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comments/comment1.xml" ContentType="application/vnd.openxmlformats-officedocument.spreadsheetml.comments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0" autoFilterDateGrouping="1"/>
  </bookViews>
  <sheets>
    <sheet name="ПО BIC" sheetId="1" state="visible" r:id="rId1"/>
    <sheet name="ПО 20 BIC" sheetId="2" state="visible" r:id="rId2"/>
    <sheet name="ГУ" sheetId="3" state="visible" r:id="rId3"/>
    <sheet name="ПО Contcircle" sheetId="4" state="visible" r:id="rId4"/>
    <sheet name="ПО НОВОРОС" sheetId="5" state="visible" r:id="rId5"/>
    <sheet name="Памятка" sheetId="6" state="visible" r:id="rId6"/>
    <sheet name="Никите" sheetId="7" state="visible" r:id="rId7"/>
    <sheet name="КП Калий" sheetId="8" state="visible" r:id="rId8"/>
    <sheet name="Букинги калий" sheetId="9" state="visible" r:id="rId9"/>
    <sheet name="Отцепыши" sheetId="10" state="visible" r:id="rId10"/>
    <sheet name="ПО МОДУЛЬ-ТЛЦ" sheetId="11" state="visible" r:id="rId11"/>
    <sheet name="ПО SITC" sheetId="12" state="visible" r:id="rId12"/>
    <sheet name="ПО HUAXIN" sheetId="13" state="visible" r:id="rId13"/>
    <sheet name="ПО SWIFT" sheetId="14" state="visible" r:id="rId14"/>
  </sheets>
  <definedNames>
    <definedName name="Z_060D8AC5_B2DA_4CD3_9E3D_399D8518C9C3_.wvu.FilterData" localSheetId="0" hidden="0" function="0" vbProcedure="0">'ПО BIC'!$B$155:$AN$256</definedName>
    <definedName name="Z_141170ED_B563_486D_A32C_990D580C00AF_.wvu.FilterData" localSheetId="0" hidden="0" function="0" vbProcedure="0">'ПО BIC'!$B$1:$BD$1001</definedName>
    <definedName name="Z_1700F905_479B_4D7D_AA2F_D6CCBA2AF67F_.wvu.FilterData" localSheetId="0" hidden="0" function="0" vbProcedure="0">'ПО BIC'!$B$1:$BD$1001</definedName>
    <definedName name="Z_238F277A_6A23_4DC8_B0F9_1902E0A87338_.wvu.FilterData" localSheetId="0" hidden="0" function="0" vbProcedure="0">'ПО BIC'!$A$1:$BD$1001</definedName>
    <definedName name="Z_3F765FFB_3163_4A24_BE48_3B828EA663E9_.wvu.FilterData" localSheetId="0" hidden="0" function="0" vbProcedure="0">'ПО BIC'!$A$1:$BD$1001</definedName>
    <definedName name="Z_439DE7A4_D355_406D_B79A_B9FC51434D7E_.wvu.FilterData" localSheetId="0" hidden="0" function="0" vbProcedure="0">'ПО BIC'!$B$1:$AN$151</definedName>
    <definedName name="Z_4ACC171E_C443_4425_937B_8182990545B5_.wvu.FilterData" localSheetId="0" hidden="0" function="0" vbProcedure="0">'ПО BIC'!$A$1:$BD$1001</definedName>
    <definedName name="Z_56B1F2EC_1EF0_4118_9410_26F99D5FDC47_.wvu.FilterData" localSheetId="0" hidden="0" function="0" vbProcedure="0">'ПО BIC'!$B$1:$BD$1001</definedName>
    <definedName name="Z_613D87D1_562F_4776_A782_BC02C8570A6E_.wvu.FilterData" localSheetId="0" hidden="0" function="0" vbProcedure="0">'ПО BIC'!$B$1:$BD$1001</definedName>
    <definedName name="Z_791E63FD_8BA3_4B05_A665_2C45E1E329EE_.wvu.FilterData" localSheetId="0" hidden="0" function="0" vbProcedure="0">'ПО BIC'!$A$1:$BD$1001</definedName>
    <definedName name="Z_7FC76533_6D11_4E4B_870C_BA42F04AD680_.wvu.FilterData" localSheetId="0" hidden="0" function="0" vbProcedure="0">'ПО BIC'!$B$1:$AN$151</definedName>
    <definedName name="Z_A92FE7B0_155E_494D_B2D1_5F239E88B982_.wvu.FilterData" localSheetId="0" hidden="0" function="0" vbProcedure="0">'ПО BIC'!$A$1:$BD$1001</definedName>
    <definedName name="Z_E46AE283_5214_48DD_8679_958CCBA87E20_.wvu.FilterData" localSheetId="0" hidden="0" function="0" vbProcedure="0">'ПО BIC'!$B$1:$AN$151</definedName>
    <definedName name="Z_E9918149_107C_4699_83CC_5974751134AC_.wvu.FilterData" localSheetId="0" hidden="0" function="0" vbProcedure="0">'ПО BIC'!$A$1:$BD$1001</definedName>
    <definedName name="_xlnm._FilterDatabase" localSheetId="0" hidden="1">'ПО BIC'!$A$1:$BD$151</definedName>
    <definedName name="_xlnm._FilterDatabase" localSheetId="1" hidden="1">'ПО 20 BIC'!$A$1:$AJ$202</definedName>
    <definedName name="_xlnm._FilterDatabase" localSheetId="2" hidden="1">'ГУ'!$C$1:$M$143</definedName>
    <definedName name="Z_439DE7A4_D355_406D_B79A_B9FC51434D7E_.wvu.FilterData" localSheetId="3" hidden="0" function="0" vbProcedure="0">'ПО Contcircle'!$A$2:$AP$825</definedName>
    <definedName name="Z_7FC76533_6D11_4E4B_870C_BA42F04AD680_.wvu.FilterData" localSheetId="3" hidden="0" function="0" vbProcedure="0">'ПО Contcircle'!$A$2:$AP$825</definedName>
    <definedName name="Z_E46AE283_5214_48DD_8679_958CCBA87E20_.wvu.FilterData" localSheetId="3" hidden="0" function="0" vbProcedure="0">'ПО Contcircle'!$A$1:$AP$825</definedName>
    <definedName name="_xlnm._FilterDatabase" localSheetId="3" hidden="1">'ПО Contcircle'!$A$2:$Z$232</definedName>
    <definedName name="Z_060D8AC5_B2DA_4CD3_9E3D_399D8518C9C3_.wvu.FilterData" localSheetId="4" hidden="0" function="0" vbProcedure="0">'ПО НОВОРОС'!$A$1:$AD$1216</definedName>
    <definedName name="Z_141170ED_B563_486D_A32C_990D580C00AF_.wvu.FilterData" localSheetId="4" hidden="0" function="0" vbProcedure="0">'ПО НОВОРОС'!$A$1:$AD$1216</definedName>
    <definedName name="Z_1700F905_479B_4D7D_AA2F_D6CCBA2AF67F_.wvu.FilterData" localSheetId="4" hidden="0" function="0" vbProcedure="0">'ПО НОВОРОС'!$A$1:$AD$1216</definedName>
    <definedName name="Z_439DE7A4_D355_406D_B79A_B9FC51434D7E_.wvu.FilterData" localSheetId="4" hidden="0" function="0" vbProcedure="0">'ПО НОВОРОС'!$A$1:$H$65</definedName>
    <definedName name="Z_56B1F2EC_1EF0_4118_9410_26F99D5FDC47_.wvu.FilterData" localSheetId="4" hidden="0" function="0" vbProcedure="0">'ПО НОВОРОС'!$A$210:$J$541</definedName>
    <definedName name="Z_613D87D1_562F_4776_A782_BC02C8570A6E_.wvu.FilterData" localSheetId="4" hidden="0" function="0" vbProcedure="0">'ПО НОВОРОС'!$A$1:$AD$1216</definedName>
    <definedName name="Z_7FC76533_6D11_4E4B_870C_BA42F04AD680_.wvu.FilterData" localSheetId="4" hidden="0" function="0" vbProcedure="0">'ПО НОВОРОС'!$A$1:$H$65</definedName>
    <definedName name="Z_E46AE283_5214_48DD_8679_958CCBA87E20_.wvu.FilterData" localSheetId="4" hidden="0" function="0" vbProcedure="0">'ПО НОВОРОС'!$A$1:$AD$1216</definedName>
    <definedName name="Z_7FC76533_6D11_4E4B_870C_BA42F04AD680_.wvu.FilterData" localSheetId="10" hidden="0" function="0" vbProcedure="0">'ПО МОДУЛЬ-ТЛЦ'!$A$1:$U$18</definedName>
    <definedName name="_xlnm._FilterDatabase" localSheetId="10" hidden="1">'ПО МОДУЛЬ-ТЛЦ'!$A$1:$U$18</definedName>
    <definedName name="Z_439DE7A4_D355_406D_B79A_B9FC51434D7E_.wvu.FilterData" localSheetId="11" hidden="0" function="0" vbProcedure="0">'ПО SITC'!$A$1:$AQ$1038</definedName>
    <definedName name="Z_7FC76533_6D11_4E4B_870C_BA42F04AD680_.wvu.FilterData" localSheetId="11" hidden="0" function="0" vbProcedure="0">'ПО SITC'!$A$1:$AQ$1038</definedName>
    <definedName name="_xlnm._FilterDatabase" localSheetId="11" hidden="1">'ПО SITC'!$A$1:$AA$155</definedName>
    <definedName name="_xlnm._FilterDatabase" localSheetId="13" hidden="1">'ПО SWIFT'!$A$1:$Y$49</definedName>
  </definedNames>
  <calcPr calcId="124519" fullCalcOnLoad="1" refMode="A1" iterate="0" iterateCount="100" iterateDelta="0.0001"/>
</workbook>
</file>

<file path=xl/styles.xml><?xml version="1.0" encoding="utf-8"?>
<styleSheet xmlns="http://schemas.openxmlformats.org/spreadsheetml/2006/main">
  <numFmts count="18">
    <numFmt numFmtId="164" formatCode="dd\.mm\.yyyy"/>
    <numFmt numFmtId="165" formatCode="[$$]#,##0.00"/>
    <numFmt numFmtId="166" formatCode="d\.m\.yyyy"/>
    <numFmt numFmtId="167" formatCode="dd\.mm\.yy"/>
    <numFmt numFmtId="168" formatCode="yyyy/m/d"/>
    <numFmt numFmtId="169" formatCode="#,##0\$"/>
    <numFmt numFmtId="170" formatCode="dd\.mm\."/>
    <numFmt numFmtId="171" formatCode="dd\.mm"/>
    <numFmt numFmtId="172" formatCode="dd/mm"/>
    <numFmt numFmtId="173" formatCode="#,##0.00[$ ₽]"/>
    <numFmt numFmtId="174" formatCode="d\.m\.yy"/>
    <numFmt numFmtId="175" formatCode="m/d/yyyy"/>
    <numFmt numFmtId="176" formatCode="dd\.mm\ h:mm"/>
    <numFmt numFmtId="177" formatCode="dd\.mm\.yyyy\ h:mm"/>
    <numFmt numFmtId="178" formatCode="dd\.mm\.yy&quot;, &quot;h:mm"/>
    <numFmt numFmtId="179" formatCode="[$$]#,##0"/>
    <numFmt numFmtId="180" formatCode="d\.m"/>
    <numFmt numFmtId="181" formatCode="YYYY-MM-DD HH:MM:SS"/>
  </numFmts>
  <fonts count="35">
    <font>
      <name val="Arial"/>
      <charset val="1"/>
      <family val="0"/>
      <color rgb="FF000000"/>
      <sz val="10"/>
    </font>
    <font>
      <name val="Arial"/>
      <charset val="204"/>
      <family val="0"/>
      <sz val="10"/>
    </font>
    <font>
      <name val="Arial"/>
      <charset val="204"/>
      <family val="0"/>
      <sz val="10"/>
    </font>
    <font>
      <name val="Arial"/>
      <charset val="204"/>
      <family val="0"/>
      <sz val="10"/>
    </font>
    <font>
      <name val="Arial"/>
      <charset val="1"/>
      <family val="0"/>
      <b val="1"/>
      <color rgb="FF000000"/>
      <sz val="10"/>
    </font>
    <font>
      <name val="Calibri"/>
      <charset val="1"/>
      <family val="0"/>
      <color rgb="FF000000"/>
      <sz val="11"/>
    </font>
    <font>
      <name val="Arial"/>
      <charset val="1"/>
      <family val="0"/>
      <color rgb="FF000000"/>
      <sz val="12"/>
    </font>
    <font>
      <name val="Calibri"/>
      <charset val="1"/>
      <family val="0"/>
      <b val="1"/>
      <color rgb="FF000000"/>
      <sz val="11"/>
    </font>
    <font>
      <name val="宋体"/>
      <charset val="1"/>
      <family val="0"/>
      <color rgb="FF000000"/>
      <sz val="12"/>
    </font>
    <font>
      <name val="Arial"/>
      <charset val="1"/>
      <family val="0"/>
      <color rgb="FFFF0000"/>
      <sz val="10"/>
    </font>
    <font>
      <name val="Calibri"/>
      <charset val="1"/>
      <family val="0"/>
      <color rgb="FFFF0000"/>
      <sz val="11"/>
    </font>
    <font>
      <name val="宋体"/>
      <charset val="1"/>
      <family val="0"/>
      <color rgb="FF000000"/>
      <sz val="10"/>
    </font>
    <font>
      <name val="Times New Roman"/>
      <charset val="1"/>
      <family val="0"/>
      <b val="1"/>
      <color rgb="FF000000"/>
      <sz val="10"/>
    </font>
    <font>
      <name val="Times New Roman"/>
      <charset val="1"/>
      <family val="0"/>
      <color rgb="FF000000"/>
      <sz val="10"/>
    </font>
    <font>
      <name val="Times New Roman"/>
      <charset val="1"/>
      <family val="0"/>
      <color rgb="FFFF0000"/>
      <sz val="10"/>
    </font>
    <font>
      <name val="&quot;Arial"/>
      <charset val="1"/>
      <family val="0"/>
      <color rgb="FF000000"/>
      <sz val="10"/>
    </font>
    <font>
      <name val="Microsoft YaHei"/>
      <charset val="204"/>
      <family val="2"/>
      <color rgb="FF000000"/>
      <sz val="10"/>
    </font>
    <font>
      <name val="Roboto"/>
      <charset val="1"/>
      <family val="0"/>
      <color rgb="FF000000"/>
      <sz val="10"/>
    </font>
    <font>
      <name val="&quot;Segoe UI"/>
      <charset val="1"/>
      <family val="0"/>
      <color rgb="FF000000"/>
      <sz val="10"/>
    </font>
    <font>
      <name val="&quot;Times New Roman&quot;"/>
      <charset val="1"/>
      <family val="0"/>
      <color rgb="FF000000"/>
      <sz val="12"/>
    </font>
    <font>
      <name val="Arial"/>
      <charset val="1"/>
      <family val="0"/>
      <b val="1"/>
      <color rgb="FF000000"/>
      <sz val="14"/>
    </font>
    <font>
      <name val="Arial"/>
      <charset val="1"/>
      <family val="0"/>
      <b val="1"/>
      <color rgb="FF000000"/>
      <sz val="15"/>
    </font>
    <font>
      <name val="Microsoft YaHei"/>
      <charset val="204"/>
      <family val="2"/>
      <b val="1"/>
      <color rgb="FF000000"/>
      <sz val="10"/>
    </font>
    <font>
      <name val="Arial"/>
      <charset val="1"/>
      <family val="0"/>
      <b val="1"/>
      <color rgb="FFFF0000"/>
      <sz val="10"/>
    </font>
    <font>
      <name val="Calibri"/>
      <charset val="1"/>
      <family val="0"/>
      <color rgb="FF000000"/>
      <sz val="11"/>
      <u val="single"/>
    </font>
    <font>
      <name val="Arial"/>
      <charset val="1"/>
      <family val="0"/>
      <b val="1"/>
      <color rgb="FF000000"/>
      <sz val="11"/>
    </font>
    <font>
      <name val="Microsoft YaHei"/>
      <charset val="204"/>
      <family val="2"/>
      <color rgb="FF000000"/>
      <sz val="11"/>
    </font>
    <font>
      <name val="&quot;Times New Roman&quot;"/>
      <charset val="1"/>
      <family val="0"/>
      <color rgb="FF000000"/>
      <sz val="11"/>
    </font>
    <font>
      <name val="&quot;Times New Roman&quot;"/>
      <charset val="1"/>
      <family val="0"/>
      <b val="1"/>
      <color rgb="FF000000"/>
      <sz val="11"/>
    </font>
    <font>
      <name val="Arial"/>
      <charset val="1"/>
      <family val="0"/>
      <color rgb="FF0000FF"/>
      <sz val="10"/>
      <u val="single"/>
    </font>
    <font>
      <name val="Arial"/>
      <charset val="1"/>
      <family val="0"/>
      <b val="1"/>
      <color rgb="FF0000FF"/>
      <sz val="10"/>
      <u val="single"/>
    </font>
    <font>
      <name val="Arial"/>
      <charset val="1"/>
      <family val="0"/>
      <color rgb="FFD9D9D9"/>
      <sz val="10"/>
    </font>
    <font>
      <name val="Calibri"/>
      <charset val="1"/>
      <family val="0"/>
      <b val="1"/>
      <color rgb="FFFF0000"/>
      <sz val="11"/>
    </font>
    <font>
      <name val="Calibri"/>
      <charset val="1"/>
      <family val="0"/>
      <i val="1"/>
      <color rgb="FF000000"/>
      <sz val="11"/>
    </font>
    <font>
      <b val="1"/>
    </font>
  </fonts>
  <fills count="44">
    <fill>
      <patternFill/>
    </fill>
    <fill>
      <patternFill patternType="gray125"/>
    </fill>
    <fill>
      <patternFill patternType="solid">
        <fgColor rgb="FFD9D9D9"/>
        <bgColor rgb="FFD8D8D8"/>
      </patternFill>
    </fill>
    <fill>
      <patternFill patternType="solid">
        <fgColor rgb="FFEA9999"/>
        <bgColor rgb="FFD5A6BD"/>
      </patternFill>
    </fill>
    <fill>
      <patternFill patternType="solid">
        <fgColor rgb="FFA2C4C9"/>
        <bgColor rgb="FFA4C2F4"/>
      </patternFill>
    </fill>
    <fill>
      <patternFill patternType="solid">
        <fgColor rgb="FFA4C2F4"/>
        <bgColor rgb="FFA2C4C9"/>
      </patternFill>
    </fill>
    <fill>
      <patternFill patternType="solid">
        <fgColor rgb="FFCFE2F3"/>
        <bgColor rgb="FFD0E0E3"/>
      </patternFill>
    </fill>
    <fill>
      <patternFill patternType="solid">
        <fgColor rgb="FF34A853"/>
        <bgColor rgb="FF6AA84F"/>
      </patternFill>
    </fill>
    <fill>
      <patternFill patternType="solid">
        <fgColor rgb="FFB6D7A8"/>
        <bgColor rgb="FFC5E0B3"/>
      </patternFill>
    </fill>
    <fill>
      <patternFill patternType="solid">
        <fgColor rgb="FFFCE5CD"/>
        <bgColor rgb="FFFFF2CC"/>
      </patternFill>
    </fill>
    <fill>
      <patternFill patternType="solid">
        <fgColor rgb="FFFFFFFF"/>
        <bgColor rgb="FFF3F3F3"/>
      </patternFill>
    </fill>
    <fill>
      <patternFill patternType="solid">
        <fgColor rgb="FFFFFF00"/>
        <bgColor rgb="FFF1C232"/>
      </patternFill>
    </fill>
    <fill>
      <patternFill patternType="solid">
        <fgColor rgb="FF3C78D8"/>
        <bgColor rgb="FF6D9EEB"/>
      </patternFill>
    </fill>
    <fill>
      <patternFill patternType="solid">
        <fgColor rgb="FFFFF2E5"/>
        <bgColor rgb="FFF3F3F3"/>
      </patternFill>
    </fill>
    <fill>
      <patternFill patternType="solid">
        <fgColor rgb="FFB7B7B7"/>
        <bgColor rgb="FFA2C4C9"/>
      </patternFill>
    </fill>
    <fill>
      <patternFill patternType="solid">
        <fgColor rgb="FF93C47D"/>
        <bgColor rgb="FFA9D08E"/>
      </patternFill>
    </fill>
    <fill>
      <patternFill patternType="solid">
        <fgColor rgb="FFFF0000"/>
        <bgColor rgb="FFCC0000"/>
      </patternFill>
    </fill>
    <fill>
      <patternFill patternType="solid">
        <fgColor rgb="FF999999"/>
        <bgColor rgb="FFB7B7B7"/>
      </patternFill>
    </fill>
    <fill>
      <patternFill patternType="solid">
        <fgColor rgb="FFCCCCCC"/>
        <bgColor rgb="FFD8D8D8"/>
      </patternFill>
    </fill>
    <fill>
      <patternFill patternType="solid">
        <fgColor rgb="FFF4CCCC"/>
        <bgColor rgb="FFEAD1DC"/>
      </patternFill>
    </fill>
    <fill>
      <patternFill patternType="solid">
        <fgColor rgb="FFC5E0B3"/>
        <bgColor rgb="FFB6D7A8"/>
      </patternFill>
    </fill>
    <fill>
      <patternFill patternType="solid">
        <fgColor rgb="FFF9CB9C"/>
        <bgColor rgb="FFF7CAAC"/>
      </patternFill>
    </fill>
    <fill>
      <patternFill patternType="solid">
        <fgColor rgb="FFD9EAD3"/>
        <bgColor rgb="FFD0E0E3"/>
      </patternFill>
    </fill>
    <fill>
      <patternFill patternType="solid">
        <fgColor rgb="FF6AA84F"/>
        <bgColor rgb="FF34A853"/>
      </patternFill>
    </fill>
    <fill>
      <patternFill patternType="solid">
        <fgColor rgb="FFFF9900"/>
        <bgColor rgb="FFF1C232"/>
      </patternFill>
    </fill>
    <fill>
      <patternFill patternType="solid">
        <fgColor rgb="FFFFF2CC"/>
        <bgColor rgb="FFFFF2E5"/>
      </patternFill>
    </fill>
    <fill>
      <patternFill patternType="solid">
        <fgColor rgb="FFFFE599"/>
        <bgColor rgb="FFFCE5CD"/>
      </patternFill>
    </fill>
    <fill>
      <patternFill patternType="solid">
        <fgColor rgb="FFD9D2E9"/>
        <bgColor rgb="FFD8D8D8"/>
      </patternFill>
    </fill>
    <fill>
      <patternFill patternType="solid">
        <fgColor rgb="FFD5A6BD"/>
        <bgColor rgb="FFEA9999"/>
      </patternFill>
    </fill>
    <fill>
      <patternFill patternType="solid">
        <fgColor rgb="FFC9DAF8"/>
        <bgColor rgb="FFCFE2F3"/>
      </patternFill>
    </fill>
    <fill>
      <patternFill patternType="solid">
        <fgColor rgb="FF00FFFF"/>
        <bgColor rgb="FF00FF00"/>
      </patternFill>
    </fill>
    <fill>
      <patternFill patternType="solid">
        <fgColor rgb="FFD0E0E3"/>
        <bgColor rgb="FFCFE2F3"/>
      </patternFill>
    </fill>
    <fill>
      <patternFill patternType="solid">
        <fgColor rgb="FF92D050"/>
        <bgColor rgb="FF93C47D"/>
      </patternFill>
    </fill>
    <fill>
      <patternFill patternType="solid">
        <fgColor rgb="FFA9D08E"/>
        <bgColor rgb="FFB6D7A8"/>
      </patternFill>
    </fill>
    <fill>
      <patternFill patternType="solid">
        <fgColor rgb="FFF8CBAD"/>
        <bgColor rgb="FFF7CAAC"/>
      </patternFill>
    </fill>
    <fill>
      <patternFill patternType="solid">
        <fgColor rgb="FFF3F3F3"/>
        <bgColor rgb="FFEFEFEF"/>
      </patternFill>
    </fill>
    <fill>
      <patternFill patternType="solid">
        <fgColor rgb="FFEAD1DC"/>
        <bgColor rgb="FFF4CCCC"/>
      </patternFill>
    </fill>
    <fill>
      <patternFill patternType="solid">
        <fgColor rgb="FFEFEFEF"/>
        <bgColor rgb="FFF3F3F3"/>
      </patternFill>
    </fill>
    <fill>
      <patternFill patternType="solid">
        <fgColor rgb="FFD8D8D8"/>
        <bgColor rgb="FFD9D9D9"/>
      </patternFill>
    </fill>
    <fill>
      <patternFill patternType="solid">
        <fgColor rgb="FFF7CAAC"/>
        <bgColor rgb="FFF8CBAD"/>
      </patternFill>
    </fill>
    <fill>
      <patternFill patternType="solid">
        <fgColor rgb="FFF1C232"/>
        <bgColor rgb="FFF9CB9C"/>
      </patternFill>
    </fill>
    <fill>
      <patternFill patternType="solid">
        <fgColor rgb="FF00FF00"/>
        <bgColor rgb="FF34A853"/>
      </patternFill>
    </fill>
    <fill>
      <patternFill patternType="solid">
        <fgColor rgb="FF6D9EEB"/>
        <bgColor rgb="FF999999"/>
      </patternFill>
    </fill>
    <fill>
      <patternFill patternType="solid">
        <fgColor rgb="FFE06666"/>
        <bgColor rgb="FFCC4125"/>
      </patternFill>
    </fill>
  </fills>
  <borders count="31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/>
      <top style="thin"/>
      <bottom style="thin"/>
      <diagonal/>
    </border>
    <border>
      <left style="thick"/>
      <right style="thin"/>
      <top style="thick"/>
      <bottom style="thin"/>
      <diagonal/>
    </border>
    <border>
      <left style="thin"/>
      <right style="thin"/>
      <top style="thick"/>
      <bottom style="thin"/>
      <diagonal/>
    </border>
    <border>
      <left style="thin"/>
      <right style="thick"/>
      <top style="thin"/>
      <bottom style="thin"/>
      <diagonal/>
    </border>
    <border>
      <left/>
      <right style="thin"/>
      <top style="thick"/>
      <bottom style="thin"/>
      <diagonal/>
    </border>
    <border>
      <left style="thin"/>
      <right/>
      <top style="thick"/>
      <bottom style="thin"/>
      <diagonal/>
    </border>
    <border>
      <left style="thin"/>
      <right style="thick"/>
      <top style="thick"/>
      <bottom style="thin"/>
      <diagonal/>
    </border>
    <border>
      <left/>
      <right style="thin"/>
      <top style="thin"/>
      <bottom style="thin"/>
      <diagonal/>
    </border>
    <border>
      <left style="thin"/>
      <right style="thin"/>
      <top/>
      <bottom style="thin"/>
      <diagonal/>
    </border>
    <border>
      <left style="thick"/>
      <right style="thin"/>
      <top style="thin"/>
      <bottom style="thin"/>
      <diagonal/>
    </border>
    <border>
      <left style="thick"/>
      <right/>
      <top style="thin"/>
      <bottom style="thin"/>
      <diagonal/>
    </border>
    <border>
      <left/>
      <right/>
      <top style="thin"/>
      <bottom style="thin"/>
      <diagonal/>
    </border>
    <border>
      <left/>
      <right style="thick"/>
      <top style="thin"/>
      <bottom style="thin"/>
      <diagonal/>
    </border>
    <border>
      <left/>
      <right style="thin"/>
      <top/>
      <bottom style="thin"/>
      <diagonal/>
    </border>
    <border>
      <left style="thick"/>
      <right style="thin"/>
      <top/>
      <bottom style="thin"/>
      <diagonal/>
    </border>
    <border>
      <left style="thin"/>
      <right/>
      <top/>
      <bottom style="thin"/>
      <diagonal/>
    </border>
    <border>
      <left/>
      <right/>
      <top/>
      <bottom style="thin"/>
      <diagonal/>
    </border>
    <border>
      <left/>
      <right style="thick"/>
      <top/>
      <bottom style="thin"/>
      <diagonal/>
    </border>
    <border>
      <left style="thick"/>
      <right/>
      <top/>
      <bottom style="thin"/>
      <diagonal/>
    </border>
    <border>
      <left/>
      <right style="thick"/>
      <top/>
      <bottom/>
      <diagonal/>
    </border>
    <border>
      <left style="thick"/>
      <right/>
      <top/>
      <bottom/>
      <diagonal/>
    </border>
    <border>
      <left/>
      <right style="thin"/>
      <top style="thin"/>
      <bottom/>
      <diagonal/>
    </border>
    <border>
      <left style="thin"/>
      <right style="thin"/>
      <top style="thin"/>
      <bottom/>
      <diagonal/>
    </border>
    <border>
      <left style="thin"/>
      <right style="thick"/>
      <top style="thin"/>
      <bottom/>
      <diagonal/>
    </border>
    <border>
      <left style="thin"/>
      <right style="thin"/>
      <top/>
      <bottom/>
      <diagonal/>
    </border>
    <border>
      <left/>
      <right style="thin"/>
      <top/>
      <bottom/>
      <diagonal/>
    </border>
    <border>
      <left/>
      <right/>
      <top style="thin"/>
      <bottom/>
      <diagonal/>
    </border>
    <border>
      <left style="thin"/>
      <right/>
      <top/>
      <bottom/>
      <diagonal/>
    </border>
    <border>
      <left style="thin"/>
      <right style="thin"/>
      <top style="thin"/>
      <bottom style="thin"/>
    </border>
  </borders>
  <cellStyleXfs count="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</cellStyleXfs>
  <cellXfs count="1588">
    <xf numFmtId="0" fontId="0" fillId="0" borderId="0" applyAlignment="1" pivotButton="0" quotePrefix="0" xfId="0">
      <alignment horizontal="general" vertical="bottom"/>
    </xf>
    <xf numFmtId="0" fontId="4" fillId="2" borderId="1" applyAlignment="1" pivotButton="0" quotePrefix="0" xfId="0">
      <alignment horizontal="center" vertical="center" wrapText="1"/>
    </xf>
    <xf numFmtId="0" fontId="4" fillId="2" borderId="2" applyAlignment="1" pivotButton="0" quotePrefix="0" xfId="0">
      <alignment horizontal="center" vertical="center" wrapText="1"/>
    </xf>
    <xf numFmtId="0" fontId="4" fillId="3" borderId="3" applyAlignment="1" pivotButton="0" quotePrefix="0" xfId="0">
      <alignment horizontal="center" vertical="center" wrapText="1"/>
    </xf>
    <xf numFmtId="0" fontId="4" fillId="3" borderId="4" applyAlignment="1" pivotButton="0" quotePrefix="0" xfId="0">
      <alignment horizontal="center" vertical="center" wrapText="1"/>
    </xf>
    <xf numFmtId="0" fontId="4" fillId="3" borderId="1" applyAlignment="1" pivotButton="0" quotePrefix="0" xfId="0">
      <alignment horizontal="center" vertical="center"/>
    </xf>
    <xf numFmtId="0" fontId="4" fillId="3" borderId="5" applyAlignment="1" pivotButton="0" quotePrefix="0" xfId="0">
      <alignment horizontal="center" vertical="center" wrapText="1"/>
    </xf>
    <xf numFmtId="0" fontId="4" fillId="4" borderId="6" applyAlignment="1" pivotButton="0" quotePrefix="0" xfId="0">
      <alignment horizontal="center" vertical="center" wrapText="1"/>
    </xf>
    <xf numFmtId="0" fontId="4" fillId="5" borderId="6" applyAlignment="1" pivotButton="0" quotePrefix="0" xfId="0">
      <alignment horizontal="center" vertical="center" wrapText="1"/>
    </xf>
    <xf numFmtId="0" fontId="4" fillId="4" borderId="4" applyAlignment="1" pivotButton="0" quotePrefix="0" xfId="0">
      <alignment horizontal="center" vertical="center" wrapText="1"/>
    </xf>
    <xf numFmtId="0" fontId="4" fillId="4" borderId="7" applyAlignment="1" pivotButton="0" quotePrefix="0" xfId="0">
      <alignment horizontal="center" vertical="center" wrapText="1"/>
    </xf>
    <xf numFmtId="0" fontId="4" fillId="3" borderId="4" applyAlignment="1" pivotButton="0" quotePrefix="0" xfId="0">
      <alignment horizontal="center" vertical="center"/>
    </xf>
    <xf numFmtId="0" fontId="4" fillId="3" borderId="7" applyAlignment="1" pivotButton="0" quotePrefix="0" xfId="0">
      <alignment horizontal="center" vertical="center" wrapText="1"/>
    </xf>
    <xf numFmtId="0" fontId="4" fillId="3" borderId="8" applyAlignment="1" pivotButton="0" quotePrefix="0" xfId="0">
      <alignment horizontal="center" vertical="center" wrapText="1"/>
    </xf>
    <xf numFmtId="0" fontId="4" fillId="5" borderId="4" applyAlignment="1" pivotButton="0" quotePrefix="0" xfId="0">
      <alignment horizontal="center" vertical="center" wrapText="1"/>
    </xf>
    <xf numFmtId="0" fontId="4" fillId="5" borderId="8" applyAlignment="1" pivotButton="0" quotePrefix="0" xfId="0">
      <alignment horizontal="center" vertical="center" wrapText="1"/>
    </xf>
    <xf numFmtId="0" fontId="4" fillId="4" borderId="3" applyAlignment="1" pivotButton="0" quotePrefix="0" xfId="0">
      <alignment horizontal="center" vertical="center" wrapText="1"/>
    </xf>
    <xf numFmtId="0" fontId="4" fillId="2" borderId="9" applyAlignment="1" pivotButton="0" quotePrefix="0" xfId="0">
      <alignment horizontal="center" vertical="center"/>
    </xf>
    <xf numFmtId="164" fontId="0" fillId="6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5" fillId="7" borderId="10" applyAlignment="1" pivotButton="0" quotePrefix="0" xfId="0">
      <alignment horizontal="center" vertical="bottom"/>
    </xf>
    <xf numFmtId="165" fontId="0" fillId="8" borderId="1" applyAlignment="1" pivotButton="0" quotePrefix="0" xfId="0">
      <alignment horizontal="center" vertical="top"/>
    </xf>
    <xf numFmtId="165" fontId="0" fillId="8" borderId="2" applyAlignment="1" pivotButton="0" quotePrefix="0" xfId="0">
      <alignment horizontal="center" vertical="top"/>
    </xf>
    <xf numFmtId="164" fontId="0" fillId="9" borderId="11" applyAlignment="1" pivotButton="0" quotePrefix="0" xfId="0">
      <alignment horizontal="center" vertical="top"/>
    </xf>
    <xf numFmtId="164" fontId="0" fillId="9" borderId="1" applyAlignment="1" pivotButton="0" quotePrefix="0" xfId="0">
      <alignment horizontal="center" vertical="top"/>
    </xf>
    <xf numFmtId="164" fontId="0" fillId="9" borderId="5" applyAlignment="1" pivotButton="0" quotePrefix="0" xfId="0">
      <alignment horizontal="center" vertical="top"/>
    </xf>
    <xf numFmtId="164" fontId="0" fillId="8" borderId="9" applyAlignment="1" pivotButton="0" quotePrefix="0" xfId="0">
      <alignment horizontal="center" vertical="top"/>
    </xf>
    <xf numFmtId="164" fontId="0" fillId="8" borderId="1" applyAlignment="1" pivotButton="0" quotePrefix="0" xfId="0">
      <alignment horizontal="center" vertical="top"/>
    </xf>
    <xf numFmtId="0" fontId="0" fillId="8" borderId="2" applyAlignment="1" pivotButton="0" quotePrefix="0" xfId="0">
      <alignment horizontal="center" vertical="top"/>
    </xf>
    <xf numFmtId="166" fontId="0" fillId="9" borderId="11" applyAlignment="1" pivotButton="0" quotePrefix="0" xfId="0">
      <alignment horizontal="general" vertical="bottom"/>
    </xf>
    <xf numFmtId="0" fontId="0" fillId="9" borderId="1" applyAlignment="1" pivotButton="0" quotePrefix="0" xfId="0">
      <alignment horizontal="center" vertical="bottom"/>
    </xf>
    <xf numFmtId="164" fontId="0" fillId="9" borderId="1" applyAlignment="1" pivotButton="0" quotePrefix="0" xfId="0">
      <alignment horizontal="center" vertical="bottom"/>
    </xf>
    <xf numFmtId="0" fontId="0" fillId="9" borderId="5" applyAlignment="1" pivotButton="0" quotePrefix="0" xfId="0">
      <alignment horizontal="center" vertical="bottom"/>
    </xf>
    <xf numFmtId="164" fontId="0" fillId="8" borderId="9" applyAlignment="1" pivotButton="0" quotePrefix="0" xfId="0">
      <alignment horizontal="right" vertical="top"/>
    </xf>
    <xf numFmtId="0" fontId="0" fillId="8" borderId="1" applyAlignment="1" pivotButton="0" quotePrefix="0" xfId="0">
      <alignment horizontal="center" vertical="top"/>
    </xf>
    <xf numFmtId="0" fontId="0" fillId="8" borderId="5" applyAlignment="1" pivotButton="0" quotePrefix="0" xfId="0">
      <alignment horizontal="center" vertical="top"/>
    </xf>
    <xf numFmtId="164" fontId="0" fillId="10" borderId="11" applyAlignment="1" pivotButton="0" quotePrefix="0" xfId="0">
      <alignment horizontal="center" vertical="top"/>
    </xf>
    <xf numFmtId="164" fontId="0" fillId="10" borderId="1" applyAlignment="1" pivotButton="0" quotePrefix="0" xfId="0">
      <alignment horizontal="center" vertical="top"/>
    </xf>
    <xf numFmtId="164" fontId="0" fillId="10" borderId="2" applyAlignment="1" pivotButton="0" quotePrefix="0" xfId="0">
      <alignment horizontal="center" vertical="top"/>
    </xf>
    <xf numFmtId="164" fontId="0" fillId="10" borderId="11" applyAlignment="1" pivotButton="0" quotePrefix="0" xfId="0">
      <alignment horizontal="right" vertical="top"/>
    </xf>
    <xf numFmtId="0" fontId="0" fillId="10" borderId="1" applyAlignment="1" pivotButton="0" quotePrefix="0" xfId="0">
      <alignment horizontal="center" vertical="top"/>
    </xf>
    <xf numFmtId="0" fontId="0" fillId="10" borderId="5" applyAlignment="1" pivotButton="0" quotePrefix="0" xfId="0">
      <alignment horizontal="center" vertical="top"/>
    </xf>
    <xf numFmtId="0" fontId="0" fillId="10" borderId="12" applyAlignment="1" pivotButton="0" quotePrefix="0" xfId="0">
      <alignment horizontal="center" vertical="top"/>
    </xf>
    <xf numFmtId="0" fontId="0" fillId="10" borderId="13" applyAlignment="1" pivotButton="0" quotePrefix="0" xfId="0">
      <alignment horizontal="center" vertical="top"/>
    </xf>
    <xf numFmtId="0" fontId="0" fillId="10" borderId="14" applyAlignment="1" pivotButton="0" quotePrefix="0" xfId="0">
      <alignment horizontal="center" vertical="top"/>
    </xf>
    <xf numFmtId="0" fontId="0" fillId="10" borderId="9" applyAlignment="1" pivotButton="0" quotePrefix="0" xfId="0">
      <alignment horizontal="general" vertical="bottom"/>
    </xf>
    <xf numFmtId="3" fontId="0" fillId="10" borderId="1" applyAlignment="1" pivotButton="0" quotePrefix="0" xfId="0">
      <alignment horizontal="general" vertical="bottom"/>
    </xf>
    <xf numFmtId="165" fontId="0" fillId="10" borderId="1" applyAlignment="1" pivotButton="0" quotePrefix="0" xfId="0">
      <alignment horizontal="general" vertical="bottom"/>
    </xf>
    <xf numFmtId="164" fontId="0" fillId="6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/>
    </xf>
    <xf numFmtId="164" fontId="0" fillId="9" borderId="10" applyAlignment="1" pivotButton="0" quotePrefix="0" xfId="0">
      <alignment horizontal="center" vertical="bottom"/>
    </xf>
    <xf numFmtId="0" fontId="0" fillId="9" borderId="2" applyAlignment="1" pivotButton="0" quotePrefix="0" xfId="0">
      <alignment horizontal="center" vertical="top"/>
    </xf>
    <xf numFmtId="164" fontId="6" fillId="8" borderId="10" applyAlignment="1" pivotButton="0" quotePrefix="0" xfId="0">
      <alignment horizontal="right" vertical="bottom"/>
    </xf>
    <xf numFmtId="0" fontId="6" fillId="8" borderId="15" applyAlignment="1" pivotButton="0" quotePrefix="0" xfId="0">
      <alignment horizontal="center" vertical="bottom"/>
    </xf>
    <xf numFmtId="0" fontId="0" fillId="8" borderId="15" applyAlignment="1" pivotButton="0" quotePrefix="0" xfId="0">
      <alignment horizontal="center" vertical="bottom"/>
    </xf>
    <xf numFmtId="165" fontId="7" fillId="10" borderId="1" applyAlignment="1" pivotButton="0" quotePrefix="0" xfId="0">
      <alignment horizontal="center" vertical="bottom"/>
    </xf>
    <xf numFmtId="0" fontId="0" fillId="11" borderId="11" applyAlignment="1" pivotButton="0" quotePrefix="0" xfId="0">
      <alignment horizontal="right" vertical="top"/>
    </xf>
    <xf numFmtId="164" fontId="0" fillId="11" borderId="1" applyAlignment="1" pivotButton="0" quotePrefix="0" xfId="0">
      <alignment horizontal="center" vertical="top"/>
    </xf>
    <xf numFmtId="0" fontId="0" fillId="11" borderId="1" applyAlignment="1" pivotButton="0" quotePrefix="0" xfId="0">
      <alignment horizontal="center" vertical="top"/>
    </xf>
    <xf numFmtId="0" fontId="0" fillId="11" borderId="5" applyAlignment="1" pivotButton="0" quotePrefix="0" xfId="0">
      <alignment horizontal="center" vertical="top"/>
    </xf>
    <xf numFmtId="164" fontId="0" fillId="8" borderId="5" applyAlignment="1" pivotButton="0" quotePrefix="0" xfId="0">
      <alignment horizontal="center" vertical="top"/>
    </xf>
    <xf numFmtId="164" fontId="0" fillId="8" borderId="11" applyAlignment="1" pivotButton="0" quotePrefix="0" xfId="0">
      <alignment horizontal="right" vertical="top"/>
    </xf>
    <xf numFmtId="164" fontId="0" fillId="8" borderId="1" applyAlignment="1" pivotButton="0" quotePrefix="0" xfId="0">
      <alignment horizontal="general" vertical="top"/>
    </xf>
    <xf numFmtId="166" fontId="0" fillId="9" borderId="10" applyAlignment="1" pivotButton="0" quotePrefix="0" xfId="0">
      <alignment horizontal="center" vertical="bottom"/>
    </xf>
    <xf numFmtId="3" fontId="7" fillId="10" borderId="1" applyAlignment="1" pivotButton="0" quotePrefix="0" xfId="0">
      <alignment horizontal="center" vertical="bottom"/>
    </xf>
    <xf numFmtId="3" fontId="5" fillId="10" borderId="1" applyAlignment="1" pivotButton="0" quotePrefix="0" xfId="0">
      <alignment horizontal="center" vertical="bottom"/>
    </xf>
    <xf numFmtId="164" fontId="0" fillId="8" borderId="1" applyAlignment="1" pivotButton="0" quotePrefix="0" xfId="0">
      <alignment horizontal="center" vertical="bottom"/>
    </xf>
    <xf numFmtId="164" fontId="6" fillId="8" borderId="15" applyAlignment="1" pivotButton="0" quotePrefix="0" xfId="0">
      <alignment horizontal="right" vertical="bottom"/>
    </xf>
    <xf numFmtId="0" fontId="0" fillId="10" borderId="11" applyAlignment="1" pivotButton="0" quotePrefix="0" xfId="0">
      <alignment horizontal="right" vertical="top"/>
    </xf>
    <xf numFmtId="164" fontId="0" fillId="10" borderId="9" applyAlignment="1" pivotButton="0" quotePrefix="0" xfId="0">
      <alignment horizontal="general" vertical="bottom"/>
    </xf>
    <xf numFmtId="164" fontId="0" fillId="10" borderId="1" applyAlignment="1" pivotButton="0" quotePrefix="0" xfId="0">
      <alignment horizontal="center" vertical="bottom"/>
    </xf>
    <xf numFmtId="0" fontId="0" fillId="9" borderId="5" applyAlignment="1" pivotButton="0" quotePrefix="0" xfId="0">
      <alignment horizontal="center" vertical="top"/>
    </xf>
    <xf numFmtId="0" fontId="5" fillId="10" borderId="1" applyAlignment="1" pivotButton="0" quotePrefix="0" xfId="0">
      <alignment horizontal="center" vertical="bottom"/>
    </xf>
    <xf numFmtId="0" fontId="5" fillId="10" borderId="5" applyAlignment="1" pivotButton="0" quotePrefix="0" xfId="0">
      <alignment horizontal="center" vertical="bottom"/>
    </xf>
    <xf numFmtId="0" fontId="0" fillId="9" borderId="1" applyAlignment="1" pivotButton="0" quotePrefix="0" xfId="0">
      <alignment horizontal="center" vertical="top"/>
    </xf>
    <xf numFmtId="0" fontId="0" fillId="9" borderId="2" applyAlignment="1" pivotButton="0" quotePrefix="0" xfId="0">
      <alignment horizontal="center" vertical="bottom"/>
    </xf>
    <xf numFmtId="164" fontId="0" fillId="8" borderId="2" applyAlignment="1" pivotButton="0" quotePrefix="0" xfId="0">
      <alignment horizontal="center" vertical="top"/>
    </xf>
    <xf numFmtId="164" fontId="0" fillId="11" borderId="9" applyAlignment="1" pivotButton="0" quotePrefix="0" xfId="0">
      <alignment horizontal="general" vertical="top"/>
    </xf>
    <xf numFmtId="0" fontId="0" fillId="11" borderId="9" applyAlignment="1" pivotButton="0" quotePrefix="0" xfId="0">
      <alignment horizontal="general" vertical="top"/>
    </xf>
    <xf numFmtId="0" fontId="0" fillId="11" borderId="14" applyAlignment="1" pivotButton="0" quotePrefix="0" xfId="0">
      <alignment horizontal="general" vertical="top"/>
    </xf>
    <xf numFmtId="0" fontId="0" fillId="8" borderId="9" applyAlignment="1" pivotButton="0" quotePrefix="0" xfId="0">
      <alignment horizontal="center" vertical="top"/>
    </xf>
    <xf numFmtId="0" fontId="5" fillId="9" borderId="5" applyAlignment="1" pivotButton="0" quotePrefix="0" xfId="0">
      <alignment horizontal="center" vertical="bottom"/>
    </xf>
    <xf numFmtId="164" fontId="0" fillId="9" borderId="16" applyAlignment="1" pivotButton="0" quotePrefix="0" xfId="0">
      <alignment horizontal="center" vertical="bottom"/>
    </xf>
    <xf numFmtId="164" fontId="0" fillId="12" borderId="0" applyAlignment="1" pivotButton="0" quotePrefix="0" xfId="0">
      <alignment horizontal="general" vertical="bottom"/>
    </xf>
    <xf numFmtId="0" fontId="0" fillId="12" borderId="0" applyAlignment="1" pivotButton="0" quotePrefix="0" xfId="0">
      <alignment horizontal="general" vertical="bottom"/>
    </xf>
    <xf numFmtId="164" fontId="6" fillId="8" borderId="16" applyAlignment="1" pivotButton="0" quotePrefix="0" xfId="0">
      <alignment horizontal="right" vertical="bottom"/>
    </xf>
    <xf numFmtId="164" fontId="0" fillId="9" borderId="17" applyAlignment="1" pivotButton="0" quotePrefix="0" xfId="0">
      <alignment horizontal="center" vertical="bottom"/>
    </xf>
    <xf numFmtId="0" fontId="0" fillId="8" borderId="5" applyAlignment="1" pivotButton="0" quotePrefix="0" xfId="0">
      <alignment horizontal="general" vertical="top"/>
    </xf>
    <xf numFmtId="0" fontId="8" fillId="10" borderId="9" applyAlignment="1" pivotButton="0" quotePrefix="0" xfId="0">
      <alignment horizontal="left" vertical="bottom"/>
    </xf>
    <xf numFmtId="0" fontId="0" fillId="8" borderId="2" applyAlignment="1" pivotButton="0" quotePrefix="0" xfId="0">
      <alignment horizontal="center" vertical="top" wrapText="1"/>
    </xf>
    <xf numFmtId="167" fontId="0" fillId="8" borderId="9" applyAlignment="1" pivotButton="0" quotePrefix="0" xfId="0">
      <alignment horizontal="right" vertical="top"/>
    </xf>
    <xf numFmtId="167" fontId="0" fillId="8" borderId="9" applyAlignment="1" pivotButton="0" quotePrefix="0" xfId="0">
      <alignment horizontal="center" vertical="top"/>
    </xf>
    <xf numFmtId="0" fontId="0" fillId="10" borderId="9" applyAlignment="1" pivotButton="0" quotePrefix="0" xfId="0">
      <alignment horizontal="center" vertical="bottom"/>
    </xf>
    <xf numFmtId="166" fontId="0" fillId="8" borderId="9" applyAlignment="1" pivotButton="0" quotePrefix="0" xfId="0">
      <alignment horizontal="center" vertical="bottom"/>
    </xf>
    <xf numFmtId="166" fontId="0" fillId="8" borderId="1" applyAlignment="1" pivotButton="0" quotePrefix="0" xfId="0">
      <alignment horizontal="center" vertical="bottom"/>
    </xf>
    <xf numFmtId="164" fontId="0" fillId="10" borderId="1" applyAlignment="1" pivotButton="0" quotePrefix="0" xfId="0">
      <alignment horizontal="general" vertical="top"/>
    </xf>
    <xf numFmtId="0" fontId="0" fillId="10" borderId="5" applyAlignment="1" pivotButton="0" quotePrefix="0" xfId="0">
      <alignment horizontal="general" vertical="top"/>
    </xf>
    <xf numFmtId="0" fontId="6" fillId="10" borderId="1" applyAlignment="1" pivotButton="0" quotePrefix="0" xfId="0">
      <alignment horizontal="general" vertical="bottom"/>
    </xf>
    <xf numFmtId="0" fontId="6" fillId="10" borderId="2" applyAlignment="1" pivotButton="0" quotePrefix="0" xfId="0">
      <alignment horizontal="general" vertical="bottom"/>
    </xf>
    <xf numFmtId="164" fontId="0" fillId="9" borderId="15" applyAlignment="1" pivotButton="0" quotePrefix="0" xfId="0">
      <alignment horizontal="center" vertical="bottom"/>
    </xf>
    <xf numFmtId="166" fontId="0" fillId="10" borderId="1" applyAlignment="1" pivotButton="0" quotePrefix="0" xfId="0">
      <alignment horizontal="general" vertical="bottom"/>
    </xf>
    <xf numFmtId="0" fontId="0" fillId="10" borderId="1" applyAlignment="1" pivotButton="0" quotePrefix="0" xfId="0">
      <alignment horizontal="general" vertical="top"/>
    </xf>
    <xf numFmtId="0" fontId="5" fillId="8" borderId="2" applyAlignment="1" pivotButton="0" quotePrefix="0" xfId="0">
      <alignment horizontal="center" vertical="bottom"/>
    </xf>
    <xf numFmtId="0" fontId="0" fillId="8" borderId="0" applyAlignment="1" pivotButton="0" quotePrefix="0" xfId="0">
      <alignment horizontal="center" vertical="bottom"/>
    </xf>
    <xf numFmtId="0" fontId="0" fillId="10" borderId="1" applyAlignment="1" pivotButton="0" quotePrefix="0" xfId="0">
      <alignment horizontal="center" vertical="bottom"/>
    </xf>
    <xf numFmtId="0" fontId="0" fillId="9" borderId="9" applyAlignment="1" pivotButton="0" quotePrefix="0" xfId="0">
      <alignment horizontal="center" vertical="bottom"/>
    </xf>
    <xf numFmtId="0" fontId="0" fillId="8" borderId="1" applyAlignment="1" pivotButton="0" quotePrefix="0" xfId="0">
      <alignment horizontal="center" vertical="bottom"/>
    </xf>
    <xf numFmtId="0" fontId="0" fillId="8" borderId="9" applyAlignment="1" pivotButton="0" quotePrefix="0" xfId="0">
      <alignment horizontal="general" vertical="bottom"/>
    </xf>
    <xf numFmtId="164" fontId="0" fillId="9" borderId="9" applyAlignment="1" pivotButton="0" quotePrefix="0" xfId="0">
      <alignment horizontal="center" vertical="top"/>
    </xf>
    <xf numFmtId="0" fontId="5" fillId="8" borderId="10" applyAlignment="1" pivotButton="0" quotePrefix="0" xfId="0">
      <alignment horizontal="center" vertical="bottom"/>
    </xf>
    <xf numFmtId="166" fontId="0" fillId="9" borderId="15" applyAlignment="1" pivotButton="0" quotePrefix="0" xfId="0">
      <alignment horizontal="center" vertical="bottom"/>
    </xf>
    <xf numFmtId="164" fontId="0" fillId="8" borderId="15" applyAlignment="1" pivotButton="0" quotePrefix="0" xfId="0">
      <alignment horizontal="right" vertical="top"/>
    </xf>
    <xf numFmtId="164" fontId="0" fillId="8" borderId="15" applyAlignment="1" pivotButton="0" quotePrefix="0" xfId="0">
      <alignment horizontal="center" vertical="top"/>
    </xf>
    <xf numFmtId="164" fontId="0" fillId="10" borderId="12" applyAlignment="1" pivotButton="0" quotePrefix="0" xfId="0">
      <alignment horizontal="center" vertical="top"/>
    </xf>
    <xf numFmtId="166" fontId="0" fillId="9" borderId="11" applyAlignment="1" pivotButton="0" quotePrefix="0" xfId="0">
      <alignment horizontal="center" vertical="bottom"/>
    </xf>
    <xf numFmtId="0" fontId="0" fillId="8" borderId="18" applyAlignment="1" pivotButton="0" quotePrefix="0" xfId="0">
      <alignment horizontal="center" vertical="top"/>
    </xf>
    <xf numFmtId="164" fontId="9" fillId="8" borderId="15" applyAlignment="1" pivotButton="0" quotePrefix="0" xfId="0">
      <alignment horizontal="right" vertical="top"/>
    </xf>
    <xf numFmtId="0" fontId="0" fillId="13" borderId="1" applyAlignment="1" pivotButton="0" quotePrefix="0" xfId="0">
      <alignment horizontal="center" vertical="top"/>
    </xf>
    <xf numFmtId="0" fontId="6" fillId="10" borderId="9" applyAlignment="1" pivotButton="0" quotePrefix="0" xfId="0">
      <alignment horizontal="general" vertical="bottom"/>
    </xf>
    <xf numFmtId="0" fontId="0" fillId="10" borderId="2" applyAlignment="1" pivotButton="0" quotePrefix="0" xfId="0">
      <alignment horizontal="center" vertical="top"/>
    </xf>
    <xf numFmtId="0" fontId="0" fillId="8" borderId="18" applyAlignment="1" pivotButton="0" quotePrefix="0" xfId="0">
      <alignment horizontal="center" vertical="top" wrapText="1"/>
    </xf>
    <xf numFmtId="166" fontId="0" fillId="8" borderId="15" applyAlignment="1" pivotButton="0" quotePrefix="0" xfId="0">
      <alignment horizontal="center" vertical="bottom"/>
    </xf>
    <xf numFmtId="164" fontId="0" fillId="8" borderId="15" applyAlignment="1" pivotButton="0" quotePrefix="0" xfId="0">
      <alignment horizontal="general" vertical="top"/>
    </xf>
    <xf numFmtId="0" fontId="0" fillId="8" borderId="19" applyAlignment="1" pivotButton="0" quotePrefix="0" xfId="0">
      <alignment horizontal="general" vertical="top"/>
    </xf>
    <xf numFmtId="0" fontId="0" fillId="10" borderId="15" applyAlignment="1" pivotButton="0" quotePrefix="0" xfId="0">
      <alignment horizontal="general" vertical="bottom"/>
    </xf>
    <xf numFmtId="0" fontId="5" fillId="8" borderId="19" applyAlignment="1" pivotButton="0" quotePrefix="0" xfId="0">
      <alignment horizontal="center" vertical="bottom"/>
    </xf>
    <xf numFmtId="0" fontId="8" fillId="10" borderId="15" applyAlignment="1" pivotButton="0" quotePrefix="0" xfId="0">
      <alignment horizontal="left" vertical="bottom"/>
    </xf>
    <xf numFmtId="0" fontId="0" fillId="13" borderId="1" applyAlignment="1" pivotButton="0" quotePrefix="0" xfId="0">
      <alignment horizontal="center" vertical="bottom"/>
    </xf>
    <xf numFmtId="166" fontId="6" fillId="8" borderId="15" applyAlignment="1" pivotButton="0" quotePrefix="0" xfId="0">
      <alignment horizontal="center" vertical="bottom"/>
    </xf>
    <xf numFmtId="166" fontId="6" fillId="10" borderId="11" applyAlignment="1" pivotButton="0" quotePrefix="0" xfId="0">
      <alignment horizontal="right" vertical="bottom"/>
    </xf>
    <xf numFmtId="166" fontId="6" fillId="10" borderId="1" applyAlignment="1" pivotButton="0" quotePrefix="0" xfId="0">
      <alignment horizontal="center" vertical="bottom"/>
    </xf>
    <xf numFmtId="0" fontId="8" fillId="10" borderId="9" applyAlignment="1" pivotButton="0" quotePrefix="0" xfId="0">
      <alignment horizontal="center" vertical="bottom"/>
    </xf>
    <xf numFmtId="0" fontId="5" fillId="8" borderId="18" applyAlignment="1" pivotButton="0" quotePrefix="0" xfId="0">
      <alignment horizontal="center" vertical="bottom"/>
    </xf>
    <xf numFmtId="164" fontId="8" fillId="10" borderId="9" applyAlignment="1" pivotButton="0" quotePrefix="0" xfId="0">
      <alignment horizontal="left" vertical="bottom"/>
    </xf>
    <xf numFmtId="0" fontId="0" fillId="8" borderId="15" applyAlignment="1" pivotButton="0" quotePrefix="0" xfId="0">
      <alignment horizontal="center" vertical="top"/>
    </xf>
    <xf numFmtId="164" fontId="0" fillId="10" borderId="9" applyAlignment="1" pivotButton="0" quotePrefix="0" xfId="0">
      <alignment horizontal="general" vertical="top"/>
    </xf>
    <xf numFmtId="0" fontId="0" fillId="10" borderId="14" applyAlignment="1" pivotButton="0" quotePrefix="0" xfId="0">
      <alignment horizontal="general" vertical="top"/>
    </xf>
    <xf numFmtId="0" fontId="0" fillId="9" borderId="15" applyAlignment="1" pivotButton="0" quotePrefix="0" xfId="0">
      <alignment horizontal="general" vertical="bottom"/>
    </xf>
    <xf numFmtId="164" fontId="6" fillId="10" borderId="11" applyAlignment="1" pivotButton="0" quotePrefix="0" xfId="0">
      <alignment horizontal="right" vertical="bottom"/>
    </xf>
    <xf numFmtId="0" fontId="0" fillId="10" borderId="1" applyAlignment="1" pivotButton="0" quotePrefix="0" xfId="0">
      <alignment horizontal="general" vertical="bottom"/>
    </xf>
    <xf numFmtId="0" fontId="0" fillId="14" borderId="1" applyAlignment="1" pivotButton="0" quotePrefix="0" xfId="0">
      <alignment horizontal="center" vertical="bottom"/>
    </xf>
    <xf numFmtId="0" fontId="0" fillId="14" borderId="1" applyAlignment="1" pivotButton="0" quotePrefix="0" xfId="0">
      <alignment horizontal="center" vertical="top"/>
    </xf>
    <xf numFmtId="0" fontId="0" fillId="14" borderId="2" applyAlignment="1" pivotButton="0" quotePrefix="0" xfId="0">
      <alignment horizontal="center" vertical="top"/>
    </xf>
    <xf numFmtId="0" fontId="0" fillId="14" borderId="11" applyAlignment="1" pivotButton="0" quotePrefix="0" xfId="0">
      <alignment horizontal="center" vertical="top"/>
    </xf>
    <xf numFmtId="0" fontId="0" fillId="14" borderId="5" applyAlignment="1" pivotButton="0" quotePrefix="0" xfId="0">
      <alignment horizontal="center" vertical="top"/>
    </xf>
    <xf numFmtId="0" fontId="0" fillId="14" borderId="9" applyAlignment="1" pivotButton="0" quotePrefix="0" xfId="0">
      <alignment horizontal="center" vertical="bottom"/>
    </xf>
    <xf numFmtId="0" fontId="0" fillId="14" borderId="11" applyAlignment="1" pivotButton="0" quotePrefix="0" xfId="0">
      <alignment horizontal="general" vertical="bottom"/>
    </xf>
    <xf numFmtId="0" fontId="0" fillId="14" borderId="2" applyAlignment="1" pivotButton="0" quotePrefix="0" xfId="0">
      <alignment horizontal="general" vertical="bottom"/>
    </xf>
    <xf numFmtId="0" fontId="0" fillId="14" borderId="5" applyAlignment="1" pivotButton="0" quotePrefix="0" xfId="0">
      <alignment horizontal="general" vertical="bottom"/>
    </xf>
    <xf numFmtId="0" fontId="0" fillId="14" borderId="9" applyAlignment="1" pivotButton="0" quotePrefix="0" xfId="0">
      <alignment horizontal="right" vertical="bottom"/>
    </xf>
    <xf numFmtId="0" fontId="0" fillId="14" borderId="1" applyAlignment="1" pivotButton="0" quotePrefix="0" xfId="0">
      <alignment horizontal="general" vertical="bottom"/>
    </xf>
    <xf numFmtId="0" fontId="0" fillId="14" borderId="1" applyAlignment="1" pivotButton="0" quotePrefix="0" xfId="0">
      <alignment horizontal="general" vertical="top"/>
    </xf>
    <xf numFmtId="0" fontId="0" fillId="14" borderId="5" applyAlignment="1" pivotButton="0" quotePrefix="0" xfId="0">
      <alignment horizontal="general" vertical="top"/>
    </xf>
    <xf numFmtId="0" fontId="0" fillId="10" borderId="11" applyAlignment="1" pivotButton="0" quotePrefix="0" xfId="0">
      <alignment horizontal="right" vertical="bottom"/>
    </xf>
    <xf numFmtId="0" fontId="0" fillId="14" borderId="9" applyAlignment="1" pivotButton="0" quotePrefix="0" xfId="0">
      <alignment horizontal="general" vertical="bottom"/>
    </xf>
    <xf numFmtId="0" fontId="0" fillId="14" borderId="2" applyAlignment="1" pivotButton="0" quotePrefix="0" xfId="0">
      <alignment horizontal="center" vertical="bottom"/>
    </xf>
    <xf numFmtId="0" fontId="0" fillId="14" borderId="11" applyAlignment="1" pivotButton="0" quotePrefix="0" xfId="0">
      <alignment horizontal="center" vertical="bottom"/>
    </xf>
    <xf numFmtId="0" fontId="0" fillId="14" borderId="5" applyAlignment="1" pivotButton="0" quotePrefix="0" xfId="0">
      <alignment horizontal="center" vertical="bottom"/>
    </xf>
    <xf numFmtId="0" fontId="0" fillId="10" borderId="5" applyAlignment="1" pivotButton="0" quotePrefix="0" xfId="0">
      <alignment horizontal="general" vertical="bottom"/>
    </xf>
    <xf numFmtId="0" fontId="5" fillId="14" borderId="1" applyAlignment="1" pivotButton="0" quotePrefix="0" xfId="0">
      <alignment horizontal="general" vertical="bottom"/>
    </xf>
    <xf numFmtId="165" fontId="7" fillId="14" borderId="1" applyAlignment="1" pivotButton="0" quotePrefix="0" xfId="0">
      <alignment horizontal="right" vertical="bottom"/>
    </xf>
    <xf numFmtId="0" fontId="4" fillId="3" borderId="11" applyAlignment="1" pivotButton="0" quotePrefix="0" xfId="0">
      <alignment horizontal="center" vertical="center" wrapText="1"/>
    </xf>
    <xf numFmtId="0" fontId="4" fillId="3" borderId="1" applyAlignment="1" pivotButton="0" quotePrefix="0" xfId="0">
      <alignment horizontal="center" vertical="center" wrapText="1"/>
    </xf>
    <xf numFmtId="0" fontId="4" fillId="5" borderId="6" applyAlignment="1" pivotButton="0" quotePrefix="0" xfId="0">
      <alignment horizontal="right" vertical="center" wrapText="1"/>
    </xf>
    <xf numFmtId="0" fontId="4" fillId="10" borderId="11" applyAlignment="1" pivotButton="0" quotePrefix="0" xfId="0">
      <alignment horizontal="right" vertical="center" wrapText="1"/>
    </xf>
    <xf numFmtId="0" fontId="4" fillId="10" borderId="1" applyAlignment="1" pivotButton="0" quotePrefix="0" xfId="0">
      <alignment horizontal="center" vertical="center" wrapText="1"/>
    </xf>
    <xf numFmtId="0" fontId="4" fillId="10" borderId="5" applyAlignment="1" pivotButton="0" quotePrefix="0" xfId="0">
      <alignment horizontal="center" vertical="center" wrapText="1"/>
    </xf>
    <xf numFmtId="0" fontId="5" fillId="8" borderId="1" applyAlignment="1" pivotButton="0" quotePrefix="0" xfId="0">
      <alignment horizontal="center" vertical="bottom"/>
    </xf>
    <xf numFmtId="0" fontId="8" fillId="10" borderId="15" applyAlignment="1" pivotButton="0" quotePrefix="0" xfId="0">
      <alignment horizontal="center" vertical="bottom"/>
    </xf>
    <xf numFmtId="165" fontId="5" fillId="10" borderId="1" applyAlignment="1" pivotButton="0" quotePrefix="0" xfId="0">
      <alignment horizontal="center" vertical="bottom"/>
    </xf>
    <xf numFmtId="166" fontId="0" fillId="8" borderId="15" applyAlignment="1" pivotButton="0" quotePrefix="0" xfId="0">
      <alignment horizontal="general" vertical="bottom"/>
    </xf>
    <xf numFmtId="166" fontId="6" fillId="8" borderId="9" applyAlignment="1" pivotButton="0" quotePrefix="0" xfId="0">
      <alignment horizontal="center" vertical="bottom"/>
    </xf>
    <xf numFmtId="0" fontId="0" fillId="11" borderId="9" applyAlignment="1" pivotButton="0" quotePrefix="0" xfId="0">
      <alignment horizontal="right" vertical="bottom"/>
    </xf>
    <xf numFmtId="0" fontId="0" fillId="11" borderId="9" applyAlignment="1" pivotButton="0" quotePrefix="0" xfId="0">
      <alignment horizontal="center" vertical="bottom"/>
    </xf>
    <xf numFmtId="164" fontId="0" fillId="11" borderId="15" applyAlignment="1" pivotButton="0" quotePrefix="0" xfId="0">
      <alignment horizontal="center" vertical="top"/>
    </xf>
    <xf numFmtId="0" fontId="0" fillId="11" borderId="1" applyAlignment="1" pivotButton="0" quotePrefix="0" xfId="0">
      <alignment horizontal="general" vertical="top"/>
    </xf>
    <xf numFmtId="0" fontId="0" fillId="11" borderId="5" applyAlignment="1" pivotButton="0" quotePrefix="0" xfId="0">
      <alignment horizontal="general" vertical="top"/>
    </xf>
    <xf numFmtId="0" fontId="0" fillId="10" borderId="2" applyAlignment="1" pivotButton="0" quotePrefix="0" xfId="0">
      <alignment horizontal="general" vertical="bottom"/>
    </xf>
    <xf numFmtId="164" fontId="5" fillId="10" borderId="1" applyAlignment="1" pivotButton="0" quotePrefix="0" xfId="0">
      <alignment horizontal="center" vertical="bottom"/>
    </xf>
    <xf numFmtId="0" fontId="0" fillId="8" borderId="15" applyAlignment="1" pivotButton="0" quotePrefix="0" xfId="0">
      <alignment horizontal="general" vertical="bottom"/>
    </xf>
    <xf numFmtId="0" fontId="6" fillId="10" borderId="11" applyAlignment="1" pivotButton="0" quotePrefix="0" xfId="0">
      <alignment horizontal="right" vertical="bottom"/>
    </xf>
    <xf numFmtId="166" fontId="0" fillId="10" borderId="1" applyAlignment="1" pivotButton="0" quotePrefix="0" xfId="0">
      <alignment horizontal="center" vertical="bottom"/>
    </xf>
    <xf numFmtId="166" fontId="0" fillId="9" borderId="11" applyAlignment="1" pivotButton="0" quotePrefix="0" xfId="0">
      <alignment horizontal="right" vertical="bottom"/>
    </xf>
    <xf numFmtId="164" fontId="5" fillId="9" borderId="1" applyAlignment="1" pivotButton="0" quotePrefix="0" xfId="0">
      <alignment horizontal="center" vertical="bottom"/>
    </xf>
    <xf numFmtId="0" fontId="0" fillId="10" borderId="11" applyAlignment="1" pivotButton="0" quotePrefix="0" xfId="0">
      <alignment horizontal="general" vertical="bottom"/>
    </xf>
    <xf numFmtId="166" fontId="6" fillId="10" borderId="15" applyAlignment="1" pivotButton="0" quotePrefix="0" xfId="0">
      <alignment horizontal="general" vertical="bottom"/>
    </xf>
    <xf numFmtId="0" fontId="6" fillId="10" borderId="1" applyAlignment="1" pivotButton="0" quotePrefix="0" xfId="0">
      <alignment horizontal="center" vertical="bottom"/>
    </xf>
    <xf numFmtId="164" fontId="0" fillId="10" borderId="1" applyAlignment="1" pivotButton="0" quotePrefix="0" xfId="0">
      <alignment horizontal="general" vertical="bottom"/>
    </xf>
    <xf numFmtId="0" fontId="0" fillId="10" borderId="11" applyAlignment="1" pivotButton="0" quotePrefix="0" xfId="0">
      <alignment horizontal="general" vertical="top"/>
    </xf>
    <xf numFmtId="0" fontId="0" fillId="10" borderId="2" applyAlignment="1" pivotButton="0" quotePrefix="0" xfId="0">
      <alignment horizontal="general" vertical="top"/>
    </xf>
    <xf numFmtId="0" fontId="0" fillId="10" borderId="18" applyAlignment="1" pivotButton="0" quotePrefix="0" xfId="0">
      <alignment horizontal="general" vertical="top"/>
    </xf>
    <xf numFmtId="0" fontId="0" fillId="10" borderId="19" applyAlignment="1" pivotButton="0" quotePrefix="0" xfId="0">
      <alignment horizontal="general" vertical="top"/>
    </xf>
    <xf numFmtId="0" fontId="7" fillId="13" borderId="1" applyAlignment="1" pivotButton="0" quotePrefix="0" xfId="0">
      <alignment horizontal="center" vertical="bottom"/>
    </xf>
    <xf numFmtId="164" fontId="0" fillId="8" borderId="15" applyAlignment="1" pivotButton="0" quotePrefix="0" xfId="0">
      <alignment horizontal="center" vertical="bottom"/>
    </xf>
    <xf numFmtId="164" fontId="0" fillId="9" borderId="11" applyAlignment="1" pivotButton="0" quotePrefix="0" xfId="0">
      <alignment horizontal="general" vertical="bottom"/>
    </xf>
    <xf numFmtId="164" fontId="6" fillId="10" borderId="1" applyAlignment="1" pivotButton="0" quotePrefix="0" xfId="0">
      <alignment horizontal="center" vertical="bottom"/>
    </xf>
    <xf numFmtId="0" fontId="5" fillId="9" borderId="1" applyAlignment="1" pivotButton="0" quotePrefix="0" xfId="0">
      <alignment horizontal="center" vertical="bottom"/>
    </xf>
    <xf numFmtId="0" fontId="10" fillId="8" borderId="1" applyAlignment="1" pivotButton="0" quotePrefix="0" xfId="0">
      <alignment horizontal="center" vertical="bottom"/>
    </xf>
    <xf numFmtId="167" fontId="0" fillId="9" borderId="11" applyAlignment="1" pivotButton="0" quotePrefix="0" xfId="0">
      <alignment horizontal="general" vertical="bottom"/>
    </xf>
    <xf numFmtId="0" fontId="5" fillId="2" borderId="1" applyAlignment="1" pivotButton="0" quotePrefix="0" xfId="0">
      <alignment horizontal="center" vertical="bottom" wrapText="1"/>
    </xf>
    <xf numFmtId="0" fontId="0" fillId="2" borderId="1" applyAlignment="1" pivotButton="0" quotePrefix="0" xfId="0">
      <alignment horizontal="center" vertical="top"/>
    </xf>
    <xf numFmtId="0" fontId="0" fillId="2" borderId="2" applyAlignment="1" pivotButton="0" quotePrefix="0" xfId="0">
      <alignment horizontal="center" vertical="top"/>
    </xf>
    <xf numFmtId="0" fontId="0" fillId="2" borderId="11" applyAlignment="1" pivotButton="0" quotePrefix="0" xfId="0">
      <alignment horizontal="center" vertical="top"/>
    </xf>
    <xf numFmtId="0" fontId="0" fillId="2" borderId="5" applyAlignment="1" pivotButton="0" quotePrefix="0" xfId="0">
      <alignment horizontal="center" vertical="top"/>
    </xf>
    <xf numFmtId="0" fontId="0" fillId="2" borderId="9" applyAlignment="1" pivotButton="0" quotePrefix="0" xfId="0">
      <alignment horizontal="center" vertical="bottom"/>
    </xf>
    <xf numFmtId="0" fontId="0" fillId="2" borderId="1" applyAlignment="1" pivotButton="0" quotePrefix="0" xfId="0">
      <alignment horizontal="center" vertical="bottom"/>
    </xf>
    <xf numFmtId="0" fontId="0" fillId="2" borderId="11" applyAlignment="1" pivotButton="0" quotePrefix="0" xfId="0">
      <alignment horizontal="general" vertical="bottom"/>
    </xf>
    <xf numFmtId="164" fontId="0" fillId="2" borderId="1" applyAlignment="1" pivotButton="0" quotePrefix="0" xfId="0">
      <alignment horizontal="center" vertical="bottom"/>
    </xf>
    <xf numFmtId="0" fontId="0" fillId="2" borderId="2" applyAlignment="1" pivotButton="0" quotePrefix="0" xfId="0">
      <alignment horizontal="general" vertical="bottom"/>
    </xf>
    <xf numFmtId="0" fontId="0" fillId="2" borderId="5" applyAlignment="1" pivotButton="0" quotePrefix="0" xfId="0">
      <alignment horizontal="general" vertical="bottom"/>
    </xf>
    <xf numFmtId="0" fontId="0" fillId="2" borderId="9" applyAlignment="1" pivotButton="0" quotePrefix="0" xfId="0">
      <alignment horizontal="right" vertical="bottom"/>
    </xf>
    <xf numFmtId="0" fontId="0" fillId="2" borderId="1" applyAlignment="1" pivotButton="0" quotePrefix="0" xfId="0">
      <alignment horizontal="general" vertical="bottom"/>
    </xf>
    <xf numFmtId="0" fontId="0" fillId="2" borderId="1" applyAlignment="1" pivotButton="0" quotePrefix="0" xfId="0">
      <alignment horizontal="general" vertical="top"/>
    </xf>
    <xf numFmtId="0" fontId="0" fillId="2" borderId="5" applyAlignment="1" pivotButton="0" quotePrefix="0" xfId="0">
      <alignment horizontal="general" vertical="top"/>
    </xf>
    <xf numFmtId="0" fontId="0" fillId="10" borderId="12" applyAlignment="1" pivotButton="0" quotePrefix="0" xfId="0">
      <alignment horizontal="general" vertical="top"/>
    </xf>
    <xf numFmtId="0" fontId="0" fillId="10" borderId="13" applyAlignment="1" pivotButton="0" quotePrefix="0" xfId="0">
      <alignment horizontal="general" vertical="top"/>
    </xf>
    <xf numFmtId="0" fontId="0" fillId="2" borderId="9" applyAlignment="1" pivotButton="0" quotePrefix="0" xfId="0">
      <alignment horizontal="general" vertical="bottom"/>
    </xf>
    <xf numFmtId="0" fontId="4" fillId="10" borderId="12" applyAlignment="1" pivotButton="0" quotePrefix="0" xfId="0">
      <alignment horizontal="center" vertical="center" wrapText="1"/>
    </xf>
    <xf numFmtId="0" fontId="4" fillId="10" borderId="13" applyAlignment="1" pivotButton="0" quotePrefix="0" xfId="0">
      <alignment horizontal="center" vertical="center" wrapText="1"/>
    </xf>
    <xf numFmtId="0" fontId="4" fillId="10" borderId="14" applyAlignment="1" pivotButton="0" quotePrefix="0" xfId="0">
      <alignment horizontal="center" vertical="center" wrapText="1"/>
    </xf>
    <xf numFmtId="0" fontId="0" fillId="15" borderId="1" applyAlignment="1" pivotButton="0" quotePrefix="0" xfId="0">
      <alignment horizontal="center" vertical="bottom"/>
    </xf>
    <xf numFmtId="165" fontId="0" fillId="15" borderId="1" applyAlignment="1" pivotButton="0" quotePrefix="0" xfId="0">
      <alignment horizontal="center" vertical="top"/>
    </xf>
    <xf numFmtId="165" fontId="0" fillId="15" borderId="2" applyAlignment="1" pivotButton="0" quotePrefix="0" xfId="0">
      <alignment horizontal="center" vertical="top"/>
    </xf>
    <xf numFmtId="0" fontId="0" fillId="10" borderId="20" applyAlignment="1" pivotButton="0" quotePrefix="0" xfId="0">
      <alignment horizontal="general" vertical="top"/>
    </xf>
    <xf numFmtId="0" fontId="5" fillId="15" borderId="1" applyAlignment="1" pivotButton="0" quotePrefix="0" xfId="0">
      <alignment horizontal="center" vertical="bottom"/>
    </xf>
    <xf numFmtId="0" fontId="0" fillId="8" borderId="13" applyAlignment="1" pivotButton="0" quotePrefix="0" xfId="0">
      <alignment horizontal="center" vertical="top"/>
    </xf>
    <xf numFmtId="164" fontId="0" fillId="10" borderId="1" applyAlignment="1" pivotButton="0" quotePrefix="0" xfId="0">
      <alignment horizontal="right" vertical="top"/>
    </xf>
    <xf numFmtId="0" fontId="0" fillId="10" borderId="9" applyAlignment="1" pivotButton="0" quotePrefix="0" xfId="0">
      <alignment horizontal="right" vertical="bottom"/>
    </xf>
    <xf numFmtId="164" fontId="0" fillId="10" borderId="15" applyAlignment="1" pivotButton="0" quotePrefix="0" xfId="0">
      <alignment horizontal="center" vertical="top"/>
    </xf>
    <xf numFmtId="166" fontId="6" fillId="10" borderId="15" applyAlignment="1" pivotButton="0" quotePrefix="0" xfId="0">
      <alignment horizontal="right" vertical="bottom"/>
    </xf>
    <xf numFmtId="166" fontId="6" fillId="10" borderId="15" applyAlignment="1" pivotButton="0" quotePrefix="0" xfId="0">
      <alignment horizontal="center" vertical="bottom"/>
    </xf>
    <xf numFmtId="164" fontId="0" fillId="10" borderId="15" applyAlignment="1" pivotButton="0" quotePrefix="0" xfId="0">
      <alignment horizontal="right" vertical="top"/>
    </xf>
    <xf numFmtId="166" fontId="6" fillId="9" borderId="11" applyAlignment="1" pivotButton="0" quotePrefix="0" xfId="0">
      <alignment horizontal="general" vertical="bottom"/>
    </xf>
    <xf numFmtId="0" fontId="0" fillId="10" borderId="2" applyAlignment="1" pivotButton="0" quotePrefix="0" xfId="0">
      <alignment horizontal="center" vertical="bottom"/>
    </xf>
    <xf numFmtId="0" fontId="0" fillId="10" borderId="5" applyAlignment="1" pivotButton="0" quotePrefix="0" xfId="0">
      <alignment horizontal="center" vertical="bottom"/>
    </xf>
    <xf numFmtId="0" fontId="0" fillId="13" borderId="1" applyAlignment="1" pivotButton="0" quotePrefix="0" xfId="0">
      <alignment horizontal="center" vertical="bottom" wrapText="1"/>
    </xf>
    <xf numFmtId="0" fontId="5" fillId="16" borderId="1" applyAlignment="1" pivotButton="0" quotePrefix="0" xfId="0">
      <alignment horizontal="center" vertical="bottom"/>
    </xf>
    <xf numFmtId="0" fontId="0" fillId="16" borderId="9" applyAlignment="1" pivotButton="0" quotePrefix="0" xfId="0">
      <alignment horizontal="center" vertical="bottom"/>
    </xf>
    <xf numFmtId="0" fontId="0" fillId="17" borderId="11" applyAlignment="1" pivotButton="0" quotePrefix="0" xfId="0">
      <alignment horizontal="center" vertical="bottom"/>
    </xf>
    <xf numFmtId="0" fontId="0" fillId="17" borderId="1" applyAlignment="1" pivotButton="0" quotePrefix="0" xfId="0">
      <alignment horizontal="center" vertical="bottom"/>
    </xf>
    <xf numFmtId="0" fontId="5" fillId="17" borderId="1" applyAlignment="1" pivotButton="0" quotePrefix="0" xfId="0">
      <alignment horizontal="center" vertical="bottom"/>
    </xf>
    <xf numFmtId="0" fontId="0" fillId="17" borderId="2" applyAlignment="1" pivotButton="0" quotePrefix="0" xfId="0">
      <alignment horizontal="center" vertical="bottom"/>
    </xf>
    <xf numFmtId="0" fontId="0" fillId="17" borderId="5" applyAlignment="1" pivotButton="0" quotePrefix="0" xfId="0">
      <alignment horizontal="center" vertical="bottom"/>
    </xf>
    <xf numFmtId="0" fontId="0" fillId="17" borderId="9" applyAlignment="1" pivotButton="0" quotePrefix="0" xfId="0">
      <alignment horizontal="center" vertical="bottom"/>
    </xf>
    <xf numFmtId="0" fontId="0" fillId="17" borderId="1" applyAlignment="1" pivotButton="0" quotePrefix="0" xfId="0">
      <alignment horizontal="center" vertical="top"/>
    </xf>
    <xf numFmtId="0" fontId="0" fillId="17" borderId="5" applyAlignment="1" pivotButton="0" quotePrefix="0" xfId="0">
      <alignment horizontal="center" vertical="top"/>
    </xf>
    <xf numFmtId="0" fontId="0" fillId="10" borderId="11" applyAlignment="1" pivotButton="0" quotePrefix="0" xfId="0">
      <alignment horizontal="center" vertical="bottom"/>
    </xf>
    <xf numFmtId="3" fontId="5" fillId="17" borderId="1" applyAlignment="1" pivotButton="0" quotePrefix="0" xfId="0">
      <alignment horizontal="center" vertical="bottom"/>
    </xf>
    <xf numFmtId="165" fontId="7" fillId="17" borderId="1" applyAlignment="1" pivotButton="0" quotePrefix="0" xfId="0">
      <alignment horizontal="center" vertical="bottom"/>
    </xf>
    <xf numFmtId="0" fontId="0" fillId="8" borderId="9" applyAlignment="1" pivotButton="0" quotePrefix="0" xfId="0">
      <alignment horizontal="center" vertical="bottom"/>
    </xf>
    <xf numFmtId="0" fontId="11" fillId="10" borderId="15" applyAlignment="1" pivotButton="0" quotePrefix="0" xfId="0">
      <alignment horizontal="center" vertical="bottom"/>
    </xf>
    <xf numFmtId="0" fontId="0" fillId="18" borderId="1" applyAlignment="1" pivotButton="0" quotePrefix="0" xfId="0">
      <alignment horizontal="center" vertical="bottom"/>
    </xf>
    <xf numFmtId="0" fontId="0" fillId="18" borderId="1" applyAlignment="1" pivotButton="0" quotePrefix="0" xfId="0">
      <alignment horizontal="center" vertical="top"/>
    </xf>
    <xf numFmtId="0" fontId="0" fillId="18" borderId="2" applyAlignment="1" pivotButton="0" quotePrefix="0" xfId="0">
      <alignment horizontal="center" vertical="top"/>
    </xf>
    <xf numFmtId="0" fontId="0" fillId="18" borderId="11" applyAlignment="1" pivotButton="0" quotePrefix="0" xfId="0">
      <alignment horizontal="center" vertical="top"/>
    </xf>
    <xf numFmtId="0" fontId="0" fillId="18" borderId="5" applyAlignment="1" pivotButton="0" quotePrefix="0" xfId="0">
      <alignment horizontal="center" vertical="top"/>
    </xf>
    <xf numFmtId="0" fontId="0" fillId="18" borderId="9" applyAlignment="1" pivotButton="0" quotePrefix="0" xfId="0">
      <alignment horizontal="center" vertical="bottom"/>
    </xf>
    <xf numFmtId="0" fontId="0" fillId="18" borderId="11" applyAlignment="1" pivotButton="0" quotePrefix="0" xfId="0">
      <alignment horizontal="general" vertical="bottom"/>
    </xf>
    <xf numFmtId="0" fontId="0" fillId="18" borderId="2" applyAlignment="1" pivotButton="0" quotePrefix="0" xfId="0">
      <alignment horizontal="general" vertical="bottom"/>
    </xf>
    <xf numFmtId="0" fontId="0" fillId="18" borderId="5" applyAlignment="1" pivotButton="0" quotePrefix="0" xfId="0">
      <alignment horizontal="general" vertical="bottom"/>
    </xf>
    <xf numFmtId="0" fontId="0" fillId="18" borderId="9" applyAlignment="1" pivotButton="0" quotePrefix="0" xfId="0">
      <alignment horizontal="right" vertical="bottom"/>
    </xf>
    <xf numFmtId="0" fontId="0" fillId="18" borderId="1" applyAlignment="1" pivotButton="0" quotePrefix="0" xfId="0">
      <alignment horizontal="general" vertical="bottom"/>
    </xf>
    <xf numFmtId="0" fontId="0" fillId="18" borderId="1" applyAlignment="1" pivotButton="0" quotePrefix="0" xfId="0">
      <alignment horizontal="general" vertical="top"/>
    </xf>
    <xf numFmtId="0" fontId="0" fillId="18" borderId="5" applyAlignment="1" pivotButton="0" quotePrefix="0" xfId="0">
      <alignment horizontal="general" vertical="top"/>
    </xf>
    <xf numFmtId="0" fontId="0" fillId="18" borderId="9" applyAlignment="1" pivotButton="0" quotePrefix="0" xfId="0">
      <alignment horizontal="general" vertical="bottom"/>
    </xf>
    <xf numFmtId="0" fontId="0" fillId="0" borderId="1" applyAlignment="1" pivotButton="0" quotePrefix="0" xfId="0">
      <alignment horizontal="center" vertical="bottom"/>
    </xf>
    <xf numFmtId="0" fontId="0" fillId="0" borderId="1" applyAlignment="1" pivotButton="0" quotePrefix="0" xfId="0">
      <alignment horizontal="center" vertical="top"/>
    </xf>
    <xf numFmtId="0" fontId="0" fillId="0" borderId="2" applyAlignment="1" pivotButton="0" quotePrefix="0" xfId="0">
      <alignment horizontal="center" vertical="top"/>
    </xf>
    <xf numFmtId="0" fontId="0" fillId="0" borderId="11" applyAlignment="1" pivotButton="0" quotePrefix="0" xfId="0">
      <alignment horizontal="center" vertical="top"/>
    </xf>
    <xf numFmtId="0" fontId="0" fillId="0" borderId="5" applyAlignment="1" pivotButton="0" quotePrefix="0" xfId="0">
      <alignment horizontal="center" vertical="top"/>
    </xf>
    <xf numFmtId="0" fontId="0" fillId="0" borderId="9" applyAlignment="1" pivotButton="0" quotePrefix="0" xfId="0">
      <alignment horizontal="center" vertical="bottom"/>
    </xf>
    <xf numFmtId="0" fontId="0" fillId="0" borderId="11" applyAlignment="1" pivotButton="0" quotePrefix="0" xfId="0">
      <alignment horizontal="general" vertical="bottom"/>
    </xf>
    <xf numFmtId="0" fontId="0" fillId="0" borderId="9" applyAlignment="1" pivotButton="0" quotePrefix="0" xfId="0">
      <alignment horizontal="right" vertical="bottom"/>
    </xf>
    <xf numFmtId="0" fontId="0" fillId="0" borderId="1" applyAlignment="1" pivotButton="0" quotePrefix="0" xfId="0">
      <alignment horizontal="general" vertical="bottom"/>
    </xf>
    <xf numFmtId="0" fontId="0" fillId="0" borderId="1" applyAlignment="1" pivotButton="0" quotePrefix="0" xfId="0">
      <alignment horizontal="general" vertical="top"/>
    </xf>
    <xf numFmtId="0" fontId="0" fillId="0" borderId="5" applyAlignment="1" pivotButton="0" quotePrefix="0" xfId="0">
      <alignment horizontal="general" vertical="top"/>
    </xf>
    <xf numFmtId="0" fontId="0" fillId="0" borderId="2" applyAlignment="1" pivotButton="0" quotePrefix="0" xfId="0">
      <alignment horizontal="general" vertical="bottom"/>
    </xf>
    <xf numFmtId="0" fontId="0" fillId="0" borderId="0" applyAlignment="1" pivotButton="0" quotePrefix="0" xfId="0">
      <alignment horizontal="right" vertical="bottom"/>
    </xf>
    <xf numFmtId="0" fontId="0" fillId="0" borderId="0" applyAlignment="1" pivotButton="0" quotePrefix="0" xfId="0">
      <alignment horizontal="center" vertical="bottom"/>
    </xf>
    <xf numFmtId="0" fontId="0" fillId="0" borderId="21" applyAlignment="1" pivotButton="0" quotePrefix="0" xfId="0">
      <alignment horizontal="right" vertical="bottom"/>
    </xf>
    <xf numFmtId="0" fontId="0" fillId="0" borderId="22" applyAlignment="1" pivotButton="0" quotePrefix="0" xfId="0">
      <alignment horizontal="right" vertical="bottom"/>
    </xf>
    <xf numFmtId="168" fontId="0" fillId="0" borderId="0" applyAlignment="1" pivotButton="0" quotePrefix="0" xfId="0">
      <alignment horizontal="right" vertical="bottom"/>
    </xf>
    <xf numFmtId="0" fontId="0" fillId="6" borderId="0" applyAlignment="1" pivotButton="0" quotePrefix="0" xfId="0">
      <alignment horizontal="general" vertical="bottom"/>
    </xf>
    <xf numFmtId="0" fontId="4" fillId="2" borderId="5" applyAlignment="1" pivotButton="0" quotePrefix="0" xfId="0">
      <alignment horizontal="center" vertical="center" wrapText="1"/>
    </xf>
    <xf numFmtId="0" fontId="4" fillId="3" borderId="6" applyAlignment="1" pivotButton="0" quotePrefix="0" xfId="0">
      <alignment horizontal="center" vertical="center" wrapText="1"/>
    </xf>
    <xf numFmtId="0" fontId="4" fillId="4" borderId="8" applyAlignment="1" pivotButton="0" quotePrefix="0" xfId="0">
      <alignment horizontal="center" vertical="center" wrapText="1"/>
    </xf>
    <xf numFmtId="169" fontId="0" fillId="0" borderId="1" applyAlignment="1" pivotButton="0" quotePrefix="0" xfId="0">
      <alignment horizontal="general" vertical="bottom"/>
    </xf>
    <xf numFmtId="0" fontId="0" fillId="0" borderId="5" applyAlignment="1" pivotButton="0" quotePrefix="0" xfId="0">
      <alignment horizontal="general" vertical="bottom"/>
    </xf>
    <xf numFmtId="164" fontId="0" fillId="8" borderId="9" applyAlignment="1" pivotButton="0" quotePrefix="0" xfId="0">
      <alignment horizontal="general" vertical="bottom"/>
    </xf>
    <xf numFmtId="0" fontId="0" fillId="8" borderId="1" applyAlignment="1" pivotButton="0" quotePrefix="0" xfId="0">
      <alignment horizontal="general" vertical="bottom"/>
    </xf>
    <xf numFmtId="164" fontId="0" fillId="8" borderId="1" applyAlignment="1" pivotButton="0" quotePrefix="0" xfId="0">
      <alignment horizontal="general" vertical="bottom"/>
    </xf>
    <xf numFmtId="0" fontId="0" fillId="8" borderId="5" applyAlignment="1" pivotButton="0" quotePrefix="0" xfId="0">
      <alignment horizontal="general" vertical="bottom"/>
    </xf>
    <xf numFmtId="0" fontId="0" fillId="0" borderId="9" applyAlignment="1" pivotButton="0" quotePrefix="0" xfId="0">
      <alignment horizontal="general" vertical="bottom"/>
    </xf>
    <xf numFmtId="0" fontId="0" fillId="11" borderId="9" applyAlignment="1" pivotButton="0" quotePrefix="0" xfId="0">
      <alignment horizontal="general" vertical="bottom"/>
    </xf>
    <xf numFmtId="0" fontId="0" fillId="11" borderId="1" applyAlignment="1" pivotButton="0" quotePrefix="0" xfId="0">
      <alignment horizontal="general" vertical="bottom"/>
    </xf>
    <xf numFmtId="0" fontId="0" fillId="19" borderId="1" applyAlignment="1" pivotButton="0" quotePrefix="0" xfId="0">
      <alignment horizontal="general" vertical="bottom"/>
    </xf>
    <xf numFmtId="0" fontId="0" fillId="11" borderId="5" applyAlignment="1" pivotButton="0" quotePrefix="0" xfId="0">
      <alignment horizontal="general" vertical="bottom"/>
    </xf>
    <xf numFmtId="0" fontId="0" fillId="8" borderId="5" applyAlignment="1" pivotButton="0" quotePrefix="0" xfId="0">
      <alignment horizontal="left" vertical="bottom"/>
    </xf>
    <xf numFmtId="0" fontId="0" fillId="9" borderId="1" applyAlignment="1" pivotButton="0" quotePrefix="0" xfId="0">
      <alignment horizontal="general" vertical="bottom"/>
    </xf>
    <xf numFmtId="0" fontId="0" fillId="19" borderId="1" applyAlignment="1" pivotButton="0" quotePrefix="0" xfId="0">
      <alignment horizontal="center" vertical="bottom"/>
    </xf>
    <xf numFmtId="0" fontId="0" fillId="8" borderId="14" applyAlignment="1" pivotButton="0" quotePrefix="0" xfId="0">
      <alignment horizontal="general" vertical="bottom"/>
    </xf>
    <xf numFmtId="164" fontId="0" fillId="8" borderId="9" applyAlignment="1" pivotButton="0" quotePrefix="0" xfId="0">
      <alignment horizontal="right" vertical="bottom"/>
    </xf>
    <xf numFmtId="0" fontId="4" fillId="8" borderId="1" applyAlignment="1" pivotButton="0" quotePrefix="0" xfId="0">
      <alignment horizontal="general" vertical="bottom"/>
    </xf>
    <xf numFmtId="0" fontId="0" fillId="17" borderId="9" applyAlignment="1" pivotButton="0" quotePrefix="0" xfId="0">
      <alignment horizontal="general" vertical="bottom"/>
    </xf>
    <xf numFmtId="0" fontId="0" fillId="17" borderId="1" applyAlignment="1" pivotButton="0" quotePrefix="0" xfId="0">
      <alignment horizontal="general" vertical="bottom"/>
    </xf>
    <xf numFmtId="0" fontId="0" fillId="17" borderId="5" applyAlignment="1" pivotButton="0" quotePrefix="0" xfId="0">
      <alignment horizontal="general" vertical="bottom"/>
    </xf>
    <xf numFmtId="0" fontId="0" fillId="17" borderId="0" applyAlignment="1" pivotButton="0" quotePrefix="0" xfId="0">
      <alignment horizontal="general" vertical="bottom"/>
    </xf>
    <xf numFmtId="0" fontId="0" fillId="0" borderId="14" applyAlignment="1" pivotButton="0" quotePrefix="0" xfId="0">
      <alignment horizontal="general" vertical="bottom"/>
    </xf>
    <xf numFmtId="164" fontId="0" fillId="8" borderId="11" applyAlignment="1" pivotButton="0" quotePrefix="0" xfId="0">
      <alignment horizontal="right" vertical="bottom"/>
    </xf>
    <xf numFmtId="0" fontId="0" fillId="0" borderId="23" applyAlignment="1" pivotButton="0" quotePrefix="0" xfId="0">
      <alignment horizontal="general" vertical="bottom"/>
    </xf>
    <xf numFmtId="0" fontId="0" fillId="0" borderId="24" applyAlignment="1" pivotButton="0" quotePrefix="0" xfId="0">
      <alignment horizontal="general" vertical="bottom"/>
    </xf>
    <xf numFmtId="0" fontId="0" fillId="0" borderId="25" applyAlignment="1" pivotButton="0" quotePrefix="0" xfId="0">
      <alignment horizontal="general" vertical="bottom"/>
    </xf>
    <xf numFmtId="0" fontId="12" fillId="2" borderId="1" applyAlignment="1" pivotButton="0" quotePrefix="0" xfId="0">
      <alignment horizontal="center" vertical="top"/>
    </xf>
    <xf numFmtId="0" fontId="12" fillId="2" borderId="9" applyAlignment="1" pivotButton="0" quotePrefix="0" xfId="0">
      <alignment horizontal="center" vertical="top"/>
    </xf>
    <xf numFmtId="0" fontId="13" fillId="20" borderId="10" applyAlignment="1" pivotButton="0" quotePrefix="0" xfId="0">
      <alignment horizontal="center" vertical="top"/>
    </xf>
    <xf numFmtId="0" fontId="13" fillId="20" borderId="15" applyAlignment="1" pivotButton="0" quotePrefix="0" xfId="0">
      <alignment horizontal="center" vertical="top"/>
    </xf>
    <xf numFmtId="0" fontId="13" fillId="21" borderId="10" applyAlignment="1" pivotButton="0" quotePrefix="0" xfId="0">
      <alignment horizontal="center" vertical="top"/>
    </xf>
    <xf numFmtId="0" fontId="13" fillId="21" borderId="15" applyAlignment="1" pivotButton="0" quotePrefix="0" xfId="0">
      <alignment horizontal="center" vertical="top"/>
    </xf>
    <xf numFmtId="0" fontId="13" fillId="20" borderId="10" applyAlignment="1" pivotButton="0" quotePrefix="0" xfId="0">
      <alignment horizontal="center" vertical="center"/>
    </xf>
    <xf numFmtId="0" fontId="14" fillId="20" borderId="15" applyAlignment="1" pivotButton="0" quotePrefix="0" xfId="0">
      <alignment horizontal="center" vertical="top"/>
    </xf>
    <xf numFmtId="0" fontId="13" fillId="8" borderId="15" applyAlignment="1" pivotButton="0" quotePrefix="0" xfId="0">
      <alignment horizontal="center" vertical="top"/>
    </xf>
    <xf numFmtId="0" fontId="13" fillId="21" borderId="15" applyAlignment="1" pivotButton="0" quotePrefix="0" xfId="0">
      <alignment horizontal="left" vertical="top"/>
    </xf>
    <xf numFmtId="0" fontId="13" fillId="8" borderId="10" applyAlignment="1" pivotButton="0" quotePrefix="0" xfId="0">
      <alignment horizontal="center" vertical="top"/>
    </xf>
    <xf numFmtId="0" fontId="13" fillId="22" borderId="10" applyAlignment="1" pivotButton="0" quotePrefix="0" xfId="0">
      <alignment horizontal="center" vertical="top"/>
    </xf>
    <xf numFmtId="0" fontId="13" fillId="22" borderId="15" applyAlignment="1" pivotButton="0" quotePrefix="0" xfId="0">
      <alignment horizontal="center" vertical="top"/>
    </xf>
    <xf numFmtId="0" fontId="12" fillId="22" borderId="15" applyAlignment="1" pivotButton="0" quotePrefix="0" xfId="0">
      <alignment horizontal="center" vertical="top"/>
    </xf>
    <xf numFmtId="0" fontId="13" fillId="21" borderId="1" applyAlignment="1" pivotButton="0" quotePrefix="0" xfId="0">
      <alignment horizontal="center" vertical="bottom"/>
    </xf>
    <xf numFmtId="0" fontId="13" fillId="8" borderId="1" applyAlignment="1" pivotButton="0" quotePrefix="0" xfId="0">
      <alignment horizontal="center" vertical="bottom"/>
    </xf>
    <xf numFmtId="0" fontId="13" fillId="8" borderId="1" applyAlignment="1" pivotButton="0" quotePrefix="0" xfId="0">
      <alignment horizontal="center" vertical="bottom" wrapText="1"/>
    </xf>
    <xf numFmtId="0" fontId="13" fillId="23" borderId="10" applyAlignment="1" pivotButton="0" quotePrefix="0" xfId="0">
      <alignment horizontal="center" vertical="top"/>
    </xf>
    <xf numFmtId="0" fontId="13" fillId="23" borderId="15" applyAlignment="1" pivotButton="0" quotePrefix="0" xfId="0">
      <alignment horizontal="center" vertical="top"/>
    </xf>
    <xf numFmtId="0" fontId="13" fillId="16" borderId="10" applyAlignment="1" pivotButton="0" quotePrefix="0" xfId="0">
      <alignment horizontal="center" vertical="top"/>
    </xf>
    <xf numFmtId="0" fontId="13" fillId="16" borderId="15" applyAlignment="1" pivotButton="0" quotePrefix="0" xfId="0">
      <alignment horizontal="center" vertical="top"/>
    </xf>
    <xf numFmtId="0" fontId="13" fillId="24" borderId="10" applyAlignment="1" pivotButton="0" quotePrefix="0" xfId="0">
      <alignment horizontal="center" vertical="top"/>
    </xf>
    <xf numFmtId="0" fontId="13" fillId="24" borderId="1" applyAlignment="1" pivotButton="0" quotePrefix="0" xfId="0">
      <alignment horizontal="center" vertical="bottom"/>
    </xf>
    <xf numFmtId="0" fontId="12" fillId="24" borderId="1" applyAlignment="1" pivotButton="0" quotePrefix="0" xfId="0">
      <alignment horizontal="center" vertical="bottom"/>
    </xf>
    <xf numFmtId="0" fontId="13" fillId="24" borderId="15" applyAlignment="1" pivotButton="0" quotePrefix="0" xfId="0">
      <alignment horizontal="center" vertical="top"/>
    </xf>
    <xf numFmtId="170" fontId="13" fillId="24" borderId="1" applyAlignment="1" pivotButton="0" quotePrefix="0" xfId="0">
      <alignment horizontal="center" vertical="bottom"/>
    </xf>
    <xf numFmtId="0" fontId="0" fillId="21" borderId="1" applyAlignment="1" pivotButton="0" quotePrefix="0" xfId="0">
      <alignment horizontal="center" vertical="bottom"/>
    </xf>
    <xf numFmtId="171" fontId="0" fillId="21" borderId="1" applyAlignment="1" pivotButton="0" quotePrefix="0" xfId="0">
      <alignment horizontal="center" vertical="bottom"/>
    </xf>
    <xf numFmtId="0" fontId="13" fillId="15" borderId="10" applyAlignment="1" pivotButton="0" quotePrefix="0" xfId="0">
      <alignment horizontal="center" vertical="top"/>
    </xf>
    <xf numFmtId="0" fontId="13" fillId="15" borderId="1" applyAlignment="1" pivotButton="0" quotePrefix="0" xfId="0">
      <alignment horizontal="center" vertical="bottom"/>
    </xf>
    <xf numFmtId="0" fontId="13" fillId="15" borderId="15" applyAlignment="1" pivotButton="0" quotePrefix="0" xfId="0">
      <alignment horizontal="center" vertical="top"/>
    </xf>
    <xf numFmtId="167" fontId="13" fillId="15" borderId="1" applyAlignment="1" pivotButton="0" quotePrefix="0" xfId="0">
      <alignment horizontal="center" vertical="bottom"/>
    </xf>
    <xf numFmtId="164" fontId="13" fillId="15" borderId="1" applyAlignment="1" pivotButton="0" quotePrefix="0" xfId="0">
      <alignment horizontal="center" vertical="bottom"/>
    </xf>
    <xf numFmtId="171" fontId="13" fillId="15" borderId="1" applyAlignment="1" pivotButton="0" quotePrefix="0" xfId="0">
      <alignment horizontal="center" vertical="bottom"/>
    </xf>
    <xf numFmtId="0" fontId="13" fillId="9" borderId="1" applyAlignment="1" pivotButton="0" quotePrefix="0" xfId="0">
      <alignment horizontal="center" vertical="bottom"/>
    </xf>
    <xf numFmtId="0" fontId="13" fillId="15" borderId="10" applyAlignment="1" pivotButton="0" quotePrefix="0" xfId="0">
      <alignment horizontal="center" vertical="center"/>
    </xf>
    <xf numFmtId="0" fontId="12" fillId="15" borderId="1" applyAlignment="1" pivotButton="0" quotePrefix="0" xfId="0">
      <alignment horizontal="center" vertical="bottom"/>
    </xf>
    <xf numFmtId="170" fontId="13" fillId="15" borderId="1" applyAlignment="1" pivotButton="0" quotePrefix="0" xfId="0">
      <alignment horizontal="center" vertical="bottom"/>
    </xf>
    <xf numFmtId="0" fontId="13" fillId="15" borderId="1" applyAlignment="1" pivotButton="0" quotePrefix="0" xfId="0">
      <alignment horizontal="center" vertical="bottom" wrapText="1"/>
    </xf>
    <xf numFmtId="0" fontId="15" fillId="21" borderId="1" applyAlignment="1" pivotButton="0" quotePrefix="0" xfId="0">
      <alignment horizontal="center" vertical="bottom"/>
    </xf>
    <xf numFmtId="0" fontId="13" fillId="10" borderId="1" applyAlignment="1" pivotButton="0" quotePrefix="0" xfId="0">
      <alignment horizontal="center" vertical="bottom"/>
    </xf>
    <xf numFmtId="0" fontId="13" fillId="19" borderId="1" applyAlignment="1" pivotButton="0" quotePrefix="0" xfId="0">
      <alignment horizontal="center" vertical="bottom"/>
    </xf>
    <xf numFmtId="0" fontId="13" fillId="22" borderId="1" applyAlignment="1" pivotButton="0" quotePrefix="0" xfId="0">
      <alignment horizontal="center" vertical="bottom"/>
    </xf>
    <xf numFmtId="0" fontId="0" fillId="22" borderId="1" applyAlignment="1" pivotButton="0" quotePrefix="0" xfId="0">
      <alignment horizontal="center" vertical="bottom"/>
    </xf>
    <xf numFmtId="171" fontId="0" fillId="22" borderId="1" applyAlignment="1" pivotButton="0" quotePrefix="0" xfId="0">
      <alignment horizontal="center" vertical="bottom"/>
    </xf>
    <xf numFmtId="0" fontId="0" fillId="25" borderId="0" applyAlignment="1" pivotButton="0" quotePrefix="0" xfId="0">
      <alignment horizontal="center" vertical="bottom"/>
    </xf>
    <xf numFmtId="0" fontId="4" fillId="22" borderId="1" applyAlignment="1" pivotButton="0" quotePrefix="0" xfId="0">
      <alignment horizontal="center" vertical="bottom"/>
    </xf>
    <xf numFmtId="0" fontId="9" fillId="22" borderId="1" applyAlignment="1" pivotButton="0" quotePrefix="0" xfId="0">
      <alignment horizontal="center" vertical="bottom"/>
    </xf>
    <xf numFmtId="0" fontId="13" fillId="22" borderId="26" applyAlignment="1" pivotButton="0" quotePrefix="0" xfId="0">
      <alignment horizontal="center" vertical="center"/>
    </xf>
    <xf numFmtId="172" fontId="0" fillId="22" borderId="1" applyAlignment="1" pivotButton="0" quotePrefix="0" xfId="0">
      <alignment horizontal="center" vertical="bottom"/>
    </xf>
    <xf numFmtId="164" fontId="0" fillId="22" borderId="9" applyAlignment="1" pivotButton="0" quotePrefix="0" xfId="0">
      <alignment horizontal="center" vertical="bottom"/>
    </xf>
    <xf numFmtId="164" fontId="0" fillId="22" borderId="15" applyAlignment="1" pivotButton="0" quotePrefix="0" xfId="0">
      <alignment horizontal="center" vertical="bottom"/>
    </xf>
    <xf numFmtId="0" fontId="13" fillId="6" borderId="1" applyAlignment="1" pivotButton="0" quotePrefix="0" xfId="0">
      <alignment horizontal="center" vertical="bottom"/>
    </xf>
    <xf numFmtId="0" fontId="0" fillId="6" borderId="1" applyAlignment="1" pivotButton="0" quotePrefix="0" xfId="0">
      <alignment horizontal="center" vertical="bottom"/>
    </xf>
    <xf numFmtId="0" fontId="4" fillId="8" borderId="1" applyAlignment="1" pivotButton="0" quotePrefix="0" xfId="0">
      <alignment horizontal="center" vertical="bottom"/>
    </xf>
    <xf numFmtId="0" fontId="4" fillId="6" borderId="1" applyAlignment="1" pivotButton="0" quotePrefix="0" xfId="0">
      <alignment horizontal="center" vertical="bottom"/>
    </xf>
    <xf numFmtId="0" fontId="9" fillId="19" borderId="1" applyAlignment="1" pivotButton="0" quotePrefix="0" xfId="0">
      <alignment horizontal="center" vertical="bottom"/>
    </xf>
    <xf numFmtId="164" fontId="0" fillId="19" borderId="1" applyAlignment="1" pivotButton="0" quotePrefix="0" xfId="0">
      <alignment horizontal="center" vertical="bottom"/>
    </xf>
    <xf numFmtId="0" fontId="13" fillId="26" borderId="1" applyAlignment="1" pivotButton="0" quotePrefix="0" xfId="0">
      <alignment horizontal="center" vertical="bottom"/>
    </xf>
    <xf numFmtId="0" fontId="0" fillId="26" borderId="1" applyAlignment="1" pivotButton="0" quotePrefix="0" xfId="0">
      <alignment horizontal="center" vertical="bottom"/>
    </xf>
    <xf numFmtId="164" fontId="0" fillId="26" borderId="1" applyAlignment="1" pivotButton="0" quotePrefix="0" xfId="0">
      <alignment horizontal="center" vertical="bottom"/>
    </xf>
    <xf numFmtId="0" fontId="0" fillId="24" borderId="1" applyAlignment="1" pivotButton="0" quotePrefix="0" xfId="0">
      <alignment horizontal="center" vertical="bottom"/>
    </xf>
    <xf numFmtId="164" fontId="0" fillId="24" borderId="1" applyAlignment="1" pivotButton="0" quotePrefix="0" xfId="0">
      <alignment horizontal="center" vertical="bottom"/>
    </xf>
    <xf numFmtId="0" fontId="13" fillId="27" borderId="1" applyAlignment="1" pivotButton="0" quotePrefix="0" xfId="0">
      <alignment horizontal="center" vertical="bottom"/>
    </xf>
    <xf numFmtId="0" fontId="0" fillId="27" borderId="1" applyAlignment="1" pivotButton="0" quotePrefix="0" xfId="0">
      <alignment horizontal="center" vertical="bottom"/>
    </xf>
    <xf numFmtId="164" fontId="0" fillId="27" borderId="1" applyAlignment="1" pivotButton="0" quotePrefix="0" xfId="0">
      <alignment horizontal="center" vertical="bottom"/>
    </xf>
    <xf numFmtId="0" fontId="0" fillId="27" borderId="1" applyAlignment="1" pivotButton="0" quotePrefix="0" xfId="0">
      <alignment horizontal="center" vertical="bottom" wrapText="1"/>
    </xf>
    <xf numFmtId="0" fontId="0" fillId="28" borderId="1" applyAlignment="1" pivotButton="0" quotePrefix="0" xfId="0">
      <alignment horizontal="center" vertical="bottom"/>
    </xf>
    <xf numFmtId="0" fontId="13" fillId="28" borderId="1" applyAlignment="1" pivotButton="0" quotePrefix="0" xfId="0">
      <alignment horizontal="center" vertical="bottom"/>
    </xf>
    <xf numFmtId="164" fontId="0" fillId="28" borderId="1" applyAlignment="1" pivotButton="0" quotePrefix="0" xfId="0">
      <alignment horizontal="center" vertical="bottom"/>
    </xf>
    <xf numFmtId="0" fontId="12" fillId="28" borderId="1" applyAlignment="1" pivotButton="0" quotePrefix="0" xfId="0">
      <alignment horizontal="center" vertical="bottom"/>
    </xf>
    <xf numFmtId="0" fontId="0" fillId="10" borderId="1" applyAlignment="1" pivotButton="0" quotePrefix="0" xfId="0">
      <alignment horizontal="center" vertical="bottom" wrapText="1"/>
    </xf>
    <xf numFmtId="0" fontId="4" fillId="2" borderId="0" applyAlignment="1" pivotButton="0" quotePrefix="0" xfId="0">
      <alignment horizontal="center" vertical="bottom" wrapText="1"/>
    </xf>
    <xf numFmtId="0" fontId="4" fillId="0" borderId="0" applyAlignment="1" pivotButton="0" quotePrefix="0" xfId="0">
      <alignment horizontal="center" vertical="bottom"/>
    </xf>
    <xf numFmtId="0" fontId="4" fillId="2" borderId="1" applyAlignment="1" pivotButton="0" quotePrefix="0" xfId="0">
      <alignment horizontal="center" vertical="bottom" wrapText="1"/>
    </xf>
    <xf numFmtId="0" fontId="4" fillId="2" borderId="9" applyAlignment="1" pivotButton="0" quotePrefix="0" xfId="0">
      <alignment horizontal="center" vertical="bottom" wrapText="1"/>
    </xf>
    <xf numFmtId="0" fontId="5" fillId="8" borderId="15" applyAlignment="1" pivotButton="0" quotePrefix="0" xfId="0">
      <alignment horizontal="center" vertical="bottom"/>
    </xf>
    <xf numFmtId="164" fontId="5" fillId="8" borderId="15" applyAlignment="1" pivotButton="0" quotePrefix="0" xfId="0">
      <alignment horizontal="center" vertical="bottom"/>
    </xf>
    <xf numFmtId="0" fontId="0" fillId="8" borderId="15" applyAlignment="1" pivotButton="0" quotePrefix="0" xfId="0">
      <alignment horizontal="general" vertical="top"/>
    </xf>
    <xf numFmtId="0" fontId="5" fillId="8" borderId="15" applyAlignment="1" pivotButton="0" quotePrefix="0" xfId="0">
      <alignment horizontal="general" vertical="bottom"/>
    </xf>
    <xf numFmtId="167" fontId="5" fillId="8" borderId="15" applyAlignment="1" pivotButton="0" quotePrefix="0" xfId="0">
      <alignment horizontal="center" vertical="bottom"/>
    </xf>
    <xf numFmtId="3" fontId="4" fillId="8" borderId="15" applyAlignment="1" pivotButton="0" quotePrefix="0" xfId="0">
      <alignment horizontal="center" vertical="top"/>
    </xf>
    <xf numFmtId="173" fontId="4" fillId="8" borderId="15" applyAlignment="1" pivotButton="0" quotePrefix="0" xfId="0">
      <alignment horizontal="center" vertical="top"/>
    </xf>
    <xf numFmtId="0" fontId="7" fillId="8" borderId="15" applyAlignment="1" pivotButton="0" quotePrefix="0" xfId="0">
      <alignment horizontal="center" vertical="bottom"/>
    </xf>
    <xf numFmtId="165" fontId="5" fillId="8" borderId="15" applyAlignment="1" pivotButton="0" quotePrefix="0" xfId="0">
      <alignment horizontal="center" vertical="bottom"/>
    </xf>
    <xf numFmtId="0" fontId="5" fillId="23" borderId="1" applyAlignment="1" pivotButton="0" quotePrefix="0" xfId="0">
      <alignment horizontal="center" vertical="bottom"/>
    </xf>
    <xf numFmtId="0" fontId="0" fillId="23" borderId="10" applyAlignment="1" pivotButton="0" quotePrefix="0" xfId="0">
      <alignment horizontal="center" vertical="bottom"/>
    </xf>
    <xf numFmtId="0" fontId="5" fillId="23" borderId="15" applyAlignment="1" pivotButton="0" quotePrefix="0" xfId="0">
      <alignment horizontal="center" vertical="bottom"/>
    </xf>
    <xf numFmtId="0" fontId="0" fillId="23" borderId="15" applyAlignment="1" pivotButton="0" quotePrefix="0" xfId="0">
      <alignment horizontal="general" vertical="bottom"/>
    </xf>
    <xf numFmtId="167" fontId="5" fillId="23" borderId="15" applyAlignment="1" pivotButton="0" quotePrefix="0" xfId="0">
      <alignment horizontal="center" vertical="bottom"/>
    </xf>
    <xf numFmtId="164" fontId="5" fillId="23" borderId="15" applyAlignment="1" pivotButton="0" quotePrefix="0" xfId="0">
      <alignment horizontal="center" vertical="bottom"/>
    </xf>
    <xf numFmtId="0" fontId="0" fillId="23" borderId="15" applyAlignment="1" pivotButton="0" quotePrefix="0" xfId="0">
      <alignment horizontal="general" vertical="top"/>
    </xf>
    <xf numFmtId="164" fontId="0" fillId="23" borderId="15" applyAlignment="1" pivotButton="0" quotePrefix="0" xfId="0">
      <alignment horizontal="center" vertical="top"/>
    </xf>
    <xf numFmtId="3" fontId="4" fillId="23" borderId="15" applyAlignment="1" pivotButton="0" quotePrefix="0" xfId="0">
      <alignment horizontal="center" vertical="top"/>
    </xf>
    <xf numFmtId="173" fontId="4" fillId="23" borderId="15" applyAlignment="1" pivotButton="0" quotePrefix="0" xfId="0">
      <alignment horizontal="center" vertical="top"/>
    </xf>
    <xf numFmtId="0" fontId="7" fillId="23" borderId="15" applyAlignment="1" pivotButton="0" quotePrefix="0" xfId="0">
      <alignment horizontal="center" vertical="bottom"/>
    </xf>
    <xf numFmtId="165" fontId="5" fillId="23" borderId="15" applyAlignment="1" pivotButton="0" quotePrefix="0" xfId="0">
      <alignment horizontal="center" vertical="bottom"/>
    </xf>
    <xf numFmtId="0" fontId="16" fillId="6" borderId="0" applyAlignment="1" pivotButton="0" quotePrefix="0" xfId="0">
      <alignment horizontal="general" vertical="bottom" wrapText="1"/>
    </xf>
    <xf numFmtId="0" fontId="0" fillId="23" borderId="15" applyAlignment="1" pivotButton="0" quotePrefix="0" xfId="0">
      <alignment horizontal="center" vertical="bottom"/>
    </xf>
    <xf numFmtId="0" fontId="5" fillId="23" borderId="9" applyAlignment="1" pivotButton="0" quotePrefix="0" xfId="0">
      <alignment horizontal="center" vertical="bottom"/>
    </xf>
    <xf numFmtId="0" fontId="0" fillId="23" borderId="1" applyAlignment="1" pivotButton="0" quotePrefix="0" xfId="0">
      <alignment horizontal="center" vertical="bottom"/>
    </xf>
    <xf numFmtId="0" fontId="5" fillId="23" borderId="10" applyAlignment="1" pivotButton="0" quotePrefix="0" xfId="0">
      <alignment horizontal="center" vertical="bottom"/>
    </xf>
    <xf numFmtId="174" fontId="5" fillId="23" borderId="15" applyAlignment="1" pivotButton="0" quotePrefix="0" xfId="0">
      <alignment horizontal="center" vertical="bottom"/>
    </xf>
    <xf numFmtId="166" fontId="5" fillId="23" borderId="15" applyAlignment="1" pivotButton="0" quotePrefix="0" xfId="0">
      <alignment horizontal="center" vertical="bottom"/>
    </xf>
    <xf numFmtId="0" fontId="0" fillId="23" borderId="15" applyAlignment="1" pivotButton="0" quotePrefix="0" xfId="0">
      <alignment horizontal="general" vertical="bottom" wrapText="1"/>
    </xf>
    <xf numFmtId="0" fontId="0" fillId="10" borderId="10" applyAlignment="1" pivotButton="0" quotePrefix="0" xfId="0">
      <alignment horizontal="center" vertical="bottom"/>
    </xf>
    <xf numFmtId="0" fontId="5" fillId="0" borderId="15" applyAlignment="1" pivotButton="0" quotePrefix="0" xfId="0">
      <alignment horizontal="center" vertical="bottom"/>
    </xf>
    <xf numFmtId="164" fontId="0" fillId="10" borderId="15" applyAlignment="1" pivotButton="0" quotePrefix="0" xfId="0">
      <alignment horizontal="general" vertical="bottom"/>
    </xf>
    <xf numFmtId="0" fontId="0" fillId="0" borderId="15" applyAlignment="1" pivotButton="0" quotePrefix="0" xfId="0">
      <alignment horizontal="general" vertical="top"/>
    </xf>
    <xf numFmtId="0" fontId="5" fillId="0" borderId="15" applyAlignment="1" pivotButton="0" quotePrefix="0" xfId="0">
      <alignment horizontal="general" vertical="bottom"/>
    </xf>
    <xf numFmtId="0" fontId="0" fillId="10" borderId="15" applyAlignment="1" pivotButton="0" quotePrefix="0" xfId="0">
      <alignment horizontal="center" vertical="bottom"/>
    </xf>
    <xf numFmtId="0" fontId="5" fillId="10" borderId="15" applyAlignment="1" pivotButton="0" quotePrefix="0" xfId="0">
      <alignment horizontal="center" vertical="bottom"/>
    </xf>
    <xf numFmtId="167" fontId="5" fillId="10" borderId="15" applyAlignment="1" pivotButton="0" quotePrefix="0" xfId="0">
      <alignment horizontal="center" vertical="bottom"/>
    </xf>
    <xf numFmtId="164" fontId="5" fillId="10" borderId="15" applyAlignment="1" pivotButton="0" quotePrefix="0" xfId="0">
      <alignment horizontal="center" vertical="bottom"/>
    </xf>
    <xf numFmtId="0" fontId="0" fillId="10" borderId="15" applyAlignment="1" pivotButton="0" quotePrefix="0" xfId="0">
      <alignment horizontal="general" vertical="top"/>
    </xf>
    <xf numFmtId="3" fontId="4" fillId="10" borderId="15" applyAlignment="1" pivotButton="0" quotePrefix="0" xfId="0">
      <alignment horizontal="center" vertical="top"/>
    </xf>
    <xf numFmtId="173" fontId="4" fillId="10" borderId="15" applyAlignment="1" pivotButton="0" quotePrefix="0" xfId="0">
      <alignment horizontal="center" vertical="top"/>
    </xf>
    <xf numFmtId="0" fontId="7" fillId="10" borderId="15" applyAlignment="1" pivotButton="0" quotePrefix="0" xfId="0">
      <alignment horizontal="center" vertical="bottom"/>
    </xf>
    <xf numFmtId="165" fontId="5" fillId="10" borderId="15" applyAlignment="1" pivotButton="0" quotePrefix="0" xfId="0">
      <alignment horizontal="center" vertical="bottom"/>
    </xf>
    <xf numFmtId="0" fontId="5" fillId="0" borderId="1" applyAlignment="1" pivotButton="0" quotePrefix="0" xfId="0">
      <alignment horizontal="center" vertical="bottom"/>
    </xf>
    <xf numFmtId="0" fontId="5" fillId="0" borderId="10" applyAlignment="1" pivotButton="0" quotePrefix="0" xfId="0">
      <alignment horizontal="center" vertical="bottom"/>
    </xf>
    <xf numFmtId="0" fontId="6" fillId="18" borderId="1" applyAlignment="1" pivotButton="0" quotePrefix="0" xfId="0">
      <alignment horizontal="general" vertical="bottom"/>
    </xf>
    <xf numFmtId="0" fontId="6" fillId="18" borderId="1" applyAlignment="1" pivotButton="0" quotePrefix="0" xfId="0">
      <alignment horizontal="center" vertical="bottom"/>
    </xf>
    <xf numFmtId="0" fontId="0" fillId="29" borderId="0" applyAlignment="1" pivotButton="0" quotePrefix="0" xfId="0">
      <alignment horizontal="general" vertical="bottom"/>
    </xf>
    <xf numFmtId="0" fontId="0" fillId="30" borderId="1" applyAlignment="1" pivotButton="0" quotePrefix="0" xfId="0">
      <alignment horizontal="center" vertical="bottom"/>
    </xf>
    <xf numFmtId="0" fontId="0" fillId="5" borderId="0" applyAlignment="1" pivotButton="0" quotePrefix="0" xfId="0">
      <alignment horizontal="general" vertical="bottom"/>
    </xf>
    <xf numFmtId="164" fontId="0" fillId="0" borderId="1" applyAlignment="1" pivotButton="0" quotePrefix="0" xfId="0">
      <alignment horizontal="general" vertical="bottom"/>
    </xf>
    <xf numFmtId="167" fontId="0" fillId="0" borderId="1" applyAlignment="1" pivotButton="0" quotePrefix="0" xfId="0">
      <alignment horizontal="general" vertical="bottom"/>
    </xf>
    <xf numFmtId="0" fontId="0" fillId="0" borderId="1" applyAlignment="1" pivotButton="0" quotePrefix="0" xfId="0">
      <alignment horizontal="general" vertical="bottom"/>
    </xf>
    <xf numFmtId="166" fontId="0" fillId="0" borderId="1" applyAlignment="1" pivotButton="0" quotePrefix="0" xfId="0">
      <alignment horizontal="general" vertical="bottom"/>
    </xf>
    <xf numFmtId="0" fontId="0" fillId="5" borderId="1" applyAlignment="1" pivotButton="0" quotePrefix="0" xfId="0">
      <alignment horizontal="center" vertical="bottom"/>
    </xf>
    <xf numFmtId="0" fontId="0" fillId="0" borderId="10" applyAlignment="1" pivotButton="0" quotePrefix="0" xfId="0">
      <alignment horizontal="center" vertical="bottom"/>
    </xf>
    <xf numFmtId="0" fontId="0" fillId="26" borderId="10" applyAlignment="1" pivotButton="0" quotePrefix="0" xfId="0">
      <alignment horizontal="center" vertical="bottom"/>
    </xf>
    <xf numFmtId="174" fontId="0" fillId="0" borderId="1" applyAlignment="1" pivotButton="0" quotePrefix="0" xfId="0">
      <alignment horizontal="general" vertical="bottom"/>
    </xf>
    <xf numFmtId="0" fontId="0" fillId="0" borderId="1" applyAlignment="1" pivotButton="0" quotePrefix="0" xfId="0">
      <alignment horizontal="general" vertical="bottom" wrapText="1"/>
    </xf>
    <xf numFmtId="0" fontId="0" fillId="29" borderId="0" applyAlignment="1" pivotButton="0" quotePrefix="0" xfId="0">
      <alignment horizontal="center" vertical="bottom"/>
    </xf>
    <xf numFmtId="0" fontId="0" fillId="10" borderId="1" applyAlignment="1" pivotButton="0" quotePrefix="0" xfId="0">
      <alignment horizontal="general" vertical="bottom"/>
    </xf>
    <xf numFmtId="0" fontId="17" fillId="10" borderId="0" applyAlignment="1" pivotButton="0" quotePrefix="0" xfId="0">
      <alignment horizontal="general" vertical="bottom" wrapText="1"/>
    </xf>
    <xf numFmtId="0" fontId="0" fillId="29" borderId="0" applyAlignment="1" pivotButton="0" quotePrefix="0" xfId="0">
      <alignment horizontal="left" vertical="bottom"/>
    </xf>
    <xf numFmtId="0" fontId="0" fillId="22" borderId="1" applyAlignment="1" pivotButton="0" quotePrefix="0" xfId="0">
      <alignment horizontal="general" vertical="bottom"/>
    </xf>
    <xf numFmtId="0" fontId="0" fillId="22" borderId="10" applyAlignment="1" pivotButton="0" quotePrefix="0" xfId="0">
      <alignment horizontal="center" vertical="bottom"/>
    </xf>
    <xf numFmtId="164" fontId="0" fillId="22" borderId="1" applyAlignment="1" pivotButton="0" quotePrefix="0" xfId="0">
      <alignment horizontal="general" vertical="bottom"/>
    </xf>
    <xf numFmtId="0" fontId="0" fillId="25" borderId="1" applyAlignment="1" pivotButton="0" quotePrefix="0" xfId="0">
      <alignment horizontal="general" vertical="bottom"/>
    </xf>
    <xf numFmtId="0" fontId="0" fillId="25" borderId="1" applyAlignment="1" pivotButton="0" quotePrefix="0" xfId="0">
      <alignment horizontal="center" vertical="bottom"/>
    </xf>
    <xf numFmtId="164" fontId="0" fillId="25" borderId="1" applyAlignment="1" pivotButton="0" quotePrefix="0" xfId="0">
      <alignment horizontal="general" vertical="bottom"/>
    </xf>
    <xf numFmtId="166" fontId="0" fillId="22" borderId="1" applyAlignment="1" pivotButton="0" quotePrefix="0" xfId="0">
      <alignment horizontal="general" vertical="bottom"/>
    </xf>
    <xf numFmtId="0" fontId="0" fillId="22" borderId="1" applyAlignment="1" pivotButton="0" quotePrefix="0" xfId="0">
      <alignment horizontal="general" vertical="bottom" wrapText="1"/>
    </xf>
    <xf numFmtId="166" fontId="0" fillId="25" borderId="1" applyAlignment="1" pivotButton="0" quotePrefix="0" xfId="0">
      <alignment horizontal="general" vertical="bottom"/>
    </xf>
    <xf numFmtId="0" fontId="0" fillId="25" borderId="1" applyAlignment="1" pivotButton="0" quotePrefix="0" xfId="0">
      <alignment horizontal="general" vertical="bottom" wrapText="1"/>
    </xf>
    <xf numFmtId="164" fontId="0" fillId="31" borderId="1" applyAlignment="1" pivotButton="0" quotePrefix="0" xfId="0">
      <alignment horizontal="general" vertical="bottom"/>
    </xf>
    <xf numFmtId="0" fontId="0" fillId="31" borderId="1" applyAlignment="1" pivotButton="0" quotePrefix="0" xfId="0">
      <alignment horizontal="center" vertical="bottom"/>
    </xf>
    <xf numFmtId="166" fontId="0" fillId="31" borderId="1" applyAlignment="1" pivotButton="0" quotePrefix="0" xfId="0">
      <alignment horizontal="general" vertical="bottom"/>
    </xf>
    <xf numFmtId="0" fontId="0" fillId="31" borderId="1" applyAlignment="1" pivotButton="0" quotePrefix="0" xfId="0">
      <alignment horizontal="general" vertical="bottom"/>
    </xf>
    <xf numFmtId="0" fontId="0" fillId="31" borderId="1" applyAlignment="1" pivotButton="0" quotePrefix="0" xfId="0">
      <alignment horizontal="general" vertical="bottom" wrapText="1"/>
    </xf>
    <xf numFmtId="0" fontId="0" fillId="24" borderId="10" applyAlignment="1" pivotButton="0" quotePrefix="0" xfId="0">
      <alignment horizontal="center" vertical="bottom"/>
    </xf>
    <xf numFmtId="164" fontId="0" fillId="0" borderId="9" applyAlignment="1" pivotButton="0" quotePrefix="0" xfId="0">
      <alignment horizontal="right" vertical="bottom"/>
    </xf>
    <xf numFmtId="0" fontId="0" fillId="0" borderId="15" applyAlignment="1" pivotButton="0" quotePrefix="0" xfId="0">
      <alignment horizontal="center" vertical="bottom"/>
    </xf>
    <xf numFmtId="164" fontId="0" fillId="0" borderId="15" applyAlignment="1" pivotButton="0" quotePrefix="0" xfId="0">
      <alignment horizontal="right" vertical="bottom"/>
    </xf>
    <xf numFmtId="0" fontId="0" fillId="0" borderId="15" applyAlignment="1" pivotButton="0" quotePrefix="0" xfId="0">
      <alignment horizontal="general" vertical="bottom"/>
    </xf>
    <xf numFmtId="0" fontId="4" fillId="0" borderId="1" applyAlignment="1" pivotButton="0" quotePrefix="0" xfId="0">
      <alignment horizontal="general" vertical="bottom"/>
    </xf>
    <xf numFmtId="0" fontId="18" fillId="0" borderId="0" applyAlignment="1" pivotButton="0" quotePrefix="0" xfId="0">
      <alignment horizontal="general" vertical="bottom"/>
    </xf>
    <xf numFmtId="164" fontId="5" fillId="0" borderId="24" applyAlignment="1" pivotButton="0" quotePrefix="0" xfId="0">
      <alignment horizontal="center" vertical="bottom"/>
    </xf>
    <xf numFmtId="164" fontId="0" fillId="0" borderId="1" applyAlignment="1" pivotButton="0" quotePrefix="0" xfId="0">
      <alignment horizontal="center" vertical="bottom"/>
    </xf>
    <xf numFmtId="0" fontId="9" fillId="29" borderId="0" applyAlignment="1" pivotButton="0" quotePrefix="0" xfId="0">
      <alignment horizontal="general" vertical="bottom"/>
    </xf>
    <xf numFmtId="167" fontId="0" fillId="29" borderId="0" applyAlignment="1" pivotButton="0" quotePrefix="0" xfId="0">
      <alignment horizontal="general" vertical="bottom"/>
    </xf>
    <xf numFmtId="0" fontId="0" fillId="18" borderId="10" applyAlignment="1" pivotButton="0" quotePrefix="0" xfId="0">
      <alignment horizontal="general" vertical="bottom"/>
    </xf>
    <xf numFmtId="0" fontId="0" fillId="18" borderId="15" applyAlignment="1" pivotButton="0" quotePrefix="0" xfId="0">
      <alignment horizontal="center" vertical="bottom"/>
    </xf>
    <xf numFmtId="164" fontId="0" fillId="18" borderId="15" applyAlignment="1" pivotButton="0" quotePrefix="0" xfId="0">
      <alignment horizontal="general" vertical="bottom"/>
    </xf>
    <xf numFmtId="0" fontId="0" fillId="18" borderId="15" applyAlignment="1" pivotButton="0" quotePrefix="0" xfId="0">
      <alignment horizontal="general" vertical="bottom"/>
    </xf>
    <xf numFmtId="0" fontId="0" fillId="18" borderId="18" applyAlignment="1" pivotButton="0" quotePrefix="0" xfId="0">
      <alignment horizontal="general" vertical="bottom"/>
    </xf>
    <xf numFmtId="0" fontId="0" fillId="0" borderId="1" applyAlignment="1" pivotButton="0" quotePrefix="0" xfId="0">
      <alignment horizontal="right" vertical="bottom"/>
    </xf>
    <xf numFmtId="164" fontId="0" fillId="0" borderId="1" applyAlignment="1" pivotButton="0" quotePrefix="0" xfId="0">
      <alignment horizontal="right" vertical="bottom"/>
    </xf>
    <xf numFmtId="0" fontId="0" fillId="0" borderId="1" applyAlignment="1" pivotButton="0" quotePrefix="0" xfId="0">
      <alignment horizontal="left" vertical="bottom"/>
    </xf>
    <xf numFmtId="0" fontId="19" fillId="0" borderId="0" applyAlignment="1" pivotButton="0" quotePrefix="0" xfId="0">
      <alignment horizontal="general" vertical="bottom"/>
    </xf>
    <xf numFmtId="0" fontId="5" fillId="10" borderId="10" applyAlignment="1" pivotButton="0" quotePrefix="0" xfId="0">
      <alignment horizontal="center" vertical="bottom"/>
    </xf>
    <xf numFmtId="0" fontId="0" fillId="0" borderId="10" applyAlignment="1" pivotButton="0" quotePrefix="0" xfId="0">
      <alignment horizontal="general" vertical="bottom"/>
    </xf>
    <xf numFmtId="164" fontId="0" fillId="0" borderId="15" applyAlignment="1" pivotButton="0" quotePrefix="0" xfId="0">
      <alignment horizontal="center" vertical="bottom"/>
    </xf>
    <xf numFmtId="0" fontId="0" fillId="0" borderId="10" applyAlignment="1" pivotButton="0" quotePrefix="0" xfId="0">
      <alignment horizontal="right" vertical="bottom"/>
    </xf>
    <xf numFmtId="0" fontId="0" fillId="21" borderId="10" applyAlignment="1" pivotButton="0" quotePrefix="0" xfId="0">
      <alignment horizontal="general" vertical="bottom"/>
    </xf>
    <xf numFmtId="0" fontId="0" fillId="11" borderId="15" applyAlignment="1" pivotButton="0" quotePrefix="0" xfId="0">
      <alignment horizontal="general" vertical="bottom"/>
    </xf>
    <xf numFmtId="0" fontId="0" fillId="0" borderId="18" applyAlignment="1" pivotButton="0" quotePrefix="0" xfId="0">
      <alignment horizontal="general" vertical="bottom"/>
    </xf>
    <xf numFmtId="0" fontId="0" fillId="21" borderId="1" applyAlignment="1" pivotButton="0" quotePrefix="0" xfId="0">
      <alignment horizontal="general" vertical="bottom"/>
    </xf>
    <xf numFmtId="0" fontId="5" fillId="0" borderId="1" applyAlignment="1" pivotButton="0" quotePrefix="0" xfId="0">
      <alignment horizontal="general" vertical="bottom"/>
    </xf>
    <xf numFmtId="0" fontId="5" fillId="21" borderId="1" applyAlignment="1" pivotButton="0" quotePrefix="0" xfId="0">
      <alignment horizontal="general" vertical="bottom"/>
    </xf>
    <xf numFmtId="0" fontId="5" fillId="21" borderId="10" applyAlignment="1" pivotButton="0" quotePrefix="0" xfId="0">
      <alignment horizontal="general" vertical="bottom"/>
    </xf>
    <xf numFmtId="0" fontId="5" fillId="32" borderId="10" applyAlignment="1" pivotButton="0" quotePrefix="0" xfId="0">
      <alignment horizontal="right" vertical="bottom"/>
    </xf>
    <xf numFmtId="0" fontId="9" fillId="0" borderId="1" applyAlignment="1" pivotButton="0" quotePrefix="0" xfId="0">
      <alignment horizontal="general" vertical="bottom"/>
    </xf>
    <xf numFmtId="0" fontId="0" fillId="19" borderId="1" applyAlignment="1" pivotButton="0" quotePrefix="0" xfId="0">
      <alignment horizontal="right" vertical="bottom"/>
    </xf>
    <xf numFmtId="0" fontId="4" fillId="11" borderId="1" applyAlignment="1" pivotButton="0" quotePrefix="0" xfId="0">
      <alignment horizontal="general" vertical="bottom"/>
    </xf>
    <xf numFmtId="167" fontId="0" fillId="0" borderId="15" applyAlignment="1" pivotButton="0" quotePrefix="0" xfId="0">
      <alignment horizontal="right" vertical="bottom"/>
    </xf>
    <xf numFmtId="0" fontId="5" fillId="11" borderId="15" applyAlignment="1" pivotButton="0" quotePrefix="0" xfId="0">
      <alignment horizontal="center" vertical="bottom"/>
    </xf>
    <xf numFmtId="0" fontId="0" fillId="21" borderId="10" applyAlignment="1" pivotButton="0" quotePrefix="0" xfId="0">
      <alignment horizontal="right" vertical="bottom"/>
    </xf>
    <xf numFmtId="0" fontId="5" fillId="0" borderId="0" applyAlignment="1" pivotButton="0" quotePrefix="0" xfId="0">
      <alignment horizontal="general" vertical="bottom"/>
    </xf>
    <xf numFmtId="0" fontId="0" fillId="8" borderId="10" applyAlignment="1" pivotButton="0" quotePrefix="0" xfId="0">
      <alignment horizontal="general" vertical="bottom"/>
    </xf>
    <xf numFmtId="171" fontId="0" fillId="29" borderId="0" applyAlignment="1" pivotButton="0" quotePrefix="0" xfId="0">
      <alignment horizontal="general" vertical="bottom"/>
    </xf>
    <xf numFmtId="171" fontId="0" fillId="0" borderId="1" applyAlignment="1" pivotButton="0" quotePrefix="0" xfId="0">
      <alignment horizontal="general" vertical="bottom"/>
    </xf>
    <xf numFmtId="0" fontId="5" fillId="33" borderId="1" applyAlignment="1" pivotButton="0" quotePrefix="0" xfId="0">
      <alignment horizontal="center" vertical="bottom"/>
    </xf>
    <xf numFmtId="0" fontId="5" fillId="33" borderId="10" applyAlignment="1" pivotButton="0" quotePrefix="0" xfId="0">
      <alignment horizontal="center" vertical="bottom"/>
    </xf>
    <xf numFmtId="0" fontId="5" fillId="34" borderId="10" applyAlignment="1" pivotButton="0" quotePrefix="0" xfId="0">
      <alignment horizontal="right" vertical="bottom"/>
    </xf>
    <xf numFmtId="0" fontId="5" fillId="34" borderId="10" applyAlignment="1" pivotButton="0" quotePrefix="0" xfId="0">
      <alignment horizontal="center" vertical="bottom"/>
    </xf>
    <xf numFmtId="0" fontId="5" fillId="0" borderId="9" applyAlignment="1" pivotButton="0" quotePrefix="0" xfId="0">
      <alignment horizontal="center" vertical="bottom"/>
    </xf>
    <xf numFmtId="167" fontId="0" fillId="0" borderId="1" applyAlignment="1" pivotButton="0" quotePrefix="0" xfId="0">
      <alignment horizontal="center" vertical="bottom"/>
    </xf>
    <xf numFmtId="0" fontId="0" fillId="9" borderId="1" applyAlignment="1" pivotButton="0" quotePrefix="0" xfId="0">
      <alignment horizontal="right" vertical="bottom"/>
    </xf>
    <xf numFmtId="0" fontId="0" fillId="16" borderId="0" applyAlignment="1" pivotButton="0" quotePrefix="0" xfId="0">
      <alignment horizontal="general" vertical="bottom"/>
    </xf>
    <xf numFmtId="0" fontId="5" fillId="11" borderId="1" applyAlignment="1" pivotButton="0" quotePrefix="0" xfId="0">
      <alignment horizontal="center" vertical="bottom"/>
    </xf>
    <xf numFmtId="164" fontId="0" fillId="0" borderId="9" applyAlignment="1" pivotButton="0" quotePrefix="0" xfId="0">
      <alignment horizontal="center" vertical="bottom"/>
    </xf>
    <xf numFmtId="0" fontId="5" fillId="0" borderId="0" applyAlignment="1" pivotButton="0" quotePrefix="0" xfId="0">
      <alignment horizontal="center" vertical="bottom"/>
    </xf>
    <xf numFmtId="0" fontId="4" fillId="35" borderId="1" applyAlignment="1" pivotButton="0" quotePrefix="0" xfId="0">
      <alignment horizontal="center" vertical="bottom"/>
    </xf>
    <xf numFmtId="0" fontId="0" fillId="35" borderId="0" applyAlignment="1" pivotButton="0" quotePrefix="0" xfId="0">
      <alignment horizontal="general" vertical="bottom"/>
    </xf>
    <xf numFmtId="0" fontId="4" fillId="35" borderId="1" applyAlignment="1" pivotButton="0" quotePrefix="0" xfId="0">
      <alignment horizontal="right" vertical="bottom"/>
    </xf>
    <xf numFmtId="0" fontId="0" fillId="35" borderId="0" applyAlignment="1" pivotButton="0" quotePrefix="0" xfId="0">
      <alignment horizontal="right" vertical="bottom"/>
    </xf>
    <xf numFmtId="0" fontId="4" fillId="35" borderId="1" applyAlignment="1" pivotButton="0" quotePrefix="0" xfId="0">
      <alignment horizontal="general" vertical="bottom"/>
    </xf>
    <xf numFmtId="0" fontId="0" fillId="35" borderId="1" applyAlignment="1" pivotButton="0" quotePrefix="0" xfId="0">
      <alignment horizontal="center" vertical="bottom"/>
    </xf>
    <xf numFmtId="0" fontId="0" fillId="35" borderId="0" applyAlignment="1" pivotButton="0" quotePrefix="0" xfId="0">
      <alignment horizontal="left" vertical="bottom"/>
    </xf>
    <xf numFmtId="0" fontId="4" fillId="35" borderId="0" applyAlignment="1" pivotButton="0" quotePrefix="0" xfId="0">
      <alignment horizontal="center" vertical="bottom"/>
    </xf>
    <xf numFmtId="0" fontId="0" fillId="35" borderId="10" applyAlignment="1" pivotButton="0" quotePrefix="0" xfId="0">
      <alignment horizontal="general" vertical="bottom"/>
    </xf>
    <xf numFmtId="0" fontId="0" fillId="9" borderId="15" applyAlignment="1" pivotButton="0" quotePrefix="0" xfId="0">
      <alignment horizontal="right" vertical="bottom"/>
    </xf>
    <xf numFmtId="0" fontId="0" fillId="32" borderId="1" applyAlignment="1" pivotButton="0" quotePrefix="0" xfId="0">
      <alignment horizontal="center" vertical="bottom"/>
    </xf>
    <xf numFmtId="0" fontId="4" fillId="35" borderId="15" applyAlignment="1" pivotButton="0" quotePrefix="0" xfId="0">
      <alignment horizontal="right" vertical="bottom"/>
    </xf>
    <xf numFmtId="0" fontId="4" fillId="32" borderId="1" applyAlignment="1" pivotButton="0" quotePrefix="0" xfId="0">
      <alignment horizontal="right" vertical="bottom"/>
    </xf>
    <xf numFmtId="0" fontId="0" fillId="35" borderId="1" applyAlignment="1" pivotButton="0" quotePrefix="0" xfId="0">
      <alignment horizontal="right" vertical="bottom"/>
    </xf>
    <xf numFmtId="0" fontId="0" fillId="35" borderId="1" applyAlignment="1" pivotButton="0" quotePrefix="0" xfId="0">
      <alignment horizontal="general" vertical="bottom"/>
    </xf>
    <xf numFmtId="0" fontId="4" fillId="32" borderId="1" applyAlignment="1" pivotButton="0" quotePrefix="0" xfId="0">
      <alignment horizontal="general" vertical="bottom"/>
    </xf>
    <xf numFmtId="0" fontId="4" fillId="2" borderId="1" applyAlignment="1" pivotButton="0" quotePrefix="0" xfId="0">
      <alignment horizontal="center" vertical="bottom"/>
    </xf>
    <xf numFmtId="0" fontId="0" fillId="25" borderId="1" applyAlignment="1" pivotButton="0" quotePrefix="0" xfId="0">
      <alignment horizontal="left" vertical="bottom"/>
    </xf>
    <xf numFmtId="0" fontId="4" fillId="35" borderId="0" applyAlignment="1" pivotButton="0" quotePrefix="0" xfId="0">
      <alignment horizontal="general" vertical="bottom"/>
    </xf>
    <xf numFmtId="0" fontId="0" fillId="35" borderId="0" applyAlignment="1" pivotButton="0" quotePrefix="0" xfId="0">
      <alignment horizontal="general" vertical="bottom"/>
    </xf>
    <xf numFmtId="0" fontId="0" fillId="31" borderId="1" applyAlignment="1" pivotButton="0" quotePrefix="0" xfId="0">
      <alignment horizontal="left" vertical="bottom"/>
    </xf>
    <xf numFmtId="0" fontId="0" fillId="6" borderId="1" applyAlignment="1" pivotButton="0" quotePrefix="0" xfId="0">
      <alignment horizontal="left" vertical="bottom"/>
    </xf>
    <xf numFmtId="0" fontId="0" fillId="35" borderId="1" applyAlignment="1" pivotButton="0" quotePrefix="0" xfId="0">
      <alignment horizontal="left" vertical="bottom"/>
    </xf>
    <xf numFmtId="164" fontId="0" fillId="35" borderId="1" applyAlignment="1" pivotButton="0" quotePrefix="0" xfId="0">
      <alignment horizontal="center" vertical="bottom"/>
    </xf>
    <xf numFmtId="0" fontId="4" fillId="32" borderId="1" applyAlignment="1" pivotButton="0" quotePrefix="0" xfId="0">
      <alignment horizontal="center" vertical="bottom"/>
    </xf>
    <xf numFmtId="175" fontId="0" fillId="35" borderId="1" applyAlignment="1" pivotButton="0" quotePrefix="0" xfId="0">
      <alignment horizontal="center" vertical="bottom"/>
    </xf>
    <xf numFmtId="0" fontId="4" fillId="4" borderId="1" applyAlignment="1" pivotButton="0" quotePrefix="0" xfId="0">
      <alignment horizontal="center" vertical="bottom"/>
    </xf>
    <xf numFmtId="0" fontId="20" fillId="35" borderId="0" applyAlignment="1" pivotButton="0" quotePrefix="0" xfId="0">
      <alignment horizontal="center" vertical="bottom"/>
    </xf>
    <xf numFmtId="0" fontId="4" fillId="14" borderId="1" applyAlignment="1" pivotButton="0" quotePrefix="0" xfId="0">
      <alignment horizontal="center" vertical="bottom"/>
    </xf>
    <xf numFmtId="0" fontId="4" fillId="31" borderId="1" applyAlignment="1" pivotButton="0" quotePrefix="0" xfId="0">
      <alignment horizontal="center" vertical="bottom"/>
    </xf>
    <xf numFmtId="0" fontId="4" fillId="25" borderId="1" applyAlignment="1" pivotButton="0" quotePrefix="0" xfId="0">
      <alignment horizontal="center" vertical="bottom"/>
    </xf>
    <xf numFmtId="0" fontId="4" fillId="36" borderId="1" applyAlignment="1" pivotButton="0" quotePrefix="0" xfId="0">
      <alignment horizontal="center" vertical="bottom"/>
    </xf>
    <xf numFmtId="164" fontId="0" fillId="35" borderId="0" applyAlignment="1" pivotButton="0" quotePrefix="0" xfId="0">
      <alignment horizontal="right" vertical="bottom"/>
    </xf>
    <xf numFmtId="171" fontId="0" fillId="8" borderId="1" applyAlignment="1" pivotButton="0" quotePrefix="0" xfId="0">
      <alignment horizontal="center" vertical="bottom"/>
    </xf>
    <xf numFmtId="167" fontId="0" fillId="25" borderId="1" applyAlignment="1" pivotButton="0" quotePrefix="0" xfId="0">
      <alignment horizontal="general" vertical="bottom"/>
    </xf>
    <xf numFmtId="0" fontId="0" fillId="36" borderId="1" applyAlignment="1" pivotButton="0" quotePrefix="0" xfId="0">
      <alignment horizontal="general" vertical="bottom"/>
    </xf>
    <xf numFmtId="164" fontId="0" fillId="36" borderId="1" applyAlignment="1" pivotButton="0" quotePrefix="0" xfId="0">
      <alignment horizontal="general" vertical="bottom"/>
    </xf>
    <xf numFmtId="2" fontId="0" fillId="8" borderId="9" applyAlignment="1" pivotButton="0" quotePrefix="0" xfId="0">
      <alignment horizontal="center" vertical="bottom"/>
    </xf>
    <xf numFmtId="0" fontId="0" fillId="8" borderId="10" applyAlignment="1" pivotButton="0" quotePrefix="0" xfId="0">
      <alignment horizontal="center" vertical="bottom"/>
    </xf>
    <xf numFmtId="164" fontId="4" fillId="35" borderId="0" applyAlignment="1" pivotButton="0" quotePrefix="0" xfId="0">
      <alignment horizontal="right" vertical="bottom"/>
    </xf>
    <xf numFmtId="0" fontId="4" fillId="35" borderId="0" applyAlignment="1" pivotButton="0" quotePrefix="0" xfId="0">
      <alignment horizontal="right" vertical="bottom"/>
    </xf>
    <xf numFmtId="176" fontId="0" fillId="8" borderId="1" applyAlignment="1" pivotButton="0" quotePrefix="0" xfId="0">
      <alignment horizontal="center" vertical="bottom"/>
    </xf>
    <xf numFmtId="177" fontId="0" fillId="8" borderId="1" applyAlignment="1" pivotButton="0" quotePrefix="0" xfId="0">
      <alignment horizontal="center" vertical="bottom"/>
    </xf>
    <xf numFmtId="178" fontId="0" fillId="8" borderId="1" applyAlignment="1" pivotButton="0" quotePrefix="0" xfId="0">
      <alignment horizontal="center" vertical="bottom"/>
    </xf>
    <xf numFmtId="0" fontId="0" fillId="19" borderId="10" applyAlignment="1" pivotButton="0" quotePrefix="0" xfId="0">
      <alignment horizontal="center" vertical="bottom"/>
    </xf>
    <xf numFmtId="0" fontId="0" fillId="19" borderId="15" applyAlignment="1" pivotButton="0" quotePrefix="0" xfId="0">
      <alignment horizontal="center" vertical="bottom"/>
    </xf>
    <xf numFmtId="0" fontId="0" fillId="2" borderId="10" applyAlignment="1" pivotButton="0" quotePrefix="0" xfId="0">
      <alignment horizontal="center" vertical="bottom"/>
    </xf>
    <xf numFmtId="0" fontId="0" fillId="2" borderId="15" applyAlignment="1" pivotButton="0" quotePrefix="0" xfId="0">
      <alignment horizontal="center" vertical="bottom"/>
    </xf>
    <xf numFmtId="167" fontId="0" fillId="26" borderId="10" applyAlignment="1" pivotButton="0" quotePrefix="0" xfId="0">
      <alignment horizontal="center" vertical="bottom"/>
    </xf>
    <xf numFmtId="0" fontId="4" fillId="35" borderId="0" applyAlignment="1" pivotButton="0" quotePrefix="0" xfId="0">
      <alignment horizontal="left" vertical="bottom"/>
    </xf>
    <xf numFmtId="0" fontId="0" fillId="9" borderId="10" applyAlignment="1" pivotButton="0" quotePrefix="0" xfId="0">
      <alignment horizontal="center" vertical="bottom"/>
    </xf>
    <xf numFmtId="167" fontId="0" fillId="2" borderId="10" applyAlignment="1" pivotButton="0" quotePrefix="0" xfId="0">
      <alignment horizontal="center" vertical="bottom"/>
    </xf>
    <xf numFmtId="0" fontId="21" fillId="35" borderId="18" applyAlignment="1" pivotButton="0" quotePrefix="0" xfId="0">
      <alignment horizontal="general" vertical="bottom"/>
    </xf>
    <xf numFmtId="164" fontId="0" fillId="35" borderId="18" applyAlignment="1" pivotButton="0" quotePrefix="0" xfId="0">
      <alignment horizontal="general" vertical="bottom"/>
    </xf>
    <xf numFmtId="0" fontId="0" fillId="2" borderId="17" applyAlignment="1" pivotButton="0" quotePrefix="0" xfId="0">
      <alignment horizontal="center" vertical="bottom"/>
    </xf>
    <xf numFmtId="0" fontId="4" fillId="35" borderId="10" applyAlignment="1" pivotButton="0" quotePrefix="0" xfId="0">
      <alignment horizontal="general" vertical="bottom"/>
    </xf>
    <xf numFmtId="0" fontId="0" fillId="35" borderId="18" applyAlignment="1" pivotButton="0" quotePrefix="0" xfId="0">
      <alignment horizontal="general" vertical="bottom"/>
    </xf>
    <xf numFmtId="167" fontId="0" fillId="35" borderId="18" applyAlignment="1" pivotButton="0" quotePrefix="0" xfId="0">
      <alignment horizontal="general" vertical="bottom"/>
    </xf>
    <xf numFmtId="0" fontId="4" fillId="22" borderId="10" applyAlignment="1" pivotButton="0" quotePrefix="0" xfId="0">
      <alignment horizontal="center" vertical="bottom"/>
    </xf>
    <xf numFmtId="0" fontId="4" fillId="25" borderId="15" applyAlignment="1" pivotButton="0" quotePrefix="0" xfId="0">
      <alignment horizontal="center" vertical="bottom"/>
    </xf>
    <xf numFmtId="0" fontId="4" fillId="36" borderId="15" applyAlignment="1" pivotButton="0" quotePrefix="0" xfId="0">
      <alignment horizontal="center" vertical="bottom"/>
    </xf>
    <xf numFmtId="164" fontId="4" fillId="22" borderId="15" applyAlignment="1" pivotButton="0" quotePrefix="0" xfId="0">
      <alignment horizontal="center" vertical="bottom"/>
    </xf>
    <xf numFmtId="0" fontId="4" fillId="31" borderId="15" applyAlignment="1" pivotButton="0" quotePrefix="0" xfId="0">
      <alignment horizontal="center" vertical="bottom"/>
    </xf>
    <xf numFmtId="167" fontId="4" fillId="31" borderId="15" applyAlignment="1" pivotButton="0" quotePrefix="0" xfId="0">
      <alignment horizontal="center" vertical="bottom"/>
    </xf>
    <xf numFmtId="0" fontId="0" fillId="22" borderId="10" applyAlignment="1" pivotButton="0" quotePrefix="0" xfId="0">
      <alignment horizontal="general" vertical="bottom"/>
    </xf>
    <xf numFmtId="164" fontId="0" fillId="22" borderId="15" applyAlignment="1" pivotButton="0" quotePrefix="0" xfId="0">
      <alignment horizontal="general" vertical="bottom"/>
    </xf>
    <xf numFmtId="0" fontId="0" fillId="31" borderId="15" applyAlignment="1" pivotButton="0" quotePrefix="0" xfId="0">
      <alignment horizontal="general" vertical="bottom"/>
    </xf>
    <xf numFmtId="167" fontId="0" fillId="31" borderId="15" applyAlignment="1" pivotButton="0" quotePrefix="0" xfId="0">
      <alignment horizontal="general" vertical="bottom"/>
    </xf>
    <xf numFmtId="0" fontId="0" fillId="25" borderId="15" applyAlignment="1" pivotButton="0" quotePrefix="0" xfId="0">
      <alignment horizontal="general" vertical="bottom"/>
    </xf>
    <xf numFmtId="167" fontId="0" fillId="25" borderId="15" applyAlignment="1" pivotButton="0" quotePrefix="0" xfId="0">
      <alignment horizontal="general" vertical="bottom"/>
    </xf>
    <xf numFmtId="0" fontId="0" fillId="36" borderId="15" applyAlignment="1" pivotButton="0" quotePrefix="0" xfId="0">
      <alignment horizontal="general" vertical="bottom"/>
    </xf>
    <xf numFmtId="0" fontId="4" fillId="35" borderId="9" applyAlignment="1" pivotButton="0" quotePrefix="0" xfId="0">
      <alignment horizontal="center" vertical="bottom"/>
    </xf>
    <xf numFmtId="0" fontId="4" fillId="19" borderId="10" applyAlignment="1" pivotButton="0" quotePrefix="0" xfId="0">
      <alignment horizontal="center" vertical="bottom"/>
    </xf>
    <xf numFmtId="171" fontId="0" fillId="35" borderId="15" applyAlignment="1" pivotButton="0" quotePrefix="0" xfId="0">
      <alignment horizontal="center" vertical="bottom"/>
    </xf>
    <xf numFmtId="0" fontId="0" fillId="35" borderId="15" applyAlignment="1" pivotButton="0" quotePrefix="0" xfId="0">
      <alignment horizontal="center" vertical="bottom"/>
    </xf>
    <xf numFmtId="0" fontId="0" fillId="35" borderId="9" applyAlignment="1" pivotButton="0" quotePrefix="0" xfId="0">
      <alignment horizontal="general" vertical="bottom"/>
    </xf>
    <xf numFmtId="0" fontId="4" fillId="10" borderId="10" applyAlignment="1" pivotButton="0" quotePrefix="0" xfId="0">
      <alignment horizontal="center" vertical="bottom"/>
    </xf>
    <xf numFmtId="0" fontId="4" fillId="35" borderId="9" applyAlignment="1" pivotButton="0" quotePrefix="0" xfId="0">
      <alignment horizontal="general" vertical="bottom"/>
    </xf>
    <xf numFmtId="167" fontId="0" fillId="35" borderId="15" applyAlignment="1" pivotButton="0" quotePrefix="0" xfId="0">
      <alignment horizontal="center" vertical="bottom"/>
    </xf>
    <xf numFmtId="0" fontId="22" fillId="35" borderId="0" applyAlignment="1" pivotButton="0" quotePrefix="0" xfId="0">
      <alignment horizontal="general" vertical="bottom" wrapText="1"/>
    </xf>
    <xf numFmtId="0" fontId="0" fillId="37" borderId="0" applyAlignment="1" pivotButton="0" quotePrefix="0" xfId="0">
      <alignment horizontal="center" vertical="bottom"/>
    </xf>
    <xf numFmtId="0" fontId="4" fillId="35" borderId="10" applyAlignment="1" pivotButton="0" quotePrefix="0" xfId="0">
      <alignment horizontal="left" vertical="bottom"/>
    </xf>
    <xf numFmtId="0" fontId="23" fillId="35" borderId="0" applyAlignment="1" pivotButton="0" quotePrefix="0" xfId="0">
      <alignment horizontal="general" vertical="bottom"/>
    </xf>
    <xf numFmtId="0" fontId="0" fillId="35" borderId="0" applyAlignment="1" pivotButton="0" quotePrefix="0" xfId="0">
      <alignment horizontal="general" vertical="bottom" wrapText="1"/>
    </xf>
    <xf numFmtId="0" fontId="0" fillId="35" borderId="9" applyAlignment="1" pivotButton="0" quotePrefix="0" xfId="0">
      <alignment horizontal="left" vertical="bottom"/>
    </xf>
    <xf numFmtId="0" fontId="0" fillId="35" borderId="15" applyAlignment="1" pivotButton="0" quotePrefix="0" xfId="0">
      <alignment horizontal="general" vertical="bottom" wrapText="1"/>
    </xf>
    <xf numFmtId="0" fontId="0" fillId="35" borderId="15" applyAlignment="1" pivotButton="0" quotePrefix="0" xfId="0">
      <alignment horizontal="general" vertical="bottom"/>
    </xf>
    <xf numFmtId="0" fontId="0" fillId="35" borderId="13" applyAlignment="1" pivotButton="0" quotePrefix="0" xfId="0">
      <alignment horizontal="left" vertical="bottom"/>
    </xf>
    <xf numFmtId="0" fontId="0" fillId="35" borderId="10" applyAlignment="1" pivotButton="0" quotePrefix="0" xfId="0">
      <alignment horizontal="left" vertical="bottom"/>
    </xf>
    <xf numFmtId="0" fontId="16" fillId="35" borderId="0" applyAlignment="1" pivotButton="0" quotePrefix="0" xfId="0">
      <alignment horizontal="general" vertical="bottom" wrapText="1"/>
    </xf>
    <xf numFmtId="0" fontId="24" fillId="0" borderId="0" applyAlignment="1" pivotButton="0" quotePrefix="0" xfId="0">
      <alignment horizontal="general" vertical="bottom"/>
    </xf>
    <xf numFmtId="0" fontId="4" fillId="24" borderId="1" applyAlignment="1" pivotButton="0" quotePrefix="0" xfId="0">
      <alignment horizontal="center" vertical="bottom"/>
    </xf>
    <xf numFmtId="166" fontId="0" fillId="22" borderId="1" applyAlignment="1" pivotButton="0" quotePrefix="0" xfId="0">
      <alignment horizontal="right" vertical="bottom"/>
    </xf>
    <xf numFmtId="0" fontId="0" fillId="22" borderId="1" applyAlignment="1" pivotButton="0" quotePrefix="0" xfId="0">
      <alignment horizontal="right" vertical="bottom"/>
    </xf>
    <xf numFmtId="166" fontId="0" fillId="35" borderId="1" applyAlignment="1" pivotButton="0" quotePrefix="0" xfId="0">
      <alignment horizontal="general" vertical="bottom"/>
    </xf>
    <xf numFmtId="164" fontId="0" fillId="35" borderId="1" applyAlignment="1" pivotButton="0" quotePrefix="0" xfId="0">
      <alignment horizontal="general" vertical="bottom"/>
    </xf>
    <xf numFmtId="0" fontId="25" fillId="0" borderId="0" applyAlignment="1" pivotButton="0" quotePrefix="0" xfId="0">
      <alignment horizontal="general" vertical="bottom"/>
    </xf>
    <xf numFmtId="0" fontId="0" fillId="6" borderId="1" applyAlignment="1" pivotButton="0" quotePrefix="0" xfId="0">
      <alignment horizontal="general" vertical="bottom"/>
    </xf>
    <xf numFmtId="0" fontId="4" fillId="29" borderId="1" applyAlignment="1" pivotButton="0" quotePrefix="0" xfId="0">
      <alignment horizontal="center" vertical="bottom"/>
    </xf>
    <xf numFmtId="166" fontId="0" fillId="22" borderId="1" applyAlignment="1" pivotButton="0" quotePrefix="0" xfId="0">
      <alignment horizontal="center" vertical="bottom"/>
    </xf>
    <xf numFmtId="179" fontId="0" fillId="22" borderId="1" applyAlignment="1" pivotButton="0" quotePrefix="0" xfId="0">
      <alignment horizontal="center" vertical="bottom"/>
    </xf>
    <xf numFmtId="164" fontId="0" fillId="22" borderId="1" applyAlignment="1" pivotButton="0" quotePrefix="0" xfId="0">
      <alignment horizontal="center" vertical="bottom"/>
    </xf>
    <xf numFmtId="0" fontId="0" fillId="37" borderId="1" applyAlignment="1" pivotButton="0" quotePrefix="0" xfId="0">
      <alignment horizontal="center" vertical="bottom"/>
    </xf>
    <xf numFmtId="164" fontId="0" fillId="37" borderId="1" applyAlignment="1" pivotButton="0" quotePrefix="0" xfId="0">
      <alignment horizontal="center" vertical="bottom"/>
    </xf>
    <xf numFmtId="179" fontId="0" fillId="37" borderId="1" applyAlignment="1" pivotButton="0" quotePrefix="0" xfId="0">
      <alignment horizontal="center" vertical="bottom"/>
    </xf>
    <xf numFmtId="179" fontId="0" fillId="8" borderId="1" applyAlignment="1" pivotButton="0" quotePrefix="0" xfId="0">
      <alignment horizontal="center" vertical="bottom"/>
    </xf>
    <xf numFmtId="171" fontId="0" fillId="37" borderId="1" applyAlignment="1" pivotButton="0" quotePrefix="0" xfId="0">
      <alignment horizontal="center" vertical="bottom"/>
    </xf>
    <xf numFmtId="0" fontId="4" fillId="16" borderId="0" applyAlignment="1" pivotButton="0" quotePrefix="0" xfId="0">
      <alignment horizontal="general" vertical="bottom"/>
    </xf>
    <xf numFmtId="0" fontId="4" fillId="37" borderId="1" applyAlignment="1" pivotButton="0" quotePrefix="0" xfId="0">
      <alignment horizontal="center" vertical="bottom"/>
    </xf>
    <xf numFmtId="0" fontId="4" fillId="37" borderId="2" applyAlignment="1" pivotButton="0" quotePrefix="0" xfId="0">
      <alignment horizontal="center" vertical="bottom"/>
    </xf>
    <xf numFmtId="0" fontId="4" fillId="37" borderId="10" applyAlignment="1" pivotButton="0" quotePrefix="0" xfId="0">
      <alignment horizontal="center" vertical="bottom"/>
    </xf>
    <xf numFmtId="0" fontId="0" fillId="29" borderId="2" applyAlignment="1" pivotButton="0" quotePrefix="0" xfId="0">
      <alignment horizontal="center" vertical="bottom"/>
    </xf>
    <xf numFmtId="0" fontId="0" fillId="35" borderId="10" applyAlignment="1" pivotButton="0" quotePrefix="0" xfId="0">
      <alignment horizontal="center" vertical="bottom"/>
    </xf>
    <xf numFmtId="171" fontId="0" fillId="35" borderId="1" applyAlignment="1" pivotButton="0" quotePrefix="0" xfId="0">
      <alignment horizontal="center" vertical="bottom"/>
    </xf>
    <xf numFmtId="0" fontId="0" fillId="6" borderId="10" applyAlignment="1" pivotButton="0" quotePrefix="0" xfId="0">
      <alignment horizontal="center" vertical="bottom"/>
    </xf>
    <xf numFmtId="171" fontId="0" fillId="6" borderId="1" applyAlignment="1" pivotButton="0" quotePrefix="0" xfId="0">
      <alignment horizontal="center" vertical="bottom"/>
    </xf>
    <xf numFmtId="0" fontId="0" fillId="6" borderId="10" applyAlignment="1" pivotButton="0" quotePrefix="0" xfId="0">
      <alignment horizontal="general" vertical="bottom"/>
    </xf>
    <xf numFmtId="0" fontId="0" fillId="6" borderId="1" applyAlignment="1" pivotButton="0" quotePrefix="0" xfId="0">
      <alignment horizontal="right" vertical="bottom"/>
    </xf>
    <xf numFmtId="0" fontId="4" fillId="0" borderId="0" applyAlignment="1" pivotButton="0" quotePrefix="0" xfId="0">
      <alignment horizontal="general" vertical="bottom"/>
    </xf>
    <xf numFmtId="180" fontId="0" fillId="35" borderId="1" applyAlignment="1" pivotButton="0" quotePrefix="0" xfId="0">
      <alignment horizontal="center" vertical="bottom"/>
    </xf>
    <xf numFmtId="0" fontId="0" fillId="35" borderId="9" applyAlignment="1" pivotButton="0" quotePrefix="0" xfId="0">
      <alignment horizontal="center" vertical="bottom"/>
    </xf>
    <xf numFmtId="180" fontId="0" fillId="35" borderId="9" applyAlignment="1" pivotButton="0" quotePrefix="0" xfId="0">
      <alignment horizontal="center" vertical="bottom"/>
    </xf>
    <xf numFmtId="0" fontId="7" fillId="38" borderId="1" applyAlignment="1" pivotButton="0" quotePrefix="0" xfId="0">
      <alignment horizontal="center" vertical="bottom"/>
    </xf>
    <xf numFmtId="0" fontId="7" fillId="38" borderId="9" applyAlignment="1" pivotButton="0" quotePrefix="0" xfId="0">
      <alignment horizontal="center" vertical="bottom"/>
    </xf>
    <xf numFmtId="0" fontId="5" fillId="39" borderId="10" applyAlignment="1" pivotButton="0" quotePrefix="0" xfId="0">
      <alignment horizontal="center" vertical="bottom"/>
    </xf>
    <xf numFmtId="0" fontId="7" fillId="8" borderId="15" applyAlignment="1" pivotButton="0" quotePrefix="0" xfId="0">
      <alignment horizontal="center" vertical="center"/>
    </xf>
    <xf numFmtId="164" fontId="5" fillId="8" borderId="1" applyAlignment="1" pivotButton="0" quotePrefix="0" xfId="0">
      <alignment horizontal="center" vertical="bottom"/>
    </xf>
    <xf numFmtId="0" fontId="0" fillId="7" borderId="15" applyAlignment="1" pivotButton="0" quotePrefix="0" xfId="0">
      <alignment horizontal="center" vertical="bottom"/>
    </xf>
    <xf numFmtId="0" fontId="5" fillId="32" borderId="1" applyAlignment="1" pivotButton="0" quotePrefix="0" xfId="0">
      <alignment horizontal="center" vertical="bottom" wrapText="1"/>
    </xf>
    <xf numFmtId="164" fontId="5" fillId="8" borderId="10" applyAlignment="1" pivotButton="0" quotePrefix="0" xfId="0">
      <alignment horizontal="center" vertical="bottom"/>
    </xf>
    <xf numFmtId="0" fontId="7" fillId="22" borderId="15" applyAlignment="1" pivotButton="0" quotePrefix="0" xfId="0">
      <alignment horizontal="center" vertical="bottom"/>
    </xf>
    <xf numFmtId="0" fontId="7" fillId="22" borderId="10" applyAlignment="1" pivotButton="0" quotePrefix="0" xfId="0">
      <alignment horizontal="center" vertical="center"/>
    </xf>
    <xf numFmtId="0" fontId="4" fillId="8" borderId="15" applyAlignment="1" pivotButton="0" quotePrefix="0" xfId="0">
      <alignment horizontal="center" vertical="bottom"/>
    </xf>
    <xf numFmtId="0" fontId="0" fillId="32" borderId="1" applyAlignment="1" pivotButton="0" quotePrefix="0" xfId="0">
      <alignment horizontal="general" vertical="bottom" wrapText="1"/>
    </xf>
    <xf numFmtId="0" fontId="0" fillId="18" borderId="1" applyAlignment="1" pivotButton="0" quotePrefix="0" xfId="0">
      <alignment horizontal="general" vertical="bottom" wrapText="1"/>
    </xf>
    <xf numFmtId="0" fontId="5" fillId="8" borderId="15" applyAlignment="1" pivotButton="0" quotePrefix="0" xfId="0">
      <alignment horizontal="center" vertical="bottom" wrapText="1"/>
    </xf>
    <xf numFmtId="0" fontId="4" fillId="8" borderId="15" applyAlignment="1" pivotButton="0" quotePrefix="0" xfId="0">
      <alignment horizontal="center" vertical="top"/>
    </xf>
    <xf numFmtId="0" fontId="4" fillId="32" borderId="1" applyAlignment="1" pivotButton="0" quotePrefix="0" xfId="0">
      <alignment horizontal="general" vertical="bottom" wrapText="1"/>
    </xf>
    <xf numFmtId="0" fontId="0" fillId="37" borderId="15" applyAlignment="1" pivotButton="0" quotePrefix="0" xfId="0">
      <alignment horizontal="general" vertical="bottom"/>
    </xf>
    <xf numFmtId="0" fontId="16" fillId="32" borderId="1" applyAlignment="1" pivotButton="0" quotePrefix="0" xfId="0">
      <alignment horizontal="general" vertical="bottom" wrapText="1"/>
    </xf>
    <xf numFmtId="0" fontId="0" fillId="2" borderId="0" applyAlignment="1" pivotButton="0" quotePrefix="0" xfId="0">
      <alignment horizontal="left" vertical="bottom"/>
    </xf>
    <xf numFmtId="0" fontId="0" fillId="0" borderId="0" applyAlignment="1" pivotButton="0" quotePrefix="0" xfId="0">
      <alignment horizontal="general" vertical="bottom" wrapText="1"/>
    </xf>
    <xf numFmtId="0" fontId="0" fillId="22" borderId="15" applyAlignment="1" pivotButton="0" quotePrefix="0" xfId="0">
      <alignment horizontal="center" vertical="bottom"/>
    </xf>
    <xf numFmtId="0" fontId="4" fillId="22" borderId="15" applyAlignment="1" pivotButton="0" quotePrefix="0" xfId="0">
      <alignment horizontal="center" vertical="bottom"/>
    </xf>
    <xf numFmtId="0" fontId="0" fillId="40" borderId="1" applyAlignment="1" pivotButton="0" quotePrefix="0" xfId="0">
      <alignment horizontal="general" vertical="bottom"/>
    </xf>
    <xf numFmtId="0" fontId="0" fillId="32" borderId="1" applyAlignment="1" pivotButton="0" quotePrefix="0" xfId="0">
      <alignment horizontal="general" vertical="center" wrapText="1"/>
    </xf>
    <xf numFmtId="0" fontId="0" fillId="2" borderId="0" applyAlignment="1" pivotButton="0" quotePrefix="0" xfId="0">
      <alignment horizontal="general" vertical="bottom"/>
    </xf>
    <xf numFmtId="0" fontId="0" fillId="18" borderId="0" applyAlignment="1" pivotButton="0" quotePrefix="0" xfId="0">
      <alignment horizontal="general" vertical="bottom"/>
    </xf>
    <xf numFmtId="0" fontId="5" fillId="8" borderId="15" applyAlignment="1" pivotButton="0" quotePrefix="0" xfId="0">
      <alignment horizontal="center" vertical="top"/>
    </xf>
    <xf numFmtId="0" fontId="10" fillId="8" borderId="15" applyAlignment="1" pivotButton="0" quotePrefix="0" xfId="0">
      <alignment horizontal="general" vertical="bottom"/>
    </xf>
    <xf numFmtId="0" fontId="0" fillId="15" borderId="15" applyAlignment="1" pivotButton="0" quotePrefix="0" xfId="0">
      <alignment horizontal="center" vertical="bottom"/>
    </xf>
    <xf numFmtId="0" fontId="16" fillId="8" borderId="1" applyAlignment="1" pivotButton="0" quotePrefix="0" xfId="0">
      <alignment horizontal="general" vertical="bottom"/>
    </xf>
    <xf numFmtId="0" fontId="0" fillId="8" borderId="1" applyAlignment="1" pivotButton="0" quotePrefix="0" xfId="0">
      <alignment horizontal="general" vertical="bottom" wrapText="1"/>
    </xf>
    <xf numFmtId="0" fontId="26" fillId="8" borderId="0" applyAlignment="1" pivotButton="0" quotePrefix="0" xfId="0">
      <alignment horizontal="general" vertical="bottom"/>
    </xf>
    <xf numFmtId="0" fontId="27" fillId="32" borderId="0" applyAlignment="1" pivotButton="0" quotePrefix="0" xfId="0">
      <alignment horizontal="general" vertical="bottom" wrapText="1"/>
    </xf>
    <xf numFmtId="0" fontId="28" fillId="8" borderId="0" applyAlignment="1" pivotButton="0" quotePrefix="0" xfId="0">
      <alignment horizontal="general" vertical="bottom" wrapText="1"/>
    </xf>
    <xf numFmtId="166" fontId="5" fillId="8" borderId="15" applyAlignment="1" pivotButton="0" quotePrefix="0" xfId="0">
      <alignment horizontal="center" vertical="bottom"/>
    </xf>
    <xf numFmtId="0" fontId="29" fillId="32" borderId="1" applyAlignment="1" pivotButton="0" quotePrefix="0" xfId="0">
      <alignment horizontal="general" vertical="bottom" wrapText="1"/>
    </xf>
    <xf numFmtId="0" fontId="29" fillId="2" borderId="1" applyAlignment="1" pivotButton="0" quotePrefix="0" xfId="0">
      <alignment horizontal="general" vertical="bottom" wrapText="1"/>
    </xf>
    <xf numFmtId="0" fontId="0" fillId="2" borderId="1" applyAlignment="1" pivotButton="0" quotePrefix="0" xfId="0">
      <alignment horizontal="general" vertical="bottom" wrapText="1"/>
    </xf>
    <xf numFmtId="0" fontId="0" fillId="11" borderId="1" applyAlignment="1" pivotButton="0" quotePrefix="0" xfId="0">
      <alignment horizontal="general" vertical="bottom" wrapText="1"/>
    </xf>
    <xf numFmtId="0" fontId="30" fillId="2" borderId="1" applyAlignment="1" pivotButton="0" quotePrefix="0" xfId="0">
      <alignment horizontal="general" vertical="bottom" wrapText="1"/>
    </xf>
    <xf numFmtId="0" fontId="5" fillId="10" borderId="10" applyAlignment="1" pivotButton="0" quotePrefix="0" xfId="0">
      <alignment horizontal="center" vertical="center"/>
    </xf>
    <xf numFmtId="0" fontId="0" fillId="37" borderId="15" applyAlignment="1" pivotButton="0" quotePrefix="0" xfId="0">
      <alignment horizontal="general" vertical="center"/>
    </xf>
    <xf numFmtId="0" fontId="5" fillId="8" borderId="15" applyAlignment="1" pivotButton="0" quotePrefix="0" xfId="0">
      <alignment horizontal="left" vertical="bottom" wrapText="1"/>
    </xf>
    <xf numFmtId="0" fontId="0" fillId="7" borderId="15" applyAlignment="1" pivotButton="0" quotePrefix="0" xfId="0">
      <alignment horizontal="center" vertical="bottom" wrapText="1"/>
    </xf>
    <xf numFmtId="0" fontId="0" fillId="2" borderId="1" applyAlignment="1" pivotButton="0" quotePrefix="0" xfId="0">
      <alignment horizontal="general" vertical="center" wrapText="1"/>
    </xf>
    <xf numFmtId="0" fontId="29" fillId="32" borderId="1" applyAlignment="1" pivotButton="0" quotePrefix="0" xfId="0">
      <alignment horizontal="general" vertical="center" wrapText="1"/>
    </xf>
    <xf numFmtId="0" fontId="0" fillId="2" borderId="1" applyAlignment="1" pivotButton="0" quotePrefix="0" xfId="0">
      <alignment horizontal="general" vertical="center"/>
    </xf>
    <xf numFmtId="0" fontId="0" fillId="0" borderId="0" applyAlignment="1" pivotButton="0" quotePrefix="0" xfId="0">
      <alignment horizontal="general" vertical="center" wrapText="1"/>
    </xf>
    <xf numFmtId="0" fontId="0" fillId="37" borderId="15" applyAlignment="1" pivotButton="0" quotePrefix="0" xfId="0">
      <alignment horizontal="center" vertical="bottom"/>
    </xf>
    <xf numFmtId="166" fontId="7" fillId="8" borderId="15" applyAlignment="1" pivotButton="0" quotePrefix="0" xfId="0">
      <alignment horizontal="center" vertical="bottom"/>
    </xf>
    <xf numFmtId="0" fontId="5" fillId="8" borderId="15" applyAlignment="1" pivotButton="0" quotePrefix="0" xfId="0">
      <alignment horizontal="left" vertical="bottom"/>
    </xf>
    <xf numFmtId="0" fontId="0" fillId="24" borderId="1" applyAlignment="1" pivotButton="0" quotePrefix="0" xfId="0">
      <alignment horizontal="general" vertical="center" wrapText="1"/>
    </xf>
    <xf numFmtId="0" fontId="5" fillId="37" borderId="15" applyAlignment="1" pivotButton="0" quotePrefix="0" xfId="0">
      <alignment horizontal="center" vertical="bottom"/>
    </xf>
    <xf numFmtId="0" fontId="0" fillId="32" borderId="13" applyAlignment="1" pivotButton="0" quotePrefix="0" xfId="0">
      <alignment horizontal="general" vertical="bottom" wrapText="1"/>
    </xf>
    <xf numFmtId="0" fontId="4" fillId="2" borderId="1" applyAlignment="1" pivotButton="0" quotePrefix="0" xfId="0">
      <alignment horizontal="general" vertical="bottom" wrapText="1"/>
    </xf>
    <xf numFmtId="0" fontId="5" fillId="30" borderId="10" applyAlignment="1" pivotButton="0" quotePrefix="0" xfId="0">
      <alignment horizontal="center" vertical="bottom"/>
    </xf>
    <xf numFmtId="0" fontId="0" fillId="0" borderId="2" applyAlignment="1" pivotButton="0" quotePrefix="0" xfId="0">
      <alignment horizontal="general" vertical="bottom" wrapText="1"/>
    </xf>
    <xf numFmtId="0" fontId="31" fillId="2" borderId="1" applyAlignment="1" pivotButton="0" quotePrefix="0" xfId="0">
      <alignment horizontal="general" vertical="bottom"/>
    </xf>
    <xf numFmtId="0" fontId="0" fillId="2" borderId="13" applyAlignment="1" pivotButton="0" quotePrefix="0" xfId="0">
      <alignment horizontal="general" vertical="bottom"/>
    </xf>
    <xf numFmtId="0" fontId="5" fillId="2" borderId="10" applyAlignment="1" pivotButton="0" quotePrefix="0" xfId="0">
      <alignment horizontal="center" vertical="bottom"/>
    </xf>
    <xf numFmtId="0" fontId="5" fillId="8" borderId="15" applyAlignment="1" pivotButton="0" quotePrefix="0" xfId="0">
      <alignment horizontal="center" vertical="center"/>
    </xf>
    <xf numFmtId="0" fontId="5" fillId="8" borderId="1" applyAlignment="1" pivotButton="0" quotePrefix="0" xfId="0">
      <alignment horizontal="left" vertical="center"/>
    </xf>
    <xf numFmtId="0" fontId="5" fillId="8" borderId="1" applyAlignment="1" pivotButton="0" quotePrefix="0" xfId="0">
      <alignment horizontal="right" vertical="bottom"/>
    </xf>
    <xf numFmtId="0" fontId="32" fillId="8" borderId="15" applyAlignment="1" pivotButton="0" quotePrefix="0" xfId="0">
      <alignment horizontal="center" vertical="bottom"/>
    </xf>
    <xf numFmtId="171" fontId="5" fillId="8" borderId="15" applyAlignment="1" pivotButton="0" quotePrefix="0" xfId="0">
      <alignment horizontal="center" vertical="bottom"/>
    </xf>
    <xf numFmtId="0" fontId="4" fillId="41" borderId="1" applyAlignment="1" pivotButton="0" quotePrefix="0" xfId="0">
      <alignment horizontal="general" vertical="bottom" wrapText="1"/>
    </xf>
    <xf numFmtId="0" fontId="7" fillId="2" borderId="10" applyAlignment="1" pivotButton="0" quotePrefix="0" xfId="0">
      <alignment horizontal="center" vertical="bottom"/>
    </xf>
    <xf numFmtId="0" fontId="7" fillId="37" borderId="15" applyAlignment="1" pivotButton="0" quotePrefix="0" xfId="0">
      <alignment horizontal="center" vertical="bottom"/>
    </xf>
    <xf numFmtId="0" fontId="7" fillId="8" borderId="1" applyAlignment="1" pivotButton="0" quotePrefix="0" xfId="0">
      <alignment horizontal="left" vertical="center"/>
    </xf>
    <xf numFmtId="0" fontId="0" fillId="2" borderId="1" applyAlignment="1" pivotButton="0" quotePrefix="0" xfId="0">
      <alignment horizontal="left" vertical="bottom"/>
    </xf>
    <xf numFmtId="0" fontId="5" fillId="22" borderId="1" applyAlignment="1" pivotButton="0" quotePrefix="0" xfId="0">
      <alignment horizontal="center" vertical="bottom"/>
    </xf>
    <xf numFmtId="0" fontId="5" fillId="22" borderId="15" applyAlignment="1" pivotButton="0" quotePrefix="0" xfId="0">
      <alignment horizontal="center" vertical="bottom"/>
    </xf>
    <xf numFmtId="0" fontId="5" fillId="22" borderId="15" applyAlignment="1" pivotButton="0" quotePrefix="0" xfId="0">
      <alignment horizontal="center" vertical="top"/>
    </xf>
    <xf numFmtId="0" fontId="5" fillId="22" borderId="1" applyAlignment="1" pivotButton="0" quotePrefix="0" xfId="0">
      <alignment horizontal="left" vertical="center"/>
    </xf>
    <xf numFmtId="164" fontId="5" fillId="22" borderId="15" applyAlignment="1" pivotButton="0" quotePrefix="0" xfId="0">
      <alignment horizontal="center" vertical="bottom"/>
    </xf>
    <xf numFmtId="0" fontId="7" fillId="22" borderId="1" applyAlignment="1" pivotButton="0" quotePrefix="0" xfId="0">
      <alignment horizontal="left" vertical="center"/>
    </xf>
    <xf numFmtId="0" fontId="0" fillId="35" borderId="1" applyAlignment="1" pivotButton="0" quotePrefix="0" xfId="0">
      <alignment horizontal="right" vertical="center"/>
    </xf>
    <xf numFmtId="0" fontId="0" fillId="35" borderId="1" applyAlignment="1" pivotButton="0" quotePrefix="0" xfId="0">
      <alignment horizontal="general" vertical="bottom" wrapText="1"/>
    </xf>
    <xf numFmtId="0" fontId="4" fillId="6" borderId="0" applyAlignment="1" pivotButton="0" quotePrefix="0" xfId="0">
      <alignment horizontal="center" vertical="bottom"/>
    </xf>
    <xf numFmtId="3" fontId="4" fillId="23" borderId="9" applyAlignment="1" pivotButton="0" quotePrefix="0" xfId="0">
      <alignment horizontal="center" vertical="top"/>
    </xf>
    <xf numFmtId="3" fontId="0" fillId="23" borderId="1" applyAlignment="1" pivotButton="0" quotePrefix="0" xfId="0">
      <alignment horizontal="center" vertical="top"/>
    </xf>
    <xf numFmtId="173" fontId="4" fillId="23" borderId="1" applyAlignment="1" pivotButton="0" quotePrefix="0" xfId="0">
      <alignment horizontal="center" vertical="top"/>
    </xf>
    <xf numFmtId="3" fontId="0" fillId="23" borderId="9" applyAlignment="1" pivotButton="0" quotePrefix="0" xfId="0">
      <alignment horizontal="center" vertical="top"/>
    </xf>
    <xf numFmtId="173" fontId="0" fillId="23" borderId="9" applyAlignment="1" pivotButton="0" quotePrefix="0" xfId="0">
      <alignment horizontal="center" vertical="top"/>
    </xf>
    <xf numFmtId="173" fontId="4" fillId="23" borderId="9" applyAlignment="1" pivotButton="0" quotePrefix="0" xfId="0">
      <alignment horizontal="center" vertical="top"/>
    </xf>
    <xf numFmtId="0" fontId="0" fillId="23" borderId="15" applyAlignment="1" pivotButton="0" quotePrefix="0" xfId="0">
      <alignment horizontal="center" vertical="top"/>
    </xf>
    <xf numFmtId="0" fontId="7" fillId="15" borderId="1" applyAlignment="1" pivotButton="0" quotePrefix="0" xfId="0">
      <alignment horizontal="center" vertical="bottom"/>
    </xf>
    <xf numFmtId="165" fontId="5" fillId="15" borderId="15" applyAlignment="1" pivotButton="0" quotePrefix="0" xfId="0">
      <alignment horizontal="center" vertical="bottom"/>
    </xf>
    <xf numFmtId="164" fontId="0" fillId="22" borderId="15" applyAlignment="1" pivotButton="0" quotePrefix="0" xfId="0">
      <alignment horizontal="center" vertical="top"/>
    </xf>
    <xf numFmtId="3" fontId="4" fillId="22" borderId="9" applyAlignment="1" pivotButton="0" quotePrefix="0" xfId="0">
      <alignment horizontal="center" vertical="top"/>
    </xf>
    <xf numFmtId="3" fontId="0" fillId="22" borderId="1" applyAlignment="1" pivotButton="0" quotePrefix="0" xfId="0">
      <alignment horizontal="center" vertical="top"/>
    </xf>
    <xf numFmtId="173" fontId="4" fillId="22" borderId="1" applyAlignment="1" pivotButton="0" quotePrefix="0" xfId="0">
      <alignment horizontal="center" vertical="top"/>
    </xf>
    <xf numFmtId="3" fontId="0" fillId="22" borderId="9" applyAlignment="1" pivotButton="0" quotePrefix="0" xfId="0">
      <alignment horizontal="center" vertical="top"/>
    </xf>
    <xf numFmtId="173" fontId="0" fillId="22" borderId="9" applyAlignment="1" pivotButton="0" quotePrefix="0" xfId="0">
      <alignment horizontal="center" vertical="top"/>
    </xf>
    <xf numFmtId="173" fontId="4" fillId="22" borderId="9" applyAlignment="1" pivotButton="0" quotePrefix="0" xfId="0">
      <alignment horizontal="center" vertical="top"/>
    </xf>
    <xf numFmtId="0" fontId="0" fillId="22" borderId="15" applyAlignment="1" pivotButton="0" quotePrefix="0" xfId="0">
      <alignment horizontal="center" vertical="top"/>
    </xf>
    <xf numFmtId="0" fontId="7" fillId="22" borderId="1" applyAlignment="1" pivotButton="0" quotePrefix="0" xfId="0">
      <alignment horizontal="center" vertical="bottom"/>
    </xf>
    <xf numFmtId="165" fontId="5" fillId="22" borderId="15" applyAlignment="1" pivotButton="0" quotePrefix="0" xfId="0">
      <alignment horizontal="center" vertical="bottom"/>
    </xf>
    <xf numFmtId="0" fontId="7" fillId="23" borderId="1" applyAlignment="1" pivotButton="0" quotePrefix="0" xfId="0">
      <alignment horizontal="center" vertical="bottom"/>
    </xf>
    <xf numFmtId="0" fontId="0" fillId="23" borderId="15" applyAlignment="1" pivotButton="0" quotePrefix="0" xfId="0">
      <alignment horizontal="center" vertical="bottom" wrapText="1"/>
    </xf>
    <xf numFmtId="164" fontId="0" fillId="23" borderId="1" applyAlignment="1" pivotButton="0" quotePrefix="0" xfId="0">
      <alignment horizontal="center" vertical="top"/>
    </xf>
    <xf numFmtId="173" fontId="0" fillId="23" borderId="1" applyAlignment="1" pivotButton="0" quotePrefix="0" xfId="0">
      <alignment horizontal="center" vertical="top"/>
    </xf>
    <xf numFmtId="0" fontId="0" fillId="3" borderId="0" applyAlignment="1" pivotButton="0" quotePrefix="0" xfId="0">
      <alignment horizontal="general" vertical="bottom"/>
    </xf>
    <xf numFmtId="0" fontId="0" fillId="42" borderId="0" applyAlignment="1" pivotButton="0" quotePrefix="0" xfId="0">
      <alignment horizontal="general" vertical="bottom"/>
    </xf>
    <xf numFmtId="3" fontId="0" fillId="23" borderId="15" applyAlignment="1" pivotButton="0" quotePrefix="0" xfId="0">
      <alignment horizontal="center" vertical="top"/>
    </xf>
    <xf numFmtId="0" fontId="7" fillId="23" borderId="15" applyAlignment="1" pivotButton="0" quotePrefix="0" xfId="0">
      <alignment horizontal="center" vertical="bottom"/>
    </xf>
    <xf numFmtId="0" fontId="0" fillId="23" borderId="9" applyAlignment="1" pivotButton="0" quotePrefix="0" xfId="0">
      <alignment horizontal="center" vertical="top"/>
    </xf>
    <xf numFmtId="164" fontId="5" fillId="23" borderId="1" applyAlignment="1" pivotButton="0" quotePrefix="0" xfId="0">
      <alignment horizontal="center" vertical="bottom"/>
    </xf>
    <xf numFmtId="0" fontId="4" fillId="23" borderId="15" applyAlignment="1" pivotButton="0" quotePrefix="0" xfId="0">
      <alignment horizontal="center" vertical="bottom"/>
    </xf>
    <xf numFmtId="173" fontId="0" fillId="23" borderId="15" applyAlignment="1" pivotButton="0" quotePrefix="0" xfId="0">
      <alignment horizontal="center" vertical="top"/>
    </xf>
    <xf numFmtId="0" fontId="7" fillId="15" borderId="15" applyAlignment="1" pivotButton="0" quotePrefix="0" xfId="0">
      <alignment horizontal="center" vertical="bottom"/>
    </xf>
    <xf numFmtId="165" fontId="5" fillId="43" borderId="15" applyAlignment="1" pivotButton="0" quotePrefix="0" xfId="0">
      <alignment horizontal="center" vertical="bottom"/>
    </xf>
    <xf numFmtId="0" fontId="0" fillId="43" borderId="15" applyAlignment="1" pivotButton="0" quotePrefix="0" xfId="0">
      <alignment horizontal="general" vertical="top"/>
    </xf>
    <xf numFmtId="173" fontId="4" fillId="43" borderId="15" applyAlignment="1" pivotButton="0" quotePrefix="0" xfId="0">
      <alignment horizontal="right" vertical="top"/>
    </xf>
    <xf numFmtId="0" fontId="0" fillId="10" borderId="10" applyAlignment="1" pivotButton="0" quotePrefix="0" xfId="0">
      <alignment horizontal="general" vertical="bottom"/>
    </xf>
    <xf numFmtId="0" fontId="8" fillId="0" borderId="15" applyAlignment="1" pivotButton="0" quotePrefix="0" xfId="0">
      <alignment horizontal="left" vertical="bottom"/>
    </xf>
    <xf numFmtId="0" fontId="0" fillId="0" borderId="15" applyAlignment="1" pivotButton="0" quotePrefix="0" xfId="0">
      <alignment horizontal="center" vertical="top"/>
    </xf>
    <xf numFmtId="0" fontId="33" fillId="0" borderId="15" applyAlignment="1" pivotButton="0" quotePrefix="0" xfId="0">
      <alignment horizontal="center" vertical="bottom"/>
    </xf>
    <xf numFmtId="0" fontId="7" fillId="0" borderId="15" applyAlignment="1" pivotButton="0" quotePrefix="0" xfId="0">
      <alignment horizontal="center" vertical="bottom"/>
    </xf>
    <xf numFmtId="0" fontId="33" fillId="0" borderId="27" applyAlignment="1" pivotButton="0" quotePrefix="0" xfId="0">
      <alignment horizontal="center" vertical="bottom"/>
    </xf>
    <xf numFmtId="0" fontId="0" fillId="10" borderId="0" applyAlignment="1" pivotButton="0" quotePrefix="0" xfId="0">
      <alignment horizontal="center" vertical="bottom"/>
    </xf>
    <xf numFmtId="164" fontId="5" fillId="23" borderId="10" applyAlignment="1" pivotButton="0" quotePrefix="0" xfId="0">
      <alignment horizontal="center" vertical="bottom"/>
    </xf>
    <xf numFmtId="164" fontId="0" fillId="23" borderId="10" applyAlignment="1" pivotButton="0" quotePrefix="0" xfId="0">
      <alignment horizontal="center" vertical="top"/>
    </xf>
    <xf numFmtId="3" fontId="0" fillId="23" borderId="10" applyAlignment="1" pivotButton="0" quotePrefix="0" xfId="0">
      <alignment horizontal="center" vertical="top"/>
    </xf>
    <xf numFmtId="173" fontId="4" fillId="23" borderId="10" applyAlignment="1" pivotButton="0" quotePrefix="0" xfId="0">
      <alignment horizontal="center" vertical="top"/>
    </xf>
    <xf numFmtId="0" fontId="7" fillId="23" borderId="10" applyAlignment="1" pivotButton="0" quotePrefix="0" xfId="0">
      <alignment horizontal="center" vertical="bottom"/>
    </xf>
    <xf numFmtId="165" fontId="5" fillId="23" borderId="10" applyAlignment="1" pivotButton="0" quotePrefix="0" xfId="0">
      <alignment horizontal="center" vertical="bottom"/>
    </xf>
    <xf numFmtId="0" fontId="0" fillId="23" borderId="10" applyAlignment="1" pivotButton="0" quotePrefix="0" xfId="0">
      <alignment horizontal="center" vertical="top"/>
    </xf>
    <xf numFmtId="0" fontId="0" fillId="43" borderId="0" applyAlignment="1" pivotButton="0" quotePrefix="0" xfId="0">
      <alignment horizontal="general" vertical="bottom"/>
    </xf>
    <xf numFmtId="0" fontId="4" fillId="18" borderId="0" applyAlignment="1" pivotButton="0" quotePrefix="0" xfId="0">
      <alignment horizontal="center" vertical="bottom" wrapText="1"/>
    </xf>
    <xf numFmtId="0" fontId="4" fillId="18" borderId="1" applyAlignment="1" pivotButton="0" quotePrefix="0" xfId="0">
      <alignment horizontal="center" vertical="bottom" wrapText="1"/>
    </xf>
    <xf numFmtId="0" fontId="4" fillId="18" borderId="9" applyAlignment="1" pivotButton="0" quotePrefix="0" xfId="0">
      <alignment horizontal="center" vertical="bottom" wrapText="1"/>
    </xf>
    <xf numFmtId="0" fontId="4" fillId="29" borderId="0" applyAlignment="1" pivotButton="0" quotePrefix="0" xfId="0">
      <alignment horizontal="center" vertical="bottom"/>
    </xf>
    <xf numFmtId="166" fontId="0" fillId="23" borderId="10" applyAlignment="1" pivotButton="0" quotePrefix="0" xfId="0">
      <alignment horizontal="general" vertical="bottom"/>
    </xf>
    <xf numFmtId="0" fontId="4" fillId="23" borderId="15" applyAlignment="1" pivotButton="0" quotePrefix="0" xfId="0">
      <alignment horizontal="center" vertical="top"/>
    </xf>
    <xf numFmtId="0" fontId="0" fillId="37" borderId="0" applyAlignment="1" pivotButton="0" quotePrefix="0" xfId="0">
      <alignment horizontal="general" vertical="bottom"/>
    </xf>
    <xf numFmtId="0" fontId="4" fillId="23" borderId="9" applyAlignment="1" pivotButton="0" quotePrefix="0" xfId="0">
      <alignment horizontal="center" vertical="top"/>
    </xf>
    <xf numFmtId="0" fontId="0" fillId="37" borderId="10" applyAlignment="1" pivotButton="0" quotePrefix="0" xfId="0">
      <alignment horizontal="center" vertical="bottom"/>
    </xf>
    <xf numFmtId="0" fontId="5" fillId="43" borderId="15" applyAlignment="1" pivotButton="0" quotePrefix="0" xfId="0">
      <alignment horizontal="center" vertical="bottom"/>
    </xf>
    <xf numFmtId="173" fontId="5" fillId="43" borderId="15" applyAlignment="1" pivotButton="0" quotePrefix="0" xfId="0">
      <alignment horizontal="center" vertical="bottom"/>
    </xf>
    <xf numFmtId="0" fontId="8" fillId="37" borderId="15" applyAlignment="1" pivotButton="0" quotePrefix="0" xfId="0">
      <alignment horizontal="left" vertical="bottom"/>
    </xf>
    <xf numFmtId="0" fontId="0" fillId="37" borderId="15" applyAlignment="1" pivotButton="0" quotePrefix="0" xfId="0">
      <alignment horizontal="center" vertical="top"/>
    </xf>
    <xf numFmtId="0" fontId="0" fillId="29" borderId="9" applyAlignment="1" pivotButton="0" quotePrefix="0" xfId="0">
      <alignment horizontal="center" vertical="bottom"/>
    </xf>
    <xf numFmtId="0" fontId="0" fillId="37" borderId="9" applyAlignment="1" pivotButton="0" quotePrefix="0" xfId="0">
      <alignment horizontal="center" vertical="bottom"/>
    </xf>
    <xf numFmtId="0" fontId="0" fillId="29" borderId="15" applyAlignment="1" pivotButton="0" quotePrefix="0" xfId="0">
      <alignment horizontal="center" vertical="bottom"/>
    </xf>
    <xf numFmtId="0" fontId="0" fillId="37" borderId="15" applyAlignment="1" pivotButton="0" quotePrefix="0" xfId="0">
      <alignment horizontal="general" vertical="top"/>
    </xf>
    <xf numFmtId="0" fontId="5" fillId="37" borderId="15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/>
    </xf>
    <xf numFmtId="0" fontId="0" fillId="0" borderId="0" pivotButton="0" quotePrefix="0" xfId="0"/>
    <xf numFmtId="0" fontId="34" fillId="2" borderId="30" applyAlignment="1" pivotButton="0" quotePrefix="0" xfId="0">
      <alignment horizontal="center" vertical="top"/>
    </xf>
    <xf numFmtId="0" fontId="34" fillId="3" borderId="30" applyAlignment="1" pivotButton="0" quotePrefix="0" xfId="0">
      <alignment horizontal="center" vertical="top"/>
    </xf>
    <xf numFmtId="0" fontId="34" fillId="4" borderId="30" applyAlignment="1" pivotButton="0" quotePrefix="0" xfId="0">
      <alignment horizontal="center" vertical="top"/>
    </xf>
    <xf numFmtId="0" fontId="34" fillId="5" borderId="30" applyAlignment="1" pivotButton="0" quotePrefix="0" xfId="0">
      <alignment horizontal="center" vertical="top"/>
    </xf>
    <xf numFmtId="164" fontId="0" fillId="6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5" fillId="7" borderId="10" applyAlignment="1" pivotButton="0" quotePrefix="0" xfId="0">
      <alignment horizontal="center" vertical="bottom"/>
    </xf>
    <xf numFmtId="165" fontId="0" fillId="8" borderId="1" applyAlignment="1" pivotButton="0" quotePrefix="0" xfId="0">
      <alignment horizontal="center" vertical="top"/>
    </xf>
    <xf numFmtId="165" fontId="0" fillId="8" borderId="2" applyAlignment="1" pivotButton="0" quotePrefix="0" xfId="0">
      <alignment horizontal="center" vertical="top"/>
    </xf>
    <xf numFmtId="181" fontId="0" fillId="9" borderId="11" applyAlignment="1" pivotButton="0" quotePrefix="0" xfId="0">
      <alignment horizontal="center" vertical="top"/>
    </xf>
    <xf numFmtId="164" fontId="0" fillId="9" borderId="1" applyAlignment="1" pivotButton="0" quotePrefix="0" xfId="0">
      <alignment horizontal="center" vertical="top"/>
    </xf>
    <xf numFmtId="164" fontId="0" fillId="9" borderId="5" applyAlignment="1" pivotButton="0" quotePrefix="0" xfId="0">
      <alignment horizontal="center" vertical="top"/>
    </xf>
    <xf numFmtId="181" fontId="0" fillId="8" borderId="9" applyAlignment="1" pivotButton="0" quotePrefix="0" xfId="0">
      <alignment horizontal="center" vertical="top"/>
    </xf>
    <xf numFmtId="164" fontId="0" fillId="8" borderId="9" applyAlignment="1" pivotButton="0" quotePrefix="0" xfId="0">
      <alignment horizontal="center" vertical="top"/>
    </xf>
    <xf numFmtId="164" fontId="0" fillId="8" borderId="1" applyAlignment="1" pivotButton="0" quotePrefix="0" xfId="0">
      <alignment horizontal="center" vertical="top"/>
    </xf>
    <xf numFmtId="0" fontId="0" fillId="8" borderId="2" applyAlignment="1" pivotButton="0" quotePrefix="0" xfId="0">
      <alignment horizontal="center" vertical="top"/>
    </xf>
    <xf numFmtId="166" fontId="0" fillId="9" borderId="11" applyAlignment="1" pivotButton="0" quotePrefix="0" xfId="0">
      <alignment horizontal="general" vertical="bottom"/>
    </xf>
    <xf numFmtId="0" fontId="0" fillId="9" borderId="1" applyAlignment="1" pivotButton="0" quotePrefix="0" xfId="0">
      <alignment horizontal="center" vertical="bottom"/>
    </xf>
    <xf numFmtId="164" fontId="0" fillId="9" borderId="1" applyAlignment="1" pivotButton="0" quotePrefix="0" xfId="0">
      <alignment horizontal="center" vertical="bottom"/>
    </xf>
    <xf numFmtId="0" fontId="0" fillId="9" borderId="5" applyAlignment="1" pivotButton="0" quotePrefix="0" xfId="0">
      <alignment horizontal="center" vertical="bottom"/>
    </xf>
    <xf numFmtId="164" fontId="0" fillId="8" borderId="9" applyAlignment="1" pivotButton="0" quotePrefix="0" xfId="0">
      <alignment horizontal="right" vertical="top"/>
    </xf>
    <xf numFmtId="0" fontId="0" fillId="8" borderId="1" applyAlignment="1" pivotButton="0" quotePrefix="0" xfId="0">
      <alignment horizontal="center" vertical="top"/>
    </xf>
    <xf numFmtId="0" fontId="0" fillId="8" borderId="5" applyAlignment="1" pivotButton="0" quotePrefix="0" xfId="0">
      <alignment horizontal="center" vertical="top"/>
    </xf>
    <xf numFmtId="164" fontId="0" fillId="10" borderId="11" applyAlignment="1" pivotButton="0" quotePrefix="0" xfId="0">
      <alignment horizontal="center" vertical="top"/>
    </xf>
    <xf numFmtId="164" fontId="0" fillId="10" borderId="1" applyAlignment="1" pivotButton="0" quotePrefix="0" xfId="0">
      <alignment horizontal="center" vertical="top"/>
    </xf>
    <xf numFmtId="164" fontId="0" fillId="10" borderId="2" applyAlignment="1" pivotButton="0" quotePrefix="0" xfId="0">
      <alignment horizontal="center" vertical="top"/>
    </xf>
    <xf numFmtId="164" fontId="0" fillId="10" borderId="11" applyAlignment="1" pivotButton="0" quotePrefix="0" xfId="0">
      <alignment horizontal="right" vertical="top"/>
    </xf>
    <xf numFmtId="0" fontId="0" fillId="10" borderId="1" applyAlignment="1" pivotButton="0" quotePrefix="0" xfId="0">
      <alignment horizontal="center" vertical="top"/>
    </xf>
    <xf numFmtId="0" fontId="0" fillId="10" borderId="5" applyAlignment="1" pivotButton="0" quotePrefix="0" xfId="0">
      <alignment horizontal="center" vertical="top"/>
    </xf>
    <xf numFmtId="0" fontId="0" fillId="10" borderId="12" applyAlignment="1" pivotButton="0" quotePrefix="0" xfId="0">
      <alignment horizontal="center" vertical="top"/>
    </xf>
    <xf numFmtId="0" fontId="0" fillId="10" borderId="13" applyAlignment="1" pivotButton="0" quotePrefix="0" xfId="0">
      <alignment horizontal="center" vertical="top"/>
    </xf>
    <xf numFmtId="0" fontId="0" fillId="10" borderId="14" applyAlignment="1" pivotButton="0" quotePrefix="0" xfId="0">
      <alignment horizontal="center" vertical="top"/>
    </xf>
    <xf numFmtId="0" fontId="0" fillId="10" borderId="9" applyAlignment="1" pivotButton="0" quotePrefix="0" xfId="0">
      <alignment horizontal="general" vertical="bottom"/>
    </xf>
    <xf numFmtId="3" fontId="0" fillId="10" borderId="1" applyAlignment="1" pivotButton="0" quotePrefix="0" xfId="0">
      <alignment horizontal="general" vertical="bottom"/>
    </xf>
    <xf numFmtId="165" fontId="0" fillId="10" borderId="1" applyAlignment="1" pivotButton="0" quotePrefix="0" xfId="0">
      <alignment horizontal="general" vertical="bottom"/>
    </xf>
    <xf numFmtId="164" fontId="0" fillId="6" borderId="0" applyAlignment="1" pivotButton="0" quotePrefix="0" xfId="0">
      <alignment horizontal="general" vertical="bottom"/>
    </xf>
    <xf numFmtId="164" fontId="0" fillId="9" borderId="10" applyAlignment="1" pivotButton="0" quotePrefix="0" xfId="0">
      <alignment horizontal="center" vertical="bottom"/>
    </xf>
    <xf numFmtId="164" fontId="0" fillId="9" borderId="11" applyAlignment="1" pivotButton="0" quotePrefix="0" xfId="0">
      <alignment horizontal="center" vertical="top"/>
    </xf>
    <xf numFmtId="0" fontId="0" fillId="9" borderId="2" applyAlignment="1" pivotButton="0" quotePrefix="0" xfId="0">
      <alignment horizontal="center" vertical="top"/>
    </xf>
    <xf numFmtId="164" fontId="6" fillId="8" borderId="10" applyAlignment="1" pivotButton="0" quotePrefix="0" xfId="0">
      <alignment horizontal="right" vertical="bottom"/>
    </xf>
    <xf numFmtId="0" fontId="6" fillId="8" borderId="15" applyAlignment="1" pivotButton="0" quotePrefix="0" xfId="0">
      <alignment horizontal="center" vertical="bottom"/>
    </xf>
    <xf numFmtId="0" fontId="0" fillId="8" borderId="15" applyAlignment="1" pivotButton="0" quotePrefix="0" xfId="0">
      <alignment horizontal="center" vertical="bottom"/>
    </xf>
    <xf numFmtId="165" fontId="7" fillId="10" borderId="1" applyAlignment="1" pivotButton="0" quotePrefix="0" xfId="0">
      <alignment horizontal="center" vertical="bottom"/>
    </xf>
    <xf numFmtId="0" fontId="0" fillId="11" borderId="11" applyAlignment="1" pivotButton="0" quotePrefix="0" xfId="0">
      <alignment horizontal="right" vertical="top"/>
    </xf>
    <xf numFmtId="164" fontId="0" fillId="11" borderId="1" applyAlignment="1" pivotButton="0" quotePrefix="0" xfId="0">
      <alignment horizontal="center" vertical="top"/>
    </xf>
    <xf numFmtId="0" fontId="0" fillId="11" borderId="1" applyAlignment="1" pivotButton="0" quotePrefix="0" xfId="0">
      <alignment horizontal="center" vertical="top"/>
    </xf>
    <xf numFmtId="0" fontId="0" fillId="11" borderId="5" applyAlignment="1" pivotButton="0" quotePrefix="0" xfId="0">
      <alignment horizontal="center" vertical="top"/>
    </xf>
    <xf numFmtId="164" fontId="0" fillId="8" borderId="5" applyAlignment="1" pivotButton="0" quotePrefix="0" xfId="0">
      <alignment horizontal="center" vertical="top"/>
    </xf>
    <xf numFmtId="164" fontId="0" fillId="8" borderId="11" applyAlignment="1" pivotButton="0" quotePrefix="0" xfId="0">
      <alignment horizontal="right" vertical="top"/>
    </xf>
    <xf numFmtId="164" fontId="0" fillId="8" borderId="1" applyAlignment="1" pivotButton="0" quotePrefix="0" xfId="0">
      <alignment horizontal="general" vertical="top"/>
    </xf>
    <xf numFmtId="166" fontId="0" fillId="9" borderId="10" applyAlignment="1" pivotButton="0" quotePrefix="0" xfId="0">
      <alignment horizontal="center" vertical="bottom"/>
    </xf>
    <xf numFmtId="3" fontId="7" fillId="10" borderId="1" applyAlignment="1" pivotButton="0" quotePrefix="0" xfId="0">
      <alignment horizontal="center" vertical="bottom"/>
    </xf>
    <xf numFmtId="3" fontId="5" fillId="10" borderId="1" applyAlignment="1" pivotButton="0" quotePrefix="0" xfId="0">
      <alignment horizontal="center" vertical="bottom"/>
    </xf>
    <xf numFmtId="164" fontId="0" fillId="8" borderId="1" applyAlignment="1" pivotButton="0" quotePrefix="0" xfId="0">
      <alignment horizontal="center" vertical="bottom"/>
    </xf>
    <xf numFmtId="164" fontId="6" fillId="8" borderId="15" applyAlignment="1" pivotButton="0" quotePrefix="0" xfId="0">
      <alignment horizontal="right" vertical="bottom"/>
    </xf>
    <xf numFmtId="0" fontId="0" fillId="10" borderId="11" applyAlignment="1" pivotButton="0" quotePrefix="0" xfId="0">
      <alignment horizontal="right" vertical="top"/>
    </xf>
    <xf numFmtId="164" fontId="0" fillId="10" borderId="9" applyAlignment="1" pivotButton="0" quotePrefix="0" xfId="0">
      <alignment horizontal="general" vertical="bottom"/>
    </xf>
    <xf numFmtId="164" fontId="0" fillId="10" borderId="1" applyAlignment="1" pivotButton="0" quotePrefix="0" xfId="0">
      <alignment horizontal="center" vertical="bottom"/>
    </xf>
    <xf numFmtId="0" fontId="0" fillId="9" borderId="5" applyAlignment="1" pivotButton="0" quotePrefix="0" xfId="0">
      <alignment horizontal="center" vertical="top"/>
    </xf>
    <xf numFmtId="0" fontId="5" fillId="10" borderId="1" applyAlignment="1" pivotButton="0" quotePrefix="0" xfId="0">
      <alignment horizontal="center" vertical="bottom"/>
    </xf>
    <xf numFmtId="0" fontId="5" fillId="10" borderId="5" applyAlignment="1" pivotButton="0" quotePrefix="0" xfId="0">
      <alignment horizontal="center" vertical="bottom"/>
    </xf>
    <xf numFmtId="0" fontId="0" fillId="9" borderId="1" applyAlignment="1" pivotButton="0" quotePrefix="0" xfId="0">
      <alignment horizontal="center" vertical="top"/>
    </xf>
    <xf numFmtId="0" fontId="0" fillId="9" borderId="2" applyAlignment="1" pivotButton="0" quotePrefix="0" xfId="0">
      <alignment horizontal="center" vertical="bottom"/>
    </xf>
    <xf numFmtId="164" fontId="0" fillId="8" borderId="2" applyAlignment="1" pivotButton="0" quotePrefix="0" xfId="0">
      <alignment horizontal="center" vertical="top"/>
    </xf>
    <xf numFmtId="164" fontId="0" fillId="11" borderId="9" applyAlignment="1" pivotButton="0" quotePrefix="0" xfId="0">
      <alignment horizontal="general" vertical="top"/>
    </xf>
    <xf numFmtId="0" fontId="0" fillId="11" borderId="9" applyAlignment="1" pivotButton="0" quotePrefix="0" xfId="0">
      <alignment horizontal="general" vertical="top"/>
    </xf>
    <xf numFmtId="0" fontId="0" fillId="11" borderId="14" applyAlignment="1" pivotButton="0" quotePrefix="0" xfId="0">
      <alignment horizontal="general" vertical="top"/>
    </xf>
    <xf numFmtId="0" fontId="0" fillId="8" borderId="9" applyAlignment="1" pivotButton="0" quotePrefix="0" xfId="0">
      <alignment horizontal="center" vertical="top"/>
    </xf>
    <xf numFmtId="0" fontId="5" fillId="9" borderId="5" applyAlignment="1" pivotButton="0" quotePrefix="0" xfId="0">
      <alignment horizontal="center" vertical="bottom"/>
    </xf>
    <xf numFmtId="164" fontId="0" fillId="9" borderId="16" applyAlignment="1" pivotButton="0" quotePrefix="0" xfId="0">
      <alignment horizontal="center" vertical="bottom"/>
    </xf>
    <xf numFmtId="164" fontId="0" fillId="12" borderId="0" applyAlignment="1" pivotButton="0" quotePrefix="0" xfId="0">
      <alignment horizontal="general" vertical="bottom"/>
    </xf>
    <xf numFmtId="0" fontId="0" fillId="12" borderId="0" applyAlignment="1" pivotButton="0" quotePrefix="0" xfId="0">
      <alignment horizontal="general" vertical="bottom"/>
    </xf>
    <xf numFmtId="164" fontId="6" fillId="8" borderId="16" applyAlignment="1" pivotButton="0" quotePrefix="0" xfId="0">
      <alignment horizontal="right" vertical="bottom"/>
    </xf>
    <xf numFmtId="164" fontId="0" fillId="9" borderId="17" applyAlignment="1" pivotButton="0" quotePrefix="0" xfId="0">
      <alignment horizontal="center" vertical="bottom"/>
    </xf>
    <xf numFmtId="0" fontId="0" fillId="8" borderId="5" applyAlignment="1" pivotButton="0" quotePrefix="0" xfId="0">
      <alignment horizontal="general" vertical="top"/>
    </xf>
    <xf numFmtId="0" fontId="8" fillId="10" borderId="9" applyAlignment="1" pivotButton="0" quotePrefix="0" xfId="0">
      <alignment horizontal="left" vertical="bottom"/>
    </xf>
    <xf numFmtId="0" fontId="0" fillId="8" borderId="2" applyAlignment="1" pivotButton="0" quotePrefix="0" xfId="0">
      <alignment horizontal="center" vertical="top" wrapText="1"/>
    </xf>
    <xf numFmtId="167" fontId="0" fillId="8" borderId="9" applyAlignment="1" pivotButton="0" quotePrefix="0" xfId="0">
      <alignment horizontal="right" vertical="top"/>
    </xf>
    <xf numFmtId="167" fontId="0" fillId="8" borderId="9" applyAlignment="1" pivotButton="0" quotePrefix="0" xfId="0">
      <alignment horizontal="center" vertical="top"/>
    </xf>
    <xf numFmtId="0" fontId="0" fillId="10" borderId="9" applyAlignment="1" pivotButton="0" quotePrefix="0" xfId="0">
      <alignment horizontal="center" vertical="bottom"/>
    </xf>
    <xf numFmtId="166" fontId="0" fillId="8" borderId="9" applyAlignment="1" pivotButton="0" quotePrefix="0" xfId="0">
      <alignment horizontal="center" vertical="bottom"/>
    </xf>
    <xf numFmtId="166" fontId="0" fillId="8" borderId="1" applyAlignment="1" pivotButton="0" quotePrefix="0" xfId="0">
      <alignment horizontal="center" vertical="bottom"/>
    </xf>
    <xf numFmtId="164" fontId="0" fillId="10" borderId="1" applyAlignment="1" pivotButton="0" quotePrefix="0" xfId="0">
      <alignment horizontal="general" vertical="top"/>
    </xf>
    <xf numFmtId="0" fontId="0" fillId="10" borderId="5" applyAlignment="1" pivotButton="0" quotePrefix="0" xfId="0">
      <alignment horizontal="general" vertical="top"/>
    </xf>
    <xf numFmtId="0" fontId="6" fillId="10" borderId="1" applyAlignment="1" pivotButton="0" quotePrefix="0" xfId="0">
      <alignment horizontal="general" vertical="bottom"/>
    </xf>
    <xf numFmtId="0" fontId="6" fillId="10" borderId="2" applyAlignment="1" pivotButton="0" quotePrefix="0" xfId="0">
      <alignment horizontal="general" vertical="bottom"/>
    </xf>
    <xf numFmtId="164" fontId="0" fillId="9" borderId="15" applyAlignment="1" pivotButton="0" quotePrefix="0" xfId="0">
      <alignment horizontal="center" vertical="bottom"/>
    </xf>
    <xf numFmtId="166" fontId="0" fillId="10" borderId="1" applyAlignment="1" pivotButton="0" quotePrefix="0" xfId="0">
      <alignment horizontal="general" vertical="bottom"/>
    </xf>
    <xf numFmtId="0" fontId="0" fillId="10" borderId="1" applyAlignment="1" pivotButton="0" quotePrefix="0" xfId="0">
      <alignment horizontal="general" vertical="top"/>
    </xf>
    <xf numFmtId="0" fontId="5" fillId="8" borderId="2" applyAlignment="1" pivotButton="0" quotePrefix="0" xfId="0">
      <alignment horizontal="center" vertical="bottom"/>
    </xf>
    <xf numFmtId="0" fontId="0" fillId="8" borderId="0" applyAlignment="1" pivotButton="0" quotePrefix="0" xfId="0">
      <alignment horizontal="center" vertical="bottom"/>
    </xf>
    <xf numFmtId="0" fontId="0" fillId="10" borderId="1" applyAlignment="1" pivotButton="0" quotePrefix="0" xfId="0">
      <alignment horizontal="center" vertical="bottom"/>
    </xf>
    <xf numFmtId="0" fontId="0" fillId="9" borderId="9" applyAlignment="1" pivotButton="0" quotePrefix="0" xfId="0">
      <alignment horizontal="center" vertical="bottom"/>
    </xf>
    <xf numFmtId="0" fontId="0" fillId="8" borderId="1" applyAlignment="1" pivotButton="0" quotePrefix="0" xfId="0">
      <alignment horizontal="center" vertical="bottom"/>
    </xf>
    <xf numFmtId="0" fontId="0" fillId="8" borderId="9" applyAlignment="1" pivotButton="0" quotePrefix="0" xfId="0">
      <alignment horizontal="general" vertical="bottom"/>
    </xf>
    <xf numFmtId="164" fontId="0" fillId="9" borderId="9" applyAlignment="1" pivotButton="0" quotePrefix="0" xfId="0">
      <alignment horizontal="center" vertical="top"/>
    </xf>
    <xf numFmtId="0" fontId="5" fillId="8" borderId="10" applyAlignment="1" pivotButton="0" quotePrefix="0" xfId="0">
      <alignment horizontal="center" vertical="bottom"/>
    </xf>
    <xf numFmtId="166" fontId="0" fillId="9" borderId="15" applyAlignment="1" pivotButton="0" quotePrefix="0" xfId="0">
      <alignment horizontal="center" vertical="bottom"/>
    </xf>
    <xf numFmtId="164" fontId="0" fillId="8" borderId="15" applyAlignment="1" pivotButton="0" quotePrefix="0" xfId="0">
      <alignment horizontal="right" vertical="top"/>
    </xf>
    <xf numFmtId="164" fontId="0" fillId="8" borderId="15" applyAlignment="1" pivotButton="0" quotePrefix="0" xfId="0">
      <alignment horizontal="center" vertical="top"/>
    </xf>
    <xf numFmtId="181" fontId="0" fillId="8" borderId="15" applyAlignment="1" pivotButton="0" quotePrefix="0" xfId="0">
      <alignment horizontal="center" vertical="top"/>
    </xf>
    <xf numFmtId="164" fontId="0" fillId="10" borderId="12" applyAlignment="1" pivotButton="0" quotePrefix="0" xfId="0">
      <alignment horizontal="center" vertical="top"/>
    </xf>
    <xf numFmtId="166" fontId="0" fillId="9" borderId="11" applyAlignment="1" pivotButton="0" quotePrefix="0" xfId="0">
      <alignment horizontal="center" vertical="bottom"/>
    </xf>
    <xf numFmtId="0" fontId="0" fillId="8" borderId="18" applyAlignment="1" pivotButton="0" quotePrefix="0" xfId="0">
      <alignment horizontal="center" vertical="top"/>
    </xf>
    <xf numFmtId="164" fontId="9" fillId="8" borderId="15" applyAlignment="1" pivotButton="0" quotePrefix="0" xfId="0">
      <alignment horizontal="right" vertical="top"/>
    </xf>
    <xf numFmtId="0" fontId="0" fillId="13" borderId="1" applyAlignment="1" pivotButton="0" quotePrefix="0" xfId="0">
      <alignment horizontal="center" vertical="top"/>
    </xf>
    <xf numFmtId="0" fontId="6" fillId="10" borderId="9" applyAlignment="1" pivotButton="0" quotePrefix="0" xfId="0">
      <alignment horizontal="general" vertical="bottom"/>
    </xf>
    <xf numFmtId="0" fontId="0" fillId="10" borderId="2" applyAlignment="1" pivotButton="0" quotePrefix="0" xfId="0">
      <alignment horizontal="center" vertical="top"/>
    </xf>
    <xf numFmtId="0" fontId="0" fillId="8" borderId="18" applyAlignment="1" pivotButton="0" quotePrefix="0" xfId="0">
      <alignment horizontal="center" vertical="top" wrapText="1"/>
    </xf>
    <xf numFmtId="166" fontId="0" fillId="8" borderId="15" applyAlignment="1" pivotButton="0" quotePrefix="0" xfId="0">
      <alignment horizontal="center" vertical="bottom"/>
    </xf>
    <xf numFmtId="164" fontId="0" fillId="8" borderId="15" applyAlignment="1" pivotButton="0" quotePrefix="0" xfId="0">
      <alignment horizontal="general" vertical="top"/>
    </xf>
    <xf numFmtId="0" fontId="0" fillId="8" borderId="19" applyAlignment="1" pivotButton="0" quotePrefix="0" xfId="0">
      <alignment horizontal="general" vertical="top"/>
    </xf>
    <xf numFmtId="0" fontId="0" fillId="10" borderId="15" applyAlignment="1" pivotButton="0" quotePrefix="0" xfId="0">
      <alignment horizontal="general" vertical="bottom"/>
    </xf>
    <xf numFmtId="0" fontId="5" fillId="8" borderId="19" applyAlignment="1" pivotButton="0" quotePrefix="0" xfId="0">
      <alignment horizontal="center" vertical="bottom"/>
    </xf>
    <xf numFmtId="0" fontId="8" fillId="10" borderId="15" applyAlignment="1" pivotButton="0" quotePrefix="0" xfId="0">
      <alignment horizontal="left" vertical="bottom"/>
    </xf>
    <xf numFmtId="0" fontId="0" fillId="13" borderId="1" applyAlignment="1" pivotButton="0" quotePrefix="0" xfId="0">
      <alignment horizontal="center" vertical="bottom"/>
    </xf>
    <xf numFmtId="166" fontId="6" fillId="8" borderId="15" applyAlignment="1" pivotButton="0" quotePrefix="0" xfId="0">
      <alignment horizontal="center" vertical="bottom"/>
    </xf>
    <xf numFmtId="166" fontId="6" fillId="10" borderId="11" applyAlignment="1" pivotButton="0" quotePrefix="0" xfId="0">
      <alignment horizontal="right" vertical="bottom"/>
    </xf>
    <xf numFmtId="166" fontId="6" fillId="10" borderId="1" applyAlignment="1" pivotButton="0" quotePrefix="0" xfId="0">
      <alignment horizontal="center" vertical="bottom"/>
    </xf>
    <xf numFmtId="0" fontId="8" fillId="10" borderId="9" applyAlignment="1" pivotButton="0" quotePrefix="0" xfId="0">
      <alignment horizontal="center" vertical="bottom"/>
    </xf>
    <xf numFmtId="0" fontId="5" fillId="8" borderId="18" applyAlignment="1" pivotButton="0" quotePrefix="0" xfId="0">
      <alignment horizontal="center" vertical="bottom"/>
    </xf>
    <xf numFmtId="164" fontId="8" fillId="10" borderId="9" applyAlignment="1" pivotButton="0" quotePrefix="0" xfId="0">
      <alignment horizontal="left" vertical="bottom"/>
    </xf>
    <xf numFmtId="0" fontId="0" fillId="8" borderId="15" applyAlignment="1" pivotButton="0" quotePrefix="0" xfId="0">
      <alignment horizontal="center" vertical="top"/>
    </xf>
    <xf numFmtId="164" fontId="0" fillId="10" borderId="9" applyAlignment="1" pivotButton="0" quotePrefix="0" xfId="0">
      <alignment horizontal="general" vertical="top"/>
    </xf>
    <xf numFmtId="0" fontId="0" fillId="10" borderId="14" applyAlignment="1" pivotButton="0" quotePrefix="0" xfId="0">
      <alignment horizontal="general" vertical="top"/>
    </xf>
    <xf numFmtId="0" fontId="0" fillId="9" borderId="15" applyAlignment="1" pivotButton="0" quotePrefix="0" xfId="0">
      <alignment horizontal="general" vertical="bottom"/>
    </xf>
    <xf numFmtId="164" fontId="6" fillId="10" borderId="11" applyAlignment="1" pivotButton="0" quotePrefix="0" xfId="0">
      <alignment horizontal="right" vertical="bottom"/>
    </xf>
    <xf numFmtId="0" fontId="0" fillId="10" borderId="1" applyAlignment="1" pivotButton="0" quotePrefix="0" xfId="0">
      <alignment horizontal="general" vertical="bottom"/>
    </xf>
    <xf numFmtId="0" fontId="0" fillId="14" borderId="1" applyAlignment="1" pivotButton="0" quotePrefix="0" xfId="0">
      <alignment horizontal="center" vertical="bottom"/>
    </xf>
    <xf numFmtId="0" fontId="0" fillId="14" borderId="1" applyAlignment="1" pivotButton="0" quotePrefix="0" xfId="0">
      <alignment horizontal="center" vertical="top"/>
    </xf>
    <xf numFmtId="0" fontId="0" fillId="14" borderId="2" applyAlignment="1" pivotButton="0" quotePrefix="0" xfId="0">
      <alignment horizontal="center" vertical="top"/>
    </xf>
    <xf numFmtId="0" fontId="0" fillId="14" borderId="11" applyAlignment="1" pivotButton="0" quotePrefix="0" xfId="0">
      <alignment horizontal="center" vertical="top"/>
    </xf>
    <xf numFmtId="0" fontId="0" fillId="14" borderId="5" applyAlignment="1" pivotButton="0" quotePrefix="0" xfId="0">
      <alignment horizontal="center" vertical="top"/>
    </xf>
    <xf numFmtId="0" fontId="0" fillId="14" borderId="9" applyAlignment="1" pivotButton="0" quotePrefix="0" xfId="0">
      <alignment horizontal="center" vertical="bottom"/>
    </xf>
    <xf numFmtId="0" fontId="0" fillId="14" borderId="11" applyAlignment="1" pivotButton="0" quotePrefix="0" xfId="0">
      <alignment horizontal="general" vertical="bottom"/>
    </xf>
    <xf numFmtId="0" fontId="0" fillId="14" borderId="2" applyAlignment="1" pivotButton="0" quotePrefix="0" xfId="0">
      <alignment horizontal="general" vertical="bottom"/>
    </xf>
    <xf numFmtId="0" fontId="0" fillId="14" borderId="5" applyAlignment="1" pivotButton="0" quotePrefix="0" xfId="0">
      <alignment horizontal="general" vertical="bottom"/>
    </xf>
    <xf numFmtId="0" fontId="0" fillId="14" borderId="9" applyAlignment="1" pivotButton="0" quotePrefix="0" xfId="0">
      <alignment horizontal="right" vertical="bottom"/>
    </xf>
    <xf numFmtId="0" fontId="0" fillId="14" borderId="1" applyAlignment="1" pivotButton="0" quotePrefix="0" xfId="0">
      <alignment horizontal="general" vertical="bottom"/>
    </xf>
    <xf numFmtId="0" fontId="0" fillId="14" borderId="1" applyAlignment="1" pivotButton="0" quotePrefix="0" xfId="0">
      <alignment horizontal="general" vertical="top"/>
    </xf>
    <xf numFmtId="0" fontId="0" fillId="14" borderId="5" applyAlignment="1" pivotButton="0" quotePrefix="0" xfId="0">
      <alignment horizontal="general" vertical="top"/>
    </xf>
    <xf numFmtId="0" fontId="0" fillId="10" borderId="11" applyAlignment="1" pivotButton="0" quotePrefix="0" xfId="0">
      <alignment horizontal="right" vertical="bottom"/>
    </xf>
    <xf numFmtId="0" fontId="0" fillId="14" borderId="9" applyAlignment="1" pivotButton="0" quotePrefix="0" xfId="0">
      <alignment horizontal="general" vertical="bottom"/>
    </xf>
    <xf numFmtId="0" fontId="0" fillId="14" borderId="2" applyAlignment="1" pivotButton="0" quotePrefix="0" xfId="0">
      <alignment horizontal="center" vertical="bottom"/>
    </xf>
    <xf numFmtId="0" fontId="0" fillId="14" borderId="11" applyAlignment="1" pivotButton="0" quotePrefix="0" xfId="0">
      <alignment horizontal="center" vertical="bottom"/>
    </xf>
    <xf numFmtId="0" fontId="0" fillId="14" borderId="5" applyAlignment="1" pivotButton="0" quotePrefix="0" xfId="0">
      <alignment horizontal="center" vertical="bottom"/>
    </xf>
    <xf numFmtId="0" fontId="0" fillId="10" borderId="5" applyAlignment="1" pivotButton="0" quotePrefix="0" xfId="0">
      <alignment horizontal="general" vertical="bottom"/>
    </xf>
    <xf numFmtId="0" fontId="5" fillId="14" borderId="1" applyAlignment="1" pivotButton="0" quotePrefix="0" xfId="0">
      <alignment horizontal="general" vertical="bottom"/>
    </xf>
    <xf numFmtId="165" fontId="7" fillId="14" borderId="1" applyAlignment="1" pivotButton="0" quotePrefix="0" xfId="0">
      <alignment horizontal="right" vertical="bottom"/>
    </xf>
    <xf numFmtId="0" fontId="4" fillId="2" borderId="1" applyAlignment="1" pivotButton="0" quotePrefix="0" xfId="0">
      <alignment horizontal="center" vertical="center" wrapText="1"/>
    </xf>
    <xf numFmtId="0" fontId="4" fillId="2" borderId="2" applyAlignment="1" pivotButton="0" quotePrefix="0" xfId="0">
      <alignment horizontal="center" vertical="center" wrapText="1"/>
    </xf>
    <xf numFmtId="0" fontId="4" fillId="3" borderId="11" applyAlignment="1" pivotButton="0" quotePrefix="0" xfId="0">
      <alignment horizontal="center" vertical="center" wrapText="1"/>
    </xf>
    <xf numFmtId="0" fontId="4" fillId="3" borderId="1" applyAlignment="1" pivotButton="0" quotePrefix="0" xfId="0">
      <alignment horizontal="center" vertical="center" wrapText="1"/>
    </xf>
    <xf numFmtId="0" fontId="4" fillId="3" borderId="1" applyAlignment="1" pivotButton="0" quotePrefix="0" xfId="0">
      <alignment horizontal="center" vertical="center"/>
    </xf>
    <xf numFmtId="0" fontId="4" fillId="3" borderId="5" applyAlignment="1" pivotButton="0" quotePrefix="0" xfId="0">
      <alignment horizontal="center" vertical="center" wrapText="1"/>
    </xf>
    <xf numFmtId="0" fontId="4" fillId="4" borderId="6" applyAlignment="1" pivotButton="0" quotePrefix="0" xfId="0">
      <alignment horizontal="center" vertical="center" wrapText="1"/>
    </xf>
    <xf numFmtId="0" fontId="4" fillId="5" borderId="6" applyAlignment="1" pivotButton="0" quotePrefix="0" xfId="0">
      <alignment horizontal="center" vertical="center" wrapText="1"/>
    </xf>
    <xf numFmtId="0" fontId="4" fillId="4" borderId="4" applyAlignment="1" pivotButton="0" quotePrefix="0" xfId="0">
      <alignment horizontal="center" vertical="center" wrapText="1"/>
    </xf>
    <xf numFmtId="0" fontId="4" fillId="4" borderId="7" applyAlignment="1" pivotButton="0" quotePrefix="0" xfId="0">
      <alignment horizontal="center" vertical="center" wrapText="1"/>
    </xf>
    <xf numFmtId="0" fontId="4" fillId="3" borderId="3" applyAlignment="1" pivotButton="0" quotePrefix="0" xfId="0">
      <alignment horizontal="center" vertical="center" wrapText="1"/>
    </xf>
    <xf numFmtId="0" fontId="4" fillId="3" borderId="4" applyAlignment="1" pivotButton="0" quotePrefix="0" xfId="0">
      <alignment horizontal="center" vertical="center" wrapText="1"/>
    </xf>
    <xf numFmtId="0" fontId="4" fillId="3" borderId="4" applyAlignment="1" pivotButton="0" quotePrefix="0" xfId="0">
      <alignment horizontal="center" vertical="center"/>
    </xf>
    <xf numFmtId="0" fontId="4" fillId="3" borderId="7" applyAlignment="1" pivotButton="0" quotePrefix="0" xfId="0">
      <alignment horizontal="center" vertical="center" wrapText="1"/>
    </xf>
    <xf numFmtId="0" fontId="4" fillId="3" borderId="8" applyAlignment="1" pivotButton="0" quotePrefix="0" xfId="0">
      <alignment horizontal="center" vertical="center" wrapText="1"/>
    </xf>
    <xf numFmtId="0" fontId="4" fillId="5" borderId="6" applyAlignment="1" pivotButton="0" quotePrefix="0" xfId="0">
      <alignment horizontal="right" vertical="center" wrapText="1"/>
    </xf>
    <xf numFmtId="0" fontId="4" fillId="5" borderId="4" applyAlignment="1" pivotButton="0" quotePrefix="0" xfId="0">
      <alignment horizontal="center" vertical="center" wrapText="1"/>
    </xf>
    <xf numFmtId="0" fontId="4" fillId="5" borderId="8" applyAlignment="1" pivotButton="0" quotePrefix="0" xfId="0">
      <alignment horizontal="center" vertical="center" wrapText="1"/>
    </xf>
    <xf numFmtId="0" fontId="4" fillId="10" borderId="11" applyAlignment="1" pivotButton="0" quotePrefix="0" xfId="0">
      <alignment horizontal="right" vertical="center" wrapText="1"/>
    </xf>
    <xf numFmtId="0" fontId="4" fillId="10" borderId="1" applyAlignment="1" pivotButton="0" quotePrefix="0" xfId="0">
      <alignment horizontal="center" vertical="center" wrapText="1"/>
    </xf>
    <xf numFmtId="0" fontId="4" fillId="10" borderId="5" applyAlignment="1" pivotButton="0" quotePrefix="0" xfId="0">
      <alignment horizontal="center" vertical="center" wrapText="1"/>
    </xf>
    <xf numFmtId="0" fontId="4" fillId="2" borderId="9" applyAlignment="1" pivotButton="0" quotePrefix="0" xfId="0">
      <alignment horizontal="center" vertical="center"/>
    </xf>
    <xf numFmtId="0" fontId="5" fillId="8" borderId="1" applyAlignment="1" pivotButton="0" quotePrefix="0" xfId="0">
      <alignment horizontal="center" vertical="bottom"/>
    </xf>
    <xf numFmtId="181" fontId="0" fillId="8" borderId="1" applyAlignment="1" pivotButton="0" quotePrefix="0" xfId="0">
      <alignment horizontal="center" vertical="top"/>
    </xf>
    <xf numFmtId="0" fontId="8" fillId="10" borderId="15" applyAlignment="1" pivotButton="0" quotePrefix="0" xfId="0">
      <alignment horizontal="center" vertical="bottom"/>
    </xf>
    <xf numFmtId="165" fontId="5" fillId="10" borderId="1" applyAlignment="1" pivotButton="0" quotePrefix="0" xfId="0">
      <alignment horizontal="center" vertical="bottom"/>
    </xf>
    <xf numFmtId="166" fontId="0" fillId="8" borderId="15" applyAlignment="1" pivotButton="0" quotePrefix="0" xfId="0">
      <alignment horizontal="general" vertical="bottom"/>
    </xf>
    <xf numFmtId="166" fontId="6" fillId="8" borderId="9" applyAlignment="1" pivotButton="0" quotePrefix="0" xfId="0">
      <alignment horizontal="center" vertical="bottom"/>
    </xf>
    <xf numFmtId="0" fontId="0" fillId="11" borderId="9" applyAlignment="1" pivotButton="0" quotePrefix="0" xfId="0">
      <alignment horizontal="right" vertical="bottom"/>
    </xf>
    <xf numFmtId="0" fontId="0" fillId="11" borderId="9" applyAlignment="1" pivotButton="0" quotePrefix="0" xfId="0">
      <alignment horizontal="center" vertical="bottom"/>
    </xf>
    <xf numFmtId="164" fontId="0" fillId="11" borderId="15" applyAlignment="1" pivotButton="0" quotePrefix="0" xfId="0">
      <alignment horizontal="center" vertical="top"/>
    </xf>
    <xf numFmtId="0" fontId="0" fillId="11" borderId="1" applyAlignment="1" pivotButton="0" quotePrefix="0" xfId="0">
      <alignment horizontal="general" vertical="top"/>
    </xf>
    <xf numFmtId="0" fontId="0" fillId="11" borderId="5" applyAlignment="1" pivotButton="0" quotePrefix="0" xfId="0">
      <alignment horizontal="general" vertical="top"/>
    </xf>
    <xf numFmtId="0" fontId="0" fillId="10" borderId="2" applyAlignment="1" pivotButton="0" quotePrefix="0" xfId="0">
      <alignment horizontal="general" vertical="bottom"/>
    </xf>
    <xf numFmtId="164" fontId="5" fillId="10" borderId="1" applyAlignment="1" pivotButton="0" quotePrefix="0" xfId="0">
      <alignment horizontal="center" vertical="bottom"/>
    </xf>
    <xf numFmtId="0" fontId="0" fillId="8" borderId="15" applyAlignment="1" pivotButton="0" quotePrefix="0" xfId="0">
      <alignment horizontal="general" vertical="bottom"/>
    </xf>
    <xf numFmtId="0" fontId="6" fillId="10" borderId="11" applyAlignment="1" pivotButton="0" quotePrefix="0" xfId="0">
      <alignment horizontal="right" vertical="bottom"/>
    </xf>
    <xf numFmtId="166" fontId="0" fillId="10" borderId="1" applyAlignment="1" pivotButton="0" quotePrefix="0" xfId="0">
      <alignment horizontal="center" vertical="bottom"/>
    </xf>
    <xf numFmtId="166" fontId="0" fillId="9" borderId="11" applyAlignment="1" pivotButton="0" quotePrefix="0" xfId="0">
      <alignment horizontal="right" vertical="bottom"/>
    </xf>
    <xf numFmtId="164" fontId="5" fillId="9" borderId="1" applyAlignment="1" pivotButton="0" quotePrefix="0" xfId="0">
      <alignment horizontal="center" vertical="bottom"/>
    </xf>
    <xf numFmtId="0" fontId="0" fillId="10" borderId="11" applyAlignment="1" pivotButton="0" quotePrefix="0" xfId="0">
      <alignment horizontal="general" vertical="bottom"/>
    </xf>
    <xf numFmtId="166" fontId="6" fillId="10" borderId="15" applyAlignment="1" pivotButton="0" quotePrefix="0" xfId="0">
      <alignment horizontal="general" vertical="bottom"/>
    </xf>
    <xf numFmtId="0" fontId="6" fillId="10" borderId="1" applyAlignment="1" pivotButton="0" quotePrefix="0" xfId="0">
      <alignment horizontal="center" vertical="bottom"/>
    </xf>
    <xf numFmtId="164" fontId="0" fillId="10" borderId="1" applyAlignment="1" pivotButton="0" quotePrefix="0" xfId="0">
      <alignment horizontal="general" vertical="bottom"/>
    </xf>
    <xf numFmtId="0" fontId="0" fillId="10" borderId="11" applyAlignment="1" pivotButton="0" quotePrefix="0" xfId="0">
      <alignment horizontal="general" vertical="top"/>
    </xf>
    <xf numFmtId="0" fontId="0" fillId="10" borderId="2" applyAlignment="1" pivotButton="0" quotePrefix="0" xfId="0">
      <alignment horizontal="general" vertical="top"/>
    </xf>
    <xf numFmtId="0" fontId="0" fillId="10" borderId="18" applyAlignment="1" pivotButton="0" quotePrefix="0" xfId="0">
      <alignment horizontal="general" vertical="top"/>
    </xf>
    <xf numFmtId="0" fontId="0" fillId="10" borderId="19" applyAlignment="1" pivotButton="0" quotePrefix="0" xfId="0">
      <alignment horizontal="general" vertical="top"/>
    </xf>
    <xf numFmtId="0" fontId="7" fillId="13" borderId="1" applyAlignment="1" pivotButton="0" quotePrefix="0" xfId="0">
      <alignment horizontal="center" vertical="bottom"/>
    </xf>
    <xf numFmtId="164" fontId="0" fillId="8" borderId="15" applyAlignment="1" pivotButton="0" quotePrefix="0" xfId="0">
      <alignment horizontal="center" vertical="bottom"/>
    </xf>
    <xf numFmtId="164" fontId="0" fillId="9" borderId="11" applyAlignment="1" pivotButton="0" quotePrefix="0" xfId="0">
      <alignment horizontal="general" vertical="bottom"/>
    </xf>
    <xf numFmtId="164" fontId="6" fillId="10" borderId="1" applyAlignment="1" pivotButton="0" quotePrefix="0" xfId="0">
      <alignment horizontal="center" vertical="bottom"/>
    </xf>
    <xf numFmtId="0" fontId="5" fillId="9" borderId="1" applyAlignment="1" pivotButton="0" quotePrefix="0" xfId="0">
      <alignment horizontal="center" vertical="bottom"/>
    </xf>
    <xf numFmtId="0" fontId="10" fillId="8" borderId="1" applyAlignment="1" pivotButton="0" quotePrefix="0" xfId="0">
      <alignment horizontal="center" vertical="bottom"/>
    </xf>
    <xf numFmtId="167" fontId="0" fillId="9" borderId="11" applyAlignment="1" pivotButton="0" quotePrefix="0" xfId="0">
      <alignment horizontal="general" vertical="bottom"/>
    </xf>
    <xf numFmtId="0" fontId="5" fillId="2" borderId="1" applyAlignment="1" pivotButton="0" quotePrefix="0" xfId="0">
      <alignment horizontal="center" vertical="bottom" wrapText="1"/>
    </xf>
    <xf numFmtId="0" fontId="0" fillId="2" borderId="1" applyAlignment="1" pivotButton="0" quotePrefix="0" xfId="0">
      <alignment horizontal="center" vertical="top"/>
    </xf>
    <xf numFmtId="0" fontId="0" fillId="2" borderId="2" applyAlignment="1" pivotButton="0" quotePrefix="0" xfId="0">
      <alignment horizontal="center" vertical="top"/>
    </xf>
    <xf numFmtId="0" fontId="0" fillId="2" borderId="11" applyAlignment="1" pivotButton="0" quotePrefix="0" xfId="0">
      <alignment horizontal="center" vertical="top"/>
    </xf>
    <xf numFmtId="0" fontId="0" fillId="2" borderId="5" applyAlignment="1" pivotButton="0" quotePrefix="0" xfId="0">
      <alignment horizontal="center" vertical="top"/>
    </xf>
    <xf numFmtId="0" fontId="0" fillId="2" borderId="9" applyAlignment="1" pivotButton="0" quotePrefix="0" xfId="0">
      <alignment horizontal="center" vertical="bottom"/>
    </xf>
    <xf numFmtId="0" fontId="0" fillId="2" borderId="1" applyAlignment="1" pivotButton="0" quotePrefix="0" xfId="0">
      <alignment horizontal="center" vertical="bottom"/>
    </xf>
    <xf numFmtId="0" fontId="0" fillId="2" borderId="11" applyAlignment="1" pivotButton="0" quotePrefix="0" xfId="0">
      <alignment horizontal="general" vertical="bottom"/>
    </xf>
    <xf numFmtId="164" fontId="0" fillId="2" borderId="1" applyAlignment="1" pivotButton="0" quotePrefix="0" xfId="0">
      <alignment horizontal="center" vertical="bottom"/>
    </xf>
    <xf numFmtId="0" fontId="0" fillId="2" borderId="2" applyAlignment="1" pivotButton="0" quotePrefix="0" xfId="0">
      <alignment horizontal="general" vertical="bottom"/>
    </xf>
    <xf numFmtId="0" fontId="0" fillId="2" borderId="5" applyAlignment="1" pivotButton="0" quotePrefix="0" xfId="0">
      <alignment horizontal="general" vertical="bottom"/>
    </xf>
    <xf numFmtId="0" fontId="0" fillId="2" borderId="9" applyAlignment="1" pivotButton="0" quotePrefix="0" xfId="0">
      <alignment horizontal="right" vertical="bottom"/>
    </xf>
    <xf numFmtId="0" fontId="0" fillId="2" borderId="1" applyAlignment="1" pivotButton="0" quotePrefix="0" xfId="0">
      <alignment horizontal="general" vertical="bottom"/>
    </xf>
    <xf numFmtId="0" fontId="0" fillId="2" borderId="1" applyAlignment="1" pivotButton="0" quotePrefix="0" xfId="0">
      <alignment horizontal="general" vertical="top"/>
    </xf>
    <xf numFmtId="0" fontId="0" fillId="2" borderId="5" applyAlignment="1" pivotButton="0" quotePrefix="0" xfId="0">
      <alignment horizontal="general" vertical="top"/>
    </xf>
    <xf numFmtId="0" fontId="0" fillId="10" borderId="12" applyAlignment="1" pivotButton="0" quotePrefix="0" xfId="0">
      <alignment horizontal="general" vertical="top"/>
    </xf>
    <xf numFmtId="0" fontId="0" fillId="10" borderId="13" applyAlignment="1" pivotButton="0" quotePrefix="0" xfId="0">
      <alignment horizontal="general" vertical="top"/>
    </xf>
    <xf numFmtId="0" fontId="0" fillId="2" borderId="9" applyAlignment="1" pivotButton="0" quotePrefix="0" xfId="0">
      <alignment horizontal="general" vertical="bottom"/>
    </xf>
    <xf numFmtId="0" fontId="4" fillId="10" borderId="12" applyAlignment="1" pivotButton="0" quotePrefix="0" xfId="0">
      <alignment horizontal="center" vertical="center" wrapText="1"/>
    </xf>
    <xf numFmtId="0" fontId="4" fillId="10" borderId="13" applyAlignment="1" pivotButton="0" quotePrefix="0" xfId="0">
      <alignment horizontal="center" vertical="center" wrapText="1"/>
    </xf>
    <xf numFmtId="0" fontId="4" fillId="10" borderId="14" applyAlignment="1" pivotButton="0" quotePrefix="0" xfId="0">
      <alignment horizontal="center" vertical="center" wrapText="1"/>
    </xf>
    <xf numFmtId="0" fontId="0" fillId="15" borderId="1" applyAlignment="1" pivotButton="0" quotePrefix="0" xfId="0">
      <alignment horizontal="center" vertical="bottom"/>
    </xf>
    <xf numFmtId="165" fontId="0" fillId="15" borderId="1" applyAlignment="1" pivotButton="0" quotePrefix="0" xfId="0">
      <alignment horizontal="center" vertical="top"/>
    </xf>
    <xf numFmtId="165" fontId="0" fillId="15" borderId="2" applyAlignment="1" pivotButton="0" quotePrefix="0" xfId="0">
      <alignment horizontal="center" vertical="top"/>
    </xf>
    <xf numFmtId="181" fontId="0" fillId="9" borderId="1" applyAlignment="1" pivotButton="0" quotePrefix="0" xfId="0">
      <alignment horizontal="center" vertical="top"/>
    </xf>
    <xf numFmtId="0" fontId="0" fillId="10" borderId="20" applyAlignment="1" pivotButton="0" quotePrefix="0" xfId="0">
      <alignment horizontal="general" vertical="top"/>
    </xf>
    <xf numFmtId="0" fontId="5" fillId="15" borderId="1" applyAlignment="1" pivotButton="0" quotePrefix="0" xfId="0">
      <alignment horizontal="center" vertical="bottom"/>
    </xf>
    <xf numFmtId="0" fontId="0" fillId="8" borderId="13" applyAlignment="1" pivotButton="0" quotePrefix="0" xfId="0">
      <alignment horizontal="center" vertical="top"/>
    </xf>
    <xf numFmtId="164" fontId="0" fillId="10" borderId="1" applyAlignment="1" pivotButton="0" quotePrefix="0" xfId="0">
      <alignment horizontal="right" vertical="top"/>
    </xf>
    <xf numFmtId="0" fontId="0" fillId="10" borderId="9" applyAlignment="1" pivotButton="0" quotePrefix="0" xfId="0">
      <alignment horizontal="right" vertical="bottom"/>
    </xf>
    <xf numFmtId="164" fontId="0" fillId="10" borderId="15" applyAlignment="1" pivotButton="0" quotePrefix="0" xfId="0">
      <alignment horizontal="center" vertical="top"/>
    </xf>
    <xf numFmtId="166" fontId="6" fillId="10" borderId="15" applyAlignment="1" pivotButton="0" quotePrefix="0" xfId="0">
      <alignment horizontal="right" vertical="bottom"/>
    </xf>
    <xf numFmtId="166" fontId="6" fillId="10" borderId="15" applyAlignment="1" pivotButton="0" quotePrefix="0" xfId="0">
      <alignment horizontal="center" vertical="bottom"/>
    </xf>
    <xf numFmtId="164" fontId="0" fillId="10" borderId="15" applyAlignment="1" pivotButton="0" quotePrefix="0" xfId="0">
      <alignment horizontal="right" vertical="top"/>
    </xf>
    <xf numFmtId="166" fontId="6" fillId="9" borderId="11" applyAlignment="1" pivotButton="0" quotePrefix="0" xfId="0">
      <alignment horizontal="general" vertical="bottom"/>
    </xf>
    <xf numFmtId="0" fontId="0" fillId="10" borderId="2" applyAlignment="1" pivotButton="0" quotePrefix="0" xfId="0">
      <alignment horizontal="center" vertical="bottom"/>
    </xf>
    <xf numFmtId="0" fontId="0" fillId="10" borderId="5" applyAlignment="1" pivotButton="0" quotePrefix="0" xfId="0">
      <alignment horizontal="center" vertical="bottom"/>
    </xf>
    <xf numFmtId="0" fontId="0" fillId="13" borderId="1" applyAlignment="1" pivotButton="0" quotePrefix="0" xfId="0">
      <alignment horizontal="center" vertical="bottom" wrapText="1"/>
    </xf>
    <xf numFmtId="0" fontId="5" fillId="16" borderId="1" applyAlignment="1" pivotButton="0" quotePrefix="0" xfId="0">
      <alignment horizontal="center" vertical="bottom"/>
    </xf>
    <xf numFmtId="0" fontId="0" fillId="16" borderId="9" applyAlignment="1" pivotButton="0" quotePrefix="0" xfId="0">
      <alignment horizontal="center" vertical="bottom"/>
    </xf>
    <xf numFmtId="0" fontId="0" fillId="0" borderId="13" pivotButton="0" quotePrefix="0" xfId="0"/>
    <xf numFmtId="0" fontId="0" fillId="0" borderId="9" pivotButton="0" quotePrefix="0" xfId="0"/>
    <xf numFmtId="0" fontId="0" fillId="17" borderId="11" applyAlignment="1" pivotButton="0" quotePrefix="0" xfId="0">
      <alignment horizontal="center" vertical="bottom"/>
    </xf>
    <xf numFmtId="0" fontId="0" fillId="17" borderId="1" applyAlignment="1" pivotButton="0" quotePrefix="0" xfId="0">
      <alignment horizontal="center" vertical="bottom"/>
    </xf>
    <xf numFmtId="0" fontId="5" fillId="17" borderId="1" applyAlignment="1" pivotButton="0" quotePrefix="0" xfId="0">
      <alignment horizontal="center" vertical="bottom"/>
    </xf>
    <xf numFmtId="0" fontId="0" fillId="17" borderId="2" applyAlignment="1" pivotButton="0" quotePrefix="0" xfId="0">
      <alignment horizontal="center" vertical="bottom"/>
    </xf>
    <xf numFmtId="0" fontId="0" fillId="17" borderId="5" applyAlignment="1" pivotButton="0" quotePrefix="0" xfId="0">
      <alignment horizontal="center" vertical="bottom"/>
    </xf>
    <xf numFmtId="0" fontId="0" fillId="17" borderId="9" applyAlignment="1" pivotButton="0" quotePrefix="0" xfId="0">
      <alignment horizontal="center" vertical="bottom"/>
    </xf>
    <xf numFmtId="0" fontId="0" fillId="17" borderId="1" applyAlignment="1" pivotButton="0" quotePrefix="0" xfId="0">
      <alignment horizontal="center" vertical="top"/>
    </xf>
    <xf numFmtId="0" fontId="0" fillId="17" borderId="5" applyAlignment="1" pivotButton="0" quotePrefix="0" xfId="0">
      <alignment horizontal="center" vertical="top"/>
    </xf>
    <xf numFmtId="0" fontId="0" fillId="10" borderId="11" applyAlignment="1" pivotButton="0" quotePrefix="0" xfId="0">
      <alignment horizontal="center" vertical="bottom"/>
    </xf>
    <xf numFmtId="3" fontId="5" fillId="17" borderId="1" applyAlignment="1" pivotButton="0" quotePrefix="0" xfId="0">
      <alignment horizontal="center" vertical="bottom"/>
    </xf>
    <xf numFmtId="165" fontId="7" fillId="17" borderId="1" applyAlignment="1" pivotButton="0" quotePrefix="0" xfId="0">
      <alignment horizontal="center" vertical="bottom"/>
    </xf>
    <xf numFmtId="0" fontId="0" fillId="8" borderId="9" applyAlignment="1" pivotButton="0" quotePrefix="0" xfId="0">
      <alignment horizontal="center" vertical="bottom"/>
    </xf>
    <xf numFmtId="0" fontId="11" fillId="10" borderId="15" applyAlignment="1" pivotButton="0" quotePrefix="0" xfId="0">
      <alignment horizontal="center" vertical="bottom"/>
    </xf>
    <xf numFmtId="0" fontId="0" fillId="18" borderId="1" applyAlignment="1" pivotButton="0" quotePrefix="0" xfId="0">
      <alignment horizontal="center" vertical="bottom"/>
    </xf>
    <xf numFmtId="0" fontId="0" fillId="18" borderId="1" applyAlignment="1" pivotButton="0" quotePrefix="0" xfId="0">
      <alignment horizontal="center" vertical="top"/>
    </xf>
    <xf numFmtId="0" fontId="0" fillId="18" borderId="2" applyAlignment="1" pivotButton="0" quotePrefix="0" xfId="0">
      <alignment horizontal="center" vertical="top"/>
    </xf>
    <xf numFmtId="0" fontId="0" fillId="18" borderId="11" applyAlignment="1" pivotButton="0" quotePrefix="0" xfId="0">
      <alignment horizontal="center" vertical="top"/>
    </xf>
    <xf numFmtId="0" fontId="0" fillId="18" borderId="5" applyAlignment="1" pivotButton="0" quotePrefix="0" xfId="0">
      <alignment horizontal="center" vertical="top"/>
    </xf>
    <xf numFmtId="0" fontId="0" fillId="18" borderId="9" applyAlignment="1" pivotButton="0" quotePrefix="0" xfId="0">
      <alignment horizontal="center" vertical="bottom"/>
    </xf>
    <xf numFmtId="0" fontId="0" fillId="18" borderId="11" applyAlignment="1" pivotButton="0" quotePrefix="0" xfId="0">
      <alignment horizontal="general" vertical="bottom"/>
    </xf>
    <xf numFmtId="0" fontId="0" fillId="18" borderId="2" applyAlignment="1" pivotButton="0" quotePrefix="0" xfId="0">
      <alignment horizontal="general" vertical="bottom"/>
    </xf>
    <xf numFmtId="0" fontId="0" fillId="18" borderId="5" applyAlignment="1" pivotButton="0" quotePrefix="0" xfId="0">
      <alignment horizontal="general" vertical="bottom"/>
    </xf>
    <xf numFmtId="0" fontId="0" fillId="18" borderId="9" applyAlignment="1" pivotButton="0" quotePrefix="0" xfId="0">
      <alignment horizontal="right" vertical="bottom"/>
    </xf>
    <xf numFmtId="0" fontId="0" fillId="18" borderId="1" applyAlignment="1" pivotButton="0" quotePrefix="0" xfId="0">
      <alignment horizontal="general" vertical="bottom"/>
    </xf>
    <xf numFmtId="0" fontId="0" fillId="18" borderId="1" applyAlignment="1" pivotButton="0" quotePrefix="0" xfId="0">
      <alignment horizontal="general" vertical="top"/>
    </xf>
    <xf numFmtId="0" fontId="0" fillId="18" borderId="5" applyAlignment="1" pivotButton="0" quotePrefix="0" xfId="0">
      <alignment horizontal="general" vertical="top"/>
    </xf>
    <xf numFmtId="0" fontId="0" fillId="18" borderId="9" applyAlignment="1" pivotButton="0" quotePrefix="0" xfId="0">
      <alignment horizontal="general" vertical="bottom"/>
    </xf>
    <xf numFmtId="0" fontId="0" fillId="0" borderId="1" applyAlignment="1" pivotButton="0" quotePrefix="0" xfId="0">
      <alignment horizontal="center" vertical="bottom"/>
    </xf>
    <xf numFmtId="0" fontId="0" fillId="0" borderId="1" applyAlignment="1" pivotButton="0" quotePrefix="0" xfId="0">
      <alignment horizontal="center" vertical="top"/>
    </xf>
    <xf numFmtId="0" fontId="0" fillId="0" borderId="2" applyAlignment="1" pivotButton="0" quotePrefix="0" xfId="0">
      <alignment horizontal="center" vertical="top"/>
    </xf>
    <xf numFmtId="0" fontId="0" fillId="0" borderId="11" applyAlignment="1" pivotButton="0" quotePrefix="0" xfId="0">
      <alignment horizontal="center" vertical="top"/>
    </xf>
    <xf numFmtId="0" fontId="0" fillId="0" borderId="5" applyAlignment="1" pivotButton="0" quotePrefix="0" xfId="0">
      <alignment horizontal="center" vertical="top"/>
    </xf>
    <xf numFmtId="0" fontId="0" fillId="0" borderId="9" applyAlignment="1" pivotButton="0" quotePrefix="0" xfId="0">
      <alignment horizontal="center" vertical="bottom"/>
    </xf>
    <xf numFmtId="0" fontId="0" fillId="0" borderId="11" applyAlignment="1" pivotButton="0" quotePrefix="0" xfId="0">
      <alignment horizontal="general" vertical="bottom"/>
    </xf>
    <xf numFmtId="0" fontId="0" fillId="0" borderId="9" applyAlignment="1" pivotButton="0" quotePrefix="0" xfId="0">
      <alignment horizontal="right" vertical="bottom"/>
    </xf>
    <xf numFmtId="0" fontId="0" fillId="0" borderId="1" applyAlignment="1" pivotButton="0" quotePrefix="0" xfId="0">
      <alignment horizontal="general" vertical="bottom"/>
    </xf>
    <xf numFmtId="0" fontId="0" fillId="0" borderId="1" applyAlignment="1" pivotButton="0" quotePrefix="0" xfId="0">
      <alignment horizontal="general" vertical="top"/>
    </xf>
    <xf numFmtId="0" fontId="0" fillId="0" borderId="5" applyAlignment="1" pivotButton="0" quotePrefix="0" xfId="0">
      <alignment horizontal="general" vertical="top"/>
    </xf>
    <xf numFmtId="0" fontId="0" fillId="0" borderId="2" applyAlignment="1" pivotButton="0" quotePrefix="0" xfId="0">
      <alignment horizontal="general" vertical="bottom"/>
    </xf>
    <xf numFmtId="0" fontId="0" fillId="0" borderId="0" applyAlignment="1" pivotButton="0" quotePrefix="0" xfId="0">
      <alignment horizontal="right" vertical="bottom"/>
    </xf>
    <xf numFmtId="0" fontId="0" fillId="0" borderId="0" applyAlignment="1" pivotButton="0" quotePrefix="0" xfId="0">
      <alignment horizontal="center" vertical="bottom"/>
    </xf>
    <xf numFmtId="0" fontId="0" fillId="0" borderId="21" applyAlignment="1" pivotButton="0" quotePrefix="0" xfId="0">
      <alignment horizontal="right" vertical="bottom"/>
    </xf>
    <xf numFmtId="0" fontId="0" fillId="0" borderId="22" applyAlignment="1" pivotButton="0" quotePrefix="0" xfId="0">
      <alignment horizontal="right" vertical="bottom"/>
    </xf>
    <xf numFmtId="168" fontId="0" fillId="0" borderId="0" applyAlignment="1" pivotButton="0" quotePrefix="0" xfId="0">
      <alignment horizontal="right" vertical="bottom"/>
    </xf>
    <xf numFmtId="0" fontId="0" fillId="6" borderId="0" applyAlignment="1" pivotButton="0" quotePrefix="0" xfId="0">
      <alignment horizontal="general" vertical="bottom"/>
    </xf>
    <xf numFmtId="0" fontId="4" fillId="2" borderId="5" applyAlignment="1" pivotButton="0" quotePrefix="0" xfId="0">
      <alignment horizontal="center" vertical="center" wrapText="1"/>
    </xf>
    <xf numFmtId="0" fontId="4" fillId="3" borderId="6" applyAlignment="1" pivotButton="0" quotePrefix="0" xfId="0">
      <alignment horizontal="center" vertical="center" wrapText="1"/>
    </xf>
    <xf numFmtId="0" fontId="4" fillId="4" borderId="8" applyAlignment="1" pivotButton="0" quotePrefix="0" xfId="0">
      <alignment horizontal="center" vertical="center" wrapText="1"/>
    </xf>
    <xf numFmtId="0" fontId="4" fillId="4" borderId="3" applyAlignment="1" pivotButton="0" quotePrefix="0" xfId="0">
      <alignment horizontal="center" vertical="center" wrapText="1"/>
    </xf>
    <xf numFmtId="169" fontId="0" fillId="0" borderId="1" applyAlignment="1" pivotButton="0" quotePrefix="0" xfId="0">
      <alignment horizontal="general" vertical="bottom"/>
    </xf>
    <xf numFmtId="0" fontId="0" fillId="0" borderId="5" applyAlignment="1" pivotButton="0" quotePrefix="0" xfId="0">
      <alignment horizontal="general" vertical="bottom"/>
    </xf>
    <xf numFmtId="164" fontId="0" fillId="8" borderId="9" applyAlignment="1" pivotButton="0" quotePrefix="0" xfId="0">
      <alignment horizontal="general" vertical="bottom"/>
    </xf>
    <xf numFmtId="0" fontId="0" fillId="8" borderId="1" applyAlignment="1" pivotButton="0" quotePrefix="0" xfId="0">
      <alignment horizontal="general" vertical="bottom"/>
    </xf>
    <xf numFmtId="164" fontId="0" fillId="8" borderId="1" applyAlignment="1" pivotButton="0" quotePrefix="0" xfId="0">
      <alignment horizontal="general" vertical="bottom"/>
    </xf>
    <xf numFmtId="0" fontId="0" fillId="8" borderId="5" applyAlignment="1" pivotButton="0" quotePrefix="0" xfId="0">
      <alignment horizontal="general" vertical="bottom"/>
    </xf>
    <xf numFmtId="0" fontId="0" fillId="0" borderId="9" applyAlignment="1" pivotButton="0" quotePrefix="0" xfId="0">
      <alignment horizontal="general" vertical="bottom"/>
    </xf>
    <xf numFmtId="0" fontId="0" fillId="11" borderId="9" applyAlignment="1" pivotButton="0" quotePrefix="0" xfId="0">
      <alignment horizontal="general" vertical="bottom"/>
    </xf>
    <xf numFmtId="0" fontId="0" fillId="11" borderId="1" applyAlignment="1" pivotButton="0" quotePrefix="0" xfId="0">
      <alignment horizontal="general" vertical="bottom"/>
    </xf>
    <xf numFmtId="0" fontId="0" fillId="19" borderId="1" applyAlignment="1" pivotButton="0" quotePrefix="0" xfId="0">
      <alignment horizontal="general" vertical="bottom"/>
    </xf>
    <xf numFmtId="0" fontId="0" fillId="11" borderId="5" applyAlignment="1" pivotButton="0" quotePrefix="0" xfId="0">
      <alignment horizontal="general" vertical="bottom"/>
    </xf>
    <xf numFmtId="0" fontId="0" fillId="8" borderId="5" applyAlignment="1" pivotButton="0" quotePrefix="0" xfId="0">
      <alignment horizontal="left" vertical="bottom"/>
    </xf>
    <xf numFmtId="0" fontId="0" fillId="9" borderId="1" applyAlignment="1" pivotButton="0" quotePrefix="0" xfId="0">
      <alignment horizontal="general" vertical="bottom"/>
    </xf>
    <xf numFmtId="0" fontId="0" fillId="19" borderId="1" applyAlignment="1" pivotButton="0" quotePrefix="0" xfId="0">
      <alignment horizontal="center" vertical="bottom"/>
    </xf>
    <xf numFmtId="0" fontId="0" fillId="8" borderId="14" applyAlignment="1" pivotButton="0" quotePrefix="0" xfId="0">
      <alignment horizontal="general" vertical="bottom"/>
    </xf>
    <xf numFmtId="164" fontId="0" fillId="8" borderId="9" applyAlignment="1" pivotButton="0" quotePrefix="0" xfId="0">
      <alignment horizontal="right" vertical="bottom"/>
    </xf>
    <xf numFmtId="0" fontId="4" fillId="8" borderId="1" applyAlignment="1" pivotButton="0" quotePrefix="0" xfId="0">
      <alignment horizontal="general" vertical="bottom"/>
    </xf>
    <xf numFmtId="0" fontId="0" fillId="17" borderId="9" applyAlignment="1" pivotButton="0" quotePrefix="0" xfId="0">
      <alignment horizontal="general" vertical="bottom"/>
    </xf>
    <xf numFmtId="0" fontId="0" fillId="17" borderId="1" applyAlignment="1" pivotButton="0" quotePrefix="0" xfId="0">
      <alignment horizontal="general" vertical="bottom"/>
    </xf>
    <xf numFmtId="0" fontId="0" fillId="17" borderId="5" applyAlignment="1" pivotButton="0" quotePrefix="0" xfId="0">
      <alignment horizontal="general" vertical="bottom"/>
    </xf>
    <xf numFmtId="0" fontId="0" fillId="17" borderId="0" applyAlignment="1" pivotButton="0" quotePrefix="0" xfId="0">
      <alignment horizontal="general" vertical="bottom"/>
    </xf>
    <xf numFmtId="0" fontId="0" fillId="0" borderId="14" applyAlignment="1" pivotButton="0" quotePrefix="0" xfId="0">
      <alignment horizontal="general" vertical="bottom"/>
    </xf>
    <xf numFmtId="164" fontId="0" fillId="8" borderId="11" applyAlignment="1" pivotButton="0" quotePrefix="0" xfId="0">
      <alignment horizontal="right" vertical="bottom"/>
    </xf>
    <xf numFmtId="0" fontId="0" fillId="0" borderId="23" applyAlignment="1" pivotButton="0" quotePrefix="0" xfId="0">
      <alignment horizontal="general" vertical="bottom"/>
    </xf>
    <xf numFmtId="0" fontId="0" fillId="0" borderId="24" applyAlignment="1" pivotButton="0" quotePrefix="0" xfId="0">
      <alignment horizontal="general" vertical="bottom"/>
    </xf>
    <xf numFmtId="0" fontId="0" fillId="0" borderId="25" applyAlignment="1" pivotButton="0" quotePrefix="0" xfId="0">
      <alignment horizontal="general" vertical="bottom"/>
    </xf>
    <xf numFmtId="0" fontId="12" fillId="2" borderId="1" applyAlignment="1" pivotButton="0" quotePrefix="0" xfId="0">
      <alignment horizontal="center" vertical="top"/>
    </xf>
    <xf numFmtId="0" fontId="12" fillId="2" borderId="9" applyAlignment="1" pivotButton="0" quotePrefix="0" xfId="0">
      <alignment horizontal="center" vertical="top"/>
    </xf>
    <xf numFmtId="0" fontId="13" fillId="20" borderId="10" applyAlignment="1" pivotButton="0" quotePrefix="0" xfId="0">
      <alignment horizontal="center" vertical="top"/>
    </xf>
    <xf numFmtId="0" fontId="13" fillId="20" borderId="15" applyAlignment="1" pivotButton="0" quotePrefix="0" xfId="0">
      <alignment horizontal="center" vertical="top"/>
    </xf>
    <xf numFmtId="0" fontId="13" fillId="21" borderId="10" applyAlignment="1" pivotButton="0" quotePrefix="0" xfId="0">
      <alignment horizontal="center" vertical="top"/>
    </xf>
    <xf numFmtId="0" fontId="13" fillId="21" borderId="15" applyAlignment="1" pivotButton="0" quotePrefix="0" xfId="0">
      <alignment horizontal="center" vertical="top"/>
    </xf>
    <xf numFmtId="0" fontId="13" fillId="20" borderId="10" applyAlignment="1" pivotButton="0" quotePrefix="0" xfId="0">
      <alignment horizontal="center" vertical="center"/>
    </xf>
    <xf numFmtId="0" fontId="0" fillId="0" borderId="26" pivotButton="0" quotePrefix="0" xfId="0"/>
    <xf numFmtId="0" fontId="14" fillId="20" borderId="15" applyAlignment="1" pivotButton="0" quotePrefix="0" xfId="0">
      <alignment horizontal="center" vertical="top"/>
    </xf>
    <xf numFmtId="0" fontId="0" fillId="0" borderId="10" pivotButton="0" quotePrefix="0" xfId="0"/>
    <xf numFmtId="0" fontId="13" fillId="8" borderId="15" applyAlignment="1" pivotButton="0" quotePrefix="0" xfId="0">
      <alignment horizontal="center" vertical="top"/>
    </xf>
    <xf numFmtId="0" fontId="13" fillId="21" borderId="15" applyAlignment="1" pivotButton="0" quotePrefix="0" xfId="0">
      <alignment horizontal="left" vertical="top"/>
    </xf>
    <xf numFmtId="0" fontId="13" fillId="8" borderId="10" applyAlignment="1" pivotButton="0" quotePrefix="0" xfId="0">
      <alignment horizontal="center" vertical="top"/>
    </xf>
    <xf numFmtId="0" fontId="13" fillId="22" borderId="10" applyAlignment="1" pivotButton="0" quotePrefix="0" xfId="0">
      <alignment horizontal="center" vertical="top"/>
    </xf>
    <xf numFmtId="0" fontId="13" fillId="22" borderId="15" applyAlignment="1" pivotButton="0" quotePrefix="0" xfId="0">
      <alignment horizontal="center" vertical="top"/>
    </xf>
    <xf numFmtId="0" fontId="12" fillId="22" borderId="15" applyAlignment="1" pivotButton="0" quotePrefix="0" xfId="0">
      <alignment horizontal="center" vertical="top"/>
    </xf>
    <xf numFmtId="0" fontId="13" fillId="21" borderId="1" applyAlignment="1" pivotButton="0" quotePrefix="0" xfId="0">
      <alignment horizontal="center" vertical="bottom"/>
    </xf>
    <xf numFmtId="0" fontId="13" fillId="8" borderId="1" applyAlignment="1" pivotButton="0" quotePrefix="0" xfId="0">
      <alignment horizontal="center" vertical="bottom"/>
    </xf>
    <xf numFmtId="0" fontId="13" fillId="8" borderId="1" applyAlignment="1" pivotButton="0" quotePrefix="0" xfId="0">
      <alignment horizontal="center" vertical="bottom" wrapText="1"/>
    </xf>
    <xf numFmtId="0" fontId="13" fillId="23" borderId="10" applyAlignment="1" pivotButton="0" quotePrefix="0" xfId="0">
      <alignment horizontal="center" vertical="top"/>
    </xf>
    <xf numFmtId="0" fontId="13" fillId="23" borderId="15" applyAlignment="1" pivotButton="0" quotePrefix="0" xfId="0">
      <alignment horizontal="center" vertical="top"/>
    </xf>
    <xf numFmtId="0" fontId="13" fillId="16" borderId="10" applyAlignment="1" pivotButton="0" quotePrefix="0" xfId="0">
      <alignment horizontal="center" vertical="top"/>
    </xf>
    <xf numFmtId="0" fontId="13" fillId="16" borderId="15" applyAlignment="1" pivotButton="0" quotePrefix="0" xfId="0">
      <alignment horizontal="center" vertical="top"/>
    </xf>
    <xf numFmtId="0" fontId="13" fillId="24" borderId="10" applyAlignment="1" pivotButton="0" quotePrefix="0" xfId="0">
      <alignment horizontal="center" vertical="top"/>
    </xf>
    <xf numFmtId="0" fontId="13" fillId="24" borderId="1" applyAlignment="1" pivotButton="0" quotePrefix="0" xfId="0">
      <alignment horizontal="center" vertical="bottom"/>
    </xf>
    <xf numFmtId="0" fontId="12" fillId="24" borderId="1" applyAlignment="1" pivotButton="0" quotePrefix="0" xfId="0">
      <alignment horizontal="center" vertical="bottom"/>
    </xf>
    <xf numFmtId="0" fontId="13" fillId="24" borderId="15" applyAlignment="1" pivotButton="0" quotePrefix="0" xfId="0">
      <alignment horizontal="center" vertical="top"/>
    </xf>
    <xf numFmtId="170" fontId="13" fillId="24" borderId="1" applyAlignment="1" pivotButton="0" quotePrefix="0" xfId="0">
      <alignment horizontal="center" vertical="bottom"/>
    </xf>
    <xf numFmtId="0" fontId="0" fillId="21" borderId="1" applyAlignment="1" pivotButton="0" quotePrefix="0" xfId="0">
      <alignment horizontal="center" vertical="bottom"/>
    </xf>
    <xf numFmtId="171" fontId="0" fillId="21" borderId="1" applyAlignment="1" pivotButton="0" quotePrefix="0" xfId="0">
      <alignment horizontal="center" vertical="bottom"/>
    </xf>
    <xf numFmtId="0" fontId="13" fillId="15" borderId="10" applyAlignment="1" pivotButton="0" quotePrefix="0" xfId="0">
      <alignment horizontal="center" vertical="top"/>
    </xf>
    <xf numFmtId="0" fontId="13" fillId="15" borderId="1" applyAlignment="1" pivotButton="0" quotePrefix="0" xfId="0">
      <alignment horizontal="center" vertical="bottom"/>
    </xf>
    <xf numFmtId="0" fontId="13" fillId="15" borderId="15" applyAlignment="1" pivotButton="0" quotePrefix="0" xfId="0">
      <alignment horizontal="center" vertical="top"/>
    </xf>
    <xf numFmtId="167" fontId="13" fillId="15" borderId="1" applyAlignment="1" pivotButton="0" quotePrefix="0" xfId="0">
      <alignment horizontal="center" vertical="bottom"/>
    </xf>
    <xf numFmtId="164" fontId="13" fillId="15" borderId="1" applyAlignment="1" pivotButton="0" quotePrefix="0" xfId="0">
      <alignment horizontal="center" vertical="bottom"/>
    </xf>
    <xf numFmtId="171" fontId="13" fillId="15" borderId="1" applyAlignment="1" pivotButton="0" quotePrefix="0" xfId="0">
      <alignment horizontal="center" vertical="bottom"/>
    </xf>
    <xf numFmtId="0" fontId="13" fillId="9" borderId="1" applyAlignment="1" pivotButton="0" quotePrefix="0" xfId="0">
      <alignment horizontal="center" vertical="bottom"/>
    </xf>
    <xf numFmtId="0" fontId="13" fillId="15" borderId="10" applyAlignment="1" pivotButton="0" quotePrefix="0" xfId="0">
      <alignment horizontal="center" vertical="center"/>
    </xf>
    <xf numFmtId="0" fontId="12" fillId="15" borderId="1" applyAlignment="1" pivotButton="0" quotePrefix="0" xfId="0">
      <alignment horizontal="center" vertical="bottom"/>
    </xf>
    <xf numFmtId="170" fontId="13" fillId="15" borderId="1" applyAlignment="1" pivotButton="0" quotePrefix="0" xfId="0">
      <alignment horizontal="center" vertical="bottom"/>
    </xf>
    <xf numFmtId="0" fontId="13" fillId="15" borderId="1" applyAlignment="1" pivotButton="0" quotePrefix="0" xfId="0">
      <alignment horizontal="center" vertical="bottom" wrapText="1"/>
    </xf>
    <xf numFmtId="0" fontId="15" fillId="21" borderId="1" applyAlignment="1" pivotButton="0" quotePrefix="0" xfId="0">
      <alignment horizontal="center" vertical="bottom"/>
    </xf>
    <xf numFmtId="0" fontId="13" fillId="10" borderId="1" applyAlignment="1" pivotButton="0" quotePrefix="0" xfId="0">
      <alignment horizontal="center" vertical="bottom"/>
    </xf>
    <xf numFmtId="0" fontId="13" fillId="19" borderId="1" applyAlignment="1" pivotButton="0" quotePrefix="0" xfId="0">
      <alignment horizontal="center" vertical="bottom"/>
    </xf>
    <xf numFmtId="0" fontId="13" fillId="22" borderId="1" applyAlignment="1" pivotButton="0" quotePrefix="0" xfId="0">
      <alignment horizontal="center" vertical="bottom"/>
    </xf>
    <xf numFmtId="0" fontId="0" fillId="22" borderId="1" applyAlignment="1" pivotButton="0" quotePrefix="0" xfId="0">
      <alignment horizontal="center" vertical="bottom"/>
    </xf>
    <xf numFmtId="171" fontId="0" fillId="22" borderId="1" applyAlignment="1" pivotButton="0" quotePrefix="0" xfId="0">
      <alignment horizontal="center" vertical="bottom"/>
    </xf>
    <xf numFmtId="0" fontId="0" fillId="25" borderId="0" applyAlignment="1" pivotButton="0" quotePrefix="0" xfId="0">
      <alignment horizontal="center" vertical="bottom"/>
    </xf>
    <xf numFmtId="0" fontId="4" fillId="22" borderId="1" applyAlignment="1" pivotButton="0" quotePrefix="0" xfId="0">
      <alignment horizontal="center" vertical="bottom"/>
    </xf>
    <xf numFmtId="0" fontId="9" fillId="22" borderId="1" applyAlignment="1" pivotButton="0" quotePrefix="0" xfId="0">
      <alignment horizontal="center" vertical="bottom"/>
    </xf>
    <xf numFmtId="0" fontId="13" fillId="22" borderId="26" applyAlignment="1" pivotButton="0" quotePrefix="0" xfId="0">
      <alignment horizontal="center" vertical="center"/>
    </xf>
    <xf numFmtId="172" fontId="0" fillId="22" borderId="1" applyAlignment="1" pivotButton="0" quotePrefix="0" xfId="0">
      <alignment horizontal="center" vertical="bottom"/>
    </xf>
    <xf numFmtId="164" fontId="0" fillId="22" borderId="9" applyAlignment="1" pivotButton="0" quotePrefix="0" xfId="0">
      <alignment horizontal="center" vertical="bottom"/>
    </xf>
    <xf numFmtId="164" fontId="0" fillId="22" borderId="15" applyAlignment="1" pivotButton="0" quotePrefix="0" xfId="0">
      <alignment horizontal="center" vertical="bottom"/>
    </xf>
    <xf numFmtId="0" fontId="13" fillId="6" borderId="1" applyAlignment="1" pivotButton="0" quotePrefix="0" xfId="0">
      <alignment horizontal="center" vertical="bottom"/>
    </xf>
    <xf numFmtId="0" fontId="0" fillId="6" borderId="1" applyAlignment="1" pivotButton="0" quotePrefix="0" xfId="0">
      <alignment horizontal="center" vertical="bottom"/>
    </xf>
    <xf numFmtId="0" fontId="4" fillId="8" borderId="1" applyAlignment="1" pivotButton="0" quotePrefix="0" xfId="0">
      <alignment horizontal="center" vertical="bottom"/>
    </xf>
    <xf numFmtId="0" fontId="4" fillId="6" borderId="1" applyAlignment="1" pivotButton="0" quotePrefix="0" xfId="0">
      <alignment horizontal="center" vertical="bottom"/>
    </xf>
    <xf numFmtId="0" fontId="9" fillId="19" borderId="1" applyAlignment="1" pivotButton="0" quotePrefix="0" xfId="0">
      <alignment horizontal="center" vertical="bottom"/>
    </xf>
    <xf numFmtId="164" fontId="0" fillId="19" borderId="1" applyAlignment="1" pivotButton="0" quotePrefix="0" xfId="0">
      <alignment horizontal="center" vertical="bottom"/>
    </xf>
    <xf numFmtId="0" fontId="13" fillId="26" borderId="1" applyAlignment="1" pivotButton="0" quotePrefix="0" xfId="0">
      <alignment horizontal="center" vertical="bottom"/>
    </xf>
    <xf numFmtId="0" fontId="0" fillId="26" borderId="1" applyAlignment="1" pivotButton="0" quotePrefix="0" xfId="0">
      <alignment horizontal="center" vertical="bottom"/>
    </xf>
    <xf numFmtId="164" fontId="0" fillId="26" borderId="1" applyAlignment="1" pivotButton="0" quotePrefix="0" xfId="0">
      <alignment horizontal="center" vertical="bottom"/>
    </xf>
    <xf numFmtId="0" fontId="0" fillId="24" borderId="1" applyAlignment="1" pivotButton="0" quotePrefix="0" xfId="0">
      <alignment horizontal="center" vertical="bottom"/>
    </xf>
    <xf numFmtId="164" fontId="0" fillId="24" borderId="1" applyAlignment="1" pivotButton="0" quotePrefix="0" xfId="0">
      <alignment horizontal="center" vertical="bottom"/>
    </xf>
    <xf numFmtId="0" fontId="13" fillId="27" borderId="1" applyAlignment="1" pivotButton="0" quotePrefix="0" xfId="0">
      <alignment horizontal="center" vertical="bottom"/>
    </xf>
    <xf numFmtId="0" fontId="0" fillId="27" borderId="1" applyAlignment="1" pivotButton="0" quotePrefix="0" xfId="0">
      <alignment horizontal="center" vertical="bottom"/>
    </xf>
    <xf numFmtId="164" fontId="0" fillId="27" borderId="1" applyAlignment="1" pivotButton="0" quotePrefix="0" xfId="0">
      <alignment horizontal="center" vertical="bottom"/>
    </xf>
    <xf numFmtId="0" fontId="0" fillId="27" borderId="1" applyAlignment="1" pivotButton="0" quotePrefix="0" xfId="0">
      <alignment horizontal="center" vertical="bottom" wrapText="1"/>
    </xf>
    <xf numFmtId="0" fontId="0" fillId="28" borderId="1" applyAlignment="1" pivotButton="0" quotePrefix="0" xfId="0">
      <alignment horizontal="center" vertical="bottom"/>
    </xf>
    <xf numFmtId="0" fontId="13" fillId="28" borderId="1" applyAlignment="1" pivotButton="0" quotePrefix="0" xfId="0">
      <alignment horizontal="center" vertical="bottom"/>
    </xf>
    <xf numFmtId="164" fontId="0" fillId="28" borderId="1" applyAlignment="1" pivotButton="0" quotePrefix="0" xfId="0">
      <alignment horizontal="center" vertical="bottom"/>
    </xf>
    <xf numFmtId="0" fontId="12" fillId="28" borderId="1" applyAlignment="1" pivotButton="0" quotePrefix="0" xfId="0">
      <alignment horizontal="center" vertical="bottom"/>
    </xf>
    <xf numFmtId="0" fontId="0" fillId="10" borderId="1" applyAlignment="1" pivotButton="0" quotePrefix="0" xfId="0">
      <alignment horizontal="center" vertical="bottom" wrapText="1"/>
    </xf>
    <xf numFmtId="0" fontId="4" fillId="2" borderId="0" applyAlignment="1" pivotButton="0" quotePrefix="0" xfId="0">
      <alignment horizontal="center" vertical="bottom" wrapText="1"/>
    </xf>
    <xf numFmtId="0" fontId="4" fillId="0" borderId="0" applyAlignment="1" pivotButton="0" quotePrefix="0" xfId="0">
      <alignment horizontal="center" vertical="bottom"/>
    </xf>
    <xf numFmtId="0" fontId="4" fillId="2" borderId="1" applyAlignment="1" pivotButton="0" quotePrefix="0" xfId="0">
      <alignment horizontal="center" vertical="bottom" wrapText="1"/>
    </xf>
    <xf numFmtId="0" fontId="4" fillId="2" borderId="9" applyAlignment="1" pivotButton="0" quotePrefix="0" xfId="0">
      <alignment horizontal="center" vertical="bottom" wrapText="1"/>
    </xf>
    <xf numFmtId="0" fontId="5" fillId="8" borderId="15" applyAlignment="1" pivotButton="0" quotePrefix="0" xfId="0">
      <alignment horizontal="center" vertical="bottom"/>
    </xf>
    <xf numFmtId="164" fontId="5" fillId="8" borderId="15" applyAlignment="1" pivotButton="0" quotePrefix="0" xfId="0">
      <alignment horizontal="center" vertical="bottom"/>
    </xf>
    <xf numFmtId="0" fontId="0" fillId="8" borderId="15" applyAlignment="1" pivotButton="0" quotePrefix="0" xfId="0">
      <alignment horizontal="general" vertical="top"/>
    </xf>
    <xf numFmtId="0" fontId="5" fillId="8" borderId="15" applyAlignment="1" pivotButton="0" quotePrefix="0" xfId="0">
      <alignment horizontal="general" vertical="bottom"/>
    </xf>
    <xf numFmtId="167" fontId="5" fillId="8" borderId="15" applyAlignment="1" pivotButton="0" quotePrefix="0" xfId="0">
      <alignment horizontal="center" vertical="bottom"/>
    </xf>
    <xf numFmtId="3" fontId="4" fillId="8" borderId="15" applyAlignment="1" pivotButton="0" quotePrefix="0" xfId="0">
      <alignment horizontal="center" vertical="top"/>
    </xf>
    <xf numFmtId="173" fontId="4" fillId="8" borderId="15" applyAlignment="1" pivotButton="0" quotePrefix="0" xfId="0">
      <alignment horizontal="center" vertical="top"/>
    </xf>
    <xf numFmtId="0" fontId="7" fillId="8" borderId="15" applyAlignment="1" pivotButton="0" quotePrefix="0" xfId="0">
      <alignment horizontal="center" vertical="bottom"/>
    </xf>
    <xf numFmtId="165" fontId="5" fillId="8" borderId="15" applyAlignment="1" pivotButton="0" quotePrefix="0" xfId="0">
      <alignment horizontal="center" vertical="bottom"/>
    </xf>
    <xf numFmtId="0" fontId="5" fillId="23" borderId="1" applyAlignment="1" pivotButton="0" quotePrefix="0" xfId="0">
      <alignment horizontal="center" vertical="bottom"/>
    </xf>
    <xf numFmtId="0" fontId="0" fillId="23" borderId="10" applyAlignment="1" pivotButton="0" quotePrefix="0" xfId="0">
      <alignment horizontal="center" vertical="bottom"/>
    </xf>
    <xf numFmtId="0" fontId="5" fillId="23" borderId="15" applyAlignment="1" pivotButton="0" quotePrefix="0" xfId="0">
      <alignment horizontal="center" vertical="bottom"/>
    </xf>
    <xf numFmtId="0" fontId="0" fillId="23" borderId="15" applyAlignment="1" pivotButton="0" quotePrefix="0" xfId="0">
      <alignment horizontal="general" vertical="bottom"/>
    </xf>
    <xf numFmtId="167" fontId="5" fillId="23" borderId="15" applyAlignment="1" pivotButton="0" quotePrefix="0" xfId="0">
      <alignment horizontal="center" vertical="bottom"/>
    </xf>
    <xf numFmtId="164" fontId="5" fillId="23" borderId="15" applyAlignment="1" pivotButton="0" quotePrefix="0" xfId="0">
      <alignment horizontal="center" vertical="bottom"/>
    </xf>
    <xf numFmtId="0" fontId="0" fillId="23" borderId="15" applyAlignment="1" pivotButton="0" quotePrefix="0" xfId="0">
      <alignment horizontal="general" vertical="top"/>
    </xf>
    <xf numFmtId="164" fontId="0" fillId="23" borderId="15" applyAlignment="1" pivotButton="0" quotePrefix="0" xfId="0">
      <alignment horizontal="center" vertical="top"/>
    </xf>
    <xf numFmtId="3" fontId="4" fillId="23" borderId="15" applyAlignment="1" pivotButton="0" quotePrefix="0" xfId="0">
      <alignment horizontal="center" vertical="top"/>
    </xf>
    <xf numFmtId="173" fontId="4" fillId="23" borderId="15" applyAlignment="1" pivotButton="0" quotePrefix="0" xfId="0">
      <alignment horizontal="center" vertical="top"/>
    </xf>
    <xf numFmtId="0" fontId="7" fillId="23" borderId="15" applyAlignment="1" pivotButton="0" quotePrefix="0" xfId="0">
      <alignment horizontal="center" vertical="bottom"/>
    </xf>
    <xf numFmtId="165" fontId="5" fillId="23" borderId="15" applyAlignment="1" pivotButton="0" quotePrefix="0" xfId="0">
      <alignment horizontal="center" vertical="bottom"/>
    </xf>
    <xf numFmtId="0" fontId="16" fillId="6" borderId="0" applyAlignment="1" pivotButton="0" quotePrefix="0" xfId="0">
      <alignment horizontal="general" vertical="bottom" wrapText="1"/>
    </xf>
    <xf numFmtId="0" fontId="0" fillId="23" borderId="15" applyAlignment="1" pivotButton="0" quotePrefix="0" xfId="0">
      <alignment horizontal="center" vertical="bottom"/>
    </xf>
    <xf numFmtId="0" fontId="5" fillId="23" borderId="9" applyAlignment="1" pivotButton="0" quotePrefix="0" xfId="0">
      <alignment horizontal="center" vertical="bottom"/>
    </xf>
    <xf numFmtId="0" fontId="0" fillId="23" borderId="1" applyAlignment="1" pivotButton="0" quotePrefix="0" xfId="0">
      <alignment horizontal="center" vertical="bottom"/>
    </xf>
    <xf numFmtId="0" fontId="5" fillId="23" borderId="10" applyAlignment="1" pivotButton="0" quotePrefix="0" xfId="0">
      <alignment horizontal="center" vertical="bottom"/>
    </xf>
    <xf numFmtId="174" fontId="5" fillId="23" borderId="15" applyAlignment="1" pivotButton="0" quotePrefix="0" xfId="0">
      <alignment horizontal="center" vertical="bottom"/>
    </xf>
    <xf numFmtId="166" fontId="5" fillId="23" borderId="15" applyAlignment="1" pivotButton="0" quotePrefix="0" xfId="0">
      <alignment horizontal="center" vertical="bottom"/>
    </xf>
    <xf numFmtId="0" fontId="0" fillId="23" borderId="15" applyAlignment="1" pivotButton="0" quotePrefix="0" xfId="0">
      <alignment horizontal="general" vertical="bottom" wrapText="1"/>
    </xf>
    <xf numFmtId="0" fontId="0" fillId="10" borderId="10" applyAlignment="1" pivotButton="0" quotePrefix="0" xfId="0">
      <alignment horizontal="center" vertical="bottom"/>
    </xf>
    <xf numFmtId="0" fontId="5" fillId="0" borderId="15" applyAlignment="1" pivotButton="0" quotePrefix="0" xfId="0">
      <alignment horizontal="center" vertical="bottom"/>
    </xf>
    <xf numFmtId="164" fontId="0" fillId="10" borderId="15" applyAlignment="1" pivotButton="0" quotePrefix="0" xfId="0">
      <alignment horizontal="general" vertical="bottom"/>
    </xf>
    <xf numFmtId="0" fontId="0" fillId="0" borderId="15" applyAlignment="1" pivotButton="0" quotePrefix="0" xfId="0">
      <alignment horizontal="general" vertical="top"/>
    </xf>
    <xf numFmtId="0" fontId="5" fillId="0" borderId="15" applyAlignment="1" pivotButton="0" quotePrefix="0" xfId="0">
      <alignment horizontal="general" vertical="bottom"/>
    </xf>
    <xf numFmtId="0" fontId="0" fillId="10" borderId="15" applyAlignment="1" pivotButton="0" quotePrefix="0" xfId="0">
      <alignment horizontal="center" vertical="bottom"/>
    </xf>
    <xf numFmtId="0" fontId="5" fillId="10" borderId="15" applyAlignment="1" pivotButton="0" quotePrefix="0" xfId="0">
      <alignment horizontal="center" vertical="bottom"/>
    </xf>
    <xf numFmtId="167" fontId="5" fillId="10" borderId="15" applyAlignment="1" pivotButton="0" quotePrefix="0" xfId="0">
      <alignment horizontal="center" vertical="bottom"/>
    </xf>
    <xf numFmtId="164" fontId="5" fillId="10" borderId="15" applyAlignment="1" pivotButton="0" quotePrefix="0" xfId="0">
      <alignment horizontal="center" vertical="bottom"/>
    </xf>
    <xf numFmtId="0" fontId="0" fillId="10" borderId="15" applyAlignment="1" pivotButton="0" quotePrefix="0" xfId="0">
      <alignment horizontal="general" vertical="top"/>
    </xf>
    <xf numFmtId="3" fontId="4" fillId="10" borderId="15" applyAlignment="1" pivotButton="0" quotePrefix="0" xfId="0">
      <alignment horizontal="center" vertical="top"/>
    </xf>
    <xf numFmtId="173" fontId="4" fillId="10" borderId="15" applyAlignment="1" pivotButton="0" quotePrefix="0" xfId="0">
      <alignment horizontal="center" vertical="top"/>
    </xf>
    <xf numFmtId="0" fontId="7" fillId="10" borderId="15" applyAlignment="1" pivotButton="0" quotePrefix="0" xfId="0">
      <alignment horizontal="center" vertical="bottom"/>
    </xf>
    <xf numFmtId="165" fontId="5" fillId="10" borderId="15" applyAlignment="1" pivotButton="0" quotePrefix="0" xfId="0">
      <alignment horizontal="center" vertical="bottom"/>
    </xf>
    <xf numFmtId="0" fontId="5" fillId="0" borderId="1" applyAlignment="1" pivotButton="0" quotePrefix="0" xfId="0">
      <alignment horizontal="center" vertical="bottom"/>
    </xf>
    <xf numFmtId="0" fontId="5" fillId="0" borderId="10" applyAlignment="1" pivotButton="0" quotePrefix="0" xfId="0">
      <alignment horizontal="center" vertical="bottom"/>
    </xf>
    <xf numFmtId="0" fontId="6" fillId="18" borderId="1" applyAlignment="1" pivotButton="0" quotePrefix="0" xfId="0">
      <alignment horizontal="general" vertical="bottom"/>
    </xf>
    <xf numFmtId="0" fontId="6" fillId="18" borderId="1" applyAlignment="1" pivotButton="0" quotePrefix="0" xfId="0">
      <alignment horizontal="center" vertical="bottom"/>
    </xf>
    <xf numFmtId="0" fontId="0" fillId="29" borderId="0" applyAlignment="1" pivotButton="0" quotePrefix="0" xfId="0">
      <alignment horizontal="general" vertical="bottom"/>
    </xf>
    <xf numFmtId="0" fontId="0" fillId="30" borderId="1" applyAlignment="1" pivotButton="0" quotePrefix="0" xfId="0">
      <alignment horizontal="center" vertical="bottom"/>
    </xf>
    <xf numFmtId="0" fontId="0" fillId="5" borderId="0" applyAlignment="1" pivotButton="0" quotePrefix="0" xfId="0">
      <alignment horizontal="general" vertical="bottom"/>
    </xf>
    <xf numFmtId="164" fontId="0" fillId="0" borderId="1" applyAlignment="1" pivotButton="0" quotePrefix="0" xfId="0">
      <alignment horizontal="general" vertical="bottom"/>
    </xf>
    <xf numFmtId="167" fontId="0" fillId="0" borderId="1" applyAlignment="1" pivotButton="0" quotePrefix="0" xfId="0">
      <alignment horizontal="general" vertical="bottom"/>
    </xf>
    <xf numFmtId="166" fontId="0" fillId="0" borderId="1" applyAlignment="1" pivotButton="0" quotePrefix="0" xfId="0">
      <alignment horizontal="general" vertical="bottom"/>
    </xf>
    <xf numFmtId="0" fontId="0" fillId="5" borderId="1" applyAlignment="1" pivotButton="0" quotePrefix="0" xfId="0">
      <alignment horizontal="center" vertical="bottom"/>
    </xf>
    <xf numFmtId="0" fontId="0" fillId="0" borderId="10" applyAlignment="1" pivotButton="0" quotePrefix="0" xfId="0">
      <alignment horizontal="center" vertical="bottom"/>
    </xf>
    <xf numFmtId="0" fontId="0" fillId="26" borderId="10" applyAlignment="1" pivotButton="0" quotePrefix="0" xfId="0">
      <alignment horizontal="center" vertical="bottom"/>
    </xf>
    <xf numFmtId="174" fontId="0" fillId="0" borderId="1" applyAlignment="1" pivotButton="0" quotePrefix="0" xfId="0">
      <alignment horizontal="general" vertical="bottom"/>
    </xf>
    <xf numFmtId="0" fontId="0" fillId="0" borderId="1" applyAlignment="1" pivotButton="0" quotePrefix="0" xfId="0">
      <alignment horizontal="general" vertical="bottom" wrapText="1"/>
    </xf>
    <xf numFmtId="0" fontId="0" fillId="29" borderId="0" applyAlignment="1" pivotButton="0" quotePrefix="0" xfId="0">
      <alignment horizontal="center" vertical="bottom"/>
    </xf>
    <xf numFmtId="0" fontId="17" fillId="10" borderId="0" applyAlignment="1" pivotButton="0" quotePrefix="0" xfId="0">
      <alignment horizontal="general" vertical="bottom" wrapText="1"/>
    </xf>
    <xf numFmtId="0" fontId="0" fillId="29" borderId="0" applyAlignment="1" pivotButton="0" quotePrefix="0" xfId="0">
      <alignment horizontal="left" vertical="bottom"/>
    </xf>
    <xf numFmtId="0" fontId="0" fillId="22" borderId="1" applyAlignment="1" pivotButton="0" quotePrefix="0" xfId="0">
      <alignment horizontal="general" vertical="bottom"/>
    </xf>
    <xf numFmtId="0" fontId="0" fillId="22" borderId="10" applyAlignment="1" pivotButton="0" quotePrefix="0" xfId="0">
      <alignment horizontal="center" vertical="bottom"/>
    </xf>
    <xf numFmtId="164" fontId="0" fillId="22" borderId="1" applyAlignment="1" pivotButton="0" quotePrefix="0" xfId="0">
      <alignment horizontal="general" vertical="bottom"/>
    </xf>
    <xf numFmtId="0" fontId="0" fillId="25" borderId="1" applyAlignment="1" pivotButton="0" quotePrefix="0" xfId="0">
      <alignment horizontal="general" vertical="bottom"/>
    </xf>
    <xf numFmtId="0" fontId="0" fillId="25" borderId="1" applyAlignment="1" pivotButton="0" quotePrefix="0" xfId="0">
      <alignment horizontal="center" vertical="bottom"/>
    </xf>
    <xf numFmtId="164" fontId="0" fillId="25" borderId="1" applyAlignment="1" pivotButton="0" quotePrefix="0" xfId="0">
      <alignment horizontal="general" vertical="bottom"/>
    </xf>
    <xf numFmtId="166" fontId="0" fillId="22" borderId="1" applyAlignment="1" pivotButton="0" quotePrefix="0" xfId="0">
      <alignment horizontal="general" vertical="bottom"/>
    </xf>
    <xf numFmtId="0" fontId="0" fillId="22" borderId="1" applyAlignment="1" pivotButton="0" quotePrefix="0" xfId="0">
      <alignment horizontal="general" vertical="bottom" wrapText="1"/>
    </xf>
    <xf numFmtId="166" fontId="0" fillId="25" borderId="1" applyAlignment="1" pivotButton="0" quotePrefix="0" xfId="0">
      <alignment horizontal="general" vertical="bottom"/>
    </xf>
    <xf numFmtId="0" fontId="0" fillId="25" borderId="1" applyAlignment="1" pivotButton="0" quotePrefix="0" xfId="0">
      <alignment horizontal="general" vertical="bottom" wrapText="1"/>
    </xf>
    <xf numFmtId="164" fontId="0" fillId="31" borderId="1" applyAlignment="1" pivotButton="0" quotePrefix="0" xfId="0">
      <alignment horizontal="general" vertical="bottom"/>
    </xf>
    <xf numFmtId="0" fontId="0" fillId="31" borderId="1" applyAlignment="1" pivotButton="0" quotePrefix="0" xfId="0">
      <alignment horizontal="center" vertical="bottom"/>
    </xf>
    <xf numFmtId="166" fontId="0" fillId="31" borderId="1" applyAlignment="1" pivotButton="0" quotePrefix="0" xfId="0">
      <alignment horizontal="general" vertical="bottom"/>
    </xf>
    <xf numFmtId="0" fontId="0" fillId="31" borderId="1" applyAlignment="1" pivotButton="0" quotePrefix="0" xfId="0">
      <alignment horizontal="general" vertical="bottom"/>
    </xf>
    <xf numFmtId="0" fontId="0" fillId="31" borderId="1" applyAlignment="1" pivotButton="0" quotePrefix="0" xfId="0">
      <alignment horizontal="general" vertical="bottom" wrapText="1"/>
    </xf>
    <xf numFmtId="0" fontId="0" fillId="24" borderId="10" applyAlignment="1" pivotButton="0" quotePrefix="0" xfId="0">
      <alignment horizontal="center" vertical="bottom"/>
    </xf>
    <xf numFmtId="164" fontId="0" fillId="0" borderId="9" applyAlignment="1" pivotButton="0" quotePrefix="0" xfId="0">
      <alignment horizontal="right" vertical="bottom"/>
    </xf>
    <xf numFmtId="0" fontId="0" fillId="0" borderId="15" applyAlignment="1" pivotButton="0" quotePrefix="0" xfId="0">
      <alignment horizontal="center" vertical="bottom"/>
    </xf>
    <xf numFmtId="164" fontId="0" fillId="0" borderId="15" applyAlignment="1" pivotButton="0" quotePrefix="0" xfId="0">
      <alignment horizontal="right" vertical="bottom"/>
    </xf>
    <xf numFmtId="0" fontId="0" fillId="0" borderId="15" applyAlignment="1" pivotButton="0" quotePrefix="0" xfId="0">
      <alignment horizontal="general" vertical="bottom"/>
    </xf>
    <xf numFmtId="0" fontId="4" fillId="0" borderId="1" applyAlignment="1" pivotButton="0" quotePrefix="0" xfId="0">
      <alignment horizontal="general" vertical="bottom"/>
    </xf>
    <xf numFmtId="0" fontId="18" fillId="0" borderId="0" applyAlignment="1" pivotButton="0" quotePrefix="0" xfId="0">
      <alignment horizontal="general" vertical="bottom"/>
    </xf>
    <xf numFmtId="164" fontId="5" fillId="0" borderId="24" applyAlignment="1" pivotButton="0" quotePrefix="0" xfId="0">
      <alignment horizontal="center" vertical="bottom"/>
    </xf>
    <xf numFmtId="164" fontId="0" fillId="0" borderId="1" applyAlignment="1" pivotButton="0" quotePrefix="0" xfId="0">
      <alignment horizontal="center" vertical="bottom"/>
    </xf>
    <xf numFmtId="0" fontId="9" fillId="29" borderId="0" applyAlignment="1" pivotButton="0" quotePrefix="0" xfId="0">
      <alignment horizontal="general" vertical="bottom"/>
    </xf>
    <xf numFmtId="167" fontId="0" fillId="29" borderId="0" applyAlignment="1" pivotButton="0" quotePrefix="0" xfId="0">
      <alignment horizontal="general" vertical="bottom"/>
    </xf>
    <xf numFmtId="0" fontId="0" fillId="18" borderId="10" applyAlignment="1" pivotButton="0" quotePrefix="0" xfId="0">
      <alignment horizontal="general" vertical="bottom"/>
    </xf>
    <xf numFmtId="0" fontId="0" fillId="18" borderId="15" applyAlignment="1" pivotButton="0" quotePrefix="0" xfId="0">
      <alignment horizontal="center" vertical="bottom"/>
    </xf>
    <xf numFmtId="164" fontId="0" fillId="18" borderId="15" applyAlignment="1" pivotButton="0" quotePrefix="0" xfId="0">
      <alignment horizontal="general" vertical="bottom"/>
    </xf>
    <xf numFmtId="0" fontId="0" fillId="18" borderId="15" applyAlignment="1" pivotButton="0" quotePrefix="0" xfId="0">
      <alignment horizontal="general" vertical="bottom"/>
    </xf>
    <xf numFmtId="0" fontId="0" fillId="18" borderId="18" applyAlignment="1" pivotButton="0" quotePrefix="0" xfId="0">
      <alignment horizontal="general" vertical="bottom"/>
    </xf>
    <xf numFmtId="0" fontId="0" fillId="0" borderId="1" applyAlignment="1" pivotButton="0" quotePrefix="0" xfId="0">
      <alignment horizontal="right" vertical="bottom"/>
    </xf>
    <xf numFmtId="164" fontId="0" fillId="0" borderId="1" applyAlignment="1" pivotButton="0" quotePrefix="0" xfId="0">
      <alignment horizontal="right" vertical="bottom"/>
    </xf>
    <xf numFmtId="0" fontId="0" fillId="0" borderId="1" applyAlignment="1" pivotButton="0" quotePrefix="0" xfId="0">
      <alignment horizontal="left" vertical="bottom"/>
    </xf>
    <xf numFmtId="0" fontId="19" fillId="0" borderId="0" applyAlignment="1" pivotButton="0" quotePrefix="0" xfId="0">
      <alignment horizontal="general" vertical="bottom"/>
    </xf>
    <xf numFmtId="0" fontId="5" fillId="10" borderId="10" applyAlignment="1" pivotButton="0" quotePrefix="0" xfId="0">
      <alignment horizontal="center" vertical="bottom"/>
    </xf>
    <xf numFmtId="0" fontId="0" fillId="0" borderId="10" applyAlignment="1" pivotButton="0" quotePrefix="0" xfId="0">
      <alignment horizontal="general" vertical="bottom"/>
    </xf>
    <xf numFmtId="164" fontId="0" fillId="0" borderId="15" applyAlignment="1" pivotButton="0" quotePrefix="0" xfId="0">
      <alignment horizontal="center" vertical="bottom"/>
    </xf>
    <xf numFmtId="0" fontId="0" fillId="0" borderId="10" applyAlignment="1" pivotButton="0" quotePrefix="0" xfId="0">
      <alignment horizontal="right" vertical="bottom"/>
    </xf>
    <xf numFmtId="0" fontId="0" fillId="21" borderId="10" applyAlignment="1" pivotButton="0" quotePrefix="0" xfId="0">
      <alignment horizontal="general" vertical="bottom"/>
    </xf>
    <xf numFmtId="0" fontId="0" fillId="11" borderId="15" applyAlignment="1" pivotButton="0" quotePrefix="0" xfId="0">
      <alignment horizontal="general" vertical="bottom"/>
    </xf>
    <xf numFmtId="0" fontId="0" fillId="0" borderId="18" applyAlignment="1" pivotButton="0" quotePrefix="0" xfId="0">
      <alignment horizontal="general" vertical="bottom"/>
    </xf>
    <xf numFmtId="0" fontId="0" fillId="21" borderId="1" applyAlignment="1" pivotButton="0" quotePrefix="0" xfId="0">
      <alignment horizontal="general" vertical="bottom"/>
    </xf>
    <xf numFmtId="0" fontId="5" fillId="0" borderId="1" applyAlignment="1" pivotButton="0" quotePrefix="0" xfId="0">
      <alignment horizontal="general" vertical="bottom"/>
    </xf>
    <xf numFmtId="0" fontId="5" fillId="21" borderId="1" applyAlignment="1" pivotButton="0" quotePrefix="0" xfId="0">
      <alignment horizontal="general" vertical="bottom"/>
    </xf>
    <xf numFmtId="0" fontId="5" fillId="21" borderId="10" applyAlignment="1" pivotButton="0" quotePrefix="0" xfId="0">
      <alignment horizontal="general" vertical="bottom"/>
    </xf>
    <xf numFmtId="0" fontId="5" fillId="32" borderId="10" applyAlignment="1" pivotButton="0" quotePrefix="0" xfId="0">
      <alignment horizontal="right" vertical="bottom"/>
    </xf>
    <xf numFmtId="0" fontId="9" fillId="0" borderId="1" applyAlignment="1" pivotButton="0" quotePrefix="0" xfId="0">
      <alignment horizontal="general" vertical="bottom"/>
    </xf>
    <xf numFmtId="0" fontId="0" fillId="19" borderId="1" applyAlignment="1" pivotButton="0" quotePrefix="0" xfId="0">
      <alignment horizontal="right" vertical="bottom"/>
    </xf>
    <xf numFmtId="0" fontId="4" fillId="11" borderId="1" applyAlignment="1" pivotButton="0" quotePrefix="0" xfId="0">
      <alignment horizontal="general" vertical="bottom"/>
    </xf>
    <xf numFmtId="167" fontId="0" fillId="0" borderId="15" applyAlignment="1" pivotButton="0" quotePrefix="0" xfId="0">
      <alignment horizontal="right" vertical="bottom"/>
    </xf>
    <xf numFmtId="0" fontId="5" fillId="11" borderId="15" applyAlignment="1" pivotButton="0" quotePrefix="0" xfId="0">
      <alignment horizontal="center" vertical="bottom"/>
    </xf>
    <xf numFmtId="0" fontId="0" fillId="21" borderId="10" applyAlignment="1" pivotButton="0" quotePrefix="0" xfId="0">
      <alignment horizontal="right" vertical="bottom"/>
    </xf>
    <xf numFmtId="0" fontId="5" fillId="0" borderId="0" applyAlignment="1" pivotButton="0" quotePrefix="0" xfId="0">
      <alignment horizontal="general" vertical="bottom"/>
    </xf>
    <xf numFmtId="0" fontId="0" fillId="8" borderId="10" applyAlignment="1" pivotButton="0" quotePrefix="0" xfId="0">
      <alignment horizontal="general" vertical="bottom"/>
    </xf>
    <xf numFmtId="171" fontId="0" fillId="29" borderId="0" applyAlignment="1" pivotButton="0" quotePrefix="0" xfId="0">
      <alignment horizontal="general" vertical="bottom"/>
    </xf>
    <xf numFmtId="171" fontId="0" fillId="0" borderId="1" applyAlignment="1" pivotButton="0" quotePrefix="0" xfId="0">
      <alignment horizontal="general" vertical="bottom"/>
    </xf>
    <xf numFmtId="0" fontId="5" fillId="33" borderId="1" applyAlignment="1" pivotButton="0" quotePrefix="0" xfId="0">
      <alignment horizontal="center" vertical="bottom"/>
    </xf>
    <xf numFmtId="0" fontId="5" fillId="33" borderId="10" applyAlignment="1" pivotButton="0" quotePrefix="0" xfId="0">
      <alignment horizontal="center" vertical="bottom"/>
    </xf>
    <xf numFmtId="0" fontId="5" fillId="34" borderId="10" applyAlignment="1" pivotButton="0" quotePrefix="0" xfId="0">
      <alignment horizontal="right" vertical="bottom"/>
    </xf>
    <xf numFmtId="0" fontId="5" fillId="34" borderId="10" applyAlignment="1" pivotButton="0" quotePrefix="0" xfId="0">
      <alignment horizontal="center" vertical="bottom"/>
    </xf>
    <xf numFmtId="0" fontId="5" fillId="0" borderId="9" applyAlignment="1" pivotButton="0" quotePrefix="0" xfId="0">
      <alignment horizontal="center" vertical="bottom"/>
    </xf>
    <xf numFmtId="167" fontId="0" fillId="0" borderId="1" applyAlignment="1" pivotButton="0" quotePrefix="0" xfId="0">
      <alignment horizontal="center" vertical="bottom"/>
    </xf>
    <xf numFmtId="0" fontId="0" fillId="9" borderId="1" applyAlignment="1" pivotButton="0" quotePrefix="0" xfId="0">
      <alignment horizontal="right" vertical="bottom"/>
    </xf>
    <xf numFmtId="0" fontId="0" fillId="16" borderId="0" applyAlignment="1" pivotButton="0" quotePrefix="0" xfId="0">
      <alignment horizontal="general" vertical="bottom"/>
    </xf>
    <xf numFmtId="0" fontId="5" fillId="11" borderId="1" applyAlignment="1" pivotButton="0" quotePrefix="0" xfId="0">
      <alignment horizontal="center" vertical="bottom"/>
    </xf>
    <xf numFmtId="164" fontId="0" fillId="0" borderId="9" applyAlignment="1" pivotButton="0" quotePrefix="0" xfId="0">
      <alignment horizontal="center" vertical="bottom"/>
    </xf>
    <xf numFmtId="0" fontId="5" fillId="0" borderId="0" applyAlignment="1" pivotButton="0" quotePrefix="0" xfId="0">
      <alignment horizontal="center" vertical="bottom"/>
    </xf>
    <xf numFmtId="0" fontId="4" fillId="35" borderId="1" applyAlignment="1" pivotButton="0" quotePrefix="0" xfId="0">
      <alignment horizontal="center" vertical="bottom"/>
    </xf>
    <xf numFmtId="0" fontId="0" fillId="35" borderId="0" applyAlignment="1" pivotButton="0" quotePrefix="0" xfId="0">
      <alignment horizontal="general" vertical="bottom"/>
    </xf>
    <xf numFmtId="0" fontId="4" fillId="35" borderId="1" applyAlignment="1" pivotButton="0" quotePrefix="0" xfId="0">
      <alignment horizontal="right" vertical="bottom"/>
    </xf>
    <xf numFmtId="0" fontId="0" fillId="35" borderId="0" applyAlignment="1" pivotButton="0" quotePrefix="0" xfId="0">
      <alignment horizontal="right" vertical="bottom"/>
    </xf>
    <xf numFmtId="0" fontId="4" fillId="35" borderId="1" applyAlignment="1" pivotButton="0" quotePrefix="0" xfId="0">
      <alignment horizontal="general" vertical="bottom"/>
    </xf>
    <xf numFmtId="0" fontId="0" fillId="35" borderId="1" applyAlignment="1" pivotButton="0" quotePrefix="0" xfId="0">
      <alignment horizontal="center" vertical="bottom"/>
    </xf>
    <xf numFmtId="0" fontId="0" fillId="35" borderId="0" applyAlignment="1" pivotButton="0" quotePrefix="0" xfId="0">
      <alignment horizontal="left" vertical="bottom"/>
    </xf>
    <xf numFmtId="0" fontId="4" fillId="35" borderId="0" applyAlignment="1" pivotButton="0" quotePrefix="0" xfId="0">
      <alignment horizontal="center" vertical="bottom"/>
    </xf>
    <xf numFmtId="0" fontId="0" fillId="35" borderId="10" applyAlignment="1" pivotButton="0" quotePrefix="0" xfId="0">
      <alignment horizontal="general" vertical="bottom"/>
    </xf>
    <xf numFmtId="0" fontId="0" fillId="9" borderId="15" applyAlignment="1" pivotButton="0" quotePrefix="0" xfId="0">
      <alignment horizontal="right" vertical="bottom"/>
    </xf>
    <xf numFmtId="0" fontId="0" fillId="32" borderId="1" applyAlignment="1" pivotButton="0" quotePrefix="0" xfId="0">
      <alignment horizontal="center" vertical="bottom"/>
    </xf>
    <xf numFmtId="0" fontId="4" fillId="35" borderId="15" applyAlignment="1" pivotButton="0" quotePrefix="0" xfId="0">
      <alignment horizontal="right" vertical="bottom"/>
    </xf>
    <xf numFmtId="0" fontId="4" fillId="32" borderId="1" applyAlignment="1" pivotButton="0" quotePrefix="0" xfId="0">
      <alignment horizontal="right" vertical="bottom"/>
    </xf>
    <xf numFmtId="0" fontId="0" fillId="35" borderId="1" applyAlignment="1" pivotButton="0" quotePrefix="0" xfId="0">
      <alignment horizontal="right" vertical="bottom"/>
    </xf>
    <xf numFmtId="0" fontId="0" fillId="35" borderId="1" applyAlignment="1" pivotButton="0" quotePrefix="0" xfId="0">
      <alignment horizontal="general" vertical="bottom"/>
    </xf>
    <xf numFmtId="0" fontId="4" fillId="32" borderId="1" applyAlignment="1" pivotButton="0" quotePrefix="0" xfId="0">
      <alignment horizontal="general" vertical="bottom"/>
    </xf>
    <xf numFmtId="0" fontId="4" fillId="2" borderId="1" applyAlignment="1" pivotButton="0" quotePrefix="0" xfId="0">
      <alignment horizontal="center" vertical="bottom"/>
    </xf>
    <xf numFmtId="0" fontId="0" fillId="25" borderId="1" applyAlignment="1" pivotButton="0" quotePrefix="0" xfId="0">
      <alignment horizontal="left" vertical="bottom"/>
    </xf>
    <xf numFmtId="0" fontId="4" fillId="35" borderId="0" applyAlignment="1" pivotButton="0" quotePrefix="0" xfId="0">
      <alignment horizontal="general" vertical="bottom"/>
    </xf>
    <xf numFmtId="0" fontId="0" fillId="31" borderId="1" applyAlignment="1" pivotButton="0" quotePrefix="0" xfId="0">
      <alignment horizontal="left" vertical="bottom"/>
    </xf>
    <xf numFmtId="0" fontId="0" fillId="6" borderId="1" applyAlignment="1" pivotButton="0" quotePrefix="0" xfId="0">
      <alignment horizontal="left" vertical="bottom"/>
    </xf>
    <xf numFmtId="0" fontId="0" fillId="35" borderId="1" applyAlignment="1" pivotButton="0" quotePrefix="0" xfId="0">
      <alignment horizontal="left" vertical="bottom"/>
    </xf>
    <xf numFmtId="164" fontId="0" fillId="35" borderId="1" applyAlignment="1" pivotButton="0" quotePrefix="0" xfId="0">
      <alignment horizontal="center" vertical="bottom"/>
    </xf>
    <xf numFmtId="0" fontId="4" fillId="32" borderId="1" applyAlignment="1" pivotButton="0" quotePrefix="0" xfId="0">
      <alignment horizontal="center" vertical="bottom"/>
    </xf>
    <xf numFmtId="175" fontId="0" fillId="35" borderId="1" applyAlignment="1" pivotButton="0" quotePrefix="0" xfId="0">
      <alignment horizontal="center" vertical="bottom"/>
    </xf>
    <xf numFmtId="0" fontId="4" fillId="4" borderId="1" applyAlignment="1" pivotButton="0" quotePrefix="0" xfId="0">
      <alignment horizontal="center" vertical="bottom"/>
    </xf>
    <xf numFmtId="0" fontId="20" fillId="35" borderId="0" applyAlignment="1" pivotButton="0" quotePrefix="0" xfId="0">
      <alignment horizontal="center" vertical="bottom"/>
    </xf>
    <xf numFmtId="0" fontId="4" fillId="14" borderId="1" applyAlignment="1" pivotButton="0" quotePrefix="0" xfId="0">
      <alignment horizontal="center" vertical="bottom"/>
    </xf>
    <xf numFmtId="0" fontId="4" fillId="31" borderId="1" applyAlignment="1" pivotButton="0" quotePrefix="0" xfId="0">
      <alignment horizontal="center" vertical="bottom"/>
    </xf>
    <xf numFmtId="0" fontId="4" fillId="25" borderId="1" applyAlignment="1" pivotButton="0" quotePrefix="0" xfId="0">
      <alignment horizontal="center" vertical="bottom"/>
    </xf>
    <xf numFmtId="0" fontId="4" fillId="36" borderId="1" applyAlignment="1" pivotButton="0" quotePrefix="0" xfId="0">
      <alignment horizontal="center" vertical="bottom"/>
    </xf>
    <xf numFmtId="164" fontId="0" fillId="35" borderId="0" applyAlignment="1" pivotButton="0" quotePrefix="0" xfId="0">
      <alignment horizontal="right" vertical="bottom"/>
    </xf>
    <xf numFmtId="171" fontId="0" fillId="8" borderId="1" applyAlignment="1" pivotButton="0" quotePrefix="0" xfId="0">
      <alignment horizontal="center" vertical="bottom"/>
    </xf>
    <xf numFmtId="167" fontId="0" fillId="25" borderId="1" applyAlignment="1" pivotButton="0" quotePrefix="0" xfId="0">
      <alignment horizontal="general" vertical="bottom"/>
    </xf>
    <xf numFmtId="0" fontId="0" fillId="36" borderId="1" applyAlignment="1" pivotButton="0" quotePrefix="0" xfId="0">
      <alignment horizontal="general" vertical="bottom"/>
    </xf>
    <xf numFmtId="164" fontId="0" fillId="36" borderId="1" applyAlignment="1" pivotButton="0" quotePrefix="0" xfId="0">
      <alignment horizontal="general" vertical="bottom"/>
    </xf>
    <xf numFmtId="2" fontId="0" fillId="8" borderId="9" applyAlignment="1" pivotButton="0" quotePrefix="0" xfId="0">
      <alignment horizontal="center" vertical="bottom"/>
    </xf>
    <xf numFmtId="0" fontId="0" fillId="8" borderId="10" applyAlignment="1" pivotButton="0" quotePrefix="0" xfId="0">
      <alignment horizontal="center" vertical="bottom"/>
    </xf>
    <xf numFmtId="164" fontId="4" fillId="35" borderId="0" applyAlignment="1" pivotButton="0" quotePrefix="0" xfId="0">
      <alignment horizontal="right" vertical="bottom"/>
    </xf>
    <xf numFmtId="0" fontId="4" fillId="35" borderId="0" applyAlignment="1" pivotButton="0" quotePrefix="0" xfId="0">
      <alignment horizontal="right" vertical="bottom"/>
    </xf>
    <xf numFmtId="176" fontId="0" fillId="8" borderId="1" applyAlignment="1" pivotButton="0" quotePrefix="0" xfId="0">
      <alignment horizontal="center" vertical="bottom"/>
    </xf>
    <xf numFmtId="177" fontId="0" fillId="8" borderId="1" applyAlignment="1" pivotButton="0" quotePrefix="0" xfId="0">
      <alignment horizontal="center" vertical="bottom"/>
    </xf>
    <xf numFmtId="178" fontId="0" fillId="8" borderId="1" applyAlignment="1" pivotButton="0" quotePrefix="0" xfId="0">
      <alignment horizontal="center" vertical="bottom"/>
    </xf>
    <xf numFmtId="0" fontId="0" fillId="19" borderId="10" applyAlignment="1" pivotButton="0" quotePrefix="0" xfId="0">
      <alignment horizontal="center" vertical="bottom"/>
    </xf>
    <xf numFmtId="0" fontId="0" fillId="19" borderId="15" applyAlignment="1" pivotButton="0" quotePrefix="0" xfId="0">
      <alignment horizontal="center" vertical="bottom"/>
    </xf>
    <xf numFmtId="0" fontId="0" fillId="2" borderId="10" applyAlignment="1" pivotButton="0" quotePrefix="0" xfId="0">
      <alignment horizontal="center" vertical="bottom"/>
    </xf>
    <xf numFmtId="0" fontId="0" fillId="2" borderId="15" applyAlignment="1" pivotButton="0" quotePrefix="0" xfId="0">
      <alignment horizontal="center" vertical="bottom"/>
    </xf>
    <xf numFmtId="167" fontId="0" fillId="26" borderId="10" applyAlignment="1" pivotButton="0" quotePrefix="0" xfId="0">
      <alignment horizontal="center" vertical="bottom"/>
    </xf>
    <xf numFmtId="0" fontId="4" fillId="35" borderId="0" applyAlignment="1" pivotButton="0" quotePrefix="0" xfId="0">
      <alignment horizontal="left" vertical="bottom"/>
    </xf>
    <xf numFmtId="0" fontId="0" fillId="9" borderId="10" applyAlignment="1" pivotButton="0" quotePrefix="0" xfId="0">
      <alignment horizontal="center" vertical="bottom"/>
    </xf>
    <xf numFmtId="167" fontId="0" fillId="2" borderId="10" applyAlignment="1" pivotButton="0" quotePrefix="0" xfId="0">
      <alignment horizontal="center" vertical="bottom"/>
    </xf>
    <xf numFmtId="0" fontId="21" fillId="35" borderId="18" applyAlignment="1" pivotButton="0" quotePrefix="0" xfId="0">
      <alignment horizontal="general" vertical="bottom"/>
    </xf>
    <xf numFmtId="164" fontId="0" fillId="35" borderId="18" applyAlignment="1" pivotButton="0" quotePrefix="0" xfId="0">
      <alignment horizontal="general" vertical="bottom"/>
    </xf>
    <xf numFmtId="0" fontId="0" fillId="2" borderId="17" applyAlignment="1" pivotButton="0" quotePrefix="0" xfId="0">
      <alignment horizontal="center" vertical="bottom"/>
    </xf>
    <xf numFmtId="0" fontId="4" fillId="35" borderId="10" applyAlignment="1" pivotButton="0" quotePrefix="0" xfId="0">
      <alignment horizontal="general" vertical="bottom"/>
    </xf>
    <xf numFmtId="0" fontId="0" fillId="35" borderId="18" applyAlignment="1" pivotButton="0" quotePrefix="0" xfId="0">
      <alignment horizontal="general" vertical="bottom"/>
    </xf>
    <xf numFmtId="167" fontId="0" fillId="35" borderId="18" applyAlignment="1" pivotButton="0" quotePrefix="0" xfId="0">
      <alignment horizontal="general" vertical="bottom"/>
    </xf>
    <xf numFmtId="0" fontId="4" fillId="22" borderId="10" applyAlignment="1" pivotButton="0" quotePrefix="0" xfId="0">
      <alignment horizontal="center" vertical="bottom"/>
    </xf>
    <xf numFmtId="0" fontId="0" fillId="0" borderId="15" pivotButton="0" quotePrefix="0" xfId="0"/>
    <xf numFmtId="0" fontId="4" fillId="25" borderId="15" applyAlignment="1" pivotButton="0" quotePrefix="0" xfId="0">
      <alignment horizontal="center" vertical="bottom"/>
    </xf>
    <xf numFmtId="0" fontId="4" fillId="36" borderId="15" applyAlignment="1" pivotButton="0" quotePrefix="0" xfId="0">
      <alignment horizontal="center" vertical="bottom"/>
    </xf>
    <xf numFmtId="164" fontId="4" fillId="22" borderId="15" applyAlignment="1" pivotButton="0" quotePrefix="0" xfId="0">
      <alignment horizontal="center" vertical="bottom"/>
    </xf>
    <xf numFmtId="0" fontId="4" fillId="31" borderId="15" applyAlignment="1" pivotButton="0" quotePrefix="0" xfId="0">
      <alignment horizontal="center" vertical="bottom"/>
    </xf>
    <xf numFmtId="167" fontId="4" fillId="31" borderId="15" applyAlignment="1" pivotButton="0" quotePrefix="0" xfId="0">
      <alignment horizontal="center" vertical="bottom"/>
    </xf>
    <xf numFmtId="0" fontId="0" fillId="22" borderId="10" applyAlignment="1" pivotButton="0" quotePrefix="0" xfId="0">
      <alignment horizontal="general" vertical="bottom"/>
    </xf>
    <xf numFmtId="164" fontId="0" fillId="22" borderId="15" applyAlignment="1" pivotButton="0" quotePrefix="0" xfId="0">
      <alignment horizontal="general" vertical="bottom"/>
    </xf>
    <xf numFmtId="0" fontId="0" fillId="31" borderId="15" applyAlignment="1" pivotButton="0" quotePrefix="0" xfId="0">
      <alignment horizontal="general" vertical="bottom"/>
    </xf>
    <xf numFmtId="167" fontId="0" fillId="31" borderId="15" applyAlignment="1" pivotButton="0" quotePrefix="0" xfId="0">
      <alignment horizontal="general" vertical="bottom"/>
    </xf>
    <xf numFmtId="0" fontId="0" fillId="25" borderId="15" applyAlignment="1" pivotButton="0" quotePrefix="0" xfId="0">
      <alignment horizontal="general" vertical="bottom"/>
    </xf>
    <xf numFmtId="167" fontId="0" fillId="25" borderId="15" applyAlignment="1" pivotButton="0" quotePrefix="0" xfId="0">
      <alignment horizontal="general" vertical="bottom"/>
    </xf>
    <xf numFmtId="0" fontId="0" fillId="36" borderId="15" applyAlignment="1" pivotButton="0" quotePrefix="0" xfId="0">
      <alignment horizontal="general" vertical="bottom"/>
    </xf>
    <xf numFmtId="0" fontId="4" fillId="35" borderId="9" applyAlignment="1" pivotButton="0" quotePrefix="0" xfId="0">
      <alignment horizontal="center" vertical="bottom"/>
    </xf>
    <xf numFmtId="0" fontId="4" fillId="19" borderId="10" applyAlignment="1" pivotButton="0" quotePrefix="0" xfId="0">
      <alignment horizontal="center" vertical="bottom"/>
    </xf>
    <xf numFmtId="171" fontId="0" fillId="35" borderId="15" applyAlignment="1" pivotButton="0" quotePrefix="0" xfId="0">
      <alignment horizontal="center" vertical="bottom"/>
    </xf>
    <xf numFmtId="0" fontId="0" fillId="35" borderId="15" applyAlignment="1" pivotButton="0" quotePrefix="0" xfId="0">
      <alignment horizontal="center" vertical="bottom"/>
    </xf>
    <xf numFmtId="0" fontId="0" fillId="35" borderId="9" applyAlignment="1" pivotButton="0" quotePrefix="0" xfId="0">
      <alignment horizontal="general" vertical="bottom"/>
    </xf>
    <xf numFmtId="0" fontId="4" fillId="10" borderId="10" applyAlignment="1" pivotButton="0" quotePrefix="0" xfId="0">
      <alignment horizontal="center" vertical="bottom"/>
    </xf>
    <xf numFmtId="0" fontId="4" fillId="35" borderId="9" applyAlignment="1" pivotButton="0" quotePrefix="0" xfId="0">
      <alignment horizontal="general" vertical="bottom"/>
    </xf>
    <xf numFmtId="167" fontId="0" fillId="35" borderId="15" applyAlignment="1" pivotButton="0" quotePrefix="0" xfId="0">
      <alignment horizontal="center" vertical="bottom"/>
    </xf>
    <xf numFmtId="0" fontId="22" fillId="35" borderId="0" applyAlignment="1" pivotButton="0" quotePrefix="0" xfId="0">
      <alignment horizontal="general" vertical="bottom" wrapText="1"/>
    </xf>
    <xf numFmtId="0" fontId="0" fillId="37" borderId="0" applyAlignment="1" pivotButton="0" quotePrefix="0" xfId="0">
      <alignment horizontal="center" vertical="bottom"/>
    </xf>
    <xf numFmtId="0" fontId="4" fillId="35" borderId="10" applyAlignment="1" pivotButton="0" quotePrefix="0" xfId="0">
      <alignment horizontal="left" vertical="bottom"/>
    </xf>
    <xf numFmtId="0" fontId="23" fillId="35" borderId="0" applyAlignment="1" pivotButton="0" quotePrefix="0" xfId="0">
      <alignment horizontal="general" vertical="bottom"/>
    </xf>
    <xf numFmtId="0" fontId="0" fillId="35" borderId="0" applyAlignment="1" pivotButton="0" quotePrefix="0" xfId="0">
      <alignment horizontal="general" vertical="bottom" wrapText="1"/>
    </xf>
    <xf numFmtId="0" fontId="0" fillId="35" borderId="9" applyAlignment="1" pivotButton="0" quotePrefix="0" xfId="0">
      <alignment horizontal="left" vertical="bottom"/>
    </xf>
    <xf numFmtId="0" fontId="0" fillId="35" borderId="15" applyAlignment="1" pivotButton="0" quotePrefix="0" xfId="0">
      <alignment horizontal="general" vertical="bottom" wrapText="1"/>
    </xf>
    <xf numFmtId="0" fontId="0" fillId="35" borderId="15" applyAlignment="1" pivotButton="0" quotePrefix="0" xfId="0">
      <alignment horizontal="general" vertical="bottom"/>
    </xf>
    <xf numFmtId="0" fontId="0" fillId="0" borderId="18" pivotButton="0" quotePrefix="0" xfId="0"/>
    <xf numFmtId="0" fontId="0" fillId="35" borderId="13" applyAlignment="1" pivotButton="0" quotePrefix="0" xfId="0">
      <alignment horizontal="left" vertical="bottom"/>
    </xf>
    <xf numFmtId="0" fontId="0" fillId="35" borderId="10" applyAlignment="1" pivotButton="0" quotePrefix="0" xfId="0">
      <alignment horizontal="left" vertical="bottom"/>
    </xf>
    <xf numFmtId="0" fontId="16" fillId="35" borderId="0" applyAlignment="1" pivotButton="0" quotePrefix="0" xfId="0">
      <alignment horizontal="general" vertical="bottom" wrapText="1"/>
    </xf>
    <xf numFmtId="0" fontId="24" fillId="0" borderId="0" applyAlignment="1" pivotButton="0" quotePrefix="0" xfId="0">
      <alignment horizontal="general" vertical="bottom"/>
    </xf>
    <xf numFmtId="0" fontId="4" fillId="24" borderId="1" applyAlignment="1" pivotButton="0" quotePrefix="0" xfId="0">
      <alignment horizontal="center" vertical="bottom"/>
    </xf>
    <xf numFmtId="166" fontId="0" fillId="22" borderId="1" applyAlignment="1" pivotButton="0" quotePrefix="0" xfId="0">
      <alignment horizontal="right" vertical="bottom"/>
    </xf>
    <xf numFmtId="0" fontId="0" fillId="22" borderId="1" applyAlignment="1" pivotButton="0" quotePrefix="0" xfId="0">
      <alignment horizontal="right" vertical="bottom"/>
    </xf>
    <xf numFmtId="166" fontId="0" fillId="35" borderId="1" applyAlignment="1" pivotButton="0" quotePrefix="0" xfId="0">
      <alignment horizontal="general" vertical="bottom"/>
    </xf>
    <xf numFmtId="164" fontId="0" fillId="35" borderId="1" applyAlignment="1" pivotButton="0" quotePrefix="0" xfId="0">
      <alignment horizontal="general" vertical="bottom"/>
    </xf>
    <xf numFmtId="0" fontId="25" fillId="0" borderId="0" applyAlignment="1" pivotButton="0" quotePrefix="0" xfId="0">
      <alignment horizontal="general" vertical="bottom"/>
    </xf>
    <xf numFmtId="0" fontId="0" fillId="6" borderId="1" applyAlignment="1" pivotButton="0" quotePrefix="0" xfId="0">
      <alignment horizontal="general" vertical="bottom"/>
    </xf>
    <xf numFmtId="0" fontId="4" fillId="29" borderId="1" applyAlignment="1" pivotButton="0" quotePrefix="0" xfId="0">
      <alignment horizontal="center" vertical="bottom"/>
    </xf>
    <xf numFmtId="166" fontId="0" fillId="22" borderId="1" applyAlignment="1" pivotButton="0" quotePrefix="0" xfId="0">
      <alignment horizontal="center" vertical="bottom"/>
    </xf>
    <xf numFmtId="179" fontId="0" fillId="22" borderId="1" applyAlignment="1" pivotButton="0" quotePrefix="0" xfId="0">
      <alignment horizontal="center" vertical="bottom"/>
    </xf>
    <xf numFmtId="164" fontId="0" fillId="22" borderId="1" applyAlignment="1" pivotButton="0" quotePrefix="0" xfId="0">
      <alignment horizontal="center" vertical="bottom"/>
    </xf>
    <xf numFmtId="0" fontId="0" fillId="37" borderId="1" applyAlignment="1" pivotButton="0" quotePrefix="0" xfId="0">
      <alignment horizontal="center" vertical="bottom"/>
    </xf>
    <xf numFmtId="164" fontId="0" fillId="37" borderId="1" applyAlignment="1" pivotButton="0" quotePrefix="0" xfId="0">
      <alignment horizontal="center" vertical="bottom"/>
    </xf>
    <xf numFmtId="179" fontId="0" fillId="37" borderId="1" applyAlignment="1" pivotButton="0" quotePrefix="0" xfId="0">
      <alignment horizontal="center" vertical="bottom"/>
    </xf>
    <xf numFmtId="179" fontId="0" fillId="8" borderId="1" applyAlignment="1" pivotButton="0" quotePrefix="0" xfId="0">
      <alignment horizontal="center" vertical="bottom"/>
    </xf>
    <xf numFmtId="171" fontId="0" fillId="37" borderId="1" applyAlignment="1" pivotButton="0" quotePrefix="0" xfId="0">
      <alignment horizontal="center" vertical="bottom"/>
    </xf>
    <xf numFmtId="0" fontId="4" fillId="16" borderId="0" applyAlignment="1" pivotButton="0" quotePrefix="0" xfId="0">
      <alignment horizontal="general" vertical="bottom"/>
    </xf>
    <xf numFmtId="0" fontId="4" fillId="37" borderId="1" applyAlignment="1" pivotButton="0" quotePrefix="0" xfId="0">
      <alignment horizontal="center" vertical="bottom"/>
    </xf>
    <xf numFmtId="0" fontId="4" fillId="37" borderId="2" applyAlignment="1" pivotButton="0" quotePrefix="0" xfId="0">
      <alignment horizontal="center" vertical="bottom"/>
    </xf>
    <xf numFmtId="0" fontId="4" fillId="37" borderId="10" applyAlignment="1" pivotButton="0" quotePrefix="0" xfId="0">
      <alignment horizontal="center" vertical="bottom"/>
    </xf>
    <xf numFmtId="0" fontId="0" fillId="29" borderId="2" applyAlignment="1" pivotButton="0" quotePrefix="0" xfId="0">
      <alignment horizontal="center" vertical="bottom"/>
    </xf>
    <xf numFmtId="0" fontId="0" fillId="35" borderId="10" applyAlignment="1" pivotButton="0" quotePrefix="0" xfId="0">
      <alignment horizontal="center" vertical="bottom"/>
    </xf>
    <xf numFmtId="171" fontId="0" fillId="35" borderId="1" applyAlignment="1" pivotButton="0" quotePrefix="0" xfId="0">
      <alignment horizontal="center" vertical="bottom"/>
    </xf>
    <xf numFmtId="0" fontId="0" fillId="6" borderId="10" applyAlignment="1" pivotButton="0" quotePrefix="0" xfId="0">
      <alignment horizontal="center" vertical="bottom"/>
    </xf>
    <xf numFmtId="171" fontId="0" fillId="6" borderId="1" applyAlignment="1" pivotButton="0" quotePrefix="0" xfId="0">
      <alignment horizontal="center" vertical="bottom"/>
    </xf>
    <xf numFmtId="0" fontId="0" fillId="6" borderId="10" applyAlignment="1" pivotButton="0" quotePrefix="0" xfId="0">
      <alignment horizontal="general" vertical="bottom"/>
    </xf>
    <xf numFmtId="0" fontId="0" fillId="6" borderId="1" applyAlignment="1" pivotButton="0" quotePrefix="0" xfId="0">
      <alignment horizontal="right" vertical="bottom"/>
    </xf>
    <xf numFmtId="0" fontId="4" fillId="0" borderId="0" applyAlignment="1" pivotButton="0" quotePrefix="0" xfId="0">
      <alignment horizontal="general" vertical="bottom"/>
    </xf>
    <xf numFmtId="180" fontId="0" fillId="35" borderId="1" applyAlignment="1" pivotButton="0" quotePrefix="0" xfId="0">
      <alignment horizontal="center" vertical="bottom"/>
    </xf>
    <xf numFmtId="0" fontId="0" fillId="35" borderId="9" applyAlignment="1" pivotButton="0" quotePrefix="0" xfId="0">
      <alignment horizontal="center" vertical="bottom"/>
    </xf>
    <xf numFmtId="180" fontId="0" fillId="35" borderId="9" applyAlignment="1" pivotButton="0" quotePrefix="0" xfId="0">
      <alignment horizontal="center" vertical="bottom"/>
    </xf>
    <xf numFmtId="0" fontId="7" fillId="38" borderId="1" applyAlignment="1" pivotButton="0" quotePrefix="0" xfId="0">
      <alignment horizontal="center" vertical="bottom"/>
    </xf>
    <xf numFmtId="0" fontId="7" fillId="38" borderId="9" applyAlignment="1" pivotButton="0" quotePrefix="0" xfId="0">
      <alignment horizontal="center" vertical="bottom"/>
    </xf>
    <xf numFmtId="0" fontId="5" fillId="39" borderId="10" applyAlignment="1" pivotButton="0" quotePrefix="0" xfId="0">
      <alignment horizontal="center" vertical="bottom"/>
    </xf>
    <xf numFmtId="0" fontId="7" fillId="8" borderId="15" applyAlignment="1" pivotButton="0" quotePrefix="0" xfId="0">
      <alignment horizontal="center" vertical="center"/>
    </xf>
    <xf numFmtId="164" fontId="5" fillId="8" borderId="1" applyAlignment="1" pivotButton="0" quotePrefix="0" xfId="0">
      <alignment horizontal="center" vertical="bottom"/>
    </xf>
    <xf numFmtId="0" fontId="0" fillId="7" borderId="15" applyAlignment="1" pivotButton="0" quotePrefix="0" xfId="0">
      <alignment horizontal="center" vertical="bottom"/>
    </xf>
    <xf numFmtId="0" fontId="5" fillId="32" borderId="1" applyAlignment="1" pivotButton="0" quotePrefix="0" xfId="0">
      <alignment horizontal="center" vertical="bottom" wrapText="1"/>
    </xf>
    <xf numFmtId="164" fontId="5" fillId="8" borderId="10" applyAlignment="1" pivotButton="0" quotePrefix="0" xfId="0">
      <alignment horizontal="center" vertical="bottom"/>
    </xf>
    <xf numFmtId="0" fontId="7" fillId="22" borderId="15" applyAlignment="1" pivotButton="0" quotePrefix="0" xfId="0">
      <alignment horizontal="center" vertical="bottom"/>
    </xf>
    <xf numFmtId="0" fontId="7" fillId="22" borderId="10" applyAlignment="1" pivotButton="0" quotePrefix="0" xfId="0">
      <alignment horizontal="center" vertical="center"/>
    </xf>
    <xf numFmtId="0" fontId="4" fillId="8" borderId="15" applyAlignment="1" pivotButton="0" quotePrefix="0" xfId="0">
      <alignment horizontal="center" vertical="bottom"/>
    </xf>
    <xf numFmtId="0" fontId="0" fillId="32" borderId="1" applyAlignment="1" pivotButton="0" quotePrefix="0" xfId="0">
      <alignment horizontal="general" vertical="bottom" wrapText="1"/>
    </xf>
    <xf numFmtId="0" fontId="0" fillId="18" borderId="1" applyAlignment="1" pivotButton="0" quotePrefix="0" xfId="0">
      <alignment horizontal="general" vertical="bottom" wrapText="1"/>
    </xf>
    <xf numFmtId="0" fontId="5" fillId="8" borderId="15" applyAlignment="1" pivotButton="0" quotePrefix="0" xfId="0">
      <alignment horizontal="center" vertical="bottom" wrapText="1"/>
    </xf>
    <xf numFmtId="0" fontId="4" fillId="8" borderId="15" applyAlignment="1" pivotButton="0" quotePrefix="0" xfId="0">
      <alignment horizontal="center" vertical="top"/>
    </xf>
    <xf numFmtId="0" fontId="4" fillId="32" borderId="1" applyAlignment="1" pivotButton="0" quotePrefix="0" xfId="0">
      <alignment horizontal="general" vertical="bottom" wrapText="1"/>
    </xf>
    <xf numFmtId="0" fontId="0" fillId="37" borderId="15" applyAlignment="1" pivotButton="0" quotePrefix="0" xfId="0">
      <alignment horizontal="general" vertical="bottom"/>
    </xf>
    <xf numFmtId="0" fontId="16" fillId="32" borderId="1" applyAlignment="1" pivotButton="0" quotePrefix="0" xfId="0">
      <alignment horizontal="general" vertical="bottom" wrapText="1"/>
    </xf>
    <xf numFmtId="0" fontId="0" fillId="2" borderId="0" applyAlignment="1" pivotButton="0" quotePrefix="0" xfId="0">
      <alignment horizontal="left" vertical="bottom"/>
    </xf>
    <xf numFmtId="0" fontId="0" fillId="0" borderId="0" applyAlignment="1" pivotButton="0" quotePrefix="0" xfId="0">
      <alignment horizontal="general" vertical="bottom" wrapText="1"/>
    </xf>
    <xf numFmtId="0" fontId="0" fillId="22" borderId="15" applyAlignment="1" pivotButton="0" quotePrefix="0" xfId="0">
      <alignment horizontal="center" vertical="bottom"/>
    </xf>
    <xf numFmtId="0" fontId="4" fillId="22" borderId="15" applyAlignment="1" pivotButton="0" quotePrefix="0" xfId="0">
      <alignment horizontal="center" vertical="bottom"/>
    </xf>
    <xf numFmtId="0" fontId="0" fillId="40" borderId="1" applyAlignment="1" pivotButton="0" quotePrefix="0" xfId="0">
      <alignment horizontal="general" vertical="bottom"/>
    </xf>
    <xf numFmtId="0" fontId="0" fillId="32" borderId="1" applyAlignment="1" pivotButton="0" quotePrefix="0" xfId="0">
      <alignment horizontal="general" vertical="center" wrapText="1"/>
    </xf>
    <xf numFmtId="0" fontId="0" fillId="2" borderId="0" applyAlignment="1" pivotButton="0" quotePrefix="0" xfId="0">
      <alignment horizontal="general" vertical="bottom"/>
    </xf>
    <xf numFmtId="0" fontId="0" fillId="18" borderId="0" applyAlignment="1" pivotButton="0" quotePrefix="0" xfId="0">
      <alignment horizontal="general" vertical="bottom"/>
    </xf>
    <xf numFmtId="0" fontId="5" fillId="8" borderId="15" applyAlignment="1" pivotButton="0" quotePrefix="0" xfId="0">
      <alignment horizontal="center" vertical="top"/>
    </xf>
    <xf numFmtId="0" fontId="10" fillId="8" borderId="15" applyAlignment="1" pivotButton="0" quotePrefix="0" xfId="0">
      <alignment horizontal="general" vertical="bottom"/>
    </xf>
    <xf numFmtId="0" fontId="0" fillId="15" borderId="15" applyAlignment="1" pivotButton="0" quotePrefix="0" xfId="0">
      <alignment horizontal="center" vertical="bottom"/>
    </xf>
    <xf numFmtId="0" fontId="16" fillId="8" borderId="1" applyAlignment="1" pivotButton="0" quotePrefix="0" xfId="0">
      <alignment horizontal="general" vertical="bottom"/>
    </xf>
    <xf numFmtId="0" fontId="0" fillId="8" borderId="1" applyAlignment="1" pivotButton="0" quotePrefix="0" xfId="0">
      <alignment horizontal="general" vertical="bottom" wrapText="1"/>
    </xf>
    <xf numFmtId="0" fontId="26" fillId="8" borderId="0" applyAlignment="1" pivotButton="0" quotePrefix="0" xfId="0">
      <alignment horizontal="general" vertical="bottom"/>
    </xf>
    <xf numFmtId="0" fontId="27" fillId="32" borderId="0" applyAlignment="1" pivotButton="0" quotePrefix="0" xfId="0">
      <alignment horizontal="general" vertical="bottom" wrapText="1"/>
    </xf>
    <xf numFmtId="0" fontId="28" fillId="8" borderId="0" applyAlignment="1" pivotButton="0" quotePrefix="0" xfId="0">
      <alignment horizontal="general" vertical="bottom" wrapText="1"/>
    </xf>
    <xf numFmtId="166" fontId="5" fillId="8" borderId="15" applyAlignment="1" pivotButton="0" quotePrefix="0" xfId="0">
      <alignment horizontal="center" vertical="bottom"/>
    </xf>
    <xf numFmtId="0" fontId="29" fillId="32" borderId="1" applyAlignment="1" pivotButton="0" quotePrefix="0" xfId="0">
      <alignment horizontal="general" vertical="bottom" wrapText="1"/>
    </xf>
    <xf numFmtId="0" fontId="29" fillId="2" borderId="1" applyAlignment="1" pivotButton="0" quotePrefix="0" xfId="0">
      <alignment horizontal="general" vertical="bottom" wrapText="1"/>
    </xf>
    <xf numFmtId="0" fontId="0" fillId="2" borderId="1" applyAlignment="1" pivotButton="0" quotePrefix="0" xfId="0">
      <alignment horizontal="general" vertical="bottom" wrapText="1"/>
    </xf>
    <xf numFmtId="0" fontId="0" fillId="11" borderId="1" applyAlignment="1" pivotButton="0" quotePrefix="0" xfId="0">
      <alignment horizontal="general" vertical="bottom" wrapText="1"/>
    </xf>
    <xf numFmtId="0" fontId="30" fillId="2" borderId="1" applyAlignment="1" pivotButton="0" quotePrefix="0" xfId="0">
      <alignment horizontal="general" vertical="bottom" wrapText="1"/>
    </xf>
    <xf numFmtId="0" fontId="5" fillId="10" borderId="10" applyAlignment="1" pivotButton="0" quotePrefix="0" xfId="0">
      <alignment horizontal="center" vertical="center"/>
    </xf>
    <xf numFmtId="0" fontId="0" fillId="37" borderId="15" applyAlignment="1" pivotButton="0" quotePrefix="0" xfId="0">
      <alignment horizontal="general" vertical="center"/>
    </xf>
    <xf numFmtId="0" fontId="5" fillId="8" borderId="15" applyAlignment="1" pivotButton="0" quotePrefix="0" xfId="0">
      <alignment horizontal="left" vertical="bottom" wrapText="1"/>
    </xf>
    <xf numFmtId="0" fontId="0" fillId="7" borderId="15" applyAlignment="1" pivotButton="0" quotePrefix="0" xfId="0">
      <alignment horizontal="center" vertical="bottom" wrapText="1"/>
    </xf>
    <xf numFmtId="0" fontId="0" fillId="2" borderId="1" applyAlignment="1" pivotButton="0" quotePrefix="0" xfId="0">
      <alignment horizontal="general" vertical="center" wrapText="1"/>
    </xf>
    <xf numFmtId="0" fontId="29" fillId="32" borderId="1" applyAlignment="1" pivotButton="0" quotePrefix="0" xfId="0">
      <alignment horizontal="general" vertical="center" wrapText="1"/>
    </xf>
    <xf numFmtId="0" fontId="0" fillId="2" borderId="1" applyAlignment="1" pivotButton="0" quotePrefix="0" xfId="0">
      <alignment horizontal="general" vertical="center"/>
    </xf>
    <xf numFmtId="0" fontId="0" fillId="0" borderId="0" applyAlignment="1" pivotButton="0" quotePrefix="0" xfId="0">
      <alignment horizontal="general" vertical="center" wrapText="1"/>
    </xf>
    <xf numFmtId="0" fontId="0" fillId="37" borderId="15" applyAlignment="1" pivotButton="0" quotePrefix="0" xfId="0">
      <alignment horizontal="center" vertical="bottom"/>
    </xf>
    <xf numFmtId="166" fontId="7" fillId="8" borderId="15" applyAlignment="1" pivotButton="0" quotePrefix="0" xfId="0">
      <alignment horizontal="center" vertical="bottom"/>
    </xf>
    <xf numFmtId="0" fontId="5" fillId="8" borderId="15" applyAlignment="1" pivotButton="0" quotePrefix="0" xfId="0">
      <alignment horizontal="left" vertical="bottom"/>
    </xf>
    <xf numFmtId="0" fontId="0" fillId="24" borderId="1" applyAlignment="1" pivotButton="0" quotePrefix="0" xfId="0">
      <alignment horizontal="general" vertical="center" wrapText="1"/>
    </xf>
    <xf numFmtId="0" fontId="5" fillId="37" borderId="15" applyAlignment="1" pivotButton="0" quotePrefix="0" xfId="0">
      <alignment horizontal="center" vertical="bottom"/>
    </xf>
    <xf numFmtId="0" fontId="0" fillId="32" borderId="13" applyAlignment="1" pivotButton="0" quotePrefix="0" xfId="0">
      <alignment horizontal="general" vertical="bottom" wrapText="1"/>
    </xf>
    <xf numFmtId="0" fontId="4" fillId="2" borderId="1" applyAlignment="1" pivotButton="0" quotePrefix="0" xfId="0">
      <alignment horizontal="general" vertical="bottom" wrapText="1"/>
    </xf>
    <xf numFmtId="0" fontId="5" fillId="30" borderId="10" applyAlignment="1" pivotButton="0" quotePrefix="0" xfId="0">
      <alignment horizontal="center" vertical="bottom"/>
    </xf>
    <xf numFmtId="0" fontId="0" fillId="0" borderId="2" applyAlignment="1" pivotButton="0" quotePrefix="0" xfId="0">
      <alignment horizontal="general" vertical="bottom" wrapText="1"/>
    </xf>
    <xf numFmtId="0" fontId="31" fillId="2" borderId="1" applyAlignment="1" pivotButton="0" quotePrefix="0" xfId="0">
      <alignment horizontal="general" vertical="bottom"/>
    </xf>
    <xf numFmtId="0" fontId="0" fillId="2" borderId="13" applyAlignment="1" pivotButton="0" quotePrefix="0" xfId="0">
      <alignment horizontal="general" vertical="bottom"/>
    </xf>
    <xf numFmtId="0" fontId="5" fillId="2" borderId="10" applyAlignment="1" pivotButton="0" quotePrefix="0" xfId="0">
      <alignment horizontal="center" vertical="bottom"/>
    </xf>
    <xf numFmtId="0" fontId="5" fillId="8" borderId="15" applyAlignment="1" pivotButton="0" quotePrefix="0" xfId="0">
      <alignment horizontal="center" vertical="center"/>
    </xf>
    <xf numFmtId="0" fontId="5" fillId="8" borderId="1" applyAlignment="1" pivotButton="0" quotePrefix="0" xfId="0">
      <alignment horizontal="left" vertical="center"/>
    </xf>
    <xf numFmtId="0" fontId="0" fillId="0" borderId="27" pivotButton="0" quotePrefix="0" xfId="0"/>
    <xf numFmtId="0" fontId="5" fillId="8" borderId="1" applyAlignment="1" pivotButton="0" quotePrefix="0" xfId="0">
      <alignment horizontal="right" vertical="bottom"/>
    </xf>
    <xf numFmtId="0" fontId="32" fillId="8" borderId="15" applyAlignment="1" pivotButton="0" quotePrefix="0" xfId="0">
      <alignment horizontal="center" vertical="bottom"/>
    </xf>
    <xf numFmtId="171" fontId="5" fillId="8" borderId="15" applyAlignment="1" pivotButton="0" quotePrefix="0" xfId="0">
      <alignment horizontal="center" vertical="bottom"/>
    </xf>
    <xf numFmtId="0" fontId="4" fillId="41" borderId="1" applyAlignment="1" pivotButton="0" quotePrefix="0" xfId="0">
      <alignment horizontal="general" vertical="bottom" wrapText="1"/>
    </xf>
    <xf numFmtId="0" fontId="7" fillId="2" borderId="10" applyAlignment="1" pivotButton="0" quotePrefix="0" xfId="0">
      <alignment horizontal="center" vertical="bottom"/>
    </xf>
    <xf numFmtId="0" fontId="7" fillId="37" borderId="15" applyAlignment="1" pivotButton="0" quotePrefix="0" xfId="0">
      <alignment horizontal="center" vertical="bottom"/>
    </xf>
    <xf numFmtId="0" fontId="7" fillId="8" borderId="1" applyAlignment="1" pivotButton="0" quotePrefix="0" xfId="0">
      <alignment horizontal="left" vertical="center"/>
    </xf>
    <xf numFmtId="0" fontId="0" fillId="2" borderId="1" applyAlignment="1" pivotButton="0" quotePrefix="0" xfId="0">
      <alignment horizontal="left" vertical="bottom"/>
    </xf>
    <xf numFmtId="0" fontId="5" fillId="22" borderId="1" applyAlignment="1" pivotButton="0" quotePrefix="0" xfId="0">
      <alignment horizontal="center" vertical="bottom"/>
    </xf>
    <xf numFmtId="0" fontId="5" fillId="22" borderId="15" applyAlignment="1" pivotButton="0" quotePrefix="0" xfId="0">
      <alignment horizontal="center" vertical="bottom"/>
    </xf>
    <xf numFmtId="0" fontId="5" fillId="22" borderId="15" applyAlignment="1" pivotButton="0" quotePrefix="0" xfId="0">
      <alignment horizontal="center" vertical="top"/>
    </xf>
    <xf numFmtId="0" fontId="5" fillId="22" borderId="1" applyAlignment="1" pivotButton="0" quotePrefix="0" xfId="0">
      <alignment horizontal="left" vertical="center"/>
    </xf>
    <xf numFmtId="164" fontId="5" fillId="22" borderId="15" applyAlignment="1" pivotButton="0" quotePrefix="0" xfId="0">
      <alignment horizontal="center" vertical="bottom"/>
    </xf>
    <xf numFmtId="0" fontId="7" fillId="22" borderId="1" applyAlignment="1" pivotButton="0" quotePrefix="0" xfId="0">
      <alignment horizontal="left" vertical="center"/>
    </xf>
    <xf numFmtId="0" fontId="0" fillId="35" borderId="1" applyAlignment="1" pivotButton="0" quotePrefix="0" xfId="0">
      <alignment horizontal="right" vertical="center"/>
    </xf>
    <xf numFmtId="0" fontId="0" fillId="35" borderId="1" applyAlignment="1" pivotButton="0" quotePrefix="0" xfId="0">
      <alignment horizontal="general" vertical="bottom" wrapText="1"/>
    </xf>
    <xf numFmtId="0" fontId="4" fillId="6" borderId="0" applyAlignment="1" pivotButton="0" quotePrefix="0" xfId="0">
      <alignment horizontal="center" vertical="bottom"/>
    </xf>
    <xf numFmtId="3" fontId="4" fillId="23" borderId="9" applyAlignment="1" pivotButton="0" quotePrefix="0" xfId="0">
      <alignment horizontal="center" vertical="top"/>
    </xf>
    <xf numFmtId="3" fontId="0" fillId="23" borderId="1" applyAlignment="1" pivotButton="0" quotePrefix="0" xfId="0">
      <alignment horizontal="center" vertical="top"/>
    </xf>
    <xf numFmtId="173" fontId="4" fillId="23" borderId="1" applyAlignment="1" pivotButton="0" quotePrefix="0" xfId="0">
      <alignment horizontal="center" vertical="top"/>
    </xf>
    <xf numFmtId="3" fontId="0" fillId="23" borderId="9" applyAlignment="1" pivotButton="0" quotePrefix="0" xfId="0">
      <alignment horizontal="center" vertical="top"/>
    </xf>
    <xf numFmtId="173" fontId="0" fillId="23" borderId="9" applyAlignment="1" pivotButton="0" quotePrefix="0" xfId="0">
      <alignment horizontal="center" vertical="top"/>
    </xf>
    <xf numFmtId="173" fontId="4" fillId="23" borderId="9" applyAlignment="1" pivotButton="0" quotePrefix="0" xfId="0">
      <alignment horizontal="center" vertical="top"/>
    </xf>
    <xf numFmtId="0" fontId="0" fillId="23" borderId="15" applyAlignment="1" pivotButton="0" quotePrefix="0" xfId="0">
      <alignment horizontal="center" vertical="top"/>
    </xf>
    <xf numFmtId="0" fontId="7" fillId="15" borderId="1" applyAlignment="1" pivotButton="0" quotePrefix="0" xfId="0">
      <alignment horizontal="center" vertical="bottom"/>
    </xf>
    <xf numFmtId="165" fontId="5" fillId="15" borderId="15" applyAlignment="1" pivotButton="0" quotePrefix="0" xfId="0">
      <alignment horizontal="center" vertical="bottom"/>
    </xf>
    <xf numFmtId="164" fontId="0" fillId="22" borderId="15" applyAlignment="1" pivotButton="0" quotePrefix="0" xfId="0">
      <alignment horizontal="center" vertical="top"/>
    </xf>
    <xf numFmtId="3" fontId="4" fillId="22" borderId="9" applyAlignment="1" pivotButton="0" quotePrefix="0" xfId="0">
      <alignment horizontal="center" vertical="top"/>
    </xf>
    <xf numFmtId="3" fontId="0" fillId="22" borderId="1" applyAlignment="1" pivotButton="0" quotePrefix="0" xfId="0">
      <alignment horizontal="center" vertical="top"/>
    </xf>
    <xf numFmtId="173" fontId="4" fillId="22" borderId="1" applyAlignment="1" pivotButton="0" quotePrefix="0" xfId="0">
      <alignment horizontal="center" vertical="top"/>
    </xf>
    <xf numFmtId="3" fontId="0" fillId="22" borderId="9" applyAlignment="1" pivotButton="0" quotePrefix="0" xfId="0">
      <alignment horizontal="center" vertical="top"/>
    </xf>
    <xf numFmtId="173" fontId="0" fillId="22" borderId="9" applyAlignment="1" pivotButton="0" quotePrefix="0" xfId="0">
      <alignment horizontal="center" vertical="top"/>
    </xf>
    <xf numFmtId="173" fontId="4" fillId="22" borderId="9" applyAlignment="1" pivotButton="0" quotePrefix="0" xfId="0">
      <alignment horizontal="center" vertical="top"/>
    </xf>
    <xf numFmtId="0" fontId="0" fillId="22" borderId="15" applyAlignment="1" pivotButton="0" quotePrefix="0" xfId="0">
      <alignment horizontal="center" vertical="top"/>
    </xf>
    <xf numFmtId="0" fontId="7" fillId="22" borderId="1" applyAlignment="1" pivotButton="0" quotePrefix="0" xfId="0">
      <alignment horizontal="center" vertical="bottom"/>
    </xf>
    <xf numFmtId="165" fontId="5" fillId="22" borderId="15" applyAlignment="1" pivotButton="0" quotePrefix="0" xfId="0">
      <alignment horizontal="center" vertical="bottom"/>
    </xf>
    <xf numFmtId="0" fontId="7" fillId="23" borderId="1" applyAlignment="1" pivotButton="0" quotePrefix="0" xfId="0">
      <alignment horizontal="center" vertical="bottom"/>
    </xf>
    <xf numFmtId="0" fontId="0" fillId="23" borderId="15" applyAlignment="1" pivotButton="0" quotePrefix="0" xfId="0">
      <alignment horizontal="center" vertical="bottom" wrapText="1"/>
    </xf>
    <xf numFmtId="164" fontId="0" fillId="23" borderId="1" applyAlignment="1" pivotButton="0" quotePrefix="0" xfId="0">
      <alignment horizontal="center" vertical="top"/>
    </xf>
    <xf numFmtId="173" fontId="0" fillId="23" borderId="1" applyAlignment="1" pivotButton="0" quotePrefix="0" xfId="0">
      <alignment horizontal="center" vertical="top"/>
    </xf>
    <xf numFmtId="0" fontId="0" fillId="3" borderId="0" applyAlignment="1" pivotButton="0" quotePrefix="0" xfId="0">
      <alignment horizontal="general" vertical="bottom"/>
    </xf>
    <xf numFmtId="0" fontId="0" fillId="42" borderId="0" applyAlignment="1" pivotButton="0" quotePrefix="0" xfId="0">
      <alignment horizontal="general" vertical="bottom"/>
    </xf>
    <xf numFmtId="3" fontId="0" fillId="23" borderId="15" applyAlignment="1" pivotButton="0" quotePrefix="0" xfId="0">
      <alignment horizontal="center" vertical="top"/>
    </xf>
    <xf numFmtId="0" fontId="0" fillId="23" borderId="9" applyAlignment="1" pivotButton="0" quotePrefix="0" xfId="0">
      <alignment horizontal="center" vertical="top"/>
    </xf>
    <xf numFmtId="164" fontId="5" fillId="23" borderId="1" applyAlignment="1" pivotButton="0" quotePrefix="0" xfId="0">
      <alignment horizontal="center" vertical="bottom"/>
    </xf>
    <xf numFmtId="0" fontId="4" fillId="23" borderId="15" applyAlignment="1" pivotButton="0" quotePrefix="0" xfId="0">
      <alignment horizontal="center" vertical="bottom"/>
    </xf>
    <xf numFmtId="173" fontId="0" fillId="23" borderId="15" applyAlignment="1" pivotButton="0" quotePrefix="0" xfId="0">
      <alignment horizontal="center" vertical="top"/>
    </xf>
    <xf numFmtId="0" fontId="7" fillId="15" borderId="15" applyAlignment="1" pivotButton="0" quotePrefix="0" xfId="0">
      <alignment horizontal="center" vertical="bottom"/>
    </xf>
    <xf numFmtId="165" fontId="5" fillId="43" borderId="15" applyAlignment="1" pivotButton="0" quotePrefix="0" xfId="0">
      <alignment horizontal="center" vertical="bottom"/>
    </xf>
    <xf numFmtId="0" fontId="0" fillId="43" borderId="15" applyAlignment="1" pivotButton="0" quotePrefix="0" xfId="0">
      <alignment horizontal="general" vertical="top"/>
    </xf>
    <xf numFmtId="173" fontId="4" fillId="43" borderId="15" applyAlignment="1" pivotButton="0" quotePrefix="0" xfId="0">
      <alignment horizontal="right" vertical="top"/>
    </xf>
    <xf numFmtId="0" fontId="0" fillId="10" borderId="10" applyAlignment="1" pivotButton="0" quotePrefix="0" xfId="0">
      <alignment horizontal="general" vertical="bottom"/>
    </xf>
    <xf numFmtId="0" fontId="8" fillId="0" borderId="15" applyAlignment="1" pivotButton="0" quotePrefix="0" xfId="0">
      <alignment horizontal="left" vertical="bottom"/>
    </xf>
    <xf numFmtId="0" fontId="0" fillId="0" borderId="15" applyAlignment="1" pivotButton="0" quotePrefix="0" xfId="0">
      <alignment horizontal="center" vertical="top"/>
    </xf>
    <xf numFmtId="0" fontId="33" fillId="0" borderId="15" applyAlignment="1" pivotButton="0" quotePrefix="0" xfId="0">
      <alignment horizontal="center" vertical="bottom"/>
    </xf>
    <xf numFmtId="0" fontId="7" fillId="0" borderId="15" applyAlignment="1" pivotButton="0" quotePrefix="0" xfId="0">
      <alignment horizontal="center" vertical="bottom"/>
    </xf>
    <xf numFmtId="0" fontId="33" fillId="0" borderId="27" applyAlignment="1" pivotButton="0" quotePrefix="0" xfId="0">
      <alignment horizontal="center" vertical="bottom"/>
    </xf>
    <xf numFmtId="0" fontId="0" fillId="10" borderId="0" applyAlignment="1" pivotButton="0" quotePrefix="0" xfId="0">
      <alignment horizontal="center" vertical="bottom"/>
    </xf>
    <xf numFmtId="164" fontId="5" fillId="23" borderId="10" applyAlignment="1" pivotButton="0" quotePrefix="0" xfId="0">
      <alignment horizontal="center" vertical="bottom"/>
    </xf>
    <xf numFmtId="164" fontId="0" fillId="23" borderId="10" applyAlignment="1" pivotButton="0" quotePrefix="0" xfId="0">
      <alignment horizontal="center" vertical="top"/>
    </xf>
    <xf numFmtId="3" fontId="0" fillId="23" borderId="10" applyAlignment="1" pivotButton="0" quotePrefix="0" xfId="0">
      <alignment horizontal="center" vertical="top"/>
    </xf>
    <xf numFmtId="173" fontId="4" fillId="23" borderId="10" applyAlignment="1" pivotButton="0" quotePrefix="0" xfId="0">
      <alignment horizontal="center" vertical="top"/>
    </xf>
    <xf numFmtId="0" fontId="7" fillId="23" borderId="10" applyAlignment="1" pivotButton="0" quotePrefix="0" xfId="0">
      <alignment horizontal="center" vertical="bottom"/>
    </xf>
    <xf numFmtId="165" fontId="5" fillId="23" borderId="10" applyAlignment="1" pivotButton="0" quotePrefix="0" xfId="0">
      <alignment horizontal="center" vertical="bottom"/>
    </xf>
    <xf numFmtId="0" fontId="0" fillId="23" borderId="10" applyAlignment="1" pivotButton="0" quotePrefix="0" xfId="0">
      <alignment horizontal="center" vertical="top"/>
    </xf>
    <xf numFmtId="0" fontId="0" fillId="43" borderId="0" applyAlignment="1" pivotButton="0" quotePrefix="0" xfId="0">
      <alignment horizontal="general" vertical="bottom"/>
    </xf>
    <xf numFmtId="0" fontId="4" fillId="18" borderId="0" applyAlignment="1" pivotButton="0" quotePrefix="0" xfId="0">
      <alignment horizontal="center" vertical="bottom" wrapText="1"/>
    </xf>
    <xf numFmtId="0" fontId="4" fillId="18" borderId="1" applyAlignment="1" pivotButton="0" quotePrefix="0" xfId="0">
      <alignment horizontal="center" vertical="bottom" wrapText="1"/>
    </xf>
    <xf numFmtId="0" fontId="4" fillId="18" borderId="9" applyAlignment="1" pivotButton="0" quotePrefix="0" xfId="0">
      <alignment horizontal="center" vertical="bottom" wrapText="1"/>
    </xf>
    <xf numFmtId="0" fontId="4" fillId="29" borderId="0" applyAlignment="1" pivotButton="0" quotePrefix="0" xfId="0">
      <alignment horizontal="center" vertical="bottom"/>
    </xf>
    <xf numFmtId="166" fontId="0" fillId="23" borderId="10" applyAlignment="1" pivotButton="0" quotePrefix="0" xfId="0">
      <alignment horizontal="general" vertical="bottom"/>
    </xf>
    <xf numFmtId="0" fontId="4" fillId="23" borderId="15" applyAlignment="1" pivotButton="0" quotePrefix="0" xfId="0">
      <alignment horizontal="center" vertical="top"/>
    </xf>
    <xf numFmtId="0" fontId="0" fillId="37" borderId="0" applyAlignment="1" pivotButton="0" quotePrefix="0" xfId="0">
      <alignment horizontal="general" vertical="bottom"/>
    </xf>
    <xf numFmtId="0" fontId="4" fillId="23" borderId="9" applyAlignment="1" pivotButton="0" quotePrefix="0" xfId="0">
      <alignment horizontal="center" vertical="top"/>
    </xf>
    <xf numFmtId="0" fontId="0" fillId="37" borderId="10" applyAlignment="1" pivotButton="0" quotePrefix="0" xfId="0">
      <alignment horizontal="center" vertical="bottom"/>
    </xf>
    <xf numFmtId="0" fontId="5" fillId="43" borderId="15" applyAlignment="1" pivotButton="0" quotePrefix="0" xfId="0">
      <alignment horizontal="center" vertical="bottom"/>
    </xf>
    <xf numFmtId="173" fontId="5" fillId="43" borderId="15" applyAlignment="1" pivotButton="0" quotePrefix="0" xfId="0">
      <alignment horizontal="center" vertical="bottom"/>
    </xf>
    <xf numFmtId="0" fontId="8" fillId="37" borderId="15" applyAlignment="1" pivotButton="0" quotePrefix="0" xfId="0">
      <alignment horizontal="left" vertical="bottom"/>
    </xf>
    <xf numFmtId="0" fontId="0" fillId="37" borderId="15" applyAlignment="1" pivotButton="0" quotePrefix="0" xfId="0">
      <alignment horizontal="center" vertical="top"/>
    </xf>
    <xf numFmtId="0" fontId="0" fillId="29" borderId="9" applyAlignment="1" pivotButton="0" quotePrefix="0" xfId="0">
      <alignment horizontal="center" vertical="bottom"/>
    </xf>
    <xf numFmtId="0" fontId="0" fillId="37" borderId="9" applyAlignment="1" pivotButton="0" quotePrefix="0" xfId="0">
      <alignment horizontal="center" vertical="bottom"/>
    </xf>
    <xf numFmtId="0" fontId="0" fillId="29" borderId="15" applyAlignment="1" pivotButton="0" quotePrefix="0" xfId="0">
      <alignment horizontal="center" vertical="bottom"/>
    </xf>
    <xf numFmtId="0" fontId="0" fillId="37" borderId="15" applyAlignment="1" pivotButton="0" quotePrefix="0" xfId="0">
      <alignment horizontal="general" vertical="top"/>
    </xf>
    <xf numFmtId="0" fontId="5" fillId="37" borderId="15" applyAlignment="1" pivotButton="0" quotePrefix="0" xfId="0">
      <alignment horizontal="general" vertical="bottom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dxfs count="22">
    <dxf>
      <fill>
        <patternFill>
          <bgColor rgb="FFFFF2E5"/>
        </patternFill>
      </fill>
    </dxf>
    <dxf>
      <fill>
        <patternFill>
          <bgColor rgb="FFB7E1CD"/>
        </patternFill>
      </fill>
    </dxf>
    <dxf>
      <font>
        <b val="1"/>
      </font>
      <fill>
        <patternFill>
          <bgColor rgb="FFCC0000"/>
        </patternFill>
      </fill>
    </dxf>
    <dxf>
      <font>
        <b val="1"/>
        <color rgb="FF000000"/>
      </font>
      <fill>
        <patternFill>
          <bgColor rgb="FFCC4125"/>
        </patternFill>
      </fill>
    </dxf>
    <dxf>
      <font>
        <b val="1"/>
      </font>
      <fill>
        <patternFill>
          <bgColor rgb="FFCC4125"/>
        </patternFill>
      </fill>
    </dxf>
    <dxf>
      <font>
        <b val="1"/>
      </font>
      <fill>
        <patternFill>
          <bgColor rgb="FFCC4125"/>
        </patternFill>
      </fill>
    </dxf>
    <dxf>
      <font>
        <b val="1"/>
      </font>
      <fill>
        <patternFill>
          <bgColor rgb="FFCC4125"/>
        </patternFill>
      </fill>
    </dxf>
    <dxf>
      <font>
        <b val="1"/>
      </font>
      <fill>
        <patternFill>
          <bgColor rgb="FFCC4125"/>
        </patternFill>
      </fill>
    </dxf>
    <dxf>
      <font>
        <b val="1"/>
      </font>
      <fill>
        <patternFill>
          <bgColor rgb="FFCC4125"/>
        </patternFill>
      </fill>
    </dxf>
    <dxf>
      <font>
        <b val="1"/>
      </font>
      <fill>
        <patternFill>
          <bgColor rgb="FFCC4125"/>
        </patternFill>
      </fill>
    </dxf>
    <dxf>
      <font>
        <b val="1"/>
      </font>
      <fill>
        <patternFill>
          <bgColor rgb="FFCC4125"/>
        </patternFill>
      </fill>
    </dxf>
    <dxf>
      <font>
        <b val="1"/>
        <color rgb="FF000000"/>
      </font>
      <fill>
        <patternFill>
          <bgColor rgb="FFCC4125"/>
        </patternFill>
      </fill>
    </dxf>
    <dxf>
      <font>
        <b val="1"/>
      </font>
      <fill>
        <patternFill>
          <bgColor rgb="FFCC4125"/>
        </patternFill>
      </fill>
    </dxf>
    <dxf>
      <font>
        <b val="1"/>
      </font>
      <fill>
        <patternFill>
          <bgColor rgb="FFCC4125"/>
        </patternFill>
      </fill>
    </dxf>
    <dxf>
      <font>
        <b val="1"/>
      </font>
      <fill>
        <patternFill>
          <bgColor rgb="FFCC4125"/>
        </patternFill>
      </fill>
    </dxf>
    <dxf>
      <font>
        <b val="1"/>
      </font>
      <fill>
        <patternFill>
          <bgColor rgb="FFCC4125"/>
        </patternFill>
      </fill>
    </dxf>
    <dxf>
      <font>
        <b val="1"/>
      </font>
      <fill>
        <patternFill>
          <bgColor rgb="FFCC4125"/>
        </patternFill>
      </fill>
    </dxf>
    <dxf>
      <font>
        <b val="1"/>
      </font>
      <fill>
        <patternFill>
          <bgColor rgb="FFCC4125"/>
        </patternFill>
      </fill>
    </dxf>
    <dxf>
      <font>
        <b val="1"/>
      </font>
      <fill>
        <patternFill>
          <bgColor rgb="FFCC4125"/>
        </patternFill>
      </fill>
    </dxf>
    <dxf>
      <font>
        <b val="1"/>
        <color rgb="FF000000"/>
      </font>
      <fill>
        <patternFill>
          <bgColor rgb="FFCC4125"/>
        </patternFill>
      </fill>
    </dxf>
    <dxf>
      <font>
        <b val="1"/>
      </font>
      <fill>
        <patternFill>
          <bgColor rgb="FFCC4125"/>
        </patternFill>
      </fill>
    </dxf>
    <dxf>
      <font>
        <b val="1"/>
      </font>
      <fill>
        <patternFill>
          <bgColor rgb="FFCC4125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CE5CD"/>
      <rgbColor rgb="FF00FFFF"/>
      <rgbColor rgb="FFCC0000"/>
      <rgbColor rgb="FFD9D9D9"/>
      <rgbColor rgb="FF000080"/>
      <rgbColor rgb="FFA9D08E"/>
      <rgbColor rgb="FF800080"/>
      <rgbColor rgb="FFC5E0B3"/>
      <rgbColor rgb="FFB7B7B7"/>
      <rgbColor rgb="FF6AA84F"/>
      <rgbColor rgb="FF6D9EEB"/>
      <rgbColor rgb="FFCCCCCC"/>
      <rgbColor rgb="FFFFF2CC"/>
      <rgbColor rgb="FFCFE2F3"/>
      <rgbColor rgb="FF660066"/>
      <rgbColor rgb="FFE06666"/>
      <rgbColor rgb="FFD8D8D8"/>
      <rgbColor rgb="FFC9DAF8"/>
      <rgbColor rgb="FF000080"/>
      <rgbColor rgb="FFFFF2E5"/>
      <rgbColor rgb="FFF8CBAD"/>
      <rgbColor rgb="FFB6D7A8"/>
      <rgbColor rgb="FF800080"/>
      <rgbColor rgb="FF800000"/>
      <rgbColor rgb="FFD9D2E9"/>
      <rgbColor rgb="FF0000FF"/>
      <rgbColor rgb="FFB7E1CD"/>
      <rgbColor rgb="FFEFEFEF"/>
      <rgbColor rgb="FFD9EAD3"/>
      <rgbColor rgb="FFFFE599"/>
      <rgbColor rgb="FFA4C2F4"/>
      <rgbColor rgb="FFEA9999"/>
      <rgbColor rgb="FFD5A6BD"/>
      <rgbColor rgb="FFF9CB9C"/>
      <rgbColor rgb="FF3C78D8"/>
      <rgbColor rgb="FF93C47D"/>
      <rgbColor rgb="FF92D050"/>
      <rgbColor rgb="FFF1C232"/>
      <rgbColor rgb="FFFF9900"/>
      <rgbColor rgb="FFF7CAAC"/>
      <rgbColor rgb="FFA2C4C9"/>
      <rgbColor rgb="FF999999"/>
      <rgbColor rgb="FF003366"/>
      <rgbColor rgb="FF34A853"/>
      <rgbColor rgb="FF003300"/>
      <rgbColor rgb="FFF3F3F3"/>
      <rgbColor rgb="FFCC4125"/>
      <rgbColor rgb="FFF4CCCC"/>
      <rgbColor rgb="FFEAD1DC"/>
      <rgbColor rgb="FFD0E0E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comments/comment1.xml><?xml version="1.0" encoding="utf-8"?>
<comments xmlns="http://schemas.openxmlformats.org/spreadsheetml/2006/main">
  <authors>
    <author> </author>
  </authors>
  <commentList>
    <comment ref="Q12" authorId="0" shapeId="0">
      <text>
        <t>Был 3 дня в ремонте
	-Алексей Грезин</t>
      </text>
    </comment>
  </commentList>
</comment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Relationships xmlns="http://schemas.openxmlformats.org/package/2006/relationships"><Relationship Type="http://schemas.openxmlformats.org/officeDocument/2006/relationships/hyperlink" Target="http://www.seacon.co.id/" TargetMode="External" Id="rId1" /><Relationship Type="http://schemas.openxmlformats.org/officeDocument/2006/relationships/hyperlink" Target="http://www.msc.com/" TargetMode="External" Id="rId2" /><Relationship Type="http://schemas.openxmlformats.org/officeDocument/2006/relationships/hyperlink" Target="http://www.msc.com/" TargetMode="External" Id="rId3" /><Relationship Type="http://schemas.openxmlformats.org/officeDocument/2006/relationships/hyperlink" Target="https://smartmylogi.com/" TargetMode="External" Id="rId4" /><Relationship Type="http://schemas.openxmlformats.org/officeDocument/2006/relationships/hyperlink" Target="http://www.seacon.co.id/" TargetMode="External" Id="rId5" /><Relationship Type="http://schemas.openxmlformats.org/officeDocument/2006/relationships/hyperlink" Target="http://www.msc.com/" TargetMode="External" Id="rId6" /><Relationship Type="http://schemas.openxmlformats.org/officeDocument/2006/relationships/hyperlink" Target="http://www.gcc-de.com/" TargetMode="External" Id="rId7" /></Relationships>
</file>

<file path=xl/worksheets/_rels/sheet13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BD1001"/>
  <sheetViews>
    <sheetView showFormulas="0" showGridLines="1" showRowColHeaders="1" showZeros="1" rightToLeft="0" tabSelected="1" showOutlineSymbols="1" defaultGridColor="1" view="normal" topLeftCell="T1" colorId="64" zoomScale="100" zoomScaleNormal="100" zoomScalePageLayoutView="100" workbookViewId="0">
      <pane xSplit="0" ySplit="1" topLeftCell="A140" activePane="bottomLeft" state="frozen"/>
      <selection pane="topLeft" activeCell="T1" activeCellId="0" sqref="T1"/>
      <selection pane="bottomLeft" activeCell="AB156" activeCellId="0" sqref="AB156"/>
    </sheetView>
  </sheetViews>
  <sheetFormatPr baseColWidth="8" defaultColWidth="12.58984375" defaultRowHeight="15.75" zeroHeight="0" outlineLevelRow="0"/>
  <cols>
    <col width="10.29" customWidth="1" style="788" min="4" max="4"/>
    <col width="9.710000000000001" customWidth="1" style="788" min="5" max="5"/>
    <col width="9.42" customWidth="1" style="788" min="6" max="6"/>
    <col width="14.15" customWidth="1" style="788" min="7" max="7"/>
    <col width="14.57" customWidth="1" style="788" min="8" max="8"/>
    <col width="10.42" customWidth="1" style="788" min="9" max="10"/>
    <col width="16" customWidth="1" style="788" min="12" max="12"/>
    <col width="13.43" customWidth="1" style="788" min="13" max="13"/>
    <col width="22.14" customWidth="1" style="788" min="14" max="14"/>
    <col width="15.29" customWidth="1" style="788" min="15" max="15"/>
    <col width="18.29" customWidth="1" style="788" min="16" max="17"/>
    <col width="24" customWidth="1" style="788" min="18" max="18"/>
    <col width="14.7" customWidth="1" style="788" min="19" max="19"/>
    <col width="11.14" customWidth="1" style="788" min="20" max="20"/>
    <col width="14.7" customWidth="1" style="788" min="21" max="21"/>
    <col width="16.86" customWidth="1" style="788" min="22" max="22"/>
    <col width="15.71" customWidth="1" style="788" min="23" max="27"/>
    <col width="24" customWidth="1" style="788" min="28" max="28"/>
    <col width="14.7" customWidth="1" style="788" min="29" max="29"/>
    <col width="11.14" customWidth="1" style="788" min="30" max="30"/>
    <col width="14.7" customWidth="1" style="788" min="31" max="37"/>
    <col width="22.57" customWidth="1" style="788" min="38" max="38"/>
  </cols>
  <sheetData>
    <row r="1" ht="51" customHeight="1" s="789">
      <c r="A1" s="790" t="inlineStr">
        <is>
          <t>№ Контейнера</t>
        </is>
      </c>
      <c r="B1" s="790" t="inlineStr">
        <is>
          <t>Стоимость изготовления</t>
        </is>
      </c>
      <c r="C1" s="790" t="inlineStr">
        <is>
          <t>Компенсация</t>
        </is>
      </c>
      <c r="D1" s="791" t="inlineStr">
        <is>
          <t>Дата сдачи к OR
1 круг</t>
        </is>
      </c>
      <c r="E1" s="791" t="inlineStr">
        <is>
          <t>Пик Ап Импорт 
1 круг</t>
        </is>
      </c>
      <c r="F1" s="791" t="inlineStr">
        <is>
          <t>Pick up client/Сдача Город</t>
        </is>
      </c>
      <c r="G1" s="791" t="inlineStr">
        <is>
          <t>№ приложения/Компенсация</t>
        </is>
      </c>
      <c r="H1" s="792" t="inlineStr">
        <is>
          <t>Дата прибытия РФ</t>
        </is>
      </c>
      <c r="I1" s="793" t="inlineStr">
        <is>
          <t>СТОК</t>
        </is>
      </c>
      <c r="J1" s="792" t="inlineStr">
        <is>
          <t>Дефект</t>
        </is>
      </c>
      <c r="K1" s="792" t="inlineStr">
        <is>
          <t>Дата вывоза на КП</t>
        </is>
      </c>
      <c r="L1" s="792" t="inlineStr">
        <is>
          <t>Направление</t>
        </is>
      </c>
      <c r="M1" s="791" t="inlineStr">
        <is>
          <t>Дата сдачи к OR
2 круг</t>
        </is>
      </c>
      <c r="N1" s="791" t="inlineStr">
        <is>
          <t>Сдача в Китае 2 круг</t>
        </is>
      </c>
      <c r="O1" s="791" t="inlineStr">
        <is>
          <t>Pick up client/Сдача Город.1</t>
        </is>
      </c>
      <c r="P1" s="791" t="inlineStr">
        <is>
          <t>Локация сдачи</t>
        </is>
      </c>
      <c r="Q1" s="791" t="inlineStr">
        <is>
          <t>№ приложения/Компенсация.1</t>
        </is>
      </c>
      <c r="R1" s="792" t="inlineStr">
        <is>
          <t>Дата прибытия РФ.1</t>
        </is>
      </c>
      <c r="S1" s="793" t="inlineStr">
        <is>
          <t>СТОК.1</t>
        </is>
      </c>
      <c r="T1" s="793" t="inlineStr">
        <is>
          <t>Дефект.1</t>
        </is>
      </c>
      <c r="U1" s="793" t="inlineStr">
        <is>
          <t>Дата повторного вывоза на КП</t>
        </is>
      </c>
      <c r="V1" s="793" t="inlineStr">
        <is>
          <t>Повторное нарпавление</t>
        </is>
      </c>
      <c r="W1" s="791" t="inlineStr">
        <is>
          <t>Дата сдачи к OR 
3 круг</t>
        </is>
      </c>
      <c r="X1" s="791" t="inlineStr">
        <is>
          <t>Сдача Терминал 3 круг</t>
        </is>
      </c>
      <c r="Y1" s="791" t="inlineStr">
        <is>
          <t>Pick up client/Сдача Город
3 круг</t>
        </is>
      </c>
      <c r="Z1" s="791" t="inlineStr">
        <is>
          <t>Локация сдачи.1</t>
        </is>
      </c>
      <c r="AA1" s="791" t="inlineStr">
        <is>
          <t>№ приложения/Компенсация.2</t>
        </is>
      </c>
      <c r="AB1" s="792" t="inlineStr">
        <is>
          <t>Дата прибытия РФ.2</t>
        </is>
      </c>
      <c r="AC1" s="793" t="inlineStr">
        <is>
          <t>СТОК.2</t>
        </is>
      </c>
      <c r="AD1" s="793" t="inlineStr">
        <is>
          <t>Дефект.2</t>
        </is>
      </c>
      <c r="AE1" s="793" t="inlineStr">
        <is>
          <t>Дата повторного вывоза на КП.1</t>
        </is>
      </c>
      <c r="AF1" s="793" t="inlineStr">
        <is>
          <t>Повторное нарпавление.1</t>
        </is>
      </c>
      <c r="AG1" s="791" t="inlineStr">
        <is>
          <t>Дата сдачи к OR 
4 круг</t>
        </is>
      </c>
      <c r="AH1" s="791" t="inlineStr">
        <is>
          <t>Сдача Терминал 4 круг</t>
        </is>
      </c>
      <c r="AI1" s="791" t="inlineStr">
        <is>
          <t>Pick up client/Сдача Город
4 круг</t>
        </is>
      </c>
      <c r="AJ1" s="791" t="inlineStr">
        <is>
          <t>Локация сдачи.2</t>
        </is>
      </c>
      <c r="AK1" s="791" t="inlineStr">
        <is>
          <t>№ приложения/Компенсация.3</t>
        </is>
      </c>
      <c r="AL1" s="790" t="inlineStr">
        <is>
          <t>Статус движения</t>
        </is>
      </c>
      <c r="AM1" s="790" t="inlineStr">
        <is>
          <t>Превышение использования</t>
        </is>
      </c>
      <c r="AN1" s="790" t="inlineStr">
        <is>
          <t>Сумма</t>
        </is>
      </c>
      <c r="AO1" s="794" t="n"/>
      <c r="AP1" s="795" t="n"/>
      <c r="AQ1" s="795" t="n"/>
      <c r="AR1" s="795" t="n"/>
      <c r="AS1" s="795" t="n"/>
      <c r="AT1" s="795" t="n"/>
      <c r="AU1" s="795" t="n"/>
      <c r="AV1" s="795" t="n"/>
      <c r="AW1" s="795" t="n"/>
      <c r="AX1" s="795" t="n"/>
      <c r="AY1" s="795" t="n"/>
      <c r="AZ1" s="795" t="n"/>
      <c r="BA1" s="795" t="n"/>
      <c r="BB1" s="795" t="n"/>
      <c r="BC1" s="795" t="n"/>
      <c r="BD1" s="795" t="n"/>
    </row>
    <row r="2" ht="15" customHeight="1" s="789">
      <c r="A2" s="796" t="inlineStr">
        <is>
          <t>RXTU4541398</t>
        </is>
      </c>
      <c r="B2" s="797" t="n">
        <v>5045</v>
      </c>
      <c r="C2" s="798" t="n">
        <v>1500</v>
      </c>
      <c r="D2" s="799" t="n">
        <v>44743</v>
      </c>
      <c r="E2" s="800" t="inlineStr"/>
      <c r="F2" s="800" t="inlineStr"/>
      <c r="G2" s="801" t="inlineStr"/>
      <c r="H2" s="802" t="n">
        <v>44801</v>
      </c>
      <c r="I2" s="803" t="inlineStr"/>
      <c r="J2" s="804" t="n"/>
      <c r="K2" s="804" t="n">
        <v>44810</v>
      </c>
      <c r="L2" s="805" t="inlineStr">
        <is>
          <t>КП1-Восстание</t>
        </is>
      </c>
      <c r="M2" s="806" t="n">
        <v>44861</v>
      </c>
      <c r="N2" s="807" t="inlineStr">
        <is>
          <t>Циндао</t>
        </is>
      </c>
      <c r="O2" s="808" t="n">
        <v>44984</v>
      </c>
      <c r="P2" s="807" t="inlineStr">
        <is>
          <t>Moscow</t>
        </is>
      </c>
      <c r="Q2" s="809" t="inlineStr">
        <is>
          <t>1-31/6x40(Q)/850$</t>
        </is>
      </c>
      <c r="R2" s="810" t="n">
        <v>45078</v>
      </c>
      <c r="S2" s="803" t="inlineStr">
        <is>
          <t>BIC</t>
        </is>
      </c>
      <c r="T2" s="811" t="inlineStr">
        <is>
          <t>-</t>
        </is>
      </c>
      <c r="U2" s="804" t="n">
        <v>45112</v>
      </c>
      <c r="V2" s="812" t="inlineStr">
        <is>
          <t>КП18-Жиг Море</t>
        </is>
      </c>
      <c r="W2" s="813" t="n"/>
      <c r="X2" s="814" t="n"/>
      <c r="Y2" s="814" t="n"/>
      <c r="Z2" s="815" t="n"/>
      <c r="AA2" s="815" t="n"/>
      <c r="AB2" s="816" t="n"/>
      <c r="AC2" s="814" t="n"/>
      <c r="AD2" s="814" t="n"/>
      <c r="AE2" s="817" t="n"/>
      <c r="AF2" s="818" t="n"/>
      <c r="AG2" s="819" t="n"/>
      <c r="AH2" s="820" t="n"/>
      <c r="AI2" s="820" t="n"/>
      <c r="AJ2" s="820" t="n"/>
      <c r="AK2" s="821" t="n"/>
      <c r="AL2" s="822" t="n"/>
      <c r="AM2" s="823" t="n"/>
      <c r="AN2" s="824" t="n"/>
      <c r="AO2" s="825" t="n"/>
      <c r="AP2" s="788" t="n"/>
      <c r="AQ2" s="788" t="n"/>
      <c r="AR2" s="788" t="n"/>
      <c r="AS2" s="788" t="n"/>
      <c r="AT2" s="788" t="n"/>
      <c r="AU2" s="788" t="n"/>
      <c r="AV2" s="788" t="n"/>
      <c r="AW2" s="788" t="n"/>
      <c r="AX2" s="788" t="n"/>
      <c r="AY2" s="788" t="n"/>
      <c r="AZ2" s="788" t="n"/>
      <c r="BA2" s="788" t="n"/>
      <c r="BB2" s="788" t="n"/>
      <c r="BC2" s="788" t="n"/>
      <c r="BD2" s="788" t="n"/>
    </row>
    <row r="3" ht="15.75" customHeight="1" s="789">
      <c r="A3" s="796" t="inlineStr">
        <is>
          <t>RXTU4541314</t>
        </is>
      </c>
      <c r="B3" s="797" t="n">
        <v>5045</v>
      </c>
      <c r="C3" s="798" t="inlineStr">
        <is>
          <t>$1500/850</t>
        </is>
      </c>
      <c r="D3" s="799" t="n">
        <v>44741</v>
      </c>
      <c r="E3" s="800" t="inlineStr"/>
      <c r="F3" s="800" t="inlineStr"/>
      <c r="G3" s="801" t="inlineStr"/>
      <c r="H3" s="802" t="n">
        <v>44775</v>
      </c>
      <c r="I3" s="803" t="inlineStr"/>
      <c r="J3" s="804" t="n"/>
      <c r="K3" s="804" t="n">
        <v>44810</v>
      </c>
      <c r="L3" s="805" t="inlineStr">
        <is>
          <t>КП1-Восстание</t>
        </is>
      </c>
      <c r="M3" s="806" t="n">
        <v>44861</v>
      </c>
      <c r="N3" s="807" t="inlineStr">
        <is>
          <t>Циндао</t>
        </is>
      </c>
      <c r="O3" s="826" t="n">
        <v>44932</v>
      </c>
      <c r="P3" s="807" t="inlineStr">
        <is>
          <t>Moscow</t>
        </is>
      </c>
      <c r="Q3" s="809" t="inlineStr">
        <is>
          <t>1-11/12x40(Q)/850$</t>
        </is>
      </c>
      <c r="R3" s="810" t="n">
        <v>44960</v>
      </c>
      <c r="S3" s="803" t="inlineStr">
        <is>
          <t>BIC</t>
        </is>
      </c>
      <c r="T3" s="811" t="inlineStr">
        <is>
          <t>-</t>
        </is>
      </c>
      <c r="U3" s="804" t="n">
        <v>44977</v>
      </c>
      <c r="V3" s="812" t="inlineStr">
        <is>
          <t>КП11-ЦНА</t>
        </is>
      </c>
      <c r="W3" s="827" t="n">
        <v>45088</v>
      </c>
      <c r="X3" s="807" t="inlineStr">
        <is>
          <t>Tianjin</t>
        </is>
      </c>
      <c r="Y3" s="800" t="n">
        <v>45108</v>
      </c>
      <c r="Z3" s="828" t="inlineStr">
        <is>
          <t>Moscow</t>
        </is>
      </c>
      <c r="AA3" s="828" t="inlineStr">
        <is>
          <t>1-58/8х40/900$</t>
        </is>
      </c>
      <c r="AB3" s="829" t="n">
        <v>45152</v>
      </c>
      <c r="AC3" s="830" t="inlineStr">
        <is>
          <t>BIC</t>
        </is>
      </c>
      <c r="AD3" s="831" t="inlineStr">
        <is>
          <t>-</t>
        </is>
      </c>
      <c r="AE3" s="804" t="n">
        <v>45165</v>
      </c>
      <c r="AF3" s="805" t="inlineStr">
        <is>
          <t>КП21-Жиг море</t>
        </is>
      </c>
      <c r="AG3" s="819" t="n"/>
      <c r="AH3" s="820" t="n"/>
      <c r="AI3" s="820" t="n"/>
      <c r="AJ3" s="820" t="n"/>
      <c r="AK3" s="821" t="n"/>
      <c r="AL3" s="822" t="n"/>
      <c r="AM3" s="823">
        <f>IF((R3-DATE(2023,1,6)-90)&gt;0,(R3-DATE(2023,1,6)-90),0)</f>
        <v/>
      </c>
      <c r="AN3" s="832">
        <f>AM3*6.5</f>
        <v/>
      </c>
      <c r="AO3" s="825" t="n"/>
      <c r="AP3" s="788" t="n"/>
      <c r="AQ3" s="788" t="n"/>
      <c r="AR3" s="788" t="n"/>
      <c r="AS3" s="788" t="n"/>
      <c r="AT3" s="788" t="n"/>
      <c r="AU3" s="788" t="n"/>
      <c r="AV3" s="788" t="n"/>
      <c r="AW3" s="788" t="n"/>
      <c r="AX3" s="788" t="n"/>
      <c r="AY3" s="788" t="n"/>
      <c r="AZ3" s="788" t="n"/>
      <c r="BA3" s="788" t="n"/>
      <c r="BB3" s="788" t="n"/>
      <c r="BC3" s="788" t="n"/>
      <c r="BD3" s="788" t="n"/>
    </row>
    <row r="4" ht="15" customHeight="1" s="789">
      <c r="A4" s="796" t="inlineStr">
        <is>
          <t>RXTU4541320</t>
        </is>
      </c>
      <c r="B4" s="797" t="n">
        <v>5045</v>
      </c>
      <c r="C4" s="798" t="n">
        <v>1500</v>
      </c>
      <c r="D4" s="799" t="n">
        <v>44741</v>
      </c>
      <c r="E4" s="800" t="inlineStr"/>
      <c r="F4" s="800" t="inlineStr"/>
      <c r="G4" s="801" t="inlineStr"/>
      <c r="H4" s="802" t="n">
        <v>44776</v>
      </c>
      <c r="I4" s="803" t="inlineStr"/>
      <c r="J4" s="804" t="n"/>
      <c r="K4" s="804" t="n">
        <v>44810</v>
      </c>
      <c r="L4" s="805" t="inlineStr">
        <is>
          <t>КП1-Восстание</t>
        </is>
      </c>
      <c r="M4" s="806" t="n">
        <v>44861</v>
      </c>
      <c r="N4" s="807" t="inlineStr">
        <is>
          <t>Циндао</t>
        </is>
      </c>
      <c r="O4" s="826" t="n">
        <v>44937</v>
      </c>
      <c r="P4" s="807" t="inlineStr">
        <is>
          <t>Moscow</t>
        </is>
      </c>
      <c r="Q4" s="809" t="inlineStr">
        <is>
          <t>1-14/19x40(Q)/850$</t>
        </is>
      </c>
      <c r="R4" s="810" t="n">
        <v>44976</v>
      </c>
      <c r="S4" s="803" t="inlineStr">
        <is>
          <t>BIC</t>
        </is>
      </c>
      <c r="T4" s="811" t="inlineStr">
        <is>
          <t>-</t>
        </is>
      </c>
      <c r="U4" s="804" t="n">
        <v>44998</v>
      </c>
      <c r="V4" s="812" t="inlineStr">
        <is>
          <t>КП12-Жиг Море</t>
        </is>
      </c>
      <c r="W4" s="827" t="n">
        <v>45135</v>
      </c>
      <c r="X4" s="807" t="inlineStr">
        <is>
          <t>Shanghai, China</t>
        </is>
      </c>
      <c r="Y4" s="800" t="n">
        <v>45141</v>
      </c>
      <c r="Z4" s="828" t="inlineStr">
        <is>
          <t>Moscow</t>
        </is>
      </c>
      <c r="AA4" s="828" t="inlineStr">
        <is>
          <t>1-69/17x40'S/1150$</t>
        </is>
      </c>
      <c r="AB4" s="833" t="inlineStr">
        <is>
          <t>12.09.2023 – 02.10.2023</t>
        </is>
      </c>
      <c r="AC4" s="834" t="n"/>
      <c r="AD4" s="835" t="n"/>
      <c r="AE4" s="834" t="n"/>
      <c r="AF4" s="836" t="n"/>
      <c r="AG4" s="819" t="n"/>
      <c r="AH4" s="820" t="n"/>
      <c r="AI4" s="820" t="n"/>
      <c r="AJ4" s="820" t="n"/>
      <c r="AK4" s="821" t="n"/>
      <c r="AL4" s="822" t="n"/>
      <c r="AM4" s="823">
        <f>IF((R4-DATE(2023,2,19)-90)&gt;0,(R4-DATE(2023,2,19)-90),0)</f>
        <v/>
      </c>
      <c r="AN4" s="832">
        <f>AM4*6.5</f>
        <v/>
      </c>
      <c r="AO4" s="825" t="n"/>
      <c r="AP4" s="788" t="n"/>
      <c r="AQ4" s="788" t="n"/>
      <c r="AR4" s="788" t="n"/>
      <c r="AS4" s="788" t="n"/>
      <c r="AT4" s="788" t="n"/>
      <c r="AU4" s="788" t="n"/>
      <c r="AV4" s="788" t="n"/>
      <c r="AW4" s="788" t="n"/>
      <c r="AX4" s="788" t="n"/>
      <c r="AY4" s="788" t="n"/>
      <c r="AZ4" s="788" t="n"/>
      <c r="BA4" s="788" t="n"/>
      <c r="BB4" s="788" t="n"/>
      <c r="BC4" s="788" t="n"/>
      <c r="BD4" s="788" t="n"/>
    </row>
    <row r="5" ht="15" customHeight="1" s="789">
      <c r="A5" s="796" t="inlineStr">
        <is>
          <t>RXTU4541309</t>
        </is>
      </c>
      <c r="B5" s="797" t="n">
        <v>5045</v>
      </c>
      <c r="C5" s="798" t="n">
        <v>1500</v>
      </c>
      <c r="D5" s="799" t="n">
        <v>44741</v>
      </c>
      <c r="E5" s="800" t="inlineStr"/>
      <c r="F5" s="800" t="inlineStr"/>
      <c r="G5" s="801" t="inlineStr"/>
      <c r="H5" s="802" t="n">
        <v>44776</v>
      </c>
      <c r="I5" s="803" t="inlineStr"/>
      <c r="J5" s="804" t="n"/>
      <c r="K5" s="804" t="n">
        <v>44810</v>
      </c>
      <c r="L5" s="805" t="inlineStr">
        <is>
          <t>КП1-Восстание</t>
        </is>
      </c>
      <c r="M5" s="806" t="n">
        <v>44861</v>
      </c>
      <c r="N5" s="807" t="inlineStr">
        <is>
          <t>Циндао</t>
        </is>
      </c>
      <c r="O5" s="826" t="n">
        <v>44986</v>
      </c>
      <c r="P5" s="807" t="inlineStr">
        <is>
          <t>Moscow</t>
        </is>
      </c>
      <c r="Q5" s="809" t="inlineStr">
        <is>
          <t>1-31/6x40(Q)/850$</t>
        </is>
      </c>
      <c r="R5" s="810" t="n">
        <v>45060</v>
      </c>
      <c r="S5" s="803" t="inlineStr">
        <is>
          <t>BIC</t>
        </is>
      </c>
      <c r="T5" s="811" t="inlineStr">
        <is>
          <t>-</t>
        </is>
      </c>
      <c r="U5" s="804" t="n">
        <v>45078</v>
      </c>
      <c r="V5" s="837" t="inlineStr">
        <is>
          <t>КП17-Жиг Море</t>
        </is>
      </c>
      <c r="W5" s="827" t="n">
        <v>45184</v>
      </c>
      <c r="X5" s="807" t="inlineStr">
        <is>
          <t>Shanghai, China</t>
        </is>
      </c>
      <c r="Y5" s="814" t="n"/>
      <c r="Z5" s="815" t="n"/>
      <c r="AA5" s="815" t="n"/>
      <c r="AB5" s="816" t="n"/>
      <c r="AC5" s="814" t="n"/>
      <c r="AD5" s="814" t="n"/>
      <c r="AE5" s="817" t="n"/>
      <c r="AF5" s="818" t="n"/>
      <c r="AG5" s="819" t="n"/>
      <c r="AH5" s="820" t="n"/>
      <c r="AI5" s="820" t="n"/>
      <c r="AJ5" s="820" t="n"/>
      <c r="AK5" s="821" t="n"/>
      <c r="AL5" s="822" t="n"/>
      <c r="AM5" s="823" t="n"/>
      <c r="AN5" s="824" t="n"/>
      <c r="AO5" s="825" t="n"/>
      <c r="AP5" s="788" t="n"/>
      <c r="AQ5" s="788" t="n"/>
      <c r="AR5" s="788" t="n"/>
      <c r="AS5" s="788" t="n"/>
      <c r="AT5" s="788" t="n"/>
      <c r="AU5" s="788" t="n"/>
      <c r="AV5" s="788" t="n"/>
      <c r="AW5" s="788" t="n"/>
      <c r="AX5" s="788" t="n"/>
      <c r="AY5" s="788" t="n"/>
      <c r="AZ5" s="788" t="n"/>
      <c r="BA5" s="788" t="n"/>
      <c r="BB5" s="788" t="n"/>
      <c r="BC5" s="788" t="n"/>
      <c r="BD5" s="788" t="n"/>
    </row>
    <row r="6" ht="15" customHeight="1" s="789">
      <c r="A6" s="796" t="inlineStr">
        <is>
          <t>RXTU4541021</t>
        </is>
      </c>
      <c r="B6" s="797" t="n">
        <v>5045</v>
      </c>
      <c r="C6" s="798" t="n">
        <v>1500</v>
      </c>
      <c r="D6" s="799" t="n">
        <v>44739</v>
      </c>
      <c r="E6" s="800" t="inlineStr"/>
      <c r="F6" s="800" t="inlineStr"/>
      <c r="G6" s="801" t="inlineStr"/>
      <c r="H6" s="802" t="n">
        <v>44777</v>
      </c>
      <c r="I6" s="803" t="inlineStr"/>
      <c r="J6" s="804" t="n"/>
      <c r="K6" s="804" t="n">
        <v>44810</v>
      </c>
      <c r="L6" s="805" t="inlineStr">
        <is>
          <t>КП1-Восстание</t>
        </is>
      </c>
      <c r="M6" s="806" t="n">
        <v>44861</v>
      </c>
      <c r="N6" s="807" t="inlineStr">
        <is>
          <t>Циндао</t>
        </is>
      </c>
      <c r="O6" s="826" t="n">
        <v>44965</v>
      </c>
      <c r="P6" s="807" t="inlineStr">
        <is>
          <t>Moscow</t>
        </is>
      </c>
      <c r="Q6" s="809" t="inlineStr">
        <is>
          <t>1-22/4x40(Q)/850$</t>
        </is>
      </c>
      <c r="R6" s="810" t="n">
        <v>45014</v>
      </c>
      <c r="S6" s="803" t="inlineStr">
        <is>
          <t>BIC</t>
        </is>
      </c>
      <c r="T6" s="811" t="inlineStr">
        <is>
          <t>-</t>
        </is>
      </c>
      <c r="U6" s="804" t="n">
        <v>45020</v>
      </c>
      <c r="V6" s="812" t="inlineStr">
        <is>
          <t>КП13-ЦНА</t>
        </is>
      </c>
      <c r="W6" s="827" t="n">
        <v>45120</v>
      </c>
      <c r="X6" s="807" t="inlineStr">
        <is>
          <t>Tianjin</t>
        </is>
      </c>
      <c r="Y6" s="800" t="n">
        <v>45136</v>
      </c>
      <c r="Z6" s="828" t="inlineStr">
        <is>
          <t>Moscow</t>
        </is>
      </c>
      <c r="AA6" s="809" t="inlineStr">
        <is>
          <t>1-67/23x40(T)/950$</t>
        </is>
      </c>
      <c r="AB6" s="838" t="n">
        <v>45173</v>
      </c>
      <c r="AC6" s="811" t="inlineStr">
        <is>
          <t>BIC</t>
        </is>
      </c>
      <c r="AD6" s="811" t="inlineStr">
        <is>
          <t>-</t>
        </is>
      </c>
      <c r="AE6" s="839" t="n">
        <v>45176</v>
      </c>
      <c r="AF6" s="812" t="inlineStr">
        <is>
          <t>КП22-Химзавод.</t>
        </is>
      </c>
      <c r="AG6" s="819" t="n"/>
      <c r="AH6" s="820" t="n"/>
      <c r="AI6" s="820" t="n"/>
      <c r="AJ6" s="820" t="n"/>
      <c r="AK6" s="821" t="n"/>
      <c r="AL6" s="822" t="n"/>
      <c r="AM6" s="823" t="n"/>
      <c r="AN6" s="824" t="n"/>
      <c r="AO6" s="825" t="n"/>
      <c r="AP6" s="788" t="n"/>
      <c r="AQ6" s="788" t="n"/>
      <c r="AR6" s="788" t="n"/>
      <c r="AS6" s="788" t="n"/>
      <c r="AT6" s="788" t="n"/>
      <c r="AU6" s="788" t="n"/>
      <c r="AV6" s="788" t="n"/>
      <c r="AW6" s="788" t="n"/>
      <c r="AX6" s="788" t="n"/>
      <c r="AY6" s="788" t="n"/>
      <c r="AZ6" s="788" t="n"/>
      <c r="BA6" s="788" t="n"/>
      <c r="BB6" s="788" t="n"/>
      <c r="BC6" s="788" t="n"/>
      <c r="BD6" s="788" t="n"/>
    </row>
    <row r="7" ht="15" customHeight="1" s="789">
      <c r="A7" s="796" t="inlineStr">
        <is>
          <t>RXTU4541058</t>
        </is>
      </c>
      <c r="B7" s="797" t="n">
        <v>5045</v>
      </c>
      <c r="C7" s="798" t="n">
        <v>1500</v>
      </c>
      <c r="D7" s="799" t="n">
        <v>44738</v>
      </c>
      <c r="E7" s="800" t="inlineStr"/>
      <c r="F7" s="800" t="inlineStr"/>
      <c r="G7" s="801" t="inlineStr"/>
      <c r="H7" s="802" t="n">
        <v>44784</v>
      </c>
      <c r="I7" s="803" t="inlineStr"/>
      <c r="J7" s="804" t="n"/>
      <c r="K7" s="804" t="n">
        <v>44810</v>
      </c>
      <c r="L7" s="805" t="inlineStr">
        <is>
          <t>КП1-Восстание</t>
        </is>
      </c>
      <c r="M7" s="806" t="n">
        <v>44861</v>
      </c>
      <c r="N7" s="807" t="inlineStr">
        <is>
          <t>Циндао</t>
        </is>
      </c>
      <c r="O7" s="826" t="n">
        <v>44983</v>
      </c>
      <c r="P7" s="807" t="inlineStr">
        <is>
          <t>Moscow</t>
        </is>
      </c>
      <c r="Q7" s="809" t="inlineStr">
        <is>
          <t>1-28/10x40(Q)/900$</t>
        </is>
      </c>
      <c r="R7" s="810" t="n">
        <v>45026</v>
      </c>
      <c r="S7" s="803" t="inlineStr">
        <is>
          <t>BIC</t>
        </is>
      </c>
      <c r="T7" s="811" t="inlineStr">
        <is>
          <t>-</t>
        </is>
      </c>
      <c r="U7" s="804" t="n">
        <v>45050</v>
      </c>
      <c r="V7" s="812" t="inlineStr">
        <is>
          <t>КП16-Жиг Море</t>
        </is>
      </c>
      <c r="W7" s="827" t="n">
        <v>45173</v>
      </c>
      <c r="X7" s="807" t="inlineStr">
        <is>
          <t>Shanghai, China</t>
        </is>
      </c>
      <c r="Y7" s="800" t="n">
        <v>45173</v>
      </c>
      <c r="Z7" s="828" t="inlineStr">
        <is>
          <t>Moscow</t>
        </is>
      </c>
      <c r="AA7" s="809" t="inlineStr">
        <is>
          <t>1-82/17x40'S/1100$</t>
        </is>
      </c>
      <c r="AB7" s="816" t="n"/>
      <c r="AC7" s="814" t="n"/>
      <c r="AD7" s="817" t="n"/>
      <c r="AE7" s="814" t="n"/>
      <c r="AF7" s="818" t="n"/>
      <c r="AG7" s="819" t="n"/>
      <c r="AH7" s="820" t="n"/>
      <c r="AI7" s="820" t="n"/>
      <c r="AJ7" s="820" t="n"/>
      <c r="AK7" s="821" t="n"/>
      <c r="AL7" s="822" t="n"/>
      <c r="AM7" s="823" t="n"/>
      <c r="AN7" s="824" t="n"/>
      <c r="AO7" s="825" t="n"/>
      <c r="AP7" s="788" t="n"/>
      <c r="AQ7" s="788" t="n"/>
      <c r="AR7" s="788" t="n"/>
      <c r="AS7" s="788" t="n"/>
      <c r="AT7" s="788" t="n"/>
      <c r="AU7" s="788" t="n"/>
      <c r="AV7" s="788" t="n"/>
      <c r="AW7" s="788" t="n"/>
      <c r="AX7" s="788" t="n"/>
      <c r="AY7" s="788" t="n"/>
      <c r="AZ7" s="788" t="n"/>
      <c r="BA7" s="788" t="n"/>
      <c r="BB7" s="788" t="n"/>
      <c r="BC7" s="788" t="n"/>
      <c r="BD7" s="788" t="n"/>
    </row>
    <row r="8" ht="15" customHeight="1" s="789">
      <c r="A8" s="796" t="inlineStr">
        <is>
          <t>RXTU4540724</t>
        </is>
      </c>
      <c r="B8" s="797" t="n">
        <v>5045</v>
      </c>
      <c r="C8" s="798" t="n">
        <v>1500</v>
      </c>
      <c r="D8" s="799" t="n">
        <v>44738</v>
      </c>
      <c r="E8" s="800" t="inlineStr"/>
      <c r="F8" s="800" t="inlineStr"/>
      <c r="G8" s="801" t="inlineStr"/>
      <c r="H8" s="802" t="n">
        <v>44776</v>
      </c>
      <c r="I8" s="803" t="inlineStr"/>
      <c r="J8" s="804" t="n"/>
      <c r="K8" s="804" t="n">
        <v>44810</v>
      </c>
      <c r="L8" s="805" t="inlineStr">
        <is>
          <t>КП1-Восстание</t>
        </is>
      </c>
      <c r="M8" s="806" t="n">
        <v>44861</v>
      </c>
      <c r="N8" s="807" t="inlineStr">
        <is>
          <t>Циндао</t>
        </is>
      </c>
      <c r="O8" s="826" t="n">
        <v>44937</v>
      </c>
      <c r="P8" s="807" t="inlineStr">
        <is>
          <t>Moscow</t>
        </is>
      </c>
      <c r="Q8" s="809" t="inlineStr">
        <is>
          <t>1-14/19x40(Q)/850$</t>
        </is>
      </c>
      <c r="R8" s="810" t="n">
        <v>44977</v>
      </c>
      <c r="S8" s="803" t="inlineStr">
        <is>
          <t>BIC</t>
        </is>
      </c>
      <c r="T8" s="811" t="inlineStr">
        <is>
          <t>-</t>
        </is>
      </c>
      <c r="U8" s="804" t="n">
        <v>44998</v>
      </c>
      <c r="V8" s="812" t="inlineStr">
        <is>
          <t>КП12-Жиг Море</t>
        </is>
      </c>
      <c r="W8" s="827" t="n">
        <v>45168</v>
      </c>
      <c r="X8" s="807" t="inlineStr">
        <is>
          <t>Shanghai, China</t>
        </is>
      </c>
      <c r="Y8" s="800" t="n">
        <v>45187</v>
      </c>
      <c r="Z8" s="828" t="inlineStr">
        <is>
          <t>Moscow</t>
        </is>
      </c>
      <c r="AA8" s="828" t="inlineStr">
        <is>
          <t>1100$</t>
        </is>
      </c>
      <c r="AB8" s="816" t="n"/>
      <c r="AC8" s="814" t="n"/>
      <c r="AD8" s="817" t="n"/>
      <c r="AE8" s="814" t="n"/>
      <c r="AF8" s="818" t="n"/>
      <c r="AG8" s="819" t="n"/>
      <c r="AH8" s="820" t="n"/>
      <c r="AI8" s="820" t="n"/>
      <c r="AJ8" s="820" t="n"/>
      <c r="AK8" s="821" t="n"/>
      <c r="AL8" s="822" t="n"/>
      <c r="AM8" s="823" t="n"/>
      <c r="AN8" s="824" t="n"/>
      <c r="AO8" s="825" t="n"/>
      <c r="AP8" s="788" t="n"/>
      <c r="AQ8" s="788" t="n"/>
      <c r="AR8" s="788" t="n"/>
      <c r="AS8" s="788" t="n"/>
      <c r="AT8" s="788" t="n"/>
      <c r="AU8" s="788" t="n"/>
      <c r="AV8" s="788" t="n"/>
      <c r="AW8" s="788" t="n"/>
      <c r="AX8" s="788" t="n"/>
      <c r="AY8" s="788" t="n"/>
      <c r="AZ8" s="788" t="n"/>
      <c r="BA8" s="788" t="n"/>
      <c r="BB8" s="788" t="n"/>
      <c r="BC8" s="788" t="n"/>
      <c r="BD8" s="788" t="n"/>
    </row>
    <row r="9" ht="15" customHeight="1" s="789">
      <c r="A9" s="796" t="inlineStr">
        <is>
          <t>RXTU4541192</t>
        </is>
      </c>
      <c r="B9" s="797" t="n">
        <v>5045</v>
      </c>
      <c r="C9" s="798" t="n">
        <v>1500</v>
      </c>
      <c r="D9" s="799" t="n">
        <v>44738</v>
      </c>
      <c r="E9" s="800" t="inlineStr"/>
      <c r="F9" s="800" t="inlineStr"/>
      <c r="G9" s="801" t="inlineStr"/>
      <c r="H9" s="802" t="n">
        <v>44775</v>
      </c>
      <c r="I9" s="803" t="inlineStr"/>
      <c r="J9" s="804" t="n"/>
      <c r="K9" s="804" t="n">
        <v>44810</v>
      </c>
      <c r="L9" s="805" t="inlineStr">
        <is>
          <t>КП1-Восстание</t>
        </is>
      </c>
      <c r="M9" s="806" t="n">
        <v>44861</v>
      </c>
      <c r="N9" s="807" t="inlineStr">
        <is>
          <t>Циндао</t>
        </is>
      </c>
      <c r="O9" s="826" t="n">
        <v>44936</v>
      </c>
      <c r="P9" s="807" t="inlineStr">
        <is>
          <t>Moscow</t>
        </is>
      </c>
      <c r="Q9" s="809" t="inlineStr">
        <is>
          <t>1-14/19х40(Q)/850$</t>
        </is>
      </c>
      <c r="R9" s="810" t="n">
        <v>44989</v>
      </c>
      <c r="S9" s="803" t="inlineStr">
        <is>
          <t>BIC</t>
        </is>
      </c>
      <c r="T9" s="811" t="inlineStr">
        <is>
          <t>-</t>
        </is>
      </c>
      <c r="U9" s="804" t="n">
        <v>45020</v>
      </c>
      <c r="V9" s="812" t="inlineStr">
        <is>
          <t>КП13-ЦНА</t>
        </is>
      </c>
      <c r="W9" s="827" t="n">
        <v>45119</v>
      </c>
      <c r="X9" s="807" t="inlineStr">
        <is>
          <t>Tianjin</t>
        </is>
      </c>
      <c r="Y9" s="800" t="n">
        <v>45136</v>
      </c>
      <c r="Z9" s="828" t="inlineStr">
        <is>
          <t>Moscow</t>
        </is>
      </c>
      <c r="AA9" s="809" t="inlineStr">
        <is>
          <t>1-67/23x40(T)/950$</t>
        </is>
      </c>
      <c r="AB9" s="838" t="n">
        <v>45180</v>
      </c>
      <c r="AC9" s="811" t="inlineStr">
        <is>
          <t>BIC</t>
        </is>
      </c>
      <c r="AD9" s="831" t="inlineStr">
        <is>
          <t>-</t>
        </is>
      </c>
      <c r="AE9" s="817" t="n"/>
      <c r="AF9" s="818" t="n"/>
      <c r="AG9" s="819" t="n"/>
      <c r="AH9" s="820" t="n"/>
      <c r="AI9" s="820" t="n"/>
      <c r="AJ9" s="820" t="n"/>
      <c r="AK9" s="821" t="n"/>
      <c r="AL9" s="822" t="n"/>
      <c r="AM9" s="823" t="n">
        <v>0</v>
      </c>
      <c r="AN9" s="824" t="n">
        <v>0</v>
      </c>
      <c r="AO9" s="825" t="n"/>
      <c r="AP9" s="788" t="n"/>
      <c r="AQ9" s="788" t="n"/>
      <c r="AR9" s="788" t="n"/>
      <c r="AS9" s="788" t="n"/>
      <c r="AT9" s="788" t="n"/>
      <c r="AU9" s="788" t="n"/>
      <c r="AV9" s="788" t="n"/>
      <c r="AW9" s="788" t="n"/>
      <c r="AX9" s="788" t="n"/>
      <c r="AY9" s="788" t="n"/>
      <c r="AZ9" s="788" t="n"/>
      <c r="BA9" s="788" t="n"/>
      <c r="BB9" s="788" t="n"/>
      <c r="BC9" s="788" t="n"/>
      <c r="BD9" s="788" t="n"/>
    </row>
    <row r="10" ht="15" customHeight="1" s="789">
      <c r="A10" s="796" t="inlineStr">
        <is>
          <t>RXTU4541171</t>
        </is>
      </c>
      <c r="B10" s="797" t="n">
        <v>5045</v>
      </c>
      <c r="C10" s="798" t="n">
        <v>1500</v>
      </c>
      <c r="D10" s="799" t="n">
        <v>44738</v>
      </c>
      <c r="E10" s="800" t="inlineStr"/>
      <c r="F10" s="800" t="inlineStr"/>
      <c r="G10" s="801" t="inlineStr"/>
      <c r="H10" s="802" t="n">
        <v>44787</v>
      </c>
      <c r="I10" s="803" t="inlineStr"/>
      <c r="J10" s="804" t="n"/>
      <c r="K10" s="804" t="n">
        <v>44810</v>
      </c>
      <c r="L10" s="805" t="inlineStr">
        <is>
          <t>КП1-Восстание</t>
        </is>
      </c>
      <c r="M10" s="806" t="n">
        <v>44861</v>
      </c>
      <c r="N10" s="807" t="inlineStr">
        <is>
          <t>Циндао</t>
        </is>
      </c>
      <c r="O10" s="826" t="n">
        <v>44970</v>
      </c>
      <c r="P10" s="807" t="inlineStr">
        <is>
          <t>Moscow</t>
        </is>
      </c>
      <c r="Q10" s="809" t="inlineStr">
        <is>
          <t>1-27/6х40(Q)/850$</t>
        </is>
      </c>
      <c r="R10" s="810" t="n">
        <v>45019</v>
      </c>
      <c r="S10" s="803" t="inlineStr">
        <is>
          <t>BIC</t>
        </is>
      </c>
      <c r="T10" s="811" t="inlineStr">
        <is>
          <t>-</t>
        </is>
      </c>
      <c r="U10" s="804" t="n">
        <v>45021</v>
      </c>
      <c r="V10" s="812" t="inlineStr">
        <is>
          <t>КП15-Жиг Море</t>
        </is>
      </c>
      <c r="W10" s="827" t="n">
        <v>45169</v>
      </c>
      <c r="X10" s="807" t="inlineStr">
        <is>
          <t>Shanghai, China</t>
        </is>
      </c>
      <c r="Y10" s="800" t="n">
        <v>45184</v>
      </c>
      <c r="Z10" s="828" t="inlineStr">
        <is>
          <t>Moscow</t>
        </is>
      </c>
      <c r="AA10" s="828" t="inlineStr">
        <is>
          <t>1-83/17x40'S/1100$</t>
        </is>
      </c>
      <c r="AB10" s="816" t="n"/>
      <c r="AC10" s="814" t="n"/>
      <c r="AD10" s="817" t="n"/>
      <c r="AE10" s="814" t="n"/>
      <c r="AF10" s="818" t="n"/>
      <c r="AG10" s="819" t="n"/>
      <c r="AH10" s="820" t="n"/>
      <c r="AI10" s="820" t="n"/>
      <c r="AJ10" s="820" t="n"/>
      <c r="AK10" s="821" t="n"/>
      <c r="AL10" s="822" t="n"/>
      <c r="AM10" s="823" t="n"/>
      <c r="AN10" s="824" t="n"/>
      <c r="AO10" s="825" t="n"/>
      <c r="AP10" s="788" t="n"/>
      <c r="AQ10" s="788" t="n"/>
      <c r="AR10" s="788" t="n"/>
      <c r="AS10" s="788" t="n"/>
      <c r="AT10" s="788" t="n"/>
      <c r="AU10" s="788" t="n"/>
      <c r="AV10" s="788" t="n"/>
      <c r="AW10" s="788" t="n"/>
      <c r="AX10" s="788" t="n"/>
      <c r="AY10" s="788" t="n"/>
      <c r="AZ10" s="788" t="n"/>
      <c r="BA10" s="788" t="n"/>
      <c r="BB10" s="788" t="n"/>
      <c r="BC10" s="788" t="n"/>
      <c r="BD10" s="788" t="n"/>
    </row>
    <row r="11" ht="15" customHeight="1" s="789">
      <c r="A11" s="796" t="inlineStr">
        <is>
          <t>RXTU4540658</t>
        </is>
      </c>
      <c r="B11" s="797" t="n">
        <v>5045</v>
      </c>
      <c r="C11" s="798" t="inlineStr">
        <is>
          <t>$1500/850</t>
        </is>
      </c>
      <c r="D11" s="799" t="n">
        <v>44738</v>
      </c>
      <c r="E11" s="800" t="inlineStr"/>
      <c r="F11" s="800" t="inlineStr"/>
      <c r="G11" s="801" t="inlineStr"/>
      <c r="H11" s="802" t="n">
        <v>44799</v>
      </c>
      <c r="I11" s="803" t="inlineStr"/>
      <c r="J11" s="804" t="n"/>
      <c r="K11" s="804" t="n">
        <v>44810</v>
      </c>
      <c r="L11" s="805" t="inlineStr">
        <is>
          <t>КП1-Восстание</t>
        </is>
      </c>
      <c r="M11" s="806" t="n">
        <v>44861</v>
      </c>
      <c r="N11" s="807" t="inlineStr">
        <is>
          <t>Циндао</t>
        </is>
      </c>
      <c r="O11" s="840" t="n">
        <v>44909</v>
      </c>
      <c r="P11" s="807" t="inlineStr">
        <is>
          <t>Moscow</t>
        </is>
      </c>
      <c r="Q11" s="809" t="inlineStr">
        <is>
          <t>1-4/8x40(Q)/850$</t>
        </is>
      </c>
      <c r="R11" s="810" t="n">
        <v>44959</v>
      </c>
      <c r="S11" s="803" t="inlineStr">
        <is>
          <t>BIC</t>
        </is>
      </c>
      <c r="T11" s="811" t="inlineStr">
        <is>
          <t>-</t>
        </is>
      </c>
      <c r="U11" s="804" t="n">
        <v>44977</v>
      </c>
      <c r="V11" s="812" t="inlineStr">
        <is>
          <t>КП11-ЦНА</t>
        </is>
      </c>
      <c r="W11" s="827" t="n">
        <v>45088</v>
      </c>
      <c r="X11" s="807" t="inlineStr">
        <is>
          <t>Tianjin</t>
        </is>
      </c>
      <c r="Y11" s="800" t="n">
        <v>45109</v>
      </c>
      <c r="Z11" s="828" t="inlineStr">
        <is>
          <t>Moscow</t>
        </is>
      </c>
      <c r="AA11" s="828" t="inlineStr">
        <is>
          <t>1-58/8х40/900$</t>
        </is>
      </c>
      <c r="AB11" s="838" t="n">
        <v>45160</v>
      </c>
      <c r="AC11" s="811" t="inlineStr">
        <is>
          <t>BIC</t>
        </is>
      </c>
      <c r="AD11" s="811" t="inlineStr">
        <is>
          <t>-</t>
        </is>
      </c>
      <c r="AE11" s="804" t="n">
        <v>45165</v>
      </c>
      <c r="AF11" s="805" t="inlineStr">
        <is>
          <t>КП21-Жиг море</t>
        </is>
      </c>
      <c r="AG11" s="819" t="n"/>
      <c r="AH11" s="820" t="n"/>
      <c r="AI11" s="820" t="n"/>
      <c r="AJ11" s="820" t="n"/>
      <c r="AK11" s="821" t="n"/>
      <c r="AL11" s="822" t="n"/>
      <c r="AM11" s="841">
        <f>H11-#REF!</f>
        <v/>
      </c>
      <c r="AN11" s="832">
        <f>AM11*6.5</f>
        <v/>
      </c>
      <c r="AO11" s="825" t="n"/>
      <c r="AP11" s="788" t="n"/>
      <c r="AQ11" s="788" t="n"/>
      <c r="AR11" s="788" t="n"/>
      <c r="AS11" s="788" t="n"/>
      <c r="AT11" s="788" t="n"/>
      <c r="AU11" s="788" t="n"/>
      <c r="AV11" s="788" t="n"/>
      <c r="AW11" s="788" t="n"/>
      <c r="AX11" s="788" t="n"/>
      <c r="AY11" s="788" t="n"/>
      <c r="AZ11" s="788" t="n"/>
      <c r="BA11" s="788" t="n"/>
      <c r="BB11" s="788" t="n"/>
      <c r="BC11" s="788" t="n"/>
      <c r="BD11" s="788" t="n"/>
    </row>
    <row r="12" ht="15" customHeight="1" s="789">
      <c r="A12" s="796" t="inlineStr">
        <is>
          <t>RXTU4540637</t>
        </is>
      </c>
      <c r="B12" s="797" t="n">
        <v>5045</v>
      </c>
      <c r="C12" s="798" t="n">
        <v>1500</v>
      </c>
      <c r="D12" s="799" t="n">
        <v>44738</v>
      </c>
      <c r="E12" s="800" t="inlineStr"/>
      <c r="F12" s="800" t="inlineStr"/>
      <c r="G12" s="801" t="inlineStr"/>
      <c r="H12" s="802" t="n">
        <v>44774</v>
      </c>
      <c r="I12" s="803" t="inlineStr"/>
      <c r="J12" s="804" t="n"/>
      <c r="K12" s="804" t="n">
        <v>44810</v>
      </c>
      <c r="L12" s="805" t="inlineStr">
        <is>
          <t>КП1-Восстание</t>
        </is>
      </c>
      <c r="M12" s="806" t="n">
        <v>44861</v>
      </c>
      <c r="N12" s="807" t="inlineStr">
        <is>
          <t>Циндао</t>
        </is>
      </c>
      <c r="O12" s="826" t="n">
        <v>44985</v>
      </c>
      <c r="P12" s="807" t="inlineStr">
        <is>
          <t>Moscow</t>
        </is>
      </c>
      <c r="Q12" s="809" t="inlineStr">
        <is>
          <t>1-31/6x40(Q)/850$</t>
        </is>
      </c>
      <c r="R12" s="810" t="n">
        <v>45035</v>
      </c>
      <c r="S12" s="803" t="inlineStr">
        <is>
          <t>BIC</t>
        </is>
      </c>
      <c r="T12" s="811" t="inlineStr">
        <is>
          <t>Поврежден</t>
        </is>
      </c>
      <c r="U12" s="804" t="n">
        <v>45078</v>
      </c>
      <c r="V12" s="837" t="inlineStr">
        <is>
          <t>КП17-Жиг Море</t>
        </is>
      </c>
      <c r="W12" s="827" t="n">
        <v>45169</v>
      </c>
      <c r="X12" s="807" t="inlineStr">
        <is>
          <t>Shanghai, China</t>
        </is>
      </c>
      <c r="Y12" s="814" t="n"/>
      <c r="Z12" s="815" t="n"/>
      <c r="AA12" s="815" t="n"/>
      <c r="AB12" s="816" t="n"/>
      <c r="AC12" s="814" t="n"/>
      <c r="AD12" s="814" t="n"/>
      <c r="AE12" s="817" t="n"/>
      <c r="AF12" s="818" t="n"/>
      <c r="AG12" s="819" t="n"/>
      <c r="AH12" s="820" t="n"/>
      <c r="AI12" s="820" t="n"/>
      <c r="AJ12" s="820" t="n"/>
      <c r="AK12" s="821" t="n"/>
      <c r="AL12" s="822" t="n"/>
      <c r="AM12" s="823" t="n"/>
      <c r="AN12" s="824" t="n"/>
      <c r="AO12" s="825" t="n"/>
      <c r="AP12" s="788" t="n"/>
      <c r="AQ12" s="788" t="n"/>
      <c r="AR12" s="788" t="n"/>
      <c r="AS12" s="788" t="n"/>
      <c r="AT12" s="788" t="n"/>
      <c r="AU12" s="788" t="n"/>
      <c r="AV12" s="788" t="n"/>
      <c r="AW12" s="788" t="n"/>
      <c r="AX12" s="788" t="n"/>
      <c r="AY12" s="788" t="n"/>
      <c r="AZ12" s="788" t="n"/>
      <c r="BA12" s="788" t="n"/>
      <c r="BB12" s="788" t="n"/>
      <c r="BC12" s="788" t="n"/>
      <c r="BD12" s="788" t="n"/>
    </row>
    <row r="13" ht="15" customHeight="1" s="789">
      <c r="A13" s="796" t="inlineStr">
        <is>
          <t>RXTU4541042</t>
        </is>
      </c>
      <c r="B13" s="797" t="n">
        <v>5045</v>
      </c>
      <c r="C13" s="798" t="inlineStr">
        <is>
          <t>$1500/850</t>
        </is>
      </c>
      <c r="D13" s="799" t="n">
        <v>44738</v>
      </c>
      <c r="E13" s="800" t="inlineStr"/>
      <c r="F13" s="800" t="inlineStr"/>
      <c r="G13" s="801" t="inlineStr"/>
      <c r="H13" s="802" t="n">
        <v>44774</v>
      </c>
      <c r="I13" s="803" t="inlineStr"/>
      <c r="J13" s="804" t="n"/>
      <c r="K13" s="804" t="n">
        <v>44810</v>
      </c>
      <c r="L13" s="805" t="inlineStr">
        <is>
          <t>КП1-Восстание</t>
        </is>
      </c>
      <c r="M13" s="806" t="n">
        <v>44861</v>
      </c>
      <c r="N13" s="807" t="inlineStr">
        <is>
          <t>Циндао</t>
        </is>
      </c>
      <c r="O13" s="840" t="n">
        <v>44910</v>
      </c>
      <c r="P13" s="807" t="inlineStr">
        <is>
          <t>Moscow</t>
        </is>
      </c>
      <c r="Q13" s="809" t="inlineStr">
        <is>
          <t>1-4/8x40(Q)/850$</t>
        </is>
      </c>
      <c r="R13" s="810" t="n">
        <v>44957</v>
      </c>
      <c r="S13" s="803" t="inlineStr">
        <is>
          <t>BIC</t>
        </is>
      </c>
      <c r="T13" s="811" t="inlineStr">
        <is>
          <t>-</t>
        </is>
      </c>
      <c r="U13" s="804" t="n">
        <v>44977</v>
      </c>
      <c r="V13" s="812" t="inlineStr">
        <is>
          <t>КП11-ЦНА</t>
        </is>
      </c>
      <c r="W13" s="827" t="n">
        <v>45088</v>
      </c>
      <c r="X13" s="807" t="inlineStr">
        <is>
          <t>Tianjin</t>
        </is>
      </c>
      <c r="Y13" s="800" t="n">
        <v>45107</v>
      </c>
      <c r="Z13" s="828" t="inlineStr">
        <is>
          <t>Moscow</t>
        </is>
      </c>
      <c r="AA13" s="809" t="inlineStr">
        <is>
          <t>1-58/8х40(T)/900$</t>
        </is>
      </c>
      <c r="AB13" s="838" t="n">
        <v>45154</v>
      </c>
      <c r="AC13" s="811" t="inlineStr">
        <is>
          <t>BIC</t>
        </is>
      </c>
      <c r="AD13" s="811" t="inlineStr">
        <is>
          <t>-</t>
        </is>
      </c>
      <c r="AE13" s="804" t="n">
        <v>45165</v>
      </c>
      <c r="AF13" s="805" t="inlineStr">
        <is>
          <t>КП21-Жиг море</t>
        </is>
      </c>
      <c r="AG13" s="819" t="n"/>
      <c r="AH13" s="820" t="n"/>
      <c r="AI13" s="820" t="n"/>
      <c r="AJ13" s="820" t="n"/>
      <c r="AK13" s="821" t="n"/>
      <c r="AL13" s="822" t="n"/>
      <c r="AM13" s="823" t="n"/>
      <c r="AN13" s="824" t="n"/>
      <c r="AO13" s="825" t="n"/>
      <c r="AP13" s="788" t="n"/>
      <c r="AQ13" s="788" t="n"/>
      <c r="AR13" s="788" t="n"/>
      <c r="AS13" s="788" t="n"/>
      <c r="AT13" s="788" t="n"/>
      <c r="AU13" s="788" t="n"/>
      <c r="AV13" s="788" t="n"/>
      <c r="AW13" s="788" t="n"/>
      <c r="AX13" s="788" t="n"/>
      <c r="AY13" s="788" t="n"/>
      <c r="AZ13" s="788" t="n"/>
      <c r="BA13" s="788" t="n"/>
      <c r="BB13" s="788" t="n"/>
      <c r="BC13" s="788" t="n"/>
      <c r="BD13" s="788" t="n"/>
    </row>
    <row r="14" ht="15" customHeight="1" s="789">
      <c r="A14" s="796" t="inlineStr">
        <is>
          <t>RXTU4540452</t>
        </is>
      </c>
      <c r="B14" s="797" t="n">
        <v>5045</v>
      </c>
      <c r="C14" s="798" t="n">
        <v>1500</v>
      </c>
      <c r="D14" s="799" t="n">
        <v>44738</v>
      </c>
      <c r="E14" s="800" t="inlineStr"/>
      <c r="F14" s="800" t="inlineStr"/>
      <c r="G14" s="801" t="inlineStr"/>
      <c r="H14" s="802" t="n">
        <v>44798</v>
      </c>
      <c r="I14" s="803" t="inlineStr"/>
      <c r="J14" s="804" t="n"/>
      <c r="K14" s="804" t="n">
        <v>44810</v>
      </c>
      <c r="L14" s="805" t="inlineStr">
        <is>
          <t>КП1-Восстание</t>
        </is>
      </c>
      <c r="M14" s="806" t="n">
        <v>44861</v>
      </c>
      <c r="N14" s="807" t="inlineStr">
        <is>
          <t>Циндао</t>
        </is>
      </c>
      <c r="O14" s="826" t="n">
        <v>44937</v>
      </c>
      <c r="P14" s="807" t="inlineStr">
        <is>
          <t>Moscow</t>
        </is>
      </c>
      <c r="Q14" s="809" t="inlineStr">
        <is>
          <t>1-14/19x40(Q)/850$</t>
        </is>
      </c>
      <c r="R14" s="810" t="n">
        <v>44991</v>
      </c>
      <c r="S14" s="803" t="inlineStr">
        <is>
          <t>BIC</t>
        </is>
      </c>
      <c r="T14" s="811" t="inlineStr">
        <is>
          <t>-</t>
        </is>
      </c>
      <c r="U14" s="804" t="n">
        <v>44998</v>
      </c>
      <c r="V14" s="812" t="inlineStr">
        <is>
          <t>КП12-Жиг Море</t>
        </is>
      </c>
      <c r="W14" s="827" t="n">
        <v>45098</v>
      </c>
      <c r="X14" s="807" t="inlineStr">
        <is>
          <t>Shanghai, China</t>
        </is>
      </c>
      <c r="Y14" s="800" t="n">
        <v>45119</v>
      </c>
      <c r="Z14" s="828" t="inlineStr">
        <is>
          <t>Moscow</t>
        </is>
      </c>
      <c r="AA14" s="828" t="inlineStr">
        <is>
          <t>1-61/10х40/1150$</t>
        </is>
      </c>
      <c r="AB14" s="838" t="n">
        <v>45161</v>
      </c>
      <c r="AC14" s="811" t="inlineStr">
        <is>
          <t>BIC</t>
        </is>
      </c>
      <c r="AD14" s="811" t="inlineStr">
        <is>
          <t>-</t>
        </is>
      </c>
      <c r="AE14" s="804" t="n">
        <v>45165</v>
      </c>
      <c r="AF14" s="805" t="inlineStr">
        <is>
          <t>КП21-Жиг море</t>
        </is>
      </c>
      <c r="AG14" s="819" t="n"/>
      <c r="AH14" s="820" t="n"/>
      <c r="AI14" s="820" t="n"/>
      <c r="AJ14" s="820" t="n"/>
      <c r="AK14" s="821" t="n"/>
      <c r="AL14" s="822" t="n"/>
      <c r="AM14" s="842" t="n">
        <v>1</v>
      </c>
      <c r="AN14" s="832">
        <f>AM14*6.5</f>
        <v/>
      </c>
      <c r="AO14" s="825" t="n"/>
      <c r="AP14" s="788" t="n"/>
      <c r="AQ14" s="788" t="n"/>
      <c r="AR14" s="788" t="n"/>
      <c r="AS14" s="788" t="n"/>
      <c r="AT14" s="788" t="n"/>
      <c r="AU14" s="788" t="n"/>
      <c r="AV14" s="788" t="n"/>
      <c r="AW14" s="788" t="n"/>
      <c r="AX14" s="788" t="n"/>
      <c r="AY14" s="788" t="n"/>
      <c r="AZ14" s="788" t="n"/>
      <c r="BA14" s="788" t="n"/>
      <c r="BB14" s="788" t="n"/>
      <c r="BC14" s="788" t="n"/>
      <c r="BD14" s="788" t="n"/>
    </row>
    <row r="15" ht="15.75" customHeight="1" s="789">
      <c r="A15" s="796" t="inlineStr">
        <is>
          <t>RXTU4540597</t>
        </is>
      </c>
      <c r="B15" s="797" t="n">
        <v>5045</v>
      </c>
      <c r="C15" s="798" t="n">
        <v>1500</v>
      </c>
      <c r="D15" s="799" t="n">
        <v>44738</v>
      </c>
      <c r="E15" s="800" t="inlineStr"/>
      <c r="F15" s="800" t="inlineStr"/>
      <c r="G15" s="801" t="inlineStr"/>
      <c r="H15" s="802" t="n">
        <v>44784</v>
      </c>
      <c r="I15" s="803" t="inlineStr"/>
      <c r="J15" s="804" t="n"/>
      <c r="K15" s="804" t="n">
        <v>44810</v>
      </c>
      <c r="L15" s="805" t="inlineStr">
        <is>
          <t>КП1-Восстание</t>
        </is>
      </c>
      <c r="M15" s="806" t="n">
        <v>44861</v>
      </c>
      <c r="N15" s="807" t="inlineStr">
        <is>
          <t>Циндао</t>
        </is>
      </c>
      <c r="O15" s="826" t="n">
        <v>44973</v>
      </c>
      <c r="P15" s="807" t="inlineStr">
        <is>
          <t>Moscow</t>
        </is>
      </c>
      <c r="Q15" s="809" t="inlineStr">
        <is>
          <t>1-27/6х40(Q)/850$</t>
        </is>
      </c>
      <c r="R15" s="810" t="n">
        <v>45005</v>
      </c>
      <c r="S15" s="803" t="inlineStr">
        <is>
          <t>BIC</t>
        </is>
      </c>
      <c r="T15" s="811" t="inlineStr">
        <is>
          <t>-</t>
        </is>
      </c>
      <c r="U15" s="843" t="n">
        <v>45021</v>
      </c>
      <c r="V15" s="812" t="inlineStr">
        <is>
          <t>КП14-Химзавод.</t>
        </is>
      </c>
      <c r="W15" s="827" t="n">
        <v>45101</v>
      </c>
      <c r="X15" s="807" t="inlineStr">
        <is>
          <t>Shanghai, China</t>
        </is>
      </c>
      <c r="Y15" s="800" t="n">
        <v>45108</v>
      </c>
      <c r="Z15" s="828" t="inlineStr">
        <is>
          <t>Moscow</t>
        </is>
      </c>
      <c r="AA15" s="809" t="inlineStr">
        <is>
          <t>1-57/34х40(S)/950$</t>
        </is>
      </c>
      <c r="AB15" s="844" t="n">
        <v>45149</v>
      </c>
      <c r="AC15" s="830" t="inlineStr">
        <is>
          <t>BIC</t>
        </is>
      </c>
      <c r="AD15" s="831" t="inlineStr">
        <is>
          <t>деф бок панели</t>
        </is>
      </c>
      <c r="AE15" s="804" t="n">
        <v>45165</v>
      </c>
      <c r="AF15" s="805" t="inlineStr">
        <is>
          <t>КП21-Жиг море</t>
        </is>
      </c>
      <c r="AG15" s="819" t="n"/>
      <c r="AH15" s="820" t="n"/>
      <c r="AI15" s="820" t="n"/>
      <c r="AJ15" s="820" t="n"/>
      <c r="AK15" s="821" t="n"/>
      <c r="AL15" s="822" t="n"/>
      <c r="AM15" s="823" t="n"/>
      <c r="AN15" s="824" t="n"/>
      <c r="AO15" s="825" t="n"/>
      <c r="AP15" s="788" t="n"/>
      <c r="AQ15" s="788" t="n"/>
      <c r="AR15" s="788" t="n"/>
      <c r="AS15" s="788" t="n"/>
      <c r="AT15" s="788" t="n"/>
      <c r="AU15" s="788" t="n"/>
      <c r="AV15" s="788" t="n"/>
      <c r="AW15" s="788" t="n"/>
      <c r="AX15" s="788" t="n"/>
      <c r="AY15" s="788" t="n"/>
      <c r="AZ15" s="788" t="n"/>
      <c r="BA15" s="788" t="n"/>
      <c r="BB15" s="788" t="n"/>
      <c r="BC15" s="788" t="n"/>
      <c r="BD15" s="788" t="n"/>
    </row>
    <row r="16" ht="15" customHeight="1" s="789">
      <c r="A16" s="796" t="inlineStr">
        <is>
          <t>RXTU4541079</t>
        </is>
      </c>
      <c r="B16" s="797" t="n">
        <v>5045</v>
      </c>
      <c r="C16" s="798" t="n">
        <v>1500</v>
      </c>
      <c r="D16" s="799" t="n">
        <v>44738</v>
      </c>
      <c r="E16" s="800" t="inlineStr"/>
      <c r="F16" s="800" t="inlineStr"/>
      <c r="G16" s="801" t="inlineStr"/>
      <c r="H16" s="802" t="n">
        <v>44787</v>
      </c>
      <c r="I16" s="803" t="inlineStr"/>
      <c r="J16" s="804" t="n"/>
      <c r="K16" s="804" t="n">
        <v>44810</v>
      </c>
      <c r="L16" s="805" t="inlineStr">
        <is>
          <t>КП1-Восстание</t>
        </is>
      </c>
      <c r="M16" s="806" t="n">
        <v>44861</v>
      </c>
      <c r="N16" s="807" t="inlineStr">
        <is>
          <t>Циндао</t>
        </is>
      </c>
      <c r="O16" s="826" t="n">
        <v>44993</v>
      </c>
      <c r="P16" s="807" t="inlineStr">
        <is>
          <t>Moscow</t>
        </is>
      </c>
      <c r="Q16" s="809" t="inlineStr">
        <is>
          <t>1-32/11x40(Q)/850$</t>
        </is>
      </c>
      <c r="R16" s="810" t="n">
        <v>45034</v>
      </c>
      <c r="S16" s="803" t="inlineStr">
        <is>
          <t>BIC</t>
        </is>
      </c>
      <c r="T16" s="811" t="inlineStr">
        <is>
          <t>-</t>
        </is>
      </c>
      <c r="U16" s="804" t="n">
        <v>45078</v>
      </c>
      <c r="V16" s="837" t="inlineStr">
        <is>
          <t>КП17-Жиг Море</t>
        </is>
      </c>
      <c r="W16" s="827" t="n">
        <v>45181</v>
      </c>
      <c r="X16" s="807" t="inlineStr">
        <is>
          <t>Qingdao</t>
        </is>
      </c>
      <c r="Y16" s="814" t="n"/>
      <c r="Z16" s="815" t="n"/>
      <c r="AA16" s="815" t="n"/>
      <c r="AB16" s="816" t="n"/>
      <c r="AC16" s="814" t="n"/>
      <c r="AD16" s="814" t="n"/>
      <c r="AE16" s="817" t="n"/>
      <c r="AF16" s="818" t="n"/>
      <c r="AG16" s="819" t="n"/>
      <c r="AH16" s="820" t="n"/>
      <c r="AI16" s="820" t="n"/>
      <c r="AJ16" s="820" t="n"/>
      <c r="AK16" s="821" t="n"/>
      <c r="AL16" s="822" t="n"/>
      <c r="AM16" s="823" t="n"/>
      <c r="AN16" s="824" t="n"/>
      <c r="AO16" s="825" t="n"/>
      <c r="AP16" s="788" t="n"/>
      <c r="AQ16" s="788" t="n"/>
      <c r="AR16" s="788" t="n"/>
      <c r="AS16" s="788" t="n"/>
      <c r="AT16" s="788" t="n"/>
      <c r="AU16" s="788" t="n"/>
      <c r="AV16" s="788" t="n"/>
      <c r="AW16" s="788" t="n"/>
      <c r="AX16" s="788" t="n"/>
      <c r="AY16" s="788" t="n"/>
      <c r="AZ16" s="788" t="n"/>
      <c r="BA16" s="788" t="n"/>
      <c r="BB16" s="788" t="n"/>
      <c r="BC16" s="788" t="n"/>
      <c r="BD16" s="788" t="n"/>
    </row>
    <row r="17" ht="15" customHeight="1" s="789">
      <c r="A17" s="796" t="inlineStr">
        <is>
          <t>RXTU4540811</t>
        </is>
      </c>
      <c r="B17" s="797" t="n">
        <v>5045</v>
      </c>
      <c r="C17" s="798" t="inlineStr">
        <is>
          <t>$1500/850</t>
        </is>
      </c>
      <c r="D17" s="799" t="n">
        <v>44738</v>
      </c>
      <c r="E17" s="800" t="inlineStr"/>
      <c r="F17" s="800" t="inlineStr"/>
      <c r="G17" s="801" t="inlineStr"/>
      <c r="H17" s="802" t="n">
        <v>44785</v>
      </c>
      <c r="I17" s="803" t="inlineStr"/>
      <c r="J17" s="804" t="n"/>
      <c r="K17" s="804" t="n">
        <v>44810</v>
      </c>
      <c r="L17" s="805" t="inlineStr">
        <is>
          <t>КП1-Восстание</t>
        </is>
      </c>
      <c r="M17" s="806" t="n">
        <v>44861</v>
      </c>
      <c r="N17" s="807" t="inlineStr">
        <is>
          <t>Циндао</t>
        </is>
      </c>
      <c r="O17" s="840" t="n">
        <v>44910</v>
      </c>
      <c r="P17" s="807" t="inlineStr">
        <is>
          <t>Moscow</t>
        </is>
      </c>
      <c r="Q17" s="809" t="inlineStr">
        <is>
          <t>1-4/8x40(Q)/850$</t>
        </is>
      </c>
      <c r="R17" s="810" t="n">
        <v>44958</v>
      </c>
      <c r="S17" s="803" t="inlineStr">
        <is>
          <t>BIC</t>
        </is>
      </c>
      <c r="T17" s="811" t="inlineStr">
        <is>
          <t>-</t>
        </is>
      </c>
      <c r="U17" s="804" t="n">
        <v>44977</v>
      </c>
      <c r="V17" s="812" t="inlineStr">
        <is>
          <t>КП11-ЦНА</t>
        </is>
      </c>
      <c r="W17" s="827" t="n">
        <v>45088</v>
      </c>
      <c r="X17" s="807" t="inlineStr">
        <is>
          <t>Tianjin</t>
        </is>
      </c>
      <c r="Y17" s="800" t="n">
        <v>45108</v>
      </c>
      <c r="Z17" s="828" t="inlineStr">
        <is>
          <t>Moscow</t>
        </is>
      </c>
      <c r="AA17" s="828" t="inlineStr">
        <is>
          <t>1-58/8х40/900$</t>
        </is>
      </c>
      <c r="AB17" s="838" t="n">
        <v>45154</v>
      </c>
      <c r="AC17" s="811" t="inlineStr">
        <is>
          <t>BIC</t>
        </is>
      </c>
      <c r="AD17" s="811" t="inlineStr">
        <is>
          <t>-</t>
        </is>
      </c>
      <c r="AE17" s="804" t="n">
        <v>45165</v>
      </c>
      <c r="AF17" s="805" t="inlineStr">
        <is>
          <t>КП21-Жиг море</t>
        </is>
      </c>
      <c r="AG17" s="819" t="n"/>
      <c r="AH17" s="820" t="n"/>
      <c r="AI17" s="820" t="n"/>
      <c r="AJ17" s="820" t="n"/>
      <c r="AK17" s="821" t="n"/>
      <c r="AL17" s="822" t="n"/>
      <c r="AM17" s="823" t="n"/>
      <c r="AN17" s="824" t="n"/>
      <c r="AO17" s="825" t="n"/>
      <c r="AP17" s="788" t="n"/>
      <c r="AQ17" s="788" t="n"/>
      <c r="AR17" s="788" t="n"/>
      <c r="AS17" s="788" t="n"/>
      <c r="AT17" s="788" t="n"/>
      <c r="AU17" s="788" t="n"/>
      <c r="AV17" s="788" t="n"/>
      <c r="AW17" s="788" t="n"/>
      <c r="AX17" s="788" t="n"/>
      <c r="AY17" s="788" t="n"/>
      <c r="AZ17" s="788" t="n"/>
      <c r="BA17" s="788" t="n"/>
      <c r="BB17" s="788" t="n"/>
      <c r="BC17" s="788" t="n"/>
      <c r="BD17" s="788" t="n"/>
    </row>
    <row r="18" ht="15" customHeight="1" s="789">
      <c r="A18" s="796" t="inlineStr">
        <is>
          <t>RXTU4541274</t>
        </is>
      </c>
      <c r="B18" s="797" t="n">
        <v>5045</v>
      </c>
      <c r="C18" s="798" t="n">
        <v>1500</v>
      </c>
      <c r="D18" s="799" t="n">
        <v>44737</v>
      </c>
      <c r="E18" s="800" t="inlineStr"/>
      <c r="F18" s="800" t="inlineStr"/>
      <c r="G18" s="801" t="inlineStr"/>
      <c r="H18" s="802" t="n">
        <v>44798</v>
      </c>
      <c r="I18" s="803" t="inlineStr"/>
      <c r="J18" s="804" t="n"/>
      <c r="K18" s="804" t="n">
        <v>44810</v>
      </c>
      <c r="L18" s="805" t="inlineStr">
        <is>
          <t>КП1-Восстание</t>
        </is>
      </c>
      <c r="M18" s="806" t="n">
        <v>44861</v>
      </c>
      <c r="N18" s="807" t="inlineStr">
        <is>
          <t>Циндао</t>
        </is>
      </c>
      <c r="O18" s="826" t="n">
        <v>44938</v>
      </c>
      <c r="P18" s="807" t="inlineStr">
        <is>
          <t>Moscow</t>
        </is>
      </c>
      <c r="Q18" s="809" t="inlineStr">
        <is>
          <t>1-14/19x40(Q)/850$</t>
        </is>
      </c>
      <c r="R18" s="810" t="n">
        <v>44977</v>
      </c>
      <c r="S18" s="803" t="inlineStr">
        <is>
          <t>BIC</t>
        </is>
      </c>
      <c r="T18" s="811" t="inlineStr">
        <is>
          <t>-</t>
        </is>
      </c>
      <c r="U18" s="804" t="n">
        <v>44998</v>
      </c>
      <c r="V18" s="812" t="inlineStr">
        <is>
          <t>КП12-Жиг.Море</t>
        </is>
      </c>
      <c r="W18" s="827" t="n">
        <v>45169</v>
      </c>
      <c r="X18" s="807" t="inlineStr">
        <is>
          <t>Shanghai, China</t>
        </is>
      </c>
      <c r="Y18" s="814" t="n"/>
      <c r="Z18" s="815" t="n"/>
      <c r="AA18" s="815" t="n"/>
      <c r="AB18" s="816" t="n"/>
      <c r="AC18" s="814" t="n"/>
      <c r="AD18" s="817" t="n"/>
      <c r="AE18" s="814" t="n"/>
      <c r="AF18" s="818" t="n"/>
      <c r="AG18" s="819" t="n"/>
      <c r="AH18" s="820" t="n"/>
      <c r="AI18" s="820" t="n"/>
      <c r="AJ18" s="820" t="n"/>
      <c r="AK18" s="821" t="n"/>
      <c r="AL18" s="822" t="n"/>
      <c r="AM18" s="841" t="n">
        <v>2</v>
      </c>
      <c r="AN18" s="832">
        <f>AM18*6.5</f>
        <v/>
      </c>
      <c r="AO18" s="825" t="n"/>
      <c r="AP18" s="788" t="n"/>
      <c r="AQ18" s="788" t="n"/>
      <c r="AR18" s="788" t="n"/>
      <c r="AS18" s="788" t="n"/>
      <c r="AT18" s="788" t="n"/>
      <c r="AU18" s="788" t="n"/>
      <c r="AV18" s="788" t="n"/>
      <c r="AW18" s="788" t="n"/>
      <c r="AX18" s="788" t="n"/>
      <c r="AY18" s="788" t="n"/>
      <c r="AZ18" s="788" t="n"/>
      <c r="BA18" s="788" t="n"/>
      <c r="BB18" s="788" t="n"/>
      <c r="BC18" s="788" t="n"/>
      <c r="BD18" s="788" t="n"/>
    </row>
    <row r="19" ht="15" customHeight="1" s="789">
      <c r="A19" s="796" t="inlineStr">
        <is>
          <t>RXTU4540895</t>
        </is>
      </c>
      <c r="B19" s="797" t="n">
        <v>5045</v>
      </c>
      <c r="C19" s="798" t="n">
        <v>1500</v>
      </c>
      <c r="D19" s="799" t="n">
        <v>44737</v>
      </c>
      <c r="E19" s="800" t="inlineStr"/>
      <c r="F19" s="800" t="inlineStr"/>
      <c r="G19" s="801" t="inlineStr"/>
      <c r="H19" s="802" t="n">
        <v>44798</v>
      </c>
      <c r="I19" s="803" t="inlineStr"/>
      <c r="J19" s="804" t="n"/>
      <c r="K19" s="804" t="n">
        <v>44810</v>
      </c>
      <c r="L19" s="805" t="inlineStr">
        <is>
          <t>КП1-Восстание</t>
        </is>
      </c>
      <c r="M19" s="806" t="n">
        <v>44861</v>
      </c>
      <c r="N19" s="807" t="inlineStr">
        <is>
          <t>Циндао</t>
        </is>
      </c>
      <c r="O19" s="826" t="n">
        <v>44975</v>
      </c>
      <c r="P19" s="807" t="inlineStr">
        <is>
          <t>Moscow</t>
        </is>
      </c>
      <c r="Q19" s="809" t="inlineStr">
        <is>
          <t>1-27/6х40(Q)/850$</t>
        </is>
      </c>
      <c r="R19" s="810" t="n">
        <v>45002</v>
      </c>
      <c r="S19" s="803" t="inlineStr">
        <is>
          <t>BIC</t>
        </is>
      </c>
      <c r="T19" s="811" t="inlineStr">
        <is>
          <t>-</t>
        </is>
      </c>
      <c r="U19" s="843" t="n">
        <v>45021</v>
      </c>
      <c r="V19" s="812" t="inlineStr">
        <is>
          <t>КП14-Химзавод.</t>
        </is>
      </c>
      <c r="W19" s="827" t="n">
        <v>45101</v>
      </c>
      <c r="X19" s="807" t="inlineStr">
        <is>
          <t>Shanghai, China</t>
        </is>
      </c>
      <c r="Y19" s="800" t="n">
        <v>45075</v>
      </c>
      <c r="Z19" s="828" t="inlineStr">
        <is>
          <t>Moscow</t>
        </is>
      </c>
      <c r="AA19" s="809" t="inlineStr">
        <is>
          <t>1-57/34х40(S)/950$</t>
        </is>
      </c>
      <c r="AB19" s="838" t="n">
        <v>45154</v>
      </c>
      <c r="AC19" s="811" t="inlineStr">
        <is>
          <t>BIC</t>
        </is>
      </c>
      <c r="AD19" s="811" t="inlineStr">
        <is>
          <t>-</t>
        </is>
      </c>
      <c r="AE19" s="804" t="n">
        <v>45165</v>
      </c>
      <c r="AF19" s="805" t="inlineStr">
        <is>
          <t>КП21-Жиг море</t>
        </is>
      </c>
      <c r="AG19" s="819" t="n"/>
      <c r="AH19" s="820" t="n"/>
      <c r="AI19" s="820" t="n"/>
      <c r="AJ19" s="820" t="n"/>
      <c r="AK19" s="821" t="n"/>
      <c r="AL19" s="822" t="n"/>
      <c r="AM19" s="841" t="n">
        <v>2</v>
      </c>
      <c r="AN19" s="832">
        <f>AM19*6.5</f>
        <v/>
      </c>
      <c r="AO19" s="825" t="n"/>
      <c r="AP19" s="788" t="n"/>
      <c r="AQ19" s="788" t="n"/>
      <c r="AR19" s="788" t="n"/>
      <c r="AS19" s="788" t="n"/>
      <c r="AT19" s="788" t="n"/>
      <c r="AU19" s="788" t="n"/>
      <c r="AV19" s="788" t="n"/>
      <c r="AW19" s="788" t="n"/>
      <c r="AX19" s="788" t="n"/>
      <c r="AY19" s="788" t="n"/>
      <c r="AZ19" s="788" t="n"/>
      <c r="BA19" s="788" t="n"/>
      <c r="BB19" s="788" t="n"/>
      <c r="BC19" s="788" t="n"/>
      <c r="BD19" s="788" t="n"/>
    </row>
    <row r="20" ht="15" customHeight="1" s="789">
      <c r="A20" s="796" t="inlineStr">
        <is>
          <t>RXTU4540977</t>
        </is>
      </c>
      <c r="B20" s="797" t="n">
        <v>5045</v>
      </c>
      <c r="C20" s="798" t="n">
        <v>1500</v>
      </c>
      <c r="D20" s="799" t="n">
        <v>44737</v>
      </c>
      <c r="E20" s="800" t="inlineStr"/>
      <c r="F20" s="800" t="inlineStr"/>
      <c r="G20" s="801" t="inlineStr"/>
      <c r="H20" s="802" t="n">
        <v>44783</v>
      </c>
      <c r="I20" s="803" t="inlineStr"/>
      <c r="J20" s="804" t="n"/>
      <c r="K20" s="804" t="n">
        <v>44810</v>
      </c>
      <c r="L20" s="805" t="inlineStr">
        <is>
          <t>КП1-Восстание</t>
        </is>
      </c>
      <c r="M20" s="806" t="n">
        <v>44861</v>
      </c>
      <c r="N20" s="807" t="inlineStr">
        <is>
          <t>Циндао</t>
        </is>
      </c>
      <c r="O20" s="826" t="n">
        <v>44971</v>
      </c>
      <c r="P20" s="807" t="inlineStr">
        <is>
          <t>Moscow</t>
        </is>
      </c>
      <c r="Q20" s="809" t="inlineStr">
        <is>
          <t>1-27/6х40(Q)/850$</t>
        </is>
      </c>
      <c r="R20" s="810" t="n">
        <v>45005</v>
      </c>
      <c r="S20" s="803" t="inlineStr">
        <is>
          <t>BIC</t>
        </is>
      </c>
      <c r="T20" s="811" t="inlineStr">
        <is>
          <t>-</t>
        </is>
      </c>
      <c r="U20" s="843" t="n">
        <v>45021</v>
      </c>
      <c r="V20" s="812" t="inlineStr">
        <is>
          <t>КП14-Химзавод.</t>
        </is>
      </c>
      <c r="W20" s="827" t="n">
        <v>45100</v>
      </c>
      <c r="X20" s="807" t="inlineStr">
        <is>
          <t>Shanghai, China</t>
        </is>
      </c>
      <c r="Y20" s="800" t="n">
        <v>45110</v>
      </c>
      <c r="Z20" s="828" t="inlineStr">
        <is>
          <t>Moscow</t>
        </is>
      </c>
      <c r="AA20" s="828" t="inlineStr">
        <is>
          <t>1-60/26х40/1000$</t>
        </is>
      </c>
      <c r="AB20" s="838" t="n">
        <v>45153</v>
      </c>
      <c r="AC20" s="811" t="inlineStr">
        <is>
          <t>BIC</t>
        </is>
      </c>
      <c r="AD20" s="811" t="inlineStr">
        <is>
          <t>-</t>
        </is>
      </c>
      <c r="AE20" s="804" t="n">
        <v>45176</v>
      </c>
      <c r="AF20" s="812" t="inlineStr">
        <is>
          <t>КП22-Химзавод.</t>
        </is>
      </c>
      <c r="AG20" s="819" t="n"/>
      <c r="AH20" s="820" t="n"/>
      <c r="AI20" s="820" t="n"/>
      <c r="AJ20" s="820" t="n"/>
      <c r="AK20" s="821" t="n"/>
      <c r="AL20" s="822" t="n"/>
      <c r="AM20" s="823" t="n"/>
      <c r="AN20" s="824" t="n"/>
      <c r="AO20" s="825" t="n"/>
      <c r="AP20" s="788" t="n"/>
      <c r="AQ20" s="788" t="n"/>
      <c r="AR20" s="788" t="n"/>
      <c r="AS20" s="788" t="n"/>
      <c r="AT20" s="788" t="n"/>
      <c r="AU20" s="788" t="n"/>
      <c r="AV20" s="788" t="n"/>
      <c r="AW20" s="788" t="n"/>
      <c r="AX20" s="788" t="n"/>
      <c r="AY20" s="788" t="n"/>
      <c r="AZ20" s="788" t="n"/>
      <c r="BA20" s="788" t="n"/>
      <c r="BB20" s="788" t="n"/>
      <c r="BC20" s="788" t="n"/>
      <c r="BD20" s="788" t="n"/>
    </row>
    <row r="21" ht="15" customHeight="1" s="789">
      <c r="A21" s="796" t="inlineStr">
        <is>
          <t>RXTU4540935</t>
        </is>
      </c>
      <c r="B21" s="797" t="n">
        <v>5045</v>
      </c>
      <c r="C21" s="798" t="inlineStr">
        <is>
          <t>$1500/850</t>
        </is>
      </c>
      <c r="D21" s="799" t="n">
        <v>44737</v>
      </c>
      <c r="E21" s="800" t="inlineStr"/>
      <c r="F21" s="800" t="inlineStr"/>
      <c r="G21" s="801" t="inlineStr"/>
      <c r="H21" s="802" t="n">
        <v>44797</v>
      </c>
      <c r="I21" s="803" t="inlineStr"/>
      <c r="J21" s="804" t="n"/>
      <c r="K21" s="804" t="n">
        <v>44810</v>
      </c>
      <c r="L21" s="805" t="inlineStr">
        <is>
          <t>КП1-Восстание</t>
        </is>
      </c>
      <c r="M21" s="806" t="n">
        <v>44861</v>
      </c>
      <c r="N21" s="807" t="inlineStr">
        <is>
          <t>Циндао</t>
        </is>
      </c>
      <c r="O21" s="826" t="n">
        <v>44932</v>
      </c>
      <c r="P21" s="807" t="inlineStr">
        <is>
          <t>Moscow</t>
        </is>
      </c>
      <c r="Q21" s="809" t="inlineStr">
        <is>
          <t>1-11/12x40(Q)/850$</t>
        </is>
      </c>
      <c r="R21" s="810" t="n">
        <v>44979</v>
      </c>
      <c r="S21" s="803" t="inlineStr">
        <is>
          <t>BIC</t>
        </is>
      </c>
      <c r="T21" s="811" t="inlineStr">
        <is>
          <t>-</t>
        </is>
      </c>
      <c r="U21" s="804" t="n">
        <v>44998</v>
      </c>
      <c r="V21" s="812" t="inlineStr">
        <is>
          <t>КП12-Жиг.Море</t>
        </is>
      </c>
      <c r="W21" s="827" t="n">
        <v>45133</v>
      </c>
      <c r="X21" s="807" t="inlineStr">
        <is>
          <t>Shanghai, China</t>
        </is>
      </c>
      <c r="Y21" s="826" t="n">
        <v>45156</v>
      </c>
      <c r="Z21" s="807" t="inlineStr">
        <is>
          <t>Moscow</t>
        </is>
      </c>
      <c r="AA21" s="828" t="inlineStr">
        <is>
          <t>1-76/7х40/1150$</t>
        </is>
      </c>
      <c r="AB21" s="816" t="n"/>
      <c r="AC21" s="814" t="n"/>
      <c r="AD21" s="817" t="n"/>
      <c r="AE21" s="814" t="n"/>
      <c r="AF21" s="818" t="n"/>
      <c r="AG21" s="819" t="n"/>
      <c r="AH21" s="820" t="n"/>
      <c r="AI21" s="820" t="n"/>
      <c r="AJ21" s="820" t="n"/>
      <c r="AK21" s="821" t="n"/>
      <c r="AL21" s="822" t="n"/>
      <c r="AM21" s="842" t="n">
        <v>1</v>
      </c>
      <c r="AN21" s="832">
        <f>AM21*6.5</f>
        <v/>
      </c>
      <c r="AO21" s="825" t="n"/>
      <c r="AP21" s="788" t="n"/>
      <c r="AQ21" s="788" t="n"/>
      <c r="AR21" s="788" t="n"/>
      <c r="AS21" s="788" t="n"/>
      <c r="AT21" s="788" t="n"/>
      <c r="AU21" s="788" t="n"/>
      <c r="AV21" s="788" t="n"/>
      <c r="AW21" s="788" t="n"/>
      <c r="AX21" s="788" t="n"/>
      <c r="AY21" s="788" t="n"/>
      <c r="AZ21" s="788" t="n"/>
      <c r="BA21" s="788" t="n"/>
      <c r="BB21" s="788" t="n"/>
      <c r="BC21" s="788" t="n"/>
      <c r="BD21" s="788" t="n"/>
    </row>
    <row r="22" ht="15" customHeight="1" s="789">
      <c r="A22" s="796" t="inlineStr">
        <is>
          <t>RXTU4541401</t>
        </is>
      </c>
      <c r="B22" s="797" t="n">
        <v>5045</v>
      </c>
      <c r="C22" s="798" t="n">
        <v>1500</v>
      </c>
      <c r="D22" s="799" t="n">
        <v>44743</v>
      </c>
      <c r="E22" s="800" t="inlineStr"/>
      <c r="F22" s="800" t="inlineStr"/>
      <c r="G22" s="801" t="inlineStr"/>
      <c r="H22" s="802" t="n">
        <v>44789</v>
      </c>
      <c r="I22" s="803" t="inlineStr"/>
      <c r="J22" s="804" t="n"/>
      <c r="K22" s="804" t="n">
        <v>44810</v>
      </c>
      <c r="L22" s="805" t="inlineStr">
        <is>
          <t>КП1-Восстание</t>
        </is>
      </c>
      <c r="M22" s="806" t="n">
        <v>44862</v>
      </c>
      <c r="N22" s="807" t="inlineStr">
        <is>
          <t>Циндао</t>
        </is>
      </c>
      <c r="O22" s="826" t="n">
        <v>44990</v>
      </c>
      <c r="P22" s="807" t="inlineStr">
        <is>
          <t>Moscow</t>
        </is>
      </c>
      <c r="Q22" s="809" t="inlineStr">
        <is>
          <t>1-31/6x40(Q)/850$</t>
        </is>
      </c>
      <c r="R22" s="810" t="n">
        <v>45024</v>
      </c>
      <c r="S22" s="803" t="inlineStr">
        <is>
          <t>BIC</t>
        </is>
      </c>
      <c r="T22" s="811" t="inlineStr">
        <is>
          <t>-</t>
        </is>
      </c>
      <c r="U22" s="804" t="n">
        <v>45050</v>
      </c>
      <c r="V22" s="812" t="inlineStr">
        <is>
          <t>КП16-Жиг Море</t>
        </is>
      </c>
      <c r="W22" s="827" t="n">
        <v>45169</v>
      </c>
      <c r="X22" s="807" t="inlineStr">
        <is>
          <t>Shanghai, China</t>
        </is>
      </c>
      <c r="Y22" s="814" t="n"/>
      <c r="Z22" s="815" t="n"/>
      <c r="AA22" s="815" t="n"/>
      <c r="AB22" s="845" t="n"/>
      <c r="AC22" s="814" t="n"/>
      <c r="AD22" s="814" t="n"/>
      <c r="AE22" s="817" t="n"/>
      <c r="AF22" s="818" t="n"/>
      <c r="AG22" s="819" t="n"/>
      <c r="AH22" s="820" t="n"/>
      <c r="AI22" s="820" t="n"/>
      <c r="AJ22" s="820" t="n"/>
      <c r="AK22" s="821" t="n"/>
      <c r="AL22" s="822" t="n"/>
      <c r="AM22" s="823" t="n"/>
      <c r="AN22" s="824" t="n"/>
      <c r="AO22" s="825" t="n"/>
      <c r="AP22" s="788" t="n"/>
      <c r="AQ22" s="788" t="n"/>
      <c r="AR22" s="788" t="n"/>
      <c r="AS22" s="788" t="n"/>
      <c r="AT22" s="788" t="n"/>
      <c r="AU22" s="788" t="n"/>
      <c r="AV22" s="788" t="n"/>
      <c r="AW22" s="788" t="n"/>
      <c r="AX22" s="788" t="n"/>
      <c r="AY22" s="788" t="n"/>
      <c r="AZ22" s="788" t="n"/>
      <c r="BA22" s="788" t="n"/>
      <c r="BB22" s="788" t="n"/>
      <c r="BC22" s="788" t="n"/>
      <c r="BD22" s="788" t="n"/>
    </row>
    <row r="23" ht="15" customHeight="1" s="789">
      <c r="A23" s="796" t="inlineStr">
        <is>
          <t>RXTU4541063</t>
        </is>
      </c>
      <c r="B23" s="797" t="n">
        <v>5045</v>
      </c>
      <c r="C23" s="798" t="n">
        <v>1500</v>
      </c>
      <c r="D23" s="799" t="n">
        <v>44738</v>
      </c>
      <c r="E23" s="800" t="inlineStr"/>
      <c r="F23" s="800" t="inlineStr"/>
      <c r="G23" s="801" t="inlineStr"/>
      <c r="H23" s="802" t="n">
        <v>44774</v>
      </c>
      <c r="I23" s="803" t="inlineStr"/>
      <c r="J23" s="804" t="n"/>
      <c r="K23" s="804" t="n">
        <v>44810</v>
      </c>
      <c r="L23" s="805" t="inlineStr">
        <is>
          <t>КП1-Восстание</t>
        </is>
      </c>
      <c r="M23" s="806" t="n">
        <v>44862</v>
      </c>
      <c r="N23" s="807" t="inlineStr">
        <is>
          <t>Циндао</t>
        </is>
      </c>
      <c r="O23" s="826" t="n">
        <v>44942</v>
      </c>
      <c r="P23" s="807" t="inlineStr">
        <is>
          <t>Moscow</t>
        </is>
      </c>
      <c r="Q23" s="809" t="inlineStr">
        <is>
          <t>1-16/8x40(Q)/850$</t>
        </is>
      </c>
      <c r="R23" s="810" t="n">
        <v>45027</v>
      </c>
      <c r="S23" s="803" t="inlineStr">
        <is>
          <t>BIC</t>
        </is>
      </c>
      <c r="T23" s="811" t="inlineStr">
        <is>
          <t>-</t>
        </is>
      </c>
      <c r="U23" s="804" t="n">
        <v>45050</v>
      </c>
      <c r="V23" s="812" t="inlineStr">
        <is>
          <t>КП16-Жиг Море</t>
        </is>
      </c>
      <c r="W23" s="827" t="n">
        <v>45169</v>
      </c>
      <c r="X23" s="807" t="inlineStr">
        <is>
          <t>Shanghai, China</t>
        </is>
      </c>
      <c r="Y23" s="814" t="n"/>
      <c r="Z23" s="815" t="n"/>
      <c r="AA23" s="815" t="n"/>
      <c r="AB23" s="816" t="n"/>
      <c r="AC23" s="814" t="n"/>
      <c r="AD23" s="817" t="n"/>
      <c r="AE23" s="817" t="n"/>
      <c r="AF23" s="818" t="n"/>
      <c r="AG23" s="819" t="n"/>
      <c r="AH23" s="820" t="n"/>
      <c r="AI23" s="820" t="n"/>
      <c r="AJ23" s="820" t="n"/>
      <c r="AK23" s="821" t="n"/>
      <c r="AL23" s="822" t="n"/>
      <c r="AM23" s="823" t="n"/>
      <c r="AN23" s="824" t="n"/>
      <c r="AO23" s="825" t="n"/>
      <c r="AP23" s="788" t="n"/>
      <c r="AQ23" s="788" t="n"/>
      <c r="AR23" s="788" t="n"/>
      <c r="AS23" s="788" t="n"/>
      <c r="AT23" s="788" t="n"/>
      <c r="AU23" s="788" t="n"/>
      <c r="AV23" s="788" t="n"/>
      <c r="AW23" s="788" t="n"/>
      <c r="AX23" s="788" t="n"/>
      <c r="AY23" s="788" t="n"/>
      <c r="AZ23" s="788" t="n"/>
      <c r="BA23" s="788" t="n"/>
      <c r="BB23" s="788" t="n"/>
      <c r="BC23" s="788" t="n"/>
      <c r="BD23" s="788" t="n"/>
    </row>
    <row r="24" ht="15" customHeight="1" s="789">
      <c r="A24" s="796" t="inlineStr">
        <is>
          <t>RXTU4540730</t>
        </is>
      </c>
      <c r="B24" s="797" t="n">
        <v>5045</v>
      </c>
      <c r="C24" s="798" t="n">
        <v>1500</v>
      </c>
      <c r="D24" s="799" t="n">
        <v>44738</v>
      </c>
      <c r="E24" s="800" t="inlineStr"/>
      <c r="F24" s="800" t="inlineStr"/>
      <c r="G24" s="801" t="inlineStr"/>
      <c r="H24" s="802" t="n">
        <v>44789</v>
      </c>
      <c r="I24" s="803" t="inlineStr"/>
      <c r="J24" s="804" t="n"/>
      <c r="K24" s="804" t="n">
        <v>44810</v>
      </c>
      <c r="L24" s="805" t="inlineStr">
        <is>
          <t>КП1-Восстание</t>
        </is>
      </c>
      <c r="M24" s="806" t="n">
        <v>44862</v>
      </c>
      <c r="N24" s="807" t="inlineStr">
        <is>
          <t>Циндао</t>
        </is>
      </c>
      <c r="O24" s="826" t="n">
        <v>44976</v>
      </c>
      <c r="P24" s="807" t="inlineStr">
        <is>
          <t>St.Pete</t>
        </is>
      </c>
      <c r="Q24" s="809" t="inlineStr">
        <is>
          <t>1-27/6х40(Q)/850$</t>
        </is>
      </c>
      <c r="R24" s="810" t="n">
        <v>45027</v>
      </c>
      <c r="S24" s="803" t="inlineStr">
        <is>
          <t>Yuzhnyi/BIC</t>
        </is>
      </c>
      <c r="T24" s="811" t="inlineStr">
        <is>
          <t>-</t>
        </is>
      </c>
      <c r="U24" s="804" t="n">
        <v>45095</v>
      </c>
      <c r="V24" s="812" t="inlineStr">
        <is>
          <t>КП 15х40 с Южного</t>
        </is>
      </c>
      <c r="W24" s="827" t="n">
        <v>45169</v>
      </c>
      <c r="X24" s="807" t="inlineStr">
        <is>
          <t>Shanghai, China</t>
        </is>
      </c>
      <c r="Y24" s="800" t="n">
        <v>45178</v>
      </c>
      <c r="Z24" s="828" t="inlineStr">
        <is>
          <t>Moscow</t>
        </is>
      </c>
      <c r="AA24" s="809" t="inlineStr">
        <is>
          <t>1-82/17x40'S/1100$</t>
        </is>
      </c>
      <c r="AB24" s="816" t="n"/>
      <c r="AC24" s="814" t="n"/>
      <c r="AD24" s="814" t="n"/>
      <c r="AE24" s="817" t="n"/>
      <c r="AF24" s="818" t="n"/>
      <c r="AG24" s="819" t="n"/>
      <c r="AH24" s="820" t="n"/>
      <c r="AI24" s="820" t="n"/>
      <c r="AJ24" s="820" t="n"/>
      <c r="AK24" s="821" t="n"/>
      <c r="AL24" s="822" t="n"/>
      <c r="AM24" s="823" t="n"/>
      <c r="AN24" s="824" t="n"/>
      <c r="AO24" s="825" t="n"/>
      <c r="AP24" s="788" t="n"/>
      <c r="AQ24" s="788" t="n"/>
      <c r="AR24" s="788" t="n"/>
      <c r="AS24" s="788" t="n"/>
      <c r="AT24" s="788" t="n"/>
      <c r="AU24" s="788" t="n"/>
      <c r="AV24" s="788" t="n"/>
      <c r="AW24" s="788" t="n"/>
      <c r="AX24" s="788" t="n"/>
      <c r="AY24" s="788" t="n"/>
      <c r="AZ24" s="788" t="n"/>
      <c r="BA24" s="788" t="n"/>
      <c r="BB24" s="788" t="n"/>
      <c r="BC24" s="788" t="n"/>
      <c r="BD24" s="788" t="n"/>
    </row>
    <row r="25" ht="15" customHeight="1" s="789">
      <c r="A25" s="796" t="inlineStr">
        <is>
          <t>RXTU4541037</t>
        </is>
      </c>
      <c r="B25" s="797" t="n">
        <v>5045</v>
      </c>
      <c r="C25" s="798" t="n">
        <v>1500</v>
      </c>
      <c r="D25" s="799" t="n">
        <v>44738</v>
      </c>
      <c r="E25" s="800" t="inlineStr"/>
      <c r="F25" s="800" t="inlineStr"/>
      <c r="G25" s="801" t="inlineStr"/>
      <c r="H25" s="802" t="n">
        <v>44775</v>
      </c>
      <c r="I25" s="803" t="inlineStr"/>
      <c r="J25" s="804" t="n"/>
      <c r="K25" s="804" t="n">
        <v>44810</v>
      </c>
      <c r="L25" s="805" t="inlineStr">
        <is>
          <t>КП1-Восстание</t>
        </is>
      </c>
      <c r="M25" s="806" t="n">
        <v>44862</v>
      </c>
      <c r="N25" s="807" t="inlineStr">
        <is>
          <t>Циндао</t>
        </is>
      </c>
      <c r="O25" s="826" t="n">
        <v>44942</v>
      </c>
      <c r="P25" s="807" t="inlineStr">
        <is>
          <t>Moscow</t>
        </is>
      </c>
      <c r="Q25" s="809" t="inlineStr">
        <is>
          <t>1-16/8x40(Q)/850$</t>
        </is>
      </c>
      <c r="R25" s="810" t="n">
        <v>44989</v>
      </c>
      <c r="S25" s="803" t="inlineStr">
        <is>
          <t>BIC</t>
        </is>
      </c>
      <c r="T25" s="811" t="inlineStr">
        <is>
          <t>-</t>
        </is>
      </c>
      <c r="U25" s="804" t="n">
        <v>45020</v>
      </c>
      <c r="V25" s="812" t="inlineStr">
        <is>
          <t>КП13-ЦНА</t>
        </is>
      </c>
      <c r="W25" s="827" t="n">
        <v>45119</v>
      </c>
      <c r="X25" s="807" t="inlineStr">
        <is>
          <t>Tianjin</t>
        </is>
      </c>
      <c r="Y25" s="800" t="n">
        <v>45136</v>
      </c>
      <c r="Z25" s="828" t="inlineStr">
        <is>
          <t>Moscow</t>
        </is>
      </c>
      <c r="AA25" s="809" t="inlineStr">
        <is>
          <t>1-67/23x40(T)/950$</t>
        </is>
      </c>
      <c r="AB25" s="838" t="n">
        <v>45165</v>
      </c>
      <c r="AC25" s="811" t="inlineStr">
        <is>
          <t>BIC</t>
        </is>
      </c>
      <c r="AD25" s="831" t="inlineStr">
        <is>
          <t>-</t>
        </is>
      </c>
      <c r="AE25" s="804" t="n">
        <v>45176</v>
      </c>
      <c r="AF25" s="812" t="inlineStr">
        <is>
          <t>КП22-Химзавод.</t>
        </is>
      </c>
      <c r="AG25" s="819" t="n"/>
      <c r="AH25" s="820" t="n"/>
      <c r="AI25" s="820" t="n"/>
      <c r="AJ25" s="820" t="n"/>
      <c r="AK25" s="821" t="n"/>
      <c r="AL25" s="822" t="n"/>
      <c r="AM25" s="823" t="n"/>
      <c r="AN25" s="824" t="n"/>
      <c r="AO25" s="825" t="n"/>
      <c r="AP25" s="788" t="n"/>
      <c r="AQ25" s="788" t="n"/>
      <c r="AR25" s="788" t="n"/>
      <c r="AS25" s="788" t="n"/>
      <c r="AT25" s="788" t="n"/>
      <c r="AU25" s="788" t="n"/>
      <c r="AV25" s="788" t="n"/>
      <c r="AW25" s="788" t="n"/>
      <c r="AX25" s="788" t="n"/>
      <c r="AY25" s="788" t="n"/>
      <c r="AZ25" s="788" t="n"/>
      <c r="BA25" s="788" t="n"/>
      <c r="BB25" s="788" t="n"/>
      <c r="BC25" s="788" t="n"/>
      <c r="BD25" s="788" t="n"/>
    </row>
    <row r="26" ht="15" customHeight="1" s="789">
      <c r="A26" s="796" t="inlineStr">
        <is>
          <t>RXTU4540998</t>
        </is>
      </c>
      <c r="B26" s="797" t="n">
        <v>5045</v>
      </c>
      <c r="C26" s="798" t="n">
        <v>1500</v>
      </c>
      <c r="D26" s="799" t="n">
        <v>44738</v>
      </c>
      <c r="E26" s="800" t="inlineStr"/>
      <c r="F26" s="800" t="inlineStr"/>
      <c r="G26" s="801" t="inlineStr"/>
      <c r="H26" s="802" t="n">
        <v>44787</v>
      </c>
      <c r="I26" s="803" t="inlineStr"/>
      <c r="J26" s="804" t="n"/>
      <c r="K26" s="804" t="n">
        <v>44810</v>
      </c>
      <c r="L26" s="805" t="inlineStr">
        <is>
          <t>КП1-Восстание</t>
        </is>
      </c>
      <c r="M26" s="806" t="n">
        <v>44862</v>
      </c>
      <c r="N26" s="807" t="inlineStr">
        <is>
          <t>Циндао</t>
        </is>
      </c>
      <c r="O26" s="826" t="n">
        <v>44961</v>
      </c>
      <c r="P26" s="807" t="inlineStr">
        <is>
          <t>Moscow</t>
        </is>
      </c>
      <c r="Q26" s="809" t="inlineStr">
        <is>
          <t>1-20/7x40(Q)/850$</t>
        </is>
      </c>
      <c r="R26" s="810" t="n">
        <v>45009</v>
      </c>
      <c r="S26" s="803" t="inlineStr">
        <is>
          <t>BIC</t>
        </is>
      </c>
      <c r="T26" s="811" t="inlineStr">
        <is>
          <t>-</t>
        </is>
      </c>
      <c r="U26" s="804" t="n">
        <v>45020</v>
      </c>
      <c r="V26" s="812" t="inlineStr">
        <is>
          <t>КП13-ЦНА</t>
        </is>
      </c>
      <c r="W26" s="827" t="n">
        <v>45119</v>
      </c>
      <c r="X26" s="807" t="inlineStr">
        <is>
          <t>Tianjin</t>
        </is>
      </c>
      <c r="Y26" s="800" t="n">
        <v>45138</v>
      </c>
      <c r="Z26" s="828" t="inlineStr">
        <is>
          <t>Moscow</t>
        </is>
      </c>
      <c r="AA26" s="809" t="inlineStr">
        <is>
          <t>1-71/26x40'T/950$</t>
        </is>
      </c>
      <c r="AB26" s="838" t="n">
        <v>45165</v>
      </c>
      <c r="AC26" s="811" t="inlineStr">
        <is>
          <t>BIC</t>
        </is>
      </c>
      <c r="AD26" s="831" t="inlineStr">
        <is>
          <t>-</t>
        </is>
      </c>
      <c r="AE26" s="817" t="n"/>
      <c r="AF26" s="818" t="n"/>
      <c r="AG26" s="819" t="n"/>
      <c r="AH26" s="820" t="n"/>
      <c r="AI26" s="820" t="n"/>
      <c r="AJ26" s="820" t="n"/>
      <c r="AK26" s="821" t="n"/>
      <c r="AL26" s="822" t="n"/>
      <c r="AM26" s="823" t="n"/>
      <c r="AN26" s="824" t="n"/>
      <c r="AO26" s="825" t="n"/>
      <c r="AP26" s="788" t="n"/>
      <c r="AQ26" s="788" t="n"/>
      <c r="AR26" s="788" t="n"/>
      <c r="AS26" s="788" t="n"/>
      <c r="AT26" s="788" t="n"/>
      <c r="AU26" s="788" t="n"/>
      <c r="AV26" s="788" t="n"/>
      <c r="AW26" s="788" t="n"/>
      <c r="AX26" s="788" t="n"/>
      <c r="AY26" s="788" t="n"/>
      <c r="AZ26" s="788" t="n"/>
      <c r="BA26" s="788" t="n"/>
      <c r="BB26" s="788" t="n"/>
      <c r="BC26" s="788" t="n"/>
      <c r="BD26" s="788" t="n"/>
    </row>
    <row r="27" ht="15" customHeight="1" s="789">
      <c r="A27" s="796" t="inlineStr">
        <is>
          <t>RXTU4540473</t>
        </is>
      </c>
      <c r="B27" s="797" t="n">
        <v>5045</v>
      </c>
      <c r="C27" s="798" t="n">
        <v>1500</v>
      </c>
      <c r="D27" s="799" t="n">
        <v>44738</v>
      </c>
      <c r="E27" s="800" t="inlineStr"/>
      <c r="F27" s="800" t="inlineStr"/>
      <c r="G27" s="801" t="inlineStr"/>
      <c r="H27" s="802" t="n">
        <v>44788</v>
      </c>
      <c r="I27" s="803" t="inlineStr"/>
      <c r="J27" s="804" t="n"/>
      <c r="K27" s="804" t="n">
        <v>44810</v>
      </c>
      <c r="L27" s="805" t="inlineStr">
        <is>
          <t>КП1-Восстание</t>
        </is>
      </c>
      <c r="M27" s="806" t="n">
        <v>44862</v>
      </c>
      <c r="N27" s="807" t="inlineStr">
        <is>
          <t>Циндао</t>
        </is>
      </c>
      <c r="O27" s="826" t="n">
        <v>44938</v>
      </c>
      <c r="P27" s="807" t="inlineStr">
        <is>
          <t>St.Pete</t>
        </is>
      </c>
      <c r="Q27" s="809" t="inlineStr">
        <is>
          <t>1-14/19x40(Q)/850$</t>
        </is>
      </c>
      <c r="R27" s="810" t="n">
        <v>44995</v>
      </c>
      <c r="S27" s="803" t="inlineStr">
        <is>
          <t>Yuzhnyi/BIC</t>
        </is>
      </c>
      <c r="T27" s="811" t="inlineStr">
        <is>
          <t>-</t>
        </is>
      </c>
      <c r="U27" s="804" t="n">
        <v>45095</v>
      </c>
      <c r="V27" s="812" t="inlineStr">
        <is>
          <t>КП 15х40 с Южного</t>
        </is>
      </c>
      <c r="W27" s="827" t="n">
        <v>45180</v>
      </c>
      <c r="X27" s="807" t="inlineStr">
        <is>
          <t>Shanghai, China</t>
        </is>
      </c>
      <c r="Y27" s="814" t="n"/>
      <c r="Z27" s="815" t="n"/>
      <c r="AA27" s="815" t="n"/>
      <c r="AB27" s="816" t="n"/>
      <c r="AC27" s="814" t="n"/>
      <c r="AD27" s="817" t="n"/>
      <c r="AE27" s="817" t="n"/>
      <c r="AF27" s="818" t="n"/>
      <c r="AG27" s="819" t="n"/>
      <c r="AH27" s="820" t="n"/>
      <c r="AI27" s="820" t="n"/>
      <c r="AJ27" s="820" t="n"/>
      <c r="AK27" s="821" t="n"/>
      <c r="AL27" s="846" t="n"/>
      <c r="AM27" s="823" t="n"/>
      <c r="AN27" s="824" t="n"/>
      <c r="AO27" s="825" t="n"/>
      <c r="AP27" s="788" t="n"/>
      <c r="AQ27" s="788" t="n"/>
      <c r="AR27" s="788" t="n"/>
      <c r="AS27" s="788" t="n"/>
      <c r="AT27" s="788" t="n"/>
      <c r="AU27" s="788" t="n"/>
      <c r="AV27" s="788" t="n"/>
      <c r="AW27" s="788" t="n"/>
      <c r="AX27" s="788" t="n"/>
      <c r="AY27" s="788" t="n"/>
      <c r="AZ27" s="788" t="n"/>
      <c r="BA27" s="788" t="n"/>
      <c r="BB27" s="788" t="n"/>
      <c r="BC27" s="788" t="n"/>
      <c r="BD27" s="788" t="n"/>
    </row>
    <row r="28" ht="15" customHeight="1" s="789">
      <c r="A28" s="796" t="inlineStr">
        <is>
          <t>RXTU4540540</t>
        </is>
      </c>
      <c r="B28" s="797" t="n">
        <v>5045</v>
      </c>
      <c r="C28" s="798" t="n">
        <v>1500</v>
      </c>
      <c r="D28" s="799" t="n">
        <v>44737</v>
      </c>
      <c r="E28" s="800" t="inlineStr"/>
      <c r="F28" s="800" t="inlineStr"/>
      <c r="G28" s="801" t="inlineStr"/>
      <c r="H28" s="802" t="n">
        <v>44798</v>
      </c>
      <c r="I28" s="803" t="inlineStr"/>
      <c r="J28" s="804" t="n"/>
      <c r="K28" s="804" t="n">
        <v>44810</v>
      </c>
      <c r="L28" s="805" t="inlineStr">
        <is>
          <t>КП1-Восстание</t>
        </is>
      </c>
      <c r="M28" s="806" t="n">
        <v>44862</v>
      </c>
      <c r="N28" s="807" t="inlineStr">
        <is>
          <t>Циндао</t>
        </is>
      </c>
      <c r="O28" s="826" t="n">
        <v>44939</v>
      </c>
      <c r="P28" s="807" t="inlineStr">
        <is>
          <t>Moscow</t>
        </is>
      </c>
      <c r="Q28" s="809" t="inlineStr">
        <is>
          <t>1-14/19x40(Q)/850$</t>
        </is>
      </c>
      <c r="R28" s="810" t="n">
        <v>44995</v>
      </c>
      <c r="S28" s="803" t="inlineStr">
        <is>
          <t>BIC</t>
        </is>
      </c>
      <c r="T28" s="811" t="inlineStr">
        <is>
          <t>-</t>
        </is>
      </c>
      <c r="U28" s="843" t="n">
        <v>45021</v>
      </c>
      <c r="V28" s="812" t="inlineStr">
        <is>
          <t>КП14-Химзавод.</t>
        </is>
      </c>
      <c r="W28" s="827" t="n">
        <v>45100</v>
      </c>
      <c r="X28" s="807" t="inlineStr">
        <is>
          <t>Shanghai, China</t>
        </is>
      </c>
      <c r="Y28" s="800" t="n">
        <v>45112</v>
      </c>
      <c r="Z28" s="828" t="inlineStr">
        <is>
          <t>Moscow</t>
        </is>
      </c>
      <c r="AA28" s="828" t="inlineStr">
        <is>
          <t>1-60/26х40/1000$</t>
        </is>
      </c>
      <c r="AB28" s="816" t="n"/>
      <c r="AC28" s="814" t="n"/>
      <c r="AD28" s="817" t="n"/>
      <c r="AE28" s="847" t="n"/>
      <c r="AF28" s="818" t="n"/>
      <c r="AG28" s="819" t="n"/>
      <c r="AH28" s="820" t="n"/>
      <c r="AI28" s="820" t="n"/>
      <c r="AJ28" s="820" t="n"/>
      <c r="AK28" s="821" t="n"/>
      <c r="AL28" s="822" t="n"/>
      <c r="AM28" s="841" t="n">
        <v>2</v>
      </c>
      <c r="AN28" s="832">
        <f>AM28*6.5</f>
        <v/>
      </c>
      <c r="AO28" s="825" t="n"/>
      <c r="AP28" s="788" t="n"/>
      <c r="AQ28" s="788" t="n"/>
      <c r="AR28" s="788" t="n"/>
      <c r="AS28" s="788" t="n"/>
      <c r="AT28" s="788" t="n"/>
      <c r="AU28" s="788" t="n"/>
      <c r="AV28" s="788" t="n"/>
      <c r="AW28" s="788" t="n"/>
      <c r="AX28" s="788" t="n"/>
      <c r="AY28" s="788" t="n"/>
      <c r="AZ28" s="788" t="n"/>
      <c r="BA28" s="788" t="n"/>
      <c r="BB28" s="788" t="n"/>
      <c r="BC28" s="788" t="n"/>
      <c r="BD28" s="788" t="n"/>
    </row>
    <row r="29" ht="15" customHeight="1" s="789">
      <c r="A29" s="796" t="inlineStr">
        <is>
          <t>RXTU4540909</t>
        </is>
      </c>
      <c r="B29" s="797" t="n">
        <v>5045</v>
      </c>
      <c r="C29" s="798" t="n">
        <v>1500</v>
      </c>
      <c r="D29" s="799" t="n">
        <v>44737</v>
      </c>
      <c r="E29" s="800" t="inlineStr"/>
      <c r="F29" s="800" t="inlineStr"/>
      <c r="G29" s="801" t="inlineStr"/>
      <c r="H29" s="802" t="n">
        <v>44797</v>
      </c>
      <c r="I29" s="803" t="inlineStr"/>
      <c r="J29" s="804" t="n"/>
      <c r="K29" s="804" t="n">
        <v>44810</v>
      </c>
      <c r="L29" s="805" t="inlineStr">
        <is>
          <t>КП1-Восстание</t>
        </is>
      </c>
      <c r="M29" s="806" t="n">
        <v>44862</v>
      </c>
      <c r="N29" s="807" t="inlineStr">
        <is>
          <t>Циндао</t>
        </is>
      </c>
      <c r="O29" s="826" t="n">
        <v>44937</v>
      </c>
      <c r="P29" s="807" t="inlineStr">
        <is>
          <t>Moscow</t>
        </is>
      </c>
      <c r="Q29" s="809" t="inlineStr">
        <is>
          <t>1-14/19x40(Q)/850$</t>
        </is>
      </c>
      <c r="R29" s="810" t="n">
        <v>44977</v>
      </c>
      <c r="S29" s="803" t="inlineStr">
        <is>
          <t>BIC</t>
        </is>
      </c>
      <c r="T29" s="811" t="inlineStr">
        <is>
          <t>-</t>
        </is>
      </c>
      <c r="U29" s="804" t="n">
        <v>44998</v>
      </c>
      <c r="V29" s="812" t="inlineStr">
        <is>
          <t>КП12-Жиг.Море</t>
        </is>
      </c>
      <c r="W29" s="827" t="n">
        <v>45098</v>
      </c>
      <c r="X29" s="807" t="inlineStr">
        <is>
          <t>Shanghai, China</t>
        </is>
      </c>
      <c r="Y29" s="800" t="n">
        <v>45111</v>
      </c>
      <c r="Z29" s="828" t="inlineStr">
        <is>
          <t>Moscow</t>
        </is>
      </c>
      <c r="AA29" s="828" t="inlineStr">
        <is>
          <t>1-60/26х40/1000$</t>
        </is>
      </c>
      <c r="AB29" s="838" t="n">
        <v>45164</v>
      </c>
      <c r="AC29" s="811" t="inlineStr">
        <is>
          <t>BIC</t>
        </is>
      </c>
      <c r="AD29" s="831" t="inlineStr">
        <is>
          <t>поврежд. крыши</t>
        </is>
      </c>
      <c r="AE29" s="804" t="n">
        <v>45176</v>
      </c>
      <c r="AF29" s="812" t="inlineStr">
        <is>
          <t>КП22-Химзавод.</t>
        </is>
      </c>
      <c r="AG29" s="819" t="n"/>
      <c r="AH29" s="820" t="n"/>
      <c r="AI29" s="820" t="n"/>
      <c r="AJ29" s="820" t="n"/>
      <c r="AK29" s="821" t="n"/>
      <c r="AL29" s="822" t="n"/>
      <c r="AM29" s="842" t="n">
        <v>1</v>
      </c>
      <c r="AN29" s="832">
        <f>AM29*6.5</f>
        <v/>
      </c>
      <c r="AO29" s="825" t="n"/>
      <c r="AP29" s="788" t="n"/>
      <c r="AQ29" s="788" t="n"/>
      <c r="AR29" s="788" t="n"/>
      <c r="AS29" s="788" t="n"/>
      <c r="AT29" s="788" t="n"/>
      <c r="AU29" s="788" t="n"/>
      <c r="AV29" s="788" t="n"/>
      <c r="AW29" s="788" t="n"/>
      <c r="AX29" s="788" t="n"/>
      <c r="AY29" s="788" t="n"/>
      <c r="AZ29" s="788" t="n"/>
      <c r="BA29" s="788" t="n"/>
      <c r="BB29" s="788" t="n"/>
      <c r="BC29" s="788" t="n"/>
      <c r="BD29" s="788" t="n"/>
    </row>
    <row r="30" ht="15" customHeight="1" s="789">
      <c r="A30" s="796" t="inlineStr">
        <is>
          <t>RXTU4540940</t>
        </is>
      </c>
      <c r="B30" s="797" t="n">
        <v>5045</v>
      </c>
      <c r="C30" s="798" t="inlineStr">
        <is>
          <t>$1500/1000</t>
        </is>
      </c>
      <c r="D30" s="799" t="n">
        <v>44737</v>
      </c>
      <c r="E30" s="800" t="inlineStr"/>
      <c r="F30" s="800" t="inlineStr"/>
      <c r="G30" s="801" t="inlineStr"/>
      <c r="H30" s="802" t="n">
        <v>44799</v>
      </c>
      <c r="I30" s="803" t="inlineStr"/>
      <c r="J30" s="804" t="n"/>
      <c r="K30" s="804" t="n">
        <v>44821</v>
      </c>
      <c r="L30" s="805" t="inlineStr">
        <is>
          <t>КП2-Койты</t>
        </is>
      </c>
      <c r="M30" s="806" t="n">
        <v>44867</v>
      </c>
      <c r="N30" s="807" t="inlineStr">
        <is>
          <t>Циндао</t>
        </is>
      </c>
      <c r="O30" s="840" t="n">
        <v>44895</v>
      </c>
      <c r="P30" s="807" t="inlineStr">
        <is>
          <t>Moscow</t>
        </is>
      </c>
      <c r="Q30" s="809" t="inlineStr">
        <is>
          <t>1-2/10х40(Q+S)/1000$</t>
        </is>
      </c>
      <c r="R30" s="810" t="n">
        <v>44964</v>
      </c>
      <c r="S30" s="803" t="inlineStr">
        <is>
          <t>BIC</t>
        </is>
      </c>
      <c r="T30" s="811" t="inlineStr">
        <is>
          <t>-</t>
        </is>
      </c>
      <c r="U30" s="804" t="n">
        <v>44977</v>
      </c>
      <c r="V30" s="812" t="inlineStr">
        <is>
          <t>КП11-ЦНА</t>
        </is>
      </c>
      <c r="W30" s="827" t="n">
        <v>45088</v>
      </c>
      <c r="X30" s="807" t="inlineStr">
        <is>
          <t>Tianjin-&gt;Guangzhou Nansha (24.07.2023)</t>
        </is>
      </c>
      <c r="Y30" s="826" t="n">
        <v>45150</v>
      </c>
      <c r="Z30" s="828" t="inlineStr">
        <is>
          <t>Moscow</t>
        </is>
      </c>
      <c r="AA30" s="809" t="inlineStr">
        <is>
          <t>1-74/3x40'G/1000$</t>
        </is>
      </c>
      <c r="AB30" s="816" t="n"/>
      <c r="AC30" s="814" t="n"/>
      <c r="AD30" s="817" t="n"/>
      <c r="AE30" s="814" t="n"/>
      <c r="AF30" s="818" t="n"/>
      <c r="AG30" s="819" t="n"/>
      <c r="AH30" s="820" t="n"/>
      <c r="AI30" s="820" t="n"/>
      <c r="AJ30" s="820" t="n"/>
      <c r="AK30" s="821" t="n"/>
      <c r="AL30" s="822" t="n"/>
      <c r="AM30" s="841" t="n">
        <v>3</v>
      </c>
      <c r="AN30" s="832">
        <f>AM30*6.5</f>
        <v/>
      </c>
      <c r="AO30" s="825" t="n"/>
      <c r="AP30" s="788" t="n"/>
      <c r="AQ30" s="788" t="n"/>
      <c r="AR30" s="788" t="n"/>
      <c r="AS30" s="788" t="n"/>
      <c r="AT30" s="788" t="n"/>
      <c r="AU30" s="788" t="n"/>
      <c r="AV30" s="788" t="n"/>
      <c r="AW30" s="788" t="n"/>
      <c r="AX30" s="788" t="n"/>
      <c r="AY30" s="788" t="n"/>
      <c r="AZ30" s="788" t="n"/>
      <c r="BA30" s="788" t="n"/>
      <c r="BB30" s="788" t="n"/>
      <c r="BC30" s="788" t="n"/>
      <c r="BD30" s="788" t="n"/>
    </row>
    <row r="31" ht="15.75" customHeight="1" s="789">
      <c r="A31" s="796" t="inlineStr">
        <is>
          <t>RXTU4540750</t>
        </is>
      </c>
      <c r="B31" s="797" t="n">
        <v>5045</v>
      </c>
      <c r="C31" s="798" t="inlineStr">
        <is>
          <t>$1500/850</t>
        </is>
      </c>
      <c r="D31" s="799" t="n">
        <v>44741</v>
      </c>
      <c r="E31" s="800" t="inlineStr"/>
      <c r="F31" s="800" t="inlineStr"/>
      <c r="G31" s="801" t="inlineStr"/>
      <c r="H31" s="802" t="n">
        <v>44807</v>
      </c>
      <c r="I31" s="803" t="inlineStr"/>
      <c r="J31" s="804" t="n"/>
      <c r="K31" s="804" t="n">
        <v>44821</v>
      </c>
      <c r="L31" s="805" t="inlineStr">
        <is>
          <t>КП2-Койты</t>
        </is>
      </c>
      <c r="M31" s="806" t="n">
        <v>44867</v>
      </c>
      <c r="N31" s="807" t="inlineStr">
        <is>
          <t>Циндао</t>
        </is>
      </c>
      <c r="O31" s="840" t="n">
        <v>44924</v>
      </c>
      <c r="P31" s="807" t="inlineStr">
        <is>
          <t>Moscow</t>
        </is>
      </c>
      <c r="Q31" s="809" t="inlineStr">
        <is>
          <t>1-9/2x40(Q)/850$</t>
        </is>
      </c>
      <c r="R31" s="810" t="n">
        <v>45000</v>
      </c>
      <c r="S31" s="803" t="inlineStr">
        <is>
          <t>BIC</t>
        </is>
      </c>
      <c r="T31" s="811" t="inlineStr">
        <is>
          <t>-</t>
        </is>
      </c>
      <c r="U31" s="843" t="n">
        <v>45021</v>
      </c>
      <c r="V31" s="812" t="inlineStr">
        <is>
          <t>КП14-Химзавод.</t>
        </is>
      </c>
      <c r="W31" s="827" t="n">
        <v>45101</v>
      </c>
      <c r="X31" s="807" t="inlineStr">
        <is>
          <t>Shanghai, China</t>
        </is>
      </c>
      <c r="Y31" s="800" t="n">
        <v>45104</v>
      </c>
      <c r="Z31" s="828" t="inlineStr">
        <is>
          <t>Moscow</t>
        </is>
      </c>
      <c r="AA31" s="809" t="inlineStr">
        <is>
          <t>1-57/34x40/950$</t>
        </is>
      </c>
      <c r="AB31" s="844" t="n">
        <v>45142</v>
      </c>
      <c r="AC31" s="830" t="inlineStr">
        <is>
          <t>BIC</t>
        </is>
      </c>
      <c r="AD31" s="831" t="inlineStr">
        <is>
          <t>отказ от ремонта</t>
        </is>
      </c>
      <c r="AE31" s="839" t="n">
        <v>45149</v>
      </c>
      <c r="AF31" s="812" t="inlineStr">
        <is>
          <t>КП20-Химзавод.</t>
        </is>
      </c>
      <c r="AG31" s="819" t="n"/>
      <c r="AH31" s="820" t="n"/>
      <c r="AI31" s="820" t="n"/>
      <c r="AJ31" s="820" t="n"/>
      <c r="AK31" s="821" t="n"/>
      <c r="AL31" s="822" t="n"/>
      <c r="AM31" s="841">
        <f>H31-#REF!</f>
        <v/>
      </c>
      <c r="AN31" s="832">
        <f>AM31*6.5</f>
        <v/>
      </c>
      <c r="AO31" s="825" t="n"/>
      <c r="AP31" s="788" t="n"/>
      <c r="AQ31" s="788" t="n"/>
      <c r="AR31" s="788" t="n"/>
      <c r="AS31" s="788" t="n"/>
      <c r="AT31" s="788" t="n"/>
      <c r="AU31" s="788" t="n"/>
      <c r="AV31" s="788" t="n"/>
      <c r="AW31" s="788" t="n"/>
      <c r="AX31" s="788" t="n"/>
      <c r="AY31" s="788" t="n"/>
      <c r="AZ31" s="788" t="n"/>
      <c r="BA31" s="788" t="n"/>
      <c r="BB31" s="788" t="n"/>
      <c r="BC31" s="788" t="n"/>
      <c r="BD31" s="788" t="n"/>
    </row>
    <row r="32" ht="15.75" customHeight="1" s="789">
      <c r="A32" s="796" t="inlineStr">
        <is>
          <t>RXTU4541356</t>
        </is>
      </c>
      <c r="B32" s="797" t="n">
        <v>5045</v>
      </c>
      <c r="C32" s="798" t="inlineStr">
        <is>
          <t>$1500/850</t>
        </is>
      </c>
      <c r="D32" s="799" t="n">
        <v>44743</v>
      </c>
      <c r="E32" s="800" t="inlineStr"/>
      <c r="F32" s="800" t="inlineStr"/>
      <c r="G32" s="801" t="inlineStr"/>
      <c r="H32" s="802" t="n">
        <v>44815</v>
      </c>
      <c r="I32" s="803" t="inlineStr"/>
      <c r="J32" s="804" t="n"/>
      <c r="K32" s="804" t="n">
        <v>44821</v>
      </c>
      <c r="L32" s="805" t="inlineStr">
        <is>
          <t>КП2-Койты</t>
        </is>
      </c>
      <c r="M32" s="806" t="n">
        <v>44868</v>
      </c>
      <c r="N32" s="807" t="inlineStr">
        <is>
          <t>Циндао</t>
        </is>
      </c>
      <c r="O32" s="840" t="n">
        <v>44918</v>
      </c>
      <c r="P32" s="807" t="inlineStr">
        <is>
          <t>Moscow</t>
        </is>
      </c>
      <c r="Q32" s="809" t="inlineStr">
        <is>
          <t>1-7/4x40(Q)/850$</t>
        </is>
      </c>
      <c r="R32" s="810" t="n">
        <v>44984</v>
      </c>
      <c r="S32" s="803" t="inlineStr">
        <is>
          <t>BIC</t>
        </is>
      </c>
      <c r="T32" s="811" t="inlineStr">
        <is>
          <t>-</t>
        </is>
      </c>
      <c r="U32" s="804" t="n">
        <v>45020</v>
      </c>
      <c r="V32" s="812" t="inlineStr">
        <is>
          <t>КП13-ЦНА</t>
        </is>
      </c>
      <c r="W32" s="827" t="n">
        <v>45120</v>
      </c>
      <c r="X32" s="807" t="inlineStr">
        <is>
          <t>Tianjin</t>
        </is>
      </c>
      <c r="Y32" s="800" t="n">
        <v>45136</v>
      </c>
      <c r="Z32" s="828" t="inlineStr">
        <is>
          <t>Moscow</t>
        </is>
      </c>
      <c r="AA32" s="809" t="inlineStr">
        <is>
          <t>1-67/23x40(T)/950$</t>
        </is>
      </c>
      <c r="AB32" s="844" t="n">
        <v>45172</v>
      </c>
      <c r="AC32" s="830" t="inlineStr">
        <is>
          <t>BIC</t>
        </is>
      </c>
      <c r="AD32" s="831" t="inlineStr">
        <is>
          <t>-</t>
        </is>
      </c>
      <c r="AE32" s="804" t="n">
        <v>45176</v>
      </c>
      <c r="AF32" s="812" t="inlineStr">
        <is>
          <t>КП22-Химзавод.</t>
        </is>
      </c>
      <c r="AG32" s="819" t="n"/>
      <c r="AH32" s="820" t="n"/>
      <c r="AI32" s="820" t="n"/>
      <c r="AJ32" s="820" t="n"/>
      <c r="AK32" s="821" t="n"/>
      <c r="AL32" s="822" t="n"/>
      <c r="AM32" s="841">
        <f>H32-#REF!</f>
        <v/>
      </c>
      <c r="AN32" s="832">
        <f>AM32*6.5</f>
        <v/>
      </c>
      <c r="AO32" s="825" t="n"/>
      <c r="AP32" s="788" t="n"/>
      <c r="AQ32" s="788" t="n"/>
      <c r="AR32" s="788" t="n"/>
      <c r="AS32" s="788" t="n"/>
      <c r="AT32" s="788" t="n"/>
      <c r="AU32" s="788" t="n"/>
      <c r="AV32" s="788" t="n"/>
      <c r="AW32" s="788" t="n"/>
      <c r="AX32" s="788" t="n"/>
      <c r="AY32" s="788" t="n"/>
      <c r="AZ32" s="788" t="n"/>
      <c r="BA32" s="788" t="n"/>
      <c r="BB32" s="788" t="n"/>
      <c r="BC32" s="788" t="n"/>
      <c r="BD32" s="788" t="n"/>
    </row>
    <row r="33" ht="15" customHeight="1" s="789">
      <c r="A33" s="796" t="inlineStr">
        <is>
          <t>RXTU4540869</t>
        </is>
      </c>
      <c r="B33" s="797" t="n">
        <v>5045</v>
      </c>
      <c r="C33" s="798" t="n">
        <v>1500</v>
      </c>
      <c r="D33" s="799" t="n">
        <v>44737</v>
      </c>
      <c r="E33" s="800" t="inlineStr"/>
      <c r="F33" s="800" t="inlineStr"/>
      <c r="G33" s="801" t="inlineStr"/>
      <c r="H33" s="802" t="n">
        <v>44804</v>
      </c>
      <c r="I33" s="803" t="inlineStr"/>
      <c r="J33" s="804" t="n"/>
      <c r="K33" s="804" t="n">
        <v>44821</v>
      </c>
      <c r="L33" s="805" t="inlineStr">
        <is>
          <t>КП2-Койты</t>
        </is>
      </c>
      <c r="M33" s="806" t="n">
        <v>44869</v>
      </c>
      <c r="N33" s="807" t="inlineStr">
        <is>
          <t>Циндао</t>
        </is>
      </c>
      <c r="O33" s="826" t="n">
        <v>44935</v>
      </c>
      <c r="P33" s="807" t="inlineStr">
        <is>
          <t>Moscow</t>
        </is>
      </c>
      <c r="Q33" s="809" t="inlineStr">
        <is>
          <t>1-14/19x40(Q)/850$</t>
        </is>
      </c>
      <c r="R33" s="810" t="n">
        <v>44978</v>
      </c>
      <c r="S33" s="803" t="inlineStr">
        <is>
          <t>BIC</t>
        </is>
      </c>
      <c r="T33" s="811" t="inlineStr">
        <is>
          <t>-</t>
        </is>
      </c>
      <c r="U33" s="804" t="n">
        <v>44998</v>
      </c>
      <c r="V33" s="812" t="inlineStr">
        <is>
          <t>КП12-Жиг.Море</t>
        </is>
      </c>
      <c r="W33" s="827" t="n">
        <v>45134</v>
      </c>
      <c r="X33" s="807" t="inlineStr">
        <is>
          <t>Shanghai, China</t>
        </is>
      </c>
      <c r="Y33" s="826" t="n">
        <v>45142</v>
      </c>
      <c r="Z33" s="807" t="inlineStr">
        <is>
          <t>Moscow</t>
        </is>
      </c>
      <c r="AA33" s="828" t="inlineStr">
        <is>
          <t>1-69/17x40'S/1150$</t>
        </is>
      </c>
      <c r="AB33" s="804" t="n">
        <v>45182</v>
      </c>
      <c r="AC33" s="803" t="inlineStr">
        <is>
          <t>BIC</t>
        </is>
      </c>
      <c r="AD33" s="811" t="inlineStr">
        <is>
          <t>-</t>
        </is>
      </c>
      <c r="AE33" s="814" t="n"/>
      <c r="AF33" s="818" t="n"/>
      <c r="AG33" s="819" t="n"/>
      <c r="AH33" s="820" t="n"/>
      <c r="AI33" s="820" t="n"/>
      <c r="AJ33" s="820" t="n"/>
      <c r="AK33" s="821" t="n"/>
      <c r="AL33" s="822" t="n"/>
      <c r="AM33" s="841">
        <f>H33-#REF!</f>
        <v/>
      </c>
      <c r="AN33" s="832">
        <f>AM33*6.5</f>
        <v/>
      </c>
      <c r="AO33" s="825" t="n"/>
      <c r="AP33" s="788" t="n"/>
      <c r="AQ33" s="788" t="n"/>
      <c r="AR33" s="788" t="n"/>
      <c r="AS33" s="788" t="n"/>
      <c r="AT33" s="788" t="n"/>
      <c r="AU33" s="788" t="n"/>
      <c r="AV33" s="788" t="n"/>
      <c r="AW33" s="788" t="n"/>
      <c r="AX33" s="788" t="n"/>
      <c r="AY33" s="788" t="n"/>
      <c r="AZ33" s="788" t="n"/>
      <c r="BA33" s="788" t="n"/>
      <c r="BB33" s="788" t="n"/>
      <c r="BC33" s="788" t="n"/>
      <c r="BD33" s="788" t="n"/>
    </row>
    <row r="34" ht="15.75" customHeight="1" s="789">
      <c r="A34" s="796" t="inlineStr">
        <is>
          <t>RXTU4540719</t>
        </is>
      </c>
      <c r="B34" s="797" t="n">
        <v>5045</v>
      </c>
      <c r="C34" s="798" t="n">
        <v>1500</v>
      </c>
      <c r="D34" s="799" t="n">
        <v>44738</v>
      </c>
      <c r="E34" s="800" t="inlineStr"/>
      <c r="F34" s="800" t="inlineStr"/>
      <c r="G34" s="801" t="inlineStr"/>
      <c r="H34" s="802" t="n">
        <v>44805</v>
      </c>
      <c r="I34" s="803" t="inlineStr"/>
      <c r="J34" s="804" t="n"/>
      <c r="K34" s="804" t="n">
        <v>44821</v>
      </c>
      <c r="L34" s="805" t="inlineStr">
        <is>
          <t>КП2-Койты</t>
        </is>
      </c>
      <c r="M34" s="806" t="n">
        <v>44869</v>
      </c>
      <c r="N34" s="807" t="inlineStr">
        <is>
          <t>Циндао</t>
        </is>
      </c>
      <c r="O34" s="826" t="n">
        <v>44961</v>
      </c>
      <c r="P34" s="807" t="inlineStr">
        <is>
          <t>Moscow</t>
        </is>
      </c>
      <c r="Q34" s="809" t="inlineStr">
        <is>
          <t>1-20/7x40(Q)/850$</t>
        </is>
      </c>
      <c r="R34" s="810" t="n">
        <v>45003</v>
      </c>
      <c r="S34" s="803" t="inlineStr">
        <is>
          <t>BIC</t>
        </is>
      </c>
      <c r="T34" s="811" t="inlineStr">
        <is>
          <t>-</t>
        </is>
      </c>
      <c r="U34" s="843" t="n">
        <v>45021</v>
      </c>
      <c r="V34" s="812" t="inlineStr">
        <is>
          <t>КП14-Химзавод.</t>
        </is>
      </c>
      <c r="W34" s="827" t="n">
        <v>45102</v>
      </c>
      <c r="X34" s="807" t="inlineStr">
        <is>
          <t>Shanghai, China</t>
        </is>
      </c>
      <c r="Y34" s="826" t="n">
        <v>45108</v>
      </c>
      <c r="Z34" s="807" t="inlineStr">
        <is>
          <t>Moscow</t>
        </is>
      </c>
      <c r="AA34" s="809" t="inlineStr">
        <is>
          <t>1-57/34х40(S)/950$</t>
        </is>
      </c>
      <c r="AB34" s="844" t="n">
        <v>45155</v>
      </c>
      <c r="AC34" s="830" t="inlineStr">
        <is>
          <t>BIC</t>
        </is>
      </c>
      <c r="AD34" s="831" t="inlineStr">
        <is>
          <t>-</t>
        </is>
      </c>
      <c r="AE34" s="804" t="n">
        <v>45165</v>
      </c>
      <c r="AF34" s="805" t="inlineStr">
        <is>
          <t>КП21-Жиг Море</t>
        </is>
      </c>
      <c r="AG34" s="819" t="n"/>
      <c r="AH34" s="820" t="n"/>
      <c r="AI34" s="820" t="n"/>
      <c r="AJ34" s="820" t="n"/>
      <c r="AK34" s="821" t="n"/>
      <c r="AL34" s="822" t="n"/>
      <c r="AM34" s="841">
        <f>H34-#REF!</f>
        <v/>
      </c>
      <c r="AN34" s="832">
        <f>AM34*6.5</f>
        <v/>
      </c>
      <c r="AO34" s="825" t="n"/>
      <c r="AP34" s="788" t="n"/>
      <c r="AQ34" s="788" t="n"/>
      <c r="AR34" s="788" t="n"/>
      <c r="AS34" s="788" t="n"/>
      <c r="AT34" s="788" t="n"/>
      <c r="AU34" s="788" t="n"/>
      <c r="AV34" s="788" t="n"/>
      <c r="AW34" s="788" t="n"/>
      <c r="AX34" s="788" t="n"/>
      <c r="AY34" s="788" t="n"/>
      <c r="AZ34" s="788" t="n"/>
      <c r="BA34" s="788" t="n"/>
      <c r="BB34" s="788" t="n"/>
      <c r="BC34" s="788" t="n"/>
      <c r="BD34" s="788" t="n"/>
    </row>
    <row r="35" ht="15" customHeight="1" s="789">
      <c r="A35" s="796" t="inlineStr">
        <is>
          <t>RXTU4541335</t>
        </is>
      </c>
      <c r="B35" s="797" t="n">
        <v>5045</v>
      </c>
      <c r="C35" s="798" t="inlineStr">
        <is>
          <t>$1500/1000</t>
        </is>
      </c>
      <c r="D35" s="799" t="n">
        <v>44742</v>
      </c>
      <c r="E35" s="800" t="inlineStr"/>
      <c r="F35" s="800" t="inlineStr"/>
      <c r="G35" s="801" t="inlineStr"/>
      <c r="H35" s="802" t="n">
        <v>44806</v>
      </c>
      <c r="I35" s="803" t="inlineStr"/>
      <c r="J35" s="804" t="n"/>
      <c r="K35" s="804" t="n">
        <v>44827</v>
      </c>
      <c r="L35" s="805" t="inlineStr">
        <is>
          <t>КП3-Костылево</t>
        </is>
      </c>
      <c r="M35" s="806" t="n">
        <v>44871</v>
      </c>
      <c r="N35" s="807" t="inlineStr">
        <is>
          <t>Циндао</t>
        </is>
      </c>
      <c r="O35" s="840" t="n">
        <v>44905</v>
      </c>
      <c r="P35" s="807" t="inlineStr">
        <is>
          <t>Moscow</t>
        </is>
      </c>
      <c r="Q35" s="809" t="inlineStr">
        <is>
          <t>1-20/7x40(Q)/1000$</t>
        </is>
      </c>
      <c r="R35" s="810" t="n">
        <v>44939</v>
      </c>
      <c r="S35" s="803" t="inlineStr">
        <is>
          <t>BIC</t>
        </is>
      </c>
      <c r="T35" s="811" t="inlineStr">
        <is>
          <t>-</t>
        </is>
      </c>
      <c r="U35" s="804" t="n">
        <v>44977</v>
      </c>
      <c r="V35" s="812" t="inlineStr">
        <is>
          <t>КП11-ЦНА</t>
        </is>
      </c>
      <c r="W35" s="827" t="n">
        <v>45088</v>
      </c>
      <c r="X35" s="807" t="inlineStr">
        <is>
          <t>Tianjin</t>
        </is>
      </c>
      <c r="Y35" s="826" t="n">
        <v>45124</v>
      </c>
      <c r="Z35" s="807" t="inlineStr">
        <is>
          <t>Moscow</t>
        </is>
      </c>
      <c r="AA35" s="809" t="inlineStr">
        <is>
          <t>1-64/21х40/950$</t>
        </is>
      </c>
      <c r="AB35" s="804" t="n">
        <v>45178</v>
      </c>
      <c r="AC35" s="803" t="inlineStr">
        <is>
          <t>BIC</t>
        </is>
      </c>
      <c r="AD35" s="811" t="inlineStr">
        <is>
          <t>-</t>
        </is>
      </c>
      <c r="AE35" s="814" t="n"/>
      <c r="AF35" s="818" t="n"/>
      <c r="AG35" s="819" t="n"/>
      <c r="AH35" s="820" t="n"/>
      <c r="AI35" s="820" t="n"/>
      <c r="AJ35" s="820" t="n"/>
      <c r="AK35" s="821" t="n"/>
      <c r="AL35" s="822" t="n"/>
      <c r="AM35" s="841">
        <f>H35-#REF!</f>
        <v/>
      </c>
      <c r="AN35" s="832">
        <f>AM35*6.5</f>
        <v/>
      </c>
      <c r="AO35" s="825" t="n"/>
      <c r="AP35" s="788" t="n"/>
      <c r="AQ35" s="788" t="n"/>
      <c r="AR35" s="788" t="n"/>
      <c r="AS35" s="788" t="n"/>
      <c r="AT35" s="788" t="n"/>
      <c r="AU35" s="788" t="n"/>
      <c r="AV35" s="788" t="n"/>
      <c r="AW35" s="788" t="n"/>
      <c r="AX35" s="788" t="n"/>
      <c r="AY35" s="788" t="n"/>
      <c r="AZ35" s="788" t="n"/>
      <c r="BA35" s="788" t="n"/>
      <c r="BB35" s="788" t="n"/>
      <c r="BC35" s="788" t="n"/>
      <c r="BD35" s="788" t="n"/>
    </row>
    <row r="36" ht="15" customHeight="1" s="789">
      <c r="A36" s="796" t="inlineStr">
        <is>
          <t>RXTU4540679</t>
        </is>
      </c>
      <c r="B36" s="797" t="n">
        <v>5045</v>
      </c>
      <c r="C36" s="798" t="n">
        <v>1500</v>
      </c>
      <c r="D36" s="799" t="n">
        <v>44741</v>
      </c>
      <c r="E36" s="800" t="inlineStr"/>
      <c r="F36" s="800" t="inlineStr"/>
      <c r="G36" s="801" t="inlineStr"/>
      <c r="H36" s="802" t="n">
        <v>44806</v>
      </c>
      <c r="I36" s="803" t="inlineStr"/>
      <c r="J36" s="804" t="n"/>
      <c r="K36" s="804" t="n">
        <v>44827</v>
      </c>
      <c r="L36" s="805" t="inlineStr">
        <is>
          <t>КП3-Костылево</t>
        </is>
      </c>
      <c r="M36" s="806" t="n">
        <v>44870</v>
      </c>
      <c r="N36" s="807" t="inlineStr">
        <is>
          <t>Циндао</t>
        </is>
      </c>
      <c r="O36" s="826" t="n">
        <v>44935</v>
      </c>
      <c r="P36" s="807" t="inlineStr">
        <is>
          <t>Moscow</t>
        </is>
      </c>
      <c r="Q36" s="809" t="inlineStr">
        <is>
          <t>1-14/19x40(Q)/850$</t>
        </is>
      </c>
      <c r="R36" s="810" t="n">
        <v>44990</v>
      </c>
      <c r="S36" s="803" t="inlineStr">
        <is>
          <t>BIC</t>
        </is>
      </c>
      <c r="T36" s="811" t="inlineStr">
        <is>
          <t>-</t>
        </is>
      </c>
      <c r="U36" s="804" t="n">
        <v>44998</v>
      </c>
      <c r="V36" s="812" t="inlineStr">
        <is>
          <t>КП12-Жиг.Море</t>
        </is>
      </c>
      <c r="W36" s="827" t="n">
        <v>45058</v>
      </c>
      <c r="X36" s="807" t="inlineStr">
        <is>
          <t>Shanghai, China</t>
        </is>
      </c>
      <c r="Y36" s="800" t="n">
        <v>45067</v>
      </c>
      <c r="Z36" s="828" t="inlineStr">
        <is>
          <t>Moscow</t>
        </is>
      </c>
      <c r="AA36" s="809" t="inlineStr">
        <is>
          <t>1-45/5х40/900$</t>
        </is>
      </c>
      <c r="AB36" s="804" t="n">
        <v>45117</v>
      </c>
      <c r="AC36" s="803" t="inlineStr">
        <is>
          <t>BIC</t>
        </is>
      </c>
      <c r="AD36" s="811" t="inlineStr">
        <is>
          <t>-</t>
        </is>
      </c>
      <c r="AE36" s="804" t="n">
        <v>45139</v>
      </c>
      <c r="AF36" s="805" t="inlineStr">
        <is>
          <t>КП19-Жиг Море</t>
        </is>
      </c>
      <c r="AG36" s="819" t="n"/>
      <c r="AH36" s="820" t="n"/>
      <c r="AI36" s="820" t="n"/>
      <c r="AJ36" s="820" t="n"/>
      <c r="AK36" s="821" t="n"/>
      <c r="AL36" s="822" t="n"/>
      <c r="AM36" s="841">
        <f>H36-#REF!</f>
        <v/>
      </c>
      <c r="AN36" s="832">
        <f>AM36*6.5</f>
        <v/>
      </c>
      <c r="AO36" s="825" t="n"/>
      <c r="AP36" s="788" t="n"/>
      <c r="AQ36" s="788" t="n"/>
      <c r="AR36" s="788" t="n"/>
      <c r="AS36" s="788" t="n"/>
      <c r="AT36" s="788" t="n"/>
      <c r="AU36" s="788" t="n"/>
      <c r="AV36" s="788" t="n"/>
      <c r="AW36" s="788" t="n"/>
      <c r="AX36" s="788" t="n"/>
      <c r="AY36" s="788" t="n"/>
      <c r="AZ36" s="788" t="n"/>
      <c r="BA36" s="788" t="n"/>
      <c r="BB36" s="788" t="n"/>
      <c r="BC36" s="788" t="n"/>
      <c r="BD36" s="788" t="n"/>
    </row>
    <row r="37" ht="15" customHeight="1" s="789">
      <c r="A37" s="796" t="inlineStr">
        <is>
          <t>RXTU4540703</t>
        </is>
      </c>
      <c r="B37" s="797" t="n">
        <v>5045</v>
      </c>
      <c r="C37" s="798" t="n">
        <v>1500</v>
      </c>
      <c r="D37" s="799" t="n">
        <v>44740</v>
      </c>
      <c r="E37" s="800" t="inlineStr"/>
      <c r="F37" s="800" t="inlineStr"/>
      <c r="G37" s="801" t="inlineStr"/>
      <c r="H37" s="802" t="n">
        <v>44806</v>
      </c>
      <c r="I37" s="803" t="inlineStr"/>
      <c r="J37" s="804" t="n"/>
      <c r="K37" s="804" t="n">
        <v>44827</v>
      </c>
      <c r="L37" s="805" t="inlineStr">
        <is>
          <t>КП3-Костылево</t>
        </is>
      </c>
      <c r="M37" s="806" t="n">
        <v>44870</v>
      </c>
      <c r="N37" s="807" t="inlineStr">
        <is>
          <t>Циндао</t>
        </is>
      </c>
      <c r="O37" s="826" t="n">
        <v>44937</v>
      </c>
      <c r="P37" s="807" t="inlineStr">
        <is>
          <t>Moscow</t>
        </is>
      </c>
      <c r="Q37" s="809" t="inlineStr">
        <is>
          <t>1-14/19x40(Q)/850$</t>
        </is>
      </c>
      <c r="R37" s="810" t="n">
        <v>44979</v>
      </c>
      <c r="S37" s="803" t="inlineStr">
        <is>
          <t>BIC</t>
        </is>
      </c>
      <c r="T37" s="811" t="inlineStr">
        <is>
          <t>-</t>
        </is>
      </c>
      <c r="U37" s="804" t="n">
        <v>44998</v>
      </c>
      <c r="V37" s="812" t="inlineStr">
        <is>
          <t>КП12-Жиг.Море</t>
        </is>
      </c>
      <c r="W37" s="827" t="n">
        <v>45168</v>
      </c>
      <c r="X37" s="807" t="inlineStr">
        <is>
          <t>Shanghai, China</t>
        </is>
      </c>
      <c r="Y37" s="800" t="n">
        <v>45187</v>
      </c>
      <c r="Z37" s="807" t="inlineStr">
        <is>
          <t>Moscow</t>
        </is>
      </c>
      <c r="AA37" s="848" t="inlineStr">
        <is>
          <t>1100$</t>
        </is>
      </c>
      <c r="AB37" s="816" t="n"/>
      <c r="AC37" s="814" t="n"/>
      <c r="AD37" s="817" t="n"/>
      <c r="AE37" s="814" t="n"/>
      <c r="AF37" s="818" t="n"/>
      <c r="AG37" s="819" t="n"/>
      <c r="AH37" s="820" t="n"/>
      <c r="AI37" s="820" t="n"/>
      <c r="AJ37" s="820" t="n"/>
      <c r="AK37" s="821" t="n"/>
      <c r="AL37" s="822" t="n"/>
      <c r="AM37" s="841">
        <f>H37-#REF!</f>
        <v/>
      </c>
      <c r="AN37" s="832">
        <f>AM37*6.5</f>
        <v/>
      </c>
      <c r="AO37" s="825" t="n"/>
      <c r="AP37" s="788" t="n"/>
      <c r="AQ37" s="788" t="n"/>
      <c r="AR37" s="788" t="n"/>
      <c r="AS37" s="788" t="n"/>
      <c r="AT37" s="788" t="n"/>
      <c r="AU37" s="788" t="n"/>
      <c r="AV37" s="788" t="n"/>
      <c r="AW37" s="788" t="n"/>
      <c r="AX37" s="788" t="n"/>
      <c r="AY37" s="788" t="n"/>
      <c r="AZ37" s="788" t="n"/>
      <c r="BA37" s="788" t="n"/>
      <c r="BB37" s="788" t="n"/>
      <c r="BC37" s="788" t="n"/>
      <c r="BD37" s="788" t="n"/>
    </row>
    <row r="38" ht="15.75" customHeight="1" s="789">
      <c r="A38" s="796" t="inlineStr">
        <is>
          <t>RXTU4540494</t>
        </is>
      </c>
      <c r="B38" s="797" t="n">
        <v>5045</v>
      </c>
      <c r="C38" s="798" t="n">
        <v>1500</v>
      </c>
      <c r="D38" s="799" t="n">
        <v>44738</v>
      </c>
      <c r="E38" s="800" t="inlineStr"/>
      <c r="F38" s="800" t="inlineStr"/>
      <c r="G38" s="801" t="inlineStr"/>
      <c r="H38" s="802" t="n">
        <v>44809</v>
      </c>
      <c r="I38" s="803" t="inlineStr"/>
      <c r="J38" s="804" t="n"/>
      <c r="K38" s="804" t="n">
        <v>44821</v>
      </c>
      <c r="L38" s="805" t="inlineStr">
        <is>
          <t>КП2-Койты</t>
        </is>
      </c>
      <c r="M38" s="806" t="n">
        <v>44869</v>
      </c>
      <c r="N38" s="807" t="inlineStr">
        <is>
          <t>Циндао</t>
        </is>
      </c>
      <c r="O38" s="826" t="n">
        <v>44957</v>
      </c>
      <c r="P38" s="807" t="inlineStr">
        <is>
          <t>Moscow</t>
        </is>
      </c>
      <c r="Q38" s="809" t="inlineStr">
        <is>
          <t>1-20/7x40(Q)/850$</t>
        </is>
      </c>
      <c r="R38" s="810" t="n">
        <v>44992</v>
      </c>
      <c r="S38" s="803" t="inlineStr">
        <is>
          <t>BIC</t>
        </is>
      </c>
      <c r="T38" s="811" t="inlineStr">
        <is>
          <t>-</t>
        </is>
      </c>
      <c r="U38" s="843" t="n">
        <v>45021</v>
      </c>
      <c r="V38" s="812" t="inlineStr">
        <is>
          <t>КП14-Химзавод.</t>
        </is>
      </c>
      <c r="W38" s="827" t="n">
        <v>45101</v>
      </c>
      <c r="X38" s="807" t="inlineStr">
        <is>
          <t>Shanghai, China</t>
        </is>
      </c>
      <c r="Y38" s="826" t="n">
        <v>45108</v>
      </c>
      <c r="Z38" s="807" t="inlineStr">
        <is>
          <t>Moscow</t>
        </is>
      </c>
      <c r="AA38" s="809" t="inlineStr">
        <is>
          <t>1-57/34х40(S)/950$</t>
        </is>
      </c>
      <c r="AB38" s="844" t="n">
        <v>45137</v>
      </c>
      <c r="AC38" s="830" t="inlineStr">
        <is>
          <t>BIC</t>
        </is>
      </c>
      <c r="AD38" s="831" t="inlineStr">
        <is>
          <t>-</t>
        </is>
      </c>
      <c r="AE38" s="839" t="n">
        <v>45149</v>
      </c>
      <c r="AF38" s="812" t="inlineStr">
        <is>
          <t>КП20-Химзавод.</t>
        </is>
      </c>
      <c r="AG38" s="819" t="n"/>
      <c r="AH38" s="820" t="n"/>
      <c r="AI38" s="820" t="n"/>
      <c r="AJ38" s="820" t="n"/>
      <c r="AK38" s="821" t="n"/>
      <c r="AL38" s="822" t="n"/>
      <c r="AM38" s="841">
        <f>H38-#REF!</f>
        <v/>
      </c>
      <c r="AN38" s="832">
        <f>AM38*6.5</f>
        <v/>
      </c>
      <c r="AO38" s="825" t="n"/>
      <c r="AP38" s="788" t="n"/>
      <c r="AQ38" s="788" t="n"/>
      <c r="AR38" s="788" t="n"/>
      <c r="AS38" s="788" t="n"/>
      <c r="AT38" s="788" t="n"/>
      <c r="AU38" s="788" t="n"/>
      <c r="AV38" s="788" t="n"/>
      <c r="AW38" s="788" t="n"/>
      <c r="AX38" s="788" t="n"/>
      <c r="AY38" s="788" t="n"/>
      <c r="AZ38" s="788" t="n"/>
      <c r="BA38" s="788" t="n"/>
      <c r="BB38" s="788" t="n"/>
      <c r="BC38" s="788" t="n"/>
      <c r="BD38" s="788" t="n"/>
    </row>
    <row r="39" ht="15.75" customHeight="1" s="789">
      <c r="A39" s="796" t="inlineStr">
        <is>
          <t>RXTU4541248</t>
        </is>
      </c>
      <c r="B39" s="797" t="n">
        <v>5045</v>
      </c>
      <c r="C39" s="798" t="n">
        <v>1500</v>
      </c>
      <c r="D39" s="799" t="n">
        <v>44739</v>
      </c>
      <c r="E39" s="800" t="inlineStr"/>
      <c r="F39" s="800" t="inlineStr"/>
      <c r="G39" s="801" t="inlineStr"/>
      <c r="H39" s="802" t="n">
        <v>44810</v>
      </c>
      <c r="I39" s="803" t="inlineStr"/>
      <c r="J39" s="804" t="n"/>
      <c r="K39" s="804" t="n">
        <v>44827</v>
      </c>
      <c r="L39" s="805" t="inlineStr">
        <is>
          <t>КП3-Костылево</t>
        </is>
      </c>
      <c r="M39" s="806" t="n">
        <v>44871</v>
      </c>
      <c r="N39" s="807" t="inlineStr">
        <is>
          <t>Циндао</t>
        </is>
      </c>
      <c r="O39" s="826" t="n">
        <v>44936</v>
      </c>
      <c r="P39" s="807" t="inlineStr">
        <is>
          <t>Moscow</t>
        </is>
      </c>
      <c r="Q39" s="809" t="inlineStr">
        <is>
          <t>1-14/19x40(Q)/850$</t>
        </is>
      </c>
      <c r="R39" s="810" t="n">
        <v>44978</v>
      </c>
      <c r="S39" s="803" t="inlineStr">
        <is>
          <t>BIC</t>
        </is>
      </c>
      <c r="T39" s="811" t="inlineStr">
        <is>
          <t>-</t>
        </is>
      </c>
      <c r="U39" s="804" t="n">
        <v>44998</v>
      </c>
      <c r="V39" s="812" t="inlineStr">
        <is>
          <t>КП12-Жиг.Море</t>
        </is>
      </c>
      <c r="W39" s="827" t="n">
        <v>45099</v>
      </c>
      <c r="X39" s="807" t="inlineStr">
        <is>
          <t>Shanghai, China</t>
        </is>
      </c>
      <c r="Y39" s="800" t="n">
        <v>45117</v>
      </c>
      <c r="Z39" s="807" t="inlineStr">
        <is>
          <t>Moscow</t>
        </is>
      </c>
      <c r="AA39" s="848" t="inlineStr">
        <is>
          <t>1-61/10х40/1150$</t>
        </is>
      </c>
      <c r="AB39" s="844" t="n">
        <v>45158</v>
      </c>
      <c r="AC39" s="830" t="inlineStr">
        <is>
          <t>BIC</t>
        </is>
      </c>
      <c r="AD39" s="831" t="inlineStr">
        <is>
          <t>-</t>
        </is>
      </c>
      <c r="AE39" s="804" t="n">
        <v>45165</v>
      </c>
      <c r="AF39" s="805" t="inlineStr">
        <is>
          <t>КП21-Жиг Море</t>
        </is>
      </c>
      <c r="AG39" s="819" t="n"/>
      <c r="AH39" s="820" t="n"/>
      <c r="AI39" s="820" t="n"/>
      <c r="AJ39" s="820" t="n"/>
      <c r="AK39" s="821" t="n"/>
      <c r="AL39" s="822" t="n"/>
      <c r="AM39" s="841">
        <f>H39-#REF!</f>
        <v/>
      </c>
      <c r="AN39" s="832">
        <f>AM39*6.5</f>
        <v/>
      </c>
      <c r="AO39" s="825" t="n"/>
      <c r="AP39" s="788" t="n"/>
      <c r="AQ39" s="788" t="n"/>
      <c r="AR39" s="788" t="n"/>
      <c r="AS39" s="788" t="n"/>
      <c r="AT39" s="788" t="n"/>
      <c r="AU39" s="788" t="n"/>
      <c r="AV39" s="788" t="n"/>
      <c r="AW39" s="788" t="n"/>
      <c r="AX39" s="788" t="n"/>
      <c r="AY39" s="788" t="n"/>
      <c r="AZ39" s="788" t="n"/>
      <c r="BA39" s="788" t="n"/>
      <c r="BB39" s="788" t="n"/>
      <c r="BC39" s="788" t="n"/>
      <c r="BD39" s="788" t="n"/>
    </row>
    <row r="40" ht="15.75" customHeight="1" s="789">
      <c r="A40" s="796" t="inlineStr">
        <is>
          <t>RXTU4541187</t>
        </is>
      </c>
      <c r="B40" s="797" t="n">
        <v>5045</v>
      </c>
      <c r="C40" s="798" t="inlineStr">
        <is>
          <t>$1500/850</t>
        </is>
      </c>
      <c r="D40" s="799" t="n">
        <v>44739</v>
      </c>
      <c r="E40" s="800" t="inlineStr"/>
      <c r="F40" s="800" t="inlineStr"/>
      <c r="G40" s="801" t="inlineStr"/>
      <c r="H40" s="802" t="n">
        <v>44810</v>
      </c>
      <c r="I40" s="803" t="inlineStr"/>
      <c r="J40" s="804" t="n"/>
      <c r="K40" s="804" t="n">
        <v>44827</v>
      </c>
      <c r="L40" s="805" t="inlineStr">
        <is>
          <t>КП3-Костылево</t>
        </is>
      </c>
      <c r="M40" s="806" t="n">
        <v>44871</v>
      </c>
      <c r="N40" s="807" t="inlineStr">
        <is>
          <t>Циндао</t>
        </is>
      </c>
      <c r="O40" s="826" t="n">
        <v>44934</v>
      </c>
      <c r="P40" s="807" t="inlineStr">
        <is>
          <t>Moscow</t>
        </is>
      </c>
      <c r="Q40" s="809" t="inlineStr">
        <is>
          <t>1-11/12x40(Q)/850$</t>
        </is>
      </c>
      <c r="R40" s="810" t="n">
        <v>44989</v>
      </c>
      <c r="S40" s="803" t="inlineStr">
        <is>
          <t>BIC</t>
        </is>
      </c>
      <c r="T40" s="811" t="inlineStr">
        <is>
          <t>-</t>
        </is>
      </c>
      <c r="U40" s="804" t="n">
        <v>45020</v>
      </c>
      <c r="V40" s="812" t="inlineStr">
        <is>
          <t>КП13-ЦНА</t>
        </is>
      </c>
      <c r="W40" s="827" t="n">
        <v>45119</v>
      </c>
      <c r="X40" s="807" t="inlineStr">
        <is>
          <t>Tianjin</t>
        </is>
      </c>
      <c r="Y40" s="826" t="n">
        <v>45143</v>
      </c>
      <c r="Z40" s="807" t="inlineStr">
        <is>
          <t>Moscow</t>
        </is>
      </c>
      <c r="AA40" s="809" t="inlineStr">
        <is>
          <t>1-71/26x40'T/950$</t>
        </is>
      </c>
      <c r="AB40" s="844" t="n">
        <v>45188</v>
      </c>
      <c r="AC40" s="830" t="inlineStr">
        <is>
          <t>BIC</t>
        </is>
      </c>
      <c r="AD40" s="831" t="inlineStr">
        <is>
          <t>-</t>
        </is>
      </c>
      <c r="AE40" s="849" t="n"/>
      <c r="AF40" s="850" t="n"/>
      <c r="AG40" s="819" t="n"/>
      <c r="AH40" s="820" t="n"/>
      <c r="AI40" s="820" t="n"/>
      <c r="AJ40" s="820" t="n"/>
      <c r="AK40" s="821" t="n"/>
      <c r="AL40" s="822" t="n"/>
      <c r="AM40" s="841">
        <f>H40-#REF!</f>
        <v/>
      </c>
      <c r="AN40" s="832">
        <f>AM40*6.5</f>
        <v/>
      </c>
      <c r="AO40" s="825" t="n"/>
      <c r="AP40" s="788" t="n"/>
      <c r="AQ40" s="788" t="n"/>
      <c r="AR40" s="788" t="n"/>
      <c r="AS40" s="788" t="n"/>
      <c r="AT40" s="788" t="n"/>
      <c r="AU40" s="788" t="n"/>
      <c r="AV40" s="788" t="n"/>
      <c r="AW40" s="788" t="n"/>
      <c r="AX40" s="788" t="n"/>
      <c r="AY40" s="788" t="n"/>
      <c r="AZ40" s="788" t="n"/>
      <c r="BA40" s="788" t="n"/>
      <c r="BB40" s="788" t="n"/>
      <c r="BC40" s="788" t="n"/>
      <c r="BD40" s="788" t="n"/>
    </row>
    <row r="41" ht="15" customHeight="1" s="789">
      <c r="A41" s="796" t="inlineStr">
        <is>
          <t>RXTU4541090</t>
        </is>
      </c>
      <c r="B41" s="797" t="n">
        <v>5045</v>
      </c>
      <c r="C41" s="798" t="n">
        <v>1500</v>
      </c>
      <c r="D41" s="799" t="n">
        <v>44744</v>
      </c>
      <c r="E41" s="800" t="inlineStr"/>
      <c r="F41" s="800" t="inlineStr"/>
      <c r="G41" s="801" t="inlineStr"/>
      <c r="H41" s="802" t="n">
        <v>44811</v>
      </c>
      <c r="I41" s="803" t="inlineStr"/>
      <c r="J41" s="804" t="n"/>
      <c r="K41" s="804" t="n">
        <v>44827</v>
      </c>
      <c r="L41" s="805" t="inlineStr">
        <is>
          <t>КП3-Костылево</t>
        </is>
      </c>
      <c r="M41" s="806" t="n">
        <v>44870</v>
      </c>
      <c r="N41" s="807" t="inlineStr">
        <is>
          <t>Циндао</t>
        </is>
      </c>
      <c r="O41" s="826" t="n">
        <v>44944</v>
      </c>
      <c r="P41" s="807" t="inlineStr">
        <is>
          <t>Moscow</t>
        </is>
      </c>
      <c r="Q41" s="809" t="inlineStr">
        <is>
          <t>1-16/8x40(Q)/850$</t>
        </is>
      </c>
      <c r="R41" s="810" t="n">
        <v>45034</v>
      </c>
      <c r="S41" s="803" t="inlineStr">
        <is>
          <t>BIC</t>
        </is>
      </c>
      <c r="T41" s="811" t="inlineStr">
        <is>
          <t>-</t>
        </is>
      </c>
      <c r="U41" s="804" t="n">
        <v>45078</v>
      </c>
      <c r="V41" s="837" t="inlineStr">
        <is>
          <t>КП17-Жиг Море</t>
        </is>
      </c>
      <c r="W41" s="827" t="n">
        <v>45169</v>
      </c>
      <c r="X41" s="807" t="inlineStr">
        <is>
          <t>Shanghai, China</t>
        </is>
      </c>
      <c r="Y41" s="814" t="n"/>
      <c r="Z41" s="815" t="n"/>
      <c r="AA41" s="815" t="n"/>
      <c r="AB41" s="816" t="n"/>
      <c r="AC41" s="814" t="n"/>
      <c r="AD41" s="814" t="n"/>
      <c r="AE41" s="817" t="n"/>
      <c r="AF41" s="818" t="n"/>
      <c r="AG41" s="819" t="n"/>
      <c r="AH41" s="820" t="n"/>
      <c r="AI41" s="820" t="n"/>
      <c r="AJ41" s="820" t="n"/>
      <c r="AK41" s="821" t="n"/>
      <c r="AL41" s="822" t="n"/>
      <c r="AM41" s="841">
        <f>H41-#REF!</f>
        <v/>
      </c>
      <c r="AN41" s="832">
        <f>AM41*6.5</f>
        <v/>
      </c>
      <c r="AO41" s="825" t="n"/>
      <c r="AP41" s="788" t="n"/>
      <c r="AQ41" s="788" t="n"/>
      <c r="AR41" s="788" t="n"/>
      <c r="AS41" s="788" t="n"/>
      <c r="AT41" s="788" t="n"/>
      <c r="AU41" s="788" t="n"/>
      <c r="AV41" s="788" t="n"/>
      <c r="AW41" s="788" t="n"/>
      <c r="AX41" s="788" t="n"/>
      <c r="AY41" s="788" t="n"/>
      <c r="AZ41" s="788" t="n"/>
      <c r="BA41" s="788" t="n"/>
      <c r="BB41" s="788" t="n"/>
      <c r="BC41" s="788" t="n"/>
      <c r="BD41" s="788" t="n"/>
    </row>
    <row r="42" ht="15" customHeight="1" s="789">
      <c r="A42" s="796" t="inlineStr">
        <is>
          <t>RXTU4541150</t>
        </is>
      </c>
      <c r="B42" s="797" t="n">
        <v>5045</v>
      </c>
      <c r="C42" s="798" t="inlineStr">
        <is>
          <t>$1500/850</t>
        </is>
      </c>
      <c r="D42" s="799" t="n">
        <v>44745</v>
      </c>
      <c r="E42" s="800" t="inlineStr"/>
      <c r="F42" s="800" t="inlineStr"/>
      <c r="G42" s="801" t="inlineStr"/>
      <c r="H42" s="802" t="n">
        <v>44809</v>
      </c>
      <c r="I42" s="803" t="inlineStr"/>
      <c r="J42" s="804" t="n"/>
      <c r="K42" s="804" t="n">
        <v>44827</v>
      </c>
      <c r="L42" s="805" t="inlineStr">
        <is>
          <t>КП3-Костылево</t>
        </is>
      </c>
      <c r="M42" s="806" t="n">
        <v>44872</v>
      </c>
      <c r="N42" s="807" t="inlineStr">
        <is>
          <t>Циндао</t>
        </is>
      </c>
      <c r="O42" s="840" t="n">
        <v>44919</v>
      </c>
      <c r="P42" s="807" t="inlineStr">
        <is>
          <t>Moscow</t>
        </is>
      </c>
      <c r="Q42" s="809" t="inlineStr">
        <is>
          <t>1-7/4x40(Q)/850$</t>
        </is>
      </c>
      <c r="R42" s="810" t="n">
        <v>44987</v>
      </c>
      <c r="S42" s="803" t="inlineStr">
        <is>
          <t>BIC</t>
        </is>
      </c>
      <c r="T42" s="811" t="inlineStr">
        <is>
          <t>Ремонт подтвержден (7516,30)</t>
        </is>
      </c>
      <c r="U42" s="804" t="n">
        <v>44998</v>
      </c>
      <c r="V42" s="812" t="inlineStr">
        <is>
          <t>КП12-Жиг.Море</t>
        </is>
      </c>
      <c r="W42" s="827" t="n">
        <v>45099</v>
      </c>
      <c r="X42" s="807" t="inlineStr">
        <is>
          <t>Shanghai, China</t>
        </is>
      </c>
      <c r="Y42" s="826" t="n">
        <v>45109</v>
      </c>
      <c r="Z42" s="807" t="inlineStr">
        <is>
          <t>Moscow</t>
        </is>
      </c>
      <c r="AA42" s="809" t="inlineStr">
        <is>
          <t>1-57/34х40(S)/950$</t>
        </is>
      </c>
      <c r="AB42" s="838" t="n">
        <v>45150</v>
      </c>
      <c r="AC42" s="811" t="inlineStr">
        <is>
          <t>BIC</t>
        </is>
      </c>
      <c r="AD42" s="811" t="inlineStr">
        <is>
          <t>-</t>
        </is>
      </c>
      <c r="AE42" s="804" t="n">
        <v>45165</v>
      </c>
      <c r="AF42" s="805" t="inlineStr">
        <is>
          <t>КП21-Жиг Море</t>
        </is>
      </c>
      <c r="AG42" s="819" t="n"/>
      <c r="AH42" s="820" t="n"/>
      <c r="AI42" s="820" t="n"/>
      <c r="AJ42" s="820" t="n"/>
      <c r="AK42" s="821" t="n"/>
      <c r="AL42" s="822" t="n"/>
      <c r="AM42" s="841">
        <f>H42-#REF!</f>
        <v/>
      </c>
      <c r="AN42" s="832">
        <f>AM42*6.5</f>
        <v/>
      </c>
      <c r="AO42" s="825" t="n"/>
      <c r="AP42" s="788" t="n"/>
      <c r="AQ42" s="788" t="n"/>
      <c r="AR42" s="788" t="n"/>
      <c r="AS42" s="788" t="n"/>
      <c r="AT42" s="788" t="n"/>
      <c r="AU42" s="788" t="n"/>
      <c r="AV42" s="788" t="n"/>
      <c r="AW42" s="788" t="n"/>
      <c r="AX42" s="788" t="n"/>
      <c r="AY42" s="788" t="n"/>
      <c r="AZ42" s="788" t="n"/>
      <c r="BA42" s="788" t="n"/>
      <c r="BB42" s="788" t="n"/>
      <c r="BC42" s="788" t="n"/>
      <c r="BD42" s="788" t="n"/>
    </row>
    <row r="43" ht="15" customHeight="1" s="789">
      <c r="A43" s="796" t="inlineStr">
        <is>
          <t>RXTU4541119</t>
        </is>
      </c>
      <c r="B43" s="797" t="n">
        <v>5045</v>
      </c>
      <c r="C43" s="798" t="inlineStr">
        <is>
          <t>$1500/1000</t>
        </is>
      </c>
      <c r="D43" s="799" t="n">
        <v>44744</v>
      </c>
      <c r="E43" s="800" t="inlineStr"/>
      <c r="F43" s="800" t="inlineStr"/>
      <c r="G43" s="801" t="inlineStr"/>
      <c r="H43" s="802" t="n">
        <v>44808</v>
      </c>
      <c r="I43" s="803" t="inlineStr"/>
      <c r="J43" s="804" t="n"/>
      <c r="K43" s="804" t="n">
        <v>44827</v>
      </c>
      <c r="L43" s="805" t="inlineStr">
        <is>
          <t>КП3-Костылево</t>
        </is>
      </c>
      <c r="M43" s="806" t="n">
        <v>44865</v>
      </c>
      <c r="N43" s="807" t="inlineStr">
        <is>
          <t>Shanghai, China</t>
        </is>
      </c>
      <c r="O43" s="840" t="n">
        <v>44894</v>
      </c>
      <c r="P43" s="807" t="inlineStr">
        <is>
          <t>Moscow</t>
        </is>
      </c>
      <c r="Q43" s="809" t="inlineStr">
        <is>
          <t>1-20/7x40(Q)/1000$</t>
        </is>
      </c>
      <c r="R43" s="810" t="n">
        <v>44944</v>
      </c>
      <c r="S43" s="803" t="inlineStr">
        <is>
          <t>BIC</t>
        </is>
      </c>
      <c r="T43" s="811" t="inlineStr">
        <is>
          <t>-</t>
        </is>
      </c>
      <c r="U43" s="804" t="n">
        <v>44977</v>
      </c>
      <c r="V43" s="812" t="inlineStr">
        <is>
          <t>КП11-ЦНА</t>
        </is>
      </c>
      <c r="W43" s="827" t="n">
        <v>45088</v>
      </c>
      <c r="X43" s="807" t="inlineStr">
        <is>
          <t>Tianjin</t>
        </is>
      </c>
      <c r="Y43" s="826" t="n">
        <v>45108</v>
      </c>
      <c r="Z43" s="807" t="inlineStr">
        <is>
          <t>Moscow</t>
        </is>
      </c>
      <c r="AA43" s="809" t="inlineStr">
        <is>
          <t>1-58/8х40/900$</t>
        </is>
      </c>
      <c r="AB43" s="838" t="n">
        <v>45153</v>
      </c>
      <c r="AC43" s="811" t="inlineStr">
        <is>
          <t>BIC</t>
        </is>
      </c>
      <c r="AD43" s="811" t="inlineStr">
        <is>
          <t>-</t>
        </is>
      </c>
      <c r="AE43" s="804" t="n">
        <v>45165</v>
      </c>
      <c r="AF43" s="805" t="inlineStr">
        <is>
          <t>КП21-Жиг Море</t>
        </is>
      </c>
      <c r="AG43" s="819" t="n"/>
      <c r="AH43" s="820" t="n"/>
      <c r="AI43" s="820" t="n"/>
      <c r="AJ43" s="820" t="n"/>
      <c r="AK43" s="821" t="n"/>
      <c r="AL43" s="822" t="n"/>
      <c r="AM43" s="841">
        <f>H43-#REF!</f>
        <v/>
      </c>
      <c r="AN43" s="832">
        <f>AM43*6.5</f>
        <v/>
      </c>
      <c r="AO43" s="825" t="n"/>
      <c r="AP43" s="788" t="n"/>
      <c r="AQ43" s="788" t="n"/>
      <c r="AR43" s="788" t="n"/>
      <c r="AS43" s="788" t="n"/>
      <c r="AT43" s="788" t="n"/>
      <c r="AU43" s="788" t="n"/>
      <c r="AV43" s="788" t="n"/>
      <c r="AW43" s="788" t="n"/>
      <c r="AX43" s="788" t="n"/>
      <c r="AY43" s="788" t="n"/>
      <c r="AZ43" s="788" t="n"/>
      <c r="BA43" s="788" t="n"/>
      <c r="BB43" s="788" t="n"/>
      <c r="BC43" s="788" t="n"/>
      <c r="BD43" s="788" t="n"/>
    </row>
    <row r="44" ht="15" customHeight="1" s="789">
      <c r="A44" s="796" t="inlineStr">
        <is>
          <t>RXTU4541103</t>
        </is>
      </c>
      <c r="B44" s="797" t="n">
        <v>5045</v>
      </c>
      <c r="C44" s="798" t="inlineStr">
        <is>
          <t>$1500/1000</t>
        </is>
      </c>
      <c r="D44" s="799" t="n">
        <v>44744</v>
      </c>
      <c r="E44" s="800" t="inlineStr"/>
      <c r="F44" s="800" t="inlineStr"/>
      <c r="G44" s="801" t="inlineStr"/>
      <c r="H44" s="802" t="n">
        <v>44810</v>
      </c>
      <c r="I44" s="803" t="inlineStr"/>
      <c r="J44" s="804" t="n"/>
      <c r="K44" s="804" t="n">
        <v>44827</v>
      </c>
      <c r="L44" s="805" t="inlineStr">
        <is>
          <t>КП3-Костылево</t>
        </is>
      </c>
      <c r="M44" s="806" t="n">
        <v>44866</v>
      </c>
      <c r="N44" s="807" t="inlineStr">
        <is>
          <t>Shanghai, China</t>
        </is>
      </c>
      <c r="O44" s="840" t="n">
        <v>44890</v>
      </c>
      <c r="P44" s="807" t="inlineStr">
        <is>
          <t>Moscow</t>
        </is>
      </c>
      <c r="Q44" s="809" t="inlineStr">
        <is>
          <t>1-20/7x40(Q)/1000$</t>
        </is>
      </c>
      <c r="R44" s="810" t="n">
        <v>44936</v>
      </c>
      <c r="S44" s="803" t="inlineStr">
        <is>
          <t>BIC</t>
        </is>
      </c>
      <c r="T44" s="811" t="inlineStr">
        <is>
          <t>-</t>
        </is>
      </c>
      <c r="U44" s="804" t="n">
        <v>44951</v>
      </c>
      <c r="V44" s="812" t="inlineStr">
        <is>
          <t>КП9-Жиг.Море</t>
        </is>
      </c>
      <c r="W44" s="827" t="n">
        <v>45001</v>
      </c>
      <c r="X44" s="851" t="inlineStr">
        <is>
          <t>Ningbo</t>
        </is>
      </c>
      <c r="Y44" s="800" t="n">
        <v>45003</v>
      </c>
      <c r="Z44" s="852" t="inlineStr">
        <is>
          <t>Moscow</t>
        </is>
      </c>
      <c r="AA44" s="809" t="inlineStr">
        <is>
          <t>1-35/1x40(N)</t>
        </is>
      </c>
      <c r="AB44" s="804" t="n">
        <v>45035</v>
      </c>
      <c r="AC44" s="803" t="inlineStr">
        <is>
          <t>BIC</t>
        </is>
      </c>
      <c r="AD44" s="811" t="inlineStr">
        <is>
          <t>-</t>
        </is>
      </c>
      <c r="AE44" s="804" t="n">
        <v>45078</v>
      </c>
      <c r="AF44" s="853" t="inlineStr">
        <is>
          <t>КП17-Жиг Море</t>
        </is>
      </c>
      <c r="AG44" s="827" t="n">
        <v>45169</v>
      </c>
      <c r="AH44" s="807" t="inlineStr">
        <is>
          <t>Shanghai, China</t>
        </is>
      </c>
      <c r="AI44" s="820" t="n"/>
      <c r="AJ44" s="820" t="n"/>
      <c r="AK44" s="821" t="n"/>
      <c r="AL44" s="822" t="n"/>
      <c r="AM44" s="841">
        <f>H44-#REF!</f>
        <v/>
      </c>
      <c r="AN44" s="832">
        <f>AM44*6.5</f>
        <v/>
      </c>
      <c r="AO44" s="825" t="n"/>
      <c r="AP44" s="788" t="n"/>
      <c r="AQ44" s="788" t="n"/>
      <c r="AR44" s="788" t="n"/>
      <c r="AS44" s="788" t="n"/>
      <c r="AT44" s="788" t="n"/>
      <c r="AU44" s="788" t="n"/>
      <c r="AV44" s="788" t="n"/>
      <c r="AW44" s="788" t="n"/>
      <c r="AX44" s="788" t="n"/>
      <c r="AY44" s="788" t="n"/>
      <c r="AZ44" s="788" t="n"/>
      <c r="BA44" s="788" t="n"/>
      <c r="BB44" s="788" t="n"/>
      <c r="BC44" s="788" t="n"/>
      <c r="BD44" s="788" t="n"/>
    </row>
    <row r="45" ht="15" customHeight="1" s="789">
      <c r="A45" s="796" t="inlineStr">
        <is>
          <t>RXTU4541130</t>
        </is>
      </c>
      <c r="B45" s="797" t="n">
        <v>5045</v>
      </c>
      <c r="C45" s="798" t="inlineStr">
        <is>
          <t>$1500/1000</t>
        </is>
      </c>
      <c r="D45" s="799" t="n">
        <v>44744</v>
      </c>
      <c r="E45" s="800" t="inlineStr"/>
      <c r="F45" s="800" t="inlineStr"/>
      <c r="G45" s="801" t="inlineStr"/>
      <c r="H45" s="802" t="n">
        <v>44811</v>
      </c>
      <c r="I45" s="803" t="inlineStr"/>
      <c r="J45" s="804" t="n"/>
      <c r="K45" s="804" t="n">
        <v>44827</v>
      </c>
      <c r="L45" s="805" t="inlineStr">
        <is>
          <t>КП3-Костылево</t>
        </is>
      </c>
      <c r="M45" s="806" t="n">
        <v>44865</v>
      </c>
      <c r="N45" s="807" t="inlineStr">
        <is>
          <t>Shanghai, China</t>
        </is>
      </c>
      <c r="O45" s="840" t="n">
        <v>44889</v>
      </c>
      <c r="P45" s="807" t="inlineStr">
        <is>
          <t>Moscow</t>
        </is>
      </c>
      <c r="Q45" s="809" t="inlineStr">
        <is>
          <t>1-20/7x40(Q)/1000$</t>
        </is>
      </c>
      <c r="R45" s="810" t="n">
        <v>44978</v>
      </c>
      <c r="S45" s="803" t="inlineStr">
        <is>
          <t>BIC</t>
        </is>
      </c>
      <c r="T45" s="811" t="inlineStr">
        <is>
          <t>-</t>
        </is>
      </c>
      <c r="U45" s="804" t="n">
        <v>44998</v>
      </c>
      <c r="V45" s="812" t="inlineStr">
        <is>
          <t>КП12-Жиг.Море</t>
        </is>
      </c>
      <c r="W45" s="827" t="n">
        <v>45098</v>
      </c>
      <c r="X45" s="807" t="inlineStr">
        <is>
          <t>Shanghai, China</t>
        </is>
      </c>
      <c r="Y45" s="800" t="n">
        <v>45111</v>
      </c>
      <c r="Z45" s="828" t="inlineStr">
        <is>
          <t>Moscow</t>
        </is>
      </c>
      <c r="AA45" s="809" t="inlineStr">
        <is>
          <t>1-60/26х40/1000$</t>
        </is>
      </c>
      <c r="AB45" s="838" t="n">
        <v>45139</v>
      </c>
      <c r="AC45" s="811" t="inlineStr">
        <is>
          <t>BIC</t>
        </is>
      </c>
      <c r="AD45" s="811" t="inlineStr">
        <is>
          <t>-</t>
        </is>
      </c>
      <c r="AE45" s="839" t="n">
        <v>45149</v>
      </c>
      <c r="AF45" s="812" t="inlineStr">
        <is>
          <t>КП20-Химзавод.</t>
        </is>
      </c>
      <c r="AG45" s="819" t="n"/>
      <c r="AH45" s="820" t="n"/>
      <c r="AI45" s="820" t="n"/>
      <c r="AJ45" s="820" t="n"/>
      <c r="AK45" s="821" t="n"/>
      <c r="AL45" s="822" t="n"/>
      <c r="AM45" s="841">
        <f>H45-#REF!</f>
        <v/>
      </c>
      <c r="AN45" s="832">
        <f>AM45*6.5</f>
        <v/>
      </c>
      <c r="AO45" s="825" t="n"/>
      <c r="AP45" s="788" t="n"/>
      <c r="AQ45" s="788" t="n"/>
      <c r="AR45" s="788" t="n"/>
      <c r="AS45" s="788" t="n"/>
      <c r="AT45" s="788" t="n"/>
      <c r="AU45" s="788" t="n"/>
      <c r="AV45" s="788" t="n"/>
      <c r="AW45" s="788" t="n"/>
      <c r="AX45" s="788" t="n"/>
      <c r="AY45" s="788" t="n"/>
      <c r="AZ45" s="788" t="n"/>
      <c r="BA45" s="788" t="n"/>
      <c r="BB45" s="788" t="n"/>
      <c r="BC45" s="788" t="n"/>
      <c r="BD45" s="788" t="n"/>
    </row>
    <row r="46" ht="15" customHeight="1" s="789">
      <c r="A46" s="796" t="inlineStr">
        <is>
          <t>RXTU4540956</t>
        </is>
      </c>
      <c r="B46" s="797" t="n">
        <v>5045</v>
      </c>
      <c r="C46" s="798" t="inlineStr">
        <is>
          <t>$1500/900</t>
        </is>
      </c>
      <c r="D46" s="799" t="n">
        <v>44737</v>
      </c>
      <c r="E46" s="800" t="inlineStr"/>
      <c r="F46" s="800" t="inlineStr"/>
      <c r="G46" s="801" t="inlineStr"/>
      <c r="H46" s="802" t="n">
        <v>44811</v>
      </c>
      <c r="I46" s="803" t="inlineStr"/>
      <c r="J46" s="804" t="n"/>
      <c r="K46" s="804" t="n">
        <v>44827</v>
      </c>
      <c r="L46" s="805" t="inlineStr">
        <is>
          <t>КП3-Костылево</t>
        </is>
      </c>
      <c r="M46" s="806" t="n">
        <v>44864</v>
      </c>
      <c r="N46" s="807" t="inlineStr">
        <is>
          <t>Shanghai, China</t>
        </is>
      </c>
      <c r="O46" s="840" t="n">
        <v>44915</v>
      </c>
      <c r="P46" s="807" t="inlineStr">
        <is>
          <t>Moscow</t>
        </is>
      </c>
      <c r="Q46" s="809" t="inlineStr">
        <is>
          <t>1-6/3x40(S)/900$</t>
        </is>
      </c>
      <c r="R46" s="810" t="n">
        <v>44977</v>
      </c>
      <c r="S46" s="803" t="inlineStr">
        <is>
          <t>BIC</t>
        </is>
      </c>
      <c r="T46" s="811" t="inlineStr">
        <is>
          <t>-</t>
        </is>
      </c>
      <c r="U46" s="804" t="n">
        <v>44998</v>
      </c>
      <c r="V46" s="812" t="inlineStr">
        <is>
          <t>КП12-Жиг.Море</t>
        </is>
      </c>
      <c r="W46" s="827" t="n">
        <v>45133</v>
      </c>
      <c r="X46" s="807" t="inlineStr">
        <is>
          <t>Shanghai, China</t>
        </is>
      </c>
      <c r="Y46" s="826" t="n">
        <v>45143</v>
      </c>
      <c r="Z46" s="807" t="inlineStr">
        <is>
          <t>Moscow</t>
        </is>
      </c>
      <c r="AA46" s="828" t="inlineStr">
        <is>
          <t>1-69/17x40'S/1150$</t>
        </is>
      </c>
      <c r="AB46" s="833" t="inlineStr">
        <is>
          <t>19.09 – 09.10.2023</t>
        </is>
      </c>
      <c r="AC46" s="854" t="n"/>
      <c r="AD46" s="855" t="n"/>
      <c r="AE46" s="854" t="n"/>
      <c r="AF46" s="856" t="n"/>
      <c r="AG46" s="819" t="n"/>
      <c r="AH46" s="820" t="n"/>
      <c r="AI46" s="820" t="n"/>
      <c r="AJ46" s="820" t="n"/>
      <c r="AK46" s="821" t="n"/>
      <c r="AL46" s="822" t="n"/>
      <c r="AM46" s="841">
        <f>H46-#REF!</f>
        <v/>
      </c>
      <c r="AN46" s="832">
        <f>AM46*6.5</f>
        <v/>
      </c>
      <c r="AO46" s="825" t="n"/>
      <c r="AP46" s="788" t="n"/>
      <c r="AQ46" s="788" t="n"/>
      <c r="AR46" s="788" t="n"/>
      <c r="AS46" s="788" t="n"/>
      <c r="AT46" s="788" t="n"/>
      <c r="AU46" s="788" t="n"/>
      <c r="AV46" s="788" t="n"/>
      <c r="AW46" s="788" t="n"/>
      <c r="AX46" s="788" t="n"/>
      <c r="AY46" s="788" t="n"/>
      <c r="AZ46" s="788" t="n"/>
      <c r="BA46" s="788" t="n"/>
      <c r="BB46" s="788" t="n"/>
      <c r="BC46" s="788" t="n"/>
      <c r="BD46" s="788" t="n"/>
    </row>
    <row r="47" ht="15" customHeight="1" s="789">
      <c r="A47" s="796" t="inlineStr">
        <is>
          <t>RXTU4540787</t>
        </is>
      </c>
      <c r="B47" s="797" t="n">
        <v>5045</v>
      </c>
      <c r="C47" s="798" t="inlineStr">
        <is>
          <t>$1500/1000</t>
        </is>
      </c>
      <c r="D47" s="799" t="n">
        <v>44739</v>
      </c>
      <c r="E47" s="800" t="inlineStr"/>
      <c r="F47" s="800" t="inlineStr"/>
      <c r="G47" s="801" t="inlineStr"/>
      <c r="H47" s="802" t="n">
        <v>44812</v>
      </c>
      <c r="I47" s="803" t="inlineStr"/>
      <c r="J47" s="804" t="n"/>
      <c r="K47" s="804" t="n">
        <v>44827</v>
      </c>
      <c r="L47" s="805" t="inlineStr">
        <is>
          <t>КП3-Костылево</t>
        </is>
      </c>
      <c r="M47" s="806" t="n">
        <v>44866</v>
      </c>
      <c r="N47" s="807" t="inlineStr">
        <is>
          <t>Shanghai, China</t>
        </is>
      </c>
      <c r="O47" s="840" t="n">
        <v>44890</v>
      </c>
      <c r="P47" s="807" t="inlineStr">
        <is>
          <t>Moscow</t>
        </is>
      </c>
      <c r="Q47" s="809" t="inlineStr">
        <is>
          <t>1-20/7x40(Q)/1000$</t>
        </is>
      </c>
      <c r="R47" s="810" t="n">
        <v>44935</v>
      </c>
      <c r="S47" s="803" t="inlineStr">
        <is>
          <t>BIC</t>
        </is>
      </c>
      <c r="T47" s="811" t="inlineStr">
        <is>
          <t>-</t>
        </is>
      </c>
      <c r="U47" s="804" t="n">
        <v>44951</v>
      </c>
      <c r="V47" s="812" t="inlineStr">
        <is>
          <t>КП9-Жиг.Море</t>
        </is>
      </c>
      <c r="W47" s="827" t="n">
        <v>45000</v>
      </c>
      <c r="X47" s="851" t="inlineStr">
        <is>
          <t>Ningbo</t>
        </is>
      </c>
      <c r="Y47" s="800" t="n">
        <v>45008</v>
      </c>
      <c r="Z47" s="852" t="inlineStr">
        <is>
          <t>Moscow</t>
        </is>
      </c>
      <c r="AA47" s="828" t="inlineStr">
        <is>
          <t>1-37/2x40(N)</t>
        </is>
      </c>
      <c r="AB47" s="838" t="n">
        <v>45051</v>
      </c>
      <c r="AC47" s="811" t="inlineStr">
        <is>
          <t>BIC</t>
        </is>
      </c>
      <c r="AD47" s="811" t="inlineStr">
        <is>
          <t>-</t>
        </is>
      </c>
      <c r="AE47" s="804" t="n">
        <v>45078</v>
      </c>
      <c r="AF47" s="853" t="inlineStr">
        <is>
          <t>КП17-Жиг Море</t>
        </is>
      </c>
      <c r="AG47" s="827" t="n">
        <v>45180</v>
      </c>
      <c r="AH47" s="807" t="inlineStr">
        <is>
          <t>Shanghai, China</t>
        </is>
      </c>
      <c r="AI47" s="820" t="n"/>
      <c r="AJ47" s="820" t="n"/>
      <c r="AK47" s="821" t="n"/>
      <c r="AL47" s="822" t="n"/>
      <c r="AM47" s="841">
        <f>H47-#REF!</f>
        <v/>
      </c>
      <c r="AN47" s="832">
        <f>AM47*6.5</f>
        <v/>
      </c>
      <c r="AO47" s="825" t="n"/>
      <c r="AP47" s="788" t="n"/>
      <c r="AQ47" s="788" t="n"/>
      <c r="AR47" s="788" t="n"/>
      <c r="AS47" s="788" t="n"/>
      <c r="AT47" s="788" t="n"/>
      <c r="AU47" s="788" t="n"/>
      <c r="AV47" s="788" t="n"/>
      <c r="AW47" s="788" t="n"/>
      <c r="AX47" s="788" t="n"/>
      <c r="AY47" s="788" t="n"/>
      <c r="AZ47" s="788" t="n"/>
      <c r="BA47" s="788" t="n"/>
      <c r="BB47" s="788" t="n"/>
      <c r="BC47" s="788" t="n"/>
      <c r="BD47" s="788" t="n"/>
    </row>
    <row r="48" ht="15.75" customHeight="1" s="789">
      <c r="A48" s="796" t="inlineStr">
        <is>
          <t>RXTU4540468</t>
        </is>
      </c>
      <c r="B48" s="797" t="n">
        <v>5045</v>
      </c>
      <c r="C48" s="798" t="inlineStr">
        <is>
          <t>$1500/1000</t>
        </is>
      </c>
      <c r="D48" s="799" t="n">
        <v>44738</v>
      </c>
      <c r="E48" s="800" t="inlineStr"/>
      <c r="F48" s="800" t="inlineStr"/>
      <c r="G48" s="801" t="inlineStr"/>
      <c r="H48" s="802" t="n">
        <v>44812</v>
      </c>
      <c r="I48" s="803" t="inlineStr"/>
      <c r="J48" s="804" t="n"/>
      <c r="K48" s="804" t="n">
        <v>44827</v>
      </c>
      <c r="L48" s="805" t="inlineStr">
        <is>
          <t>КП3-Костылево</t>
        </is>
      </c>
      <c r="M48" s="806" t="n">
        <v>44866</v>
      </c>
      <c r="N48" s="807" t="inlineStr">
        <is>
          <t>Shanghai, China</t>
        </is>
      </c>
      <c r="O48" s="840" t="n">
        <v>44890</v>
      </c>
      <c r="P48" s="807" t="inlineStr">
        <is>
          <t>Moscow</t>
        </is>
      </c>
      <c r="Q48" s="809" t="inlineStr">
        <is>
          <t>1-20/7x40(Q)/1000$</t>
        </is>
      </c>
      <c r="R48" s="810" t="n">
        <v>44937</v>
      </c>
      <c r="S48" s="803" t="inlineStr">
        <is>
          <t>BIC</t>
        </is>
      </c>
      <c r="T48" s="811" t="inlineStr">
        <is>
          <t>-</t>
        </is>
      </c>
      <c r="U48" s="804" t="n">
        <v>44977</v>
      </c>
      <c r="V48" s="812" t="inlineStr">
        <is>
          <t>КП11-ЦНА</t>
        </is>
      </c>
      <c r="W48" s="827" t="n">
        <v>45088</v>
      </c>
      <c r="X48" s="807" t="inlineStr">
        <is>
          <t>Tianjin</t>
        </is>
      </c>
      <c r="Y48" s="826" t="n">
        <v>45107</v>
      </c>
      <c r="Z48" s="807" t="inlineStr">
        <is>
          <t>Moscow</t>
        </is>
      </c>
      <c r="AA48" s="809" t="inlineStr">
        <is>
          <t>1-58/8х40/900$</t>
        </is>
      </c>
      <c r="AB48" s="844" t="n">
        <v>45154</v>
      </c>
      <c r="AC48" s="830" t="inlineStr">
        <is>
          <t>BIC</t>
        </is>
      </c>
      <c r="AD48" s="831" t="inlineStr">
        <is>
          <t>-</t>
        </is>
      </c>
      <c r="AE48" s="804" t="n">
        <v>45165</v>
      </c>
      <c r="AF48" s="805" t="inlineStr">
        <is>
          <t>КП21-Жиг Море</t>
        </is>
      </c>
      <c r="AG48" s="819" t="n"/>
      <c r="AH48" s="820" t="n"/>
      <c r="AI48" s="820" t="n"/>
      <c r="AJ48" s="820" t="n"/>
      <c r="AK48" s="821" t="n"/>
      <c r="AL48" s="822" t="n"/>
      <c r="AM48" s="841">
        <f>H48-#REF!</f>
        <v/>
      </c>
      <c r="AN48" s="832">
        <f>AM48*6.5</f>
        <v/>
      </c>
      <c r="AO48" s="825" t="n"/>
      <c r="AP48" s="788" t="n"/>
      <c r="AQ48" s="788" t="n"/>
      <c r="AR48" s="788" t="n"/>
      <c r="AS48" s="788" t="n"/>
      <c r="AT48" s="788" t="n"/>
      <c r="AU48" s="788" t="n"/>
      <c r="AV48" s="788" t="n"/>
      <c r="AW48" s="788" t="n"/>
      <c r="AX48" s="788" t="n"/>
      <c r="AY48" s="788" t="n"/>
      <c r="AZ48" s="788" t="n"/>
      <c r="BA48" s="788" t="n"/>
      <c r="BB48" s="788" t="n"/>
      <c r="BC48" s="788" t="n"/>
      <c r="BD48" s="788" t="n"/>
    </row>
    <row r="49" ht="15.75" customHeight="1" s="789">
      <c r="A49" s="796" t="inlineStr">
        <is>
          <t>RXTU4540431</t>
        </is>
      </c>
      <c r="B49" s="797" t="n">
        <v>5045</v>
      </c>
      <c r="C49" s="798" t="inlineStr">
        <is>
          <t>$1500/900</t>
        </is>
      </c>
      <c r="D49" s="799" t="n">
        <v>44738</v>
      </c>
      <c r="E49" s="800" t="inlineStr"/>
      <c r="F49" s="800" t="inlineStr"/>
      <c r="G49" s="801" t="inlineStr"/>
      <c r="H49" s="802" t="n">
        <v>44822</v>
      </c>
      <c r="I49" s="803" t="inlineStr"/>
      <c r="J49" s="804" t="n"/>
      <c r="K49" s="804" t="n">
        <v>44827</v>
      </c>
      <c r="L49" s="805" t="inlineStr">
        <is>
          <t>КП3-Костылево</t>
        </is>
      </c>
      <c r="M49" s="806" t="n">
        <v>44864</v>
      </c>
      <c r="N49" s="807" t="inlineStr">
        <is>
          <t>Shanghai, China</t>
        </is>
      </c>
      <c r="O49" s="840" t="n">
        <v>44917</v>
      </c>
      <c r="P49" s="807" t="inlineStr">
        <is>
          <t>Moscow</t>
        </is>
      </c>
      <c r="Q49" s="809" t="inlineStr">
        <is>
          <t>1-6/3x40(S)/900$</t>
        </is>
      </c>
      <c r="R49" s="810" t="n">
        <v>44972</v>
      </c>
      <c r="S49" s="803" t="inlineStr">
        <is>
          <t>BIC</t>
        </is>
      </c>
      <c r="T49" s="811" t="inlineStr">
        <is>
          <t>-</t>
        </is>
      </c>
      <c r="U49" s="804" t="n">
        <v>44998</v>
      </c>
      <c r="V49" s="812" t="inlineStr">
        <is>
          <t>КП12-Жиг.Море</t>
        </is>
      </c>
      <c r="W49" s="827" t="n">
        <v>45133</v>
      </c>
      <c r="X49" s="807" t="inlineStr">
        <is>
          <t>Shanghai, China</t>
        </is>
      </c>
      <c r="Y49" s="826" t="n">
        <v>45143</v>
      </c>
      <c r="Z49" s="807" t="inlineStr">
        <is>
          <t>Moscow</t>
        </is>
      </c>
      <c r="AA49" s="828" t="inlineStr">
        <is>
          <t>1-69/17x40'S/1150$</t>
        </is>
      </c>
      <c r="AB49" s="844" t="n">
        <v>45187</v>
      </c>
      <c r="AC49" s="830" t="inlineStr">
        <is>
          <t>BIC</t>
        </is>
      </c>
      <c r="AD49" s="831" t="inlineStr">
        <is>
          <t>-</t>
        </is>
      </c>
      <c r="AE49" s="849" t="n"/>
      <c r="AF49" s="850" t="n"/>
      <c r="AG49" s="819" t="n"/>
      <c r="AH49" s="820" t="n"/>
      <c r="AI49" s="820" t="n"/>
      <c r="AJ49" s="820" t="n"/>
      <c r="AK49" s="821" t="n"/>
      <c r="AL49" s="822" t="n"/>
      <c r="AM49" s="841">
        <f>H49-#REF!</f>
        <v/>
      </c>
      <c r="AN49" s="832">
        <f>AM49*6.5</f>
        <v/>
      </c>
      <c r="AO49" s="825" t="n"/>
      <c r="AP49" s="788" t="n"/>
      <c r="AQ49" s="788" t="n"/>
      <c r="AR49" s="788" t="n"/>
      <c r="AS49" s="788" t="n"/>
      <c r="AT49" s="788" t="n"/>
      <c r="AU49" s="788" t="n"/>
      <c r="AV49" s="788" t="n"/>
      <c r="AW49" s="788" t="n"/>
      <c r="AX49" s="788" t="n"/>
      <c r="AY49" s="788" t="n"/>
      <c r="AZ49" s="788" t="n"/>
      <c r="BA49" s="788" t="n"/>
      <c r="BB49" s="788" t="n"/>
      <c r="BC49" s="788" t="n"/>
      <c r="BD49" s="788" t="n"/>
    </row>
    <row r="50" ht="15" customHeight="1" s="789">
      <c r="A50" s="796" t="inlineStr">
        <is>
          <t>RXTU4540581</t>
        </is>
      </c>
      <c r="B50" s="797" t="n">
        <v>5045</v>
      </c>
      <c r="C50" s="798" t="inlineStr">
        <is>
          <t>$1500/900</t>
        </is>
      </c>
      <c r="D50" s="799" t="n">
        <v>44738</v>
      </c>
      <c r="E50" s="800" t="inlineStr"/>
      <c r="F50" s="800" t="inlineStr"/>
      <c r="G50" s="801" t="inlineStr"/>
      <c r="H50" s="802" t="n">
        <v>44825</v>
      </c>
      <c r="I50" s="803" t="inlineStr"/>
      <c r="J50" s="804" t="n"/>
      <c r="K50" s="804" t="n">
        <v>44827</v>
      </c>
      <c r="L50" s="805" t="inlineStr">
        <is>
          <t>КП3-Костылево</t>
        </is>
      </c>
      <c r="M50" s="806" t="n">
        <v>44864</v>
      </c>
      <c r="N50" s="807" t="inlineStr">
        <is>
          <t>Shanghai, China</t>
        </is>
      </c>
      <c r="O50" s="840" t="n">
        <v>44917</v>
      </c>
      <c r="P50" s="807" t="inlineStr">
        <is>
          <t>Moscow</t>
        </is>
      </c>
      <c r="Q50" s="809" t="inlineStr">
        <is>
          <t>1-6/3x40(S)/900$</t>
        </is>
      </c>
      <c r="R50" s="810" t="n">
        <v>44972</v>
      </c>
      <c r="S50" s="803" t="inlineStr">
        <is>
          <t>BIC</t>
        </is>
      </c>
      <c r="T50" s="811" t="inlineStr">
        <is>
          <t>-</t>
        </is>
      </c>
      <c r="U50" s="804" t="n">
        <v>44998</v>
      </c>
      <c r="V50" s="812" t="inlineStr">
        <is>
          <t>КП12-Жиг Море</t>
        </is>
      </c>
      <c r="W50" s="827" t="n">
        <v>45134</v>
      </c>
      <c r="X50" s="807" t="inlineStr">
        <is>
          <t>Shanghai, China</t>
        </is>
      </c>
      <c r="Y50" s="826" t="n">
        <v>45156</v>
      </c>
      <c r="Z50" s="807" t="inlineStr">
        <is>
          <t>Moscow</t>
        </is>
      </c>
      <c r="AA50" s="828" t="inlineStr">
        <is>
          <t>1-76/7х40/1150$</t>
        </is>
      </c>
      <c r="AB50" s="833" t="inlineStr">
        <is>
          <t>12.09 – 02.10.2023</t>
        </is>
      </c>
      <c r="AC50" s="854" t="n"/>
      <c r="AD50" s="855" t="n"/>
      <c r="AE50" s="854" t="n"/>
      <c r="AF50" s="856" t="n"/>
      <c r="AG50" s="819" t="n"/>
      <c r="AH50" s="820" t="n"/>
      <c r="AI50" s="820" t="n"/>
      <c r="AJ50" s="820" t="n"/>
      <c r="AK50" s="821" t="n"/>
      <c r="AL50" s="822" t="n"/>
      <c r="AM50" s="841">
        <f>H50-#REF!</f>
        <v/>
      </c>
      <c r="AN50" s="832">
        <f>AM50*6.5</f>
        <v/>
      </c>
      <c r="AO50" s="825" t="n"/>
      <c r="AP50" s="788" t="n"/>
      <c r="AQ50" s="788" t="n"/>
      <c r="AR50" s="788" t="n"/>
      <c r="AS50" s="788" t="n"/>
      <c r="AT50" s="788" t="n"/>
      <c r="AU50" s="788" t="n"/>
      <c r="AV50" s="788" t="n"/>
      <c r="AW50" s="788" t="n"/>
      <c r="AX50" s="788" t="n"/>
      <c r="AY50" s="788" t="n"/>
      <c r="AZ50" s="788" t="n"/>
      <c r="BA50" s="788" t="n"/>
      <c r="BB50" s="788" t="n"/>
      <c r="BC50" s="788" t="n"/>
      <c r="BD50" s="788" t="n"/>
    </row>
    <row r="51" ht="15" customHeight="1" s="789">
      <c r="A51" s="796" t="inlineStr">
        <is>
          <t>RXTU4541253</t>
        </is>
      </c>
      <c r="B51" s="797" t="n">
        <v>5045</v>
      </c>
      <c r="C51" s="798" t="n">
        <v>1500</v>
      </c>
      <c r="D51" s="799" t="n">
        <v>44740</v>
      </c>
      <c r="E51" s="800" t="inlineStr"/>
      <c r="F51" s="800" t="inlineStr"/>
      <c r="G51" s="801" t="inlineStr"/>
      <c r="H51" s="802" t="n">
        <v>44814</v>
      </c>
      <c r="I51" s="803" t="inlineStr"/>
      <c r="J51" s="804" t="n"/>
      <c r="K51" s="804" t="n">
        <v>44835</v>
      </c>
      <c r="L51" s="805" t="inlineStr">
        <is>
          <t>КП4-Жиг.Море</t>
        </is>
      </c>
      <c r="M51" s="806" t="n">
        <v>44888</v>
      </c>
      <c r="N51" s="807" t="inlineStr">
        <is>
          <t>Циндао</t>
        </is>
      </c>
      <c r="O51" s="826" t="n">
        <v>45016</v>
      </c>
      <c r="P51" s="807" t="inlineStr">
        <is>
          <t>Moscow</t>
        </is>
      </c>
      <c r="Q51" s="809" t="inlineStr">
        <is>
          <t>1-38/10х40(Q)/850$</t>
        </is>
      </c>
      <c r="R51" s="810" t="n">
        <v>45057</v>
      </c>
      <c r="S51" s="857" t="inlineStr">
        <is>
          <t>BIC</t>
        </is>
      </c>
      <c r="T51" s="811" t="inlineStr">
        <is>
          <t>-</t>
        </is>
      </c>
      <c r="U51" s="804" t="n">
        <v>45078</v>
      </c>
      <c r="V51" s="837" t="inlineStr">
        <is>
          <t>КП17-Жиг Море</t>
        </is>
      </c>
      <c r="W51" s="827" t="n">
        <v>45169</v>
      </c>
      <c r="X51" s="807" t="inlineStr">
        <is>
          <t>Shanghai, China</t>
        </is>
      </c>
      <c r="Y51" s="800" t="n">
        <v>45172</v>
      </c>
      <c r="Z51" s="807" t="inlineStr">
        <is>
          <t>Moscow</t>
        </is>
      </c>
      <c r="AA51" s="828" t="inlineStr">
        <is>
          <t>1-80/9x40'S/1100$</t>
        </is>
      </c>
      <c r="AB51" s="816" t="n"/>
      <c r="AC51" s="814" t="n"/>
      <c r="AD51" s="814" t="n"/>
      <c r="AE51" s="817" t="n"/>
      <c r="AF51" s="818" t="n"/>
      <c r="AG51" s="819" t="n"/>
      <c r="AH51" s="820" t="n"/>
      <c r="AI51" s="820" t="n"/>
      <c r="AJ51" s="820" t="n"/>
      <c r="AK51" s="821" t="n"/>
      <c r="AL51" s="822" t="n"/>
      <c r="AM51" s="841">
        <f>H51-#REF!</f>
        <v/>
      </c>
      <c r="AN51" s="832">
        <f>AM51*6.5</f>
        <v/>
      </c>
      <c r="AO51" s="825" t="n"/>
      <c r="AP51" s="788" t="n"/>
      <c r="AQ51" s="788" t="n"/>
      <c r="AR51" s="788" t="n"/>
      <c r="AS51" s="788" t="n"/>
      <c r="AT51" s="788" t="n"/>
      <c r="AU51" s="788" t="n"/>
      <c r="AV51" s="788" t="n"/>
      <c r="AW51" s="788" t="n"/>
      <c r="AX51" s="788" t="n"/>
      <c r="AY51" s="788" t="n"/>
      <c r="AZ51" s="788" t="n"/>
      <c r="BA51" s="788" t="n"/>
      <c r="BB51" s="788" t="n"/>
      <c r="BC51" s="788" t="n"/>
      <c r="BD51" s="788" t="n"/>
    </row>
    <row r="52" ht="15" customHeight="1" s="789">
      <c r="A52" s="796" t="inlineStr">
        <is>
          <t>RXTU4541124</t>
        </is>
      </c>
      <c r="B52" s="797" t="n">
        <v>5045</v>
      </c>
      <c r="C52" s="798" t="n">
        <v>1500</v>
      </c>
      <c r="D52" s="799" t="n">
        <v>44744</v>
      </c>
      <c r="E52" s="800" t="inlineStr"/>
      <c r="F52" s="800" t="inlineStr"/>
      <c r="G52" s="801" t="inlineStr"/>
      <c r="H52" s="802" t="n">
        <v>44813</v>
      </c>
      <c r="I52" s="803" t="inlineStr"/>
      <c r="J52" s="804" t="n"/>
      <c r="K52" s="804" t="n">
        <v>44835</v>
      </c>
      <c r="L52" s="805" t="inlineStr">
        <is>
          <t>КП4-Жиг.Море</t>
        </is>
      </c>
      <c r="M52" s="806" t="n">
        <v>44888</v>
      </c>
      <c r="N52" s="807" t="inlineStr">
        <is>
          <t>Циндао</t>
        </is>
      </c>
      <c r="O52" s="826" t="n">
        <v>44986</v>
      </c>
      <c r="P52" s="807" t="inlineStr">
        <is>
          <t>Moscow</t>
        </is>
      </c>
      <c r="Q52" s="858" t="inlineStr">
        <is>
          <t>1-31/6x40(Q)/850$</t>
        </is>
      </c>
      <c r="R52" s="810" t="n">
        <v>45061</v>
      </c>
      <c r="S52" s="857" t="inlineStr">
        <is>
          <t>BIC</t>
        </is>
      </c>
      <c r="T52" s="811" t="inlineStr">
        <is>
          <t>-</t>
        </is>
      </c>
      <c r="U52" s="804" t="n">
        <v>45078</v>
      </c>
      <c r="V52" s="837" t="inlineStr">
        <is>
          <t>КП17-Жиг Море</t>
        </is>
      </c>
      <c r="W52" s="827" t="n">
        <v>45180</v>
      </c>
      <c r="X52" s="807" t="inlineStr">
        <is>
          <t>Shanghai, China</t>
        </is>
      </c>
      <c r="Y52" s="814" t="n"/>
      <c r="Z52" s="815" t="n"/>
      <c r="AA52" s="815" t="n"/>
      <c r="AB52" s="816" t="n"/>
      <c r="AC52" s="814" t="n"/>
      <c r="AD52" s="814" t="n"/>
      <c r="AE52" s="817" t="n"/>
      <c r="AF52" s="818" t="n"/>
      <c r="AG52" s="819" t="n"/>
      <c r="AH52" s="820" t="n"/>
      <c r="AI52" s="820" t="n"/>
      <c r="AJ52" s="820" t="n"/>
      <c r="AK52" s="821" t="n"/>
      <c r="AL52" s="822" t="n"/>
      <c r="AM52" s="841">
        <f>H52-#REF!</f>
        <v/>
      </c>
      <c r="AN52" s="832">
        <f>AM52*6.5</f>
        <v/>
      </c>
      <c r="AO52" s="825" t="n"/>
      <c r="AP52" s="788" t="n"/>
      <c r="AQ52" s="788" t="n"/>
      <c r="AR52" s="788" t="n"/>
      <c r="AS52" s="788" t="n"/>
      <c r="AT52" s="788" t="n"/>
      <c r="AU52" s="788" t="n"/>
      <c r="AV52" s="788" t="n"/>
      <c r="AW52" s="788" t="n"/>
      <c r="AX52" s="788" t="n"/>
      <c r="AY52" s="788" t="n"/>
      <c r="AZ52" s="788" t="n"/>
      <c r="BA52" s="788" t="n"/>
      <c r="BB52" s="788" t="n"/>
      <c r="BC52" s="788" t="n"/>
      <c r="BD52" s="788" t="n"/>
    </row>
    <row r="53" ht="15.75" customHeight="1" s="789">
      <c r="A53" s="796" t="inlineStr">
        <is>
          <t>RXTU4541166</t>
        </is>
      </c>
      <c r="B53" s="797" t="n">
        <v>5045</v>
      </c>
      <c r="C53" s="798" t="inlineStr">
        <is>
          <t>$1500/850</t>
        </is>
      </c>
      <c r="D53" s="799" t="n">
        <v>44745</v>
      </c>
      <c r="E53" s="800" t="inlineStr"/>
      <c r="F53" s="800" t="inlineStr"/>
      <c r="G53" s="801" t="inlineStr"/>
      <c r="H53" s="802" t="n">
        <v>44814</v>
      </c>
      <c r="I53" s="803" t="inlineStr"/>
      <c r="J53" s="804" t="n"/>
      <c r="K53" s="804" t="n">
        <v>44835</v>
      </c>
      <c r="L53" s="805" t="inlineStr">
        <is>
          <t>КП4-Жиг.Море</t>
        </is>
      </c>
      <c r="M53" s="806" t="n">
        <v>44888</v>
      </c>
      <c r="N53" s="807" t="inlineStr">
        <is>
          <t>Циндао</t>
        </is>
      </c>
      <c r="O53" s="826" t="n">
        <v>44929</v>
      </c>
      <c r="P53" s="807" t="inlineStr">
        <is>
          <t>Moscow</t>
        </is>
      </c>
      <c r="Q53" s="809" t="inlineStr">
        <is>
          <t>1-11/12x40(Q)/850$</t>
        </is>
      </c>
      <c r="R53" s="810" t="n">
        <v>44989</v>
      </c>
      <c r="S53" s="803" t="inlineStr">
        <is>
          <t>BIC</t>
        </is>
      </c>
      <c r="T53" s="811" t="inlineStr">
        <is>
          <t>-</t>
        </is>
      </c>
      <c r="U53" s="804" t="n">
        <v>45020</v>
      </c>
      <c r="V53" s="812" t="inlineStr">
        <is>
          <t>КП13-ЦНА</t>
        </is>
      </c>
      <c r="W53" s="827" t="n">
        <v>45120</v>
      </c>
      <c r="X53" s="807" t="inlineStr">
        <is>
          <t>Tianjin</t>
        </is>
      </c>
      <c r="Y53" s="800" t="n">
        <v>45136</v>
      </c>
      <c r="Z53" s="828" t="inlineStr">
        <is>
          <t>Moscow</t>
        </is>
      </c>
      <c r="AA53" s="809" t="inlineStr">
        <is>
          <t>1-67/23x40(T)/950$</t>
        </is>
      </c>
      <c r="AB53" s="844" t="n">
        <v>45165</v>
      </c>
      <c r="AC53" s="830" t="inlineStr">
        <is>
          <t>BIC</t>
        </is>
      </c>
      <c r="AD53" s="831" t="inlineStr">
        <is>
          <t>-</t>
        </is>
      </c>
      <c r="AE53" s="804" t="n">
        <v>45176</v>
      </c>
      <c r="AF53" s="812" t="inlineStr">
        <is>
          <t>КП22-Химзавод.</t>
        </is>
      </c>
      <c r="AG53" s="819" t="n"/>
      <c r="AH53" s="820" t="n"/>
      <c r="AI53" s="820" t="n"/>
      <c r="AJ53" s="820" t="n"/>
      <c r="AK53" s="821" t="n"/>
      <c r="AL53" s="822" t="n"/>
      <c r="AM53" s="841">
        <f>H53-#REF!</f>
        <v/>
      </c>
      <c r="AN53" s="832">
        <f>AM53*6.5</f>
        <v/>
      </c>
      <c r="AO53" s="825" t="n"/>
      <c r="AP53" s="788" t="n"/>
      <c r="AQ53" s="788" t="n"/>
      <c r="AR53" s="788" t="n"/>
      <c r="AS53" s="788" t="n"/>
      <c r="AT53" s="788" t="n"/>
      <c r="AU53" s="788" t="n"/>
      <c r="AV53" s="788" t="n"/>
      <c r="AW53" s="788" t="n"/>
      <c r="AX53" s="788" t="n"/>
      <c r="AY53" s="788" t="n"/>
      <c r="AZ53" s="788" t="n"/>
      <c r="BA53" s="788" t="n"/>
      <c r="BB53" s="788" t="n"/>
      <c r="BC53" s="788" t="n"/>
      <c r="BD53" s="788" t="n"/>
    </row>
    <row r="54" ht="15.75" customHeight="1" s="789">
      <c r="A54" s="796" t="inlineStr">
        <is>
          <t>RXTU4541016</t>
        </is>
      </c>
      <c r="B54" s="797" t="n">
        <v>5045</v>
      </c>
      <c r="C54" s="798" t="inlineStr">
        <is>
          <t>$1500/850</t>
        </is>
      </c>
      <c r="D54" s="799" t="n">
        <v>44739</v>
      </c>
      <c r="E54" s="800" t="inlineStr"/>
      <c r="F54" s="800" t="inlineStr"/>
      <c r="G54" s="801" t="inlineStr"/>
      <c r="H54" s="802" t="n">
        <v>44816</v>
      </c>
      <c r="I54" s="803" t="inlineStr"/>
      <c r="J54" s="804" t="n"/>
      <c r="K54" s="804" t="n">
        <v>44835</v>
      </c>
      <c r="L54" s="805" t="inlineStr">
        <is>
          <t>КП4-Жиг.Море</t>
        </is>
      </c>
      <c r="M54" s="806" t="n">
        <v>44888</v>
      </c>
      <c r="N54" s="807" t="inlineStr">
        <is>
          <t>Циндао</t>
        </is>
      </c>
      <c r="O54" s="826" t="n">
        <v>44929</v>
      </c>
      <c r="P54" s="807" t="inlineStr">
        <is>
          <t>Moscow</t>
        </is>
      </c>
      <c r="Q54" s="809" t="inlineStr">
        <is>
          <t>1-11/12x40(Q)/850$</t>
        </is>
      </c>
      <c r="R54" s="810" t="n">
        <v>44988</v>
      </c>
      <c r="S54" s="803" t="inlineStr">
        <is>
          <t>BIC</t>
        </is>
      </c>
      <c r="T54" s="811" t="inlineStr">
        <is>
          <t>-</t>
        </is>
      </c>
      <c r="U54" s="804" t="n">
        <v>45020</v>
      </c>
      <c r="V54" s="812" t="inlineStr">
        <is>
          <t>КП13-ЦНА</t>
        </is>
      </c>
      <c r="W54" s="827" t="n">
        <v>45120</v>
      </c>
      <c r="X54" s="807" t="inlineStr">
        <is>
          <t>Tianjin</t>
        </is>
      </c>
      <c r="Y54" s="800" t="n">
        <v>45136</v>
      </c>
      <c r="Z54" s="828" t="inlineStr">
        <is>
          <t>Moscow</t>
        </is>
      </c>
      <c r="AA54" s="809" t="inlineStr">
        <is>
          <t>1-67/23x40(T)/950$</t>
        </is>
      </c>
      <c r="AB54" s="844" t="n">
        <v>45172</v>
      </c>
      <c r="AC54" s="830" t="inlineStr">
        <is>
          <t>BIC</t>
        </is>
      </c>
      <c r="AD54" s="831" t="inlineStr">
        <is>
          <t>-</t>
        </is>
      </c>
      <c r="AE54" s="804" t="n">
        <v>45176</v>
      </c>
      <c r="AF54" s="812" t="inlineStr">
        <is>
          <t>КП22-Химзавод.</t>
        </is>
      </c>
      <c r="AG54" s="819" t="n"/>
      <c r="AH54" s="820" t="n"/>
      <c r="AI54" s="820" t="n"/>
      <c r="AJ54" s="820" t="n"/>
      <c r="AK54" s="821" t="n"/>
      <c r="AL54" s="822" t="n"/>
      <c r="AM54" s="841">
        <f>H54-#REF!</f>
        <v/>
      </c>
      <c r="AN54" s="832">
        <f>AM54*6.5</f>
        <v/>
      </c>
      <c r="AO54" s="825" t="n"/>
      <c r="AP54" s="788" t="n"/>
      <c r="AQ54" s="788" t="n"/>
      <c r="AR54" s="788" t="n"/>
      <c r="AS54" s="788" t="n"/>
      <c r="AT54" s="788" t="n"/>
      <c r="AU54" s="788" t="n"/>
      <c r="AV54" s="788" t="n"/>
      <c r="AW54" s="788" t="n"/>
      <c r="AX54" s="788" t="n"/>
      <c r="AY54" s="788" t="n"/>
      <c r="AZ54" s="788" t="n"/>
      <c r="BA54" s="788" t="n"/>
      <c r="BB54" s="788" t="n"/>
      <c r="BC54" s="788" t="n"/>
      <c r="BD54" s="788" t="n"/>
    </row>
    <row r="55" ht="15" customHeight="1" s="789">
      <c r="A55" s="796" t="inlineStr">
        <is>
          <t>RXTU4540447</t>
        </is>
      </c>
      <c r="B55" s="797" t="n">
        <v>5045</v>
      </c>
      <c r="C55" s="798" t="n">
        <v>1500</v>
      </c>
      <c r="D55" s="799" t="n">
        <v>44738</v>
      </c>
      <c r="E55" s="800" t="inlineStr"/>
      <c r="F55" s="800" t="inlineStr"/>
      <c r="G55" s="801" t="inlineStr"/>
      <c r="H55" s="802" t="n">
        <v>44819</v>
      </c>
      <c r="I55" s="803" t="inlineStr"/>
      <c r="J55" s="804" t="n"/>
      <c r="K55" s="804" t="n">
        <v>44835</v>
      </c>
      <c r="L55" s="805" t="inlineStr">
        <is>
          <t>КП4-Жиг.Море</t>
        </is>
      </c>
      <c r="M55" s="806" t="n">
        <v>44888</v>
      </c>
      <c r="N55" s="807" t="inlineStr">
        <is>
          <t>Циндао</t>
        </is>
      </c>
      <c r="O55" s="826" t="n">
        <v>44983</v>
      </c>
      <c r="P55" s="807" t="inlineStr">
        <is>
          <t>Moscow</t>
        </is>
      </c>
      <c r="Q55" s="809" t="inlineStr">
        <is>
          <t>1-29/10x40(Q)/850$</t>
        </is>
      </c>
      <c r="R55" s="810" t="n">
        <v>45045</v>
      </c>
      <c r="S55" s="803" t="inlineStr">
        <is>
          <t>BIC</t>
        </is>
      </c>
      <c r="T55" s="811" t="inlineStr">
        <is>
          <t>-</t>
        </is>
      </c>
      <c r="U55" s="804" t="n">
        <v>45078</v>
      </c>
      <c r="V55" s="837" t="inlineStr">
        <is>
          <t>КП17-Жиг Море</t>
        </is>
      </c>
      <c r="W55" s="859" t="n">
        <v>45169</v>
      </c>
      <c r="X55" s="807" t="inlineStr">
        <is>
          <t>Shanghai, China</t>
        </is>
      </c>
      <c r="Y55" s="814" t="n"/>
      <c r="Z55" s="815" t="n"/>
      <c r="AA55" s="815" t="n"/>
      <c r="AB55" s="816" t="n"/>
      <c r="AC55" s="814" t="n"/>
      <c r="AD55" s="814" t="n"/>
      <c r="AE55" s="817" t="n"/>
      <c r="AF55" s="818" t="n"/>
      <c r="AG55" s="819" t="n"/>
      <c r="AH55" s="820" t="n"/>
      <c r="AI55" s="820" t="n"/>
      <c r="AJ55" s="820" t="n"/>
      <c r="AK55" s="821" t="n"/>
      <c r="AL55" s="822" t="n"/>
      <c r="AM55" s="841">
        <f>H55-#REF!</f>
        <v/>
      </c>
      <c r="AN55" s="832">
        <f>AM55*6.5</f>
        <v/>
      </c>
      <c r="AO55" s="860" t="n"/>
      <c r="AP55" s="861" t="n"/>
      <c r="AQ55" s="861" t="n"/>
      <c r="AR55" s="861" t="n"/>
      <c r="AS55" s="861" t="n"/>
      <c r="AT55" s="861" t="n"/>
      <c r="AU55" s="861" t="n"/>
      <c r="AV55" s="861" t="n"/>
      <c r="AW55" s="861" t="n"/>
      <c r="AX55" s="861" t="n"/>
      <c r="AY55" s="861" t="n"/>
      <c r="AZ55" s="861" t="n"/>
      <c r="BA55" s="861" t="n"/>
      <c r="BB55" s="861" t="n"/>
      <c r="BC55" s="861" t="n"/>
      <c r="BD55" s="861" t="n"/>
    </row>
    <row r="56" ht="15.75" customHeight="1" s="789">
      <c r="A56" s="796" t="inlineStr">
        <is>
          <t>RXTU4540827</t>
        </is>
      </c>
      <c r="B56" s="797" t="n">
        <v>5045</v>
      </c>
      <c r="C56" s="798" t="n">
        <v>1500</v>
      </c>
      <c r="D56" s="799" t="n">
        <v>44738</v>
      </c>
      <c r="E56" s="800" t="inlineStr"/>
      <c r="F56" s="800" t="inlineStr"/>
      <c r="G56" s="801" t="inlineStr"/>
      <c r="H56" s="802" t="n">
        <v>44824</v>
      </c>
      <c r="I56" s="803" t="inlineStr"/>
      <c r="J56" s="804" t="n"/>
      <c r="K56" s="804" t="n">
        <v>44835</v>
      </c>
      <c r="L56" s="805" t="inlineStr">
        <is>
          <t>КП4-Жиг.Море</t>
        </is>
      </c>
      <c r="M56" s="806" t="n">
        <v>44888</v>
      </c>
      <c r="N56" s="807" t="inlineStr">
        <is>
          <t>Циндао</t>
        </is>
      </c>
      <c r="O56" s="826" t="n">
        <v>44973</v>
      </c>
      <c r="P56" s="807" t="inlineStr">
        <is>
          <t>Moscow</t>
        </is>
      </c>
      <c r="Q56" s="809" t="inlineStr">
        <is>
          <t>1-27/6x40(Q)/850$</t>
        </is>
      </c>
      <c r="R56" s="810" t="n">
        <v>45005</v>
      </c>
      <c r="S56" s="803" t="inlineStr">
        <is>
          <t>BIC</t>
        </is>
      </c>
      <c r="T56" s="811" t="inlineStr">
        <is>
          <t>-</t>
        </is>
      </c>
      <c r="U56" s="804" t="n">
        <v>45021</v>
      </c>
      <c r="V56" s="812" t="inlineStr">
        <is>
          <t>КП14-Химзавод.</t>
        </is>
      </c>
      <c r="W56" s="859" t="n">
        <v>45102</v>
      </c>
      <c r="X56" s="807" t="inlineStr">
        <is>
          <t>Shanghai, China</t>
        </is>
      </c>
      <c r="Y56" s="826" t="n">
        <v>45107</v>
      </c>
      <c r="Z56" s="807" t="inlineStr">
        <is>
          <t>Moscow</t>
        </is>
      </c>
      <c r="AA56" s="809" t="inlineStr">
        <is>
          <t>1-57/34х40(S)/950$</t>
        </is>
      </c>
      <c r="AB56" s="844" t="n">
        <v>45156</v>
      </c>
      <c r="AC56" s="830" t="inlineStr">
        <is>
          <t>BIC</t>
        </is>
      </c>
      <c r="AD56" s="831" t="inlineStr">
        <is>
          <t>-</t>
        </is>
      </c>
      <c r="AE56" s="804" t="n">
        <v>45165</v>
      </c>
      <c r="AF56" s="805" t="inlineStr">
        <is>
          <t>КП21-Жиг Море</t>
        </is>
      </c>
      <c r="AG56" s="819" t="n"/>
      <c r="AH56" s="820" t="n"/>
      <c r="AI56" s="820" t="n"/>
      <c r="AJ56" s="820" t="n"/>
      <c r="AK56" s="821" t="n"/>
      <c r="AL56" s="822" t="n"/>
      <c r="AM56" s="841">
        <f>H56-#REF!</f>
        <v/>
      </c>
      <c r="AN56" s="832">
        <f>AM56*6.5</f>
        <v/>
      </c>
      <c r="AO56" s="825" t="n"/>
      <c r="AP56" s="788" t="n"/>
      <c r="AQ56" s="788" t="n"/>
      <c r="AR56" s="788" t="n"/>
      <c r="AS56" s="788" t="n"/>
      <c r="AT56" s="788" t="n"/>
      <c r="AU56" s="788" t="n"/>
      <c r="AV56" s="788" t="n"/>
      <c r="AW56" s="788" t="n"/>
      <c r="AX56" s="788" t="n"/>
      <c r="AY56" s="788" t="n"/>
      <c r="AZ56" s="788" t="n"/>
      <c r="BA56" s="788" t="n"/>
      <c r="BB56" s="788" t="n"/>
      <c r="BC56" s="788" t="n"/>
      <c r="BD56" s="788" t="n"/>
    </row>
    <row r="57" ht="15.75" customHeight="1" s="789">
      <c r="A57" s="796" t="inlineStr">
        <is>
          <t>RXTU4541280</t>
        </is>
      </c>
      <c r="B57" s="797" t="n">
        <v>5045</v>
      </c>
      <c r="C57" s="798" t="n">
        <v>1500</v>
      </c>
      <c r="D57" s="799" t="n">
        <v>44742</v>
      </c>
      <c r="E57" s="800" t="inlineStr"/>
      <c r="F57" s="800" t="inlineStr"/>
      <c r="G57" s="801" t="inlineStr"/>
      <c r="H57" s="802" t="n">
        <v>44827</v>
      </c>
      <c r="I57" s="803" t="inlineStr"/>
      <c r="J57" s="804" t="n"/>
      <c r="K57" s="804" t="n">
        <v>44835</v>
      </c>
      <c r="L57" s="805" t="inlineStr">
        <is>
          <t>КП4-Жиг.Море</t>
        </is>
      </c>
      <c r="M57" s="806" t="n">
        <v>44888</v>
      </c>
      <c r="N57" s="807" t="inlineStr">
        <is>
          <t>Циндао</t>
        </is>
      </c>
      <c r="O57" s="826" t="n">
        <v>44935</v>
      </c>
      <c r="P57" s="807" t="inlineStr">
        <is>
          <t>Moscow</t>
        </is>
      </c>
      <c r="Q57" s="809" t="inlineStr">
        <is>
          <t>1-14/19x40(Q)/850$</t>
        </is>
      </c>
      <c r="R57" s="810" t="n">
        <v>44989</v>
      </c>
      <c r="S57" s="803" t="inlineStr">
        <is>
          <t>BIC</t>
        </is>
      </c>
      <c r="T57" s="811" t="inlineStr">
        <is>
          <t>-</t>
        </is>
      </c>
      <c r="U57" s="804" t="n">
        <v>44998</v>
      </c>
      <c r="V57" s="812" t="inlineStr">
        <is>
          <t>КП12-Жиг Море</t>
        </is>
      </c>
      <c r="W57" s="827" t="n">
        <v>45134</v>
      </c>
      <c r="X57" s="807" t="inlineStr">
        <is>
          <t>Shanghai, China</t>
        </is>
      </c>
      <c r="Y57" s="826" t="n">
        <v>45142</v>
      </c>
      <c r="Z57" s="807" t="inlineStr">
        <is>
          <t>Moscow</t>
        </is>
      </c>
      <c r="AA57" s="828" t="inlineStr">
        <is>
          <t>1-69/17x40'S/1150$</t>
        </is>
      </c>
      <c r="AB57" s="862" t="n">
        <v>45183</v>
      </c>
      <c r="AC57" s="830" t="inlineStr">
        <is>
          <t>BIC</t>
        </is>
      </c>
      <c r="AD57" s="831" t="inlineStr">
        <is>
          <t>-</t>
        </is>
      </c>
      <c r="AE57" s="849" t="n"/>
      <c r="AF57" s="850" t="n"/>
      <c r="AG57" s="819" t="n"/>
      <c r="AH57" s="820" t="n"/>
      <c r="AI57" s="820" t="n"/>
      <c r="AJ57" s="820" t="n"/>
      <c r="AK57" s="821" t="n"/>
      <c r="AL57" s="822" t="n"/>
      <c r="AM57" s="841">
        <f>H57-#REF!</f>
        <v/>
      </c>
      <c r="AN57" s="832">
        <f>AM57*6.5</f>
        <v/>
      </c>
      <c r="AO57" s="825" t="n"/>
      <c r="AP57" s="788" t="n"/>
      <c r="AQ57" s="788" t="n"/>
      <c r="AR57" s="788" t="n"/>
      <c r="AS57" s="788" t="n"/>
      <c r="AT57" s="788" t="n"/>
      <c r="AU57" s="788" t="n"/>
      <c r="AV57" s="788" t="n"/>
      <c r="AW57" s="788" t="n"/>
      <c r="AX57" s="788" t="n"/>
      <c r="AY57" s="788" t="n"/>
      <c r="AZ57" s="788" t="n"/>
      <c r="BA57" s="788" t="n"/>
      <c r="BB57" s="788" t="n"/>
      <c r="BC57" s="788" t="n"/>
      <c r="BD57" s="788" t="n"/>
    </row>
    <row r="58" ht="15.75" customHeight="1" s="789">
      <c r="A58" s="796" t="inlineStr">
        <is>
          <t>RXTU4540489</t>
        </is>
      </c>
      <c r="B58" s="797" t="n">
        <v>5045</v>
      </c>
      <c r="C58" s="798" t="inlineStr">
        <is>
          <t>$1500/850</t>
        </is>
      </c>
      <c r="D58" s="799" t="n">
        <v>44738</v>
      </c>
      <c r="E58" s="800" t="inlineStr"/>
      <c r="F58" s="800" t="inlineStr"/>
      <c r="G58" s="801" t="inlineStr"/>
      <c r="H58" s="802" t="n">
        <v>44829</v>
      </c>
      <c r="I58" s="803" t="inlineStr"/>
      <c r="J58" s="804" t="n"/>
      <c r="K58" s="804" t="n">
        <v>44835</v>
      </c>
      <c r="L58" s="805" t="inlineStr">
        <is>
          <t>КП4-Жиг.Море</t>
        </is>
      </c>
      <c r="M58" s="806" t="n">
        <v>44888</v>
      </c>
      <c r="N58" s="807" t="inlineStr">
        <is>
          <t>Циндао</t>
        </is>
      </c>
      <c r="O58" s="840" t="n">
        <v>44926</v>
      </c>
      <c r="P58" s="807" t="inlineStr">
        <is>
          <t>Moscow</t>
        </is>
      </c>
      <c r="Q58" s="809" t="inlineStr">
        <is>
          <t>1-9/2x40(Q)/850$</t>
        </is>
      </c>
      <c r="R58" s="810" t="n">
        <v>44979</v>
      </c>
      <c r="S58" s="803" t="inlineStr">
        <is>
          <t>BIC</t>
        </is>
      </c>
      <c r="T58" s="811" t="inlineStr">
        <is>
          <t>-</t>
        </is>
      </c>
      <c r="U58" s="804" t="n">
        <v>44998</v>
      </c>
      <c r="V58" s="812" t="inlineStr">
        <is>
          <t>КП12-Жиг Море</t>
        </is>
      </c>
      <c r="W58" s="859" t="n">
        <v>45102</v>
      </c>
      <c r="X58" s="807" t="inlineStr">
        <is>
          <t>Shanghai, China</t>
        </is>
      </c>
      <c r="Y58" s="826" t="n">
        <v>45102</v>
      </c>
      <c r="Z58" s="807" t="inlineStr">
        <is>
          <t>Moscow</t>
        </is>
      </c>
      <c r="AA58" s="809" t="inlineStr">
        <is>
          <t>1-54/4х40/950$</t>
        </is>
      </c>
      <c r="AB58" s="844" t="n">
        <v>45132</v>
      </c>
      <c r="AC58" s="830" t="inlineStr">
        <is>
          <t>BIC</t>
        </is>
      </c>
      <c r="AD58" s="831" t="inlineStr">
        <is>
          <t>-</t>
        </is>
      </c>
      <c r="AE58" s="804" t="n">
        <v>45139</v>
      </c>
      <c r="AF58" s="805" t="inlineStr">
        <is>
          <t>КП19-Жиг Море</t>
        </is>
      </c>
      <c r="AG58" s="819" t="n"/>
      <c r="AH58" s="820" t="n"/>
      <c r="AI58" s="820" t="n"/>
      <c r="AJ58" s="820" t="n"/>
      <c r="AK58" s="821" t="n"/>
      <c r="AL58" s="822" t="n"/>
      <c r="AM58" s="841">
        <f>H58-#REF!</f>
        <v/>
      </c>
      <c r="AN58" s="832">
        <f>AM58*6.5</f>
        <v/>
      </c>
      <c r="AO58" s="825" t="n"/>
      <c r="AP58" s="788" t="n"/>
      <c r="AQ58" s="788" t="n"/>
      <c r="AR58" s="788" t="n"/>
      <c r="AS58" s="788" t="n"/>
      <c r="AT58" s="788" t="n"/>
      <c r="AU58" s="788" t="n"/>
      <c r="AV58" s="788" t="n"/>
      <c r="AW58" s="788" t="n"/>
      <c r="AX58" s="788" t="n"/>
      <c r="AY58" s="788" t="n"/>
      <c r="AZ58" s="788" t="n"/>
      <c r="BA58" s="788" t="n"/>
      <c r="BB58" s="788" t="n"/>
      <c r="BC58" s="788" t="n"/>
      <c r="BD58" s="788" t="n"/>
    </row>
    <row r="59" ht="15.75" customHeight="1" s="789">
      <c r="A59" s="796" t="inlineStr">
        <is>
          <t>RXTU4540642</t>
        </is>
      </c>
      <c r="B59" s="797" t="n">
        <v>5045</v>
      </c>
      <c r="C59" s="798" t="n">
        <v>1500</v>
      </c>
      <c r="D59" s="799" t="n">
        <v>44738</v>
      </c>
      <c r="E59" s="800" t="inlineStr"/>
      <c r="F59" s="800" t="inlineStr"/>
      <c r="G59" s="801" t="inlineStr"/>
      <c r="H59" s="802" t="n">
        <v>44830</v>
      </c>
      <c r="I59" s="803" t="inlineStr"/>
      <c r="J59" s="804" t="n"/>
      <c r="K59" s="804" t="n">
        <v>44835</v>
      </c>
      <c r="L59" s="805" t="inlineStr">
        <is>
          <t>КП4-Жиг.Море</t>
        </is>
      </c>
      <c r="M59" s="806" t="n">
        <v>44888</v>
      </c>
      <c r="N59" s="807" t="inlineStr">
        <is>
          <t>Циндао</t>
        </is>
      </c>
      <c r="O59" s="826" t="n">
        <v>44942</v>
      </c>
      <c r="P59" s="807" t="inlineStr">
        <is>
          <t>Moscow</t>
        </is>
      </c>
      <c r="Q59" s="809" t="inlineStr">
        <is>
          <t>1-16/8x40(Q)/850$</t>
        </is>
      </c>
      <c r="R59" s="810" t="n">
        <v>45012</v>
      </c>
      <c r="S59" s="803" t="inlineStr">
        <is>
          <t>BIC</t>
        </is>
      </c>
      <c r="T59" s="811" t="inlineStr">
        <is>
          <t>-</t>
        </is>
      </c>
      <c r="U59" s="804" t="n">
        <v>45020</v>
      </c>
      <c r="V59" s="812" t="inlineStr">
        <is>
          <t>КП13-ЦНА</t>
        </is>
      </c>
      <c r="W59" s="827" t="n">
        <v>45119</v>
      </c>
      <c r="X59" s="807" t="inlineStr">
        <is>
          <t>Tianjin</t>
        </is>
      </c>
      <c r="Y59" s="826" t="n">
        <v>45143</v>
      </c>
      <c r="Z59" s="807" t="inlineStr">
        <is>
          <t>Moscow</t>
        </is>
      </c>
      <c r="AA59" s="809" t="inlineStr">
        <is>
          <t>1-71/26x40'T/950$</t>
        </is>
      </c>
      <c r="AB59" s="844" t="n">
        <v>45181</v>
      </c>
      <c r="AC59" s="830" t="inlineStr">
        <is>
          <t>BIC</t>
        </is>
      </c>
      <c r="AD59" s="831" t="inlineStr">
        <is>
          <t>-</t>
        </is>
      </c>
      <c r="AE59" s="849" t="n"/>
      <c r="AF59" s="850" t="n"/>
      <c r="AG59" s="819" t="n"/>
      <c r="AH59" s="820" t="n"/>
      <c r="AI59" s="820" t="n"/>
      <c r="AJ59" s="820" t="n"/>
      <c r="AK59" s="821" t="n"/>
      <c r="AL59" s="822" t="n"/>
      <c r="AM59" s="841">
        <f>H59-#REF!</f>
        <v/>
      </c>
      <c r="AN59" s="832">
        <f>AM59*6.5</f>
        <v/>
      </c>
      <c r="AO59" s="825" t="n"/>
      <c r="AP59" s="788" t="n"/>
      <c r="AQ59" s="788" t="n"/>
      <c r="AR59" s="788" t="n"/>
      <c r="AS59" s="788" t="n"/>
      <c r="AT59" s="788" t="n"/>
      <c r="AU59" s="788" t="n"/>
      <c r="AV59" s="788" t="n"/>
      <c r="AW59" s="788" t="n"/>
      <c r="AX59" s="788" t="n"/>
      <c r="AY59" s="788" t="n"/>
      <c r="AZ59" s="788" t="n"/>
      <c r="BA59" s="788" t="n"/>
      <c r="BB59" s="788" t="n"/>
      <c r="BC59" s="788" t="n"/>
      <c r="BD59" s="788" t="n"/>
    </row>
    <row r="60" ht="15" customHeight="1" s="789">
      <c r="A60" s="796" t="inlineStr">
        <is>
          <t>RXTU4541269</t>
        </is>
      </c>
      <c r="B60" s="797" t="n">
        <v>5045</v>
      </c>
      <c r="C60" s="798" t="n">
        <v>1500</v>
      </c>
      <c r="D60" s="799" t="n">
        <v>44737</v>
      </c>
      <c r="E60" s="800" t="inlineStr"/>
      <c r="F60" s="800" t="inlineStr"/>
      <c r="G60" s="801" t="inlineStr"/>
      <c r="H60" s="802" t="n">
        <v>44829</v>
      </c>
      <c r="I60" s="803" t="inlineStr"/>
      <c r="J60" s="804" t="n"/>
      <c r="K60" s="804" t="n">
        <v>44835</v>
      </c>
      <c r="L60" s="805" t="inlineStr">
        <is>
          <t>КП4-Жиг.Море</t>
        </is>
      </c>
      <c r="M60" s="806" t="n">
        <v>44888</v>
      </c>
      <c r="N60" s="807" t="inlineStr">
        <is>
          <t>Циндао</t>
        </is>
      </c>
      <c r="O60" s="863" t="n">
        <v>44942</v>
      </c>
      <c r="P60" s="807" t="inlineStr">
        <is>
          <t>Saint-Petersburg</t>
        </is>
      </c>
      <c r="Q60" s="809" t="inlineStr">
        <is>
          <t>1-16/8x40(Q)/850$</t>
        </is>
      </c>
      <c r="R60" s="810" t="n">
        <v>44992</v>
      </c>
      <c r="S60" s="803" t="inlineStr">
        <is>
          <t>Yuzhnyi/BIC</t>
        </is>
      </c>
      <c r="T60" s="811" t="inlineStr">
        <is>
          <t>-</t>
        </is>
      </c>
      <c r="U60" s="804" t="n">
        <v>45095</v>
      </c>
      <c r="V60" s="812" t="inlineStr">
        <is>
          <t>КП 15х40 с Южного</t>
        </is>
      </c>
      <c r="W60" s="827" t="n">
        <v>45184</v>
      </c>
      <c r="X60" s="807" t="inlineStr">
        <is>
          <t>Shanghai, China</t>
        </is>
      </c>
      <c r="Y60" s="814" t="n"/>
      <c r="Z60" s="815" t="n"/>
      <c r="AA60" s="815" t="n"/>
      <c r="AB60" s="816" t="n"/>
      <c r="AC60" s="814" t="n"/>
      <c r="AD60" s="817" t="n"/>
      <c r="AE60" s="817" t="n"/>
      <c r="AF60" s="818" t="n"/>
      <c r="AG60" s="819" t="n"/>
      <c r="AH60" s="820" t="n"/>
      <c r="AI60" s="820" t="n"/>
      <c r="AJ60" s="820" t="n"/>
      <c r="AK60" s="821" t="n"/>
      <c r="AL60" s="822" t="n"/>
      <c r="AM60" s="841">
        <f>H60-#REF!</f>
        <v/>
      </c>
      <c r="AN60" s="832">
        <f>AM60*6.5</f>
        <v/>
      </c>
      <c r="AO60" s="825" t="n"/>
      <c r="AP60" s="788" t="n"/>
      <c r="AQ60" s="788" t="n"/>
      <c r="AR60" s="788" t="n"/>
      <c r="AS60" s="788" t="n"/>
      <c r="AT60" s="788" t="n"/>
      <c r="AU60" s="788" t="n"/>
      <c r="AV60" s="788" t="n"/>
      <c r="AW60" s="788" t="n"/>
      <c r="AX60" s="788" t="n"/>
      <c r="AY60" s="788" t="n"/>
      <c r="AZ60" s="788" t="n"/>
      <c r="BA60" s="788" t="n"/>
      <c r="BB60" s="788" t="n"/>
      <c r="BC60" s="788" t="n"/>
      <c r="BD60" s="788" t="n"/>
    </row>
    <row r="61" ht="15" customHeight="1" s="789">
      <c r="A61" s="796" t="inlineStr">
        <is>
          <t>RXTU4540792</t>
        </is>
      </c>
      <c r="B61" s="797" t="n">
        <v>5045</v>
      </c>
      <c r="C61" s="798" t="n">
        <v>1500</v>
      </c>
      <c r="D61" s="799" t="n">
        <v>44740</v>
      </c>
      <c r="E61" s="800" t="inlineStr"/>
      <c r="F61" s="800" t="inlineStr"/>
      <c r="G61" s="801" t="inlineStr"/>
      <c r="H61" s="802" t="n">
        <v>44831</v>
      </c>
      <c r="I61" s="803" t="inlineStr"/>
      <c r="J61" s="804" t="n"/>
      <c r="K61" s="804" t="n">
        <v>44835</v>
      </c>
      <c r="L61" s="805" t="inlineStr">
        <is>
          <t>КП4-Жиг.Море</t>
        </is>
      </c>
      <c r="M61" s="806" t="n">
        <v>44888</v>
      </c>
      <c r="N61" s="807" t="inlineStr">
        <is>
          <t>Циндао</t>
        </is>
      </c>
      <c r="O61" s="826" t="n">
        <v>45023</v>
      </c>
      <c r="P61" s="807" t="inlineStr">
        <is>
          <t>Moscow</t>
        </is>
      </c>
      <c r="Q61" s="809" t="inlineStr">
        <is>
          <t>1-39/2х40/850$</t>
        </is>
      </c>
      <c r="R61" s="810" t="n">
        <v>45079</v>
      </c>
      <c r="S61" s="803" t="inlineStr">
        <is>
          <t>BIC</t>
        </is>
      </c>
      <c r="T61" s="811" t="inlineStr">
        <is>
          <t>-</t>
        </is>
      </c>
      <c r="U61" s="804" t="n">
        <v>45112</v>
      </c>
      <c r="V61" s="812" t="inlineStr">
        <is>
          <t>КП18-Жиг Море</t>
        </is>
      </c>
      <c r="W61" s="813" t="n"/>
      <c r="X61" s="814" t="n"/>
      <c r="Y61" s="814" t="n"/>
      <c r="Z61" s="815" t="n"/>
      <c r="AA61" s="815" t="n"/>
      <c r="AB61" s="816" t="n"/>
      <c r="AC61" s="814" t="n"/>
      <c r="AD61" s="814" t="n"/>
      <c r="AE61" s="817" t="n"/>
      <c r="AF61" s="818" t="n"/>
      <c r="AG61" s="819" t="n"/>
      <c r="AH61" s="820" t="n"/>
      <c r="AI61" s="820" t="n"/>
      <c r="AJ61" s="820" t="n"/>
      <c r="AK61" s="821" t="n"/>
      <c r="AL61" s="822" t="n"/>
      <c r="AM61" s="841">
        <f>H61-#REF!</f>
        <v/>
      </c>
      <c r="AN61" s="832">
        <f>AM61*6.5</f>
        <v/>
      </c>
      <c r="AO61" s="825" t="n"/>
      <c r="AP61" s="788" t="n"/>
      <c r="AQ61" s="788" t="n"/>
      <c r="AR61" s="788" t="n"/>
      <c r="AS61" s="788" t="n"/>
      <c r="AT61" s="788" t="n"/>
      <c r="AU61" s="788" t="n"/>
      <c r="AV61" s="788" t="n"/>
      <c r="AW61" s="788" t="n"/>
      <c r="AX61" s="788" t="n"/>
      <c r="AY61" s="788" t="n"/>
      <c r="AZ61" s="788" t="n"/>
      <c r="BA61" s="788" t="n"/>
      <c r="BB61" s="788" t="n"/>
      <c r="BC61" s="788" t="n"/>
      <c r="BD61" s="788" t="n"/>
    </row>
    <row r="62" ht="15" customHeight="1" s="789">
      <c r="A62" s="796" t="inlineStr">
        <is>
          <t>RXTU4540853</t>
        </is>
      </c>
      <c r="B62" s="797" t="n">
        <v>5045</v>
      </c>
      <c r="C62" s="798" t="inlineStr">
        <is>
          <t>$1500/850</t>
        </is>
      </c>
      <c r="D62" s="799" t="n">
        <v>44737</v>
      </c>
      <c r="E62" s="800" t="inlineStr"/>
      <c r="F62" s="800" t="inlineStr"/>
      <c r="G62" s="801" t="inlineStr"/>
      <c r="H62" s="802" t="n">
        <v>44831</v>
      </c>
      <c r="I62" s="803" t="inlineStr"/>
      <c r="J62" s="804" t="n"/>
      <c r="K62" s="804" t="n">
        <v>44835</v>
      </c>
      <c r="L62" s="805" t="inlineStr">
        <is>
          <t>КП4-Жиг.Море</t>
        </is>
      </c>
      <c r="M62" s="806" t="n">
        <v>44888</v>
      </c>
      <c r="N62" s="807" t="inlineStr">
        <is>
          <t>Циндао</t>
        </is>
      </c>
      <c r="O62" s="826" t="n">
        <v>44930</v>
      </c>
      <c r="P62" s="807" t="inlineStr">
        <is>
          <t>Moscow</t>
        </is>
      </c>
      <c r="Q62" s="809" t="inlineStr">
        <is>
          <t>1-11/12x40(Q)/850$</t>
        </is>
      </c>
      <c r="R62" s="810" t="n">
        <v>44974</v>
      </c>
      <c r="S62" s="803" t="inlineStr">
        <is>
          <t>BIC</t>
        </is>
      </c>
      <c r="T62" s="811" t="inlineStr">
        <is>
          <t>-</t>
        </is>
      </c>
      <c r="U62" s="839" t="n">
        <v>44998</v>
      </c>
      <c r="V62" s="864" t="inlineStr">
        <is>
          <t>КП12-Жиг Море</t>
        </is>
      </c>
      <c r="W62" s="827" t="n">
        <v>45133</v>
      </c>
      <c r="X62" s="807" t="inlineStr">
        <is>
          <t>Shanghai, China</t>
        </is>
      </c>
      <c r="Y62" s="826" t="n">
        <v>45150</v>
      </c>
      <c r="Z62" s="807" t="inlineStr">
        <is>
          <t>Moscow</t>
        </is>
      </c>
      <c r="AA62" s="809" t="inlineStr">
        <is>
          <t>1-72/8x40'S/1150$</t>
        </is>
      </c>
      <c r="AB62" s="833" t="inlineStr">
        <is>
          <t>19.09 – 09.10.2023</t>
        </is>
      </c>
      <c r="AC62" s="854" t="n"/>
      <c r="AD62" s="855" t="n"/>
      <c r="AE62" s="854" t="n"/>
      <c r="AF62" s="856" t="n"/>
      <c r="AG62" s="819" t="n"/>
      <c r="AH62" s="820" t="n"/>
      <c r="AI62" s="820" t="n"/>
      <c r="AJ62" s="820" t="n"/>
      <c r="AK62" s="821" t="n"/>
      <c r="AL62" s="822" t="n"/>
      <c r="AM62" s="841">
        <f>H62-#REF!</f>
        <v/>
      </c>
      <c r="AN62" s="832">
        <f>AM62*6.5</f>
        <v/>
      </c>
      <c r="AO62" s="825" t="n"/>
      <c r="AP62" s="788" t="n"/>
      <c r="AQ62" s="788" t="n"/>
      <c r="AR62" s="788" t="n"/>
      <c r="AS62" s="788" t="n"/>
      <c r="AT62" s="788" t="n"/>
      <c r="AU62" s="788" t="n"/>
      <c r="AV62" s="788" t="n"/>
      <c r="AW62" s="788" t="n"/>
      <c r="AX62" s="788" t="n"/>
      <c r="AY62" s="788" t="n"/>
      <c r="AZ62" s="788" t="n"/>
      <c r="BA62" s="788" t="n"/>
      <c r="BB62" s="788" t="n"/>
      <c r="BC62" s="788" t="n"/>
      <c r="BD62" s="788" t="n"/>
    </row>
    <row r="63" ht="15.75" customHeight="1" s="789">
      <c r="A63" s="796" t="inlineStr">
        <is>
          <t>RXTU4541227</t>
        </is>
      </c>
      <c r="B63" s="797" t="n">
        <v>5045</v>
      </c>
      <c r="C63" s="798" t="n">
        <v>1500</v>
      </c>
      <c r="D63" s="799" t="n">
        <v>44740</v>
      </c>
      <c r="E63" s="800" t="inlineStr"/>
      <c r="F63" s="800" t="inlineStr"/>
      <c r="G63" s="801" t="inlineStr"/>
      <c r="H63" s="802" t="n">
        <v>44831</v>
      </c>
      <c r="I63" s="803" t="inlineStr"/>
      <c r="J63" s="804" t="n"/>
      <c r="K63" s="804" t="n">
        <v>44835</v>
      </c>
      <c r="L63" s="805" t="inlineStr">
        <is>
          <t>КП4-Жиг.Море</t>
        </is>
      </c>
      <c r="M63" s="806" t="n">
        <v>44888</v>
      </c>
      <c r="N63" s="807" t="inlineStr">
        <is>
          <t>Циндао</t>
        </is>
      </c>
      <c r="O63" s="826" t="n">
        <v>44966</v>
      </c>
      <c r="P63" s="807" t="inlineStr">
        <is>
          <t>Moscow</t>
        </is>
      </c>
      <c r="Q63" s="809" t="n"/>
      <c r="R63" s="810" t="n">
        <v>45008</v>
      </c>
      <c r="S63" s="803" t="inlineStr">
        <is>
          <t>BIC</t>
        </is>
      </c>
      <c r="T63" s="811" t="inlineStr">
        <is>
          <t>-</t>
        </is>
      </c>
      <c r="U63" s="804" t="n">
        <v>45020</v>
      </c>
      <c r="V63" s="812" t="inlineStr">
        <is>
          <t>КП13-ЦНА</t>
        </is>
      </c>
      <c r="W63" s="827" t="n">
        <v>45120</v>
      </c>
      <c r="X63" s="807" t="inlineStr">
        <is>
          <t>Tianjin</t>
        </is>
      </c>
      <c r="Y63" s="800" t="n">
        <v>45136</v>
      </c>
      <c r="Z63" s="828" t="inlineStr">
        <is>
          <t>Moscow</t>
        </is>
      </c>
      <c r="AA63" s="809" t="inlineStr">
        <is>
          <t>1-67/23x40(T)/950$</t>
        </is>
      </c>
      <c r="AB63" s="844" t="n">
        <v>45180</v>
      </c>
      <c r="AC63" s="830" t="inlineStr">
        <is>
          <t>BIC</t>
        </is>
      </c>
      <c r="AD63" s="831" t="inlineStr">
        <is>
          <t>-</t>
        </is>
      </c>
      <c r="AE63" s="849" t="n"/>
      <c r="AF63" s="850" t="n"/>
      <c r="AG63" s="819" t="n"/>
      <c r="AH63" s="820" t="n"/>
      <c r="AI63" s="820" t="n"/>
      <c r="AJ63" s="820" t="n"/>
      <c r="AK63" s="821" t="n"/>
      <c r="AL63" s="822" t="n"/>
      <c r="AM63" s="841">
        <f>H63-#REF!</f>
        <v/>
      </c>
      <c r="AN63" s="832">
        <f>AM63*6.5</f>
        <v/>
      </c>
      <c r="AO63" s="825" t="n"/>
      <c r="AP63" s="788" t="n"/>
      <c r="AQ63" s="788" t="n"/>
      <c r="AR63" s="788" t="n"/>
      <c r="AS63" s="788" t="n"/>
      <c r="AT63" s="788" t="n"/>
      <c r="AU63" s="788" t="n"/>
      <c r="AV63" s="788" t="n"/>
      <c r="AW63" s="788" t="n"/>
      <c r="AX63" s="788" t="n"/>
      <c r="AY63" s="788" t="n"/>
      <c r="AZ63" s="788" t="n"/>
      <c r="BA63" s="788" t="n"/>
      <c r="BB63" s="788" t="n"/>
      <c r="BC63" s="788" t="n"/>
      <c r="BD63" s="788" t="n"/>
    </row>
    <row r="64" ht="15.75" customHeight="1" s="789">
      <c r="A64" s="796" t="inlineStr">
        <is>
          <t>RXTU4540508</t>
        </is>
      </c>
      <c r="B64" s="797" t="n">
        <v>5045</v>
      </c>
      <c r="C64" s="798" t="n">
        <v>1500</v>
      </c>
      <c r="D64" s="799" t="n">
        <v>44739</v>
      </c>
      <c r="E64" s="800" t="inlineStr"/>
      <c r="F64" s="800" t="inlineStr"/>
      <c r="G64" s="801" t="inlineStr"/>
      <c r="H64" s="802" t="n">
        <v>44831</v>
      </c>
      <c r="I64" s="803" t="inlineStr"/>
      <c r="J64" s="804" t="n"/>
      <c r="K64" s="804" t="n">
        <v>44835</v>
      </c>
      <c r="L64" s="805" t="inlineStr">
        <is>
          <t>КП4-Жиг.Море</t>
        </is>
      </c>
      <c r="M64" s="806" t="n">
        <v>44888</v>
      </c>
      <c r="N64" s="807" t="inlineStr">
        <is>
          <t>Циндао</t>
        </is>
      </c>
      <c r="O64" s="826" t="n">
        <v>44978</v>
      </c>
      <c r="P64" s="807" t="inlineStr">
        <is>
          <t>Moscow</t>
        </is>
      </c>
      <c r="Q64" s="809" t="inlineStr">
        <is>
          <t>1-29/10x40(Q)/850$</t>
        </is>
      </c>
      <c r="R64" s="810" t="n">
        <v>45046</v>
      </c>
      <c r="S64" s="803" t="inlineStr">
        <is>
          <t>BIC</t>
        </is>
      </c>
      <c r="T64" s="811" t="inlineStr">
        <is>
          <t>-</t>
        </is>
      </c>
      <c r="U64" s="804" t="n">
        <v>45078</v>
      </c>
      <c r="V64" s="837" t="inlineStr">
        <is>
          <t>КП17-Жиг Море</t>
        </is>
      </c>
      <c r="W64" s="859" t="n">
        <v>45169</v>
      </c>
      <c r="X64" s="807" t="inlineStr">
        <is>
          <t>Shanghai, China</t>
        </is>
      </c>
      <c r="Y64" s="814" t="n"/>
      <c r="Z64" s="815" t="n"/>
      <c r="AA64" s="815" t="n"/>
      <c r="AB64" s="816" t="n"/>
      <c r="AC64" s="814" t="n"/>
      <c r="AD64" s="814" t="n"/>
      <c r="AE64" s="817" t="n"/>
      <c r="AF64" s="818" t="n"/>
      <c r="AG64" s="819" t="n"/>
      <c r="AH64" s="820" t="n"/>
      <c r="AI64" s="820" t="n"/>
      <c r="AJ64" s="820" t="n"/>
      <c r="AK64" s="821" t="n"/>
      <c r="AL64" s="865" t="n"/>
      <c r="AM64" s="841">
        <f>H64-#REF!</f>
        <v/>
      </c>
      <c r="AN64" s="832">
        <f>AM64*6.5</f>
        <v/>
      </c>
      <c r="AO64" s="825" t="n"/>
      <c r="AP64" s="788" t="n"/>
      <c r="AQ64" s="788" t="n"/>
      <c r="AR64" s="788" t="n"/>
      <c r="AS64" s="788" t="n"/>
      <c r="AT64" s="788" t="n"/>
      <c r="AU64" s="788" t="n"/>
      <c r="AV64" s="788" t="n"/>
      <c r="AW64" s="788" t="n"/>
      <c r="AX64" s="788" t="n"/>
      <c r="AY64" s="788" t="n"/>
      <c r="AZ64" s="788" t="n"/>
      <c r="BA64" s="788" t="n"/>
      <c r="BB64" s="788" t="n"/>
      <c r="BC64" s="788" t="n"/>
      <c r="BD64" s="788" t="n"/>
    </row>
    <row r="65" ht="15.75" customHeight="1" s="789">
      <c r="A65" s="796" t="inlineStr">
        <is>
          <t>RXTU4540555</t>
        </is>
      </c>
      <c r="B65" s="797" t="n">
        <v>5045</v>
      </c>
      <c r="C65" s="798" t="inlineStr">
        <is>
          <t>$1500/850</t>
        </is>
      </c>
      <c r="D65" s="799" t="n">
        <v>44737</v>
      </c>
      <c r="E65" s="800" t="inlineStr"/>
      <c r="F65" s="800" t="inlineStr"/>
      <c r="G65" s="801" t="inlineStr"/>
      <c r="H65" s="802" t="n">
        <v>44832</v>
      </c>
      <c r="I65" s="803" t="inlineStr"/>
      <c r="J65" s="804" t="n"/>
      <c r="K65" s="804" t="n">
        <v>44835</v>
      </c>
      <c r="L65" s="805" t="inlineStr">
        <is>
          <t>КП4-Жиг.Море</t>
        </is>
      </c>
      <c r="M65" s="806" t="n">
        <v>44888</v>
      </c>
      <c r="N65" s="807" t="inlineStr">
        <is>
          <t>Циндао</t>
        </is>
      </c>
      <c r="O65" s="840" t="n">
        <v>44908</v>
      </c>
      <c r="P65" s="807" t="inlineStr">
        <is>
          <t>Moscow</t>
        </is>
      </c>
      <c r="Q65" s="809" t="inlineStr">
        <is>
          <t>1-4/8x40(Q)/850$</t>
        </is>
      </c>
      <c r="R65" s="810" t="n">
        <v>44959</v>
      </c>
      <c r="S65" s="803" t="inlineStr">
        <is>
          <t>BIC</t>
        </is>
      </c>
      <c r="T65" s="811" t="inlineStr">
        <is>
          <t>-</t>
        </is>
      </c>
      <c r="U65" s="804" t="n">
        <v>44977</v>
      </c>
      <c r="V65" s="812" t="inlineStr">
        <is>
          <t>КП11-ЦНА</t>
        </is>
      </c>
      <c r="W65" s="827" t="n">
        <v>45088</v>
      </c>
      <c r="X65" s="807" t="inlineStr">
        <is>
          <t>Tianjin-&gt;Guangzhou Nansha (24.07.2023)</t>
        </is>
      </c>
      <c r="Y65" s="800" t="n">
        <v>45166</v>
      </c>
      <c r="Z65" s="828" t="inlineStr">
        <is>
          <t>Moscow</t>
        </is>
      </c>
      <c r="AA65" s="828" t="inlineStr">
        <is>
          <t>1-79/1x40'G/1000$</t>
        </is>
      </c>
      <c r="AB65" s="816" t="n"/>
      <c r="AC65" s="814" t="n"/>
      <c r="AD65" s="817" t="n"/>
      <c r="AE65" s="814" t="n"/>
      <c r="AF65" s="818" t="n"/>
      <c r="AG65" s="819" t="n"/>
      <c r="AH65" s="820" t="n"/>
      <c r="AI65" s="820" t="n"/>
      <c r="AJ65" s="820" t="n"/>
      <c r="AK65" s="821" t="n"/>
      <c r="AL65" s="865" t="n"/>
      <c r="AM65" s="841">
        <f>H65-#REF!</f>
        <v/>
      </c>
      <c r="AN65" s="832">
        <f>AM65*6.5</f>
        <v/>
      </c>
      <c r="AO65" s="825" t="n"/>
      <c r="AP65" s="788" t="n"/>
      <c r="AQ65" s="788" t="n"/>
      <c r="AR65" s="788" t="n"/>
      <c r="AS65" s="788" t="n"/>
      <c r="AT65" s="788" t="n"/>
      <c r="AU65" s="788" t="n"/>
      <c r="AV65" s="788" t="n"/>
      <c r="AW65" s="788" t="n"/>
      <c r="AX65" s="788" t="n"/>
      <c r="AY65" s="788" t="n"/>
      <c r="AZ65" s="788" t="n"/>
      <c r="BA65" s="788" t="n"/>
      <c r="BB65" s="788" t="n"/>
      <c r="BC65" s="788" t="n"/>
      <c r="BD65" s="788" t="n"/>
    </row>
    <row r="66" ht="15.75" customHeight="1" s="789">
      <c r="A66" s="796" t="inlineStr">
        <is>
          <t>RXTU4540914</t>
        </is>
      </c>
      <c r="B66" s="797" t="n">
        <v>5045</v>
      </c>
      <c r="C66" s="798" t="n">
        <v>1500</v>
      </c>
      <c r="D66" s="799" t="n">
        <v>44737</v>
      </c>
      <c r="E66" s="800" t="inlineStr"/>
      <c r="F66" s="800" t="inlineStr"/>
      <c r="G66" s="801" t="inlineStr"/>
      <c r="H66" s="802" t="n">
        <v>44802</v>
      </c>
      <c r="I66" s="803" t="inlineStr"/>
      <c r="J66" s="804" t="n"/>
      <c r="K66" s="804" t="n">
        <v>44863</v>
      </c>
      <c r="L66" s="866" t="inlineStr">
        <is>
          <t xml:space="preserve">Питкяранта
</t>
        </is>
      </c>
      <c r="M66" s="806" t="n">
        <v>44933</v>
      </c>
      <c r="N66" s="807" t="inlineStr">
        <is>
          <t>Shanghai, China</t>
        </is>
      </c>
      <c r="O66" s="826" t="n">
        <v>44939</v>
      </c>
      <c r="P66" s="807" t="inlineStr">
        <is>
          <t>Moscow</t>
        </is>
      </c>
      <c r="Q66" s="809" t="inlineStr">
        <is>
          <t>1-15/11x40(S)/900$</t>
        </is>
      </c>
      <c r="R66" s="810" t="n">
        <v>44987</v>
      </c>
      <c r="S66" s="803" t="inlineStr">
        <is>
          <t>BIC</t>
        </is>
      </c>
      <c r="T66" s="811" t="inlineStr">
        <is>
          <t>-</t>
        </is>
      </c>
      <c r="U66" s="804" t="n">
        <v>45020</v>
      </c>
      <c r="V66" s="812" t="inlineStr">
        <is>
          <t>КП13-ЦНА</t>
        </is>
      </c>
      <c r="W66" s="827" t="n">
        <v>45119</v>
      </c>
      <c r="X66" s="807" t="inlineStr">
        <is>
          <t>Tianjin</t>
        </is>
      </c>
      <c r="Y66" s="800" t="n">
        <v>45137</v>
      </c>
      <c r="Z66" s="828" t="inlineStr">
        <is>
          <t>Moscow</t>
        </is>
      </c>
      <c r="AA66" s="809" t="inlineStr">
        <is>
          <t>1-67/23x40(T)/950$</t>
        </is>
      </c>
      <c r="AB66" s="844" t="n">
        <v>45175</v>
      </c>
      <c r="AC66" s="830" t="inlineStr">
        <is>
          <t>BIC</t>
        </is>
      </c>
      <c r="AD66" s="831" t="inlineStr">
        <is>
          <t>-</t>
        </is>
      </c>
      <c r="AE66" s="804" t="n">
        <v>45176</v>
      </c>
      <c r="AF66" s="812" t="inlineStr">
        <is>
          <t>КП22-Химзавод.</t>
        </is>
      </c>
      <c r="AG66" s="819" t="n"/>
      <c r="AH66" s="820" t="n"/>
      <c r="AI66" s="820" t="n"/>
      <c r="AJ66" s="820" t="n"/>
      <c r="AK66" s="821" t="n"/>
      <c r="AL66" s="822" t="n"/>
      <c r="AM66" s="841">
        <f>H66-#REF!</f>
        <v/>
      </c>
      <c r="AN66" s="832">
        <f>AM66*6.5</f>
        <v/>
      </c>
      <c r="AO66" s="825" t="n"/>
      <c r="AP66" s="788" t="n"/>
      <c r="AQ66" s="788" t="n"/>
      <c r="AR66" s="788" t="n"/>
      <c r="AS66" s="788" t="n"/>
      <c r="AT66" s="788" t="n"/>
      <c r="AU66" s="788" t="n"/>
      <c r="AV66" s="788" t="n"/>
      <c r="AW66" s="788" t="n"/>
      <c r="AX66" s="788" t="n"/>
      <c r="AY66" s="788" t="n"/>
      <c r="AZ66" s="788" t="n"/>
      <c r="BA66" s="788" t="n"/>
      <c r="BB66" s="788" t="n"/>
      <c r="BC66" s="788" t="n"/>
      <c r="BD66" s="788" t="n"/>
    </row>
    <row r="67" ht="15.75" customHeight="1" s="789">
      <c r="A67" s="796" t="inlineStr">
        <is>
          <t>RXTU4541145</t>
        </is>
      </c>
      <c r="B67" s="797" t="n">
        <v>5045</v>
      </c>
      <c r="C67" s="798" t="n">
        <v>1500</v>
      </c>
      <c r="D67" s="799" t="n">
        <v>44744</v>
      </c>
      <c r="E67" s="800" t="inlineStr"/>
      <c r="F67" s="800" t="inlineStr"/>
      <c r="G67" s="801" t="inlineStr"/>
      <c r="H67" s="802" t="n">
        <v>44811</v>
      </c>
      <c r="I67" s="803" t="inlineStr"/>
      <c r="J67" s="804" t="n"/>
      <c r="K67" s="804" t="n">
        <v>44839</v>
      </c>
      <c r="L67" s="805" t="inlineStr">
        <is>
          <t>КП4-Жиг.Море(Доп)</t>
        </is>
      </c>
      <c r="M67" s="806" t="n">
        <v>44943</v>
      </c>
      <c r="N67" s="807" t="inlineStr">
        <is>
          <t>Ningbo</t>
        </is>
      </c>
      <c r="O67" s="826" t="n">
        <v>44964</v>
      </c>
      <c r="P67" s="807" t="inlineStr">
        <is>
          <t>Moscow</t>
        </is>
      </c>
      <c r="Q67" s="809" t="inlineStr">
        <is>
          <t>1-24/4x40(N)/1000$</t>
        </is>
      </c>
      <c r="R67" s="810" t="n">
        <v>45000</v>
      </c>
      <c r="S67" s="803" t="inlineStr">
        <is>
          <t>BIC</t>
        </is>
      </c>
      <c r="T67" s="811" t="inlineStr">
        <is>
          <t>-</t>
        </is>
      </c>
      <c r="U67" s="804" t="n">
        <v>45020</v>
      </c>
      <c r="V67" s="812" t="inlineStr">
        <is>
          <t>КП13-ЦНА</t>
        </is>
      </c>
      <c r="W67" s="827" t="n">
        <v>45119</v>
      </c>
      <c r="X67" s="807" t="inlineStr">
        <is>
          <t>Tianjin</t>
        </is>
      </c>
      <c r="Y67" s="800" t="n">
        <v>45136</v>
      </c>
      <c r="Z67" s="828" t="inlineStr">
        <is>
          <t>Moscow</t>
        </is>
      </c>
      <c r="AA67" s="809" t="inlineStr">
        <is>
          <t>1-67/23x40(T)/950$</t>
        </is>
      </c>
      <c r="AB67" s="844" t="n">
        <v>45175</v>
      </c>
      <c r="AC67" s="830" t="inlineStr">
        <is>
          <t>BIC</t>
        </is>
      </c>
      <c r="AD67" s="831" t="inlineStr">
        <is>
          <t>-</t>
        </is>
      </c>
      <c r="AE67" s="804" t="n">
        <v>45176</v>
      </c>
      <c r="AF67" s="812" t="inlineStr">
        <is>
          <t>КП22-Химзавод.</t>
        </is>
      </c>
      <c r="AG67" s="819" t="n"/>
      <c r="AH67" s="820" t="n"/>
      <c r="AI67" s="820" t="n"/>
      <c r="AJ67" s="820" t="n"/>
      <c r="AK67" s="821" t="n"/>
      <c r="AL67" s="822" t="n"/>
      <c r="AM67" s="841">
        <f>H67-#REF!</f>
        <v/>
      </c>
      <c r="AN67" s="832">
        <f>AM67*6.5</f>
        <v/>
      </c>
      <c r="AO67" s="825" t="n"/>
      <c r="AP67" s="788" t="n"/>
      <c r="AQ67" s="788" t="n"/>
      <c r="AR67" s="788" t="n"/>
      <c r="AS67" s="788" t="n"/>
      <c r="AT67" s="788" t="n"/>
      <c r="AU67" s="788" t="n"/>
      <c r="AV67" s="788" t="n"/>
      <c r="AW67" s="788" t="n"/>
      <c r="AX67" s="788" t="n"/>
      <c r="AY67" s="788" t="n"/>
      <c r="AZ67" s="788" t="n"/>
      <c r="BA67" s="788" t="n"/>
      <c r="BB67" s="788" t="n"/>
      <c r="BC67" s="788" t="n"/>
      <c r="BD67" s="788" t="n"/>
    </row>
    <row r="68" ht="15.75" customHeight="1" s="789">
      <c r="A68" s="796" t="inlineStr">
        <is>
          <t>RXTU4540600</t>
        </is>
      </c>
      <c r="B68" s="797" t="n">
        <v>5045</v>
      </c>
      <c r="C68" s="798" t="n">
        <v>1500</v>
      </c>
      <c r="D68" s="799" t="n">
        <v>44739</v>
      </c>
      <c r="E68" s="800" t="inlineStr"/>
      <c r="F68" s="800" t="inlineStr"/>
      <c r="G68" s="801" t="inlineStr"/>
      <c r="H68" s="802" t="n">
        <v>44818</v>
      </c>
      <c r="I68" s="803" t="inlineStr"/>
      <c r="J68" s="804" t="n"/>
      <c r="K68" s="804" t="n">
        <v>44863</v>
      </c>
      <c r="L68" s="866" t="inlineStr">
        <is>
          <t xml:space="preserve">Питкяранта
</t>
        </is>
      </c>
      <c r="M68" s="806" t="n">
        <v>44933</v>
      </c>
      <c r="N68" s="807" t="inlineStr">
        <is>
          <t>Shanghai, China</t>
        </is>
      </c>
      <c r="O68" s="826" t="n">
        <v>44937</v>
      </c>
      <c r="P68" s="807" t="inlineStr">
        <is>
          <t>Moscow</t>
        </is>
      </c>
      <c r="Q68" s="809" t="inlineStr">
        <is>
          <t>1-15/11x40(S)/900$</t>
        </is>
      </c>
      <c r="R68" s="867" t="n">
        <v>44998</v>
      </c>
      <c r="S68" s="868" t="inlineStr">
        <is>
          <t>BIC</t>
        </is>
      </c>
      <c r="T68" s="811" t="inlineStr">
        <is>
          <t>-</t>
        </is>
      </c>
      <c r="U68" s="804" t="n">
        <v>45020</v>
      </c>
      <c r="V68" s="812" t="inlineStr">
        <is>
          <t>КП13-ЦНА</t>
        </is>
      </c>
      <c r="W68" s="827" t="n">
        <v>45119</v>
      </c>
      <c r="X68" s="807" t="inlineStr">
        <is>
          <t>Tianjin</t>
        </is>
      </c>
      <c r="Y68" s="800" t="n">
        <v>45137</v>
      </c>
      <c r="Z68" s="828" t="inlineStr">
        <is>
          <t>Moscow</t>
        </is>
      </c>
      <c r="AA68" s="809" t="inlineStr">
        <is>
          <t>1-67/23x40(T)/950$</t>
        </is>
      </c>
      <c r="AB68" s="844" t="n">
        <v>45175</v>
      </c>
      <c r="AC68" s="830" t="inlineStr">
        <is>
          <t>BIC</t>
        </is>
      </c>
      <c r="AD68" s="831" t="inlineStr">
        <is>
          <t>-</t>
        </is>
      </c>
      <c r="AE68" s="804" t="n">
        <v>45176</v>
      </c>
      <c r="AF68" s="812" t="inlineStr">
        <is>
          <t>КП22-Химзавод.</t>
        </is>
      </c>
      <c r="AG68" s="819" t="n"/>
      <c r="AH68" s="820" t="n"/>
      <c r="AI68" s="820" t="n"/>
      <c r="AJ68" s="820" t="n"/>
      <c r="AK68" s="821" t="n"/>
      <c r="AL68" s="869" t="n"/>
      <c r="AM68" s="841">
        <f>H68-#REF!</f>
        <v/>
      </c>
      <c r="AN68" s="832">
        <f>AM68*6.5</f>
        <v/>
      </c>
      <c r="AO68" s="825" t="n"/>
      <c r="AP68" s="788" t="n"/>
      <c r="AQ68" s="788" t="n"/>
      <c r="AR68" s="788" t="n"/>
      <c r="AS68" s="788" t="n"/>
      <c r="AT68" s="788" t="n"/>
      <c r="AU68" s="788" t="n"/>
      <c r="AV68" s="788" t="n"/>
      <c r="AW68" s="788" t="n"/>
      <c r="AX68" s="788" t="n"/>
      <c r="AY68" s="788" t="n"/>
      <c r="AZ68" s="788" t="n"/>
      <c r="BA68" s="788" t="n"/>
      <c r="BB68" s="788" t="n"/>
      <c r="BC68" s="788" t="n"/>
      <c r="BD68" s="788" t="n"/>
    </row>
    <row r="69" ht="15.75" customHeight="1" s="789">
      <c r="A69" s="796" t="inlineStr">
        <is>
          <t>RXTU4541084</t>
        </is>
      </c>
      <c r="B69" s="797" t="n">
        <v>5045</v>
      </c>
      <c r="C69" s="798" t="n">
        <v>1500</v>
      </c>
      <c r="D69" s="799" t="n">
        <v>44737</v>
      </c>
      <c r="E69" s="800" t="inlineStr"/>
      <c r="F69" s="800" t="inlineStr"/>
      <c r="G69" s="801" t="inlineStr"/>
      <c r="H69" s="802" t="n">
        <v>44829</v>
      </c>
      <c r="I69" s="870" t="inlineStr"/>
      <c r="J69" s="871" t="n"/>
      <c r="K69" s="871" t="n">
        <v>44851</v>
      </c>
      <c r="L69" s="805" t="inlineStr">
        <is>
          <t>КП5-Придача</t>
        </is>
      </c>
      <c r="M69" s="806" t="n">
        <v>44925</v>
      </c>
      <c r="N69" s="807" t="inlineStr">
        <is>
          <t>Shanghai, China</t>
        </is>
      </c>
      <c r="O69" s="826" t="n">
        <v>44964</v>
      </c>
      <c r="P69" s="807" t="inlineStr">
        <is>
          <t>Moscow</t>
        </is>
      </c>
      <c r="Q69" s="809" t="n"/>
      <c r="R69" s="867" t="n">
        <v>45004</v>
      </c>
      <c r="S69" s="868" t="inlineStr">
        <is>
          <t>BIC</t>
        </is>
      </c>
      <c r="T69" s="811" t="inlineStr">
        <is>
          <t>-</t>
        </is>
      </c>
      <c r="U69" s="804" t="n">
        <v>45021</v>
      </c>
      <c r="V69" s="812" t="inlineStr">
        <is>
          <t>КП14-Химзавод.</t>
        </is>
      </c>
      <c r="W69" s="827" t="n">
        <v>45098</v>
      </c>
      <c r="X69" s="807" t="inlineStr">
        <is>
          <t>Shanghai, China</t>
        </is>
      </c>
      <c r="Y69" s="826" t="n">
        <v>45118</v>
      </c>
      <c r="Z69" s="807" t="inlineStr">
        <is>
          <t>Moscow</t>
        </is>
      </c>
      <c r="AA69" s="809" t="inlineStr">
        <is>
          <t>1-61/10х40/1150$</t>
        </is>
      </c>
      <c r="AB69" s="844" t="n">
        <v>45162</v>
      </c>
      <c r="AC69" s="830" t="inlineStr">
        <is>
          <t>BIC</t>
        </is>
      </c>
      <c r="AD69" s="831" t="inlineStr">
        <is>
          <t>-</t>
        </is>
      </c>
      <c r="AE69" s="804" t="n">
        <v>45165</v>
      </c>
      <c r="AF69" s="812" t="inlineStr">
        <is>
          <t>КП21-Жиг Море</t>
        </is>
      </c>
      <c r="AG69" s="819" t="n"/>
      <c r="AH69" s="820" t="n"/>
      <c r="AI69" s="820" t="n"/>
      <c r="AJ69" s="820" t="n"/>
      <c r="AK69" s="821" t="n"/>
      <c r="AL69" s="869" t="n"/>
      <c r="AM69" s="841">
        <f>H69-#REF!</f>
        <v/>
      </c>
      <c r="AN69" s="832">
        <f>AM69*6.5</f>
        <v/>
      </c>
      <c r="AO69" s="825" t="n"/>
      <c r="AP69" s="788" t="n"/>
      <c r="AQ69" s="788" t="n"/>
      <c r="AR69" s="788" t="n"/>
      <c r="AS69" s="788" t="n"/>
      <c r="AT69" s="788" t="n"/>
      <c r="AU69" s="788" t="n"/>
      <c r="AV69" s="788" t="n"/>
      <c r="AW69" s="788" t="n"/>
      <c r="AX69" s="788" t="n"/>
      <c r="AY69" s="788" t="n"/>
      <c r="AZ69" s="788" t="n"/>
      <c r="BA69" s="788" t="n"/>
      <c r="BB69" s="788" t="n"/>
      <c r="BC69" s="788" t="n"/>
      <c r="BD69" s="788" t="n"/>
    </row>
    <row r="70" ht="15.75" customHeight="1" s="789">
      <c r="A70" s="796" t="inlineStr">
        <is>
          <t>RXTU4541000</t>
        </is>
      </c>
      <c r="B70" s="797" t="n">
        <v>5045</v>
      </c>
      <c r="C70" s="798" t="inlineStr">
        <is>
          <t>$1500/850</t>
        </is>
      </c>
      <c r="D70" s="799" t="n">
        <v>44738</v>
      </c>
      <c r="E70" s="800" t="inlineStr"/>
      <c r="F70" s="800" t="inlineStr"/>
      <c r="G70" s="801" t="inlineStr"/>
      <c r="H70" s="802" t="n">
        <v>44827</v>
      </c>
      <c r="I70" s="803" t="inlineStr"/>
      <c r="J70" s="804" t="n"/>
      <c r="K70" s="804" t="n">
        <v>44835</v>
      </c>
      <c r="L70" s="805" t="inlineStr">
        <is>
          <t>КП4-Жиг.Море</t>
        </is>
      </c>
      <c r="M70" s="806" t="n">
        <v>44890</v>
      </c>
      <c r="N70" s="807" t="inlineStr">
        <is>
          <t>Циндао</t>
        </is>
      </c>
      <c r="O70" s="840" t="n">
        <v>44908</v>
      </c>
      <c r="P70" s="807" t="inlineStr">
        <is>
          <t>Moscow</t>
        </is>
      </c>
      <c r="Q70" s="809" t="inlineStr">
        <is>
          <t>1-4/8x40(Q)/850$</t>
        </is>
      </c>
      <c r="R70" s="810" t="n">
        <v>44959</v>
      </c>
      <c r="S70" s="803" t="inlineStr">
        <is>
          <t>BIC</t>
        </is>
      </c>
      <c r="T70" s="811" t="inlineStr">
        <is>
          <t>-</t>
        </is>
      </c>
      <c r="U70" s="804" t="n">
        <v>44977</v>
      </c>
      <c r="V70" s="812" t="inlineStr">
        <is>
          <t>КП11-ЦНА</t>
        </is>
      </c>
      <c r="W70" s="827" t="n">
        <v>45088</v>
      </c>
      <c r="X70" s="807" t="inlineStr">
        <is>
          <t>Tianjin</t>
        </is>
      </c>
      <c r="Y70" s="826" t="n">
        <v>45108</v>
      </c>
      <c r="Z70" s="807" t="inlineStr">
        <is>
          <t>Moscow</t>
        </is>
      </c>
      <c r="AA70" s="809" t="inlineStr">
        <is>
          <t>1-58/8х40/900$</t>
        </is>
      </c>
      <c r="AB70" s="844" t="n">
        <v>45153</v>
      </c>
      <c r="AC70" s="830" t="inlineStr">
        <is>
          <t>BIC</t>
        </is>
      </c>
      <c r="AD70" s="831" t="inlineStr">
        <is>
          <t>-</t>
        </is>
      </c>
      <c r="AE70" s="804" t="n">
        <v>45165</v>
      </c>
      <c r="AF70" s="812" t="inlineStr">
        <is>
          <t>КП21-Жиг Море</t>
        </is>
      </c>
      <c r="AG70" s="819" t="n"/>
      <c r="AH70" s="820" t="n"/>
      <c r="AI70" s="820" t="n"/>
      <c r="AJ70" s="820" t="n"/>
      <c r="AK70" s="821" t="n"/>
      <c r="AL70" s="865" t="n"/>
      <c r="AM70" s="841">
        <f>H70-#REF!</f>
        <v/>
      </c>
      <c r="AN70" s="832">
        <f>AM70*6.5</f>
        <v/>
      </c>
      <c r="AO70" s="825" t="n"/>
      <c r="AP70" s="788" t="n"/>
      <c r="AQ70" s="788" t="n"/>
      <c r="AR70" s="788" t="n"/>
      <c r="AS70" s="788" t="n"/>
      <c r="AT70" s="788" t="n"/>
      <c r="AU70" s="788" t="n"/>
      <c r="AV70" s="788" t="n"/>
      <c r="AW70" s="788" t="n"/>
      <c r="AX70" s="788" t="n"/>
      <c r="AY70" s="788" t="n"/>
      <c r="AZ70" s="788" t="n"/>
      <c r="BA70" s="788" t="n"/>
      <c r="BB70" s="788" t="n"/>
      <c r="BC70" s="788" t="n"/>
      <c r="BD70" s="788" t="n"/>
    </row>
    <row r="71" ht="15.75" customHeight="1" s="789">
      <c r="A71" s="796" t="inlineStr">
        <is>
          <t>RXTU4540621</t>
        </is>
      </c>
      <c r="B71" s="797" t="n">
        <v>5045</v>
      </c>
      <c r="C71" s="798" t="inlineStr">
        <is>
          <t>$1500/850</t>
        </is>
      </c>
      <c r="D71" s="799" t="n">
        <v>44738</v>
      </c>
      <c r="E71" s="800" t="inlineStr"/>
      <c r="F71" s="800" t="inlineStr"/>
      <c r="G71" s="801" t="inlineStr"/>
      <c r="H71" s="802" t="n">
        <v>44833</v>
      </c>
      <c r="I71" s="803" t="inlineStr"/>
      <c r="J71" s="804" t="n"/>
      <c r="K71" s="804" t="n">
        <v>44835</v>
      </c>
      <c r="L71" s="805" t="inlineStr">
        <is>
          <t>КП4-Жиг.Море</t>
        </is>
      </c>
      <c r="M71" s="806" t="n">
        <v>44890</v>
      </c>
      <c r="N71" s="807" t="inlineStr">
        <is>
          <t>Циндао</t>
        </is>
      </c>
      <c r="O71" s="826" t="n">
        <v>44929</v>
      </c>
      <c r="P71" s="807" t="inlineStr">
        <is>
          <t>Moscow</t>
        </is>
      </c>
      <c r="Q71" s="809" t="inlineStr">
        <is>
          <t>1-11/12x40(Q)/850$</t>
        </is>
      </c>
      <c r="R71" s="810" t="n">
        <v>44975</v>
      </c>
      <c r="S71" s="803" t="inlineStr">
        <is>
          <t>BIC</t>
        </is>
      </c>
      <c r="T71" s="811" t="inlineStr">
        <is>
          <t>-</t>
        </is>
      </c>
      <c r="U71" s="839" t="n">
        <v>44998</v>
      </c>
      <c r="V71" s="864" t="inlineStr">
        <is>
          <t>КП12-Жиг Море</t>
        </is>
      </c>
      <c r="W71" s="827" t="n">
        <v>45168</v>
      </c>
      <c r="X71" s="807" t="inlineStr">
        <is>
          <t>Shanghai, China</t>
        </is>
      </c>
      <c r="Y71" s="826" t="n">
        <v>45187</v>
      </c>
      <c r="Z71" s="807" t="inlineStr">
        <is>
          <t>Moscow</t>
        </is>
      </c>
      <c r="AA71" s="809" t="inlineStr">
        <is>
          <t>1100$</t>
        </is>
      </c>
      <c r="AB71" s="816" t="n"/>
      <c r="AC71" s="814" t="n"/>
      <c r="AD71" s="817" t="n"/>
      <c r="AE71" s="872" t="n"/>
      <c r="AF71" s="873" t="n"/>
      <c r="AG71" s="819" t="n"/>
      <c r="AH71" s="820" t="n"/>
      <c r="AI71" s="820" t="n"/>
      <c r="AJ71" s="820" t="n"/>
      <c r="AK71" s="821" t="n"/>
      <c r="AL71" s="865" t="n"/>
      <c r="AM71" s="841">
        <f>H71-#REF!</f>
        <v/>
      </c>
      <c r="AN71" s="832">
        <f>AM71*6.5</f>
        <v/>
      </c>
      <c r="AO71" s="825" t="n"/>
      <c r="AP71" s="788" t="n"/>
      <c r="AQ71" s="788" t="n"/>
      <c r="AR71" s="788" t="n"/>
      <c r="AS71" s="788" t="n"/>
      <c r="AT71" s="788" t="n"/>
      <c r="AU71" s="788" t="n"/>
      <c r="AV71" s="788" t="n"/>
      <c r="AW71" s="788" t="n"/>
      <c r="AX71" s="788" t="n"/>
      <c r="AY71" s="788" t="n"/>
      <c r="AZ71" s="788" t="n"/>
      <c r="BA71" s="788" t="n"/>
      <c r="BB71" s="788" t="n"/>
      <c r="BC71" s="788" t="n"/>
      <c r="BD71" s="788" t="n"/>
    </row>
    <row r="72" ht="15.75" customHeight="1" s="789">
      <c r="A72" s="796" t="inlineStr">
        <is>
          <t>RXTU4540771</t>
        </is>
      </c>
      <c r="B72" s="797" t="n">
        <v>5045</v>
      </c>
      <c r="C72" s="798" t="n">
        <v>1500</v>
      </c>
      <c r="D72" s="799" t="n">
        <v>44740</v>
      </c>
      <c r="E72" s="800" t="inlineStr"/>
      <c r="F72" s="800" t="inlineStr"/>
      <c r="G72" s="801" t="inlineStr"/>
      <c r="H72" s="802" t="n">
        <v>44835</v>
      </c>
      <c r="I72" s="870" t="inlineStr"/>
      <c r="J72" s="871" t="n"/>
      <c r="K72" s="871" t="n">
        <v>44851</v>
      </c>
      <c r="L72" s="805" t="inlineStr">
        <is>
          <t>КП5-Придача</t>
        </is>
      </c>
      <c r="M72" s="806" t="n">
        <v>44927</v>
      </c>
      <c r="N72" s="807" t="inlineStr">
        <is>
          <t>Shanghai, China</t>
        </is>
      </c>
      <c r="O72" s="826" t="n">
        <v>44940</v>
      </c>
      <c r="P72" s="807" t="inlineStr">
        <is>
          <t>Moscow</t>
        </is>
      </c>
      <c r="Q72" s="809" t="inlineStr">
        <is>
          <t>1-15/11x40(S)/900$</t>
        </is>
      </c>
      <c r="R72" s="810" t="n">
        <v>44994</v>
      </c>
      <c r="S72" s="803" t="inlineStr">
        <is>
          <t>BIC</t>
        </is>
      </c>
      <c r="T72" s="811" t="inlineStr">
        <is>
          <t>-</t>
        </is>
      </c>
      <c r="U72" s="839" t="n">
        <v>45021</v>
      </c>
      <c r="V72" s="864" t="inlineStr">
        <is>
          <t>КП14-Химзавод.</t>
        </is>
      </c>
      <c r="W72" s="827" t="n">
        <v>45100</v>
      </c>
      <c r="X72" s="807" t="inlineStr">
        <is>
          <t>Shanghai, China</t>
        </is>
      </c>
      <c r="Y72" s="826" t="n">
        <v>45112</v>
      </c>
      <c r="Z72" s="807" t="inlineStr">
        <is>
          <t>Moscow</t>
        </is>
      </c>
      <c r="AA72" s="809" t="inlineStr">
        <is>
          <t>1-60/26х40/1000$</t>
        </is>
      </c>
      <c r="AB72" s="844" t="n">
        <v>45167</v>
      </c>
      <c r="AC72" s="830" t="inlineStr">
        <is>
          <t>BIC</t>
        </is>
      </c>
      <c r="AD72" s="831" t="inlineStr">
        <is>
          <t>-</t>
        </is>
      </c>
      <c r="AE72" s="804" t="n">
        <v>45176</v>
      </c>
      <c r="AF72" s="812" t="inlineStr">
        <is>
          <t>КП22-Химзавод.</t>
        </is>
      </c>
      <c r="AG72" s="819" t="n"/>
      <c r="AH72" s="820" t="n"/>
      <c r="AI72" s="820" t="n"/>
      <c r="AJ72" s="820" t="n"/>
      <c r="AK72" s="821" t="n"/>
      <c r="AL72" s="822" t="n"/>
      <c r="AM72" s="841">
        <f>H72-#REF!</f>
        <v/>
      </c>
      <c r="AN72" s="832">
        <f>AM72*6.5</f>
        <v/>
      </c>
      <c r="AO72" s="825" t="n"/>
      <c r="AP72" s="788" t="n"/>
      <c r="AQ72" s="788" t="n"/>
      <c r="AR72" s="788" t="n"/>
      <c r="AS72" s="788" t="n"/>
      <c r="AT72" s="788" t="n"/>
      <c r="AU72" s="788" t="n"/>
      <c r="AV72" s="788" t="n"/>
      <c r="AW72" s="788" t="n"/>
      <c r="AX72" s="788" t="n"/>
      <c r="AY72" s="788" t="n"/>
      <c r="AZ72" s="788" t="n"/>
      <c r="BA72" s="788" t="n"/>
      <c r="BB72" s="788" t="n"/>
      <c r="BC72" s="788" t="n"/>
      <c r="BD72" s="788" t="n"/>
    </row>
    <row r="73" ht="15.75" customHeight="1" s="789">
      <c r="A73" s="796" t="inlineStr">
        <is>
          <t>RXTU4540920</t>
        </is>
      </c>
      <c r="B73" s="797" t="n">
        <v>5045</v>
      </c>
      <c r="C73" s="798" t="n">
        <v>1500</v>
      </c>
      <c r="D73" s="799" t="n">
        <v>44737</v>
      </c>
      <c r="E73" s="800" t="inlineStr"/>
      <c r="F73" s="800" t="inlineStr"/>
      <c r="G73" s="801" t="inlineStr"/>
      <c r="H73" s="802" t="n">
        <v>44836</v>
      </c>
      <c r="I73" s="870" t="inlineStr"/>
      <c r="J73" s="871" t="n"/>
      <c r="K73" s="871" t="n">
        <v>44851</v>
      </c>
      <c r="L73" s="805" t="inlineStr">
        <is>
          <t>КП5-Придача</t>
        </is>
      </c>
      <c r="M73" s="806" t="n">
        <v>44930</v>
      </c>
      <c r="N73" s="807" t="inlineStr">
        <is>
          <t>Shanghai, China</t>
        </is>
      </c>
      <c r="O73" s="826" t="n">
        <v>44936</v>
      </c>
      <c r="P73" s="807" t="inlineStr">
        <is>
          <t>Moscow</t>
        </is>
      </c>
      <c r="Q73" s="809" t="inlineStr">
        <is>
          <t>1-15/11x40(S)/900$</t>
        </is>
      </c>
      <c r="R73" s="810" t="n">
        <v>44983</v>
      </c>
      <c r="S73" s="803" t="inlineStr">
        <is>
          <t>BIC</t>
        </is>
      </c>
      <c r="T73" s="811" t="inlineStr">
        <is>
          <t>-</t>
        </is>
      </c>
      <c r="U73" s="839" t="n">
        <v>44998</v>
      </c>
      <c r="V73" s="864" t="inlineStr">
        <is>
          <t>КП12-Жиг Море</t>
        </is>
      </c>
      <c r="W73" s="827" t="n">
        <v>45169</v>
      </c>
      <c r="X73" s="807" t="inlineStr">
        <is>
          <t>Shanghai, China</t>
        </is>
      </c>
      <c r="Y73" s="874" t="n"/>
      <c r="Z73" s="875" t="n"/>
      <c r="AA73" s="875" t="n"/>
      <c r="AB73" s="816" t="n"/>
      <c r="AC73" s="814" t="n"/>
      <c r="AD73" s="817" t="n"/>
      <c r="AE73" s="872" t="n"/>
      <c r="AF73" s="873" t="n"/>
      <c r="AG73" s="819" t="n"/>
      <c r="AH73" s="820" t="n"/>
      <c r="AI73" s="820" t="n"/>
      <c r="AJ73" s="820" t="n"/>
      <c r="AK73" s="821" t="n"/>
      <c r="AL73" s="865" t="n"/>
      <c r="AM73" s="841">
        <f>H73-#REF!</f>
        <v/>
      </c>
      <c r="AN73" s="832">
        <f>AM73*6.5</f>
        <v/>
      </c>
      <c r="AO73" s="825" t="n"/>
      <c r="AP73" s="788" t="n"/>
      <c r="AQ73" s="788" t="n"/>
      <c r="AR73" s="788" t="n"/>
      <c r="AS73" s="788" t="n"/>
      <c r="AT73" s="788" t="n"/>
      <c r="AU73" s="788" t="n"/>
      <c r="AV73" s="788" t="n"/>
      <c r="AW73" s="788" t="n"/>
      <c r="AX73" s="788" t="n"/>
      <c r="AY73" s="788" t="n"/>
      <c r="AZ73" s="788" t="n"/>
      <c r="BA73" s="788" t="n"/>
      <c r="BB73" s="788" t="n"/>
      <c r="BC73" s="788" t="n"/>
      <c r="BD73" s="788" t="n"/>
    </row>
    <row r="74" ht="15.75" customHeight="1" s="789">
      <c r="A74" s="796" t="inlineStr">
        <is>
          <t>RXTU4540832</t>
        </is>
      </c>
      <c r="B74" s="797" t="n">
        <v>5045</v>
      </c>
      <c r="C74" s="798" t="n">
        <v>1500</v>
      </c>
      <c r="D74" s="799" t="n">
        <v>44742</v>
      </c>
      <c r="E74" s="800" t="inlineStr"/>
      <c r="F74" s="800" t="inlineStr"/>
      <c r="G74" s="801" t="inlineStr"/>
      <c r="H74" s="802" t="n">
        <v>44837</v>
      </c>
      <c r="I74" s="870" t="inlineStr"/>
      <c r="J74" s="871" t="n"/>
      <c r="K74" s="871" t="n">
        <v>44851</v>
      </c>
      <c r="L74" s="805" t="inlineStr">
        <is>
          <t>КП5-Придача</t>
        </is>
      </c>
      <c r="M74" s="806" t="n">
        <v>44927</v>
      </c>
      <c r="N74" s="807" t="inlineStr">
        <is>
          <t>Shanghai, China</t>
        </is>
      </c>
      <c r="O74" s="826" t="n">
        <v>44940</v>
      </c>
      <c r="P74" s="807" t="inlineStr">
        <is>
          <t>Moscow</t>
        </is>
      </c>
      <c r="Q74" s="809" t="inlineStr">
        <is>
          <t>1-15/11x40(S)/900$</t>
        </is>
      </c>
      <c r="R74" s="810" t="n">
        <v>44999</v>
      </c>
      <c r="S74" s="803" t="inlineStr">
        <is>
          <t>BIC</t>
        </is>
      </c>
      <c r="T74" s="811" t="inlineStr">
        <is>
          <t>-</t>
        </is>
      </c>
      <c r="U74" s="804" t="n">
        <v>45021</v>
      </c>
      <c r="V74" s="812" t="inlineStr">
        <is>
          <t>КП14-Химзавод.</t>
        </is>
      </c>
      <c r="W74" s="827" t="n">
        <v>45098</v>
      </c>
      <c r="X74" s="807" t="inlineStr">
        <is>
          <t>Shanghai, China</t>
        </is>
      </c>
      <c r="Y74" s="826" t="n">
        <v>45118</v>
      </c>
      <c r="Z74" s="807" t="inlineStr">
        <is>
          <t>Moscow</t>
        </is>
      </c>
      <c r="AA74" s="809" t="inlineStr">
        <is>
          <t>1-61/10х40/1150$</t>
        </is>
      </c>
      <c r="AB74" s="816" t="n"/>
      <c r="AC74" s="814" t="n"/>
      <c r="AD74" s="817" t="n"/>
      <c r="AE74" s="814" t="n"/>
      <c r="AF74" s="818" t="n"/>
      <c r="AG74" s="819" t="n"/>
      <c r="AH74" s="820" t="n"/>
      <c r="AI74" s="820" t="n"/>
      <c r="AJ74" s="820" t="n"/>
      <c r="AK74" s="821" t="n"/>
      <c r="AL74" s="865" t="n"/>
      <c r="AM74" s="841" t="n">
        <v>0</v>
      </c>
      <c r="AN74" s="832">
        <f>AM74*6.5</f>
        <v/>
      </c>
      <c r="AO74" s="825" t="n"/>
      <c r="AP74" s="788" t="n"/>
      <c r="AQ74" s="788" t="n"/>
      <c r="AR74" s="788" t="n"/>
      <c r="AS74" s="788" t="n"/>
      <c r="AT74" s="788" t="n"/>
      <c r="AU74" s="788" t="n"/>
      <c r="AV74" s="788" t="n"/>
      <c r="AW74" s="788" t="n"/>
      <c r="AX74" s="788" t="n"/>
      <c r="AY74" s="788" t="n"/>
      <c r="AZ74" s="788" t="n"/>
      <c r="BA74" s="788" t="n"/>
      <c r="BB74" s="788" t="n"/>
      <c r="BC74" s="788" t="n"/>
      <c r="BD74" s="788" t="n"/>
    </row>
    <row r="75" ht="15.75" customHeight="1" s="789">
      <c r="A75" s="796" t="inlineStr">
        <is>
          <t>RXTU4541417</t>
        </is>
      </c>
      <c r="B75" s="797" t="n">
        <v>5045</v>
      </c>
      <c r="C75" s="798" t="n">
        <v>1500</v>
      </c>
      <c r="D75" s="799" t="n">
        <v>44742</v>
      </c>
      <c r="E75" s="800" t="inlineStr"/>
      <c r="F75" s="800" t="inlineStr"/>
      <c r="G75" s="801" t="inlineStr"/>
      <c r="H75" s="802" t="n">
        <v>44838</v>
      </c>
      <c r="I75" s="870" t="inlineStr"/>
      <c r="J75" s="871" t="n"/>
      <c r="K75" s="871" t="n">
        <v>44851</v>
      </c>
      <c r="L75" s="805" t="inlineStr">
        <is>
          <t>КП5-Придача</t>
        </is>
      </c>
      <c r="M75" s="806" t="n">
        <v>44928</v>
      </c>
      <c r="N75" s="807" t="inlineStr">
        <is>
          <t>Shanghai, China</t>
        </is>
      </c>
      <c r="O75" s="826" t="n">
        <v>44942</v>
      </c>
      <c r="P75" s="807" t="inlineStr">
        <is>
          <t>Moscow</t>
        </is>
      </c>
      <c r="Q75" s="809" t="inlineStr">
        <is>
          <t>1-17/2x40(S)/1000$</t>
        </is>
      </c>
      <c r="R75" s="810" t="n">
        <v>44975</v>
      </c>
      <c r="S75" s="803" t="inlineStr">
        <is>
          <t>BIC</t>
        </is>
      </c>
      <c r="T75" s="811" t="inlineStr">
        <is>
          <t>-</t>
        </is>
      </c>
      <c r="U75" s="839" t="n">
        <v>44998</v>
      </c>
      <c r="V75" s="864" t="inlineStr">
        <is>
          <t>КП12-Жиг Море</t>
        </is>
      </c>
      <c r="W75" s="827" t="n">
        <v>45133</v>
      </c>
      <c r="X75" s="807" t="inlineStr">
        <is>
          <t>Shanghai, China</t>
        </is>
      </c>
      <c r="Y75" s="826" t="n">
        <v>45142</v>
      </c>
      <c r="Z75" s="807" t="inlineStr">
        <is>
          <t>Moscow</t>
        </is>
      </c>
      <c r="AA75" s="828" t="inlineStr">
        <is>
          <t>1-69/17x40'S/1150$</t>
        </is>
      </c>
      <c r="AB75" s="816" t="n"/>
      <c r="AC75" s="830" t="inlineStr">
        <is>
          <t>BIC</t>
        </is>
      </c>
      <c r="AD75" s="831" t="inlineStr">
        <is>
          <t>-</t>
        </is>
      </c>
      <c r="AE75" s="849" t="n"/>
      <c r="AF75" s="850" t="n"/>
      <c r="AG75" s="819" t="n"/>
      <c r="AH75" s="820" t="n"/>
      <c r="AI75" s="820" t="n"/>
      <c r="AJ75" s="820" t="n"/>
      <c r="AK75" s="821" t="n"/>
      <c r="AL75" s="865" t="n"/>
      <c r="AM75" s="841">
        <f>H75-#REF!</f>
        <v/>
      </c>
      <c r="AN75" s="832">
        <f>AM75*6.5</f>
        <v/>
      </c>
      <c r="AO75" s="825" t="n"/>
      <c r="AP75" s="788" t="n"/>
      <c r="AQ75" s="788" t="n"/>
      <c r="AR75" s="788" t="n"/>
      <c r="AS75" s="788" t="n"/>
      <c r="AT75" s="788" t="n"/>
      <c r="AU75" s="788" t="n"/>
      <c r="AV75" s="788" t="n"/>
      <c r="AW75" s="788" t="n"/>
      <c r="AX75" s="788" t="n"/>
      <c r="AY75" s="788" t="n"/>
      <c r="AZ75" s="788" t="n"/>
      <c r="BA75" s="788" t="n"/>
      <c r="BB75" s="788" t="n"/>
      <c r="BC75" s="788" t="n"/>
      <c r="BD75" s="788" t="n"/>
    </row>
    <row r="76" ht="15.75" customHeight="1" s="789">
      <c r="A76" s="796" t="inlineStr">
        <is>
          <t>RXTU4540426</t>
        </is>
      </c>
      <c r="B76" s="797" t="n">
        <v>5045</v>
      </c>
      <c r="C76" s="798" t="inlineStr">
        <is>
          <t>$1500/900</t>
        </is>
      </c>
      <c r="D76" s="799" t="n">
        <v>44739</v>
      </c>
      <c r="E76" s="800" t="inlineStr"/>
      <c r="F76" s="800" t="inlineStr"/>
      <c r="G76" s="801" t="inlineStr"/>
      <c r="H76" s="802" t="n">
        <v>44839</v>
      </c>
      <c r="I76" s="870" t="inlineStr"/>
      <c r="J76" s="871" t="n"/>
      <c r="K76" s="871" t="n">
        <v>44851</v>
      </c>
      <c r="L76" s="805" t="inlineStr">
        <is>
          <t>КП5-Придача</t>
        </is>
      </c>
      <c r="M76" s="806" t="n">
        <v>44929</v>
      </c>
      <c r="N76" s="807" t="inlineStr">
        <is>
          <t>Shanghai, China</t>
        </is>
      </c>
      <c r="O76" s="826" t="n">
        <v>44931</v>
      </c>
      <c r="P76" s="807" t="inlineStr">
        <is>
          <t>Moscow</t>
        </is>
      </c>
      <c r="Q76" s="809" t="inlineStr">
        <is>
          <t>1-12/5x40(S)/900$</t>
        </is>
      </c>
      <c r="R76" s="810" t="n">
        <v>44997</v>
      </c>
      <c r="S76" s="803" t="inlineStr">
        <is>
          <t>BIC</t>
        </is>
      </c>
      <c r="T76" s="811" t="inlineStr">
        <is>
          <t>-</t>
        </is>
      </c>
      <c r="U76" s="804" t="n">
        <v>45021</v>
      </c>
      <c r="V76" s="812" t="inlineStr">
        <is>
          <t>КП14-Химзавод.</t>
        </is>
      </c>
      <c r="W76" s="876" t="n">
        <v>45102</v>
      </c>
      <c r="X76" s="807" t="inlineStr">
        <is>
          <t>Shanghai, China</t>
        </is>
      </c>
      <c r="Y76" s="826" t="n">
        <v>45104</v>
      </c>
      <c r="Z76" s="807" t="inlineStr">
        <is>
          <t>Moscow</t>
        </is>
      </c>
      <c r="AA76" s="809" t="inlineStr">
        <is>
          <t>1-54/4х40/950$</t>
        </is>
      </c>
      <c r="AB76" s="844" t="n">
        <v>45136</v>
      </c>
      <c r="AC76" s="830" t="inlineStr">
        <is>
          <t>BIC</t>
        </is>
      </c>
      <c r="AD76" s="831" t="inlineStr">
        <is>
          <t>-</t>
        </is>
      </c>
      <c r="AE76" s="839" t="n">
        <v>45149</v>
      </c>
      <c r="AF76" s="812" t="inlineStr">
        <is>
          <t>КП20-Химзавод.</t>
        </is>
      </c>
      <c r="AG76" s="819" t="n"/>
      <c r="AH76" s="820" t="n"/>
      <c r="AI76" s="820" t="n"/>
      <c r="AJ76" s="820" t="n"/>
      <c r="AK76" s="821" t="n"/>
      <c r="AL76" s="822" t="n"/>
      <c r="AM76" s="841">
        <f>H76-#REF!</f>
        <v/>
      </c>
      <c r="AN76" s="832">
        <f>AM76*6.5</f>
        <v/>
      </c>
      <c r="AO76" s="825" t="n"/>
      <c r="AP76" s="788" t="n"/>
      <c r="AQ76" s="788" t="n"/>
      <c r="AR76" s="788" t="n"/>
      <c r="AS76" s="788" t="n"/>
      <c r="AT76" s="788" t="n"/>
      <c r="AU76" s="788" t="n"/>
      <c r="AV76" s="788" t="n"/>
      <c r="AW76" s="788" t="n"/>
      <c r="AX76" s="788" t="n"/>
      <c r="AY76" s="788" t="n"/>
      <c r="AZ76" s="788" t="n"/>
      <c r="BA76" s="788" t="n"/>
      <c r="BB76" s="788" t="n"/>
      <c r="BC76" s="788" t="n"/>
      <c r="BD76" s="788" t="n"/>
    </row>
    <row r="77" ht="15.75" customHeight="1" s="789">
      <c r="A77" s="796" t="inlineStr">
        <is>
          <t>RXTU4541211</t>
        </is>
      </c>
      <c r="B77" s="797" t="n">
        <v>5045</v>
      </c>
      <c r="C77" s="798" t="inlineStr">
        <is>
          <t>$1500/900</t>
        </is>
      </c>
      <c r="D77" s="799" t="n">
        <v>44741</v>
      </c>
      <c r="E77" s="800" t="inlineStr"/>
      <c r="F77" s="800" t="inlineStr"/>
      <c r="G77" s="801" t="inlineStr"/>
      <c r="H77" s="802" t="n">
        <v>44839</v>
      </c>
      <c r="I77" s="870" t="inlineStr"/>
      <c r="J77" s="871" t="n"/>
      <c r="K77" s="871" t="n">
        <v>44851</v>
      </c>
      <c r="L77" s="805" t="inlineStr">
        <is>
          <t>КП5-Придача</t>
        </is>
      </c>
      <c r="M77" s="806" t="n">
        <v>44925</v>
      </c>
      <c r="N77" s="807" t="inlineStr">
        <is>
          <t>Shanghai, China</t>
        </is>
      </c>
      <c r="O77" s="826" t="n">
        <v>44932</v>
      </c>
      <c r="P77" s="807" t="inlineStr">
        <is>
          <t>Moscow</t>
        </is>
      </c>
      <c r="Q77" s="809" t="inlineStr">
        <is>
          <t>1-12/5x40(S)/900$</t>
        </is>
      </c>
      <c r="R77" s="810" t="n">
        <v>45001</v>
      </c>
      <c r="S77" s="803" t="inlineStr">
        <is>
          <t>BIC</t>
        </is>
      </c>
      <c r="T77" s="811" t="inlineStr">
        <is>
          <t>-</t>
        </is>
      </c>
      <c r="U77" s="804" t="n">
        <v>45021</v>
      </c>
      <c r="V77" s="812" t="inlineStr">
        <is>
          <t>КП14-Химзавод.</t>
        </is>
      </c>
      <c r="W77" s="827" t="n">
        <v>45101</v>
      </c>
      <c r="X77" s="807" t="inlineStr">
        <is>
          <t>Shanghai, China</t>
        </is>
      </c>
      <c r="Y77" s="826" t="n">
        <v>45130</v>
      </c>
      <c r="Z77" s="807" t="inlineStr">
        <is>
          <t>Moscow</t>
        </is>
      </c>
      <c r="AA77" s="809" t="inlineStr">
        <is>
          <t>1-66/3х40/1150$</t>
        </is>
      </c>
      <c r="AB77" s="844" t="n">
        <v>45167</v>
      </c>
      <c r="AC77" s="830" t="inlineStr">
        <is>
          <t>BIC</t>
        </is>
      </c>
      <c r="AD77" s="831" t="inlineStr">
        <is>
          <t>-</t>
        </is>
      </c>
      <c r="AE77" s="839" t="n">
        <v>45176</v>
      </c>
      <c r="AF77" s="812" t="inlineStr">
        <is>
          <t>КП22-Химзавод.</t>
        </is>
      </c>
      <c r="AG77" s="819" t="n"/>
      <c r="AH77" s="820" t="n"/>
      <c r="AI77" s="820" t="n"/>
      <c r="AJ77" s="820" t="n"/>
      <c r="AK77" s="821" t="n"/>
      <c r="AL77" s="822" t="n"/>
      <c r="AM77" s="841">
        <f>H77-#REF!</f>
        <v/>
      </c>
      <c r="AN77" s="832">
        <f>AM77*6.5</f>
        <v/>
      </c>
      <c r="AO77" s="825" t="n"/>
      <c r="AP77" s="788" t="n"/>
      <c r="AQ77" s="788" t="n"/>
      <c r="AR77" s="788" t="n"/>
      <c r="AS77" s="788" t="n"/>
      <c r="AT77" s="788" t="n"/>
      <c r="AU77" s="788" t="n"/>
      <c r="AV77" s="788" t="n"/>
      <c r="AW77" s="788" t="n"/>
      <c r="AX77" s="788" t="n"/>
      <c r="AY77" s="788" t="n"/>
      <c r="AZ77" s="788" t="n"/>
      <c r="BA77" s="788" t="n"/>
      <c r="BB77" s="788" t="n"/>
      <c r="BC77" s="788" t="n"/>
      <c r="BD77" s="788" t="n"/>
    </row>
    <row r="78" ht="15.75" customHeight="1" s="789">
      <c r="A78" s="796" t="inlineStr">
        <is>
          <t>RXTU4541340</t>
        </is>
      </c>
      <c r="B78" s="797" t="n">
        <v>5045</v>
      </c>
      <c r="C78" s="798" t="inlineStr">
        <is>
          <t>$1500/900</t>
        </is>
      </c>
      <c r="D78" s="799" t="n">
        <v>44742</v>
      </c>
      <c r="E78" s="800" t="inlineStr"/>
      <c r="F78" s="800" t="inlineStr"/>
      <c r="G78" s="801" t="inlineStr"/>
      <c r="H78" s="802" t="n">
        <v>44839</v>
      </c>
      <c r="I78" s="870" t="inlineStr"/>
      <c r="J78" s="871" t="n"/>
      <c r="K78" s="871" t="n">
        <v>44851</v>
      </c>
      <c r="L78" s="805" t="inlineStr">
        <is>
          <t>КП5-Придача</t>
        </is>
      </c>
      <c r="M78" s="806" t="n">
        <v>44928</v>
      </c>
      <c r="N78" s="807" t="inlineStr">
        <is>
          <t>Shanghai, China</t>
        </is>
      </c>
      <c r="O78" s="826" t="n">
        <v>44933</v>
      </c>
      <c r="P78" s="807" t="inlineStr">
        <is>
          <t>Moscow</t>
        </is>
      </c>
      <c r="Q78" s="809" t="inlineStr">
        <is>
          <t>1-12/5x40(S)/900$</t>
        </is>
      </c>
      <c r="R78" s="810" t="n">
        <v>44995</v>
      </c>
      <c r="S78" s="803" t="inlineStr">
        <is>
          <t>BIC</t>
        </is>
      </c>
      <c r="T78" s="811" t="inlineStr">
        <is>
          <t>-</t>
        </is>
      </c>
      <c r="U78" s="804" t="n">
        <v>45021</v>
      </c>
      <c r="V78" s="812" t="inlineStr">
        <is>
          <t>КП14-Химзавод.</t>
        </is>
      </c>
      <c r="W78" s="876" t="n">
        <v>45103</v>
      </c>
      <c r="X78" s="807" t="inlineStr">
        <is>
          <t>Shanghai, China</t>
        </is>
      </c>
      <c r="Y78" s="826" t="n">
        <v>45104</v>
      </c>
      <c r="Z78" s="807" t="inlineStr">
        <is>
          <t>Moscow</t>
        </is>
      </c>
      <c r="AA78" s="809" t="inlineStr">
        <is>
          <t>1-57/34x40/950$</t>
        </is>
      </c>
      <c r="AB78" s="844" t="n">
        <v>45152</v>
      </c>
      <c r="AC78" s="830" t="inlineStr">
        <is>
          <t>BIC</t>
        </is>
      </c>
      <c r="AD78" s="831" t="inlineStr">
        <is>
          <t>-</t>
        </is>
      </c>
      <c r="AE78" s="804" t="n">
        <v>45165</v>
      </c>
      <c r="AF78" s="812" t="inlineStr">
        <is>
          <t>КП21-Жиг Море</t>
        </is>
      </c>
      <c r="AG78" s="819" t="n"/>
      <c r="AH78" s="820" t="n"/>
      <c r="AI78" s="820" t="n"/>
      <c r="AJ78" s="820" t="n"/>
      <c r="AK78" s="821" t="n"/>
      <c r="AL78" s="822" t="n"/>
      <c r="AM78" s="841">
        <f>H78-#REF!</f>
        <v/>
      </c>
      <c r="AN78" s="832">
        <f>AM78*6.5</f>
        <v/>
      </c>
      <c r="AO78" s="825" t="n"/>
      <c r="AP78" s="788" t="n"/>
      <c r="AQ78" s="788" t="n"/>
      <c r="AR78" s="788" t="n"/>
      <c r="AS78" s="788" t="n"/>
      <c r="AT78" s="788" t="n"/>
      <c r="AU78" s="788" t="n"/>
      <c r="AV78" s="788" t="n"/>
      <c r="AW78" s="788" t="n"/>
      <c r="AX78" s="788" t="n"/>
      <c r="AY78" s="788" t="n"/>
      <c r="AZ78" s="788" t="n"/>
      <c r="BA78" s="788" t="n"/>
      <c r="BB78" s="788" t="n"/>
      <c r="BC78" s="788" t="n"/>
      <c r="BD78" s="788" t="n"/>
    </row>
    <row r="79" ht="15.75" customHeight="1" s="789">
      <c r="A79" s="796" t="inlineStr">
        <is>
          <t>RXTU4540513</t>
        </is>
      </c>
      <c r="B79" s="797" t="n">
        <v>5045</v>
      </c>
      <c r="C79" s="798" t="n">
        <v>1500</v>
      </c>
      <c r="D79" s="799" t="n">
        <v>44738</v>
      </c>
      <c r="E79" s="800" t="inlineStr"/>
      <c r="F79" s="800" t="inlineStr"/>
      <c r="G79" s="801" t="inlineStr"/>
      <c r="H79" s="802" t="n">
        <v>44839</v>
      </c>
      <c r="I79" s="870" t="inlineStr"/>
      <c r="J79" s="871" t="n"/>
      <c r="K79" s="871" t="n">
        <v>44851</v>
      </c>
      <c r="L79" s="805" t="inlineStr">
        <is>
          <t>КП5-Придача</t>
        </is>
      </c>
      <c r="M79" s="806" t="n">
        <v>44929</v>
      </c>
      <c r="N79" s="807" t="inlineStr">
        <is>
          <t>Shanghai, China</t>
        </is>
      </c>
      <c r="O79" s="826" t="n">
        <v>44936</v>
      </c>
      <c r="P79" s="807" t="inlineStr">
        <is>
          <t>Moscow</t>
        </is>
      </c>
      <c r="Q79" s="809" t="inlineStr">
        <is>
          <t>1-15/11x40(S)/900$</t>
        </is>
      </c>
      <c r="R79" s="810" t="n">
        <v>44983</v>
      </c>
      <c r="S79" s="803" t="inlineStr">
        <is>
          <t>BIC</t>
        </is>
      </c>
      <c r="T79" s="811" t="inlineStr">
        <is>
          <t>-</t>
        </is>
      </c>
      <c r="U79" s="839" t="n">
        <v>44998</v>
      </c>
      <c r="V79" s="864" t="inlineStr">
        <is>
          <t>КП12-Жиг Море</t>
        </is>
      </c>
      <c r="W79" s="827" t="n">
        <v>45098</v>
      </c>
      <c r="X79" s="807" t="inlineStr">
        <is>
          <t>Shanghai, China</t>
        </is>
      </c>
      <c r="Y79" s="826" t="n">
        <v>45118</v>
      </c>
      <c r="Z79" s="807" t="inlineStr">
        <is>
          <t>Moscow</t>
        </is>
      </c>
      <c r="AA79" s="809" t="inlineStr">
        <is>
          <t>1-61/10х40/1150$</t>
        </is>
      </c>
      <c r="AB79" s="844" t="n">
        <v>45179</v>
      </c>
      <c r="AC79" s="830" t="inlineStr">
        <is>
          <t>BIC</t>
        </is>
      </c>
      <c r="AD79" s="831" t="inlineStr">
        <is>
          <t>-</t>
        </is>
      </c>
      <c r="AE79" s="849" t="n"/>
      <c r="AF79" s="850" t="n"/>
      <c r="AG79" s="819" t="n"/>
      <c r="AH79" s="820" t="n"/>
      <c r="AI79" s="820" t="n"/>
      <c r="AJ79" s="820" t="n"/>
      <c r="AK79" s="821" t="n"/>
      <c r="AL79" s="865" t="n"/>
      <c r="AM79" s="841">
        <f>H79-#REF!</f>
        <v/>
      </c>
      <c r="AN79" s="832">
        <f>AM79*6.5</f>
        <v/>
      </c>
      <c r="AO79" s="825" t="n"/>
      <c r="AP79" s="788" t="n"/>
      <c r="AQ79" s="788" t="n"/>
      <c r="AR79" s="788" t="n"/>
      <c r="AS79" s="788" t="n"/>
      <c r="AT79" s="788" t="n"/>
      <c r="AU79" s="788" t="n"/>
      <c r="AV79" s="788" t="n"/>
      <c r="AW79" s="788" t="n"/>
      <c r="AX79" s="788" t="n"/>
      <c r="AY79" s="788" t="n"/>
      <c r="AZ79" s="788" t="n"/>
      <c r="BA79" s="788" t="n"/>
      <c r="BB79" s="788" t="n"/>
      <c r="BC79" s="788" t="n"/>
      <c r="BD79" s="788" t="n"/>
    </row>
    <row r="80" ht="15.75" customHeight="1" s="789">
      <c r="A80" s="796" t="inlineStr">
        <is>
          <t>RXTU4540684</t>
        </is>
      </c>
      <c r="B80" s="797" t="n">
        <v>5045</v>
      </c>
      <c r="C80" s="798" t="n">
        <v>1500</v>
      </c>
      <c r="D80" s="799" t="n">
        <v>44738</v>
      </c>
      <c r="E80" s="800" t="inlineStr"/>
      <c r="F80" s="800" t="inlineStr"/>
      <c r="G80" s="801" t="inlineStr"/>
      <c r="H80" s="802" t="n">
        <v>44840</v>
      </c>
      <c r="I80" s="870" t="inlineStr"/>
      <c r="J80" s="871" t="n"/>
      <c r="K80" s="871" t="n">
        <v>44851</v>
      </c>
      <c r="L80" s="805" t="inlineStr">
        <is>
          <t>КП5-Придача</t>
        </is>
      </c>
      <c r="M80" s="806" t="n">
        <v>44927</v>
      </c>
      <c r="N80" s="807" t="inlineStr">
        <is>
          <t>Shanghai, China</t>
        </is>
      </c>
      <c r="O80" s="826" t="n">
        <v>44942</v>
      </c>
      <c r="P80" s="807" t="inlineStr">
        <is>
          <t>Moscow</t>
        </is>
      </c>
      <c r="Q80" s="809" t="inlineStr">
        <is>
          <t>1-17/2x40(S)/1000$</t>
        </is>
      </c>
      <c r="R80" s="810" t="n">
        <v>45084</v>
      </c>
      <c r="S80" s="803" t="inlineStr">
        <is>
          <t>BIC</t>
        </is>
      </c>
      <c r="T80" s="811" t="inlineStr">
        <is>
          <t>-</t>
        </is>
      </c>
      <c r="U80" s="804" t="n">
        <v>45112</v>
      </c>
      <c r="V80" s="812" t="inlineStr">
        <is>
          <t>КП18-Жиг Море</t>
        </is>
      </c>
      <c r="W80" s="827" t="n">
        <v>45182</v>
      </c>
      <c r="X80" s="807" t="inlineStr">
        <is>
          <t>Shanghai, China</t>
        </is>
      </c>
      <c r="Y80" s="826" t="n">
        <v>45183</v>
      </c>
      <c r="Z80" s="807" t="inlineStr">
        <is>
          <t>Moscow</t>
        </is>
      </c>
      <c r="AA80" s="809" t="inlineStr">
        <is>
          <t>1-83/17x40'S/1100$</t>
        </is>
      </c>
      <c r="AB80" s="816" t="n"/>
      <c r="AC80" s="814" t="n"/>
      <c r="AD80" s="877" t="n"/>
      <c r="AE80" s="878" t="n"/>
      <c r="AF80" s="873" t="n"/>
      <c r="AG80" s="819" t="n"/>
      <c r="AH80" s="820" t="n"/>
      <c r="AI80" s="820" t="n"/>
      <c r="AJ80" s="820" t="n"/>
      <c r="AK80" s="821" t="n"/>
      <c r="AL80" s="865" t="n"/>
      <c r="AM80" s="841">
        <f>H80-#REF!</f>
        <v/>
      </c>
      <c r="AN80" s="832">
        <f>AM80*6.5</f>
        <v/>
      </c>
      <c r="AO80" s="825" t="n"/>
      <c r="AP80" s="788" t="n"/>
      <c r="AQ80" s="788" t="n"/>
      <c r="AR80" s="788" t="n"/>
      <c r="AS80" s="788" t="n"/>
      <c r="AT80" s="788" t="n"/>
      <c r="AU80" s="788" t="n"/>
      <c r="AV80" s="788" t="n"/>
      <c r="AW80" s="788" t="n"/>
      <c r="AX80" s="788" t="n"/>
      <c r="AY80" s="788" t="n"/>
      <c r="AZ80" s="788" t="n"/>
      <c r="BA80" s="788" t="n"/>
      <c r="BB80" s="788" t="n"/>
      <c r="BC80" s="788" t="n"/>
      <c r="BD80" s="788" t="n"/>
    </row>
    <row r="81" ht="15" customHeight="1" s="789">
      <c r="A81" s="796" t="inlineStr">
        <is>
          <t>RXTU4540576</t>
        </is>
      </c>
      <c r="B81" s="797" t="n">
        <v>5045</v>
      </c>
      <c r="C81" s="798" t="n">
        <v>1500</v>
      </c>
      <c r="D81" s="799" t="n">
        <v>44737</v>
      </c>
      <c r="E81" s="800" t="inlineStr"/>
      <c r="F81" s="800" t="inlineStr"/>
      <c r="G81" s="801" t="inlineStr"/>
      <c r="H81" s="802" t="n">
        <v>44840</v>
      </c>
      <c r="I81" s="870" t="inlineStr"/>
      <c r="J81" s="871" t="n"/>
      <c r="K81" s="871" t="n">
        <v>44851</v>
      </c>
      <c r="L81" s="805" t="inlineStr">
        <is>
          <t>КП5-Придача</t>
        </is>
      </c>
      <c r="M81" s="806" t="n">
        <v>44928</v>
      </c>
      <c r="N81" s="807" t="inlineStr">
        <is>
          <t>Shanghai, China</t>
        </is>
      </c>
      <c r="O81" s="826" t="n">
        <v>44964</v>
      </c>
      <c r="P81" s="807" t="inlineStr">
        <is>
          <t>Moscow</t>
        </is>
      </c>
      <c r="Q81" s="809" t="n"/>
      <c r="R81" s="810" t="n">
        <v>44998</v>
      </c>
      <c r="S81" s="803" t="inlineStr">
        <is>
          <t>BIC</t>
        </is>
      </c>
      <c r="T81" s="811" t="inlineStr">
        <is>
          <t>-</t>
        </is>
      </c>
      <c r="U81" s="804" t="n">
        <v>45020</v>
      </c>
      <c r="V81" s="812" t="inlineStr">
        <is>
          <t>КП13-ЦНА</t>
        </is>
      </c>
      <c r="W81" s="827" t="n">
        <v>45119</v>
      </c>
      <c r="X81" s="807" t="inlineStr">
        <is>
          <t>Tianjin</t>
        </is>
      </c>
      <c r="Y81" s="826" t="n">
        <v>45145</v>
      </c>
      <c r="Z81" s="807" t="inlineStr">
        <is>
          <t>Moscow</t>
        </is>
      </c>
      <c r="AA81" s="809" t="inlineStr">
        <is>
          <t>1-73/2x40(T)/950$</t>
        </is>
      </c>
      <c r="AB81" s="816" t="n"/>
      <c r="AC81" s="814" t="n"/>
      <c r="AD81" s="817" t="n"/>
      <c r="AE81" s="814" t="n"/>
      <c r="AF81" s="818" t="n"/>
      <c r="AG81" s="819" t="n"/>
      <c r="AH81" s="820" t="n"/>
      <c r="AI81" s="820" t="n"/>
      <c r="AJ81" s="820" t="n"/>
      <c r="AK81" s="821" t="n"/>
      <c r="AL81" s="822" t="n"/>
      <c r="AM81" s="841">
        <f>H81-#REF!</f>
        <v/>
      </c>
      <c r="AN81" s="832">
        <f>AM81*6.5</f>
        <v/>
      </c>
      <c r="AO81" s="825" t="n"/>
      <c r="AP81" s="788" t="n"/>
      <c r="AQ81" s="788" t="n"/>
      <c r="AR81" s="788" t="n"/>
      <c r="AS81" s="788" t="n"/>
      <c r="AT81" s="788" t="n"/>
      <c r="AU81" s="788" t="n"/>
      <c r="AV81" s="788" t="n"/>
      <c r="AW81" s="788" t="n"/>
      <c r="AX81" s="788" t="n"/>
      <c r="AY81" s="788" t="n"/>
      <c r="AZ81" s="788" t="n"/>
      <c r="BA81" s="788" t="n"/>
      <c r="BB81" s="788" t="n"/>
      <c r="BC81" s="788" t="n"/>
      <c r="BD81" s="788" t="n"/>
    </row>
    <row r="82" ht="15.75" customHeight="1" s="789">
      <c r="A82" s="796" t="inlineStr">
        <is>
          <t>RXTU4541295</t>
        </is>
      </c>
      <c r="B82" s="797" t="n">
        <v>5045</v>
      </c>
      <c r="C82" s="798" t="inlineStr">
        <is>
          <t>$1500/900</t>
        </is>
      </c>
      <c r="D82" s="799" t="n">
        <v>44742</v>
      </c>
      <c r="E82" s="800" t="inlineStr"/>
      <c r="F82" s="800" t="inlineStr"/>
      <c r="G82" s="801" t="inlineStr"/>
      <c r="H82" s="802" t="n">
        <v>44840</v>
      </c>
      <c r="I82" s="870" t="inlineStr"/>
      <c r="J82" s="871" t="n"/>
      <c r="K82" s="871" t="n">
        <v>44851</v>
      </c>
      <c r="L82" s="805" t="inlineStr">
        <is>
          <t>КП5-Придача</t>
        </is>
      </c>
      <c r="M82" s="806" t="n">
        <v>44929</v>
      </c>
      <c r="N82" s="807" t="inlineStr">
        <is>
          <t>Shanghai, China</t>
        </is>
      </c>
      <c r="O82" s="826" t="n">
        <v>44931</v>
      </c>
      <c r="P82" s="807" t="inlineStr">
        <is>
          <t>Moscow</t>
        </is>
      </c>
      <c r="Q82" s="809" t="inlineStr">
        <is>
          <t>1-12/5x40(S)/900$</t>
        </is>
      </c>
      <c r="R82" s="810" t="n">
        <v>45003</v>
      </c>
      <c r="S82" s="803" t="inlineStr">
        <is>
          <t>BIC</t>
        </is>
      </c>
      <c r="T82" s="811" t="inlineStr">
        <is>
          <t>-</t>
        </is>
      </c>
      <c r="U82" s="804" t="n">
        <v>45021</v>
      </c>
      <c r="V82" s="812" t="inlineStr">
        <is>
          <t>КП14-Химзавод.</t>
        </is>
      </c>
      <c r="W82" s="827" t="n">
        <v>45101</v>
      </c>
      <c r="X82" s="807" t="inlineStr">
        <is>
          <t>Shanghai, China</t>
        </is>
      </c>
      <c r="Y82" s="826" t="n">
        <v>45122</v>
      </c>
      <c r="Z82" s="807" t="inlineStr">
        <is>
          <t>Moscow</t>
        </is>
      </c>
      <c r="AA82" s="809" t="inlineStr">
        <is>
          <t>1-61/10х40/1150$</t>
        </is>
      </c>
      <c r="AB82" s="844" t="n">
        <v>45170</v>
      </c>
      <c r="AC82" s="830" t="inlineStr">
        <is>
          <t>BIC</t>
        </is>
      </c>
      <c r="AD82" s="831" t="inlineStr">
        <is>
          <t>-</t>
        </is>
      </c>
      <c r="AE82" s="839" t="n">
        <v>45176</v>
      </c>
      <c r="AF82" s="812" t="inlineStr">
        <is>
          <t>КП22-Химзавод.</t>
        </is>
      </c>
      <c r="AG82" s="819" t="n"/>
      <c r="AH82" s="820" t="n"/>
      <c r="AI82" s="820" t="n"/>
      <c r="AJ82" s="820" t="n"/>
      <c r="AK82" s="821" t="n"/>
      <c r="AL82" s="822" t="n"/>
      <c r="AM82" s="841">
        <f>H82-#REF!</f>
        <v/>
      </c>
      <c r="AN82" s="832">
        <f>AM82*6.5</f>
        <v/>
      </c>
      <c r="AO82" s="825" t="n"/>
      <c r="AP82" s="788" t="n"/>
      <c r="AQ82" s="788" t="n"/>
      <c r="AR82" s="788" t="n"/>
      <c r="AS82" s="788" t="n"/>
      <c r="AT82" s="788" t="n"/>
      <c r="AU82" s="788" t="n"/>
      <c r="AV82" s="788" t="n"/>
      <c r="AW82" s="788" t="n"/>
      <c r="AX82" s="788" t="n"/>
      <c r="AY82" s="788" t="n"/>
      <c r="AZ82" s="788" t="n"/>
      <c r="BA82" s="788" t="n"/>
      <c r="BB82" s="788" t="n"/>
      <c r="BC82" s="788" t="n"/>
      <c r="BD82" s="788" t="n"/>
    </row>
    <row r="83" ht="15.75" customHeight="1" s="789">
      <c r="A83" s="796" t="inlineStr">
        <is>
          <t>RXTU4540616</t>
        </is>
      </c>
      <c r="B83" s="797" t="n">
        <v>5045</v>
      </c>
      <c r="C83" s="798" t="inlineStr">
        <is>
          <t>$1500/900</t>
        </is>
      </c>
      <c r="D83" s="799" t="n">
        <v>44739</v>
      </c>
      <c r="E83" s="800" t="inlineStr"/>
      <c r="F83" s="800" t="inlineStr"/>
      <c r="G83" s="801" t="inlineStr"/>
      <c r="H83" s="802" t="n">
        <v>44840</v>
      </c>
      <c r="I83" s="870" t="inlineStr"/>
      <c r="J83" s="871" t="n"/>
      <c r="K83" s="871" t="n">
        <v>44851</v>
      </c>
      <c r="L83" s="805" t="inlineStr">
        <is>
          <t>КП5-Придача</t>
        </is>
      </c>
      <c r="M83" s="806" t="n">
        <v>44926</v>
      </c>
      <c r="N83" s="807" t="inlineStr">
        <is>
          <t>Shanghai, China</t>
        </is>
      </c>
      <c r="O83" s="826" t="n">
        <v>44930</v>
      </c>
      <c r="P83" s="807" t="inlineStr">
        <is>
          <t>Moscow</t>
        </is>
      </c>
      <c r="Q83" s="809" t="inlineStr">
        <is>
          <t>1-12/5x40(S)/900$</t>
        </is>
      </c>
      <c r="R83" s="810" t="n">
        <v>44972</v>
      </c>
      <c r="S83" s="803" t="inlineStr">
        <is>
          <t>BIC</t>
        </is>
      </c>
      <c r="T83" s="811" t="inlineStr">
        <is>
          <t>-</t>
        </is>
      </c>
      <c r="U83" s="839" t="n">
        <v>44998</v>
      </c>
      <c r="V83" s="864" t="inlineStr">
        <is>
          <t>КП12-Жиг Море</t>
        </is>
      </c>
      <c r="W83" s="827" t="n">
        <v>45133</v>
      </c>
      <c r="X83" s="807" t="inlineStr">
        <is>
          <t>Shanghai, China</t>
        </is>
      </c>
      <c r="Y83" s="826" t="n">
        <v>45143</v>
      </c>
      <c r="Z83" s="807" t="inlineStr">
        <is>
          <t>Moscow</t>
        </is>
      </c>
      <c r="AA83" s="828" t="inlineStr">
        <is>
          <t>1-69/17x40'S/1150$</t>
        </is>
      </c>
      <c r="AB83" s="833" t="inlineStr">
        <is>
          <t>19.09 – 09.10.2023</t>
        </is>
      </c>
      <c r="AC83" s="854" t="n"/>
      <c r="AD83" s="855" t="n"/>
      <c r="AE83" s="854" t="n"/>
      <c r="AF83" s="856" t="n"/>
      <c r="AG83" s="819" t="n"/>
      <c r="AH83" s="820" t="n"/>
      <c r="AI83" s="820" t="n"/>
      <c r="AJ83" s="820" t="n"/>
      <c r="AK83" s="821" t="n"/>
      <c r="AL83" s="865" t="n"/>
      <c r="AM83" s="841">
        <f>H83-#REF!</f>
        <v/>
      </c>
      <c r="AN83" s="832">
        <f>AM83*6.5</f>
        <v/>
      </c>
      <c r="AO83" s="825" t="n"/>
      <c r="AP83" s="788" t="n"/>
      <c r="AQ83" s="788" t="n"/>
      <c r="AR83" s="788" t="n"/>
      <c r="AS83" s="788" t="n"/>
      <c r="AT83" s="788" t="n"/>
      <c r="AU83" s="788" t="n"/>
      <c r="AV83" s="788" t="n"/>
      <c r="AW83" s="788" t="n"/>
      <c r="AX83" s="788" t="n"/>
      <c r="AY83" s="788" t="n"/>
      <c r="AZ83" s="788" t="n"/>
      <c r="BA83" s="788" t="n"/>
      <c r="BB83" s="788" t="n"/>
      <c r="BC83" s="788" t="n"/>
      <c r="BD83" s="788" t="n"/>
    </row>
    <row r="84" ht="15.75" customHeight="1" s="789">
      <c r="A84" s="796" t="inlineStr">
        <is>
          <t>RXTU4540663</t>
        </is>
      </c>
      <c r="B84" s="797" t="n">
        <v>5045</v>
      </c>
      <c r="C84" s="798" t="n">
        <v>1500</v>
      </c>
      <c r="D84" s="799" t="n">
        <v>44741</v>
      </c>
      <c r="E84" s="800" t="inlineStr"/>
      <c r="F84" s="800" t="inlineStr"/>
      <c r="G84" s="801" t="inlineStr"/>
      <c r="H84" s="802" t="n">
        <v>44841</v>
      </c>
      <c r="I84" s="870" t="inlineStr"/>
      <c r="J84" s="871" t="n"/>
      <c r="K84" s="871" t="n">
        <v>44851</v>
      </c>
      <c r="L84" s="805" t="inlineStr">
        <is>
          <t>КП5-Придача</t>
        </is>
      </c>
      <c r="M84" s="806" t="n">
        <v>44930</v>
      </c>
      <c r="N84" s="807" t="inlineStr">
        <is>
          <t>Shanghai, China</t>
        </is>
      </c>
      <c r="O84" s="826" t="n">
        <v>44935</v>
      </c>
      <c r="P84" s="807" t="inlineStr">
        <is>
          <t>Moscow</t>
        </is>
      </c>
      <c r="Q84" s="809" t="inlineStr">
        <is>
          <t>1-15/11x40(S)/900$</t>
        </is>
      </c>
      <c r="R84" s="810" t="n">
        <v>45004</v>
      </c>
      <c r="S84" s="803" t="inlineStr">
        <is>
          <t>BIC</t>
        </is>
      </c>
      <c r="T84" s="811" t="inlineStr">
        <is>
          <t>-</t>
        </is>
      </c>
      <c r="U84" s="804" t="n">
        <v>45021</v>
      </c>
      <c r="V84" s="812" t="inlineStr">
        <is>
          <t>КП14-Химзавод.</t>
        </is>
      </c>
      <c r="W84" s="827" t="n">
        <v>45101</v>
      </c>
      <c r="X84" s="807" t="inlineStr">
        <is>
          <t>Shanghai, China</t>
        </is>
      </c>
      <c r="Y84" s="826" t="n">
        <v>45109</v>
      </c>
      <c r="Z84" s="807" t="inlineStr">
        <is>
          <t>Moscow</t>
        </is>
      </c>
      <c r="AA84" s="809" t="inlineStr">
        <is>
          <t>1-57/34x40(S)/950$</t>
        </is>
      </c>
      <c r="AB84" s="844" t="n">
        <v>45148</v>
      </c>
      <c r="AC84" s="830" t="inlineStr">
        <is>
          <t>BIC</t>
        </is>
      </c>
      <c r="AD84" s="831" t="inlineStr">
        <is>
          <t>-</t>
        </is>
      </c>
      <c r="AE84" s="839" t="n">
        <v>45149</v>
      </c>
      <c r="AF84" s="812" t="inlineStr">
        <is>
          <t>КП20-Химзавод.</t>
        </is>
      </c>
      <c r="AG84" s="819" t="n"/>
      <c r="AH84" s="820" t="n"/>
      <c r="AI84" s="820" t="n"/>
      <c r="AJ84" s="820" t="n"/>
      <c r="AK84" s="821" t="n"/>
      <c r="AL84" s="865" t="n"/>
      <c r="AM84" s="841">
        <f>H84-#REF!</f>
        <v/>
      </c>
      <c r="AN84" s="832">
        <f>AM84*6.5</f>
        <v/>
      </c>
      <c r="AO84" s="825" t="n"/>
      <c r="AP84" s="788" t="n"/>
      <c r="AQ84" s="788" t="n"/>
      <c r="AR84" s="788" t="n"/>
      <c r="AS84" s="788" t="n"/>
      <c r="AT84" s="788" t="n"/>
      <c r="AU84" s="788" t="n"/>
      <c r="AV84" s="788" t="n"/>
      <c r="AW84" s="788" t="n"/>
      <c r="AX84" s="788" t="n"/>
      <c r="AY84" s="788" t="n"/>
      <c r="AZ84" s="788" t="n"/>
      <c r="BA84" s="788" t="n"/>
      <c r="BB84" s="788" t="n"/>
      <c r="BC84" s="788" t="n"/>
      <c r="BD84" s="788" t="n"/>
    </row>
    <row r="85" ht="15.75" customHeight="1" s="789">
      <c r="A85" s="796" t="inlineStr">
        <is>
          <t>RXTU4541206</t>
        </is>
      </c>
      <c r="B85" s="797" t="n">
        <v>5045</v>
      </c>
      <c r="C85" s="798" t="n">
        <v>1500</v>
      </c>
      <c r="D85" s="799" t="n">
        <v>44740</v>
      </c>
      <c r="E85" s="800" t="inlineStr"/>
      <c r="F85" s="800" t="inlineStr"/>
      <c r="G85" s="801" t="inlineStr"/>
      <c r="H85" s="802" t="n">
        <v>44842</v>
      </c>
      <c r="I85" s="870" t="inlineStr"/>
      <c r="J85" s="871" t="n"/>
      <c r="K85" s="871" t="n">
        <v>44871</v>
      </c>
      <c r="L85" s="879" t="inlineStr">
        <is>
          <t>КП6-Жиг Море</t>
        </is>
      </c>
      <c r="M85" s="806" t="n">
        <v>44940</v>
      </c>
      <c r="N85" s="807" t="inlineStr">
        <is>
          <t>Циндао</t>
        </is>
      </c>
      <c r="O85" s="826" t="n">
        <v>45014</v>
      </c>
      <c r="P85" s="807" t="inlineStr">
        <is>
          <t>Moscow</t>
        </is>
      </c>
      <c r="Q85" s="809" t="inlineStr">
        <is>
          <t>1-38/10х40(Q)/850$</t>
        </is>
      </c>
      <c r="R85" s="810" t="n">
        <v>45059</v>
      </c>
      <c r="S85" s="803" t="inlineStr">
        <is>
          <t>BIC</t>
        </is>
      </c>
      <c r="T85" s="811" t="inlineStr">
        <is>
          <t>-</t>
        </is>
      </c>
      <c r="U85" s="804" t="n">
        <v>45078</v>
      </c>
      <c r="V85" s="837" t="inlineStr">
        <is>
          <t>КП17-Жиг Море</t>
        </is>
      </c>
      <c r="W85" s="827" t="n">
        <v>45169</v>
      </c>
      <c r="X85" s="807" t="inlineStr">
        <is>
          <t>Shanghai, China</t>
        </is>
      </c>
      <c r="Y85" s="826" t="n">
        <v>45172</v>
      </c>
      <c r="Z85" s="807" t="inlineStr">
        <is>
          <t>Moscow</t>
        </is>
      </c>
      <c r="AA85" s="828" t="inlineStr">
        <is>
          <t>1-80/9x40'S/1100$</t>
        </is>
      </c>
      <c r="AB85" s="816" t="n"/>
      <c r="AC85" s="814" t="n"/>
      <c r="AD85" s="877" t="n"/>
      <c r="AE85" s="849" t="n"/>
      <c r="AF85" s="850" t="n"/>
      <c r="AG85" s="819" t="n"/>
      <c r="AH85" s="820" t="n"/>
      <c r="AI85" s="820" t="n"/>
      <c r="AJ85" s="820" t="n"/>
      <c r="AK85" s="821" t="n"/>
      <c r="AL85" s="865" t="n"/>
      <c r="AM85" s="841">
        <f>H85-#REF!</f>
        <v/>
      </c>
      <c r="AN85" s="832">
        <f>AM85*6.5</f>
        <v/>
      </c>
      <c r="AO85" s="825" t="n"/>
      <c r="AP85" s="788" t="n"/>
      <c r="AQ85" s="788" t="n"/>
      <c r="AR85" s="788" t="n"/>
      <c r="AS85" s="788" t="n"/>
      <c r="AT85" s="788" t="n"/>
      <c r="AU85" s="788" t="n"/>
      <c r="AV85" s="788" t="n"/>
      <c r="AW85" s="788" t="n"/>
      <c r="AX85" s="788" t="n"/>
      <c r="AY85" s="788" t="n"/>
      <c r="AZ85" s="788" t="n"/>
      <c r="BA85" s="788" t="n"/>
      <c r="BB85" s="788" t="n"/>
      <c r="BC85" s="788" t="n"/>
      <c r="BD85" s="788" t="n"/>
    </row>
    <row r="86" ht="15.75" customHeight="1" s="789">
      <c r="A86" s="796" t="inlineStr">
        <is>
          <t>RXTU4540745</t>
        </is>
      </c>
      <c r="B86" s="797" t="n">
        <v>5045</v>
      </c>
      <c r="C86" s="798" t="n">
        <v>1500</v>
      </c>
      <c r="D86" s="799" t="n">
        <v>44740</v>
      </c>
      <c r="E86" s="800" t="inlineStr"/>
      <c r="F86" s="800" t="inlineStr"/>
      <c r="G86" s="801" t="inlineStr"/>
      <c r="H86" s="802" t="n">
        <v>44844</v>
      </c>
      <c r="I86" s="870" t="inlineStr"/>
      <c r="J86" s="871" t="n"/>
      <c r="K86" s="871" t="n">
        <v>44871</v>
      </c>
      <c r="L86" s="879" t="inlineStr">
        <is>
          <t>КП6-Жиг Море</t>
        </is>
      </c>
      <c r="M86" s="806" t="n">
        <v>44944</v>
      </c>
      <c r="N86" s="807" t="inlineStr">
        <is>
          <t>Shanghai, China</t>
        </is>
      </c>
      <c r="O86" s="826" t="n">
        <v>44987</v>
      </c>
      <c r="P86" s="807" t="inlineStr">
        <is>
          <t>Moscow</t>
        </is>
      </c>
      <c r="Q86" s="809" t="inlineStr">
        <is>
          <t>1-30/3x40(S)/900$</t>
        </is>
      </c>
      <c r="R86" s="810" t="n">
        <v>45017</v>
      </c>
      <c r="S86" s="880" t="inlineStr">
        <is>
          <t>BIC</t>
        </is>
      </c>
      <c r="T86" s="811" t="inlineStr">
        <is>
          <t>-</t>
        </is>
      </c>
      <c r="U86" s="804" t="n">
        <v>45020</v>
      </c>
      <c r="V86" s="812" t="inlineStr">
        <is>
          <t>КП13-ЦНА</t>
        </is>
      </c>
      <c r="W86" s="827" t="n">
        <v>45119</v>
      </c>
      <c r="X86" s="807" t="inlineStr">
        <is>
          <t>Tianjin</t>
        </is>
      </c>
      <c r="Y86" s="826" t="n">
        <v>45143</v>
      </c>
      <c r="Z86" s="807" t="inlineStr">
        <is>
          <t>Moscow</t>
        </is>
      </c>
      <c r="AA86" s="809" t="inlineStr">
        <is>
          <t>1-71/26x40'T/950$</t>
        </is>
      </c>
      <c r="AB86" s="816" t="n"/>
      <c r="AC86" s="881" t="n"/>
      <c r="AD86" s="817" t="n"/>
      <c r="AE86" s="814" t="n"/>
      <c r="AF86" s="818" t="n"/>
      <c r="AG86" s="819" t="n"/>
      <c r="AH86" s="820" t="n"/>
      <c r="AI86" s="820" t="n"/>
      <c r="AJ86" s="820" t="n"/>
      <c r="AK86" s="821" t="n"/>
      <c r="AL86" s="865" t="n"/>
      <c r="AM86" s="841">
        <f>H86-#REF!</f>
        <v/>
      </c>
      <c r="AN86" s="832">
        <f>AM86*6.5</f>
        <v/>
      </c>
      <c r="AO86" s="825" t="n"/>
      <c r="AP86" s="788" t="n"/>
      <c r="AQ86" s="788" t="n"/>
      <c r="AR86" s="788" t="n"/>
      <c r="AS86" s="788" t="n"/>
      <c r="AT86" s="788" t="n"/>
      <c r="AU86" s="788" t="n"/>
      <c r="AV86" s="788" t="n"/>
      <c r="AW86" s="788" t="n"/>
      <c r="AX86" s="788" t="n"/>
      <c r="AY86" s="788" t="n"/>
      <c r="AZ86" s="788" t="n"/>
      <c r="BA86" s="788" t="n"/>
      <c r="BB86" s="788" t="n"/>
      <c r="BC86" s="788" t="n"/>
      <c r="BD86" s="788" t="n"/>
    </row>
    <row r="87" ht="15.75" customHeight="1" s="789">
      <c r="A87" s="796" t="inlineStr">
        <is>
          <t>RXTU4540766</t>
        </is>
      </c>
      <c r="B87" s="797" t="n">
        <v>5045</v>
      </c>
      <c r="C87" s="798" t="n">
        <v>1500</v>
      </c>
      <c r="D87" s="799" t="n">
        <v>44740</v>
      </c>
      <c r="E87" s="800" t="inlineStr"/>
      <c r="F87" s="800" t="inlineStr"/>
      <c r="G87" s="801" t="inlineStr"/>
      <c r="H87" s="802" t="n">
        <v>44845</v>
      </c>
      <c r="I87" s="870" t="inlineStr"/>
      <c r="J87" s="871" t="n"/>
      <c r="K87" s="871" t="n">
        <v>44871</v>
      </c>
      <c r="L87" s="879" t="inlineStr">
        <is>
          <t>КП6-Жиг Море</t>
        </is>
      </c>
      <c r="M87" s="806" t="n">
        <v>44944</v>
      </c>
      <c r="N87" s="807" t="inlineStr">
        <is>
          <t>Shanghai, China</t>
        </is>
      </c>
      <c r="O87" s="826" t="n">
        <v>44973</v>
      </c>
      <c r="P87" s="807" t="inlineStr">
        <is>
          <t>Moscow</t>
        </is>
      </c>
      <c r="Q87" s="809" t="inlineStr">
        <is>
          <t>1-26/30x40(S)/900$</t>
        </is>
      </c>
      <c r="R87" s="810" t="n">
        <v>45020</v>
      </c>
      <c r="S87" s="803" t="inlineStr">
        <is>
          <t>BIC</t>
        </is>
      </c>
      <c r="T87" s="811" t="inlineStr">
        <is>
          <t>-</t>
        </is>
      </c>
      <c r="U87" s="804" t="n">
        <v>45023</v>
      </c>
      <c r="V87" s="812" t="inlineStr">
        <is>
          <t>КП15-Жиг Море</t>
        </is>
      </c>
      <c r="W87" s="827" t="n">
        <v>45169</v>
      </c>
      <c r="X87" s="807" t="inlineStr">
        <is>
          <t>Shanghai, China</t>
        </is>
      </c>
      <c r="Y87" s="874" t="n"/>
      <c r="Z87" s="875" t="n"/>
      <c r="AA87" s="875" t="n"/>
      <c r="AB87" s="816" t="n"/>
      <c r="AC87" s="814" t="n"/>
      <c r="AD87" s="817" t="n"/>
      <c r="AE87" s="814" t="n"/>
      <c r="AF87" s="818" t="n"/>
      <c r="AG87" s="819" t="n"/>
      <c r="AH87" s="820" t="n"/>
      <c r="AI87" s="820" t="n"/>
      <c r="AJ87" s="820" t="n"/>
      <c r="AK87" s="821" t="n"/>
      <c r="AL87" s="865" t="n"/>
      <c r="AM87" s="841">
        <f>H87-#REF!</f>
        <v/>
      </c>
      <c r="AN87" s="832">
        <f>AM87*6.5</f>
        <v/>
      </c>
      <c r="AO87" s="825" t="n"/>
      <c r="AP87" s="788" t="n"/>
      <c r="AQ87" s="788" t="n"/>
      <c r="AR87" s="788" t="n"/>
      <c r="AS87" s="788" t="n"/>
      <c r="AT87" s="788" t="n"/>
      <c r="AU87" s="788" t="n"/>
      <c r="AV87" s="788" t="n"/>
      <c r="AW87" s="788" t="n"/>
      <c r="AX87" s="788" t="n"/>
      <c r="AY87" s="788" t="n"/>
      <c r="AZ87" s="788" t="n"/>
      <c r="BA87" s="788" t="n"/>
      <c r="BB87" s="788" t="n"/>
      <c r="BC87" s="788" t="n"/>
      <c r="BD87" s="788" t="n"/>
    </row>
    <row r="88" ht="15.75" customHeight="1" s="789">
      <c r="A88" s="796" t="inlineStr">
        <is>
          <t>RXTU4541361</t>
        </is>
      </c>
      <c r="B88" s="797" t="n">
        <v>5045</v>
      </c>
      <c r="C88" s="798" t="n">
        <v>1500</v>
      </c>
      <c r="D88" s="799" t="n">
        <v>44742</v>
      </c>
      <c r="E88" s="800" t="inlineStr"/>
      <c r="F88" s="800" t="inlineStr"/>
      <c r="G88" s="801" t="inlineStr"/>
      <c r="H88" s="802" t="n">
        <v>44846</v>
      </c>
      <c r="I88" s="870" t="inlineStr"/>
      <c r="J88" s="871" t="n"/>
      <c r="K88" s="871" t="n">
        <v>44871</v>
      </c>
      <c r="L88" s="879" t="inlineStr">
        <is>
          <t>КП6-Жиг Море</t>
        </is>
      </c>
      <c r="M88" s="806" t="n">
        <v>44943</v>
      </c>
      <c r="N88" s="807" t="inlineStr">
        <is>
          <t>Shanghai, China</t>
        </is>
      </c>
      <c r="O88" s="826" t="n">
        <v>44964</v>
      </c>
      <c r="P88" s="807" t="inlineStr">
        <is>
          <t>Moscow</t>
        </is>
      </c>
      <c r="Q88" s="809" t="n"/>
      <c r="R88" s="810" t="n">
        <v>44998</v>
      </c>
      <c r="S88" s="803" t="inlineStr">
        <is>
          <t>BIC</t>
        </is>
      </c>
      <c r="T88" s="811" t="inlineStr">
        <is>
          <t>-</t>
        </is>
      </c>
      <c r="U88" s="804" t="n">
        <v>45020</v>
      </c>
      <c r="V88" s="812" t="inlineStr">
        <is>
          <t>КП13-ЦНА</t>
        </is>
      </c>
      <c r="W88" s="827" t="n">
        <v>45120</v>
      </c>
      <c r="X88" s="807" t="inlineStr">
        <is>
          <t>Tianjin</t>
        </is>
      </c>
      <c r="Y88" s="826" t="n">
        <v>45136</v>
      </c>
      <c r="Z88" s="807" t="inlineStr">
        <is>
          <t>Moscow</t>
        </is>
      </c>
      <c r="AA88" s="807" t="n"/>
      <c r="AB88" s="844" t="n">
        <v>45179</v>
      </c>
      <c r="AC88" s="830" t="inlineStr">
        <is>
          <t>BIC</t>
        </is>
      </c>
      <c r="AD88" s="831" t="inlineStr">
        <is>
          <t>-</t>
        </is>
      </c>
      <c r="AE88" s="849" t="n"/>
      <c r="AF88" s="850" t="n"/>
      <c r="AG88" s="819" t="n"/>
      <c r="AH88" s="820" t="n"/>
      <c r="AI88" s="820" t="n"/>
      <c r="AJ88" s="820" t="n"/>
      <c r="AK88" s="821" t="n"/>
      <c r="AL88" s="865" t="n"/>
      <c r="AM88" s="841">
        <f>H88-#REF!</f>
        <v/>
      </c>
      <c r="AN88" s="832">
        <f>AM88*6.5</f>
        <v/>
      </c>
      <c r="AO88" s="825" t="n"/>
      <c r="AP88" s="788" t="n"/>
      <c r="AQ88" s="788" t="n"/>
      <c r="AR88" s="788" t="n"/>
      <c r="AS88" s="788" t="n"/>
      <c r="AT88" s="788" t="n"/>
      <c r="AU88" s="788" t="n"/>
      <c r="AV88" s="788" t="n"/>
      <c r="AW88" s="788" t="n"/>
      <c r="AX88" s="788" t="n"/>
      <c r="AY88" s="788" t="n"/>
      <c r="AZ88" s="788" t="n"/>
      <c r="BA88" s="788" t="n"/>
      <c r="BB88" s="788" t="n"/>
      <c r="BC88" s="788" t="n"/>
      <c r="BD88" s="788" t="n"/>
    </row>
    <row r="89" ht="15.75" customHeight="1" s="789">
      <c r="A89" s="796" t="inlineStr">
        <is>
          <t>RXTU4541377</t>
        </is>
      </c>
      <c r="B89" s="797" t="n">
        <v>5045</v>
      </c>
      <c r="C89" s="798" t="n">
        <v>1500</v>
      </c>
      <c r="D89" s="799" t="n">
        <v>44742</v>
      </c>
      <c r="E89" s="800" t="inlineStr"/>
      <c r="F89" s="800" t="inlineStr"/>
      <c r="G89" s="801" t="inlineStr"/>
      <c r="H89" s="802" t="n">
        <v>44846</v>
      </c>
      <c r="I89" s="870" t="inlineStr"/>
      <c r="J89" s="871" t="n"/>
      <c r="K89" s="871" t="n">
        <v>44871</v>
      </c>
      <c r="L89" s="879" t="inlineStr">
        <is>
          <t>КП6-Жиг Море</t>
        </is>
      </c>
      <c r="M89" s="806" t="n">
        <v>44940</v>
      </c>
      <c r="N89" s="807" t="inlineStr">
        <is>
          <t>Циндао</t>
        </is>
      </c>
      <c r="O89" s="826" t="n">
        <v>45014</v>
      </c>
      <c r="P89" s="807" t="inlineStr">
        <is>
          <t>Moscow</t>
        </is>
      </c>
      <c r="Q89" s="809" t="inlineStr">
        <is>
          <t>1-38/10х40(Q)/850$</t>
        </is>
      </c>
      <c r="R89" s="810" t="n">
        <v>45048</v>
      </c>
      <c r="S89" s="803" t="inlineStr">
        <is>
          <t>BIC</t>
        </is>
      </c>
      <c r="T89" s="811" t="inlineStr">
        <is>
          <t>-</t>
        </is>
      </c>
      <c r="U89" s="804" t="n">
        <v>45078</v>
      </c>
      <c r="V89" s="837" t="inlineStr">
        <is>
          <t>КП17-Жиг Море</t>
        </is>
      </c>
      <c r="W89" s="827" t="n">
        <v>45169</v>
      </c>
      <c r="X89" s="807" t="inlineStr">
        <is>
          <t>Shanghai, China</t>
        </is>
      </c>
      <c r="Y89" s="826" t="n">
        <v>45171</v>
      </c>
      <c r="Z89" s="807" t="inlineStr">
        <is>
          <t>Moscow</t>
        </is>
      </c>
      <c r="AA89" s="828" t="inlineStr">
        <is>
          <t>1-80/9x40'S/1100$</t>
        </is>
      </c>
      <c r="AB89" s="816" t="n"/>
      <c r="AC89" s="814" t="n"/>
      <c r="AD89" s="877" t="n"/>
      <c r="AE89" s="849" t="n"/>
      <c r="AF89" s="850" t="n"/>
      <c r="AG89" s="819" t="n"/>
      <c r="AH89" s="820" t="n"/>
      <c r="AI89" s="820" t="n"/>
      <c r="AJ89" s="820" t="n"/>
      <c r="AK89" s="821" t="n"/>
      <c r="AL89" s="865" t="n"/>
      <c r="AM89" s="841">
        <f>H89-#REF!</f>
        <v/>
      </c>
      <c r="AN89" s="832">
        <f>AM89*6.5</f>
        <v/>
      </c>
      <c r="AO89" s="825" t="n"/>
      <c r="AP89" s="788" t="n"/>
      <c r="AQ89" s="788" t="n"/>
      <c r="AR89" s="788" t="n"/>
      <c r="AS89" s="788" t="n"/>
      <c r="AT89" s="788" t="n"/>
      <c r="AU89" s="788" t="n"/>
      <c r="AV89" s="788" t="n"/>
      <c r="AW89" s="788" t="n"/>
      <c r="AX89" s="788" t="n"/>
      <c r="AY89" s="788" t="n"/>
      <c r="AZ89" s="788" t="n"/>
      <c r="BA89" s="788" t="n"/>
      <c r="BB89" s="788" t="n"/>
      <c r="BC89" s="788" t="n"/>
      <c r="BD89" s="788" t="n"/>
    </row>
    <row r="90" ht="15.75" customHeight="1" s="789">
      <c r="A90" s="796" t="inlineStr">
        <is>
          <t>RXTU4540690</t>
        </is>
      </c>
      <c r="B90" s="797" t="n">
        <v>5045</v>
      </c>
      <c r="C90" s="798" t="n">
        <v>1500</v>
      </c>
      <c r="D90" s="799" t="n">
        <v>44738</v>
      </c>
      <c r="E90" s="800" t="inlineStr"/>
      <c r="F90" s="800" t="inlineStr"/>
      <c r="G90" s="801" t="inlineStr"/>
      <c r="H90" s="802" t="n">
        <v>44846</v>
      </c>
      <c r="I90" s="870" t="inlineStr"/>
      <c r="J90" s="871" t="n"/>
      <c r="K90" s="871" t="n">
        <v>44871</v>
      </c>
      <c r="L90" s="879" t="inlineStr">
        <is>
          <t>КП6-Жиг Море</t>
        </is>
      </c>
      <c r="M90" s="806" t="n">
        <v>44944</v>
      </c>
      <c r="N90" s="807" t="inlineStr">
        <is>
          <t>Shanghai, China</t>
        </is>
      </c>
      <c r="O90" s="826" t="n">
        <v>44973</v>
      </c>
      <c r="P90" s="807" t="inlineStr">
        <is>
          <t>Moscow</t>
        </is>
      </c>
      <c r="Q90" s="809" t="inlineStr">
        <is>
          <t>1-26/30x40(S)/900$</t>
        </is>
      </c>
      <c r="R90" s="810" t="n">
        <v>45008</v>
      </c>
      <c r="S90" s="803" t="inlineStr">
        <is>
          <t>BIC</t>
        </is>
      </c>
      <c r="T90" s="811" t="inlineStr">
        <is>
          <t>-</t>
        </is>
      </c>
      <c r="U90" s="804" t="n">
        <v>45020</v>
      </c>
      <c r="V90" s="812" t="inlineStr">
        <is>
          <t>КП13-ЦНА</t>
        </is>
      </c>
      <c r="W90" s="827" t="n">
        <v>45119</v>
      </c>
      <c r="X90" s="807" t="inlineStr">
        <is>
          <t>Tianjin</t>
        </is>
      </c>
      <c r="Y90" s="826" t="n">
        <v>45137</v>
      </c>
      <c r="Z90" s="807" t="inlineStr">
        <is>
          <t>Moscow</t>
        </is>
      </c>
      <c r="AA90" s="809" t="inlineStr">
        <is>
          <t>1-67/23x40(T)/950$</t>
        </is>
      </c>
      <c r="AB90" s="844" t="n">
        <v>45176</v>
      </c>
      <c r="AC90" s="830" t="inlineStr">
        <is>
          <t>BIC</t>
        </is>
      </c>
      <c r="AD90" s="831" t="inlineStr">
        <is>
          <t>-</t>
        </is>
      </c>
      <c r="AE90" s="849" t="n"/>
      <c r="AF90" s="850" t="n"/>
      <c r="AG90" s="819" t="n"/>
      <c r="AH90" s="820" t="n"/>
      <c r="AI90" s="820" t="n"/>
      <c r="AJ90" s="820" t="n"/>
      <c r="AK90" s="821" t="n"/>
      <c r="AL90" s="865" t="n"/>
      <c r="AM90" s="841">
        <f>H90-#REF!</f>
        <v/>
      </c>
      <c r="AN90" s="832">
        <f>AM90*6.5</f>
        <v/>
      </c>
      <c r="AO90" s="825" t="n"/>
      <c r="AP90" s="788" t="n"/>
      <c r="AQ90" s="788" t="n"/>
      <c r="AR90" s="788" t="n"/>
      <c r="AS90" s="788" t="n"/>
      <c r="AT90" s="788" t="n"/>
      <c r="AU90" s="788" t="n"/>
      <c r="AV90" s="788" t="n"/>
      <c r="AW90" s="788" t="n"/>
      <c r="AX90" s="788" t="n"/>
      <c r="AY90" s="788" t="n"/>
      <c r="AZ90" s="788" t="n"/>
      <c r="BA90" s="788" t="n"/>
      <c r="BB90" s="788" t="n"/>
      <c r="BC90" s="788" t="n"/>
      <c r="BD90" s="788" t="n"/>
    </row>
    <row r="91" ht="15.75" customHeight="1" s="789">
      <c r="A91" s="796" t="inlineStr">
        <is>
          <t>RXTU4540880</t>
        </is>
      </c>
      <c r="B91" s="797" t="n">
        <v>5045</v>
      </c>
      <c r="C91" s="798" t="n">
        <v>1500</v>
      </c>
      <c r="D91" s="799" t="n">
        <v>44737</v>
      </c>
      <c r="E91" s="800" t="inlineStr"/>
      <c r="F91" s="800" t="inlineStr"/>
      <c r="G91" s="801" t="inlineStr"/>
      <c r="H91" s="802" t="n">
        <v>44846</v>
      </c>
      <c r="I91" s="870" t="inlineStr"/>
      <c r="J91" s="871" t="n"/>
      <c r="K91" s="871" t="n">
        <v>44871</v>
      </c>
      <c r="L91" s="879" t="inlineStr">
        <is>
          <t>КП6-Жиг Море</t>
        </is>
      </c>
      <c r="M91" s="806" t="n">
        <v>44941</v>
      </c>
      <c r="N91" s="807" t="inlineStr">
        <is>
          <t>Циндао</t>
        </is>
      </c>
      <c r="O91" s="826" t="n">
        <v>45014</v>
      </c>
      <c r="P91" s="807" t="inlineStr">
        <is>
          <t>Moscow</t>
        </is>
      </c>
      <c r="Q91" s="809" t="inlineStr">
        <is>
          <t>1-38/10х40(Q)/850$</t>
        </is>
      </c>
      <c r="R91" s="810" t="n">
        <v>45058</v>
      </c>
      <c r="S91" s="803" t="inlineStr">
        <is>
          <t>BIC</t>
        </is>
      </c>
      <c r="T91" s="811" t="inlineStr">
        <is>
          <t>-</t>
        </is>
      </c>
      <c r="U91" s="804" t="n">
        <v>45078</v>
      </c>
      <c r="V91" s="837" t="inlineStr">
        <is>
          <t>КП17-Жиг Море</t>
        </is>
      </c>
      <c r="W91" s="827" t="n">
        <v>45169</v>
      </c>
      <c r="X91" s="807" t="inlineStr">
        <is>
          <t>Shanghai, China</t>
        </is>
      </c>
      <c r="Y91" s="808" t="n">
        <v>45184</v>
      </c>
      <c r="Z91" s="882" t="inlineStr">
        <is>
          <t>Moscow</t>
        </is>
      </c>
      <c r="AA91" s="828" t="inlineStr">
        <is>
          <t>1-83/17x40'S/1100$</t>
        </is>
      </c>
      <c r="AB91" s="816" t="n"/>
      <c r="AC91" s="814" t="n"/>
      <c r="AD91" s="877" t="n"/>
      <c r="AE91" s="849" t="n"/>
      <c r="AF91" s="850" t="n"/>
      <c r="AG91" s="819" t="n"/>
      <c r="AH91" s="820" t="n"/>
      <c r="AI91" s="820" t="n"/>
      <c r="AJ91" s="820" t="n"/>
      <c r="AK91" s="821" t="n"/>
      <c r="AL91" s="865" t="n"/>
      <c r="AM91" s="841">
        <f>H91-#REF!</f>
        <v/>
      </c>
      <c r="AN91" s="832">
        <f>AM91*6.5</f>
        <v/>
      </c>
      <c r="AO91" s="825" t="n"/>
      <c r="AP91" s="788" t="n"/>
      <c r="AQ91" s="788" t="n"/>
      <c r="AR91" s="788" t="n"/>
      <c r="AS91" s="788" t="n"/>
      <c r="AT91" s="788" t="n"/>
      <c r="AU91" s="788" t="n"/>
      <c r="AV91" s="788" t="n"/>
      <c r="AW91" s="788" t="n"/>
      <c r="AX91" s="788" t="n"/>
      <c r="AY91" s="788" t="n"/>
      <c r="AZ91" s="788" t="n"/>
      <c r="BA91" s="788" t="n"/>
      <c r="BB91" s="788" t="n"/>
      <c r="BC91" s="788" t="n"/>
      <c r="BD91" s="788" t="n"/>
    </row>
    <row r="92" ht="15.75" customHeight="1" s="789">
      <c r="A92" s="796" t="inlineStr">
        <is>
          <t>RXTU4540982</t>
        </is>
      </c>
      <c r="B92" s="797" t="n">
        <v>5045</v>
      </c>
      <c r="C92" s="798" t="n">
        <v>1500</v>
      </c>
      <c r="D92" s="799" t="n">
        <v>44737</v>
      </c>
      <c r="E92" s="800" t="inlineStr"/>
      <c r="F92" s="800" t="inlineStr"/>
      <c r="G92" s="801" t="inlineStr"/>
      <c r="H92" s="802" t="n">
        <v>44847</v>
      </c>
      <c r="I92" s="870" t="inlineStr"/>
      <c r="J92" s="871" t="n"/>
      <c r="K92" s="871" t="n">
        <v>44871</v>
      </c>
      <c r="L92" s="879" t="inlineStr">
        <is>
          <t>КП6-Жиг Море</t>
        </is>
      </c>
      <c r="M92" s="806" t="n">
        <v>44943</v>
      </c>
      <c r="N92" s="807" t="inlineStr">
        <is>
          <t>Shanghai, China</t>
        </is>
      </c>
      <c r="O92" s="826" t="n">
        <v>44963</v>
      </c>
      <c r="P92" s="807" t="inlineStr">
        <is>
          <t>Moscow</t>
        </is>
      </c>
      <c r="Q92" s="809" t="n"/>
      <c r="R92" s="810" t="n">
        <v>45006</v>
      </c>
      <c r="S92" s="803" t="inlineStr">
        <is>
          <t>BIC</t>
        </is>
      </c>
      <c r="T92" s="811" t="inlineStr">
        <is>
          <t>-</t>
        </is>
      </c>
      <c r="U92" s="804" t="n">
        <v>45021</v>
      </c>
      <c r="V92" s="812" t="inlineStr">
        <is>
          <t>КП14-Химзавод.</t>
        </is>
      </c>
      <c r="W92" s="827" t="n">
        <v>45100</v>
      </c>
      <c r="X92" s="807" t="inlineStr">
        <is>
          <t>Shanghai, China</t>
        </is>
      </c>
      <c r="Y92" s="826" t="n">
        <v>45111</v>
      </c>
      <c r="Z92" s="807" t="inlineStr">
        <is>
          <t>Moscow</t>
        </is>
      </c>
      <c r="AA92" s="809" t="inlineStr">
        <is>
          <t>1-60/26х40/1000$</t>
        </is>
      </c>
      <c r="AB92" s="844" t="n">
        <v>45166</v>
      </c>
      <c r="AC92" s="830" t="inlineStr">
        <is>
          <t>BIC</t>
        </is>
      </c>
      <c r="AD92" s="831" t="inlineStr">
        <is>
          <t>-</t>
        </is>
      </c>
      <c r="AE92" s="839" t="n">
        <v>45176</v>
      </c>
      <c r="AF92" s="812" t="inlineStr">
        <is>
          <t>КП22-Химзавод.</t>
        </is>
      </c>
      <c r="AG92" s="819" t="n"/>
      <c r="AH92" s="820" t="n"/>
      <c r="AI92" s="820" t="n"/>
      <c r="AJ92" s="820" t="n"/>
      <c r="AK92" s="821" t="n"/>
      <c r="AL92" s="865" t="n"/>
      <c r="AM92" s="841">
        <f>H92-#REF!</f>
        <v/>
      </c>
      <c r="AN92" s="832">
        <f>AM92*6.5</f>
        <v/>
      </c>
      <c r="AO92" s="825" t="n"/>
      <c r="AP92" s="788" t="n"/>
      <c r="AQ92" s="788" t="n"/>
      <c r="AR92" s="788" t="n"/>
      <c r="AS92" s="788" t="n"/>
      <c r="AT92" s="788" t="n"/>
      <c r="AU92" s="788" t="n"/>
      <c r="AV92" s="788" t="n"/>
      <c r="AW92" s="788" t="n"/>
      <c r="AX92" s="788" t="n"/>
      <c r="AY92" s="788" t="n"/>
      <c r="AZ92" s="788" t="n"/>
      <c r="BA92" s="788" t="n"/>
      <c r="BB92" s="788" t="n"/>
      <c r="BC92" s="788" t="n"/>
      <c r="BD92" s="788" t="n"/>
    </row>
    <row r="93" ht="15.75" customHeight="1" s="789">
      <c r="A93" s="796" t="inlineStr">
        <is>
          <t>RXTU4541232</t>
        </is>
      </c>
      <c r="B93" s="797" t="n">
        <v>5045</v>
      </c>
      <c r="C93" s="798" t="n">
        <v>1500</v>
      </c>
      <c r="D93" s="799" t="n">
        <v>44740</v>
      </c>
      <c r="E93" s="800" t="inlineStr"/>
      <c r="F93" s="800" t="inlineStr"/>
      <c r="G93" s="801" t="inlineStr"/>
      <c r="H93" s="802" t="n">
        <v>44847</v>
      </c>
      <c r="I93" s="870" t="inlineStr"/>
      <c r="J93" s="871" t="n"/>
      <c r="K93" s="871" t="n">
        <v>44871</v>
      </c>
      <c r="L93" s="879" t="inlineStr">
        <is>
          <t>КП6-Жиг Море</t>
        </is>
      </c>
      <c r="M93" s="806" t="n">
        <v>44944</v>
      </c>
      <c r="N93" s="807" t="inlineStr">
        <is>
          <t>Shanghai, China</t>
        </is>
      </c>
      <c r="O93" s="826" t="n">
        <v>44959</v>
      </c>
      <c r="P93" s="807" t="inlineStr">
        <is>
          <t>Moscow</t>
        </is>
      </c>
      <c r="Q93" s="809" t="inlineStr">
        <is>
          <t>1-19/7x40(S)/1000$</t>
        </is>
      </c>
      <c r="R93" s="810" t="n">
        <v>45018</v>
      </c>
      <c r="S93" s="803" t="inlineStr">
        <is>
          <t>BIC</t>
        </is>
      </c>
      <c r="T93" s="811" t="inlineStr">
        <is>
          <t>-</t>
        </is>
      </c>
      <c r="U93" s="804" t="n">
        <v>45020</v>
      </c>
      <c r="V93" s="812" t="inlineStr">
        <is>
          <t>КП13-ЦНА</t>
        </is>
      </c>
      <c r="W93" s="827" t="n">
        <v>45120</v>
      </c>
      <c r="X93" s="807" t="inlineStr">
        <is>
          <t>Tianjin</t>
        </is>
      </c>
      <c r="Y93" s="826" t="n">
        <v>45136</v>
      </c>
      <c r="Z93" s="807" t="inlineStr">
        <is>
          <t>Moscow</t>
        </is>
      </c>
      <c r="AA93" s="809" t="inlineStr">
        <is>
          <t>1-67/23x40(T)/950$</t>
        </is>
      </c>
      <c r="AB93" s="844" t="n">
        <v>45178</v>
      </c>
      <c r="AC93" s="830" t="inlineStr">
        <is>
          <t>BIC</t>
        </is>
      </c>
      <c r="AD93" s="831" t="inlineStr">
        <is>
          <t>-</t>
        </is>
      </c>
      <c r="AE93" s="849" t="n"/>
      <c r="AF93" s="850" t="n"/>
      <c r="AG93" s="819" t="n"/>
      <c r="AH93" s="820" t="n"/>
      <c r="AI93" s="820" t="n"/>
      <c r="AJ93" s="820" t="n"/>
      <c r="AK93" s="821" t="n"/>
      <c r="AL93" s="865" t="n"/>
      <c r="AM93" s="841">
        <f>H93-#REF!</f>
        <v/>
      </c>
      <c r="AN93" s="832">
        <f>AM93*6.5</f>
        <v/>
      </c>
      <c r="AO93" s="825" t="n"/>
      <c r="AP93" s="788" t="n"/>
      <c r="AQ93" s="788" t="n"/>
      <c r="AR93" s="788" t="n"/>
      <c r="AS93" s="788" t="n"/>
      <c r="AT93" s="788" t="n"/>
      <c r="AU93" s="788" t="n"/>
      <c r="AV93" s="788" t="n"/>
      <c r="AW93" s="788" t="n"/>
      <c r="AX93" s="788" t="n"/>
      <c r="AY93" s="788" t="n"/>
      <c r="AZ93" s="788" t="n"/>
      <c r="BA93" s="788" t="n"/>
      <c r="BB93" s="788" t="n"/>
      <c r="BC93" s="788" t="n"/>
      <c r="BD93" s="788" t="n"/>
    </row>
    <row r="94" ht="15.75" customHeight="1" s="789">
      <c r="A94" s="796" t="inlineStr">
        <is>
          <t>RXTU4541382</t>
        </is>
      </c>
      <c r="B94" s="797" t="n">
        <v>5045</v>
      </c>
      <c r="C94" s="798" t="n">
        <v>1500</v>
      </c>
      <c r="D94" s="799" t="n">
        <v>44742</v>
      </c>
      <c r="E94" s="800" t="inlineStr"/>
      <c r="F94" s="800" t="inlineStr"/>
      <c r="G94" s="801" t="inlineStr"/>
      <c r="H94" s="802" t="n">
        <v>44851</v>
      </c>
      <c r="I94" s="870" t="inlineStr"/>
      <c r="J94" s="871" t="n"/>
      <c r="K94" s="871" t="n">
        <v>44871</v>
      </c>
      <c r="L94" s="879" t="inlineStr">
        <is>
          <t>КП6-Жиг Море</t>
        </is>
      </c>
      <c r="M94" s="806" t="n">
        <v>44944</v>
      </c>
      <c r="N94" s="807" t="inlineStr">
        <is>
          <t>Shanghai, China</t>
        </is>
      </c>
      <c r="O94" s="826" t="n">
        <v>44959</v>
      </c>
      <c r="P94" s="807" t="inlineStr">
        <is>
          <t>Moscow</t>
        </is>
      </c>
      <c r="Q94" s="809" t="inlineStr">
        <is>
          <t>1-19/7x40(S)/1000$</t>
        </is>
      </c>
      <c r="R94" s="810" t="n">
        <v>45015</v>
      </c>
      <c r="S94" s="803" t="inlineStr">
        <is>
          <t>BIC</t>
        </is>
      </c>
      <c r="T94" s="883" t="inlineStr">
        <is>
          <t>-</t>
        </is>
      </c>
      <c r="U94" s="804" t="n">
        <v>45020</v>
      </c>
      <c r="V94" s="812" t="inlineStr">
        <is>
          <t>КП13-ЦНА</t>
        </is>
      </c>
      <c r="W94" s="827" t="n">
        <v>45120</v>
      </c>
      <c r="X94" s="807" t="inlineStr">
        <is>
          <t>Tianjin</t>
        </is>
      </c>
      <c r="Y94" s="826" t="n">
        <v>45136</v>
      </c>
      <c r="Z94" s="807" t="inlineStr">
        <is>
          <t>Moscow</t>
        </is>
      </c>
      <c r="AA94" s="809" t="inlineStr">
        <is>
          <t>1-67/23x40(T)/950$</t>
        </is>
      </c>
      <c r="AB94" s="844" t="n">
        <v>45175</v>
      </c>
      <c r="AC94" s="830" t="inlineStr">
        <is>
          <t>BIC</t>
        </is>
      </c>
      <c r="AD94" s="831" t="inlineStr">
        <is>
          <t>-</t>
        </is>
      </c>
      <c r="AE94" s="839" t="n">
        <v>45176</v>
      </c>
      <c r="AF94" s="812" t="inlineStr">
        <is>
          <t>КП22-Химзавод.</t>
        </is>
      </c>
      <c r="AG94" s="819" t="n"/>
      <c r="AH94" s="820" t="n"/>
      <c r="AI94" s="820" t="n"/>
      <c r="AJ94" s="820" t="n"/>
      <c r="AK94" s="821" t="n"/>
      <c r="AL94" s="865" t="n"/>
      <c r="AM94" s="841">
        <f>H94-#REF!</f>
        <v/>
      </c>
      <c r="AN94" s="832">
        <f>AM94*6.5</f>
        <v/>
      </c>
      <c r="AO94" s="825" t="n"/>
      <c r="AP94" s="788" t="n"/>
      <c r="AQ94" s="788" t="n"/>
      <c r="AR94" s="788" t="n"/>
      <c r="AS94" s="788" t="n"/>
      <c r="AT94" s="788" t="n"/>
      <c r="AU94" s="788" t="n"/>
      <c r="AV94" s="788" t="n"/>
      <c r="AW94" s="788" t="n"/>
      <c r="AX94" s="788" t="n"/>
      <c r="AY94" s="788" t="n"/>
      <c r="AZ94" s="788" t="n"/>
      <c r="BA94" s="788" t="n"/>
      <c r="BB94" s="788" t="n"/>
      <c r="BC94" s="788" t="n"/>
      <c r="BD94" s="788" t="n"/>
    </row>
    <row r="95" ht="15.75" customHeight="1" s="789">
      <c r="A95" s="796" t="inlineStr">
        <is>
          <t>RXTU4540806</t>
        </is>
      </c>
      <c r="B95" s="797" t="n">
        <v>5045</v>
      </c>
      <c r="C95" s="798" t="n">
        <v>1500</v>
      </c>
      <c r="D95" s="799" t="n">
        <v>44742</v>
      </c>
      <c r="E95" s="800" t="inlineStr"/>
      <c r="F95" s="800" t="inlineStr"/>
      <c r="G95" s="801" t="inlineStr"/>
      <c r="H95" s="802" t="n">
        <v>44856</v>
      </c>
      <c r="I95" s="870" t="inlineStr"/>
      <c r="J95" s="870" t="n"/>
      <c r="K95" s="871" t="n">
        <v>44871</v>
      </c>
      <c r="L95" s="879" t="inlineStr">
        <is>
          <t>КП6-Жиг Море</t>
        </is>
      </c>
      <c r="M95" s="806" t="n">
        <v>44943</v>
      </c>
      <c r="N95" s="807" t="inlineStr">
        <is>
          <t>Shanghai, China</t>
        </is>
      </c>
      <c r="O95" s="826" t="n">
        <v>44965</v>
      </c>
      <c r="P95" s="807" t="inlineStr">
        <is>
          <t>Moscow</t>
        </is>
      </c>
      <c r="Q95" s="809" t="n"/>
      <c r="R95" s="810" t="n">
        <v>45019</v>
      </c>
      <c r="S95" s="803" t="inlineStr">
        <is>
          <t>BIC</t>
        </is>
      </c>
      <c r="T95" s="883" t="inlineStr">
        <is>
          <t>-</t>
        </is>
      </c>
      <c r="U95" s="804" t="n">
        <v>45023</v>
      </c>
      <c r="V95" s="812" t="inlineStr">
        <is>
          <t>КП15-Жиг Море</t>
        </is>
      </c>
      <c r="W95" s="827" t="n">
        <v>45133</v>
      </c>
      <c r="X95" s="807" t="inlineStr">
        <is>
          <t>Shanghai, China</t>
        </is>
      </c>
      <c r="Y95" s="826" t="n">
        <v>45145</v>
      </c>
      <c r="Z95" s="807" t="inlineStr">
        <is>
          <t>Moscow</t>
        </is>
      </c>
      <c r="AA95" s="828" t="inlineStr">
        <is>
          <t>1-72/8x40'S/1150$</t>
        </is>
      </c>
      <c r="AB95" s="816" t="n"/>
      <c r="AC95" s="814" t="n"/>
      <c r="AD95" s="881" t="n"/>
      <c r="AE95" s="814" t="n"/>
      <c r="AF95" s="818" t="n"/>
      <c r="AG95" s="819" t="n"/>
      <c r="AH95" s="820" t="n"/>
      <c r="AI95" s="820" t="n"/>
      <c r="AJ95" s="820" t="n"/>
      <c r="AK95" s="821" t="n"/>
      <c r="AL95" s="865" t="n"/>
      <c r="AM95" s="841">
        <f>H95-#REF!</f>
        <v/>
      </c>
      <c r="AN95" s="832">
        <f>AM95*6.5</f>
        <v/>
      </c>
      <c r="AO95" s="825" t="n"/>
      <c r="AP95" s="788" t="n"/>
      <c r="AQ95" s="788" t="n"/>
      <c r="AR95" s="788" t="n"/>
      <c r="AS95" s="788" t="n"/>
      <c r="AT95" s="788" t="n"/>
      <c r="AU95" s="788" t="n"/>
      <c r="AV95" s="788" t="n"/>
      <c r="AW95" s="788" t="n"/>
      <c r="AX95" s="788" t="n"/>
      <c r="AY95" s="788" t="n"/>
      <c r="AZ95" s="788" t="n"/>
      <c r="BA95" s="788" t="n"/>
      <c r="BB95" s="788" t="n"/>
      <c r="BC95" s="788" t="n"/>
      <c r="BD95" s="788" t="n"/>
    </row>
    <row r="96" ht="15.75" customHeight="1" s="789">
      <c r="A96" s="796" t="inlineStr">
        <is>
          <t>RXTU4540961</t>
        </is>
      </c>
      <c r="B96" s="797" t="n">
        <v>5045</v>
      </c>
      <c r="C96" s="798" t="n">
        <v>1500</v>
      </c>
      <c r="D96" s="799" t="n">
        <v>44738</v>
      </c>
      <c r="E96" s="800" t="inlineStr"/>
      <c r="F96" s="800" t="inlineStr"/>
      <c r="G96" s="801" t="inlineStr"/>
      <c r="H96" s="802" t="n">
        <v>44858</v>
      </c>
      <c r="I96" s="870" t="inlineStr"/>
      <c r="J96" s="870" t="n"/>
      <c r="K96" s="871" t="n">
        <v>44880</v>
      </c>
      <c r="L96" s="879" t="inlineStr">
        <is>
          <t>КП7-Жиг Море</t>
        </is>
      </c>
      <c r="M96" s="806" t="n">
        <v>44955</v>
      </c>
      <c r="N96" s="807" t="inlineStr">
        <is>
          <t>Shanghai, China</t>
        </is>
      </c>
      <c r="O96" s="826" t="n">
        <v>44964</v>
      </c>
      <c r="P96" s="807" t="inlineStr">
        <is>
          <t>Moscow</t>
        </is>
      </c>
      <c r="Q96" s="809" t="n"/>
      <c r="R96" s="810" t="n">
        <v>45020</v>
      </c>
      <c r="S96" s="803" t="inlineStr">
        <is>
          <t>BIC</t>
        </is>
      </c>
      <c r="T96" s="811" t="inlineStr">
        <is>
          <t>-</t>
        </is>
      </c>
      <c r="U96" s="804" t="n">
        <v>45023</v>
      </c>
      <c r="V96" s="812" t="inlineStr">
        <is>
          <t>КП15-Жиг Море</t>
        </is>
      </c>
      <c r="W96" s="827" t="n">
        <v>45135</v>
      </c>
      <c r="X96" s="807" t="inlineStr">
        <is>
          <t>Shanghai, China</t>
        </is>
      </c>
      <c r="Y96" s="826" t="n">
        <v>45141</v>
      </c>
      <c r="Z96" s="807" t="inlineStr">
        <is>
          <t>Moscow</t>
        </is>
      </c>
      <c r="AA96" s="828" t="inlineStr">
        <is>
          <t>1-69/17x40'S/1150$</t>
        </is>
      </c>
      <c r="AB96" s="862" t="n">
        <v>45185</v>
      </c>
      <c r="AC96" s="830" t="inlineStr">
        <is>
          <t>BIC</t>
        </is>
      </c>
      <c r="AD96" s="831" t="inlineStr">
        <is>
          <t>-</t>
        </is>
      </c>
      <c r="AE96" s="817" t="n"/>
      <c r="AF96" s="818" t="n"/>
      <c r="AG96" s="819" t="n"/>
      <c r="AH96" s="820" t="n"/>
      <c r="AI96" s="820" t="n"/>
      <c r="AJ96" s="820" t="n"/>
      <c r="AK96" s="821" t="n"/>
      <c r="AL96" s="865" t="n"/>
      <c r="AM96" s="841">
        <f>H96-#REF!</f>
        <v/>
      </c>
      <c r="AN96" s="832">
        <f>AM96*6.5</f>
        <v/>
      </c>
      <c r="AO96" s="825" t="n"/>
      <c r="AP96" s="788" t="n"/>
      <c r="AQ96" s="788" t="n"/>
      <c r="AR96" s="788" t="n"/>
      <c r="AS96" s="788" t="n"/>
      <c r="AT96" s="788" t="n"/>
      <c r="AU96" s="788" t="n"/>
      <c r="AV96" s="788" t="n"/>
      <c r="AW96" s="788" t="n"/>
      <c r="AX96" s="788" t="n"/>
      <c r="AY96" s="788" t="n"/>
      <c r="AZ96" s="788" t="n"/>
      <c r="BA96" s="788" t="n"/>
      <c r="BB96" s="788" t="n"/>
      <c r="BC96" s="788" t="n"/>
      <c r="BD96" s="788" t="n"/>
    </row>
    <row r="97" ht="15.75" customHeight="1" s="789">
      <c r="A97" s="796" t="inlineStr">
        <is>
          <t>RXTU4540874</t>
        </is>
      </c>
      <c r="B97" s="797" t="n">
        <v>5045</v>
      </c>
      <c r="C97" s="798" t="n">
        <v>1500</v>
      </c>
      <c r="D97" s="799" t="n">
        <v>44737</v>
      </c>
      <c r="E97" s="800" t="inlineStr"/>
      <c r="F97" s="800" t="inlineStr"/>
      <c r="G97" s="801" t="inlineStr"/>
      <c r="H97" s="802" t="n">
        <v>44858</v>
      </c>
      <c r="I97" s="870" t="inlineStr"/>
      <c r="J97" s="870" t="n"/>
      <c r="K97" s="871" t="n">
        <v>44880</v>
      </c>
      <c r="L97" s="879" t="inlineStr">
        <is>
          <t>КП7-Жиг Море</t>
        </is>
      </c>
      <c r="M97" s="806" t="n">
        <v>44955</v>
      </c>
      <c r="N97" s="807" t="inlineStr">
        <is>
          <t>Shanghai, China</t>
        </is>
      </c>
      <c r="O97" s="863" t="n">
        <v>44964</v>
      </c>
      <c r="P97" s="807" t="inlineStr">
        <is>
          <t>Saint-Petersburg</t>
        </is>
      </c>
      <c r="Q97" s="809" t="n"/>
      <c r="R97" s="810" t="n">
        <v>45030</v>
      </c>
      <c r="S97" s="803" t="inlineStr">
        <is>
          <t>Yuzhnyi/BIC</t>
        </is>
      </c>
      <c r="T97" s="884" t="inlineStr">
        <is>
          <t>НЕИСПРАВНЫЙ</t>
        </is>
      </c>
      <c r="U97" s="804" t="n">
        <v>45095</v>
      </c>
      <c r="V97" s="812" t="inlineStr">
        <is>
          <t>КП 15х40 с Южного</t>
        </is>
      </c>
      <c r="W97" s="827" t="n">
        <v>45169</v>
      </c>
      <c r="X97" s="882" t="inlineStr">
        <is>
          <t>Shanghai, China</t>
        </is>
      </c>
      <c r="Y97" s="874" t="n"/>
      <c r="Z97" s="875" t="n"/>
      <c r="AA97" s="875" t="n"/>
      <c r="AB97" s="845" t="n"/>
      <c r="AC97" s="814" t="n"/>
      <c r="AD97" s="877" t="n"/>
      <c r="AE97" s="849" t="n"/>
      <c r="AF97" s="850" t="n"/>
      <c r="AG97" s="819" t="n"/>
      <c r="AH97" s="820" t="n"/>
      <c r="AI97" s="820" t="n"/>
      <c r="AJ97" s="820" t="n"/>
      <c r="AK97" s="821" t="n"/>
      <c r="AL97" s="865" t="n"/>
      <c r="AM97" s="841">
        <f>H97-#REF!</f>
        <v/>
      </c>
      <c r="AN97" s="832">
        <f>AM97*6.5</f>
        <v/>
      </c>
      <c r="AO97" s="825" t="n"/>
      <c r="AP97" s="788" t="n"/>
      <c r="AQ97" s="788" t="n"/>
      <c r="AR97" s="788" t="n"/>
      <c r="AS97" s="788" t="n"/>
      <c r="AT97" s="788" t="n"/>
      <c r="AU97" s="788" t="n"/>
      <c r="AV97" s="788" t="n"/>
      <c r="AW97" s="788" t="n"/>
      <c r="AX97" s="788" t="n"/>
      <c r="AY97" s="788" t="n"/>
      <c r="AZ97" s="788" t="n"/>
      <c r="BA97" s="788" t="n"/>
      <c r="BB97" s="788" t="n"/>
      <c r="BC97" s="788" t="n"/>
      <c r="BD97" s="788" t="n"/>
    </row>
    <row r="98" ht="15.75" customHeight="1" s="789">
      <c r="A98" s="796" t="inlineStr">
        <is>
          <t>RXTU4540534</t>
        </is>
      </c>
      <c r="B98" s="797" t="n">
        <v>5045</v>
      </c>
      <c r="C98" s="798" t="n">
        <v>1500</v>
      </c>
      <c r="D98" s="799" t="n">
        <v>44737</v>
      </c>
      <c r="E98" s="800" t="inlineStr"/>
      <c r="F98" s="800" t="inlineStr"/>
      <c r="G98" s="801" t="inlineStr"/>
      <c r="H98" s="802" t="n">
        <v>44858</v>
      </c>
      <c r="I98" s="870" t="inlineStr"/>
      <c r="J98" s="870" t="n"/>
      <c r="K98" s="871" t="n">
        <v>44880</v>
      </c>
      <c r="L98" s="879" t="inlineStr">
        <is>
          <t>КП7-Жиг Море</t>
        </is>
      </c>
      <c r="M98" s="806" t="n">
        <v>44955</v>
      </c>
      <c r="N98" s="807" t="inlineStr">
        <is>
          <t>Shanghai, China</t>
        </is>
      </c>
      <c r="O98" s="826" t="n">
        <v>44972</v>
      </c>
      <c r="P98" s="807" t="inlineStr">
        <is>
          <t>Moscow</t>
        </is>
      </c>
      <c r="Q98" s="809" t="inlineStr">
        <is>
          <t>1-26/30x40(S)/900$</t>
        </is>
      </c>
      <c r="R98" s="810" t="n">
        <v>45011</v>
      </c>
      <c r="S98" s="803" t="inlineStr">
        <is>
          <t>BIC</t>
        </is>
      </c>
      <c r="T98" s="811" t="inlineStr">
        <is>
          <t>-</t>
        </is>
      </c>
      <c r="U98" s="804" t="n">
        <v>45020</v>
      </c>
      <c r="V98" s="812" t="inlineStr">
        <is>
          <t>КП13-ЦНА</t>
        </is>
      </c>
      <c r="W98" s="827" t="n">
        <v>45119</v>
      </c>
      <c r="X98" s="807" t="inlineStr">
        <is>
          <t>Tianjin</t>
        </is>
      </c>
      <c r="Y98" s="826" t="n">
        <v>45145</v>
      </c>
      <c r="Z98" s="807" t="inlineStr">
        <is>
          <t>Moscow</t>
        </is>
      </c>
      <c r="AA98" s="809" t="inlineStr">
        <is>
          <t>1-73/2x40(T)/950$</t>
        </is>
      </c>
      <c r="AB98" s="833" t="inlineStr">
        <is>
          <t>15.09 – 05.10.2023</t>
        </is>
      </c>
      <c r="AC98" s="854" t="n"/>
      <c r="AD98" s="855" t="n"/>
      <c r="AE98" s="854" t="n"/>
      <c r="AF98" s="856" t="n"/>
      <c r="AG98" s="819" t="n"/>
      <c r="AH98" s="820" t="n"/>
      <c r="AI98" s="820" t="n"/>
      <c r="AJ98" s="820" t="n"/>
      <c r="AK98" s="821" t="n"/>
      <c r="AL98" s="865" t="n"/>
      <c r="AM98" s="841">
        <f>H98-#REF!</f>
        <v/>
      </c>
      <c r="AN98" s="832">
        <f>AM98*6.5</f>
        <v/>
      </c>
      <c r="AO98" s="825" t="n"/>
      <c r="AP98" s="788" t="n"/>
      <c r="AQ98" s="788" t="n"/>
      <c r="AR98" s="788" t="n"/>
      <c r="AS98" s="788" t="n"/>
      <c r="AT98" s="788" t="n"/>
      <c r="AU98" s="788" t="n"/>
      <c r="AV98" s="788" t="n"/>
      <c r="AW98" s="788" t="n"/>
      <c r="AX98" s="788" t="n"/>
      <c r="AY98" s="788" t="n"/>
      <c r="AZ98" s="788" t="n"/>
      <c r="BA98" s="788" t="n"/>
      <c r="BB98" s="788" t="n"/>
      <c r="BC98" s="788" t="n"/>
      <c r="BD98" s="788" t="n"/>
    </row>
    <row r="99" ht="15.75" customHeight="1" s="789">
      <c r="A99" s="796" t="inlineStr">
        <is>
          <t>RXTU4540560</t>
        </is>
      </c>
      <c r="B99" s="797" t="n">
        <v>5045</v>
      </c>
      <c r="C99" s="798" t="n">
        <v>1500</v>
      </c>
      <c r="D99" s="799" t="n">
        <v>44737</v>
      </c>
      <c r="E99" s="800" t="inlineStr"/>
      <c r="F99" s="800" t="inlineStr"/>
      <c r="G99" s="801" t="inlineStr"/>
      <c r="H99" s="802" t="n">
        <v>44858</v>
      </c>
      <c r="I99" s="870" t="inlineStr"/>
      <c r="J99" s="870" t="n"/>
      <c r="K99" s="871" t="n">
        <v>44880</v>
      </c>
      <c r="L99" s="879" t="inlineStr">
        <is>
          <t>КП7-Жиг Море</t>
        </is>
      </c>
      <c r="M99" s="806" t="n">
        <v>44954</v>
      </c>
      <c r="N99" s="807" t="inlineStr">
        <is>
          <t>Shanghai, China</t>
        </is>
      </c>
      <c r="O99" s="826" t="n">
        <v>44972</v>
      </c>
      <c r="P99" s="807" t="inlineStr">
        <is>
          <t>Moscow</t>
        </is>
      </c>
      <c r="Q99" s="809" t="inlineStr">
        <is>
          <t>1-26/30x40(S)/900$</t>
        </is>
      </c>
      <c r="R99" s="810" t="n">
        <v>45026</v>
      </c>
      <c r="S99" s="803" t="inlineStr">
        <is>
          <t>BIC</t>
        </is>
      </c>
      <c r="T99" s="885" t="inlineStr">
        <is>
          <t>Дырка в крыше</t>
        </is>
      </c>
      <c r="U99" s="804" t="n">
        <v>45050</v>
      </c>
      <c r="V99" s="837" t="inlineStr">
        <is>
          <t>КП16-Жиг Море</t>
        </is>
      </c>
      <c r="W99" s="827" t="n">
        <v>45169</v>
      </c>
      <c r="X99" s="807" t="inlineStr">
        <is>
          <t>Shanghai, China</t>
        </is>
      </c>
      <c r="Y99" s="874" t="n"/>
      <c r="Z99" s="875" t="n"/>
      <c r="AA99" s="875" t="n"/>
      <c r="AB99" s="816" t="n"/>
      <c r="AC99" s="814" t="n"/>
      <c r="AD99" s="814" t="n"/>
      <c r="AE99" s="849" t="n"/>
      <c r="AF99" s="850" t="n"/>
      <c r="AG99" s="819" t="n"/>
      <c r="AH99" s="820" t="n"/>
      <c r="AI99" s="820" t="n"/>
      <c r="AJ99" s="820" t="n"/>
      <c r="AK99" s="821" t="n"/>
      <c r="AL99" s="865" t="n"/>
      <c r="AM99" s="841">
        <f>H99-#REF!</f>
        <v/>
      </c>
      <c r="AN99" s="832">
        <f>AM99*6.5</f>
        <v/>
      </c>
      <c r="AO99" s="825" t="n"/>
      <c r="AP99" s="788" t="n"/>
      <c r="AQ99" s="788" t="n"/>
      <c r="AR99" s="788" t="n"/>
      <c r="AS99" s="788" t="n"/>
      <c r="AT99" s="788" t="n"/>
      <c r="AU99" s="788" t="n"/>
      <c r="AV99" s="788" t="n"/>
      <c r="AW99" s="788" t="n"/>
      <c r="AX99" s="788" t="n"/>
      <c r="AY99" s="788" t="n"/>
      <c r="AZ99" s="788" t="n"/>
      <c r="BA99" s="788" t="n"/>
      <c r="BB99" s="788" t="n"/>
      <c r="BC99" s="788" t="n"/>
      <c r="BD99" s="788" t="n"/>
    </row>
    <row r="100" ht="15.75" customHeight="1" s="789">
      <c r="A100" s="796" t="inlineStr">
        <is>
          <t>RXTU4540848</t>
        </is>
      </c>
      <c r="B100" s="797" t="n">
        <v>5045</v>
      </c>
      <c r="C100" s="798" t="n">
        <v>1500</v>
      </c>
      <c r="D100" s="799" t="n">
        <v>44737</v>
      </c>
      <c r="E100" s="800" t="inlineStr"/>
      <c r="F100" s="800" t="inlineStr"/>
      <c r="G100" s="801" t="inlineStr"/>
      <c r="H100" s="802" t="n">
        <v>44861</v>
      </c>
      <c r="I100" s="870" t="inlineStr"/>
      <c r="J100" s="870" t="n"/>
      <c r="K100" s="871" t="n">
        <v>44880</v>
      </c>
      <c r="L100" s="879" t="inlineStr">
        <is>
          <t>КП7-Жиг Море</t>
        </is>
      </c>
      <c r="M100" s="806" t="n">
        <v>44955</v>
      </c>
      <c r="N100" s="807" t="inlineStr">
        <is>
          <t>Циндао</t>
        </is>
      </c>
      <c r="O100" s="826" t="n">
        <v>44963</v>
      </c>
      <c r="P100" s="807" t="inlineStr">
        <is>
          <t>Moscow</t>
        </is>
      </c>
      <c r="Q100" s="809" t="n"/>
      <c r="R100" s="810" t="n">
        <v>45008</v>
      </c>
      <c r="S100" s="803" t="inlineStr">
        <is>
          <t>BIC</t>
        </is>
      </c>
      <c r="T100" s="811" t="inlineStr">
        <is>
          <t>-</t>
        </is>
      </c>
      <c r="U100" s="804" t="n">
        <v>45021</v>
      </c>
      <c r="V100" s="812" t="inlineStr">
        <is>
          <t>КП14-Химзавод.</t>
        </is>
      </c>
      <c r="W100" s="827" t="n">
        <v>45105</v>
      </c>
      <c r="X100" s="807" t="inlineStr">
        <is>
          <t>Shanghai, China</t>
        </is>
      </c>
      <c r="Y100" s="826" t="n">
        <v>45106</v>
      </c>
      <c r="Z100" s="807" t="inlineStr">
        <is>
          <t>Moscow</t>
        </is>
      </c>
      <c r="AA100" s="809" t="inlineStr">
        <is>
          <t>1-57/34x40(S)/950$</t>
        </is>
      </c>
      <c r="AB100" s="844" t="n">
        <v>45139</v>
      </c>
      <c r="AC100" s="830" t="inlineStr">
        <is>
          <t>BIC</t>
        </is>
      </c>
      <c r="AD100" s="831" t="inlineStr">
        <is>
          <t>-</t>
        </is>
      </c>
      <c r="AE100" s="839" t="n">
        <v>45149</v>
      </c>
      <c r="AF100" s="812" t="inlineStr">
        <is>
          <t>КП20-Химзавод.</t>
        </is>
      </c>
      <c r="AG100" s="819" t="n"/>
      <c r="AH100" s="820" t="n"/>
      <c r="AI100" s="820" t="n"/>
      <c r="AJ100" s="820" t="n"/>
      <c r="AK100" s="821" t="n"/>
      <c r="AL100" s="865" t="n"/>
      <c r="AM100" s="841">
        <f>H100-#REF!</f>
        <v/>
      </c>
      <c r="AN100" s="832">
        <f>AM100*6.5</f>
        <v/>
      </c>
      <c r="AO100" s="825" t="n"/>
      <c r="AP100" s="788" t="n"/>
      <c r="AQ100" s="788" t="n"/>
      <c r="AR100" s="788" t="n"/>
      <c r="AS100" s="788" t="n"/>
      <c r="AT100" s="788" t="n"/>
      <c r="AU100" s="788" t="n"/>
      <c r="AV100" s="788" t="n"/>
      <c r="AW100" s="788" t="n"/>
      <c r="AX100" s="788" t="n"/>
      <c r="AY100" s="788" t="n"/>
      <c r="AZ100" s="788" t="n"/>
      <c r="BA100" s="788" t="n"/>
      <c r="BB100" s="788" t="n"/>
      <c r="BC100" s="788" t="n"/>
      <c r="BD100" s="788" t="n"/>
    </row>
    <row r="101" ht="15.75" customHeight="1" s="789">
      <c r="A101" s="796" t="inlineStr">
        <is>
          <t>RXTU4540529</t>
        </is>
      </c>
      <c r="B101" s="797" t="n">
        <v>5045</v>
      </c>
      <c r="C101" s="798" t="n">
        <v>1500</v>
      </c>
      <c r="D101" s="799" t="n">
        <v>44737</v>
      </c>
      <c r="E101" s="800" t="inlineStr"/>
      <c r="F101" s="800" t="inlineStr"/>
      <c r="G101" s="801" t="inlineStr"/>
      <c r="H101" s="802" t="n">
        <v>44860</v>
      </c>
      <c r="I101" s="870" t="inlineStr"/>
      <c r="J101" s="870" t="n"/>
      <c r="K101" s="871" t="n">
        <v>44880</v>
      </c>
      <c r="L101" s="879" t="inlineStr">
        <is>
          <t>КП7-Жиг Море</t>
        </is>
      </c>
      <c r="M101" s="806" t="n">
        <v>44955</v>
      </c>
      <c r="N101" s="807" t="inlineStr">
        <is>
          <t>Циндао</t>
        </is>
      </c>
      <c r="O101" s="826" t="n">
        <v>44979</v>
      </c>
      <c r="P101" s="807" t="inlineStr">
        <is>
          <t>Moscow</t>
        </is>
      </c>
      <c r="Q101" s="809" t="inlineStr">
        <is>
          <t>1-29/10x40(Q)/850$</t>
        </is>
      </c>
      <c r="R101" s="810" t="n">
        <v>45030</v>
      </c>
      <c r="S101" s="803" t="inlineStr">
        <is>
          <t>BIC</t>
        </is>
      </c>
      <c r="T101" s="811" t="inlineStr">
        <is>
          <t>-</t>
        </is>
      </c>
      <c r="U101" s="804" t="n">
        <v>45050</v>
      </c>
      <c r="V101" s="837" t="inlineStr">
        <is>
          <t>КП16-Жиг Море</t>
        </is>
      </c>
      <c r="W101" s="827" t="n">
        <v>45184</v>
      </c>
      <c r="X101" s="807" t="inlineStr">
        <is>
          <t>Shanghai, China</t>
        </is>
      </c>
      <c r="Y101" s="874" t="n"/>
      <c r="Z101" s="875" t="n"/>
      <c r="AA101" s="875" t="n"/>
      <c r="AB101" s="816" t="n"/>
      <c r="AC101" s="814" t="n"/>
      <c r="AD101" s="877" t="n"/>
      <c r="AE101" s="849" t="n"/>
      <c r="AF101" s="850" t="n"/>
      <c r="AG101" s="819" t="n"/>
      <c r="AH101" s="820" t="n"/>
      <c r="AI101" s="820" t="n"/>
      <c r="AJ101" s="820" t="n"/>
      <c r="AK101" s="821" t="n"/>
      <c r="AL101" s="865" t="n"/>
      <c r="AM101" s="841">
        <f>H101-#REF!</f>
        <v/>
      </c>
      <c r="AN101" s="832">
        <f>AM101*6.5</f>
        <v/>
      </c>
      <c r="AO101" s="825" t="n"/>
      <c r="AP101" s="788" t="n"/>
      <c r="AQ101" s="788" t="n"/>
      <c r="AR101" s="788" t="n"/>
      <c r="AS101" s="788" t="n"/>
      <c r="AT101" s="788" t="n"/>
      <c r="AU101" s="788" t="n"/>
      <c r="AV101" s="788" t="n"/>
      <c r="AW101" s="788" t="n"/>
      <c r="AX101" s="788" t="n"/>
      <c r="AY101" s="788" t="n"/>
      <c r="AZ101" s="788" t="n"/>
      <c r="BA101" s="788" t="n"/>
      <c r="BB101" s="788" t="n"/>
      <c r="BC101" s="788" t="n"/>
      <c r="BD101" s="788" t="n"/>
    </row>
    <row r="102" ht="15.75" customHeight="1" s="789">
      <c r="A102" s="886" t="inlineStr">
        <is>
          <t>RXTU4541593</t>
        </is>
      </c>
      <c r="B102" s="797" t="n">
        <v>5045</v>
      </c>
      <c r="C102" s="798" t="inlineStr">
        <is>
          <t>$1500/850</t>
        </is>
      </c>
      <c r="D102" s="799" t="n">
        <v>44746</v>
      </c>
      <c r="E102" s="800" t="inlineStr"/>
      <c r="F102" s="800" t="inlineStr"/>
      <c r="G102" s="801" t="inlineStr"/>
      <c r="H102" s="802" t="n">
        <v>44791</v>
      </c>
      <c r="I102" s="803" t="inlineStr"/>
      <c r="J102" s="803" t="n"/>
      <c r="K102" s="804" t="n">
        <v>44810</v>
      </c>
      <c r="L102" s="805" t="inlineStr">
        <is>
          <t>КП1-Восстание</t>
        </is>
      </c>
      <c r="M102" s="806" t="n">
        <v>44861</v>
      </c>
      <c r="N102" s="807" t="inlineStr">
        <is>
          <t>Циндао</t>
        </is>
      </c>
      <c r="O102" s="826" t="n">
        <v>44934</v>
      </c>
      <c r="P102" s="807" t="inlineStr">
        <is>
          <t>Moscow</t>
        </is>
      </c>
      <c r="Q102" s="809" t="inlineStr">
        <is>
          <t>1-11/12x40(Q)/850$</t>
        </is>
      </c>
      <c r="R102" s="810" t="n">
        <v>44972</v>
      </c>
      <c r="S102" s="803" t="inlineStr">
        <is>
          <t>BIC</t>
        </is>
      </c>
      <c r="T102" s="811" t="inlineStr">
        <is>
          <t>-</t>
        </is>
      </c>
      <c r="U102" s="804" t="n">
        <v>44998</v>
      </c>
      <c r="V102" s="812" t="inlineStr">
        <is>
          <t>КП12-Жиг Море</t>
        </is>
      </c>
      <c r="W102" s="827" t="n">
        <v>45133</v>
      </c>
      <c r="X102" s="807" t="inlineStr">
        <is>
          <t>Shanghai, China</t>
        </is>
      </c>
      <c r="Y102" s="826" t="n">
        <v>45143</v>
      </c>
      <c r="Z102" s="807" t="inlineStr">
        <is>
          <t>Moscow</t>
        </is>
      </c>
      <c r="AA102" s="828" t="inlineStr">
        <is>
          <t>1-69/17x40'S/1150$</t>
        </is>
      </c>
      <c r="AB102" s="833" t="inlineStr">
        <is>
          <t>19.09 – 09.10.2023</t>
        </is>
      </c>
      <c r="AC102" s="854" t="n"/>
      <c r="AD102" s="855" t="n"/>
      <c r="AE102" s="854" t="n"/>
      <c r="AF102" s="856" t="n"/>
      <c r="AG102" s="819" t="n"/>
      <c r="AH102" s="820" t="n"/>
      <c r="AI102" s="820" t="n"/>
      <c r="AJ102" s="820" t="n"/>
      <c r="AK102" s="821" t="n"/>
      <c r="AL102" s="865" t="n"/>
      <c r="AM102" s="823" t="n"/>
      <c r="AN102" s="824" t="n"/>
      <c r="AO102" s="825" t="n"/>
      <c r="AP102" s="788" t="n"/>
      <c r="AQ102" s="788" t="n"/>
      <c r="AR102" s="788" t="n"/>
      <c r="AS102" s="788" t="n"/>
      <c r="AT102" s="788" t="n"/>
      <c r="AU102" s="788" t="n"/>
      <c r="AV102" s="788" t="n"/>
      <c r="AW102" s="788" t="n"/>
      <c r="AX102" s="788" t="n"/>
      <c r="AY102" s="788" t="n"/>
      <c r="AZ102" s="788" t="n"/>
      <c r="BA102" s="788" t="n"/>
      <c r="BB102" s="788" t="n"/>
      <c r="BC102" s="788" t="n"/>
      <c r="BD102" s="788" t="n"/>
    </row>
    <row r="103" ht="15.75" customHeight="1" s="789">
      <c r="A103" s="886" t="inlineStr">
        <is>
          <t>RXTU4541741</t>
        </is>
      </c>
      <c r="B103" s="797" t="n">
        <v>5045</v>
      </c>
      <c r="C103" s="798" t="n">
        <v>1500</v>
      </c>
      <c r="D103" s="799" t="n">
        <v>44746</v>
      </c>
      <c r="E103" s="800" t="inlineStr"/>
      <c r="F103" s="800" t="inlineStr"/>
      <c r="G103" s="801" t="inlineStr"/>
      <c r="H103" s="802" t="n">
        <v>44797</v>
      </c>
      <c r="I103" s="803" t="inlineStr"/>
      <c r="J103" s="803" t="n"/>
      <c r="K103" s="804" t="n">
        <v>44810</v>
      </c>
      <c r="L103" s="805" t="inlineStr">
        <is>
          <t>КП1-Восстание</t>
        </is>
      </c>
      <c r="M103" s="806" t="n">
        <v>44861</v>
      </c>
      <c r="N103" s="807" t="inlineStr">
        <is>
          <t>Циндао</t>
        </is>
      </c>
      <c r="O103" s="826" t="n">
        <v>44942</v>
      </c>
      <c r="P103" s="807" t="inlineStr">
        <is>
          <t>Moscow</t>
        </is>
      </c>
      <c r="Q103" s="809" t="inlineStr">
        <is>
          <t>1-16/8х40(Q)/850$</t>
        </is>
      </c>
      <c r="R103" s="810" t="n">
        <v>44990</v>
      </c>
      <c r="S103" s="803" t="inlineStr">
        <is>
          <t>BIC</t>
        </is>
      </c>
      <c r="T103" s="811" t="inlineStr">
        <is>
          <t>-</t>
        </is>
      </c>
      <c r="U103" s="804" t="n">
        <v>44998</v>
      </c>
      <c r="V103" s="812" t="inlineStr">
        <is>
          <t>КП12-Жиг Море</t>
        </is>
      </c>
      <c r="W103" s="827" t="n">
        <v>45098</v>
      </c>
      <c r="X103" s="807" t="inlineStr">
        <is>
          <t>Shanghai, China</t>
        </is>
      </c>
      <c r="Y103" s="826" t="n">
        <v>45118</v>
      </c>
      <c r="Z103" s="807" t="inlineStr">
        <is>
          <t>Moscow</t>
        </is>
      </c>
      <c r="AA103" s="809" t="inlineStr">
        <is>
          <t>1-61/10х40/1150$</t>
        </is>
      </c>
      <c r="AB103" s="844" t="n">
        <v>45174</v>
      </c>
      <c r="AC103" s="830" t="inlineStr">
        <is>
          <t>BIC</t>
        </is>
      </c>
      <c r="AD103" s="831" t="inlineStr">
        <is>
          <t>-</t>
        </is>
      </c>
      <c r="AE103" s="839" t="n">
        <v>45176</v>
      </c>
      <c r="AF103" s="812" t="inlineStr">
        <is>
          <t>КП22-Химзавод.</t>
        </is>
      </c>
      <c r="AG103" s="819" t="n"/>
      <c r="AH103" s="820" t="n"/>
      <c r="AI103" s="820" t="n"/>
      <c r="AJ103" s="820" t="n"/>
      <c r="AK103" s="821" t="n"/>
      <c r="AL103" s="865" t="n"/>
      <c r="AM103" s="823" t="n"/>
      <c r="AN103" s="824" t="n"/>
      <c r="AO103" s="825" t="n"/>
      <c r="AP103" s="788" t="n"/>
      <c r="AQ103" s="788" t="n"/>
      <c r="AR103" s="788" t="n"/>
      <c r="AS103" s="788" t="n"/>
      <c r="AT103" s="788" t="n"/>
      <c r="AU103" s="788" t="n"/>
      <c r="AV103" s="788" t="n"/>
      <c r="AW103" s="788" t="n"/>
      <c r="AX103" s="788" t="n"/>
      <c r="AY103" s="788" t="n"/>
      <c r="AZ103" s="788" t="n"/>
      <c r="BA103" s="788" t="n"/>
      <c r="BB103" s="788" t="n"/>
      <c r="BC103" s="788" t="n"/>
      <c r="BD103" s="788" t="n"/>
    </row>
    <row r="104" ht="15.75" customHeight="1" s="789">
      <c r="A104" s="886" t="inlineStr">
        <is>
          <t>RXTU4541628</t>
        </is>
      </c>
      <c r="B104" s="797" t="n">
        <v>5045</v>
      </c>
      <c r="C104" s="798" t="inlineStr">
        <is>
          <t>$1500/850</t>
        </is>
      </c>
      <c r="D104" s="799" t="n">
        <v>44746</v>
      </c>
      <c r="E104" s="800" t="inlineStr"/>
      <c r="F104" s="800" t="inlineStr"/>
      <c r="G104" s="801" t="inlineStr"/>
      <c r="H104" s="802" t="n">
        <v>44799</v>
      </c>
      <c r="I104" s="803" t="inlineStr"/>
      <c r="J104" s="803" t="n"/>
      <c r="K104" s="804" t="n">
        <v>44810</v>
      </c>
      <c r="L104" s="805" t="inlineStr">
        <is>
          <t>КП1-Восстание</t>
        </is>
      </c>
      <c r="M104" s="806" t="n">
        <v>44861</v>
      </c>
      <c r="N104" s="807" t="inlineStr">
        <is>
          <t>Циндао</t>
        </is>
      </c>
      <c r="O104" s="840" t="n">
        <v>44919</v>
      </c>
      <c r="P104" s="807" t="inlineStr">
        <is>
          <t>Moscow</t>
        </is>
      </c>
      <c r="Q104" s="809" t="inlineStr">
        <is>
          <t>1-7/4x40(Q)/850$</t>
        </is>
      </c>
      <c r="R104" s="810" t="n">
        <v>44984</v>
      </c>
      <c r="S104" s="803" t="inlineStr">
        <is>
          <t>BIC</t>
        </is>
      </c>
      <c r="T104" s="811" t="inlineStr">
        <is>
          <t>-</t>
        </is>
      </c>
      <c r="U104" s="804" t="n">
        <v>45020</v>
      </c>
      <c r="V104" s="812" t="inlineStr">
        <is>
          <t>КП13-ЦНА</t>
        </is>
      </c>
      <c r="W104" s="887" t="n">
        <v>45090</v>
      </c>
      <c r="X104" s="807" t="inlineStr">
        <is>
          <t xml:space="preserve">Tianjin </t>
        </is>
      </c>
      <c r="Y104" s="826" t="n">
        <v>45131</v>
      </c>
      <c r="Z104" s="807" t="inlineStr">
        <is>
          <t>Moscow</t>
        </is>
      </c>
      <c r="AA104" s="809" t="inlineStr">
        <is>
          <t>1-67/23x40(T)/950$</t>
        </is>
      </c>
      <c r="AB104" s="844" t="n">
        <v>45171</v>
      </c>
      <c r="AC104" s="830" t="inlineStr">
        <is>
          <t>BIC</t>
        </is>
      </c>
      <c r="AD104" s="831" t="inlineStr">
        <is>
          <t>-</t>
        </is>
      </c>
      <c r="AE104" s="839" t="n">
        <v>45176</v>
      </c>
      <c r="AF104" s="812" t="inlineStr">
        <is>
          <t>КП22-Химзавод.</t>
        </is>
      </c>
      <c r="AG104" s="819" t="n"/>
      <c r="AH104" s="820" t="n"/>
      <c r="AI104" s="820" t="n"/>
      <c r="AJ104" s="820" t="n"/>
      <c r="AK104" s="821" t="n"/>
      <c r="AL104" s="865" t="n"/>
      <c r="AM104" s="823" t="n"/>
      <c r="AN104" s="824" t="n"/>
      <c r="AO104" s="825" t="n"/>
      <c r="AP104" s="788" t="n"/>
      <c r="AQ104" s="788" t="n"/>
      <c r="AR104" s="788" t="n"/>
      <c r="AS104" s="788" t="n"/>
      <c r="AT104" s="788" t="n"/>
      <c r="AU104" s="788" t="n"/>
      <c r="AV104" s="788" t="n"/>
      <c r="AW104" s="788" t="n"/>
      <c r="AX104" s="788" t="n"/>
      <c r="AY104" s="788" t="n"/>
      <c r="AZ104" s="788" t="n"/>
      <c r="BA104" s="788" t="n"/>
      <c r="BB104" s="788" t="n"/>
      <c r="BC104" s="788" t="n"/>
      <c r="BD104" s="788" t="n"/>
    </row>
    <row r="105" ht="15.75" customHeight="1" s="789">
      <c r="A105" s="886" t="inlineStr">
        <is>
          <t>RXTU4541696</t>
        </is>
      </c>
      <c r="B105" s="797" t="n">
        <v>5045</v>
      </c>
      <c r="C105" s="798" t="inlineStr">
        <is>
          <t>$1500/850</t>
        </is>
      </c>
      <c r="D105" s="799" t="n">
        <v>44746</v>
      </c>
      <c r="E105" s="800" t="inlineStr"/>
      <c r="F105" s="800" t="inlineStr"/>
      <c r="G105" s="801" t="inlineStr"/>
      <c r="H105" s="802" t="n">
        <v>44798</v>
      </c>
      <c r="I105" s="803" t="inlineStr"/>
      <c r="J105" s="803" t="n"/>
      <c r="K105" s="804" t="n">
        <v>44810</v>
      </c>
      <c r="L105" s="805" t="inlineStr">
        <is>
          <t>КП1-Восстание</t>
        </is>
      </c>
      <c r="M105" s="806" t="n">
        <v>44861</v>
      </c>
      <c r="N105" s="807" t="inlineStr">
        <is>
          <t>Циндао</t>
        </is>
      </c>
      <c r="O105" s="826" t="n">
        <v>44929</v>
      </c>
      <c r="P105" s="807" t="inlineStr">
        <is>
          <t>Moscow</t>
        </is>
      </c>
      <c r="Q105" s="809" t="inlineStr">
        <is>
          <t>1-11/12x40(Q)/850$</t>
        </is>
      </c>
      <c r="R105" s="810" t="n">
        <v>44992</v>
      </c>
      <c r="S105" s="803" t="inlineStr">
        <is>
          <t>BIC</t>
        </is>
      </c>
      <c r="T105" s="811" t="inlineStr">
        <is>
          <t>-</t>
        </is>
      </c>
      <c r="U105" s="804" t="n">
        <v>45021</v>
      </c>
      <c r="V105" s="812" t="inlineStr">
        <is>
          <t>КП14-Химзавод.</t>
        </is>
      </c>
      <c r="W105" s="827" t="n">
        <v>45101</v>
      </c>
      <c r="X105" s="807" t="inlineStr">
        <is>
          <t>Shanghai, China</t>
        </is>
      </c>
      <c r="Y105" s="826" t="n">
        <v>45109</v>
      </c>
      <c r="Z105" s="807" t="inlineStr">
        <is>
          <t>Moscow</t>
        </is>
      </c>
      <c r="AA105" s="809" t="inlineStr">
        <is>
          <t>1-57/34x40(S)/950$</t>
        </is>
      </c>
      <c r="AB105" s="844" t="n">
        <v>45154</v>
      </c>
      <c r="AC105" s="830" t="inlineStr">
        <is>
          <t>BIC</t>
        </is>
      </c>
      <c r="AD105" s="831" t="inlineStr">
        <is>
          <t>-</t>
        </is>
      </c>
      <c r="AE105" s="804" t="n">
        <v>45165</v>
      </c>
      <c r="AF105" s="812" t="inlineStr">
        <is>
          <t>КП21-Жиг Море</t>
        </is>
      </c>
      <c r="AG105" s="819" t="n"/>
      <c r="AH105" s="820" t="n"/>
      <c r="AI105" s="820" t="n"/>
      <c r="AJ105" s="820" t="n"/>
      <c r="AK105" s="821" t="n"/>
      <c r="AL105" s="865" t="n"/>
      <c r="AM105" s="823" t="n"/>
      <c r="AN105" s="824" t="n"/>
      <c r="AO105" s="825" t="n"/>
      <c r="AP105" s="788" t="n"/>
      <c r="AQ105" s="788" t="n"/>
      <c r="AR105" s="788" t="n"/>
      <c r="AS105" s="788" t="n"/>
      <c r="AT105" s="788" t="n"/>
      <c r="AU105" s="788" t="n"/>
      <c r="AV105" s="788" t="n"/>
      <c r="AW105" s="788" t="n"/>
      <c r="AX105" s="788" t="n"/>
      <c r="AY105" s="788" t="n"/>
      <c r="AZ105" s="788" t="n"/>
      <c r="BA105" s="788" t="n"/>
      <c r="BB105" s="788" t="n"/>
      <c r="BC105" s="788" t="n"/>
      <c r="BD105" s="788" t="n"/>
    </row>
    <row r="106" ht="15.75" customHeight="1" s="789">
      <c r="A106" s="886" t="inlineStr">
        <is>
          <t>RXTU4541654</t>
        </is>
      </c>
      <c r="B106" s="797" t="n">
        <v>5045</v>
      </c>
      <c r="C106" s="798" t="n">
        <v>1500</v>
      </c>
      <c r="D106" s="799" t="n">
        <v>44745</v>
      </c>
      <c r="E106" s="800" t="inlineStr"/>
      <c r="F106" s="800" t="inlineStr"/>
      <c r="G106" s="801" t="inlineStr"/>
      <c r="H106" s="802" t="n">
        <v>44784</v>
      </c>
      <c r="I106" s="803" t="inlineStr"/>
      <c r="J106" s="803" t="n"/>
      <c r="K106" s="804" t="n">
        <v>44810</v>
      </c>
      <c r="L106" s="805" t="inlineStr">
        <is>
          <t>КП1-Восстание</t>
        </is>
      </c>
      <c r="M106" s="806" t="n">
        <v>44861</v>
      </c>
      <c r="N106" s="807" t="inlineStr">
        <is>
          <t>Циндао</t>
        </is>
      </c>
      <c r="O106" s="826" t="n">
        <v>44981</v>
      </c>
      <c r="P106" s="807" t="inlineStr">
        <is>
          <t>Moscow</t>
        </is>
      </c>
      <c r="Q106" s="809" t="inlineStr">
        <is>
          <t>1-29/10x40(Q)/850$</t>
        </is>
      </c>
      <c r="R106" s="810" t="n">
        <v>45011</v>
      </c>
      <c r="S106" s="803" t="inlineStr">
        <is>
          <t>BIC</t>
        </is>
      </c>
      <c r="T106" s="811" t="inlineStr">
        <is>
          <t>-</t>
        </is>
      </c>
      <c r="U106" s="804" t="n">
        <v>45020</v>
      </c>
      <c r="V106" s="812" t="inlineStr">
        <is>
          <t>КП13-ЦНА</t>
        </is>
      </c>
      <c r="W106" s="887" t="n">
        <v>45090</v>
      </c>
      <c r="X106" s="807" t="inlineStr">
        <is>
          <t xml:space="preserve">Tianjin </t>
        </is>
      </c>
      <c r="Y106" s="826" t="n">
        <v>45131</v>
      </c>
      <c r="Z106" s="807" t="inlineStr">
        <is>
          <t>Moscow</t>
        </is>
      </c>
      <c r="AA106" s="809" t="inlineStr">
        <is>
          <t>1-67/23x40(T)/950$</t>
        </is>
      </c>
      <c r="AB106" s="844" t="n">
        <v>45170</v>
      </c>
      <c r="AC106" s="830" t="inlineStr">
        <is>
          <t>BIC</t>
        </is>
      </c>
      <c r="AD106" s="831" t="inlineStr">
        <is>
          <t>-</t>
        </is>
      </c>
      <c r="AE106" s="839" t="n">
        <v>45176</v>
      </c>
      <c r="AF106" s="812" t="inlineStr">
        <is>
          <t>КП22-Химзавод.</t>
        </is>
      </c>
      <c r="AG106" s="819" t="n"/>
      <c r="AH106" s="820" t="n"/>
      <c r="AI106" s="820" t="n"/>
      <c r="AJ106" s="820" t="n"/>
      <c r="AK106" s="821" t="n"/>
      <c r="AL106" s="865" t="n"/>
      <c r="AM106" s="823" t="n"/>
      <c r="AN106" s="824" t="n"/>
      <c r="AO106" s="825" t="n"/>
      <c r="AP106" s="788" t="n"/>
      <c r="AQ106" s="788" t="n"/>
      <c r="AR106" s="788" t="n"/>
      <c r="AS106" s="788" t="n"/>
      <c r="AT106" s="788" t="n"/>
      <c r="AU106" s="788" t="n"/>
      <c r="AV106" s="788" t="n"/>
      <c r="AW106" s="788" t="n"/>
      <c r="AX106" s="788" t="n"/>
      <c r="AY106" s="788" t="n"/>
      <c r="AZ106" s="788" t="n"/>
      <c r="BA106" s="788" t="n"/>
      <c r="BB106" s="788" t="n"/>
      <c r="BC106" s="788" t="n"/>
      <c r="BD106" s="788" t="n"/>
    </row>
    <row r="107" ht="15.75" customHeight="1" s="789">
      <c r="A107" s="886" t="inlineStr">
        <is>
          <t>RXTU4541490</t>
        </is>
      </c>
      <c r="B107" s="797" t="n">
        <v>5045</v>
      </c>
      <c r="C107" s="798" t="inlineStr">
        <is>
          <t>$1500/850</t>
        </is>
      </c>
      <c r="D107" s="799" t="n">
        <v>44744</v>
      </c>
      <c r="E107" s="800" t="inlineStr"/>
      <c r="F107" s="800" t="inlineStr"/>
      <c r="G107" s="801" t="inlineStr"/>
      <c r="H107" s="802" t="n">
        <v>44807</v>
      </c>
      <c r="I107" s="803" t="inlineStr"/>
      <c r="J107" s="803" t="n"/>
      <c r="K107" s="804" t="n">
        <v>44810</v>
      </c>
      <c r="L107" s="805" t="inlineStr">
        <is>
          <t>КП1-Восстание</t>
        </is>
      </c>
      <c r="M107" s="806" t="n">
        <v>44861</v>
      </c>
      <c r="N107" s="807" t="inlineStr">
        <is>
          <t>Циндао</t>
        </is>
      </c>
      <c r="O107" s="826" t="n">
        <v>44933</v>
      </c>
      <c r="P107" s="807" t="inlineStr">
        <is>
          <t>Moscow</t>
        </is>
      </c>
      <c r="Q107" s="809" t="inlineStr">
        <is>
          <t>1-11/12x40(Q)/850$</t>
        </is>
      </c>
      <c r="R107" s="810" t="n">
        <v>44978</v>
      </c>
      <c r="S107" s="803" t="inlineStr">
        <is>
          <t>BIC</t>
        </is>
      </c>
      <c r="T107" s="811" t="inlineStr">
        <is>
          <t>-</t>
        </is>
      </c>
      <c r="U107" s="804" t="n">
        <v>44998</v>
      </c>
      <c r="V107" s="812" t="inlineStr">
        <is>
          <t>КП12-Жиг Море</t>
        </is>
      </c>
      <c r="W107" s="827" t="n">
        <v>45133</v>
      </c>
      <c r="X107" s="807" t="inlineStr">
        <is>
          <t>Shanghai, China</t>
        </is>
      </c>
      <c r="Y107" s="826" t="n">
        <v>45156</v>
      </c>
      <c r="Z107" s="807" t="inlineStr">
        <is>
          <t>Moscow</t>
        </is>
      </c>
      <c r="AA107" s="809" t="inlineStr">
        <is>
          <t>1-76/7х40/1150$</t>
        </is>
      </c>
      <c r="AB107" s="816" t="n"/>
      <c r="AC107" s="814" t="n"/>
      <c r="AD107" s="817" t="n"/>
      <c r="AE107" s="814" t="n"/>
      <c r="AF107" s="818" t="n"/>
      <c r="AG107" s="819" t="n"/>
      <c r="AH107" s="820" t="n"/>
      <c r="AI107" s="820" t="n"/>
      <c r="AJ107" s="820" t="n"/>
      <c r="AK107" s="821" t="n"/>
      <c r="AL107" s="865" t="n"/>
      <c r="AM107" s="841">
        <f>H107-#REF!</f>
        <v/>
      </c>
      <c r="AN107" s="832">
        <f>AM107*6.5</f>
        <v/>
      </c>
      <c r="AO107" s="825" t="n"/>
      <c r="AP107" s="788" t="n"/>
      <c r="AQ107" s="788" t="n"/>
      <c r="AR107" s="788" t="n"/>
      <c r="AS107" s="788" t="n"/>
      <c r="AT107" s="788" t="n"/>
      <c r="AU107" s="788" t="n"/>
      <c r="AV107" s="788" t="n"/>
      <c r="AW107" s="788" t="n"/>
      <c r="AX107" s="788" t="n"/>
      <c r="AY107" s="788" t="n"/>
      <c r="AZ107" s="788" t="n"/>
      <c r="BA107" s="788" t="n"/>
      <c r="BB107" s="788" t="n"/>
      <c r="BC107" s="788" t="n"/>
      <c r="BD107" s="788" t="n"/>
    </row>
    <row r="108" ht="15.75" customHeight="1" s="789">
      <c r="A108" s="886" t="inlineStr">
        <is>
          <t>RXTU4541567</t>
        </is>
      </c>
      <c r="B108" s="797" t="n">
        <v>5045</v>
      </c>
      <c r="C108" s="798" t="n">
        <v>1500</v>
      </c>
      <c r="D108" s="799" t="n">
        <v>44743</v>
      </c>
      <c r="E108" s="800" t="inlineStr"/>
      <c r="F108" s="800" t="inlineStr"/>
      <c r="G108" s="801" t="inlineStr"/>
      <c r="H108" s="802" t="n">
        <v>44808</v>
      </c>
      <c r="I108" s="803" t="inlineStr"/>
      <c r="J108" s="804" t="n"/>
      <c r="K108" s="804" t="n">
        <v>44810</v>
      </c>
      <c r="L108" s="805" t="inlineStr">
        <is>
          <t>КП1-Восстание</t>
        </is>
      </c>
      <c r="M108" s="806" t="n">
        <v>44861</v>
      </c>
      <c r="N108" s="807" t="inlineStr">
        <is>
          <t>Циндао</t>
        </is>
      </c>
      <c r="O108" s="826" t="n">
        <v>44985</v>
      </c>
      <c r="P108" s="807" t="inlineStr">
        <is>
          <t>Moscow</t>
        </is>
      </c>
      <c r="Q108" s="809" t="inlineStr">
        <is>
          <t>1-31/6x40(Q)/850$</t>
        </is>
      </c>
      <c r="R108" s="810" t="n">
        <v>45030</v>
      </c>
      <c r="S108" s="803" t="inlineStr">
        <is>
          <t>BIC</t>
        </is>
      </c>
      <c r="T108" s="811" t="inlineStr">
        <is>
          <t>-</t>
        </is>
      </c>
      <c r="U108" s="804" t="n">
        <v>45050</v>
      </c>
      <c r="V108" s="812" t="inlineStr">
        <is>
          <t>КП16-Жиг Море</t>
        </is>
      </c>
      <c r="W108" s="827" t="n">
        <v>45169</v>
      </c>
      <c r="X108" s="807" t="inlineStr">
        <is>
          <t>Shanghai, China</t>
        </is>
      </c>
      <c r="Y108" s="814" t="n"/>
      <c r="Z108" s="815" t="n"/>
      <c r="AA108" s="815" t="n"/>
      <c r="AB108" s="845" t="n"/>
      <c r="AC108" s="817" t="n"/>
      <c r="AD108" s="814" t="n"/>
      <c r="AE108" s="817" t="n"/>
      <c r="AF108" s="818" t="n"/>
      <c r="AG108" s="819" t="n"/>
      <c r="AH108" s="820" t="n"/>
      <c r="AI108" s="820" t="n"/>
      <c r="AJ108" s="820" t="n"/>
      <c r="AK108" s="821" t="n"/>
      <c r="AL108" s="865" t="n"/>
      <c r="AM108" s="841">
        <f>H108-#REF!</f>
        <v/>
      </c>
      <c r="AN108" s="832">
        <f>AM108*6.5</f>
        <v/>
      </c>
      <c r="AO108" s="825" t="n"/>
      <c r="AP108" s="788" t="n"/>
      <c r="AQ108" s="788" t="n"/>
      <c r="AR108" s="788" t="n"/>
      <c r="AS108" s="788" t="n"/>
      <c r="AT108" s="788" t="n"/>
      <c r="AU108" s="788" t="n"/>
      <c r="AV108" s="788" t="n"/>
      <c r="AW108" s="788" t="n"/>
      <c r="AX108" s="788" t="n"/>
      <c r="AY108" s="788" t="n"/>
      <c r="AZ108" s="788" t="n"/>
      <c r="BA108" s="788" t="n"/>
      <c r="BB108" s="788" t="n"/>
      <c r="BC108" s="788" t="n"/>
      <c r="BD108" s="788" t="n"/>
    </row>
    <row r="109" ht="15.75" customHeight="1" s="789">
      <c r="A109" s="886" t="inlineStr">
        <is>
          <t>RXTU4541649</t>
        </is>
      </c>
      <c r="B109" s="797" t="n">
        <v>5045</v>
      </c>
      <c r="C109" s="798" t="n">
        <v>1500</v>
      </c>
      <c r="D109" s="799" t="n">
        <v>44746</v>
      </c>
      <c r="E109" s="800" t="inlineStr"/>
      <c r="F109" s="800" t="inlineStr"/>
      <c r="G109" s="801" t="inlineStr"/>
      <c r="H109" s="802" t="n">
        <v>44792</v>
      </c>
      <c r="I109" s="803" t="inlineStr"/>
      <c r="J109" s="803" t="n"/>
      <c r="K109" s="804" t="n">
        <v>44810</v>
      </c>
      <c r="L109" s="805" t="inlineStr">
        <is>
          <t>КП1-Восстание</t>
        </is>
      </c>
      <c r="M109" s="806" t="n">
        <v>44862</v>
      </c>
      <c r="N109" s="807" t="inlineStr">
        <is>
          <t>Циндао</t>
        </is>
      </c>
      <c r="O109" s="826" t="n">
        <v>44981</v>
      </c>
      <c r="P109" s="807" t="inlineStr">
        <is>
          <t>Moscow</t>
        </is>
      </c>
      <c r="Q109" s="809" t="inlineStr">
        <is>
          <t>1-29/10x40(Q)/850$</t>
        </is>
      </c>
      <c r="R109" s="810" t="n">
        <v>45016</v>
      </c>
      <c r="S109" s="803" t="inlineStr">
        <is>
          <t>BIC</t>
        </is>
      </c>
      <c r="T109" s="811" t="inlineStr">
        <is>
          <t>-</t>
        </is>
      </c>
      <c r="U109" s="804" t="n">
        <v>45020</v>
      </c>
      <c r="V109" s="812" t="inlineStr">
        <is>
          <t>КП13-ЦНА</t>
        </is>
      </c>
      <c r="W109" s="887" t="n">
        <v>45090</v>
      </c>
      <c r="X109" s="807" t="inlineStr">
        <is>
          <t xml:space="preserve">Tianjin </t>
        </is>
      </c>
      <c r="Y109" s="826" t="n">
        <v>45132</v>
      </c>
      <c r="Z109" s="807" t="inlineStr">
        <is>
          <t>Moscow</t>
        </is>
      </c>
      <c r="AA109" s="809" t="inlineStr">
        <is>
          <t>1-67/23x40(T)/950$</t>
        </is>
      </c>
      <c r="AB109" s="844" t="n">
        <v>45180</v>
      </c>
      <c r="AC109" s="830" t="inlineStr">
        <is>
          <t>BIC</t>
        </is>
      </c>
      <c r="AD109" s="831" t="inlineStr">
        <is>
          <t>-</t>
        </is>
      </c>
      <c r="AE109" s="817" t="n"/>
      <c r="AF109" s="818" t="n"/>
      <c r="AG109" s="819" t="n"/>
      <c r="AH109" s="820" t="n"/>
      <c r="AI109" s="820" t="n"/>
      <c r="AJ109" s="820" t="n"/>
      <c r="AK109" s="821" t="n"/>
      <c r="AL109" s="865" t="n"/>
      <c r="AM109" s="823" t="n"/>
      <c r="AN109" s="824" t="n"/>
      <c r="AO109" s="825" t="n"/>
      <c r="AP109" s="788" t="n"/>
      <c r="AQ109" s="788" t="n"/>
      <c r="AR109" s="788" t="n"/>
      <c r="AS109" s="788" t="n"/>
      <c r="AT109" s="788" t="n"/>
      <c r="AU109" s="788" t="n"/>
      <c r="AV109" s="788" t="n"/>
      <c r="AW109" s="788" t="n"/>
      <c r="AX109" s="788" t="n"/>
      <c r="AY109" s="788" t="n"/>
      <c r="AZ109" s="788" t="n"/>
      <c r="BA109" s="788" t="n"/>
      <c r="BB109" s="788" t="n"/>
      <c r="BC109" s="788" t="n"/>
      <c r="BD109" s="788" t="n"/>
    </row>
    <row r="110" ht="15.75" customHeight="1" s="789">
      <c r="A110" s="886" t="inlineStr">
        <is>
          <t>RXTU4541757</t>
        </is>
      </c>
      <c r="B110" s="797" t="n">
        <v>5045</v>
      </c>
      <c r="C110" s="798" t="n">
        <v>1500</v>
      </c>
      <c r="D110" s="799" t="n">
        <v>44746</v>
      </c>
      <c r="E110" s="800" t="inlineStr"/>
      <c r="F110" s="800" t="inlineStr"/>
      <c r="G110" s="801" t="inlineStr"/>
      <c r="H110" s="802" t="n">
        <v>44798</v>
      </c>
      <c r="I110" s="803" t="inlineStr"/>
      <c r="J110" s="803" t="n"/>
      <c r="K110" s="804" t="n">
        <v>44810</v>
      </c>
      <c r="L110" s="805" t="inlineStr">
        <is>
          <t>КП1-Восстание</t>
        </is>
      </c>
      <c r="M110" s="806" t="n">
        <v>44862</v>
      </c>
      <c r="N110" s="807" t="inlineStr">
        <is>
          <t>Циндао</t>
        </is>
      </c>
      <c r="O110" s="826" t="n">
        <v>44961</v>
      </c>
      <c r="P110" s="807" t="inlineStr">
        <is>
          <t>Moscow</t>
        </is>
      </c>
      <c r="Q110" s="809" t="inlineStr">
        <is>
          <t>1-20/7x40(Q)/850$</t>
        </is>
      </c>
      <c r="R110" s="810" t="n">
        <v>45019</v>
      </c>
      <c r="S110" s="803" t="inlineStr">
        <is>
          <t>Yuzhnyi/BIC</t>
        </is>
      </c>
      <c r="T110" s="811" t="inlineStr">
        <is>
          <t>-</t>
        </is>
      </c>
      <c r="U110" s="804" t="n">
        <v>45095</v>
      </c>
      <c r="V110" s="812" t="inlineStr">
        <is>
          <t>КП 15х40 с Южного</t>
        </is>
      </c>
      <c r="W110" s="827" t="n">
        <v>45169</v>
      </c>
      <c r="X110" s="807" t="inlineStr">
        <is>
          <t>Shanghai, China</t>
        </is>
      </c>
      <c r="Y110" s="826" t="n">
        <v>45180</v>
      </c>
      <c r="Z110" s="807" t="inlineStr">
        <is>
          <t>Moscow</t>
        </is>
      </c>
      <c r="AA110" s="809" t="inlineStr">
        <is>
          <t>1-83/17x40'S/1100$</t>
        </is>
      </c>
      <c r="AB110" s="816" t="n"/>
      <c r="AC110" s="814" t="n"/>
      <c r="AD110" s="817" t="n"/>
      <c r="AE110" s="817" t="n"/>
      <c r="AF110" s="818" t="n"/>
      <c r="AG110" s="819" t="n"/>
      <c r="AH110" s="820" t="n"/>
      <c r="AI110" s="820" t="n"/>
      <c r="AJ110" s="820" t="n"/>
      <c r="AK110" s="821" t="n"/>
      <c r="AL110" s="865" t="n"/>
      <c r="AM110" s="823" t="n"/>
      <c r="AN110" s="824" t="n"/>
      <c r="AO110" s="825" t="n"/>
      <c r="AP110" s="788" t="n"/>
      <c r="AQ110" s="788" t="n"/>
      <c r="AR110" s="788" t="n"/>
      <c r="AS110" s="788" t="n"/>
      <c r="AT110" s="788" t="n"/>
      <c r="AU110" s="788" t="n"/>
      <c r="AV110" s="788" t="n"/>
      <c r="AW110" s="788" t="n"/>
      <c r="AX110" s="788" t="n"/>
      <c r="AY110" s="788" t="n"/>
      <c r="AZ110" s="788" t="n"/>
      <c r="BA110" s="788" t="n"/>
      <c r="BB110" s="788" t="n"/>
      <c r="BC110" s="788" t="n"/>
      <c r="BD110" s="788" t="n"/>
    </row>
    <row r="111" ht="15.75" customHeight="1" s="789">
      <c r="A111" s="886" t="inlineStr">
        <is>
          <t>RXTU4541660</t>
        </is>
      </c>
      <c r="B111" s="797" t="n">
        <v>5045</v>
      </c>
      <c r="C111" s="798" t="n">
        <v>1500</v>
      </c>
      <c r="D111" s="799" t="n">
        <v>44745</v>
      </c>
      <c r="E111" s="800" t="inlineStr"/>
      <c r="F111" s="800" t="inlineStr"/>
      <c r="G111" s="801" t="inlineStr"/>
      <c r="H111" s="802" t="n">
        <v>44790</v>
      </c>
      <c r="I111" s="803" t="inlineStr"/>
      <c r="J111" s="803" t="n"/>
      <c r="K111" s="804" t="n">
        <v>44810</v>
      </c>
      <c r="L111" s="805" t="inlineStr">
        <is>
          <t>КП1-Восстание</t>
        </is>
      </c>
      <c r="M111" s="806" t="n">
        <v>44862</v>
      </c>
      <c r="N111" s="807" t="inlineStr">
        <is>
          <t>Циндао</t>
        </is>
      </c>
      <c r="O111" s="826" t="n">
        <v>44937</v>
      </c>
      <c r="P111" s="807" t="inlineStr">
        <is>
          <t>Moscow</t>
        </is>
      </c>
      <c r="Q111" s="809" t="inlineStr">
        <is>
          <t>1-14/19x40(Q)/850$</t>
        </is>
      </c>
      <c r="R111" s="888" t="n">
        <v>44976</v>
      </c>
      <c r="S111" s="889" t="inlineStr">
        <is>
          <t>BIC</t>
        </is>
      </c>
      <c r="T111" s="811" t="inlineStr">
        <is>
          <t>-</t>
        </is>
      </c>
      <c r="U111" s="804" t="n">
        <v>44998</v>
      </c>
      <c r="V111" s="812" t="inlineStr">
        <is>
          <t>КП12-Жиг Море</t>
        </is>
      </c>
      <c r="W111" s="827" t="n">
        <v>45134</v>
      </c>
      <c r="X111" s="807" t="inlineStr">
        <is>
          <t>Shanghai, China</t>
        </is>
      </c>
      <c r="Y111" s="826" t="n">
        <v>45151</v>
      </c>
      <c r="Z111" s="807" t="inlineStr">
        <is>
          <t>Moscow</t>
        </is>
      </c>
      <c r="AA111" s="828" t="inlineStr">
        <is>
          <t>1-72/8x40'S/1150$</t>
        </is>
      </c>
      <c r="AB111" s="816" t="n"/>
      <c r="AC111" s="814" t="n"/>
      <c r="AD111" s="817" t="n"/>
      <c r="AE111" s="814" t="n"/>
      <c r="AF111" s="818" t="n"/>
      <c r="AG111" s="819" t="n"/>
      <c r="AH111" s="820" t="n"/>
      <c r="AI111" s="820" t="n"/>
      <c r="AJ111" s="820" t="n"/>
      <c r="AK111" s="821" t="n"/>
      <c r="AL111" s="865" t="n"/>
      <c r="AM111" s="823" t="n"/>
      <c r="AN111" s="824" t="n"/>
      <c r="AO111" s="825" t="n"/>
      <c r="AP111" s="788" t="n"/>
      <c r="AQ111" s="788" t="n"/>
      <c r="AR111" s="788" t="n"/>
      <c r="AS111" s="788" t="n"/>
      <c r="AT111" s="788" t="n"/>
      <c r="AU111" s="788" t="n"/>
      <c r="AV111" s="788" t="n"/>
      <c r="AW111" s="788" t="n"/>
      <c r="AX111" s="788" t="n"/>
      <c r="AY111" s="788" t="n"/>
      <c r="AZ111" s="788" t="n"/>
      <c r="BA111" s="788" t="n"/>
      <c r="BB111" s="788" t="n"/>
      <c r="BC111" s="788" t="n"/>
      <c r="BD111" s="788" t="n"/>
    </row>
    <row r="112" ht="15.75" customHeight="1" s="789">
      <c r="A112" s="886" t="inlineStr">
        <is>
          <t>RXTU4541736</t>
        </is>
      </c>
      <c r="B112" s="797" t="n">
        <v>5045</v>
      </c>
      <c r="C112" s="798" t="n">
        <v>1500</v>
      </c>
      <c r="D112" s="799" t="n">
        <v>44745</v>
      </c>
      <c r="E112" s="800" t="inlineStr"/>
      <c r="F112" s="800" t="inlineStr"/>
      <c r="G112" s="801" t="inlineStr"/>
      <c r="H112" s="802" t="n">
        <v>44783</v>
      </c>
      <c r="I112" s="803" t="inlineStr"/>
      <c r="J112" s="804" t="n"/>
      <c r="K112" s="804" t="n">
        <v>44810</v>
      </c>
      <c r="L112" s="805" t="inlineStr">
        <is>
          <t>КП1-Восстание</t>
        </is>
      </c>
      <c r="M112" s="806" t="n">
        <v>44862</v>
      </c>
      <c r="N112" s="807" t="inlineStr">
        <is>
          <t>Циндао</t>
        </is>
      </c>
      <c r="O112" s="826" t="n">
        <v>44965</v>
      </c>
      <c r="P112" s="807" t="inlineStr">
        <is>
          <t>Moscow</t>
        </is>
      </c>
      <c r="Q112" s="809" t="n"/>
      <c r="R112" s="888" t="n">
        <v>45007</v>
      </c>
      <c r="S112" s="889" t="inlineStr">
        <is>
          <t>BIC</t>
        </is>
      </c>
      <c r="T112" s="811" t="inlineStr">
        <is>
          <t>-</t>
        </is>
      </c>
      <c r="U112" s="804" t="n">
        <v>45021</v>
      </c>
      <c r="V112" s="812" t="inlineStr">
        <is>
          <t>КП14-Химзавод.</t>
        </is>
      </c>
      <c r="W112" s="827" t="n">
        <v>45100</v>
      </c>
      <c r="X112" s="807" t="inlineStr">
        <is>
          <t>Shanghai, China</t>
        </is>
      </c>
      <c r="Y112" s="826" t="n">
        <v>45110</v>
      </c>
      <c r="Z112" s="807" t="inlineStr">
        <is>
          <t>Moscow</t>
        </is>
      </c>
      <c r="AA112" s="809" t="inlineStr">
        <is>
          <t>1-60/26x40/1000$</t>
        </is>
      </c>
      <c r="AB112" s="844" t="n">
        <v>45159</v>
      </c>
      <c r="AC112" s="830" t="inlineStr">
        <is>
          <t>BIC</t>
        </is>
      </c>
      <c r="AD112" s="831" t="inlineStr">
        <is>
          <t>повреждёна крыша</t>
        </is>
      </c>
      <c r="AE112" s="804" t="n">
        <v>45165</v>
      </c>
      <c r="AF112" s="812" t="inlineStr">
        <is>
          <t>КП21-Жиг Море</t>
        </is>
      </c>
      <c r="AG112" s="819" t="n"/>
      <c r="AH112" s="820" t="n"/>
      <c r="AI112" s="820" t="n"/>
      <c r="AJ112" s="820" t="n"/>
      <c r="AK112" s="821" t="n"/>
      <c r="AL112" s="865" t="n"/>
      <c r="AM112" s="823" t="n"/>
      <c r="AN112" s="824" t="n"/>
      <c r="AO112" s="825" t="n"/>
      <c r="AP112" s="788" t="n"/>
      <c r="AQ112" s="788" t="n"/>
      <c r="AR112" s="788" t="n"/>
      <c r="AS112" s="788" t="n"/>
      <c r="AT112" s="788" t="n"/>
      <c r="AU112" s="788" t="n"/>
      <c r="AV112" s="788" t="n"/>
      <c r="AW112" s="788" t="n"/>
      <c r="AX112" s="788" t="n"/>
      <c r="AY112" s="788" t="n"/>
      <c r="AZ112" s="788" t="n"/>
      <c r="BA112" s="788" t="n"/>
      <c r="BB112" s="788" t="n"/>
      <c r="BC112" s="788" t="n"/>
      <c r="BD112" s="788" t="n"/>
    </row>
    <row r="113" ht="15.75" customHeight="1" s="789">
      <c r="A113" s="886" t="inlineStr">
        <is>
          <t>RXTU4541905</t>
        </is>
      </c>
      <c r="B113" s="797" t="n">
        <v>5045</v>
      </c>
      <c r="C113" s="798" t="inlineStr">
        <is>
          <t>$1500/1000</t>
        </is>
      </c>
      <c r="D113" s="799" t="n">
        <v>44738</v>
      </c>
      <c r="E113" s="800" t="inlineStr"/>
      <c r="F113" s="800" t="inlineStr"/>
      <c r="G113" s="801" t="inlineStr"/>
      <c r="H113" s="890" t="n">
        <v>44787</v>
      </c>
      <c r="I113" s="889" t="inlineStr"/>
      <c r="J113" s="889" t="n"/>
      <c r="K113" s="804" t="n">
        <v>44810</v>
      </c>
      <c r="L113" s="805" t="inlineStr">
        <is>
          <t>КП1-Восстание</t>
        </is>
      </c>
      <c r="M113" s="806" t="n">
        <v>44862</v>
      </c>
      <c r="N113" s="807" t="inlineStr">
        <is>
          <t>Циндао</t>
        </is>
      </c>
      <c r="O113" s="840" t="n">
        <v>44888</v>
      </c>
      <c r="P113" s="807" t="inlineStr">
        <is>
          <t>Moscow</t>
        </is>
      </c>
      <c r="Q113" s="809" t="inlineStr">
        <is>
          <t>1-20/7x40(Q)/1000$</t>
        </is>
      </c>
      <c r="R113" s="888" t="n">
        <v>45083</v>
      </c>
      <c r="S113" s="889" t="inlineStr">
        <is>
          <t>BIC</t>
        </is>
      </c>
      <c r="T113" s="811" t="inlineStr">
        <is>
          <t>-</t>
        </is>
      </c>
      <c r="U113" s="804" t="n">
        <v>45112</v>
      </c>
      <c r="V113" s="812" t="inlineStr">
        <is>
          <t>КП18-Жиг Море</t>
        </is>
      </c>
      <c r="W113" s="813" t="n"/>
      <c r="X113" s="814" t="n"/>
      <c r="Y113" s="814" t="n"/>
      <c r="Z113" s="815" t="n"/>
      <c r="AA113" s="815" t="n"/>
      <c r="AB113" s="816" t="n"/>
      <c r="AC113" s="814" t="n"/>
      <c r="AD113" s="814" t="n"/>
      <c r="AE113" s="817" t="n"/>
      <c r="AF113" s="818" t="n"/>
      <c r="AG113" s="819" t="n"/>
      <c r="AH113" s="820" t="n"/>
      <c r="AI113" s="820" t="n"/>
      <c r="AJ113" s="820" t="n"/>
      <c r="AK113" s="821" t="n"/>
      <c r="AL113" s="865" t="n"/>
      <c r="AM113" s="823" t="n"/>
      <c r="AN113" s="824" t="n"/>
      <c r="AO113" s="825" t="n"/>
      <c r="AP113" s="788" t="n"/>
      <c r="AQ113" s="788" t="n"/>
      <c r="AR113" s="788" t="n"/>
      <c r="AS113" s="788" t="n"/>
      <c r="AT113" s="788" t="n"/>
      <c r="AU113" s="788" t="n"/>
      <c r="AV113" s="788" t="n"/>
      <c r="AW113" s="788" t="n"/>
      <c r="AX113" s="788" t="n"/>
      <c r="AY113" s="788" t="n"/>
      <c r="AZ113" s="788" t="n"/>
      <c r="BA113" s="788" t="n"/>
      <c r="BB113" s="788" t="n"/>
      <c r="BC113" s="788" t="n"/>
      <c r="BD113" s="788" t="n"/>
    </row>
    <row r="114" ht="15.75" customHeight="1" s="789">
      <c r="A114" s="886" t="inlineStr">
        <is>
          <t>RXTU4541802</t>
        </is>
      </c>
      <c r="B114" s="797" t="n">
        <v>5045</v>
      </c>
      <c r="C114" s="798" t="inlineStr">
        <is>
          <t>$1500/850</t>
        </is>
      </c>
      <c r="D114" s="799" t="n">
        <v>44744</v>
      </c>
      <c r="E114" s="800" t="inlineStr"/>
      <c r="F114" s="800" t="inlineStr"/>
      <c r="G114" s="801" t="inlineStr"/>
      <c r="H114" s="802" t="n">
        <v>44816</v>
      </c>
      <c r="I114" s="803" t="inlineStr"/>
      <c r="J114" s="803" t="n"/>
      <c r="K114" s="804" t="n">
        <v>44821</v>
      </c>
      <c r="L114" s="805" t="inlineStr">
        <is>
          <t>КП2-Койты</t>
        </is>
      </c>
      <c r="M114" s="806" t="n">
        <v>44867</v>
      </c>
      <c r="N114" s="807" t="inlineStr">
        <is>
          <t>Циндао</t>
        </is>
      </c>
      <c r="O114" s="826" t="n">
        <v>44929</v>
      </c>
      <c r="P114" s="807" t="inlineStr">
        <is>
          <t>Moscow</t>
        </is>
      </c>
      <c r="Q114" s="809" t="inlineStr">
        <is>
          <t>1-11/12x40(Q)/850$</t>
        </is>
      </c>
      <c r="R114" s="888" t="n">
        <v>45005</v>
      </c>
      <c r="S114" s="889" t="inlineStr">
        <is>
          <t>BIC</t>
        </is>
      </c>
      <c r="T114" s="811" t="inlineStr">
        <is>
          <t>-</t>
        </is>
      </c>
      <c r="U114" s="804" t="n">
        <v>45021</v>
      </c>
      <c r="V114" s="812" t="inlineStr">
        <is>
          <t>КП14-Химзавод.</t>
        </is>
      </c>
      <c r="W114" s="827" t="n">
        <v>45100</v>
      </c>
      <c r="X114" s="807" t="inlineStr">
        <is>
          <t>Shanghai, China</t>
        </is>
      </c>
      <c r="Y114" s="826" t="n">
        <v>45109</v>
      </c>
      <c r="Z114" s="807" t="inlineStr">
        <is>
          <t>Moscow</t>
        </is>
      </c>
      <c r="AA114" s="809" t="inlineStr">
        <is>
          <t>1-57/34x40(S)/950$</t>
        </is>
      </c>
      <c r="AB114" s="844" t="n">
        <v>45149</v>
      </c>
      <c r="AC114" s="830" t="inlineStr">
        <is>
          <t>BIC</t>
        </is>
      </c>
      <c r="AD114" s="831" t="inlineStr">
        <is>
          <t>-</t>
        </is>
      </c>
      <c r="AE114" s="804" t="n">
        <v>45165</v>
      </c>
      <c r="AF114" s="812" t="inlineStr">
        <is>
          <t>КП21-Жиг Море</t>
        </is>
      </c>
      <c r="AG114" s="819" t="n"/>
      <c r="AH114" s="820" t="n"/>
      <c r="AI114" s="820" t="n"/>
      <c r="AJ114" s="820" t="n"/>
      <c r="AK114" s="821" t="n"/>
      <c r="AL114" s="865" t="n"/>
      <c r="AM114" s="841">
        <f>H114-#REF!</f>
        <v/>
      </c>
      <c r="AN114" s="832">
        <f>AM114*6.5</f>
        <v/>
      </c>
      <c r="AO114" s="825" t="n"/>
      <c r="AP114" s="788" t="n"/>
      <c r="AQ114" s="788" t="n"/>
      <c r="AR114" s="788" t="n"/>
      <c r="AS114" s="788" t="n"/>
      <c r="AT114" s="788" t="n"/>
      <c r="AU114" s="788" t="n"/>
      <c r="AV114" s="788" t="n"/>
      <c r="AW114" s="788" t="n"/>
      <c r="AX114" s="788" t="n"/>
      <c r="AY114" s="788" t="n"/>
      <c r="AZ114" s="788" t="n"/>
      <c r="BA114" s="788" t="n"/>
      <c r="BB114" s="788" t="n"/>
      <c r="BC114" s="788" t="n"/>
      <c r="BD114" s="788" t="n"/>
    </row>
    <row r="115" ht="15.75" customHeight="1" s="789">
      <c r="A115" s="886" t="inlineStr">
        <is>
          <t>RXTU4541546</t>
        </is>
      </c>
      <c r="B115" s="797" t="n">
        <v>5045</v>
      </c>
      <c r="C115" s="798" t="inlineStr">
        <is>
          <t>$1500/850</t>
        </is>
      </c>
      <c r="D115" s="799" t="n">
        <v>44744</v>
      </c>
      <c r="E115" s="800" t="inlineStr"/>
      <c r="F115" s="800" t="inlineStr"/>
      <c r="G115" s="801" t="inlineStr"/>
      <c r="H115" s="802" t="n">
        <v>44799</v>
      </c>
      <c r="I115" s="803" t="inlineStr"/>
      <c r="J115" s="803" t="n"/>
      <c r="K115" s="804" t="n">
        <v>44821</v>
      </c>
      <c r="L115" s="805" t="inlineStr">
        <is>
          <t>КП2-Койты</t>
        </is>
      </c>
      <c r="M115" s="806" t="n">
        <v>44868</v>
      </c>
      <c r="N115" s="807" t="inlineStr">
        <is>
          <t>Циндао</t>
        </is>
      </c>
      <c r="O115" s="840" t="n">
        <v>44918</v>
      </c>
      <c r="P115" s="807" t="inlineStr">
        <is>
          <t>Moscow</t>
        </is>
      </c>
      <c r="Q115" s="809" t="inlineStr">
        <is>
          <t>1-7/4x40(Q)/850$</t>
        </is>
      </c>
      <c r="R115" s="888" t="n">
        <v>44985</v>
      </c>
      <c r="S115" s="889" t="inlineStr">
        <is>
          <t>BIC</t>
        </is>
      </c>
      <c r="T115" s="811" t="inlineStr">
        <is>
          <t>-</t>
        </is>
      </c>
      <c r="U115" s="804" t="n">
        <v>45020</v>
      </c>
      <c r="V115" s="812" t="inlineStr">
        <is>
          <t>КП13-ЦНА</t>
        </is>
      </c>
      <c r="W115" s="827" t="n">
        <v>45120</v>
      </c>
      <c r="X115" s="807" t="inlineStr">
        <is>
          <t>Tianjin</t>
        </is>
      </c>
      <c r="Y115" s="826" t="n">
        <v>45136</v>
      </c>
      <c r="Z115" s="807" t="inlineStr">
        <is>
          <t>Moscow</t>
        </is>
      </c>
      <c r="AA115" s="809" t="inlineStr">
        <is>
          <t>1-67/23x40(T)/950$</t>
        </is>
      </c>
      <c r="AB115" s="844" t="n">
        <v>45180</v>
      </c>
      <c r="AC115" s="830" t="inlineStr">
        <is>
          <t>BIC</t>
        </is>
      </c>
      <c r="AD115" s="831" t="inlineStr">
        <is>
          <t>-</t>
        </is>
      </c>
      <c r="AE115" s="817" t="n"/>
      <c r="AF115" s="818" t="n"/>
      <c r="AG115" s="819" t="n"/>
      <c r="AH115" s="820" t="n"/>
      <c r="AI115" s="820" t="n"/>
      <c r="AJ115" s="820" t="n"/>
      <c r="AK115" s="821" t="n"/>
      <c r="AL115" s="865" t="n"/>
      <c r="AM115" s="823" t="n"/>
      <c r="AN115" s="824" t="n"/>
      <c r="AO115" s="825" t="n"/>
      <c r="AP115" s="788" t="n"/>
      <c r="AQ115" s="788" t="n"/>
      <c r="AR115" s="788" t="n"/>
      <c r="AS115" s="788" t="n"/>
      <c r="AT115" s="788" t="n"/>
      <c r="AU115" s="788" t="n"/>
      <c r="AV115" s="788" t="n"/>
      <c r="AW115" s="788" t="n"/>
      <c r="AX115" s="788" t="n"/>
      <c r="AY115" s="788" t="n"/>
      <c r="AZ115" s="788" t="n"/>
      <c r="BA115" s="788" t="n"/>
      <c r="BB115" s="788" t="n"/>
      <c r="BC115" s="788" t="n"/>
      <c r="BD115" s="788" t="n"/>
    </row>
    <row r="116" ht="15.75" customHeight="1" s="789">
      <c r="A116" s="886" t="inlineStr">
        <is>
          <t>RXTU4541464</t>
        </is>
      </c>
      <c r="B116" s="797" t="n">
        <v>5045</v>
      </c>
      <c r="C116" s="798" t="n">
        <v>1500</v>
      </c>
      <c r="D116" s="799" t="n">
        <v>44742</v>
      </c>
      <c r="E116" s="800" t="inlineStr"/>
      <c r="F116" s="800" t="inlineStr"/>
      <c r="G116" s="801" t="inlineStr"/>
      <c r="H116" s="890" t="n">
        <v>44801</v>
      </c>
      <c r="I116" s="889" t="inlineStr"/>
      <c r="J116" s="889" t="n"/>
      <c r="K116" s="804" t="n">
        <v>44821</v>
      </c>
      <c r="L116" s="805" t="inlineStr">
        <is>
          <t>КП2-Койты</t>
        </is>
      </c>
      <c r="M116" s="806" t="n">
        <v>44868</v>
      </c>
      <c r="N116" s="807" t="inlineStr">
        <is>
          <t>Циндао</t>
        </is>
      </c>
      <c r="O116" s="826" t="n">
        <v>44942</v>
      </c>
      <c r="P116" s="807" t="inlineStr">
        <is>
          <t>Moscow</t>
        </is>
      </c>
      <c r="Q116" s="809" t="inlineStr">
        <is>
          <t>1-16/8x40(Q)/850$</t>
        </is>
      </c>
      <c r="R116" s="888" t="n">
        <v>45006</v>
      </c>
      <c r="S116" s="889" t="inlineStr">
        <is>
          <t>BIC</t>
        </is>
      </c>
      <c r="T116" s="811" t="inlineStr">
        <is>
          <t>-</t>
        </is>
      </c>
      <c r="U116" s="804" t="n">
        <v>45021</v>
      </c>
      <c r="V116" s="812" t="inlineStr">
        <is>
          <t>КП14-Химзавод.</t>
        </is>
      </c>
      <c r="W116" s="827" t="n">
        <v>45100</v>
      </c>
      <c r="X116" s="807" t="inlineStr">
        <is>
          <t>Shanghai, China</t>
        </is>
      </c>
      <c r="Y116" s="826" t="n">
        <v>45111</v>
      </c>
      <c r="Z116" s="807" t="inlineStr">
        <is>
          <t>Moscow</t>
        </is>
      </c>
      <c r="AA116" s="809" t="inlineStr">
        <is>
          <t>1-60/26x40/1000$</t>
        </is>
      </c>
      <c r="AB116" s="844" t="n">
        <v>45144</v>
      </c>
      <c r="AC116" s="830" t="inlineStr">
        <is>
          <t>BIC</t>
        </is>
      </c>
      <c r="AD116" s="831" t="inlineStr">
        <is>
          <t>-</t>
        </is>
      </c>
      <c r="AE116" s="839" t="n">
        <v>45149</v>
      </c>
      <c r="AF116" s="812" t="inlineStr">
        <is>
          <t>КП20-Химзавод.</t>
        </is>
      </c>
      <c r="AG116" s="819" t="n"/>
      <c r="AH116" s="820" t="n"/>
      <c r="AI116" s="820" t="n"/>
      <c r="AJ116" s="820" t="n"/>
      <c r="AK116" s="821" t="n"/>
      <c r="AL116" s="865" t="n"/>
      <c r="AM116" s="823" t="n"/>
      <c r="AN116" s="824" t="n"/>
      <c r="AO116" s="825" t="n"/>
      <c r="AP116" s="788" t="n"/>
      <c r="AQ116" s="788" t="n"/>
      <c r="AR116" s="788" t="n"/>
      <c r="AS116" s="788" t="n"/>
      <c r="AT116" s="788" t="n"/>
      <c r="AU116" s="788" t="n"/>
      <c r="AV116" s="788" t="n"/>
      <c r="AW116" s="788" t="n"/>
      <c r="AX116" s="788" t="n"/>
      <c r="AY116" s="788" t="n"/>
      <c r="AZ116" s="788" t="n"/>
      <c r="BA116" s="788" t="n"/>
      <c r="BB116" s="788" t="n"/>
      <c r="BC116" s="788" t="n"/>
      <c r="BD116" s="788" t="n"/>
    </row>
    <row r="117" ht="15.75" customHeight="1" s="789">
      <c r="A117" s="886" t="inlineStr">
        <is>
          <t>RXTU4541633</t>
        </is>
      </c>
      <c r="B117" s="797" t="n">
        <v>5045</v>
      </c>
      <c r="C117" s="798" t="n">
        <v>1500</v>
      </c>
      <c r="D117" s="799" t="n">
        <v>44746</v>
      </c>
      <c r="E117" s="800" t="inlineStr"/>
      <c r="F117" s="800" t="inlineStr"/>
      <c r="G117" s="801" t="inlineStr"/>
      <c r="H117" s="890" t="n">
        <v>44801</v>
      </c>
      <c r="I117" s="889" t="inlineStr"/>
      <c r="J117" s="889" t="n"/>
      <c r="K117" s="804" t="n">
        <v>44821</v>
      </c>
      <c r="L117" s="805" t="inlineStr">
        <is>
          <t>КП2-Койты</t>
        </is>
      </c>
      <c r="M117" s="806" t="n">
        <v>44869</v>
      </c>
      <c r="N117" s="807" t="inlineStr">
        <is>
          <t>Циндао</t>
        </is>
      </c>
      <c r="O117" s="826" t="n">
        <v>44957</v>
      </c>
      <c r="P117" s="807" t="inlineStr">
        <is>
          <t>Moscow</t>
        </is>
      </c>
      <c r="Q117" s="809" t="inlineStr">
        <is>
          <t>1-20/7x40(Q)/850$</t>
        </is>
      </c>
      <c r="R117" s="888" t="n">
        <v>44992</v>
      </c>
      <c r="S117" s="889" t="inlineStr">
        <is>
          <t>BIC</t>
        </is>
      </c>
      <c r="T117" s="811" t="inlineStr">
        <is>
          <t>-</t>
        </is>
      </c>
      <c r="U117" s="804" t="n">
        <v>45021</v>
      </c>
      <c r="V117" s="812" t="inlineStr">
        <is>
          <t>КП14-Химзавод.</t>
        </is>
      </c>
      <c r="W117" s="827" t="n">
        <v>45104</v>
      </c>
      <c r="X117" s="807" t="inlineStr">
        <is>
          <t>Shanghai, China</t>
        </is>
      </c>
      <c r="Y117" s="826" t="n">
        <v>45106</v>
      </c>
      <c r="Z117" s="807" t="inlineStr">
        <is>
          <t>Moscow</t>
        </is>
      </c>
      <c r="AA117" s="809" t="inlineStr">
        <is>
          <t>1-57/34x40(S)/950$</t>
        </is>
      </c>
      <c r="AB117" s="816" t="n"/>
      <c r="AC117" s="814" t="n"/>
      <c r="AD117" s="817" t="n"/>
      <c r="AE117" s="814" t="n"/>
      <c r="AF117" s="818" t="n"/>
      <c r="AG117" s="819" t="n"/>
      <c r="AH117" s="820" t="n"/>
      <c r="AI117" s="820" t="n"/>
      <c r="AJ117" s="820" t="n"/>
      <c r="AK117" s="821" t="n"/>
      <c r="AL117" s="865" t="n"/>
      <c r="AM117" s="823" t="n"/>
      <c r="AN117" s="824" t="n"/>
      <c r="AO117" s="825" t="n"/>
      <c r="AP117" s="788" t="n"/>
      <c r="AQ117" s="788" t="n"/>
      <c r="AR117" s="788" t="n"/>
      <c r="AS117" s="788" t="n"/>
      <c r="AT117" s="788" t="n"/>
      <c r="AU117" s="788" t="n"/>
      <c r="AV117" s="788" t="n"/>
      <c r="AW117" s="788" t="n"/>
      <c r="AX117" s="788" t="n"/>
      <c r="AY117" s="788" t="n"/>
      <c r="AZ117" s="788" t="n"/>
      <c r="BA117" s="788" t="n"/>
      <c r="BB117" s="788" t="n"/>
      <c r="BC117" s="788" t="n"/>
      <c r="BD117" s="788" t="n"/>
    </row>
    <row r="118" ht="15.75" customHeight="1" s="789">
      <c r="A118" s="886" t="inlineStr">
        <is>
          <t>RXTU4541551</t>
        </is>
      </c>
      <c r="B118" s="797" t="n">
        <v>5045</v>
      </c>
      <c r="C118" s="798" t="n">
        <v>1500</v>
      </c>
      <c r="D118" s="799" t="n">
        <v>44743</v>
      </c>
      <c r="E118" s="800" t="inlineStr"/>
      <c r="F118" s="800" t="inlineStr"/>
      <c r="G118" s="801" t="inlineStr"/>
      <c r="H118" s="890" t="n">
        <v>44800</v>
      </c>
      <c r="I118" s="889" t="inlineStr"/>
      <c r="J118" s="889" t="n"/>
      <c r="K118" s="804" t="n">
        <v>44821</v>
      </c>
      <c r="L118" s="805" t="inlineStr">
        <is>
          <t>КП2-Койты</t>
        </is>
      </c>
      <c r="M118" s="806" t="n">
        <v>44869</v>
      </c>
      <c r="N118" s="807" t="inlineStr">
        <is>
          <t>Циндао</t>
        </is>
      </c>
      <c r="O118" s="826" t="n">
        <v>44956</v>
      </c>
      <c r="P118" s="807" t="inlineStr">
        <is>
          <t>Moscow</t>
        </is>
      </c>
      <c r="Q118" s="809" t="inlineStr">
        <is>
          <t>1-20/7x40(Q)/850$</t>
        </is>
      </c>
      <c r="R118" s="888" t="n">
        <v>45000</v>
      </c>
      <c r="S118" s="889" t="inlineStr">
        <is>
          <t>BIC</t>
        </is>
      </c>
      <c r="T118" s="811" t="inlineStr">
        <is>
          <t>-</t>
        </is>
      </c>
      <c r="U118" s="804" t="n">
        <v>45020</v>
      </c>
      <c r="V118" s="812" t="inlineStr">
        <is>
          <t>КП13-ЦНА</t>
        </is>
      </c>
      <c r="W118" s="887" t="n">
        <v>45090</v>
      </c>
      <c r="X118" s="807" t="inlineStr">
        <is>
          <t xml:space="preserve">Tianjin </t>
        </is>
      </c>
      <c r="Y118" s="826" t="n">
        <v>45133</v>
      </c>
      <c r="Z118" s="807" t="inlineStr">
        <is>
          <t>Moscow</t>
        </is>
      </c>
      <c r="AA118" s="809" t="inlineStr">
        <is>
          <t>1-67/23x40(T)/950$</t>
        </is>
      </c>
      <c r="AB118" s="844" t="n">
        <v>45173</v>
      </c>
      <c r="AC118" s="830" t="inlineStr">
        <is>
          <t>BIC</t>
        </is>
      </c>
      <c r="AD118" s="831" t="inlineStr">
        <is>
          <t>-</t>
        </is>
      </c>
      <c r="AE118" s="839" t="n">
        <v>45176</v>
      </c>
      <c r="AF118" s="812" t="inlineStr">
        <is>
          <t>КП22-Химзавод.</t>
        </is>
      </c>
      <c r="AG118" s="819" t="n"/>
      <c r="AH118" s="820" t="n"/>
      <c r="AI118" s="820" t="n"/>
      <c r="AJ118" s="820" t="n"/>
      <c r="AK118" s="821" t="n"/>
      <c r="AL118" s="865" t="n"/>
      <c r="AM118" s="823" t="n"/>
      <c r="AN118" s="824" t="n"/>
      <c r="AO118" s="825" t="n"/>
      <c r="AP118" s="788" t="n"/>
      <c r="AQ118" s="788" t="n"/>
      <c r="AR118" s="788" t="n"/>
      <c r="AS118" s="788" t="n"/>
      <c r="AT118" s="788" t="n"/>
      <c r="AU118" s="788" t="n"/>
      <c r="AV118" s="788" t="n"/>
      <c r="AW118" s="788" t="n"/>
      <c r="AX118" s="788" t="n"/>
      <c r="AY118" s="788" t="n"/>
      <c r="AZ118" s="788" t="n"/>
      <c r="BA118" s="788" t="n"/>
      <c r="BB118" s="788" t="n"/>
      <c r="BC118" s="788" t="n"/>
      <c r="BD118" s="788" t="n"/>
    </row>
    <row r="119" ht="15.75" customHeight="1" s="789">
      <c r="A119" s="886" t="inlineStr">
        <is>
          <t>RXTU4541438</t>
        </is>
      </c>
      <c r="B119" s="797" t="n">
        <v>5045</v>
      </c>
      <c r="C119" s="798" t="n">
        <v>1500</v>
      </c>
      <c r="D119" s="799" t="n">
        <v>44743</v>
      </c>
      <c r="E119" s="800" t="inlineStr"/>
      <c r="F119" s="800" t="inlineStr"/>
      <c r="G119" s="801" t="inlineStr"/>
      <c r="H119" s="890" t="n">
        <v>44801</v>
      </c>
      <c r="I119" s="889" t="inlineStr"/>
      <c r="J119" s="889" t="n"/>
      <c r="K119" s="804" t="n">
        <v>44821</v>
      </c>
      <c r="L119" s="805" t="inlineStr">
        <is>
          <t>КП2-Койты</t>
        </is>
      </c>
      <c r="M119" s="806" t="n">
        <v>44869</v>
      </c>
      <c r="N119" s="807" t="inlineStr">
        <is>
          <t>Циндао</t>
        </is>
      </c>
      <c r="O119" s="826" t="n">
        <v>44960</v>
      </c>
      <c r="P119" s="807" t="inlineStr">
        <is>
          <t>Moscow</t>
        </is>
      </c>
      <c r="Q119" s="809" t="inlineStr">
        <is>
          <t>1-20/7x40(Q)/850$</t>
        </is>
      </c>
      <c r="R119" s="888" t="n">
        <v>45002</v>
      </c>
      <c r="S119" s="889" t="inlineStr">
        <is>
          <t>BIC</t>
        </is>
      </c>
      <c r="T119" s="811" t="inlineStr">
        <is>
          <t>-</t>
        </is>
      </c>
      <c r="U119" s="804" t="n">
        <v>45021</v>
      </c>
      <c r="V119" s="812" t="inlineStr">
        <is>
          <t>КП14-Химзавод.</t>
        </is>
      </c>
      <c r="W119" s="827" t="n">
        <v>45104</v>
      </c>
      <c r="X119" s="807" t="inlineStr">
        <is>
          <t>Shanghai, China</t>
        </is>
      </c>
      <c r="Y119" s="826" t="n">
        <v>45111</v>
      </c>
      <c r="Z119" s="807" t="inlineStr">
        <is>
          <t>Moscow</t>
        </is>
      </c>
      <c r="AA119" s="809" t="inlineStr">
        <is>
          <t>1-60/26x40/1000$</t>
        </is>
      </c>
      <c r="AB119" s="844" t="n">
        <v>45162</v>
      </c>
      <c r="AC119" s="830" t="inlineStr">
        <is>
          <t>BIC</t>
        </is>
      </c>
      <c r="AD119" s="831" t="inlineStr">
        <is>
          <t>-</t>
        </is>
      </c>
      <c r="AE119" s="839" t="n">
        <v>45176</v>
      </c>
      <c r="AF119" s="812" t="inlineStr">
        <is>
          <t>КП22-Химзавод.</t>
        </is>
      </c>
      <c r="AG119" s="819" t="n"/>
      <c r="AH119" s="820" t="n"/>
      <c r="AI119" s="820" t="n"/>
      <c r="AJ119" s="820" t="n"/>
      <c r="AK119" s="821" t="n"/>
      <c r="AL119" s="865" t="n"/>
      <c r="AM119" s="823" t="n"/>
      <c r="AN119" s="824" t="n"/>
      <c r="AO119" s="825" t="n"/>
      <c r="AP119" s="788" t="n"/>
      <c r="AQ119" s="788" t="n"/>
      <c r="AR119" s="788" t="n"/>
      <c r="AS119" s="788" t="n"/>
      <c r="AT119" s="788" t="n"/>
      <c r="AU119" s="788" t="n"/>
      <c r="AV119" s="788" t="n"/>
      <c r="AW119" s="788" t="n"/>
      <c r="AX119" s="788" t="n"/>
      <c r="AY119" s="788" t="n"/>
      <c r="AZ119" s="788" t="n"/>
      <c r="BA119" s="788" t="n"/>
      <c r="BB119" s="788" t="n"/>
      <c r="BC119" s="788" t="n"/>
      <c r="BD119" s="788" t="n"/>
    </row>
    <row r="120" ht="15.75" customHeight="1" s="789">
      <c r="A120" s="886" t="inlineStr">
        <is>
          <t>RXTU4541530</t>
        </is>
      </c>
      <c r="B120" s="797" t="n">
        <v>5045</v>
      </c>
      <c r="C120" s="798" t="inlineStr">
        <is>
          <t>$1500/850</t>
        </is>
      </c>
      <c r="D120" s="799" t="n">
        <v>44744</v>
      </c>
      <c r="E120" s="800" t="inlineStr"/>
      <c r="F120" s="800" t="inlineStr"/>
      <c r="G120" s="801" t="inlineStr"/>
      <c r="H120" s="890" t="n">
        <v>44806</v>
      </c>
      <c r="I120" s="889" t="inlineStr"/>
      <c r="J120" s="889" t="n"/>
      <c r="K120" s="804" t="n">
        <v>44827</v>
      </c>
      <c r="L120" s="805" t="inlineStr">
        <is>
          <t>КП3-Костылево</t>
        </is>
      </c>
      <c r="M120" s="806" t="n">
        <v>44871</v>
      </c>
      <c r="N120" s="807" t="inlineStr">
        <is>
          <t>Циндао</t>
        </is>
      </c>
      <c r="O120" s="840" t="n">
        <v>44913</v>
      </c>
      <c r="P120" s="807" t="inlineStr">
        <is>
          <t>Moscow</t>
        </is>
      </c>
      <c r="Q120" s="809" t="inlineStr">
        <is>
          <t>1-4/8x40(Q)/850$</t>
        </is>
      </c>
      <c r="R120" s="888" t="n">
        <v>44951</v>
      </c>
      <c r="S120" s="889" t="inlineStr">
        <is>
          <t>BIC</t>
        </is>
      </c>
      <c r="T120" s="811" t="inlineStr">
        <is>
          <t>-</t>
        </is>
      </c>
      <c r="U120" s="804" t="n">
        <v>44977</v>
      </c>
      <c r="V120" s="812" t="inlineStr">
        <is>
          <t>КП11-ЦНА</t>
        </is>
      </c>
      <c r="W120" s="887" t="n">
        <v>45089</v>
      </c>
      <c r="X120" s="807" t="inlineStr">
        <is>
          <t xml:space="preserve">Tianjin </t>
        </is>
      </c>
      <c r="Y120" s="826" t="n">
        <v>45123</v>
      </c>
      <c r="Z120" s="807" t="inlineStr">
        <is>
          <t>Moscow</t>
        </is>
      </c>
      <c r="AA120" s="809" t="inlineStr">
        <is>
          <t>1-63/8x40/950$</t>
        </is>
      </c>
      <c r="AB120" s="844" t="n">
        <v>45176</v>
      </c>
      <c r="AC120" s="830" t="inlineStr">
        <is>
          <t>BIC</t>
        </is>
      </c>
      <c r="AD120" s="831" t="inlineStr">
        <is>
          <t>-</t>
        </is>
      </c>
      <c r="AE120" s="817" t="n"/>
      <c r="AF120" s="818" t="n"/>
      <c r="AG120" s="819" t="n"/>
      <c r="AH120" s="820" t="n"/>
      <c r="AI120" s="820" t="n"/>
      <c r="AJ120" s="820" t="n"/>
      <c r="AK120" s="821" t="n"/>
      <c r="AL120" s="865" t="n"/>
      <c r="AM120" s="841">
        <f>H120-#REF!</f>
        <v/>
      </c>
      <c r="AN120" s="832">
        <f>AM120*6.5</f>
        <v/>
      </c>
      <c r="AO120" s="825" t="n"/>
      <c r="AP120" s="788" t="n"/>
      <c r="AQ120" s="788" t="n"/>
      <c r="AR120" s="788" t="n"/>
      <c r="AS120" s="788" t="n"/>
      <c r="AT120" s="788" t="n"/>
      <c r="AU120" s="788" t="n"/>
      <c r="AV120" s="788" t="n"/>
      <c r="AW120" s="788" t="n"/>
      <c r="AX120" s="788" t="n"/>
      <c r="AY120" s="788" t="n"/>
      <c r="AZ120" s="788" t="n"/>
      <c r="BA120" s="788" t="n"/>
      <c r="BB120" s="788" t="n"/>
      <c r="BC120" s="788" t="n"/>
      <c r="BD120" s="788" t="n"/>
    </row>
    <row r="121" ht="15.75" customHeight="1" s="789">
      <c r="A121" s="886" t="inlineStr">
        <is>
          <t>RXTU4541525</t>
        </is>
      </c>
      <c r="B121" s="797" t="n">
        <v>5045</v>
      </c>
      <c r="C121" s="798" t="inlineStr">
        <is>
          <t>$1500/850</t>
        </is>
      </c>
      <c r="D121" s="799" t="n">
        <v>44743</v>
      </c>
      <c r="E121" s="800" t="inlineStr"/>
      <c r="F121" s="800" t="inlineStr"/>
      <c r="G121" s="801" t="inlineStr"/>
      <c r="H121" s="890" t="n">
        <v>44810</v>
      </c>
      <c r="I121" s="889" t="inlineStr"/>
      <c r="J121" s="889" t="n"/>
      <c r="K121" s="804" t="n">
        <v>44827</v>
      </c>
      <c r="L121" s="805" t="inlineStr">
        <is>
          <t>КП3-Костылево</t>
        </is>
      </c>
      <c r="M121" s="806" t="n">
        <v>44871</v>
      </c>
      <c r="N121" s="807" t="inlineStr">
        <is>
          <t>Циндао</t>
        </is>
      </c>
      <c r="O121" s="840" t="n">
        <v>44911</v>
      </c>
      <c r="P121" s="807" t="inlineStr">
        <is>
          <t>Moscow</t>
        </is>
      </c>
      <c r="Q121" s="809" t="inlineStr">
        <is>
          <t>1-4/8x40(Q)/850$</t>
        </is>
      </c>
      <c r="R121" s="888" t="n">
        <v>44952</v>
      </c>
      <c r="S121" s="889" t="inlineStr">
        <is>
          <t>BIC</t>
        </is>
      </c>
      <c r="T121" s="811" t="inlineStr">
        <is>
          <t>-</t>
        </is>
      </c>
      <c r="U121" s="804" t="n">
        <v>44977</v>
      </c>
      <c r="V121" s="812" t="inlineStr">
        <is>
          <t>КП11-ЦНА</t>
        </is>
      </c>
      <c r="W121" s="887" t="n">
        <v>45088</v>
      </c>
      <c r="X121" s="807" t="inlineStr">
        <is>
          <t xml:space="preserve">Tianjin </t>
        </is>
      </c>
      <c r="Y121" s="826" t="n">
        <v>45124</v>
      </c>
      <c r="Z121" s="807" t="inlineStr">
        <is>
          <t>Moscow</t>
        </is>
      </c>
      <c r="AA121" s="809" t="inlineStr">
        <is>
          <t>1-64/21x40/950$</t>
        </is>
      </c>
      <c r="AB121" s="844" t="n">
        <v>45161</v>
      </c>
      <c r="AC121" s="830" t="inlineStr">
        <is>
          <t>BIC</t>
        </is>
      </c>
      <c r="AD121" s="831" t="inlineStr">
        <is>
          <t>-</t>
        </is>
      </c>
      <c r="AE121" s="804" t="n">
        <v>45165</v>
      </c>
      <c r="AF121" s="812" t="inlineStr">
        <is>
          <t>КП21-Жиг Море</t>
        </is>
      </c>
      <c r="AG121" s="819" t="n"/>
      <c r="AH121" s="820" t="n"/>
      <c r="AI121" s="820" t="n"/>
      <c r="AJ121" s="820" t="n"/>
      <c r="AK121" s="821" t="n"/>
      <c r="AL121" s="865" t="n"/>
      <c r="AM121" s="841">
        <f>H121-#REF!</f>
        <v/>
      </c>
      <c r="AN121" s="832">
        <f>AM121*6.5</f>
        <v/>
      </c>
      <c r="AO121" s="825" t="n"/>
      <c r="AP121" s="788" t="n"/>
      <c r="AQ121" s="788" t="n"/>
      <c r="AR121" s="788" t="n"/>
      <c r="AS121" s="788" t="n"/>
      <c r="AT121" s="788" t="n"/>
      <c r="AU121" s="788" t="n"/>
      <c r="AV121" s="788" t="n"/>
      <c r="AW121" s="788" t="n"/>
      <c r="AX121" s="788" t="n"/>
      <c r="AY121" s="788" t="n"/>
      <c r="AZ121" s="788" t="n"/>
      <c r="BA121" s="788" t="n"/>
      <c r="BB121" s="788" t="n"/>
      <c r="BC121" s="788" t="n"/>
      <c r="BD121" s="788" t="n"/>
    </row>
    <row r="122" ht="15.75" customHeight="1" s="789">
      <c r="A122" s="886" t="inlineStr">
        <is>
          <t>RXTU4541720</t>
        </is>
      </c>
      <c r="B122" s="797" t="n">
        <v>5045</v>
      </c>
      <c r="C122" s="798" t="n">
        <v>1500</v>
      </c>
      <c r="D122" s="799" t="n">
        <v>44745</v>
      </c>
      <c r="E122" s="800" t="inlineStr"/>
      <c r="F122" s="800" t="inlineStr"/>
      <c r="G122" s="801" t="inlineStr"/>
      <c r="H122" s="890" t="n">
        <v>44812</v>
      </c>
      <c r="I122" s="889" t="inlineStr"/>
      <c r="J122" s="889" t="n"/>
      <c r="K122" s="804" t="n">
        <v>44827</v>
      </c>
      <c r="L122" s="805" t="inlineStr">
        <is>
          <t>КП3-Костылево</t>
        </is>
      </c>
      <c r="M122" s="806" t="n">
        <v>44870</v>
      </c>
      <c r="N122" s="807" t="inlineStr">
        <is>
          <t>Циндао</t>
        </is>
      </c>
      <c r="O122" s="826" t="n">
        <v>44944</v>
      </c>
      <c r="P122" s="807" t="inlineStr">
        <is>
          <t>Moscow</t>
        </is>
      </c>
      <c r="Q122" s="809" t="inlineStr">
        <is>
          <t>1-16/8x40(Q)/850$</t>
        </is>
      </c>
      <c r="R122" s="888" t="n">
        <v>45083</v>
      </c>
      <c r="S122" s="889" t="inlineStr">
        <is>
          <t>BIC</t>
        </is>
      </c>
      <c r="T122" s="811" t="inlineStr">
        <is>
          <t>ПОВРЕЖДЕН</t>
        </is>
      </c>
      <c r="U122" s="804" t="n">
        <v>45112</v>
      </c>
      <c r="V122" s="812" t="inlineStr">
        <is>
          <t>КП18-Жиг Море</t>
        </is>
      </c>
      <c r="W122" s="813" t="n"/>
      <c r="X122" s="814" t="n"/>
      <c r="Y122" s="814" t="n"/>
      <c r="Z122" s="815" t="n"/>
      <c r="AA122" s="815" t="n"/>
      <c r="AB122" s="816" t="n"/>
      <c r="AC122" s="814" t="n"/>
      <c r="AD122" s="814" t="n"/>
      <c r="AE122" s="817" t="n"/>
      <c r="AF122" s="818" t="n"/>
      <c r="AG122" s="891" t="n"/>
      <c r="AH122" s="820" t="n"/>
      <c r="AI122" s="820" t="n"/>
      <c r="AJ122" s="820" t="n"/>
      <c r="AK122" s="821" t="n"/>
      <c r="AL122" s="865" t="n"/>
      <c r="AM122" s="841">
        <f>H122-#REF!</f>
        <v/>
      </c>
      <c r="AN122" s="832">
        <f>AM122*6.5</f>
        <v/>
      </c>
      <c r="AO122" s="825" t="n"/>
      <c r="AP122" s="788" t="n"/>
      <c r="AQ122" s="788" t="n"/>
      <c r="AR122" s="788" t="n"/>
      <c r="AS122" s="788" t="n"/>
      <c r="AT122" s="788" t="n"/>
      <c r="AU122" s="788" t="n"/>
      <c r="AV122" s="788" t="n"/>
      <c r="AW122" s="788" t="n"/>
      <c r="AX122" s="788" t="n"/>
      <c r="AY122" s="788" t="n"/>
      <c r="AZ122" s="788" t="n"/>
      <c r="BA122" s="788" t="n"/>
      <c r="BB122" s="788" t="n"/>
      <c r="BC122" s="788" t="n"/>
      <c r="BD122" s="788" t="n"/>
    </row>
    <row r="123" ht="15.75" customHeight="1" s="789">
      <c r="A123" s="886" t="inlineStr">
        <is>
          <t>RXTU4541891</t>
        </is>
      </c>
      <c r="B123" s="797" t="n">
        <v>5045</v>
      </c>
      <c r="C123" s="798" t="inlineStr">
        <is>
          <t>$1500/850</t>
        </is>
      </c>
      <c r="D123" s="799" t="n">
        <v>44738</v>
      </c>
      <c r="E123" s="800" t="inlineStr"/>
      <c r="F123" s="800" t="inlineStr"/>
      <c r="G123" s="801" t="inlineStr"/>
      <c r="H123" s="890" t="n">
        <v>44813</v>
      </c>
      <c r="I123" s="889" t="inlineStr"/>
      <c r="J123" s="889" t="n"/>
      <c r="K123" s="804" t="n">
        <v>44827</v>
      </c>
      <c r="L123" s="805" t="inlineStr">
        <is>
          <t>КП3-Костылево</t>
        </is>
      </c>
      <c r="M123" s="806" t="n">
        <v>44870</v>
      </c>
      <c r="N123" s="807" t="inlineStr">
        <is>
          <t>Циндао</t>
        </is>
      </c>
      <c r="O123" s="840" t="n">
        <v>44907</v>
      </c>
      <c r="P123" s="807" t="inlineStr">
        <is>
          <t>Moscow</t>
        </is>
      </c>
      <c r="Q123" s="809" t="inlineStr">
        <is>
          <t>1-4/8x40(Q)/850$</t>
        </is>
      </c>
      <c r="R123" s="888" t="n">
        <v>44943</v>
      </c>
      <c r="S123" s="889" t="inlineStr">
        <is>
          <t>BIC</t>
        </is>
      </c>
      <c r="T123" s="811" t="inlineStr">
        <is>
          <t>-</t>
        </is>
      </c>
      <c r="U123" s="804" t="n">
        <v>44977</v>
      </c>
      <c r="V123" s="812" t="inlineStr">
        <is>
          <t>КП11-ЦНА</t>
        </is>
      </c>
      <c r="W123" s="892" t="n">
        <v>45089</v>
      </c>
      <c r="X123" s="807" t="inlineStr">
        <is>
          <t xml:space="preserve">Tianjin </t>
        </is>
      </c>
      <c r="Y123" s="826" t="n">
        <v>45123</v>
      </c>
      <c r="Z123" s="807" t="inlineStr">
        <is>
          <t>Moscow</t>
        </is>
      </c>
      <c r="AA123" s="809" t="inlineStr">
        <is>
          <t>1-63/8x40/950$</t>
        </is>
      </c>
      <c r="AB123" s="844" t="n">
        <v>45162</v>
      </c>
      <c r="AC123" s="830" t="inlineStr">
        <is>
          <t>BIC</t>
        </is>
      </c>
      <c r="AD123" s="831" t="inlineStr">
        <is>
          <t>-</t>
        </is>
      </c>
      <c r="AE123" s="804" t="n">
        <v>45165</v>
      </c>
      <c r="AF123" s="812" t="inlineStr">
        <is>
          <t>КП21-Жиг Море</t>
        </is>
      </c>
      <c r="AG123" s="819" t="n"/>
      <c r="AH123" s="820" t="n"/>
      <c r="AI123" s="820" t="n"/>
      <c r="AJ123" s="820" t="n"/>
      <c r="AK123" s="821" t="n"/>
      <c r="AL123" s="865" t="n"/>
      <c r="AM123" s="841">
        <f>H123-#REF!</f>
        <v/>
      </c>
      <c r="AN123" s="832">
        <f>AM123*6.5</f>
        <v/>
      </c>
      <c r="AO123" s="825" t="n"/>
      <c r="AP123" s="788" t="n"/>
      <c r="AQ123" s="788" t="n"/>
      <c r="AR123" s="788" t="n"/>
      <c r="AS123" s="788" t="n"/>
      <c r="AT123" s="788" t="n"/>
      <c r="AU123" s="788" t="n"/>
      <c r="AV123" s="788" t="n"/>
      <c r="AW123" s="788" t="n"/>
      <c r="AX123" s="788" t="n"/>
      <c r="AY123" s="788" t="n"/>
      <c r="AZ123" s="788" t="n"/>
      <c r="BA123" s="788" t="n"/>
      <c r="BB123" s="788" t="n"/>
      <c r="BC123" s="788" t="n"/>
      <c r="BD123" s="788" t="n"/>
    </row>
    <row r="124" ht="15.75" customHeight="1" s="789">
      <c r="A124" s="886" t="inlineStr">
        <is>
          <t>RXTU4541799</t>
        </is>
      </c>
      <c r="B124" s="797" t="n">
        <v>5045</v>
      </c>
      <c r="C124" s="798" t="n">
        <v>1500</v>
      </c>
      <c r="D124" s="799" t="n">
        <v>44744</v>
      </c>
      <c r="E124" s="800" t="inlineStr"/>
      <c r="F124" s="800" t="inlineStr"/>
      <c r="G124" s="801" t="inlineStr"/>
      <c r="H124" s="890" t="n">
        <v>44809</v>
      </c>
      <c r="I124" s="889" t="inlineStr"/>
      <c r="J124" s="889" t="n"/>
      <c r="K124" s="804" t="n">
        <v>44827</v>
      </c>
      <c r="L124" s="805" t="inlineStr">
        <is>
          <t>КП3-Костылево</t>
        </is>
      </c>
      <c r="M124" s="806" t="n">
        <v>44873</v>
      </c>
      <c r="N124" s="807" t="inlineStr">
        <is>
          <t>Циндао</t>
        </is>
      </c>
      <c r="O124" s="826" t="n">
        <v>44937</v>
      </c>
      <c r="P124" s="807" t="inlineStr">
        <is>
          <t>Moscow</t>
        </is>
      </c>
      <c r="Q124" s="809" t="inlineStr">
        <is>
          <t>1-14/19x40(Q)/850$</t>
        </is>
      </c>
      <c r="R124" s="888" t="n">
        <v>44975</v>
      </c>
      <c r="S124" s="889" t="inlineStr">
        <is>
          <t>BIC</t>
        </is>
      </c>
      <c r="T124" s="811" t="inlineStr">
        <is>
          <t>-</t>
        </is>
      </c>
      <c r="U124" s="804" t="n">
        <v>44998</v>
      </c>
      <c r="V124" s="812" t="inlineStr">
        <is>
          <t>КП12-Жиг Море</t>
        </is>
      </c>
      <c r="W124" s="827" t="n">
        <v>45098</v>
      </c>
      <c r="X124" s="807" t="inlineStr">
        <is>
          <t>Shanghai, China</t>
        </is>
      </c>
      <c r="Y124" s="826" t="n">
        <v>45118</v>
      </c>
      <c r="Z124" s="807" t="inlineStr">
        <is>
          <t>Moscow</t>
        </is>
      </c>
      <c r="AA124" s="809" t="inlineStr">
        <is>
          <t>1-61/10х40/1150$</t>
        </is>
      </c>
      <c r="AB124" s="844" t="n">
        <v>45180</v>
      </c>
      <c r="AC124" s="830" t="inlineStr">
        <is>
          <t>BIC</t>
        </is>
      </c>
      <c r="AD124" s="831" t="inlineStr">
        <is>
          <t>-</t>
        </is>
      </c>
      <c r="AE124" s="817" t="n"/>
      <c r="AF124" s="818" t="n"/>
      <c r="AG124" s="819" t="n"/>
      <c r="AH124" s="820" t="n"/>
      <c r="AI124" s="820" t="n"/>
      <c r="AJ124" s="820" t="n"/>
      <c r="AK124" s="821" t="n"/>
      <c r="AL124" s="865" t="n"/>
      <c r="AM124" s="841">
        <f>H124-#REF!</f>
        <v/>
      </c>
      <c r="AN124" s="832">
        <f>AM124*6.5</f>
        <v/>
      </c>
      <c r="AO124" s="825" t="n"/>
      <c r="AP124" s="788" t="n"/>
      <c r="AQ124" s="788" t="n"/>
      <c r="AR124" s="788" t="n"/>
      <c r="AS124" s="788" t="n"/>
      <c r="AT124" s="788" t="n"/>
      <c r="AU124" s="788" t="n"/>
      <c r="AV124" s="788" t="n"/>
      <c r="AW124" s="788" t="n"/>
      <c r="AX124" s="788" t="n"/>
      <c r="AY124" s="788" t="n"/>
      <c r="AZ124" s="788" t="n"/>
      <c r="BA124" s="788" t="n"/>
      <c r="BB124" s="788" t="n"/>
      <c r="BC124" s="788" t="n"/>
      <c r="BD124" s="788" t="n"/>
    </row>
    <row r="125" ht="15.75" customHeight="1" s="789">
      <c r="A125" s="886" t="inlineStr">
        <is>
          <t>RXTU4541762</t>
        </is>
      </c>
      <c r="B125" s="797" t="n">
        <v>5045</v>
      </c>
      <c r="C125" s="798" t="inlineStr">
        <is>
          <t>$1500/850</t>
        </is>
      </c>
      <c r="D125" s="799" t="n">
        <v>44745</v>
      </c>
      <c r="E125" s="800" t="inlineStr"/>
      <c r="F125" s="800" t="inlineStr"/>
      <c r="G125" s="801" t="inlineStr"/>
      <c r="H125" s="802" t="n">
        <v>44811</v>
      </c>
      <c r="I125" s="803" t="inlineStr"/>
      <c r="J125" s="803" t="n"/>
      <c r="K125" s="804" t="n">
        <v>44827</v>
      </c>
      <c r="L125" s="805" t="inlineStr">
        <is>
          <t>КП3-Костылево</t>
        </is>
      </c>
      <c r="M125" s="806" t="n">
        <v>44872</v>
      </c>
      <c r="N125" s="807" t="inlineStr">
        <is>
          <t>Циндао</t>
        </is>
      </c>
      <c r="O125" s="826" t="n">
        <v>44929</v>
      </c>
      <c r="P125" s="807" t="inlineStr">
        <is>
          <t>Moscow</t>
        </is>
      </c>
      <c r="Q125" s="809" t="inlineStr">
        <is>
          <t>1-11/12x40(Q)/850$</t>
        </is>
      </c>
      <c r="R125" s="888" t="n">
        <v>45003</v>
      </c>
      <c r="S125" s="889" t="inlineStr">
        <is>
          <t>BIC</t>
        </is>
      </c>
      <c r="T125" s="811" t="inlineStr">
        <is>
          <t>-</t>
        </is>
      </c>
      <c r="U125" s="804" t="n">
        <v>45021</v>
      </c>
      <c r="V125" s="812" t="inlineStr">
        <is>
          <t>КП14-Химзавод.</t>
        </is>
      </c>
      <c r="W125" s="827" t="n">
        <v>45103</v>
      </c>
      <c r="X125" s="807" t="inlineStr">
        <is>
          <t>Shanghai, China</t>
        </is>
      </c>
      <c r="Y125" s="826" t="n">
        <v>45124</v>
      </c>
      <c r="Z125" s="807" t="inlineStr">
        <is>
          <t>Moscow</t>
        </is>
      </c>
      <c r="AA125" s="809" t="inlineStr">
        <is>
          <t>1-66/3х40/1150$</t>
        </is>
      </c>
      <c r="AB125" s="844" t="n">
        <v>45169</v>
      </c>
      <c r="AC125" s="830" t="inlineStr">
        <is>
          <t>BIC</t>
        </is>
      </c>
      <c r="AD125" s="831" t="inlineStr">
        <is>
          <t>повр. ручки</t>
        </is>
      </c>
      <c r="AE125" s="839" t="n">
        <v>45176</v>
      </c>
      <c r="AF125" s="812" t="inlineStr">
        <is>
          <t>КП22-Химзавод.</t>
        </is>
      </c>
      <c r="AG125" s="819" t="n"/>
      <c r="AH125" s="820" t="n"/>
      <c r="AI125" s="820" t="n"/>
      <c r="AJ125" s="820" t="n"/>
      <c r="AK125" s="821" t="n"/>
      <c r="AL125" s="865" t="n"/>
      <c r="AM125" s="841">
        <f>H125-#REF!</f>
        <v/>
      </c>
      <c r="AN125" s="832">
        <f>AM125*6.5</f>
        <v/>
      </c>
      <c r="AO125" s="825" t="n"/>
      <c r="AP125" s="788" t="n"/>
      <c r="AQ125" s="788" t="n"/>
      <c r="AR125" s="788" t="n"/>
      <c r="AS125" s="788" t="n"/>
      <c r="AT125" s="788" t="n"/>
      <c r="AU125" s="788" t="n"/>
      <c r="AV125" s="788" t="n"/>
      <c r="AW125" s="788" t="n"/>
      <c r="AX125" s="788" t="n"/>
      <c r="AY125" s="788" t="n"/>
      <c r="AZ125" s="788" t="n"/>
      <c r="BA125" s="788" t="n"/>
      <c r="BB125" s="788" t="n"/>
      <c r="BC125" s="788" t="n"/>
      <c r="BD125" s="788" t="n"/>
    </row>
    <row r="126" ht="15.75" customHeight="1" s="789">
      <c r="A126" s="886" t="inlineStr">
        <is>
          <t>RXTU4541839</t>
        </is>
      </c>
      <c r="B126" s="797" t="n">
        <v>5045</v>
      </c>
      <c r="C126" s="798" t="n">
        <v>1500</v>
      </c>
      <c r="D126" s="799" t="n">
        <v>44744</v>
      </c>
      <c r="E126" s="800" t="inlineStr"/>
      <c r="F126" s="800" t="inlineStr"/>
      <c r="G126" s="801" t="inlineStr"/>
      <c r="H126" s="802" t="n">
        <v>44809</v>
      </c>
      <c r="I126" s="803" t="inlineStr"/>
      <c r="J126" s="803" t="n"/>
      <c r="K126" s="804" t="n">
        <v>44827</v>
      </c>
      <c r="L126" s="805" t="inlineStr">
        <is>
          <t>КП3-Костылево</t>
        </is>
      </c>
      <c r="M126" s="806" t="n">
        <v>44872</v>
      </c>
      <c r="N126" s="807" t="inlineStr">
        <is>
          <t>Циндао</t>
        </is>
      </c>
      <c r="O126" s="826" t="n">
        <v>44935</v>
      </c>
      <c r="P126" s="807" t="inlineStr">
        <is>
          <t>Moscow</t>
        </is>
      </c>
      <c r="Q126" s="809" t="inlineStr">
        <is>
          <t>1-14/19x40(Q)/850$</t>
        </is>
      </c>
      <c r="R126" s="888" t="n">
        <v>44989</v>
      </c>
      <c r="S126" s="889" t="inlineStr">
        <is>
          <t>BIC</t>
        </is>
      </c>
      <c r="T126" s="811" t="inlineStr">
        <is>
          <t>-</t>
        </is>
      </c>
      <c r="U126" s="804" t="n">
        <v>44998</v>
      </c>
      <c r="V126" s="812" t="inlineStr">
        <is>
          <t>КП12-Жиг Море</t>
        </is>
      </c>
      <c r="W126" s="892" t="n">
        <v>45099</v>
      </c>
      <c r="X126" s="807" t="inlineStr">
        <is>
          <t>Shanghai, China</t>
        </is>
      </c>
      <c r="Y126" s="826" t="n">
        <v>45109</v>
      </c>
      <c r="Z126" s="807" t="inlineStr">
        <is>
          <t>Moscow</t>
        </is>
      </c>
      <c r="AA126" s="809" t="inlineStr">
        <is>
          <t>1-57/34x40(S)/950$</t>
        </is>
      </c>
      <c r="AB126" s="844" t="n">
        <v>45136</v>
      </c>
      <c r="AC126" s="830" t="inlineStr">
        <is>
          <t>BIC</t>
        </is>
      </c>
      <c r="AD126" s="831" t="inlineStr">
        <is>
          <t>-</t>
        </is>
      </c>
      <c r="AE126" s="839" t="n">
        <v>45149</v>
      </c>
      <c r="AF126" s="812" t="inlineStr">
        <is>
          <t>КП20-Химзавод.</t>
        </is>
      </c>
      <c r="AG126" s="819" t="n"/>
      <c r="AH126" s="820" t="n"/>
      <c r="AI126" s="820" t="n"/>
      <c r="AJ126" s="820" t="n"/>
      <c r="AK126" s="821" t="n"/>
      <c r="AL126" s="865" t="n"/>
      <c r="AM126" s="841" t="n">
        <v>0</v>
      </c>
      <c r="AN126" s="832" t="n">
        <v>0</v>
      </c>
      <c r="AO126" s="825" t="n"/>
      <c r="AP126" s="788" t="n"/>
      <c r="AQ126" s="788" t="n"/>
      <c r="AR126" s="788" t="n"/>
      <c r="AS126" s="788" t="n"/>
      <c r="AT126" s="788" t="n"/>
      <c r="AU126" s="788" t="n"/>
      <c r="AV126" s="788" t="n"/>
      <c r="AW126" s="788" t="n"/>
      <c r="AX126" s="788" t="n"/>
      <c r="AY126" s="788" t="n"/>
      <c r="AZ126" s="788" t="n"/>
      <c r="BA126" s="788" t="n"/>
      <c r="BB126" s="788" t="n"/>
      <c r="BC126" s="788" t="n"/>
      <c r="BD126" s="788" t="n"/>
    </row>
    <row r="127" ht="15.75" customHeight="1" s="789">
      <c r="A127" s="886" t="inlineStr">
        <is>
          <t>RXTU4541572</t>
        </is>
      </c>
      <c r="B127" s="797" t="n">
        <v>5045</v>
      </c>
      <c r="C127" s="798" t="n">
        <v>1500</v>
      </c>
      <c r="D127" s="799" t="n">
        <v>44744</v>
      </c>
      <c r="E127" s="800" t="inlineStr"/>
      <c r="F127" s="800" t="inlineStr"/>
      <c r="G127" s="801" t="inlineStr"/>
      <c r="H127" s="890" t="n">
        <v>44809</v>
      </c>
      <c r="I127" s="889" t="inlineStr"/>
      <c r="J127" s="889" t="n"/>
      <c r="K127" s="804" t="n">
        <v>44827</v>
      </c>
      <c r="L127" s="805" t="inlineStr">
        <is>
          <t>КП3-Костылево</t>
        </is>
      </c>
      <c r="M127" s="806" t="n">
        <v>44872</v>
      </c>
      <c r="N127" s="807" t="inlineStr">
        <is>
          <t>Циндао</t>
        </is>
      </c>
      <c r="O127" s="826" t="n">
        <v>44936</v>
      </c>
      <c r="P127" s="807" t="inlineStr">
        <is>
          <t>Moscow</t>
        </is>
      </c>
      <c r="Q127" s="809" t="inlineStr">
        <is>
          <t>1-14/19x40(Q)/850$</t>
        </is>
      </c>
      <c r="R127" s="888" t="n">
        <v>44978</v>
      </c>
      <c r="S127" s="889" t="inlineStr">
        <is>
          <t>BIC</t>
        </is>
      </c>
      <c r="T127" s="811" t="inlineStr">
        <is>
          <t>-</t>
        </is>
      </c>
      <c r="U127" s="804" t="n">
        <v>44998</v>
      </c>
      <c r="V127" s="812" t="inlineStr">
        <is>
          <t>КП12-Жиг Море</t>
        </is>
      </c>
      <c r="W127" s="827" t="n">
        <v>45133</v>
      </c>
      <c r="X127" s="807" t="inlineStr">
        <is>
          <t>Shanghai, China</t>
        </is>
      </c>
      <c r="Y127" s="826" t="n">
        <v>45142</v>
      </c>
      <c r="Z127" s="807" t="inlineStr">
        <is>
          <t>Moscow</t>
        </is>
      </c>
      <c r="AA127" s="828" t="inlineStr">
        <is>
          <t>1-69/17x40'S/1150$</t>
        </is>
      </c>
      <c r="AB127" s="833" t="inlineStr">
        <is>
          <t>12.09 – 02.10.2023</t>
        </is>
      </c>
      <c r="AC127" s="854" t="n"/>
      <c r="AD127" s="855" t="n"/>
      <c r="AE127" s="854" t="n"/>
      <c r="AF127" s="856" t="n"/>
      <c r="AG127" s="819" t="n"/>
      <c r="AH127" s="820" t="n"/>
      <c r="AI127" s="820" t="n"/>
      <c r="AJ127" s="820" t="n"/>
      <c r="AK127" s="821" t="n"/>
      <c r="AL127" s="865" t="n"/>
      <c r="AM127" s="841">
        <f>H127-#REF!</f>
        <v/>
      </c>
      <c r="AN127" s="832">
        <f>AM127*6.5</f>
        <v/>
      </c>
      <c r="AO127" s="825" t="n"/>
      <c r="AP127" s="788" t="n"/>
      <c r="AQ127" s="788" t="n"/>
      <c r="AR127" s="788" t="n"/>
      <c r="AS127" s="788" t="n"/>
      <c r="AT127" s="788" t="n"/>
      <c r="AU127" s="788" t="n"/>
      <c r="AV127" s="788" t="n"/>
      <c r="AW127" s="788" t="n"/>
      <c r="AX127" s="788" t="n"/>
      <c r="AY127" s="788" t="n"/>
      <c r="AZ127" s="788" t="n"/>
      <c r="BA127" s="788" t="n"/>
      <c r="BB127" s="788" t="n"/>
      <c r="BC127" s="788" t="n"/>
      <c r="BD127" s="788" t="n"/>
    </row>
    <row r="128" ht="15.75" customHeight="1" s="789">
      <c r="A128" s="886" t="inlineStr">
        <is>
          <t>RXTU4541612</t>
        </is>
      </c>
      <c r="B128" s="797" t="n">
        <v>5045</v>
      </c>
      <c r="C128" s="798" t="inlineStr">
        <is>
          <t>$1500/1000</t>
        </is>
      </c>
      <c r="D128" s="799" t="n">
        <v>44746</v>
      </c>
      <c r="E128" s="800" t="inlineStr"/>
      <c r="F128" s="800" t="inlineStr"/>
      <c r="G128" s="801" t="inlineStr"/>
      <c r="H128" s="890" t="n">
        <v>44790</v>
      </c>
      <c r="I128" s="889" t="inlineStr"/>
      <c r="J128" s="889" t="n"/>
      <c r="K128" s="804" t="n">
        <v>44810</v>
      </c>
      <c r="L128" s="893" t="inlineStr">
        <is>
          <t>КП1-Восстание</t>
        </is>
      </c>
      <c r="M128" s="806" t="n">
        <v>44879</v>
      </c>
      <c r="N128" s="807" t="inlineStr">
        <is>
          <t>Циндао</t>
        </is>
      </c>
      <c r="O128" s="840" t="n">
        <v>44886</v>
      </c>
      <c r="P128" s="807" t="inlineStr">
        <is>
          <t>Moscow</t>
        </is>
      </c>
      <c r="Q128" s="809" t="inlineStr">
        <is>
          <t>1-20/7x40(Q)/1000$</t>
        </is>
      </c>
      <c r="R128" s="888" t="n">
        <v>44953</v>
      </c>
      <c r="S128" s="889" t="inlineStr">
        <is>
          <t>BIC</t>
        </is>
      </c>
      <c r="T128" s="811" t="inlineStr">
        <is>
          <t>-</t>
        </is>
      </c>
      <c r="U128" s="804" t="n">
        <v>44977</v>
      </c>
      <c r="V128" s="812" t="inlineStr">
        <is>
          <t>КП11-ЦНА</t>
        </is>
      </c>
      <c r="W128" s="892" t="n">
        <v>45089</v>
      </c>
      <c r="X128" s="807" t="inlineStr">
        <is>
          <t xml:space="preserve">Tianjin </t>
        </is>
      </c>
      <c r="Y128" s="826" t="n">
        <v>45123</v>
      </c>
      <c r="Z128" s="807" t="inlineStr">
        <is>
          <t>Moscow</t>
        </is>
      </c>
      <c r="AA128" s="809" t="inlineStr">
        <is>
          <t>1-63/8x40/950$</t>
        </is>
      </c>
      <c r="AB128" s="844" t="n">
        <v>45163</v>
      </c>
      <c r="AC128" s="830" t="inlineStr">
        <is>
          <t>BIC</t>
        </is>
      </c>
      <c r="AD128" s="831" t="inlineStr">
        <is>
          <t>-</t>
        </is>
      </c>
      <c r="AE128" s="839" t="n">
        <v>45176</v>
      </c>
      <c r="AF128" s="812" t="inlineStr">
        <is>
          <t>КП22-Химзавод.</t>
        </is>
      </c>
      <c r="AG128" s="819" t="n"/>
      <c r="AH128" s="820" t="n"/>
      <c r="AI128" s="820" t="n"/>
      <c r="AJ128" s="820" t="n"/>
      <c r="AK128" s="821" t="n"/>
      <c r="AL128" s="865" t="n"/>
      <c r="AM128" s="823" t="n"/>
      <c r="AN128" s="824" t="n"/>
      <c r="AO128" s="825" t="n"/>
      <c r="AP128" s="788" t="n"/>
      <c r="AQ128" s="788" t="n"/>
      <c r="AR128" s="788" t="n"/>
      <c r="AS128" s="788" t="n"/>
      <c r="AT128" s="788" t="n"/>
      <c r="AU128" s="788" t="n"/>
      <c r="AV128" s="788" t="n"/>
      <c r="AW128" s="788" t="n"/>
      <c r="AX128" s="788" t="n"/>
      <c r="AY128" s="788" t="n"/>
      <c r="AZ128" s="788" t="n"/>
      <c r="BA128" s="788" t="n"/>
      <c r="BB128" s="788" t="n"/>
      <c r="BC128" s="788" t="n"/>
      <c r="BD128" s="788" t="n"/>
    </row>
    <row r="129" ht="15.75" customHeight="1" s="789">
      <c r="A129" s="886" t="inlineStr">
        <is>
          <t>RXTU4541700</t>
        </is>
      </c>
      <c r="B129" s="797" t="n">
        <v>5045</v>
      </c>
      <c r="C129" s="798" t="n">
        <v>1500</v>
      </c>
      <c r="D129" s="799" t="n">
        <v>44746</v>
      </c>
      <c r="E129" s="800" t="inlineStr"/>
      <c r="F129" s="800" t="inlineStr"/>
      <c r="G129" s="801" t="inlineStr"/>
      <c r="H129" s="890" t="n">
        <v>44793</v>
      </c>
      <c r="I129" s="889" t="inlineStr"/>
      <c r="J129" s="889" t="n"/>
      <c r="K129" s="804" t="n">
        <v>44810</v>
      </c>
      <c r="L129" s="893" t="inlineStr">
        <is>
          <t>КП1-Восстание</t>
        </is>
      </c>
      <c r="M129" s="806" t="n">
        <v>44879</v>
      </c>
      <c r="N129" s="807" t="inlineStr">
        <is>
          <t>Циндао</t>
        </is>
      </c>
      <c r="O129" s="826" t="n">
        <v>44993</v>
      </c>
      <c r="P129" s="807" t="inlineStr">
        <is>
          <t>Moscow</t>
        </is>
      </c>
      <c r="Q129" s="809" t="inlineStr">
        <is>
          <t>1-32/11x40(Q)/850$</t>
        </is>
      </c>
      <c r="R129" s="888" t="n">
        <v>45033</v>
      </c>
      <c r="S129" s="889" t="inlineStr">
        <is>
          <t>BIC</t>
        </is>
      </c>
      <c r="T129" s="811" t="inlineStr">
        <is>
          <t>ПОВРЕЖДЕН</t>
        </is>
      </c>
      <c r="U129" s="804" t="n">
        <v>45050</v>
      </c>
      <c r="V129" s="812" t="inlineStr">
        <is>
          <t>КП16-Жиг Море</t>
        </is>
      </c>
      <c r="W129" s="827" t="n">
        <v>45180</v>
      </c>
      <c r="X129" s="807" t="inlineStr">
        <is>
          <t>Shanghai, China</t>
        </is>
      </c>
      <c r="Y129" s="826" t="n">
        <v>45180</v>
      </c>
      <c r="Z129" s="807" t="inlineStr">
        <is>
          <t>Moscow</t>
        </is>
      </c>
      <c r="AA129" s="809" t="inlineStr">
        <is>
          <t>1-83/17x40'S/1100$</t>
        </is>
      </c>
      <c r="AB129" s="845" t="n"/>
      <c r="AC129" s="814" t="n"/>
      <c r="AD129" s="814" t="n"/>
      <c r="AE129" s="817" t="n"/>
      <c r="AF129" s="818" t="n"/>
      <c r="AG129" s="819" t="n"/>
      <c r="AH129" s="820" t="n"/>
      <c r="AI129" s="820" t="n"/>
      <c r="AJ129" s="820" t="n"/>
      <c r="AK129" s="821" t="n"/>
      <c r="AL129" s="865" t="n"/>
      <c r="AM129" s="823" t="n"/>
      <c r="AN129" s="824" t="n"/>
      <c r="AO129" s="825" t="n"/>
      <c r="AP129" s="788" t="n"/>
      <c r="AQ129" s="788" t="n"/>
      <c r="AR129" s="788" t="n"/>
      <c r="AS129" s="788" t="n"/>
      <c r="AT129" s="788" t="n"/>
      <c r="AU129" s="788" t="n"/>
      <c r="AV129" s="788" t="n"/>
      <c r="AW129" s="788" t="n"/>
      <c r="AX129" s="788" t="n"/>
      <c r="AY129" s="788" t="n"/>
      <c r="AZ129" s="788" t="n"/>
      <c r="BA129" s="788" t="n"/>
      <c r="BB129" s="788" t="n"/>
      <c r="BC129" s="788" t="n"/>
      <c r="BD129" s="788" t="n"/>
    </row>
    <row r="130" ht="15.75" customHeight="1" s="789">
      <c r="A130" s="886" t="inlineStr">
        <is>
          <t>RXTU4541588</t>
        </is>
      </c>
      <c r="B130" s="797" t="n">
        <v>5045</v>
      </c>
      <c r="C130" s="798" t="inlineStr">
        <is>
          <t>$1500/1000</t>
        </is>
      </c>
      <c r="D130" s="799" t="n">
        <v>44744</v>
      </c>
      <c r="E130" s="800" t="inlineStr"/>
      <c r="F130" s="800" t="inlineStr"/>
      <c r="G130" s="801" t="inlineStr"/>
      <c r="H130" s="802" t="n">
        <v>44811</v>
      </c>
      <c r="I130" s="803" t="inlineStr"/>
      <c r="J130" s="803" t="n"/>
      <c r="K130" s="804" t="n">
        <v>44827</v>
      </c>
      <c r="L130" s="893" t="inlineStr">
        <is>
          <t>КП3-Костылево</t>
        </is>
      </c>
      <c r="M130" s="806" t="n">
        <v>44866</v>
      </c>
      <c r="N130" s="807" t="inlineStr">
        <is>
          <t>Shanghai, China</t>
        </is>
      </c>
      <c r="O130" s="840" t="n">
        <v>44888</v>
      </c>
      <c r="P130" s="807" t="inlineStr">
        <is>
          <t>Moscow</t>
        </is>
      </c>
      <c r="Q130" s="809" t="inlineStr">
        <is>
          <t>1-20/7x40(Q)/1000$</t>
        </is>
      </c>
      <c r="R130" s="894" t="n">
        <v>44995</v>
      </c>
      <c r="S130" s="889" t="inlineStr">
        <is>
          <t>BIC</t>
        </is>
      </c>
      <c r="T130" s="811" t="inlineStr">
        <is>
          <t>-</t>
        </is>
      </c>
      <c r="U130" s="804" t="n">
        <v>45021</v>
      </c>
      <c r="V130" s="812" t="inlineStr">
        <is>
          <t>КП14-Химзавод.</t>
        </is>
      </c>
      <c r="W130" s="827" t="n">
        <v>45102</v>
      </c>
      <c r="X130" s="807" t="inlineStr">
        <is>
          <t>Shanghai, China</t>
        </is>
      </c>
      <c r="Y130" s="826" t="n">
        <v>45107</v>
      </c>
      <c r="Z130" s="807" t="inlineStr">
        <is>
          <t>Moscow</t>
        </is>
      </c>
      <c r="AA130" s="809" t="inlineStr">
        <is>
          <t>1-57/34x40(S)/950$</t>
        </is>
      </c>
      <c r="AB130" s="844" t="n">
        <v>45152</v>
      </c>
      <c r="AC130" s="830" t="inlineStr">
        <is>
          <t>BIC</t>
        </is>
      </c>
      <c r="AD130" s="831" t="inlineStr">
        <is>
          <t>-</t>
        </is>
      </c>
      <c r="AE130" s="804" t="n">
        <v>45165</v>
      </c>
      <c r="AF130" s="812" t="inlineStr">
        <is>
          <t>КП21-Жиг Море</t>
        </is>
      </c>
      <c r="AG130" s="819" t="n"/>
      <c r="AH130" s="820" t="n"/>
      <c r="AI130" s="820" t="n"/>
      <c r="AJ130" s="820" t="n"/>
      <c r="AK130" s="821" t="n"/>
      <c r="AL130" s="822" t="n"/>
      <c r="AM130" s="841">
        <f>H130-#REF!</f>
        <v/>
      </c>
      <c r="AN130" s="832">
        <f>AM130*6.5</f>
        <v/>
      </c>
      <c r="AO130" s="825" t="n"/>
      <c r="AP130" s="788" t="n"/>
      <c r="AQ130" s="788" t="n"/>
      <c r="AR130" s="788" t="n"/>
      <c r="AS130" s="788" t="n"/>
      <c r="AT130" s="788" t="n"/>
      <c r="AU130" s="788" t="n"/>
      <c r="AV130" s="788" t="n"/>
      <c r="AW130" s="788" t="n"/>
      <c r="AX130" s="788" t="n"/>
      <c r="AY130" s="788" t="n"/>
      <c r="AZ130" s="788" t="n"/>
      <c r="BA130" s="788" t="n"/>
      <c r="BB130" s="788" t="n"/>
      <c r="BC130" s="788" t="n"/>
      <c r="BD130" s="788" t="n"/>
    </row>
    <row r="131" ht="15" customHeight="1" s="789">
      <c r="A131" s="886" t="inlineStr">
        <is>
          <t>RXTU4541510</t>
        </is>
      </c>
      <c r="B131" s="797" t="n">
        <v>5045</v>
      </c>
      <c r="C131" s="798" t="n">
        <v>1500</v>
      </c>
      <c r="D131" s="799" t="n">
        <v>44744</v>
      </c>
      <c r="E131" s="800" t="inlineStr"/>
      <c r="F131" s="800" t="inlineStr"/>
      <c r="G131" s="801" t="inlineStr"/>
      <c r="H131" s="802" t="n">
        <v>44813</v>
      </c>
      <c r="I131" s="803" t="inlineStr"/>
      <c r="J131" s="803" t="n"/>
      <c r="K131" s="804" t="n">
        <v>44835</v>
      </c>
      <c r="L131" s="893" t="inlineStr">
        <is>
          <t>КП4-Жиг.Море</t>
        </is>
      </c>
      <c r="M131" s="806" t="n">
        <v>44888</v>
      </c>
      <c r="N131" s="807" t="inlineStr">
        <is>
          <t>Циндао</t>
        </is>
      </c>
      <c r="O131" s="826" t="n">
        <v>45015</v>
      </c>
      <c r="P131" s="807" t="inlineStr">
        <is>
          <t>Moscow</t>
        </is>
      </c>
      <c r="Q131" s="809" t="inlineStr">
        <is>
          <t>1-38/10x40(Q)/850$</t>
        </is>
      </c>
      <c r="R131" s="888" t="n">
        <v>45084</v>
      </c>
      <c r="S131" s="889" t="inlineStr">
        <is>
          <t>BIC</t>
        </is>
      </c>
      <c r="T131" s="811" t="inlineStr">
        <is>
          <t>-</t>
        </is>
      </c>
      <c r="U131" s="804" t="n">
        <v>45112</v>
      </c>
      <c r="V131" s="812" t="inlineStr">
        <is>
          <t>КП18-Жиг Море</t>
        </is>
      </c>
      <c r="W131" s="827" t="n">
        <v>45181</v>
      </c>
      <c r="X131" s="807" t="inlineStr">
        <is>
          <t>Shanghai, China</t>
        </is>
      </c>
      <c r="Y131" s="814" t="n"/>
      <c r="Z131" s="815" t="n"/>
      <c r="AA131" s="815" t="n"/>
      <c r="AB131" s="816" t="n"/>
      <c r="AC131" s="814" t="n"/>
      <c r="AD131" s="814" t="n"/>
      <c r="AE131" s="817" t="n"/>
      <c r="AF131" s="818" t="n"/>
      <c r="AG131" s="819" t="n"/>
      <c r="AH131" s="820" t="n"/>
      <c r="AI131" s="820" t="n"/>
      <c r="AJ131" s="820" t="n"/>
      <c r="AK131" s="821" t="n"/>
      <c r="AL131" s="822" t="n"/>
      <c r="AM131" s="841">
        <f>H131-#REF!</f>
        <v/>
      </c>
      <c r="AN131" s="832">
        <f>AM131*6.5</f>
        <v/>
      </c>
      <c r="AO131" s="825" t="n"/>
      <c r="AP131" s="788" t="n"/>
      <c r="AQ131" s="788" t="n"/>
      <c r="AR131" s="788" t="n"/>
      <c r="AS131" s="788" t="n"/>
      <c r="AT131" s="788" t="n"/>
      <c r="AU131" s="788" t="n"/>
      <c r="AV131" s="788" t="n"/>
      <c r="AW131" s="788" t="n"/>
      <c r="AX131" s="788" t="n"/>
      <c r="AY131" s="788" t="n"/>
      <c r="AZ131" s="788" t="n"/>
      <c r="BA131" s="788" t="n"/>
      <c r="BB131" s="788" t="n"/>
      <c r="BC131" s="788" t="n"/>
      <c r="BD131" s="788" t="n"/>
    </row>
    <row r="132" ht="15.75" customHeight="1" s="789">
      <c r="A132" s="886" t="inlineStr">
        <is>
          <t>RXTU4541504</t>
        </is>
      </c>
      <c r="B132" s="797" t="n">
        <v>5045</v>
      </c>
      <c r="C132" s="798" t="n">
        <v>1500</v>
      </c>
      <c r="D132" s="799" t="n">
        <v>44744</v>
      </c>
      <c r="E132" s="800" t="inlineStr"/>
      <c r="F132" s="800" t="inlineStr"/>
      <c r="G132" s="801" t="inlineStr"/>
      <c r="H132" s="802" t="n">
        <v>44830</v>
      </c>
      <c r="I132" s="889" t="inlineStr"/>
      <c r="J132" s="895" t="inlineStr">
        <is>
          <t>Вывоз 2600</t>
        </is>
      </c>
      <c r="K132" s="804" t="n">
        <v>44835</v>
      </c>
      <c r="L132" s="893" t="inlineStr">
        <is>
          <t>КП4-Жиг.Море</t>
        </is>
      </c>
      <c r="M132" s="806" t="n">
        <v>44888</v>
      </c>
      <c r="N132" s="807" t="inlineStr">
        <is>
          <t>Циндао</t>
        </is>
      </c>
      <c r="O132" s="826" t="n">
        <v>44981</v>
      </c>
      <c r="P132" s="807" t="inlineStr">
        <is>
          <t>Moscow</t>
        </is>
      </c>
      <c r="Q132" s="809" t="inlineStr">
        <is>
          <t>1-29/10x40(Q)/850$</t>
        </is>
      </c>
      <c r="R132" s="888" t="n">
        <v>45014</v>
      </c>
      <c r="S132" s="889" t="inlineStr">
        <is>
          <t>BIC</t>
        </is>
      </c>
      <c r="T132" s="811" t="inlineStr">
        <is>
          <t>-</t>
        </is>
      </c>
      <c r="U132" s="804" t="n">
        <v>45020</v>
      </c>
      <c r="V132" s="812" t="inlineStr">
        <is>
          <t>КП13-ЦНА</t>
        </is>
      </c>
      <c r="W132" s="827" t="n">
        <v>45120</v>
      </c>
      <c r="X132" s="807" t="inlineStr">
        <is>
          <t>Tianjin</t>
        </is>
      </c>
      <c r="Y132" s="826" t="n">
        <v>45136</v>
      </c>
      <c r="Z132" s="807" t="inlineStr">
        <is>
          <t>Moscow</t>
        </is>
      </c>
      <c r="AA132" s="809" t="inlineStr">
        <is>
          <t>1-67/23x40(T)/950$</t>
        </is>
      </c>
      <c r="AB132" s="844" t="n">
        <v>45180</v>
      </c>
      <c r="AC132" s="830" t="inlineStr">
        <is>
          <t>BIC</t>
        </is>
      </c>
      <c r="AD132" s="831" t="inlineStr">
        <is>
          <t>-</t>
        </is>
      </c>
      <c r="AE132" s="817" t="n"/>
      <c r="AF132" s="818" t="n"/>
      <c r="AG132" s="819" t="n"/>
      <c r="AH132" s="820" t="n"/>
      <c r="AI132" s="820" t="n"/>
      <c r="AJ132" s="820" t="n"/>
      <c r="AK132" s="821" t="n"/>
      <c r="AL132" s="896" t="n"/>
      <c r="AM132" s="841">
        <f>H132-#REF!</f>
        <v/>
      </c>
      <c r="AN132" s="832">
        <f>AM132*6.5</f>
        <v/>
      </c>
      <c r="AO132" s="825" t="n"/>
      <c r="AP132" s="788" t="n"/>
      <c r="AQ132" s="788" t="n"/>
      <c r="AR132" s="788" t="n"/>
      <c r="AS132" s="788" t="n"/>
      <c r="AT132" s="788" t="n"/>
      <c r="AU132" s="788" t="n"/>
      <c r="AV132" s="788" t="n"/>
      <c r="AW132" s="788" t="n"/>
      <c r="AX132" s="788" t="n"/>
      <c r="AY132" s="788" t="n"/>
      <c r="AZ132" s="788" t="n"/>
      <c r="BA132" s="788" t="n"/>
      <c r="BB132" s="788" t="n"/>
      <c r="BC132" s="788" t="n"/>
      <c r="BD132" s="788" t="n"/>
    </row>
    <row r="133" ht="15.75" customHeight="1" s="789">
      <c r="A133" s="886" t="inlineStr">
        <is>
          <t>RXTU4541870</t>
        </is>
      </c>
      <c r="B133" s="797" t="n">
        <v>5045</v>
      </c>
      <c r="C133" s="798" t="n">
        <v>1500</v>
      </c>
      <c r="D133" s="799" t="n">
        <v>44742</v>
      </c>
      <c r="E133" s="800" t="inlineStr"/>
      <c r="F133" s="800" t="inlineStr"/>
      <c r="G133" s="801" t="inlineStr"/>
      <c r="H133" s="802" t="n">
        <v>44832</v>
      </c>
      <c r="I133" s="803" t="inlineStr"/>
      <c r="J133" s="803" t="n"/>
      <c r="K133" s="804" t="n">
        <v>44835</v>
      </c>
      <c r="L133" s="893" t="inlineStr">
        <is>
          <t>КП4-Жиг.Море</t>
        </is>
      </c>
      <c r="M133" s="806" t="n">
        <v>44888</v>
      </c>
      <c r="N133" s="807" t="inlineStr">
        <is>
          <t>Циндао</t>
        </is>
      </c>
      <c r="O133" s="863" t="n">
        <v>44941</v>
      </c>
      <c r="P133" s="807" t="inlineStr">
        <is>
          <t>Saint-Petersburg</t>
        </is>
      </c>
      <c r="Q133" s="809" t="inlineStr">
        <is>
          <t>1-14/19x40(Q)/850$</t>
        </is>
      </c>
      <c r="R133" s="888" t="n">
        <v>44992</v>
      </c>
      <c r="S133" s="889" t="inlineStr">
        <is>
          <t>Yuzhnyi/BIC</t>
        </is>
      </c>
      <c r="T133" s="811" t="inlineStr">
        <is>
          <t>-</t>
        </is>
      </c>
      <c r="U133" s="804" t="n">
        <v>45095</v>
      </c>
      <c r="V133" s="812" t="inlineStr">
        <is>
          <t>КП 15х40 с Южного</t>
        </is>
      </c>
      <c r="W133" s="827" t="n">
        <v>45184</v>
      </c>
      <c r="X133" s="807" t="inlineStr">
        <is>
          <t>Shanghai, China</t>
        </is>
      </c>
      <c r="Y133" s="814" t="n"/>
      <c r="Z133" s="897" t="n"/>
      <c r="AA133" s="897" t="n"/>
      <c r="AB133" s="816" t="n"/>
      <c r="AC133" s="814" t="n"/>
      <c r="AD133" s="817" t="n"/>
      <c r="AE133" s="817" t="n"/>
      <c r="AF133" s="818" t="n"/>
      <c r="AG133" s="819" t="n"/>
      <c r="AH133" s="820" t="n"/>
      <c r="AI133" s="820" t="n"/>
      <c r="AJ133" s="820" t="n"/>
      <c r="AK133" s="821" t="n"/>
      <c r="AL133" s="896" t="n"/>
      <c r="AM133" s="841">
        <f>H133-#REF!</f>
        <v/>
      </c>
      <c r="AN133" s="832">
        <f>AM133*6.5</f>
        <v/>
      </c>
      <c r="AO133" s="825" t="n"/>
      <c r="AP133" s="788" t="n"/>
      <c r="AQ133" s="788" t="n"/>
      <c r="AR133" s="788" t="n"/>
      <c r="AS133" s="788" t="n"/>
      <c r="AT133" s="788" t="n"/>
      <c r="AU133" s="788" t="n"/>
      <c r="AV133" s="788" t="n"/>
      <c r="AW133" s="788" t="n"/>
      <c r="AX133" s="788" t="n"/>
      <c r="AY133" s="788" t="n"/>
      <c r="AZ133" s="788" t="n"/>
      <c r="BA133" s="788" t="n"/>
      <c r="BB133" s="788" t="n"/>
      <c r="BC133" s="788" t="n"/>
      <c r="BD133" s="788" t="n"/>
    </row>
    <row r="134" ht="15.75" customHeight="1" s="789">
      <c r="A134" s="886" t="inlineStr">
        <is>
          <t>RXTU4541886</t>
        </is>
      </c>
      <c r="B134" s="797" t="n">
        <v>5045</v>
      </c>
      <c r="C134" s="798" t="n">
        <v>1500</v>
      </c>
      <c r="D134" s="799" t="n">
        <v>44742</v>
      </c>
      <c r="E134" s="800" t="inlineStr"/>
      <c r="F134" s="800" t="inlineStr"/>
      <c r="G134" s="801" t="inlineStr"/>
      <c r="H134" s="802" t="n">
        <v>44778</v>
      </c>
      <c r="I134" s="803" t="inlineStr"/>
      <c r="J134" s="803" t="n"/>
      <c r="K134" s="804" t="n">
        <v>44863</v>
      </c>
      <c r="L134" s="898" t="inlineStr">
        <is>
          <t xml:space="preserve">Питкяранта
</t>
        </is>
      </c>
      <c r="M134" s="806" t="n">
        <v>44933</v>
      </c>
      <c r="N134" s="807" t="inlineStr">
        <is>
          <t>Shanghai, China</t>
        </is>
      </c>
      <c r="O134" s="826" t="n">
        <v>44939</v>
      </c>
      <c r="P134" s="807" t="inlineStr">
        <is>
          <t>Moscow</t>
        </is>
      </c>
      <c r="Q134" s="809" t="inlineStr">
        <is>
          <t>1-15/11x40(S)/900$</t>
        </is>
      </c>
      <c r="R134" s="888" t="n">
        <v>44995</v>
      </c>
      <c r="S134" s="889" t="inlineStr">
        <is>
          <t>BIC</t>
        </is>
      </c>
      <c r="T134" s="811" t="inlineStr">
        <is>
          <t>-</t>
        </is>
      </c>
      <c r="U134" s="804" t="n">
        <v>45021</v>
      </c>
      <c r="V134" s="812" t="inlineStr">
        <is>
          <t>КП14-Химзавод.</t>
        </is>
      </c>
      <c r="W134" s="827" t="n">
        <v>45102</v>
      </c>
      <c r="X134" s="807" t="inlineStr">
        <is>
          <t>Shanghai, China</t>
        </is>
      </c>
      <c r="Y134" s="826" t="n">
        <v>45108</v>
      </c>
      <c r="Z134" s="807" t="inlineStr">
        <is>
          <t>Moscow</t>
        </is>
      </c>
      <c r="AA134" s="809" t="inlineStr">
        <is>
          <t>1-57/34x40(S)/950$</t>
        </is>
      </c>
      <c r="AB134" s="844" t="n">
        <v>45155</v>
      </c>
      <c r="AC134" s="830" t="inlineStr">
        <is>
          <t>BIC</t>
        </is>
      </c>
      <c r="AD134" s="831" t="inlineStr">
        <is>
          <t>-</t>
        </is>
      </c>
      <c r="AE134" s="804" t="n">
        <v>45165</v>
      </c>
      <c r="AF134" s="812" t="inlineStr">
        <is>
          <t>КП21-Жиг Море</t>
        </is>
      </c>
      <c r="AG134" s="819" t="n"/>
      <c r="AH134" s="820" t="n"/>
      <c r="AI134" s="820" t="n"/>
      <c r="AJ134" s="820" t="n"/>
      <c r="AK134" s="821" t="n"/>
      <c r="AL134" s="822" t="n"/>
      <c r="AM134" s="823" t="n"/>
      <c r="AN134" s="824" t="n"/>
      <c r="AO134" s="825" t="n"/>
      <c r="AP134" s="788" t="n"/>
      <c r="AQ134" s="788" t="n"/>
      <c r="AR134" s="788" t="n"/>
      <c r="AS134" s="788" t="n"/>
      <c r="AT134" s="788" t="n"/>
      <c r="AU134" s="788" t="n"/>
      <c r="AV134" s="788" t="n"/>
      <c r="AW134" s="788" t="n"/>
      <c r="AX134" s="788" t="n"/>
      <c r="AY134" s="788" t="n"/>
      <c r="AZ134" s="788" t="n"/>
      <c r="BA134" s="788" t="n"/>
      <c r="BB134" s="788" t="n"/>
      <c r="BC134" s="788" t="n"/>
      <c r="BD134" s="788" t="n"/>
    </row>
    <row r="135" ht="15" customHeight="1" s="789">
      <c r="A135" s="886" t="inlineStr">
        <is>
          <t>RXTU4541823</t>
        </is>
      </c>
      <c r="B135" s="797" t="n">
        <v>5045</v>
      </c>
      <c r="C135" s="798" t="n">
        <v>1500</v>
      </c>
      <c r="D135" s="799" t="n">
        <v>44744</v>
      </c>
      <c r="E135" s="800" t="inlineStr"/>
      <c r="F135" s="800" t="inlineStr"/>
      <c r="G135" s="801" t="inlineStr"/>
      <c r="H135" s="802" t="n">
        <v>44811</v>
      </c>
      <c r="I135" s="803" t="inlineStr"/>
      <c r="J135" s="803" t="n"/>
      <c r="K135" s="804" t="n">
        <v>44844</v>
      </c>
      <c r="L135" s="893" t="inlineStr">
        <is>
          <t>КП4-Жиг.Море(Доп)</t>
        </is>
      </c>
      <c r="M135" s="806" t="n">
        <v>44954</v>
      </c>
      <c r="N135" s="807" t="inlineStr">
        <is>
          <t>Ningbo</t>
        </is>
      </c>
      <c r="O135" s="863" t="n">
        <v>44965</v>
      </c>
      <c r="P135" s="807" t="inlineStr">
        <is>
          <t>Saint-Petersburg</t>
        </is>
      </c>
      <c r="Q135" s="809" t="inlineStr">
        <is>
          <t>1-24/4x40(Q)/1000$</t>
        </is>
      </c>
      <c r="R135" s="888" t="n">
        <v>45007</v>
      </c>
      <c r="S135" s="889" t="inlineStr">
        <is>
          <t>Yuzhnyi/BIC</t>
        </is>
      </c>
      <c r="T135" s="811" t="inlineStr">
        <is>
          <t>-</t>
        </is>
      </c>
      <c r="U135" s="804" t="n">
        <v>45095</v>
      </c>
      <c r="V135" s="812" t="inlineStr">
        <is>
          <t>КП 15х40 с Южного</t>
        </is>
      </c>
      <c r="W135" s="827" t="n">
        <v>45169</v>
      </c>
      <c r="X135" s="807" t="inlineStr">
        <is>
          <t>Shanghai, China</t>
        </is>
      </c>
      <c r="Y135" s="826" t="n">
        <v>45173</v>
      </c>
      <c r="Z135" s="807" t="inlineStr">
        <is>
          <t>Moscow</t>
        </is>
      </c>
      <c r="AA135" s="809" t="inlineStr">
        <is>
          <t>1-82/17x40'S/1100$</t>
        </is>
      </c>
      <c r="AB135" s="816" t="n"/>
      <c r="AC135" s="814" t="n"/>
      <c r="AD135" s="817" t="n"/>
      <c r="AE135" s="817" t="n"/>
      <c r="AF135" s="818" t="n"/>
      <c r="AG135" s="819" t="n"/>
      <c r="AH135" s="820" t="n"/>
      <c r="AI135" s="820" t="n"/>
      <c r="AJ135" s="820" t="n"/>
      <c r="AK135" s="821" t="n"/>
      <c r="AL135" s="822" t="n"/>
      <c r="AM135" s="841">
        <f>H135-#REF!</f>
        <v/>
      </c>
      <c r="AN135" s="832">
        <f>AM135*6.5</f>
        <v/>
      </c>
      <c r="AO135" s="825" t="n"/>
      <c r="AP135" s="788" t="n"/>
      <c r="AQ135" s="788" t="n"/>
      <c r="AR135" s="788" t="n"/>
      <c r="AS135" s="788" t="n"/>
      <c r="AT135" s="788" t="n"/>
      <c r="AU135" s="788" t="n"/>
      <c r="AV135" s="788" t="n"/>
      <c r="AW135" s="788" t="n"/>
      <c r="AX135" s="788" t="n"/>
      <c r="AY135" s="788" t="n"/>
      <c r="AZ135" s="788" t="n"/>
      <c r="BA135" s="788" t="n"/>
      <c r="BB135" s="788" t="n"/>
      <c r="BC135" s="788" t="n"/>
      <c r="BD135" s="788" t="n"/>
    </row>
    <row r="136" ht="15" customHeight="1" s="789">
      <c r="A136" s="886" t="inlineStr">
        <is>
          <t>RXTU4541485</t>
        </is>
      </c>
      <c r="B136" s="797" t="n">
        <v>5045</v>
      </c>
      <c r="C136" s="798" t="n">
        <v>1500</v>
      </c>
      <c r="D136" s="799" t="n">
        <v>44744</v>
      </c>
      <c r="E136" s="800" t="inlineStr"/>
      <c r="F136" s="800" t="inlineStr"/>
      <c r="G136" s="801" t="inlineStr"/>
      <c r="H136" s="802" t="n">
        <v>44811</v>
      </c>
      <c r="I136" s="803" t="inlineStr"/>
      <c r="J136" s="804" t="n"/>
      <c r="K136" s="804" t="n">
        <v>44844</v>
      </c>
      <c r="L136" s="893" t="inlineStr">
        <is>
          <t>КП4-Жиг.Море(Доп)</t>
        </is>
      </c>
      <c r="M136" s="806" t="n">
        <v>44943</v>
      </c>
      <c r="N136" s="807" t="inlineStr">
        <is>
          <t>Ningbo</t>
        </is>
      </c>
      <c r="O136" s="863" t="n">
        <v>44965</v>
      </c>
      <c r="P136" s="807" t="inlineStr">
        <is>
          <t>Saint-Petersburg</t>
        </is>
      </c>
      <c r="Q136" s="809" t="inlineStr">
        <is>
          <t>1-24/4x40(Q)/1000$</t>
        </is>
      </c>
      <c r="R136" s="810" t="n">
        <v>45006</v>
      </c>
      <c r="S136" s="803" t="inlineStr">
        <is>
          <t>Yuzhnyi/BIC</t>
        </is>
      </c>
      <c r="T136" s="811" t="inlineStr">
        <is>
          <t>-</t>
        </is>
      </c>
      <c r="U136" s="804" t="n">
        <v>45095</v>
      </c>
      <c r="V136" s="812" t="inlineStr">
        <is>
          <t>КП 15х40 с Южного</t>
        </is>
      </c>
      <c r="W136" s="827" t="n">
        <v>45184</v>
      </c>
      <c r="X136" s="807" t="inlineStr">
        <is>
          <t>Shanghai, China</t>
        </is>
      </c>
      <c r="Y136" s="814" t="n"/>
      <c r="Z136" s="815" t="n"/>
      <c r="AA136" s="815" t="n"/>
      <c r="AB136" s="816" t="n"/>
      <c r="AC136" s="814" t="n"/>
      <c r="AD136" s="817" t="n"/>
      <c r="AE136" s="817" t="n"/>
      <c r="AF136" s="818" t="n"/>
      <c r="AG136" s="819" t="n"/>
      <c r="AH136" s="820" t="n"/>
      <c r="AI136" s="820" t="n"/>
      <c r="AJ136" s="820" t="n"/>
      <c r="AK136" s="821" t="n"/>
      <c r="AL136" s="869" t="n"/>
      <c r="AM136" s="841">
        <f>H136-#REF!</f>
        <v/>
      </c>
      <c r="AN136" s="832">
        <f>AM136*6.5</f>
        <v/>
      </c>
      <c r="AO136" s="825" t="n"/>
      <c r="AP136" s="788" t="n"/>
      <c r="AQ136" s="788" t="n"/>
      <c r="AR136" s="788" t="n"/>
      <c r="AS136" s="788" t="n"/>
      <c r="AT136" s="788" t="n"/>
      <c r="AU136" s="788" t="n"/>
      <c r="AV136" s="788" t="n"/>
      <c r="AW136" s="788" t="n"/>
      <c r="AX136" s="788" t="n"/>
      <c r="AY136" s="788" t="n"/>
      <c r="AZ136" s="788" t="n"/>
      <c r="BA136" s="788" t="n"/>
      <c r="BB136" s="788" t="n"/>
      <c r="BC136" s="788" t="n"/>
      <c r="BD136" s="788" t="n"/>
    </row>
    <row r="137" ht="15" customHeight="1" s="789">
      <c r="A137" s="886" t="inlineStr">
        <is>
          <t>RXTU4541783</t>
        </is>
      </c>
      <c r="B137" s="797" t="n">
        <v>5045</v>
      </c>
      <c r="C137" s="798" t="n">
        <v>1500</v>
      </c>
      <c r="D137" s="799" t="n">
        <v>44744</v>
      </c>
      <c r="E137" s="800" t="inlineStr"/>
      <c r="F137" s="800" t="inlineStr"/>
      <c r="G137" s="801" t="inlineStr"/>
      <c r="H137" s="802" t="n">
        <v>44811</v>
      </c>
      <c r="I137" s="803" t="inlineStr"/>
      <c r="J137" s="804" t="n"/>
      <c r="K137" s="804" t="n">
        <v>44845</v>
      </c>
      <c r="L137" s="893" t="inlineStr">
        <is>
          <t>КП4-Жиг.Море(Доп)</t>
        </is>
      </c>
      <c r="M137" s="806" t="n">
        <v>44955</v>
      </c>
      <c r="N137" s="807" t="inlineStr">
        <is>
          <t>Ningbo</t>
        </is>
      </c>
      <c r="O137" s="863" t="n">
        <v>44965</v>
      </c>
      <c r="P137" s="807" t="inlineStr">
        <is>
          <t>Saint-Petersburg</t>
        </is>
      </c>
      <c r="Q137" s="809" t="inlineStr">
        <is>
          <t>1-24/4x40(Q)/1000$</t>
        </is>
      </c>
      <c r="R137" s="888" t="n">
        <v>45007</v>
      </c>
      <c r="S137" s="889" t="inlineStr">
        <is>
          <t>Yuzhnyi/BIC</t>
        </is>
      </c>
      <c r="T137" s="811" t="inlineStr">
        <is>
          <t>-</t>
        </is>
      </c>
      <c r="U137" s="804" t="n">
        <v>45095</v>
      </c>
      <c r="V137" s="812" t="inlineStr">
        <is>
          <t>КП 15х40 с Южного</t>
        </is>
      </c>
      <c r="W137" s="827" t="n">
        <v>45169</v>
      </c>
      <c r="X137" s="807" t="inlineStr">
        <is>
          <t>Shanghai, China</t>
        </is>
      </c>
      <c r="Y137" s="826" t="n">
        <v>45170</v>
      </c>
      <c r="Z137" s="807" t="inlineStr">
        <is>
          <t>Moscow</t>
        </is>
      </c>
      <c r="AA137" s="809" t="inlineStr">
        <is>
          <t>1-80/9x40'S/1100$</t>
        </is>
      </c>
      <c r="AB137" s="816" t="n"/>
      <c r="AC137" s="814" t="n"/>
      <c r="AD137" s="817" t="n"/>
      <c r="AE137" s="817" t="n"/>
      <c r="AF137" s="818" t="n"/>
      <c r="AG137" s="819" t="n"/>
      <c r="AH137" s="820" t="n"/>
      <c r="AI137" s="820" t="n"/>
      <c r="AJ137" s="820" t="n"/>
      <c r="AK137" s="821" t="n"/>
      <c r="AL137" s="869" t="n"/>
      <c r="AM137" s="841">
        <f>H137-#REF!</f>
        <v/>
      </c>
      <c r="AN137" s="832">
        <f>AM137*6.5</f>
        <v/>
      </c>
      <c r="AO137" s="825" t="n"/>
      <c r="AP137" s="788" t="n"/>
      <c r="AQ137" s="788" t="n"/>
      <c r="AR137" s="788" t="n"/>
      <c r="AS137" s="788" t="n"/>
      <c r="AT137" s="788" t="n"/>
      <c r="AU137" s="788" t="n"/>
      <c r="AV137" s="788" t="n"/>
      <c r="AW137" s="788" t="n"/>
      <c r="AX137" s="788" t="n"/>
      <c r="AY137" s="788" t="n"/>
      <c r="AZ137" s="788" t="n"/>
      <c r="BA137" s="788" t="n"/>
      <c r="BB137" s="788" t="n"/>
      <c r="BC137" s="788" t="n"/>
      <c r="BD137" s="788" t="n"/>
    </row>
    <row r="138" ht="15" customHeight="1" s="789">
      <c r="A138" s="886" t="inlineStr">
        <is>
          <t>RXTU4541675</t>
        </is>
      </c>
      <c r="B138" s="797" t="n">
        <v>5045</v>
      </c>
      <c r="C138" s="798" t="n">
        <v>1500</v>
      </c>
      <c r="D138" s="799" t="n">
        <v>44745</v>
      </c>
      <c r="E138" s="800" t="inlineStr"/>
      <c r="F138" s="800" t="inlineStr"/>
      <c r="G138" s="801" t="inlineStr"/>
      <c r="H138" s="802" t="n">
        <v>44814</v>
      </c>
      <c r="I138" s="803" t="inlineStr"/>
      <c r="J138" s="804" t="n"/>
      <c r="K138" s="804" t="n">
        <v>44835</v>
      </c>
      <c r="L138" s="893" t="inlineStr">
        <is>
          <t>КП4-Жиг.Море</t>
        </is>
      </c>
      <c r="M138" s="806" t="n">
        <v>44890</v>
      </c>
      <c r="N138" s="807" t="inlineStr">
        <is>
          <t>Циндао</t>
        </is>
      </c>
      <c r="O138" s="826" t="n">
        <v>45017</v>
      </c>
      <c r="P138" s="807" t="inlineStr">
        <is>
          <t>Moscow</t>
        </is>
      </c>
      <c r="Q138" s="809" t="inlineStr">
        <is>
          <t>1-38/10x40(Q)/850$</t>
        </is>
      </c>
      <c r="R138" s="810" t="n">
        <v>45058</v>
      </c>
      <c r="S138" s="803" t="inlineStr">
        <is>
          <t>BIC</t>
        </is>
      </c>
      <c r="T138" s="811" t="inlineStr">
        <is>
          <t>-</t>
        </is>
      </c>
      <c r="U138" s="804" t="n">
        <v>45078</v>
      </c>
      <c r="V138" s="837" t="inlineStr">
        <is>
          <t>КП17-Жиг Море</t>
        </is>
      </c>
      <c r="W138" s="827" t="n">
        <v>45169</v>
      </c>
      <c r="X138" s="807" t="inlineStr">
        <is>
          <t>Shanghai, China</t>
        </is>
      </c>
      <c r="Y138" s="826" t="n">
        <v>45172</v>
      </c>
      <c r="Z138" s="807" t="inlineStr">
        <is>
          <t>Moscow</t>
        </is>
      </c>
      <c r="AA138" s="809" t="inlineStr">
        <is>
          <t>1-80/9x40'S/1100$</t>
        </is>
      </c>
      <c r="AB138" s="816" t="n"/>
      <c r="AC138" s="814" t="n"/>
      <c r="AD138" s="814" t="n"/>
      <c r="AE138" s="817" t="n"/>
      <c r="AF138" s="818" t="n"/>
      <c r="AG138" s="819" t="n"/>
      <c r="AH138" s="820" t="n"/>
      <c r="AI138" s="820" t="n"/>
      <c r="AJ138" s="820" t="n"/>
      <c r="AK138" s="821" t="n"/>
      <c r="AL138" s="822" t="n"/>
      <c r="AM138" s="841">
        <f>H138-#REF!</f>
        <v/>
      </c>
      <c r="AN138" s="832">
        <f>AM138*6.5</f>
        <v/>
      </c>
      <c r="AO138" s="825" t="n"/>
      <c r="AP138" s="788" t="n"/>
      <c r="AQ138" s="788" t="n"/>
      <c r="AR138" s="788" t="n"/>
      <c r="AS138" s="788" t="n"/>
      <c r="AT138" s="788" t="n"/>
      <c r="AU138" s="788" t="n"/>
      <c r="AV138" s="788" t="n"/>
      <c r="AW138" s="788" t="n"/>
      <c r="AX138" s="788" t="n"/>
      <c r="AY138" s="788" t="n"/>
      <c r="AZ138" s="788" t="n"/>
      <c r="BA138" s="788" t="n"/>
      <c r="BB138" s="788" t="n"/>
      <c r="BC138" s="788" t="n"/>
      <c r="BD138" s="788" t="n"/>
    </row>
    <row r="139" ht="15" customHeight="1" s="789">
      <c r="A139" s="886" t="inlineStr">
        <is>
          <t>RXTU4541850</t>
        </is>
      </c>
      <c r="B139" s="797" t="n">
        <v>5045</v>
      </c>
      <c r="C139" s="798" t="n">
        <v>1500</v>
      </c>
      <c r="D139" s="799" t="n">
        <v>44740</v>
      </c>
      <c r="E139" s="800" t="inlineStr"/>
      <c r="F139" s="800" t="inlineStr"/>
      <c r="G139" s="801" t="inlineStr"/>
      <c r="H139" s="890" t="n">
        <v>44829</v>
      </c>
      <c r="I139" s="899" t="inlineStr"/>
      <c r="J139" s="899" t="n"/>
      <c r="K139" s="871" t="n">
        <v>44851</v>
      </c>
      <c r="L139" s="893" t="inlineStr">
        <is>
          <t>КП5-Придача</t>
        </is>
      </c>
      <c r="M139" s="806" t="n">
        <v>44925</v>
      </c>
      <c r="N139" s="807" t="inlineStr">
        <is>
          <t>Shanghai, China</t>
        </is>
      </c>
      <c r="O139" s="826" t="n">
        <v>44936</v>
      </c>
      <c r="P139" s="807" t="inlineStr">
        <is>
          <t>Moscow</t>
        </is>
      </c>
      <c r="Q139" s="809" t="inlineStr">
        <is>
          <t>1-15/11x40(S)/900$</t>
        </is>
      </c>
      <c r="R139" s="810" t="n">
        <v>44983</v>
      </c>
      <c r="S139" s="803" t="inlineStr">
        <is>
          <t>BIC</t>
        </is>
      </c>
      <c r="T139" s="811" t="inlineStr">
        <is>
          <t>-</t>
        </is>
      </c>
      <c r="U139" s="900" t="n">
        <v>44998</v>
      </c>
      <c r="V139" s="901" t="inlineStr">
        <is>
          <t>КП12-Жиг Море</t>
        </is>
      </c>
      <c r="W139" s="827" t="n">
        <v>45168</v>
      </c>
      <c r="X139" s="807" t="inlineStr">
        <is>
          <t>Shanghai, China</t>
        </is>
      </c>
      <c r="Y139" s="826" t="n">
        <v>45185</v>
      </c>
      <c r="Z139" s="807" t="inlineStr">
        <is>
          <t>Moscow</t>
        </is>
      </c>
      <c r="AA139" s="828" t="inlineStr">
        <is>
          <t>1-83/17x40'S/1100$</t>
        </is>
      </c>
      <c r="AB139" s="816" t="n"/>
      <c r="AC139" s="814" t="n"/>
      <c r="AD139" s="817" t="n"/>
      <c r="AE139" s="872" t="n"/>
      <c r="AF139" s="873" t="n"/>
      <c r="AG139" s="819" t="n"/>
      <c r="AH139" s="820" t="n"/>
      <c r="AI139" s="820" t="n"/>
      <c r="AJ139" s="820" t="n"/>
      <c r="AK139" s="821" t="n"/>
      <c r="AL139" s="902" t="n"/>
      <c r="AM139" s="841">
        <f>H139-#REF!</f>
        <v/>
      </c>
      <c r="AN139" s="832">
        <f>AM139*6.5</f>
        <v/>
      </c>
      <c r="AO139" s="825" t="n"/>
      <c r="AP139" s="788" t="n"/>
      <c r="AQ139" s="788" t="n"/>
      <c r="AR139" s="788" t="n"/>
      <c r="AS139" s="788" t="n"/>
      <c r="AT139" s="788" t="n"/>
      <c r="AU139" s="788" t="n"/>
      <c r="AV139" s="788" t="n"/>
      <c r="AW139" s="788" t="n"/>
      <c r="AX139" s="788" t="n"/>
      <c r="AY139" s="788" t="n"/>
      <c r="AZ139" s="788" t="n"/>
      <c r="BA139" s="788" t="n"/>
      <c r="BB139" s="788" t="n"/>
      <c r="BC139" s="788" t="n"/>
      <c r="BD139" s="788" t="n"/>
    </row>
    <row r="140" ht="15" customHeight="1" s="789">
      <c r="A140" s="886" t="inlineStr">
        <is>
          <t>RXTU4541844</t>
        </is>
      </c>
      <c r="B140" s="797" t="n">
        <v>5045</v>
      </c>
      <c r="C140" s="798" t="n">
        <v>1500</v>
      </c>
      <c r="D140" s="799" t="n">
        <v>44740</v>
      </c>
      <c r="E140" s="800" t="inlineStr"/>
      <c r="F140" s="800" t="inlineStr"/>
      <c r="G140" s="801" t="inlineStr"/>
      <c r="H140" s="802" t="n">
        <v>44833</v>
      </c>
      <c r="I140" s="870" t="inlineStr"/>
      <c r="J140" s="871" t="n"/>
      <c r="K140" s="871" t="n">
        <v>44851</v>
      </c>
      <c r="L140" s="893" t="inlineStr">
        <is>
          <t>КП5-Придача</t>
        </is>
      </c>
      <c r="M140" s="806" t="n">
        <v>44924</v>
      </c>
      <c r="N140" s="807" t="inlineStr">
        <is>
          <t>Шанхай</t>
        </is>
      </c>
      <c r="O140" s="826" t="n">
        <v>44937</v>
      </c>
      <c r="P140" s="807" t="inlineStr">
        <is>
          <t>Moscow</t>
        </is>
      </c>
      <c r="Q140" s="809" t="inlineStr">
        <is>
          <t>1-15/11x40(S)/900$</t>
        </is>
      </c>
      <c r="R140" s="810" t="n">
        <v>44976</v>
      </c>
      <c r="S140" s="803" t="inlineStr">
        <is>
          <t>BIC</t>
        </is>
      </c>
      <c r="T140" s="811" t="inlineStr">
        <is>
          <t>-</t>
        </is>
      </c>
      <c r="U140" s="900" t="n">
        <v>44998</v>
      </c>
      <c r="V140" s="901" t="inlineStr">
        <is>
          <t>КП12-Жиг Море</t>
        </is>
      </c>
      <c r="W140" s="827" t="n">
        <v>45133</v>
      </c>
      <c r="X140" s="807" t="inlineStr">
        <is>
          <t>Shanghai, China</t>
        </is>
      </c>
      <c r="Y140" s="826" t="n">
        <v>45143</v>
      </c>
      <c r="Z140" s="807" t="inlineStr">
        <is>
          <t>Moscow</t>
        </is>
      </c>
      <c r="AA140" s="828" t="inlineStr">
        <is>
          <t>1-69/17x40'S/1150$</t>
        </is>
      </c>
      <c r="AB140" s="816" t="n"/>
      <c r="AC140" s="814" t="n"/>
      <c r="AD140" s="817" t="n"/>
      <c r="AE140" s="872" t="n"/>
      <c r="AF140" s="873" t="n"/>
      <c r="AG140" s="819" t="n"/>
      <c r="AH140" s="820" t="n"/>
      <c r="AI140" s="820" t="n"/>
      <c r="AJ140" s="820" t="n"/>
      <c r="AK140" s="821" t="n"/>
      <c r="AL140" s="822" t="n"/>
      <c r="AM140" s="841">
        <f>H140-#REF!</f>
        <v/>
      </c>
      <c r="AN140" s="832">
        <f>AM140*6.5</f>
        <v/>
      </c>
      <c r="AO140" s="825" t="n"/>
      <c r="AP140" s="788" t="n"/>
      <c r="AQ140" s="788" t="n"/>
      <c r="AR140" s="788" t="n"/>
      <c r="AS140" s="788" t="n"/>
      <c r="AT140" s="788" t="n"/>
      <c r="AU140" s="788" t="n"/>
      <c r="AV140" s="788" t="n"/>
      <c r="AW140" s="788" t="n"/>
      <c r="AX140" s="788" t="n"/>
      <c r="AY140" s="788" t="n"/>
      <c r="AZ140" s="788" t="n"/>
      <c r="BA140" s="788" t="n"/>
      <c r="BB140" s="788" t="n"/>
      <c r="BC140" s="788" t="n"/>
      <c r="BD140" s="788" t="n"/>
    </row>
    <row r="141" ht="15.75" customHeight="1" s="789">
      <c r="A141" s="886" t="inlineStr">
        <is>
          <t>RXTU4541680</t>
        </is>
      </c>
      <c r="B141" s="797" t="n">
        <v>5045</v>
      </c>
      <c r="C141" s="798" t="n">
        <v>1500</v>
      </c>
      <c r="D141" s="799" t="n">
        <v>44745</v>
      </c>
      <c r="E141" s="800" t="inlineStr"/>
      <c r="F141" s="800" t="inlineStr"/>
      <c r="G141" s="801" t="inlineStr"/>
      <c r="H141" s="890" t="n">
        <v>44809</v>
      </c>
      <c r="I141" s="889" t="inlineStr"/>
      <c r="J141" s="895" t="inlineStr">
        <is>
          <t>Ремонт (2758.35 RUB)</t>
        </is>
      </c>
      <c r="K141" s="804" t="n">
        <v>44835</v>
      </c>
      <c r="L141" s="893" t="inlineStr">
        <is>
          <t>КП4-Жиг.Море</t>
        </is>
      </c>
      <c r="M141" s="806" t="n">
        <v>44890</v>
      </c>
      <c r="N141" s="807" t="inlineStr">
        <is>
          <t>Циндао</t>
        </is>
      </c>
      <c r="O141" s="826" t="n">
        <v>44939</v>
      </c>
      <c r="P141" s="807" t="inlineStr">
        <is>
          <t>Moscow</t>
        </is>
      </c>
      <c r="Q141" s="809" t="inlineStr">
        <is>
          <t>1-14/19x40(Q)/850$</t>
        </is>
      </c>
      <c r="R141" s="810" t="n">
        <v>44989</v>
      </c>
      <c r="S141" s="803" t="inlineStr">
        <is>
          <t>BIC</t>
        </is>
      </c>
      <c r="T141" s="811" t="inlineStr">
        <is>
          <t>-</t>
        </is>
      </c>
      <c r="U141" s="871" t="n">
        <v>45020</v>
      </c>
      <c r="V141" s="903" t="inlineStr">
        <is>
          <t>КП13-Цна</t>
        </is>
      </c>
      <c r="W141" s="827" t="n">
        <v>45121</v>
      </c>
      <c r="X141" s="807" t="inlineStr">
        <is>
          <t>Tianjin</t>
        </is>
      </c>
      <c r="Y141" s="826" t="n">
        <v>45127</v>
      </c>
      <c r="Z141" s="807" t="inlineStr">
        <is>
          <t>Moscow</t>
        </is>
      </c>
      <c r="AA141" s="809" t="inlineStr">
        <is>
          <t>1-64/21x40/950$</t>
        </is>
      </c>
      <c r="AB141" s="844" t="n">
        <v>45168</v>
      </c>
      <c r="AC141" s="830" t="inlineStr">
        <is>
          <t>BIC</t>
        </is>
      </c>
      <c r="AD141" s="831" t="inlineStr">
        <is>
          <t>-</t>
        </is>
      </c>
      <c r="AE141" s="839" t="n">
        <v>45176</v>
      </c>
      <c r="AF141" s="812" t="inlineStr">
        <is>
          <t>КП22-Химзавод.</t>
        </is>
      </c>
      <c r="AG141" s="819" t="n"/>
      <c r="AH141" s="820" t="n"/>
      <c r="AI141" s="820" t="n"/>
      <c r="AJ141" s="820" t="n"/>
      <c r="AK141" s="821" t="n"/>
      <c r="AL141" s="904" t="n"/>
      <c r="AM141" s="841" t="n">
        <v>0</v>
      </c>
      <c r="AN141" s="832" t="n">
        <v>0</v>
      </c>
      <c r="AO141" s="825" t="n"/>
      <c r="AP141" s="788" t="n"/>
      <c r="AQ141" s="788" t="n"/>
      <c r="AR141" s="788" t="n"/>
      <c r="AS141" s="788" t="n"/>
      <c r="AT141" s="788" t="n"/>
      <c r="AU141" s="788" t="n"/>
      <c r="AV141" s="788" t="n"/>
      <c r="AW141" s="788" t="n"/>
      <c r="AX141" s="788" t="n"/>
      <c r="AY141" s="788" t="n"/>
      <c r="AZ141" s="788" t="n"/>
      <c r="BA141" s="788" t="n"/>
      <c r="BB141" s="788" t="n"/>
      <c r="BC141" s="788" t="n"/>
      <c r="BD141" s="788" t="n"/>
    </row>
    <row r="142" ht="15.75" customHeight="1" s="789">
      <c r="A142" s="886" t="inlineStr">
        <is>
          <t>RXTU4541778</t>
        </is>
      </c>
      <c r="B142" s="797" t="n">
        <v>5045</v>
      </c>
      <c r="C142" s="798" t="n">
        <v>1500</v>
      </c>
      <c r="D142" s="799" t="n">
        <v>44744</v>
      </c>
      <c r="E142" s="800" t="inlineStr"/>
      <c r="F142" s="800" t="inlineStr"/>
      <c r="G142" s="801" t="inlineStr"/>
      <c r="H142" s="890" t="n">
        <v>44839</v>
      </c>
      <c r="I142" s="889" t="inlineStr"/>
      <c r="J142" s="905" t="inlineStr">
        <is>
          <t>Ремонт (2987.92 RUB)</t>
        </is>
      </c>
      <c r="K142" s="804" t="n">
        <v>44845</v>
      </c>
      <c r="L142" s="893" t="inlineStr">
        <is>
          <t>КП4-Жиг.Море(Доп)</t>
        </is>
      </c>
      <c r="M142" s="806" t="n">
        <v>44904</v>
      </c>
      <c r="N142" s="807" t="inlineStr">
        <is>
          <t>Циндао</t>
        </is>
      </c>
      <c r="O142" s="826" t="n">
        <v>44996</v>
      </c>
      <c r="P142" s="807" t="inlineStr">
        <is>
          <t>Moscow</t>
        </is>
      </c>
      <c r="Q142" s="809" t="inlineStr">
        <is>
          <t>1-32/11x40(Q)/850$</t>
        </is>
      </c>
      <c r="R142" s="810" t="n">
        <v>45022</v>
      </c>
      <c r="S142" s="906" t="inlineStr">
        <is>
          <t>BIC</t>
        </is>
      </c>
      <c r="T142" s="851" t="inlineStr">
        <is>
          <t>Бок панель</t>
        </is>
      </c>
      <c r="U142" s="804" t="n">
        <v>45050</v>
      </c>
      <c r="V142" s="812" t="inlineStr">
        <is>
          <t>КП16-Жиг Море</t>
        </is>
      </c>
      <c r="W142" s="827" t="n">
        <v>45169</v>
      </c>
      <c r="X142" s="807" t="inlineStr">
        <is>
          <t>Shanghai, China</t>
        </is>
      </c>
      <c r="Y142" s="826" t="n">
        <v>45176</v>
      </c>
      <c r="Z142" s="807" t="inlineStr">
        <is>
          <t>Moscow</t>
        </is>
      </c>
      <c r="AA142" s="809" t="inlineStr">
        <is>
          <t>1-82/17x40'S/1100$</t>
        </is>
      </c>
      <c r="AB142" s="907" t="n"/>
      <c r="AC142" s="908" t="n"/>
      <c r="AD142" s="817" t="n"/>
      <c r="AE142" s="849" t="n"/>
      <c r="AF142" s="850" t="n"/>
      <c r="AG142" s="819" t="n"/>
      <c r="AH142" s="820" t="n"/>
      <c r="AI142" s="820" t="n"/>
      <c r="AJ142" s="820" t="n"/>
      <c r="AK142" s="821" t="n"/>
      <c r="AL142" s="909" t="n"/>
      <c r="AM142" s="841">
        <f>H142-#REF!</f>
        <v/>
      </c>
      <c r="AN142" s="832">
        <f>AM142*6.5</f>
        <v/>
      </c>
      <c r="AO142" s="825" t="n"/>
      <c r="AP142" s="788" t="n"/>
      <c r="AQ142" s="788" t="n"/>
      <c r="AR142" s="788" t="n"/>
      <c r="AS142" s="788" t="n"/>
      <c r="AT142" s="788" t="n"/>
      <c r="AU142" s="788" t="n"/>
      <c r="AV142" s="788" t="n"/>
      <c r="AW142" s="788" t="n"/>
      <c r="AX142" s="788" t="n"/>
      <c r="AY142" s="788" t="n"/>
      <c r="AZ142" s="788" t="n"/>
      <c r="BA142" s="788" t="n"/>
      <c r="BB142" s="788" t="n"/>
      <c r="BC142" s="788" t="n"/>
      <c r="BD142" s="788" t="n"/>
    </row>
    <row r="143" ht="15.75" customHeight="1" s="789">
      <c r="A143" s="886" t="inlineStr">
        <is>
          <t>RXTU4541607</t>
        </is>
      </c>
      <c r="B143" s="797" t="n">
        <v>5045</v>
      </c>
      <c r="C143" s="798" t="n">
        <v>1500</v>
      </c>
      <c r="D143" s="799" t="n">
        <v>44747</v>
      </c>
      <c r="E143" s="800" t="inlineStr"/>
      <c r="F143" s="800" t="inlineStr"/>
      <c r="G143" s="801" t="inlineStr"/>
      <c r="H143" s="890" t="n">
        <v>44839</v>
      </c>
      <c r="I143" s="899" t="inlineStr"/>
      <c r="J143" s="899" t="n"/>
      <c r="K143" s="871" t="n">
        <v>44851</v>
      </c>
      <c r="L143" s="893" t="inlineStr">
        <is>
          <t>КП5-Придача</t>
        </is>
      </c>
      <c r="M143" s="806" t="n">
        <v>44925</v>
      </c>
      <c r="N143" s="807" t="inlineStr">
        <is>
          <t>Shanghai, China</t>
        </is>
      </c>
      <c r="O143" s="826" t="n">
        <v>44941</v>
      </c>
      <c r="P143" s="807" t="inlineStr">
        <is>
          <t>Moscow</t>
        </is>
      </c>
      <c r="Q143" s="809" t="inlineStr">
        <is>
          <t>1-15/11x40(S)/900$</t>
        </is>
      </c>
      <c r="R143" s="810" t="n">
        <v>44988</v>
      </c>
      <c r="S143" s="803" t="inlineStr">
        <is>
          <t>BIC</t>
        </is>
      </c>
      <c r="T143" s="811" t="inlineStr">
        <is>
          <t>-</t>
        </is>
      </c>
      <c r="U143" s="871" t="n">
        <v>45020</v>
      </c>
      <c r="V143" s="903" t="inlineStr">
        <is>
          <t>КП13-Цна</t>
        </is>
      </c>
      <c r="W143" s="827" t="n">
        <v>45120</v>
      </c>
      <c r="X143" s="807" t="inlineStr">
        <is>
          <t>Tianjin</t>
        </is>
      </c>
      <c r="Y143" s="826" t="n">
        <v>45135</v>
      </c>
      <c r="Z143" s="807" t="inlineStr">
        <is>
          <t>Moscow</t>
        </is>
      </c>
      <c r="AA143" s="809" t="inlineStr">
        <is>
          <t>1-67/23x40(T)/950$</t>
        </is>
      </c>
      <c r="AB143" s="844" t="n">
        <v>45175</v>
      </c>
      <c r="AC143" s="830" t="inlineStr">
        <is>
          <t>BIC</t>
        </is>
      </c>
      <c r="AD143" s="831" t="inlineStr">
        <is>
          <t>-</t>
        </is>
      </c>
      <c r="AE143" s="839" t="n">
        <v>45176</v>
      </c>
      <c r="AF143" s="812" t="inlineStr">
        <is>
          <t>КП22-Химзавод.</t>
        </is>
      </c>
      <c r="AG143" s="819" t="n"/>
      <c r="AH143" s="820" t="n"/>
      <c r="AI143" s="820" t="n"/>
      <c r="AJ143" s="820" t="n"/>
      <c r="AK143" s="821" t="n"/>
      <c r="AL143" s="865" t="n"/>
      <c r="AM143" s="841">
        <f>H143-#REF!</f>
        <v/>
      </c>
      <c r="AN143" s="832">
        <f>AM143*6.5</f>
        <v/>
      </c>
      <c r="AO143" s="825" t="n"/>
      <c r="AP143" s="788" t="n"/>
      <c r="AQ143" s="788" t="n"/>
      <c r="AR143" s="788" t="n"/>
      <c r="AS143" s="788" t="n"/>
      <c r="AT143" s="788" t="n"/>
      <c r="AU143" s="788" t="n"/>
      <c r="AV143" s="788" t="n"/>
      <c r="AW143" s="788" t="n"/>
      <c r="AX143" s="788" t="n"/>
      <c r="AY143" s="788" t="n"/>
      <c r="AZ143" s="788" t="n"/>
      <c r="BA143" s="788" t="n"/>
      <c r="BB143" s="788" t="n"/>
      <c r="BC143" s="788" t="n"/>
      <c r="BD143" s="788" t="n"/>
    </row>
    <row r="144" ht="15.75" customHeight="1" s="789">
      <c r="A144" s="886" t="inlineStr">
        <is>
          <t>RXTU4541818</t>
        </is>
      </c>
      <c r="B144" s="797" t="n">
        <v>5045</v>
      </c>
      <c r="C144" s="798" t="n">
        <v>1500</v>
      </c>
      <c r="D144" s="799" t="n">
        <v>44744</v>
      </c>
      <c r="E144" s="800" t="inlineStr"/>
      <c r="F144" s="800" t="inlineStr"/>
      <c r="G144" s="801" t="inlineStr"/>
      <c r="H144" s="802" t="n">
        <v>44839</v>
      </c>
      <c r="I144" s="870" t="inlineStr"/>
      <c r="J144" s="871" t="n"/>
      <c r="K144" s="871" t="n">
        <v>44851</v>
      </c>
      <c r="L144" s="893" t="inlineStr">
        <is>
          <t>КП5-Придача</t>
        </is>
      </c>
      <c r="M144" s="806" t="n">
        <v>44929</v>
      </c>
      <c r="N144" s="807" t="inlineStr">
        <is>
          <t>Shanghai, China</t>
        </is>
      </c>
      <c r="O144" s="826" t="n">
        <v>44978</v>
      </c>
      <c r="P144" s="807" t="inlineStr">
        <is>
          <t>Moscow</t>
        </is>
      </c>
      <c r="Q144" s="809" t="inlineStr">
        <is>
          <t>1-28/2x40(S)/900$</t>
        </is>
      </c>
      <c r="R144" s="810" t="n">
        <v>45012</v>
      </c>
      <c r="S144" s="803" t="inlineStr">
        <is>
          <t>BIC</t>
        </is>
      </c>
      <c r="T144" s="811" t="inlineStr">
        <is>
          <t>-</t>
        </is>
      </c>
      <c r="U144" s="804" t="n">
        <v>45021</v>
      </c>
      <c r="V144" s="812" t="inlineStr">
        <is>
          <t>КП14-Химзавод.</t>
        </is>
      </c>
      <c r="W144" s="827" t="n">
        <v>45098</v>
      </c>
      <c r="X144" s="807" t="inlineStr">
        <is>
          <t>Shanghai, China</t>
        </is>
      </c>
      <c r="Y144" s="826" t="n">
        <v>45111</v>
      </c>
      <c r="Z144" s="807" t="inlineStr">
        <is>
          <t>Moscow</t>
        </is>
      </c>
      <c r="AA144" s="809" t="inlineStr">
        <is>
          <t>1-60/26x40/1000$</t>
        </is>
      </c>
      <c r="AB144" s="844" t="n">
        <v>45161</v>
      </c>
      <c r="AC144" s="830" t="inlineStr">
        <is>
          <t>BIC</t>
        </is>
      </c>
      <c r="AD144" s="831" t="inlineStr">
        <is>
          <t>-</t>
        </is>
      </c>
      <c r="AE144" s="804" t="n">
        <v>45165</v>
      </c>
      <c r="AF144" s="812" t="inlineStr">
        <is>
          <t>КП21-Жиг Море</t>
        </is>
      </c>
      <c r="AG144" s="819" t="n"/>
      <c r="AH144" s="820" t="n"/>
      <c r="AI144" s="820" t="n"/>
      <c r="AJ144" s="820" t="n"/>
      <c r="AK144" s="821" t="n"/>
      <c r="AL144" s="865" t="n"/>
      <c r="AM144" s="841">
        <f>H144-#REF!</f>
        <v/>
      </c>
      <c r="AN144" s="832">
        <f>AM144*6.5</f>
        <v/>
      </c>
      <c r="AO144" s="825" t="n"/>
      <c r="AP144" s="788" t="n"/>
      <c r="AQ144" s="788" t="n"/>
      <c r="AR144" s="788" t="n"/>
      <c r="AS144" s="788" t="n"/>
      <c r="AT144" s="788" t="n"/>
      <c r="AU144" s="788" t="n"/>
      <c r="AV144" s="788" t="n"/>
      <c r="AW144" s="788" t="n"/>
      <c r="AX144" s="788" t="n"/>
      <c r="AY144" s="788" t="n"/>
      <c r="AZ144" s="788" t="n"/>
      <c r="BA144" s="788" t="n"/>
      <c r="BB144" s="788" t="n"/>
      <c r="BC144" s="788" t="n"/>
      <c r="BD144" s="788" t="n"/>
    </row>
    <row r="145" ht="15.75" customHeight="1" s="789">
      <c r="A145" s="886" t="inlineStr">
        <is>
          <t>RXTU4541865</t>
        </is>
      </c>
      <c r="B145" s="797" t="n">
        <v>5045</v>
      </c>
      <c r="C145" s="798" t="n">
        <v>1500</v>
      </c>
      <c r="D145" s="799" t="n">
        <v>44742</v>
      </c>
      <c r="E145" s="800" t="inlineStr"/>
      <c r="F145" s="800" t="inlineStr"/>
      <c r="G145" s="801" t="inlineStr"/>
      <c r="H145" s="890" t="n">
        <v>44845</v>
      </c>
      <c r="I145" s="899" t="inlineStr"/>
      <c r="J145" s="899" t="n"/>
      <c r="K145" s="871" t="n">
        <v>44871</v>
      </c>
      <c r="L145" s="910" t="inlineStr">
        <is>
          <t>КП6-Жиг Море</t>
        </is>
      </c>
      <c r="M145" s="806" t="n">
        <v>44944</v>
      </c>
      <c r="N145" s="807" t="inlineStr">
        <is>
          <t>Шанхай</t>
        </is>
      </c>
      <c r="O145" s="826" t="n">
        <v>44973</v>
      </c>
      <c r="P145" s="807" t="inlineStr">
        <is>
          <t>Moscow</t>
        </is>
      </c>
      <c r="Q145" s="809" t="inlineStr">
        <is>
          <t>1-26/30x40(S)/900$</t>
        </is>
      </c>
      <c r="R145" s="810" t="n">
        <v>45040</v>
      </c>
      <c r="S145" s="803" t="inlineStr">
        <is>
          <t>BIC</t>
        </is>
      </c>
      <c r="T145" s="811" t="inlineStr">
        <is>
          <t>-</t>
        </is>
      </c>
      <c r="U145" s="804" t="n">
        <v>45078</v>
      </c>
      <c r="V145" s="837" t="inlineStr">
        <is>
          <t>КП17-Жиг Море</t>
        </is>
      </c>
      <c r="W145" s="827" t="n">
        <v>45169</v>
      </c>
      <c r="X145" s="807" t="inlineStr">
        <is>
          <t>Shanghai, China</t>
        </is>
      </c>
      <c r="Y145" s="814" t="n"/>
      <c r="Z145" s="875" t="n"/>
      <c r="AA145" s="875" t="n"/>
      <c r="AB145" s="816" t="n"/>
      <c r="AC145" s="814" t="n"/>
      <c r="AD145" s="877" t="n"/>
      <c r="AE145" s="849" t="n"/>
      <c r="AF145" s="850" t="n"/>
      <c r="AG145" s="819" t="n"/>
      <c r="AH145" s="820" t="n"/>
      <c r="AI145" s="820" t="n"/>
      <c r="AJ145" s="820" t="n"/>
      <c r="AK145" s="821" t="n"/>
      <c r="AL145" s="865" t="n"/>
      <c r="AM145" s="841">
        <f>H145-#REF!</f>
        <v/>
      </c>
      <c r="AN145" s="832">
        <f>AM145*6.5</f>
        <v/>
      </c>
      <c r="AO145" s="825" t="n"/>
      <c r="AP145" s="788" t="n"/>
      <c r="AQ145" s="788" t="n"/>
      <c r="AR145" s="788" t="n"/>
      <c r="AS145" s="788" t="n"/>
      <c r="AT145" s="788" t="n"/>
      <c r="AU145" s="788" t="n"/>
      <c r="AV145" s="788" t="n"/>
      <c r="AW145" s="788" t="n"/>
      <c r="AX145" s="788" t="n"/>
      <c r="AY145" s="788" t="n"/>
      <c r="AZ145" s="788" t="n"/>
      <c r="BA145" s="788" t="n"/>
      <c r="BB145" s="788" t="n"/>
      <c r="BC145" s="788" t="n"/>
      <c r="BD145" s="788" t="n"/>
    </row>
    <row r="146" ht="15.75" customHeight="1" s="789">
      <c r="A146" s="886" t="inlineStr">
        <is>
          <t>RXTU4541715</t>
        </is>
      </c>
      <c r="B146" s="797" t="n">
        <v>5045</v>
      </c>
      <c r="C146" s="798" t="n">
        <v>1500</v>
      </c>
      <c r="D146" s="799" t="n">
        <v>44745</v>
      </c>
      <c r="E146" s="800" t="inlineStr"/>
      <c r="F146" s="800" t="inlineStr"/>
      <c r="G146" s="801" t="inlineStr"/>
      <c r="H146" s="890" t="n">
        <v>44845</v>
      </c>
      <c r="I146" s="899" t="inlineStr"/>
      <c r="J146" s="899" t="n"/>
      <c r="K146" s="871" t="n">
        <v>44871</v>
      </c>
      <c r="L146" s="910" t="inlineStr">
        <is>
          <t>КП6-Жиг Море</t>
        </is>
      </c>
      <c r="M146" s="806" t="n">
        <v>44944</v>
      </c>
      <c r="N146" s="807" t="inlineStr">
        <is>
          <t>Шанхай</t>
        </is>
      </c>
      <c r="O146" s="826" t="n">
        <v>44960</v>
      </c>
      <c r="P146" s="807" t="inlineStr">
        <is>
          <t>Moscow</t>
        </is>
      </c>
      <c r="Q146" s="809" t="inlineStr">
        <is>
          <t>1-19/7x40(S)/1000$</t>
        </is>
      </c>
      <c r="R146" s="810" t="n">
        <v>45005</v>
      </c>
      <c r="S146" s="803" t="inlineStr">
        <is>
          <t>BIC</t>
        </is>
      </c>
      <c r="T146" s="811" t="inlineStr">
        <is>
          <t>-</t>
        </is>
      </c>
      <c r="U146" s="804" t="n">
        <v>45021</v>
      </c>
      <c r="V146" s="812" t="inlineStr">
        <is>
          <t>КП14-Химзавод.</t>
        </is>
      </c>
      <c r="W146" s="827" t="n">
        <v>45102</v>
      </c>
      <c r="X146" s="807" t="inlineStr">
        <is>
          <t>Shanghai, China</t>
        </is>
      </c>
      <c r="Y146" s="826" t="n">
        <v>45108</v>
      </c>
      <c r="Z146" s="807" t="inlineStr">
        <is>
          <t>Moscow</t>
        </is>
      </c>
      <c r="AA146" s="809" t="inlineStr">
        <is>
          <t>1-57/34x40(S)/950$</t>
        </is>
      </c>
      <c r="AB146" s="844" t="n">
        <v>45146</v>
      </c>
      <c r="AC146" s="830" t="inlineStr">
        <is>
          <t>BIC</t>
        </is>
      </c>
      <c r="AD146" s="831" t="inlineStr">
        <is>
          <t>-</t>
        </is>
      </c>
      <c r="AE146" s="839" t="n">
        <v>45149</v>
      </c>
      <c r="AF146" s="812" t="inlineStr">
        <is>
          <t>КП20-Химзавод.</t>
        </is>
      </c>
      <c r="AG146" s="819" t="n"/>
      <c r="AH146" s="820" t="n"/>
      <c r="AI146" s="820" t="n"/>
      <c r="AJ146" s="820" t="n"/>
      <c r="AK146" s="821" t="n"/>
      <c r="AL146" s="911" t="n"/>
      <c r="AM146" s="841">
        <f>H146-#REF!</f>
        <v/>
      </c>
      <c r="AN146" s="832">
        <f>AM146*6.5</f>
        <v/>
      </c>
      <c r="AO146" s="825" t="n"/>
      <c r="AP146" s="788" t="n"/>
      <c r="AQ146" s="788" t="n"/>
      <c r="AR146" s="788" t="n"/>
      <c r="AS146" s="788" t="n"/>
      <c r="AT146" s="788" t="n"/>
      <c r="AU146" s="788" t="n"/>
      <c r="AV146" s="788" t="n"/>
      <c r="AW146" s="788" t="n"/>
      <c r="AX146" s="788" t="n"/>
      <c r="AY146" s="788" t="n"/>
      <c r="AZ146" s="788" t="n"/>
      <c r="BA146" s="788" t="n"/>
      <c r="BB146" s="788" t="n"/>
      <c r="BC146" s="788" t="n"/>
      <c r="BD146" s="788" t="n"/>
    </row>
    <row r="147" ht="15.75" customHeight="1" s="789">
      <c r="A147" s="886" t="inlineStr">
        <is>
          <t>RXTU4541422</t>
        </is>
      </c>
      <c r="B147" s="797" t="n">
        <v>5045</v>
      </c>
      <c r="C147" s="798" t="n">
        <v>1500</v>
      </c>
      <c r="D147" s="799" t="n">
        <v>44742</v>
      </c>
      <c r="E147" s="800" t="inlineStr"/>
      <c r="F147" s="800" t="inlineStr"/>
      <c r="G147" s="801" t="inlineStr"/>
      <c r="H147" s="802" t="n">
        <v>44846</v>
      </c>
      <c r="I147" s="870" t="inlineStr"/>
      <c r="J147" s="871" t="n"/>
      <c r="K147" s="871" t="n">
        <v>44871</v>
      </c>
      <c r="L147" s="910" t="inlineStr">
        <is>
          <t>КП6-Жиг Море</t>
        </is>
      </c>
      <c r="M147" s="806" t="n">
        <v>44944</v>
      </c>
      <c r="N147" s="807" t="inlineStr">
        <is>
          <t>Шанхай</t>
        </is>
      </c>
      <c r="O147" s="826" t="n">
        <v>44985</v>
      </c>
      <c r="P147" s="807" t="inlineStr">
        <is>
          <t>Moscow</t>
        </is>
      </c>
      <c r="Q147" s="809" t="inlineStr">
        <is>
          <t>1-30/3x40(S)/900$</t>
        </is>
      </c>
      <c r="R147" s="810" t="n">
        <v>45021</v>
      </c>
      <c r="S147" s="803" t="inlineStr">
        <is>
          <t>BIC</t>
        </is>
      </c>
      <c r="T147" s="811" t="inlineStr">
        <is>
          <t>-</t>
        </is>
      </c>
      <c r="U147" s="804" t="n">
        <v>45021</v>
      </c>
      <c r="V147" s="812" t="inlineStr">
        <is>
          <t>КП15-Жиг Море</t>
        </is>
      </c>
      <c r="W147" s="827" t="n">
        <v>45135</v>
      </c>
      <c r="X147" s="807" t="inlineStr">
        <is>
          <t>Shanghai, China</t>
        </is>
      </c>
      <c r="Y147" s="826" t="n">
        <v>45141</v>
      </c>
      <c r="Z147" s="807" t="inlineStr">
        <is>
          <t>Moscow</t>
        </is>
      </c>
      <c r="AA147" s="828" t="inlineStr">
        <is>
          <t>1-69/17x40'S/1150$</t>
        </is>
      </c>
      <c r="AB147" s="844" t="n">
        <v>45184</v>
      </c>
      <c r="AC147" s="830" t="inlineStr">
        <is>
          <t>BIC</t>
        </is>
      </c>
      <c r="AD147" s="831" t="inlineStr">
        <is>
          <t>-</t>
        </is>
      </c>
      <c r="AE147" s="814" t="n"/>
      <c r="AF147" s="818" t="n"/>
      <c r="AG147" s="819" t="n"/>
      <c r="AH147" s="820" t="n"/>
      <c r="AI147" s="820" t="n"/>
      <c r="AJ147" s="820" t="n"/>
      <c r="AK147" s="821" t="n"/>
      <c r="AL147" s="896" t="n"/>
      <c r="AM147" s="841">
        <f>H147-#REF!</f>
        <v/>
      </c>
      <c r="AN147" s="832">
        <f>AM147*6.5</f>
        <v/>
      </c>
      <c r="AO147" s="825" t="n"/>
      <c r="AP147" s="788" t="n"/>
      <c r="AQ147" s="788" t="n"/>
      <c r="AR147" s="788" t="n"/>
      <c r="AS147" s="788" t="n"/>
      <c r="AT147" s="788" t="n"/>
      <c r="AU147" s="788" t="n"/>
      <c r="AV147" s="788" t="n"/>
      <c r="AW147" s="788" t="n"/>
      <c r="AX147" s="788" t="n"/>
      <c r="AY147" s="788" t="n"/>
      <c r="AZ147" s="788" t="n"/>
      <c r="BA147" s="788" t="n"/>
      <c r="BB147" s="788" t="n"/>
      <c r="BC147" s="788" t="n"/>
      <c r="BD147" s="788" t="n"/>
    </row>
    <row r="148" ht="15.75" customHeight="1" s="789">
      <c r="A148" s="886" t="inlineStr">
        <is>
          <t>RXTU4541910</t>
        </is>
      </c>
      <c r="B148" s="797" t="n">
        <v>5045</v>
      </c>
      <c r="C148" s="798" t="n">
        <v>1500</v>
      </c>
      <c r="D148" s="799" t="n">
        <v>44740</v>
      </c>
      <c r="E148" s="800" t="inlineStr"/>
      <c r="F148" s="800" t="inlineStr"/>
      <c r="G148" s="801" t="inlineStr"/>
      <c r="H148" s="890" t="n">
        <v>44848</v>
      </c>
      <c r="I148" s="899" t="inlineStr"/>
      <c r="J148" s="899" t="n"/>
      <c r="K148" s="871" t="n">
        <v>44871</v>
      </c>
      <c r="L148" s="910" t="inlineStr">
        <is>
          <t>КП6-Жиг Море</t>
        </is>
      </c>
      <c r="M148" s="806" t="n">
        <v>44944</v>
      </c>
      <c r="N148" s="807" t="inlineStr">
        <is>
          <t>Шанхай</t>
        </is>
      </c>
      <c r="O148" s="826" t="n">
        <v>44984</v>
      </c>
      <c r="P148" s="807" t="inlineStr">
        <is>
          <t>Moscow</t>
        </is>
      </c>
      <c r="Q148" s="809" t="inlineStr">
        <is>
          <t>1-30/3x40(S)/900$</t>
        </is>
      </c>
      <c r="R148" s="810" t="n">
        <v>45019</v>
      </c>
      <c r="S148" s="912" t="inlineStr">
        <is>
          <t>BIC</t>
        </is>
      </c>
      <c r="T148" s="811" t="inlineStr">
        <is>
          <t>-</t>
        </is>
      </c>
      <c r="U148" s="804" t="n">
        <v>45021</v>
      </c>
      <c r="V148" s="812" t="inlineStr">
        <is>
          <t>КП15-Жиг Море</t>
        </is>
      </c>
      <c r="W148" s="827" t="n">
        <v>45134</v>
      </c>
      <c r="X148" s="807" t="inlineStr">
        <is>
          <t>Shanghai, China</t>
        </is>
      </c>
      <c r="Y148" s="826" t="n">
        <v>45151</v>
      </c>
      <c r="Z148" s="807" t="inlineStr">
        <is>
          <t>Moscow</t>
        </is>
      </c>
      <c r="AA148" s="809" t="inlineStr">
        <is>
          <t>1-72/8x40'S/1150$</t>
        </is>
      </c>
      <c r="AB148" s="844" t="n">
        <v>45187</v>
      </c>
      <c r="AC148" s="830" t="inlineStr">
        <is>
          <t>BIC</t>
        </is>
      </c>
      <c r="AD148" s="831" t="inlineStr">
        <is>
          <t>-</t>
        </is>
      </c>
      <c r="AE148" s="913" t="n"/>
      <c r="AF148" s="914" t="n"/>
      <c r="AG148" s="819" t="n"/>
      <c r="AH148" s="820" t="n"/>
      <c r="AI148" s="820" t="n"/>
      <c r="AJ148" s="820" t="n"/>
      <c r="AK148" s="821" t="n"/>
      <c r="AL148" s="865" t="n"/>
      <c r="AM148" s="841">
        <f>H148-#REF!</f>
        <v/>
      </c>
      <c r="AN148" s="832">
        <f>AM148*6.5</f>
        <v/>
      </c>
      <c r="AO148" s="825" t="n"/>
      <c r="AP148" s="788" t="n"/>
      <c r="AQ148" s="788" t="n"/>
      <c r="AR148" s="788" t="n"/>
      <c r="AS148" s="788" t="n"/>
      <c r="AT148" s="788" t="n"/>
      <c r="AU148" s="788" t="n"/>
      <c r="AV148" s="788" t="n"/>
      <c r="AW148" s="788" t="n"/>
      <c r="AX148" s="788" t="n"/>
      <c r="AY148" s="788" t="n"/>
      <c r="AZ148" s="788" t="n"/>
      <c r="BA148" s="788" t="n"/>
      <c r="BB148" s="788" t="n"/>
      <c r="BC148" s="788" t="n"/>
      <c r="BD148" s="788" t="n"/>
    </row>
    <row r="149" ht="18" customHeight="1" s="789">
      <c r="A149" s="886" t="inlineStr">
        <is>
          <t>RXTU4541470</t>
        </is>
      </c>
      <c r="B149" s="797" t="n">
        <v>5045</v>
      </c>
      <c r="C149" s="798" t="n">
        <v>1500</v>
      </c>
      <c r="D149" s="799" t="n">
        <v>44744</v>
      </c>
      <c r="E149" s="800" t="inlineStr"/>
      <c r="F149" s="800" t="inlineStr"/>
      <c r="G149" s="801" t="inlineStr"/>
      <c r="H149" s="890" t="n">
        <v>44856</v>
      </c>
      <c r="I149" s="899" t="inlineStr"/>
      <c r="J149" s="899" t="n"/>
      <c r="K149" s="871" t="n">
        <v>44871</v>
      </c>
      <c r="L149" s="910" t="inlineStr">
        <is>
          <t>КП6-Жиг Море</t>
        </is>
      </c>
      <c r="M149" s="806" t="n">
        <v>44944</v>
      </c>
      <c r="N149" s="807" t="inlineStr">
        <is>
          <t>Шанхай</t>
        </is>
      </c>
      <c r="O149" s="826" t="n">
        <v>44960</v>
      </c>
      <c r="P149" s="807" t="inlineStr">
        <is>
          <t>Moscow</t>
        </is>
      </c>
      <c r="Q149" s="809" t="inlineStr">
        <is>
          <t>1-19/7x40(S)/1000$</t>
        </is>
      </c>
      <c r="R149" s="810" t="n">
        <v>45006</v>
      </c>
      <c r="S149" s="803" t="inlineStr">
        <is>
          <t>BIC</t>
        </is>
      </c>
      <c r="T149" s="811" t="inlineStr">
        <is>
          <t>-</t>
        </is>
      </c>
      <c r="U149" s="804" t="n">
        <v>45021</v>
      </c>
      <c r="V149" s="812" t="inlineStr">
        <is>
          <t>КП14-Химзавод.</t>
        </is>
      </c>
      <c r="W149" s="827" t="n">
        <v>45100</v>
      </c>
      <c r="X149" s="807" t="inlineStr">
        <is>
          <t>Shanghai, China</t>
        </is>
      </c>
      <c r="Y149" s="826" t="n">
        <v>45110</v>
      </c>
      <c r="Z149" s="807" t="inlineStr">
        <is>
          <t>Moscow</t>
        </is>
      </c>
      <c r="AA149" s="809" t="inlineStr">
        <is>
          <t>1-60/26x40/1000$</t>
        </is>
      </c>
      <c r="AB149" s="844" t="n">
        <v>45155</v>
      </c>
      <c r="AC149" s="830" t="inlineStr">
        <is>
          <t>BIC</t>
        </is>
      </c>
      <c r="AD149" s="831" t="inlineStr">
        <is>
          <t>-</t>
        </is>
      </c>
      <c r="AE149" s="804" t="n">
        <v>45165</v>
      </c>
      <c r="AF149" s="812" t="inlineStr">
        <is>
          <t>КП21-Жиг Море</t>
        </is>
      </c>
      <c r="AG149" s="819" t="n"/>
      <c r="AH149" s="820" t="n"/>
      <c r="AI149" s="820" t="n"/>
      <c r="AJ149" s="820" t="n"/>
      <c r="AK149" s="821" t="n"/>
      <c r="AL149" s="865" t="n"/>
      <c r="AM149" s="841">
        <f>H149-#REF!</f>
        <v/>
      </c>
      <c r="AN149" s="832">
        <f>AM149*6.5</f>
        <v/>
      </c>
      <c r="AO149" s="825" t="n"/>
      <c r="AP149" s="788" t="n"/>
      <c r="AQ149" s="788" t="n"/>
      <c r="AR149" s="788" t="n"/>
      <c r="AS149" s="788" t="n"/>
      <c r="AT149" s="788" t="n"/>
      <c r="AU149" s="788" t="n"/>
      <c r="AV149" s="788" t="n"/>
      <c r="AW149" s="788" t="n"/>
      <c r="AX149" s="788" t="n"/>
      <c r="AY149" s="788" t="n"/>
      <c r="AZ149" s="788" t="n"/>
      <c r="BA149" s="788" t="n"/>
      <c r="BB149" s="788" t="n"/>
      <c r="BC149" s="788" t="n"/>
      <c r="BD149" s="788" t="n"/>
    </row>
    <row r="150" ht="15.75" customHeight="1" s="789">
      <c r="A150" s="886" t="inlineStr">
        <is>
          <t>RXTU4541459</t>
        </is>
      </c>
      <c r="B150" s="797" t="n">
        <v>5045</v>
      </c>
      <c r="C150" s="798" t="n">
        <v>1500</v>
      </c>
      <c r="D150" s="799" t="n">
        <v>44742</v>
      </c>
      <c r="E150" s="800" t="inlineStr"/>
      <c r="F150" s="800" t="inlineStr"/>
      <c r="G150" s="801" t="inlineStr"/>
      <c r="H150" s="890" t="n">
        <v>44858</v>
      </c>
      <c r="I150" s="899" t="inlineStr"/>
      <c r="J150" s="899" t="n"/>
      <c r="K150" s="871" t="n">
        <v>44880</v>
      </c>
      <c r="L150" s="910" t="inlineStr">
        <is>
          <t>КП7-Жиг Море</t>
        </is>
      </c>
      <c r="M150" s="806" t="n">
        <v>44956</v>
      </c>
      <c r="N150" s="807" t="inlineStr">
        <is>
          <t>Циндао</t>
        </is>
      </c>
      <c r="O150" s="826" t="n">
        <v>45004</v>
      </c>
      <c r="P150" s="807" t="inlineStr">
        <is>
          <t>Moscow</t>
        </is>
      </c>
      <c r="Q150" s="809" t="inlineStr">
        <is>
          <t>1-33/3х40(Q)/850$</t>
        </is>
      </c>
      <c r="R150" s="810" t="n">
        <v>45044</v>
      </c>
      <c r="S150" s="803" t="inlineStr">
        <is>
          <t>BIC</t>
        </is>
      </c>
      <c r="T150" s="811" t="inlineStr">
        <is>
          <t>-</t>
        </is>
      </c>
      <c r="U150" s="804" t="n">
        <v>45078</v>
      </c>
      <c r="V150" s="837" t="inlineStr">
        <is>
          <t>КП17-Жиг Море</t>
        </is>
      </c>
      <c r="W150" s="827" t="n">
        <v>45169</v>
      </c>
      <c r="X150" s="807" t="inlineStr">
        <is>
          <t>Shanghai, China</t>
        </is>
      </c>
      <c r="Y150" s="826" t="n">
        <v>45173</v>
      </c>
      <c r="Z150" s="807" t="inlineStr">
        <is>
          <t>Moscow</t>
        </is>
      </c>
      <c r="AA150" s="809" t="inlineStr">
        <is>
          <t>1-82/17x40'S/1100$</t>
        </is>
      </c>
      <c r="AB150" s="816" t="n"/>
      <c r="AC150" s="814" t="n"/>
      <c r="AD150" s="877" t="n"/>
      <c r="AE150" s="849" t="n"/>
      <c r="AF150" s="850" t="n"/>
      <c r="AG150" s="819" t="n"/>
      <c r="AH150" s="820" t="n"/>
      <c r="AI150" s="820" t="n"/>
      <c r="AJ150" s="820" t="n"/>
      <c r="AK150" s="821" t="n"/>
      <c r="AL150" s="896" t="n"/>
      <c r="AM150" s="841">
        <f>H150-#REF!</f>
        <v/>
      </c>
      <c r="AN150" s="832">
        <f>AM150*6.5</f>
        <v/>
      </c>
      <c r="AO150" s="825" t="n"/>
      <c r="AP150" s="788" t="n"/>
      <c r="AQ150" s="788" t="n"/>
      <c r="AR150" s="788" t="n"/>
      <c r="AS150" s="788" t="n"/>
      <c r="AT150" s="788" t="n"/>
      <c r="AU150" s="788" t="n"/>
      <c r="AV150" s="788" t="n"/>
      <c r="AW150" s="788" t="n"/>
      <c r="AX150" s="788" t="n"/>
      <c r="AY150" s="788" t="n"/>
      <c r="AZ150" s="788" t="n"/>
      <c r="BA150" s="788" t="n"/>
      <c r="BB150" s="788" t="n"/>
      <c r="BC150" s="788" t="n"/>
      <c r="BD150" s="788" t="n"/>
    </row>
    <row r="151" ht="15.75" customHeight="1" s="789">
      <c r="A151" s="886" t="inlineStr">
        <is>
          <t>RXTU4541443</t>
        </is>
      </c>
      <c r="B151" s="797" t="n">
        <v>5045</v>
      </c>
      <c r="C151" s="798" t="n">
        <v>1500</v>
      </c>
      <c r="D151" s="799" t="n">
        <v>44742</v>
      </c>
      <c r="E151" s="800" t="inlineStr"/>
      <c r="F151" s="800" t="inlineStr"/>
      <c r="G151" s="801" t="inlineStr"/>
      <c r="H151" s="890" t="n">
        <v>44860</v>
      </c>
      <c r="I151" s="899" t="inlineStr"/>
      <c r="J151" s="899" t="n"/>
      <c r="K151" s="871" t="n">
        <v>44880</v>
      </c>
      <c r="L151" s="910" t="inlineStr">
        <is>
          <t>КП7-Жиг Море</t>
        </is>
      </c>
      <c r="M151" s="806" t="n">
        <v>44955</v>
      </c>
      <c r="N151" s="807" t="inlineStr">
        <is>
          <t>Циндао</t>
        </is>
      </c>
      <c r="O151" s="826" t="n">
        <v>44996</v>
      </c>
      <c r="P151" s="807" t="inlineStr">
        <is>
          <t>Moscow</t>
        </is>
      </c>
      <c r="Q151" s="809" t="inlineStr">
        <is>
          <t>1-32/11x40(Q)/850$</t>
        </is>
      </c>
      <c r="R151" s="810" t="n">
        <v>45028</v>
      </c>
      <c r="S151" s="906" t="inlineStr">
        <is>
          <t>BIC</t>
        </is>
      </c>
      <c r="T151" s="915" t="inlineStr">
        <is>
          <t>пов рукоять зад панели</t>
        </is>
      </c>
      <c r="U151" s="804" t="n">
        <v>45050</v>
      </c>
      <c r="V151" s="812" t="inlineStr">
        <is>
          <t>КП16-Жиг Море</t>
        </is>
      </c>
      <c r="W151" s="827" t="n">
        <v>45168</v>
      </c>
      <c r="X151" s="807" t="inlineStr">
        <is>
          <t>Shanghai, China</t>
        </is>
      </c>
      <c r="Y151" s="874" t="n"/>
      <c r="Z151" s="875" t="n"/>
      <c r="AA151" s="875" t="n"/>
      <c r="AB151" s="916" t="n"/>
      <c r="AC151" s="908" t="n"/>
      <c r="AD151" s="917" t="n"/>
      <c r="AE151" s="849" t="n"/>
      <c r="AF151" s="850" t="n"/>
      <c r="AG151" s="819" t="n"/>
      <c r="AH151" s="820" t="n"/>
      <c r="AI151" s="820" t="n"/>
      <c r="AJ151" s="820" t="n"/>
      <c r="AK151" s="821" t="n"/>
      <c r="AL151" s="896" t="n"/>
      <c r="AM151" s="841">
        <f>H151-#REF!</f>
        <v/>
      </c>
      <c r="AN151" s="832">
        <f>AM151*6.5</f>
        <v/>
      </c>
      <c r="AO151" s="825" t="n"/>
      <c r="AP151" s="788" t="n"/>
      <c r="AQ151" s="788" t="n"/>
      <c r="AR151" s="788" t="n"/>
      <c r="AS151" s="788" t="n"/>
      <c r="AT151" s="788" t="n"/>
      <c r="AU151" s="788" t="n"/>
      <c r="AV151" s="788" t="n"/>
      <c r="AW151" s="788" t="n"/>
      <c r="AX151" s="788" t="n"/>
      <c r="AY151" s="788" t="n"/>
      <c r="AZ151" s="788" t="n"/>
      <c r="BA151" s="788" t="n"/>
      <c r="BB151" s="788" t="n"/>
      <c r="BC151" s="788" t="n"/>
      <c r="BD151" s="788" t="n"/>
    </row>
    <row r="152" ht="12.75" customHeight="1" s="789">
      <c r="A152" s="918" t="inlineStr"/>
      <c r="B152" s="919" t="inlineStr"/>
      <c r="C152" s="920" t="inlineStr"/>
      <c r="D152" s="921" t="inlineStr"/>
      <c r="E152" s="919" t="inlineStr"/>
      <c r="F152" s="919" t="inlineStr"/>
      <c r="G152" s="922" t="inlineStr"/>
      <c r="H152" s="923" t="inlineStr"/>
      <c r="I152" s="923" t="inlineStr"/>
      <c r="J152" s="918" t="n"/>
      <c r="K152" s="918" t="n"/>
      <c r="L152" s="920" t="n"/>
      <c r="M152" s="924" t="n"/>
      <c r="N152" s="918" t="n"/>
      <c r="O152" s="918" t="n"/>
      <c r="P152" s="925" t="n"/>
      <c r="Q152" s="926" t="n"/>
      <c r="R152" s="927" t="n"/>
      <c r="S152" s="923" t="n"/>
      <c r="T152" s="928" t="n"/>
      <c r="U152" s="929" t="n"/>
      <c r="V152" s="930" t="n"/>
      <c r="W152" s="924" t="n"/>
      <c r="X152" s="928" t="n"/>
      <c r="Y152" s="928" t="n"/>
      <c r="Z152" s="925" t="n"/>
      <c r="AA152" s="925" t="n"/>
      <c r="AB152" s="931" t="n"/>
      <c r="AC152" s="881" t="n"/>
      <c r="AD152" s="917" t="n"/>
      <c r="AE152" s="878" t="n"/>
      <c r="AF152" s="873" t="n"/>
      <c r="AG152" s="819" t="n"/>
      <c r="AH152" s="820" t="n"/>
      <c r="AI152" s="820" t="n"/>
      <c r="AJ152" s="820" t="n"/>
      <c r="AK152" s="821" t="n"/>
      <c r="AL152" s="932" t="n"/>
      <c r="AM152" s="928" t="n"/>
      <c r="AN152" s="928" t="n"/>
      <c r="AO152" s="825" t="n"/>
      <c r="AP152" s="788" t="n"/>
      <c r="AQ152" s="788" t="n"/>
      <c r="AR152" s="788" t="n"/>
      <c r="AS152" s="788" t="n"/>
      <c r="AT152" s="788" t="n"/>
      <c r="AU152" s="788" t="n"/>
      <c r="AV152" s="788" t="n"/>
      <c r="AW152" s="788" t="n"/>
      <c r="AX152" s="788" t="n"/>
      <c r="AY152" s="788" t="n"/>
      <c r="AZ152" s="788" t="n"/>
      <c r="BA152" s="788" t="n"/>
      <c r="BB152" s="788" t="n"/>
      <c r="BC152" s="788" t="n"/>
      <c r="BD152" s="788" t="n"/>
    </row>
    <row r="153" ht="15" customHeight="1" s="789">
      <c r="A153" s="918" t="inlineStr"/>
      <c r="B153" s="918" t="inlineStr"/>
      <c r="C153" s="933" t="inlineStr"/>
      <c r="D153" s="934" t="inlineStr"/>
      <c r="E153" s="918" t="inlineStr"/>
      <c r="F153" s="918" t="inlineStr"/>
      <c r="G153" s="935" t="inlineStr"/>
      <c r="H153" s="923" t="inlineStr"/>
      <c r="I153" s="923" t="inlineStr"/>
      <c r="J153" s="918" t="n"/>
      <c r="K153" s="918" t="n"/>
      <c r="L153" s="933" t="n"/>
      <c r="M153" s="924" t="n"/>
      <c r="N153" s="918" t="n"/>
      <c r="O153" s="918" t="n"/>
      <c r="P153" s="925" t="n"/>
      <c r="Q153" s="926" t="n"/>
      <c r="R153" s="927" t="n"/>
      <c r="S153" s="923" t="n"/>
      <c r="T153" s="928" t="n"/>
      <c r="U153" s="928" t="n"/>
      <c r="V153" s="926" t="n"/>
      <c r="W153" s="924" t="n"/>
      <c r="X153" s="928" t="n"/>
      <c r="Y153" s="928" t="n"/>
      <c r="Z153" s="925" t="n"/>
      <c r="AA153" s="925" t="n"/>
      <c r="AB153" s="931" t="n"/>
      <c r="AC153" s="881" t="n"/>
      <c r="AD153" s="917" t="n"/>
      <c r="AE153" s="917" t="n"/>
      <c r="AF153" s="936" t="n"/>
      <c r="AG153" s="819" t="n"/>
      <c r="AH153" s="820" t="n"/>
      <c r="AI153" s="820" t="n"/>
      <c r="AJ153" s="820" t="n"/>
      <c r="AK153" s="821" t="n"/>
      <c r="AL153" s="932" t="n"/>
      <c r="AM153" s="937" t="n"/>
      <c r="AN153" s="938" t="n"/>
      <c r="AO153" s="825" t="n"/>
      <c r="AP153" s="788" t="n"/>
      <c r="AQ153" s="788" t="n"/>
      <c r="AR153" s="788" t="n"/>
      <c r="AS153" s="788" t="n"/>
      <c r="AT153" s="788" t="n"/>
      <c r="AU153" s="788" t="n"/>
      <c r="AV153" s="788" t="n"/>
      <c r="AW153" s="788" t="n"/>
      <c r="AX153" s="788" t="n"/>
      <c r="AY153" s="788" t="n"/>
      <c r="AZ153" s="788" t="n"/>
      <c r="BA153" s="788" t="n"/>
      <c r="BB153" s="788" t="n"/>
      <c r="BC153" s="788" t="n"/>
      <c r="BD153" s="788" t="n"/>
    </row>
    <row r="154" ht="12.75" customHeight="1" s="789">
      <c r="A154" s="918" t="inlineStr"/>
      <c r="B154" s="919" t="inlineStr"/>
      <c r="C154" s="920" t="inlineStr"/>
      <c r="D154" s="921" t="inlineStr"/>
      <c r="E154" s="919" t="inlineStr"/>
      <c r="F154" s="919" t="inlineStr"/>
      <c r="G154" s="922" t="inlineStr"/>
      <c r="H154" s="923" t="inlineStr"/>
      <c r="I154" s="923" t="inlineStr"/>
      <c r="J154" s="918" t="n"/>
      <c r="K154" s="918" t="n"/>
      <c r="L154" s="920" t="n"/>
      <c r="M154" s="924" t="n"/>
      <c r="N154" s="918" t="n"/>
      <c r="O154" s="918" t="n"/>
      <c r="P154" s="925" t="n"/>
      <c r="Q154" s="926" t="n"/>
      <c r="R154" s="927" t="n"/>
      <c r="S154" s="923" t="n"/>
      <c r="T154" s="928" t="n"/>
      <c r="U154" s="929" t="n"/>
      <c r="V154" s="930" t="n"/>
      <c r="W154" s="924" t="n"/>
      <c r="X154" s="928" t="n"/>
      <c r="Y154" s="928" t="n"/>
      <c r="Z154" s="925" t="n"/>
      <c r="AA154" s="925" t="n"/>
      <c r="AB154" s="931" t="n"/>
      <c r="AC154" s="881" t="n"/>
      <c r="AD154" s="917" t="n"/>
      <c r="AE154" s="878" t="n"/>
      <c r="AF154" s="873" t="n"/>
      <c r="AG154" s="819" t="n"/>
      <c r="AH154" s="820" t="n"/>
      <c r="AI154" s="820" t="n"/>
      <c r="AJ154" s="820" t="n"/>
      <c r="AK154" s="821" t="n"/>
      <c r="AL154" s="932" t="n"/>
      <c r="AM154" s="928" t="n"/>
      <c r="AN154" s="928" t="n"/>
      <c r="AO154" s="825" t="n"/>
      <c r="AP154" s="788" t="n"/>
      <c r="AQ154" s="788" t="n"/>
      <c r="AR154" s="788" t="n"/>
      <c r="AS154" s="788" t="n"/>
      <c r="AT154" s="788" t="n"/>
      <c r="AU154" s="788" t="n"/>
      <c r="AV154" s="788" t="n"/>
      <c r="AW154" s="788" t="n"/>
      <c r="AX154" s="788" t="n"/>
      <c r="AY154" s="788" t="n"/>
      <c r="AZ154" s="788" t="n"/>
      <c r="BA154" s="788" t="n"/>
      <c r="BB154" s="788" t="n"/>
      <c r="BC154" s="788" t="n"/>
      <c r="BD154" s="788" t="n"/>
    </row>
    <row r="155" ht="51" customHeight="1" s="789">
      <c r="A155" s="939" t="inlineStr">
        <is>
          <t>№ Контейнера</t>
        </is>
      </c>
      <c r="B155" s="939" t="inlineStr">
        <is>
          <t>Стоимость изготовления</t>
        </is>
      </c>
      <c r="C155" s="940" t="inlineStr">
        <is>
          <t>Компенсация</t>
        </is>
      </c>
      <c r="D155" s="941" t="inlineStr">
        <is>
          <t>Дата сдачи к OR
1 круг</t>
        </is>
      </c>
      <c r="E155" s="942" t="inlineStr">
        <is>
          <t>Пик Ап Импорт 
1 круг</t>
        </is>
      </c>
      <c r="F155" s="943" t="inlineStr">
        <is>
          <t>Pick up client/Сдача Город</t>
        </is>
      </c>
      <c r="G155" s="944" t="inlineStr">
        <is>
          <t>№ приложения/Компенсация</t>
        </is>
      </c>
      <c r="H155" s="945" t="inlineStr">
        <is>
          <t>Дата прибытия РФ</t>
        </is>
      </c>
      <c r="I155" s="946" t="inlineStr">
        <is>
          <t>СТОК</t>
        </is>
      </c>
      <c r="J155" s="947" t="inlineStr">
        <is>
          <t>Дефект</t>
        </is>
      </c>
      <c r="K155" s="947" t="inlineStr">
        <is>
          <t>Дата вывоза на КП</t>
        </is>
      </c>
      <c r="L155" s="948" t="inlineStr">
        <is>
          <t>Направление</t>
        </is>
      </c>
      <c r="M155" s="949" t="inlineStr">
        <is>
          <t>Дата сдачи к OR
2 круг</t>
        </is>
      </c>
      <c r="N155" s="950" t="inlineStr">
        <is>
          <t>Сдача в Китае 2 круг</t>
        </is>
      </c>
      <c r="O155" s="951" t="inlineStr">
        <is>
          <t>Pick up client/Сдача Город</t>
        </is>
      </c>
      <c r="P155" s="952" t="n"/>
      <c r="Q155" s="953" t="inlineStr">
        <is>
          <t>№ приложения/Компенсация</t>
        </is>
      </c>
      <c r="R155" s="954" t="inlineStr">
        <is>
          <t>Дата прибытия на 2круг РФ</t>
        </is>
      </c>
      <c r="S155" s="946" t="inlineStr">
        <is>
          <t>СТОК</t>
        </is>
      </c>
      <c r="T155" s="955" t="inlineStr">
        <is>
          <t>Дефект</t>
        </is>
      </c>
      <c r="U155" s="955" t="inlineStr">
        <is>
          <t>Дата повторного вывоза на КП</t>
        </is>
      </c>
      <c r="V155" s="956" t="inlineStr">
        <is>
          <t>Повторное нарпавление</t>
        </is>
      </c>
      <c r="W155" s="949" t="inlineStr">
        <is>
          <t>Дата сдачи к OR 
3 круг</t>
        </is>
      </c>
      <c r="X155" s="950" t="inlineStr">
        <is>
          <t>Сдача Терминал 3 круг</t>
        </is>
      </c>
      <c r="Y155" s="950" t="inlineStr">
        <is>
          <t>Pick up client/Сдача Город
3 круг</t>
        </is>
      </c>
      <c r="Z155" s="952" t="n"/>
      <c r="AA155" s="952" t="inlineStr">
        <is>
          <t>№ приложения/Компенсация</t>
        </is>
      </c>
      <c r="AB155" s="957" t="n"/>
      <c r="AC155" s="958" t="n"/>
      <c r="AD155" s="958" t="n"/>
      <c r="AE155" s="958" t="n"/>
      <c r="AF155" s="959" t="n"/>
      <c r="AG155" s="819" t="n"/>
      <c r="AH155" s="820" t="n"/>
      <c r="AI155" s="820" t="n"/>
      <c r="AJ155" s="820" t="n"/>
      <c r="AK155" s="821" t="n"/>
      <c r="AL155" s="960" t="inlineStr">
        <is>
          <t>Статус движения</t>
        </is>
      </c>
      <c r="AM155" s="939" t="inlineStr">
        <is>
          <t>Превышение использования</t>
        </is>
      </c>
      <c r="AN155" s="939" t="inlineStr">
        <is>
          <t>Сумма</t>
        </is>
      </c>
      <c r="AO155" s="794" t="n"/>
      <c r="AP155" s="795" t="n"/>
      <c r="AQ155" s="795" t="n"/>
      <c r="AR155" s="795" t="n"/>
      <c r="AS155" s="795" t="n"/>
      <c r="AT155" s="795" t="n"/>
      <c r="AU155" s="795" t="n"/>
      <c r="AV155" s="795" t="n"/>
      <c r="AW155" s="795" t="n"/>
      <c r="AX155" s="795" t="n"/>
      <c r="AY155" s="795" t="n"/>
      <c r="AZ155" s="795" t="n"/>
      <c r="BA155" s="795" t="n"/>
      <c r="BB155" s="795" t="n"/>
      <c r="BC155" s="795" t="n"/>
      <c r="BD155" s="795" t="n"/>
    </row>
    <row r="156" ht="15.75" customHeight="1" s="789">
      <c r="A156" s="961" t="inlineStr">
        <is>
          <t>RXTU4544150</t>
        </is>
      </c>
      <c r="B156" s="797" t="n">
        <v>5000</v>
      </c>
      <c r="C156" s="798" t="n">
        <v>1400</v>
      </c>
      <c r="D156" s="799" t="n">
        <v>44793</v>
      </c>
      <c r="E156" s="800" t="inlineStr"/>
      <c r="F156" s="800" t="inlineStr"/>
      <c r="G156" s="801" t="inlineStr"/>
      <c r="H156" s="962" t="n">
        <v>44849</v>
      </c>
      <c r="I156" s="831" t="inlineStr">
        <is>
          <t>BIC</t>
        </is>
      </c>
      <c r="J156" s="899" t="n"/>
      <c r="K156" s="871" t="n">
        <v>44871</v>
      </c>
      <c r="L156" s="910" t="inlineStr">
        <is>
          <t>КП6-Жиг Море</t>
        </is>
      </c>
      <c r="M156" s="806" t="n">
        <v>44940</v>
      </c>
      <c r="N156" s="807" t="inlineStr">
        <is>
          <t>Циндао</t>
        </is>
      </c>
      <c r="O156" s="808" t="n">
        <v>45017</v>
      </c>
      <c r="P156" s="807" t="inlineStr">
        <is>
          <t>Moscow</t>
        </is>
      </c>
      <c r="Q156" s="809" t="inlineStr">
        <is>
          <t>1-38/10x40(Q)/850$</t>
        </is>
      </c>
      <c r="R156" s="810" t="n">
        <v>45052</v>
      </c>
      <c r="S156" s="803" t="inlineStr">
        <is>
          <t>BIC</t>
        </is>
      </c>
      <c r="T156" s="851" t="inlineStr">
        <is>
          <t>Деф панелей</t>
        </is>
      </c>
      <c r="U156" s="804" t="n">
        <v>45078</v>
      </c>
      <c r="V156" s="837" t="inlineStr">
        <is>
          <t>КП17-Жиг Море</t>
        </is>
      </c>
      <c r="W156" s="827" t="n">
        <v>45169</v>
      </c>
      <c r="X156" s="807" t="inlineStr">
        <is>
          <t>Shanghai, China</t>
        </is>
      </c>
      <c r="Y156" s="826" t="n">
        <v>45175</v>
      </c>
      <c r="Z156" s="807" t="inlineStr">
        <is>
          <t>Moscow</t>
        </is>
      </c>
      <c r="AA156" s="809" t="inlineStr">
        <is>
          <t>1-82/17x40'S/1100$</t>
        </is>
      </c>
      <c r="AB156" s="907" t="n"/>
      <c r="AC156" s="908" t="n"/>
      <c r="AD156" s="877" t="n"/>
      <c r="AE156" s="849" t="n"/>
      <c r="AF156" s="850" t="n"/>
      <c r="AG156" s="819" t="n"/>
      <c r="AH156" s="820" t="n"/>
      <c r="AI156" s="820" t="n"/>
      <c r="AJ156" s="820" t="n"/>
      <c r="AK156" s="821" t="n"/>
      <c r="AL156" s="963" t="n"/>
      <c r="AM156" s="842" t="n">
        <v>0</v>
      </c>
      <c r="AN156" s="964">
        <f>AM156*6.5</f>
        <v/>
      </c>
      <c r="AO156" s="825" t="n"/>
      <c r="AP156" s="788" t="n"/>
      <c r="AQ156" s="788" t="n"/>
      <c r="AR156" s="788" t="n"/>
      <c r="AS156" s="788" t="n"/>
      <c r="AT156" s="788" t="n"/>
      <c r="AU156" s="788" t="n"/>
      <c r="AV156" s="788" t="n"/>
      <c r="AW156" s="788" t="n"/>
      <c r="AX156" s="788" t="n"/>
      <c r="AY156" s="788" t="n"/>
      <c r="AZ156" s="788" t="n"/>
      <c r="BA156" s="788" t="n"/>
      <c r="BB156" s="788" t="n"/>
      <c r="BC156" s="788" t="n"/>
      <c r="BD156" s="788" t="n"/>
    </row>
    <row r="157" ht="15.75" customHeight="1" s="789">
      <c r="A157" s="961" t="inlineStr">
        <is>
          <t>RXTU4544273</t>
        </is>
      </c>
      <c r="B157" s="797" t="n">
        <v>5000</v>
      </c>
      <c r="C157" s="798" t="n">
        <v>1400</v>
      </c>
      <c r="D157" s="799" t="n">
        <v>44793</v>
      </c>
      <c r="E157" s="800" t="inlineStr"/>
      <c r="F157" s="800" t="inlineStr"/>
      <c r="G157" s="801" t="inlineStr"/>
      <c r="H157" s="962" t="n">
        <v>44849</v>
      </c>
      <c r="I157" s="899" t="inlineStr"/>
      <c r="J157" s="899" t="n"/>
      <c r="K157" s="871" t="n">
        <v>44871</v>
      </c>
      <c r="L157" s="910" t="inlineStr">
        <is>
          <t>КП6-Жиг Море</t>
        </is>
      </c>
      <c r="M157" s="806" t="n">
        <v>44940</v>
      </c>
      <c r="N157" s="807" t="inlineStr">
        <is>
          <t>Циндао</t>
        </is>
      </c>
      <c r="O157" s="808" t="n">
        <v>44995</v>
      </c>
      <c r="P157" s="807" t="inlineStr">
        <is>
          <t>Moscow</t>
        </is>
      </c>
      <c r="Q157" s="809" t="inlineStr">
        <is>
          <t>1-32/11x40(Q)/850$</t>
        </is>
      </c>
      <c r="R157" s="810" t="n">
        <v>45044</v>
      </c>
      <c r="S157" s="803" t="inlineStr">
        <is>
          <t>BIC</t>
        </is>
      </c>
      <c r="T157" s="811" t="inlineStr">
        <is>
          <t>-</t>
        </is>
      </c>
      <c r="U157" s="804" t="n">
        <v>45078</v>
      </c>
      <c r="V157" s="837" t="inlineStr">
        <is>
          <t>КП17-Жиг Море</t>
        </is>
      </c>
      <c r="W157" s="827" t="n">
        <v>45133</v>
      </c>
      <c r="X157" s="807" t="inlineStr">
        <is>
          <t>Shanghai, China</t>
        </is>
      </c>
      <c r="Y157" s="826" t="n">
        <v>45162</v>
      </c>
      <c r="Z157" s="807" t="inlineStr">
        <is>
          <t>Moscow</t>
        </is>
      </c>
      <c r="AA157" s="809" t="inlineStr">
        <is>
          <t>1-78/4x40/1150$</t>
        </is>
      </c>
      <c r="AB157" s="907" t="n"/>
      <c r="AC157" s="908" t="n"/>
      <c r="AD157" s="877" t="n"/>
      <c r="AE157" s="849" t="n"/>
      <c r="AF157" s="850" t="n"/>
      <c r="AG157" s="819" t="n"/>
      <c r="AH157" s="820" t="n"/>
      <c r="AI157" s="820" t="n"/>
      <c r="AJ157" s="820" t="n"/>
      <c r="AK157" s="821" t="n"/>
      <c r="AL157" s="963" t="n"/>
      <c r="AM157" s="842" t="n">
        <v>0</v>
      </c>
      <c r="AN157" s="964">
        <f>AM157*6.5</f>
        <v/>
      </c>
      <c r="AO157" s="825" t="n"/>
      <c r="AP157" s="788" t="n"/>
      <c r="AQ157" s="788" t="n"/>
      <c r="AR157" s="788" t="n"/>
      <c r="AS157" s="788" t="n"/>
      <c r="AT157" s="788" t="n"/>
      <c r="AU157" s="788" t="n"/>
      <c r="AV157" s="788" t="n"/>
      <c r="AW157" s="788" t="n"/>
      <c r="AX157" s="788" t="n"/>
      <c r="AY157" s="788" t="n"/>
      <c r="AZ157" s="788" t="n"/>
      <c r="BA157" s="788" t="n"/>
      <c r="BB157" s="788" t="n"/>
      <c r="BC157" s="788" t="n"/>
      <c r="BD157" s="788" t="n"/>
    </row>
    <row r="158" ht="15.75" customHeight="1" s="789">
      <c r="A158" s="961" t="inlineStr">
        <is>
          <t>RXTU4544308</t>
        </is>
      </c>
      <c r="B158" s="797" t="n">
        <v>5000</v>
      </c>
      <c r="C158" s="798" t="n">
        <v>1400</v>
      </c>
      <c r="D158" s="799" t="n">
        <v>44793</v>
      </c>
      <c r="E158" s="800" t="inlineStr"/>
      <c r="F158" s="800" t="inlineStr"/>
      <c r="G158" s="801" t="inlineStr"/>
      <c r="H158" s="962" t="n">
        <v>44846</v>
      </c>
      <c r="I158" s="899" t="inlineStr"/>
      <c r="J158" s="899" t="n"/>
      <c r="K158" s="871" t="n">
        <v>44871</v>
      </c>
      <c r="L158" s="910" t="inlineStr">
        <is>
          <t>КП6-Жиг Море</t>
        </is>
      </c>
      <c r="M158" s="806" t="n">
        <v>44944</v>
      </c>
      <c r="N158" s="807" t="inlineStr">
        <is>
          <t>Шанхай</t>
        </is>
      </c>
      <c r="O158" s="808" t="n">
        <v>44963</v>
      </c>
      <c r="P158" s="807" t="inlineStr">
        <is>
          <t>Saint-Petersburg</t>
        </is>
      </c>
      <c r="Q158" s="809" t="n"/>
      <c r="R158" s="810" t="n">
        <v>45003</v>
      </c>
      <c r="S158" s="906" t="inlineStr">
        <is>
          <t>Yuzhnyi/BIC</t>
        </is>
      </c>
      <c r="T158" s="811" t="inlineStr">
        <is>
          <t>-</t>
        </is>
      </c>
      <c r="U158" s="804" t="n">
        <v>45095</v>
      </c>
      <c r="V158" s="812" t="inlineStr">
        <is>
          <t>КП 15х40 с Южного</t>
        </is>
      </c>
      <c r="W158" s="827" t="n">
        <v>45180</v>
      </c>
      <c r="X158" s="807" t="inlineStr">
        <is>
          <t>Shanghai, China</t>
        </is>
      </c>
      <c r="Y158" s="874" t="n"/>
      <c r="Z158" s="875" t="n"/>
      <c r="AA158" s="875" t="n"/>
      <c r="AB158" s="907" t="n"/>
      <c r="AC158" s="908" t="n"/>
      <c r="AD158" s="817" t="n"/>
      <c r="AE158" s="849" t="n"/>
      <c r="AF158" s="850" t="n"/>
      <c r="AG158" s="819" t="n"/>
      <c r="AH158" s="820" t="n"/>
      <c r="AI158" s="820" t="n"/>
      <c r="AJ158" s="820" t="n"/>
      <c r="AK158" s="821" t="n"/>
      <c r="AL158" s="904" t="n"/>
      <c r="AM158" s="842" t="n">
        <v>0</v>
      </c>
      <c r="AN158" s="832">
        <f>AM158*6.5</f>
        <v/>
      </c>
      <c r="AO158" s="825" t="n"/>
      <c r="AP158" s="788" t="n"/>
      <c r="AQ158" s="788" t="n"/>
      <c r="AR158" s="788" t="n"/>
      <c r="AS158" s="788" t="n"/>
      <c r="AT158" s="788" t="n"/>
      <c r="AU158" s="788" t="n"/>
      <c r="AV158" s="788" t="n"/>
      <c r="AW158" s="788" t="n"/>
      <c r="AX158" s="788" t="n"/>
      <c r="AY158" s="788" t="n"/>
      <c r="AZ158" s="788" t="n"/>
      <c r="BA158" s="788" t="n"/>
      <c r="BB158" s="788" t="n"/>
      <c r="BC158" s="788" t="n"/>
      <c r="BD158" s="788" t="n"/>
    </row>
    <row r="159" ht="15.75" customHeight="1" s="789">
      <c r="A159" s="961" t="inlineStr">
        <is>
          <t>RXTU4544340</t>
        </is>
      </c>
      <c r="B159" s="797" t="n">
        <v>5000</v>
      </c>
      <c r="C159" s="798" t="n">
        <v>1400</v>
      </c>
      <c r="D159" s="799" t="n">
        <v>44793</v>
      </c>
      <c r="E159" s="800" t="inlineStr"/>
      <c r="F159" s="800" t="inlineStr"/>
      <c r="G159" s="801" t="inlineStr"/>
      <c r="H159" s="962" t="n">
        <v>44849</v>
      </c>
      <c r="I159" s="899" t="inlineStr"/>
      <c r="J159" s="899" t="n"/>
      <c r="K159" s="871" t="n">
        <v>44871</v>
      </c>
      <c r="L159" s="910" t="inlineStr">
        <is>
          <t>КП6-Жиг Море</t>
        </is>
      </c>
      <c r="M159" s="806" t="n">
        <v>44944</v>
      </c>
      <c r="N159" s="807" t="inlineStr">
        <is>
          <t>Шанхай</t>
        </is>
      </c>
      <c r="O159" s="808" t="n">
        <v>44974</v>
      </c>
      <c r="P159" s="807" t="inlineStr">
        <is>
          <t>Moscow</t>
        </is>
      </c>
      <c r="Q159" s="809" t="inlineStr">
        <is>
          <t>1-26/30x40(S)/900$</t>
        </is>
      </c>
      <c r="R159" s="810" t="n">
        <v>45014</v>
      </c>
      <c r="S159" s="906" t="inlineStr">
        <is>
          <t>BIC</t>
        </is>
      </c>
      <c r="T159" s="965" t="n"/>
      <c r="U159" s="804" t="n">
        <v>45020</v>
      </c>
      <c r="V159" s="903" t="inlineStr">
        <is>
          <t>КП13-Цна</t>
        </is>
      </c>
      <c r="W159" s="827" t="n">
        <v>45121</v>
      </c>
      <c r="X159" s="807" t="inlineStr">
        <is>
          <t>Tianjin</t>
        </is>
      </c>
      <c r="Y159" s="826" t="n">
        <v>45127</v>
      </c>
      <c r="Z159" s="807" t="inlineStr">
        <is>
          <t>Moscow</t>
        </is>
      </c>
      <c r="AA159" s="809" t="inlineStr">
        <is>
          <t>1-64/21x40/950$</t>
        </is>
      </c>
      <c r="AB159" s="844" t="n">
        <v>45163</v>
      </c>
      <c r="AC159" s="830" t="inlineStr">
        <is>
          <t>BIC</t>
        </is>
      </c>
      <c r="AD159" s="831" t="inlineStr">
        <is>
          <t>-</t>
        </is>
      </c>
      <c r="AE159" s="839" t="n">
        <v>45176</v>
      </c>
      <c r="AF159" s="812" t="inlineStr">
        <is>
          <t>КП22-Химзавод.</t>
        </is>
      </c>
      <c r="AG159" s="819" t="n"/>
      <c r="AH159" s="820" t="n"/>
      <c r="AI159" s="820" t="n"/>
      <c r="AJ159" s="820" t="n"/>
      <c r="AK159" s="821" t="n"/>
      <c r="AL159" s="963" t="n"/>
      <c r="AM159" s="842" t="n">
        <v>0</v>
      </c>
      <c r="AN159" s="964">
        <f>AM159*6.5</f>
        <v/>
      </c>
      <c r="AO159" s="825" t="n"/>
      <c r="AP159" s="788" t="n"/>
      <c r="AQ159" s="788" t="n"/>
      <c r="AR159" s="788" t="n"/>
      <c r="AS159" s="788" t="n"/>
      <c r="AT159" s="788" t="n"/>
      <c r="AU159" s="788" t="n"/>
      <c r="AV159" s="788" t="n"/>
      <c r="AW159" s="788" t="n"/>
      <c r="AX159" s="788" t="n"/>
      <c r="AY159" s="788" t="n"/>
      <c r="AZ159" s="788" t="n"/>
      <c r="BA159" s="788" t="n"/>
      <c r="BB159" s="788" t="n"/>
      <c r="BC159" s="788" t="n"/>
      <c r="BD159" s="788" t="n"/>
    </row>
    <row r="160" ht="18.75" customHeight="1" s="789">
      <c r="A160" s="961" t="inlineStr">
        <is>
          <t>RXTU4544611</t>
        </is>
      </c>
      <c r="B160" s="797" t="n">
        <v>5000</v>
      </c>
      <c r="C160" s="798" t="n">
        <v>1400</v>
      </c>
      <c r="D160" s="799" t="n">
        <v>44794</v>
      </c>
      <c r="E160" s="800" t="inlineStr"/>
      <c r="F160" s="800" t="inlineStr"/>
      <c r="G160" s="801" t="inlineStr"/>
      <c r="H160" s="962" t="n">
        <v>44851</v>
      </c>
      <c r="I160" s="899" t="inlineStr"/>
      <c r="J160" s="899" t="n"/>
      <c r="K160" s="871" t="n">
        <v>44871</v>
      </c>
      <c r="L160" s="910" t="inlineStr">
        <is>
          <t>КП6-Жиг Море</t>
        </is>
      </c>
      <c r="M160" s="806" t="n">
        <v>44940</v>
      </c>
      <c r="N160" s="807" t="inlineStr">
        <is>
          <t>Циндао</t>
        </is>
      </c>
      <c r="O160" s="808" t="n">
        <v>44994</v>
      </c>
      <c r="P160" s="807" t="inlineStr">
        <is>
          <t>Moscow</t>
        </is>
      </c>
      <c r="Q160" s="809" t="inlineStr">
        <is>
          <t>1-32/11x40(Q)/850$</t>
        </is>
      </c>
      <c r="R160" s="810" t="n">
        <v>45043</v>
      </c>
      <c r="S160" s="906" t="inlineStr">
        <is>
          <t>BIC</t>
        </is>
      </c>
      <c r="T160" s="811" t="inlineStr">
        <is>
          <t>-</t>
        </is>
      </c>
      <c r="U160" s="804" t="n">
        <v>45078</v>
      </c>
      <c r="V160" s="837" t="inlineStr">
        <is>
          <t>КП17-Жиг Море</t>
        </is>
      </c>
      <c r="W160" s="827" t="n">
        <v>45169</v>
      </c>
      <c r="X160" s="807" t="inlineStr">
        <is>
          <t>Shanghai, China</t>
        </is>
      </c>
      <c r="AA160" s="809" t="inlineStr">
        <is>
          <t>1-83/17x40'S/1100$</t>
        </is>
      </c>
      <c r="AB160" s="907" t="n"/>
      <c r="AC160" s="908" t="n"/>
      <c r="AD160" s="877" t="n"/>
      <c r="AE160" s="849" t="n"/>
      <c r="AF160" s="850" t="n"/>
      <c r="AG160" s="819" t="n"/>
      <c r="AH160" s="820" t="n"/>
      <c r="AI160" s="820" t="n"/>
      <c r="AJ160" s="820" t="n"/>
      <c r="AK160" s="821" t="n"/>
      <c r="AL160" s="963" t="n"/>
      <c r="AM160" s="842" t="n">
        <v>0</v>
      </c>
      <c r="AN160" s="964">
        <f>AM160*6.5</f>
        <v/>
      </c>
      <c r="AO160" s="825" t="n"/>
      <c r="AP160" s="788" t="n"/>
      <c r="AQ160" s="788" t="n"/>
      <c r="AR160" s="788" t="n"/>
      <c r="AS160" s="788" t="n"/>
      <c r="AT160" s="788" t="n"/>
      <c r="AU160" s="788" t="n"/>
      <c r="AV160" s="788" t="n"/>
      <c r="AW160" s="788" t="n"/>
      <c r="AX160" s="788" t="n"/>
      <c r="AY160" s="788" t="n"/>
      <c r="AZ160" s="788" t="n"/>
      <c r="BA160" s="788" t="n"/>
      <c r="BB160" s="788" t="n"/>
      <c r="BC160" s="788" t="n"/>
      <c r="BD160" s="788" t="n"/>
    </row>
    <row r="161" ht="15.75" customHeight="1" s="789">
      <c r="A161" s="961" t="inlineStr">
        <is>
          <t>RXTU4544714</t>
        </is>
      </c>
      <c r="B161" s="797" t="n">
        <v>5000</v>
      </c>
      <c r="C161" s="798" t="n">
        <v>1400</v>
      </c>
      <c r="D161" s="799" t="n">
        <v>44793</v>
      </c>
      <c r="E161" s="800" t="inlineStr"/>
      <c r="F161" s="800" t="inlineStr"/>
      <c r="G161" s="801" t="inlineStr"/>
      <c r="H161" s="962" t="n">
        <v>44849</v>
      </c>
      <c r="I161" s="899" t="inlineStr"/>
      <c r="J161" s="899" t="n"/>
      <c r="K161" s="871" t="n">
        <v>44871</v>
      </c>
      <c r="L161" s="910" t="inlineStr">
        <is>
          <t>КП6-Жиг Море</t>
        </is>
      </c>
      <c r="M161" s="806" t="n">
        <v>44944</v>
      </c>
      <c r="N161" s="807" t="inlineStr">
        <is>
          <t>Шанхай</t>
        </is>
      </c>
      <c r="O161" s="808" t="n">
        <v>44974</v>
      </c>
      <c r="P161" s="807" t="inlineStr">
        <is>
          <t>Moscow</t>
        </is>
      </c>
      <c r="Q161" s="809" t="inlineStr">
        <is>
          <t>1-26/30x40(S)/900$</t>
        </is>
      </c>
      <c r="R161" s="810" t="n">
        <v>45013</v>
      </c>
      <c r="S161" s="906" t="inlineStr">
        <is>
          <t>BIC</t>
        </is>
      </c>
      <c r="T161" s="811" t="inlineStr">
        <is>
          <t>-</t>
        </is>
      </c>
      <c r="U161" s="804" t="n">
        <v>45020</v>
      </c>
      <c r="V161" s="903" t="inlineStr">
        <is>
          <t>КП13-Цна</t>
        </is>
      </c>
      <c r="W161" s="827" t="n">
        <v>45121</v>
      </c>
      <c r="X161" s="807" t="inlineStr">
        <is>
          <t>Tianjin</t>
        </is>
      </c>
      <c r="Y161" s="826" t="n">
        <v>45127</v>
      </c>
      <c r="Z161" s="807" t="inlineStr">
        <is>
          <t>Moscow</t>
        </is>
      </c>
      <c r="AA161" s="809" t="inlineStr">
        <is>
          <t>1-64/21x40/950$</t>
        </is>
      </c>
      <c r="AB161" s="844" t="n">
        <v>45163</v>
      </c>
      <c r="AC161" s="830" t="inlineStr">
        <is>
          <t>BIC</t>
        </is>
      </c>
      <c r="AD161" s="831" t="inlineStr">
        <is>
          <t>-</t>
        </is>
      </c>
      <c r="AE161" s="839" t="n">
        <v>45176</v>
      </c>
      <c r="AF161" s="812" t="inlineStr">
        <is>
          <t>КП22-Химзавод.</t>
        </is>
      </c>
      <c r="AG161" s="819" t="n"/>
      <c r="AH161" s="820" t="n"/>
      <c r="AI161" s="820" t="n"/>
      <c r="AJ161" s="820" t="n"/>
      <c r="AK161" s="821" t="n"/>
      <c r="AL161" s="963" t="n"/>
      <c r="AM161" s="842" t="n">
        <v>0</v>
      </c>
      <c r="AN161" s="964">
        <f>AM161*6.5</f>
        <v/>
      </c>
      <c r="AO161" s="825" t="n"/>
      <c r="AP161" s="788" t="n"/>
      <c r="AQ161" s="788" t="n"/>
      <c r="AR161" s="788" t="n"/>
      <c r="AS161" s="788" t="n"/>
      <c r="AT161" s="788" t="n"/>
      <c r="AU161" s="788" t="n"/>
      <c r="AV161" s="788" t="n"/>
      <c r="AW161" s="788" t="n"/>
      <c r="AX161" s="788" t="n"/>
      <c r="AY161" s="788" t="n"/>
      <c r="AZ161" s="788" t="n"/>
      <c r="BA161" s="788" t="n"/>
      <c r="BB161" s="788" t="n"/>
      <c r="BC161" s="788" t="n"/>
      <c r="BD161" s="788" t="n"/>
    </row>
    <row r="162" ht="15.75" customHeight="1" s="789">
      <c r="A162" s="961" t="inlineStr">
        <is>
          <t>RXTU4545006</t>
        </is>
      </c>
      <c r="B162" s="797" t="n">
        <v>5000</v>
      </c>
      <c r="C162" s="798" t="n">
        <v>1400</v>
      </c>
      <c r="D162" s="799" t="n">
        <v>44794</v>
      </c>
      <c r="E162" s="800" t="inlineStr"/>
      <c r="F162" s="800" t="inlineStr"/>
      <c r="G162" s="801" t="inlineStr"/>
      <c r="H162" s="962" t="n">
        <v>44849</v>
      </c>
      <c r="I162" s="899" t="inlineStr"/>
      <c r="J162" s="899" t="n"/>
      <c r="K162" s="871" t="n">
        <v>44871</v>
      </c>
      <c r="L162" s="910" t="inlineStr">
        <is>
          <t>КП6-Жиг Море</t>
        </is>
      </c>
      <c r="M162" s="806" t="n">
        <v>44944</v>
      </c>
      <c r="N162" s="807" t="inlineStr">
        <is>
          <t>Шанхай</t>
        </is>
      </c>
      <c r="O162" s="808" t="n">
        <v>44974</v>
      </c>
      <c r="P162" s="807" t="inlineStr">
        <is>
          <t>Moscow</t>
        </is>
      </c>
      <c r="Q162" s="809" t="inlineStr">
        <is>
          <t>1-26/30x40(S)/900$</t>
        </is>
      </c>
      <c r="R162" s="810" t="n">
        <v>45013</v>
      </c>
      <c r="S162" s="966" t="inlineStr">
        <is>
          <t>BIC</t>
        </is>
      </c>
      <c r="T162" s="811" t="inlineStr">
        <is>
          <t>-</t>
        </is>
      </c>
      <c r="U162" s="804" t="n">
        <v>45020</v>
      </c>
      <c r="V162" s="903" t="inlineStr">
        <is>
          <t>КП13-Цна</t>
        </is>
      </c>
      <c r="W162" s="827" t="n">
        <v>45122</v>
      </c>
      <c r="X162" s="807" t="inlineStr">
        <is>
          <t>Tianjin</t>
        </is>
      </c>
      <c r="Y162" s="826" t="n">
        <v>45140</v>
      </c>
      <c r="Z162" s="807" t="inlineStr">
        <is>
          <t>Moscow</t>
        </is>
      </c>
      <c r="AA162" s="809" t="inlineStr">
        <is>
          <t>1-71/26x40'T/950$</t>
        </is>
      </c>
      <c r="AB162" s="967" t="inlineStr">
        <is>
          <t>19.09 – 09.10.2023</t>
        </is>
      </c>
      <c r="AC162" s="968" t="inlineStr">
        <is>
          <t>BIC</t>
        </is>
      </c>
      <c r="AD162" s="969" t="n"/>
      <c r="AE162" s="970" t="n"/>
      <c r="AF162" s="971" t="n"/>
      <c r="AG162" s="819" t="n"/>
      <c r="AH162" s="820" t="n"/>
      <c r="AI162" s="820" t="n"/>
      <c r="AJ162" s="820" t="n"/>
      <c r="AK162" s="821" t="n"/>
      <c r="AL162" s="963" t="n"/>
      <c r="AM162" s="842" t="n">
        <v>0</v>
      </c>
      <c r="AN162" s="964">
        <f>AM162*6.5</f>
        <v/>
      </c>
      <c r="AO162" s="825" t="n"/>
      <c r="AP162" s="788" t="n"/>
      <c r="AQ162" s="788" t="n"/>
      <c r="AR162" s="788" t="n"/>
      <c r="AS162" s="788" t="n"/>
      <c r="AT162" s="788" t="n"/>
      <c r="AU162" s="788" t="n"/>
      <c r="AV162" s="788" t="n"/>
      <c r="AW162" s="788" t="n"/>
      <c r="AX162" s="788" t="n"/>
      <c r="AY162" s="788" t="n"/>
      <c r="AZ162" s="788" t="n"/>
      <c r="BA162" s="788" t="n"/>
      <c r="BB162" s="788" t="n"/>
      <c r="BC162" s="788" t="n"/>
      <c r="BD162" s="788" t="n"/>
    </row>
    <row r="163" ht="15.75" customHeight="1" s="789">
      <c r="A163" s="961" t="inlineStr">
        <is>
          <t>RXTU4545011</t>
        </is>
      </c>
      <c r="B163" s="797" t="n">
        <v>5000</v>
      </c>
      <c r="C163" s="798" t="n">
        <v>1400</v>
      </c>
      <c r="D163" s="799" t="n">
        <v>44794</v>
      </c>
      <c r="E163" s="800" t="inlineStr"/>
      <c r="F163" s="800" t="inlineStr"/>
      <c r="G163" s="801" t="inlineStr"/>
      <c r="H163" s="962" t="n">
        <v>44849</v>
      </c>
      <c r="I163" s="899" t="inlineStr"/>
      <c r="J163" s="899" t="n"/>
      <c r="K163" s="871" t="n">
        <v>44871</v>
      </c>
      <c r="L163" s="910" t="inlineStr">
        <is>
          <t>КП6-Жиг Море</t>
        </is>
      </c>
      <c r="M163" s="806" t="n">
        <v>44944</v>
      </c>
      <c r="N163" s="807" t="inlineStr">
        <is>
          <t>Шанхай</t>
        </is>
      </c>
      <c r="O163" s="808" t="n">
        <v>44978</v>
      </c>
      <c r="P163" s="807" t="inlineStr">
        <is>
          <t>Moscow</t>
        </is>
      </c>
      <c r="Q163" s="809" t="inlineStr">
        <is>
          <t>1-28/2x40(S)/900$</t>
        </is>
      </c>
      <c r="R163" s="810" t="n">
        <v>45012</v>
      </c>
      <c r="S163" s="906" t="inlineStr">
        <is>
          <t>BIC</t>
        </is>
      </c>
      <c r="T163" s="811" t="inlineStr">
        <is>
          <t>-</t>
        </is>
      </c>
      <c r="U163" s="804" t="n">
        <v>45020</v>
      </c>
      <c r="V163" s="903" t="inlineStr">
        <is>
          <t>КП13-Цна</t>
        </is>
      </c>
      <c r="W163" s="827" t="n">
        <v>45122</v>
      </c>
      <c r="X163" s="807" t="inlineStr">
        <is>
          <t>Tianjin</t>
        </is>
      </c>
      <c r="Y163" s="826" t="n">
        <v>45140</v>
      </c>
      <c r="Z163" s="807" t="inlineStr">
        <is>
          <t>Moscow</t>
        </is>
      </c>
      <c r="AA163" s="809" t="inlineStr">
        <is>
          <t>1-71/26x40'T/950$</t>
        </is>
      </c>
      <c r="AB163" s="967" t="inlineStr">
        <is>
          <t>13.09 – 03.10.2023</t>
        </is>
      </c>
      <c r="AC163" s="968" t="inlineStr">
        <is>
          <t>BIC</t>
        </is>
      </c>
      <c r="AD163" s="969" t="n"/>
      <c r="AE163" s="970" t="n"/>
      <c r="AF163" s="971" t="n"/>
      <c r="AG163" s="819" t="n"/>
      <c r="AH163" s="820" t="n"/>
      <c r="AI163" s="820" t="n"/>
      <c r="AJ163" s="820" t="n"/>
      <c r="AK163" s="821" t="n"/>
      <c r="AL163" s="963" t="n"/>
      <c r="AM163" s="842" t="n">
        <v>0</v>
      </c>
      <c r="AN163" s="964">
        <f>AM163*6.5</f>
        <v/>
      </c>
      <c r="AO163" s="825" t="n"/>
      <c r="AP163" s="788" t="n"/>
      <c r="AQ163" s="788" t="n"/>
      <c r="AR163" s="788" t="n"/>
      <c r="AS163" s="788" t="n"/>
      <c r="AT163" s="788" t="n"/>
      <c r="AU163" s="788" t="n"/>
      <c r="AV163" s="788" t="n"/>
      <c r="AW163" s="788" t="n"/>
      <c r="AX163" s="788" t="n"/>
      <c r="AY163" s="788" t="n"/>
      <c r="AZ163" s="788" t="n"/>
      <c r="BA163" s="788" t="n"/>
      <c r="BB163" s="788" t="n"/>
      <c r="BC163" s="788" t="n"/>
      <c r="BD163" s="788" t="n"/>
    </row>
    <row r="164" ht="15.75" customHeight="1" s="789">
      <c r="A164" s="961" t="inlineStr">
        <is>
          <t>RXTU4544020</t>
        </is>
      </c>
      <c r="B164" s="797" t="n">
        <v>5000</v>
      </c>
      <c r="C164" s="798" t="n">
        <v>1400</v>
      </c>
      <c r="D164" s="799" t="n">
        <v>44795</v>
      </c>
      <c r="E164" s="800" t="inlineStr"/>
      <c r="F164" s="800" t="inlineStr"/>
      <c r="G164" s="801" t="inlineStr"/>
      <c r="H164" s="962" t="n">
        <v>44852</v>
      </c>
      <c r="I164" s="899" t="inlineStr"/>
      <c r="J164" s="899" t="n"/>
      <c r="K164" s="871" t="n">
        <v>44871</v>
      </c>
      <c r="L164" s="910" t="inlineStr">
        <is>
          <t>КП6-Жиг Море</t>
        </is>
      </c>
      <c r="M164" s="806" t="n">
        <v>44944</v>
      </c>
      <c r="N164" s="807" t="inlineStr">
        <is>
          <t>Шанхай</t>
        </is>
      </c>
      <c r="O164" s="808" t="n">
        <v>44960</v>
      </c>
      <c r="P164" s="807" t="inlineStr">
        <is>
          <t>Moscow</t>
        </is>
      </c>
      <c r="Q164" s="809" t="inlineStr">
        <is>
          <t>1-19/7x40(S)/1000$</t>
        </is>
      </c>
      <c r="R164" s="810" t="n">
        <v>45002</v>
      </c>
      <c r="S164" s="906" t="inlineStr">
        <is>
          <t>BIC</t>
        </is>
      </c>
      <c r="T164" s="811" t="inlineStr">
        <is>
          <t>-</t>
        </is>
      </c>
      <c r="U164" s="804" t="n">
        <v>45021</v>
      </c>
      <c r="V164" s="812" t="inlineStr">
        <is>
          <t>КП14-Химзавод.</t>
        </is>
      </c>
      <c r="W164" s="827" t="n">
        <v>45103</v>
      </c>
      <c r="X164" s="807" t="inlineStr">
        <is>
          <t>Shanghai, China</t>
        </is>
      </c>
      <c r="Y164" s="826" t="n">
        <v>45106</v>
      </c>
      <c r="Z164" s="807" t="inlineStr">
        <is>
          <t>Moscow</t>
        </is>
      </c>
      <c r="AA164" s="809" t="inlineStr">
        <is>
          <t>1-57/34х40(S)/950$</t>
        </is>
      </c>
      <c r="AB164" s="844" t="n">
        <v>45140</v>
      </c>
      <c r="AC164" s="830" t="inlineStr">
        <is>
          <t>BIC</t>
        </is>
      </c>
      <c r="AD164" s="831" t="inlineStr">
        <is>
          <t>-</t>
        </is>
      </c>
      <c r="AE164" s="839" t="n">
        <v>45149</v>
      </c>
      <c r="AF164" s="812" t="inlineStr">
        <is>
          <t>КП20-Химзавод.</t>
        </is>
      </c>
      <c r="AG164" s="819" t="n"/>
      <c r="AH164" s="820" t="n"/>
      <c r="AI164" s="820" t="n"/>
      <c r="AJ164" s="820" t="n"/>
      <c r="AK164" s="821" t="n"/>
      <c r="AL164" s="963" t="n"/>
      <c r="AM164" s="842" t="n">
        <v>0</v>
      </c>
      <c r="AN164" s="964">
        <f>AM164*6.5</f>
        <v/>
      </c>
      <c r="AO164" s="825" t="n"/>
      <c r="AP164" s="788" t="n"/>
      <c r="AQ164" s="788" t="n"/>
      <c r="AR164" s="788" t="n"/>
      <c r="AS164" s="788" t="n"/>
      <c r="AT164" s="788" t="n"/>
      <c r="AU164" s="788" t="n"/>
      <c r="AV164" s="788" t="n"/>
      <c r="AW164" s="788" t="n"/>
      <c r="AX164" s="788" t="n"/>
      <c r="AY164" s="788" t="n"/>
      <c r="AZ164" s="788" t="n"/>
      <c r="BA164" s="788" t="n"/>
      <c r="BB164" s="788" t="n"/>
      <c r="BC164" s="788" t="n"/>
      <c r="BD164" s="788" t="n"/>
    </row>
    <row r="165" ht="15.75" customHeight="1" s="789">
      <c r="A165" s="961" t="inlineStr">
        <is>
          <t>RXTU4544170</t>
        </is>
      </c>
      <c r="B165" s="797" t="n">
        <v>5000</v>
      </c>
      <c r="C165" s="798" t="n">
        <v>1400</v>
      </c>
      <c r="D165" s="799" t="n">
        <v>44795</v>
      </c>
      <c r="E165" s="800" t="inlineStr"/>
      <c r="F165" s="800" t="inlineStr"/>
      <c r="G165" s="801" t="inlineStr"/>
      <c r="H165" s="962" t="n">
        <v>44852</v>
      </c>
      <c r="I165" s="899" t="inlineStr"/>
      <c r="J165" s="899" t="n"/>
      <c r="K165" s="871" t="n">
        <v>44871</v>
      </c>
      <c r="L165" s="910" t="inlineStr">
        <is>
          <t>КП6-Жиг Море</t>
        </is>
      </c>
      <c r="M165" s="806" t="n">
        <v>44944</v>
      </c>
      <c r="N165" s="807" t="inlineStr">
        <is>
          <t>Шанхай</t>
        </is>
      </c>
      <c r="O165" s="808" t="n">
        <v>44963</v>
      </c>
      <c r="P165" s="807" t="inlineStr">
        <is>
          <t>Moscow</t>
        </is>
      </c>
      <c r="Q165" s="809" t="n"/>
      <c r="R165" s="810" t="n">
        <v>45005</v>
      </c>
      <c r="S165" s="906" t="inlineStr">
        <is>
          <t>BIC</t>
        </is>
      </c>
      <c r="T165" s="807" t="inlineStr">
        <is>
          <t>Ремонт подтвержден (6 423.42  RUB)</t>
        </is>
      </c>
      <c r="U165" s="804" t="n">
        <v>45020</v>
      </c>
      <c r="V165" s="903" t="inlineStr">
        <is>
          <t>КП13-Цна</t>
        </is>
      </c>
      <c r="W165" s="827" t="n">
        <v>45121</v>
      </c>
      <c r="X165" s="807" t="inlineStr">
        <is>
          <t>Tianjin</t>
        </is>
      </c>
      <c r="Y165" s="826" t="n">
        <v>45131</v>
      </c>
      <c r="Z165" s="807" t="inlineStr">
        <is>
          <t>Moscow</t>
        </is>
      </c>
      <c r="AA165" s="809" t="inlineStr">
        <is>
          <t>1-67/23x40(T)/950$</t>
        </is>
      </c>
      <c r="AB165" s="844" t="n">
        <v>45168</v>
      </c>
      <c r="AC165" s="830" t="inlineStr">
        <is>
          <t>BIC</t>
        </is>
      </c>
      <c r="AD165" s="831" t="inlineStr">
        <is>
          <t>-</t>
        </is>
      </c>
      <c r="AE165" s="839" t="n">
        <v>45176</v>
      </c>
      <c r="AF165" s="812" t="inlineStr">
        <is>
          <t>КП22-Химзавод.</t>
        </is>
      </c>
      <c r="AG165" s="819" t="n"/>
      <c r="AH165" s="820" t="n"/>
      <c r="AI165" s="820" t="n"/>
      <c r="AJ165" s="820" t="n"/>
      <c r="AK165" s="821" t="n"/>
      <c r="AL165" s="963" t="n"/>
      <c r="AM165" s="842" t="n">
        <v>0</v>
      </c>
      <c r="AN165" s="964">
        <f>AM165*6.5</f>
        <v/>
      </c>
      <c r="AO165" s="825" t="n"/>
      <c r="AP165" s="788" t="n"/>
      <c r="AQ165" s="788" t="n"/>
      <c r="AR165" s="788" t="n"/>
      <c r="AS165" s="788" t="n"/>
      <c r="AT165" s="788" t="n"/>
      <c r="AU165" s="788" t="n"/>
      <c r="AV165" s="788" t="n"/>
      <c r="AW165" s="788" t="n"/>
      <c r="AX165" s="788" t="n"/>
      <c r="AY165" s="788" t="n"/>
      <c r="AZ165" s="788" t="n"/>
      <c r="BA165" s="788" t="n"/>
      <c r="BB165" s="788" t="n"/>
      <c r="BC165" s="788" t="n"/>
      <c r="BD165" s="788" t="n"/>
    </row>
    <row r="166" ht="15.75" customHeight="1" s="789">
      <c r="A166" s="961" t="inlineStr">
        <is>
          <t>RXTU4544545</t>
        </is>
      </c>
      <c r="B166" s="797" t="n">
        <v>5000</v>
      </c>
      <c r="C166" s="798" t="n">
        <v>1400</v>
      </c>
      <c r="D166" s="799" t="n">
        <v>44794</v>
      </c>
      <c r="E166" s="800" t="inlineStr"/>
      <c r="F166" s="800" t="inlineStr"/>
      <c r="G166" s="801" t="inlineStr"/>
      <c r="H166" s="962" t="n">
        <v>44852</v>
      </c>
      <c r="I166" s="899" t="inlineStr"/>
      <c r="J166" s="899" t="n"/>
      <c r="K166" s="871" t="n">
        <v>44871</v>
      </c>
      <c r="L166" s="910" t="inlineStr">
        <is>
          <t>КП6-Жиг Море</t>
        </is>
      </c>
      <c r="M166" s="806" t="n">
        <v>44944</v>
      </c>
      <c r="N166" s="807" t="inlineStr">
        <is>
          <t>Шанхай</t>
        </is>
      </c>
      <c r="O166" s="808" t="n">
        <v>44973</v>
      </c>
      <c r="P166" s="807" t="inlineStr">
        <is>
          <t>Moscow</t>
        </is>
      </c>
      <c r="Q166" s="809" t="inlineStr">
        <is>
          <t>1-26/30x40(S)/900$</t>
        </is>
      </c>
      <c r="R166" s="810" t="n">
        <v>45020</v>
      </c>
      <c r="S166" s="906" t="inlineStr">
        <is>
          <t>BIC</t>
        </is>
      </c>
      <c r="T166" s="811" t="inlineStr">
        <is>
          <t>-</t>
        </is>
      </c>
      <c r="U166" s="804" t="n">
        <v>45021</v>
      </c>
      <c r="V166" s="812" t="inlineStr">
        <is>
          <t>КП15-Жиг Море</t>
        </is>
      </c>
      <c r="W166" s="827" t="n">
        <v>45173</v>
      </c>
      <c r="X166" s="807" t="inlineStr">
        <is>
          <t>Shanghai, China</t>
        </is>
      </c>
      <c r="Y166" s="917" t="n"/>
      <c r="Z166" s="972" t="n"/>
      <c r="AA166" s="972" t="n"/>
      <c r="AB166" s="907" t="n"/>
      <c r="AC166" s="908" t="n"/>
      <c r="AD166" s="817" t="n"/>
      <c r="AE166" s="814" t="n"/>
      <c r="AF166" s="818" t="n"/>
      <c r="AG166" s="819" t="n"/>
      <c r="AH166" s="820" t="n"/>
      <c r="AI166" s="820" t="n"/>
      <c r="AJ166" s="820" t="n"/>
      <c r="AK166" s="821" t="n"/>
      <c r="AL166" s="963" t="n"/>
      <c r="AM166" s="842" t="n">
        <v>0</v>
      </c>
      <c r="AN166" s="964">
        <f>AM166*6.5</f>
        <v/>
      </c>
      <c r="AO166" s="825" t="n"/>
      <c r="AP166" s="788" t="n"/>
      <c r="AQ166" s="788" t="n"/>
      <c r="AR166" s="788" t="n"/>
      <c r="AS166" s="788" t="n"/>
      <c r="AT166" s="788" t="n"/>
      <c r="AU166" s="788" t="n"/>
      <c r="AV166" s="788" t="n"/>
      <c r="AW166" s="788" t="n"/>
      <c r="AX166" s="788" t="n"/>
      <c r="AY166" s="788" t="n"/>
      <c r="AZ166" s="788" t="n"/>
      <c r="BA166" s="788" t="n"/>
      <c r="BB166" s="788" t="n"/>
      <c r="BC166" s="788" t="n"/>
      <c r="BD166" s="788" t="n"/>
    </row>
    <row r="167" ht="18.75" customHeight="1" s="789">
      <c r="A167" s="961" t="inlineStr">
        <is>
          <t>RXTU4544648</t>
        </is>
      </c>
      <c r="B167" s="797" t="n">
        <v>5000</v>
      </c>
      <c r="C167" s="798" t="n">
        <v>1400</v>
      </c>
      <c r="D167" s="799" t="n">
        <v>44793</v>
      </c>
      <c r="E167" s="800" t="inlineStr"/>
      <c r="F167" s="800" t="inlineStr"/>
      <c r="G167" s="801" t="inlineStr"/>
      <c r="H167" s="962" t="n">
        <v>44852</v>
      </c>
      <c r="I167" s="899" t="inlineStr"/>
      <c r="J167" s="899" t="n"/>
      <c r="K167" s="871" t="n">
        <v>44871</v>
      </c>
      <c r="L167" s="910" t="inlineStr">
        <is>
          <t>КП6-Жиг Море</t>
        </is>
      </c>
      <c r="M167" s="806" t="n">
        <v>44944</v>
      </c>
      <c r="N167" s="807" t="inlineStr">
        <is>
          <t>Шанхай</t>
        </is>
      </c>
      <c r="O167" s="808" t="n">
        <v>44960</v>
      </c>
      <c r="P167" s="807" t="inlineStr">
        <is>
          <t>Moscow</t>
        </is>
      </c>
      <c r="Q167" s="809" t="inlineStr">
        <is>
          <t>1-19/7x40(S)/1000$</t>
        </is>
      </c>
      <c r="R167" s="810" t="n">
        <v>45015</v>
      </c>
      <c r="S167" s="906" t="inlineStr">
        <is>
          <t>BIC</t>
        </is>
      </c>
      <c r="T167" s="811" t="inlineStr">
        <is>
          <t>-</t>
        </is>
      </c>
      <c r="U167" s="804" t="n">
        <v>45021</v>
      </c>
      <c r="V167" s="812" t="inlineStr">
        <is>
          <t>КП14-Химзавод.</t>
        </is>
      </c>
      <c r="W167" s="827" t="n">
        <v>45098</v>
      </c>
      <c r="X167" s="807" t="inlineStr">
        <is>
          <t>Shanghai, China</t>
        </is>
      </c>
      <c r="Y167" s="826" t="n">
        <v>45111</v>
      </c>
      <c r="Z167" s="807" t="inlineStr">
        <is>
          <t>Moscow</t>
        </is>
      </c>
      <c r="AA167" s="809" t="inlineStr">
        <is>
          <t>1-60/26х40/1000$</t>
        </is>
      </c>
      <c r="AB167" s="844" t="n">
        <v>45159</v>
      </c>
      <c r="AC167" s="830" t="inlineStr">
        <is>
          <t>BIC</t>
        </is>
      </c>
      <c r="AD167" s="831" t="inlineStr">
        <is>
          <t>-</t>
        </is>
      </c>
      <c r="AE167" s="804" t="n">
        <v>45165</v>
      </c>
      <c r="AF167" s="812" t="inlineStr">
        <is>
          <t>КП21-Жиг Море</t>
        </is>
      </c>
      <c r="AG167" s="819" t="n"/>
      <c r="AH167" s="820" t="n"/>
      <c r="AI167" s="820" t="n"/>
      <c r="AJ167" s="820" t="n"/>
      <c r="AK167" s="821" t="n"/>
      <c r="AL167" s="963" t="n"/>
      <c r="AM167" s="842" t="n">
        <v>0</v>
      </c>
      <c r="AN167" s="964">
        <f>AM167*6.5</f>
        <v/>
      </c>
      <c r="AO167" s="825" t="n"/>
      <c r="AP167" s="788" t="n"/>
      <c r="AQ167" s="788" t="n"/>
      <c r="AR167" s="788" t="n"/>
      <c r="AS167" s="788" t="n"/>
      <c r="AT167" s="788" t="n"/>
      <c r="AU167" s="788" t="n"/>
      <c r="AV167" s="788" t="n"/>
      <c r="AW167" s="788" t="n"/>
      <c r="AX167" s="788" t="n"/>
      <c r="AY167" s="788" t="n"/>
      <c r="AZ167" s="788" t="n"/>
      <c r="BA167" s="788" t="n"/>
      <c r="BB167" s="788" t="n"/>
      <c r="BC167" s="788" t="n"/>
      <c r="BD167" s="788" t="n"/>
    </row>
    <row r="168" ht="15.75" customHeight="1" s="789">
      <c r="A168" s="961" t="inlineStr">
        <is>
          <t>RXTU4544083</t>
        </is>
      </c>
      <c r="B168" s="797" t="n">
        <v>5000</v>
      </c>
      <c r="C168" s="798" t="n">
        <v>1400</v>
      </c>
      <c r="D168" s="799" t="n">
        <v>44794</v>
      </c>
      <c r="E168" s="800" t="inlineStr"/>
      <c r="F168" s="800" t="inlineStr"/>
      <c r="G168" s="801" t="inlineStr"/>
      <c r="H168" s="962" t="n">
        <v>44853</v>
      </c>
      <c r="I168" s="899" t="inlineStr"/>
      <c r="J168" s="899" t="n"/>
      <c r="K168" s="871" t="n">
        <v>44871</v>
      </c>
      <c r="L168" s="910" t="inlineStr">
        <is>
          <t>КП6-Жиг Море</t>
        </is>
      </c>
      <c r="M168" s="806" t="n">
        <v>44940</v>
      </c>
      <c r="N168" s="807" t="inlineStr">
        <is>
          <t>Циндао</t>
        </is>
      </c>
      <c r="O168" s="808" t="n">
        <v>44982</v>
      </c>
      <c r="P168" s="807" t="inlineStr">
        <is>
          <t>Moscow</t>
        </is>
      </c>
      <c r="Q168" s="809" t="inlineStr">
        <is>
          <t>1-29/10x40(Q)/850$</t>
        </is>
      </c>
      <c r="R168" s="810" t="n">
        <v>45045</v>
      </c>
      <c r="S168" s="906" t="inlineStr">
        <is>
          <t>BIC</t>
        </is>
      </c>
      <c r="T168" s="811" t="inlineStr">
        <is>
          <t>-</t>
        </is>
      </c>
      <c r="U168" s="804" t="n">
        <v>45078</v>
      </c>
      <c r="V168" s="837" t="inlineStr">
        <is>
          <t>КП17-Жиг Море</t>
        </is>
      </c>
      <c r="W168" s="827" t="n">
        <v>45184</v>
      </c>
      <c r="X168" s="807" t="inlineStr">
        <is>
          <t>Shanghai, China</t>
        </is>
      </c>
      <c r="Y168" s="826" t="n">
        <v>45187</v>
      </c>
      <c r="Z168" s="807" t="inlineStr">
        <is>
          <t>Moscow</t>
        </is>
      </c>
      <c r="AA168" s="809" t="inlineStr">
        <is>
          <t>1100$</t>
        </is>
      </c>
      <c r="AB168" s="907" t="n"/>
      <c r="AC168" s="908" t="n"/>
      <c r="AD168" s="877" t="n"/>
      <c r="AE168" s="849" t="n"/>
      <c r="AF168" s="850" t="n"/>
      <c r="AG168" s="819" t="n"/>
      <c r="AH168" s="820" t="n"/>
      <c r="AI168" s="820" t="n"/>
      <c r="AJ168" s="820" t="n"/>
      <c r="AK168" s="821" t="n"/>
      <c r="AL168" s="963" t="n"/>
      <c r="AM168" s="842" t="n">
        <v>0</v>
      </c>
      <c r="AN168" s="964">
        <f>AM168*6.5</f>
        <v/>
      </c>
      <c r="AO168" s="825" t="n"/>
      <c r="AP168" s="788" t="n"/>
      <c r="AQ168" s="788" t="n"/>
      <c r="AR168" s="788" t="n"/>
      <c r="AS168" s="788" t="n"/>
      <c r="AT168" s="788" t="n"/>
      <c r="AU168" s="788" t="n"/>
      <c r="AV168" s="788" t="n"/>
      <c r="AW168" s="788" t="n"/>
      <c r="AX168" s="788" t="n"/>
      <c r="AY168" s="788" t="n"/>
      <c r="AZ168" s="788" t="n"/>
      <c r="BA168" s="788" t="n"/>
      <c r="BB168" s="788" t="n"/>
      <c r="BC168" s="788" t="n"/>
      <c r="BD168" s="788" t="n"/>
    </row>
    <row r="169" ht="16.5" customHeight="1" s="789">
      <c r="A169" s="961" t="inlineStr">
        <is>
          <t>RXTU4544381</t>
        </is>
      </c>
      <c r="B169" s="797" t="n">
        <v>5000</v>
      </c>
      <c r="C169" s="798" t="n">
        <v>1400</v>
      </c>
      <c r="D169" s="799" t="n">
        <v>44794</v>
      </c>
      <c r="E169" s="800" t="inlineStr"/>
      <c r="F169" s="800" t="inlineStr"/>
      <c r="G169" s="801" t="inlineStr"/>
      <c r="H169" s="962" t="n">
        <v>44854</v>
      </c>
      <c r="I169" s="899" t="inlineStr"/>
      <c r="J169" s="899" t="n"/>
      <c r="K169" s="871" t="n">
        <v>44871</v>
      </c>
      <c r="L169" s="910" t="inlineStr">
        <is>
          <t>КП6-Жиг Море</t>
        </is>
      </c>
      <c r="M169" s="806" t="n">
        <v>44944</v>
      </c>
      <c r="N169" s="807" t="inlineStr">
        <is>
          <t>Шанхай</t>
        </is>
      </c>
      <c r="O169" s="808" t="n">
        <v>44958</v>
      </c>
      <c r="P169" s="807" t="inlineStr">
        <is>
          <t>Moscow</t>
        </is>
      </c>
      <c r="Q169" s="809" t="inlineStr">
        <is>
          <t>1-19/7x40(S)/1000$</t>
        </is>
      </c>
      <c r="R169" s="810" t="n">
        <v>45007</v>
      </c>
      <c r="S169" s="906" t="inlineStr">
        <is>
          <t>BIC</t>
        </is>
      </c>
      <c r="T169" s="811" t="inlineStr">
        <is>
          <t>-</t>
        </is>
      </c>
      <c r="U169" s="804" t="n">
        <v>45021</v>
      </c>
      <c r="V169" s="812" t="inlineStr">
        <is>
          <t>КП14-Химзавод.</t>
        </is>
      </c>
      <c r="W169" s="827" t="n">
        <v>45101</v>
      </c>
      <c r="X169" s="807" t="inlineStr">
        <is>
          <t>Shanghai, China</t>
        </is>
      </c>
      <c r="Y169" s="826" t="n">
        <v>45106</v>
      </c>
      <c r="Z169" s="807" t="inlineStr">
        <is>
          <t>Moscow</t>
        </is>
      </c>
      <c r="AA169" s="809" t="inlineStr">
        <is>
          <t>1-57/34х40(S)/950$</t>
        </is>
      </c>
      <c r="AB169" s="844" t="n">
        <v>45153</v>
      </c>
      <c r="AC169" s="830" t="inlineStr">
        <is>
          <t>BIC</t>
        </is>
      </c>
      <c r="AD169" s="831" t="inlineStr">
        <is>
          <t>-</t>
        </is>
      </c>
      <c r="AE169" s="804" t="n">
        <v>45165</v>
      </c>
      <c r="AF169" s="812" t="inlineStr">
        <is>
          <t>КП21-Жиг Море</t>
        </is>
      </c>
      <c r="AG169" s="819" t="n"/>
      <c r="AH169" s="820" t="n"/>
      <c r="AI169" s="820" t="n"/>
      <c r="AJ169" s="820" t="n"/>
      <c r="AK169" s="821" t="n"/>
      <c r="AL169" s="963" t="n"/>
      <c r="AM169" s="842" t="n">
        <v>0</v>
      </c>
      <c r="AN169" s="964">
        <f>AM169*6.5</f>
        <v/>
      </c>
      <c r="AO169" s="825" t="n"/>
      <c r="AP169" s="788" t="n"/>
      <c r="AQ169" s="788" t="n"/>
      <c r="AR169" s="788" t="n"/>
      <c r="AS169" s="788" t="n"/>
      <c r="AT169" s="788" t="n"/>
      <c r="AU169" s="788" t="n"/>
      <c r="AV169" s="788" t="n"/>
      <c r="AW169" s="788" t="n"/>
      <c r="AX169" s="788" t="n"/>
      <c r="AY169" s="788" t="n"/>
      <c r="AZ169" s="788" t="n"/>
      <c r="BA169" s="788" t="n"/>
      <c r="BB169" s="788" t="n"/>
      <c r="BC169" s="788" t="n"/>
      <c r="BD169" s="788" t="n"/>
    </row>
    <row r="170" ht="15.75" customHeight="1" s="789">
      <c r="A170" s="961" t="inlineStr">
        <is>
          <t>RXTU4544674</t>
        </is>
      </c>
      <c r="B170" s="797" t="n">
        <v>5000</v>
      </c>
      <c r="C170" s="798" t="n">
        <v>1400</v>
      </c>
      <c r="D170" s="799" t="n">
        <v>44793</v>
      </c>
      <c r="E170" s="800" t="inlineStr"/>
      <c r="F170" s="800" t="inlineStr"/>
      <c r="G170" s="801" t="inlineStr"/>
      <c r="H170" s="962" t="n">
        <v>44855</v>
      </c>
      <c r="I170" s="899" t="inlineStr"/>
      <c r="J170" s="899" t="n"/>
      <c r="K170" s="871" t="n">
        <v>44871</v>
      </c>
      <c r="L170" s="910" t="inlineStr">
        <is>
          <t>КП6-Жиг Море</t>
        </is>
      </c>
      <c r="M170" s="806" t="n">
        <v>44944</v>
      </c>
      <c r="N170" s="807" t="inlineStr">
        <is>
          <t>Шанхай</t>
        </is>
      </c>
      <c r="O170" s="808" t="n">
        <v>44974</v>
      </c>
      <c r="P170" s="807" t="inlineStr">
        <is>
          <t>Moscow</t>
        </is>
      </c>
      <c r="Q170" s="809" t="inlineStr">
        <is>
          <t>1-26/30x40(S)/900$</t>
        </is>
      </c>
      <c r="R170" s="810" t="n">
        <v>45022</v>
      </c>
      <c r="S170" s="906" t="inlineStr">
        <is>
          <t>BIC</t>
        </is>
      </c>
      <c r="T170" s="811" t="inlineStr">
        <is>
          <t>-</t>
        </is>
      </c>
      <c r="U170" s="804" t="n">
        <v>45025</v>
      </c>
      <c r="V170" s="812" t="inlineStr">
        <is>
          <t>КП15-Жиг Море</t>
        </is>
      </c>
      <c r="W170" s="827" t="n">
        <v>45168</v>
      </c>
      <c r="X170" s="807" t="inlineStr">
        <is>
          <t>Shanghai, China</t>
        </is>
      </c>
      <c r="Y170" s="826" t="n">
        <v>45186</v>
      </c>
      <c r="Z170" s="807" t="inlineStr">
        <is>
          <t>Moscow</t>
        </is>
      </c>
      <c r="AA170" s="809" t="inlineStr">
        <is>
          <t>1-83/17x40'S/1100$</t>
        </is>
      </c>
      <c r="AB170" s="907" t="n"/>
      <c r="AC170" s="908" t="n"/>
      <c r="AD170" s="817" t="n"/>
      <c r="AE170" s="973" t="n"/>
      <c r="AF170" s="818" t="n"/>
      <c r="AG170" s="819" t="n"/>
      <c r="AH170" s="820" t="n"/>
      <c r="AI170" s="820" t="n"/>
      <c r="AJ170" s="820" t="n"/>
      <c r="AK170" s="821" t="n"/>
      <c r="AL170" s="963" t="n"/>
      <c r="AM170" s="842" t="n">
        <v>0</v>
      </c>
      <c r="AN170" s="964">
        <f>AM170*6.5</f>
        <v/>
      </c>
      <c r="AO170" s="825" t="n"/>
      <c r="AP170" s="788" t="n"/>
      <c r="AQ170" s="788" t="n"/>
      <c r="AR170" s="788" t="n"/>
      <c r="AS170" s="788" t="n"/>
      <c r="AT170" s="788" t="n"/>
      <c r="AU170" s="788" t="n"/>
      <c r="AV170" s="788" t="n"/>
      <c r="AW170" s="788" t="n"/>
      <c r="AX170" s="788" t="n"/>
      <c r="AY170" s="788" t="n"/>
      <c r="AZ170" s="788" t="n"/>
      <c r="BA170" s="788" t="n"/>
      <c r="BB170" s="788" t="n"/>
      <c r="BC170" s="788" t="n"/>
      <c r="BD170" s="788" t="n"/>
    </row>
    <row r="171" ht="15.75" customHeight="1" s="789">
      <c r="A171" s="961" t="inlineStr">
        <is>
          <t>RXTU4544313</t>
        </is>
      </c>
      <c r="B171" s="797" t="n">
        <v>5000</v>
      </c>
      <c r="C171" s="798" t="n">
        <v>1400</v>
      </c>
      <c r="D171" s="799" t="n">
        <v>44793</v>
      </c>
      <c r="E171" s="800" t="inlineStr"/>
      <c r="F171" s="800" t="inlineStr"/>
      <c r="G171" s="801" t="inlineStr"/>
      <c r="H171" s="962" t="n">
        <v>44862</v>
      </c>
      <c r="I171" s="899" t="inlineStr"/>
      <c r="J171" s="899" t="n"/>
      <c r="K171" s="871" t="n">
        <v>44871</v>
      </c>
      <c r="L171" s="879" t="inlineStr">
        <is>
          <t>КП6-Жиг Море</t>
        </is>
      </c>
      <c r="M171" s="806" t="n">
        <v>44945</v>
      </c>
      <c r="N171" s="807" t="inlineStr">
        <is>
          <t>Шанхай</t>
        </is>
      </c>
      <c r="O171" s="808" t="n">
        <v>44973</v>
      </c>
      <c r="P171" s="807" t="inlineStr">
        <is>
          <t>Moscow</t>
        </is>
      </c>
      <c r="Q171" s="809" t="inlineStr">
        <is>
          <t>1-26/30x40(S)/900$</t>
        </is>
      </c>
      <c r="R171" s="810" t="n">
        <v>45011</v>
      </c>
      <c r="S171" s="906" t="inlineStr">
        <is>
          <t>BIC</t>
        </is>
      </c>
      <c r="T171" s="811" t="inlineStr">
        <is>
          <t>-</t>
        </is>
      </c>
      <c r="U171" s="804" t="n">
        <v>45020</v>
      </c>
      <c r="V171" s="903" t="inlineStr">
        <is>
          <t>КП13-Цна</t>
        </is>
      </c>
      <c r="W171" s="827" t="n">
        <v>45121</v>
      </c>
      <c r="X171" s="807" t="inlineStr">
        <is>
          <t>Tianjin</t>
        </is>
      </c>
      <c r="Y171" s="826" t="n">
        <v>45127</v>
      </c>
      <c r="Z171" s="807" t="inlineStr">
        <is>
          <t>Moscow</t>
        </is>
      </c>
      <c r="AA171" s="809" t="inlineStr">
        <is>
          <t>1-64/21x40/950$</t>
        </is>
      </c>
      <c r="AB171" s="844" t="n">
        <v>45163</v>
      </c>
      <c r="AC171" s="830" t="inlineStr">
        <is>
          <t>BIC</t>
        </is>
      </c>
      <c r="AD171" s="831" t="inlineStr">
        <is>
          <t>поврежд ручки и бок пан</t>
        </is>
      </c>
      <c r="AE171" s="839" t="n">
        <v>45176</v>
      </c>
      <c r="AF171" s="812" t="inlineStr">
        <is>
          <t>КП22-Химзавод.</t>
        </is>
      </c>
      <c r="AG171" s="819" t="n"/>
      <c r="AH171" s="820" t="n"/>
      <c r="AI171" s="820" t="n"/>
      <c r="AJ171" s="820" t="n"/>
      <c r="AK171" s="821" t="n"/>
      <c r="AL171" s="963" t="n"/>
      <c r="AM171" s="842" t="n">
        <v>0</v>
      </c>
      <c r="AN171" s="964">
        <f>AM171*6.5</f>
        <v/>
      </c>
      <c r="AO171" s="825" t="n"/>
      <c r="AP171" s="788" t="n"/>
      <c r="AQ171" s="788" t="n"/>
      <c r="AR171" s="788" t="n"/>
      <c r="AS171" s="788" t="n"/>
      <c r="AT171" s="788" t="n"/>
      <c r="AU171" s="788" t="n"/>
      <c r="AV171" s="788" t="n"/>
      <c r="AW171" s="788" t="n"/>
      <c r="AX171" s="788" t="n"/>
      <c r="AY171" s="788" t="n"/>
      <c r="AZ171" s="788" t="n"/>
      <c r="BA171" s="788" t="n"/>
      <c r="BB171" s="788" t="n"/>
      <c r="BC171" s="788" t="n"/>
      <c r="BD171" s="788" t="n"/>
    </row>
    <row r="172" ht="15.75" customHeight="1" s="789">
      <c r="A172" s="961" t="inlineStr">
        <is>
          <t>RXTU4544144</t>
        </is>
      </c>
      <c r="B172" s="797" t="n">
        <v>5000</v>
      </c>
      <c r="C172" s="798" t="n">
        <v>1400</v>
      </c>
      <c r="D172" s="799" t="n">
        <v>44794</v>
      </c>
      <c r="E172" s="800" t="inlineStr"/>
      <c r="F172" s="800" t="inlineStr"/>
      <c r="G172" s="801" t="inlineStr"/>
      <c r="H172" s="962" t="n">
        <v>44862</v>
      </c>
      <c r="I172" s="899" t="inlineStr"/>
      <c r="J172" s="899" t="n"/>
      <c r="K172" s="871" t="n">
        <v>44871</v>
      </c>
      <c r="L172" s="879" t="inlineStr">
        <is>
          <t>КП6-Жиг Море</t>
        </is>
      </c>
      <c r="M172" s="806" t="n">
        <v>44944</v>
      </c>
      <c r="N172" s="807" t="inlineStr">
        <is>
          <t>Шанхай</t>
        </is>
      </c>
      <c r="O172" s="808" t="n">
        <v>44974</v>
      </c>
      <c r="P172" s="807" t="inlineStr">
        <is>
          <t>Moscow</t>
        </is>
      </c>
      <c r="Q172" s="809" t="inlineStr">
        <is>
          <t>1-26/30x40(S)/900$</t>
        </is>
      </c>
      <c r="R172" s="810" t="n">
        <v>45012</v>
      </c>
      <c r="S172" s="906" t="inlineStr">
        <is>
          <t>BIC</t>
        </is>
      </c>
      <c r="T172" s="811" t="inlineStr">
        <is>
          <t>-</t>
        </is>
      </c>
      <c r="U172" s="804" t="n">
        <v>45021</v>
      </c>
      <c r="V172" s="812" t="inlineStr">
        <is>
          <t>КП14-Химзавод.</t>
        </is>
      </c>
      <c r="W172" s="827" t="n">
        <v>45103</v>
      </c>
      <c r="X172" s="807" t="inlineStr">
        <is>
          <t>Shanghai, China</t>
        </is>
      </c>
      <c r="Y172" s="826" t="n">
        <v>45105</v>
      </c>
      <c r="Z172" s="807" t="inlineStr">
        <is>
          <t>Moscow</t>
        </is>
      </c>
      <c r="AA172" s="809" t="inlineStr">
        <is>
          <t>1-57/34х40(S)/950$</t>
        </is>
      </c>
      <c r="AB172" s="844" t="n">
        <v>45136</v>
      </c>
      <c r="AC172" s="830" t="inlineStr">
        <is>
          <t>BIC</t>
        </is>
      </c>
      <c r="AD172" s="831" t="inlineStr">
        <is>
          <t>-</t>
        </is>
      </c>
      <c r="AE172" s="839" t="n">
        <v>45149</v>
      </c>
      <c r="AF172" s="812" t="inlineStr">
        <is>
          <t>КП20-Химзавод.</t>
        </is>
      </c>
      <c r="AG172" s="819" t="n"/>
      <c r="AH172" s="820" t="n"/>
      <c r="AI172" s="820" t="n"/>
      <c r="AJ172" s="820" t="n"/>
      <c r="AK172" s="821" t="n"/>
      <c r="AL172" s="963" t="n"/>
      <c r="AM172" s="842" t="n">
        <v>0</v>
      </c>
      <c r="AN172" s="964">
        <f>AM172*6.5</f>
        <v/>
      </c>
      <c r="AO172" s="825" t="n"/>
      <c r="AP172" s="788" t="n"/>
      <c r="AQ172" s="788" t="n"/>
      <c r="AR172" s="788" t="n"/>
      <c r="AS172" s="788" t="n"/>
      <c r="AT172" s="788" t="n"/>
      <c r="AU172" s="788" t="n"/>
      <c r="AV172" s="788" t="n"/>
      <c r="AW172" s="788" t="n"/>
      <c r="AX172" s="788" t="n"/>
      <c r="AY172" s="788" t="n"/>
      <c r="AZ172" s="788" t="n"/>
      <c r="BA172" s="788" t="n"/>
      <c r="BB172" s="788" t="n"/>
      <c r="BC172" s="788" t="n"/>
      <c r="BD172" s="788" t="n"/>
    </row>
    <row r="173" ht="15.75" customHeight="1" s="789">
      <c r="A173" s="961" t="inlineStr">
        <is>
          <t>RXTU4544822</t>
        </is>
      </c>
      <c r="B173" s="797" t="n">
        <v>5000</v>
      </c>
      <c r="C173" s="798" t="n">
        <v>1400</v>
      </c>
      <c r="D173" s="799" t="n">
        <v>44793</v>
      </c>
      <c r="E173" s="800" t="inlineStr"/>
      <c r="F173" s="800" t="inlineStr"/>
      <c r="G173" s="801" t="inlineStr"/>
      <c r="H173" s="962" t="n">
        <v>44861</v>
      </c>
      <c r="I173" s="899" t="inlineStr"/>
      <c r="J173" s="899" t="n"/>
      <c r="K173" s="871" t="n">
        <v>44871</v>
      </c>
      <c r="L173" s="879" t="inlineStr">
        <is>
          <t>КП6-Жиг Море</t>
        </is>
      </c>
      <c r="M173" s="806" t="n">
        <v>44944</v>
      </c>
      <c r="N173" s="807" t="inlineStr">
        <is>
          <t>Шанхай</t>
        </is>
      </c>
      <c r="O173" s="808" t="n">
        <v>44998</v>
      </c>
      <c r="P173" s="807" t="inlineStr">
        <is>
          <t>Moscow</t>
        </is>
      </c>
      <c r="Q173" s="809" t="inlineStr">
        <is>
          <t>1-34/1x40(S)/900$</t>
        </is>
      </c>
      <c r="R173" s="810" t="n">
        <v>45022</v>
      </c>
      <c r="S173" s="906" t="inlineStr">
        <is>
          <t>BIC</t>
        </is>
      </c>
      <c r="T173" s="811" t="inlineStr">
        <is>
          <t>-</t>
        </is>
      </c>
      <c r="U173" s="804" t="n">
        <v>45025</v>
      </c>
      <c r="V173" s="812" t="inlineStr">
        <is>
          <t>КП15-Жиг Море</t>
        </is>
      </c>
      <c r="W173" s="827" t="n">
        <v>45169</v>
      </c>
      <c r="X173" s="807" t="inlineStr">
        <is>
          <t>Shanghai, China</t>
        </is>
      </c>
      <c r="Y173" s="826" t="n">
        <v>45171</v>
      </c>
      <c r="Z173" s="807" t="inlineStr">
        <is>
          <t>Moscow</t>
        </is>
      </c>
      <c r="AA173" s="809" t="inlineStr">
        <is>
          <t>1-80/9x40'S/1100$</t>
        </is>
      </c>
      <c r="AB173" s="907" t="n"/>
      <c r="AC173" s="908" t="n"/>
      <c r="AD173" s="817" t="n"/>
      <c r="AE173" s="973" t="n"/>
      <c r="AF173" s="818" t="n"/>
      <c r="AG173" s="819" t="n"/>
      <c r="AH173" s="820" t="n"/>
      <c r="AI173" s="820" t="n"/>
      <c r="AJ173" s="820" t="n"/>
      <c r="AK173" s="821" t="n"/>
      <c r="AL173" s="963" t="n"/>
      <c r="AM173" s="842" t="n">
        <v>0</v>
      </c>
      <c r="AN173" s="964">
        <f>AM173*6.5</f>
        <v/>
      </c>
      <c r="AO173" s="825" t="n"/>
      <c r="AP173" s="788" t="n"/>
      <c r="AQ173" s="788" t="n"/>
      <c r="AR173" s="788" t="n"/>
      <c r="AS173" s="788" t="n"/>
      <c r="AT173" s="788" t="n"/>
      <c r="AU173" s="788" t="n"/>
      <c r="AV173" s="788" t="n"/>
      <c r="AW173" s="788" t="n"/>
      <c r="AX173" s="788" t="n"/>
      <c r="AY173" s="788" t="n"/>
      <c r="AZ173" s="788" t="n"/>
      <c r="BA173" s="788" t="n"/>
      <c r="BB173" s="788" t="n"/>
      <c r="BC173" s="788" t="n"/>
      <c r="BD173" s="788" t="n"/>
    </row>
    <row r="174" ht="15.75" customHeight="1" s="789">
      <c r="A174" s="961" t="inlineStr">
        <is>
          <t>RXTU4544967</t>
        </is>
      </c>
      <c r="B174" s="797" t="n">
        <v>5000</v>
      </c>
      <c r="C174" s="798" t="n">
        <v>1400</v>
      </c>
      <c r="D174" s="799" t="n">
        <v>44793</v>
      </c>
      <c r="E174" s="800" t="inlineStr"/>
      <c r="F174" s="800" t="inlineStr"/>
      <c r="G174" s="801" t="inlineStr"/>
      <c r="H174" s="962" t="n">
        <v>44862</v>
      </c>
      <c r="I174" s="899" t="inlineStr"/>
      <c r="J174" s="899" t="n"/>
      <c r="K174" s="871" t="n">
        <v>44871</v>
      </c>
      <c r="L174" s="879" t="inlineStr">
        <is>
          <t>КП6-Жиг Море</t>
        </is>
      </c>
      <c r="M174" s="806" t="n">
        <v>44944</v>
      </c>
      <c r="N174" s="807" t="inlineStr">
        <is>
          <t>Шанхай</t>
        </is>
      </c>
      <c r="O174" s="808" t="n">
        <v>44973</v>
      </c>
      <c r="P174" s="807" t="inlineStr">
        <is>
          <t>Moscow</t>
        </is>
      </c>
      <c r="Q174" s="809" t="inlineStr">
        <is>
          <t>1-26/30x40(S)/900$</t>
        </is>
      </c>
      <c r="R174" s="810" t="n">
        <v>45040</v>
      </c>
      <c r="S174" s="906" t="inlineStr">
        <is>
          <t>BIC</t>
        </is>
      </c>
      <c r="T174" s="811" t="inlineStr">
        <is>
          <t>-</t>
        </is>
      </c>
      <c r="U174" s="804" t="n">
        <v>45078</v>
      </c>
      <c r="V174" s="837" t="inlineStr">
        <is>
          <t>КП17-Жиг Море</t>
        </is>
      </c>
      <c r="W174" s="827" t="n">
        <v>45169</v>
      </c>
      <c r="X174" s="807" t="inlineStr">
        <is>
          <t>Shanghai, China</t>
        </is>
      </c>
      <c r="Y174" s="826" t="n">
        <v>45108</v>
      </c>
      <c r="Z174" s="807" t="inlineStr">
        <is>
          <t>Moscow</t>
        </is>
      </c>
      <c r="AA174" s="809" t="inlineStr">
        <is>
          <t>1-80/9x40'S/1100$</t>
        </is>
      </c>
      <c r="AB174" s="907" t="n"/>
      <c r="AC174" s="908" t="n"/>
      <c r="AD174" s="877" t="n"/>
      <c r="AE174" s="849" t="n"/>
      <c r="AF174" s="850" t="n"/>
      <c r="AG174" s="819" t="n"/>
      <c r="AH174" s="820" t="n"/>
      <c r="AI174" s="820" t="n"/>
      <c r="AJ174" s="820" t="n"/>
      <c r="AK174" s="821" t="n"/>
      <c r="AL174" s="963" t="n"/>
      <c r="AM174" s="842" t="n">
        <v>0</v>
      </c>
      <c r="AN174" s="964">
        <f>AM174*6.5</f>
        <v/>
      </c>
      <c r="AO174" s="825" t="n"/>
      <c r="AP174" s="788" t="n"/>
      <c r="AQ174" s="788" t="n"/>
      <c r="AR174" s="788" t="n"/>
      <c r="AS174" s="788" t="n"/>
      <c r="AT174" s="788" t="n"/>
      <c r="AU174" s="788" t="n"/>
      <c r="AV174" s="788" t="n"/>
      <c r="AW174" s="788" t="n"/>
      <c r="AX174" s="788" t="n"/>
      <c r="AY174" s="788" t="n"/>
      <c r="AZ174" s="788" t="n"/>
      <c r="BA174" s="788" t="n"/>
      <c r="BB174" s="788" t="n"/>
      <c r="BC174" s="788" t="n"/>
      <c r="BD174" s="788" t="n"/>
    </row>
    <row r="175" ht="15.75" customHeight="1" s="789">
      <c r="A175" s="961" t="inlineStr">
        <is>
          <t>RXTU4544930</t>
        </is>
      </c>
      <c r="B175" s="797" t="n">
        <v>5000</v>
      </c>
      <c r="C175" s="798" t="n">
        <v>1400</v>
      </c>
      <c r="D175" s="799" t="n">
        <v>44793</v>
      </c>
      <c r="E175" s="800" t="inlineStr"/>
      <c r="F175" s="800" t="inlineStr"/>
      <c r="G175" s="801" t="inlineStr"/>
      <c r="H175" s="962" t="n">
        <v>44862</v>
      </c>
      <c r="I175" s="899" t="inlineStr"/>
      <c r="J175" s="899" t="n"/>
      <c r="K175" s="871" t="n">
        <v>44871</v>
      </c>
      <c r="L175" s="879" t="inlineStr">
        <is>
          <t>КП6-Жиг Море</t>
        </is>
      </c>
      <c r="M175" s="806" t="n">
        <v>44944</v>
      </c>
      <c r="N175" s="807" t="inlineStr">
        <is>
          <t>Шанхай</t>
        </is>
      </c>
      <c r="O175" s="808" t="n">
        <v>44973</v>
      </c>
      <c r="P175" s="807" t="inlineStr">
        <is>
          <t>Moscow</t>
        </is>
      </c>
      <c r="Q175" s="809" t="inlineStr">
        <is>
          <t>1-26/30x40(S)/900$</t>
        </is>
      </c>
      <c r="R175" s="810" t="n">
        <v>45008</v>
      </c>
      <c r="S175" s="906" t="inlineStr">
        <is>
          <t>BIC</t>
        </is>
      </c>
      <c r="T175" s="811" t="inlineStr">
        <is>
          <t>-</t>
        </is>
      </c>
      <c r="U175" s="804" t="n">
        <v>45020</v>
      </c>
      <c r="V175" s="903" t="inlineStr">
        <is>
          <t>КП13-Цна</t>
        </is>
      </c>
      <c r="W175" s="827" t="n">
        <v>45122</v>
      </c>
      <c r="X175" s="807" t="inlineStr">
        <is>
          <t>Tianjin</t>
        </is>
      </c>
      <c r="Y175" s="826" t="n">
        <v>45140</v>
      </c>
      <c r="Z175" s="807" t="inlineStr">
        <is>
          <t>Moscow</t>
        </is>
      </c>
      <c r="AA175" s="809" t="inlineStr">
        <is>
          <t>1-71/26x40'T/950$</t>
        </is>
      </c>
      <c r="AB175" s="844" t="n">
        <v>45182</v>
      </c>
      <c r="AC175" s="830" t="inlineStr">
        <is>
          <t>BIC</t>
        </is>
      </c>
      <c r="AD175" s="831" t="inlineStr">
        <is>
          <t>-</t>
        </is>
      </c>
      <c r="AE175" s="913" t="n"/>
      <c r="AF175" s="914" t="n"/>
      <c r="AG175" s="819" t="n"/>
      <c r="AH175" s="820" t="n"/>
      <c r="AI175" s="820" t="n"/>
      <c r="AJ175" s="820" t="n"/>
      <c r="AK175" s="821" t="n"/>
      <c r="AL175" s="963" t="n"/>
      <c r="AM175" s="842" t="n">
        <v>0</v>
      </c>
      <c r="AN175" s="964">
        <f>AM175*6.5</f>
        <v/>
      </c>
      <c r="AO175" s="825" t="n"/>
      <c r="AP175" s="788" t="n"/>
      <c r="AQ175" s="788" t="n"/>
      <c r="AR175" s="788" t="n"/>
      <c r="AS175" s="788" t="n"/>
      <c r="AT175" s="788" t="n"/>
      <c r="AU175" s="788" t="n"/>
      <c r="AV175" s="788" t="n"/>
      <c r="AW175" s="788" t="n"/>
      <c r="AX175" s="788" t="n"/>
      <c r="AY175" s="788" t="n"/>
      <c r="AZ175" s="788" t="n"/>
      <c r="BA175" s="788" t="n"/>
      <c r="BB175" s="788" t="n"/>
      <c r="BC175" s="788" t="n"/>
      <c r="BD175" s="788" t="n"/>
    </row>
    <row r="176" ht="15.75" customHeight="1" s="789">
      <c r="A176" s="961" t="inlineStr">
        <is>
          <t>RXTU4544099</t>
        </is>
      </c>
      <c r="B176" s="797" t="n">
        <v>5000</v>
      </c>
      <c r="C176" s="798" t="n">
        <v>1400</v>
      </c>
      <c r="D176" s="799" t="n">
        <v>44793</v>
      </c>
      <c r="E176" s="800" t="inlineStr"/>
      <c r="F176" s="800" t="inlineStr"/>
      <c r="G176" s="801" t="inlineStr"/>
      <c r="H176" s="962" t="n">
        <v>44857</v>
      </c>
      <c r="I176" s="899" t="inlineStr"/>
      <c r="J176" s="899" t="n"/>
      <c r="K176" s="871" t="n">
        <v>44880</v>
      </c>
      <c r="L176" s="910" t="inlineStr">
        <is>
          <t>КП7-Жиг Море</t>
        </is>
      </c>
      <c r="M176" s="806" t="n">
        <v>44955</v>
      </c>
      <c r="N176" s="807" t="inlineStr">
        <is>
          <t>Циндао</t>
        </is>
      </c>
      <c r="O176" s="808" t="n">
        <v>44995</v>
      </c>
      <c r="P176" s="807" t="inlineStr">
        <is>
          <t>Moscow</t>
        </is>
      </c>
      <c r="Q176" s="809" t="inlineStr">
        <is>
          <t>1-32/11x40(Q)/850$</t>
        </is>
      </c>
      <c r="R176" s="810" t="n">
        <v>45058</v>
      </c>
      <c r="S176" s="906" t="inlineStr">
        <is>
          <t>BIC</t>
        </is>
      </c>
      <c r="T176" s="811" t="inlineStr">
        <is>
          <t>-</t>
        </is>
      </c>
      <c r="U176" s="804" t="n">
        <v>45078</v>
      </c>
      <c r="V176" s="837" t="inlineStr">
        <is>
          <t>КП17-Жиг Море</t>
        </is>
      </c>
      <c r="W176" s="827" t="n">
        <v>45169</v>
      </c>
      <c r="X176" s="807" t="inlineStr">
        <is>
          <t>Shanghai, China</t>
        </is>
      </c>
      <c r="Y176" s="826" t="n">
        <v>45176</v>
      </c>
      <c r="Z176" s="807" t="inlineStr">
        <is>
          <t>Moscow</t>
        </is>
      </c>
      <c r="AA176" s="809" t="inlineStr">
        <is>
          <t>1-82/17x40'S/1100$</t>
        </is>
      </c>
      <c r="AB176" s="907" t="n"/>
      <c r="AC176" s="908" t="n"/>
      <c r="AD176" s="877" t="n"/>
      <c r="AE176" s="849" t="n"/>
      <c r="AF176" s="850" t="n"/>
      <c r="AG176" s="819" t="n"/>
      <c r="AH176" s="820" t="n"/>
      <c r="AI176" s="820" t="n"/>
      <c r="AJ176" s="820" t="n"/>
      <c r="AK176" s="821" t="n"/>
      <c r="AL176" s="963" t="n"/>
      <c r="AM176" s="842" t="n">
        <v>0</v>
      </c>
      <c r="AN176" s="964">
        <f>AM176*6.5</f>
        <v/>
      </c>
      <c r="AO176" s="825" t="n"/>
      <c r="AP176" s="788" t="n"/>
      <c r="AQ176" s="788" t="n"/>
      <c r="AR176" s="788" t="n"/>
      <c r="AS176" s="788" t="n"/>
      <c r="AT176" s="788" t="n"/>
      <c r="AU176" s="788" t="n"/>
      <c r="AV176" s="788" t="n"/>
      <c r="AW176" s="788" t="n"/>
      <c r="AX176" s="788" t="n"/>
      <c r="AY176" s="788" t="n"/>
      <c r="AZ176" s="788" t="n"/>
      <c r="BA176" s="788" t="n"/>
      <c r="BB176" s="788" t="n"/>
      <c r="BC176" s="788" t="n"/>
      <c r="BD176" s="788" t="n"/>
    </row>
    <row r="177" ht="15.75" customHeight="1" s="789">
      <c r="A177" s="961" t="inlineStr">
        <is>
          <t>RXTU4544530</t>
        </is>
      </c>
      <c r="B177" s="797" t="n">
        <v>5000</v>
      </c>
      <c r="C177" s="798" t="n">
        <v>1400</v>
      </c>
      <c r="D177" s="799" t="n">
        <v>44794</v>
      </c>
      <c r="E177" s="800" t="inlineStr"/>
      <c r="F177" s="800" t="inlineStr"/>
      <c r="G177" s="801" t="inlineStr"/>
      <c r="H177" s="962" t="n">
        <v>44857</v>
      </c>
      <c r="I177" s="899" t="inlineStr"/>
      <c r="J177" s="899" t="n"/>
      <c r="K177" s="871" t="n">
        <v>44880</v>
      </c>
      <c r="L177" s="910" t="inlineStr">
        <is>
          <t>КП7-Жиг Море</t>
        </is>
      </c>
      <c r="M177" s="806" t="n">
        <v>44967</v>
      </c>
      <c r="N177" s="807" t="inlineStr">
        <is>
          <t>Шанхай</t>
        </is>
      </c>
      <c r="O177" s="808" t="n">
        <v>44970</v>
      </c>
      <c r="P177" s="807" t="inlineStr">
        <is>
          <t>Moscow</t>
        </is>
      </c>
      <c r="Q177" s="809" t="inlineStr">
        <is>
          <t>1-26/30x40(S)/900$</t>
        </is>
      </c>
      <c r="R177" s="810" t="n">
        <v>45006</v>
      </c>
      <c r="S177" s="906" t="inlineStr">
        <is>
          <t>BIC</t>
        </is>
      </c>
      <c r="T177" s="811" t="inlineStr">
        <is>
          <t>-</t>
        </is>
      </c>
      <c r="U177" s="804" t="n">
        <v>45021</v>
      </c>
      <c r="V177" s="812" t="inlineStr">
        <is>
          <t>КП14-Химзавод.</t>
        </is>
      </c>
      <c r="W177" s="827" t="n">
        <v>45102</v>
      </c>
      <c r="X177" s="807" t="inlineStr">
        <is>
          <t>Shanghai, China</t>
        </is>
      </c>
      <c r="Y177" s="826" t="n">
        <v>45102</v>
      </c>
      <c r="Z177" s="807" t="inlineStr">
        <is>
          <t>Moscow</t>
        </is>
      </c>
      <c r="AA177" s="809" t="inlineStr">
        <is>
          <t>1-54/4х40/950$</t>
        </is>
      </c>
      <c r="AB177" s="844" t="n">
        <v>45136</v>
      </c>
      <c r="AC177" s="830" t="inlineStr">
        <is>
          <t>BIC</t>
        </is>
      </c>
      <c r="AD177" s="831" t="inlineStr">
        <is>
          <t>-</t>
        </is>
      </c>
      <c r="AE177" s="839" t="n">
        <v>45149</v>
      </c>
      <c r="AF177" s="812" t="inlineStr">
        <is>
          <t>КП20-Химзавод.</t>
        </is>
      </c>
      <c r="AG177" s="819" t="n"/>
      <c r="AH177" s="820" t="n"/>
      <c r="AI177" s="820" t="n"/>
      <c r="AJ177" s="820" t="n"/>
      <c r="AK177" s="821" t="n"/>
      <c r="AL177" s="963" t="n"/>
      <c r="AM177" s="842" t="n">
        <v>0</v>
      </c>
      <c r="AN177" s="964">
        <f>AM177*6.5</f>
        <v/>
      </c>
      <c r="AO177" s="825" t="n"/>
      <c r="AP177" s="788" t="n"/>
      <c r="AQ177" s="788" t="n"/>
      <c r="AR177" s="788" t="n"/>
      <c r="AS177" s="788" t="n"/>
      <c r="AT177" s="788" t="n"/>
      <c r="AU177" s="788" t="n"/>
      <c r="AV177" s="788" t="n"/>
      <c r="AW177" s="788" t="n"/>
      <c r="AX177" s="788" t="n"/>
      <c r="AY177" s="788" t="n"/>
      <c r="AZ177" s="788" t="n"/>
      <c r="BA177" s="788" t="n"/>
      <c r="BB177" s="788" t="n"/>
      <c r="BC177" s="788" t="n"/>
      <c r="BD177" s="788" t="n"/>
    </row>
    <row r="178" ht="15.75" customHeight="1" s="789">
      <c r="A178" s="961" t="inlineStr">
        <is>
          <t>RXTU4544904</t>
        </is>
      </c>
      <c r="B178" s="797" t="n">
        <v>5000</v>
      </c>
      <c r="C178" s="798" t="n">
        <v>1400</v>
      </c>
      <c r="D178" s="799" t="n">
        <v>44793</v>
      </c>
      <c r="E178" s="800" t="inlineStr"/>
      <c r="F178" s="800" t="inlineStr"/>
      <c r="G178" s="801" t="inlineStr"/>
      <c r="H178" s="962" t="n">
        <v>44857</v>
      </c>
      <c r="I178" s="899" t="inlineStr"/>
      <c r="J178" s="899" t="n"/>
      <c r="K178" s="871" t="n">
        <v>44880</v>
      </c>
      <c r="L178" s="910" t="inlineStr">
        <is>
          <t>КП7-Жиг Море</t>
        </is>
      </c>
      <c r="M178" s="806" t="n">
        <v>44955</v>
      </c>
      <c r="N178" s="807" t="inlineStr">
        <is>
          <t>Циндао</t>
        </is>
      </c>
      <c r="O178" s="808" t="n">
        <v>44980</v>
      </c>
      <c r="P178" s="807" t="inlineStr">
        <is>
          <t>Moscow</t>
        </is>
      </c>
      <c r="Q178" s="809" t="inlineStr">
        <is>
          <t>1-28/10x40(Q)/900$</t>
        </is>
      </c>
      <c r="R178" s="810" t="n">
        <v>45048</v>
      </c>
      <c r="S178" s="906" t="inlineStr">
        <is>
          <t>BIC</t>
        </is>
      </c>
      <c r="T178" s="811" t="inlineStr">
        <is>
          <t>-</t>
        </is>
      </c>
      <c r="U178" s="804" t="n">
        <v>45078</v>
      </c>
      <c r="V178" s="837" t="inlineStr">
        <is>
          <t>КП17-Жиг Море</t>
        </is>
      </c>
      <c r="W178" s="827" t="n">
        <v>45185</v>
      </c>
      <c r="X178" s="807" t="inlineStr">
        <is>
          <t>Shanghai, China</t>
        </is>
      </c>
      <c r="Y178" s="917" t="n"/>
      <c r="Z178" s="972" t="n"/>
      <c r="AA178" s="972" t="n"/>
      <c r="AB178" s="907" t="n"/>
      <c r="AC178" s="908" t="n"/>
      <c r="AD178" s="877" t="n"/>
      <c r="AE178" s="849" t="n"/>
      <c r="AF178" s="850" t="n"/>
      <c r="AG178" s="819" t="n"/>
      <c r="AH178" s="820" t="n"/>
      <c r="AI178" s="820" t="n"/>
      <c r="AJ178" s="820" t="n"/>
      <c r="AK178" s="821" t="n"/>
      <c r="AL178" s="963" t="n"/>
      <c r="AM178" s="842" t="n">
        <v>0</v>
      </c>
      <c r="AN178" s="964">
        <f>AM178*6.5</f>
        <v/>
      </c>
      <c r="AO178" s="825" t="n"/>
      <c r="AP178" s="788" t="n"/>
      <c r="AQ178" s="788" t="n"/>
      <c r="AR178" s="788" t="n"/>
      <c r="AS178" s="788" t="n"/>
      <c r="AT178" s="788" t="n"/>
      <c r="AU178" s="788" t="n"/>
      <c r="AV178" s="788" t="n"/>
      <c r="AW178" s="788" t="n"/>
      <c r="AX178" s="788" t="n"/>
      <c r="AY178" s="788" t="n"/>
      <c r="AZ178" s="788" t="n"/>
      <c r="BA178" s="788" t="n"/>
      <c r="BB178" s="788" t="n"/>
      <c r="BC178" s="788" t="n"/>
      <c r="BD178" s="788" t="n"/>
    </row>
    <row r="179" ht="15.75" customHeight="1" s="789">
      <c r="A179" s="961" t="inlineStr">
        <is>
          <t>RXTU4544946</t>
        </is>
      </c>
      <c r="B179" s="797" t="n">
        <v>5000</v>
      </c>
      <c r="C179" s="798" t="n">
        <v>1400</v>
      </c>
      <c r="D179" s="799" t="n">
        <v>44793</v>
      </c>
      <c r="E179" s="800" t="inlineStr"/>
      <c r="F179" s="800" t="inlineStr"/>
      <c r="G179" s="801" t="inlineStr"/>
      <c r="H179" s="962" t="n">
        <v>44858</v>
      </c>
      <c r="I179" s="899" t="inlineStr"/>
      <c r="J179" s="899" t="n"/>
      <c r="K179" s="871" t="n">
        <v>44880</v>
      </c>
      <c r="L179" s="910" t="inlineStr">
        <is>
          <t>КП7-Жиг Море</t>
        </is>
      </c>
      <c r="M179" s="806" t="n">
        <v>44956</v>
      </c>
      <c r="N179" s="807" t="inlineStr">
        <is>
          <t>Циндао</t>
        </is>
      </c>
      <c r="O179" s="808" t="n">
        <v>45002</v>
      </c>
      <c r="P179" s="807" t="inlineStr">
        <is>
          <t>Moscow</t>
        </is>
      </c>
      <c r="Q179" s="809" t="inlineStr">
        <is>
          <t>1-33/3х40(Q)/850$</t>
        </is>
      </c>
      <c r="R179" s="810" t="n">
        <v>45051</v>
      </c>
      <c r="S179" s="906" t="inlineStr">
        <is>
          <t>BIC</t>
        </is>
      </c>
      <c r="T179" s="811" t="inlineStr">
        <is>
          <t>-</t>
        </is>
      </c>
      <c r="U179" s="804" t="n">
        <v>45078</v>
      </c>
      <c r="V179" s="837" t="inlineStr">
        <is>
          <t>КП17-Жиг Море</t>
        </is>
      </c>
      <c r="W179" s="827" t="n">
        <v>45184</v>
      </c>
      <c r="X179" s="807" t="inlineStr">
        <is>
          <t>Shanghai, China</t>
        </is>
      </c>
      <c r="Y179" s="917" t="n"/>
      <c r="Z179" s="972" t="n"/>
      <c r="AA179" s="972" t="n"/>
      <c r="AB179" s="907" t="n"/>
      <c r="AC179" s="908" t="n"/>
      <c r="AD179" s="877" t="n"/>
      <c r="AE179" s="849" t="n"/>
      <c r="AF179" s="850" t="n"/>
      <c r="AG179" s="819" t="n"/>
      <c r="AH179" s="820" t="n"/>
      <c r="AI179" s="820" t="n"/>
      <c r="AJ179" s="820" t="n"/>
      <c r="AK179" s="821" t="n"/>
      <c r="AL179" s="963" t="n"/>
      <c r="AM179" s="842" t="n">
        <v>0</v>
      </c>
      <c r="AN179" s="964">
        <f>AM179*6.5</f>
        <v/>
      </c>
      <c r="AO179" s="825" t="n"/>
      <c r="AP179" s="788" t="n"/>
      <c r="AQ179" s="788" t="n"/>
      <c r="AR179" s="788" t="n"/>
      <c r="AS179" s="788" t="n"/>
      <c r="AT179" s="788" t="n"/>
      <c r="AU179" s="788" t="n"/>
      <c r="AV179" s="788" t="n"/>
      <c r="AW179" s="788" t="n"/>
      <c r="AX179" s="788" t="n"/>
      <c r="AY179" s="788" t="n"/>
      <c r="AZ179" s="788" t="n"/>
      <c r="BA179" s="788" t="n"/>
      <c r="BB179" s="788" t="n"/>
      <c r="BC179" s="788" t="n"/>
      <c r="BD179" s="788" t="n"/>
    </row>
    <row r="180" ht="15.75" customHeight="1" s="789">
      <c r="A180" s="961" t="inlineStr">
        <is>
          <t>RXTU4544247</t>
        </is>
      </c>
      <c r="B180" s="797" t="n">
        <v>5000</v>
      </c>
      <c r="C180" s="798" t="n">
        <v>1400</v>
      </c>
      <c r="D180" s="799" t="n">
        <v>44793</v>
      </c>
      <c r="E180" s="800" t="inlineStr"/>
      <c r="F180" s="800" t="inlineStr"/>
      <c r="G180" s="801" t="inlineStr"/>
      <c r="H180" s="962" t="n">
        <v>44858</v>
      </c>
      <c r="I180" s="899" t="inlineStr"/>
      <c r="J180" s="899" t="n"/>
      <c r="K180" s="871" t="n">
        <v>44880</v>
      </c>
      <c r="L180" s="910" t="inlineStr">
        <is>
          <t>КП7-Жиг Море</t>
        </is>
      </c>
      <c r="M180" s="806" t="n">
        <v>44956</v>
      </c>
      <c r="N180" s="807" t="inlineStr">
        <is>
          <t>Циндао</t>
        </is>
      </c>
      <c r="O180" s="808" t="n">
        <v>45005</v>
      </c>
      <c r="P180" s="807" t="inlineStr">
        <is>
          <t>Moscow</t>
        </is>
      </c>
      <c r="Q180" s="809" t="n"/>
      <c r="R180" s="810" t="n">
        <v>45040</v>
      </c>
      <c r="S180" s="906" t="inlineStr">
        <is>
          <t>BIC</t>
        </is>
      </c>
      <c r="T180" s="811" t="inlineStr">
        <is>
          <t>-</t>
        </is>
      </c>
      <c r="U180" s="804" t="n">
        <v>45078</v>
      </c>
      <c r="V180" s="837" t="inlineStr">
        <is>
          <t>КП17-Жиг Море</t>
        </is>
      </c>
      <c r="W180" s="827" t="n">
        <v>45180</v>
      </c>
      <c r="X180" s="807" t="inlineStr">
        <is>
          <t>Shanghai, China</t>
        </is>
      </c>
      <c r="Y180" s="917" t="n"/>
      <c r="Z180" s="972" t="n"/>
      <c r="AA180" s="972" t="n"/>
      <c r="AB180" s="907" t="n"/>
      <c r="AC180" s="908" t="n"/>
      <c r="AD180" s="877" t="n"/>
      <c r="AE180" s="849" t="n"/>
      <c r="AF180" s="850" t="n"/>
      <c r="AG180" s="819" t="n"/>
      <c r="AH180" s="820" t="n"/>
      <c r="AI180" s="820" t="n"/>
      <c r="AJ180" s="820" t="n"/>
      <c r="AK180" s="821" t="n"/>
      <c r="AL180" s="963" t="n"/>
      <c r="AM180" s="842" t="n">
        <v>0</v>
      </c>
      <c r="AN180" s="964">
        <f>AM180*6.5</f>
        <v/>
      </c>
      <c r="AO180" s="825" t="n"/>
      <c r="AP180" s="788" t="n"/>
      <c r="AQ180" s="788" t="n"/>
      <c r="AR180" s="788" t="n"/>
      <c r="AS180" s="788" t="n"/>
      <c r="AT180" s="788" t="n"/>
      <c r="AU180" s="788" t="n"/>
      <c r="AV180" s="788" t="n"/>
      <c r="AW180" s="788" t="n"/>
      <c r="AX180" s="788" t="n"/>
      <c r="AY180" s="788" t="n"/>
      <c r="AZ180" s="788" t="n"/>
      <c r="BA180" s="788" t="n"/>
      <c r="BB180" s="788" t="n"/>
      <c r="BC180" s="788" t="n"/>
      <c r="BD180" s="788" t="n"/>
    </row>
    <row r="181" ht="15.75" customHeight="1" s="789">
      <c r="A181" s="961" t="inlineStr">
        <is>
          <t>RXTU4544993</t>
        </is>
      </c>
      <c r="B181" s="797" t="n">
        <v>5000</v>
      </c>
      <c r="C181" s="798" t="n">
        <v>1400</v>
      </c>
      <c r="D181" s="799" t="n">
        <v>44793</v>
      </c>
      <c r="E181" s="800" t="inlineStr"/>
      <c r="F181" s="800" t="inlineStr"/>
      <c r="G181" s="801" t="inlineStr"/>
      <c r="H181" s="962" t="n">
        <v>44858</v>
      </c>
      <c r="I181" s="899" t="inlineStr"/>
      <c r="J181" s="807" t="inlineStr">
        <is>
          <t>Отремонтирован 10 948.78 RUB (OR так и не подтвердили)</t>
        </is>
      </c>
      <c r="K181" s="871" t="n">
        <v>44880</v>
      </c>
      <c r="L181" s="910" t="inlineStr">
        <is>
          <t>КП7-Жиг Море</t>
        </is>
      </c>
      <c r="M181" s="806" t="n">
        <v>44955</v>
      </c>
      <c r="N181" s="807" t="inlineStr">
        <is>
          <t>Шанхай</t>
        </is>
      </c>
      <c r="O181" s="808" t="n">
        <v>44972</v>
      </c>
      <c r="P181" s="807" t="inlineStr">
        <is>
          <t>Moscow</t>
        </is>
      </c>
      <c r="Q181" s="809" t="inlineStr">
        <is>
          <t>1-26/30x40(S)/900$</t>
        </is>
      </c>
      <c r="R181" s="810" t="n">
        <v>45014</v>
      </c>
      <c r="S181" s="906" t="inlineStr">
        <is>
          <t>BIC</t>
        </is>
      </c>
      <c r="T181" s="811" t="inlineStr">
        <is>
          <t>-</t>
        </is>
      </c>
      <c r="U181" s="804" t="n">
        <v>45020</v>
      </c>
      <c r="V181" s="903" t="inlineStr">
        <is>
          <t>КП13-Цна</t>
        </is>
      </c>
      <c r="W181" s="827" t="n">
        <v>45122</v>
      </c>
      <c r="X181" s="807" t="inlineStr">
        <is>
          <t>Tianjin</t>
        </is>
      </c>
      <c r="Y181" s="826" t="n">
        <v>45138</v>
      </c>
      <c r="Z181" s="807" t="inlineStr">
        <is>
          <t>Moscow</t>
        </is>
      </c>
      <c r="AA181" s="809" t="inlineStr">
        <is>
          <t>1-71/26x40'T/950$</t>
        </is>
      </c>
      <c r="AB181" s="844" t="n">
        <v>45178</v>
      </c>
      <c r="AC181" s="830" t="inlineStr">
        <is>
          <t>BIC</t>
        </is>
      </c>
      <c r="AD181" s="831" t="inlineStr">
        <is>
          <t>-</t>
        </is>
      </c>
      <c r="AE181" s="913" t="n"/>
      <c r="AF181" s="914" t="n"/>
      <c r="AG181" s="819" t="n"/>
      <c r="AH181" s="820" t="n"/>
      <c r="AI181" s="820" t="n"/>
      <c r="AJ181" s="820" t="n"/>
      <c r="AK181" s="821" t="n"/>
      <c r="AL181" s="963" t="n"/>
      <c r="AM181" s="842" t="n">
        <v>0</v>
      </c>
      <c r="AN181" s="964">
        <f>AM181*6.5</f>
        <v/>
      </c>
      <c r="AO181" s="825" t="n"/>
      <c r="AP181" s="788" t="n"/>
      <c r="AQ181" s="788" t="n"/>
      <c r="AR181" s="788" t="n"/>
      <c r="AS181" s="788" t="n"/>
      <c r="AT181" s="788" t="n"/>
      <c r="AU181" s="788" t="n"/>
      <c r="AV181" s="788" t="n"/>
      <c r="AW181" s="788" t="n"/>
      <c r="AX181" s="788" t="n"/>
      <c r="AY181" s="788" t="n"/>
      <c r="AZ181" s="788" t="n"/>
      <c r="BA181" s="788" t="n"/>
      <c r="BB181" s="788" t="n"/>
      <c r="BC181" s="788" t="n"/>
      <c r="BD181" s="788" t="n"/>
    </row>
    <row r="182" ht="15.75" customHeight="1" s="789">
      <c r="A182" s="961" t="inlineStr">
        <is>
          <t>RXTU4544329</t>
        </is>
      </c>
      <c r="B182" s="797" t="n">
        <v>5000</v>
      </c>
      <c r="C182" s="798" t="n">
        <v>1400</v>
      </c>
      <c r="D182" s="799" t="n">
        <v>44793</v>
      </c>
      <c r="E182" s="800" t="inlineStr"/>
      <c r="F182" s="800" t="inlineStr"/>
      <c r="G182" s="801" t="inlineStr"/>
      <c r="H182" s="962" t="n">
        <v>44858</v>
      </c>
      <c r="I182" s="899" t="inlineStr"/>
      <c r="J182" s="807" t="inlineStr">
        <is>
          <t>Отремонтирован 9 094.20 RUB  (OR так и не подтвердили)</t>
        </is>
      </c>
      <c r="K182" s="871" t="n">
        <v>44880</v>
      </c>
      <c r="L182" s="910" t="inlineStr">
        <is>
          <t>КП7-Жиг Море</t>
        </is>
      </c>
      <c r="M182" s="806" t="n">
        <v>44966</v>
      </c>
      <c r="N182" s="807" t="inlineStr">
        <is>
          <t>Шанхай</t>
        </is>
      </c>
      <c r="O182" s="808" t="n">
        <v>44966</v>
      </c>
      <c r="P182" s="807" t="inlineStr">
        <is>
          <t>Moscow</t>
        </is>
      </c>
      <c r="Q182" s="809" t="inlineStr">
        <is>
          <t>1-23/19x40(S)/900$</t>
        </is>
      </c>
      <c r="R182" s="810" t="n">
        <v>45012</v>
      </c>
      <c r="S182" s="906" t="inlineStr">
        <is>
          <t>BIC</t>
        </is>
      </c>
      <c r="T182" s="811" t="inlineStr">
        <is>
          <t>-</t>
        </is>
      </c>
      <c r="U182" s="804" t="n">
        <v>45020</v>
      </c>
      <c r="V182" s="903" t="inlineStr">
        <is>
          <t>КП13-Цна</t>
        </is>
      </c>
      <c r="W182" s="827" t="n">
        <v>45121</v>
      </c>
      <c r="X182" s="807" t="inlineStr">
        <is>
          <t>Tianjin</t>
        </is>
      </c>
      <c r="Y182" s="826" t="n">
        <v>45127</v>
      </c>
      <c r="Z182" s="807" t="inlineStr">
        <is>
          <t>Moscow</t>
        </is>
      </c>
      <c r="AA182" s="809" t="inlineStr">
        <is>
          <t>1-64/21x40/950$</t>
        </is>
      </c>
      <c r="AB182" s="844" t="n">
        <v>45168</v>
      </c>
      <c r="AC182" s="830" t="inlineStr">
        <is>
          <t>BIC</t>
        </is>
      </c>
      <c r="AD182" s="831" t="inlineStr">
        <is>
          <t>-</t>
        </is>
      </c>
      <c r="AE182" s="839" t="n">
        <v>45176</v>
      </c>
      <c r="AF182" s="812" t="inlineStr">
        <is>
          <t>КП22-Химзавод.</t>
        </is>
      </c>
      <c r="AG182" s="819" t="n"/>
      <c r="AH182" s="820" t="n"/>
      <c r="AI182" s="820" t="n"/>
      <c r="AJ182" s="820" t="n"/>
      <c r="AK182" s="821" t="n"/>
      <c r="AL182" s="963" t="n"/>
      <c r="AM182" s="842" t="n">
        <v>0</v>
      </c>
      <c r="AN182" s="964">
        <f>AM182*6.5</f>
        <v/>
      </c>
      <c r="AO182" s="825" t="n"/>
      <c r="AP182" s="788" t="n"/>
      <c r="AQ182" s="788" t="n"/>
      <c r="AR182" s="788" t="n"/>
      <c r="AS182" s="788" t="n"/>
      <c r="AT182" s="788" t="n"/>
      <c r="AU182" s="788" t="n"/>
      <c r="AV182" s="788" t="n"/>
      <c r="AW182" s="788" t="n"/>
      <c r="AX182" s="788" t="n"/>
      <c r="AY182" s="788" t="n"/>
      <c r="AZ182" s="788" t="n"/>
      <c r="BA182" s="788" t="n"/>
      <c r="BB182" s="788" t="n"/>
      <c r="BC182" s="788" t="n"/>
      <c r="BD182" s="788" t="n"/>
    </row>
    <row r="183" ht="15.75" customHeight="1" s="789">
      <c r="A183" s="961" t="inlineStr">
        <is>
          <t>RXTU4544252</t>
        </is>
      </c>
      <c r="B183" s="797" t="n">
        <v>5000</v>
      </c>
      <c r="C183" s="798" t="n">
        <v>1400</v>
      </c>
      <c r="D183" s="799" t="n">
        <v>44793</v>
      </c>
      <c r="E183" s="800" t="inlineStr"/>
      <c r="F183" s="800" t="inlineStr"/>
      <c r="G183" s="801" t="inlineStr"/>
      <c r="H183" s="962" t="n">
        <v>44859</v>
      </c>
      <c r="I183" s="899" t="inlineStr"/>
      <c r="J183" s="899" t="n"/>
      <c r="K183" s="871" t="n">
        <v>44880</v>
      </c>
      <c r="L183" s="910" t="inlineStr">
        <is>
          <t>КП7-Жиг Море</t>
        </is>
      </c>
      <c r="M183" s="806" t="n">
        <v>44955</v>
      </c>
      <c r="N183" s="807" t="inlineStr">
        <is>
          <t>Циндао</t>
        </is>
      </c>
      <c r="O183" s="808" t="n">
        <v>45014</v>
      </c>
      <c r="P183" s="807" t="inlineStr">
        <is>
          <t>Moscow</t>
        </is>
      </c>
      <c r="Q183" s="809" t="inlineStr">
        <is>
          <t>1-38/10х40(Q)/850$</t>
        </is>
      </c>
      <c r="R183" s="810" t="n">
        <v>45057</v>
      </c>
      <c r="S183" s="906" t="inlineStr">
        <is>
          <t>BIC</t>
        </is>
      </c>
      <c r="T183" s="811" t="inlineStr">
        <is>
          <t>-</t>
        </is>
      </c>
      <c r="U183" s="804" t="n">
        <v>45078</v>
      </c>
      <c r="V183" s="837" t="inlineStr">
        <is>
          <t>КП17-Жиг Море</t>
        </is>
      </c>
      <c r="W183" s="827" t="n">
        <v>45169</v>
      </c>
      <c r="X183" s="807" t="inlineStr">
        <is>
          <t>Shanghai, China</t>
        </is>
      </c>
      <c r="Y183" s="826" t="n">
        <v>45173</v>
      </c>
      <c r="Z183" s="807" t="inlineStr">
        <is>
          <t>Moscow</t>
        </is>
      </c>
      <c r="AA183" s="809" t="inlineStr">
        <is>
          <t>1-82/17x40'S/1100$</t>
        </is>
      </c>
      <c r="AB183" s="907" t="n"/>
      <c r="AC183" s="908" t="n"/>
      <c r="AD183" s="877" t="n"/>
      <c r="AE183" s="849" t="n"/>
      <c r="AF183" s="850" t="n"/>
      <c r="AG183" s="819" t="n"/>
      <c r="AH183" s="820" t="n"/>
      <c r="AI183" s="820" t="n"/>
      <c r="AJ183" s="820" t="n"/>
      <c r="AK183" s="821" t="n"/>
      <c r="AL183" s="963" t="n"/>
      <c r="AM183" s="842" t="n">
        <v>0</v>
      </c>
      <c r="AN183" s="964">
        <f>AM183*6.5</f>
        <v/>
      </c>
      <c r="AO183" s="825" t="n"/>
      <c r="AP183" s="788" t="n"/>
      <c r="AQ183" s="788" t="n"/>
      <c r="AR183" s="788" t="n"/>
      <c r="AS183" s="788" t="n"/>
      <c r="AT183" s="788" t="n"/>
      <c r="AU183" s="788" t="n"/>
      <c r="AV183" s="788" t="n"/>
      <c r="AW183" s="788" t="n"/>
      <c r="AX183" s="788" t="n"/>
      <c r="AY183" s="788" t="n"/>
      <c r="AZ183" s="788" t="n"/>
      <c r="BA183" s="788" t="n"/>
      <c r="BB183" s="788" t="n"/>
      <c r="BC183" s="788" t="n"/>
      <c r="BD183" s="788" t="n"/>
    </row>
    <row r="184" ht="15.75" customHeight="1" s="789">
      <c r="A184" s="961" t="inlineStr">
        <is>
          <t>RXTU4544062</t>
        </is>
      </c>
      <c r="B184" s="797" t="n">
        <v>5000</v>
      </c>
      <c r="C184" s="798" t="n">
        <v>1400</v>
      </c>
      <c r="D184" s="799" t="n">
        <v>44795</v>
      </c>
      <c r="E184" s="800" t="inlineStr"/>
      <c r="F184" s="800" t="inlineStr"/>
      <c r="G184" s="801" t="inlineStr"/>
      <c r="H184" s="962" t="n">
        <v>44860</v>
      </c>
      <c r="I184" s="899" t="inlineStr"/>
      <c r="J184" s="899" t="n"/>
      <c r="K184" s="871" t="n">
        <v>44880</v>
      </c>
      <c r="L184" s="910" t="inlineStr">
        <is>
          <t>КП7-Жиг Море</t>
        </is>
      </c>
      <c r="M184" s="806" t="n">
        <v>44955</v>
      </c>
      <c r="N184" s="807" t="inlineStr">
        <is>
          <t>Шанхай</t>
        </is>
      </c>
      <c r="O184" s="808" t="n">
        <v>44971</v>
      </c>
      <c r="P184" s="807" t="inlineStr">
        <is>
          <t>Moscow</t>
        </is>
      </c>
      <c r="Q184" s="809" t="inlineStr">
        <is>
          <t>1-26/30x40(S)/900$</t>
        </is>
      </c>
      <c r="R184" s="810" t="n">
        <v>45008</v>
      </c>
      <c r="S184" s="906" t="inlineStr">
        <is>
          <t>BIC</t>
        </is>
      </c>
      <c r="T184" s="811" t="inlineStr">
        <is>
          <t>-</t>
        </is>
      </c>
      <c r="U184" s="804" t="n">
        <v>45021</v>
      </c>
      <c r="V184" s="812" t="inlineStr">
        <is>
          <t>КП14-Химзавод.</t>
        </is>
      </c>
      <c r="W184" s="827" t="n">
        <v>45098</v>
      </c>
      <c r="X184" s="807" t="inlineStr">
        <is>
          <t>Shanghai, China</t>
        </is>
      </c>
      <c r="Y184" s="826" t="n">
        <v>45111</v>
      </c>
      <c r="Z184" s="807" t="inlineStr">
        <is>
          <t>Moscow</t>
        </is>
      </c>
      <c r="AA184" s="809" t="inlineStr">
        <is>
          <t>1-60/26х40/1000$</t>
        </is>
      </c>
      <c r="AB184" s="844" t="n">
        <v>45160</v>
      </c>
      <c r="AC184" s="830" t="inlineStr">
        <is>
          <t>BIC</t>
        </is>
      </c>
      <c r="AD184" s="831" t="inlineStr">
        <is>
          <t>отремонтирован (поврежден бок панель)</t>
        </is>
      </c>
      <c r="AE184" s="804" t="n">
        <v>45165</v>
      </c>
      <c r="AF184" s="812" t="inlineStr">
        <is>
          <t>КП21-Жиг Море</t>
        </is>
      </c>
      <c r="AG184" s="819" t="n"/>
      <c r="AH184" s="820" t="n"/>
      <c r="AI184" s="820" t="n"/>
      <c r="AJ184" s="820" t="n"/>
      <c r="AK184" s="821" t="n"/>
      <c r="AL184" s="909" t="n"/>
      <c r="AM184" s="842" t="n">
        <v>0</v>
      </c>
      <c r="AN184" s="964">
        <f>AM184*6.5</f>
        <v/>
      </c>
      <c r="AO184" s="825" t="n"/>
      <c r="AP184" s="788" t="n"/>
      <c r="AQ184" s="788" t="n"/>
      <c r="AR184" s="788" t="n"/>
      <c r="AS184" s="788" t="n"/>
      <c r="AT184" s="788" t="n"/>
      <c r="AU184" s="788" t="n"/>
      <c r="AV184" s="788" t="n"/>
      <c r="AW184" s="788" t="n"/>
      <c r="AX184" s="788" t="n"/>
      <c r="AY184" s="788" t="n"/>
      <c r="AZ184" s="788" t="n"/>
      <c r="BA184" s="788" t="n"/>
      <c r="BB184" s="788" t="n"/>
      <c r="BC184" s="788" t="n"/>
      <c r="BD184" s="788" t="n"/>
    </row>
    <row r="185" ht="15.75" customHeight="1" s="789">
      <c r="A185" s="961" t="inlineStr">
        <is>
          <t>RXTU4544566</t>
        </is>
      </c>
      <c r="B185" s="797" t="n">
        <v>5000</v>
      </c>
      <c r="C185" s="798" t="n">
        <v>1400</v>
      </c>
      <c r="D185" s="799" t="n">
        <v>44794</v>
      </c>
      <c r="E185" s="800" t="inlineStr"/>
      <c r="F185" s="800" t="inlineStr"/>
      <c r="G185" s="801" t="inlineStr"/>
      <c r="H185" s="962" t="n">
        <v>44861</v>
      </c>
      <c r="I185" s="899" t="inlineStr"/>
      <c r="J185" s="899" t="n"/>
      <c r="K185" s="871" t="n">
        <v>44880</v>
      </c>
      <c r="L185" s="910" t="inlineStr">
        <is>
          <t>КП7-Жиг Море</t>
        </is>
      </c>
      <c r="M185" s="806" t="n">
        <v>44955</v>
      </c>
      <c r="N185" s="807" t="inlineStr">
        <is>
          <t>Шанхай</t>
        </is>
      </c>
      <c r="O185" s="808" t="n">
        <v>44972</v>
      </c>
      <c r="P185" s="807" t="inlineStr">
        <is>
          <t>Moscow</t>
        </is>
      </c>
      <c r="Q185" s="809" t="inlineStr">
        <is>
          <t>1-26/30x40(S)/900$</t>
        </is>
      </c>
      <c r="R185" s="810" t="n">
        <v>45013</v>
      </c>
      <c r="S185" s="906" t="inlineStr">
        <is>
          <t>BIC</t>
        </is>
      </c>
      <c r="T185" s="811" t="inlineStr">
        <is>
          <t>-</t>
        </is>
      </c>
      <c r="U185" s="804" t="n">
        <v>45020</v>
      </c>
      <c r="V185" s="903" t="inlineStr">
        <is>
          <t>КП13-Цна</t>
        </is>
      </c>
      <c r="W185" s="827" t="n">
        <v>45121</v>
      </c>
      <c r="X185" s="807" t="inlineStr">
        <is>
          <t>Tianjin</t>
        </is>
      </c>
      <c r="Y185" s="826" t="n">
        <v>45127</v>
      </c>
      <c r="Z185" s="807" t="inlineStr">
        <is>
          <t>Moscow</t>
        </is>
      </c>
      <c r="AA185" s="809" t="inlineStr">
        <is>
          <t>1-64/21x40/950$</t>
        </is>
      </c>
      <c r="AB185" s="844" t="n">
        <v>45169</v>
      </c>
      <c r="AC185" s="830" t="inlineStr">
        <is>
          <t>BIC</t>
        </is>
      </c>
      <c r="AD185" s="831" t="inlineStr">
        <is>
          <t>-</t>
        </is>
      </c>
      <c r="AE185" s="839" t="n">
        <v>45176</v>
      </c>
      <c r="AF185" s="812" t="inlineStr">
        <is>
          <t>КП22-Химзавод.</t>
        </is>
      </c>
      <c r="AG185" s="819" t="n"/>
      <c r="AH185" s="820" t="n"/>
      <c r="AI185" s="820" t="n"/>
      <c r="AJ185" s="820" t="n"/>
      <c r="AK185" s="821" t="n"/>
      <c r="AL185" s="963" t="n"/>
      <c r="AM185" s="842" t="n">
        <v>0</v>
      </c>
      <c r="AN185" s="964">
        <f>AM185*6.5</f>
        <v/>
      </c>
      <c r="AO185" s="825" t="n"/>
      <c r="AP185" s="788" t="n"/>
      <c r="AQ185" s="788" t="n"/>
      <c r="AR185" s="788" t="n"/>
      <c r="AS185" s="788" t="n"/>
      <c r="AT185" s="788" t="n"/>
      <c r="AU185" s="788" t="n"/>
      <c r="AV185" s="788" t="n"/>
      <c r="AW185" s="788" t="n"/>
      <c r="AX185" s="788" t="n"/>
      <c r="AY185" s="788" t="n"/>
      <c r="AZ185" s="788" t="n"/>
      <c r="BA185" s="788" t="n"/>
      <c r="BB185" s="788" t="n"/>
      <c r="BC185" s="788" t="n"/>
      <c r="BD185" s="788" t="n"/>
    </row>
    <row r="186" ht="15.75" customHeight="1" s="789">
      <c r="A186" s="961" t="inlineStr">
        <is>
          <t>RXTU4544289</t>
        </is>
      </c>
      <c r="B186" s="797" t="n">
        <v>5000</v>
      </c>
      <c r="C186" s="798" t="n">
        <v>1400</v>
      </c>
      <c r="D186" s="799" t="n">
        <v>44793</v>
      </c>
      <c r="E186" s="800" t="inlineStr"/>
      <c r="F186" s="800" t="inlineStr"/>
      <c r="G186" s="801" t="inlineStr"/>
      <c r="H186" s="962" t="n">
        <v>44860</v>
      </c>
      <c r="I186" s="899" t="inlineStr"/>
      <c r="J186" s="899" t="n"/>
      <c r="K186" s="871" t="n">
        <v>44880</v>
      </c>
      <c r="L186" s="910" t="inlineStr">
        <is>
          <t>КП7-Жиг Море</t>
        </is>
      </c>
      <c r="M186" s="806" t="n">
        <v>44956</v>
      </c>
      <c r="N186" s="807" t="inlineStr">
        <is>
          <t>Циндао</t>
        </is>
      </c>
      <c r="O186" s="808" t="n">
        <v>45014</v>
      </c>
      <c r="P186" s="807" t="inlineStr">
        <is>
          <t>Moscow</t>
        </is>
      </c>
      <c r="Q186" s="809" t="inlineStr">
        <is>
          <t>1-38/10х40(Q)/850$</t>
        </is>
      </c>
      <c r="R186" s="810" t="n">
        <v>45050</v>
      </c>
      <c r="S186" s="906" t="inlineStr">
        <is>
          <t>BIC</t>
        </is>
      </c>
      <c r="T186" s="811" t="inlineStr">
        <is>
          <t>-</t>
        </is>
      </c>
      <c r="U186" s="804" t="n">
        <v>45078</v>
      </c>
      <c r="V186" s="837" t="inlineStr">
        <is>
          <t>КП17-Жиг Море</t>
        </is>
      </c>
      <c r="W186" s="827" t="n">
        <v>45169</v>
      </c>
      <c r="X186" s="807" t="inlineStr">
        <is>
          <t>Shanghai, China</t>
        </is>
      </c>
      <c r="Y186" s="826" t="n">
        <v>45173</v>
      </c>
      <c r="Z186" s="807" t="inlineStr">
        <is>
          <t>Moscow</t>
        </is>
      </c>
      <c r="AA186" s="809" t="inlineStr">
        <is>
          <t>1-82/17x40'S/1100$</t>
        </is>
      </c>
      <c r="AB186" s="907" t="n"/>
      <c r="AC186" s="908" t="n"/>
      <c r="AD186" s="877" t="n"/>
      <c r="AE186" s="849" t="n"/>
      <c r="AF186" s="850" t="n"/>
      <c r="AG186" s="819" t="n"/>
      <c r="AH186" s="820" t="n"/>
      <c r="AI186" s="820" t="n"/>
      <c r="AJ186" s="820" t="n"/>
      <c r="AK186" s="821" t="n"/>
      <c r="AL186" s="963" t="n"/>
      <c r="AM186" s="842" t="n">
        <v>0</v>
      </c>
      <c r="AN186" s="964">
        <f>AM186*6.5</f>
        <v/>
      </c>
      <c r="AO186" s="825" t="n"/>
      <c r="AP186" s="788" t="n"/>
      <c r="AQ186" s="788" t="n"/>
      <c r="AR186" s="788" t="n"/>
      <c r="AS186" s="788" t="n"/>
      <c r="AT186" s="788" t="n"/>
      <c r="AU186" s="788" t="n"/>
      <c r="AV186" s="788" t="n"/>
      <c r="AW186" s="788" t="n"/>
      <c r="AX186" s="788" t="n"/>
      <c r="AY186" s="788" t="n"/>
      <c r="AZ186" s="788" t="n"/>
      <c r="BA186" s="788" t="n"/>
      <c r="BB186" s="788" t="n"/>
      <c r="BC186" s="788" t="n"/>
      <c r="BD186" s="788" t="n"/>
    </row>
    <row r="187" ht="15.75" customHeight="1" s="789">
      <c r="A187" s="961" t="inlineStr">
        <is>
          <t>RXTU4544118</t>
        </is>
      </c>
      <c r="B187" s="797" t="n">
        <v>5000</v>
      </c>
      <c r="C187" s="798" t="n">
        <v>1400</v>
      </c>
      <c r="D187" s="799" t="n">
        <v>44794</v>
      </c>
      <c r="E187" s="800" t="inlineStr"/>
      <c r="F187" s="800" t="inlineStr"/>
      <c r="G187" s="801" t="inlineStr"/>
      <c r="H187" s="962" t="n">
        <v>44864</v>
      </c>
      <c r="I187" s="899" t="inlineStr"/>
      <c r="J187" s="899" t="n"/>
      <c r="K187" s="871" t="n">
        <v>44880</v>
      </c>
      <c r="L187" s="910" t="inlineStr">
        <is>
          <t>КП7-Жиг Море</t>
        </is>
      </c>
      <c r="M187" s="806" t="n">
        <v>44965</v>
      </c>
      <c r="N187" s="807" t="inlineStr">
        <is>
          <t>Шанхай</t>
        </is>
      </c>
      <c r="O187" s="808" t="n">
        <v>44966</v>
      </c>
      <c r="P187" s="807" t="inlineStr">
        <is>
          <t>Moscow</t>
        </is>
      </c>
      <c r="Q187" s="809" t="n"/>
      <c r="R187" s="810" t="n">
        <v>44998</v>
      </c>
      <c r="S187" s="906" t="inlineStr">
        <is>
          <t>BIC</t>
        </is>
      </c>
      <c r="T187" s="811" t="inlineStr">
        <is>
          <t>-</t>
        </is>
      </c>
      <c r="U187" s="804" t="n">
        <v>45020</v>
      </c>
      <c r="V187" s="903" t="inlineStr">
        <is>
          <t>КП13-Цна</t>
        </is>
      </c>
      <c r="W187" s="827" t="n">
        <v>45121</v>
      </c>
      <c r="X187" s="807" t="inlineStr">
        <is>
          <t>Tianjin</t>
        </is>
      </c>
      <c r="Y187" s="826" t="n">
        <v>45130</v>
      </c>
      <c r="Z187" s="807" t="inlineStr">
        <is>
          <t>Moscow</t>
        </is>
      </c>
      <c r="AA187" s="809" t="inlineStr">
        <is>
          <t>1-64/21x40/950$</t>
        </is>
      </c>
      <c r="AB187" s="844" t="n">
        <v>45163</v>
      </c>
      <c r="AC187" s="830" t="inlineStr">
        <is>
          <t>BIC</t>
        </is>
      </c>
      <c r="AD187" s="831" t="inlineStr">
        <is>
          <t>-</t>
        </is>
      </c>
      <c r="AE187" s="839" t="n">
        <v>45176</v>
      </c>
      <c r="AF187" s="812" t="inlineStr">
        <is>
          <t>КП22-Химзавод.</t>
        </is>
      </c>
      <c r="AG187" s="819" t="n"/>
      <c r="AH187" s="820" t="n"/>
      <c r="AI187" s="820" t="n"/>
      <c r="AJ187" s="820" t="n"/>
      <c r="AK187" s="821" t="n"/>
      <c r="AL187" s="963" t="n"/>
      <c r="AM187" s="842" t="n">
        <v>0</v>
      </c>
      <c r="AN187" s="964">
        <f>AM187*6.5</f>
        <v/>
      </c>
      <c r="AO187" s="825" t="n"/>
      <c r="AP187" s="788" t="n"/>
      <c r="AQ187" s="788" t="n"/>
      <c r="AR187" s="788" t="n"/>
      <c r="AS187" s="788" t="n"/>
      <c r="AT187" s="788" t="n"/>
      <c r="AU187" s="788" t="n"/>
      <c r="AV187" s="788" t="n"/>
      <c r="AW187" s="788" t="n"/>
      <c r="AX187" s="788" t="n"/>
      <c r="AY187" s="788" t="n"/>
      <c r="AZ187" s="788" t="n"/>
      <c r="BA187" s="788" t="n"/>
      <c r="BB187" s="788" t="n"/>
      <c r="BC187" s="788" t="n"/>
      <c r="BD187" s="788" t="n"/>
    </row>
    <row r="188" ht="15.75" customHeight="1" s="789">
      <c r="A188" s="961" t="inlineStr">
        <is>
          <t>RXTU4544123</t>
        </is>
      </c>
      <c r="B188" s="797" t="n">
        <v>5000</v>
      </c>
      <c r="C188" s="798" t="n">
        <v>1400</v>
      </c>
      <c r="D188" s="799" t="n">
        <v>44793</v>
      </c>
      <c r="E188" s="800" t="inlineStr"/>
      <c r="F188" s="800" t="inlineStr"/>
      <c r="G188" s="801" t="inlineStr"/>
      <c r="H188" s="962" t="n">
        <v>44862</v>
      </c>
      <c r="I188" s="899" t="inlineStr"/>
      <c r="J188" s="899" t="n"/>
      <c r="K188" s="871" t="n">
        <v>44880</v>
      </c>
      <c r="L188" s="910" t="inlineStr">
        <is>
          <t>КП7-Жиг Море</t>
        </is>
      </c>
      <c r="M188" s="806" t="n">
        <v>44955</v>
      </c>
      <c r="N188" s="807" t="inlineStr">
        <is>
          <t>Шанхай</t>
        </is>
      </c>
      <c r="O188" s="808" t="n">
        <v>44964</v>
      </c>
      <c r="P188" s="807" t="inlineStr">
        <is>
          <t>Saint-Petersburg</t>
        </is>
      </c>
      <c r="Q188" s="809" t="n"/>
      <c r="R188" s="810" t="n">
        <v>45033</v>
      </c>
      <c r="S188" s="906" t="inlineStr">
        <is>
          <t>Yuzhnyi/BIC</t>
        </is>
      </c>
      <c r="T188" s="974" t="inlineStr">
        <is>
          <t>НЕИСПРАВНЫЙ</t>
        </is>
      </c>
      <c r="U188" s="804" t="n">
        <v>45095</v>
      </c>
      <c r="V188" s="812" t="inlineStr">
        <is>
          <t>КП 15х40 с Южного</t>
        </is>
      </c>
      <c r="W188" s="827" t="n">
        <v>45181</v>
      </c>
      <c r="X188" s="807" t="inlineStr">
        <is>
          <t>Shanghai, China</t>
        </is>
      </c>
      <c r="Y188" s="826" t="n">
        <v>45184</v>
      </c>
      <c r="Z188" s="807" t="inlineStr">
        <is>
          <t>Moscow</t>
        </is>
      </c>
      <c r="AA188" s="809" t="inlineStr">
        <is>
          <t>1-83/17x40'S/1100$</t>
        </is>
      </c>
      <c r="AB188" s="975" t="n"/>
      <c r="AC188" s="908" t="n"/>
      <c r="AD188" s="877" t="n"/>
      <c r="AE188" s="849" t="n"/>
      <c r="AF188" s="850" t="n"/>
      <c r="AG188" s="819" t="n"/>
      <c r="AH188" s="820" t="n"/>
      <c r="AI188" s="820" t="n"/>
      <c r="AJ188" s="820" t="n"/>
      <c r="AK188" s="821" t="n"/>
      <c r="AL188" s="963" t="n"/>
      <c r="AM188" s="842" t="n">
        <v>0</v>
      </c>
      <c r="AN188" s="964">
        <f>AM188*6.5</f>
        <v/>
      </c>
      <c r="AO188" s="825" t="n"/>
      <c r="AP188" s="788" t="n"/>
      <c r="AQ188" s="788" t="n"/>
      <c r="AR188" s="788" t="n"/>
      <c r="AS188" s="788" t="n"/>
      <c r="AT188" s="788" t="n"/>
      <c r="AU188" s="788" t="n"/>
      <c r="AV188" s="788" t="n"/>
      <c r="AW188" s="788" t="n"/>
      <c r="AX188" s="788" t="n"/>
      <c r="AY188" s="788" t="n"/>
      <c r="AZ188" s="788" t="n"/>
      <c r="BA188" s="788" t="n"/>
      <c r="BB188" s="788" t="n"/>
      <c r="BC188" s="788" t="n"/>
      <c r="BD188" s="788" t="n"/>
    </row>
    <row r="189" ht="15.75" customHeight="1" s="789">
      <c r="A189" s="961" t="inlineStr">
        <is>
          <t>RXTU4544925</t>
        </is>
      </c>
      <c r="B189" s="797" t="n">
        <v>5000</v>
      </c>
      <c r="C189" s="798" t="n">
        <v>1400</v>
      </c>
      <c r="D189" s="799" t="n">
        <v>44793</v>
      </c>
      <c r="E189" s="800" t="inlineStr"/>
      <c r="F189" s="800" t="inlineStr"/>
      <c r="G189" s="801" t="inlineStr"/>
      <c r="H189" s="962" t="n">
        <v>44864</v>
      </c>
      <c r="I189" s="899" t="inlineStr"/>
      <c r="J189" s="899" t="n"/>
      <c r="K189" s="871" t="n">
        <v>44880</v>
      </c>
      <c r="L189" s="910" t="inlineStr">
        <is>
          <t>КП7-Жиг Море</t>
        </is>
      </c>
      <c r="M189" s="806" t="n">
        <v>44967</v>
      </c>
      <c r="N189" s="807" t="inlineStr">
        <is>
          <t>Шанхай</t>
        </is>
      </c>
      <c r="O189" s="808" t="n">
        <v>44968</v>
      </c>
      <c r="P189" s="807" t="inlineStr">
        <is>
          <t>Moscow</t>
        </is>
      </c>
      <c r="Q189" s="809" t="n"/>
      <c r="R189" s="810" t="n">
        <v>45000</v>
      </c>
      <c r="S189" s="906" t="inlineStr">
        <is>
          <t>BIC</t>
        </is>
      </c>
      <c r="T189" s="811" t="inlineStr">
        <is>
          <t>-</t>
        </is>
      </c>
      <c r="U189" s="804" t="n">
        <v>45020</v>
      </c>
      <c r="V189" s="903" t="inlineStr">
        <is>
          <t>КП13-Цна</t>
        </is>
      </c>
      <c r="W189" s="827" t="n">
        <v>45121</v>
      </c>
      <c r="X189" s="807" t="inlineStr">
        <is>
          <t>Tianjin</t>
        </is>
      </c>
      <c r="Y189" s="826" t="n">
        <v>45143</v>
      </c>
      <c r="Z189" s="807" t="inlineStr">
        <is>
          <t>Moscow</t>
        </is>
      </c>
      <c r="AA189" s="809" t="inlineStr">
        <is>
          <t>1-71/26x40'T/950$</t>
        </is>
      </c>
      <c r="AB189" s="844" t="n">
        <v>45182</v>
      </c>
      <c r="AC189" s="830" t="inlineStr">
        <is>
          <t>BIC</t>
        </is>
      </c>
      <c r="AD189" s="831" t="inlineStr">
        <is>
          <t>-</t>
        </is>
      </c>
      <c r="AE189" s="913" t="n"/>
      <c r="AF189" s="914" t="n"/>
      <c r="AG189" s="819" t="n"/>
      <c r="AH189" s="820" t="n"/>
      <c r="AI189" s="820" t="n"/>
      <c r="AJ189" s="820" t="n"/>
      <c r="AK189" s="821" t="n"/>
      <c r="AL189" s="963" t="n"/>
      <c r="AM189" s="842" t="n">
        <v>0</v>
      </c>
      <c r="AN189" s="964">
        <f>AM189*6.5</f>
        <v/>
      </c>
      <c r="AO189" s="825" t="n"/>
      <c r="AP189" s="788" t="n"/>
      <c r="AQ189" s="788" t="n"/>
      <c r="AR189" s="788" t="n"/>
      <c r="AS189" s="788" t="n"/>
      <c r="AT189" s="788" t="n"/>
      <c r="AU189" s="788" t="n"/>
      <c r="AV189" s="788" t="n"/>
      <c r="AW189" s="788" t="n"/>
      <c r="AX189" s="788" t="n"/>
      <c r="AY189" s="788" t="n"/>
      <c r="AZ189" s="788" t="n"/>
      <c r="BA189" s="788" t="n"/>
      <c r="BB189" s="788" t="n"/>
      <c r="BC189" s="788" t="n"/>
      <c r="BD189" s="788" t="n"/>
    </row>
    <row r="190" ht="15.75" customHeight="1" s="789">
      <c r="A190" s="961" t="inlineStr">
        <is>
          <t>RXTU4544226</t>
        </is>
      </c>
      <c r="B190" s="797" t="n">
        <v>5000</v>
      </c>
      <c r="C190" s="798" t="n">
        <v>1400</v>
      </c>
      <c r="D190" s="799" t="n">
        <v>44795</v>
      </c>
      <c r="E190" s="800" t="inlineStr"/>
      <c r="F190" s="800" t="inlineStr"/>
      <c r="G190" s="801" t="inlineStr"/>
      <c r="H190" s="962" t="n">
        <v>44861</v>
      </c>
      <c r="I190" s="899" t="inlineStr"/>
      <c r="J190" s="899" t="n"/>
      <c r="K190" s="871" t="n">
        <v>44880</v>
      </c>
      <c r="L190" s="910" t="inlineStr">
        <is>
          <t>КП7-Жиг Море</t>
        </is>
      </c>
      <c r="M190" s="806" t="n">
        <v>44955</v>
      </c>
      <c r="N190" s="807" t="inlineStr">
        <is>
          <t>Шанхай</t>
        </is>
      </c>
      <c r="O190" s="808" t="n">
        <v>44972</v>
      </c>
      <c r="P190" s="807" t="inlineStr">
        <is>
          <t>Moscow</t>
        </is>
      </c>
      <c r="Q190" s="809" t="inlineStr">
        <is>
          <t>1-26/30x40(S)/900$</t>
        </is>
      </c>
      <c r="R190" s="810" t="n">
        <v>45013</v>
      </c>
      <c r="S190" s="906" t="inlineStr">
        <is>
          <t>BIC</t>
        </is>
      </c>
      <c r="T190" s="811" t="inlineStr">
        <is>
          <t>-</t>
        </is>
      </c>
      <c r="U190" s="804" t="n">
        <v>45020</v>
      </c>
      <c r="V190" s="903" t="inlineStr">
        <is>
          <t>КП13-Цна</t>
        </is>
      </c>
      <c r="W190" s="827" t="n">
        <v>45121</v>
      </c>
      <c r="X190" s="807" t="inlineStr">
        <is>
          <t>Tianjin</t>
        </is>
      </c>
      <c r="Y190" s="826" t="n">
        <v>45131</v>
      </c>
      <c r="Z190" s="807" t="inlineStr">
        <is>
          <t>Moscow</t>
        </is>
      </c>
      <c r="AA190" s="809" t="inlineStr">
        <is>
          <t>1-67/23x40(T)/950$</t>
        </is>
      </c>
      <c r="AB190" s="844" t="n">
        <v>45169</v>
      </c>
      <c r="AC190" s="830" t="inlineStr">
        <is>
          <t>BIC</t>
        </is>
      </c>
      <c r="AD190" s="831" t="inlineStr">
        <is>
          <t>-</t>
        </is>
      </c>
      <c r="AE190" s="839" t="n">
        <v>45176</v>
      </c>
      <c r="AF190" s="812" t="inlineStr">
        <is>
          <t>КП22-Химзавод.</t>
        </is>
      </c>
      <c r="AG190" s="819" t="n"/>
      <c r="AH190" s="820" t="n"/>
      <c r="AI190" s="820" t="n"/>
      <c r="AJ190" s="820" t="n"/>
      <c r="AK190" s="821" t="n"/>
      <c r="AL190" s="963" t="n"/>
      <c r="AM190" s="842" t="n">
        <v>0</v>
      </c>
      <c r="AN190" s="964">
        <f>AM190*6.5</f>
        <v/>
      </c>
      <c r="AO190" s="825" t="n"/>
      <c r="AP190" s="788" t="n"/>
      <c r="AQ190" s="788" t="n"/>
      <c r="AR190" s="788" t="n"/>
      <c r="AS190" s="788" t="n"/>
      <c r="AT190" s="788" t="n"/>
      <c r="AU190" s="788" t="n"/>
      <c r="AV190" s="788" t="n"/>
      <c r="AW190" s="788" t="n"/>
      <c r="AX190" s="788" t="n"/>
      <c r="AY190" s="788" t="n"/>
      <c r="AZ190" s="788" t="n"/>
      <c r="BA190" s="788" t="n"/>
      <c r="BB190" s="788" t="n"/>
      <c r="BC190" s="788" t="n"/>
      <c r="BD190" s="788" t="n"/>
    </row>
    <row r="191" ht="15.75" customHeight="1" s="789">
      <c r="A191" s="961" t="inlineStr">
        <is>
          <t>RXTU4544397</t>
        </is>
      </c>
      <c r="B191" s="797" t="n">
        <v>5000</v>
      </c>
      <c r="C191" s="798" t="n">
        <v>1400</v>
      </c>
      <c r="D191" s="799" t="n">
        <v>44795</v>
      </c>
      <c r="E191" s="800" t="inlineStr"/>
      <c r="F191" s="800" t="inlineStr"/>
      <c r="G191" s="801" t="inlineStr"/>
      <c r="H191" s="962" t="n">
        <v>44864</v>
      </c>
      <c r="I191" s="899" t="inlineStr"/>
      <c r="J191" s="899" t="n"/>
      <c r="K191" s="871" t="n">
        <v>44880</v>
      </c>
      <c r="L191" s="910" t="inlineStr">
        <is>
          <t>КП7-Жиг Море</t>
        </is>
      </c>
      <c r="M191" s="806" t="n">
        <v>44955</v>
      </c>
      <c r="N191" s="807" t="inlineStr">
        <is>
          <t>Шанхай</t>
        </is>
      </c>
      <c r="O191" s="808" t="n">
        <v>44964</v>
      </c>
      <c r="P191" s="807" t="inlineStr">
        <is>
          <t>Saint-Petersburg</t>
        </is>
      </c>
      <c r="Q191" s="809" t="n"/>
      <c r="R191" s="810" t="n">
        <v>45029</v>
      </c>
      <c r="S191" s="906" t="inlineStr">
        <is>
          <t>Yuzhnyi/BIC</t>
        </is>
      </c>
      <c r="T191" s="974" t="inlineStr">
        <is>
          <t>НЕИСПРАВНЫЙ</t>
        </is>
      </c>
      <c r="U191" s="804" t="n">
        <v>45095</v>
      </c>
      <c r="V191" s="812" t="inlineStr">
        <is>
          <t>КП 15х40 с Южного</t>
        </is>
      </c>
      <c r="W191" s="827" t="n">
        <v>45181</v>
      </c>
      <c r="X191" s="807" t="inlineStr">
        <is>
          <t>Shanghai, China</t>
        </is>
      </c>
      <c r="Y191" s="917" t="n"/>
      <c r="Z191" s="972" t="n"/>
      <c r="AA191" s="972" t="n"/>
      <c r="AB191" s="975" t="n"/>
      <c r="AC191" s="908" t="n"/>
      <c r="AD191" s="877" t="n"/>
      <c r="AE191" s="849" t="n"/>
      <c r="AF191" s="850" t="n"/>
      <c r="AG191" s="819" t="n"/>
      <c r="AH191" s="820" t="n"/>
      <c r="AI191" s="820" t="n"/>
      <c r="AJ191" s="820" t="n"/>
      <c r="AK191" s="821" t="n"/>
      <c r="AL191" s="963" t="n"/>
      <c r="AM191" s="842" t="n">
        <v>0</v>
      </c>
      <c r="AN191" s="964">
        <f>AM191*6.5</f>
        <v/>
      </c>
      <c r="AO191" s="825" t="n"/>
      <c r="AP191" s="788" t="n"/>
      <c r="AQ191" s="788" t="n"/>
      <c r="AR191" s="788" t="n"/>
      <c r="AS191" s="788" t="n"/>
      <c r="AT191" s="788" t="n"/>
      <c r="AU191" s="788" t="n"/>
      <c r="AV191" s="788" t="n"/>
      <c r="AW191" s="788" t="n"/>
      <c r="AX191" s="788" t="n"/>
      <c r="AY191" s="788" t="n"/>
      <c r="AZ191" s="788" t="n"/>
      <c r="BA191" s="788" t="n"/>
      <c r="BB191" s="788" t="n"/>
      <c r="BC191" s="788" t="n"/>
      <c r="BD191" s="788" t="n"/>
    </row>
    <row r="192" ht="15.75" customHeight="1" s="789">
      <c r="A192" s="961" t="inlineStr">
        <is>
          <t>RXTU4544416</t>
        </is>
      </c>
      <c r="B192" s="797" t="n">
        <v>5000</v>
      </c>
      <c r="C192" s="798" t="n">
        <v>1400</v>
      </c>
      <c r="D192" s="799" t="n">
        <v>44795</v>
      </c>
      <c r="E192" s="800" t="inlineStr"/>
      <c r="F192" s="800" t="inlineStr"/>
      <c r="G192" s="801" t="inlineStr"/>
      <c r="H192" s="962" t="n">
        <v>44865</v>
      </c>
      <c r="I192" s="899" t="inlineStr"/>
      <c r="J192" s="899" t="n"/>
      <c r="K192" s="871" t="n">
        <v>44880</v>
      </c>
      <c r="L192" s="910" t="inlineStr">
        <is>
          <t>КП7-Жиг Море</t>
        </is>
      </c>
      <c r="M192" s="806" t="n">
        <v>44955</v>
      </c>
      <c r="N192" s="807" t="inlineStr">
        <is>
          <t>Циндао</t>
        </is>
      </c>
      <c r="O192" s="808" t="n">
        <v>44982</v>
      </c>
      <c r="P192" s="807" t="inlineStr">
        <is>
          <t>Moscow</t>
        </is>
      </c>
      <c r="Q192" s="809" t="inlineStr">
        <is>
          <t>1-29/10x40(Q)/850$</t>
        </is>
      </c>
      <c r="R192" s="810" t="n">
        <v>45068</v>
      </c>
      <c r="S192" s="906" t="inlineStr">
        <is>
          <t>BIC</t>
        </is>
      </c>
      <c r="T192" s="811" t="inlineStr">
        <is>
          <t>-</t>
        </is>
      </c>
      <c r="U192" s="804" t="n">
        <v>45078</v>
      </c>
      <c r="V192" s="837" t="inlineStr">
        <is>
          <t>КП17-Жиг Море</t>
        </is>
      </c>
      <c r="W192" s="827" t="n">
        <v>45169</v>
      </c>
      <c r="X192" s="807" t="inlineStr">
        <is>
          <t>Shanghai, China</t>
        </is>
      </c>
      <c r="Y192" s="826" t="n">
        <v>45173</v>
      </c>
      <c r="Z192" s="807" t="inlineStr">
        <is>
          <t>Moscow</t>
        </is>
      </c>
      <c r="AA192" s="809" t="inlineStr">
        <is>
          <t>1-82/17x40'S/1100$</t>
        </is>
      </c>
      <c r="AB192" s="907" t="n"/>
      <c r="AC192" s="908" t="n"/>
      <c r="AD192" s="877" t="n"/>
      <c r="AE192" s="849" t="n"/>
      <c r="AF192" s="850" t="n"/>
      <c r="AG192" s="819" t="n"/>
      <c r="AH192" s="820" t="n"/>
      <c r="AI192" s="820" t="n"/>
      <c r="AJ192" s="820" t="n"/>
      <c r="AK192" s="821" t="n"/>
      <c r="AL192" s="963" t="n"/>
      <c r="AM192" s="842" t="n">
        <v>0</v>
      </c>
      <c r="AN192" s="964">
        <f>AM192*6.5</f>
        <v/>
      </c>
      <c r="AO192" s="825" t="n"/>
      <c r="AP192" s="788" t="n"/>
      <c r="AQ192" s="788" t="n"/>
      <c r="AR192" s="788" t="n"/>
      <c r="AS192" s="788" t="n"/>
      <c r="AT192" s="788" t="n"/>
      <c r="AU192" s="788" t="n"/>
      <c r="AV192" s="788" t="n"/>
      <c r="AW192" s="788" t="n"/>
      <c r="AX192" s="788" t="n"/>
      <c r="AY192" s="788" t="n"/>
      <c r="AZ192" s="788" t="n"/>
      <c r="BA192" s="788" t="n"/>
      <c r="BB192" s="788" t="n"/>
      <c r="BC192" s="788" t="n"/>
      <c r="BD192" s="788" t="n"/>
    </row>
    <row r="193" ht="15.75" customHeight="1" s="789">
      <c r="A193" s="961" t="inlineStr">
        <is>
          <t>RXTU4544606</t>
        </is>
      </c>
      <c r="B193" s="797" t="n">
        <v>5000</v>
      </c>
      <c r="C193" s="798" t="n">
        <v>1400</v>
      </c>
      <c r="D193" s="799" t="n">
        <v>44794</v>
      </c>
      <c r="E193" s="800" t="inlineStr"/>
      <c r="F193" s="800" t="inlineStr"/>
      <c r="G193" s="801" t="inlineStr"/>
      <c r="H193" s="962" t="n">
        <v>44863</v>
      </c>
      <c r="I193" s="899" t="inlineStr"/>
      <c r="J193" s="899" t="n"/>
      <c r="K193" s="871" t="n">
        <v>44880</v>
      </c>
      <c r="L193" s="910" t="inlineStr">
        <is>
          <t>КП7-Жиг Море</t>
        </is>
      </c>
      <c r="M193" s="806" t="n">
        <v>44965</v>
      </c>
      <c r="N193" s="807" t="inlineStr">
        <is>
          <t>Шанхай</t>
        </is>
      </c>
      <c r="O193" s="808" t="n">
        <v>44966</v>
      </c>
      <c r="P193" s="807" t="inlineStr">
        <is>
          <t>Moscow</t>
        </is>
      </c>
      <c r="Q193" s="809" t="n"/>
      <c r="R193" s="810" t="n">
        <v>44998</v>
      </c>
      <c r="S193" s="906" t="inlineStr">
        <is>
          <t>BIC</t>
        </is>
      </c>
      <c r="T193" s="811" t="inlineStr">
        <is>
          <t>-</t>
        </is>
      </c>
      <c r="U193" s="804" t="n">
        <v>45020</v>
      </c>
      <c r="V193" s="903" t="inlineStr">
        <is>
          <t>КП13-Цна</t>
        </is>
      </c>
      <c r="W193" s="827" t="n">
        <v>45121</v>
      </c>
      <c r="X193" s="807" t="inlineStr">
        <is>
          <t>Tianjin</t>
        </is>
      </c>
      <c r="Y193" s="826" t="n">
        <v>45143</v>
      </c>
      <c r="Z193" s="807" t="inlineStr">
        <is>
          <t>Moscow</t>
        </is>
      </c>
      <c r="AA193" s="809" t="inlineStr">
        <is>
          <t>1-71/26x40'T/950$</t>
        </is>
      </c>
      <c r="AB193" s="907" t="n"/>
      <c r="AC193" s="908" t="n"/>
      <c r="AD193" s="817" t="n"/>
      <c r="AE193" s="976" t="n"/>
      <c r="AF193" s="850" t="n"/>
      <c r="AG193" s="819" t="n"/>
      <c r="AH193" s="820" t="n"/>
      <c r="AI193" s="820" t="n"/>
      <c r="AJ193" s="820" t="n"/>
      <c r="AK193" s="821" t="n"/>
      <c r="AL193" s="963" t="n"/>
      <c r="AM193" s="842" t="n">
        <v>0</v>
      </c>
      <c r="AN193" s="964">
        <f>AM193*6.5</f>
        <v/>
      </c>
      <c r="AO193" s="825" t="n"/>
      <c r="AP193" s="788" t="n"/>
      <c r="AQ193" s="788" t="n"/>
      <c r="AR193" s="788" t="n"/>
      <c r="AS193" s="788" t="n"/>
      <c r="AT193" s="788" t="n"/>
      <c r="AU193" s="788" t="n"/>
      <c r="AV193" s="788" t="n"/>
      <c r="AW193" s="788" t="n"/>
      <c r="AX193" s="788" t="n"/>
      <c r="AY193" s="788" t="n"/>
      <c r="AZ193" s="788" t="n"/>
      <c r="BA193" s="788" t="n"/>
      <c r="BB193" s="788" t="n"/>
      <c r="BC193" s="788" t="n"/>
      <c r="BD193" s="788" t="n"/>
    </row>
    <row r="194" ht="16.5" customHeight="1" s="789">
      <c r="A194" s="961" t="inlineStr">
        <is>
          <t>RXTU4544632</t>
        </is>
      </c>
      <c r="B194" s="797" t="n">
        <v>5000</v>
      </c>
      <c r="C194" s="798" t="n">
        <v>1400</v>
      </c>
      <c r="D194" s="799" t="n">
        <v>44793</v>
      </c>
      <c r="E194" s="800" t="inlineStr"/>
      <c r="F194" s="800" t="inlineStr"/>
      <c r="G194" s="801" t="inlineStr"/>
      <c r="H194" s="962" t="n">
        <v>44864</v>
      </c>
      <c r="I194" s="899" t="inlineStr"/>
      <c r="J194" s="899" t="n"/>
      <c r="K194" s="871" t="n">
        <v>44880</v>
      </c>
      <c r="L194" s="910" t="inlineStr">
        <is>
          <t>КП7-Жиг Море</t>
        </is>
      </c>
      <c r="M194" s="806" t="n">
        <v>44965</v>
      </c>
      <c r="N194" s="807" t="inlineStr">
        <is>
          <t>Шанхай</t>
        </is>
      </c>
      <c r="O194" s="808" t="n">
        <v>44970</v>
      </c>
      <c r="P194" s="807" t="inlineStr">
        <is>
          <t>Moscow</t>
        </is>
      </c>
      <c r="Q194" s="809" t="inlineStr">
        <is>
          <t>1-26/30x40(S)/900$</t>
        </is>
      </c>
      <c r="R194" s="810" t="n">
        <v>45003</v>
      </c>
      <c r="S194" s="906" t="inlineStr">
        <is>
          <t>BIC</t>
        </is>
      </c>
      <c r="T194" s="811" t="inlineStr">
        <is>
          <t>-</t>
        </is>
      </c>
      <c r="U194" s="804" t="n">
        <v>45021</v>
      </c>
      <c r="V194" s="812" t="inlineStr">
        <is>
          <t>КП14-Химзавод.</t>
        </is>
      </c>
      <c r="W194" s="827" t="n">
        <v>45102</v>
      </c>
      <c r="X194" s="807" t="inlineStr">
        <is>
          <t>Shanghai, China</t>
        </is>
      </c>
      <c r="Y194" s="826" t="n">
        <v>45108</v>
      </c>
      <c r="Z194" s="807" t="inlineStr">
        <is>
          <t>Moscow</t>
        </is>
      </c>
      <c r="AA194" s="809" t="inlineStr">
        <is>
          <t>1-57/34х40(S)/950$</t>
        </is>
      </c>
      <c r="AB194" s="844" t="n">
        <v>45156</v>
      </c>
      <c r="AC194" s="830" t="inlineStr">
        <is>
          <t>BIC</t>
        </is>
      </c>
      <c r="AD194" s="831" t="inlineStr">
        <is>
          <t>отремонтирован (поврежден бок панель)</t>
        </is>
      </c>
      <c r="AE194" s="804" t="n">
        <v>45165</v>
      </c>
      <c r="AF194" s="812" t="inlineStr">
        <is>
          <t>КП21-Жиг Море</t>
        </is>
      </c>
      <c r="AG194" s="819" t="n"/>
      <c r="AH194" s="820" t="n"/>
      <c r="AI194" s="820" t="n"/>
      <c r="AJ194" s="820" t="n"/>
      <c r="AK194" s="821" t="n"/>
      <c r="AL194" s="909" t="n"/>
      <c r="AM194" s="842" t="n">
        <v>0</v>
      </c>
      <c r="AN194" s="964">
        <f>AM194*6.5</f>
        <v/>
      </c>
      <c r="AO194" s="825" t="n"/>
      <c r="AP194" s="788" t="n"/>
      <c r="AQ194" s="788" t="n"/>
      <c r="AR194" s="788" t="n"/>
      <c r="AS194" s="788" t="n"/>
      <c r="AT194" s="788" t="n"/>
      <c r="AU194" s="788" t="n"/>
      <c r="AV194" s="788" t="n"/>
      <c r="AW194" s="788" t="n"/>
      <c r="AX194" s="788" t="n"/>
      <c r="AY194" s="788" t="n"/>
      <c r="AZ194" s="788" t="n"/>
      <c r="BA194" s="788" t="n"/>
      <c r="BB194" s="788" t="n"/>
      <c r="BC194" s="788" t="n"/>
      <c r="BD194" s="788" t="n"/>
    </row>
    <row r="195" ht="15.75" customHeight="1" s="789">
      <c r="A195" s="961" t="inlineStr">
        <is>
          <t>RXTU4544988</t>
        </is>
      </c>
      <c r="B195" s="797" t="n">
        <v>5000</v>
      </c>
      <c r="C195" s="798" t="n">
        <v>1400</v>
      </c>
      <c r="D195" s="799" t="n">
        <v>44793</v>
      </c>
      <c r="E195" s="800" t="inlineStr"/>
      <c r="F195" s="800" t="inlineStr"/>
      <c r="G195" s="801" t="inlineStr"/>
      <c r="H195" s="962" t="n">
        <v>44861</v>
      </c>
      <c r="I195" s="899" t="inlineStr"/>
      <c r="J195" s="899" t="n"/>
      <c r="K195" s="871" t="n">
        <v>44880</v>
      </c>
      <c r="L195" s="910" t="inlineStr">
        <is>
          <t>КП7-Жиг Море</t>
        </is>
      </c>
      <c r="M195" s="806" t="n">
        <v>44956</v>
      </c>
      <c r="N195" s="807" t="inlineStr">
        <is>
          <t>Циндао</t>
        </is>
      </c>
      <c r="O195" s="808" t="n">
        <v>45001</v>
      </c>
      <c r="P195" s="807" t="inlineStr">
        <is>
          <t>Moscow</t>
        </is>
      </c>
      <c r="Q195" s="809" t="inlineStr">
        <is>
          <t>1-33/3х40(Q)/850$</t>
        </is>
      </c>
      <c r="R195" s="810" t="n">
        <v>45057</v>
      </c>
      <c r="S195" s="906" t="inlineStr">
        <is>
          <t>BIC</t>
        </is>
      </c>
      <c r="T195" s="811" t="inlineStr">
        <is>
          <t>-</t>
        </is>
      </c>
      <c r="U195" s="804" t="n">
        <v>45078</v>
      </c>
      <c r="V195" s="837" t="inlineStr">
        <is>
          <t>КП17-Жиг Море</t>
        </is>
      </c>
      <c r="W195" s="827" t="n">
        <v>45169</v>
      </c>
      <c r="X195" s="807" t="inlineStr">
        <is>
          <t>Shanghai, China</t>
        </is>
      </c>
      <c r="Y195" s="826" t="n">
        <v>45180</v>
      </c>
      <c r="Z195" s="807" t="inlineStr">
        <is>
          <t>Moscow</t>
        </is>
      </c>
      <c r="AA195" s="809" t="inlineStr">
        <is>
          <t>1-83/17x40'S/1100$</t>
        </is>
      </c>
      <c r="AB195" s="907" t="n"/>
      <c r="AC195" s="908" t="n"/>
      <c r="AD195" s="877" t="n"/>
      <c r="AE195" s="849" t="n"/>
      <c r="AF195" s="850" t="n"/>
      <c r="AG195" s="819" t="n"/>
      <c r="AH195" s="820" t="n"/>
      <c r="AI195" s="820" t="n"/>
      <c r="AJ195" s="820" t="n"/>
      <c r="AK195" s="821" t="n"/>
      <c r="AL195" s="963" t="n"/>
      <c r="AM195" s="842" t="n">
        <v>0</v>
      </c>
      <c r="AN195" s="964">
        <f>AM195*6.5</f>
        <v/>
      </c>
      <c r="AO195" s="825" t="n"/>
      <c r="AP195" s="788" t="n"/>
      <c r="AQ195" s="788" t="n"/>
      <c r="AR195" s="788" t="n"/>
      <c r="AS195" s="788" t="n"/>
      <c r="AT195" s="788" t="n"/>
      <c r="AU195" s="788" t="n"/>
      <c r="AV195" s="788" t="n"/>
      <c r="AW195" s="788" t="n"/>
      <c r="AX195" s="788" t="n"/>
      <c r="AY195" s="788" t="n"/>
      <c r="AZ195" s="788" t="n"/>
      <c r="BA195" s="788" t="n"/>
      <c r="BB195" s="788" t="n"/>
      <c r="BC195" s="788" t="n"/>
      <c r="BD195" s="788" t="n"/>
    </row>
    <row r="196" ht="15.75" customHeight="1" s="789">
      <c r="A196" s="961" t="inlineStr">
        <is>
          <t>RXTU4544102</t>
        </is>
      </c>
      <c r="B196" s="797" t="n">
        <v>5000</v>
      </c>
      <c r="C196" s="798" t="n">
        <v>1400</v>
      </c>
      <c r="D196" s="799" t="n">
        <v>44793</v>
      </c>
      <c r="E196" s="800" t="inlineStr"/>
      <c r="F196" s="800" t="inlineStr"/>
      <c r="G196" s="801" t="inlineStr"/>
      <c r="H196" s="962" t="n">
        <v>44865</v>
      </c>
      <c r="I196" s="899" t="inlineStr"/>
      <c r="J196" s="899" t="n"/>
      <c r="K196" s="871" t="n">
        <v>44880</v>
      </c>
      <c r="L196" s="910" t="inlineStr">
        <is>
          <t>КП7-Жиг Море</t>
        </is>
      </c>
      <c r="M196" s="806" t="n">
        <v>44955</v>
      </c>
      <c r="N196" s="807" t="inlineStr">
        <is>
          <t>Шанхай</t>
        </is>
      </c>
      <c r="O196" s="808" t="n">
        <v>44971</v>
      </c>
      <c r="P196" s="807" t="inlineStr">
        <is>
          <t>Moscow</t>
        </is>
      </c>
      <c r="Q196" s="809" t="inlineStr">
        <is>
          <t>1-26/30x40(S)/900$</t>
        </is>
      </c>
      <c r="R196" s="810" t="n">
        <v>45005</v>
      </c>
      <c r="S196" s="906" t="inlineStr">
        <is>
          <t>BIC</t>
        </is>
      </c>
      <c r="T196" s="811" t="inlineStr">
        <is>
          <t>-</t>
        </is>
      </c>
      <c r="U196" s="804" t="n">
        <v>45021</v>
      </c>
      <c r="V196" s="812" t="inlineStr">
        <is>
          <t>КП14-Химзавод.</t>
        </is>
      </c>
      <c r="W196" s="827" t="n">
        <v>45101</v>
      </c>
      <c r="X196" s="807" t="inlineStr">
        <is>
          <t>Shanghai, China</t>
        </is>
      </c>
      <c r="Y196" s="826" t="n">
        <v>45106</v>
      </c>
      <c r="Z196" s="807" t="inlineStr">
        <is>
          <t>Moscow</t>
        </is>
      </c>
      <c r="AA196" s="809" t="inlineStr">
        <is>
          <t>1-57/34x40(S)/950$</t>
        </is>
      </c>
      <c r="AB196" s="844" t="n">
        <v>45138</v>
      </c>
      <c r="AC196" s="830" t="inlineStr">
        <is>
          <t>BIC</t>
        </is>
      </c>
      <c r="AD196" s="831" t="inlineStr">
        <is>
          <t>-</t>
        </is>
      </c>
      <c r="AE196" s="839" t="n">
        <v>45149</v>
      </c>
      <c r="AF196" s="812" t="inlineStr">
        <is>
          <t>КП20-Химзавод.</t>
        </is>
      </c>
      <c r="AG196" s="819" t="n"/>
      <c r="AH196" s="820" t="n"/>
      <c r="AI196" s="820" t="n"/>
      <c r="AJ196" s="820" t="n"/>
      <c r="AK196" s="821" t="n"/>
      <c r="AL196" s="963" t="n"/>
      <c r="AM196" s="842" t="n">
        <v>0</v>
      </c>
      <c r="AN196" s="964">
        <f>AM196*6.5</f>
        <v/>
      </c>
      <c r="AO196" s="825" t="n"/>
      <c r="AP196" s="788" t="n"/>
      <c r="AQ196" s="788" t="n"/>
      <c r="AR196" s="788" t="n"/>
      <c r="AS196" s="788" t="n"/>
      <c r="AT196" s="788" t="n"/>
      <c r="AU196" s="788" t="n"/>
      <c r="AV196" s="788" t="n"/>
      <c r="AW196" s="788" t="n"/>
      <c r="AX196" s="788" t="n"/>
      <c r="AY196" s="788" t="n"/>
      <c r="AZ196" s="788" t="n"/>
      <c r="BA196" s="788" t="n"/>
      <c r="BB196" s="788" t="n"/>
      <c r="BC196" s="788" t="n"/>
      <c r="BD196" s="788" t="n"/>
    </row>
    <row r="197" ht="15.75" customHeight="1" s="789">
      <c r="A197" s="961" t="inlineStr">
        <is>
          <t>RXTU4544231</t>
        </is>
      </c>
      <c r="B197" s="797" t="n">
        <v>5000</v>
      </c>
      <c r="C197" s="798" t="n">
        <v>1400</v>
      </c>
      <c r="D197" s="799" t="n">
        <v>44793</v>
      </c>
      <c r="E197" s="800" t="inlineStr"/>
      <c r="F197" s="800" t="inlineStr"/>
      <c r="G197" s="801" t="inlineStr"/>
      <c r="H197" s="962" t="n">
        <v>44865</v>
      </c>
      <c r="I197" s="899" t="inlineStr"/>
      <c r="J197" s="899" t="n"/>
      <c r="K197" s="871" t="n">
        <v>44880</v>
      </c>
      <c r="L197" s="910" t="inlineStr">
        <is>
          <t>КП7-Жиг Море</t>
        </is>
      </c>
      <c r="M197" s="806" t="n">
        <v>44955</v>
      </c>
      <c r="N197" s="807" t="inlineStr">
        <is>
          <t>Циндао</t>
        </is>
      </c>
      <c r="O197" s="808" t="n">
        <v>45005</v>
      </c>
      <c r="P197" s="807" t="inlineStr">
        <is>
          <t>Moscow</t>
        </is>
      </c>
      <c r="Q197" s="809" t="n"/>
      <c r="R197" s="810" t="n">
        <v>45065</v>
      </c>
      <c r="S197" s="906" t="inlineStr">
        <is>
          <t>BIC</t>
        </is>
      </c>
      <c r="T197" s="811" t="inlineStr">
        <is>
          <t>-</t>
        </is>
      </c>
      <c r="U197" s="804" t="n">
        <v>45078</v>
      </c>
      <c r="V197" s="837" t="inlineStr">
        <is>
          <t>КП17-Жиг Море</t>
        </is>
      </c>
      <c r="W197" s="827" t="n">
        <v>45169</v>
      </c>
      <c r="X197" s="807" t="inlineStr">
        <is>
          <t>Shanghai, China</t>
        </is>
      </c>
      <c r="Y197" s="826" t="n">
        <v>45175</v>
      </c>
      <c r="Z197" s="807" t="inlineStr">
        <is>
          <t>Moscow</t>
        </is>
      </c>
      <c r="AA197" s="809" t="inlineStr">
        <is>
          <t>1-82/17x40'S/1100$</t>
        </is>
      </c>
      <c r="AB197" s="907" t="n"/>
      <c r="AC197" s="908" t="n"/>
      <c r="AD197" s="877" t="n"/>
      <c r="AE197" s="849" t="n"/>
      <c r="AF197" s="850" t="n"/>
      <c r="AG197" s="819" t="n"/>
      <c r="AH197" s="820" t="n"/>
      <c r="AI197" s="820" t="n"/>
      <c r="AJ197" s="820" t="n"/>
      <c r="AK197" s="821" t="n"/>
      <c r="AL197" s="963" t="n"/>
      <c r="AM197" s="842" t="n">
        <v>0</v>
      </c>
      <c r="AN197" s="964">
        <f>AM197*6.5</f>
        <v/>
      </c>
      <c r="AO197" s="825" t="n"/>
      <c r="AP197" s="788" t="n"/>
      <c r="AQ197" s="788" t="n"/>
      <c r="AR197" s="788" t="n"/>
      <c r="AS197" s="788" t="n"/>
      <c r="AT197" s="788" t="n"/>
      <c r="AU197" s="788" t="n"/>
      <c r="AV197" s="788" t="n"/>
      <c r="AW197" s="788" t="n"/>
      <c r="AX197" s="788" t="n"/>
      <c r="AY197" s="788" t="n"/>
      <c r="AZ197" s="788" t="n"/>
      <c r="BA197" s="788" t="n"/>
      <c r="BB197" s="788" t="n"/>
      <c r="BC197" s="788" t="n"/>
      <c r="BD197" s="788" t="n"/>
    </row>
    <row r="198" ht="15.75" customHeight="1" s="789">
      <c r="A198" s="961" t="inlineStr">
        <is>
          <t>RXTU4544627</t>
        </is>
      </c>
      <c r="B198" s="797" t="n">
        <v>5000</v>
      </c>
      <c r="C198" s="798" t="n">
        <v>1400</v>
      </c>
      <c r="D198" s="799" t="n">
        <v>44793</v>
      </c>
      <c r="E198" s="800" t="inlineStr"/>
      <c r="F198" s="800" t="inlineStr"/>
      <c r="G198" s="801" t="inlineStr"/>
      <c r="H198" s="962" t="n">
        <v>44866</v>
      </c>
      <c r="I198" s="899" t="inlineStr"/>
      <c r="J198" s="899" t="n"/>
      <c r="K198" s="871" t="n">
        <v>44880</v>
      </c>
      <c r="L198" s="910" t="inlineStr">
        <is>
          <t>КП7-Жиг Море</t>
        </is>
      </c>
      <c r="M198" s="806" t="n">
        <v>44955</v>
      </c>
      <c r="N198" s="807" t="inlineStr">
        <is>
          <t>Шанхай</t>
        </is>
      </c>
      <c r="O198" s="808" t="n">
        <v>44972</v>
      </c>
      <c r="P198" s="807" t="inlineStr">
        <is>
          <t>Moscow</t>
        </is>
      </c>
      <c r="Q198" s="809" t="inlineStr">
        <is>
          <t>1-26/30x40(S)/900$</t>
        </is>
      </c>
      <c r="R198" s="810" t="n">
        <v>45011</v>
      </c>
      <c r="S198" s="906" t="inlineStr">
        <is>
          <t>BIC</t>
        </is>
      </c>
      <c r="T198" s="811" t="inlineStr">
        <is>
          <t>-</t>
        </is>
      </c>
      <c r="U198" s="804" t="n">
        <v>45020</v>
      </c>
      <c r="V198" s="903" t="inlineStr">
        <is>
          <t>КП13-Цна</t>
        </is>
      </c>
      <c r="W198" s="827" t="n">
        <v>45121</v>
      </c>
      <c r="X198" s="807" t="inlineStr">
        <is>
          <t>Tianjin</t>
        </is>
      </c>
      <c r="Y198" s="826" t="n">
        <v>45143</v>
      </c>
      <c r="Z198" s="807" t="inlineStr">
        <is>
          <t>Moscow</t>
        </is>
      </c>
      <c r="AA198" s="809" t="inlineStr">
        <is>
          <t>1-71/26x40'T/950$</t>
        </is>
      </c>
      <c r="AB198" s="844" t="n">
        <v>45179</v>
      </c>
      <c r="AC198" s="830" t="inlineStr">
        <is>
          <t>BIC</t>
        </is>
      </c>
      <c r="AD198" s="831" t="inlineStr">
        <is>
          <t>-</t>
        </is>
      </c>
      <c r="AE198" s="976" t="n"/>
      <c r="AF198" s="850" t="n"/>
      <c r="AG198" s="819" t="n"/>
      <c r="AH198" s="820" t="n"/>
      <c r="AI198" s="820" t="n"/>
      <c r="AJ198" s="820" t="n"/>
      <c r="AK198" s="821" t="n"/>
      <c r="AL198" s="963" t="n"/>
      <c r="AM198" s="842" t="n">
        <v>0</v>
      </c>
      <c r="AN198" s="964">
        <f>AM198*6.5</f>
        <v/>
      </c>
      <c r="AO198" s="825" t="n"/>
      <c r="AP198" s="788" t="n"/>
      <c r="AQ198" s="788" t="n"/>
      <c r="AR198" s="788" t="n"/>
      <c r="AS198" s="788" t="n"/>
      <c r="AT198" s="788" t="n"/>
      <c r="AU198" s="788" t="n"/>
      <c r="AV198" s="788" t="n"/>
      <c r="AW198" s="788" t="n"/>
      <c r="AX198" s="788" t="n"/>
      <c r="AY198" s="788" t="n"/>
      <c r="AZ198" s="788" t="n"/>
      <c r="BA198" s="788" t="n"/>
      <c r="BB198" s="788" t="n"/>
      <c r="BC198" s="788" t="n"/>
      <c r="BD198" s="788" t="n"/>
    </row>
    <row r="199" ht="15.75" customHeight="1" s="789">
      <c r="A199" s="961" t="inlineStr">
        <is>
          <t>RXTU4544057</t>
        </is>
      </c>
      <c r="B199" s="797" t="n">
        <v>5000</v>
      </c>
      <c r="C199" s="798" t="n">
        <v>1400</v>
      </c>
      <c r="D199" s="799" t="n">
        <v>44795</v>
      </c>
      <c r="E199" s="800" t="inlineStr"/>
      <c r="F199" s="800" t="inlineStr"/>
      <c r="G199" s="801" t="inlineStr"/>
      <c r="H199" s="962" t="n">
        <v>44866</v>
      </c>
      <c r="I199" s="899" t="inlineStr"/>
      <c r="J199" s="899" t="n"/>
      <c r="K199" s="871" t="n">
        <v>44880</v>
      </c>
      <c r="L199" s="910" t="inlineStr">
        <is>
          <t>КП7-Жиг Море</t>
        </is>
      </c>
      <c r="M199" s="806" t="n">
        <v>44955</v>
      </c>
      <c r="N199" s="807" t="inlineStr">
        <is>
          <t>Циндао</t>
        </is>
      </c>
      <c r="O199" s="808" t="n">
        <v>44995</v>
      </c>
      <c r="P199" s="807" t="inlineStr">
        <is>
          <t>Moscow</t>
        </is>
      </c>
      <c r="Q199" s="809" t="inlineStr">
        <is>
          <t>1-32/11x40(Q)/850$</t>
        </is>
      </c>
      <c r="R199" s="810" t="n">
        <v>45058</v>
      </c>
      <c r="S199" s="906" t="inlineStr">
        <is>
          <t>BIC</t>
        </is>
      </c>
      <c r="T199" s="811" t="inlineStr">
        <is>
          <t>-</t>
        </is>
      </c>
      <c r="U199" s="804" t="n">
        <v>45078</v>
      </c>
      <c r="V199" s="837" t="inlineStr">
        <is>
          <t>КП17-Жиг Море</t>
        </is>
      </c>
      <c r="W199" s="827" t="n">
        <v>45169</v>
      </c>
      <c r="X199" s="807" t="inlineStr">
        <is>
          <t>Shanghai, China</t>
        </is>
      </c>
      <c r="Y199" s="826" t="n">
        <v>45178</v>
      </c>
      <c r="Z199" s="807" t="inlineStr">
        <is>
          <t>Moscow</t>
        </is>
      </c>
      <c r="AA199" s="809" t="inlineStr">
        <is>
          <t>1-82/17x40'S/1100$</t>
        </is>
      </c>
      <c r="AB199" s="907" t="n"/>
      <c r="AC199" s="908" t="n"/>
      <c r="AD199" s="877" t="n"/>
      <c r="AE199" s="849" t="n"/>
      <c r="AF199" s="850" t="n"/>
      <c r="AG199" s="819" t="n"/>
      <c r="AH199" s="820" t="n"/>
      <c r="AI199" s="820" t="n"/>
      <c r="AJ199" s="820" t="n"/>
      <c r="AK199" s="821" t="n"/>
      <c r="AL199" s="963" t="n"/>
      <c r="AM199" s="842" t="n">
        <v>0</v>
      </c>
      <c r="AN199" s="964">
        <f>AM199*6.5</f>
        <v/>
      </c>
      <c r="AO199" s="825" t="n"/>
      <c r="AP199" s="788" t="n"/>
      <c r="AQ199" s="788" t="n"/>
      <c r="AR199" s="788" t="n"/>
      <c r="AS199" s="788" t="n"/>
      <c r="AT199" s="788" t="n"/>
      <c r="AU199" s="788" t="n"/>
      <c r="AV199" s="788" t="n"/>
      <c r="AW199" s="788" t="n"/>
      <c r="AX199" s="788" t="n"/>
      <c r="AY199" s="788" t="n"/>
      <c r="AZ199" s="788" t="n"/>
      <c r="BA199" s="788" t="n"/>
      <c r="BB199" s="788" t="n"/>
      <c r="BC199" s="788" t="n"/>
      <c r="BD199" s="788" t="n"/>
    </row>
    <row r="200" ht="15.75" customHeight="1" s="789">
      <c r="A200" s="961" t="inlineStr">
        <is>
          <t>RXTU4544669</t>
        </is>
      </c>
      <c r="B200" s="797" t="n">
        <v>5000</v>
      </c>
      <c r="C200" s="798" t="n">
        <v>1400</v>
      </c>
      <c r="D200" s="799" t="n">
        <v>44793</v>
      </c>
      <c r="E200" s="800" t="inlineStr"/>
      <c r="F200" s="800" t="inlineStr"/>
      <c r="G200" s="801" t="inlineStr"/>
      <c r="H200" s="962" t="n">
        <v>44866</v>
      </c>
      <c r="I200" s="899" t="inlineStr"/>
      <c r="J200" s="899" t="n"/>
      <c r="K200" s="871" t="n">
        <v>44880</v>
      </c>
      <c r="L200" s="910" t="inlineStr">
        <is>
          <t>КП7-Жиг Море</t>
        </is>
      </c>
      <c r="M200" s="806" t="n">
        <v>44966</v>
      </c>
      <c r="N200" s="807" t="inlineStr">
        <is>
          <t>Шанхай</t>
        </is>
      </c>
      <c r="O200" s="808" t="n">
        <v>44970</v>
      </c>
      <c r="P200" s="807" t="inlineStr">
        <is>
          <t>Moscow</t>
        </is>
      </c>
      <c r="Q200" s="809" t="inlineStr">
        <is>
          <t>1-26/30x40(S)/900$</t>
        </is>
      </c>
      <c r="R200" s="810" t="n">
        <v>45015</v>
      </c>
      <c r="S200" s="906" t="inlineStr">
        <is>
          <t>BIC</t>
        </is>
      </c>
      <c r="T200" s="811" t="inlineStr">
        <is>
          <t>-</t>
        </is>
      </c>
      <c r="U200" s="804" t="n">
        <v>45020</v>
      </c>
      <c r="V200" s="903" t="inlineStr">
        <is>
          <t>КП13-Цна</t>
        </is>
      </c>
      <c r="W200" s="827" t="n">
        <v>45121</v>
      </c>
      <c r="X200" s="807" t="inlineStr">
        <is>
          <t>Tianjin</t>
        </is>
      </c>
      <c r="Y200" s="826" t="n">
        <v>45143</v>
      </c>
      <c r="Z200" s="807" t="inlineStr">
        <is>
          <t>Moscow</t>
        </is>
      </c>
      <c r="AA200" s="809" t="inlineStr">
        <is>
          <t>1-71/26x40'T/950$</t>
        </is>
      </c>
      <c r="AB200" s="967" t="inlineStr">
        <is>
          <t>19.09 – 09.10.2023</t>
        </is>
      </c>
      <c r="AC200" s="968" t="inlineStr">
        <is>
          <t>BIC</t>
        </is>
      </c>
      <c r="AD200" s="969" t="n"/>
      <c r="AE200" s="970" t="n"/>
      <c r="AF200" s="971" t="n"/>
      <c r="AG200" s="819" t="n"/>
      <c r="AH200" s="820" t="n"/>
      <c r="AI200" s="820" t="n"/>
      <c r="AJ200" s="820" t="n"/>
      <c r="AK200" s="821" t="n"/>
      <c r="AL200" s="963" t="n"/>
      <c r="AM200" s="842" t="n">
        <v>0</v>
      </c>
      <c r="AN200" s="964">
        <f>AM200*6.5</f>
        <v/>
      </c>
      <c r="AO200" s="825" t="n"/>
      <c r="AP200" s="788" t="n"/>
      <c r="AQ200" s="788" t="n"/>
      <c r="AR200" s="788" t="n"/>
      <c r="AS200" s="788" t="n"/>
      <c r="AT200" s="788" t="n"/>
      <c r="AU200" s="788" t="n"/>
      <c r="AV200" s="788" t="n"/>
      <c r="AW200" s="788" t="n"/>
      <c r="AX200" s="788" t="n"/>
      <c r="AY200" s="788" t="n"/>
      <c r="AZ200" s="788" t="n"/>
      <c r="BA200" s="788" t="n"/>
      <c r="BB200" s="788" t="n"/>
      <c r="BC200" s="788" t="n"/>
      <c r="BD200" s="788" t="n"/>
    </row>
    <row r="201" ht="15.75" customHeight="1" s="789">
      <c r="A201" s="961" t="inlineStr">
        <is>
          <t>RXTU4544442</t>
        </is>
      </c>
      <c r="B201" s="797" t="n">
        <v>5000</v>
      </c>
      <c r="C201" s="798" t="n">
        <v>1400</v>
      </c>
      <c r="D201" s="799" t="n">
        <v>44792</v>
      </c>
      <c r="E201" s="800" t="inlineStr"/>
      <c r="F201" s="800" t="inlineStr"/>
      <c r="G201" s="801" t="inlineStr"/>
      <c r="H201" s="962" t="n">
        <v>44866</v>
      </c>
      <c r="I201" s="899" t="inlineStr"/>
      <c r="J201" s="899" t="n"/>
      <c r="K201" s="871" t="n">
        <v>44880</v>
      </c>
      <c r="L201" s="910" t="inlineStr">
        <is>
          <t>КП7-Жиг Море</t>
        </is>
      </c>
      <c r="M201" s="806" t="n">
        <v>44966</v>
      </c>
      <c r="N201" s="807" t="inlineStr">
        <is>
          <t>Шанхай</t>
        </is>
      </c>
      <c r="O201" s="808" t="n">
        <v>44967</v>
      </c>
      <c r="P201" s="807" t="inlineStr">
        <is>
          <t>Moscow</t>
        </is>
      </c>
      <c r="Q201" s="809" t="n"/>
      <c r="R201" s="810" t="n">
        <v>45017</v>
      </c>
      <c r="S201" s="906" t="inlineStr">
        <is>
          <t>BIC</t>
        </is>
      </c>
      <c r="T201" s="811" t="inlineStr">
        <is>
          <t>-</t>
        </is>
      </c>
      <c r="U201" s="804" t="n">
        <v>45020</v>
      </c>
      <c r="V201" s="903" t="inlineStr">
        <is>
          <t>КП13-Цна</t>
        </is>
      </c>
      <c r="W201" s="827" t="n">
        <v>45121</v>
      </c>
      <c r="X201" s="807" t="inlineStr">
        <is>
          <t>Tianjin</t>
        </is>
      </c>
      <c r="Y201" s="826" t="n">
        <v>45127</v>
      </c>
      <c r="Z201" s="807" t="inlineStr">
        <is>
          <t>Moscow</t>
        </is>
      </c>
      <c r="AA201" s="809" t="inlineStr">
        <is>
          <t>1-64/21x40/950$</t>
        </is>
      </c>
      <c r="AB201" s="844" t="n">
        <v>45167</v>
      </c>
      <c r="AC201" s="830" t="inlineStr">
        <is>
          <t>BIC</t>
        </is>
      </c>
      <c r="AD201" s="831" t="inlineStr">
        <is>
          <t>-</t>
        </is>
      </c>
      <c r="AE201" s="839" t="n">
        <v>45176</v>
      </c>
      <c r="AF201" s="812" t="inlineStr">
        <is>
          <t>КП22-Химзавод.</t>
        </is>
      </c>
      <c r="AG201" s="819" t="n"/>
      <c r="AH201" s="820" t="n"/>
      <c r="AI201" s="820" t="n"/>
      <c r="AJ201" s="820" t="n"/>
      <c r="AK201" s="821" t="n"/>
      <c r="AL201" s="963" t="n"/>
      <c r="AM201" s="842" t="n">
        <v>0</v>
      </c>
      <c r="AN201" s="964">
        <f>AM201*6.5</f>
        <v/>
      </c>
      <c r="AO201" s="825" t="n"/>
      <c r="AP201" s="788" t="n"/>
      <c r="AQ201" s="788" t="n"/>
      <c r="AR201" s="788" t="n"/>
      <c r="AS201" s="788" t="n"/>
      <c r="AT201" s="788" t="n"/>
      <c r="AU201" s="788" t="n"/>
      <c r="AV201" s="788" t="n"/>
      <c r="AW201" s="788" t="n"/>
      <c r="AX201" s="788" t="n"/>
      <c r="AY201" s="788" t="n"/>
      <c r="AZ201" s="788" t="n"/>
      <c r="BA201" s="788" t="n"/>
      <c r="BB201" s="788" t="n"/>
      <c r="BC201" s="788" t="n"/>
      <c r="BD201" s="788" t="n"/>
    </row>
    <row r="202" ht="17.25" customHeight="1" s="789">
      <c r="A202" s="961" t="inlineStr">
        <is>
          <t>RXTU4544680</t>
        </is>
      </c>
      <c r="B202" s="797" t="n">
        <v>5000</v>
      </c>
      <c r="C202" s="798" t="n">
        <v>1400</v>
      </c>
      <c r="D202" s="799" t="n">
        <v>44793</v>
      </c>
      <c r="E202" s="800" t="inlineStr"/>
      <c r="F202" s="800" t="inlineStr"/>
      <c r="G202" s="801" t="inlineStr"/>
      <c r="H202" s="962" t="n">
        <v>44865</v>
      </c>
      <c r="I202" s="899" t="inlineStr"/>
      <c r="J202" s="899" t="n"/>
      <c r="K202" s="871" t="n">
        <v>44880</v>
      </c>
      <c r="L202" s="910" t="inlineStr">
        <is>
          <t>КП7-Жиг Море</t>
        </is>
      </c>
      <c r="M202" s="806" t="n">
        <v>44955</v>
      </c>
      <c r="N202" s="807" t="inlineStr">
        <is>
          <t>Шанхай</t>
        </is>
      </c>
      <c r="O202" s="808" t="n">
        <v>44971</v>
      </c>
      <c r="P202" s="807" t="inlineStr">
        <is>
          <t>Moscow</t>
        </is>
      </c>
      <c r="Q202" s="809" t="inlineStr">
        <is>
          <t>1-26/30x40(S)/900$</t>
        </is>
      </c>
      <c r="R202" s="810" t="n">
        <v>45002</v>
      </c>
      <c r="S202" s="906" t="inlineStr">
        <is>
          <t>BIC</t>
        </is>
      </c>
      <c r="T202" s="811" t="inlineStr">
        <is>
          <t>-</t>
        </is>
      </c>
      <c r="U202" s="804" t="n">
        <v>45021</v>
      </c>
      <c r="V202" s="812" t="inlineStr">
        <is>
          <t>КП14-Химзавод.</t>
        </is>
      </c>
      <c r="W202" s="827" t="n">
        <v>45102</v>
      </c>
      <c r="X202" s="807" t="inlineStr">
        <is>
          <t>Shanghai, China</t>
        </is>
      </c>
      <c r="Y202" s="826" t="n">
        <v>45108</v>
      </c>
      <c r="Z202" s="807" t="inlineStr">
        <is>
          <t>Moscow</t>
        </is>
      </c>
      <c r="AA202" s="809" t="inlineStr">
        <is>
          <t>1-57/34x40(S)/950$</t>
        </is>
      </c>
      <c r="AB202" s="844" t="n">
        <v>45150</v>
      </c>
      <c r="AC202" s="830" t="inlineStr">
        <is>
          <t>BIC</t>
        </is>
      </c>
      <c r="AD202" s="831" t="inlineStr">
        <is>
          <t>-</t>
        </is>
      </c>
      <c r="AE202" s="804" t="n">
        <v>45165</v>
      </c>
      <c r="AF202" s="812" t="inlineStr">
        <is>
          <t>КП21-Жиг Море</t>
        </is>
      </c>
      <c r="AG202" s="819" t="n"/>
      <c r="AH202" s="820" t="n"/>
      <c r="AI202" s="820" t="n"/>
      <c r="AJ202" s="820" t="n"/>
      <c r="AK202" s="821" t="n"/>
      <c r="AL202" s="963" t="n"/>
      <c r="AM202" s="842" t="n">
        <v>0</v>
      </c>
      <c r="AN202" s="964">
        <f>AM202*6.5</f>
        <v/>
      </c>
      <c r="AO202" s="825" t="n"/>
      <c r="AP202" s="788" t="n"/>
      <c r="AQ202" s="788" t="n"/>
      <c r="AR202" s="788" t="n"/>
      <c r="AS202" s="788" t="n"/>
      <c r="AT202" s="788" t="n"/>
      <c r="AU202" s="788" t="n"/>
      <c r="AV202" s="788" t="n"/>
      <c r="AW202" s="788" t="n"/>
      <c r="AX202" s="788" t="n"/>
      <c r="AY202" s="788" t="n"/>
      <c r="AZ202" s="788" t="n"/>
      <c r="BA202" s="788" t="n"/>
      <c r="BB202" s="788" t="n"/>
      <c r="BC202" s="788" t="n"/>
      <c r="BD202" s="788" t="n"/>
    </row>
    <row r="203" ht="15.75" customHeight="1" s="789">
      <c r="A203" s="961" t="inlineStr">
        <is>
          <t>RXTU4544740</t>
        </is>
      </c>
      <c r="B203" s="797" t="n">
        <v>5000</v>
      </c>
      <c r="C203" s="798" t="n">
        <v>1400</v>
      </c>
      <c r="D203" s="799" t="n">
        <v>44792</v>
      </c>
      <c r="E203" s="800" t="inlineStr"/>
      <c r="F203" s="800" t="inlineStr"/>
      <c r="G203" s="801" t="inlineStr"/>
      <c r="H203" s="962" t="n">
        <v>44865</v>
      </c>
      <c r="I203" s="899" t="inlineStr"/>
      <c r="J203" s="899" t="n"/>
      <c r="K203" s="871" t="n">
        <v>44880</v>
      </c>
      <c r="L203" s="910" t="inlineStr">
        <is>
          <t>КП7-Жиг Море</t>
        </is>
      </c>
      <c r="M203" s="806" t="n">
        <v>44956</v>
      </c>
      <c r="N203" s="807" t="inlineStr">
        <is>
          <t>Циндао</t>
        </is>
      </c>
      <c r="O203" s="808" t="n">
        <v>44995</v>
      </c>
      <c r="P203" s="807" t="inlineStr">
        <is>
          <t>Moscow</t>
        </is>
      </c>
      <c r="Q203" s="809" t="inlineStr">
        <is>
          <t>1-32/11x40(Q)/850$</t>
        </is>
      </c>
      <c r="R203" s="810" t="n">
        <v>45058</v>
      </c>
      <c r="S203" s="906" t="inlineStr">
        <is>
          <t>BIC</t>
        </is>
      </c>
      <c r="T203" s="811" t="inlineStr">
        <is>
          <t>-</t>
        </is>
      </c>
      <c r="U203" s="804" t="n">
        <v>45078</v>
      </c>
      <c r="V203" s="837" t="inlineStr">
        <is>
          <t>КП17-Жиг Море</t>
        </is>
      </c>
      <c r="W203" s="827" t="n">
        <v>45169</v>
      </c>
      <c r="X203" s="807" t="inlineStr">
        <is>
          <t>Shanghai, China</t>
        </is>
      </c>
      <c r="Y203" s="826" t="n">
        <v>45115</v>
      </c>
      <c r="Z203" s="807" t="inlineStr">
        <is>
          <t>Moscow</t>
        </is>
      </c>
      <c r="AA203" s="809" t="inlineStr">
        <is>
          <t>1-82/17x40'S/1100$</t>
        </is>
      </c>
      <c r="AB203" s="907" t="n"/>
      <c r="AC203" s="908" t="n"/>
      <c r="AD203" s="877" t="n"/>
      <c r="AE203" s="849" t="n"/>
      <c r="AF203" s="850" t="n"/>
      <c r="AG203" s="819" t="n"/>
      <c r="AH203" s="820" t="n"/>
      <c r="AI203" s="820" t="n"/>
      <c r="AJ203" s="820" t="n"/>
      <c r="AK203" s="821" t="n"/>
      <c r="AL203" s="963" t="n"/>
      <c r="AM203" s="842" t="n">
        <v>0</v>
      </c>
      <c r="AN203" s="964">
        <f>AM203*6.5</f>
        <v/>
      </c>
      <c r="AO203" s="825" t="n"/>
      <c r="AP203" s="788" t="n"/>
      <c r="AQ203" s="788" t="n"/>
      <c r="AR203" s="788" t="n"/>
      <c r="AS203" s="788" t="n"/>
      <c r="AT203" s="788" t="n"/>
      <c r="AU203" s="788" t="n"/>
      <c r="AV203" s="788" t="n"/>
      <c r="AW203" s="788" t="n"/>
      <c r="AX203" s="788" t="n"/>
      <c r="AY203" s="788" t="n"/>
      <c r="AZ203" s="788" t="n"/>
      <c r="BA203" s="788" t="n"/>
      <c r="BB203" s="788" t="n"/>
      <c r="BC203" s="788" t="n"/>
      <c r="BD203" s="788" t="n"/>
    </row>
    <row r="204" ht="15.75" customHeight="1" s="789">
      <c r="A204" s="961" t="inlineStr">
        <is>
          <t>RXTU4544885</t>
        </is>
      </c>
      <c r="B204" s="797" t="n">
        <v>5000</v>
      </c>
      <c r="C204" s="798" t="n">
        <v>1400</v>
      </c>
      <c r="D204" s="799" t="n">
        <v>44792</v>
      </c>
      <c r="E204" s="800" t="inlineStr"/>
      <c r="F204" s="800" t="inlineStr"/>
      <c r="G204" s="801" t="inlineStr"/>
      <c r="H204" s="962" t="n">
        <v>44866</v>
      </c>
      <c r="I204" s="899" t="inlineStr"/>
      <c r="J204" s="899" t="n"/>
      <c r="K204" s="871" t="n">
        <v>44880</v>
      </c>
      <c r="L204" s="910" t="inlineStr">
        <is>
          <t>КП7-Жиг Море</t>
        </is>
      </c>
      <c r="M204" s="806" t="n">
        <v>44956</v>
      </c>
      <c r="N204" s="807" t="inlineStr">
        <is>
          <t>Циндао</t>
        </is>
      </c>
      <c r="O204" s="808" t="n">
        <v>44995</v>
      </c>
      <c r="P204" s="807" t="inlineStr">
        <is>
          <t>Moscow</t>
        </is>
      </c>
      <c r="Q204" s="809" t="inlineStr">
        <is>
          <t>1-32/11x40(Q)/850$</t>
        </is>
      </c>
      <c r="R204" s="810" t="n">
        <v>45059</v>
      </c>
      <c r="S204" s="906" t="inlineStr">
        <is>
          <t>BIC</t>
        </is>
      </c>
      <c r="T204" s="811" t="inlineStr">
        <is>
          <t>-</t>
        </is>
      </c>
      <c r="U204" s="804" t="n">
        <v>45078</v>
      </c>
      <c r="V204" s="837" t="inlineStr">
        <is>
          <t>КП17-Жиг Море</t>
        </is>
      </c>
      <c r="W204" s="827" t="n">
        <v>45169</v>
      </c>
      <c r="X204" s="807" t="inlineStr">
        <is>
          <t>Shanghai, China</t>
        </is>
      </c>
      <c r="Y204" s="826" t="n">
        <v>45170</v>
      </c>
      <c r="Z204" s="807" t="inlineStr">
        <is>
          <t>Moscow</t>
        </is>
      </c>
      <c r="AA204" s="809" t="inlineStr">
        <is>
          <t>1-80/9x40'S/1100$</t>
        </is>
      </c>
      <c r="AB204" s="907" t="n"/>
      <c r="AC204" s="908" t="n"/>
      <c r="AD204" s="877" t="n"/>
      <c r="AE204" s="849" t="n"/>
      <c r="AF204" s="850" t="n"/>
      <c r="AG204" s="819" t="n"/>
      <c r="AH204" s="820" t="n"/>
      <c r="AI204" s="820" t="n"/>
      <c r="AJ204" s="820" t="n"/>
      <c r="AK204" s="821" t="n"/>
      <c r="AL204" s="963" t="n"/>
      <c r="AM204" s="842" t="n">
        <v>0</v>
      </c>
      <c r="AN204" s="964">
        <f>AM204*6.5</f>
        <v/>
      </c>
      <c r="AO204" s="825" t="n"/>
      <c r="AP204" s="788" t="n"/>
      <c r="AQ204" s="788" t="n"/>
      <c r="AR204" s="788" t="n"/>
      <c r="AS204" s="788" t="n"/>
      <c r="AT204" s="788" t="n"/>
      <c r="AU204" s="788" t="n"/>
      <c r="AV204" s="788" t="n"/>
      <c r="AW204" s="788" t="n"/>
      <c r="AX204" s="788" t="n"/>
      <c r="AY204" s="788" t="n"/>
      <c r="AZ204" s="788" t="n"/>
      <c r="BA204" s="788" t="n"/>
      <c r="BB204" s="788" t="n"/>
      <c r="BC204" s="788" t="n"/>
      <c r="BD204" s="788" t="n"/>
    </row>
    <row r="205" ht="17.25" customHeight="1" s="789">
      <c r="A205" s="961" t="inlineStr">
        <is>
          <t>RXTU4544139</t>
        </is>
      </c>
      <c r="B205" s="797" t="n">
        <v>5000</v>
      </c>
      <c r="C205" s="798" t="n">
        <v>1400</v>
      </c>
      <c r="D205" s="799" t="n">
        <v>44793</v>
      </c>
      <c r="E205" s="800" t="inlineStr"/>
      <c r="F205" s="800" t="inlineStr"/>
      <c r="G205" s="801" t="inlineStr"/>
      <c r="H205" s="962" t="n">
        <v>44868</v>
      </c>
      <c r="I205" s="899" t="inlineStr"/>
      <c r="J205" s="899" t="n"/>
      <c r="K205" s="871" t="n">
        <v>44880</v>
      </c>
      <c r="L205" s="910" t="inlineStr">
        <is>
          <t>КП7-Жиг Море</t>
        </is>
      </c>
      <c r="M205" s="806" t="n">
        <v>44965</v>
      </c>
      <c r="N205" s="807" t="inlineStr">
        <is>
          <t>Шанхай</t>
        </is>
      </c>
      <c r="O205" s="808" t="n">
        <v>44965</v>
      </c>
      <c r="P205" s="807" t="inlineStr">
        <is>
          <t>Moscow</t>
        </is>
      </c>
      <c r="Q205" s="809" t="inlineStr">
        <is>
          <t>900$</t>
        </is>
      </c>
      <c r="R205" s="810" t="n">
        <v>45006</v>
      </c>
      <c r="S205" s="906" t="inlineStr">
        <is>
          <t>BIC</t>
        </is>
      </c>
      <c r="T205" s="811" t="inlineStr">
        <is>
          <t>-</t>
        </is>
      </c>
      <c r="U205" s="804" t="n">
        <v>45021</v>
      </c>
      <c r="V205" s="812" t="inlineStr">
        <is>
          <t>КП14-Химзавод.</t>
        </is>
      </c>
      <c r="W205" s="827" t="n">
        <v>45103</v>
      </c>
      <c r="X205" s="807" t="inlineStr">
        <is>
          <t>Shanghai, China</t>
        </is>
      </c>
      <c r="Y205" s="826" t="n">
        <v>45106</v>
      </c>
      <c r="Z205" s="807" t="inlineStr">
        <is>
          <t>Moscow</t>
        </is>
      </c>
      <c r="AA205" s="809" t="inlineStr">
        <is>
          <t>1-57/34x40(S)/950$</t>
        </is>
      </c>
      <c r="AB205" s="844" t="n">
        <v>45146</v>
      </c>
      <c r="AC205" s="830" t="inlineStr">
        <is>
          <t>BIC</t>
        </is>
      </c>
      <c r="AD205" s="831" t="inlineStr">
        <is>
          <t>-</t>
        </is>
      </c>
      <c r="AE205" s="839" t="n">
        <v>45149</v>
      </c>
      <c r="AF205" s="812" t="inlineStr">
        <is>
          <t>КП20-Химзавод.</t>
        </is>
      </c>
      <c r="AG205" s="819" t="n"/>
      <c r="AH205" s="820" t="n"/>
      <c r="AI205" s="820" t="n"/>
      <c r="AJ205" s="820" t="n"/>
      <c r="AK205" s="821" t="n"/>
      <c r="AL205" s="963" t="n"/>
      <c r="AM205" s="842" t="n">
        <v>0</v>
      </c>
      <c r="AN205" s="964">
        <f>AM205*6.5</f>
        <v/>
      </c>
      <c r="AO205" s="825" t="n"/>
      <c r="AP205" s="788" t="n"/>
      <c r="AQ205" s="788" t="n"/>
      <c r="AR205" s="788" t="n"/>
      <c r="AS205" s="788" t="n"/>
      <c r="AT205" s="788" t="n"/>
      <c r="AU205" s="788" t="n"/>
      <c r="AV205" s="788" t="n"/>
      <c r="AW205" s="788" t="n"/>
      <c r="AX205" s="788" t="n"/>
      <c r="AY205" s="788" t="n"/>
      <c r="AZ205" s="788" t="n"/>
      <c r="BA205" s="788" t="n"/>
      <c r="BB205" s="788" t="n"/>
      <c r="BC205" s="788" t="n"/>
      <c r="BD205" s="788" t="n"/>
    </row>
    <row r="206" ht="15.75" customHeight="1" s="789">
      <c r="A206" s="961" t="inlineStr">
        <is>
          <t>RXTU4544186</t>
        </is>
      </c>
      <c r="B206" s="797" t="n">
        <v>5000</v>
      </c>
      <c r="C206" s="798" t="n">
        <v>1400</v>
      </c>
      <c r="D206" s="799" t="n">
        <v>44795</v>
      </c>
      <c r="E206" s="800" t="inlineStr"/>
      <c r="F206" s="800" t="inlineStr"/>
      <c r="G206" s="801" t="inlineStr"/>
      <c r="H206" s="962" t="n">
        <v>44871</v>
      </c>
      <c r="I206" s="899" t="inlineStr"/>
      <c r="J206" s="899" t="n"/>
      <c r="K206" s="871" t="n">
        <v>44917</v>
      </c>
      <c r="L206" s="805" t="inlineStr">
        <is>
          <t>КП8-ЦНА</t>
        </is>
      </c>
      <c r="M206" s="977" t="n">
        <v>45048</v>
      </c>
      <c r="N206" s="807" t="inlineStr">
        <is>
          <t>Guangzhou Huangpu</t>
        </is>
      </c>
      <c r="O206" s="978" t="n">
        <v>45070</v>
      </c>
      <c r="P206" s="807" t="inlineStr">
        <is>
          <t>Moscow</t>
        </is>
      </c>
      <c r="Q206" s="809" t="inlineStr">
        <is>
          <t>1050$</t>
        </is>
      </c>
      <c r="R206" s="810" t="n">
        <v>45129</v>
      </c>
      <c r="S206" s="906" t="inlineStr">
        <is>
          <t>BIC</t>
        </is>
      </c>
      <c r="T206" s="811" t="inlineStr">
        <is>
          <t>-</t>
        </is>
      </c>
      <c r="U206" s="804" t="n">
        <v>45139</v>
      </c>
      <c r="V206" s="812" t="inlineStr">
        <is>
          <t>КП19-Жиг Море</t>
        </is>
      </c>
      <c r="W206" s="979" t="n"/>
      <c r="X206" s="917" t="n"/>
      <c r="Y206" s="917" t="n"/>
      <c r="Z206" s="972" t="n"/>
      <c r="AA206" s="972" t="n"/>
      <c r="AB206" s="907" t="n"/>
      <c r="AC206" s="908" t="n"/>
      <c r="AD206" s="877" t="n"/>
      <c r="AE206" s="878" t="n"/>
      <c r="AF206" s="873" t="n"/>
      <c r="AG206" s="819" t="n"/>
      <c r="AH206" s="820" t="n"/>
      <c r="AI206" s="820" t="n"/>
      <c r="AJ206" s="820" t="n"/>
      <c r="AK206" s="821" t="n"/>
      <c r="AL206" s="963" t="n"/>
      <c r="AM206" s="842" t="n">
        <v>0</v>
      </c>
      <c r="AN206" s="964">
        <f>AM206*6.5</f>
        <v/>
      </c>
      <c r="AO206" s="825" t="n"/>
      <c r="AP206" s="788" t="n"/>
      <c r="AQ206" s="788" t="n"/>
      <c r="AR206" s="788" t="n"/>
      <c r="AS206" s="788" t="n"/>
      <c r="AT206" s="788" t="n"/>
      <c r="AU206" s="788" t="n"/>
      <c r="AV206" s="788" t="n"/>
      <c r="AW206" s="788" t="n"/>
      <c r="AX206" s="788" t="n"/>
      <c r="AY206" s="788" t="n"/>
      <c r="AZ206" s="788" t="n"/>
      <c r="BA206" s="788" t="n"/>
      <c r="BB206" s="788" t="n"/>
      <c r="BC206" s="788" t="n"/>
      <c r="BD206" s="788" t="n"/>
    </row>
    <row r="207" ht="15.75" customHeight="1" s="789">
      <c r="A207" s="961" t="inlineStr">
        <is>
          <t>RXTU4544484</t>
        </is>
      </c>
      <c r="B207" s="797" t="n">
        <v>5000</v>
      </c>
      <c r="C207" s="798" t="n">
        <v>1400</v>
      </c>
      <c r="D207" s="799" t="n">
        <v>44794</v>
      </c>
      <c r="E207" s="800" t="inlineStr"/>
      <c r="F207" s="800" t="inlineStr"/>
      <c r="G207" s="801" t="inlineStr"/>
      <c r="H207" s="962" t="n">
        <v>44868</v>
      </c>
      <c r="I207" s="899" t="inlineStr"/>
      <c r="J207" s="899" t="n"/>
      <c r="K207" s="871" t="n">
        <v>44880</v>
      </c>
      <c r="L207" s="910" t="inlineStr">
        <is>
          <t>КП7-Жиг Море</t>
        </is>
      </c>
      <c r="M207" s="806" t="n">
        <v>44966</v>
      </c>
      <c r="N207" s="807" t="inlineStr">
        <is>
          <t>Шанхай</t>
        </is>
      </c>
      <c r="O207" s="808" t="n">
        <v>44970</v>
      </c>
      <c r="P207" s="807" t="inlineStr">
        <is>
          <t>Moscow</t>
        </is>
      </c>
      <c r="Q207" s="809" t="inlineStr">
        <is>
          <t>1-26/30x40(S)/900$</t>
        </is>
      </c>
      <c r="R207" s="810" t="n">
        <v>45003</v>
      </c>
      <c r="S207" s="906" t="inlineStr">
        <is>
          <t>BIC</t>
        </is>
      </c>
      <c r="T207" s="811" t="inlineStr">
        <is>
          <t>-</t>
        </is>
      </c>
      <c r="U207" s="804" t="n">
        <v>45021</v>
      </c>
      <c r="V207" s="812" t="inlineStr">
        <is>
          <t>КП14-Химзавод.</t>
        </is>
      </c>
      <c r="W207" s="827" t="n">
        <v>45103</v>
      </c>
      <c r="X207" s="807" t="inlineStr">
        <is>
          <t>Shanghai, China</t>
        </is>
      </c>
      <c r="Y207" s="826" t="n">
        <v>45107</v>
      </c>
      <c r="Z207" s="807" t="inlineStr">
        <is>
          <t>Moscow</t>
        </is>
      </c>
      <c r="AA207" s="809" t="inlineStr">
        <is>
          <t>1-57/34x40(S)/950$</t>
        </is>
      </c>
      <c r="AB207" s="844" t="n">
        <v>45148</v>
      </c>
      <c r="AC207" s="830" t="inlineStr">
        <is>
          <t>BIC</t>
        </is>
      </c>
      <c r="AD207" s="831" t="inlineStr">
        <is>
          <t>-</t>
        </is>
      </c>
      <c r="AE207" s="839" t="n">
        <v>45149</v>
      </c>
      <c r="AF207" s="812" t="inlineStr">
        <is>
          <t>КП20-Химзавод.</t>
        </is>
      </c>
      <c r="AG207" s="819" t="n"/>
      <c r="AH207" s="820" t="n"/>
      <c r="AI207" s="820" t="n"/>
      <c r="AJ207" s="820" t="n"/>
      <c r="AK207" s="821" t="n"/>
      <c r="AL207" s="963" t="n"/>
      <c r="AM207" s="842" t="n">
        <v>0</v>
      </c>
      <c r="AN207" s="964">
        <f>AM207*6.5</f>
        <v/>
      </c>
      <c r="AO207" s="825" t="n"/>
      <c r="AP207" s="788" t="n"/>
      <c r="AQ207" s="788" t="n"/>
      <c r="AR207" s="788" t="n"/>
      <c r="AS207" s="788" t="n"/>
      <c r="AT207" s="788" t="n"/>
      <c r="AU207" s="788" t="n"/>
      <c r="AV207" s="788" t="n"/>
      <c r="AW207" s="788" t="n"/>
      <c r="AX207" s="788" t="n"/>
      <c r="AY207" s="788" t="n"/>
      <c r="AZ207" s="788" t="n"/>
      <c r="BA207" s="788" t="n"/>
      <c r="BB207" s="788" t="n"/>
      <c r="BC207" s="788" t="n"/>
      <c r="BD207" s="788" t="n"/>
    </row>
    <row r="208" ht="15.75" customHeight="1" s="789">
      <c r="A208" s="961" t="inlineStr">
        <is>
          <t>RXTU4544550</t>
        </is>
      </c>
      <c r="B208" s="797" t="n">
        <v>5000</v>
      </c>
      <c r="C208" s="798" t="n">
        <v>1400</v>
      </c>
      <c r="D208" s="799" t="n">
        <v>44794</v>
      </c>
      <c r="E208" s="800" t="inlineStr"/>
      <c r="F208" s="800" t="inlineStr"/>
      <c r="G208" s="801" t="inlineStr"/>
      <c r="H208" s="962" t="n">
        <v>44868</v>
      </c>
      <c r="I208" s="899" t="inlineStr"/>
      <c r="J208" s="899" t="n"/>
      <c r="K208" s="871" t="n">
        <v>44880</v>
      </c>
      <c r="L208" s="910" t="inlineStr">
        <is>
          <t>КП7-Жиг Море</t>
        </is>
      </c>
      <c r="M208" s="806" t="n">
        <v>44955</v>
      </c>
      <c r="N208" s="807" t="inlineStr">
        <is>
          <t>Шанхай</t>
        </is>
      </c>
      <c r="O208" s="808" t="n">
        <v>44971</v>
      </c>
      <c r="P208" s="807" t="inlineStr">
        <is>
          <t>Moscow</t>
        </is>
      </c>
      <c r="Q208" s="809" t="inlineStr">
        <is>
          <t>1-26/30x40(S)/900$</t>
        </is>
      </c>
      <c r="R208" s="810" t="n">
        <v>45005</v>
      </c>
      <c r="S208" s="906" t="inlineStr">
        <is>
          <t>BIC</t>
        </is>
      </c>
      <c r="T208" s="811" t="inlineStr">
        <is>
          <t>-</t>
        </is>
      </c>
      <c r="U208" s="804" t="n">
        <v>45021</v>
      </c>
      <c r="V208" s="812" t="inlineStr">
        <is>
          <t>КП14-Химзавод.</t>
        </is>
      </c>
      <c r="W208" s="827" t="n">
        <v>45103</v>
      </c>
      <c r="X208" s="807" t="inlineStr">
        <is>
          <t>Shanghai, China</t>
        </is>
      </c>
      <c r="Y208" s="826" t="n">
        <v>45106</v>
      </c>
      <c r="Z208" s="807" t="inlineStr">
        <is>
          <t>Moscow</t>
        </is>
      </c>
      <c r="AA208" s="809" t="inlineStr">
        <is>
          <t>1-57/34x40(S)/950$</t>
        </is>
      </c>
      <c r="AB208" s="844" t="n">
        <v>45139</v>
      </c>
      <c r="AC208" s="830" t="inlineStr">
        <is>
          <t>BIC</t>
        </is>
      </c>
      <c r="AD208" s="831" t="inlineStr">
        <is>
          <t>-</t>
        </is>
      </c>
      <c r="AE208" s="839" t="n">
        <v>45149</v>
      </c>
      <c r="AF208" s="812" t="inlineStr">
        <is>
          <t>КП20-Химзавод.</t>
        </is>
      </c>
      <c r="AG208" s="819" t="n"/>
      <c r="AH208" s="820" t="n"/>
      <c r="AI208" s="820" t="n"/>
      <c r="AJ208" s="820" t="n"/>
      <c r="AK208" s="821" t="n"/>
      <c r="AL208" s="963" t="n"/>
      <c r="AM208" s="842" t="n">
        <v>0</v>
      </c>
      <c r="AN208" s="964">
        <f>AM208*6.5</f>
        <v/>
      </c>
      <c r="AO208" s="825" t="n"/>
      <c r="AP208" s="788" t="n"/>
      <c r="AQ208" s="788" t="n"/>
      <c r="AR208" s="788" t="n"/>
      <c r="AS208" s="788" t="n"/>
      <c r="AT208" s="788" t="n"/>
      <c r="AU208" s="788" t="n"/>
      <c r="AV208" s="788" t="n"/>
      <c r="AW208" s="788" t="n"/>
      <c r="AX208" s="788" t="n"/>
      <c r="AY208" s="788" t="n"/>
      <c r="AZ208" s="788" t="n"/>
      <c r="BA208" s="788" t="n"/>
      <c r="BB208" s="788" t="n"/>
      <c r="BC208" s="788" t="n"/>
      <c r="BD208" s="788" t="n"/>
    </row>
    <row r="209" ht="15.75" customHeight="1" s="789">
      <c r="A209" s="961" t="inlineStr">
        <is>
          <t>RXTU4544421</t>
        </is>
      </c>
      <c r="B209" s="797" t="n">
        <v>5000</v>
      </c>
      <c r="C209" s="798" t="n">
        <v>1400</v>
      </c>
      <c r="D209" s="799" t="n">
        <v>44794</v>
      </c>
      <c r="E209" s="800" t="inlineStr"/>
      <c r="F209" s="800" t="inlineStr"/>
      <c r="G209" s="801" t="inlineStr"/>
      <c r="H209" s="962" t="n">
        <v>44868</v>
      </c>
      <c r="I209" s="899" t="inlineStr"/>
      <c r="J209" s="899" t="n"/>
      <c r="K209" s="871" t="n">
        <v>44880</v>
      </c>
      <c r="L209" s="910" t="inlineStr">
        <is>
          <t>КП7-Жиг Море</t>
        </is>
      </c>
      <c r="M209" s="806" t="n">
        <v>44967</v>
      </c>
      <c r="N209" s="807" t="inlineStr">
        <is>
          <t>Шанхай</t>
        </is>
      </c>
      <c r="O209" s="808" t="n">
        <v>44970</v>
      </c>
      <c r="P209" s="807" t="inlineStr">
        <is>
          <t>Moscow</t>
        </is>
      </c>
      <c r="Q209" s="809" t="inlineStr">
        <is>
          <t>1-26/30x40(S)/900$</t>
        </is>
      </c>
      <c r="R209" s="810" t="n">
        <v>45002</v>
      </c>
      <c r="S209" s="906" t="inlineStr">
        <is>
          <t>BIC</t>
        </is>
      </c>
      <c r="T209" s="906" t="inlineStr">
        <is>
          <t>Ремонт подтвержден (6159,97)</t>
        </is>
      </c>
      <c r="U209" s="804" t="n">
        <v>45020</v>
      </c>
      <c r="V209" s="903" t="inlineStr">
        <is>
          <t>КП13-Цна</t>
        </is>
      </c>
      <c r="W209" s="827" t="n">
        <v>45121</v>
      </c>
      <c r="X209" s="807" t="inlineStr">
        <is>
          <t>Tianjin</t>
        </is>
      </c>
      <c r="Y209" s="826" t="n">
        <v>45127</v>
      </c>
      <c r="Z209" s="807" t="inlineStr">
        <is>
          <t>Moscow</t>
        </is>
      </c>
      <c r="AA209" s="809" t="inlineStr">
        <is>
          <t>1-64/21x40/950$</t>
        </is>
      </c>
      <c r="AB209" s="844" t="n">
        <v>45167</v>
      </c>
      <c r="AC209" s="830" t="inlineStr">
        <is>
          <t>BIC</t>
        </is>
      </c>
      <c r="AD209" s="831" t="inlineStr">
        <is>
          <t>-</t>
        </is>
      </c>
      <c r="AE209" s="839" t="n">
        <v>45176</v>
      </c>
      <c r="AF209" s="812" t="inlineStr">
        <is>
          <t>КП22-Химзавод.</t>
        </is>
      </c>
      <c r="AG209" s="819" t="n"/>
      <c r="AH209" s="820" t="n"/>
      <c r="AI209" s="820" t="n"/>
      <c r="AJ209" s="820" t="n"/>
      <c r="AK209" s="821" t="n"/>
      <c r="AL209" s="963" t="n"/>
      <c r="AM209" s="842" t="n">
        <v>0</v>
      </c>
      <c r="AN209" s="964">
        <f>AM209*6.5</f>
        <v/>
      </c>
      <c r="AO209" s="825" t="n"/>
      <c r="AP209" s="788" t="n"/>
      <c r="AQ209" s="788" t="n"/>
      <c r="AR209" s="788" t="n"/>
      <c r="AS209" s="788" t="n"/>
      <c r="AT209" s="788" t="n"/>
      <c r="AU209" s="788" t="n"/>
      <c r="AV209" s="788" t="n"/>
      <c r="AW209" s="788" t="n"/>
      <c r="AX209" s="788" t="n"/>
      <c r="AY209" s="788" t="n"/>
      <c r="AZ209" s="788" t="n"/>
      <c r="BA209" s="788" t="n"/>
      <c r="BB209" s="788" t="n"/>
      <c r="BC209" s="788" t="n"/>
      <c r="BD209" s="788" t="n"/>
    </row>
    <row r="210" ht="15.75" customHeight="1" s="789">
      <c r="A210" s="961" t="inlineStr">
        <is>
          <t>RXTU4544479</t>
        </is>
      </c>
      <c r="B210" s="797" t="n">
        <v>5000</v>
      </c>
      <c r="C210" s="798" t="n">
        <v>1400</v>
      </c>
      <c r="D210" s="799" t="n">
        <v>44794</v>
      </c>
      <c r="E210" s="800" t="inlineStr"/>
      <c r="F210" s="800" t="inlineStr"/>
      <c r="G210" s="801" t="inlineStr"/>
      <c r="H210" s="962" t="n">
        <v>44868</v>
      </c>
      <c r="I210" s="899" t="inlineStr"/>
      <c r="J210" s="899" t="n"/>
      <c r="K210" s="871" t="n">
        <v>44880</v>
      </c>
      <c r="L210" s="910" t="inlineStr">
        <is>
          <t>КП7-Жиг Море</t>
        </is>
      </c>
      <c r="M210" s="806" t="n">
        <v>44965</v>
      </c>
      <c r="N210" s="807" t="inlineStr">
        <is>
          <t>Шанхай</t>
        </is>
      </c>
      <c r="O210" s="978" t="n">
        <v>44970</v>
      </c>
      <c r="P210" s="807" t="inlineStr">
        <is>
          <t>Moscow</t>
        </is>
      </c>
      <c r="Q210" s="809" t="inlineStr">
        <is>
          <t>1-26/30x40(S)/900$</t>
        </is>
      </c>
      <c r="R210" s="810" t="n">
        <v>45009</v>
      </c>
      <c r="S210" s="906" t="inlineStr">
        <is>
          <t>BIC</t>
        </is>
      </c>
      <c r="T210" s="906" t="inlineStr">
        <is>
          <t>повреждение крыши</t>
        </is>
      </c>
      <c r="U210" s="804" t="n">
        <v>45020</v>
      </c>
      <c r="V210" s="903" t="inlineStr">
        <is>
          <t>КП13-Цна</t>
        </is>
      </c>
      <c r="W210" s="827" t="n">
        <v>45121</v>
      </c>
      <c r="X210" s="807" t="inlineStr">
        <is>
          <t>Tianjin</t>
        </is>
      </c>
      <c r="Y210" s="826" t="n">
        <v>45143</v>
      </c>
      <c r="Z210" s="807" t="inlineStr">
        <is>
          <t>Moscow</t>
        </is>
      </c>
      <c r="AA210" s="809" t="inlineStr">
        <is>
          <t>1-71/26x40'T/950$</t>
        </is>
      </c>
      <c r="AB210" s="967" t="inlineStr">
        <is>
          <t>19.09 – 09.10.2023</t>
        </is>
      </c>
      <c r="AC210" s="968" t="inlineStr">
        <is>
          <t>BIC</t>
        </is>
      </c>
      <c r="AD210" s="969" t="n"/>
      <c r="AE210" s="970" t="n"/>
      <c r="AF210" s="971" t="n"/>
      <c r="AG210" s="819" t="n"/>
      <c r="AH210" s="820" t="n"/>
      <c r="AI210" s="820" t="n"/>
      <c r="AJ210" s="820" t="n"/>
      <c r="AK210" s="821" t="n"/>
      <c r="AL210" s="980" t="n"/>
      <c r="AM210" s="842" t="n">
        <v>0</v>
      </c>
      <c r="AN210" s="964">
        <f>AM210*6.5</f>
        <v/>
      </c>
      <c r="AO210" s="825" t="n"/>
      <c r="AP210" s="788" t="n"/>
      <c r="AQ210" s="788" t="n"/>
      <c r="AR210" s="788" t="n"/>
      <c r="AS210" s="788" t="n"/>
      <c r="AT210" s="788" t="n"/>
      <c r="AU210" s="788" t="n"/>
      <c r="AV210" s="788" t="n"/>
      <c r="AW210" s="788" t="n"/>
      <c r="AX210" s="788" t="n"/>
      <c r="AY210" s="788" t="n"/>
      <c r="AZ210" s="788" t="n"/>
      <c r="BA210" s="788" t="n"/>
      <c r="BB210" s="788" t="n"/>
      <c r="BC210" s="788" t="n"/>
      <c r="BD210" s="788" t="n"/>
    </row>
    <row r="211" ht="15.75" customHeight="1" s="789">
      <c r="A211" s="961" t="inlineStr">
        <is>
          <t>RXTU4544503</t>
        </is>
      </c>
      <c r="B211" s="797" t="n">
        <v>5000</v>
      </c>
      <c r="C211" s="798" t="n">
        <v>1400</v>
      </c>
      <c r="D211" s="799" t="n">
        <v>44794</v>
      </c>
      <c r="E211" s="800" t="inlineStr"/>
      <c r="F211" s="800" t="inlineStr"/>
      <c r="G211" s="801" t="inlineStr"/>
      <c r="H211" s="962" t="n">
        <v>44868</v>
      </c>
      <c r="I211" s="899" t="inlineStr"/>
      <c r="J211" s="899" t="n"/>
      <c r="K211" s="871" t="n">
        <v>44880</v>
      </c>
      <c r="L211" s="910" t="inlineStr">
        <is>
          <t>КП7-Жиг Море</t>
        </is>
      </c>
      <c r="M211" s="806" t="n">
        <v>44955</v>
      </c>
      <c r="N211" s="807" t="inlineStr">
        <is>
          <t>Шанхай</t>
        </is>
      </c>
      <c r="O211" s="808" t="n">
        <v>44963</v>
      </c>
      <c r="P211" s="807" t="inlineStr">
        <is>
          <t>Saint-Retersburg</t>
        </is>
      </c>
      <c r="Q211" s="809" t="n"/>
      <c r="R211" s="810" t="n">
        <v>45003</v>
      </c>
      <c r="S211" s="906" t="inlineStr">
        <is>
          <t>Yuzhnyi/BIC</t>
        </is>
      </c>
      <c r="T211" s="906" t="inlineStr">
        <is>
          <t>Ремонт подтвержден (66,5 $)</t>
        </is>
      </c>
      <c r="U211" s="804" t="n">
        <v>45095</v>
      </c>
      <c r="V211" s="812" t="inlineStr">
        <is>
          <t>КП 15х40 с Южного</t>
        </is>
      </c>
      <c r="W211" s="827" t="n">
        <v>45180</v>
      </c>
      <c r="X211" s="807" t="inlineStr">
        <is>
          <t>Shanghai, China</t>
        </is>
      </c>
      <c r="Y211" s="826" t="n">
        <v>45180</v>
      </c>
      <c r="Z211" s="807" t="inlineStr">
        <is>
          <t>Moscow</t>
        </is>
      </c>
      <c r="AA211" s="809" t="inlineStr">
        <is>
          <t>1-83/17x40'S/1100$</t>
        </is>
      </c>
      <c r="AB211" s="907" t="n"/>
      <c r="AC211" s="908" t="n"/>
      <c r="AD211" s="917" t="n"/>
      <c r="AE211" s="849" t="n"/>
      <c r="AF211" s="850" t="n"/>
      <c r="AG211" s="819" t="n"/>
      <c r="AH211" s="820" t="n"/>
      <c r="AI211" s="820" t="n"/>
      <c r="AJ211" s="820" t="n"/>
      <c r="AK211" s="821" t="n"/>
      <c r="AL211" s="963" t="n"/>
      <c r="AM211" s="842" t="n">
        <v>0</v>
      </c>
      <c r="AN211" s="964">
        <f>AM211*6.5</f>
        <v/>
      </c>
      <c r="AO211" s="825" t="n"/>
      <c r="AP211" s="788" t="n"/>
      <c r="AQ211" s="788" t="n"/>
      <c r="AR211" s="788" t="n"/>
      <c r="AS211" s="788" t="n"/>
      <c r="AT211" s="788" t="n"/>
      <c r="AU211" s="788" t="n"/>
      <c r="AV211" s="788" t="n"/>
      <c r="AW211" s="788" t="n"/>
      <c r="AX211" s="788" t="n"/>
      <c r="AY211" s="788" t="n"/>
      <c r="AZ211" s="788" t="n"/>
      <c r="BA211" s="788" t="n"/>
      <c r="BB211" s="788" t="n"/>
      <c r="BC211" s="788" t="n"/>
      <c r="BD211" s="788" t="n"/>
    </row>
    <row r="212" ht="15.75" customHeight="1" s="789">
      <c r="A212" s="961" t="inlineStr">
        <is>
          <t>RXTU4544191</t>
        </is>
      </c>
      <c r="B212" s="797" t="n">
        <v>5000</v>
      </c>
      <c r="C212" s="798" t="n">
        <v>1400</v>
      </c>
      <c r="D212" s="799" t="n">
        <v>44795</v>
      </c>
      <c r="E212" s="800" t="inlineStr"/>
      <c r="F212" s="800" t="inlineStr"/>
      <c r="G212" s="801" t="inlineStr"/>
      <c r="H212" s="962" t="n">
        <v>44868</v>
      </c>
      <c r="I212" s="899" t="inlineStr"/>
      <c r="J212" s="899" t="n"/>
      <c r="K212" s="871" t="n">
        <v>44880</v>
      </c>
      <c r="L212" s="910" t="inlineStr">
        <is>
          <t>КП7-Жиг Море</t>
        </is>
      </c>
      <c r="M212" s="806" t="n">
        <v>44967</v>
      </c>
      <c r="N212" s="807" t="inlineStr">
        <is>
          <t>Шанхай</t>
        </is>
      </c>
      <c r="O212" s="978" t="n">
        <v>44971</v>
      </c>
      <c r="P212" s="807" t="inlineStr">
        <is>
          <t>Moscow</t>
        </is>
      </c>
      <c r="Q212" s="809" t="inlineStr">
        <is>
          <t>1-26/30x40(S)/900$</t>
        </is>
      </c>
      <c r="R212" s="810" t="n">
        <v>45007</v>
      </c>
      <c r="S212" s="906" t="inlineStr">
        <is>
          <t>BIC</t>
        </is>
      </c>
      <c r="T212" s="811" t="inlineStr">
        <is>
          <t>-</t>
        </is>
      </c>
      <c r="U212" s="804" t="n">
        <v>45020</v>
      </c>
      <c r="V212" s="903" t="inlineStr">
        <is>
          <t>КП13-Цна</t>
        </is>
      </c>
      <c r="W212" s="827" t="n">
        <v>45121</v>
      </c>
      <c r="X212" s="807" t="inlineStr">
        <is>
          <t>Tianjin</t>
        </is>
      </c>
      <c r="Y212" s="826" t="n">
        <v>45128</v>
      </c>
      <c r="Z212" s="807" t="inlineStr">
        <is>
          <t>Moscow</t>
        </is>
      </c>
      <c r="AA212" s="809" t="inlineStr">
        <is>
          <t>1-64/21x40/950$</t>
        </is>
      </c>
      <c r="AB212" s="844" t="n">
        <v>45162</v>
      </c>
      <c r="AC212" s="830" t="inlineStr">
        <is>
          <t>BIC</t>
        </is>
      </c>
      <c r="AD212" s="831" t="inlineStr">
        <is>
          <t>-</t>
        </is>
      </c>
      <c r="AE212" s="839" t="n">
        <v>45163</v>
      </c>
      <c r="AF212" s="812" t="inlineStr">
        <is>
          <t>КП21-Жиг Море</t>
        </is>
      </c>
      <c r="AG212" s="819" t="n"/>
      <c r="AH212" s="820" t="n"/>
      <c r="AI212" s="820" t="n"/>
      <c r="AJ212" s="820" t="n"/>
      <c r="AK212" s="821" t="n"/>
      <c r="AL212" s="963" t="n"/>
      <c r="AM212" s="842" t="n">
        <v>0</v>
      </c>
      <c r="AN212" s="964">
        <f>AM212*6.5</f>
        <v/>
      </c>
      <c r="AO212" s="825" t="n"/>
      <c r="AP212" s="788" t="n"/>
      <c r="AQ212" s="788" t="n"/>
      <c r="AR212" s="788" t="n"/>
      <c r="AS212" s="788" t="n"/>
      <c r="AT212" s="788" t="n"/>
      <c r="AU212" s="788" t="n"/>
      <c r="AV212" s="788" t="n"/>
      <c r="AW212" s="788" t="n"/>
      <c r="AX212" s="788" t="n"/>
      <c r="AY212" s="788" t="n"/>
      <c r="AZ212" s="788" t="n"/>
      <c r="BA212" s="788" t="n"/>
      <c r="BB212" s="788" t="n"/>
      <c r="BC212" s="788" t="n"/>
      <c r="BD212" s="788" t="n"/>
    </row>
    <row r="213" ht="15.75" customHeight="1" s="789">
      <c r="A213" s="961" t="inlineStr">
        <is>
          <t>RXTU4544910</t>
        </is>
      </c>
      <c r="B213" s="797" t="n">
        <v>5000</v>
      </c>
      <c r="C213" s="798" t="n">
        <v>1400</v>
      </c>
      <c r="D213" s="799" t="n">
        <v>44793</v>
      </c>
      <c r="E213" s="800" t="inlineStr"/>
      <c r="F213" s="800" t="inlineStr"/>
      <c r="G213" s="801" t="inlineStr"/>
      <c r="H213" s="962" t="n">
        <v>44868</v>
      </c>
      <c r="I213" s="899" t="inlineStr"/>
      <c r="J213" s="899" t="n"/>
      <c r="K213" s="871" t="n">
        <v>44880</v>
      </c>
      <c r="L213" s="910" t="inlineStr">
        <is>
          <t>КП7-Жиг Море</t>
        </is>
      </c>
      <c r="M213" s="806" t="n">
        <v>44955</v>
      </c>
      <c r="N213" s="807" t="inlineStr">
        <is>
          <t>Циндао</t>
        </is>
      </c>
      <c r="O213" s="978" t="n">
        <v>44996</v>
      </c>
      <c r="P213" s="807" t="inlineStr">
        <is>
          <t>Moscow</t>
        </is>
      </c>
      <c r="Q213" s="809" t="inlineStr">
        <is>
          <t>1-32/11x40(Q)/850$</t>
        </is>
      </c>
      <c r="R213" s="810" t="n">
        <v>45026</v>
      </c>
      <c r="S213" s="830" t="inlineStr">
        <is>
          <t>BIC</t>
        </is>
      </c>
      <c r="T213" s="811" t="inlineStr">
        <is>
          <t>-</t>
        </is>
      </c>
      <c r="U213" s="804" t="n">
        <v>45050</v>
      </c>
      <c r="V213" s="812" t="inlineStr">
        <is>
          <t>КП16-Жиг Море</t>
        </is>
      </c>
      <c r="W213" s="827" t="n">
        <v>45168</v>
      </c>
      <c r="X213" s="807" t="inlineStr">
        <is>
          <t>Shanghai, China</t>
        </is>
      </c>
      <c r="Y213" s="826" t="n">
        <v>45179</v>
      </c>
      <c r="Z213" s="807" t="inlineStr">
        <is>
          <t>Moscow</t>
        </is>
      </c>
      <c r="AA213" s="809" t="inlineStr">
        <is>
          <t>1-82/17x40'S/1100$</t>
        </is>
      </c>
      <c r="AB213" s="907" t="n"/>
      <c r="AC213" s="981" t="n"/>
      <c r="AD213" s="817" t="n"/>
      <c r="AE213" s="849" t="n"/>
      <c r="AF213" s="850" t="n"/>
      <c r="AG213" s="819" t="n"/>
      <c r="AH213" s="820" t="n"/>
      <c r="AI213" s="820" t="n"/>
      <c r="AJ213" s="820" t="n"/>
      <c r="AK213" s="821" t="n"/>
      <c r="AL213" s="963" t="n"/>
      <c r="AM213" s="842" t="n">
        <v>0</v>
      </c>
      <c r="AN213" s="964">
        <f>AM213*6.5</f>
        <v/>
      </c>
      <c r="AO213" s="825" t="n"/>
      <c r="AP213" s="788" t="n"/>
      <c r="AQ213" s="788" t="n"/>
      <c r="AR213" s="788" t="n"/>
      <c r="AS213" s="788" t="n"/>
      <c r="AT213" s="788" t="n"/>
      <c r="AU213" s="788" t="n"/>
      <c r="AV213" s="788" t="n"/>
      <c r="AW213" s="788" t="n"/>
      <c r="AX213" s="788" t="n"/>
      <c r="AY213" s="788" t="n"/>
      <c r="AZ213" s="788" t="n"/>
      <c r="BA213" s="788" t="n"/>
      <c r="BB213" s="788" t="n"/>
      <c r="BC213" s="788" t="n"/>
      <c r="BD213" s="788" t="n"/>
    </row>
    <row r="214" ht="15.75" customHeight="1" s="789">
      <c r="A214" s="961" t="inlineStr">
        <is>
          <t>RXTU4544355</t>
        </is>
      </c>
      <c r="B214" s="797" t="n">
        <v>5000</v>
      </c>
      <c r="C214" s="798" t="n">
        <v>1400</v>
      </c>
      <c r="D214" s="799" t="n">
        <v>44794</v>
      </c>
      <c r="E214" s="800" t="inlineStr"/>
      <c r="F214" s="800" t="inlineStr"/>
      <c r="G214" s="801" t="inlineStr"/>
      <c r="H214" s="962" t="n">
        <v>44872</v>
      </c>
      <c r="I214" s="899" t="inlineStr"/>
      <c r="J214" s="899" t="n"/>
      <c r="K214" s="871" t="n">
        <v>44917</v>
      </c>
      <c r="L214" s="805" t="inlineStr">
        <is>
          <t>КП8-ЦНА</t>
        </is>
      </c>
      <c r="M214" s="806" t="n">
        <v>45054</v>
      </c>
      <c r="N214" s="807" t="inlineStr">
        <is>
          <t>Guangzhou Huangpu</t>
        </is>
      </c>
      <c r="O214" s="978" t="n">
        <v>45065</v>
      </c>
      <c r="P214" s="807" t="inlineStr">
        <is>
          <t>Moscow</t>
        </is>
      </c>
      <c r="Q214" s="809" t="inlineStr">
        <is>
          <t>1-44/21х40/1050$</t>
        </is>
      </c>
      <c r="R214" s="810" t="n">
        <v>45122</v>
      </c>
      <c r="S214" s="906" t="inlineStr">
        <is>
          <t>BIC</t>
        </is>
      </c>
      <c r="T214" s="811" t="inlineStr">
        <is>
          <t>-</t>
        </is>
      </c>
      <c r="U214" s="804" t="n">
        <v>45139</v>
      </c>
      <c r="V214" s="812" t="inlineStr">
        <is>
          <t>КП19-Жиг Море</t>
        </is>
      </c>
      <c r="W214" s="979" t="n"/>
      <c r="X214" s="917" t="n"/>
      <c r="Y214" s="917" t="n"/>
      <c r="Z214" s="972" t="n"/>
      <c r="AA214" s="972" t="n"/>
      <c r="AB214" s="907" t="n"/>
      <c r="AC214" s="908" t="n"/>
      <c r="AD214" s="877" t="n"/>
      <c r="AE214" s="878" t="n"/>
      <c r="AF214" s="873" t="n"/>
      <c r="AG214" s="819" t="n"/>
      <c r="AH214" s="820" t="n"/>
      <c r="AI214" s="820" t="n"/>
      <c r="AJ214" s="820" t="n"/>
      <c r="AK214" s="821" t="n"/>
      <c r="AL214" s="963" t="n"/>
      <c r="AM214" s="842" t="n">
        <v>0</v>
      </c>
      <c r="AN214" s="964">
        <f>AM214*6.5</f>
        <v/>
      </c>
      <c r="AO214" s="825" t="n"/>
      <c r="AP214" s="788" t="n"/>
      <c r="AQ214" s="788" t="n"/>
      <c r="AR214" s="788" t="n"/>
      <c r="AS214" s="788" t="n"/>
      <c r="AT214" s="788" t="n"/>
      <c r="AU214" s="788" t="n"/>
      <c r="AV214" s="788" t="n"/>
      <c r="AW214" s="788" t="n"/>
      <c r="AX214" s="788" t="n"/>
      <c r="AY214" s="788" t="n"/>
      <c r="AZ214" s="788" t="n"/>
      <c r="BA214" s="788" t="n"/>
      <c r="BB214" s="788" t="n"/>
      <c r="BC214" s="788" t="n"/>
      <c r="BD214" s="788" t="n"/>
    </row>
    <row r="215" ht="18.75" customHeight="1" s="789">
      <c r="A215" s="961" t="inlineStr">
        <is>
          <t>RXTU4544205</t>
        </is>
      </c>
      <c r="B215" s="797" t="n">
        <v>5000</v>
      </c>
      <c r="C215" s="798" t="n">
        <v>1400</v>
      </c>
      <c r="D215" s="799" t="n">
        <v>44795</v>
      </c>
      <c r="E215" s="800" t="inlineStr"/>
      <c r="F215" s="800" t="inlineStr"/>
      <c r="G215" s="801" t="inlineStr"/>
      <c r="H215" s="962" t="n">
        <v>44872</v>
      </c>
      <c r="I215" s="899" t="inlineStr"/>
      <c r="J215" s="899" t="n"/>
      <c r="K215" s="871" t="n">
        <v>44880</v>
      </c>
      <c r="L215" s="910" t="inlineStr">
        <is>
          <t>КП7-Жиг Море</t>
        </is>
      </c>
      <c r="M215" s="806" t="n">
        <v>44955</v>
      </c>
      <c r="N215" s="807" t="inlineStr">
        <is>
          <t>Шанхай</t>
        </is>
      </c>
      <c r="O215" s="978" t="n">
        <v>44971</v>
      </c>
      <c r="P215" s="807" t="inlineStr">
        <is>
          <t>Moscow</t>
        </is>
      </c>
      <c r="Q215" s="809" t="inlineStr">
        <is>
          <t>1-26/30x40(S)/900$</t>
        </is>
      </c>
      <c r="R215" s="810" t="n">
        <v>45010</v>
      </c>
      <c r="S215" s="906" t="inlineStr">
        <is>
          <t>BIC</t>
        </is>
      </c>
      <c r="T215" s="811" t="inlineStr">
        <is>
          <t>-</t>
        </is>
      </c>
      <c r="U215" s="804" t="n">
        <v>45020</v>
      </c>
      <c r="V215" s="903" t="inlineStr">
        <is>
          <t>КП13-Цна</t>
        </is>
      </c>
      <c r="W215" s="827" t="n">
        <v>45121</v>
      </c>
      <c r="X215" s="807" t="inlineStr">
        <is>
          <t>Tianjin</t>
        </is>
      </c>
      <c r="Y215" s="826" t="n">
        <v>45130</v>
      </c>
      <c r="Z215" s="807" t="inlineStr">
        <is>
          <t>Moscow</t>
        </is>
      </c>
      <c r="AA215" s="809" t="inlineStr">
        <is>
          <t>1-64/21x40/950$</t>
        </is>
      </c>
      <c r="AB215" s="844" t="n">
        <v>45163</v>
      </c>
      <c r="AC215" s="830" t="inlineStr">
        <is>
          <t>BIC</t>
        </is>
      </c>
      <c r="AD215" s="831" t="inlineStr">
        <is>
          <t>отремонтирован (поврежден бок панель)</t>
        </is>
      </c>
      <c r="AE215" s="839" t="n">
        <v>45176</v>
      </c>
      <c r="AF215" s="812" t="inlineStr">
        <is>
          <t>КП22-Химзавод.</t>
        </is>
      </c>
      <c r="AG215" s="819" t="n"/>
      <c r="AH215" s="820" t="n"/>
      <c r="AI215" s="820" t="n"/>
      <c r="AJ215" s="820" t="n"/>
      <c r="AK215" s="821" t="n"/>
      <c r="AL215" s="963" t="n"/>
      <c r="AM215" s="842" t="n">
        <v>0</v>
      </c>
      <c r="AN215" s="964">
        <f>AM215*6.5</f>
        <v/>
      </c>
      <c r="AO215" s="825" t="n"/>
      <c r="AP215" s="788" t="n"/>
      <c r="AQ215" s="788" t="n"/>
      <c r="AR215" s="788" t="n"/>
      <c r="AS215" s="788" t="n"/>
      <c r="AT215" s="788" t="n"/>
      <c r="AU215" s="788" t="n"/>
      <c r="AV215" s="788" t="n"/>
      <c r="AW215" s="788" t="n"/>
      <c r="AX215" s="788" t="n"/>
      <c r="AY215" s="788" t="n"/>
      <c r="AZ215" s="788" t="n"/>
      <c r="BA215" s="788" t="n"/>
      <c r="BB215" s="788" t="n"/>
      <c r="BC215" s="788" t="n"/>
      <c r="BD215" s="788" t="n"/>
    </row>
    <row r="216" ht="15.75" customHeight="1" s="789">
      <c r="A216" s="961" t="inlineStr">
        <is>
          <t>RXTU4544210</t>
        </is>
      </c>
      <c r="B216" s="797" t="n">
        <v>5000</v>
      </c>
      <c r="C216" s="798" t="n">
        <v>1400</v>
      </c>
      <c r="D216" s="799" t="n">
        <v>44794</v>
      </c>
      <c r="E216" s="800" t="inlineStr"/>
      <c r="F216" s="800" t="inlineStr"/>
      <c r="G216" s="801" t="inlineStr"/>
      <c r="H216" s="962" t="n">
        <v>44874</v>
      </c>
      <c r="I216" s="899" t="inlineStr"/>
      <c r="J216" s="899" t="n"/>
      <c r="K216" s="871" t="n">
        <v>44917</v>
      </c>
      <c r="L216" s="805" t="inlineStr">
        <is>
          <t>КП8-ЦНА</t>
        </is>
      </c>
      <c r="M216" s="806" t="n">
        <v>45050</v>
      </c>
      <c r="N216" s="807" t="inlineStr">
        <is>
          <t>Guangzhou Huangpu</t>
        </is>
      </c>
      <c r="O216" s="978" t="n">
        <v>45070</v>
      </c>
      <c r="P216" s="807" t="inlineStr">
        <is>
          <t>Moscow</t>
        </is>
      </c>
      <c r="Q216" s="809" t="inlineStr">
        <is>
          <t>1050$</t>
        </is>
      </c>
      <c r="R216" s="810" t="n">
        <v>45121</v>
      </c>
      <c r="S216" s="906" t="inlineStr">
        <is>
          <t>BIC</t>
        </is>
      </c>
      <c r="T216" s="811" t="inlineStr">
        <is>
          <t>-</t>
        </is>
      </c>
      <c r="U216" s="804" t="n">
        <v>45139</v>
      </c>
      <c r="V216" s="812" t="inlineStr">
        <is>
          <t>КП19-Жиг Море</t>
        </is>
      </c>
      <c r="W216" s="979" t="n"/>
      <c r="X216" s="917" t="n"/>
      <c r="Y216" s="917" t="n"/>
      <c r="Z216" s="972" t="n"/>
      <c r="AA216" s="972" t="n"/>
      <c r="AB216" s="907" t="n"/>
      <c r="AC216" s="908" t="n"/>
      <c r="AD216" s="877" t="n"/>
      <c r="AE216" s="878" t="n"/>
      <c r="AF216" s="873" t="n"/>
      <c r="AG216" s="819" t="n"/>
      <c r="AH216" s="820" t="n"/>
      <c r="AI216" s="820" t="n"/>
      <c r="AJ216" s="820" t="n"/>
      <c r="AK216" s="821" t="n"/>
      <c r="AL216" s="963" t="n"/>
      <c r="AM216" s="842">
        <f>H216-#REF!</f>
        <v/>
      </c>
      <c r="AN216" s="964">
        <f>AM216*6.5</f>
        <v/>
      </c>
      <c r="AO216" s="825" t="n"/>
      <c r="AP216" s="788" t="n"/>
      <c r="AQ216" s="788" t="n"/>
      <c r="AR216" s="788" t="n"/>
      <c r="AS216" s="788" t="n"/>
      <c r="AT216" s="788" t="n"/>
      <c r="AU216" s="788" t="n"/>
      <c r="AV216" s="788" t="n"/>
      <c r="AW216" s="788" t="n"/>
      <c r="AX216" s="788" t="n"/>
      <c r="AY216" s="788" t="n"/>
      <c r="AZ216" s="788" t="n"/>
      <c r="BA216" s="788" t="n"/>
      <c r="BB216" s="788" t="n"/>
      <c r="BC216" s="788" t="n"/>
      <c r="BD216" s="788" t="n"/>
    </row>
    <row r="217" ht="15.75" customHeight="1" s="789">
      <c r="A217" s="961" t="inlineStr">
        <is>
          <t>RXTU4544360</t>
        </is>
      </c>
      <c r="B217" s="797" t="n">
        <v>5000</v>
      </c>
      <c r="C217" s="798" t="n">
        <v>1400</v>
      </c>
      <c r="D217" s="799" t="n">
        <v>44794</v>
      </c>
      <c r="E217" s="800" t="inlineStr"/>
      <c r="F217" s="800" t="inlineStr"/>
      <c r="G217" s="801" t="inlineStr"/>
      <c r="H217" s="962" t="n">
        <v>44873</v>
      </c>
      <c r="I217" s="899" t="inlineStr"/>
      <c r="J217" s="899" t="n"/>
      <c r="K217" s="871" t="n">
        <v>44917</v>
      </c>
      <c r="L217" s="805" t="inlineStr">
        <is>
          <t>КП8-ЦНА</t>
        </is>
      </c>
      <c r="M217" s="806" t="n">
        <v>45046</v>
      </c>
      <c r="N217" s="807" t="inlineStr">
        <is>
          <t>Guangzhou Huangpu</t>
        </is>
      </c>
      <c r="O217" s="978" t="n">
        <v>45071</v>
      </c>
      <c r="P217" s="807" t="inlineStr">
        <is>
          <t>Moscow</t>
        </is>
      </c>
      <c r="Q217" s="809" t="inlineStr">
        <is>
          <t>1050$</t>
        </is>
      </c>
      <c r="R217" s="810" t="n">
        <v>45110</v>
      </c>
      <c r="S217" s="906" t="inlineStr">
        <is>
          <t>BIC</t>
        </is>
      </c>
      <c r="T217" s="811" t="inlineStr">
        <is>
          <t>-</t>
        </is>
      </c>
      <c r="U217" s="804" t="n">
        <v>45112</v>
      </c>
      <c r="V217" s="812" t="inlineStr">
        <is>
          <t>КП18-Жиг Море</t>
        </is>
      </c>
      <c r="W217" s="979" t="n"/>
      <c r="X217" s="917" t="n"/>
      <c r="Y217" s="917" t="n"/>
      <c r="Z217" s="972" t="n"/>
      <c r="AA217" s="972" t="n"/>
      <c r="AB217" s="907" t="n"/>
      <c r="AC217" s="908" t="n"/>
      <c r="AD217" s="877" t="n"/>
      <c r="AE217" s="878" t="n"/>
      <c r="AF217" s="873" t="n"/>
      <c r="AG217" s="819" t="n"/>
      <c r="AH217" s="820" t="n"/>
      <c r="AI217" s="820" t="n"/>
      <c r="AJ217" s="820" t="n"/>
      <c r="AK217" s="821" t="n"/>
      <c r="AL217" s="963" t="n"/>
      <c r="AM217" s="842">
        <f>H217-#REF!</f>
        <v/>
      </c>
      <c r="AN217" s="964">
        <f>AM217*6.5</f>
        <v/>
      </c>
      <c r="AO217" s="825" t="n"/>
      <c r="AP217" s="788" t="n"/>
      <c r="AQ217" s="788" t="n"/>
      <c r="AR217" s="788" t="n"/>
      <c r="AS217" s="788" t="n"/>
      <c r="AT217" s="788" t="n"/>
      <c r="AU217" s="788" t="n"/>
      <c r="AV217" s="788" t="n"/>
      <c r="AW217" s="788" t="n"/>
      <c r="AX217" s="788" t="n"/>
      <c r="AY217" s="788" t="n"/>
      <c r="AZ217" s="788" t="n"/>
      <c r="BA217" s="788" t="n"/>
      <c r="BB217" s="788" t="n"/>
      <c r="BC217" s="788" t="n"/>
      <c r="BD217" s="788" t="n"/>
    </row>
    <row r="218" ht="15.75" customHeight="1" s="789">
      <c r="A218" s="961" t="inlineStr">
        <is>
          <t>RXTU4544587</t>
        </is>
      </c>
      <c r="B218" s="797" t="n">
        <v>5000</v>
      </c>
      <c r="C218" s="798" t="n">
        <v>1400</v>
      </c>
      <c r="D218" s="799" t="n">
        <v>44794</v>
      </c>
      <c r="E218" s="800" t="inlineStr"/>
      <c r="F218" s="800" t="inlineStr"/>
      <c r="G218" s="801" t="inlineStr"/>
      <c r="H218" s="962" t="n">
        <v>44873</v>
      </c>
      <c r="I218" s="899" t="inlineStr"/>
      <c r="J218" s="899" t="n"/>
      <c r="K218" s="871" t="n">
        <v>44880</v>
      </c>
      <c r="L218" s="910" t="inlineStr">
        <is>
          <t>КП7-Жиг Море</t>
        </is>
      </c>
      <c r="M218" s="806" t="n">
        <v>44965</v>
      </c>
      <c r="N218" s="807" t="inlineStr">
        <is>
          <t>Шанхай</t>
        </is>
      </c>
      <c r="O218" s="808" t="n">
        <v>44969</v>
      </c>
      <c r="P218" s="807" t="inlineStr">
        <is>
          <t>Moscow</t>
        </is>
      </c>
      <c r="Q218" s="809" t="inlineStr">
        <is>
          <t>900$</t>
        </is>
      </c>
      <c r="R218" s="810" t="n">
        <v>45007</v>
      </c>
      <c r="S218" s="906" t="inlineStr">
        <is>
          <t>BIC</t>
        </is>
      </c>
      <c r="T218" s="811" t="inlineStr">
        <is>
          <t>-</t>
        </is>
      </c>
      <c r="U218" s="804" t="n">
        <v>45021</v>
      </c>
      <c r="V218" s="812" t="inlineStr">
        <is>
          <t>КП14-Химзавод.</t>
        </is>
      </c>
      <c r="W218" s="827" t="n">
        <v>45101</v>
      </c>
      <c r="X218" s="807" t="inlineStr">
        <is>
          <t>Shanghai, China</t>
        </is>
      </c>
      <c r="Y218" s="826" t="n">
        <v>45110</v>
      </c>
      <c r="Z218" s="807" t="inlineStr">
        <is>
          <t>Moscow</t>
        </is>
      </c>
      <c r="AA218" s="809" t="inlineStr">
        <is>
          <t>1-60/26х40/1000$</t>
        </is>
      </c>
      <c r="AB218" s="844" t="n">
        <v>45162</v>
      </c>
      <c r="AC218" s="830" t="inlineStr">
        <is>
          <t>BIC</t>
        </is>
      </c>
      <c r="AD218" s="831" t="inlineStr">
        <is>
          <t>-</t>
        </is>
      </c>
      <c r="AE218" s="804" t="n">
        <v>45165</v>
      </c>
      <c r="AF218" s="812" t="inlineStr">
        <is>
          <t>КП21-Жиг Море</t>
        </is>
      </c>
      <c r="AG218" s="819" t="n"/>
      <c r="AH218" s="820" t="n"/>
      <c r="AI218" s="820" t="n"/>
      <c r="AJ218" s="820" t="n"/>
      <c r="AK218" s="821" t="n"/>
      <c r="AL218" s="963" t="n"/>
      <c r="AM218" s="842">
        <f>H218-#REF!</f>
        <v/>
      </c>
      <c r="AN218" s="964">
        <f>AM218*6.5</f>
        <v/>
      </c>
      <c r="AO218" s="825" t="n"/>
      <c r="AP218" s="788" t="n"/>
      <c r="AQ218" s="788" t="n"/>
      <c r="AR218" s="788" t="n"/>
      <c r="AS218" s="788" t="n"/>
      <c r="AT218" s="788" t="n"/>
      <c r="AU218" s="788" t="n"/>
      <c r="AV218" s="788" t="n"/>
      <c r="AW218" s="788" t="n"/>
      <c r="AX218" s="788" t="n"/>
      <c r="AY218" s="788" t="n"/>
      <c r="AZ218" s="788" t="n"/>
      <c r="BA218" s="788" t="n"/>
      <c r="BB218" s="788" t="n"/>
      <c r="BC218" s="788" t="n"/>
      <c r="BD218" s="788" t="n"/>
    </row>
    <row r="219" ht="15.75" customHeight="1" s="789">
      <c r="A219" s="961" t="inlineStr">
        <is>
          <t>RXTU4544519</t>
        </is>
      </c>
      <c r="B219" s="797" t="n">
        <v>5000</v>
      </c>
      <c r="C219" s="798" t="n">
        <v>1400</v>
      </c>
      <c r="D219" s="799" t="n">
        <v>44793</v>
      </c>
      <c r="E219" s="800" t="inlineStr"/>
      <c r="F219" s="800" t="inlineStr"/>
      <c r="G219" s="801" t="inlineStr"/>
      <c r="H219" s="962" t="n">
        <v>44873</v>
      </c>
      <c r="I219" s="899" t="inlineStr"/>
      <c r="J219" s="899" t="n"/>
      <c r="K219" s="871" t="n">
        <v>44917</v>
      </c>
      <c r="L219" s="805" t="inlineStr">
        <is>
          <t>КП8-ЦНА</t>
        </is>
      </c>
      <c r="M219" s="806" t="n">
        <v>45048</v>
      </c>
      <c r="N219" s="807" t="inlineStr">
        <is>
          <t>Guangzhou huangpu</t>
        </is>
      </c>
      <c r="O219" s="978" t="n">
        <v>45070</v>
      </c>
      <c r="P219" s="807" t="inlineStr">
        <is>
          <t>Moscow</t>
        </is>
      </c>
      <c r="Q219" s="809" t="inlineStr">
        <is>
          <t>1050$</t>
        </is>
      </c>
      <c r="R219" s="810" t="n">
        <v>45129</v>
      </c>
      <c r="S219" s="906" t="inlineStr">
        <is>
          <t>BIC</t>
        </is>
      </c>
      <c r="T219" s="811" t="inlineStr">
        <is>
          <t>-</t>
        </is>
      </c>
      <c r="U219" s="804" t="n">
        <v>45139</v>
      </c>
      <c r="V219" s="812" t="inlineStr">
        <is>
          <t>КП19-Жиг Море</t>
        </is>
      </c>
      <c r="W219" s="979" t="n"/>
      <c r="X219" s="917" t="n"/>
      <c r="Y219" s="917" t="n"/>
      <c r="Z219" s="972" t="n"/>
      <c r="AA219" s="972" t="n"/>
      <c r="AB219" s="907" t="n"/>
      <c r="AC219" s="908" t="n"/>
      <c r="AD219" s="877" t="n"/>
      <c r="AE219" s="878" t="n"/>
      <c r="AF219" s="873" t="n"/>
      <c r="AG219" s="819" t="n"/>
      <c r="AH219" s="820" t="n"/>
      <c r="AI219" s="820" t="n"/>
      <c r="AJ219" s="820" t="n"/>
      <c r="AK219" s="821" t="n"/>
      <c r="AL219" s="963" t="n"/>
      <c r="AM219" s="842">
        <f>H219-#REF!</f>
        <v/>
      </c>
      <c r="AN219" s="964">
        <f>AM219*6.5</f>
        <v/>
      </c>
      <c r="AO219" s="825" t="n"/>
      <c r="AP219" s="788" t="n"/>
      <c r="AQ219" s="788" t="n"/>
      <c r="AR219" s="788" t="n"/>
      <c r="AS219" s="788" t="n"/>
      <c r="AT219" s="788" t="n"/>
      <c r="AU219" s="788" t="n"/>
      <c r="AV219" s="788" t="n"/>
      <c r="AW219" s="788" t="n"/>
      <c r="AX219" s="788" t="n"/>
      <c r="AY219" s="788" t="n"/>
      <c r="AZ219" s="788" t="n"/>
      <c r="BA219" s="788" t="n"/>
      <c r="BB219" s="788" t="n"/>
      <c r="BC219" s="788" t="n"/>
      <c r="BD219" s="788" t="n"/>
    </row>
    <row r="220" ht="15.75" customHeight="1" s="789">
      <c r="A220" s="961" t="inlineStr">
        <is>
          <t>RXTU4544890</t>
        </is>
      </c>
      <c r="B220" s="797" t="n">
        <v>5000</v>
      </c>
      <c r="C220" s="798" t="n">
        <v>1400</v>
      </c>
      <c r="D220" s="799" t="n">
        <v>44793</v>
      </c>
      <c r="E220" s="800" t="inlineStr"/>
      <c r="F220" s="800" t="inlineStr"/>
      <c r="G220" s="801" t="inlineStr"/>
      <c r="H220" s="962" t="n">
        <v>44873</v>
      </c>
      <c r="I220" s="899" t="inlineStr"/>
      <c r="J220" s="899" t="n"/>
      <c r="K220" s="871" t="n">
        <v>44917</v>
      </c>
      <c r="L220" s="805" t="inlineStr">
        <is>
          <t>КП8-ЦНА</t>
        </is>
      </c>
      <c r="M220" s="806" t="n">
        <v>45053</v>
      </c>
      <c r="N220" s="807" t="inlineStr">
        <is>
          <t>Guangzhou Huangpu</t>
        </is>
      </c>
      <c r="O220" s="978" t="n">
        <v>45066</v>
      </c>
      <c r="P220" s="807" t="inlineStr">
        <is>
          <t>Moscow</t>
        </is>
      </c>
      <c r="Q220" s="809" t="inlineStr">
        <is>
          <t>1-44/21х40/1050$</t>
        </is>
      </c>
      <c r="R220" s="810" t="n">
        <v>45120</v>
      </c>
      <c r="S220" s="906" t="inlineStr">
        <is>
          <t>BIC</t>
        </is>
      </c>
      <c r="T220" s="811" t="inlineStr">
        <is>
          <t>-</t>
        </is>
      </c>
      <c r="U220" s="804" t="n">
        <v>45139</v>
      </c>
      <c r="V220" s="812" t="inlineStr">
        <is>
          <t>КП19-Жиг Море</t>
        </is>
      </c>
      <c r="W220" s="979" t="n"/>
      <c r="X220" s="917" t="n"/>
      <c r="Y220" s="917" t="n"/>
      <c r="Z220" s="972" t="n"/>
      <c r="AA220" s="972" t="n"/>
      <c r="AB220" s="907" t="n"/>
      <c r="AC220" s="908" t="n"/>
      <c r="AD220" s="877" t="n"/>
      <c r="AE220" s="878" t="n"/>
      <c r="AF220" s="873" t="n"/>
      <c r="AG220" s="819" t="n"/>
      <c r="AH220" s="820" t="n"/>
      <c r="AI220" s="820" t="n"/>
      <c r="AJ220" s="820" t="n"/>
      <c r="AK220" s="821" t="n"/>
      <c r="AL220" s="963" t="n"/>
      <c r="AM220" s="842">
        <f>H220-#REF!</f>
        <v/>
      </c>
      <c r="AN220" s="964">
        <f>AM220*6.5</f>
        <v/>
      </c>
      <c r="AO220" s="825" t="n"/>
      <c r="AP220" s="788" t="n"/>
      <c r="AQ220" s="788" t="n"/>
      <c r="AR220" s="788" t="n"/>
      <c r="AS220" s="788" t="n"/>
      <c r="AT220" s="788" t="n"/>
      <c r="AU220" s="788" t="n"/>
      <c r="AV220" s="788" t="n"/>
      <c r="AW220" s="788" t="n"/>
      <c r="AX220" s="788" t="n"/>
      <c r="AY220" s="788" t="n"/>
      <c r="AZ220" s="788" t="n"/>
      <c r="BA220" s="788" t="n"/>
      <c r="BB220" s="788" t="n"/>
      <c r="BC220" s="788" t="n"/>
      <c r="BD220" s="788" t="n"/>
    </row>
    <row r="221" ht="15.75" customHeight="1" s="789">
      <c r="A221" s="961" t="inlineStr">
        <is>
          <t>RXTU4544864</t>
        </is>
      </c>
      <c r="B221" s="797" t="n">
        <v>5000</v>
      </c>
      <c r="C221" s="798" t="n">
        <v>1400</v>
      </c>
      <c r="D221" s="799" t="n">
        <v>44792</v>
      </c>
      <c r="E221" s="800" t="inlineStr"/>
      <c r="F221" s="800" t="inlineStr"/>
      <c r="G221" s="801" t="inlineStr"/>
      <c r="H221" s="962" t="n">
        <v>44875</v>
      </c>
      <c r="I221" s="899" t="inlineStr"/>
      <c r="J221" s="899" t="n"/>
      <c r="K221" s="871" t="n">
        <v>44917</v>
      </c>
      <c r="L221" s="805" t="inlineStr">
        <is>
          <t>КП8-ЦНА</t>
        </is>
      </c>
      <c r="M221" s="806" t="n">
        <v>45051</v>
      </c>
      <c r="N221" s="807" t="inlineStr">
        <is>
          <t>Guangzhou Huangpu</t>
        </is>
      </c>
      <c r="O221" s="978" t="n">
        <v>45066</v>
      </c>
      <c r="P221" s="807" t="inlineStr">
        <is>
          <t>Moscow</t>
        </is>
      </c>
      <c r="Q221" s="809" t="inlineStr">
        <is>
          <t>1-44/21х40/1050$</t>
        </is>
      </c>
      <c r="R221" s="810" t="n">
        <v>45121</v>
      </c>
      <c r="S221" s="906" t="inlineStr">
        <is>
          <t>BIC</t>
        </is>
      </c>
      <c r="T221" s="811" t="inlineStr">
        <is>
          <t>-</t>
        </is>
      </c>
      <c r="U221" s="804" t="n">
        <v>45139</v>
      </c>
      <c r="V221" s="812" t="inlineStr">
        <is>
          <t>КП19-Жиг Море</t>
        </is>
      </c>
      <c r="W221" s="979" t="n"/>
      <c r="X221" s="917" t="n"/>
      <c r="Y221" s="917" t="n"/>
      <c r="Z221" s="972" t="n"/>
      <c r="AA221" s="972" t="n"/>
      <c r="AB221" s="907" t="n"/>
      <c r="AC221" s="908" t="n"/>
      <c r="AD221" s="877" t="n"/>
      <c r="AE221" s="878" t="n"/>
      <c r="AF221" s="873" t="n"/>
      <c r="AG221" s="819" t="n"/>
      <c r="AH221" s="820" t="n"/>
      <c r="AI221" s="820" t="n"/>
      <c r="AJ221" s="820" t="n"/>
      <c r="AK221" s="821" t="n"/>
      <c r="AL221" s="963" t="n"/>
      <c r="AM221" s="842">
        <f>H221-#REF!</f>
        <v/>
      </c>
      <c r="AN221" s="964">
        <f>AM221*6.5</f>
        <v/>
      </c>
      <c r="AO221" s="825" t="n"/>
      <c r="AP221" s="788" t="n"/>
      <c r="AQ221" s="788" t="n"/>
      <c r="AR221" s="788" t="n"/>
      <c r="AS221" s="788" t="n"/>
      <c r="AT221" s="788" t="n"/>
      <c r="AU221" s="788" t="n"/>
      <c r="AV221" s="788" t="n"/>
      <c r="AW221" s="788" t="n"/>
      <c r="AX221" s="788" t="n"/>
      <c r="AY221" s="788" t="n"/>
      <c r="AZ221" s="788" t="n"/>
      <c r="BA221" s="788" t="n"/>
      <c r="BB221" s="788" t="n"/>
      <c r="BC221" s="788" t="n"/>
      <c r="BD221" s="788" t="n"/>
    </row>
    <row r="222" ht="15.75" customHeight="1" s="789">
      <c r="A222" s="961" t="inlineStr">
        <is>
          <t>RXTU4544078</t>
        </is>
      </c>
      <c r="B222" s="797" t="n">
        <v>5000</v>
      </c>
      <c r="C222" s="798" t="n">
        <v>1400</v>
      </c>
      <c r="D222" s="799" t="n">
        <v>44795</v>
      </c>
      <c r="E222" s="800" t="inlineStr"/>
      <c r="F222" s="800" t="inlineStr"/>
      <c r="G222" s="801" t="inlineStr"/>
      <c r="H222" s="962" t="n">
        <v>44874</v>
      </c>
      <c r="I222" s="899" t="inlineStr"/>
      <c r="J222" s="899" t="n"/>
      <c r="K222" s="871" t="n">
        <v>44917</v>
      </c>
      <c r="L222" s="805" t="inlineStr">
        <is>
          <t>КП8-ЦНА</t>
        </is>
      </c>
      <c r="M222" s="806" t="n">
        <v>45054</v>
      </c>
      <c r="N222" s="807" t="inlineStr">
        <is>
          <t>Guangzhou Huangpu</t>
        </is>
      </c>
      <c r="O222" s="978" t="n">
        <v>45065</v>
      </c>
      <c r="P222" s="807" t="inlineStr">
        <is>
          <t>Moscow</t>
        </is>
      </c>
      <c r="Q222" s="809" t="inlineStr">
        <is>
          <t>1-44/21х40/1050$</t>
        </is>
      </c>
      <c r="R222" s="810" t="n">
        <v>45123</v>
      </c>
      <c r="S222" s="906" t="inlineStr">
        <is>
          <t>BIC</t>
        </is>
      </c>
      <c r="T222" s="811" t="inlineStr">
        <is>
          <t>-</t>
        </is>
      </c>
      <c r="U222" s="804" t="n">
        <v>45139</v>
      </c>
      <c r="V222" s="812" t="inlineStr">
        <is>
          <t>КП19-Жиг Море</t>
        </is>
      </c>
      <c r="W222" s="979" t="n"/>
      <c r="X222" s="917" t="n"/>
      <c r="Y222" s="917" t="n"/>
      <c r="Z222" s="972" t="n"/>
      <c r="AA222" s="972" t="n"/>
      <c r="AB222" s="907" t="n"/>
      <c r="AC222" s="908" t="n"/>
      <c r="AD222" s="877" t="n"/>
      <c r="AE222" s="878" t="n"/>
      <c r="AF222" s="873" t="n"/>
      <c r="AG222" s="819" t="n"/>
      <c r="AH222" s="820" t="n"/>
      <c r="AI222" s="820" t="n"/>
      <c r="AJ222" s="820" t="n"/>
      <c r="AK222" s="821" t="n"/>
      <c r="AL222" s="963" t="n"/>
      <c r="AM222" s="842">
        <f>H222-#REF!</f>
        <v/>
      </c>
      <c r="AN222" s="964">
        <f>AM222*6.5</f>
        <v/>
      </c>
      <c r="AO222" s="825" t="n"/>
      <c r="AP222" s="788" t="n"/>
      <c r="AQ222" s="788" t="n"/>
      <c r="AR222" s="788" t="n"/>
      <c r="AS222" s="788" t="n"/>
      <c r="AT222" s="788" t="n"/>
      <c r="AU222" s="788" t="n"/>
      <c r="AV222" s="788" t="n"/>
      <c r="AW222" s="788" t="n"/>
      <c r="AX222" s="788" t="n"/>
      <c r="AY222" s="788" t="n"/>
      <c r="AZ222" s="788" t="n"/>
      <c r="BA222" s="788" t="n"/>
      <c r="BB222" s="788" t="n"/>
      <c r="BC222" s="788" t="n"/>
      <c r="BD222" s="788" t="n"/>
    </row>
    <row r="223" ht="15.75" customHeight="1" s="789">
      <c r="A223" s="961" t="inlineStr">
        <is>
          <t>RXTU4544592</t>
        </is>
      </c>
      <c r="B223" s="797" t="n">
        <v>5000</v>
      </c>
      <c r="C223" s="798" t="n">
        <v>1400</v>
      </c>
      <c r="D223" s="799" t="n">
        <v>44794</v>
      </c>
      <c r="E223" s="800" t="inlineStr"/>
      <c r="F223" s="800" t="inlineStr"/>
      <c r="G223" s="801" t="inlineStr"/>
      <c r="H223" s="962" t="n">
        <v>44874</v>
      </c>
      <c r="I223" s="899" t="inlineStr"/>
      <c r="J223" s="899" t="n"/>
      <c r="K223" s="871" t="n">
        <v>44917</v>
      </c>
      <c r="L223" s="805" t="inlineStr">
        <is>
          <t>КП8-ЦНА</t>
        </is>
      </c>
      <c r="M223" s="806" t="n">
        <v>45046</v>
      </c>
      <c r="N223" s="807" t="inlineStr">
        <is>
          <t>Guangzhou Huangpu</t>
        </is>
      </c>
      <c r="O223" s="808" t="n">
        <v>45071</v>
      </c>
      <c r="P223" s="807" t="inlineStr">
        <is>
          <t>Moscow</t>
        </is>
      </c>
      <c r="Q223" s="809" t="inlineStr">
        <is>
          <t>1050$</t>
        </is>
      </c>
      <c r="R223" s="810" t="n">
        <v>45113</v>
      </c>
      <c r="S223" s="906" t="inlineStr">
        <is>
          <t>BIC</t>
        </is>
      </c>
      <c r="T223" s="811" t="inlineStr">
        <is>
          <t>-</t>
        </is>
      </c>
      <c r="U223" s="804" t="n">
        <v>45139</v>
      </c>
      <c r="V223" s="812" t="inlineStr">
        <is>
          <t>КП19-Жиг Море</t>
        </is>
      </c>
      <c r="W223" s="979" t="n"/>
      <c r="X223" s="917" t="n"/>
      <c r="Y223" s="917" t="n"/>
      <c r="Z223" s="972" t="n"/>
      <c r="AA223" s="972" t="n"/>
      <c r="AB223" s="907" t="n"/>
      <c r="AC223" s="908" t="n"/>
      <c r="AD223" s="877" t="n"/>
      <c r="AE223" s="878" t="n"/>
      <c r="AF223" s="873" t="n"/>
      <c r="AG223" s="819" t="n"/>
      <c r="AH223" s="820" t="n"/>
      <c r="AI223" s="820" t="n"/>
      <c r="AJ223" s="820" t="n"/>
      <c r="AK223" s="821" t="n"/>
      <c r="AL223" s="963" t="n"/>
      <c r="AM223" s="842">
        <f>H223-#REF!</f>
        <v/>
      </c>
      <c r="AN223" s="964">
        <f>AM223*6.5</f>
        <v/>
      </c>
      <c r="AO223" s="825" t="n"/>
      <c r="AP223" s="788" t="n"/>
      <c r="AQ223" s="788" t="n"/>
      <c r="AR223" s="788" t="n"/>
      <c r="AS223" s="788" t="n"/>
      <c r="AT223" s="788" t="n"/>
      <c r="AU223" s="788" t="n"/>
      <c r="AV223" s="788" t="n"/>
      <c r="AW223" s="788" t="n"/>
      <c r="AX223" s="788" t="n"/>
      <c r="AY223" s="788" t="n"/>
      <c r="AZ223" s="788" t="n"/>
      <c r="BA223" s="788" t="n"/>
      <c r="BB223" s="788" t="n"/>
      <c r="BC223" s="788" t="n"/>
      <c r="BD223" s="788" t="n"/>
    </row>
    <row r="224" ht="15.75" customHeight="1" s="789">
      <c r="A224" s="961" t="inlineStr">
        <is>
          <t>RXTU4544041</t>
        </is>
      </c>
      <c r="B224" s="797" t="n">
        <v>5000</v>
      </c>
      <c r="C224" s="798" t="n">
        <v>1400</v>
      </c>
      <c r="D224" s="799" t="n">
        <v>44794</v>
      </c>
      <c r="E224" s="800" t="inlineStr"/>
      <c r="F224" s="800" t="inlineStr"/>
      <c r="G224" s="801" t="inlineStr"/>
      <c r="H224" s="962" t="n">
        <v>44875</v>
      </c>
      <c r="I224" s="899" t="inlineStr"/>
      <c r="J224" s="899" t="n"/>
      <c r="K224" s="871" t="n">
        <v>44917</v>
      </c>
      <c r="L224" s="805" t="inlineStr">
        <is>
          <t>КП8-ЦНА</t>
        </is>
      </c>
      <c r="M224" s="806" t="n">
        <v>45052</v>
      </c>
      <c r="N224" s="807" t="inlineStr">
        <is>
          <t>Guangzhou Huangpu</t>
        </is>
      </c>
      <c r="O224" s="808" t="n">
        <v>45066</v>
      </c>
      <c r="P224" s="807" t="inlineStr">
        <is>
          <t>Moscow</t>
        </is>
      </c>
      <c r="Q224" s="809" t="inlineStr">
        <is>
          <t>1-44/21х40/1050$</t>
        </is>
      </c>
      <c r="R224" s="810" t="n">
        <v>45121</v>
      </c>
      <c r="S224" s="906" t="inlineStr">
        <is>
          <t>BIC</t>
        </is>
      </c>
      <c r="T224" s="811" t="inlineStr">
        <is>
          <t>-</t>
        </is>
      </c>
      <c r="U224" s="804" t="n">
        <v>45139</v>
      </c>
      <c r="V224" s="812" t="inlineStr">
        <is>
          <t>КП19-Жиг Море</t>
        </is>
      </c>
      <c r="W224" s="979" t="n"/>
      <c r="X224" s="917" t="n"/>
      <c r="Y224" s="917" t="n"/>
      <c r="Z224" s="972" t="n"/>
      <c r="AA224" s="972" t="n"/>
      <c r="AB224" s="907" t="n"/>
      <c r="AC224" s="908" t="n"/>
      <c r="AD224" s="877" t="n"/>
      <c r="AE224" s="878" t="n"/>
      <c r="AF224" s="873" t="n"/>
      <c r="AG224" s="819" t="n"/>
      <c r="AH224" s="820" t="n"/>
      <c r="AI224" s="820" t="n"/>
      <c r="AJ224" s="820" t="n"/>
      <c r="AK224" s="821" t="n"/>
      <c r="AL224" s="963" t="n"/>
      <c r="AM224" s="842">
        <f>H224-#REF!</f>
        <v/>
      </c>
      <c r="AN224" s="964">
        <f>AM224*6.5</f>
        <v/>
      </c>
      <c r="AO224" s="825" t="n"/>
      <c r="AP224" s="788" t="n"/>
      <c r="AQ224" s="788" t="n"/>
      <c r="AR224" s="788" t="n"/>
      <c r="AS224" s="788" t="n"/>
      <c r="AT224" s="788" t="n"/>
      <c r="AU224" s="788" t="n"/>
      <c r="AV224" s="788" t="n"/>
      <c r="AW224" s="788" t="n"/>
      <c r="AX224" s="788" t="n"/>
      <c r="AY224" s="788" t="n"/>
      <c r="AZ224" s="788" t="n"/>
      <c r="BA224" s="788" t="n"/>
      <c r="BB224" s="788" t="n"/>
      <c r="BC224" s="788" t="n"/>
      <c r="BD224" s="788" t="n"/>
    </row>
    <row r="225" ht="15.75" customHeight="1" s="789">
      <c r="A225" s="961" t="inlineStr">
        <is>
          <t>RXTU4544376</t>
        </is>
      </c>
      <c r="B225" s="797" t="n">
        <v>5000</v>
      </c>
      <c r="C225" s="798" t="n">
        <v>1400</v>
      </c>
      <c r="D225" s="799" t="n">
        <v>44794</v>
      </c>
      <c r="E225" s="800" t="inlineStr"/>
      <c r="F225" s="800" t="inlineStr"/>
      <c r="G225" s="801" t="inlineStr"/>
      <c r="H225" s="962" t="n">
        <v>44875</v>
      </c>
      <c r="I225" s="899" t="inlineStr"/>
      <c r="J225" s="899" t="n"/>
      <c r="K225" s="871" t="n">
        <v>44917</v>
      </c>
      <c r="L225" s="805" t="inlineStr">
        <is>
          <t>КП8-ЦНА</t>
        </is>
      </c>
      <c r="M225" s="806" t="n">
        <v>45050</v>
      </c>
      <c r="N225" s="807" t="inlineStr">
        <is>
          <t>Guangzhou Huangpu</t>
        </is>
      </c>
      <c r="O225" s="978" t="n">
        <v>45066</v>
      </c>
      <c r="P225" s="807" t="inlineStr">
        <is>
          <t>Moscow</t>
        </is>
      </c>
      <c r="Q225" s="809" t="inlineStr">
        <is>
          <t>1-44/21х40/1050$</t>
        </is>
      </c>
      <c r="R225" s="810" t="n">
        <v>45120</v>
      </c>
      <c r="S225" s="906" t="inlineStr">
        <is>
          <t>BIC</t>
        </is>
      </c>
      <c r="T225" s="811" t="inlineStr">
        <is>
          <t>-</t>
        </is>
      </c>
      <c r="U225" s="804" t="n">
        <v>45139</v>
      </c>
      <c r="V225" s="812" t="inlineStr">
        <is>
          <t>КП19-Жиг Море</t>
        </is>
      </c>
      <c r="W225" s="979" t="n"/>
      <c r="X225" s="917" t="n"/>
      <c r="Y225" s="917" t="n"/>
      <c r="Z225" s="972" t="n"/>
      <c r="AA225" s="972" t="n"/>
      <c r="AB225" s="907" t="n"/>
      <c r="AC225" s="908" t="n"/>
      <c r="AD225" s="877" t="n"/>
      <c r="AE225" s="878" t="n"/>
      <c r="AF225" s="873" t="n"/>
      <c r="AG225" s="819" t="n"/>
      <c r="AH225" s="820" t="n"/>
      <c r="AI225" s="820" t="n"/>
      <c r="AJ225" s="820" t="n"/>
      <c r="AK225" s="821" t="n"/>
      <c r="AL225" s="963" t="n"/>
      <c r="AM225" s="842">
        <f>H225-#REF!</f>
        <v/>
      </c>
      <c r="AN225" s="964">
        <f>AM225*6.5</f>
        <v/>
      </c>
      <c r="AO225" s="825" t="n"/>
      <c r="AP225" s="788" t="n"/>
      <c r="AQ225" s="788" t="n"/>
      <c r="AR225" s="788" t="n"/>
      <c r="AS225" s="788" t="n"/>
      <c r="AT225" s="788" t="n"/>
      <c r="AU225" s="788" t="n"/>
      <c r="AV225" s="788" t="n"/>
      <c r="AW225" s="788" t="n"/>
      <c r="AX225" s="788" t="n"/>
      <c r="AY225" s="788" t="n"/>
      <c r="AZ225" s="788" t="n"/>
      <c r="BA225" s="788" t="n"/>
      <c r="BB225" s="788" t="n"/>
      <c r="BC225" s="788" t="n"/>
      <c r="BD225" s="788" t="n"/>
    </row>
    <row r="226" ht="15.75" customHeight="1" s="789">
      <c r="A226" s="961" t="inlineStr">
        <is>
          <t>RXTU4544843</t>
        </is>
      </c>
      <c r="B226" s="797" t="n">
        <v>5000</v>
      </c>
      <c r="C226" s="798" t="n">
        <v>1400</v>
      </c>
      <c r="D226" s="799" t="n">
        <v>44793</v>
      </c>
      <c r="E226" s="800" t="inlineStr"/>
      <c r="F226" s="800" t="inlineStr"/>
      <c r="G226" s="801" t="inlineStr"/>
      <c r="H226" s="962" t="n">
        <v>44876</v>
      </c>
      <c r="I226" s="899" t="inlineStr"/>
      <c r="J226" s="899" t="n"/>
      <c r="K226" s="871" t="n">
        <v>44917</v>
      </c>
      <c r="L226" s="805" t="inlineStr">
        <is>
          <t>КП8-ЦНА</t>
        </is>
      </c>
      <c r="M226" s="806" t="n">
        <v>45054</v>
      </c>
      <c r="N226" s="807" t="inlineStr">
        <is>
          <t>Guangzhou Huangpu</t>
        </is>
      </c>
      <c r="O226" s="978" t="n">
        <v>45066</v>
      </c>
      <c r="P226" s="807" t="inlineStr">
        <is>
          <t>Moscow</t>
        </is>
      </c>
      <c r="Q226" s="809" t="inlineStr">
        <is>
          <t>1-44/21х40/1050$</t>
        </is>
      </c>
      <c r="R226" s="810" t="n">
        <v>45121</v>
      </c>
      <c r="S226" s="906" t="inlineStr">
        <is>
          <t>BIC</t>
        </is>
      </c>
      <c r="T226" s="811" t="inlineStr">
        <is>
          <t>-</t>
        </is>
      </c>
      <c r="U226" s="804" t="n">
        <v>45139</v>
      </c>
      <c r="V226" s="812" t="inlineStr">
        <is>
          <t>КП19-Жиг Море</t>
        </is>
      </c>
      <c r="W226" s="979" t="n"/>
      <c r="X226" s="917" t="n"/>
      <c r="Y226" s="917" t="n"/>
      <c r="Z226" s="972" t="n"/>
      <c r="AA226" s="972" t="n"/>
      <c r="AB226" s="907" t="n"/>
      <c r="AC226" s="908" t="n"/>
      <c r="AD226" s="877" t="n"/>
      <c r="AE226" s="878" t="n"/>
      <c r="AF226" s="873" t="n"/>
      <c r="AG226" s="819" t="n"/>
      <c r="AH226" s="820" t="n"/>
      <c r="AI226" s="820" t="n"/>
      <c r="AJ226" s="820" t="n"/>
      <c r="AK226" s="821" t="n"/>
      <c r="AL226" s="963" t="n"/>
      <c r="AM226" s="842">
        <f>H226-#REF!</f>
        <v/>
      </c>
      <c r="AN226" s="964">
        <f>AM226*6.5</f>
        <v/>
      </c>
      <c r="AO226" s="825" t="n"/>
      <c r="AP226" s="788" t="n"/>
      <c r="AQ226" s="788" t="n"/>
      <c r="AR226" s="788" t="n"/>
      <c r="AS226" s="788" t="n"/>
      <c r="AT226" s="788" t="n"/>
      <c r="AU226" s="788" t="n"/>
      <c r="AV226" s="788" t="n"/>
      <c r="AW226" s="788" t="n"/>
      <c r="AX226" s="788" t="n"/>
      <c r="AY226" s="788" t="n"/>
      <c r="AZ226" s="788" t="n"/>
      <c r="BA226" s="788" t="n"/>
      <c r="BB226" s="788" t="n"/>
      <c r="BC226" s="788" t="n"/>
      <c r="BD226" s="788" t="n"/>
    </row>
    <row r="227" ht="15.75" customHeight="1" s="789">
      <c r="A227" s="961" t="inlineStr">
        <is>
          <t>RXTU4544870</t>
        </is>
      </c>
      <c r="B227" s="797" t="n">
        <v>5000</v>
      </c>
      <c r="C227" s="798" t="n">
        <v>1400</v>
      </c>
      <c r="D227" s="799" t="n">
        <v>44792</v>
      </c>
      <c r="E227" s="800" t="inlineStr"/>
      <c r="F227" s="800" t="inlineStr"/>
      <c r="G227" s="801" t="inlineStr"/>
      <c r="H227" s="962" t="n">
        <v>44951</v>
      </c>
      <c r="I227" s="899" t="inlineStr"/>
      <c r="J227" s="807" t="inlineStr">
        <is>
          <t>повреждение в крыше. отремонтировал Ховрино (вывоз 22.12.2022)</t>
        </is>
      </c>
      <c r="K227" s="871" t="n">
        <v>44977</v>
      </c>
      <c r="L227" s="805" t="inlineStr">
        <is>
          <t>КП11-ЦНА</t>
        </is>
      </c>
      <c r="M227" s="892" t="n">
        <v>45089</v>
      </c>
      <c r="N227" s="807" t="inlineStr">
        <is>
          <t xml:space="preserve">Tianjin </t>
        </is>
      </c>
      <c r="O227" s="808" t="n">
        <v>45120</v>
      </c>
      <c r="P227" s="807" t="inlineStr">
        <is>
          <t>Moscow</t>
        </is>
      </c>
      <c r="Q227" s="809" t="inlineStr">
        <is>
          <t>1-63/8х40/950$</t>
        </is>
      </c>
      <c r="R227" s="810" t="n">
        <v>45177</v>
      </c>
      <c r="S227" s="830" t="inlineStr">
        <is>
          <t>BIC</t>
        </is>
      </c>
      <c r="T227" s="811" t="inlineStr">
        <is>
          <t>-</t>
        </is>
      </c>
      <c r="U227" s="878" t="n"/>
      <c r="V227" s="873" t="n"/>
      <c r="W227" s="979" t="n"/>
      <c r="X227" s="917" t="n"/>
      <c r="Y227" s="917" t="n"/>
      <c r="Z227" s="972" t="n"/>
      <c r="AA227" s="972" t="n"/>
      <c r="AB227" s="907" t="n"/>
      <c r="AC227" s="908" t="n"/>
      <c r="AD227" s="817" t="n"/>
      <c r="AE227" s="814" t="n"/>
      <c r="AF227" s="818" t="n"/>
      <c r="AG227" s="819" t="n"/>
      <c r="AH227" s="820" t="n"/>
      <c r="AI227" s="820" t="n"/>
      <c r="AJ227" s="820" t="n"/>
      <c r="AK227" s="821" t="n"/>
      <c r="AL227" s="963" t="n"/>
      <c r="AM227" s="842">
        <f>H227-#REF!</f>
        <v/>
      </c>
      <c r="AN227" s="964">
        <f>AM227*6.5</f>
        <v/>
      </c>
      <c r="AO227" s="825" t="n"/>
      <c r="AP227" s="788" t="n"/>
      <c r="AQ227" s="788" t="n"/>
      <c r="AR227" s="788" t="n"/>
      <c r="AS227" s="788" t="n"/>
      <c r="AT227" s="788" t="n"/>
      <c r="AU227" s="788" t="n"/>
      <c r="AV227" s="788" t="n"/>
      <c r="AW227" s="788" t="n"/>
      <c r="AX227" s="788" t="n"/>
      <c r="AY227" s="788" t="n"/>
      <c r="AZ227" s="788" t="n"/>
      <c r="BA227" s="788" t="n"/>
      <c r="BB227" s="788" t="n"/>
      <c r="BC227" s="788" t="n"/>
      <c r="BD227" s="788" t="n"/>
    </row>
    <row r="228" ht="15.75" customHeight="1" s="789">
      <c r="A228" s="961" t="inlineStr">
        <is>
          <t>RXTU4544400</t>
        </is>
      </c>
      <c r="B228" s="797" t="n">
        <v>5000</v>
      </c>
      <c r="C228" s="798" t="n">
        <v>1400</v>
      </c>
      <c r="D228" s="799" t="n">
        <v>44794</v>
      </c>
      <c r="E228" s="800" t="inlineStr"/>
      <c r="F228" s="800" t="inlineStr"/>
      <c r="G228" s="801" t="inlineStr"/>
      <c r="H228" s="962" t="n">
        <v>44876</v>
      </c>
      <c r="I228" s="899" t="inlineStr"/>
      <c r="J228" s="899" t="n"/>
      <c r="K228" s="871" t="n">
        <v>44917</v>
      </c>
      <c r="L228" s="805" t="inlineStr">
        <is>
          <t>КП8-ЦНА</t>
        </is>
      </c>
      <c r="M228" s="806" t="n">
        <v>45046</v>
      </c>
      <c r="N228" s="807" t="inlineStr">
        <is>
          <t>Guangzhou Huangpu</t>
        </is>
      </c>
      <c r="O228" s="808" t="n">
        <v>45071</v>
      </c>
      <c r="P228" s="807" t="inlineStr">
        <is>
          <t>Moscow</t>
        </is>
      </c>
      <c r="Q228" s="809" t="inlineStr">
        <is>
          <t>1050$</t>
        </is>
      </c>
      <c r="R228" s="810" t="n">
        <v>45112</v>
      </c>
      <c r="S228" s="830" t="inlineStr">
        <is>
          <t>BIC</t>
        </is>
      </c>
      <c r="T228" s="811" t="inlineStr">
        <is>
          <t>-</t>
        </is>
      </c>
      <c r="U228" s="804" t="n">
        <v>45139</v>
      </c>
      <c r="V228" s="812" t="inlineStr">
        <is>
          <t>КП19-Жиг Море</t>
        </is>
      </c>
      <c r="W228" s="979" t="n"/>
      <c r="X228" s="917" t="n"/>
      <c r="Y228" s="917" t="n"/>
      <c r="Z228" s="972" t="n"/>
      <c r="AA228" s="972" t="n"/>
      <c r="AB228" s="907" t="n"/>
      <c r="AC228" s="908" t="n"/>
      <c r="AD228" s="877" t="n"/>
      <c r="AE228" s="878" t="n"/>
      <c r="AF228" s="873" t="n"/>
      <c r="AG228" s="819" t="n"/>
      <c r="AH228" s="820" t="n"/>
      <c r="AI228" s="820" t="n"/>
      <c r="AJ228" s="820" t="n"/>
      <c r="AK228" s="821" t="n"/>
      <c r="AL228" s="963" t="n"/>
      <c r="AM228" s="842">
        <f>H228-#REF!</f>
        <v/>
      </c>
      <c r="AN228" s="964">
        <f>AM228*6.5</f>
        <v/>
      </c>
      <c r="AO228" s="825" t="n"/>
      <c r="AP228" s="788" t="n"/>
      <c r="AQ228" s="788" t="n"/>
      <c r="AR228" s="788" t="n"/>
      <c r="AS228" s="788" t="n"/>
      <c r="AT228" s="788" t="n"/>
      <c r="AU228" s="788" t="n"/>
      <c r="AV228" s="788" t="n"/>
      <c r="AW228" s="788" t="n"/>
      <c r="AX228" s="788" t="n"/>
      <c r="AY228" s="788" t="n"/>
      <c r="AZ228" s="788" t="n"/>
      <c r="BA228" s="788" t="n"/>
      <c r="BB228" s="788" t="n"/>
      <c r="BC228" s="788" t="n"/>
      <c r="BD228" s="788" t="n"/>
    </row>
    <row r="229" ht="15.75" customHeight="1" s="789">
      <c r="A229" s="961" t="inlineStr">
        <is>
          <t>RXTU4544838</t>
        </is>
      </c>
      <c r="B229" s="797" t="n">
        <v>5000</v>
      </c>
      <c r="C229" s="798" t="n">
        <v>1400</v>
      </c>
      <c r="D229" s="799" t="n">
        <v>44793</v>
      </c>
      <c r="E229" s="800" t="inlineStr"/>
      <c r="F229" s="800" t="inlineStr"/>
      <c r="G229" s="801" t="inlineStr"/>
      <c r="H229" s="962" t="n">
        <v>44876</v>
      </c>
      <c r="I229" s="899" t="inlineStr"/>
      <c r="J229" s="899" t="n"/>
      <c r="K229" s="871" t="n">
        <v>44917</v>
      </c>
      <c r="L229" s="805" t="inlineStr">
        <is>
          <t>КП8-ЦНА</t>
        </is>
      </c>
      <c r="M229" s="806" t="n">
        <v>45054</v>
      </c>
      <c r="N229" s="807" t="inlineStr">
        <is>
          <t>Guangzhou Huangpu</t>
        </is>
      </c>
      <c r="O229" s="978" t="n">
        <v>45065</v>
      </c>
      <c r="P229" s="807" t="inlineStr">
        <is>
          <t>Moscow</t>
        </is>
      </c>
      <c r="Q229" s="809" t="inlineStr">
        <is>
          <t>1-44/21х40/1050$</t>
        </is>
      </c>
      <c r="R229" s="810" t="n">
        <v>45120</v>
      </c>
      <c r="S229" s="830" t="inlineStr">
        <is>
          <t>BIC</t>
        </is>
      </c>
      <c r="T229" s="811" t="inlineStr">
        <is>
          <t>-</t>
        </is>
      </c>
      <c r="U229" s="804" t="n">
        <v>45139</v>
      </c>
      <c r="V229" s="812" t="inlineStr">
        <is>
          <t>КП19-Жиг Море</t>
        </is>
      </c>
      <c r="W229" s="979" t="n"/>
      <c r="X229" s="917" t="n"/>
      <c r="Y229" s="917" t="n"/>
      <c r="Z229" s="972" t="n"/>
      <c r="AA229" s="972" t="n"/>
      <c r="AB229" s="907" t="n"/>
      <c r="AC229" s="908" t="n"/>
      <c r="AD229" s="877" t="n"/>
      <c r="AE229" s="878" t="n"/>
      <c r="AF229" s="873" t="n"/>
      <c r="AG229" s="819" t="n"/>
      <c r="AH229" s="820" t="n"/>
      <c r="AI229" s="820" t="n"/>
      <c r="AJ229" s="820" t="n"/>
      <c r="AK229" s="821" t="n"/>
      <c r="AL229" s="963" t="n"/>
      <c r="AM229" s="842">
        <f>H229-#REF!</f>
        <v/>
      </c>
      <c r="AN229" s="964">
        <f>AM229*6.5</f>
        <v/>
      </c>
      <c r="AO229" s="825" t="n"/>
      <c r="AP229" s="788" t="n"/>
      <c r="AQ229" s="788" t="n"/>
      <c r="AR229" s="788" t="n"/>
      <c r="AS229" s="788" t="n"/>
      <c r="AT229" s="788" t="n"/>
      <c r="AU229" s="788" t="n"/>
      <c r="AV229" s="788" t="n"/>
      <c r="AW229" s="788" t="n"/>
      <c r="AX229" s="788" t="n"/>
      <c r="AY229" s="788" t="n"/>
      <c r="AZ229" s="788" t="n"/>
      <c r="BA229" s="788" t="n"/>
      <c r="BB229" s="788" t="n"/>
      <c r="BC229" s="788" t="n"/>
      <c r="BD229" s="788" t="n"/>
    </row>
    <row r="230" ht="15.75" customHeight="1" s="789">
      <c r="A230" s="961" t="inlineStr">
        <is>
          <t>RXTU4544951</t>
        </is>
      </c>
      <c r="B230" s="797" t="n">
        <v>5000</v>
      </c>
      <c r="C230" s="798" t="n">
        <v>1400</v>
      </c>
      <c r="D230" s="799" t="n">
        <v>44793</v>
      </c>
      <c r="E230" s="800" t="inlineStr"/>
      <c r="F230" s="800" t="inlineStr"/>
      <c r="G230" s="801" t="inlineStr"/>
      <c r="H230" s="962" t="n">
        <v>44875</v>
      </c>
      <c r="I230" s="899" t="inlineStr"/>
      <c r="J230" s="899" t="n"/>
      <c r="K230" s="871" t="n">
        <v>44917</v>
      </c>
      <c r="L230" s="805" t="inlineStr">
        <is>
          <t>КП8-ЦНА</t>
        </is>
      </c>
      <c r="M230" s="806" t="n">
        <v>45052</v>
      </c>
      <c r="N230" s="807" t="inlineStr">
        <is>
          <t>Guangzhou Huangpu</t>
        </is>
      </c>
      <c r="O230" s="808" t="n">
        <v>45064</v>
      </c>
      <c r="P230" s="807" t="inlineStr">
        <is>
          <t>Moscow</t>
        </is>
      </c>
      <c r="Q230" s="809" t="inlineStr">
        <is>
          <t>1-44/21х40/1050$</t>
        </is>
      </c>
      <c r="R230" s="810" t="n">
        <v>45118</v>
      </c>
      <c r="S230" s="830" t="inlineStr">
        <is>
          <t>BIC</t>
        </is>
      </c>
      <c r="T230" s="811" t="inlineStr">
        <is>
          <t>-</t>
        </is>
      </c>
      <c r="U230" s="804" t="n">
        <v>45139</v>
      </c>
      <c r="V230" s="812" t="inlineStr">
        <is>
          <t>КП19-Жиг Море</t>
        </is>
      </c>
      <c r="W230" s="979" t="n"/>
      <c r="X230" s="917" t="n"/>
      <c r="Y230" s="917" t="n"/>
      <c r="Z230" s="972" t="n"/>
      <c r="AA230" s="972" t="n"/>
      <c r="AB230" s="907" t="n"/>
      <c r="AC230" s="908" t="n"/>
      <c r="AD230" s="877" t="n"/>
      <c r="AE230" s="878" t="n"/>
      <c r="AF230" s="873" t="n"/>
      <c r="AG230" s="819" t="n"/>
      <c r="AH230" s="820" t="n"/>
      <c r="AI230" s="820" t="n"/>
      <c r="AJ230" s="820" t="n"/>
      <c r="AK230" s="821" t="n"/>
      <c r="AL230" s="963" t="n"/>
      <c r="AM230" s="842">
        <f>H230-#REF!</f>
        <v/>
      </c>
      <c r="AN230" s="964">
        <f>AM230*6.5</f>
        <v/>
      </c>
      <c r="AO230" s="825" t="n"/>
      <c r="AP230" s="788" t="n"/>
      <c r="AQ230" s="788" t="n"/>
      <c r="AR230" s="788" t="n"/>
      <c r="AS230" s="788" t="n"/>
      <c r="AT230" s="788" t="n"/>
      <c r="AU230" s="788" t="n"/>
      <c r="AV230" s="788" t="n"/>
      <c r="AW230" s="788" t="n"/>
      <c r="AX230" s="788" t="n"/>
      <c r="AY230" s="788" t="n"/>
      <c r="AZ230" s="788" t="n"/>
      <c r="BA230" s="788" t="n"/>
      <c r="BB230" s="788" t="n"/>
      <c r="BC230" s="788" t="n"/>
      <c r="BD230" s="788" t="n"/>
    </row>
    <row r="231" ht="15.75" customHeight="1" s="789">
      <c r="A231" s="961" t="inlineStr">
        <is>
          <t>RXTU4544756</t>
        </is>
      </c>
      <c r="B231" s="797" t="n">
        <v>5000</v>
      </c>
      <c r="C231" s="798" t="n">
        <v>1400</v>
      </c>
      <c r="D231" s="799" t="n">
        <v>44792</v>
      </c>
      <c r="E231" s="800" t="inlineStr"/>
      <c r="F231" s="800" t="inlineStr"/>
      <c r="G231" s="801" t="inlineStr"/>
      <c r="H231" s="962" t="n">
        <v>44878</v>
      </c>
      <c r="I231" s="899" t="inlineStr"/>
      <c r="J231" s="899" t="n"/>
      <c r="K231" s="871" t="n">
        <v>44917</v>
      </c>
      <c r="L231" s="805" t="inlineStr">
        <is>
          <t>КП8-ЦНА</t>
        </is>
      </c>
      <c r="M231" s="806" t="n">
        <v>45048</v>
      </c>
      <c r="N231" s="807" t="inlineStr">
        <is>
          <t>Guangzhou Huangpu</t>
        </is>
      </c>
      <c r="O231" s="808" t="n">
        <v>45078</v>
      </c>
      <c r="P231" s="807" t="inlineStr">
        <is>
          <t>Moscow</t>
        </is>
      </c>
      <c r="Q231" s="809" t="inlineStr">
        <is>
          <t>1-49/2х40/1050$</t>
        </is>
      </c>
      <c r="R231" s="810" t="n">
        <v>45133</v>
      </c>
      <c r="S231" s="830" t="inlineStr">
        <is>
          <t>BIC</t>
        </is>
      </c>
      <c r="T231" s="811" t="inlineStr">
        <is>
          <t>-</t>
        </is>
      </c>
      <c r="U231" s="804" t="n">
        <v>45139</v>
      </c>
      <c r="V231" s="812" t="inlineStr">
        <is>
          <t>КП19-Жиг Море</t>
        </is>
      </c>
      <c r="W231" s="979" t="n"/>
      <c r="X231" s="917" t="n"/>
      <c r="Y231" s="917" t="n"/>
      <c r="Z231" s="972" t="n"/>
      <c r="AA231" s="972" t="n"/>
      <c r="AB231" s="907" t="n"/>
      <c r="AC231" s="908" t="n"/>
      <c r="AD231" s="877" t="n"/>
      <c r="AE231" s="878" t="n"/>
      <c r="AF231" s="873" t="n"/>
      <c r="AG231" s="819" t="n"/>
      <c r="AH231" s="820" t="n"/>
      <c r="AI231" s="820" t="n"/>
      <c r="AJ231" s="820" t="n"/>
      <c r="AK231" s="821" t="n"/>
      <c r="AL231" s="963" t="n"/>
      <c r="AM231" s="842">
        <f>H231-#REF!</f>
        <v/>
      </c>
      <c r="AN231" s="964">
        <f>AM231*6.5</f>
        <v/>
      </c>
      <c r="AO231" s="825" t="n"/>
      <c r="AP231" s="788" t="n"/>
      <c r="AQ231" s="788" t="n"/>
      <c r="AR231" s="788" t="n"/>
      <c r="AS231" s="788" t="n"/>
      <c r="AT231" s="788" t="n"/>
      <c r="AU231" s="788" t="n"/>
      <c r="AV231" s="788" t="n"/>
      <c r="AW231" s="788" t="n"/>
      <c r="AX231" s="788" t="n"/>
      <c r="AY231" s="788" t="n"/>
      <c r="AZ231" s="788" t="n"/>
      <c r="BA231" s="788" t="n"/>
      <c r="BB231" s="788" t="n"/>
      <c r="BC231" s="788" t="n"/>
      <c r="BD231" s="788" t="n"/>
    </row>
    <row r="232" ht="15.75" customHeight="1" s="789">
      <c r="A232" s="961" t="inlineStr">
        <is>
          <t>RXTU4544801</t>
        </is>
      </c>
      <c r="B232" s="797" t="n">
        <v>5000</v>
      </c>
      <c r="C232" s="798" t="n">
        <v>1400</v>
      </c>
      <c r="D232" s="799" t="n">
        <v>44793</v>
      </c>
      <c r="E232" s="800" t="inlineStr"/>
      <c r="F232" s="800" t="inlineStr"/>
      <c r="G232" s="801" t="inlineStr"/>
      <c r="H232" s="962" t="n">
        <v>44878</v>
      </c>
      <c r="I232" s="899" t="inlineStr"/>
      <c r="J232" s="899" t="n"/>
      <c r="K232" s="871" t="n">
        <v>44917</v>
      </c>
      <c r="L232" s="805" t="inlineStr">
        <is>
          <t>КП8-ЦНА</t>
        </is>
      </c>
      <c r="M232" s="806" t="n">
        <v>45052</v>
      </c>
      <c r="N232" s="807" t="inlineStr">
        <is>
          <t>Guangzhou Huangpu</t>
        </is>
      </c>
      <c r="O232" s="808" t="n">
        <v>45066</v>
      </c>
      <c r="P232" s="807" t="inlineStr">
        <is>
          <t>Moscow</t>
        </is>
      </c>
      <c r="Q232" s="809" t="inlineStr">
        <is>
          <t>1-44/21х40/1050$</t>
        </is>
      </c>
      <c r="R232" s="810" t="n">
        <v>45120</v>
      </c>
      <c r="S232" s="830" t="inlineStr">
        <is>
          <t>BIC</t>
        </is>
      </c>
      <c r="T232" s="811" t="inlineStr">
        <is>
          <t>-</t>
        </is>
      </c>
      <c r="U232" s="804" t="n">
        <v>45139</v>
      </c>
      <c r="V232" s="812" t="inlineStr">
        <is>
          <t>КП19-Жиг Море</t>
        </is>
      </c>
      <c r="W232" s="979" t="n"/>
      <c r="X232" s="917" t="n"/>
      <c r="Y232" s="917" t="n"/>
      <c r="Z232" s="972" t="n"/>
      <c r="AA232" s="972" t="n"/>
      <c r="AB232" s="907" t="n"/>
      <c r="AC232" s="908" t="n"/>
      <c r="AD232" s="877" t="n"/>
      <c r="AE232" s="878" t="n"/>
      <c r="AF232" s="873" t="n"/>
      <c r="AG232" s="819" t="n"/>
      <c r="AH232" s="820" t="n"/>
      <c r="AI232" s="820" t="n"/>
      <c r="AJ232" s="820" t="n"/>
      <c r="AK232" s="821" t="n"/>
      <c r="AL232" s="963" t="n"/>
      <c r="AM232" s="842">
        <f>H232-#REF!</f>
        <v/>
      </c>
      <c r="AN232" s="964">
        <f>AM232*6.5</f>
        <v/>
      </c>
      <c r="AO232" s="825" t="n"/>
      <c r="AP232" s="788" t="n"/>
      <c r="AQ232" s="788" t="n"/>
      <c r="AR232" s="788" t="n"/>
      <c r="AS232" s="788" t="n"/>
      <c r="AT232" s="788" t="n"/>
      <c r="AU232" s="788" t="n"/>
      <c r="AV232" s="788" t="n"/>
      <c r="AW232" s="788" t="n"/>
      <c r="AX232" s="788" t="n"/>
      <c r="AY232" s="788" t="n"/>
      <c r="AZ232" s="788" t="n"/>
      <c r="BA232" s="788" t="n"/>
      <c r="BB232" s="788" t="n"/>
      <c r="BC232" s="788" t="n"/>
      <c r="BD232" s="788" t="n"/>
    </row>
    <row r="233" ht="15.75" customHeight="1" s="789">
      <c r="A233" s="961" t="inlineStr">
        <is>
          <t>RXTU4544437</t>
        </is>
      </c>
      <c r="B233" s="797" t="n">
        <v>5000</v>
      </c>
      <c r="C233" s="798" t="n">
        <v>1400</v>
      </c>
      <c r="D233" s="799" t="n">
        <v>44793</v>
      </c>
      <c r="E233" s="800" t="inlineStr"/>
      <c r="F233" s="800" t="inlineStr"/>
      <c r="G233" s="801" t="inlineStr"/>
      <c r="H233" s="962" t="n">
        <v>44882</v>
      </c>
      <c r="I233" s="831" t="inlineStr">
        <is>
          <t>BIC</t>
        </is>
      </c>
      <c r="J233" s="807" t="inlineStr">
        <is>
          <t xml:space="preserve">Отремонтирован 4124.50 RUB (OR  не подтвердили) </t>
        </is>
      </c>
      <c r="K233" s="871" t="n">
        <v>44917</v>
      </c>
      <c r="L233" s="805" t="inlineStr">
        <is>
          <t>КП8-ЦНА</t>
        </is>
      </c>
      <c r="M233" s="806" t="n">
        <v>45046</v>
      </c>
      <c r="N233" s="807" t="inlineStr">
        <is>
          <t>Guangzhou Huangpu</t>
        </is>
      </c>
      <c r="O233" s="808" t="n">
        <v>45078</v>
      </c>
      <c r="P233" s="807" t="inlineStr">
        <is>
          <t>Moscow</t>
        </is>
      </c>
      <c r="Q233" s="809" t="inlineStr">
        <is>
          <t>1-49/2х40/1050$</t>
        </is>
      </c>
      <c r="R233" s="810" t="n">
        <v>45128</v>
      </c>
      <c r="S233" s="830" t="inlineStr">
        <is>
          <t>BIC</t>
        </is>
      </c>
      <c r="T233" s="811" t="inlineStr">
        <is>
          <t>-</t>
        </is>
      </c>
      <c r="U233" s="804" t="n">
        <v>45139</v>
      </c>
      <c r="V233" s="812" t="inlineStr">
        <is>
          <t>КП19-Жиг Море</t>
        </is>
      </c>
      <c r="W233" s="979" t="n"/>
      <c r="X233" s="982" t="n"/>
      <c r="Y233" s="917" t="n"/>
      <c r="Z233" s="972" t="n"/>
      <c r="AA233" s="972" t="n"/>
      <c r="AB233" s="907" t="n"/>
      <c r="AC233" s="908" t="n"/>
      <c r="AD233" s="877" t="n"/>
      <c r="AE233" s="878" t="n"/>
      <c r="AF233" s="873" t="n"/>
      <c r="AG233" s="819" t="n"/>
      <c r="AH233" s="820" t="n"/>
      <c r="AI233" s="820" t="n"/>
      <c r="AJ233" s="820" t="n"/>
      <c r="AK233" s="821" t="n"/>
      <c r="AL233" s="963" t="n"/>
      <c r="AM233" s="842">
        <f>H233-#REF!</f>
        <v/>
      </c>
      <c r="AN233" s="964">
        <f>AM233*6.5</f>
        <v/>
      </c>
      <c r="AO233" s="825" t="n"/>
      <c r="AP233" s="788" t="n"/>
      <c r="AQ233" s="788" t="n"/>
      <c r="AR233" s="788" t="n"/>
      <c r="AS233" s="788" t="n"/>
      <c r="AT233" s="788" t="n"/>
      <c r="AU233" s="788" t="n"/>
      <c r="AV233" s="788" t="n"/>
      <c r="AW233" s="788" t="n"/>
      <c r="AX233" s="788" t="n"/>
      <c r="AY233" s="788" t="n"/>
      <c r="AZ233" s="788" t="n"/>
      <c r="BA233" s="788" t="n"/>
      <c r="BB233" s="788" t="n"/>
      <c r="BC233" s="788" t="n"/>
      <c r="BD233" s="788" t="n"/>
    </row>
    <row r="234" ht="15.75" customHeight="1" s="789">
      <c r="A234" s="961" t="inlineStr">
        <is>
          <t>RXTU4544571</t>
        </is>
      </c>
      <c r="B234" s="797" t="n">
        <v>5000</v>
      </c>
      <c r="C234" s="798" t="n">
        <v>1400</v>
      </c>
      <c r="D234" s="799" t="n">
        <v>44793</v>
      </c>
      <c r="E234" s="800" t="inlineStr"/>
      <c r="F234" s="800" t="inlineStr"/>
      <c r="G234" s="801" t="inlineStr"/>
      <c r="H234" s="962" t="n">
        <v>44881</v>
      </c>
      <c r="I234" s="831" t="inlineStr">
        <is>
          <t>BIC</t>
        </is>
      </c>
      <c r="J234" s="899" t="n"/>
      <c r="K234" s="871" t="n">
        <v>44917</v>
      </c>
      <c r="L234" s="805" t="inlineStr">
        <is>
          <t>КП8-ЦНА</t>
        </is>
      </c>
      <c r="M234" s="806" t="n">
        <v>45048</v>
      </c>
      <c r="N234" s="807" t="inlineStr">
        <is>
          <t>Guangzhou Huangpu</t>
        </is>
      </c>
      <c r="O234" s="978" t="n">
        <v>45070</v>
      </c>
      <c r="P234" s="807" t="inlineStr">
        <is>
          <t>Moscow</t>
        </is>
      </c>
      <c r="Q234" s="809" t="inlineStr">
        <is>
          <t>1050$</t>
        </is>
      </c>
      <c r="R234" s="810" t="n">
        <v>45111</v>
      </c>
      <c r="S234" s="830" t="inlineStr">
        <is>
          <t>BIC</t>
        </is>
      </c>
      <c r="T234" s="811" t="inlineStr">
        <is>
          <t>-</t>
        </is>
      </c>
      <c r="U234" s="804" t="n">
        <v>45112</v>
      </c>
      <c r="V234" s="812" t="inlineStr">
        <is>
          <t>КП18-Жиг Море</t>
        </is>
      </c>
      <c r="W234" s="979" t="n"/>
      <c r="X234" s="917" t="n"/>
      <c r="Y234" s="917" t="n"/>
      <c r="Z234" s="972" t="n"/>
      <c r="AA234" s="972" t="n"/>
      <c r="AB234" s="907" t="n"/>
      <c r="AC234" s="908" t="n"/>
      <c r="AD234" s="877" t="n"/>
      <c r="AE234" s="878" t="n"/>
      <c r="AF234" s="873" t="n"/>
      <c r="AG234" s="819" t="n"/>
      <c r="AH234" s="820" t="n"/>
      <c r="AI234" s="820" t="n"/>
      <c r="AJ234" s="820" t="n"/>
      <c r="AK234" s="821" t="n"/>
      <c r="AL234" s="963" t="n"/>
      <c r="AM234" s="842">
        <f>H234-#REF!</f>
        <v/>
      </c>
      <c r="AN234" s="964">
        <f>AM234*6.5</f>
        <v/>
      </c>
      <c r="AO234" s="825" t="n"/>
      <c r="AP234" s="788" t="n"/>
      <c r="AQ234" s="788" t="n"/>
      <c r="AR234" s="788" t="n"/>
      <c r="AS234" s="788" t="n"/>
      <c r="AT234" s="788" t="n"/>
      <c r="AU234" s="788" t="n"/>
      <c r="AV234" s="788" t="n"/>
      <c r="AW234" s="788" t="n"/>
      <c r="AX234" s="788" t="n"/>
      <c r="AY234" s="788" t="n"/>
      <c r="AZ234" s="788" t="n"/>
      <c r="BA234" s="788" t="n"/>
      <c r="BB234" s="788" t="n"/>
      <c r="BC234" s="788" t="n"/>
      <c r="BD234" s="788" t="n"/>
    </row>
    <row r="235" ht="15.75" customHeight="1" s="789">
      <c r="A235" s="961" t="inlineStr">
        <is>
          <t>RXTU4544720</t>
        </is>
      </c>
      <c r="B235" s="797" t="n">
        <v>5000</v>
      </c>
      <c r="C235" s="798" t="n">
        <v>1400</v>
      </c>
      <c r="D235" s="799" t="n">
        <v>44792</v>
      </c>
      <c r="E235" s="800" t="inlineStr"/>
      <c r="F235" s="800" t="inlineStr"/>
      <c r="G235" s="801" t="inlineStr"/>
      <c r="H235" s="962" t="n">
        <v>44882</v>
      </c>
      <c r="I235" s="831" t="inlineStr">
        <is>
          <t>BIC</t>
        </is>
      </c>
      <c r="J235" s="899" t="n"/>
      <c r="K235" s="871" t="n">
        <v>44917</v>
      </c>
      <c r="L235" s="805" t="inlineStr">
        <is>
          <t>КП8-ЦНА</t>
        </is>
      </c>
      <c r="M235" s="806" t="n">
        <v>45053</v>
      </c>
      <c r="N235" s="807" t="inlineStr">
        <is>
          <t>Guangzhou Huangpu</t>
        </is>
      </c>
      <c r="O235" s="978" t="n">
        <v>45066</v>
      </c>
      <c r="P235" s="807" t="inlineStr">
        <is>
          <t>Moscow</t>
        </is>
      </c>
      <c r="Q235" s="809" t="inlineStr">
        <is>
          <t>1-44/21х40/1050$</t>
        </is>
      </c>
      <c r="R235" s="810" t="n">
        <v>45121</v>
      </c>
      <c r="S235" s="830" t="inlineStr">
        <is>
          <t>BIC</t>
        </is>
      </c>
      <c r="T235" s="811" t="inlineStr">
        <is>
          <t>-</t>
        </is>
      </c>
      <c r="U235" s="804" t="n">
        <v>45139</v>
      </c>
      <c r="V235" s="812" t="inlineStr">
        <is>
          <t>КП19-Жиг Море</t>
        </is>
      </c>
      <c r="W235" s="979" t="n"/>
      <c r="X235" s="917" t="n"/>
      <c r="Y235" s="917" t="n"/>
      <c r="Z235" s="972" t="n"/>
      <c r="AA235" s="972" t="n"/>
      <c r="AB235" s="907" t="n"/>
      <c r="AC235" s="908" t="n"/>
      <c r="AD235" s="877" t="n"/>
      <c r="AE235" s="878" t="n"/>
      <c r="AF235" s="873" t="n"/>
      <c r="AG235" s="819" t="n"/>
      <c r="AH235" s="820" t="n"/>
      <c r="AI235" s="820" t="n"/>
      <c r="AJ235" s="820" t="n"/>
      <c r="AK235" s="821" t="n"/>
      <c r="AL235" s="963" t="n"/>
      <c r="AM235" s="842">
        <f>H235-#REF!</f>
        <v/>
      </c>
      <c r="AN235" s="964">
        <f>AM235*6.5</f>
        <v/>
      </c>
      <c r="AO235" s="825" t="n"/>
      <c r="AP235" s="788" t="n"/>
      <c r="AQ235" s="788" t="n"/>
      <c r="AR235" s="788" t="n"/>
      <c r="AS235" s="788" t="n"/>
      <c r="AT235" s="788" t="n"/>
      <c r="AU235" s="788" t="n"/>
      <c r="AV235" s="788" t="n"/>
      <c r="AW235" s="788" t="n"/>
      <c r="AX235" s="788" t="n"/>
      <c r="AY235" s="788" t="n"/>
      <c r="AZ235" s="788" t="n"/>
      <c r="BA235" s="788" t="n"/>
      <c r="BB235" s="788" t="n"/>
      <c r="BC235" s="788" t="n"/>
      <c r="BD235" s="788" t="n"/>
    </row>
    <row r="236" ht="18" customHeight="1" s="789">
      <c r="A236" s="961" t="inlineStr">
        <is>
          <t>RXTU4544165</t>
        </is>
      </c>
      <c r="B236" s="797" t="n">
        <v>5000</v>
      </c>
      <c r="C236" s="798" t="n">
        <v>1400</v>
      </c>
      <c r="D236" s="799" t="n">
        <v>44795</v>
      </c>
      <c r="E236" s="800" t="inlineStr"/>
      <c r="F236" s="800" t="inlineStr"/>
      <c r="G236" s="801" t="inlineStr"/>
      <c r="H236" s="962" t="n">
        <v>44880</v>
      </c>
      <c r="I236" s="831" t="inlineStr">
        <is>
          <t>BIC</t>
        </is>
      </c>
      <c r="J236" s="899" t="n"/>
      <c r="K236" s="871" t="n">
        <v>44917</v>
      </c>
      <c r="L236" s="805" t="inlineStr">
        <is>
          <t>КП8-ЦНА</t>
        </is>
      </c>
      <c r="M236" s="806" t="n">
        <v>45054</v>
      </c>
      <c r="N236" s="807" t="inlineStr">
        <is>
          <t>Guangzhou Huangpu</t>
        </is>
      </c>
      <c r="O236" s="978" t="n">
        <v>45065</v>
      </c>
      <c r="P236" s="807" t="inlineStr">
        <is>
          <t>Moscow</t>
        </is>
      </c>
      <c r="Q236" s="809" t="inlineStr">
        <is>
          <t>1-44/21х40/1050$</t>
        </is>
      </c>
      <c r="R236" s="810" t="n">
        <v>45118</v>
      </c>
      <c r="S236" s="830" t="inlineStr">
        <is>
          <t>BIC</t>
        </is>
      </c>
      <c r="T236" s="811" t="inlineStr">
        <is>
          <t>-</t>
        </is>
      </c>
      <c r="U236" s="804" t="n">
        <v>45139</v>
      </c>
      <c r="V236" s="812" t="inlineStr">
        <is>
          <t>КП19-Жиг Море</t>
        </is>
      </c>
      <c r="W236" s="979" t="n"/>
      <c r="X236" s="917" t="n"/>
      <c r="Y236" s="917" t="n"/>
      <c r="Z236" s="972" t="n"/>
      <c r="AA236" s="972" t="n"/>
      <c r="AB236" s="907" t="n"/>
      <c r="AC236" s="908" t="n"/>
      <c r="AD236" s="877" t="n"/>
      <c r="AE236" s="878" t="n"/>
      <c r="AF236" s="873" t="n"/>
      <c r="AG236" s="819" t="n"/>
      <c r="AH236" s="820" t="n"/>
      <c r="AI236" s="820" t="n"/>
      <c r="AJ236" s="820" t="n"/>
      <c r="AK236" s="821" t="n"/>
      <c r="AL236" s="963" t="n"/>
      <c r="AM236" s="842">
        <f>H236-#REF!</f>
        <v/>
      </c>
      <c r="AN236" s="964">
        <f>AM236*6.5</f>
        <v/>
      </c>
      <c r="AO236" s="825" t="n"/>
      <c r="AP236" s="788" t="n"/>
      <c r="AQ236" s="788" t="n"/>
      <c r="AR236" s="788" t="n"/>
      <c r="AS236" s="788" t="n"/>
      <c r="AT236" s="788" t="n"/>
      <c r="AU236" s="788" t="n"/>
      <c r="AV236" s="788" t="n"/>
      <c r="AW236" s="788" t="n"/>
      <c r="AX236" s="788" t="n"/>
      <c r="AY236" s="788" t="n"/>
      <c r="AZ236" s="788" t="n"/>
      <c r="BA236" s="788" t="n"/>
      <c r="BB236" s="788" t="n"/>
      <c r="BC236" s="788" t="n"/>
      <c r="BD236" s="788" t="n"/>
    </row>
    <row r="237" ht="15.75" customHeight="1" s="789">
      <c r="A237" s="961" t="inlineStr">
        <is>
          <t>RXTU4544268</t>
        </is>
      </c>
      <c r="B237" s="797" t="n">
        <v>5000</v>
      </c>
      <c r="C237" s="798" t="n">
        <v>1400</v>
      </c>
      <c r="D237" s="799" t="n">
        <v>44793</v>
      </c>
      <c r="E237" s="800" t="inlineStr"/>
      <c r="F237" s="800" t="inlineStr"/>
      <c r="G237" s="801" t="inlineStr"/>
      <c r="H237" s="962" t="n">
        <v>44885</v>
      </c>
      <c r="I237" s="831" t="inlineStr">
        <is>
          <t>BIC</t>
        </is>
      </c>
      <c r="J237" s="899" t="n"/>
      <c r="K237" s="871" t="n">
        <v>44917</v>
      </c>
      <c r="L237" s="805" t="inlineStr">
        <is>
          <t>КП8-ЦНА</t>
        </is>
      </c>
      <c r="M237" s="806" t="n">
        <v>45051</v>
      </c>
      <c r="N237" s="807" t="inlineStr">
        <is>
          <t>Guangzhou Huangpu</t>
        </is>
      </c>
      <c r="O237" s="978" t="n">
        <v>45066</v>
      </c>
      <c r="P237" s="807" t="inlineStr">
        <is>
          <t>Moscow</t>
        </is>
      </c>
      <c r="Q237" s="809" t="inlineStr">
        <is>
          <t>1-44/21х40/1050$</t>
        </is>
      </c>
      <c r="R237" s="810" t="n">
        <v>45121</v>
      </c>
      <c r="S237" s="830" t="inlineStr">
        <is>
          <t>BIC</t>
        </is>
      </c>
      <c r="T237" s="811" t="inlineStr">
        <is>
          <t>-</t>
        </is>
      </c>
      <c r="U237" s="804" t="n">
        <v>45139</v>
      </c>
      <c r="V237" s="812" t="inlineStr">
        <is>
          <t>КП19-Жиг Море</t>
        </is>
      </c>
      <c r="W237" s="979" t="n"/>
      <c r="X237" s="917" t="n"/>
      <c r="Y237" s="917" t="n"/>
      <c r="Z237" s="972" t="n"/>
      <c r="AA237" s="972" t="n"/>
      <c r="AB237" s="907" t="n"/>
      <c r="AC237" s="908" t="n"/>
      <c r="AD237" s="877" t="n"/>
      <c r="AE237" s="878" t="n"/>
      <c r="AF237" s="873" t="n"/>
      <c r="AG237" s="819" t="n"/>
      <c r="AH237" s="820" t="n"/>
      <c r="AI237" s="820" t="n"/>
      <c r="AJ237" s="820" t="n"/>
      <c r="AK237" s="821" t="n"/>
      <c r="AL237" s="963" t="n"/>
      <c r="AM237" s="842">
        <f>H237-#REF!</f>
        <v/>
      </c>
      <c r="AN237" s="964">
        <f>AM237*6.5</f>
        <v/>
      </c>
      <c r="AO237" s="825" t="n"/>
      <c r="AP237" s="788" t="n"/>
      <c r="AQ237" s="788" t="n"/>
      <c r="AR237" s="788" t="n"/>
      <c r="AS237" s="788" t="n"/>
      <c r="AT237" s="788" t="n"/>
      <c r="AU237" s="788" t="n"/>
      <c r="AV237" s="788" t="n"/>
      <c r="AW237" s="788" t="n"/>
      <c r="AX237" s="788" t="n"/>
      <c r="AY237" s="788" t="n"/>
      <c r="AZ237" s="788" t="n"/>
      <c r="BA237" s="788" t="n"/>
      <c r="BB237" s="788" t="n"/>
      <c r="BC237" s="788" t="n"/>
      <c r="BD237" s="788" t="n"/>
    </row>
    <row r="238" ht="15.75" customHeight="1" s="789">
      <c r="A238" s="961" t="inlineStr">
        <is>
          <t>RXTU4544458</t>
        </is>
      </c>
      <c r="B238" s="797" t="n">
        <v>5000</v>
      </c>
      <c r="C238" s="798" t="n">
        <v>1400</v>
      </c>
      <c r="D238" s="799" t="n">
        <v>44792</v>
      </c>
      <c r="E238" s="800" t="inlineStr"/>
      <c r="F238" s="800" t="inlineStr"/>
      <c r="G238" s="801" t="inlineStr"/>
      <c r="H238" s="962" t="n">
        <v>44883</v>
      </c>
      <c r="I238" s="831" t="inlineStr">
        <is>
          <t>BIC</t>
        </is>
      </c>
      <c r="J238" s="899" t="n"/>
      <c r="K238" s="871" t="n">
        <v>44917</v>
      </c>
      <c r="L238" s="805" t="inlineStr">
        <is>
          <t>КП8-ЦНА</t>
        </is>
      </c>
      <c r="M238" s="806" t="n">
        <v>45054</v>
      </c>
      <c r="N238" s="807" t="inlineStr">
        <is>
          <t>Guangzhou Huangpu</t>
        </is>
      </c>
      <c r="O238" s="808" t="n">
        <v>45065</v>
      </c>
      <c r="P238" s="807" t="inlineStr">
        <is>
          <t>Moscow</t>
        </is>
      </c>
      <c r="Q238" s="809" t="inlineStr">
        <is>
          <t>1-44/21х40/1050$</t>
        </is>
      </c>
      <c r="R238" s="810" t="n">
        <v>45121</v>
      </c>
      <c r="S238" s="830" t="inlineStr">
        <is>
          <t>BIC</t>
        </is>
      </c>
      <c r="T238" s="811" t="inlineStr">
        <is>
          <t>-</t>
        </is>
      </c>
      <c r="U238" s="804" t="n">
        <v>45139</v>
      </c>
      <c r="V238" s="812" t="inlineStr">
        <is>
          <t>КП19-Жиг Море</t>
        </is>
      </c>
      <c r="W238" s="979" t="n"/>
      <c r="X238" s="917" t="n"/>
      <c r="Y238" s="917" t="n"/>
      <c r="Z238" s="972" t="n"/>
      <c r="AA238" s="972" t="n"/>
      <c r="AB238" s="907" t="n"/>
      <c r="AC238" s="908" t="n"/>
      <c r="AD238" s="877" t="n"/>
      <c r="AE238" s="878" t="n"/>
      <c r="AF238" s="873" t="n"/>
      <c r="AG238" s="819" t="n"/>
      <c r="AH238" s="820" t="n"/>
      <c r="AI238" s="820" t="n"/>
      <c r="AJ238" s="820" t="n"/>
      <c r="AK238" s="821" t="n"/>
      <c r="AL238" s="963" t="n"/>
      <c r="AM238" s="842">
        <f>H238-#REF!</f>
        <v/>
      </c>
      <c r="AN238" s="964">
        <f>AM238*6.5</f>
        <v/>
      </c>
      <c r="AO238" s="825" t="n"/>
      <c r="AP238" s="788" t="n"/>
      <c r="AQ238" s="788" t="n"/>
      <c r="AR238" s="788" t="n"/>
      <c r="AS238" s="788" t="n"/>
      <c r="AT238" s="788" t="n"/>
      <c r="AU238" s="788" t="n"/>
      <c r="AV238" s="788" t="n"/>
      <c r="AW238" s="788" t="n"/>
      <c r="AX238" s="788" t="n"/>
      <c r="AY238" s="788" t="n"/>
      <c r="AZ238" s="788" t="n"/>
      <c r="BA238" s="788" t="n"/>
      <c r="BB238" s="788" t="n"/>
      <c r="BC238" s="788" t="n"/>
      <c r="BD238" s="788" t="n"/>
    </row>
    <row r="239" ht="15.75" customHeight="1" s="789">
      <c r="A239" s="961" t="inlineStr">
        <is>
          <t>RXTU4544735</t>
        </is>
      </c>
      <c r="B239" s="797" t="n">
        <v>5000</v>
      </c>
      <c r="C239" s="798" t="n">
        <v>1400</v>
      </c>
      <c r="D239" s="799" t="n">
        <v>44792</v>
      </c>
      <c r="E239" s="800" t="inlineStr"/>
      <c r="F239" s="800" t="inlineStr"/>
      <c r="G239" s="801" t="inlineStr"/>
      <c r="H239" s="962" t="n">
        <v>44884</v>
      </c>
      <c r="I239" s="831" t="inlineStr">
        <is>
          <t>BIC</t>
        </is>
      </c>
      <c r="J239" s="899" t="inlineStr">
        <is>
          <t>отдельный</t>
        </is>
      </c>
      <c r="K239" s="871" t="n">
        <v>44917</v>
      </c>
      <c r="L239" s="805" t="inlineStr">
        <is>
          <t>КП8-ЦНА</t>
        </is>
      </c>
      <c r="M239" s="806" t="n">
        <v>45007</v>
      </c>
      <c r="N239" s="807" t="inlineStr">
        <is>
          <t>Циндао</t>
        </is>
      </c>
      <c r="O239" s="808" t="n">
        <v>45015</v>
      </c>
      <c r="P239" s="807" t="inlineStr">
        <is>
          <t>Moscow</t>
        </is>
      </c>
      <c r="Q239" s="809" t="inlineStr">
        <is>
          <t>1-38/10x40/850$</t>
        </is>
      </c>
      <c r="R239" s="810" t="n">
        <v>45061</v>
      </c>
      <c r="S239" s="830" t="inlineStr">
        <is>
          <t>BIC</t>
        </is>
      </c>
      <c r="T239" s="811" t="inlineStr">
        <is>
          <t>-</t>
        </is>
      </c>
      <c r="U239" s="804" t="n">
        <v>45078</v>
      </c>
      <c r="V239" s="837" t="inlineStr">
        <is>
          <t>КП17-Жиг Море</t>
        </is>
      </c>
      <c r="W239" s="827" t="n">
        <v>45169</v>
      </c>
      <c r="X239" s="807" t="inlineStr">
        <is>
          <t>Shanghai, China</t>
        </is>
      </c>
      <c r="Y239" s="826" t="n">
        <v>45176</v>
      </c>
      <c r="Z239" s="807" t="inlineStr">
        <is>
          <t>Moscow</t>
        </is>
      </c>
      <c r="AA239" s="809" t="inlineStr">
        <is>
          <t>1-82/17x40'S/1100$</t>
        </is>
      </c>
      <c r="AB239" s="907" t="n"/>
      <c r="AC239" s="908" t="n"/>
      <c r="AD239" s="877" t="n"/>
      <c r="AE239" s="878" t="n"/>
      <c r="AF239" s="873" t="n"/>
      <c r="AG239" s="819" t="n"/>
      <c r="AH239" s="820" t="n"/>
      <c r="AI239" s="820" t="n"/>
      <c r="AJ239" s="820" t="n"/>
      <c r="AK239" s="821" t="n"/>
      <c r="AL239" s="963" t="n"/>
      <c r="AM239" s="842">
        <f>H239-#REF!</f>
        <v/>
      </c>
      <c r="AN239" s="964">
        <f>AM239*6.5</f>
        <v/>
      </c>
      <c r="AO239" s="825" t="n"/>
      <c r="AP239" s="788" t="n"/>
      <c r="AQ239" s="788" t="n"/>
      <c r="AR239" s="788" t="n"/>
      <c r="AS239" s="788" t="n"/>
      <c r="AT239" s="788" t="n"/>
      <c r="AU239" s="788" t="n"/>
      <c r="AV239" s="788" t="n"/>
      <c r="AW239" s="788" t="n"/>
      <c r="AX239" s="788" t="n"/>
      <c r="AY239" s="788" t="n"/>
      <c r="AZ239" s="788" t="n"/>
      <c r="BA239" s="788" t="n"/>
      <c r="BB239" s="788" t="n"/>
      <c r="BC239" s="788" t="n"/>
      <c r="BD239" s="788" t="n"/>
    </row>
    <row r="240" ht="15.75" customHeight="1" s="789">
      <c r="A240" s="961" t="inlineStr">
        <is>
          <t>RXTU4544782</t>
        </is>
      </c>
      <c r="B240" s="797" t="n">
        <v>5000</v>
      </c>
      <c r="C240" s="798" t="n">
        <v>1400</v>
      </c>
      <c r="D240" s="799" t="n">
        <v>44792</v>
      </c>
      <c r="E240" s="800" t="inlineStr"/>
      <c r="F240" s="800" t="inlineStr"/>
      <c r="G240" s="801" t="inlineStr"/>
      <c r="H240" s="962" t="n">
        <v>44883</v>
      </c>
      <c r="I240" s="831" t="inlineStr">
        <is>
          <t>BIC</t>
        </is>
      </c>
      <c r="J240" s="899" t="n"/>
      <c r="K240" s="871" t="n">
        <v>44917</v>
      </c>
      <c r="L240" s="805" t="inlineStr">
        <is>
          <t>КП8-ЦНА</t>
        </is>
      </c>
      <c r="M240" s="806" t="n">
        <v>45052</v>
      </c>
      <c r="N240" s="807" t="inlineStr">
        <is>
          <t>Guangzhou Huangpu</t>
        </is>
      </c>
      <c r="O240" s="808" t="n">
        <v>45064</v>
      </c>
      <c r="P240" s="807" t="inlineStr">
        <is>
          <t>Moscow</t>
        </is>
      </c>
      <c r="Q240" s="809" t="inlineStr">
        <is>
          <t>1-44/21х40/1050$</t>
        </is>
      </c>
      <c r="R240" s="810" t="n">
        <v>45117</v>
      </c>
      <c r="S240" s="830" t="inlineStr">
        <is>
          <t>BIC</t>
        </is>
      </c>
      <c r="T240" s="811" t="inlineStr">
        <is>
          <t>-</t>
        </is>
      </c>
      <c r="U240" s="804" t="n">
        <v>45139</v>
      </c>
      <c r="V240" s="812" t="inlineStr">
        <is>
          <t>КП19-Жиг Море</t>
        </is>
      </c>
      <c r="W240" s="979" t="n"/>
      <c r="X240" s="917" t="n"/>
      <c r="Y240" s="917" t="n"/>
      <c r="Z240" s="972" t="n"/>
      <c r="AA240" s="972" t="n"/>
      <c r="AB240" s="907" t="n"/>
      <c r="AC240" s="908" t="n"/>
      <c r="AD240" s="877" t="n"/>
      <c r="AE240" s="878" t="n"/>
      <c r="AF240" s="873" t="n"/>
      <c r="AG240" s="819" t="n"/>
      <c r="AH240" s="820" t="n"/>
      <c r="AI240" s="820" t="n"/>
      <c r="AJ240" s="820" t="n"/>
      <c r="AK240" s="821" t="n"/>
      <c r="AL240" s="963" t="n"/>
      <c r="AM240" s="842">
        <f>H240-#REF!</f>
        <v/>
      </c>
      <c r="AN240" s="964">
        <f>AM240*6.5</f>
        <v/>
      </c>
      <c r="AO240" s="825" t="n"/>
      <c r="AP240" s="788" t="n"/>
      <c r="AQ240" s="788" t="n"/>
      <c r="AR240" s="788" t="n"/>
      <c r="AS240" s="788" t="n"/>
      <c r="AT240" s="788" t="n"/>
      <c r="AU240" s="788" t="n"/>
      <c r="AV240" s="788" t="n"/>
      <c r="AW240" s="788" t="n"/>
      <c r="AX240" s="788" t="n"/>
      <c r="AY240" s="788" t="n"/>
      <c r="AZ240" s="788" t="n"/>
      <c r="BA240" s="788" t="n"/>
      <c r="BB240" s="788" t="n"/>
      <c r="BC240" s="788" t="n"/>
      <c r="BD240" s="788" t="n"/>
    </row>
    <row r="241" ht="15.75" customHeight="1" s="789">
      <c r="A241" s="961" t="inlineStr">
        <is>
          <t>RXTU4544653</t>
        </is>
      </c>
      <c r="B241" s="797" t="n">
        <v>5000</v>
      </c>
      <c r="C241" s="798" t="n">
        <v>1400</v>
      </c>
      <c r="D241" s="799" t="n">
        <v>44793</v>
      </c>
      <c r="E241" s="800" t="inlineStr"/>
      <c r="F241" s="800" t="inlineStr"/>
      <c r="G241" s="801" t="inlineStr"/>
      <c r="H241" s="962" t="n">
        <v>44885</v>
      </c>
      <c r="I241" s="831" t="inlineStr">
        <is>
          <t>BIC</t>
        </is>
      </c>
      <c r="J241" s="899" t="n"/>
      <c r="K241" s="871" t="n">
        <v>44917</v>
      </c>
      <c r="L241" s="805" t="inlineStr">
        <is>
          <t>КП8-ЦНА</t>
        </is>
      </c>
      <c r="M241" s="806" t="n">
        <v>45048</v>
      </c>
      <c r="N241" s="807" t="inlineStr">
        <is>
          <t>Guangzhou Huangpu</t>
        </is>
      </c>
      <c r="O241" s="808" t="n">
        <v>45071</v>
      </c>
      <c r="P241" s="807" t="inlineStr">
        <is>
          <t>Moscow</t>
        </is>
      </c>
      <c r="Q241" s="809" t="inlineStr">
        <is>
          <t>1050$</t>
        </is>
      </c>
      <c r="R241" s="810" t="n">
        <v>45105</v>
      </c>
      <c r="S241" s="830" t="inlineStr">
        <is>
          <t>BIC</t>
        </is>
      </c>
      <c r="T241" s="811" t="inlineStr">
        <is>
          <t>-</t>
        </is>
      </c>
      <c r="U241" s="804" t="n">
        <v>45112</v>
      </c>
      <c r="V241" s="812" t="inlineStr">
        <is>
          <t>КП18-Жиг Море</t>
        </is>
      </c>
      <c r="W241" s="979" t="n"/>
      <c r="X241" s="917" t="n"/>
      <c r="Y241" s="917" t="n"/>
      <c r="Z241" s="972" t="n"/>
      <c r="AA241" s="972" t="n"/>
      <c r="AB241" s="907" t="n"/>
      <c r="AC241" s="908" t="n"/>
      <c r="AD241" s="877" t="n"/>
      <c r="AE241" s="878" t="n"/>
      <c r="AF241" s="873" t="n"/>
      <c r="AG241" s="819" t="n"/>
      <c r="AH241" s="820" t="n"/>
      <c r="AI241" s="820" t="n"/>
      <c r="AJ241" s="820" t="n"/>
      <c r="AK241" s="821" t="n"/>
      <c r="AL241" s="963" t="n"/>
      <c r="AM241" s="842">
        <f>H241-#REF!</f>
        <v/>
      </c>
      <c r="AN241" s="964">
        <f>AM241*6.5</f>
        <v/>
      </c>
      <c r="AO241" s="825" t="n"/>
      <c r="AP241" s="788" t="n"/>
      <c r="AQ241" s="788" t="n"/>
      <c r="AR241" s="788" t="n"/>
      <c r="AS241" s="788" t="n"/>
      <c r="AT241" s="788" t="n"/>
      <c r="AU241" s="788" t="n"/>
      <c r="AV241" s="788" t="n"/>
      <c r="AW241" s="788" t="n"/>
      <c r="AX241" s="788" t="n"/>
      <c r="AY241" s="788" t="n"/>
      <c r="AZ241" s="788" t="n"/>
      <c r="BA241" s="788" t="n"/>
      <c r="BB241" s="788" t="n"/>
      <c r="BC241" s="788" t="n"/>
      <c r="BD241" s="788" t="n"/>
    </row>
    <row r="242" ht="15.75" customHeight="1" s="789">
      <c r="A242" s="961" t="inlineStr">
        <is>
          <t>RXTU4544695</t>
        </is>
      </c>
      <c r="B242" s="797" t="n">
        <v>5000</v>
      </c>
      <c r="C242" s="798" t="n">
        <v>1400</v>
      </c>
      <c r="D242" s="799" t="n">
        <v>44793</v>
      </c>
      <c r="E242" s="800" t="inlineStr"/>
      <c r="F242" s="800" t="inlineStr"/>
      <c r="G242" s="801" t="inlineStr"/>
      <c r="H242" s="962" t="n">
        <v>44892</v>
      </c>
      <c r="I242" s="831" t="inlineStr">
        <is>
          <t>BIC</t>
        </is>
      </c>
      <c r="J242" s="899" t="n"/>
      <c r="K242" s="871" t="n">
        <v>44917</v>
      </c>
      <c r="L242" s="805" t="inlineStr">
        <is>
          <t>КП8-ЦНА</t>
        </is>
      </c>
      <c r="M242" s="806" t="n">
        <v>45050</v>
      </c>
      <c r="N242" s="807" t="inlineStr">
        <is>
          <t>Guangzhou Huangpu</t>
        </is>
      </c>
      <c r="O242" s="808" t="n">
        <v>45070</v>
      </c>
      <c r="P242" s="807" t="inlineStr">
        <is>
          <t>Moscow</t>
        </is>
      </c>
      <c r="Q242" s="809" t="inlineStr">
        <is>
          <t>1050$</t>
        </is>
      </c>
      <c r="R242" s="810" t="n">
        <v>45121</v>
      </c>
      <c r="S242" s="830" t="inlineStr">
        <is>
          <t>BIC</t>
        </is>
      </c>
      <c r="T242" s="811" t="inlineStr">
        <is>
          <t>-</t>
        </is>
      </c>
      <c r="U242" s="804" t="n">
        <v>45139</v>
      </c>
      <c r="V242" s="812" t="inlineStr">
        <is>
          <t>КП19-Жиг Море</t>
        </is>
      </c>
      <c r="W242" s="979" t="n"/>
      <c r="X242" s="917" t="n"/>
      <c r="Y242" s="917" t="n"/>
      <c r="Z242" s="972" t="n"/>
      <c r="AA242" s="972" t="n"/>
      <c r="AB242" s="907" t="n"/>
      <c r="AC242" s="908" t="n"/>
      <c r="AD242" s="877" t="n"/>
      <c r="AE242" s="878" t="n"/>
      <c r="AF242" s="873" t="n"/>
      <c r="AG242" s="819" t="n"/>
      <c r="AH242" s="820" t="n"/>
      <c r="AI242" s="820" t="n"/>
      <c r="AJ242" s="820" t="n"/>
      <c r="AK242" s="821" t="n"/>
      <c r="AL242" s="963" t="n"/>
      <c r="AM242" s="842">
        <f>H242-#REF!</f>
        <v/>
      </c>
      <c r="AN242" s="964">
        <f>AM242*6.5</f>
        <v/>
      </c>
      <c r="AO242" s="825" t="n"/>
      <c r="AP242" s="788" t="n"/>
      <c r="AQ242" s="788" t="n"/>
      <c r="AR242" s="788" t="n"/>
      <c r="AS242" s="788" t="n"/>
      <c r="AT242" s="788" t="n"/>
      <c r="AU242" s="788" t="n"/>
      <c r="AV242" s="788" t="n"/>
      <c r="AW242" s="788" t="n"/>
      <c r="AX242" s="788" t="n"/>
      <c r="AY242" s="788" t="n"/>
      <c r="AZ242" s="788" t="n"/>
      <c r="BA242" s="788" t="n"/>
      <c r="BB242" s="788" t="n"/>
      <c r="BC242" s="788" t="n"/>
      <c r="BD242" s="788" t="n"/>
    </row>
    <row r="243" ht="15.75" customHeight="1" s="789">
      <c r="A243" s="961" t="inlineStr">
        <is>
          <t>RXTU4544709</t>
        </is>
      </c>
      <c r="B243" s="797" t="n">
        <v>5000</v>
      </c>
      <c r="C243" s="798" t="n">
        <v>1400</v>
      </c>
      <c r="D243" s="799" t="n">
        <v>44793</v>
      </c>
      <c r="E243" s="800" t="inlineStr"/>
      <c r="F243" s="800" t="inlineStr"/>
      <c r="G243" s="801" t="inlineStr"/>
      <c r="H243" s="962" t="n">
        <v>44891</v>
      </c>
      <c r="I243" s="831" t="inlineStr">
        <is>
          <t>BIC</t>
        </is>
      </c>
      <c r="J243" s="899" t="n"/>
      <c r="K243" s="871" t="n">
        <v>44917</v>
      </c>
      <c r="L243" s="805" t="inlineStr">
        <is>
          <t>КП8-ЦНА</t>
        </is>
      </c>
      <c r="M243" s="977" t="n">
        <v>45051</v>
      </c>
      <c r="N243" s="807" t="inlineStr">
        <is>
          <t>Guangzhou Huangpu</t>
        </is>
      </c>
      <c r="O243" s="978" t="n">
        <v>45066</v>
      </c>
      <c r="P243" s="807" t="inlineStr">
        <is>
          <t>Moscow</t>
        </is>
      </c>
      <c r="Q243" s="809" t="inlineStr">
        <is>
          <t>1-44/21х40/1050$</t>
        </is>
      </c>
      <c r="R243" s="810" t="n">
        <v>45121</v>
      </c>
      <c r="S243" s="830" t="inlineStr">
        <is>
          <t>BIC</t>
        </is>
      </c>
      <c r="T243" s="811" t="inlineStr">
        <is>
          <t>-</t>
        </is>
      </c>
      <c r="U243" s="804" t="n">
        <v>45139</v>
      </c>
      <c r="V243" s="812" t="inlineStr">
        <is>
          <t>КП19-Жиг Море</t>
        </is>
      </c>
      <c r="W243" s="979" t="n"/>
      <c r="X243" s="917" t="n"/>
      <c r="Y243" s="917" t="n"/>
      <c r="Z243" s="972" t="n"/>
      <c r="AA243" s="972" t="n"/>
      <c r="AB243" s="907" t="n"/>
      <c r="AC243" s="908" t="n"/>
      <c r="AD243" s="877" t="n"/>
      <c r="AE243" s="878" t="n"/>
      <c r="AF243" s="873" t="n"/>
      <c r="AG243" s="819" t="n"/>
      <c r="AH243" s="820" t="n"/>
      <c r="AI243" s="820" t="n"/>
      <c r="AJ243" s="820" t="n"/>
      <c r="AK243" s="821" t="n"/>
      <c r="AL243" s="963" t="n"/>
      <c r="AM243" s="842">
        <f>H243-#REF!</f>
        <v/>
      </c>
      <c r="AN243" s="964">
        <f>AM243*6.5</f>
        <v/>
      </c>
      <c r="AO243" s="825" t="n"/>
      <c r="AP243" s="788" t="n"/>
      <c r="AQ243" s="788" t="n"/>
      <c r="AR243" s="788" t="n"/>
      <c r="AS243" s="788" t="n"/>
      <c r="AT243" s="788" t="n"/>
      <c r="AU243" s="788" t="n"/>
      <c r="AV243" s="788" t="n"/>
      <c r="AW243" s="788" t="n"/>
      <c r="AX243" s="788" t="n"/>
      <c r="AY243" s="788" t="n"/>
      <c r="AZ243" s="788" t="n"/>
      <c r="BA243" s="788" t="n"/>
      <c r="BB243" s="788" t="n"/>
      <c r="BC243" s="788" t="n"/>
      <c r="BD243" s="788" t="n"/>
    </row>
    <row r="244" ht="15.75" customHeight="1" s="789">
      <c r="A244" s="961" t="inlineStr">
        <is>
          <t>RXTU4544524</t>
        </is>
      </c>
      <c r="B244" s="797" t="n">
        <v>5000</v>
      </c>
      <c r="C244" s="798" t="n">
        <v>1400</v>
      </c>
      <c r="D244" s="799" t="n">
        <v>44793</v>
      </c>
      <c r="E244" s="800" t="inlineStr"/>
      <c r="F244" s="800" t="inlineStr"/>
      <c r="G244" s="801" t="inlineStr"/>
      <c r="H244" s="962" t="n">
        <v>44893</v>
      </c>
      <c r="I244" s="831" t="inlineStr">
        <is>
          <t>BIC</t>
        </is>
      </c>
      <c r="J244" s="899" t="n"/>
      <c r="K244" s="871" t="n">
        <v>44917</v>
      </c>
      <c r="L244" s="805" t="inlineStr">
        <is>
          <t>КП8-ЦНА</t>
        </is>
      </c>
      <c r="M244" s="806" t="n">
        <v>45048</v>
      </c>
      <c r="N244" s="807" t="inlineStr">
        <is>
          <t>Guangzhou Huangpu</t>
        </is>
      </c>
      <c r="O244" s="808" t="n">
        <v>45071</v>
      </c>
      <c r="P244" s="807" t="inlineStr">
        <is>
          <t>Moscow</t>
        </is>
      </c>
      <c r="Q244" s="809" t="inlineStr">
        <is>
          <t>1050$</t>
        </is>
      </c>
      <c r="R244" s="810" t="n">
        <v>45100</v>
      </c>
      <c r="S244" s="830" t="inlineStr">
        <is>
          <t>BIC</t>
        </is>
      </c>
      <c r="T244" s="811" t="inlineStr">
        <is>
          <t>-</t>
        </is>
      </c>
      <c r="U244" s="804" t="n">
        <v>45112</v>
      </c>
      <c r="V244" s="812" t="inlineStr">
        <is>
          <t>КП18-Жиг Море</t>
        </is>
      </c>
      <c r="W244" s="827" t="n">
        <v>45183</v>
      </c>
      <c r="X244" s="807" t="inlineStr">
        <is>
          <t>Shanghai, China</t>
        </is>
      </c>
      <c r="Y244" s="826" t="n">
        <v>45183</v>
      </c>
      <c r="Z244" s="807" t="inlineStr">
        <is>
          <t>Moscow</t>
        </is>
      </c>
      <c r="AA244" s="809" t="inlineStr">
        <is>
          <t>1-83/17x40'S/1100$</t>
        </is>
      </c>
      <c r="AB244" s="907" t="n"/>
      <c r="AC244" s="908" t="n"/>
      <c r="AD244" s="877" t="n"/>
      <c r="AE244" s="878" t="n"/>
      <c r="AF244" s="873" t="n"/>
      <c r="AG244" s="819" t="n"/>
      <c r="AH244" s="820" t="n"/>
      <c r="AI244" s="820" t="n"/>
      <c r="AJ244" s="820" t="n"/>
      <c r="AK244" s="821" t="n"/>
      <c r="AL244" s="963" t="n"/>
      <c r="AM244" s="842">
        <f>H244-#REF!</f>
        <v/>
      </c>
      <c r="AN244" s="964">
        <f>AM244*6.5</f>
        <v/>
      </c>
      <c r="AO244" s="825" t="n"/>
      <c r="AP244" s="788" t="n"/>
      <c r="AQ244" s="788" t="n"/>
      <c r="AR244" s="788" t="n"/>
      <c r="AS244" s="788" t="n"/>
      <c r="AT244" s="788" t="n"/>
      <c r="AU244" s="788" t="n"/>
      <c r="AV244" s="788" t="n"/>
      <c r="AW244" s="788" t="n"/>
      <c r="AX244" s="788" t="n"/>
      <c r="AY244" s="788" t="n"/>
      <c r="AZ244" s="788" t="n"/>
      <c r="BA244" s="788" t="n"/>
      <c r="BB244" s="788" t="n"/>
      <c r="BC244" s="788" t="n"/>
      <c r="BD244" s="788" t="n"/>
    </row>
    <row r="245" ht="15.75" customHeight="1" s="789">
      <c r="A245" s="961" t="inlineStr">
        <is>
          <t>RXTU4544777</t>
        </is>
      </c>
      <c r="B245" s="797" t="n">
        <v>5000</v>
      </c>
      <c r="C245" s="798" t="n">
        <v>1400</v>
      </c>
      <c r="D245" s="799" t="n">
        <v>44794</v>
      </c>
      <c r="E245" s="800" t="inlineStr"/>
      <c r="F245" s="800" t="inlineStr"/>
      <c r="G245" s="801" t="inlineStr"/>
      <c r="H245" s="962" t="n">
        <v>44890</v>
      </c>
      <c r="I245" s="831" t="inlineStr">
        <is>
          <t>BIC</t>
        </is>
      </c>
      <c r="J245" s="899" t="n"/>
      <c r="K245" s="871" t="n">
        <v>44917</v>
      </c>
      <c r="L245" s="805" t="inlineStr">
        <is>
          <t>КП8-ЦНА</t>
        </is>
      </c>
      <c r="M245" s="806" t="n">
        <v>45054</v>
      </c>
      <c r="N245" s="807" t="inlineStr">
        <is>
          <t>Guangzhou Huangpu</t>
        </is>
      </c>
      <c r="O245" s="808" t="n">
        <v>45057</v>
      </c>
      <c r="P245" s="807" t="inlineStr">
        <is>
          <t>Moscow</t>
        </is>
      </c>
      <c r="Q245" s="809" t="inlineStr">
        <is>
          <t>1/42/1x40/1050$</t>
        </is>
      </c>
      <c r="R245" s="810" t="n">
        <v>45126</v>
      </c>
      <c r="S245" s="830" t="inlineStr">
        <is>
          <t>BIC</t>
        </is>
      </c>
      <c r="T245" s="811" t="inlineStr">
        <is>
          <t>-</t>
        </is>
      </c>
      <c r="U245" s="804" t="n">
        <v>45139</v>
      </c>
      <c r="V245" s="812" t="inlineStr">
        <is>
          <t>КП19-Жиг Море</t>
        </is>
      </c>
      <c r="W245" s="979" t="n"/>
      <c r="X245" s="917" t="n"/>
      <c r="Y245" s="917" t="n"/>
      <c r="Z245" s="972" t="n"/>
      <c r="AA245" s="972" t="n"/>
      <c r="AB245" s="907" t="n"/>
      <c r="AC245" s="908" t="n"/>
      <c r="AD245" s="877" t="n"/>
      <c r="AE245" s="878" t="n"/>
      <c r="AF245" s="873" t="n"/>
      <c r="AG245" s="819" t="n"/>
      <c r="AH245" s="820" t="n"/>
      <c r="AI245" s="820" t="n"/>
      <c r="AJ245" s="820" t="n"/>
      <c r="AK245" s="821" t="n"/>
      <c r="AL245" s="963" t="n"/>
      <c r="AM245" s="842">
        <f>H245-#REF!</f>
        <v/>
      </c>
      <c r="AN245" s="964">
        <f>AM245*6.5</f>
        <v/>
      </c>
      <c r="AO245" s="825" t="n"/>
      <c r="AP245" s="788" t="n"/>
      <c r="AQ245" s="788" t="n"/>
      <c r="AR245" s="788" t="n"/>
      <c r="AS245" s="788" t="n"/>
      <c r="AT245" s="788" t="n"/>
      <c r="AU245" s="788" t="n"/>
      <c r="AV245" s="788" t="n"/>
      <c r="AW245" s="788" t="n"/>
      <c r="AX245" s="788" t="n"/>
      <c r="AY245" s="788" t="n"/>
      <c r="AZ245" s="788" t="n"/>
      <c r="BA245" s="788" t="n"/>
      <c r="BB245" s="788" t="n"/>
      <c r="BC245" s="788" t="n"/>
      <c r="BD245" s="788" t="n"/>
    </row>
    <row r="246" ht="15.75" customHeight="1" s="789">
      <c r="A246" s="961" t="inlineStr">
        <is>
          <t>RXTU4544036</t>
        </is>
      </c>
      <c r="B246" s="797" t="n">
        <v>5000</v>
      </c>
      <c r="C246" s="798" t="n">
        <v>1400</v>
      </c>
      <c r="D246" s="799" t="n">
        <v>44794</v>
      </c>
      <c r="E246" s="800" t="inlineStr"/>
      <c r="F246" s="800" t="inlineStr"/>
      <c r="G246" s="801" t="inlineStr"/>
      <c r="H246" s="962" t="n">
        <v>44889</v>
      </c>
      <c r="I246" s="831" t="inlineStr">
        <is>
          <t>BIC</t>
        </is>
      </c>
      <c r="J246" s="899" t="n"/>
      <c r="K246" s="871" t="n">
        <v>44917</v>
      </c>
      <c r="L246" s="805" t="inlineStr">
        <is>
          <t>КП8-ЦНА</t>
        </is>
      </c>
      <c r="M246" s="806" t="n">
        <v>45053</v>
      </c>
      <c r="N246" s="807" t="inlineStr">
        <is>
          <t>Guangzhou Huangpu</t>
        </is>
      </c>
      <c r="O246" s="808" t="n">
        <v>45065</v>
      </c>
      <c r="P246" s="807" t="inlineStr">
        <is>
          <t>Moscow</t>
        </is>
      </c>
      <c r="Q246" s="809" t="inlineStr">
        <is>
          <t>1-44/21х40/1050$</t>
        </is>
      </c>
      <c r="R246" s="810" t="n">
        <v>45121</v>
      </c>
      <c r="S246" s="830" t="inlineStr">
        <is>
          <t>BIC</t>
        </is>
      </c>
      <c r="T246" s="811" t="inlineStr">
        <is>
          <t>-</t>
        </is>
      </c>
      <c r="U246" s="804" t="n">
        <v>45139</v>
      </c>
      <c r="V246" s="812" t="inlineStr">
        <is>
          <t>КП19-Жиг Море</t>
        </is>
      </c>
      <c r="W246" s="983" t="n"/>
      <c r="X246" s="878" t="n"/>
      <c r="Y246" s="878" t="n"/>
      <c r="Z246" s="984" t="n"/>
      <c r="AA246" s="984" t="n"/>
      <c r="AB246" s="907" t="n"/>
      <c r="AC246" s="908" t="n"/>
      <c r="AD246" s="877" t="n"/>
      <c r="AE246" s="878" t="n"/>
      <c r="AF246" s="873" t="n"/>
      <c r="AG246" s="819" t="n"/>
      <c r="AH246" s="820" t="n"/>
      <c r="AI246" s="820" t="n"/>
      <c r="AJ246" s="820" t="n"/>
      <c r="AK246" s="821" t="n"/>
      <c r="AL246" s="963" t="n"/>
      <c r="AM246" s="842">
        <f>H246-#REF!</f>
        <v/>
      </c>
      <c r="AN246" s="964">
        <f>AM246*6.5</f>
        <v/>
      </c>
      <c r="AO246" s="825" t="n"/>
      <c r="AP246" s="788" t="n"/>
      <c r="AQ246" s="788" t="n"/>
      <c r="AR246" s="788" t="n"/>
      <c r="AS246" s="788" t="n"/>
      <c r="AT246" s="788" t="n"/>
      <c r="AU246" s="788" t="n"/>
      <c r="AV246" s="788" t="n"/>
      <c r="AW246" s="788" t="n"/>
      <c r="AX246" s="788" t="n"/>
      <c r="AY246" s="788" t="n"/>
      <c r="AZ246" s="788" t="n"/>
      <c r="BA246" s="788" t="n"/>
      <c r="BB246" s="788" t="n"/>
      <c r="BC246" s="788" t="n"/>
      <c r="BD246" s="788" t="n"/>
    </row>
    <row r="247" ht="18.75" customHeight="1" s="789">
      <c r="A247" s="961" t="inlineStr">
        <is>
          <t>RXTU4544294</t>
        </is>
      </c>
      <c r="B247" s="797" t="n">
        <v>5000</v>
      </c>
      <c r="C247" s="798" t="n">
        <v>1400</v>
      </c>
      <c r="D247" s="799" t="n">
        <v>44793</v>
      </c>
      <c r="E247" s="800" t="inlineStr"/>
      <c r="F247" s="800" t="inlineStr"/>
      <c r="G247" s="801" t="inlineStr"/>
      <c r="H247" s="962" t="n">
        <v>44889</v>
      </c>
      <c r="I247" s="831" t="inlineStr">
        <is>
          <t>BIC</t>
        </is>
      </c>
      <c r="J247" s="899" t="n"/>
      <c r="K247" s="871" t="n">
        <v>44917</v>
      </c>
      <c r="L247" s="805" t="inlineStr">
        <is>
          <t>КП8-ЦНА</t>
        </is>
      </c>
      <c r="M247" s="806" t="n">
        <v>45050</v>
      </c>
      <c r="N247" s="807" t="inlineStr">
        <is>
          <t>Guangzhou Huangpu</t>
        </is>
      </c>
      <c r="O247" s="978" t="n">
        <v>45067</v>
      </c>
      <c r="P247" s="807" t="inlineStr">
        <is>
          <t>Moscow</t>
        </is>
      </c>
      <c r="Q247" s="809" t="inlineStr">
        <is>
          <t>1-44/21х40/1050$</t>
        </is>
      </c>
      <c r="R247" s="810" t="n">
        <v>45125</v>
      </c>
      <c r="S247" s="830" t="inlineStr">
        <is>
          <t>BIC</t>
        </is>
      </c>
      <c r="T247" s="811" t="inlineStr">
        <is>
          <t>-</t>
        </is>
      </c>
      <c r="U247" s="804" t="n">
        <v>45139</v>
      </c>
      <c r="V247" s="812" t="inlineStr">
        <is>
          <t>КП19-Жиг Море</t>
        </is>
      </c>
      <c r="W247" s="979" t="n"/>
      <c r="X247" s="917" t="n"/>
      <c r="Y247" s="917" t="n"/>
      <c r="Z247" s="972" t="n"/>
      <c r="AA247" s="972" t="n"/>
      <c r="AB247" s="907" t="n"/>
      <c r="AC247" s="908" t="n"/>
      <c r="AD247" s="877" t="n"/>
      <c r="AE247" s="878" t="n"/>
      <c r="AF247" s="873" t="n"/>
      <c r="AG247" s="819" t="n"/>
      <c r="AH247" s="820" t="n"/>
      <c r="AI247" s="820" t="n"/>
      <c r="AJ247" s="820" t="n"/>
      <c r="AK247" s="821" t="n"/>
      <c r="AL247" s="963" t="n"/>
      <c r="AM247" s="842">
        <f>H247-#REF!</f>
        <v/>
      </c>
      <c r="AN247" s="964">
        <f>AM247*6.5</f>
        <v/>
      </c>
      <c r="AO247" s="825" t="n"/>
      <c r="AP247" s="788" t="n"/>
      <c r="AQ247" s="788" t="n"/>
      <c r="AR247" s="788" t="n"/>
      <c r="AS247" s="788" t="n"/>
      <c r="AT247" s="788" t="n"/>
      <c r="AU247" s="788" t="n"/>
      <c r="AV247" s="788" t="n"/>
      <c r="AW247" s="788" t="n"/>
      <c r="AX247" s="788" t="n"/>
      <c r="AY247" s="788" t="n"/>
      <c r="AZ247" s="788" t="n"/>
      <c r="BA247" s="788" t="n"/>
      <c r="BB247" s="788" t="n"/>
      <c r="BC247" s="788" t="n"/>
      <c r="BD247" s="788" t="n"/>
    </row>
    <row r="248" ht="15.75" customHeight="1" s="789">
      <c r="A248" s="961" t="inlineStr">
        <is>
          <t>RXTU4544761</t>
        </is>
      </c>
      <c r="B248" s="797" t="n">
        <v>5000</v>
      </c>
      <c r="C248" s="798" t="n">
        <v>1400</v>
      </c>
      <c r="D248" s="799" t="n">
        <v>44794</v>
      </c>
      <c r="E248" s="800" t="inlineStr"/>
      <c r="F248" s="800" t="inlineStr"/>
      <c r="G248" s="801" t="inlineStr"/>
      <c r="H248" s="962" t="n">
        <v>44890</v>
      </c>
      <c r="I248" s="831" t="inlineStr">
        <is>
          <t>BIC</t>
        </is>
      </c>
      <c r="J248" s="899" t="n"/>
      <c r="K248" s="871" t="n">
        <v>44917</v>
      </c>
      <c r="L248" s="805" t="inlineStr">
        <is>
          <t>КП8-ЦНА</t>
        </is>
      </c>
      <c r="M248" s="806" t="n">
        <v>45048</v>
      </c>
      <c r="N248" s="807" t="inlineStr">
        <is>
          <t>Guangzhou Huangpu</t>
        </is>
      </c>
      <c r="O248" s="978" t="n">
        <v>45071</v>
      </c>
      <c r="P248" s="807" t="inlineStr">
        <is>
          <t>Moscow</t>
        </is>
      </c>
      <c r="Q248" s="809" t="inlineStr">
        <is>
          <t>1050$</t>
        </is>
      </c>
      <c r="R248" s="810" t="n">
        <v>45099</v>
      </c>
      <c r="S248" s="830" t="inlineStr">
        <is>
          <t>BIC</t>
        </is>
      </c>
      <c r="T248" s="811" t="inlineStr">
        <is>
          <t>-</t>
        </is>
      </c>
      <c r="U248" s="804" t="n">
        <v>45112</v>
      </c>
      <c r="V248" s="812" t="inlineStr">
        <is>
          <t>КП18-Жиг Море</t>
        </is>
      </c>
      <c r="W248" s="827" t="n">
        <v>45182</v>
      </c>
      <c r="X248" s="807" t="inlineStr">
        <is>
          <t>Shanghai, China</t>
        </is>
      </c>
      <c r="Y248" s="826" t="n">
        <v>45183</v>
      </c>
      <c r="Z248" s="807" t="inlineStr">
        <is>
          <t>Moscow</t>
        </is>
      </c>
      <c r="AA248" s="809" t="inlineStr">
        <is>
          <t>1-83/17x40'S/1100$</t>
        </is>
      </c>
      <c r="AB248" s="907" t="n"/>
      <c r="AC248" s="908" t="n"/>
      <c r="AD248" s="877" t="n"/>
      <c r="AE248" s="878" t="n"/>
      <c r="AF248" s="873" t="n"/>
      <c r="AG248" s="819" t="n"/>
      <c r="AH248" s="985" t="n"/>
      <c r="AI248" s="985" t="n"/>
      <c r="AJ248" s="985" t="n"/>
      <c r="AK248" s="986" t="n"/>
      <c r="AL248" s="963" t="n"/>
      <c r="AM248" s="842">
        <f>H248-#REF!</f>
        <v/>
      </c>
      <c r="AN248" s="964">
        <f>AM248*6.5</f>
        <v/>
      </c>
      <c r="AO248" s="825" t="n"/>
      <c r="AP248" s="788" t="n"/>
      <c r="AQ248" s="788" t="n"/>
      <c r="AR248" s="788" t="n"/>
      <c r="AS248" s="788" t="n"/>
      <c r="AT248" s="788" t="n"/>
      <c r="AU248" s="788" t="n"/>
      <c r="AV248" s="788" t="n"/>
      <c r="AW248" s="788" t="n"/>
      <c r="AX248" s="788" t="n"/>
      <c r="AY248" s="788" t="n"/>
      <c r="AZ248" s="788" t="n"/>
      <c r="BA248" s="788" t="n"/>
      <c r="BB248" s="788" t="n"/>
      <c r="BC248" s="788" t="n"/>
      <c r="BD248" s="788" t="n"/>
    </row>
    <row r="249" ht="15.75" customHeight="1" s="789">
      <c r="A249" s="961" t="inlineStr">
        <is>
          <t>RXTU4544490</t>
        </is>
      </c>
      <c r="B249" s="797" t="n">
        <v>5000</v>
      </c>
      <c r="C249" s="798" t="n">
        <v>1400</v>
      </c>
      <c r="D249" s="799" t="n">
        <v>44793</v>
      </c>
      <c r="E249" s="800" t="inlineStr"/>
      <c r="F249" s="800" t="inlineStr"/>
      <c r="G249" s="801" t="inlineStr"/>
      <c r="H249" s="962" t="n">
        <v>44889</v>
      </c>
      <c r="I249" s="831" t="inlineStr">
        <is>
          <t>BIC</t>
        </is>
      </c>
      <c r="J249" s="899" t="n"/>
      <c r="K249" s="871" t="n">
        <v>44917</v>
      </c>
      <c r="L249" s="805" t="inlineStr">
        <is>
          <t>КП8-ЦНА</t>
        </is>
      </c>
      <c r="M249" s="806" t="n">
        <v>45050</v>
      </c>
      <c r="N249" s="807" t="inlineStr">
        <is>
          <t>Guangzhou Huangpu</t>
        </is>
      </c>
      <c r="O249" s="978" t="n">
        <v>45066</v>
      </c>
      <c r="P249" s="807" t="inlineStr">
        <is>
          <t>Moscow</t>
        </is>
      </c>
      <c r="Q249" s="809" t="inlineStr">
        <is>
          <t>1-44/21х40/1050$</t>
        </is>
      </c>
      <c r="R249" s="810" t="n">
        <v>45124</v>
      </c>
      <c r="S249" s="830" t="inlineStr">
        <is>
          <t>BIC</t>
        </is>
      </c>
      <c r="T249" s="811" t="inlineStr">
        <is>
          <t>-</t>
        </is>
      </c>
      <c r="U249" s="804" t="n">
        <v>45139</v>
      </c>
      <c r="V249" s="812" t="inlineStr">
        <is>
          <t>КП19-Жиг Море</t>
        </is>
      </c>
      <c r="W249" s="983" t="n"/>
      <c r="X249" s="878" t="n"/>
      <c r="Y249" s="878" t="n"/>
      <c r="Z249" s="984" t="n"/>
      <c r="AA249" s="984" t="n"/>
      <c r="AB249" s="907" t="n"/>
      <c r="AC249" s="908" t="n"/>
      <c r="AD249" s="877" t="n"/>
      <c r="AE249" s="878" t="n"/>
      <c r="AF249" s="873" t="n"/>
      <c r="AG249" s="819" t="n"/>
      <c r="AH249" s="985" t="n"/>
      <c r="AI249" s="985" t="n"/>
      <c r="AJ249" s="985" t="n"/>
      <c r="AK249" s="986" t="n"/>
      <c r="AL249" s="963" t="n"/>
      <c r="AM249" s="842">
        <f>H249-#REF!</f>
        <v/>
      </c>
      <c r="AN249" s="964">
        <f>AM249*6.5</f>
        <v/>
      </c>
      <c r="AO249" s="825" t="n"/>
      <c r="AP249" s="788" t="n"/>
      <c r="AQ249" s="788" t="n"/>
      <c r="AR249" s="788" t="n"/>
      <c r="AS249" s="788" t="n"/>
      <c r="AT249" s="788" t="n"/>
      <c r="AU249" s="788" t="n"/>
      <c r="AV249" s="788" t="n"/>
      <c r="AW249" s="788" t="n"/>
      <c r="AX249" s="788" t="n"/>
      <c r="AY249" s="788" t="n"/>
      <c r="AZ249" s="788" t="n"/>
      <c r="BA249" s="788" t="n"/>
      <c r="BB249" s="788" t="n"/>
      <c r="BC249" s="788" t="n"/>
      <c r="BD249" s="788" t="n"/>
    </row>
    <row r="250" ht="15.75" customHeight="1" s="789">
      <c r="A250" s="961" t="inlineStr">
        <is>
          <t>RXTU4544334</t>
        </is>
      </c>
      <c r="B250" s="797" t="n">
        <v>5000</v>
      </c>
      <c r="C250" s="798" t="n">
        <v>1400</v>
      </c>
      <c r="D250" s="799" t="n">
        <v>44793</v>
      </c>
      <c r="E250" s="800" t="inlineStr"/>
      <c r="F250" s="987" t="inlineStr">
        <is>
          <t>St.Petersburg</t>
        </is>
      </c>
      <c r="G250" s="801" t="inlineStr"/>
      <c r="H250" s="962" t="n">
        <v>44872</v>
      </c>
      <c r="I250" s="831" t="inlineStr">
        <is>
          <t>BIC</t>
        </is>
      </c>
      <c r="J250" s="988" t="n"/>
      <c r="K250" s="843" t="n">
        <v>44933</v>
      </c>
      <c r="L250" s="805" t="inlineStr">
        <is>
          <t>Човью</t>
        </is>
      </c>
      <c r="M250" s="989" t="n">
        <v>45062</v>
      </c>
      <c r="N250" s="807" t="inlineStr">
        <is>
          <t>Шанхай</t>
        </is>
      </c>
      <c r="O250" s="978" t="n">
        <v>45067</v>
      </c>
      <c r="P250" s="807" t="inlineStr">
        <is>
          <t>Moscow</t>
        </is>
      </c>
      <c r="Q250" s="809" t="inlineStr">
        <is>
          <t>1-45/5х40/900$</t>
        </is>
      </c>
      <c r="R250" s="810" t="n">
        <v>45114</v>
      </c>
      <c r="S250" s="830" t="inlineStr">
        <is>
          <t>BIC</t>
        </is>
      </c>
      <c r="T250" s="811" t="inlineStr">
        <is>
          <t>-</t>
        </is>
      </c>
      <c r="U250" s="804" t="n">
        <v>45139</v>
      </c>
      <c r="V250" s="812" t="inlineStr">
        <is>
          <t>КП19-Жиг Море</t>
        </is>
      </c>
      <c r="W250" s="979" t="n"/>
      <c r="X250" s="917" t="n"/>
      <c r="Y250" s="917" t="n"/>
      <c r="Z250" s="972" t="n"/>
      <c r="AA250" s="972" t="n"/>
      <c r="AB250" s="916" t="n"/>
      <c r="AC250" s="990" t="n"/>
      <c r="AD250" s="982" t="n"/>
      <c r="AE250" s="878" t="n"/>
      <c r="AF250" s="873" t="n"/>
      <c r="AG250" s="819" t="n"/>
      <c r="AH250" s="985" t="n"/>
      <c r="AI250" s="985" t="n"/>
      <c r="AJ250" s="985" t="n"/>
      <c r="AK250" s="986" t="n"/>
      <c r="AL250" s="963" t="inlineStr">
        <is>
          <t>Южный-Човью//4x40'HC</t>
        </is>
      </c>
      <c r="AM250" s="842">
        <f>H250-#REF!</f>
        <v/>
      </c>
      <c r="AN250" s="964">
        <f>AM250*6.5</f>
        <v/>
      </c>
      <c r="AO250" s="825" t="n"/>
      <c r="AP250" s="788" t="n"/>
      <c r="AQ250" s="788" t="n"/>
      <c r="AR250" s="788" t="n"/>
      <c r="AS250" s="788" t="n"/>
      <c r="AT250" s="788" t="n"/>
      <c r="AU250" s="788" t="n"/>
      <c r="AV250" s="788" t="n"/>
      <c r="AW250" s="788" t="n"/>
      <c r="AX250" s="788" t="n"/>
      <c r="AY250" s="788" t="n"/>
      <c r="AZ250" s="788" t="n"/>
      <c r="BA250" s="788" t="n"/>
      <c r="BB250" s="788" t="n"/>
      <c r="BC250" s="788" t="n"/>
      <c r="BD250" s="788" t="n"/>
    </row>
    <row r="251" ht="15.75" customHeight="1" s="789">
      <c r="A251" s="961" t="inlineStr">
        <is>
          <t>RXTU4544859</t>
        </is>
      </c>
      <c r="B251" s="797" t="n">
        <v>5000</v>
      </c>
      <c r="C251" s="798" t="n">
        <v>1400</v>
      </c>
      <c r="D251" s="799" t="n">
        <v>44792</v>
      </c>
      <c r="E251" s="800" t="inlineStr"/>
      <c r="F251" s="987" t="inlineStr">
        <is>
          <t>St.Petersburg</t>
        </is>
      </c>
      <c r="G251" s="801" t="inlineStr"/>
      <c r="H251" s="962" t="n">
        <v>44874</v>
      </c>
      <c r="I251" s="831" t="inlineStr">
        <is>
          <t>BIC</t>
        </is>
      </c>
      <c r="J251" s="807" t="inlineStr">
        <is>
          <t xml:space="preserve">Отремонтирован 40$ (OR не подтвердил) </t>
        </is>
      </c>
      <c r="K251" s="843" t="n">
        <v>44933</v>
      </c>
      <c r="L251" s="805" t="inlineStr">
        <is>
          <t>Човью</t>
        </is>
      </c>
      <c r="M251" s="989" t="n">
        <v>45062</v>
      </c>
      <c r="N251" s="807" t="inlineStr">
        <is>
          <t>Шанхай</t>
        </is>
      </c>
      <c r="O251" s="978" t="n">
        <v>45067</v>
      </c>
      <c r="P251" s="807" t="inlineStr">
        <is>
          <t>Moscow</t>
        </is>
      </c>
      <c r="Q251" s="809" t="inlineStr">
        <is>
          <t>1-45/5х40/900$</t>
        </is>
      </c>
      <c r="R251" s="810" t="n">
        <v>45124</v>
      </c>
      <c r="S251" s="830" t="inlineStr">
        <is>
          <t>BIC</t>
        </is>
      </c>
      <c r="T251" s="811" t="inlineStr">
        <is>
          <t>-</t>
        </is>
      </c>
      <c r="U251" s="804" t="n">
        <v>45139</v>
      </c>
      <c r="V251" s="812" t="inlineStr">
        <is>
          <t>КП19-Жиг Море</t>
        </is>
      </c>
      <c r="W251" s="979" t="n"/>
      <c r="X251" s="917" t="n"/>
      <c r="Y251" s="917" t="n"/>
      <c r="Z251" s="984" t="n"/>
      <c r="AA251" s="984" t="n"/>
      <c r="AB251" s="916" t="n"/>
      <c r="AC251" s="990" t="n"/>
      <c r="AD251" s="982" t="n"/>
      <c r="AE251" s="878" t="n"/>
      <c r="AF251" s="873" t="n"/>
      <c r="AG251" s="819" t="n"/>
      <c r="AH251" s="985" t="n"/>
      <c r="AI251" s="985" t="n"/>
      <c r="AJ251" s="985" t="n"/>
      <c r="AK251" s="986" t="n"/>
      <c r="AL251" s="963" t="inlineStr">
        <is>
          <t>Южный-Човью//4x40'HC</t>
        </is>
      </c>
      <c r="AM251" s="842">
        <f>H251-#REF!</f>
        <v/>
      </c>
      <c r="AN251" s="964">
        <f>AM251*6.5</f>
        <v/>
      </c>
      <c r="AO251" s="825" t="n"/>
      <c r="AP251" s="788" t="n"/>
      <c r="AQ251" s="788" t="n"/>
      <c r="AR251" s="788" t="n"/>
      <c r="AS251" s="788" t="n"/>
      <c r="AT251" s="788" t="n"/>
      <c r="AU251" s="788" t="n"/>
      <c r="AV251" s="788" t="n"/>
      <c r="AW251" s="788" t="n"/>
      <c r="AX251" s="788" t="n"/>
      <c r="AY251" s="788" t="n"/>
      <c r="AZ251" s="788" t="n"/>
      <c r="BA251" s="788" t="n"/>
      <c r="BB251" s="788" t="n"/>
      <c r="BC251" s="788" t="n"/>
      <c r="BD251" s="788" t="n"/>
    </row>
    <row r="252" ht="15.75" customHeight="1" s="789">
      <c r="A252" s="961" t="inlineStr">
        <is>
          <t>RXTU4544463</t>
        </is>
      </c>
      <c r="B252" s="797" t="n">
        <v>5000</v>
      </c>
      <c r="C252" s="798" t="n">
        <v>1400</v>
      </c>
      <c r="D252" s="799" t="n">
        <v>44794</v>
      </c>
      <c r="E252" s="800" t="inlineStr"/>
      <c r="F252" s="987" t="inlineStr">
        <is>
          <t>St.Petersburg</t>
        </is>
      </c>
      <c r="G252" s="801" t="inlineStr"/>
      <c r="H252" s="962" t="n">
        <v>44888</v>
      </c>
      <c r="I252" s="831" t="inlineStr">
        <is>
          <t>BIC</t>
        </is>
      </c>
      <c r="J252" s="988" t="n"/>
      <c r="K252" s="843" t="n">
        <v>44933</v>
      </c>
      <c r="L252" s="805" t="inlineStr">
        <is>
          <t>Човью</t>
        </is>
      </c>
      <c r="M252" s="989" t="n">
        <v>45062</v>
      </c>
      <c r="N252" s="807" t="inlineStr">
        <is>
          <t>Шанхай</t>
        </is>
      </c>
      <c r="O252" s="978" t="n">
        <v>45066</v>
      </c>
      <c r="P252" s="807" t="inlineStr">
        <is>
          <t>Moscow</t>
        </is>
      </c>
      <c r="Q252" s="809" t="inlineStr">
        <is>
          <t>1-45/5х40/900$</t>
        </is>
      </c>
      <c r="R252" s="810" t="n">
        <v>45120</v>
      </c>
      <c r="S252" s="830" t="inlineStr">
        <is>
          <t>BIC</t>
        </is>
      </c>
      <c r="T252" s="811" t="inlineStr">
        <is>
          <t>-</t>
        </is>
      </c>
      <c r="U252" s="804" t="n">
        <v>45139</v>
      </c>
      <c r="V252" s="812" t="inlineStr">
        <is>
          <t>КП19-Жиг Море</t>
        </is>
      </c>
      <c r="W252" s="979" t="n"/>
      <c r="X252" s="917" t="n"/>
      <c r="Y252" s="917" t="n"/>
      <c r="Z252" s="984" t="n"/>
      <c r="AA252" s="984" t="n"/>
      <c r="AB252" s="916" t="n"/>
      <c r="AC252" s="990" t="n"/>
      <c r="AD252" s="982" t="n"/>
      <c r="AE252" s="878" t="n"/>
      <c r="AF252" s="873" t="n"/>
      <c r="AG252" s="819" t="n"/>
      <c r="AH252" s="985" t="n"/>
      <c r="AI252" s="985" t="n"/>
      <c r="AJ252" s="985" t="n"/>
      <c r="AK252" s="986" t="n"/>
      <c r="AL252" s="963" t="inlineStr">
        <is>
          <t>Южный-Човью//4x40'HC</t>
        </is>
      </c>
      <c r="AM252" s="842">
        <f>H252-#REF!</f>
        <v/>
      </c>
      <c r="AN252" s="964">
        <f>AM252*6.5</f>
        <v/>
      </c>
      <c r="AO252" s="825" t="n"/>
      <c r="AP252" s="788" t="n"/>
      <c r="AQ252" s="788" t="n"/>
      <c r="AR252" s="788" t="n"/>
      <c r="AS252" s="788" t="n"/>
      <c r="AT252" s="788" t="n"/>
      <c r="AU252" s="788" t="n"/>
      <c r="AV252" s="788" t="n"/>
      <c r="AW252" s="788" t="n"/>
      <c r="AX252" s="788" t="n"/>
      <c r="AY252" s="788" t="n"/>
      <c r="AZ252" s="788" t="n"/>
      <c r="BA252" s="788" t="n"/>
      <c r="BB252" s="788" t="n"/>
      <c r="BC252" s="788" t="n"/>
      <c r="BD252" s="788" t="n"/>
    </row>
    <row r="253" ht="15.75" customHeight="1" s="789">
      <c r="A253" s="961" t="inlineStr">
        <is>
          <t>RXTU4544972</t>
        </is>
      </c>
      <c r="B253" s="797" t="n">
        <v>5000</v>
      </c>
      <c r="C253" s="798" t="n">
        <v>1400</v>
      </c>
      <c r="D253" s="799" t="n">
        <v>44793</v>
      </c>
      <c r="E253" s="800" t="inlineStr"/>
      <c r="F253" s="987" t="inlineStr">
        <is>
          <t>St.Petersburg</t>
        </is>
      </c>
      <c r="G253" s="801" t="inlineStr"/>
      <c r="H253" s="962" t="n">
        <v>44888</v>
      </c>
      <c r="I253" s="831" t="inlineStr">
        <is>
          <t>BIC</t>
        </is>
      </c>
      <c r="J253" s="988" t="n"/>
      <c r="K253" s="843" t="n">
        <v>44933</v>
      </c>
      <c r="L253" s="805" t="inlineStr">
        <is>
          <t>Човью</t>
        </is>
      </c>
      <c r="M253" s="989" t="n">
        <v>45062</v>
      </c>
      <c r="N253" s="807" t="inlineStr">
        <is>
          <t>Шанхай</t>
        </is>
      </c>
      <c r="O253" s="978" t="n">
        <v>45066</v>
      </c>
      <c r="P253" s="807" t="inlineStr">
        <is>
          <t>Moscow</t>
        </is>
      </c>
      <c r="Q253" s="809" t="inlineStr">
        <is>
          <t>1-45/5х40/900$</t>
        </is>
      </c>
      <c r="R253" s="810" t="n">
        <v>45117</v>
      </c>
      <c r="S253" s="830" t="inlineStr">
        <is>
          <t>BIC</t>
        </is>
      </c>
      <c r="T253" s="831" t="inlineStr">
        <is>
          <t>-</t>
        </is>
      </c>
      <c r="U253" s="804" t="n">
        <v>45139</v>
      </c>
      <c r="V253" s="812" t="inlineStr">
        <is>
          <t>КП19-Жиг Море</t>
        </is>
      </c>
      <c r="W253" s="979" t="n"/>
      <c r="X253" s="917" t="n"/>
      <c r="Y253" s="917" t="n"/>
      <c r="Z253" s="984" t="n"/>
      <c r="AA253" s="984" t="n"/>
      <c r="AB253" s="916" t="n"/>
      <c r="AC253" s="990" t="n"/>
      <c r="AD253" s="982" t="n"/>
      <c r="AE253" s="878" t="n"/>
      <c r="AF253" s="873" t="n"/>
      <c r="AG253" s="819" t="n"/>
      <c r="AH253" s="985" t="n"/>
      <c r="AI253" s="985" t="n"/>
      <c r="AJ253" s="985" t="n"/>
      <c r="AK253" s="986" t="n"/>
      <c r="AL253" s="963" t="inlineStr">
        <is>
          <t>Южный-Човью//4x40'HC</t>
        </is>
      </c>
      <c r="AM253" s="842">
        <f>H253-#REF!</f>
        <v/>
      </c>
      <c r="AN253" s="964">
        <f>AM253*6.5</f>
        <v/>
      </c>
      <c r="AO253" s="825" t="n"/>
      <c r="AP253" s="788" t="n"/>
      <c r="AQ253" s="788" t="n"/>
      <c r="AR253" s="788" t="n"/>
      <c r="AS253" s="788" t="n"/>
      <c r="AT253" s="788" t="n"/>
      <c r="AU253" s="788" t="n"/>
      <c r="AV253" s="788" t="n"/>
      <c r="AW253" s="788" t="n"/>
      <c r="AX253" s="788" t="n"/>
      <c r="AY253" s="788" t="n"/>
      <c r="AZ253" s="788" t="n"/>
      <c r="BA253" s="788" t="n"/>
      <c r="BB253" s="788" t="n"/>
      <c r="BC253" s="788" t="n"/>
      <c r="BD253" s="788" t="n"/>
    </row>
    <row r="254" ht="15.75" customHeight="1" s="789">
      <c r="A254" s="961" t="inlineStr">
        <is>
          <t>RXTU4544798</t>
        </is>
      </c>
      <c r="B254" s="797" t="n">
        <v>5000</v>
      </c>
      <c r="C254" s="798" t="n">
        <v>1400</v>
      </c>
      <c r="D254" s="799" t="n">
        <v>44792</v>
      </c>
      <c r="E254" s="800" t="inlineStr"/>
      <c r="F254" s="991" t="inlineStr"/>
      <c r="G254" s="801" t="inlineStr"/>
      <c r="H254" s="962" t="n">
        <v>44971</v>
      </c>
      <c r="I254" s="831" t="inlineStr">
        <is>
          <t>BIC</t>
        </is>
      </c>
      <c r="J254" s="889" t="n"/>
      <c r="K254" s="804" t="n">
        <v>44998</v>
      </c>
      <c r="L254" s="805" t="inlineStr">
        <is>
          <t>КП12-Жиг Море</t>
        </is>
      </c>
      <c r="M254" s="989" t="n">
        <v>45135</v>
      </c>
      <c r="N254" s="807" t="inlineStr">
        <is>
          <t>Shanghai, China</t>
        </is>
      </c>
      <c r="O254" s="978" t="n">
        <v>45141</v>
      </c>
      <c r="P254" s="807" t="inlineStr">
        <is>
          <t>Moscow</t>
        </is>
      </c>
      <c r="Q254" s="809" t="inlineStr">
        <is>
          <t>1-69/17x40'S/1150$</t>
        </is>
      </c>
      <c r="R254" s="967" t="inlineStr">
        <is>
          <t>12.09 – 02.10.2023</t>
        </is>
      </c>
      <c r="S254" s="968" t="inlineStr">
        <is>
          <t>BIC</t>
        </is>
      </c>
      <c r="T254" s="969" t="n"/>
      <c r="U254" s="970" t="n"/>
      <c r="V254" s="971" t="n"/>
      <c r="W254" s="983" t="n"/>
      <c r="X254" s="878" t="n"/>
      <c r="Y254" s="878" t="n"/>
      <c r="Z254" s="984" t="n"/>
      <c r="AA254" s="984" t="n"/>
      <c r="AB254" s="907" t="n"/>
      <c r="AC254" s="908" t="n"/>
      <c r="AD254" s="872" t="n"/>
      <c r="AE254" s="872" t="n"/>
      <c r="AF254" s="873" t="n"/>
      <c r="AG254" s="819" t="n"/>
      <c r="AH254" s="985" t="n"/>
      <c r="AI254" s="985" t="n"/>
      <c r="AJ254" s="985" t="n"/>
      <c r="AK254" s="986" t="n"/>
      <c r="AL254" s="963" t="n"/>
      <c r="AM254" s="842">
        <f>H254-#REF!</f>
        <v/>
      </c>
      <c r="AN254" s="964">
        <f>AM254*6.5</f>
        <v/>
      </c>
      <c r="AO254" s="825" t="n"/>
      <c r="AP254" s="788" t="n"/>
      <c r="AQ254" s="788" t="n"/>
      <c r="AR254" s="788" t="n"/>
      <c r="AS254" s="788" t="n"/>
      <c r="AT254" s="788" t="n"/>
      <c r="AU254" s="788" t="n"/>
      <c r="AV254" s="788" t="n"/>
      <c r="AW254" s="788" t="n"/>
      <c r="AX254" s="788" t="n"/>
      <c r="AY254" s="788" t="n"/>
      <c r="AZ254" s="788" t="n"/>
      <c r="BA254" s="788" t="n"/>
      <c r="BB254" s="788" t="n"/>
      <c r="BC254" s="788" t="n"/>
      <c r="BD254" s="788" t="n"/>
    </row>
    <row r="255" ht="15.75" customHeight="1" s="789">
      <c r="A255" s="992" t="inlineStr">
        <is>
          <t>RXTU4544817</t>
        </is>
      </c>
      <c r="B255" s="797" t="n">
        <v>5000</v>
      </c>
      <c r="C255" s="798" t="n">
        <v>1400</v>
      </c>
      <c r="D255" s="799" t="n">
        <v>44793</v>
      </c>
      <c r="E255" s="800" t="inlineStr"/>
      <c r="F255" s="991" t="inlineStr">
        <is>
          <t>Moscow</t>
        </is>
      </c>
      <c r="G255" s="848" t="inlineStr">
        <is>
          <t>С ПОВРЕЖД БАЛКОЙ</t>
        </is>
      </c>
      <c r="H255" s="804" t="inlineStr"/>
      <c r="I255" s="899" t="inlineStr"/>
      <c r="J255" s="807" t="n"/>
      <c r="K255" s="883" t="n"/>
      <c r="L255" s="805" t="n"/>
      <c r="M255" s="993" t="n">
        <v>45004</v>
      </c>
      <c r="N255" s="807" t="inlineStr">
        <is>
          <t>Шанхай</t>
        </is>
      </c>
      <c r="O255" s="808" t="n">
        <v>45029</v>
      </c>
      <c r="P255" s="807" t="inlineStr">
        <is>
          <t>Moscow</t>
        </is>
      </c>
      <c r="Q255" s="809" t="inlineStr">
        <is>
          <t>900$</t>
        </is>
      </c>
      <c r="R255" s="810" t="n">
        <v>45067</v>
      </c>
      <c r="S255" s="830" t="inlineStr">
        <is>
          <t>BIC</t>
        </is>
      </c>
      <c r="T255" s="811" t="inlineStr">
        <is>
          <t>Повреждён</t>
        </is>
      </c>
      <c r="U255" s="804" t="n">
        <v>45078</v>
      </c>
      <c r="V255" s="837" t="inlineStr">
        <is>
          <t>КП17-Жиг Море</t>
        </is>
      </c>
      <c r="W255" s="827" t="n">
        <v>45169</v>
      </c>
      <c r="X255" s="807" t="inlineStr">
        <is>
          <t>Shanghai, China</t>
        </is>
      </c>
      <c r="Y255" s="826" t="n">
        <v>45177</v>
      </c>
      <c r="Z255" s="807" t="inlineStr">
        <is>
          <t>Moscow</t>
        </is>
      </c>
      <c r="AA255" s="809" t="inlineStr">
        <is>
          <t>1-82/17x40'S/1100$</t>
        </is>
      </c>
      <c r="AB255" s="975" t="n"/>
      <c r="AC255" s="981" t="n"/>
      <c r="AD255" s="917" t="n"/>
      <c r="AE255" s="878" t="n"/>
      <c r="AF255" s="873" t="n"/>
      <c r="AG255" s="819" t="n"/>
      <c r="AH255" s="985" t="n"/>
      <c r="AI255" s="985" t="n"/>
      <c r="AJ255" s="985" t="n"/>
      <c r="AK255" s="986" t="n"/>
      <c r="AL255" s="963" t="n"/>
      <c r="AM255" s="842">
        <f>IF(#REF!&lt;TODAY(),(TODAY()-#REF!),"0")</f>
        <v/>
      </c>
      <c r="AN255" s="964">
        <f>AM255*6.5</f>
        <v/>
      </c>
      <c r="AO255" s="825" t="n"/>
      <c r="AP255" s="788" t="n"/>
      <c r="AQ255" s="788" t="n"/>
      <c r="AR255" s="788" t="n"/>
      <c r="AS255" s="788" t="n"/>
      <c r="AT255" s="788" t="n"/>
      <c r="AU255" s="788" t="n"/>
      <c r="AV255" s="788" t="n"/>
      <c r="AW255" s="788" t="n"/>
      <c r="AX255" s="788" t="n"/>
      <c r="AY255" s="788" t="n"/>
      <c r="AZ255" s="788" t="n"/>
      <c r="BA255" s="788" t="n"/>
      <c r="BB255" s="788" t="n"/>
      <c r="BC255" s="788" t="n"/>
      <c r="BD255" s="788" t="n"/>
    </row>
    <row r="256" ht="15" customHeight="1" s="789">
      <c r="A256" s="994" t="inlineStr">
        <is>
          <t>24 167,48 руб = 383,61 $ (по 63 руб/$) (3 ктк мск)
Итого за 3 партию: 
- СНП 2080 $ 
- Ремонт за 3 ктк (Мск) 383,61$ 
Сумма: 2 463,61 $</t>
        </is>
      </c>
      <c r="B256" s="995" t="inlineStr"/>
      <c r="C256" s="996" t="inlineStr"/>
      <c r="D256" s="997" t="inlineStr"/>
      <c r="E256" s="995" t="inlineStr"/>
      <c r="F256" s="995" t="inlineStr"/>
      <c r="G256" s="998" t="inlineStr"/>
      <c r="H256" s="999" t="inlineStr"/>
      <c r="I256" s="999" t="inlineStr"/>
      <c r="J256" s="1000" t="n"/>
      <c r="K256" s="1000" t="n"/>
      <c r="L256" s="996" t="n"/>
      <c r="M256" s="1001" t="n"/>
      <c r="N256" s="1000" t="n"/>
      <c r="O256" s="1002" t="n"/>
      <c r="P256" s="1003" t="n"/>
      <c r="Q256" s="1004" t="n"/>
      <c r="R256" s="1005" t="n"/>
      <c r="S256" s="999" t="n"/>
      <c r="T256" s="1006" t="n"/>
      <c r="U256" s="1007" t="n"/>
      <c r="V256" s="1008" t="n"/>
      <c r="W256" s="1001" t="n"/>
      <c r="X256" s="1006" t="n"/>
      <c r="Y256" s="1006" t="n"/>
      <c r="Z256" s="1003" t="n"/>
      <c r="AA256" s="1003" t="n"/>
      <c r="AB256" s="931" t="n"/>
      <c r="AC256" s="881" t="n"/>
      <c r="AD256" s="917" t="n"/>
      <c r="AE256" s="878" t="n"/>
      <c r="AF256" s="873" t="n"/>
      <c r="AG256" s="1009" t="n"/>
      <c r="AH256" s="1010" t="n"/>
      <c r="AI256" s="1010" t="n"/>
      <c r="AJ256" s="1010" t="n"/>
      <c r="AK256" s="914" t="n"/>
      <c r="AL256" s="1011" t="n"/>
      <c r="AM256" s="1006" t="n"/>
      <c r="AN256" s="1006" t="n"/>
      <c r="AO256" s="825" t="n"/>
      <c r="AP256" s="788" t="n"/>
      <c r="AQ256" s="788" t="n"/>
      <c r="AR256" s="788" t="n"/>
      <c r="AS256" s="788" t="n"/>
      <c r="AT256" s="788" t="n"/>
      <c r="AU256" s="788" t="n"/>
      <c r="AV256" s="788" t="n"/>
      <c r="AW256" s="788" t="n"/>
      <c r="AX256" s="788" t="n"/>
      <c r="AY256" s="788" t="n"/>
      <c r="AZ256" s="788" t="n"/>
      <c r="BA256" s="788" t="n"/>
      <c r="BB256" s="788" t="n"/>
      <c r="BC256" s="788" t="n"/>
      <c r="BD256" s="788" t="n"/>
    </row>
    <row r="257" ht="51" customHeight="1" s="789">
      <c r="A257" s="939" t="inlineStr">
        <is>
          <t>№ Контейнера</t>
        </is>
      </c>
      <c r="B257" s="939" t="inlineStr">
        <is>
          <t>Стоимость изготовления</t>
        </is>
      </c>
      <c r="C257" s="940" t="inlineStr">
        <is>
          <t>Компенсация</t>
        </is>
      </c>
      <c r="D257" s="941" t="inlineStr">
        <is>
          <t>Дата сдачи к OR
1 круг</t>
        </is>
      </c>
      <c r="E257" s="942" t="inlineStr">
        <is>
          <t>Пик Ап Импорт 
1 круг</t>
        </is>
      </c>
      <c r="F257" s="943" t="inlineStr">
        <is>
          <t>Pick up client/Сдача Город</t>
        </is>
      </c>
      <c r="G257" s="944" t="inlineStr">
        <is>
          <t>№ приложения/Компенсация</t>
        </is>
      </c>
      <c r="H257" s="945" t="inlineStr">
        <is>
          <t>Дата прибытия РФ</t>
        </is>
      </c>
      <c r="I257" s="946" t="inlineStr">
        <is>
          <t>СТОК</t>
        </is>
      </c>
      <c r="J257" s="947" t="inlineStr">
        <is>
          <t>Дефект</t>
        </is>
      </c>
      <c r="K257" s="947" t="inlineStr">
        <is>
          <t>Дата вывоза на КП</t>
        </is>
      </c>
      <c r="L257" s="948" t="inlineStr">
        <is>
          <t>Направление</t>
        </is>
      </c>
      <c r="M257" s="949" t="inlineStr">
        <is>
          <t>Дата сдачи к OR
2 круг</t>
        </is>
      </c>
      <c r="N257" s="950" t="inlineStr">
        <is>
          <t>Сдача в Китае 2 круг</t>
        </is>
      </c>
      <c r="O257" s="951" t="inlineStr">
        <is>
          <t>Pick up client/Сдача Город</t>
        </is>
      </c>
      <c r="P257" s="952" t="n"/>
      <c r="Q257" s="953" t="inlineStr">
        <is>
          <t>№ приложения/Компенсация</t>
        </is>
      </c>
      <c r="R257" s="954" t="inlineStr">
        <is>
          <t>Дата прибытия на 2круг РФ</t>
        </is>
      </c>
      <c r="S257" s="946" t="inlineStr">
        <is>
          <t>СТОК</t>
        </is>
      </c>
      <c r="T257" s="955" t="inlineStr">
        <is>
          <t>Дефект</t>
        </is>
      </c>
      <c r="U257" s="955" t="inlineStr">
        <is>
          <t>Дата повторного вывоза на КП</t>
        </is>
      </c>
      <c r="V257" s="956" t="inlineStr">
        <is>
          <t>Повторное нарпавление</t>
        </is>
      </c>
      <c r="W257" s="949" t="inlineStr">
        <is>
          <t>Дата сдачи к OR 
3 круг</t>
        </is>
      </c>
      <c r="X257" s="950" t="inlineStr">
        <is>
          <t>Сдача Терминал 3 круг</t>
        </is>
      </c>
      <c r="Y257" s="950" t="inlineStr">
        <is>
          <t>Pick up client/Сдача Город
3 круг</t>
        </is>
      </c>
      <c r="Z257" s="952" t="n"/>
      <c r="AA257" s="952" t="inlineStr">
        <is>
          <t>№ приложения/Компенсация</t>
        </is>
      </c>
      <c r="AB257" s="957" t="n"/>
      <c r="AC257" s="958" t="n"/>
      <c r="AD257" s="958" t="n"/>
      <c r="AE257" s="958" t="n"/>
      <c r="AF257" s="959" t="n"/>
      <c r="AG257" s="1012" t="n"/>
      <c r="AH257" s="1013" t="n"/>
      <c r="AI257" s="1013" t="n"/>
      <c r="AJ257" s="1013" t="n"/>
      <c r="AK257" s="1014" t="n"/>
      <c r="AL257" s="960" t="inlineStr">
        <is>
          <t>Статус движения</t>
        </is>
      </c>
      <c r="AM257" s="939" t="inlineStr">
        <is>
          <t>Превышение использования</t>
        </is>
      </c>
      <c r="AN257" s="939" t="inlineStr">
        <is>
          <t>Сумма</t>
        </is>
      </c>
      <c r="AO257" s="825" t="n"/>
      <c r="AP257" s="788" t="n"/>
      <c r="AQ257" s="788" t="n"/>
      <c r="AR257" s="788" t="n"/>
      <c r="AS257" s="788" t="n"/>
      <c r="AT257" s="788" t="n"/>
      <c r="AU257" s="788" t="n"/>
      <c r="AV257" s="788" t="n"/>
      <c r="AW257" s="788" t="n"/>
      <c r="AX257" s="788" t="n"/>
      <c r="AY257" s="788" t="n"/>
      <c r="AZ257" s="788" t="n"/>
      <c r="BA257" s="788" t="n"/>
      <c r="BB257" s="788" t="n"/>
      <c r="BC257" s="788" t="n"/>
      <c r="BD257" s="788" t="n"/>
    </row>
    <row r="258" ht="15.75" customHeight="1" s="789">
      <c r="A258" s="1015" t="inlineStr">
        <is>
          <t>RXTU4548319</t>
        </is>
      </c>
      <c r="B258" s="1016" t="n">
        <v>4000</v>
      </c>
      <c r="C258" s="1017" t="n">
        <v>800</v>
      </c>
      <c r="D258" s="799" t="n">
        <v>44861</v>
      </c>
      <c r="E258" s="1018" t="n">
        <v>44922</v>
      </c>
      <c r="F258" s="991" t="inlineStr">
        <is>
          <t>Moscow</t>
        </is>
      </c>
      <c r="G258" s="809" t="inlineStr">
        <is>
          <t>1-8/19x40(S)/800$</t>
        </is>
      </c>
      <c r="H258" s="962" t="n">
        <v>44967</v>
      </c>
      <c r="I258" s="831" t="inlineStr">
        <is>
          <t>BIC</t>
        </is>
      </c>
      <c r="J258" s="912" t="inlineStr">
        <is>
          <t>-</t>
        </is>
      </c>
      <c r="K258" s="804" t="n">
        <v>44977</v>
      </c>
      <c r="L258" s="805" t="inlineStr">
        <is>
          <t>КП11-ЦНА</t>
        </is>
      </c>
      <c r="M258" s="892" t="n">
        <v>45089</v>
      </c>
      <c r="N258" s="807" t="inlineStr">
        <is>
          <t>Tianjin-&gt;Guangzhou Nansha (24.07.2023)</t>
        </is>
      </c>
      <c r="O258" s="978" t="n">
        <v>45141</v>
      </c>
      <c r="P258" s="807" t="inlineStr">
        <is>
          <t>Moscow</t>
        </is>
      </c>
      <c r="Q258" s="809" t="inlineStr">
        <is>
          <t>1-74/3x40'G/1000$</t>
        </is>
      </c>
      <c r="R258" s="810" t="n">
        <v>45185</v>
      </c>
      <c r="S258" s="830" t="inlineStr">
        <is>
          <t>BIC</t>
        </is>
      </c>
      <c r="T258" s="811" t="inlineStr">
        <is>
          <t>-</t>
        </is>
      </c>
      <c r="U258" s="878" t="n"/>
      <c r="V258" s="873" t="n"/>
      <c r="W258" s="983" t="n"/>
      <c r="X258" s="878" t="n"/>
      <c r="Y258" s="878" t="n"/>
      <c r="Z258" s="984" t="n"/>
      <c r="AA258" s="984" t="n"/>
      <c r="AB258" s="907" t="n"/>
      <c r="AC258" s="908" t="n"/>
      <c r="AD258" s="814" t="n"/>
      <c r="AE258" s="878" t="n"/>
      <c r="AF258" s="873" t="n"/>
      <c r="AG258" s="1019" t="n"/>
      <c r="AH258" s="985" t="n"/>
      <c r="AI258" s="985" t="n"/>
      <c r="AJ258" s="985" t="n"/>
      <c r="AK258" s="986" t="n"/>
      <c r="AL258" s="963" t="n"/>
      <c r="AM258" s="842">
        <f>H258-#REF!</f>
        <v/>
      </c>
      <c r="AN258" s="832">
        <f>AM258*10</f>
        <v/>
      </c>
      <c r="AO258" s="825" t="n"/>
      <c r="AP258" s="788" t="n"/>
      <c r="AQ258" s="788" t="n"/>
      <c r="AR258" s="788" t="n"/>
      <c r="AS258" s="788" t="n"/>
      <c r="AT258" s="788" t="n"/>
      <c r="AU258" s="788" t="n"/>
      <c r="AV258" s="788" t="n"/>
      <c r="AW258" s="788" t="n"/>
      <c r="AX258" s="788" t="n"/>
      <c r="AY258" s="788" t="n"/>
      <c r="AZ258" s="788" t="n"/>
      <c r="BA258" s="788" t="n"/>
      <c r="BB258" s="788" t="n"/>
      <c r="BC258" s="788" t="n"/>
      <c r="BD258" s="788" t="n"/>
    </row>
    <row r="259" ht="15.75" customHeight="1" s="789">
      <c r="A259" s="1020" t="inlineStr">
        <is>
          <t>RXTU4548371</t>
        </is>
      </c>
      <c r="B259" s="1016" t="n">
        <v>4000</v>
      </c>
      <c r="C259" s="1017" t="n">
        <v>800</v>
      </c>
      <c r="D259" s="799" t="n">
        <v>44861</v>
      </c>
      <c r="E259" s="1018" t="n">
        <v>44563</v>
      </c>
      <c r="F259" s="991" t="inlineStr">
        <is>
          <t>Moscow</t>
        </is>
      </c>
      <c r="G259" s="809" t="inlineStr">
        <is>
          <t>1-10/21x40(S)/800$</t>
        </is>
      </c>
      <c r="H259" s="962" t="n">
        <v>44969</v>
      </c>
      <c r="I259" s="831" t="inlineStr">
        <is>
          <t>BIC</t>
        </is>
      </c>
      <c r="J259" s="912" t="inlineStr">
        <is>
          <t>-</t>
        </is>
      </c>
      <c r="K259" s="804" t="n">
        <v>44979</v>
      </c>
      <c r="L259" s="805" t="inlineStr">
        <is>
          <t>КП11-ЦНА</t>
        </is>
      </c>
      <c r="M259" s="892" t="n">
        <v>45089</v>
      </c>
      <c r="N259" s="807" t="inlineStr">
        <is>
          <t>Tianjin-&gt;Guangzhou Nansha (24.07.2023)</t>
        </is>
      </c>
      <c r="O259" s="978" t="n">
        <v>45139</v>
      </c>
      <c r="P259" s="807" t="inlineStr">
        <is>
          <t>Moscow</t>
        </is>
      </c>
      <c r="Q259" s="809" t="inlineStr">
        <is>
          <t>1-74/3x40'G/1000$</t>
        </is>
      </c>
      <c r="R259" s="810" t="n">
        <v>45181</v>
      </c>
      <c r="S259" s="830" t="inlineStr">
        <is>
          <t>BIC</t>
        </is>
      </c>
      <c r="T259" s="811" t="inlineStr">
        <is>
          <t>-</t>
        </is>
      </c>
      <c r="U259" s="878" t="n"/>
      <c r="V259" s="873" t="n"/>
      <c r="W259" s="979" t="n"/>
      <c r="X259" s="917" t="n"/>
      <c r="Y259" s="917" t="n"/>
      <c r="Z259" s="972" t="n"/>
      <c r="AA259" s="972" t="n"/>
      <c r="AB259" s="931" t="n"/>
      <c r="AC259" s="881" t="n"/>
      <c r="AD259" s="814" t="n"/>
      <c r="AE259" s="878" t="n"/>
      <c r="AF259" s="873" t="n"/>
      <c r="AG259" s="1009" t="n"/>
      <c r="AH259" s="1010" t="n"/>
      <c r="AI259" s="1010" t="n"/>
      <c r="AJ259" s="1010" t="n"/>
      <c r="AK259" s="914" t="n"/>
      <c r="AL259" s="822" t="n"/>
      <c r="AM259" s="842">
        <f>H259-#REF!</f>
        <v/>
      </c>
      <c r="AN259" s="832">
        <f>AM259*10</f>
        <v/>
      </c>
      <c r="AO259" s="825" t="n"/>
      <c r="AP259" s="788" t="n"/>
      <c r="AQ259" s="788" t="n"/>
      <c r="AR259" s="788" t="n"/>
      <c r="AS259" s="788" t="n"/>
      <c r="AT259" s="788" t="n"/>
      <c r="AU259" s="788" t="n"/>
      <c r="AV259" s="788" t="n"/>
      <c r="AW259" s="788" t="n"/>
      <c r="AX259" s="788" t="n"/>
      <c r="AY259" s="788" t="n"/>
      <c r="AZ259" s="788" t="n"/>
      <c r="BA259" s="788" t="n"/>
      <c r="BB259" s="788" t="n"/>
      <c r="BC259" s="788" t="n"/>
      <c r="BD259" s="788" t="n"/>
    </row>
    <row r="260" ht="15" customHeight="1" s="789">
      <c r="A260" s="1020" t="inlineStr">
        <is>
          <t>RXTU4548387</t>
        </is>
      </c>
      <c r="B260" s="1016" t="n">
        <v>4000</v>
      </c>
      <c r="C260" s="1017" t="n">
        <v>800</v>
      </c>
      <c r="D260" s="799" t="n">
        <v>44861</v>
      </c>
      <c r="E260" s="1018" t="n">
        <v>44922</v>
      </c>
      <c r="F260" s="991" t="inlineStr">
        <is>
          <t>Moscow</t>
        </is>
      </c>
      <c r="G260" s="809" t="inlineStr">
        <is>
          <t>1-8/19x40(S)/800$</t>
        </is>
      </c>
      <c r="H260" s="962" t="n">
        <v>44967</v>
      </c>
      <c r="I260" s="831" t="inlineStr">
        <is>
          <t>BIC</t>
        </is>
      </c>
      <c r="J260" s="912" t="inlineStr">
        <is>
          <t>-</t>
        </is>
      </c>
      <c r="K260" s="804" t="n">
        <v>44977</v>
      </c>
      <c r="L260" s="805" t="inlineStr">
        <is>
          <t>КП11-ЦНА</t>
        </is>
      </c>
      <c r="M260" s="892" t="n">
        <v>45089</v>
      </c>
      <c r="N260" s="807" t="inlineStr">
        <is>
          <t>Tianjin-&gt;Guangzhou Nansha (24.07.2023)</t>
        </is>
      </c>
      <c r="O260" s="808" t="n">
        <v>45163</v>
      </c>
      <c r="P260" s="807" t="inlineStr">
        <is>
          <t>Moscow</t>
        </is>
      </c>
      <c r="Q260" s="809" t="inlineStr">
        <is>
          <t>1-77/7х40'G/1000$</t>
        </is>
      </c>
      <c r="R260" s="967" t="inlineStr">
        <is>
          <t>19.09 – 09.10.2023</t>
        </is>
      </c>
      <c r="S260" s="968" t="inlineStr">
        <is>
          <t>BIC</t>
        </is>
      </c>
      <c r="T260" s="969" t="n"/>
      <c r="U260" s="970" t="n"/>
      <c r="V260" s="971" t="n"/>
      <c r="W260" s="979" t="n"/>
      <c r="X260" s="917" t="n"/>
      <c r="Y260" s="917" t="n"/>
      <c r="Z260" s="972" t="n"/>
      <c r="AA260" s="972" t="n"/>
      <c r="AB260" s="931" t="n"/>
      <c r="AC260" s="881" t="n"/>
      <c r="AD260" s="814" t="n"/>
      <c r="AE260" s="878" t="n"/>
      <c r="AF260" s="873" t="n"/>
      <c r="AG260" s="1009" t="n"/>
      <c r="AH260" s="1010" t="n"/>
      <c r="AI260" s="1010" t="n"/>
      <c r="AJ260" s="1010" t="n"/>
      <c r="AK260" s="914" t="n"/>
      <c r="AL260" s="822" t="n"/>
      <c r="AM260" s="842">
        <f>H260-#REF!</f>
        <v/>
      </c>
      <c r="AN260" s="832">
        <f>AM260*10</f>
        <v/>
      </c>
      <c r="AO260" s="825" t="n"/>
      <c r="AP260" s="788" t="n"/>
      <c r="AQ260" s="788" t="n"/>
      <c r="AR260" s="788" t="n"/>
      <c r="AS260" s="788" t="n"/>
      <c r="AT260" s="788" t="n"/>
      <c r="AU260" s="788" t="n"/>
      <c r="AV260" s="788" t="n"/>
      <c r="AW260" s="788" t="n"/>
      <c r="AX260" s="788" t="n"/>
      <c r="AY260" s="788" t="n"/>
      <c r="AZ260" s="788" t="n"/>
      <c r="BA260" s="788" t="n"/>
      <c r="BB260" s="788" t="n"/>
      <c r="BC260" s="788" t="n"/>
      <c r="BD260" s="788" t="n"/>
    </row>
    <row r="261" ht="15.75" customHeight="1" s="789">
      <c r="A261" s="1015" t="inlineStr">
        <is>
          <t>RXTU4548582</t>
        </is>
      </c>
      <c r="B261" s="1016" t="n">
        <v>4000</v>
      </c>
      <c r="C261" s="1017" t="n">
        <v>950</v>
      </c>
      <c r="D261" s="799" t="n">
        <v>44861</v>
      </c>
      <c r="E261" s="1018" t="n">
        <v>44599</v>
      </c>
      <c r="F261" s="991" t="inlineStr">
        <is>
          <t>Moscow</t>
        </is>
      </c>
      <c r="G261" s="809" t="inlineStr">
        <is>
          <t>1-21/3x40(S)/850$</t>
        </is>
      </c>
      <c r="H261" s="962" t="n">
        <v>45005</v>
      </c>
      <c r="I261" s="831" t="inlineStr">
        <is>
          <t>BIC</t>
        </is>
      </c>
      <c r="J261" s="912" t="inlineStr">
        <is>
          <t>-</t>
        </is>
      </c>
      <c r="K261" s="804" t="n">
        <v>45021</v>
      </c>
      <c r="L261" s="805" t="inlineStr">
        <is>
          <t>КП14-Химзавод.</t>
        </is>
      </c>
      <c r="M261" s="892" t="n">
        <v>45104</v>
      </c>
      <c r="N261" s="807" t="inlineStr">
        <is>
          <t>Shanghai, China</t>
        </is>
      </c>
      <c r="O261" s="808" t="n">
        <v>45105</v>
      </c>
      <c r="P261" s="807" t="inlineStr">
        <is>
          <t>Moscow</t>
        </is>
      </c>
      <c r="Q261" s="809" t="inlineStr">
        <is>
          <t>1-57/34x40(S)/950$</t>
        </is>
      </c>
      <c r="R261" s="810" t="n">
        <v>45133</v>
      </c>
      <c r="S261" s="830" t="inlineStr">
        <is>
          <t>BIC</t>
        </is>
      </c>
      <c r="T261" s="811" t="inlineStr">
        <is>
          <t>-</t>
        </is>
      </c>
      <c r="U261" s="804" t="n">
        <v>45139</v>
      </c>
      <c r="V261" s="812" t="inlineStr">
        <is>
          <t>КП19-Жиг Море</t>
        </is>
      </c>
      <c r="W261" s="979" t="n"/>
      <c r="X261" s="917" t="n"/>
      <c r="Y261" s="917" t="n"/>
      <c r="Z261" s="972" t="n"/>
      <c r="AA261" s="972" t="n"/>
      <c r="AB261" s="931" t="n"/>
      <c r="AC261" s="881" t="n"/>
      <c r="AD261" s="814" t="n"/>
      <c r="AE261" s="878" t="n"/>
      <c r="AF261" s="873" t="n"/>
      <c r="AG261" s="1009" t="n"/>
      <c r="AH261" s="1010" t="n"/>
      <c r="AI261" s="1010" t="n"/>
      <c r="AJ261" s="1010" t="n"/>
      <c r="AK261" s="914" t="n"/>
      <c r="AL261" s="822" t="n"/>
      <c r="AM261" s="842">
        <f>H261-#REF!</f>
        <v/>
      </c>
      <c r="AN261" s="832">
        <f>AM261*10</f>
        <v/>
      </c>
      <c r="AO261" s="825" t="n"/>
      <c r="AP261" s="788" t="n"/>
      <c r="AQ261" s="788" t="n"/>
      <c r="AR261" s="788" t="n"/>
      <c r="AS261" s="788" t="n"/>
      <c r="AT261" s="788" t="n"/>
      <c r="AU261" s="788" t="n"/>
      <c r="AV261" s="788" t="n"/>
      <c r="AW261" s="788" t="n"/>
      <c r="AX261" s="788" t="n"/>
      <c r="AY261" s="788" t="n"/>
      <c r="AZ261" s="788" t="n"/>
      <c r="BA261" s="788" t="n"/>
      <c r="BB261" s="788" t="n"/>
      <c r="BC261" s="788" t="n"/>
      <c r="BD261" s="788" t="n"/>
    </row>
    <row r="262" ht="15" customHeight="1" s="789">
      <c r="A262" s="1015" t="inlineStr">
        <is>
          <t>RXTU4548345</t>
        </is>
      </c>
      <c r="B262" s="1016" t="n">
        <v>4000</v>
      </c>
      <c r="C262" s="1017" t="n">
        <v>800</v>
      </c>
      <c r="D262" s="799" t="n">
        <v>44861</v>
      </c>
      <c r="E262" s="1018" t="n">
        <v>44562</v>
      </c>
      <c r="F262" s="991" t="inlineStr">
        <is>
          <t>Moscow</t>
        </is>
      </c>
      <c r="G262" s="809" t="inlineStr">
        <is>
          <t>1-8/19x40(S)/800$</t>
        </is>
      </c>
      <c r="H262" s="962" t="n">
        <v>44969</v>
      </c>
      <c r="I262" s="831" t="inlineStr">
        <is>
          <t>BIC</t>
        </is>
      </c>
      <c r="J262" s="912" t="inlineStr">
        <is>
          <t>-</t>
        </is>
      </c>
      <c r="K262" s="804" t="n">
        <v>44979</v>
      </c>
      <c r="L262" s="805" t="inlineStr">
        <is>
          <t>КП11-ЦНА</t>
        </is>
      </c>
      <c r="M262" s="892" t="n">
        <v>45089</v>
      </c>
      <c r="N262" s="807" t="inlineStr">
        <is>
          <t>Tianjin-&gt;Guangzhou Nansha (24.07.2023)</t>
        </is>
      </c>
      <c r="O262" s="978" t="n">
        <v>45159</v>
      </c>
      <c r="P262" s="852" t="inlineStr">
        <is>
          <t>Moscow</t>
        </is>
      </c>
      <c r="Q262" s="809" t="inlineStr">
        <is>
          <t>1-77/7х40'G/1000$</t>
        </is>
      </c>
      <c r="R262" s="967" t="inlineStr">
        <is>
          <t>15.09 – 05.10.2023</t>
        </is>
      </c>
      <c r="S262" s="968" t="inlineStr">
        <is>
          <t>BIC</t>
        </is>
      </c>
      <c r="T262" s="969" t="n"/>
      <c r="U262" s="970" t="n"/>
      <c r="V262" s="971" t="n"/>
      <c r="W262" s="979" t="n"/>
      <c r="X262" s="917" t="n"/>
      <c r="Y262" s="917" t="n"/>
      <c r="Z262" s="972" t="n"/>
      <c r="AA262" s="972" t="n"/>
      <c r="AB262" s="931" t="n"/>
      <c r="AC262" s="881" t="n"/>
      <c r="AD262" s="814" t="n"/>
      <c r="AE262" s="878" t="n"/>
      <c r="AF262" s="873" t="n"/>
      <c r="AG262" s="1009" t="n"/>
      <c r="AH262" s="1010" t="n"/>
      <c r="AI262" s="1010" t="n"/>
      <c r="AJ262" s="1010" t="n"/>
      <c r="AK262" s="914" t="n"/>
      <c r="AL262" s="822" t="n"/>
      <c r="AM262" s="842">
        <f>H262-#REF!</f>
        <v/>
      </c>
      <c r="AN262" s="832">
        <f>AM262*10</f>
        <v/>
      </c>
      <c r="AO262" s="825" t="n"/>
      <c r="AP262" s="788" t="n"/>
      <c r="AQ262" s="788" t="n"/>
      <c r="AR262" s="788" t="n"/>
      <c r="AS262" s="788" t="n"/>
      <c r="AT262" s="788" t="n"/>
      <c r="AU262" s="788" t="n"/>
      <c r="AV262" s="788" t="n"/>
      <c r="AW262" s="788" t="n"/>
      <c r="AX262" s="788" t="n"/>
      <c r="AY262" s="788" t="n"/>
      <c r="AZ262" s="788" t="n"/>
      <c r="BA262" s="788" t="n"/>
      <c r="BB262" s="788" t="n"/>
      <c r="BC262" s="788" t="n"/>
      <c r="BD262" s="788" t="n"/>
    </row>
    <row r="263" ht="15" customHeight="1" s="789">
      <c r="A263" s="1015" t="inlineStr">
        <is>
          <t>RXTU4548540</t>
        </is>
      </c>
      <c r="B263" s="1016" t="n">
        <v>4000</v>
      </c>
      <c r="C263" s="1017" t="n">
        <v>800</v>
      </c>
      <c r="D263" s="799" t="n">
        <v>44861</v>
      </c>
      <c r="E263" s="1018" t="n">
        <v>44563</v>
      </c>
      <c r="F263" s="991" t="inlineStr">
        <is>
          <t>Moscow</t>
        </is>
      </c>
      <c r="G263" s="809" t="inlineStr">
        <is>
          <t>1-10/21x40(S)/800$</t>
        </is>
      </c>
      <c r="H263" s="962" t="n">
        <v>44970</v>
      </c>
      <c r="I263" s="831" t="inlineStr">
        <is>
          <t>BIC</t>
        </is>
      </c>
      <c r="J263" s="912" t="inlineStr">
        <is>
          <t>-</t>
        </is>
      </c>
      <c r="K263" s="804" t="n">
        <v>44998</v>
      </c>
      <c r="L263" s="1021" t="inlineStr">
        <is>
          <t>КП12-Жиг Море</t>
        </is>
      </c>
      <c r="M263" s="892" t="n">
        <v>45135</v>
      </c>
      <c r="N263" s="807" t="inlineStr">
        <is>
          <t>Shanghai, China</t>
        </is>
      </c>
      <c r="O263" s="978" t="n">
        <v>45151</v>
      </c>
      <c r="P263" s="852" t="inlineStr">
        <is>
          <t>Moscow</t>
        </is>
      </c>
      <c r="Q263" s="809" t="inlineStr">
        <is>
          <t>1-72/8x40'S/1150$</t>
        </is>
      </c>
      <c r="R263" s="967" t="inlineStr">
        <is>
          <t>19.09 – 09.10.2023</t>
        </is>
      </c>
      <c r="S263" s="968" t="inlineStr">
        <is>
          <t>BIC</t>
        </is>
      </c>
      <c r="T263" s="969" t="n"/>
      <c r="U263" s="970" t="n"/>
      <c r="V263" s="971" t="n"/>
      <c r="W263" s="979" t="n"/>
      <c r="X263" s="917" t="n"/>
      <c r="Y263" s="917" t="n"/>
      <c r="Z263" s="972" t="n"/>
      <c r="AA263" s="972" t="n"/>
      <c r="AB263" s="931" t="n"/>
      <c r="AC263" s="881" t="n"/>
      <c r="AD263" s="1022" t="n"/>
      <c r="AE263" s="878" t="n"/>
      <c r="AF263" s="873" t="n"/>
      <c r="AG263" s="1009" t="n"/>
      <c r="AH263" s="1010" t="n"/>
      <c r="AI263" s="1010" t="n"/>
      <c r="AJ263" s="1010" t="n"/>
      <c r="AK263" s="914" t="n"/>
      <c r="AL263" s="822" t="n"/>
      <c r="AM263" s="842">
        <f>H263-#REF!</f>
        <v/>
      </c>
      <c r="AN263" s="832">
        <f>AM263*10</f>
        <v/>
      </c>
      <c r="AO263" s="825" t="n"/>
      <c r="AP263" s="788" t="n"/>
      <c r="AQ263" s="788" t="n"/>
      <c r="AR263" s="788" t="n"/>
      <c r="AS263" s="788" t="n"/>
      <c r="AT263" s="788" t="n"/>
      <c r="AU263" s="788" t="n"/>
      <c r="AV263" s="788" t="n"/>
      <c r="AW263" s="788" t="n"/>
      <c r="AX263" s="788" t="n"/>
      <c r="AY263" s="788" t="n"/>
      <c r="AZ263" s="788" t="n"/>
      <c r="BA263" s="788" t="n"/>
      <c r="BB263" s="788" t="n"/>
      <c r="BC263" s="788" t="n"/>
      <c r="BD263" s="788" t="n"/>
    </row>
    <row r="264" ht="15.75" customHeight="1" s="789">
      <c r="A264" s="1015" t="inlineStr">
        <is>
          <t>RXTU4548556</t>
        </is>
      </c>
      <c r="B264" s="1016" t="n">
        <v>4000</v>
      </c>
      <c r="C264" s="1017" t="n">
        <v>800</v>
      </c>
      <c r="D264" s="799" t="n">
        <v>44861</v>
      </c>
      <c r="E264" s="1018" t="n">
        <v>44562</v>
      </c>
      <c r="F264" s="991" t="inlineStr">
        <is>
          <t>Moscow</t>
        </is>
      </c>
      <c r="G264" s="809" t="inlineStr">
        <is>
          <t>1-8/19x40(S)/800$</t>
        </is>
      </c>
      <c r="H264" s="962" t="n">
        <v>44971</v>
      </c>
      <c r="I264" s="831" t="inlineStr">
        <is>
          <t>BIC</t>
        </is>
      </c>
      <c r="J264" s="912" t="inlineStr">
        <is>
          <t>-</t>
        </is>
      </c>
      <c r="K264" s="804" t="n">
        <v>44998</v>
      </c>
      <c r="L264" s="1021" t="inlineStr">
        <is>
          <t>КП12-Жиг Море</t>
        </is>
      </c>
      <c r="M264" s="892" t="n">
        <v>45099</v>
      </c>
      <c r="N264" s="807" t="inlineStr">
        <is>
          <t>Shanghai, China</t>
        </is>
      </c>
      <c r="O264" s="808" t="n">
        <v>45113</v>
      </c>
      <c r="P264" s="807" t="inlineStr">
        <is>
          <t>Moscow</t>
        </is>
      </c>
      <c r="Q264" s="809" t="inlineStr">
        <is>
          <t>1-60/26x40/1000$</t>
        </is>
      </c>
      <c r="R264" s="810" t="n">
        <v>45133</v>
      </c>
      <c r="S264" s="830" t="inlineStr">
        <is>
          <t>BIC</t>
        </is>
      </c>
      <c r="T264" s="811" t="inlineStr">
        <is>
          <t>пов бок панели</t>
        </is>
      </c>
      <c r="U264" s="804" t="n">
        <v>45176</v>
      </c>
      <c r="V264" s="812" t="inlineStr">
        <is>
          <t>КП22-Химзавод.</t>
        </is>
      </c>
      <c r="W264" s="979" t="n"/>
      <c r="X264" s="917" t="n"/>
      <c r="Y264" s="917" t="n"/>
      <c r="Z264" s="972" t="n"/>
      <c r="AA264" s="972" t="n"/>
      <c r="AB264" s="931" t="n"/>
      <c r="AC264" s="881" t="n"/>
      <c r="AD264" s="1022" t="n"/>
      <c r="AE264" s="878" t="n"/>
      <c r="AF264" s="873" t="n"/>
      <c r="AG264" s="1009" t="n"/>
      <c r="AH264" s="1010" t="n"/>
      <c r="AI264" s="1010" t="n"/>
      <c r="AJ264" s="1010" t="n"/>
      <c r="AK264" s="914" t="n"/>
      <c r="AL264" s="822" t="n"/>
      <c r="AM264" s="842">
        <f>H264-#REF!</f>
        <v/>
      </c>
      <c r="AN264" s="832">
        <f>AM264*10</f>
        <v/>
      </c>
      <c r="AO264" s="825" t="n"/>
      <c r="AP264" s="788" t="n"/>
      <c r="AQ264" s="788" t="n"/>
      <c r="AR264" s="788" t="n"/>
      <c r="AS264" s="788" t="n"/>
      <c r="AT264" s="788" t="n"/>
      <c r="AU264" s="788" t="n"/>
      <c r="AV264" s="788" t="n"/>
      <c r="AW264" s="788" t="n"/>
      <c r="AX264" s="788" t="n"/>
      <c r="AY264" s="788" t="n"/>
      <c r="AZ264" s="788" t="n"/>
      <c r="BA264" s="788" t="n"/>
      <c r="BB264" s="788" t="n"/>
      <c r="BC264" s="788" t="n"/>
      <c r="BD264" s="788" t="n"/>
    </row>
    <row r="265" ht="15" customHeight="1" s="789">
      <c r="A265" s="1015" t="inlineStr">
        <is>
          <t>RXTU4548514</t>
        </is>
      </c>
      <c r="B265" s="1016" t="n">
        <v>4000</v>
      </c>
      <c r="C265" s="1017" t="n">
        <v>800</v>
      </c>
      <c r="D265" s="799" t="n">
        <v>44861</v>
      </c>
      <c r="E265" s="1018" t="n">
        <v>44562</v>
      </c>
      <c r="F265" s="991" t="inlineStr">
        <is>
          <t>Moscow</t>
        </is>
      </c>
      <c r="G265" s="809" t="inlineStr">
        <is>
          <t>1-8/19x40(S)/800$</t>
        </is>
      </c>
      <c r="H265" s="962" t="n">
        <v>44968</v>
      </c>
      <c r="I265" s="831" t="inlineStr">
        <is>
          <t>BIC</t>
        </is>
      </c>
      <c r="J265" s="912" t="inlineStr">
        <is>
          <t>-</t>
        </is>
      </c>
      <c r="K265" s="804" t="n">
        <v>44977</v>
      </c>
      <c r="L265" s="805" t="inlineStr">
        <is>
          <t>КП11-ЦНА</t>
        </is>
      </c>
      <c r="M265" s="892" t="n">
        <v>45089</v>
      </c>
      <c r="N265" s="807" t="inlineStr">
        <is>
          <t>Tianjin-&gt;Guangzhou Nansha (24.07.2023)</t>
        </is>
      </c>
      <c r="O265" s="808" t="n">
        <v>45142</v>
      </c>
      <c r="P265" s="807" t="inlineStr">
        <is>
          <t>Moscow</t>
        </is>
      </c>
      <c r="Q265" s="809" t="inlineStr">
        <is>
          <t>1-70/5x40'G/1000$</t>
        </is>
      </c>
      <c r="R265" s="1023" t="n"/>
      <c r="S265" s="869" t="n"/>
      <c r="T265" s="1024" t="n"/>
      <c r="U265" s="878" t="n"/>
      <c r="V265" s="873" t="n"/>
      <c r="W265" s="979" t="n"/>
      <c r="X265" s="917" t="n"/>
      <c r="Y265" s="917" t="n"/>
      <c r="Z265" s="972" t="n"/>
      <c r="AA265" s="972" t="n"/>
      <c r="AB265" s="931" t="n"/>
      <c r="AC265" s="881" t="n"/>
      <c r="AD265" s="814" t="n"/>
      <c r="AE265" s="878" t="n"/>
      <c r="AF265" s="873" t="n"/>
      <c r="AG265" s="1009" t="n"/>
      <c r="AH265" s="1010" t="n"/>
      <c r="AI265" s="1010" t="n"/>
      <c r="AJ265" s="1010" t="n"/>
      <c r="AK265" s="914" t="n"/>
      <c r="AL265" s="822" t="n"/>
      <c r="AM265" s="842">
        <f>H265-#REF!</f>
        <v/>
      </c>
      <c r="AN265" s="832">
        <f>AM265*10</f>
        <v/>
      </c>
      <c r="AO265" s="825" t="n"/>
      <c r="AP265" s="788" t="n"/>
      <c r="AQ265" s="788" t="n"/>
      <c r="AR265" s="788" t="n"/>
      <c r="AS265" s="788" t="n"/>
      <c r="AT265" s="788" t="n"/>
      <c r="AU265" s="788" t="n"/>
      <c r="AV265" s="788" t="n"/>
      <c r="AW265" s="788" t="n"/>
      <c r="AX265" s="788" t="n"/>
      <c r="AY265" s="788" t="n"/>
      <c r="AZ265" s="788" t="n"/>
      <c r="BA265" s="788" t="n"/>
      <c r="BB265" s="788" t="n"/>
      <c r="BC265" s="788" t="n"/>
      <c r="BD265" s="788" t="n"/>
    </row>
    <row r="266" ht="15.75" customHeight="1" s="789">
      <c r="A266" s="1015" t="inlineStr">
        <is>
          <t>RXTU4548509</t>
        </is>
      </c>
      <c r="B266" s="1016" t="n">
        <v>4000</v>
      </c>
      <c r="C266" s="1017" t="n">
        <v>800</v>
      </c>
      <c r="D266" s="799" t="n">
        <v>44861</v>
      </c>
      <c r="E266" s="1018" t="n">
        <v>44562</v>
      </c>
      <c r="F266" s="991" t="inlineStr">
        <is>
          <t>Moscow</t>
        </is>
      </c>
      <c r="G266" s="809" t="inlineStr">
        <is>
          <t>1-8/19x40(S)/800$</t>
        </is>
      </c>
      <c r="H266" s="962" t="n">
        <v>44969</v>
      </c>
      <c r="I266" s="831" t="inlineStr">
        <is>
          <t>BIC</t>
        </is>
      </c>
      <c r="J266" s="912" t="inlineStr">
        <is>
          <t>-</t>
        </is>
      </c>
      <c r="K266" s="804" t="n">
        <v>44979</v>
      </c>
      <c r="L266" s="805" t="inlineStr">
        <is>
          <t>КП11-ЦНА</t>
        </is>
      </c>
      <c r="M266" s="892" t="n">
        <v>45089</v>
      </c>
      <c r="N266" s="807" t="inlineStr">
        <is>
          <t>Tianjin-&gt;Guangzhou Nansha (24.07.2023)</t>
        </is>
      </c>
      <c r="O266" s="808" t="n">
        <v>45173</v>
      </c>
      <c r="P266" s="807" t="inlineStr">
        <is>
          <t>Moscow</t>
        </is>
      </c>
      <c r="Q266" s="809" t="inlineStr">
        <is>
          <t>1-81/1x40'G/1000$</t>
        </is>
      </c>
      <c r="R266" s="1025" t="n"/>
      <c r="S266" s="1026" t="n"/>
      <c r="T266" s="1024" t="n"/>
      <c r="U266" s="878" t="n"/>
      <c r="V266" s="873" t="n"/>
      <c r="W266" s="983" t="n"/>
      <c r="X266" s="878" t="n"/>
      <c r="Y266" s="878" t="n"/>
      <c r="Z266" s="984" t="n"/>
      <c r="AA266" s="984" t="n"/>
      <c r="AB266" s="907" t="n"/>
      <c r="AC266" s="908" t="n"/>
      <c r="AD266" s="814" t="n"/>
      <c r="AE266" s="878" t="n"/>
      <c r="AF266" s="873" t="n"/>
      <c r="AG266" s="1019" t="n"/>
      <c r="AH266" s="985" t="n"/>
      <c r="AI266" s="985" t="n"/>
      <c r="AJ266" s="985" t="n"/>
      <c r="AK266" s="986" t="n"/>
      <c r="AL266" s="963" t="n"/>
      <c r="AM266" s="842">
        <f>H266-#REF!</f>
        <v/>
      </c>
      <c r="AN266" s="832">
        <f>AM266*10</f>
        <v/>
      </c>
      <c r="AO266" s="825" t="n"/>
      <c r="AP266" s="788" t="n"/>
      <c r="AQ266" s="788" t="n"/>
      <c r="AR266" s="788" t="n"/>
      <c r="AS266" s="788" t="n"/>
      <c r="AT266" s="788" t="n"/>
      <c r="AU266" s="788" t="n"/>
      <c r="AV266" s="788" t="n"/>
      <c r="AW266" s="788" t="n"/>
      <c r="AX266" s="788" t="n"/>
      <c r="AY266" s="788" t="n"/>
      <c r="AZ266" s="788" t="n"/>
      <c r="BA266" s="788" t="n"/>
      <c r="BB266" s="788" t="n"/>
      <c r="BC266" s="788" t="n"/>
      <c r="BD266" s="788" t="n"/>
    </row>
    <row r="267" ht="15.75" customHeight="1" s="789">
      <c r="A267" s="1015" t="inlineStr">
        <is>
          <t>RXTU4548469</t>
        </is>
      </c>
      <c r="B267" s="1016" t="n">
        <v>4000</v>
      </c>
      <c r="C267" s="1017" t="n">
        <v>800</v>
      </c>
      <c r="D267" s="799" t="n">
        <v>44861</v>
      </c>
      <c r="E267" s="1018" t="n">
        <v>44926</v>
      </c>
      <c r="F267" s="991" t="inlineStr">
        <is>
          <t>Moscow</t>
        </is>
      </c>
      <c r="G267" s="809" t="inlineStr">
        <is>
          <t>1-8/19x40(S)/800$</t>
        </is>
      </c>
      <c r="H267" s="962" t="n">
        <v>44965</v>
      </c>
      <c r="I267" s="831" t="inlineStr">
        <is>
          <t>BIC</t>
        </is>
      </c>
      <c r="J267" s="912" t="inlineStr">
        <is>
          <t>-</t>
        </is>
      </c>
      <c r="K267" s="804" t="n">
        <v>44977</v>
      </c>
      <c r="L267" s="805" t="inlineStr">
        <is>
          <t>КП11-ЦНА</t>
        </is>
      </c>
      <c r="M267" s="892" t="n">
        <v>45089</v>
      </c>
      <c r="N267" s="807" t="inlineStr">
        <is>
          <t>Tianjin-&gt;Guangzhou Nansha (24.07.2023)</t>
        </is>
      </c>
      <c r="O267" s="808" t="n">
        <v>45164</v>
      </c>
      <c r="P267" s="807" t="inlineStr">
        <is>
          <t>Moscow</t>
        </is>
      </c>
      <c r="Q267" s="809" t="inlineStr">
        <is>
          <t>1-77/7х40'G/1000$</t>
        </is>
      </c>
      <c r="R267" s="967" t="inlineStr">
        <is>
          <t>19.09 – 09.10.2023</t>
        </is>
      </c>
      <c r="S267" s="968" t="inlineStr">
        <is>
          <t>BIC</t>
        </is>
      </c>
      <c r="T267" s="969" t="n"/>
      <c r="U267" s="970" t="n"/>
      <c r="V267" s="971" t="n"/>
      <c r="W267" s="983" t="n"/>
      <c r="X267" s="878" t="n"/>
      <c r="Y267" s="878" t="n"/>
      <c r="Z267" s="984" t="n"/>
      <c r="AA267" s="984" t="n"/>
      <c r="AB267" s="907" t="n"/>
      <c r="AC267" s="908" t="n"/>
      <c r="AD267" s="814" t="n"/>
      <c r="AE267" s="878" t="n"/>
      <c r="AF267" s="873" t="n"/>
      <c r="AG267" s="1019" t="n"/>
      <c r="AH267" s="985" t="n"/>
      <c r="AI267" s="985" t="n"/>
      <c r="AJ267" s="985" t="n"/>
      <c r="AK267" s="986" t="n"/>
      <c r="AL267" s="963" t="n"/>
      <c r="AM267" s="842">
        <f>H267-#REF!</f>
        <v/>
      </c>
      <c r="AN267" s="832">
        <f>AM267*10</f>
        <v/>
      </c>
      <c r="AO267" s="825" t="n"/>
      <c r="AP267" s="788" t="n"/>
      <c r="AQ267" s="788" t="n"/>
      <c r="AR267" s="788" t="n"/>
      <c r="AS267" s="788" t="n"/>
      <c r="AT267" s="788" t="n"/>
      <c r="AU267" s="788" t="n"/>
      <c r="AV267" s="788" t="n"/>
      <c r="AW267" s="788" t="n"/>
      <c r="AX267" s="788" t="n"/>
      <c r="AY267" s="788" t="n"/>
      <c r="AZ267" s="788" t="n"/>
      <c r="BA267" s="788" t="n"/>
      <c r="BB267" s="788" t="n"/>
      <c r="BC267" s="788" t="n"/>
      <c r="BD267" s="788" t="n"/>
    </row>
    <row r="268" ht="15.75" customHeight="1" s="789">
      <c r="A268" s="1015" t="inlineStr">
        <is>
          <t>RXTU4548474</t>
        </is>
      </c>
      <c r="B268" s="1016" t="n">
        <v>4000</v>
      </c>
      <c r="C268" s="1017" t="n">
        <v>800</v>
      </c>
      <c r="D268" s="799" t="n">
        <v>44861</v>
      </c>
      <c r="E268" s="1018" t="n">
        <v>44562</v>
      </c>
      <c r="F268" s="991" t="inlineStr">
        <is>
          <t>Moscow</t>
        </is>
      </c>
      <c r="G268" s="809" t="inlineStr">
        <is>
          <t>1-8/19x40(S)/800$</t>
        </is>
      </c>
      <c r="H268" s="962" t="n">
        <v>44969</v>
      </c>
      <c r="I268" s="831" t="inlineStr">
        <is>
          <t>BIC</t>
        </is>
      </c>
      <c r="J268" s="912" t="inlineStr">
        <is>
          <t>-</t>
        </is>
      </c>
      <c r="K268" s="804" t="n">
        <v>44979</v>
      </c>
      <c r="L268" s="805" t="inlineStr">
        <is>
          <t>КП11-ЦНА</t>
        </is>
      </c>
      <c r="M268" s="892" t="n">
        <v>45089</v>
      </c>
      <c r="N268" s="807" t="inlineStr">
        <is>
          <t xml:space="preserve">Tianjin </t>
        </is>
      </c>
      <c r="O268" s="808" t="n">
        <v>45097</v>
      </c>
      <c r="P268" s="807" t="inlineStr">
        <is>
          <t>Moscow</t>
        </is>
      </c>
      <c r="Q268" s="809" t="inlineStr">
        <is>
          <t>1-55/1х40/900$</t>
        </is>
      </c>
      <c r="R268" s="810" t="n">
        <v>45153</v>
      </c>
      <c r="S268" s="830" t="inlineStr">
        <is>
          <t>BIC</t>
        </is>
      </c>
      <c r="T268" s="811" t="inlineStr">
        <is>
          <t>-</t>
        </is>
      </c>
      <c r="U268" s="804" t="n">
        <v>45165</v>
      </c>
      <c r="V268" s="812" t="inlineStr">
        <is>
          <t>КП21-Жиг Море</t>
        </is>
      </c>
      <c r="W268" s="983" t="n"/>
      <c r="X268" s="878" t="n"/>
      <c r="Y268" s="878" t="n"/>
      <c r="Z268" s="984" t="n"/>
      <c r="AA268" s="984" t="n"/>
      <c r="AB268" s="907" t="n"/>
      <c r="AC268" s="908" t="n"/>
      <c r="AD268" s="814" t="n"/>
      <c r="AE268" s="878" t="n"/>
      <c r="AF268" s="873" t="n"/>
      <c r="AG268" s="1019" t="n"/>
      <c r="AH268" s="985" t="n"/>
      <c r="AI268" s="985" t="n"/>
      <c r="AJ268" s="985" t="n"/>
      <c r="AK268" s="986" t="n"/>
      <c r="AL268" s="963" t="n"/>
      <c r="AM268" s="842">
        <f>H268-#REF!</f>
        <v/>
      </c>
      <c r="AN268" s="832">
        <f>AM268*10</f>
        <v/>
      </c>
      <c r="AO268" s="825" t="n"/>
      <c r="AP268" s="788" t="n"/>
      <c r="AQ268" s="788" t="n"/>
      <c r="AR268" s="788" t="n"/>
      <c r="AS268" s="788" t="n"/>
      <c r="AT268" s="788" t="n"/>
      <c r="AU268" s="788" t="n"/>
      <c r="AV268" s="788" t="n"/>
      <c r="AW268" s="788" t="n"/>
      <c r="AX268" s="788" t="n"/>
      <c r="AY268" s="788" t="n"/>
      <c r="AZ268" s="788" t="n"/>
      <c r="BA268" s="788" t="n"/>
      <c r="BB268" s="788" t="n"/>
      <c r="BC268" s="788" t="n"/>
      <c r="BD268" s="788" t="n"/>
    </row>
    <row r="269" ht="15.75" customHeight="1" s="789">
      <c r="A269" s="1015" t="inlineStr">
        <is>
          <t>RXTU4548324</t>
        </is>
      </c>
      <c r="B269" s="1016" t="n">
        <v>4000</v>
      </c>
      <c r="C269" s="1017" t="n">
        <v>800</v>
      </c>
      <c r="D269" s="799" t="n">
        <v>44861</v>
      </c>
      <c r="E269" s="1018" t="n">
        <v>44921</v>
      </c>
      <c r="F269" s="991" t="inlineStr">
        <is>
          <t>Moscow</t>
        </is>
      </c>
      <c r="G269" s="809" t="inlineStr">
        <is>
          <t>1-8/19x40(S)/800$</t>
        </is>
      </c>
      <c r="H269" s="962" t="n">
        <v>44991</v>
      </c>
      <c r="I269" s="831" t="inlineStr">
        <is>
          <t>BIC</t>
        </is>
      </c>
      <c r="J269" s="912" t="inlineStr">
        <is>
          <t>-</t>
        </is>
      </c>
      <c r="K269" s="804" t="n">
        <v>44998</v>
      </c>
      <c r="L269" s="1021" t="inlineStr">
        <is>
          <t>КП12-Жиг Море</t>
        </is>
      </c>
      <c r="M269" s="892" t="n">
        <v>45099</v>
      </c>
      <c r="N269" s="807" t="inlineStr">
        <is>
          <t>Shanghai, China</t>
        </is>
      </c>
      <c r="O269" s="808" t="n">
        <v>45112</v>
      </c>
      <c r="P269" s="807" t="inlineStr">
        <is>
          <t>Moscow</t>
        </is>
      </c>
      <c r="Q269" s="809" t="inlineStr">
        <is>
          <t>1-60/26x40/1000$</t>
        </is>
      </c>
      <c r="R269" s="810" t="n">
        <v>45154</v>
      </c>
      <c r="S269" s="830" t="inlineStr">
        <is>
          <t>BIC</t>
        </is>
      </c>
      <c r="T269" s="811" t="inlineStr">
        <is>
          <t>-</t>
        </is>
      </c>
      <c r="U269" s="804" t="n">
        <v>45165</v>
      </c>
      <c r="V269" s="812" t="inlineStr">
        <is>
          <t>КП21-Жиг Море</t>
        </is>
      </c>
      <c r="W269" s="983" t="n"/>
      <c r="X269" s="878" t="n"/>
      <c r="Y269" s="878" t="n"/>
      <c r="Z269" s="984" t="n"/>
      <c r="AA269" s="984" t="n"/>
      <c r="AB269" s="907" t="n"/>
      <c r="AC269" s="908" t="n"/>
      <c r="AD269" s="1022" t="n"/>
      <c r="AE269" s="878" t="n"/>
      <c r="AF269" s="873" t="n"/>
      <c r="AG269" s="1019" t="n"/>
      <c r="AH269" s="985" t="n"/>
      <c r="AI269" s="985" t="n"/>
      <c r="AJ269" s="985" t="n"/>
      <c r="AK269" s="986" t="n"/>
      <c r="AL269" s="963" t="n"/>
      <c r="AM269" s="842">
        <f>H269-#REF!</f>
        <v/>
      </c>
      <c r="AN269" s="832">
        <f>AM269*10</f>
        <v/>
      </c>
      <c r="AO269" s="825" t="n"/>
      <c r="AP269" s="788" t="n"/>
      <c r="AQ269" s="788" t="n"/>
      <c r="AR269" s="788" t="n"/>
      <c r="AS269" s="788" t="n"/>
      <c r="AT269" s="788" t="n"/>
      <c r="AU269" s="788" t="n"/>
      <c r="AV269" s="788" t="n"/>
      <c r="AW269" s="788" t="n"/>
      <c r="AX269" s="788" t="n"/>
      <c r="AY269" s="788" t="n"/>
      <c r="AZ269" s="788" t="n"/>
      <c r="BA269" s="788" t="n"/>
      <c r="BB269" s="788" t="n"/>
      <c r="BC269" s="788" t="n"/>
      <c r="BD269" s="788" t="n"/>
    </row>
    <row r="270" ht="15.75" customHeight="1" s="789">
      <c r="A270" s="1015" t="inlineStr">
        <is>
          <t>RXTU4548432</t>
        </is>
      </c>
      <c r="B270" s="1016" t="n">
        <v>4000</v>
      </c>
      <c r="C270" s="1017" t="n">
        <v>800</v>
      </c>
      <c r="D270" s="799" t="n">
        <v>44861</v>
      </c>
      <c r="E270" s="1018" t="n">
        <v>44921</v>
      </c>
      <c r="F270" s="991" t="inlineStr">
        <is>
          <t>Moscow</t>
        </is>
      </c>
      <c r="G270" s="809" t="inlineStr">
        <is>
          <t>1-8/19x40(S)/800$</t>
        </is>
      </c>
      <c r="H270" s="962" t="n">
        <v>44988</v>
      </c>
      <c r="I270" s="831" t="inlineStr">
        <is>
          <t>BIC</t>
        </is>
      </c>
      <c r="J270" s="912" t="inlineStr">
        <is>
          <t>-</t>
        </is>
      </c>
      <c r="K270" s="804" t="n">
        <v>45020</v>
      </c>
      <c r="L270" s="805" t="inlineStr">
        <is>
          <t>КП13-ЦНА</t>
        </is>
      </c>
      <c r="M270" s="892" t="n">
        <v>45122</v>
      </c>
      <c r="N270" s="807" t="inlineStr">
        <is>
          <t xml:space="preserve">Tianjin </t>
        </is>
      </c>
      <c r="O270" s="808" t="n">
        <v>45139</v>
      </c>
      <c r="P270" s="852" t="inlineStr">
        <is>
          <t>Moscow</t>
        </is>
      </c>
      <c r="Q270" s="809" t="inlineStr">
        <is>
          <t>1-71/26x40'T/950$</t>
        </is>
      </c>
      <c r="R270" s="810" t="n">
        <v>45179</v>
      </c>
      <c r="S270" s="830" t="inlineStr">
        <is>
          <t>BIC</t>
        </is>
      </c>
      <c r="T270" s="811" t="inlineStr">
        <is>
          <t>-</t>
        </is>
      </c>
      <c r="U270" s="878" t="n"/>
      <c r="V270" s="873" t="n"/>
      <c r="W270" s="983" t="n"/>
      <c r="X270" s="878" t="n"/>
      <c r="Y270" s="878" t="n"/>
      <c r="Z270" s="984" t="n"/>
      <c r="AA270" s="984" t="n"/>
      <c r="AB270" s="907" t="n"/>
      <c r="AC270" s="908" t="n"/>
      <c r="AD270" s="877" t="n"/>
      <c r="AE270" s="878" t="n"/>
      <c r="AF270" s="873" t="n"/>
      <c r="AG270" s="1019" t="n"/>
      <c r="AH270" s="985" t="n"/>
      <c r="AI270" s="985" t="n"/>
      <c r="AJ270" s="985" t="n"/>
      <c r="AK270" s="986" t="n"/>
      <c r="AL270" s="963" t="n"/>
      <c r="AM270" s="842">
        <f>H270-#REF!</f>
        <v/>
      </c>
      <c r="AN270" s="832">
        <f>AM270*10</f>
        <v/>
      </c>
      <c r="AO270" s="825" t="n"/>
      <c r="AP270" s="788" t="n"/>
      <c r="AQ270" s="788" t="n"/>
      <c r="AR270" s="788" t="n"/>
      <c r="AS270" s="788" t="n"/>
      <c r="AT270" s="788" t="n"/>
      <c r="AU270" s="788" t="n"/>
      <c r="AV270" s="788" t="n"/>
      <c r="AW270" s="788" t="n"/>
      <c r="AX270" s="788" t="n"/>
      <c r="AY270" s="788" t="n"/>
      <c r="AZ270" s="788" t="n"/>
      <c r="BA270" s="788" t="n"/>
      <c r="BB270" s="788" t="n"/>
      <c r="BC270" s="788" t="n"/>
      <c r="BD270" s="788" t="n"/>
    </row>
    <row r="271" ht="15.75" customHeight="1" s="789">
      <c r="A271" s="1015" t="inlineStr">
        <is>
          <t>RXTU4547919</t>
        </is>
      </c>
      <c r="B271" s="1016" t="n">
        <v>4000</v>
      </c>
      <c r="C271" s="1017" t="n">
        <v>800</v>
      </c>
      <c r="D271" s="799" t="n">
        <v>44861</v>
      </c>
      <c r="E271" s="1018" t="n">
        <v>44562</v>
      </c>
      <c r="F271" s="991" t="inlineStr">
        <is>
          <t>Moscow</t>
        </is>
      </c>
      <c r="G271" s="809" t="inlineStr">
        <is>
          <t>1-8/19x40(S)/800$</t>
        </is>
      </c>
      <c r="H271" s="962" t="n">
        <v>44970</v>
      </c>
      <c r="I271" s="831" t="inlineStr">
        <is>
          <t>BIC</t>
        </is>
      </c>
      <c r="J271" s="912" t="inlineStr">
        <is>
          <t>-</t>
        </is>
      </c>
      <c r="K271" s="804" t="n">
        <v>44998</v>
      </c>
      <c r="L271" s="1021" t="inlineStr">
        <is>
          <t>КП12-Жиг Море</t>
        </is>
      </c>
      <c r="M271" s="892" t="n">
        <v>45168</v>
      </c>
      <c r="N271" s="807" t="inlineStr">
        <is>
          <t>Shanghai, China</t>
        </is>
      </c>
      <c r="O271" s="808" t="n">
        <v>45186</v>
      </c>
      <c r="P271" s="852" t="inlineStr">
        <is>
          <t>Moscow</t>
        </is>
      </c>
      <c r="Q271" s="809" t="inlineStr">
        <is>
          <t>1-83/17x40' 1100$</t>
        </is>
      </c>
      <c r="R271" s="1025" t="n"/>
      <c r="S271" s="1026" t="n"/>
      <c r="T271" s="1027" t="n"/>
      <c r="U271" s="878" t="n"/>
      <c r="V271" s="873" t="n"/>
      <c r="W271" s="983" t="n"/>
      <c r="X271" s="878" t="n"/>
      <c r="Y271" s="878" t="n"/>
      <c r="Z271" s="984" t="n"/>
      <c r="AA271" s="984" t="n"/>
      <c r="AB271" s="907" t="n"/>
      <c r="AC271" s="908" t="n"/>
      <c r="AD271" s="1022" t="n"/>
      <c r="AE271" s="878" t="n"/>
      <c r="AF271" s="873" t="n"/>
      <c r="AG271" s="1019" t="n"/>
      <c r="AH271" s="985" t="n"/>
      <c r="AI271" s="985" t="n"/>
      <c r="AJ271" s="985" t="n"/>
      <c r="AK271" s="986" t="n"/>
      <c r="AL271" s="963" t="n"/>
      <c r="AM271" s="842">
        <f>H271-#REF!</f>
        <v/>
      </c>
      <c r="AN271" s="832">
        <f>AM271*10</f>
        <v/>
      </c>
      <c r="AO271" s="825" t="n"/>
      <c r="AP271" s="788" t="n"/>
      <c r="AQ271" s="788" t="n"/>
      <c r="AR271" s="788" t="n"/>
      <c r="AS271" s="788" t="n"/>
      <c r="AT271" s="788" t="n"/>
      <c r="AU271" s="788" t="n"/>
      <c r="AV271" s="788" t="n"/>
      <c r="AW271" s="788" t="n"/>
      <c r="AX271" s="788" t="n"/>
      <c r="AY271" s="788" t="n"/>
      <c r="AZ271" s="788" t="n"/>
      <c r="BA271" s="788" t="n"/>
      <c r="BB271" s="788" t="n"/>
      <c r="BC271" s="788" t="n"/>
      <c r="BD271" s="788" t="n"/>
    </row>
    <row r="272" ht="15.75" customHeight="1" s="789">
      <c r="A272" s="1015" t="inlineStr">
        <is>
          <t>RXTU4547924</t>
        </is>
      </c>
      <c r="B272" s="1016" t="n">
        <v>4000</v>
      </c>
      <c r="C272" s="1017" t="n">
        <v>950</v>
      </c>
      <c r="D272" s="799" t="n">
        <v>44861</v>
      </c>
      <c r="E272" s="1018" t="n">
        <v>44905</v>
      </c>
      <c r="F272" s="991" t="inlineStr">
        <is>
          <t>Moscow</t>
        </is>
      </c>
      <c r="G272" s="809" t="inlineStr">
        <is>
          <t>1-1/19х40(Sh)/1000$</t>
        </is>
      </c>
      <c r="H272" s="962" t="n">
        <v>44987</v>
      </c>
      <c r="I272" s="831" t="inlineStr">
        <is>
          <t>BIC</t>
        </is>
      </c>
      <c r="J272" s="912" t="inlineStr">
        <is>
          <t>-</t>
        </is>
      </c>
      <c r="K272" s="804" t="n">
        <v>45020</v>
      </c>
      <c r="L272" s="805" t="inlineStr">
        <is>
          <t>КП13-ЦНА</t>
        </is>
      </c>
      <c r="M272" s="892" t="n">
        <v>45122</v>
      </c>
      <c r="N272" s="807" t="inlineStr">
        <is>
          <t xml:space="preserve">Tianjin </t>
        </is>
      </c>
      <c r="O272" s="808" t="n">
        <v>45139</v>
      </c>
      <c r="P272" s="852" t="inlineStr">
        <is>
          <t>Moscow</t>
        </is>
      </c>
      <c r="Q272" s="809" t="inlineStr">
        <is>
          <t>1-71/26x40'T/950$</t>
        </is>
      </c>
      <c r="R272" s="810" t="n">
        <v>45178</v>
      </c>
      <c r="S272" s="830" t="inlineStr">
        <is>
          <t>BIC</t>
        </is>
      </c>
      <c r="T272" s="811" t="inlineStr">
        <is>
          <t>-</t>
        </is>
      </c>
      <c r="U272" s="878" t="n"/>
      <c r="V272" s="873" t="n"/>
      <c r="W272" s="983" t="n"/>
      <c r="X272" s="878" t="n"/>
      <c r="Y272" s="878" t="n"/>
      <c r="Z272" s="984" t="n"/>
      <c r="AA272" s="984" t="n"/>
      <c r="AB272" s="907" t="n"/>
      <c r="AC272" s="908" t="n"/>
      <c r="AD272" s="877" t="n"/>
      <c r="AE272" s="878" t="n"/>
      <c r="AF272" s="873" t="n"/>
      <c r="AG272" s="1019" t="n"/>
      <c r="AH272" s="985" t="n"/>
      <c r="AI272" s="985" t="n"/>
      <c r="AJ272" s="985" t="n"/>
      <c r="AK272" s="986" t="n"/>
      <c r="AL272" s="963" t="n"/>
      <c r="AM272" s="842">
        <f>H272-#REF!</f>
        <v/>
      </c>
      <c r="AN272" s="832">
        <f>AM272*10</f>
        <v/>
      </c>
      <c r="AO272" s="825" t="n"/>
      <c r="AP272" s="788" t="n"/>
      <c r="AQ272" s="788" t="n"/>
      <c r="AR272" s="788" t="n"/>
      <c r="AS272" s="788" t="n"/>
      <c r="AT272" s="788" t="n"/>
      <c r="AU272" s="788" t="n"/>
      <c r="AV272" s="788" t="n"/>
      <c r="AW272" s="788" t="n"/>
      <c r="AX272" s="788" t="n"/>
      <c r="AY272" s="788" t="n"/>
      <c r="AZ272" s="788" t="n"/>
      <c r="BA272" s="788" t="n"/>
      <c r="BB272" s="788" t="n"/>
      <c r="BC272" s="788" t="n"/>
      <c r="BD272" s="788" t="n"/>
    </row>
    <row r="273" ht="15.75" customHeight="1" s="789">
      <c r="A273" s="1020" t="inlineStr">
        <is>
          <t>RXTU4547863</t>
        </is>
      </c>
      <c r="B273" s="1016" t="n">
        <v>4000</v>
      </c>
      <c r="C273" s="1017" t="n">
        <v>800</v>
      </c>
      <c r="D273" s="799" t="n">
        <v>44861</v>
      </c>
      <c r="E273" s="1018" t="n">
        <v>44565</v>
      </c>
      <c r="F273" s="991" t="inlineStr">
        <is>
          <t>Moscow</t>
        </is>
      </c>
      <c r="G273" s="809" t="inlineStr">
        <is>
          <t>1-10/21x40(S)/800$</t>
        </is>
      </c>
      <c r="H273" s="962" t="n">
        <v>44997</v>
      </c>
      <c r="I273" s="831" t="inlineStr">
        <is>
          <t>BIC</t>
        </is>
      </c>
      <c r="J273" s="912" t="inlineStr">
        <is>
          <t>-</t>
        </is>
      </c>
      <c r="K273" s="804" t="n">
        <v>45021</v>
      </c>
      <c r="L273" s="805" t="inlineStr">
        <is>
          <t>КП14-Химзавод.</t>
        </is>
      </c>
      <c r="M273" s="892" t="n">
        <v>45101</v>
      </c>
      <c r="N273" s="807" t="inlineStr">
        <is>
          <t>Shanghai, China</t>
        </is>
      </c>
      <c r="O273" s="808" t="n">
        <v>45109</v>
      </c>
      <c r="P273" s="807" t="inlineStr">
        <is>
          <t>Moscow</t>
        </is>
      </c>
      <c r="Q273" s="809" t="inlineStr">
        <is>
          <t>1-57/34x40(S)/950$</t>
        </is>
      </c>
      <c r="R273" s="810" t="n">
        <v>45155</v>
      </c>
      <c r="S273" s="830" t="inlineStr">
        <is>
          <t>BIC</t>
        </is>
      </c>
      <c r="T273" s="811" t="inlineStr">
        <is>
          <t>отремонтирован (бок панель)</t>
        </is>
      </c>
      <c r="U273" s="804" t="n">
        <v>45165</v>
      </c>
      <c r="V273" s="812" t="inlineStr">
        <is>
          <t>КП21-Жиг Море</t>
        </is>
      </c>
      <c r="W273" s="979" t="n"/>
      <c r="X273" s="917" t="n"/>
      <c r="Y273" s="917" t="n"/>
      <c r="Z273" s="972" t="n"/>
      <c r="AA273" s="972" t="n"/>
      <c r="AB273" s="931" t="n"/>
      <c r="AC273" s="881" t="n"/>
      <c r="AD273" s="814" t="n"/>
      <c r="AE273" s="878" t="n"/>
      <c r="AF273" s="873" t="n"/>
      <c r="AG273" s="1009" t="n"/>
      <c r="AH273" s="1010" t="n"/>
      <c r="AI273" s="1010" t="n"/>
      <c r="AJ273" s="1010" t="n"/>
      <c r="AK273" s="914" t="n"/>
      <c r="AL273" s="822" t="n"/>
      <c r="AM273" s="842">
        <f>H273-#REF!</f>
        <v/>
      </c>
      <c r="AN273" s="832">
        <f>AM273*10</f>
        <v/>
      </c>
      <c r="AO273" s="825" t="n"/>
      <c r="AP273" s="788" t="n"/>
      <c r="AQ273" s="788" t="n"/>
      <c r="AR273" s="788" t="n"/>
      <c r="AS273" s="788" t="n"/>
      <c r="AT273" s="788" t="n"/>
      <c r="AU273" s="788" t="n"/>
      <c r="AV273" s="788" t="n"/>
      <c r="AW273" s="788" t="n"/>
      <c r="AX273" s="788" t="n"/>
      <c r="AY273" s="788" t="n"/>
      <c r="AZ273" s="788" t="n"/>
      <c r="BA273" s="788" t="n"/>
      <c r="BB273" s="788" t="n"/>
      <c r="BC273" s="788" t="n"/>
      <c r="BD273" s="788" t="n"/>
    </row>
    <row r="274" ht="15.75" customHeight="1" s="789">
      <c r="A274" s="1020" t="inlineStr">
        <is>
          <t>RXTU4547858</t>
        </is>
      </c>
      <c r="B274" s="1016" t="n">
        <v>4000</v>
      </c>
      <c r="C274" s="1017" t="n">
        <v>800</v>
      </c>
      <c r="D274" s="799" t="n">
        <v>44861</v>
      </c>
      <c r="E274" s="1018" t="n">
        <v>44918</v>
      </c>
      <c r="F274" s="991" t="inlineStr">
        <is>
          <t>Moscow</t>
        </is>
      </c>
      <c r="G274" s="809" t="inlineStr">
        <is>
          <t>1-5/11x40(S)/800$</t>
        </is>
      </c>
      <c r="H274" s="962" t="n">
        <v>44968</v>
      </c>
      <c r="I274" s="831" t="inlineStr">
        <is>
          <t>BIC</t>
        </is>
      </c>
      <c r="J274" s="912" t="inlineStr">
        <is>
          <t>-</t>
        </is>
      </c>
      <c r="K274" s="804" t="n">
        <v>44977</v>
      </c>
      <c r="L274" s="805" t="inlineStr">
        <is>
          <t>КП11-ЦНА</t>
        </is>
      </c>
      <c r="M274" s="892" t="n">
        <v>45089</v>
      </c>
      <c r="N274" s="807" t="inlineStr">
        <is>
          <t xml:space="preserve">Tianjin </t>
        </is>
      </c>
      <c r="O274" s="808" t="n">
        <v>45126</v>
      </c>
      <c r="P274" s="807" t="inlineStr">
        <is>
          <t>Moscow</t>
        </is>
      </c>
      <c r="Q274" s="809" t="inlineStr">
        <is>
          <t>1-64/21x40/950$</t>
        </is>
      </c>
      <c r="R274" s="810" t="n">
        <v>45133</v>
      </c>
      <c r="S274" s="830" t="inlineStr">
        <is>
          <t>BIC</t>
        </is>
      </c>
      <c r="T274" s="811" t="inlineStr">
        <is>
          <t>-</t>
        </is>
      </c>
      <c r="U274" s="839" t="n">
        <v>45176</v>
      </c>
      <c r="V274" s="812" t="inlineStr">
        <is>
          <t>КП22- Химзавод.</t>
        </is>
      </c>
      <c r="W274" s="979" t="n"/>
      <c r="X274" s="917" t="n"/>
      <c r="Y274" s="917" t="n"/>
      <c r="Z274" s="972" t="n"/>
      <c r="AA274" s="972" t="n"/>
      <c r="AB274" s="931" t="n"/>
      <c r="AC274" s="881" t="n"/>
      <c r="AD274" s="814" t="n"/>
      <c r="AE274" s="878" t="n"/>
      <c r="AF274" s="873" t="n"/>
      <c r="AG274" s="1009" t="n"/>
      <c r="AH274" s="1010" t="n"/>
      <c r="AI274" s="1010" t="n"/>
      <c r="AJ274" s="1010" t="n"/>
      <c r="AK274" s="914" t="n"/>
      <c r="AL274" s="822" t="n"/>
      <c r="AM274" s="842">
        <f>H274-#REF!</f>
        <v/>
      </c>
      <c r="AN274" s="832">
        <f>AM274*10</f>
        <v/>
      </c>
      <c r="AO274" s="825" t="n"/>
      <c r="AP274" s="788" t="n"/>
      <c r="AQ274" s="788" t="n"/>
      <c r="AR274" s="788" t="n"/>
      <c r="AS274" s="788" t="n"/>
      <c r="AT274" s="788" t="n"/>
      <c r="AU274" s="788" t="n"/>
      <c r="AV274" s="788" t="n"/>
      <c r="AW274" s="788" t="n"/>
      <c r="AX274" s="788" t="n"/>
      <c r="AY274" s="788" t="n"/>
      <c r="AZ274" s="788" t="n"/>
      <c r="BA274" s="788" t="n"/>
      <c r="BB274" s="788" t="n"/>
      <c r="BC274" s="788" t="n"/>
      <c r="BD274" s="788" t="n"/>
    </row>
    <row r="275" ht="15.75" customHeight="1" s="789">
      <c r="A275" s="1020" t="inlineStr">
        <is>
          <t>RXTU4548561</t>
        </is>
      </c>
      <c r="B275" s="1016" t="n">
        <v>4000</v>
      </c>
      <c r="C275" s="1017" t="n">
        <v>800</v>
      </c>
      <c r="D275" s="799" t="n">
        <v>44861</v>
      </c>
      <c r="E275" s="1018" t="n">
        <v>44911</v>
      </c>
      <c r="F275" s="991" t="inlineStr">
        <is>
          <t>Moscow</t>
        </is>
      </c>
      <c r="G275" s="809" t="inlineStr">
        <is>
          <t>1-3/18x40(S)/800$</t>
        </is>
      </c>
      <c r="H275" s="962" t="n">
        <v>44982</v>
      </c>
      <c r="I275" s="831" t="inlineStr">
        <is>
          <t>BIC</t>
        </is>
      </c>
      <c r="J275" s="912" t="inlineStr">
        <is>
          <t>-</t>
        </is>
      </c>
      <c r="K275" s="804" t="n">
        <v>44998</v>
      </c>
      <c r="L275" s="1021" t="inlineStr">
        <is>
          <t>КП12-Жиг Море</t>
        </is>
      </c>
      <c r="M275" s="892" t="n">
        <v>45099</v>
      </c>
      <c r="N275" s="807" t="inlineStr">
        <is>
          <t>Shanghai, China</t>
        </is>
      </c>
      <c r="O275" s="808" t="n">
        <v>45113</v>
      </c>
      <c r="P275" s="807" t="inlineStr">
        <is>
          <t>Moscow</t>
        </is>
      </c>
      <c r="Q275" s="809" t="inlineStr">
        <is>
          <t>1-60/26x40/1000$</t>
        </is>
      </c>
      <c r="R275" s="810" t="n">
        <v>45177</v>
      </c>
      <c r="S275" s="830" t="inlineStr">
        <is>
          <t>BIC</t>
        </is>
      </c>
      <c r="T275" s="811" t="inlineStr">
        <is>
          <t>-</t>
        </is>
      </c>
      <c r="U275" s="878" t="n"/>
      <c r="V275" s="873" t="n"/>
      <c r="W275" s="979" t="n"/>
      <c r="X275" s="917" t="n"/>
      <c r="Y275" s="917" t="n"/>
      <c r="Z275" s="972" t="n"/>
      <c r="AA275" s="972" t="n"/>
      <c r="AB275" s="931" t="n"/>
      <c r="AC275" s="881" t="n"/>
      <c r="AD275" s="1022" t="n"/>
      <c r="AE275" s="878" t="n"/>
      <c r="AF275" s="873" t="n"/>
      <c r="AG275" s="1009" t="n"/>
      <c r="AH275" s="1010" t="n"/>
      <c r="AI275" s="1010" t="n"/>
      <c r="AJ275" s="1010" t="n"/>
      <c r="AK275" s="914" t="n"/>
      <c r="AL275" s="822" t="n"/>
      <c r="AM275" s="842">
        <f>H275-#REF!</f>
        <v/>
      </c>
      <c r="AN275" s="832">
        <f>AM275*10</f>
        <v/>
      </c>
      <c r="AO275" s="825" t="n"/>
      <c r="AP275" s="788" t="n"/>
      <c r="AQ275" s="788" t="n"/>
      <c r="AR275" s="788" t="n"/>
      <c r="AS275" s="788" t="n"/>
      <c r="AT275" s="788" t="n"/>
      <c r="AU275" s="788" t="n"/>
      <c r="AV275" s="788" t="n"/>
      <c r="AW275" s="788" t="n"/>
      <c r="AX275" s="788" t="n"/>
      <c r="AY275" s="788" t="n"/>
      <c r="AZ275" s="788" t="n"/>
      <c r="BA275" s="788" t="n"/>
      <c r="BB275" s="788" t="n"/>
      <c r="BC275" s="788" t="n"/>
      <c r="BD275" s="788" t="n"/>
    </row>
    <row r="276" ht="15.75" customHeight="1" s="789">
      <c r="A276" s="1015" t="inlineStr">
        <is>
          <t>RXTU4548453</t>
        </is>
      </c>
      <c r="B276" s="1016" t="n">
        <v>4000</v>
      </c>
      <c r="C276" s="1017" t="n">
        <v>950</v>
      </c>
      <c r="D276" s="799" t="n">
        <v>44861</v>
      </c>
      <c r="E276" s="1018" t="n">
        <v>44903</v>
      </c>
      <c r="F276" s="991" t="inlineStr">
        <is>
          <t>Moscow</t>
        </is>
      </c>
      <c r="G276" s="809" t="inlineStr">
        <is>
          <t>1-1/19х40(Sh)/1000$</t>
        </is>
      </c>
      <c r="H276" s="962" t="n">
        <v>44959</v>
      </c>
      <c r="I276" s="831" t="inlineStr">
        <is>
          <t>BIC</t>
        </is>
      </c>
      <c r="J276" s="912" t="inlineStr">
        <is>
          <t>-</t>
        </is>
      </c>
      <c r="K276" s="804" t="n">
        <v>44977</v>
      </c>
      <c r="L276" s="805" t="inlineStr">
        <is>
          <t>КП11-ЦНА</t>
        </is>
      </c>
      <c r="M276" s="892" t="n">
        <v>45089</v>
      </c>
      <c r="N276" s="807" t="inlineStr">
        <is>
          <t>Tianjin-&gt;Guangzhou Nansha (24.07.2023)</t>
        </is>
      </c>
      <c r="O276" s="978" t="n">
        <v>45160</v>
      </c>
      <c r="P276" s="852" t="inlineStr">
        <is>
          <t>Moscow</t>
        </is>
      </c>
      <c r="Q276" s="809" t="inlineStr">
        <is>
          <t>1-77/7х40'G/1000$</t>
        </is>
      </c>
      <c r="R276" s="1025" t="n"/>
      <c r="S276" s="1026" t="n"/>
      <c r="T276" s="1024" t="n"/>
      <c r="U276" s="878" t="n"/>
      <c r="V276" s="873" t="n"/>
      <c r="W276" s="983" t="n"/>
      <c r="X276" s="878" t="n"/>
      <c r="Y276" s="878" t="n"/>
      <c r="Z276" s="984" t="n"/>
      <c r="AA276" s="984" t="n"/>
      <c r="AB276" s="907" t="n"/>
      <c r="AC276" s="908" t="n"/>
      <c r="AD276" s="814" t="n"/>
      <c r="AE276" s="878" t="n"/>
      <c r="AF276" s="873" t="n"/>
      <c r="AG276" s="1009" t="n"/>
      <c r="AH276" s="1010" t="n"/>
      <c r="AI276" s="1010" t="n"/>
      <c r="AJ276" s="1010" t="n"/>
      <c r="AK276" s="914" t="n"/>
      <c r="AL276" s="822" t="n"/>
      <c r="AM276" s="842">
        <f>H276-#REF!</f>
        <v/>
      </c>
      <c r="AN276" s="832">
        <f>AM276*10</f>
        <v/>
      </c>
      <c r="AO276" s="825" t="n"/>
      <c r="AP276" s="788" t="n"/>
      <c r="AQ276" s="788" t="n"/>
      <c r="AR276" s="788" t="n"/>
      <c r="AS276" s="788" t="n"/>
      <c r="AT276" s="788" t="n"/>
      <c r="AU276" s="788" t="n"/>
      <c r="AV276" s="788" t="n"/>
      <c r="AW276" s="788" t="n"/>
      <c r="AX276" s="788" t="n"/>
      <c r="AY276" s="788" t="n"/>
      <c r="AZ276" s="788" t="n"/>
      <c r="BA276" s="788" t="n"/>
      <c r="BB276" s="788" t="n"/>
      <c r="BC276" s="788" t="n"/>
      <c r="BD276" s="788" t="n"/>
    </row>
    <row r="277" ht="15.75" customHeight="1" s="789">
      <c r="A277" s="1015" t="inlineStr">
        <is>
          <t>RXTU4548535</t>
        </is>
      </c>
      <c r="B277" s="1016" t="n">
        <v>4000</v>
      </c>
      <c r="C277" s="1017" t="n">
        <v>800</v>
      </c>
      <c r="D277" s="799" t="n">
        <v>44861</v>
      </c>
      <c r="E277" s="1018" t="n">
        <v>44912</v>
      </c>
      <c r="F277" s="991" t="inlineStr">
        <is>
          <t>Moscow</t>
        </is>
      </c>
      <c r="G277" s="809" t="inlineStr">
        <is>
          <t>1-3/18x40(S)/800$</t>
        </is>
      </c>
      <c r="H277" s="962" t="n">
        <v>44956</v>
      </c>
      <c r="I277" s="831" t="inlineStr">
        <is>
          <t>BIC</t>
        </is>
      </c>
      <c r="J277" s="912" t="inlineStr">
        <is>
          <t>-</t>
        </is>
      </c>
      <c r="K277" s="804" t="n">
        <v>44977</v>
      </c>
      <c r="L277" s="805" t="inlineStr">
        <is>
          <t>КП11-ЦНА</t>
        </is>
      </c>
      <c r="M277" s="892" t="n">
        <v>45089</v>
      </c>
      <c r="N277" s="807" t="inlineStr">
        <is>
          <t xml:space="preserve">Tianjin </t>
        </is>
      </c>
      <c r="O277" s="808" t="n">
        <v>45102</v>
      </c>
      <c r="P277" s="852" t="inlineStr">
        <is>
          <t>Moscow</t>
        </is>
      </c>
      <c r="Q277" s="809" t="inlineStr">
        <is>
          <t>1-58/8x40(T)/900$</t>
        </is>
      </c>
      <c r="R277" s="810" t="n">
        <v>45145</v>
      </c>
      <c r="S277" s="830" t="inlineStr">
        <is>
          <t>BIC</t>
        </is>
      </c>
      <c r="T277" s="811" t="inlineStr">
        <is>
          <t>-</t>
        </is>
      </c>
      <c r="U277" s="839" t="n">
        <v>45149</v>
      </c>
      <c r="V277" s="812" t="inlineStr">
        <is>
          <t>КП20- Химзавод.</t>
        </is>
      </c>
      <c r="W277" s="983" t="n"/>
      <c r="X277" s="878" t="n"/>
      <c r="Y277" s="878" t="n"/>
      <c r="Z277" s="984" t="n"/>
      <c r="AA277" s="984" t="n"/>
      <c r="AB277" s="907" t="n"/>
      <c r="AC277" s="908" t="n"/>
      <c r="AD277" s="814" t="n"/>
      <c r="AE277" s="878" t="n"/>
      <c r="AF277" s="873" t="n"/>
      <c r="AG277" s="1009" t="n"/>
      <c r="AH277" s="1010" t="n"/>
      <c r="AI277" s="1010" t="n"/>
      <c r="AJ277" s="1010" t="n"/>
      <c r="AK277" s="914" t="n"/>
      <c r="AL277" s="822" t="n"/>
      <c r="AM277" s="842">
        <f>H277-#REF!</f>
        <v/>
      </c>
      <c r="AN277" s="832">
        <f>AM277*10</f>
        <v/>
      </c>
      <c r="AO277" s="825" t="n"/>
      <c r="AP277" s="788" t="n"/>
      <c r="AQ277" s="788" t="n"/>
      <c r="AR277" s="788" t="n"/>
      <c r="AS277" s="788" t="n"/>
      <c r="AT277" s="788" t="n"/>
      <c r="AU277" s="788" t="n"/>
      <c r="AV277" s="788" t="n"/>
      <c r="AW277" s="788" t="n"/>
      <c r="AX277" s="788" t="n"/>
      <c r="AY277" s="788" t="n"/>
      <c r="AZ277" s="788" t="n"/>
      <c r="BA277" s="788" t="n"/>
      <c r="BB277" s="788" t="n"/>
      <c r="BC277" s="788" t="n"/>
      <c r="BD277" s="788" t="n"/>
    </row>
    <row r="278" ht="15.75" customHeight="1" s="789">
      <c r="A278" s="1020" t="inlineStr">
        <is>
          <t>RXTU4547781</t>
        </is>
      </c>
      <c r="B278" s="1016" t="n">
        <v>4000</v>
      </c>
      <c r="C278" s="1017" t="n">
        <v>800</v>
      </c>
      <c r="D278" s="799" t="n">
        <v>44861</v>
      </c>
      <c r="E278" s="1018" t="n">
        <v>44918</v>
      </c>
      <c r="F278" s="991" t="inlineStr">
        <is>
          <t>Moscow</t>
        </is>
      </c>
      <c r="G278" s="809" t="inlineStr">
        <is>
          <t>1-5/11x40(S)/800$</t>
        </is>
      </c>
      <c r="H278" s="962" t="n">
        <v>44968</v>
      </c>
      <c r="I278" s="831" t="inlineStr">
        <is>
          <t>BIC</t>
        </is>
      </c>
      <c r="J278" s="912" t="inlineStr">
        <is>
          <t>-</t>
        </is>
      </c>
      <c r="K278" s="804" t="n">
        <v>44977</v>
      </c>
      <c r="L278" s="805" t="inlineStr">
        <is>
          <t>КП11-ЦНА</t>
        </is>
      </c>
      <c r="M278" s="892" t="n">
        <v>45089</v>
      </c>
      <c r="N278" s="807" t="inlineStr">
        <is>
          <t xml:space="preserve">Tianjin </t>
        </is>
      </c>
      <c r="O278" s="808" t="n">
        <v>45125</v>
      </c>
      <c r="P278" s="852" t="inlineStr">
        <is>
          <t>Moscow</t>
        </is>
      </c>
      <c r="Q278" s="809" t="inlineStr">
        <is>
          <t>1-64/21x40/950$</t>
        </is>
      </c>
      <c r="R278" s="810" t="n">
        <v>45176</v>
      </c>
      <c r="S278" s="830" t="inlineStr">
        <is>
          <t>BIC</t>
        </is>
      </c>
      <c r="T278" s="831" t="inlineStr">
        <is>
          <t>-</t>
        </is>
      </c>
      <c r="U278" s="878" t="n"/>
      <c r="V278" s="873" t="n"/>
      <c r="W278" s="979" t="n"/>
      <c r="X278" s="917" t="n"/>
      <c r="Y278" s="917" t="n"/>
      <c r="Z278" s="972" t="n"/>
      <c r="AA278" s="972" t="n"/>
      <c r="AB278" s="931" t="n"/>
      <c r="AC278" s="881" t="n"/>
      <c r="AD278" s="814" t="n"/>
      <c r="AE278" s="878" t="n"/>
      <c r="AF278" s="873" t="n"/>
      <c r="AG278" s="1009" t="n"/>
      <c r="AH278" s="1010" t="n"/>
      <c r="AI278" s="1010" t="n"/>
      <c r="AJ278" s="1010" t="n"/>
      <c r="AK278" s="914" t="n"/>
      <c r="AL278" s="822" t="n"/>
      <c r="AM278" s="842">
        <f>H278-#REF!</f>
        <v/>
      </c>
      <c r="AN278" s="832">
        <f>AM278*10</f>
        <v/>
      </c>
      <c r="AO278" s="825" t="n"/>
      <c r="AP278" s="788" t="n"/>
      <c r="AQ278" s="788" t="n"/>
      <c r="AR278" s="788" t="n"/>
      <c r="AS278" s="788" t="n"/>
      <c r="AT278" s="788" t="n"/>
      <c r="AU278" s="788" t="n"/>
      <c r="AV278" s="788" t="n"/>
      <c r="AW278" s="788" t="n"/>
      <c r="AX278" s="788" t="n"/>
      <c r="AY278" s="788" t="n"/>
      <c r="AZ278" s="788" t="n"/>
      <c r="BA278" s="788" t="n"/>
      <c r="BB278" s="788" t="n"/>
      <c r="BC278" s="788" t="n"/>
      <c r="BD278" s="788" t="n"/>
    </row>
    <row r="279" ht="15.75" customHeight="1" s="789">
      <c r="A279" s="1020" t="inlineStr">
        <is>
          <t>RXTU4547797</t>
        </is>
      </c>
      <c r="B279" s="1016" t="n">
        <v>4000</v>
      </c>
      <c r="C279" s="1017" t="n">
        <v>800</v>
      </c>
      <c r="D279" s="799" t="n">
        <v>44861</v>
      </c>
      <c r="E279" s="1018" t="n">
        <v>44913</v>
      </c>
      <c r="F279" s="991" t="inlineStr">
        <is>
          <t>Moscow</t>
        </is>
      </c>
      <c r="G279" s="809" t="inlineStr">
        <is>
          <t>1-3/18x40(S)/800$</t>
        </is>
      </c>
      <c r="H279" s="962" t="n">
        <v>44965</v>
      </c>
      <c r="I279" s="831" t="inlineStr">
        <is>
          <t>BIC</t>
        </is>
      </c>
      <c r="J279" s="912" t="inlineStr">
        <is>
          <t>-</t>
        </is>
      </c>
      <c r="K279" s="804" t="n">
        <v>44977</v>
      </c>
      <c r="L279" s="805" t="inlineStr">
        <is>
          <t>КП11-ЦНА</t>
        </is>
      </c>
      <c r="M279" s="892" t="n">
        <v>45089</v>
      </c>
      <c r="N279" s="807" t="inlineStr">
        <is>
          <t>Tianjin-&gt;Guangzhou Nansha</t>
        </is>
      </c>
      <c r="O279" s="808" t="n">
        <v>45154</v>
      </c>
      <c r="P279" s="852" t="inlineStr">
        <is>
          <t>Moscow</t>
        </is>
      </c>
      <c r="Q279" s="809" t="inlineStr">
        <is>
          <t>1-75/4х40/$1000</t>
        </is>
      </c>
      <c r="R279" s="810" t="n">
        <v>45188</v>
      </c>
      <c r="S279" s="830" t="inlineStr">
        <is>
          <t>BIC</t>
        </is>
      </c>
      <c r="T279" s="831" t="inlineStr">
        <is>
          <t>Бок. панель</t>
        </is>
      </c>
      <c r="U279" s="878" t="n"/>
      <c r="V279" s="873" t="n"/>
      <c r="W279" s="979" t="n"/>
      <c r="X279" s="917" t="n"/>
      <c r="Y279" s="917" t="n"/>
      <c r="Z279" s="972" t="n"/>
      <c r="AA279" s="972" t="n"/>
      <c r="AB279" s="931" t="n"/>
      <c r="AC279" s="881" t="n"/>
      <c r="AD279" s="814" t="n"/>
      <c r="AE279" s="878" t="n"/>
      <c r="AF279" s="873" t="n"/>
      <c r="AG279" s="1009" t="n"/>
      <c r="AH279" s="1010" t="n"/>
      <c r="AI279" s="1010" t="n"/>
      <c r="AJ279" s="1010" t="n"/>
      <c r="AK279" s="914" t="n"/>
      <c r="AL279" s="822" t="n"/>
      <c r="AM279" s="842">
        <f>H279-#REF!</f>
        <v/>
      </c>
      <c r="AN279" s="832">
        <f>AM279*10</f>
        <v/>
      </c>
      <c r="AO279" s="825" t="n"/>
      <c r="AP279" s="788" t="n"/>
      <c r="AQ279" s="788" t="n"/>
      <c r="AR279" s="788" t="n"/>
      <c r="AS279" s="788" t="n"/>
      <c r="AT279" s="788" t="n"/>
      <c r="AU279" s="788" t="n"/>
      <c r="AV279" s="788" t="n"/>
      <c r="AW279" s="788" t="n"/>
      <c r="AX279" s="788" t="n"/>
      <c r="AY279" s="788" t="n"/>
      <c r="AZ279" s="788" t="n"/>
      <c r="BA279" s="788" t="n"/>
      <c r="BB279" s="788" t="n"/>
      <c r="BC279" s="788" t="n"/>
      <c r="BD279" s="788" t="n"/>
    </row>
    <row r="280" ht="15.75" customHeight="1" s="789">
      <c r="A280" s="1015" t="inlineStr">
        <is>
          <t>RXTU4548448</t>
        </is>
      </c>
      <c r="B280" s="1016" t="n">
        <v>4000</v>
      </c>
      <c r="C280" s="1017" t="n">
        <v>950</v>
      </c>
      <c r="D280" s="799" t="n">
        <v>44861</v>
      </c>
      <c r="E280" s="1018" t="n">
        <v>44897</v>
      </c>
      <c r="F280" s="991" t="inlineStr">
        <is>
          <t>Moscow</t>
        </is>
      </c>
      <c r="G280" s="809" t="inlineStr">
        <is>
          <t>1-1/19х40(Sh)/1000$</t>
        </is>
      </c>
      <c r="H280" s="962" t="n">
        <v>44939</v>
      </c>
      <c r="I280" s="831" t="inlineStr">
        <is>
          <t>BIC</t>
        </is>
      </c>
      <c r="J280" s="912" t="inlineStr">
        <is>
          <t>-</t>
        </is>
      </c>
      <c r="K280" s="804" t="n">
        <v>44977</v>
      </c>
      <c r="L280" s="805" t="inlineStr">
        <is>
          <t>КП11-ЦНА</t>
        </is>
      </c>
      <c r="M280" s="892" t="n">
        <v>45089</v>
      </c>
      <c r="N280" s="807" t="inlineStr">
        <is>
          <t>Tianjin-&gt;Guangzhou Nansha (24.07.2023)</t>
        </is>
      </c>
      <c r="O280" s="808" t="n">
        <v>45162</v>
      </c>
      <c r="P280" s="852" t="inlineStr">
        <is>
          <t>Moscow</t>
        </is>
      </c>
      <c r="Q280" s="809" t="inlineStr">
        <is>
          <t>1-77/7х40'G/1000$</t>
        </is>
      </c>
      <c r="R280" s="967" t="inlineStr">
        <is>
          <t>19.09 – 09.10.2023</t>
        </is>
      </c>
      <c r="S280" s="968" t="inlineStr">
        <is>
          <t>BIC</t>
        </is>
      </c>
      <c r="T280" s="969" t="n"/>
      <c r="U280" s="970" t="n"/>
      <c r="V280" s="971" t="n"/>
      <c r="W280" s="983" t="n"/>
      <c r="X280" s="878" t="n"/>
      <c r="Y280" s="878" t="n"/>
      <c r="Z280" s="984" t="n"/>
      <c r="AA280" s="984" t="n"/>
      <c r="AB280" s="907" t="n"/>
      <c r="AC280" s="908" t="n"/>
      <c r="AD280" s="814" t="n"/>
      <c r="AE280" s="878" t="n"/>
      <c r="AF280" s="873" t="n"/>
      <c r="AG280" s="1009" t="n"/>
      <c r="AH280" s="1010" t="n"/>
      <c r="AI280" s="1010" t="n"/>
      <c r="AJ280" s="1010" t="n"/>
      <c r="AK280" s="914" t="n"/>
      <c r="AL280" s="822" t="n"/>
      <c r="AM280" s="842" t="n">
        <v>0</v>
      </c>
      <c r="AN280" s="832">
        <f>AM280*10</f>
        <v/>
      </c>
      <c r="AO280" s="825" t="n"/>
      <c r="AP280" s="788" t="n"/>
      <c r="AQ280" s="788" t="n"/>
      <c r="AR280" s="788" t="n"/>
      <c r="AS280" s="788" t="n"/>
      <c r="AT280" s="788" t="n"/>
      <c r="AU280" s="788" t="n"/>
      <c r="AV280" s="788" t="n"/>
      <c r="AW280" s="788" t="n"/>
      <c r="AX280" s="788" t="n"/>
      <c r="AY280" s="788" t="n"/>
      <c r="AZ280" s="788" t="n"/>
      <c r="BA280" s="788" t="n"/>
      <c r="BB280" s="788" t="n"/>
      <c r="BC280" s="788" t="n"/>
      <c r="BD280" s="788" t="n"/>
    </row>
    <row r="281" ht="15.75" customHeight="1" s="789">
      <c r="A281" s="1015" t="inlineStr">
        <is>
          <t>RXTU4548520</t>
        </is>
      </c>
      <c r="B281" s="1016" t="n">
        <v>4000</v>
      </c>
      <c r="C281" s="1017" t="n">
        <v>950</v>
      </c>
      <c r="D281" s="799" t="n">
        <v>44861</v>
      </c>
      <c r="E281" s="1018" t="n">
        <v>44870</v>
      </c>
      <c r="F281" s="991" t="inlineStr">
        <is>
          <t>Moscow</t>
        </is>
      </c>
      <c r="G281" s="809" t="inlineStr">
        <is>
          <t>1-1/19х40(Sh)/1000$</t>
        </is>
      </c>
      <c r="H281" s="962" t="n">
        <v>44904</v>
      </c>
      <c r="I281" s="831" t="inlineStr">
        <is>
          <t>BIC</t>
        </is>
      </c>
      <c r="J281" s="912" t="inlineStr">
        <is>
          <t>-</t>
        </is>
      </c>
      <c r="K281" s="871" t="n">
        <v>44917</v>
      </c>
      <c r="L281" s="805" t="inlineStr">
        <is>
          <t>КП8-ЦНА</t>
        </is>
      </c>
      <c r="M281" s="1028" t="n">
        <v>45048</v>
      </c>
      <c r="N281" s="807" t="inlineStr">
        <is>
          <t>Guangzhou huangpu</t>
        </is>
      </c>
      <c r="O281" s="808" t="n">
        <v>45070</v>
      </c>
      <c r="P281" s="852" t="inlineStr">
        <is>
          <t>Moscow</t>
        </is>
      </c>
      <c r="Q281" s="809" t="inlineStr">
        <is>
          <t>1050$</t>
        </is>
      </c>
      <c r="R281" s="810" t="n">
        <v>45119</v>
      </c>
      <c r="S281" s="830" t="inlineStr">
        <is>
          <t>BIC</t>
        </is>
      </c>
      <c r="T281" s="831" t="inlineStr">
        <is>
          <t>-</t>
        </is>
      </c>
      <c r="U281" s="804" t="n">
        <v>45139</v>
      </c>
      <c r="V281" s="812" t="inlineStr">
        <is>
          <t>КП19-Жиг Море</t>
        </is>
      </c>
      <c r="W281" s="983" t="n"/>
      <c r="X281" s="878" t="n"/>
      <c r="Y281" s="878" t="n"/>
      <c r="Z281" s="984" t="n"/>
      <c r="AA281" s="984" t="n"/>
      <c r="AB281" s="907" t="n"/>
      <c r="AC281" s="908" t="n"/>
      <c r="AD281" s="877" t="n"/>
      <c r="AE281" s="878" t="n"/>
      <c r="AF281" s="873" t="n"/>
      <c r="AG281" s="1009" t="n"/>
      <c r="AH281" s="1010" t="n"/>
      <c r="AI281" s="1010" t="n"/>
      <c r="AJ281" s="1010" t="n"/>
      <c r="AK281" s="914" t="n"/>
      <c r="AL281" s="822" t="n"/>
      <c r="AM281" s="842" t="n">
        <v>0</v>
      </c>
      <c r="AN281" s="832">
        <f>AM281*10</f>
        <v/>
      </c>
      <c r="AO281" s="825" t="n"/>
      <c r="AP281" s="788" t="n"/>
      <c r="AQ281" s="788" t="n"/>
      <c r="AR281" s="788" t="n"/>
      <c r="AS281" s="788" t="n"/>
      <c r="AT281" s="788" t="n"/>
      <c r="AU281" s="788" t="n"/>
      <c r="AV281" s="788" t="n"/>
      <c r="AW281" s="788" t="n"/>
      <c r="AX281" s="788" t="n"/>
      <c r="AY281" s="788" t="n"/>
      <c r="AZ281" s="788" t="n"/>
      <c r="BA281" s="788" t="n"/>
      <c r="BB281" s="788" t="n"/>
      <c r="BC281" s="788" t="n"/>
      <c r="BD281" s="788" t="n"/>
    </row>
    <row r="282" ht="15.75" customHeight="1" s="789">
      <c r="A282" s="1015" t="inlineStr">
        <is>
          <t>RXTU4547987</t>
        </is>
      </c>
      <c r="B282" s="1016" t="n">
        <v>4000</v>
      </c>
      <c r="C282" s="1017" t="n">
        <v>950</v>
      </c>
      <c r="D282" s="799" t="n">
        <v>44861</v>
      </c>
      <c r="E282" s="1018" t="n">
        <v>44897</v>
      </c>
      <c r="F282" s="991" t="inlineStr">
        <is>
          <t>Moscow</t>
        </is>
      </c>
      <c r="G282" s="809" t="inlineStr">
        <is>
          <t>1-1/19х40(Sh)/1000$</t>
        </is>
      </c>
      <c r="H282" s="962" t="n">
        <v>44929</v>
      </c>
      <c r="I282" s="831" t="inlineStr">
        <is>
          <t>BIC</t>
        </is>
      </c>
      <c r="J282" s="912" t="inlineStr">
        <is>
          <t>-</t>
        </is>
      </c>
      <c r="K282" s="871" t="n">
        <v>44951</v>
      </c>
      <c r="L282" s="805" t="inlineStr">
        <is>
          <t>КП9-Жиг.Море</t>
        </is>
      </c>
      <c r="M282" s="1028" t="n">
        <v>45000</v>
      </c>
      <c r="N282" s="807" t="inlineStr">
        <is>
          <t>Ningbo</t>
        </is>
      </c>
      <c r="O282" s="800" t="n">
        <v>45008</v>
      </c>
      <c r="P282" s="852" t="inlineStr">
        <is>
          <t>Moscow</t>
        </is>
      </c>
      <c r="Q282" s="809" t="n"/>
      <c r="R282" s="810" t="n">
        <v>45051</v>
      </c>
      <c r="S282" s="830" t="inlineStr">
        <is>
          <t>BIC</t>
        </is>
      </c>
      <c r="T282" s="831" t="inlineStr">
        <is>
          <t>-</t>
        </is>
      </c>
      <c r="U282" s="839" t="n">
        <v>45078</v>
      </c>
      <c r="V282" s="837" t="inlineStr">
        <is>
          <t>КП17-Жиг Море</t>
        </is>
      </c>
      <c r="W282" s="827" t="n">
        <v>45184</v>
      </c>
      <c r="X282" s="807" t="inlineStr">
        <is>
          <t>Shanghai, China</t>
        </is>
      </c>
      <c r="Y282" s="878" t="n"/>
      <c r="Z282" s="984" t="n"/>
      <c r="AA282" s="984" t="n"/>
      <c r="AB282" s="907" t="n"/>
      <c r="AC282" s="908" t="n"/>
      <c r="AD282" s="877" t="n"/>
      <c r="AE282" s="878" t="n"/>
      <c r="AF282" s="873" t="n"/>
      <c r="AG282" s="1009" t="n"/>
      <c r="AH282" s="1010" t="n"/>
      <c r="AI282" s="1010" t="n"/>
      <c r="AJ282" s="1010" t="n"/>
      <c r="AK282" s="914" t="n"/>
      <c r="AL282" s="822" t="n"/>
      <c r="AM282" s="842" t="n">
        <v>0</v>
      </c>
      <c r="AN282" s="832">
        <f>AM282*10</f>
        <v/>
      </c>
      <c r="AO282" s="825" t="n"/>
      <c r="AP282" s="788" t="n"/>
      <c r="AQ282" s="788" t="n"/>
      <c r="AR282" s="788" t="n"/>
      <c r="AS282" s="788" t="n"/>
      <c r="AT282" s="788" t="n"/>
      <c r="AU282" s="788" t="n"/>
      <c r="AV282" s="788" t="n"/>
      <c r="AW282" s="788" t="n"/>
      <c r="AX282" s="788" t="n"/>
      <c r="AY282" s="788" t="n"/>
      <c r="AZ282" s="788" t="n"/>
      <c r="BA282" s="788" t="n"/>
      <c r="BB282" s="788" t="n"/>
      <c r="BC282" s="788" t="n"/>
      <c r="BD282" s="788" t="n"/>
    </row>
    <row r="283" ht="15" customHeight="1" s="789">
      <c r="A283" s="1020" t="inlineStr">
        <is>
          <t>RXTU4548303</t>
        </is>
      </c>
      <c r="B283" s="1016" t="n">
        <v>4000</v>
      </c>
      <c r="C283" s="1017" t="n">
        <v>950</v>
      </c>
      <c r="D283" s="799" t="n">
        <v>44861</v>
      </c>
      <c r="E283" s="1018" t="n">
        <v>44897</v>
      </c>
      <c r="F283" s="991" t="inlineStr">
        <is>
          <t>Moscow</t>
        </is>
      </c>
      <c r="G283" s="809" t="inlineStr">
        <is>
          <t>1-1/19х40(Sh)/1000$</t>
        </is>
      </c>
      <c r="H283" s="962" t="n">
        <v>44939</v>
      </c>
      <c r="I283" s="831" t="inlineStr">
        <is>
          <t>BIC</t>
        </is>
      </c>
      <c r="J283" s="912" t="inlineStr">
        <is>
          <t>-</t>
        </is>
      </c>
      <c r="K283" s="804" t="n">
        <v>44977</v>
      </c>
      <c r="L283" s="805" t="inlineStr">
        <is>
          <t>КП11-ЦНА</t>
        </is>
      </c>
      <c r="M283" s="892" t="n">
        <v>45089</v>
      </c>
      <c r="N283" s="807" t="inlineStr">
        <is>
          <t>Tianjin-&gt;Guangzhou Nansha</t>
        </is>
      </c>
      <c r="O283" s="978" t="n">
        <v>45157</v>
      </c>
      <c r="P283" s="852" t="inlineStr">
        <is>
          <t>Moscow</t>
        </is>
      </c>
      <c r="Q283" s="809" t="inlineStr">
        <is>
          <t>1-75/4х40/$1000</t>
        </is>
      </c>
      <c r="R283" s="967" t="inlineStr">
        <is>
          <t>15.09 – 05.10.2023</t>
        </is>
      </c>
      <c r="S283" s="968" t="inlineStr">
        <is>
          <t>BIC</t>
        </is>
      </c>
      <c r="T283" s="969" t="n"/>
      <c r="U283" s="970" t="n"/>
      <c r="V283" s="971" t="n"/>
      <c r="W283" s="979" t="n"/>
      <c r="X283" s="917" t="n"/>
      <c r="Y283" s="917" t="n"/>
      <c r="Z283" s="972" t="n"/>
      <c r="AA283" s="972" t="n"/>
      <c r="AB283" s="931" t="n"/>
      <c r="AC283" s="881" t="n"/>
      <c r="AD283" s="814" t="n"/>
      <c r="AE283" s="878" t="n"/>
      <c r="AF283" s="873" t="n"/>
      <c r="AG283" s="1009" t="n"/>
      <c r="AH283" s="1010" t="n"/>
      <c r="AI283" s="1010" t="n"/>
      <c r="AJ283" s="1010" t="n"/>
      <c r="AK283" s="914" t="n"/>
      <c r="AL283" s="822" t="n"/>
      <c r="AM283" s="842" t="n">
        <v>0</v>
      </c>
      <c r="AN283" s="832">
        <f>AM283*10</f>
        <v/>
      </c>
      <c r="AO283" s="825" t="n"/>
      <c r="AP283" s="788" t="n"/>
      <c r="AQ283" s="788" t="n"/>
      <c r="AR283" s="788" t="n"/>
      <c r="AS283" s="788" t="n"/>
      <c r="AT283" s="788" t="n"/>
      <c r="AU283" s="788" t="n"/>
      <c r="AV283" s="788" t="n"/>
      <c r="AW283" s="788" t="n"/>
      <c r="AX283" s="788" t="n"/>
      <c r="AY283" s="788" t="n"/>
      <c r="AZ283" s="788" t="n"/>
      <c r="BA283" s="788" t="n"/>
      <c r="BB283" s="788" t="n"/>
      <c r="BC283" s="788" t="n"/>
      <c r="BD283" s="788" t="n"/>
    </row>
    <row r="284" ht="15.75" customHeight="1" s="789">
      <c r="A284" s="1020" t="inlineStr">
        <is>
          <t>RXTU4548031</t>
        </is>
      </c>
      <c r="B284" s="1016" t="n">
        <v>4000</v>
      </c>
      <c r="C284" s="1017" t="n">
        <v>950</v>
      </c>
      <c r="D284" s="799" t="n">
        <v>44861</v>
      </c>
      <c r="E284" s="1018" t="n">
        <v>44903</v>
      </c>
      <c r="F284" s="991" t="inlineStr">
        <is>
          <t>Moscow</t>
        </is>
      </c>
      <c r="G284" s="809" t="inlineStr">
        <is>
          <t>1-1/19х40(Sh)/1000$</t>
        </is>
      </c>
      <c r="H284" s="962" t="n">
        <v>44969</v>
      </c>
      <c r="I284" s="831" t="inlineStr">
        <is>
          <t>BIC</t>
        </is>
      </c>
      <c r="J284" s="912" t="inlineStr">
        <is>
          <t>-</t>
        </is>
      </c>
      <c r="K284" s="804" t="n">
        <v>44977</v>
      </c>
      <c r="L284" s="805" t="inlineStr">
        <is>
          <t>КП11-ЦНА</t>
        </is>
      </c>
      <c r="M284" s="892" t="n">
        <v>45089</v>
      </c>
      <c r="N284" s="807" t="inlineStr">
        <is>
          <t xml:space="preserve">Tianjin </t>
        </is>
      </c>
      <c r="O284" s="978" t="n">
        <v>45118</v>
      </c>
      <c r="P284" s="852" t="inlineStr">
        <is>
          <t>Moscow</t>
        </is>
      </c>
      <c r="Q284" s="809" t="inlineStr">
        <is>
          <t>1-63/8х40/950$</t>
        </is>
      </c>
      <c r="R284" s="810" t="n">
        <v>45148</v>
      </c>
      <c r="S284" s="830" t="inlineStr">
        <is>
          <t>BIC</t>
        </is>
      </c>
      <c r="T284" s="811" t="inlineStr">
        <is>
          <t>-</t>
        </is>
      </c>
      <c r="U284" s="839" t="n">
        <v>45149</v>
      </c>
      <c r="V284" s="812" t="inlineStr">
        <is>
          <t>КП20- Химзавод.</t>
        </is>
      </c>
      <c r="W284" s="979" t="n"/>
      <c r="X284" s="917" t="n"/>
      <c r="Y284" s="917" t="n"/>
      <c r="Z284" s="972" t="n"/>
      <c r="AA284" s="972" t="n"/>
      <c r="AB284" s="931" t="n"/>
      <c r="AC284" s="881" t="n"/>
      <c r="AD284" s="814" t="n"/>
      <c r="AE284" s="878" t="n"/>
      <c r="AF284" s="873" t="n"/>
      <c r="AG284" s="1009" t="n"/>
      <c r="AH284" s="1010" t="n"/>
      <c r="AI284" s="1010" t="n"/>
      <c r="AJ284" s="1010" t="n"/>
      <c r="AK284" s="914" t="n"/>
      <c r="AL284" s="822" t="n"/>
      <c r="AM284" s="842" t="n">
        <v>0</v>
      </c>
      <c r="AN284" s="832">
        <f>AM284*10</f>
        <v/>
      </c>
      <c r="AO284" s="825" t="n"/>
      <c r="AP284" s="788" t="n"/>
      <c r="AQ284" s="788" t="n"/>
      <c r="AR284" s="788" t="n"/>
      <c r="AS284" s="788" t="n"/>
      <c r="AT284" s="788" t="n"/>
      <c r="AU284" s="788" t="n"/>
      <c r="AV284" s="788" t="n"/>
      <c r="AW284" s="788" t="n"/>
      <c r="AX284" s="788" t="n"/>
      <c r="AY284" s="788" t="n"/>
      <c r="AZ284" s="788" t="n"/>
      <c r="BA284" s="788" t="n"/>
      <c r="BB284" s="788" t="n"/>
      <c r="BC284" s="788" t="n"/>
      <c r="BD284" s="788" t="n"/>
    </row>
    <row r="285" ht="15.75" customHeight="1" s="789">
      <c r="A285" s="1020" t="inlineStr">
        <is>
          <t>RXTU4548108</t>
        </is>
      </c>
      <c r="B285" s="1016" t="n">
        <v>4000</v>
      </c>
      <c r="C285" s="1017" t="n">
        <v>950</v>
      </c>
      <c r="D285" s="799" t="n">
        <v>44861</v>
      </c>
      <c r="E285" s="1018" t="n">
        <v>44897</v>
      </c>
      <c r="F285" s="991" t="inlineStr">
        <is>
          <t>Moscow</t>
        </is>
      </c>
      <c r="G285" s="809" t="inlineStr">
        <is>
          <t>1-1/19х40(Sh)/1000$</t>
        </is>
      </c>
      <c r="H285" s="962" t="n">
        <v>44943</v>
      </c>
      <c r="I285" s="831" t="inlineStr">
        <is>
          <t>BIC</t>
        </is>
      </c>
      <c r="J285" s="912" t="inlineStr">
        <is>
          <t>-</t>
        </is>
      </c>
      <c r="K285" s="804" t="n">
        <v>44977</v>
      </c>
      <c r="L285" s="805" t="inlineStr">
        <is>
          <t>КП11-ЦНА</t>
        </is>
      </c>
      <c r="M285" s="892" t="n">
        <v>45089</v>
      </c>
      <c r="N285" s="807" t="inlineStr">
        <is>
          <t xml:space="preserve">Tianjin </t>
        </is>
      </c>
      <c r="O285" s="978" t="n">
        <v>45118</v>
      </c>
      <c r="P285" s="852" t="inlineStr">
        <is>
          <t>Moscow</t>
        </is>
      </c>
      <c r="Q285" s="809" t="inlineStr">
        <is>
          <t>1-63/8х40/950$</t>
        </is>
      </c>
      <c r="R285" s="810" t="n">
        <v>45148</v>
      </c>
      <c r="S285" s="830" t="inlineStr">
        <is>
          <t>BIC</t>
        </is>
      </c>
      <c r="T285" s="811" t="inlineStr">
        <is>
          <t>-</t>
        </is>
      </c>
      <c r="U285" s="839" t="n">
        <v>45149</v>
      </c>
      <c r="V285" s="812" t="inlineStr">
        <is>
          <t>КП20- Химзавод.</t>
        </is>
      </c>
      <c r="W285" s="979" t="n"/>
      <c r="X285" s="917" t="n"/>
      <c r="Y285" s="917" t="n"/>
      <c r="Z285" s="972" t="n"/>
      <c r="AA285" s="972" t="n"/>
      <c r="AB285" s="931" t="n"/>
      <c r="AC285" s="881" t="n"/>
      <c r="AD285" s="814" t="n"/>
      <c r="AE285" s="878" t="n"/>
      <c r="AF285" s="873" t="n"/>
      <c r="AG285" s="1009" t="n"/>
      <c r="AH285" s="1010" t="n"/>
      <c r="AI285" s="1010" t="n"/>
      <c r="AJ285" s="1010" t="n"/>
      <c r="AK285" s="914" t="n"/>
      <c r="AL285" s="822" t="n"/>
      <c r="AM285" s="842">
        <f>H285-#REF!</f>
        <v/>
      </c>
      <c r="AN285" s="832">
        <f>AM285*10</f>
        <v/>
      </c>
      <c r="AO285" s="825" t="n"/>
      <c r="AP285" s="788" t="n"/>
      <c r="AQ285" s="788" t="n"/>
      <c r="AR285" s="788" t="n"/>
      <c r="AS285" s="788" t="n"/>
      <c r="AT285" s="788" t="n"/>
      <c r="AU285" s="788" t="n"/>
      <c r="AV285" s="788" t="n"/>
      <c r="AW285" s="788" t="n"/>
      <c r="AX285" s="788" t="n"/>
      <c r="AY285" s="788" t="n"/>
      <c r="AZ285" s="788" t="n"/>
      <c r="BA285" s="788" t="n"/>
      <c r="BB285" s="788" t="n"/>
      <c r="BC285" s="788" t="n"/>
      <c r="BD285" s="788" t="n"/>
    </row>
    <row r="286" ht="15.75" customHeight="1" s="789">
      <c r="A286" s="1020" t="inlineStr">
        <is>
          <t>RXTU4548047</t>
        </is>
      </c>
      <c r="B286" s="1016" t="n">
        <v>4000</v>
      </c>
      <c r="C286" s="1017" t="n">
        <v>950</v>
      </c>
      <c r="D286" s="799" t="n">
        <v>44861</v>
      </c>
      <c r="E286" s="1018" t="n">
        <v>44964</v>
      </c>
      <c r="F286" s="991" t="inlineStr">
        <is>
          <t>Moscow</t>
        </is>
      </c>
      <c r="G286" s="809" t="inlineStr">
        <is>
          <t>1-21/3x40(S)/850$</t>
        </is>
      </c>
      <c r="H286" s="962" t="n">
        <v>44999</v>
      </c>
      <c r="I286" s="831" t="inlineStr">
        <is>
          <t>BIC</t>
        </is>
      </c>
      <c r="J286" s="912" t="inlineStr">
        <is>
          <t>-</t>
        </is>
      </c>
      <c r="K286" s="804" t="n">
        <v>45021</v>
      </c>
      <c r="L286" s="805" t="inlineStr">
        <is>
          <t>КП14-Химзавод.</t>
        </is>
      </c>
      <c r="M286" s="892" t="n">
        <v>45098</v>
      </c>
      <c r="N286" s="807" t="inlineStr">
        <is>
          <t>Shanghai, China</t>
        </is>
      </c>
      <c r="O286" s="978" t="n">
        <v>45118</v>
      </c>
      <c r="P286" s="852" t="inlineStr">
        <is>
          <t>Moscow</t>
        </is>
      </c>
      <c r="Q286" s="809" t="inlineStr">
        <is>
          <t>1-61/10x40/1150$</t>
        </is>
      </c>
      <c r="R286" s="810" t="n">
        <v>45160</v>
      </c>
      <c r="S286" s="830" t="inlineStr">
        <is>
          <t>BIC</t>
        </is>
      </c>
      <c r="T286" s="811" t="inlineStr">
        <is>
          <t>-</t>
        </is>
      </c>
      <c r="U286" s="804" t="n">
        <v>45165</v>
      </c>
      <c r="V286" s="812" t="inlineStr">
        <is>
          <t>КП21-Жиг Море</t>
        </is>
      </c>
      <c r="W286" s="979" t="n"/>
      <c r="X286" s="917" t="n"/>
      <c r="Y286" s="917" t="n"/>
      <c r="Z286" s="972" t="n"/>
      <c r="AA286" s="972" t="n"/>
      <c r="AB286" s="931" t="n"/>
      <c r="AC286" s="881" t="n"/>
      <c r="AD286" s="814" t="n"/>
      <c r="AE286" s="878" t="n"/>
      <c r="AF286" s="873" t="n"/>
      <c r="AG286" s="1009" t="n"/>
      <c r="AH286" s="1010" t="n"/>
      <c r="AI286" s="1010" t="n"/>
      <c r="AJ286" s="1010" t="n"/>
      <c r="AK286" s="914" t="n"/>
      <c r="AL286" s="822" t="n"/>
      <c r="AM286" s="842">
        <f>H286-#REF!</f>
        <v/>
      </c>
      <c r="AN286" s="832">
        <f>AM286*10</f>
        <v/>
      </c>
      <c r="AO286" s="825" t="n"/>
      <c r="AP286" s="788" t="n"/>
      <c r="AQ286" s="788" t="n"/>
      <c r="AR286" s="788" t="n"/>
      <c r="AS286" s="788" t="n"/>
      <c r="AT286" s="788" t="n"/>
      <c r="AU286" s="788" t="n"/>
      <c r="AV286" s="788" t="n"/>
      <c r="AW286" s="788" t="n"/>
      <c r="AX286" s="788" t="n"/>
      <c r="AY286" s="788" t="n"/>
      <c r="AZ286" s="788" t="n"/>
      <c r="BA286" s="788" t="n"/>
      <c r="BB286" s="788" t="n"/>
      <c r="BC286" s="788" t="n"/>
      <c r="BD286" s="788" t="n"/>
    </row>
    <row r="287" ht="15" customHeight="1" s="789">
      <c r="A287" s="1020" t="inlineStr">
        <is>
          <t>RXTU4548094</t>
        </is>
      </c>
      <c r="B287" s="1016" t="n">
        <v>4000</v>
      </c>
      <c r="C287" s="1017" t="n">
        <v>950</v>
      </c>
      <c r="D287" s="799" t="n">
        <v>44861</v>
      </c>
      <c r="E287" s="1018" t="n">
        <v>44971</v>
      </c>
      <c r="F287" s="991" t="inlineStr">
        <is>
          <t>Saint-Petersburg</t>
        </is>
      </c>
      <c r="G287" s="809" t="inlineStr">
        <is>
          <t>1-25/1х40(S)/850$</t>
        </is>
      </c>
      <c r="H287" s="962" t="n">
        <v>45005</v>
      </c>
      <c r="I287" s="831" t="inlineStr">
        <is>
          <t>Yuzhnyi/BIC</t>
        </is>
      </c>
      <c r="J287" s="912" t="inlineStr">
        <is>
          <t>-</t>
        </is>
      </c>
      <c r="K287" s="804" t="n">
        <v>45095</v>
      </c>
      <c r="L287" s="811" t="inlineStr">
        <is>
          <t>КП 15х40 с Южного</t>
        </is>
      </c>
      <c r="M287" s="892" t="n">
        <v>45184</v>
      </c>
      <c r="N287" s="807" t="inlineStr">
        <is>
          <t>Shanghai, China</t>
        </is>
      </c>
      <c r="O287" s="849" t="n"/>
      <c r="P287" s="1029" t="n"/>
      <c r="Q287" s="1030" t="n"/>
      <c r="R287" s="1023" t="n"/>
      <c r="S287" s="869" t="n"/>
      <c r="T287" s="902" t="n"/>
      <c r="U287" s="878" t="n"/>
      <c r="V287" s="873" t="n"/>
      <c r="W287" s="979" t="n"/>
      <c r="X287" s="917" t="n"/>
      <c r="Y287" s="917" t="n"/>
      <c r="Z287" s="972" t="n"/>
      <c r="AA287" s="972" t="n"/>
      <c r="AB287" s="931" t="n"/>
      <c r="AC287" s="881" t="n"/>
      <c r="AD287" s="917" t="n"/>
      <c r="AE287" s="878" t="n"/>
      <c r="AF287" s="873" t="n"/>
      <c r="AG287" s="1009" t="n"/>
      <c r="AH287" s="1010" t="n"/>
      <c r="AI287" s="1010" t="n"/>
      <c r="AJ287" s="1010" t="n"/>
      <c r="AK287" s="914" t="n"/>
      <c r="AL287" s="822" t="n"/>
      <c r="AM287" s="842">
        <f>IF(#REF!&lt;TODAY(),(TODAY()-#REF!),"0")</f>
        <v/>
      </c>
      <c r="AN287" s="832">
        <f>AM287*10</f>
        <v/>
      </c>
      <c r="AO287" s="825" t="n"/>
      <c r="AP287" s="788" t="n"/>
      <c r="AQ287" s="788" t="n"/>
      <c r="AR287" s="788" t="n"/>
      <c r="AS287" s="788" t="n"/>
      <c r="AT287" s="788" t="n"/>
      <c r="AU287" s="788" t="n"/>
      <c r="AV287" s="788" t="n"/>
      <c r="AW287" s="788" t="n"/>
      <c r="AX287" s="788" t="n"/>
      <c r="AY287" s="788" t="n"/>
      <c r="AZ287" s="788" t="n"/>
      <c r="BA287" s="788" t="n"/>
      <c r="BB287" s="788" t="n"/>
      <c r="BC287" s="788" t="n"/>
      <c r="BD287" s="788" t="n"/>
    </row>
    <row r="288" ht="15.75" customHeight="1" s="789">
      <c r="A288" s="1020" t="inlineStr">
        <is>
          <t>RXTU4548068</t>
        </is>
      </c>
      <c r="B288" s="1016" t="n">
        <v>4000</v>
      </c>
      <c r="C288" s="1017" t="n">
        <v>950</v>
      </c>
      <c r="D288" s="799" t="n">
        <v>44861</v>
      </c>
      <c r="E288" s="1018" t="n">
        <v>44962</v>
      </c>
      <c r="F288" s="991" t="inlineStr">
        <is>
          <t>Moscow</t>
        </is>
      </c>
      <c r="G288" s="809" t="inlineStr">
        <is>
          <t>1-18/2х40(S)/900$</t>
        </is>
      </c>
      <c r="H288" s="962" t="n">
        <v>45001</v>
      </c>
      <c r="I288" s="831" t="inlineStr">
        <is>
          <t>BIC</t>
        </is>
      </c>
      <c r="J288" s="912" t="inlineStr">
        <is>
          <t>-</t>
        </is>
      </c>
      <c r="K288" s="804" t="n">
        <v>45021</v>
      </c>
      <c r="L288" s="805" t="inlineStr">
        <is>
          <t>КП14-Химзавод.</t>
        </is>
      </c>
      <c r="M288" s="892" t="n">
        <v>45099</v>
      </c>
      <c r="N288" s="807" t="inlineStr">
        <is>
          <t>Shanghai, China</t>
        </is>
      </c>
      <c r="O288" s="808" t="n">
        <v>45109</v>
      </c>
      <c r="P288" s="807" t="inlineStr">
        <is>
          <t>Moscow</t>
        </is>
      </c>
      <c r="Q288" s="809" t="inlineStr">
        <is>
          <t>1-57/34x40(S)/950$</t>
        </is>
      </c>
      <c r="R288" s="810" t="n">
        <v>45155</v>
      </c>
      <c r="S288" s="830" t="inlineStr">
        <is>
          <t>BIC</t>
        </is>
      </c>
      <c r="T288" s="811" t="inlineStr">
        <is>
          <t>-</t>
        </is>
      </c>
      <c r="U288" s="804" t="n">
        <v>45176</v>
      </c>
      <c r="V288" s="812" t="inlineStr">
        <is>
          <t>КП22-Химзавод.</t>
        </is>
      </c>
      <c r="W288" s="979" t="n"/>
      <c r="X288" s="917" t="n"/>
      <c r="Y288" s="917" t="n"/>
      <c r="Z288" s="972" t="n"/>
      <c r="AA288" s="972" t="n"/>
      <c r="AB288" s="931" t="n"/>
      <c r="AC288" s="881" t="n"/>
      <c r="AD288" s="917" t="n"/>
      <c r="AE288" s="878" t="n"/>
      <c r="AF288" s="873" t="n"/>
      <c r="AG288" s="1009" t="n"/>
      <c r="AH288" s="1010" t="n"/>
      <c r="AI288" s="1010" t="n"/>
      <c r="AJ288" s="1010" t="n"/>
      <c r="AK288" s="914" t="n"/>
      <c r="AL288" s="822" t="n"/>
      <c r="AM288" s="842">
        <f>H288-#REF!</f>
        <v/>
      </c>
      <c r="AN288" s="832">
        <f>AM288*10</f>
        <v/>
      </c>
      <c r="AO288" s="825" t="n"/>
      <c r="AP288" s="788" t="n"/>
      <c r="AQ288" s="788" t="n"/>
      <c r="AR288" s="788" t="n"/>
      <c r="AS288" s="788" t="n"/>
      <c r="AT288" s="788" t="n"/>
      <c r="AU288" s="788" t="n"/>
      <c r="AV288" s="788" t="n"/>
      <c r="AW288" s="788" t="n"/>
      <c r="AX288" s="788" t="n"/>
      <c r="AY288" s="788" t="n"/>
      <c r="AZ288" s="788" t="n"/>
      <c r="BA288" s="788" t="n"/>
      <c r="BB288" s="788" t="n"/>
      <c r="BC288" s="788" t="n"/>
      <c r="BD288" s="788" t="n"/>
    </row>
    <row r="289" ht="15" customHeight="1" s="789">
      <c r="A289" s="1020" t="inlineStr">
        <is>
          <t>RXTU4548005</t>
        </is>
      </c>
      <c r="B289" s="1016" t="n">
        <v>4000</v>
      </c>
      <c r="C289" s="1017" t="n">
        <v>950</v>
      </c>
      <c r="D289" s="799" t="n">
        <v>44861</v>
      </c>
      <c r="E289" s="1018" t="n">
        <v>44969</v>
      </c>
      <c r="F289" s="991" t="inlineStr">
        <is>
          <t>Saint-Petersburg</t>
        </is>
      </c>
      <c r="G289" s="809" t="inlineStr">
        <is>
          <t>1-21/3x40(S)/850$</t>
        </is>
      </c>
      <c r="H289" s="962" t="n">
        <v>45006</v>
      </c>
      <c r="I289" s="831" t="inlineStr">
        <is>
          <t>Yuzhnyi/BIC</t>
        </is>
      </c>
      <c r="J289" s="912" t="inlineStr">
        <is>
          <t>-</t>
        </is>
      </c>
      <c r="K289" s="804" t="n">
        <v>45095</v>
      </c>
      <c r="L289" s="811" t="inlineStr">
        <is>
          <t>КП 15х40 с Южного</t>
        </is>
      </c>
      <c r="M289" s="892" t="n">
        <v>45180</v>
      </c>
      <c r="N289" s="807" t="inlineStr">
        <is>
          <t>Shanghai, China</t>
        </is>
      </c>
      <c r="O289" s="849" t="n"/>
      <c r="P289" s="1029" t="n"/>
      <c r="Q289" s="1030" t="n"/>
      <c r="R289" s="1023" t="n"/>
      <c r="S289" s="869" t="n"/>
      <c r="T289" s="902" t="n"/>
      <c r="U289" s="878" t="n"/>
      <c r="V289" s="873" t="n"/>
      <c r="W289" s="979" t="n"/>
      <c r="X289" s="917" t="n"/>
      <c r="Y289" s="917" t="n"/>
      <c r="Z289" s="972" t="n"/>
      <c r="AA289" s="972" t="n"/>
      <c r="AB289" s="931" t="n"/>
      <c r="AC289" s="881" t="n"/>
      <c r="AD289" s="917" t="n"/>
      <c r="AE289" s="878" t="n"/>
      <c r="AF289" s="873" t="n"/>
      <c r="AG289" s="1009" t="n"/>
      <c r="AH289" s="1010" t="n"/>
      <c r="AI289" s="1010" t="n"/>
      <c r="AJ289" s="1010" t="n"/>
      <c r="AK289" s="914" t="n"/>
      <c r="AL289" s="822" t="n"/>
      <c r="AM289" s="842">
        <f>IF(#REF!&lt;TODAY(),(TODAY()-#REF!),"0")</f>
        <v/>
      </c>
      <c r="AN289" s="832">
        <f>AM289*10</f>
        <v/>
      </c>
      <c r="AO289" s="825" t="n"/>
      <c r="AP289" s="788" t="n"/>
      <c r="AQ289" s="788" t="n"/>
      <c r="AR289" s="788" t="n"/>
      <c r="AS289" s="788" t="n"/>
      <c r="AT289" s="788" t="n"/>
      <c r="AU289" s="788" t="n"/>
      <c r="AV289" s="788" t="n"/>
      <c r="AW289" s="788" t="n"/>
      <c r="AX289" s="788" t="n"/>
      <c r="AY289" s="788" t="n"/>
      <c r="AZ289" s="788" t="n"/>
      <c r="BA289" s="788" t="n"/>
      <c r="BB289" s="788" t="n"/>
      <c r="BC289" s="788" t="n"/>
      <c r="BD289" s="788" t="n"/>
    </row>
    <row r="290" ht="15.75" customHeight="1" s="789">
      <c r="A290" s="1020" t="inlineStr">
        <is>
          <t>RXTU4547992</t>
        </is>
      </c>
      <c r="B290" s="1016" t="n">
        <v>4000</v>
      </c>
      <c r="C290" s="1017" t="n">
        <v>950</v>
      </c>
      <c r="D290" s="799" t="n">
        <v>44861</v>
      </c>
      <c r="E290" s="1018" t="n">
        <v>44961</v>
      </c>
      <c r="F290" s="991" t="inlineStr">
        <is>
          <t>Moscow</t>
        </is>
      </c>
      <c r="G290" s="809" t="inlineStr">
        <is>
          <t>1-18/2х40(S)/900$</t>
        </is>
      </c>
      <c r="H290" s="962" t="n">
        <v>45003</v>
      </c>
      <c r="I290" s="831" t="inlineStr">
        <is>
          <t>BIC</t>
        </is>
      </c>
      <c r="J290" s="912" t="inlineStr">
        <is>
          <t>-</t>
        </is>
      </c>
      <c r="K290" s="804" t="n">
        <v>45021</v>
      </c>
      <c r="L290" s="805" t="inlineStr">
        <is>
          <t>КП14-Химзавод.</t>
        </is>
      </c>
      <c r="M290" s="892" t="n">
        <v>45098</v>
      </c>
      <c r="N290" s="807" t="inlineStr">
        <is>
          <t>Shanghai, China</t>
        </is>
      </c>
      <c r="O290" s="808" t="n">
        <v>45118</v>
      </c>
      <c r="P290" s="807" t="inlineStr">
        <is>
          <t>Moscow</t>
        </is>
      </c>
      <c r="Q290" s="809" t="inlineStr">
        <is>
          <t>1-61/10х40/1150$</t>
        </is>
      </c>
      <c r="R290" s="810" t="n">
        <v>45183</v>
      </c>
      <c r="S290" s="830" t="inlineStr">
        <is>
          <t>BIC</t>
        </is>
      </c>
      <c r="T290" s="831" t="inlineStr">
        <is>
          <t>-</t>
        </is>
      </c>
      <c r="U290" s="878" t="n"/>
      <c r="V290" s="873" t="n"/>
      <c r="W290" s="979" t="n"/>
      <c r="X290" s="917" t="n"/>
      <c r="Y290" s="917" t="n"/>
      <c r="Z290" s="972" t="n"/>
      <c r="AA290" s="972" t="n"/>
      <c r="AB290" s="931" t="n"/>
      <c r="AC290" s="881" t="n"/>
      <c r="AD290" s="917" t="n"/>
      <c r="AE290" s="878" t="n"/>
      <c r="AF290" s="873" t="n"/>
      <c r="AG290" s="1009" t="n"/>
      <c r="AH290" s="1010" t="n"/>
      <c r="AI290" s="1010" t="n"/>
      <c r="AJ290" s="1010" t="n"/>
      <c r="AK290" s="914" t="n"/>
      <c r="AL290" s="822" t="n"/>
      <c r="AM290" s="842">
        <f>H290-#REF!</f>
        <v/>
      </c>
      <c r="AN290" s="832">
        <f>AM290*10</f>
        <v/>
      </c>
      <c r="AO290" s="825" t="n"/>
      <c r="AP290" s="788" t="n"/>
      <c r="AQ290" s="788" t="n"/>
      <c r="AR290" s="788" t="n"/>
      <c r="AS290" s="788" t="n"/>
      <c r="AT290" s="788" t="n"/>
      <c r="AU290" s="788" t="n"/>
      <c r="AV290" s="788" t="n"/>
      <c r="AW290" s="788" t="n"/>
      <c r="AX290" s="788" t="n"/>
      <c r="AY290" s="788" t="n"/>
      <c r="AZ290" s="788" t="n"/>
      <c r="BA290" s="788" t="n"/>
      <c r="BB290" s="788" t="n"/>
      <c r="BC290" s="788" t="n"/>
      <c r="BD290" s="788" t="n"/>
    </row>
    <row r="291" ht="15.75" customHeight="1" s="789">
      <c r="A291" s="1020" t="inlineStr">
        <is>
          <t>RXTU4548052</t>
        </is>
      </c>
      <c r="B291" s="1016" t="n">
        <v>4000</v>
      </c>
      <c r="C291" s="1017" t="n">
        <v>800</v>
      </c>
      <c r="D291" s="799" t="n">
        <v>44861</v>
      </c>
      <c r="E291" s="1018" t="n">
        <v>44933</v>
      </c>
      <c r="F291" s="991" t="inlineStr">
        <is>
          <t>Moscow</t>
        </is>
      </c>
      <c r="G291" s="809" t="inlineStr">
        <is>
          <t>1-10/21x40(S)/800$</t>
        </is>
      </c>
      <c r="H291" s="962" t="n">
        <v>44981</v>
      </c>
      <c r="I291" s="831" t="inlineStr">
        <is>
          <t>BIC</t>
        </is>
      </c>
      <c r="J291" s="912" t="inlineStr">
        <is>
          <t>-</t>
        </is>
      </c>
      <c r="K291" s="804" t="n">
        <v>44998</v>
      </c>
      <c r="L291" s="1021" t="inlineStr">
        <is>
          <t>КП12-Жиг Море</t>
        </is>
      </c>
      <c r="M291" s="892" t="n">
        <v>45099</v>
      </c>
      <c r="N291" s="807" t="inlineStr">
        <is>
          <t>Shanghai, China</t>
        </is>
      </c>
      <c r="O291" s="808" t="n">
        <v>45113</v>
      </c>
      <c r="P291" s="807" t="inlineStr">
        <is>
          <t>Moscow</t>
        </is>
      </c>
      <c r="Q291" s="809" t="inlineStr">
        <is>
          <t>1-60/26x40/1000$</t>
        </is>
      </c>
      <c r="R291" s="810" t="n">
        <v>45167</v>
      </c>
      <c r="S291" s="830" t="inlineStr">
        <is>
          <t>BIC</t>
        </is>
      </c>
      <c r="T291" s="811" t="inlineStr">
        <is>
          <t>-</t>
        </is>
      </c>
      <c r="U291" s="804" t="n">
        <v>45176</v>
      </c>
      <c r="V291" s="812" t="inlineStr">
        <is>
          <t>КП22-Химзавод.</t>
        </is>
      </c>
      <c r="W291" s="979" t="n"/>
      <c r="X291" s="917" t="n"/>
      <c r="Y291" s="917" t="n"/>
      <c r="Z291" s="972" t="n"/>
      <c r="AA291" s="972" t="n"/>
      <c r="AB291" s="931" t="n"/>
      <c r="AC291" s="881" t="n"/>
      <c r="AD291" s="1022" t="n"/>
      <c r="AE291" s="878" t="n"/>
      <c r="AF291" s="873" t="n"/>
      <c r="AG291" s="1009" t="n"/>
      <c r="AH291" s="1010" t="n"/>
      <c r="AI291" s="1010" t="n"/>
      <c r="AJ291" s="1010" t="n"/>
      <c r="AK291" s="914" t="n"/>
      <c r="AL291" s="822" t="n"/>
      <c r="AM291" s="842">
        <f>H291-#REF!</f>
        <v/>
      </c>
      <c r="AN291" s="832">
        <f>AM291*10</f>
        <v/>
      </c>
      <c r="AO291" s="825" t="n"/>
      <c r="AP291" s="788" t="n"/>
      <c r="AQ291" s="788" t="n"/>
      <c r="AR291" s="788" t="n"/>
      <c r="AS291" s="788" t="n"/>
      <c r="AT291" s="788" t="n"/>
      <c r="AU291" s="788" t="n"/>
      <c r="AV291" s="788" t="n"/>
      <c r="AW291" s="788" t="n"/>
      <c r="AX291" s="788" t="n"/>
      <c r="AY291" s="788" t="n"/>
      <c r="AZ291" s="788" t="n"/>
      <c r="BA291" s="788" t="n"/>
      <c r="BB291" s="788" t="n"/>
      <c r="BC291" s="788" t="n"/>
      <c r="BD291" s="788" t="n"/>
    </row>
    <row r="292" ht="15.75" customHeight="1" s="789">
      <c r="A292" s="1020" t="inlineStr">
        <is>
          <t>RXTU4548134</t>
        </is>
      </c>
      <c r="B292" s="1016" t="n">
        <v>4000</v>
      </c>
      <c r="C292" s="1017" t="n">
        <v>800</v>
      </c>
      <c r="D292" s="799" t="n">
        <v>44861</v>
      </c>
      <c r="E292" s="1018" t="n">
        <v>44932</v>
      </c>
      <c r="F292" s="991" t="inlineStr">
        <is>
          <t>Moscow</t>
        </is>
      </c>
      <c r="G292" s="809" t="inlineStr">
        <is>
          <t>1-10/21x40(S)/800$</t>
        </is>
      </c>
      <c r="H292" s="962" t="n">
        <v>45001</v>
      </c>
      <c r="I292" s="831" t="inlineStr">
        <is>
          <t>BIC</t>
        </is>
      </c>
      <c r="J292" s="912" t="inlineStr">
        <is>
          <t>-</t>
        </is>
      </c>
      <c r="K292" s="804" t="n">
        <v>45021</v>
      </c>
      <c r="L292" s="805" t="inlineStr">
        <is>
          <t>КП14-Химзавод.</t>
        </is>
      </c>
      <c r="M292" s="892" t="n">
        <v>45098</v>
      </c>
      <c r="N292" s="807" t="inlineStr">
        <is>
          <t>Shanghai, China</t>
        </is>
      </c>
      <c r="O292" s="808" t="n">
        <v>45105</v>
      </c>
      <c r="P292" s="852" t="inlineStr">
        <is>
          <t>Moscow</t>
        </is>
      </c>
      <c r="Q292" s="809" t="inlineStr">
        <is>
          <t>1-57/34x40(S)/950$</t>
        </is>
      </c>
      <c r="R292" s="810" t="n">
        <v>45140</v>
      </c>
      <c r="S292" s="830" t="inlineStr">
        <is>
          <t>BIC</t>
        </is>
      </c>
      <c r="T292" s="831" t="inlineStr">
        <is>
          <t>-</t>
        </is>
      </c>
      <c r="U292" s="839" t="n">
        <v>45149</v>
      </c>
      <c r="V292" s="812" t="inlineStr">
        <is>
          <t>КП20- Химзавод.</t>
        </is>
      </c>
      <c r="W292" s="979" t="n"/>
      <c r="X292" s="917" t="n"/>
      <c r="Y292" s="917" t="n"/>
      <c r="Z292" s="972" t="n"/>
      <c r="AA292" s="972" t="n"/>
      <c r="AB292" s="931" t="n"/>
      <c r="AC292" s="881" t="n"/>
      <c r="AD292" s="917" t="n"/>
      <c r="AE292" s="878" t="n"/>
      <c r="AF292" s="873" t="n"/>
      <c r="AG292" s="1009" t="n"/>
      <c r="AH292" s="1010" t="n"/>
      <c r="AI292" s="1010" t="n"/>
      <c r="AJ292" s="1010" t="n"/>
      <c r="AK292" s="914" t="n"/>
      <c r="AL292" s="822" t="n"/>
      <c r="AM292" s="842">
        <f>IF(#REF!&lt;TODAY(),(TODAY()-#REF!),"0")</f>
        <v/>
      </c>
      <c r="AN292" s="832">
        <f>AM292*10</f>
        <v/>
      </c>
      <c r="AO292" s="825" t="n"/>
      <c r="AP292" s="788" t="n"/>
      <c r="AQ292" s="788" t="n"/>
      <c r="AR292" s="788" t="n"/>
      <c r="AS292" s="788" t="n"/>
      <c r="AT292" s="788" t="n"/>
      <c r="AU292" s="788" t="n"/>
      <c r="AV292" s="788" t="n"/>
      <c r="AW292" s="788" t="n"/>
      <c r="AX292" s="788" t="n"/>
      <c r="AY292" s="788" t="n"/>
      <c r="AZ292" s="788" t="n"/>
      <c r="BA292" s="788" t="n"/>
      <c r="BB292" s="788" t="n"/>
      <c r="BC292" s="788" t="n"/>
      <c r="BD292" s="788" t="n"/>
    </row>
    <row r="293" ht="15.75" customHeight="1" s="789">
      <c r="A293" s="1020" t="inlineStr">
        <is>
          <t>RXTU4548495</t>
        </is>
      </c>
      <c r="B293" s="1016" t="n">
        <v>4000</v>
      </c>
      <c r="C293" s="1017" t="n">
        <v>800</v>
      </c>
      <c r="D293" s="799" t="n">
        <v>44861</v>
      </c>
      <c r="E293" s="1018" t="n">
        <v>44932</v>
      </c>
      <c r="F293" s="991" t="inlineStr">
        <is>
          <t>Moscow</t>
        </is>
      </c>
      <c r="G293" s="809" t="inlineStr">
        <is>
          <t>1-10/21x40(S)/800$</t>
        </is>
      </c>
      <c r="H293" s="962" t="n">
        <v>44998</v>
      </c>
      <c r="I293" s="831" t="inlineStr">
        <is>
          <t>BIC</t>
        </is>
      </c>
      <c r="J293" s="912" t="inlineStr">
        <is>
          <t>-</t>
        </is>
      </c>
      <c r="K293" s="804" t="n">
        <v>45020</v>
      </c>
      <c r="L293" s="805" t="inlineStr">
        <is>
          <t>КП13-ЦНА</t>
        </is>
      </c>
      <c r="M293" s="892" t="n">
        <v>45122</v>
      </c>
      <c r="N293" s="807" t="inlineStr">
        <is>
          <t xml:space="preserve">Tianjin </t>
        </is>
      </c>
      <c r="O293" s="808" t="n">
        <v>45139</v>
      </c>
      <c r="P293" s="852" t="inlineStr">
        <is>
          <t>Moscow</t>
        </is>
      </c>
      <c r="Q293" s="809" t="inlineStr">
        <is>
          <t>1-71/26x40'T/950$</t>
        </is>
      </c>
      <c r="R293" s="810" t="n">
        <v>45181</v>
      </c>
      <c r="S293" s="830" t="inlineStr">
        <is>
          <t>BIC</t>
        </is>
      </c>
      <c r="T293" s="831" t="inlineStr">
        <is>
          <t>-</t>
        </is>
      </c>
      <c r="U293" s="878" t="n"/>
      <c r="V293" s="873" t="n"/>
      <c r="W293" s="813" t="n"/>
      <c r="X293" s="814" t="n"/>
      <c r="Y293" s="814" t="n"/>
      <c r="Z293" s="815" t="n"/>
      <c r="AA293" s="815" t="n"/>
      <c r="AB293" s="931" t="n"/>
      <c r="AC293" s="881" t="n"/>
      <c r="AD293" s="814" t="n"/>
      <c r="AE293" s="878" t="n"/>
      <c r="AF293" s="873" t="n"/>
      <c r="AG293" s="1009" t="n"/>
      <c r="AH293" s="1010" t="n"/>
      <c r="AI293" s="1010" t="n"/>
      <c r="AJ293" s="1010" t="n"/>
      <c r="AK293" s="914" t="n"/>
      <c r="AL293" s="822" t="n"/>
      <c r="AM293" s="842">
        <f>H293-#REF!</f>
        <v/>
      </c>
      <c r="AN293" s="832">
        <f>AM293*10</f>
        <v/>
      </c>
      <c r="AO293" s="825" t="n"/>
      <c r="AP293" s="788" t="n"/>
      <c r="AQ293" s="788" t="n"/>
      <c r="AR293" s="788" t="n"/>
      <c r="AS293" s="788" t="n"/>
      <c r="AT293" s="788" t="n"/>
      <c r="AU293" s="788" t="n"/>
      <c r="AV293" s="788" t="n"/>
      <c r="AW293" s="788" t="n"/>
      <c r="AX293" s="788" t="n"/>
      <c r="AY293" s="788" t="n"/>
      <c r="AZ293" s="788" t="n"/>
      <c r="BA293" s="788" t="n"/>
      <c r="BB293" s="788" t="n"/>
      <c r="BC293" s="788" t="n"/>
      <c r="BD293" s="788" t="n"/>
    </row>
    <row r="294" ht="15.75" customHeight="1" s="789">
      <c r="A294" s="1020" t="inlineStr">
        <is>
          <t>RXTU4548113</t>
        </is>
      </c>
      <c r="B294" s="1016" t="n">
        <v>4000</v>
      </c>
      <c r="C294" s="1017" t="n">
        <v>800</v>
      </c>
      <c r="D294" s="799" t="n">
        <v>44861</v>
      </c>
      <c r="E294" s="1018" t="n">
        <v>44932</v>
      </c>
      <c r="F294" s="991" t="inlineStr">
        <is>
          <t>Moscow</t>
        </is>
      </c>
      <c r="G294" s="809" t="inlineStr">
        <is>
          <t>1-10/21x40(S)/800$</t>
        </is>
      </c>
      <c r="H294" s="962" t="n">
        <v>44998</v>
      </c>
      <c r="I294" s="831" t="inlineStr">
        <is>
          <t>BIC</t>
        </is>
      </c>
      <c r="J294" s="1031" t="inlineStr">
        <is>
          <t xml:space="preserve">Ремонт 6157,50
</t>
        </is>
      </c>
      <c r="K294" s="804" t="n">
        <v>45020</v>
      </c>
      <c r="L294" s="805" t="inlineStr">
        <is>
          <t>КП13-ЦНА</t>
        </is>
      </c>
      <c r="M294" s="892" t="n">
        <v>45122</v>
      </c>
      <c r="N294" s="807" t="inlineStr">
        <is>
          <t xml:space="preserve">Tianjin </t>
        </is>
      </c>
      <c r="O294" s="808" t="n">
        <v>45139</v>
      </c>
      <c r="P294" s="852" t="inlineStr">
        <is>
          <t>Moscow</t>
        </is>
      </c>
      <c r="Q294" s="809" t="inlineStr">
        <is>
          <t>1-71/26x40'T/950$</t>
        </is>
      </c>
      <c r="R294" s="1023" t="n"/>
      <c r="S294" s="869" t="n"/>
      <c r="T294" s="1024" t="n"/>
      <c r="U294" s="878" t="n"/>
      <c r="V294" s="873" t="n"/>
      <c r="W294" s="979" t="n"/>
      <c r="X294" s="917" t="n"/>
      <c r="Y294" s="814" t="n"/>
      <c r="Z294" s="815" t="n"/>
      <c r="AA294" s="815" t="n"/>
      <c r="AB294" s="931" t="n"/>
      <c r="AC294" s="881" t="n"/>
      <c r="AD294" s="814" t="n"/>
      <c r="AE294" s="878" t="n"/>
      <c r="AF294" s="873" t="n"/>
      <c r="AG294" s="1009" t="n"/>
      <c r="AH294" s="1010" t="n"/>
      <c r="AI294" s="1010" t="n"/>
      <c r="AJ294" s="1010" t="n"/>
      <c r="AK294" s="914" t="n"/>
      <c r="AL294" s="822" t="n"/>
      <c r="AM294" s="842">
        <f>H294-#REF!</f>
        <v/>
      </c>
      <c r="AN294" s="832">
        <f>AM294*10</f>
        <v/>
      </c>
      <c r="AO294" s="825" t="n"/>
      <c r="AP294" s="788" t="n"/>
      <c r="AQ294" s="788" t="n"/>
      <c r="AR294" s="788" t="n"/>
      <c r="AS294" s="788" t="n"/>
      <c r="AT294" s="788" t="n"/>
      <c r="AU294" s="788" t="n"/>
      <c r="AV294" s="788" t="n"/>
      <c r="AW294" s="788" t="n"/>
      <c r="AX294" s="788" t="n"/>
      <c r="AY294" s="788" t="n"/>
      <c r="AZ294" s="788" t="n"/>
      <c r="BA294" s="788" t="n"/>
      <c r="BB294" s="788" t="n"/>
      <c r="BC294" s="788" t="n"/>
      <c r="BD294" s="788" t="n"/>
    </row>
    <row r="295" ht="15.75" customHeight="1" s="789">
      <c r="A295" s="1020" t="inlineStr">
        <is>
          <t>RXTU4548480</t>
        </is>
      </c>
      <c r="B295" s="1016" t="n">
        <v>4000</v>
      </c>
      <c r="C295" s="1017" t="n">
        <v>800</v>
      </c>
      <c r="D295" s="799" t="n">
        <v>44861</v>
      </c>
      <c r="E295" s="1018" t="n">
        <v>44931</v>
      </c>
      <c r="F295" s="991" t="inlineStr">
        <is>
          <t>Moscow</t>
        </is>
      </c>
      <c r="G295" s="809" t="inlineStr">
        <is>
          <t>1-10/21x40(S)/800$</t>
        </is>
      </c>
      <c r="H295" s="962" t="n">
        <v>44991</v>
      </c>
      <c r="I295" s="831" t="inlineStr">
        <is>
          <t>BIC</t>
        </is>
      </c>
      <c r="J295" s="905" t="inlineStr">
        <is>
          <t>Ремонт 6 836.55</t>
        </is>
      </c>
      <c r="K295" s="843" t="n">
        <v>45021</v>
      </c>
      <c r="L295" s="805" t="inlineStr">
        <is>
          <t>КП14-Химзавод.</t>
        </is>
      </c>
      <c r="M295" s="892" t="n">
        <v>45103</v>
      </c>
      <c r="N295" s="807" t="inlineStr">
        <is>
          <t>Shanghai, China</t>
        </is>
      </c>
      <c r="O295" s="808" t="n">
        <v>45105</v>
      </c>
      <c r="P295" s="852" t="inlineStr">
        <is>
          <t>Moscow</t>
        </is>
      </c>
      <c r="Q295" s="809" t="inlineStr">
        <is>
          <t>1-57/34x40(S)/950$</t>
        </is>
      </c>
      <c r="R295" s="810" t="n">
        <v>45133</v>
      </c>
      <c r="S295" s="830" t="inlineStr">
        <is>
          <t>BIC</t>
        </is>
      </c>
      <c r="T295" s="831" t="inlineStr">
        <is>
          <t>-</t>
        </is>
      </c>
      <c r="U295" s="804" t="n">
        <v>45139</v>
      </c>
      <c r="V295" s="812" t="inlineStr">
        <is>
          <t>КП19-Жиг Море</t>
        </is>
      </c>
      <c r="W295" s="979" t="n"/>
      <c r="X295" s="917" t="n"/>
      <c r="Y295" s="814" t="n"/>
      <c r="Z295" s="815" t="n"/>
      <c r="AA295" s="815" t="n"/>
      <c r="AB295" s="931" t="n"/>
      <c r="AC295" s="881" t="n"/>
      <c r="AD295" s="814" t="n"/>
      <c r="AE295" s="878" t="n"/>
      <c r="AF295" s="873" t="n"/>
      <c r="AG295" s="1009" t="n"/>
      <c r="AH295" s="1010" t="n"/>
      <c r="AI295" s="1010" t="n"/>
      <c r="AJ295" s="1010" t="n"/>
      <c r="AK295" s="914" t="n"/>
      <c r="AL295" s="822" t="n"/>
      <c r="AM295" s="842">
        <f>H295-#REF!</f>
        <v/>
      </c>
      <c r="AN295" s="832">
        <f>AM295*10</f>
        <v/>
      </c>
      <c r="AO295" s="825" t="n"/>
      <c r="AP295" s="788" t="n"/>
      <c r="AQ295" s="788" t="n"/>
      <c r="AR295" s="788" t="n"/>
      <c r="AS295" s="788" t="n"/>
      <c r="AT295" s="788" t="n"/>
      <c r="AU295" s="788" t="n"/>
      <c r="AV295" s="788" t="n"/>
      <c r="AW295" s="788" t="n"/>
      <c r="AX295" s="788" t="n"/>
      <c r="AY295" s="788" t="n"/>
      <c r="AZ295" s="788" t="n"/>
      <c r="BA295" s="788" t="n"/>
      <c r="BB295" s="788" t="n"/>
      <c r="BC295" s="788" t="n"/>
      <c r="BD295" s="788" t="n"/>
    </row>
    <row r="296" ht="15" customHeight="1" s="789">
      <c r="A296" s="1020" t="inlineStr">
        <is>
          <t>RXTU4548026</t>
        </is>
      </c>
      <c r="B296" s="1016" t="n">
        <v>4000</v>
      </c>
      <c r="C296" s="1017" t="n">
        <v>800</v>
      </c>
      <c r="D296" s="799" t="n">
        <v>44861</v>
      </c>
      <c r="E296" s="1018" t="n">
        <v>44930</v>
      </c>
      <c r="F296" s="991" t="inlineStr">
        <is>
          <t>Moscow</t>
        </is>
      </c>
      <c r="G296" s="809" t="inlineStr">
        <is>
          <t>1-10/21x40(S)/800$</t>
        </is>
      </c>
      <c r="H296" s="962" t="n">
        <v>45034</v>
      </c>
      <c r="I296" s="831" t="inlineStr">
        <is>
          <t>BIC</t>
        </is>
      </c>
      <c r="J296" s="912" t="inlineStr">
        <is>
          <t>-</t>
        </is>
      </c>
      <c r="K296" s="804" t="n">
        <v>45078</v>
      </c>
      <c r="L296" s="804" t="inlineStr">
        <is>
          <t>КП17-Жиг Море</t>
        </is>
      </c>
      <c r="M296" s="892" t="n">
        <v>45169</v>
      </c>
      <c r="N296" s="807" t="inlineStr">
        <is>
          <t>Shanghai, China</t>
        </is>
      </c>
      <c r="O296" s="849" t="n"/>
      <c r="P296" s="1029" t="n"/>
      <c r="Q296" s="1030" t="n"/>
      <c r="R296" s="1023" t="n"/>
      <c r="S296" s="869" t="n"/>
      <c r="T296" s="917" t="n"/>
      <c r="U296" s="878" t="n"/>
      <c r="V296" s="873" t="n"/>
      <c r="W296" s="979" t="n"/>
      <c r="X296" s="917" t="n"/>
      <c r="Y296" s="917" t="n"/>
      <c r="Z296" s="972" t="n"/>
      <c r="AA296" s="972" t="n"/>
      <c r="AB296" s="931" t="n"/>
      <c r="AC296" s="881" t="n"/>
      <c r="AD296" s="917" t="n"/>
      <c r="AE296" s="878" t="n"/>
      <c r="AF296" s="873" t="n"/>
      <c r="AG296" s="1009" t="n"/>
      <c r="AH296" s="1010" t="n"/>
      <c r="AI296" s="1010" t="n"/>
      <c r="AJ296" s="1010" t="n"/>
      <c r="AK296" s="914" t="n"/>
      <c r="AL296" s="822" t="n"/>
      <c r="AM296" s="842">
        <f>IF(#REF!&lt;TODAY(),(TODAY()-#REF!),"0")</f>
        <v/>
      </c>
      <c r="AN296" s="832">
        <f>AM296*10</f>
        <v/>
      </c>
      <c r="AO296" s="825" t="n"/>
      <c r="AP296" s="788" t="n"/>
      <c r="AQ296" s="788" t="n"/>
      <c r="AR296" s="788" t="n"/>
      <c r="AS296" s="788" t="n"/>
      <c r="AT296" s="788" t="n"/>
      <c r="AU296" s="788" t="n"/>
      <c r="AV296" s="788" t="n"/>
      <c r="AW296" s="788" t="n"/>
      <c r="AX296" s="788" t="n"/>
      <c r="AY296" s="788" t="n"/>
      <c r="AZ296" s="788" t="n"/>
      <c r="BA296" s="788" t="n"/>
      <c r="BB296" s="788" t="n"/>
      <c r="BC296" s="788" t="n"/>
      <c r="BD296" s="788" t="n"/>
    </row>
    <row r="297" ht="15.75" customHeight="1" s="789">
      <c r="A297" s="1020" t="inlineStr">
        <is>
          <t>RXTU4548010</t>
        </is>
      </c>
      <c r="B297" s="1016" t="n">
        <v>4000</v>
      </c>
      <c r="C297" s="1017" t="n">
        <v>800</v>
      </c>
      <c r="D297" s="799" t="n">
        <v>44861</v>
      </c>
      <c r="E297" s="1018" t="n">
        <v>44930</v>
      </c>
      <c r="F297" s="991" t="inlineStr">
        <is>
          <t>Moscow</t>
        </is>
      </c>
      <c r="G297" s="809" t="inlineStr">
        <is>
          <t>1-10/21x40(S)/800$</t>
        </is>
      </c>
      <c r="H297" s="962" t="n">
        <v>44994</v>
      </c>
      <c r="I297" s="831" t="inlineStr">
        <is>
          <t>BIC</t>
        </is>
      </c>
      <c r="J297" s="912" t="inlineStr">
        <is>
          <t>-</t>
        </is>
      </c>
      <c r="K297" s="843" t="n">
        <v>45021</v>
      </c>
      <c r="L297" s="805" t="inlineStr">
        <is>
          <t>КП14-Химзавод.</t>
        </is>
      </c>
      <c r="M297" s="892" t="n">
        <v>45103</v>
      </c>
      <c r="N297" s="807" t="inlineStr">
        <is>
          <t>Shanghai, China</t>
        </is>
      </c>
      <c r="O297" s="808" t="n">
        <v>45106</v>
      </c>
      <c r="P297" s="852" t="inlineStr">
        <is>
          <t>Moscow</t>
        </is>
      </c>
      <c r="Q297" s="809" t="inlineStr">
        <is>
          <t>1-57/34x40(S)/950$</t>
        </is>
      </c>
      <c r="R297" s="810" t="n">
        <v>45155</v>
      </c>
      <c r="S297" s="830" t="inlineStr">
        <is>
          <t>BIC</t>
        </is>
      </c>
      <c r="T297" s="811" t="inlineStr">
        <is>
          <t>-</t>
        </is>
      </c>
      <c r="U297" s="804" t="n">
        <v>45165</v>
      </c>
      <c r="V297" s="812" t="inlineStr">
        <is>
          <t>КП21-Жиг Море</t>
        </is>
      </c>
      <c r="W297" s="979" t="n"/>
      <c r="X297" s="917" t="n"/>
      <c r="Y297" s="917" t="n"/>
      <c r="Z297" s="972" t="n"/>
      <c r="AA297" s="972" t="n"/>
      <c r="AB297" s="931" t="n"/>
      <c r="AC297" s="881" t="n"/>
      <c r="AD297" s="814" t="n"/>
      <c r="AE297" s="878" t="n"/>
      <c r="AF297" s="873" t="n"/>
      <c r="AG297" s="1009" t="n"/>
      <c r="AH297" s="1010" t="n"/>
      <c r="AI297" s="1010" t="n"/>
      <c r="AJ297" s="1010" t="n"/>
      <c r="AK297" s="914" t="n"/>
      <c r="AL297" s="822" t="n"/>
      <c r="AM297" s="842">
        <f>H297-#REF!</f>
        <v/>
      </c>
      <c r="AN297" s="832">
        <f>AM297*10</f>
        <v/>
      </c>
      <c r="AO297" s="825" t="n"/>
      <c r="AP297" s="788" t="n"/>
      <c r="AQ297" s="788" t="n"/>
      <c r="AR297" s="788" t="n"/>
      <c r="AS297" s="788" t="n"/>
      <c r="AT297" s="788" t="n"/>
      <c r="AU297" s="788" t="n"/>
      <c r="AV297" s="788" t="n"/>
      <c r="AW297" s="788" t="n"/>
      <c r="AX297" s="788" t="n"/>
      <c r="AY297" s="788" t="n"/>
      <c r="AZ297" s="788" t="n"/>
      <c r="BA297" s="788" t="n"/>
      <c r="BB297" s="788" t="n"/>
      <c r="BC297" s="788" t="n"/>
      <c r="BD297" s="788" t="n"/>
    </row>
    <row r="298" ht="15.75" customHeight="1" s="789">
      <c r="A298" s="1020" t="inlineStr">
        <is>
          <t>RXTU4548073</t>
        </is>
      </c>
      <c r="B298" s="1016" t="n">
        <v>4000</v>
      </c>
      <c r="C298" s="1017" t="n">
        <v>800</v>
      </c>
      <c r="D298" s="799" t="n">
        <v>44861</v>
      </c>
      <c r="E298" s="1018" t="n">
        <v>44931</v>
      </c>
      <c r="F298" s="991" t="inlineStr">
        <is>
          <t>Moscow</t>
        </is>
      </c>
      <c r="G298" s="809" t="inlineStr">
        <is>
          <t>1-10/21x40(S)/800$</t>
        </is>
      </c>
      <c r="H298" s="962" t="n">
        <v>45006</v>
      </c>
      <c r="I298" s="831" t="inlineStr">
        <is>
          <t>BIC</t>
        </is>
      </c>
      <c r="J298" s="912" t="inlineStr">
        <is>
          <t>-</t>
        </is>
      </c>
      <c r="K298" s="843" t="n">
        <v>45021</v>
      </c>
      <c r="L298" s="805" t="inlineStr">
        <is>
          <t>КП14-Химзавод.</t>
        </is>
      </c>
      <c r="M298" s="892" t="n">
        <v>45101</v>
      </c>
      <c r="N298" s="807" t="inlineStr">
        <is>
          <t>Shanghai, China</t>
        </is>
      </c>
      <c r="O298" s="808" t="n">
        <v>45110</v>
      </c>
      <c r="P298" s="852" t="inlineStr">
        <is>
          <t>Moscow</t>
        </is>
      </c>
      <c r="Q298" s="809" t="inlineStr">
        <is>
          <t>1-60/26x40/1000$</t>
        </is>
      </c>
      <c r="R298" s="810" t="n">
        <v>45150</v>
      </c>
      <c r="S298" s="830" t="inlineStr">
        <is>
          <t>BIC</t>
        </is>
      </c>
      <c r="T298" s="831" t="inlineStr">
        <is>
          <t>-</t>
        </is>
      </c>
      <c r="U298" s="804" t="n">
        <v>45165</v>
      </c>
      <c r="V298" s="812" t="inlineStr">
        <is>
          <t>КП21-Жиг Море</t>
        </is>
      </c>
      <c r="W298" s="979" t="n"/>
      <c r="X298" s="917" t="n"/>
      <c r="Y298" s="917" t="n"/>
      <c r="Z298" s="972" t="n"/>
      <c r="AA298" s="972" t="n"/>
      <c r="AB298" s="931" t="n"/>
      <c r="AC298" s="881" t="n"/>
      <c r="AD298" s="917" t="n"/>
      <c r="AE298" s="878" t="n"/>
      <c r="AF298" s="873" t="n"/>
      <c r="AG298" s="1009" t="n"/>
      <c r="AH298" s="1010" t="n"/>
      <c r="AI298" s="1010" t="n"/>
      <c r="AJ298" s="1010" t="n"/>
      <c r="AK298" s="914" t="n"/>
      <c r="AL298" s="822" t="n"/>
      <c r="AM298" s="842">
        <f>IF(#REF!&lt;TODAY(),(TODAY()-#REF!),"0")</f>
        <v/>
      </c>
      <c r="AN298" s="832">
        <f>AM298*10</f>
        <v/>
      </c>
      <c r="AO298" s="825" t="n"/>
      <c r="AP298" s="788" t="n"/>
      <c r="AQ298" s="788" t="n"/>
      <c r="AR298" s="788" t="n"/>
      <c r="AS298" s="788" t="n"/>
      <c r="AT298" s="788" t="n"/>
      <c r="AU298" s="788" t="n"/>
      <c r="AV298" s="788" t="n"/>
      <c r="AW298" s="788" t="n"/>
      <c r="AX298" s="788" t="n"/>
      <c r="AY298" s="788" t="n"/>
      <c r="AZ298" s="788" t="n"/>
      <c r="BA298" s="788" t="n"/>
      <c r="BB298" s="788" t="n"/>
      <c r="BC298" s="788" t="n"/>
      <c r="BD298" s="788" t="n"/>
    </row>
    <row r="299" ht="15.75" customHeight="1" s="789">
      <c r="A299" s="1020" t="inlineStr">
        <is>
          <t>RXTU4548577</t>
        </is>
      </c>
      <c r="B299" s="1016" t="n">
        <v>4000</v>
      </c>
      <c r="C299" s="1017" t="n">
        <v>800</v>
      </c>
      <c r="D299" s="799" t="n">
        <v>44861</v>
      </c>
      <c r="E299" s="1018" t="n">
        <v>44928</v>
      </c>
      <c r="F299" s="991" t="inlineStr">
        <is>
          <t>Moscow</t>
        </is>
      </c>
      <c r="G299" s="809" t="inlineStr">
        <is>
          <t>1-10/21x40(S)/800$</t>
        </is>
      </c>
      <c r="H299" s="962" t="n">
        <v>44989</v>
      </c>
      <c r="I299" s="831" t="inlineStr">
        <is>
          <t>BIC</t>
        </is>
      </c>
      <c r="J299" s="905" t="inlineStr">
        <is>
          <t xml:space="preserve">Ремонт 5 474.87 </t>
        </is>
      </c>
      <c r="K299" s="843" t="n">
        <v>45021</v>
      </c>
      <c r="L299" s="805" t="inlineStr">
        <is>
          <t>КП14-Химзавод.</t>
        </is>
      </c>
      <c r="M299" s="892" t="n">
        <v>45102</v>
      </c>
      <c r="N299" s="807" t="inlineStr">
        <is>
          <t>Shanghai, China</t>
        </is>
      </c>
      <c r="O299" s="808" t="n">
        <v>45111</v>
      </c>
      <c r="P299" s="852" t="inlineStr">
        <is>
          <t>Moscow</t>
        </is>
      </c>
      <c r="Q299" s="809" t="inlineStr">
        <is>
          <t>1-60/26x40/1000$</t>
        </is>
      </c>
      <c r="R299" s="810" t="n">
        <v>45149</v>
      </c>
      <c r="S299" s="830" t="inlineStr">
        <is>
          <t>BIC</t>
        </is>
      </c>
      <c r="T299" s="831" t="inlineStr">
        <is>
          <t>-</t>
        </is>
      </c>
      <c r="U299" s="804" t="n">
        <v>45165</v>
      </c>
      <c r="V299" s="812" t="inlineStr">
        <is>
          <t>КП21-Жиг Море</t>
        </is>
      </c>
      <c r="W299" s="979" t="n"/>
      <c r="X299" s="917" t="n"/>
      <c r="Y299" s="917" t="n"/>
      <c r="Z299" s="972" t="n"/>
      <c r="AA299" s="972" t="n"/>
      <c r="AB299" s="931" t="n"/>
      <c r="AC299" s="881" t="n"/>
      <c r="AD299" s="917" t="n"/>
      <c r="AE299" s="878" t="n"/>
      <c r="AF299" s="873" t="n"/>
      <c r="AG299" s="1009" t="n"/>
      <c r="AH299" s="1010" t="n"/>
      <c r="AI299" s="1010" t="n"/>
      <c r="AJ299" s="1010" t="n"/>
      <c r="AK299" s="914" t="n"/>
      <c r="AL299" s="822" t="n"/>
      <c r="AM299" s="842">
        <f>H299-#REF!</f>
        <v/>
      </c>
      <c r="AN299" s="832">
        <f>AM299*10</f>
        <v/>
      </c>
      <c r="AO299" s="825" t="n"/>
      <c r="AP299" s="788" t="n"/>
      <c r="AQ299" s="788" t="n"/>
      <c r="AR299" s="788" t="n"/>
      <c r="AS299" s="788" t="n"/>
      <c r="AT299" s="788" t="n"/>
      <c r="AU299" s="788" t="n"/>
      <c r="AV299" s="788" t="n"/>
      <c r="AW299" s="788" t="n"/>
      <c r="AX299" s="788" t="n"/>
      <c r="AY299" s="788" t="n"/>
      <c r="AZ299" s="788" t="n"/>
      <c r="BA299" s="788" t="n"/>
      <c r="BB299" s="788" t="n"/>
      <c r="BC299" s="788" t="n"/>
      <c r="BD299" s="788" t="n"/>
    </row>
    <row r="300" ht="15.75" customHeight="1" s="789">
      <c r="A300" s="1020" t="inlineStr">
        <is>
          <t>RXTU4548089</t>
        </is>
      </c>
      <c r="B300" s="1016" t="n">
        <v>4000</v>
      </c>
      <c r="C300" s="1017" t="n">
        <v>800</v>
      </c>
      <c r="D300" s="799" t="n">
        <v>44861</v>
      </c>
      <c r="E300" s="1018" t="n">
        <v>44928</v>
      </c>
      <c r="F300" s="991" t="inlineStr">
        <is>
          <t>Moscow</t>
        </is>
      </c>
      <c r="G300" s="809" t="inlineStr">
        <is>
          <t>1-10/21x40(S)/800$</t>
        </is>
      </c>
      <c r="H300" s="962" t="n">
        <v>44988</v>
      </c>
      <c r="I300" s="831" t="inlineStr">
        <is>
          <t>BIC</t>
        </is>
      </c>
      <c r="J300" s="912" t="inlineStr">
        <is>
          <t>-</t>
        </is>
      </c>
      <c r="K300" s="804" t="n">
        <v>45020</v>
      </c>
      <c r="L300" s="805" t="inlineStr">
        <is>
          <t>КП13-ЦНА</t>
        </is>
      </c>
      <c r="M300" s="892" t="n">
        <v>45122</v>
      </c>
      <c r="N300" s="807" t="inlineStr">
        <is>
          <t xml:space="preserve">Tianjin </t>
        </is>
      </c>
      <c r="O300" s="808" t="n">
        <v>45141</v>
      </c>
      <c r="P300" s="852" t="inlineStr">
        <is>
          <t>Moscow</t>
        </is>
      </c>
      <c r="Q300" s="809" t="inlineStr">
        <is>
          <t>1-71/26x40'T/950$</t>
        </is>
      </c>
      <c r="R300" s="810" t="n">
        <v>45178</v>
      </c>
      <c r="S300" s="830" t="inlineStr">
        <is>
          <t>BIC</t>
        </is>
      </c>
      <c r="T300" s="831" t="inlineStr">
        <is>
          <t>-</t>
        </is>
      </c>
      <c r="U300" s="878" t="n"/>
      <c r="V300" s="873" t="n"/>
      <c r="W300" s="979" t="n"/>
      <c r="X300" s="917" t="n"/>
      <c r="Y300" s="917" t="n"/>
      <c r="Z300" s="972" t="n"/>
      <c r="AA300" s="972" t="n"/>
      <c r="AB300" s="931" t="n"/>
      <c r="AC300" s="881" t="n"/>
      <c r="AD300" s="917" t="n"/>
      <c r="AE300" s="878" t="n"/>
      <c r="AF300" s="873" t="n"/>
      <c r="AG300" s="1009" t="n"/>
      <c r="AH300" s="1010" t="n"/>
      <c r="AI300" s="1010" t="n"/>
      <c r="AJ300" s="1010" t="n"/>
      <c r="AK300" s="914" t="n"/>
      <c r="AL300" s="822" t="n"/>
      <c r="AM300" s="842">
        <f>H300-#REF!</f>
        <v/>
      </c>
      <c r="AN300" s="832">
        <f>AM300*10</f>
        <v/>
      </c>
      <c r="AO300" s="825" t="n"/>
      <c r="AP300" s="788" t="n"/>
      <c r="AQ300" s="788" t="n"/>
      <c r="AR300" s="788" t="n"/>
      <c r="AS300" s="788" t="n"/>
      <c r="AT300" s="788" t="n"/>
      <c r="AU300" s="788" t="n"/>
      <c r="AV300" s="788" t="n"/>
      <c r="AW300" s="788" t="n"/>
      <c r="AX300" s="788" t="n"/>
      <c r="AY300" s="788" t="n"/>
      <c r="AZ300" s="788" t="n"/>
      <c r="BA300" s="788" t="n"/>
      <c r="BB300" s="788" t="n"/>
      <c r="BC300" s="788" t="n"/>
      <c r="BD300" s="788" t="n"/>
    </row>
    <row r="301" ht="21.75" customHeight="1" s="789">
      <c r="A301" s="1020" t="inlineStr">
        <is>
          <t>RXTU4548155</t>
        </is>
      </c>
      <c r="B301" s="1016" t="n">
        <v>4000</v>
      </c>
      <c r="C301" s="1017" t="n">
        <v>800</v>
      </c>
      <c r="D301" s="799" t="n">
        <v>44861</v>
      </c>
      <c r="E301" s="1018" t="n">
        <v>44929</v>
      </c>
      <c r="F301" s="991" t="inlineStr">
        <is>
          <t>Moscow</t>
        </is>
      </c>
      <c r="G301" s="809" t="inlineStr">
        <is>
          <t>1-10/21x40(S)/800$</t>
        </is>
      </c>
      <c r="H301" s="962" t="n">
        <v>44967</v>
      </c>
      <c r="I301" s="831" t="inlineStr">
        <is>
          <t>BIC</t>
        </is>
      </c>
      <c r="J301" s="905" t="inlineStr">
        <is>
          <t>Ремонт подтвержден (6 824.65 RUB)</t>
        </is>
      </c>
      <c r="K301" s="804" t="n">
        <v>44979</v>
      </c>
      <c r="L301" s="805" t="inlineStr">
        <is>
          <t>КП11-ЦНА</t>
        </is>
      </c>
      <c r="M301" s="892" t="n">
        <v>45089</v>
      </c>
      <c r="N301" s="807" t="inlineStr">
        <is>
          <t>Tianjin-&gt;Guangzhou Nansha (24.07.2023)</t>
        </is>
      </c>
      <c r="O301" s="808" t="n">
        <v>45141</v>
      </c>
      <c r="P301" s="852" t="inlineStr">
        <is>
          <t>Moscow</t>
        </is>
      </c>
      <c r="Q301" s="809" t="inlineStr">
        <is>
          <t>1-70/5x40'G/1000$</t>
        </is>
      </c>
      <c r="R301" s="1023" t="n"/>
      <c r="S301" s="869" t="n"/>
      <c r="T301" s="1024" t="n"/>
      <c r="U301" s="878" t="n"/>
      <c r="V301" s="873" t="n"/>
      <c r="W301" s="979" t="n"/>
      <c r="X301" s="917" t="n"/>
      <c r="Y301" s="917" t="n"/>
      <c r="Z301" s="972" t="n"/>
      <c r="AA301" s="972" t="n"/>
      <c r="AB301" s="931" t="n"/>
      <c r="AC301" s="881" t="n"/>
      <c r="AD301" s="814" t="n"/>
      <c r="AE301" s="878" t="n"/>
      <c r="AF301" s="873" t="n"/>
      <c r="AG301" s="1009" t="n"/>
      <c r="AH301" s="1010" t="n"/>
      <c r="AI301" s="1010" t="n"/>
      <c r="AJ301" s="1010" t="n"/>
      <c r="AK301" s="914" t="n"/>
      <c r="AL301" s="822" t="n"/>
      <c r="AM301" s="842">
        <f>H301-#REF!</f>
        <v/>
      </c>
      <c r="AN301" s="832">
        <f>AM301*10</f>
        <v/>
      </c>
      <c r="AO301" s="825" t="n"/>
      <c r="AP301" s="788" t="n"/>
      <c r="AQ301" s="788" t="n"/>
      <c r="AR301" s="788" t="n"/>
      <c r="AS301" s="788" t="n"/>
      <c r="AT301" s="788" t="n"/>
      <c r="AU301" s="788" t="n"/>
      <c r="AV301" s="788" t="n"/>
      <c r="AW301" s="788" t="n"/>
      <c r="AX301" s="788" t="n"/>
      <c r="AY301" s="788" t="n"/>
      <c r="AZ301" s="788" t="n"/>
      <c r="BA301" s="788" t="n"/>
      <c r="BB301" s="788" t="n"/>
      <c r="BC301" s="788" t="n"/>
      <c r="BD301" s="788" t="n"/>
    </row>
    <row r="302" ht="15.75" customHeight="1" s="789">
      <c r="A302" s="1020" t="inlineStr">
        <is>
          <t>RXTU4548140</t>
        </is>
      </c>
      <c r="B302" s="1016" t="n">
        <v>4000</v>
      </c>
      <c r="C302" s="1017" t="n">
        <v>800</v>
      </c>
      <c r="D302" s="799" t="n">
        <v>44861</v>
      </c>
      <c r="E302" s="1018" t="n">
        <v>44928</v>
      </c>
      <c r="F302" s="991" t="inlineStr">
        <is>
          <t>Moscow</t>
        </is>
      </c>
      <c r="G302" s="809" t="inlineStr">
        <is>
          <t>1-10/21x40(S)/800$</t>
        </is>
      </c>
      <c r="H302" s="962" t="n">
        <v>44988</v>
      </c>
      <c r="I302" s="831" t="inlineStr">
        <is>
          <t>BIC</t>
        </is>
      </c>
      <c r="J302" s="912" t="inlineStr">
        <is>
          <t>-</t>
        </is>
      </c>
      <c r="K302" s="804" t="n">
        <v>45020</v>
      </c>
      <c r="L302" s="805" t="inlineStr">
        <is>
          <t>КП13-ЦНА</t>
        </is>
      </c>
      <c r="M302" s="892" t="n">
        <v>45122</v>
      </c>
      <c r="N302" s="807" t="inlineStr">
        <is>
          <t xml:space="preserve">Tianjin </t>
        </is>
      </c>
      <c r="O302" s="808" t="n">
        <v>45139</v>
      </c>
      <c r="P302" s="852" t="inlineStr">
        <is>
          <t>Moscow</t>
        </is>
      </c>
      <c r="Q302" s="809" t="inlineStr">
        <is>
          <t>1-71/26x40'T/950$</t>
        </is>
      </c>
      <c r="R302" s="810" t="n">
        <v>45167</v>
      </c>
      <c r="S302" s="830" t="inlineStr">
        <is>
          <t>BIC</t>
        </is>
      </c>
      <c r="T302" s="811" t="inlineStr">
        <is>
          <t>погн. ручка</t>
        </is>
      </c>
      <c r="U302" s="804" t="n">
        <v>45176</v>
      </c>
      <c r="V302" s="812" t="inlineStr">
        <is>
          <t>КП22-Химзавод.</t>
        </is>
      </c>
      <c r="W302" s="979" t="n"/>
      <c r="X302" s="917" t="n"/>
      <c r="Y302" s="917" t="n"/>
      <c r="Z302" s="972" t="n"/>
      <c r="AA302" s="972" t="n"/>
      <c r="AB302" s="931" t="n"/>
      <c r="AC302" s="881" t="n"/>
      <c r="AD302" s="814" t="n"/>
      <c r="AE302" s="878" t="n"/>
      <c r="AF302" s="873" t="n"/>
      <c r="AG302" s="1009" t="n"/>
      <c r="AH302" s="1010" t="n"/>
      <c r="AI302" s="1010" t="n"/>
      <c r="AJ302" s="1010" t="n"/>
      <c r="AK302" s="914" t="n"/>
      <c r="AL302" s="822" t="n"/>
      <c r="AM302" s="842">
        <f>H302-#REF!</f>
        <v/>
      </c>
      <c r="AN302" s="832">
        <f>AM302*10</f>
        <v/>
      </c>
      <c r="AO302" s="825" t="n"/>
      <c r="AP302" s="788" t="n"/>
      <c r="AQ302" s="788" t="n"/>
      <c r="AR302" s="788" t="n"/>
      <c r="AS302" s="788" t="n"/>
      <c r="AT302" s="788" t="n"/>
      <c r="AU302" s="788" t="n"/>
      <c r="AV302" s="788" t="n"/>
      <c r="AW302" s="788" t="n"/>
      <c r="AX302" s="788" t="n"/>
      <c r="AY302" s="788" t="n"/>
      <c r="AZ302" s="788" t="n"/>
      <c r="BA302" s="788" t="n"/>
      <c r="BB302" s="788" t="n"/>
      <c r="BC302" s="788" t="n"/>
      <c r="BD302" s="788" t="n"/>
    </row>
    <row r="303" ht="15.75" customHeight="1" s="789">
      <c r="A303" s="1020" t="inlineStr">
        <is>
          <t>RXTU4547837</t>
        </is>
      </c>
      <c r="B303" s="1016" t="n">
        <v>4000</v>
      </c>
      <c r="C303" s="1017" t="n">
        <v>950</v>
      </c>
      <c r="D303" s="799" t="n">
        <v>44862</v>
      </c>
      <c r="E303" s="1018" t="n">
        <v>44940</v>
      </c>
      <c r="F303" s="991" t="inlineStr">
        <is>
          <t>Moscow</t>
        </is>
      </c>
      <c r="G303" s="809" t="inlineStr">
        <is>
          <t>1-13/6x40(S)/800$</t>
        </is>
      </c>
      <c r="H303" s="962" t="n">
        <v>44967</v>
      </c>
      <c r="I303" s="831" t="inlineStr">
        <is>
          <t>BIC</t>
        </is>
      </c>
      <c r="J303" s="912" t="inlineStr">
        <is>
          <t>-</t>
        </is>
      </c>
      <c r="K303" s="804" t="n">
        <v>44977</v>
      </c>
      <c r="L303" s="805" t="inlineStr">
        <is>
          <t>КП11-ЦНА</t>
        </is>
      </c>
      <c r="M303" s="892" t="n">
        <v>45089</v>
      </c>
      <c r="N303" s="807" t="inlineStr">
        <is>
          <t xml:space="preserve">Tianjin </t>
        </is>
      </c>
      <c r="O303" s="808" t="n">
        <v>45126</v>
      </c>
      <c r="P303" s="852" t="inlineStr">
        <is>
          <t>Moscow</t>
        </is>
      </c>
      <c r="Q303" s="809" t="inlineStr">
        <is>
          <t>1-64/21x40/950$</t>
        </is>
      </c>
      <c r="R303" s="810" t="n">
        <v>45167</v>
      </c>
      <c r="S303" s="830" t="inlineStr">
        <is>
          <t>BIC</t>
        </is>
      </c>
      <c r="T303" s="811" t="inlineStr">
        <is>
          <t>-</t>
        </is>
      </c>
      <c r="U303" s="804" t="n">
        <v>45176</v>
      </c>
      <c r="V303" s="812" t="inlineStr">
        <is>
          <t>КП22-Химзавод.</t>
        </is>
      </c>
      <c r="W303" s="979" t="n"/>
      <c r="X303" s="917" t="n"/>
      <c r="Y303" s="917" t="n"/>
      <c r="Z303" s="972" t="n"/>
      <c r="AA303" s="972" t="n"/>
      <c r="AB303" s="931" t="n"/>
      <c r="AC303" s="881" t="n"/>
      <c r="AD303" s="814" t="n"/>
      <c r="AE303" s="878" t="n"/>
      <c r="AF303" s="873" t="n"/>
      <c r="AG303" s="1009" t="n"/>
      <c r="AH303" s="1010" t="n"/>
      <c r="AI303" s="1010" t="n"/>
      <c r="AJ303" s="1010" t="n"/>
      <c r="AK303" s="914" t="n"/>
      <c r="AL303" s="822" t="n"/>
      <c r="AM303" s="842">
        <f>H303-#REF!</f>
        <v/>
      </c>
      <c r="AN303" s="832">
        <f>AM303*10</f>
        <v/>
      </c>
      <c r="AO303" s="825" t="n"/>
      <c r="AP303" s="788" t="n"/>
      <c r="AQ303" s="788" t="n"/>
      <c r="AR303" s="788" t="n"/>
      <c r="AS303" s="788" t="n"/>
      <c r="AT303" s="788" t="n"/>
      <c r="AU303" s="788" t="n"/>
      <c r="AV303" s="788" t="n"/>
      <c r="AW303" s="788" t="n"/>
      <c r="AX303" s="788" t="n"/>
      <c r="AY303" s="788" t="n"/>
      <c r="AZ303" s="788" t="n"/>
      <c r="BA303" s="788" t="n"/>
      <c r="BB303" s="788" t="n"/>
      <c r="BC303" s="788" t="n"/>
      <c r="BD303" s="788" t="n"/>
    </row>
    <row r="304" ht="15.75" customHeight="1" s="789">
      <c r="A304" s="1020" t="inlineStr">
        <is>
          <t>RXTU4548160</t>
        </is>
      </c>
      <c r="B304" s="1016" t="n">
        <v>4000</v>
      </c>
      <c r="C304" s="1017" t="n">
        <v>950</v>
      </c>
      <c r="D304" s="799" t="n">
        <v>44862</v>
      </c>
      <c r="E304" s="1018" t="n">
        <v>45269</v>
      </c>
      <c r="F304" s="991" t="inlineStr">
        <is>
          <t>Moscow</t>
        </is>
      </c>
      <c r="G304" s="809" t="inlineStr">
        <is>
          <t>1-1/19х40(Sh)/1000$</t>
        </is>
      </c>
      <c r="H304" s="962" t="n">
        <v>44989</v>
      </c>
      <c r="I304" s="831" t="inlineStr">
        <is>
          <t>BIC</t>
        </is>
      </c>
      <c r="J304" s="912" t="inlineStr">
        <is>
          <t>-</t>
        </is>
      </c>
      <c r="K304" s="804" t="n">
        <v>44998</v>
      </c>
      <c r="L304" s="1021" t="inlineStr">
        <is>
          <t>КП12-Жиг Море</t>
        </is>
      </c>
      <c r="M304" s="892" t="n">
        <v>45099</v>
      </c>
      <c r="N304" s="807" t="inlineStr">
        <is>
          <t>Shanghai, China</t>
        </is>
      </c>
      <c r="O304" s="808" t="n">
        <v>45112</v>
      </c>
      <c r="P304" s="852" t="inlineStr">
        <is>
          <t>Moscow</t>
        </is>
      </c>
      <c r="Q304" s="809" t="inlineStr">
        <is>
          <t>1-60/26x40/1000$</t>
        </is>
      </c>
      <c r="R304" s="810" t="n">
        <v>45162</v>
      </c>
      <c r="S304" s="830" t="inlineStr">
        <is>
          <t>BIC</t>
        </is>
      </c>
      <c r="T304" s="831" t="inlineStr">
        <is>
          <t>-</t>
        </is>
      </c>
      <c r="U304" s="804" t="n">
        <v>45165</v>
      </c>
      <c r="V304" s="812" t="inlineStr">
        <is>
          <t>КП21-Жиг Море</t>
        </is>
      </c>
      <c r="W304" s="979" t="n"/>
      <c r="X304" s="917" t="n"/>
      <c r="Y304" s="917" t="n"/>
      <c r="Z304" s="972" t="n"/>
      <c r="AA304" s="972" t="n"/>
      <c r="AB304" s="931" t="n"/>
      <c r="AC304" s="881" t="n"/>
      <c r="AD304" s="1022" t="n"/>
      <c r="AE304" s="878" t="n"/>
      <c r="AF304" s="873" t="n"/>
      <c r="AG304" s="1009" t="n"/>
      <c r="AH304" s="1010" t="n"/>
      <c r="AI304" s="1010" t="n"/>
      <c r="AJ304" s="1010" t="n"/>
      <c r="AK304" s="914" t="n"/>
      <c r="AL304" s="822" t="n"/>
      <c r="AM304" s="842">
        <f>H304-#REF!</f>
        <v/>
      </c>
      <c r="AN304" s="832">
        <f>AM304*10</f>
        <v/>
      </c>
      <c r="AO304" s="825" t="n"/>
      <c r="AP304" s="788" t="n"/>
      <c r="AQ304" s="788" t="n"/>
      <c r="AR304" s="788" t="n"/>
      <c r="AS304" s="788" t="n"/>
      <c r="AT304" s="788" t="n"/>
      <c r="AU304" s="788" t="n"/>
      <c r="AV304" s="788" t="n"/>
      <c r="AW304" s="788" t="n"/>
      <c r="AX304" s="788" t="n"/>
      <c r="AY304" s="788" t="n"/>
      <c r="AZ304" s="788" t="n"/>
      <c r="BA304" s="788" t="n"/>
      <c r="BB304" s="788" t="n"/>
      <c r="BC304" s="788" t="n"/>
      <c r="BD304" s="788" t="n"/>
    </row>
    <row r="305" ht="15" customHeight="1" s="789">
      <c r="A305" s="1032" t="inlineStr">
        <is>
          <t>RXTU4548176</t>
        </is>
      </c>
      <c r="B305" s="1016" t="n">
        <v>4000</v>
      </c>
      <c r="C305" s="1017" t="n">
        <v>950</v>
      </c>
      <c r="D305" s="799" t="n">
        <v>44862</v>
      </c>
      <c r="E305" s="1018" t="n">
        <v>44936</v>
      </c>
      <c r="F305" s="991" t="inlineStr">
        <is>
          <t>Moscow</t>
        </is>
      </c>
      <c r="G305" s="809" t="inlineStr">
        <is>
          <t>1-13/6х40(S)/800$</t>
        </is>
      </c>
      <c r="H305" s="1033" t="inlineStr">
        <is>
          <t>Растаможка</t>
        </is>
      </c>
      <c r="I305" s="1034" t="n"/>
      <c r="J305" s="1034" t="n"/>
      <c r="K305" s="1034" t="n"/>
      <c r="L305" s="1035" t="n"/>
      <c r="M305" s="1036" t="inlineStr">
        <is>
          <t>-</t>
        </is>
      </c>
      <c r="N305" s="1037" t="inlineStr">
        <is>
          <t>-</t>
        </is>
      </c>
      <c r="O305" s="1038" t="inlineStr">
        <is>
          <t>-</t>
        </is>
      </c>
      <c r="P305" s="1039" t="n"/>
      <c r="Q305" s="1040" t="inlineStr">
        <is>
          <t>-</t>
        </is>
      </c>
      <c r="R305" s="1041" t="inlineStr">
        <is>
          <t>-</t>
        </is>
      </c>
      <c r="S305" s="1041" t="inlineStr">
        <is>
          <t>-</t>
        </is>
      </c>
      <c r="T305" s="1037" t="inlineStr">
        <is>
          <t>-</t>
        </is>
      </c>
      <c r="U305" s="1042" t="inlineStr">
        <is>
          <t>-</t>
        </is>
      </c>
      <c r="V305" s="1043" t="inlineStr">
        <is>
          <t>-</t>
        </is>
      </c>
      <c r="W305" s="1036" t="inlineStr">
        <is>
          <t>-</t>
        </is>
      </c>
      <c r="X305" s="1037" t="inlineStr">
        <is>
          <t>-</t>
        </is>
      </c>
      <c r="Y305" s="1037" t="inlineStr">
        <is>
          <t>-</t>
        </is>
      </c>
      <c r="Z305" s="1039" t="n"/>
      <c r="AA305" s="1039" t="inlineStr">
        <is>
          <t>-</t>
        </is>
      </c>
      <c r="AB305" s="1044" t="n"/>
      <c r="AC305" s="881" t="n"/>
      <c r="AD305" s="881" t="n"/>
      <c r="AE305" s="817" t="n"/>
      <c r="AF305" s="818" t="n"/>
      <c r="AG305" s="819" t="n"/>
      <c r="AH305" s="820" t="n"/>
      <c r="AI305" s="820" t="n"/>
      <c r="AJ305" s="820" t="n"/>
      <c r="AK305" s="821" t="n"/>
      <c r="AL305" s="1041" t="inlineStr">
        <is>
          <t>-</t>
        </is>
      </c>
      <c r="AM305" s="1045">
        <f>IF(#REF!&lt;TODAY(),(TODAY()-#REF!),"0")</f>
        <v/>
      </c>
      <c r="AN305" s="1046">
        <f>AM305*10</f>
        <v/>
      </c>
      <c r="AO305" s="825" t="n"/>
      <c r="AP305" s="788" t="n"/>
      <c r="AQ305" s="788" t="n"/>
      <c r="AR305" s="788" t="n"/>
      <c r="AS305" s="788" t="n"/>
      <c r="AT305" s="788" t="n"/>
      <c r="AU305" s="788" t="n"/>
      <c r="AV305" s="788" t="n"/>
      <c r="AW305" s="788" t="n"/>
      <c r="AX305" s="788" t="n"/>
      <c r="AY305" s="788" t="n"/>
      <c r="AZ305" s="788" t="n"/>
      <c r="BA305" s="788" t="n"/>
      <c r="BB305" s="788" t="n"/>
      <c r="BC305" s="788" t="n"/>
      <c r="BD305" s="788" t="n"/>
    </row>
    <row r="306" ht="15.75" customHeight="1" s="789">
      <c r="A306" s="1020" t="inlineStr">
        <is>
          <t>RXTU4547734</t>
        </is>
      </c>
      <c r="B306" s="1016" t="n">
        <v>4000</v>
      </c>
      <c r="C306" s="1017" t="n">
        <v>950</v>
      </c>
      <c r="D306" s="799" t="n">
        <v>44862</v>
      </c>
      <c r="E306" s="1018" t="n">
        <v>44940</v>
      </c>
      <c r="F306" s="991" t="inlineStr">
        <is>
          <t>Moscow</t>
        </is>
      </c>
      <c r="G306" s="809" t="inlineStr">
        <is>
          <t>1-13/6x40(S)/800$</t>
        </is>
      </c>
      <c r="H306" s="962" t="n">
        <v>44967</v>
      </c>
      <c r="I306" s="831" t="inlineStr">
        <is>
          <t>BIC</t>
        </is>
      </c>
      <c r="J306" s="912" t="inlineStr">
        <is>
          <t>-</t>
        </is>
      </c>
      <c r="K306" s="804" t="n">
        <v>44977</v>
      </c>
      <c r="L306" s="805" t="inlineStr">
        <is>
          <t>КП11-ЦНА</t>
        </is>
      </c>
      <c r="M306" s="892" t="n">
        <v>45089</v>
      </c>
      <c r="N306" s="807" t="inlineStr">
        <is>
          <t xml:space="preserve">Tianjin </t>
        </is>
      </c>
      <c r="O306" s="808" t="n">
        <v>45124</v>
      </c>
      <c r="P306" s="852" t="inlineStr">
        <is>
          <t>Moscow</t>
        </is>
      </c>
      <c r="Q306" s="809" t="inlineStr">
        <is>
          <t>1-64/21x40/950$</t>
        </is>
      </c>
      <c r="R306" s="810" t="n">
        <v>45160</v>
      </c>
      <c r="S306" s="830" t="inlineStr">
        <is>
          <t>BIC</t>
        </is>
      </c>
      <c r="T306" s="831" t="inlineStr">
        <is>
          <t>-</t>
        </is>
      </c>
      <c r="U306" s="804" t="n">
        <v>45165</v>
      </c>
      <c r="V306" s="812" t="inlineStr">
        <is>
          <t>КП21-Жиг Море</t>
        </is>
      </c>
      <c r="W306" s="979" t="n"/>
      <c r="X306" s="917" t="n"/>
      <c r="Y306" s="917" t="n"/>
      <c r="Z306" s="972" t="n"/>
      <c r="AA306" s="972" t="n"/>
      <c r="AB306" s="931" t="n"/>
      <c r="AC306" s="881" t="n"/>
      <c r="AD306" s="814" t="n"/>
      <c r="AE306" s="878" t="n"/>
      <c r="AF306" s="873" t="n"/>
      <c r="AG306" s="1009" t="n"/>
      <c r="AH306" s="1010" t="n"/>
      <c r="AI306" s="1010" t="n"/>
      <c r="AJ306" s="1010" t="n"/>
      <c r="AK306" s="914" t="n"/>
      <c r="AL306" s="822" t="n"/>
      <c r="AM306" s="842">
        <f>H306-#REF!</f>
        <v/>
      </c>
      <c r="AN306" s="832">
        <f>AM306*10</f>
        <v/>
      </c>
      <c r="AO306" s="825" t="n"/>
      <c r="AP306" s="788" t="n"/>
      <c r="AQ306" s="788" t="n"/>
      <c r="AR306" s="788" t="n"/>
      <c r="AS306" s="788" t="n"/>
      <c r="AT306" s="788" t="n"/>
      <c r="AU306" s="788" t="n"/>
      <c r="AV306" s="788" t="n"/>
      <c r="AW306" s="788" t="n"/>
      <c r="AX306" s="788" t="n"/>
      <c r="AY306" s="788" t="n"/>
      <c r="AZ306" s="788" t="n"/>
      <c r="BA306" s="788" t="n"/>
      <c r="BB306" s="788" t="n"/>
      <c r="BC306" s="788" t="n"/>
      <c r="BD306" s="788" t="n"/>
    </row>
    <row r="307" ht="15.75" customHeight="1" s="789">
      <c r="A307" s="1020" t="inlineStr">
        <is>
          <t>RXTU4547740</t>
        </is>
      </c>
      <c r="B307" s="1016" t="n">
        <v>4000</v>
      </c>
      <c r="C307" s="1017" t="n">
        <v>950</v>
      </c>
      <c r="D307" s="799" t="n">
        <v>44862</v>
      </c>
      <c r="E307" s="1018" t="n">
        <v>44941</v>
      </c>
      <c r="F307" s="991" t="inlineStr">
        <is>
          <t>Moscow</t>
        </is>
      </c>
      <c r="G307" s="809" t="inlineStr">
        <is>
          <t>1-13/6x40(S)/800$</t>
        </is>
      </c>
      <c r="H307" s="962" t="n">
        <v>44971</v>
      </c>
      <c r="I307" s="831" t="inlineStr">
        <is>
          <t>BIC</t>
        </is>
      </c>
      <c r="J307" s="912" t="inlineStr">
        <is>
          <t>-</t>
        </is>
      </c>
      <c r="K307" s="804" t="n">
        <v>44979</v>
      </c>
      <c r="L307" s="805" t="inlineStr">
        <is>
          <t>КП11-ЦНА</t>
        </is>
      </c>
      <c r="M307" s="892" t="n">
        <v>45089</v>
      </c>
      <c r="N307" s="807" t="inlineStr">
        <is>
          <t xml:space="preserve">Tianjin </t>
        </is>
      </c>
      <c r="O307" s="808" t="n">
        <v>45124</v>
      </c>
      <c r="P307" s="852" t="inlineStr">
        <is>
          <t>Moscow</t>
        </is>
      </c>
      <c r="Q307" s="809" t="inlineStr">
        <is>
          <t>1-64/21x40/950$</t>
        </is>
      </c>
      <c r="R307" s="810" t="n">
        <v>45161</v>
      </c>
      <c r="S307" s="830" t="inlineStr">
        <is>
          <t>BIC</t>
        </is>
      </c>
      <c r="T307" s="831" t="inlineStr">
        <is>
          <t>-</t>
        </is>
      </c>
      <c r="U307" s="804" t="n">
        <v>45165</v>
      </c>
      <c r="V307" s="812" t="inlineStr">
        <is>
          <t>КП21-Жиг Море</t>
        </is>
      </c>
      <c r="W307" s="979" t="n"/>
      <c r="X307" s="917" t="n"/>
      <c r="Y307" s="917" t="n"/>
      <c r="Z307" s="972" t="n"/>
      <c r="AA307" s="972" t="n"/>
      <c r="AB307" s="931" t="n"/>
      <c r="AC307" s="881" t="n"/>
      <c r="AD307" s="814" t="n"/>
      <c r="AE307" s="878" t="n"/>
      <c r="AF307" s="873" t="n"/>
      <c r="AG307" s="1009" t="n"/>
      <c r="AH307" s="1010" t="n"/>
      <c r="AI307" s="1010" t="n"/>
      <c r="AJ307" s="1010" t="n"/>
      <c r="AK307" s="914" t="n"/>
      <c r="AL307" s="822" t="n"/>
      <c r="AM307" s="842">
        <f>H307-#REF!</f>
        <v/>
      </c>
      <c r="AN307" s="832">
        <f>AM307*10</f>
        <v/>
      </c>
      <c r="AO307" s="825" t="n"/>
      <c r="AP307" s="788" t="n"/>
      <c r="AQ307" s="788" t="n"/>
      <c r="AR307" s="788" t="n"/>
      <c r="AS307" s="788" t="n"/>
      <c r="AT307" s="788" t="n"/>
      <c r="AU307" s="788" t="n"/>
      <c r="AV307" s="788" t="n"/>
      <c r="AW307" s="788" t="n"/>
      <c r="AX307" s="788" t="n"/>
      <c r="AY307" s="788" t="n"/>
      <c r="AZ307" s="788" t="n"/>
      <c r="BA307" s="788" t="n"/>
      <c r="BB307" s="788" t="n"/>
      <c r="BC307" s="788" t="n"/>
      <c r="BD307" s="788" t="n"/>
    </row>
    <row r="308" ht="15" customHeight="1" s="789">
      <c r="A308" s="1020" t="inlineStr">
        <is>
          <t>RXTU4548216</t>
        </is>
      </c>
      <c r="B308" s="1016" t="n">
        <v>4000</v>
      </c>
      <c r="C308" s="1017" t="n">
        <v>950</v>
      </c>
      <c r="D308" s="799" t="n">
        <v>44862</v>
      </c>
      <c r="E308" s="1018" t="n">
        <v>44941</v>
      </c>
      <c r="F308" s="991" t="inlineStr">
        <is>
          <t>Moscow</t>
        </is>
      </c>
      <c r="G308" s="809" t="inlineStr">
        <is>
          <t>1-13/6x40(S)/800$</t>
        </is>
      </c>
      <c r="H308" s="962" t="n">
        <v>44967</v>
      </c>
      <c r="I308" s="831" t="inlineStr">
        <is>
          <t>BIC</t>
        </is>
      </c>
      <c r="J308" s="912" t="inlineStr">
        <is>
          <t>-</t>
        </is>
      </c>
      <c r="K308" s="804" t="n">
        <v>44977</v>
      </c>
      <c r="L308" s="805" t="inlineStr">
        <is>
          <t>КП11-ЦНА</t>
        </is>
      </c>
      <c r="M308" s="892" t="n">
        <v>45089</v>
      </c>
      <c r="N308" s="807" t="inlineStr">
        <is>
          <t>Tianjin-&gt;Guangzhou Nansha</t>
        </is>
      </c>
      <c r="O308" s="808" t="n">
        <v>45153</v>
      </c>
      <c r="P308" s="852" t="inlineStr">
        <is>
          <t>Moscow</t>
        </is>
      </c>
      <c r="Q308" s="809" t="inlineStr">
        <is>
          <t>1-75/4x40/1000$</t>
        </is>
      </c>
      <c r="R308" s="967" t="inlineStr">
        <is>
          <t>18.09 – 08.10.2023</t>
        </is>
      </c>
      <c r="S308" s="968" t="inlineStr">
        <is>
          <t>BIC</t>
        </is>
      </c>
      <c r="T308" s="969" t="n"/>
      <c r="U308" s="970" t="n"/>
      <c r="V308" s="971" t="n"/>
      <c r="W308" s="979" t="n"/>
      <c r="X308" s="917" t="n"/>
      <c r="Y308" s="917" t="n"/>
      <c r="Z308" s="972" t="n"/>
      <c r="AA308" s="972" t="n"/>
      <c r="AB308" s="931" t="n"/>
      <c r="AC308" s="881" t="n"/>
      <c r="AD308" s="814" t="n"/>
      <c r="AE308" s="878" t="n"/>
      <c r="AF308" s="873" t="n"/>
      <c r="AG308" s="1009" t="n"/>
      <c r="AH308" s="1010" t="n"/>
      <c r="AI308" s="1010" t="n"/>
      <c r="AJ308" s="1010" t="n"/>
      <c r="AK308" s="914" t="n"/>
      <c r="AL308" s="822" t="n"/>
      <c r="AM308" s="842">
        <f>H308-#REF!</f>
        <v/>
      </c>
      <c r="AN308" s="832">
        <f>AM308*10</f>
        <v/>
      </c>
      <c r="AO308" s="825" t="n"/>
      <c r="AP308" s="788" t="n"/>
      <c r="AQ308" s="788" t="n"/>
      <c r="AR308" s="788" t="n"/>
      <c r="AS308" s="788" t="n"/>
      <c r="AT308" s="788" t="n"/>
      <c r="AU308" s="788" t="n"/>
      <c r="AV308" s="788" t="n"/>
      <c r="AW308" s="788" t="n"/>
      <c r="AX308" s="788" t="n"/>
      <c r="AY308" s="788" t="n"/>
      <c r="AZ308" s="788" t="n"/>
      <c r="BA308" s="788" t="n"/>
      <c r="BB308" s="788" t="n"/>
      <c r="BC308" s="788" t="n"/>
      <c r="BD308" s="788" t="n"/>
    </row>
    <row r="309" ht="15.75" customHeight="1" s="789">
      <c r="A309" s="1020" t="inlineStr">
        <is>
          <t>RXTU4547689</t>
        </is>
      </c>
      <c r="B309" s="1016" t="n">
        <v>4000</v>
      </c>
      <c r="C309" s="1017" t="n">
        <v>800</v>
      </c>
      <c r="D309" s="799" t="n">
        <v>44862</v>
      </c>
      <c r="E309" s="1018" t="n">
        <v>44914</v>
      </c>
      <c r="F309" s="991" t="inlineStr">
        <is>
          <t>Moscow</t>
        </is>
      </c>
      <c r="G309" s="809" t="inlineStr">
        <is>
          <t>1-3/18x40(S)/800$</t>
        </is>
      </c>
      <c r="H309" s="962" t="n">
        <v>44965</v>
      </c>
      <c r="I309" s="831" t="inlineStr">
        <is>
          <t>BIC</t>
        </is>
      </c>
      <c r="J309" s="912" t="inlineStr">
        <is>
          <t>-</t>
        </is>
      </c>
      <c r="K309" s="804" t="n">
        <v>44977</v>
      </c>
      <c r="L309" s="805" t="inlineStr">
        <is>
          <t>КП11-ЦНА</t>
        </is>
      </c>
      <c r="M309" s="892" t="n">
        <v>45089</v>
      </c>
      <c r="N309" s="807" t="inlineStr">
        <is>
          <t xml:space="preserve">Tianjin </t>
        </is>
      </c>
      <c r="O309" s="808" t="n">
        <v>45124</v>
      </c>
      <c r="P309" s="852" t="inlineStr">
        <is>
          <t>Moscow</t>
        </is>
      </c>
      <c r="Q309" s="809" t="inlineStr">
        <is>
          <t>950$</t>
        </is>
      </c>
      <c r="R309" s="810" t="n">
        <v>45173</v>
      </c>
      <c r="S309" s="830" t="inlineStr">
        <is>
          <t>BIC</t>
        </is>
      </c>
      <c r="T309" s="831" t="inlineStr">
        <is>
          <t>-</t>
        </is>
      </c>
      <c r="U309" s="804" t="n">
        <v>45176</v>
      </c>
      <c r="V309" s="812" t="inlineStr">
        <is>
          <t>КП22-Химзавод.</t>
        </is>
      </c>
      <c r="W309" s="979" t="n"/>
      <c r="X309" s="917" t="n"/>
      <c r="Y309" s="917" t="n"/>
      <c r="Z309" s="972" t="n"/>
      <c r="AA309" s="972" t="n"/>
      <c r="AB309" s="931" t="n"/>
      <c r="AC309" s="881" t="n"/>
      <c r="AD309" s="814" t="n"/>
      <c r="AE309" s="878" t="n"/>
      <c r="AF309" s="873" t="n"/>
      <c r="AG309" s="1009" t="n"/>
      <c r="AH309" s="1010" t="n"/>
      <c r="AI309" s="1010" t="n"/>
      <c r="AJ309" s="1010" t="n"/>
      <c r="AK309" s="914" t="n"/>
      <c r="AL309" s="822" t="n"/>
      <c r="AM309" s="842">
        <f>H309-#REF!</f>
        <v/>
      </c>
      <c r="AN309" s="832">
        <f>AM309*10</f>
        <v/>
      </c>
      <c r="AO309" s="825" t="n"/>
      <c r="AP309" s="788" t="n"/>
      <c r="AQ309" s="788" t="n"/>
      <c r="AR309" s="788" t="n"/>
      <c r="AS309" s="788" t="n"/>
      <c r="AT309" s="788" t="n"/>
      <c r="AU309" s="788" t="n"/>
      <c r="AV309" s="788" t="n"/>
      <c r="AW309" s="788" t="n"/>
      <c r="AX309" s="788" t="n"/>
      <c r="AY309" s="788" t="n"/>
      <c r="AZ309" s="788" t="n"/>
      <c r="BA309" s="788" t="n"/>
      <c r="BB309" s="788" t="n"/>
      <c r="BC309" s="788" t="n"/>
      <c r="BD309" s="788" t="n"/>
    </row>
    <row r="310" ht="15" customHeight="1" s="789">
      <c r="A310" s="1020" t="inlineStr">
        <is>
          <t>RXTU4547610</t>
        </is>
      </c>
      <c r="B310" s="1016" t="n">
        <v>4000</v>
      </c>
      <c r="C310" s="1017" t="n">
        <v>800</v>
      </c>
      <c r="D310" s="799" t="n">
        <v>44862</v>
      </c>
      <c r="E310" s="1018" t="n">
        <v>44914</v>
      </c>
      <c r="F310" s="991" t="inlineStr">
        <is>
          <t>Moscow</t>
        </is>
      </c>
      <c r="G310" s="809" t="inlineStr">
        <is>
          <t>1-5/11x40(S)/800$</t>
        </is>
      </c>
      <c r="H310" s="962" t="n">
        <v>44971</v>
      </c>
      <c r="I310" s="831" t="inlineStr">
        <is>
          <t>BIC</t>
        </is>
      </c>
      <c r="J310" s="912" t="inlineStr">
        <is>
          <t>-</t>
        </is>
      </c>
      <c r="K310" s="804" t="n">
        <v>44998</v>
      </c>
      <c r="L310" s="1021" t="inlineStr">
        <is>
          <t>КП12-Жиг Море</t>
        </is>
      </c>
      <c r="M310" s="892" t="n">
        <v>45134</v>
      </c>
      <c r="N310" s="807" t="inlineStr">
        <is>
          <t>Shanghai, China</t>
        </is>
      </c>
      <c r="O310" s="978" t="n">
        <v>45152</v>
      </c>
      <c r="P310" s="852" t="inlineStr">
        <is>
          <t>Moscow</t>
        </is>
      </c>
      <c r="Q310" s="809" t="inlineStr">
        <is>
          <t>1-76/7x40/1150$</t>
        </is>
      </c>
      <c r="R310" s="967" t="inlineStr">
        <is>
          <t>15.09 – 05.10.2023</t>
        </is>
      </c>
      <c r="S310" s="968" t="inlineStr">
        <is>
          <t>BIC</t>
        </is>
      </c>
      <c r="T310" s="969" t="n"/>
      <c r="U310" s="970" t="n"/>
      <c r="V310" s="971" t="n"/>
      <c r="W310" s="979" t="n"/>
      <c r="X310" s="917" t="n"/>
      <c r="Y310" s="917" t="n"/>
      <c r="Z310" s="972" t="n"/>
      <c r="AA310" s="972" t="n"/>
      <c r="AB310" s="931" t="n"/>
      <c r="AC310" s="881" t="n"/>
      <c r="AD310" s="1022" t="n"/>
      <c r="AE310" s="878" t="n"/>
      <c r="AF310" s="873" t="n"/>
      <c r="AG310" s="1009" t="n"/>
      <c r="AH310" s="1010" t="n"/>
      <c r="AI310" s="1010" t="n"/>
      <c r="AJ310" s="1010" t="n"/>
      <c r="AK310" s="914" t="n"/>
      <c r="AL310" s="822" t="n"/>
      <c r="AM310" s="842">
        <f>H310-#REF!</f>
        <v/>
      </c>
      <c r="AN310" s="832">
        <f>AM310*10</f>
        <v/>
      </c>
      <c r="AO310" s="825" t="n"/>
      <c r="AP310" s="788" t="n"/>
      <c r="AQ310" s="788" t="n"/>
      <c r="AR310" s="788" t="n"/>
      <c r="AS310" s="788" t="n"/>
      <c r="AT310" s="788" t="n"/>
      <c r="AU310" s="788" t="n"/>
      <c r="AV310" s="788" t="n"/>
      <c r="AW310" s="788" t="n"/>
      <c r="AX310" s="788" t="n"/>
      <c r="AY310" s="788" t="n"/>
      <c r="AZ310" s="788" t="n"/>
      <c r="BA310" s="788" t="n"/>
      <c r="BB310" s="788" t="n"/>
      <c r="BC310" s="788" t="n"/>
      <c r="BD310" s="788" t="n"/>
    </row>
    <row r="311" ht="15.75" customHeight="1" s="789">
      <c r="A311" s="1020" t="inlineStr">
        <is>
          <t>RXTU4547673</t>
        </is>
      </c>
      <c r="B311" s="1016" t="n">
        <v>4000</v>
      </c>
      <c r="C311" s="1017" t="n">
        <v>950</v>
      </c>
      <c r="D311" s="799" t="n">
        <v>44862</v>
      </c>
      <c r="E311" s="1018" t="n">
        <v>44885</v>
      </c>
      <c r="F311" s="991" t="inlineStr">
        <is>
          <t>Moscow</t>
        </is>
      </c>
      <c r="G311" s="809" t="inlineStr">
        <is>
          <t>1-1/19х40(Sh)/1000$</t>
        </is>
      </c>
      <c r="H311" s="962" t="n">
        <v>44939</v>
      </c>
      <c r="I311" s="831" t="inlineStr">
        <is>
          <t>BIC</t>
        </is>
      </c>
      <c r="J311" s="912" t="inlineStr">
        <is>
          <t>-</t>
        </is>
      </c>
      <c r="K311" s="804" t="n">
        <v>44977</v>
      </c>
      <c r="L311" s="805" t="inlineStr">
        <is>
          <t>КП11-ЦНА</t>
        </is>
      </c>
      <c r="M311" s="892" t="n">
        <v>45089</v>
      </c>
      <c r="N311" s="807" t="inlineStr">
        <is>
          <t xml:space="preserve">Tianjin </t>
        </is>
      </c>
      <c r="O311" s="808" t="n">
        <v>45126</v>
      </c>
      <c r="P311" s="852" t="inlineStr">
        <is>
          <t>Moscow</t>
        </is>
      </c>
      <c r="Q311" s="809" t="inlineStr">
        <is>
          <t>1-64/21x40/950$</t>
        </is>
      </c>
      <c r="R311" s="810" t="n">
        <v>45162</v>
      </c>
      <c r="S311" s="830" t="inlineStr">
        <is>
          <t>BIC</t>
        </is>
      </c>
      <c r="T311" s="831" t="inlineStr">
        <is>
          <t>-</t>
        </is>
      </c>
      <c r="U311" s="804" t="n">
        <v>45165</v>
      </c>
      <c r="V311" s="812" t="inlineStr">
        <is>
          <t>КП21-Жиг Море</t>
        </is>
      </c>
      <c r="W311" s="979" t="n"/>
      <c r="X311" s="917" t="n"/>
      <c r="Y311" s="917" t="n"/>
      <c r="Z311" s="972" t="n"/>
      <c r="AA311" s="972" t="n"/>
      <c r="AB311" s="931" t="n"/>
      <c r="AC311" s="881" t="n"/>
      <c r="AD311" s="814" t="n"/>
      <c r="AE311" s="878" t="n"/>
      <c r="AF311" s="873" t="n"/>
      <c r="AG311" s="1009" t="n"/>
      <c r="AH311" s="1010" t="n"/>
      <c r="AI311" s="1010" t="n"/>
      <c r="AJ311" s="1010" t="n"/>
      <c r="AK311" s="914" t="n"/>
      <c r="AL311" s="822" t="n"/>
      <c r="AM311" s="842" t="n">
        <v>0</v>
      </c>
      <c r="AN311" s="832">
        <f>AM311*10</f>
        <v/>
      </c>
      <c r="AO311" s="825" t="n"/>
      <c r="AP311" s="788" t="n"/>
      <c r="AQ311" s="788" t="n"/>
      <c r="AR311" s="788" t="n"/>
      <c r="AS311" s="788" t="n"/>
      <c r="AT311" s="788" t="n"/>
      <c r="AU311" s="788" t="n"/>
      <c r="AV311" s="788" t="n"/>
      <c r="AW311" s="788" t="n"/>
      <c r="AX311" s="788" t="n"/>
      <c r="AY311" s="788" t="n"/>
      <c r="AZ311" s="788" t="n"/>
      <c r="BA311" s="788" t="n"/>
      <c r="BB311" s="788" t="n"/>
      <c r="BC311" s="788" t="n"/>
      <c r="BD311" s="788" t="n"/>
    </row>
    <row r="312" ht="15.75" customHeight="1" s="789">
      <c r="A312" s="1020" t="inlineStr">
        <is>
          <t>RXTU4548279</t>
        </is>
      </c>
      <c r="B312" s="1016" t="n">
        <v>4000</v>
      </c>
      <c r="C312" s="1017" t="n">
        <v>800</v>
      </c>
      <c r="D312" s="799" t="n">
        <v>44862</v>
      </c>
      <c r="E312" s="1018" t="n">
        <v>44913</v>
      </c>
      <c r="F312" s="991" t="inlineStr">
        <is>
          <t>Moscow</t>
        </is>
      </c>
      <c r="G312" s="809" t="inlineStr">
        <is>
          <t>1-3/18x40(S)/800$</t>
        </is>
      </c>
      <c r="H312" s="962" t="n">
        <v>44950</v>
      </c>
      <c r="I312" s="831" t="inlineStr">
        <is>
          <t>BIC</t>
        </is>
      </c>
      <c r="J312" s="912" t="inlineStr">
        <is>
          <t>-</t>
        </is>
      </c>
      <c r="K312" s="804" t="n">
        <v>44977</v>
      </c>
      <c r="L312" s="805" t="inlineStr">
        <is>
          <t>КП11-ЦНА</t>
        </is>
      </c>
      <c r="M312" s="892" t="n">
        <v>45089</v>
      </c>
      <c r="N312" s="807" t="inlineStr">
        <is>
          <t>Tianjin-&gt;Guangzhou Nansha</t>
        </is>
      </c>
      <c r="O312" s="808" t="n">
        <v>45139</v>
      </c>
      <c r="P312" s="852" t="inlineStr">
        <is>
          <t>Moscow</t>
        </is>
      </c>
      <c r="Q312" s="809" t="inlineStr">
        <is>
          <t>1-70/5x40'G/1000$</t>
        </is>
      </c>
      <c r="R312" s="810" t="n">
        <v>45188</v>
      </c>
      <c r="S312" s="830" t="inlineStr">
        <is>
          <t>BIC</t>
        </is>
      </c>
      <c r="T312" s="831" t="inlineStr">
        <is>
          <t>-</t>
        </is>
      </c>
      <c r="U312" s="878" t="n"/>
      <c r="V312" s="873" t="n"/>
      <c r="W312" s="979" t="n"/>
      <c r="X312" s="917" t="n"/>
      <c r="Y312" s="917" t="n"/>
      <c r="Z312" s="972" t="n"/>
      <c r="AA312" s="972" t="n"/>
      <c r="AB312" s="931" t="n"/>
      <c r="AC312" s="881" t="n"/>
      <c r="AD312" s="814" t="n"/>
      <c r="AE312" s="878" t="n"/>
      <c r="AF312" s="873" t="n"/>
      <c r="AG312" s="1009" t="n"/>
      <c r="AH312" s="1010" t="n"/>
      <c r="AI312" s="1010" t="n"/>
      <c r="AJ312" s="1010" t="n"/>
      <c r="AK312" s="914" t="n"/>
      <c r="AL312" s="822" t="n"/>
      <c r="AM312" s="842">
        <f>H312-#REF!</f>
        <v/>
      </c>
      <c r="AN312" s="832">
        <f>AM312*10</f>
        <v/>
      </c>
      <c r="AO312" s="825" t="n"/>
      <c r="AP312" s="788" t="n"/>
      <c r="AQ312" s="788" t="n"/>
      <c r="AR312" s="788" t="n"/>
      <c r="AS312" s="788" t="n"/>
      <c r="AT312" s="788" t="n"/>
      <c r="AU312" s="788" t="n"/>
      <c r="AV312" s="788" t="n"/>
      <c r="AW312" s="788" t="n"/>
      <c r="AX312" s="788" t="n"/>
      <c r="AY312" s="788" t="n"/>
      <c r="AZ312" s="788" t="n"/>
      <c r="BA312" s="788" t="n"/>
      <c r="BB312" s="788" t="n"/>
      <c r="BC312" s="788" t="n"/>
      <c r="BD312" s="788" t="n"/>
    </row>
    <row r="313" ht="15.75" customHeight="1" s="789">
      <c r="A313" s="1020" t="inlineStr">
        <is>
          <t>RXTU4548242</t>
        </is>
      </c>
      <c r="B313" s="1016" t="n">
        <v>4000</v>
      </c>
      <c r="C313" s="1017" t="n">
        <v>800</v>
      </c>
      <c r="D313" s="799" t="n">
        <v>44862</v>
      </c>
      <c r="E313" s="1018" t="n">
        <v>44914</v>
      </c>
      <c r="F313" s="991" t="inlineStr">
        <is>
          <t>Moscow</t>
        </is>
      </c>
      <c r="G313" s="809" t="inlineStr">
        <is>
          <t>1-5/11x40(S)/800$</t>
        </is>
      </c>
      <c r="H313" s="962" t="n">
        <v>44972</v>
      </c>
      <c r="I313" s="831" t="inlineStr">
        <is>
          <t>BIC</t>
        </is>
      </c>
      <c r="J313" s="912" t="inlineStr">
        <is>
          <t>-</t>
        </is>
      </c>
      <c r="K313" s="804" t="n">
        <v>44998</v>
      </c>
      <c r="L313" s="1021" t="inlineStr">
        <is>
          <t>КП12-Жиг Море</t>
        </is>
      </c>
      <c r="M313" s="892" t="n">
        <v>45134</v>
      </c>
      <c r="N313" s="807" t="inlineStr">
        <is>
          <t>Shanghai, China</t>
        </is>
      </c>
      <c r="O313" s="808" t="n">
        <v>45138</v>
      </c>
      <c r="P313" s="852" t="inlineStr">
        <is>
          <t>Moscow</t>
        </is>
      </c>
      <c r="Q313" s="809" t="inlineStr">
        <is>
          <t>1-69/17x40'S/1150$</t>
        </is>
      </c>
      <c r="R313" s="810" t="n">
        <v>45175</v>
      </c>
      <c r="S313" s="830" t="inlineStr">
        <is>
          <t>BIC</t>
        </is>
      </c>
      <c r="T313" s="831" t="inlineStr">
        <is>
          <t>дыра в стенке</t>
        </is>
      </c>
      <c r="U313" s="804" t="n">
        <v>45176</v>
      </c>
      <c r="V313" s="812" t="inlineStr">
        <is>
          <t>КП22-Химзавод.</t>
        </is>
      </c>
      <c r="W313" s="979" t="n"/>
      <c r="X313" s="917" t="n"/>
      <c r="Y313" s="917" t="n"/>
      <c r="Z313" s="972" t="n"/>
      <c r="AA313" s="972" t="n"/>
      <c r="AB313" s="931" t="n"/>
      <c r="AC313" s="881" t="n"/>
      <c r="AD313" s="1022" t="n"/>
      <c r="AE313" s="878" t="n"/>
      <c r="AF313" s="873" t="n"/>
      <c r="AG313" s="1009" t="n"/>
      <c r="AH313" s="1010" t="n"/>
      <c r="AI313" s="1010" t="n"/>
      <c r="AJ313" s="1010" t="n"/>
      <c r="AK313" s="914" t="n"/>
      <c r="AL313" s="822" t="n"/>
      <c r="AM313" s="842">
        <f>H313-#REF!</f>
        <v/>
      </c>
      <c r="AN313" s="832">
        <f>AM313*10</f>
        <v/>
      </c>
      <c r="AO313" s="825" t="n"/>
      <c r="AP313" s="788" t="n"/>
      <c r="AQ313" s="788" t="n"/>
      <c r="AR313" s="788" t="n"/>
      <c r="AS313" s="788" t="n"/>
      <c r="AT313" s="788" t="n"/>
      <c r="AU313" s="788" t="n"/>
      <c r="AV313" s="788" t="n"/>
      <c r="AW313" s="788" t="n"/>
      <c r="AX313" s="788" t="n"/>
      <c r="AY313" s="788" t="n"/>
      <c r="AZ313" s="788" t="n"/>
      <c r="BA313" s="788" t="n"/>
      <c r="BB313" s="788" t="n"/>
      <c r="BC313" s="788" t="n"/>
      <c r="BD313" s="788" t="n"/>
    </row>
    <row r="314" ht="15" customHeight="1" s="789">
      <c r="A314" s="1020" t="inlineStr">
        <is>
          <t>RXTU4547626</t>
        </is>
      </c>
      <c r="B314" s="1016" t="n">
        <v>4000</v>
      </c>
      <c r="C314" s="1017" t="n">
        <v>800</v>
      </c>
      <c r="D314" s="799" t="n">
        <v>44862</v>
      </c>
      <c r="E314" s="1018" t="n">
        <v>44914</v>
      </c>
      <c r="F314" s="991" t="inlineStr">
        <is>
          <t>Moscow</t>
        </is>
      </c>
      <c r="G314" s="809" t="inlineStr">
        <is>
          <t>1-5/11x40(S)/800$</t>
        </is>
      </c>
      <c r="H314" s="962" t="n">
        <v>44970</v>
      </c>
      <c r="I314" s="831" t="inlineStr">
        <is>
          <t>BIC</t>
        </is>
      </c>
      <c r="J314" s="912" t="inlineStr">
        <is>
          <t>-</t>
        </is>
      </c>
      <c r="K314" s="804" t="n">
        <v>44998</v>
      </c>
      <c r="L314" s="1021" t="inlineStr">
        <is>
          <t>КП12-Жиг Море</t>
        </is>
      </c>
      <c r="M314" s="892" t="n">
        <v>45168</v>
      </c>
      <c r="N314" s="807" t="inlineStr">
        <is>
          <t>Shanghai, China</t>
        </is>
      </c>
      <c r="O314" s="808" t="n">
        <v>45184</v>
      </c>
      <c r="P314" s="852" t="inlineStr">
        <is>
          <t>Moscow</t>
        </is>
      </c>
      <c r="Q314" s="809" t="inlineStr">
        <is>
          <t>1-83/17x40'S/1100$</t>
        </is>
      </c>
      <c r="R314" s="1023" t="n"/>
      <c r="S314" s="869" t="n"/>
      <c r="T314" s="1027" t="n"/>
      <c r="U314" s="878" t="n"/>
      <c r="V314" s="873" t="n"/>
      <c r="W314" s="979" t="n"/>
      <c r="X314" s="917" t="n"/>
      <c r="Y314" s="917" t="n"/>
      <c r="Z314" s="972" t="n"/>
      <c r="AA314" s="972" t="n"/>
      <c r="AB314" s="931" t="n"/>
      <c r="AC314" s="881" t="n"/>
      <c r="AD314" s="1022" t="n"/>
      <c r="AE314" s="878" t="n"/>
      <c r="AF314" s="873" t="n"/>
      <c r="AG314" s="1009" t="n"/>
      <c r="AH314" s="1010" t="n"/>
      <c r="AI314" s="1010" t="n"/>
      <c r="AJ314" s="1010" t="n"/>
      <c r="AK314" s="914" t="n"/>
      <c r="AL314" s="822" t="n"/>
      <c r="AM314" s="842">
        <f>H314-#REF!</f>
        <v/>
      </c>
      <c r="AN314" s="832">
        <f>AM314*10</f>
        <v/>
      </c>
      <c r="AO314" s="825" t="n"/>
      <c r="AP314" s="788" t="n"/>
      <c r="AQ314" s="788" t="n"/>
      <c r="AR314" s="788" t="n"/>
      <c r="AS314" s="788" t="n"/>
      <c r="AT314" s="788" t="n"/>
      <c r="AU314" s="788" t="n"/>
      <c r="AV314" s="788" t="n"/>
      <c r="AW314" s="788" t="n"/>
      <c r="AX314" s="788" t="n"/>
      <c r="AY314" s="788" t="n"/>
      <c r="AZ314" s="788" t="n"/>
      <c r="BA314" s="788" t="n"/>
      <c r="BB314" s="788" t="n"/>
      <c r="BC314" s="788" t="n"/>
      <c r="BD314" s="788" t="n"/>
    </row>
    <row r="315" ht="15" customHeight="1" s="789">
      <c r="A315" s="1020" t="inlineStr">
        <is>
          <t>RXTU4548221</t>
        </is>
      </c>
      <c r="B315" s="1016" t="n">
        <v>4000</v>
      </c>
      <c r="C315" s="1017" t="n">
        <v>800</v>
      </c>
      <c r="D315" s="799" t="n">
        <v>44862</v>
      </c>
      <c r="E315" s="1018" t="n">
        <v>44914</v>
      </c>
      <c r="F315" s="991" t="inlineStr">
        <is>
          <t>Moscow</t>
        </is>
      </c>
      <c r="G315" s="809" t="inlineStr">
        <is>
          <t>1-5/11x40(S)/800$</t>
        </is>
      </c>
      <c r="H315" s="962" t="n">
        <v>44971</v>
      </c>
      <c r="I315" s="831" t="inlineStr">
        <is>
          <t>BIC</t>
        </is>
      </c>
      <c r="J315" s="912" t="inlineStr">
        <is>
          <t>-</t>
        </is>
      </c>
      <c r="K315" s="804" t="n">
        <v>44998</v>
      </c>
      <c r="L315" s="1021" t="inlineStr">
        <is>
          <t>КП12-Жиг Море</t>
        </is>
      </c>
      <c r="M315" s="892" t="n">
        <v>45133</v>
      </c>
      <c r="N315" s="807" t="inlineStr">
        <is>
          <t>Shanghai, China</t>
        </is>
      </c>
      <c r="O315" s="808" t="n">
        <v>45163</v>
      </c>
      <c r="P315" s="852" t="inlineStr">
        <is>
          <t>Moscow</t>
        </is>
      </c>
      <c r="Q315" s="809" t="inlineStr">
        <is>
          <t>1-78/4x40/1150$</t>
        </is>
      </c>
      <c r="R315" s="1023" t="n"/>
      <c r="S315" s="869" t="n"/>
      <c r="T315" s="1027" t="n"/>
      <c r="U315" s="878" t="n"/>
      <c r="V315" s="873" t="n"/>
      <c r="W315" s="979" t="n"/>
      <c r="X315" s="917" t="n"/>
      <c r="Y315" s="917" t="n"/>
      <c r="Z315" s="972" t="n"/>
      <c r="AA315" s="972" t="n"/>
      <c r="AB315" s="931" t="n"/>
      <c r="AC315" s="881" t="n"/>
      <c r="AD315" s="1022" t="n"/>
      <c r="AE315" s="878" t="n"/>
      <c r="AF315" s="873" t="n"/>
      <c r="AG315" s="1009" t="n"/>
      <c r="AH315" s="1010" t="n"/>
      <c r="AI315" s="1010" t="n"/>
      <c r="AJ315" s="1010" t="n"/>
      <c r="AK315" s="914" t="n"/>
      <c r="AL315" s="822" t="n"/>
      <c r="AM315" s="842">
        <f>H315-#REF!</f>
        <v/>
      </c>
      <c r="AN315" s="832">
        <f>AM315*10</f>
        <v/>
      </c>
      <c r="AO315" s="825" t="n"/>
      <c r="AP315" s="788" t="n"/>
      <c r="AQ315" s="788" t="n"/>
      <c r="AR315" s="788" t="n"/>
      <c r="AS315" s="788" t="n"/>
      <c r="AT315" s="788" t="n"/>
      <c r="AU315" s="788" t="n"/>
      <c r="AV315" s="788" t="n"/>
      <c r="AW315" s="788" t="n"/>
      <c r="AX315" s="788" t="n"/>
      <c r="AY315" s="788" t="n"/>
      <c r="AZ315" s="788" t="n"/>
      <c r="BA315" s="788" t="n"/>
      <c r="BB315" s="788" t="n"/>
      <c r="BC315" s="788" t="n"/>
      <c r="BD315" s="788" t="n"/>
    </row>
    <row r="316" ht="15" customHeight="1" s="789">
      <c r="A316" s="1020" t="inlineStr">
        <is>
          <t>RXTU4548197</t>
        </is>
      </c>
      <c r="B316" s="1016" t="n">
        <v>4000</v>
      </c>
      <c r="C316" s="1017" t="n">
        <v>800</v>
      </c>
      <c r="D316" s="799" t="n">
        <v>44862</v>
      </c>
      <c r="E316" s="1018" t="n">
        <v>44914</v>
      </c>
      <c r="F316" s="991" t="inlineStr">
        <is>
          <t>Moscow</t>
        </is>
      </c>
      <c r="G316" s="809" t="inlineStr">
        <is>
          <t>1-5/11x40(S)/800$</t>
        </is>
      </c>
      <c r="H316" s="962" t="n">
        <v>44971</v>
      </c>
      <c r="I316" s="831" t="inlineStr">
        <is>
          <t>BIC</t>
        </is>
      </c>
      <c r="J316" s="912" t="inlineStr">
        <is>
          <t>-</t>
        </is>
      </c>
      <c r="K316" s="804" t="n">
        <v>44998</v>
      </c>
      <c r="L316" s="1021" t="inlineStr">
        <is>
          <t>КП12-Жиг Море</t>
        </is>
      </c>
      <c r="M316" s="892" t="n">
        <v>45134</v>
      </c>
      <c r="N316" s="807" t="inlineStr">
        <is>
          <t>Shanghai, China</t>
        </is>
      </c>
      <c r="O316" s="808" t="n">
        <v>45153</v>
      </c>
      <c r="P316" s="852" t="inlineStr">
        <is>
          <t>Moscow</t>
        </is>
      </c>
      <c r="Q316" s="809" t="inlineStr">
        <is>
          <t>1-76/7x40/1150$</t>
        </is>
      </c>
      <c r="R316" s="967" t="inlineStr">
        <is>
          <t>18.09 – 08.10.2023</t>
        </is>
      </c>
      <c r="S316" s="968" t="inlineStr">
        <is>
          <t>BIC</t>
        </is>
      </c>
      <c r="T316" s="969" t="n"/>
      <c r="U316" s="970" t="n"/>
      <c r="V316" s="971" t="n"/>
      <c r="W316" s="979" t="n"/>
      <c r="X316" s="917" t="n"/>
      <c r="Y316" s="917" t="n"/>
      <c r="Z316" s="972" t="n"/>
      <c r="AA316" s="972" t="n"/>
      <c r="AB316" s="931" t="n"/>
      <c r="AC316" s="881" t="n"/>
      <c r="AD316" s="1022" t="n"/>
      <c r="AE316" s="878" t="n"/>
      <c r="AF316" s="873" t="n"/>
      <c r="AG316" s="1009" t="n"/>
      <c r="AH316" s="1010" t="n"/>
      <c r="AI316" s="1010" t="n"/>
      <c r="AJ316" s="1010" t="n"/>
      <c r="AK316" s="914" t="n"/>
      <c r="AL316" s="822" t="n"/>
      <c r="AM316" s="842">
        <f>H316-#REF!</f>
        <v/>
      </c>
      <c r="AN316" s="832">
        <f>AM316*10</f>
        <v/>
      </c>
      <c r="AO316" s="825" t="n"/>
      <c r="AP316" s="788" t="n"/>
      <c r="AQ316" s="788" t="n"/>
      <c r="AR316" s="788" t="n"/>
      <c r="AS316" s="788" t="n"/>
      <c r="AT316" s="788" t="n"/>
      <c r="AU316" s="788" t="n"/>
      <c r="AV316" s="788" t="n"/>
      <c r="AW316" s="788" t="n"/>
      <c r="AX316" s="788" t="n"/>
      <c r="AY316" s="788" t="n"/>
      <c r="AZ316" s="788" t="n"/>
      <c r="BA316" s="788" t="n"/>
      <c r="BB316" s="788" t="n"/>
      <c r="BC316" s="788" t="n"/>
      <c r="BD316" s="788" t="n"/>
    </row>
    <row r="317" ht="15.75" customHeight="1" s="789">
      <c r="A317" s="1020" t="inlineStr">
        <is>
          <t>RXTU4547755</t>
        </is>
      </c>
      <c r="B317" s="1016" t="n">
        <v>4000</v>
      </c>
      <c r="C317" s="1017" t="n">
        <v>800</v>
      </c>
      <c r="D317" s="799" t="n">
        <v>44862</v>
      </c>
      <c r="E317" s="1018" t="n">
        <v>44914</v>
      </c>
      <c r="F317" s="991" t="inlineStr">
        <is>
          <t>Moscow</t>
        </is>
      </c>
      <c r="G317" s="809" t="inlineStr">
        <is>
          <t>1-5/11x40(S)/800$</t>
        </is>
      </c>
      <c r="H317" s="962" t="n">
        <v>44973</v>
      </c>
      <c r="I317" s="831" t="inlineStr">
        <is>
          <t>BIC</t>
        </is>
      </c>
      <c r="J317" s="912" t="inlineStr">
        <is>
          <t>-</t>
        </is>
      </c>
      <c r="K317" s="804" t="n">
        <v>44998</v>
      </c>
      <c r="L317" s="1021" t="inlineStr">
        <is>
          <t>КП12-Жиг Море</t>
        </is>
      </c>
      <c r="M317" s="892" t="n">
        <v>45099</v>
      </c>
      <c r="N317" s="807" t="inlineStr">
        <is>
          <t>Shanghai, China</t>
        </is>
      </c>
      <c r="O317" s="808" t="n">
        <v>45112</v>
      </c>
      <c r="P317" s="852" t="inlineStr">
        <is>
          <t>Moscow</t>
        </is>
      </c>
      <c r="Q317" s="809" t="inlineStr">
        <is>
          <t>1-60/26х40/1000$</t>
        </is>
      </c>
      <c r="R317" s="810" t="n">
        <v>45163</v>
      </c>
      <c r="S317" s="830" t="inlineStr">
        <is>
          <t>BIC</t>
        </is>
      </c>
      <c r="T317" s="831" t="inlineStr">
        <is>
          <t>-</t>
        </is>
      </c>
      <c r="U317" s="804" t="n">
        <v>45176</v>
      </c>
      <c r="V317" s="812" t="inlineStr">
        <is>
          <t>КП22-Химзавод.</t>
        </is>
      </c>
      <c r="W317" s="979" t="n"/>
      <c r="X317" s="917" t="n"/>
      <c r="Y317" s="917" t="n"/>
      <c r="Z317" s="972" t="n"/>
      <c r="AA317" s="972" t="n"/>
      <c r="AB317" s="931" t="n"/>
      <c r="AC317" s="881" t="n"/>
      <c r="AD317" s="1022" t="n"/>
      <c r="AE317" s="878" t="n"/>
      <c r="AF317" s="873" t="n"/>
      <c r="AG317" s="1009" t="n"/>
      <c r="AH317" s="1010" t="n"/>
      <c r="AI317" s="1010" t="n"/>
      <c r="AJ317" s="1010" t="n"/>
      <c r="AK317" s="914" t="n"/>
      <c r="AL317" s="822" t="n"/>
      <c r="AM317" s="842">
        <f>H317-#REF!</f>
        <v/>
      </c>
      <c r="AN317" s="832">
        <f>AM317*10</f>
        <v/>
      </c>
      <c r="AO317" s="825" t="n"/>
      <c r="AP317" s="788" t="n"/>
      <c r="AQ317" s="788" t="n"/>
      <c r="AR317" s="788" t="n"/>
      <c r="AS317" s="788" t="n"/>
      <c r="AT317" s="788" t="n"/>
      <c r="AU317" s="788" t="n"/>
      <c r="AV317" s="788" t="n"/>
      <c r="AW317" s="788" t="n"/>
      <c r="AX317" s="788" t="n"/>
      <c r="AY317" s="788" t="n"/>
      <c r="AZ317" s="788" t="n"/>
      <c r="BA317" s="788" t="n"/>
      <c r="BB317" s="788" t="n"/>
      <c r="BC317" s="788" t="n"/>
      <c r="BD317" s="788" t="n"/>
    </row>
    <row r="318" ht="15.75" customHeight="1" s="789">
      <c r="A318" s="1020" t="inlineStr">
        <is>
          <t>RXTU4547760</t>
        </is>
      </c>
      <c r="B318" s="1016" t="n">
        <v>4000</v>
      </c>
      <c r="C318" s="1017" t="n">
        <v>800</v>
      </c>
      <c r="D318" s="799" t="n">
        <v>44862</v>
      </c>
      <c r="E318" s="1018" t="n">
        <v>44914</v>
      </c>
      <c r="F318" s="991" t="inlineStr">
        <is>
          <t>Moscow</t>
        </is>
      </c>
      <c r="G318" s="809" t="inlineStr">
        <is>
          <t>1-5/11x40(S)/800$</t>
        </is>
      </c>
      <c r="H318" s="962" t="n">
        <v>44973</v>
      </c>
      <c r="I318" s="831" t="inlineStr">
        <is>
          <t>BIC</t>
        </is>
      </c>
      <c r="J318" s="912" t="inlineStr">
        <is>
          <t>-</t>
        </is>
      </c>
      <c r="K318" s="804" t="n">
        <v>44998</v>
      </c>
      <c r="L318" s="1021" t="inlineStr">
        <is>
          <t>КП12-Жиг Море</t>
        </is>
      </c>
      <c r="M318" s="892" t="n">
        <v>45134</v>
      </c>
      <c r="N318" s="807" t="inlineStr">
        <is>
          <t>Shanghai, China</t>
        </is>
      </c>
      <c r="O318" s="808" t="n">
        <v>45142</v>
      </c>
      <c r="P318" s="852" t="inlineStr">
        <is>
          <t>Moscow</t>
        </is>
      </c>
      <c r="Q318" s="809" t="inlineStr">
        <is>
          <t>1-69/17x40'S/1150$</t>
        </is>
      </c>
      <c r="R318" s="810" t="n">
        <v>45183</v>
      </c>
      <c r="S318" s="830" t="inlineStr">
        <is>
          <t>BIC</t>
        </is>
      </c>
      <c r="T318" s="831" t="inlineStr">
        <is>
          <t>-</t>
        </is>
      </c>
      <c r="U318" s="878" t="n"/>
      <c r="V318" s="873" t="n"/>
      <c r="W318" s="979" t="n"/>
      <c r="X318" s="917" t="n"/>
      <c r="Y318" s="917" t="n"/>
      <c r="Z318" s="972" t="n"/>
      <c r="AA318" s="972" t="n"/>
      <c r="AB318" s="931" t="n"/>
      <c r="AC318" s="881" t="n"/>
      <c r="AD318" s="1022" t="n"/>
      <c r="AE318" s="878" t="n"/>
      <c r="AF318" s="873" t="n"/>
      <c r="AG318" s="1009" t="n"/>
      <c r="AH318" s="1010" t="n"/>
      <c r="AI318" s="1010" t="n"/>
      <c r="AJ318" s="1010" t="n"/>
      <c r="AK318" s="914" t="n"/>
      <c r="AL318" s="822" t="n"/>
      <c r="AM318" s="842">
        <f>H318-#REF!</f>
        <v/>
      </c>
      <c r="AN318" s="832">
        <f>AM318*10</f>
        <v/>
      </c>
      <c r="AO318" s="825" t="n"/>
      <c r="AP318" s="788" t="n"/>
      <c r="AQ318" s="788" t="n"/>
      <c r="AR318" s="788" t="n"/>
      <c r="AS318" s="788" t="n"/>
      <c r="AT318" s="788" t="n"/>
      <c r="AU318" s="788" t="n"/>
      <c r="AV318" s="788" t="n"/>
      <c r="AW318" s="788" t="n"/>
      <c r="AX318" s="788" t="n"/>
      <c r="AY318" s="788" t="n"/>
      <c r="AZ318" s="788" t="n"/>
      <c r="BA318" s="788" t="n"/>
      <c r="BB318" s="788" t="n"/>
      <c r="BC318" s="788" t="n"/>
      <c r="BD318" s="788" t="n"/>
    </row>
    <row r="319" ht="15.75" customHeight="1" s="789">
      <c r="A319" s="1020" t="inlineStr">
        <is>
          <t>RXTU4548181</t>
        </is>
      </c>
      <c r="B319" s="1016" t="n">
        <v>4000</v>
      </c>
      <c r="C319" s="1017" t="n">
        <v>950</v>
      </c>
      <c r="D319" s="799" t="n">
        <v>44862</v>
      </c>
      <c r="E319" s="1018" t="n">
        <v>44905</v>
      </c>
      <c r="F319" s="991" t="inlineStr">
        <is>
          <t>Moscow</t>
        </is>
      </c>
      <c r="G319" s="809" t="inlineStr">
        <is>
          <t>1-1/19х40(Sh)/1000$</t>
        </is>
      </c>
      <c r="H319" s="962" t="n">
        <v>44990</v>
      </c>
      <c r="I319" s="831" t="inlineStr">
        <is>
          <t>BIC</t>
        </is>
      </c>
      <c r="J319" s="912" t="inlineStr">
        <is>
          <t>-</t>
        </is>
      </c>
      <c r="K319" s="804" t="n">
        <v>44998</v>
      </c>
      <c r="L319" s="1021" t="inlineStr">
        <is>
          <t>КП12-Жиг Море</t>
        </is>
      </c>
      <c r="M319" s="892" t="n">
        <v>45099</v>
      </c>
      <c r="N319" s="807" t="inlineStr">
        <is>
          <t>Shanghai, China</t>
        </is>
      </c>
      <c r="O319" s="808" t="n">
        <v>45130</v>
      </c>
      <c r="P319" s="852" t="inlineStr">
        <is>
          <t>Moscow</t>
        </is>
      </c>
      <c r="Q319" s="809" t="inlineStr">
        <is>
          <t>1-66/3х40/1150$</t>
        </is>
      </c>
      <c r="R319" s="810" t="n">
        <v>45168</v>
      </c>
      <c r="S319" s="830" t="inlineStr">
        <is>
          <t>BIC</t>
        </is>
      </c>
      <c r="T319" s="831" t="inlineStr">
        <is>
          <t>-</t>
        </is>
      </c>
      <c r="U319" s="804" t="n">
        <v>45176</v>
      </c>
      <c r="V319" s="812" t="inlineStr">
        <is>
          <t>КП22-Химзавод.</t>
        </is>
      </c>
      <c r="W319" s="979" t="n"/>
      <c r="X319" s="917" t="n"/>
      <c r="Y319" s="917" t="n"/>
      <c r="Z319" s="972" t="n"/>
      <c r="AA319" s="972" t="n"/>
      <c r="AB319" s="931" t="n"/>
      <c r="AC319" s="881" t="n"/>
      <c r="AD319" s="1022" t="n"/>
      <c r="AE319" s="878" t="n"/>
      <c r="AF319" s="873" t="n"/>
      <c r="AG319" s="1009" t="n"/>
      <c r="AH319" s="1010" t="n"/>
      <c r="AI319" s="1010" t="n"/>
      <c r="AJ319" s="1010" t="n"/>
      <c r="AK319" s="914" t="n"/>
      <c r="AL319" s="822" t="n"/>
      <c r="AM319" s="842">
        <f>H319-#REF!</f>
        <v/>
      </c>
      <c r="AN319" s="832">
        <f>AM319*10</f>
        <v/>
      </c>
      <c r="AO319" s="825" t="n"/>
      <c r="AP319" s="788" t="n"/>
      <c r="AQ319" s="788" t="n"/>
      <c r="AR319" s="788" t="n"/>
      <c r="AS319" s="788" t="n"/>
      <c r="AT319" s="788" t="n"/>
      <c r="AU319" s="788" t="n"/>
      <c r="AV319" s="788" t="n"/>
      <c r="AW319" s="788" t="n"/>
      <c r="AX319" s="788" t="n"/>
      <c r="AY319" s="788" t="n"/>
      <c r="AZ319" s="788" t="n"/>
      <c r="BA319" s="788" t="n"/>
      <c r="BB319" s="788" t="n"/>
      <c r="BC319" s="788" t="n"/>
      <c r="BD319" s="788" t="n"/>
    </row>
    <row r="320" ht="15.75" customHeight="1" s="789">
      <c r="A320" s="1020" t="inlineStr">
        <is>
          <t>RXTU4547631</t>
        </is>
      </c>
      <c r="B320" s="1016" t="n">
        <v>4000</v>
      </c>
      <c r="C320" s="1017" t="n">
        <v>950</v>
      </c>
      <c r="D320" s="799" t="n">
        <v>44862</v>
      </c>
      <c r="E320" s="1018" t="n">
        <v>44905</v>
      </c>
      <c r="F320" s="991" t="inlineStr">
        <is>
          <t>Moscow</t>
        </is>
      </c>
      <c r="G320" s="809" t="inlineStr">
        <is>
          <t>1-1/19х40(Sh)/1000$</t>
        </is>
      </c>
      <c r="H320" s="962" t="n">
        <v>44993</v>
      </c>
      <c r="I320" s="831" t="inlineStr">
        <is>
          <t>BIC</t>
        </is>
      </c>
      <c r="J320" s="912" t="inlineStr">
        <is>
          <t>-</t>
        </is>
      </c>
      <c r="K320" s="843" t="n">
        <v>45021</v>
      </c>
      <c r="L320" s="805" t="inlineStr">
        <is>
          <t>КП14-Химзавод.</t>
        </is>
      </c>
      <c r="M320" s="892" t="n">
        <v>45100</v>
      </c>
      <c r="N320" s="807" t="inlineStr">
        <is>
          <t>Shanghai, China</t>
        </is>
      </c>
      <c r="O320" s="808" t="n">
        <v>45112</v>
      </c>
      <c r="P320" s="852" t="inlineStr">
        <is>
          <t>Moscow</t>
        </is>
      </c>
      <c r="Q320" s="809" t="inlineStr">
        <is>
          <t>1-60/26х40/1000$</t>
        </is>
      </c>
      <c r="R320" s="810" t="n">
        <v>45155</v>
      </c>
      <c r="S320" s="830" t="inlineStr">
        <is>
          <t>BIC</t>
        </is>
      </c>
      <c r="T320" s="831" t="inlineStr">
        <is>
          <t>-</t>
        </is>
      </c>
      <c r="U320" s="804" t="n">
        <v>45165</v>
      </c>
      <c r="V320" s="812" t="inlineStr">
        <is>
          <t>КП21-Жиг Море</t>
        </is>
      </c>
      <c r="W320" s="979" t="n"/>
      <c r="X320" s="917" t="n"/>
      <c r="Y320" s="917" t="n"/>
      <c r="Z320" s="972" t="n"/>
      <c r="AA320" s="972" t="n"/>
      <c r="AB320" s="931" t="n"/>
      <c r="AC320" s="881" t="n"/>
      <c r="AD320" s="917" t="n"/>
      <c r="AE320" s="878" t="n"/>
      <c r="AF320" s="873" t="n"/>
      <c r="AG320" s="1009" t="n"/>
      <c r="AH320" s="1010" t="n"/>
      <c r="AI320" s="1010" t="n"/>
      <c r="AJ320" s="1010" t="n"/>
      <c r="AK320" s="914" t="n"/>
      <c r="AL320" s="822" t="n"/>
      <c r="AM320" s="842">
        <f>H320-#REF!</f>
        <v/>
      </c>
      <c r="AN320" s="832">
        <f>AM320*10</f>
        <v/>
      </c>
      <c r="AO320" s="825" t="n"/>
      <c r="AP320" s="788" t="n"/>
      <c r="AQ320" s="788" t="n"/>
      <c r="AR320" s="788" t="n"/>
      <c r="AS320" s="788" t="n"/>
      <c r="AT320" s="788" t="n"/>
      <c r="AU320" s="788" t="n"/>
      <c r="AV320" s="788" t="n"/>
      <c r="AW320" s="788" t="n"/>
      <c r="AX320" s="788" t="n"/>
      <c r="AY320" s="788" t="n"/>
      <c r="AZ320" s="788" t="n"/>
      <c r="BA320" s="788" t="n"/>
      <c r="BB320" s="788" t="n"/>
      <c r="BC320" s="788" t="n"/>
      <c r="BD320" s="788" t="n"/>
    </row>
    <row r="321" ht="15.75" customHeight="1" s="789">
      <c r="A321" s="1020" t="inlineStr">
        <is>
          <t>RXTU4548411</t>
        </is>
      </c>
      <c r="B321" s="1016" t="n">
        <v>4000</v>
      </c>
      <c r="C321" s="1017" t="n">
        <v>950</v>
      </c>
      <c r="D321" s="799" t="n">
        <v>44862</v>
      </c>
      <c r="E321" s="1018" t="n">
        <v>44905</v>
      </c>
      <c r="F321" s="991" t="inlineStr">
        <is>
          <t>Moscow</t>
        </is>
      </c>
      <c r="G321" s="809" t="inlineStr">
        <is>
          <t>1-1/19х40(Sh)/1000$</t>
        </is>
      </c>
      <c r="H321" s="962" t="n">
        <v>44987</v>
      </c>
      <c r="I321" s="831" t="inlineStr">
        <is>
          <t>BIC</t>
        </is>
      </c>
      <c r="J321" s="912" t="inlineStr">
        <is>
          <t>-</t>
        </is>
      </c>
      <c r="K321" s="804" t="n">
        <v>45020</v>
      </c>
      <c r="L321" s="805" t="inlineStr">
        <is>
          <t>КП13-ЦНА</t>
        </is>
      </c>
      <c r="M321" s="892" t="n">
        <v>45122</v>
      </c>
      <c r="N321" s="807" t="inlineStr">
        <is>
          <t xml:space="preserve">Tianjin </t>
        </is>
      </c>
      <c r="O321" s="808" t="n">
        <v>45140</v>
      </c>
      <c r="P321" s="852" t="inlineStr">
        <is>
          <t>Moscow</t>
        </is>
      </c>
      <c r="Q321" s="809" t="inlineStr">
        <is>
          <t>1-71/26x40'T/950$</t>
        </is>
      </c>
      <c r="R321" s="810" t="n">
        <v>45181</v>
      </c>
      <c r="S321" s="830" t="inlineStr">
        <is>
          <t>BIC</t>
        </is>
      </c>
      <c r="T321" s="831" t="inlineStr">
        <is>
          <t>-</t>
        </is>
      </c>
      <c r="U321" s="878" t="n"/>
      <c r="V321" s="873" t="n"/>
      <c r="W321" s="979" t="n"/>
      <c r="X321" s="917" t="n"/>
      <c r="Y321" s="917" t="n"/>
      <c r="Z321" s="972" t="n"/>
      <c r="AA321" s="972" t="n"/>
      <c r="AB321" s="931" t="n"/>
      <c r="AC321" s="881" t="n"/>
      <c r="AD321" s="917" t="n"/>
      <c r="AE321" s="878" t="n"/>
      <c r="AF321" s="873" t="n"/>
      <c r="AG321" s="1009" t="n"/>
      <c r="AH321" s="1010" t="n"/>
      <c r="AI321" s="1010" t="n"/>
      <c r="AJ321" s="1010" t="n"/>
      <c r="AK321" s="914" t="n"/>
      <c r="AL321" s="822" t="n"/>
      <c r="AM321" s="842">
        <f>H321-#REF!</f>
        <v/>
      </c>
      <c r="AN321" s="832">
        <f>AM321*10</f>
        <v/>
      </c>
      <c r="AO321" s="825" t="n"/>
      <c r="AP321" s="788" t="n"/>
      <c r="AQ321" s="788" t="n"/>
      <c r="AR321" s="788" t="n"/>
      <c r="AS321" s="788" t="n"/>
      <c r="AT321" s="788" t="n"/>
      <c r="AU321" s="788" t="n"/>
      <c r="AV321" s="788" t="n"/>
      <c r="AW321" s="788" t="n"/>
      <c r="AX321" s="788" t="n"/>
      <c r="AY321" s="788" t="n"/>
      <c r="AZ321" s="788" t="n"/>
      <c r="BA321" s="788" t="n"/>
      <c r="BB321" s="788" t="n"/>
      <c r="BC321" s="788" t="n"/>
      <c r="BD321" s="788" t="n"/>
    </row>
    <row r="322" ht="15" customHeight="1" s="789">
      <c r="A322" s="1020" t="inlineStr">
        <is>
          <t>RXTU4547708</t>
        </is>
      </c>
      <c r="B322" s="1016" t="n">
        <v>4000</v>
      </c>
      <c r="C322" s="1017" t="n">
        <v>800</v>
      </c>
      <c r="D322" s="799" t="n">
        <v>44862</v>
      </c>
      <c r="E322" s="1018" t="n">
        <v>44909</v>
      </c>
      <c r="F322" s="991" t="inlineStr">
        <is>
          <t>Moscow</t>
        </is>
      </c>
      <c r="G322" s="809" t="inlineStr">
        <is>
          <t>1-3/18x40(S)/800$</t>
        </is>
      </c>
      <c r="H322" s="962" t="n">
        <v>44971</v>
      </c>
      <c r="I322" s="831" t="inlineStr">
        <is>
          <t>BIC</t>
        </is>
      </c>
      <c r="J322" s="912" t="inlineStr">
        <is>
          <t>-</t>
        </is>
      </c>
      <c r="K322" s="804" t="n">
        <v>44998</v>
      </c>
      <c r="L322" s="1021" t="inlineStr">
        <is>
          <t>КП12-Жиг Море</t>
        </is>
      </c>
      <c r="M322" s="892" t="n">
        <v>45134</v>
      </c>
      <c r="N322" s="807" t="inlineStr">
        <is>
          <t>Shanghai, China</t>
        </is>
      </c>
      <c r="O322" s="808" t="n">
        <v>45155</v>
      </c>
      <c r="P322" s="852" t="inlineStr">
        <is>
          <t>Moscow</t>
        </is>
      </c>
      <c r="Q322" s="809" t="inlineStr">
        <is>
          <t>1-76/7x40/1150$</t>
        </is>
      </c>
      <c r="R322" s="1023" t="n"/>
      <c r="S322" s="869" t="n"/>
      <c r="T322" s="1027" t="n"/>
      <c r="U322" s="878" t="n"/>
      <c r="V322" s="873" t="n"/>
      <c r="W322" s="979" t="n"/>
      <c r="X322" s="917" t="n"/>
      <c r="Y322" s="917" t="n"/>
      <c r="Z322" s="972" t="n"/>
      <c r="AA322" s="972" t="n"/>
      <c r="AB322" s="931" t="n"/>
      <c r="AC322" s="881" t="n"/>
      <c r="AD322" s="1022" t="n"/>
      <c r="AE322" s="878" t="n"/>
      <c r="AF322" s="873" t="n"/>
      <c r="AG322" s="1009" t="n"/>
      <c r="AH322" s="1010" t="n"/>
      <c r="AI322" s="1010" t="n"/>
      <c r="AJ322" s="1010" t="n"/>
      <c r="AK322" s="914" t="n"/>
      <c r="AL322" s="822" t="n"/>
      <c r="AM322" s="842">
        <f>H322-#REF!</f>
        <v/>
      </c>
      <c r="AN322" s="832">
        <f>AM322*10</f>
        <v/>
      </c>
      <c r="AO322" s="825" t="n"/>
      <c r="AP322" s="788" t="n"/>
      <c r="AQ322" s="788" t="n"/>
      <c r="AR322" s="788" t="n"/>
      <c r="AS322" s="788" t="n"/>
      <c r="AT322" s="788" t="n"/>
      <c r="AU322" s="788" t="n"/>
      <c r="AV322" s="788" t="n"/>
      <c r="AW322" s="788" t="n"/>
      <c r="AX322" s="788" t="n"/>
      <c r="AY322" s="788" t="n"/>
      <c r="AZ322" s="788" t="n"/>
      <c r="BA322" s="788" t="n"/>
      <c r="BB322" s="788" t="n"/>
      <c r="BC322" s="788" t="n"/>
      <c r="BD322" s="788" t="n"/>
    </row>
    <row r="323" ht="15" customHeight="1" s="789">
      <c r="A323" s="1020" t="inlineStr">
        <is>
          <t>RXTU4547647</t>
        </is>
      </c>
      <c r="B323" s="1016" t="n">
        <v>4000</v>
      </c>
      <c r="C323" s="1017" t="n">
        <v>800</v>
      </c>
      <c r="D323" s="799" t="n">
        <v>44862</v>
      </c>
      <c r="E323" s="1018" t="n">
        <v>44909</v>
      </c>
      <c r="F323" s="991" t="inlineStr">
        <is>
          <t>Moscow</t>
        </is>
      </c>
      <c r="G323" s="809" t="inlineStr">
        <is>
          <t>1-3/18x40(S)/800$</t>
        </is>
      </c>
      <c r="H323" s="962" t="n">
        <v>44972</v>
      </c>
      <c r="I323" s="831" t="inlineStr">
        <is>
          <t>BIC</t>
        </is>
      </c>
      <c r="J323" s="912" t="inlineStr">
        <is>
          <t>-</t>
        </is>
      </c>
      <c r="K323" s="804" t="n">
        <v>44998</v>
      </c>
      <c r="L323" s="1021" t="inlineStr">
        <is>
          <t>КП12-Жиг Море</t>
        </is>
      </c>
      <c r="M323" s="892" t="n">
        <v>45134</v>
      </c>
      <c r="N323" s="807" t="inlineStr">
        <is>
          <t>Shanghai, China</t>
        </is>
      </c>
      <c r="O323" s="808" t="n">
        <v>45142</v>
      </c>
      <c r="P323" s="852" t="inlineStr">
        <is>
          <t>Moscow</t>
        </is>
      </c>
      <c r="Q323" s="809" t="inlineStr">
        <is>
          <t>1-69/17x40'S/1150$</t>
        </is>
      </c>
      <c r="R323" s="967" t="inlineStr">
        <is>
          <t>05 – 25.09.2023</t>
        </is>
      </c>
      <c r="S323" s="968" t="inlineStr">
        <is>
          <t>BIC</t>
        </is>
      </c>
      <c r="T323" s="969" t="n"/>
      <c r="U323" s="970" t="n"/>
      <c r="V323" s="971" t="n"/>
      <c r="W323" s="979" t="n"/>
      <c r="X323" s="917" t="n"/>
      <c r="Y323" s="917" t="n"/>
      <c r="Z323" s="972" t="n"/>
      <c r="AA323" s="972" t="n"/>
      <c r="AB323" s="931" t="n"/>
      <c r="AC323" s="881" t="n"/>
      <c r="AD323" s="1022" t="n"/>
      <c r="AE323" s="878" t="n"/>
      <c r="AF323" s="873" t="n"/>
      <c r="AG323" s="1009" t="n"/>
      <c r="AH323" s="1010" t="n"/>
      <c r="AI323" s="1010" t="n"/>
      <c r="AJ323" s="1010" t="n"/>
      <c r="AK323" s="914" t="n"/>
      <c r="AL323" s="822" t="n"/>
      <c r="AM323" s="842">
        <f>H323-#REF!</f>
        <v/>
      </c>
      <c r="AN323" s="832">
        <f>AM323*10</f>
        <v/>
      </c>
      <c r="AO323" s="825" t="n"/>
      <c r="AP323" s="788" t="n"/>
      <c r="AQ323" s="788" t="n"/>
      <c r="AR323" s="788" t="n"/>
      <c r="AS323" s="788" t="n"/>
      <c r="AT323" s="788" t="n"/>
      <c r="AU323" s="788" t="n"/>
      <c r="AV323" s="788" t="n"/>
      <c r="AW323" s="788" t="n"/>
      <c r="AX323" s="788" t="n"/>
      <c r="AY323" s="788" t="n"/>
      <c r="AZ323" s="788" t="n"/>
      <c r="BA323" s="788" t="n"/>
      <c r="BB323" s="788" t="n"/>
      <c r="BC323" s="788" t="n"/>
      <c r="BD323" s="788" t="n"/>
    </row>
    <row r="324" ht="15.75" customHeight="1" s="789">
      <c r="A324" s="1020" t="inlineStr">
        <is>
          <t>RXTU4547694</t>
        </is>
      </c>
      <c r="B324" s="1016" t="n">
        <v>4000</v>
      </c>
      <c r="C324" s="1017" t="n">
        <v>800</v>
      </c>
      <c r="D324" s="799" t="n">
        <v>44862</v>
      </c>
      <c r="E324" s="1018" t="n">
        <v>44910</v>
      </c>
      <c r="F324" s="991" t="inlineStr">
        <is>
          <t>Moscow</t>
        </is>
      </c>
      <c r="G324" s="809" t="inlineStr">
        <is>
          <t>1-3/18x40(S)/800$</t>
        </is>
      </c>
      <c r="H324" s="962" t="n">
        <v>44994</v>
      </c>
      <c r="I324" s="831" t="inlineStr">
        <is>
          <t>BIC</t>
        </is>
      </c>
      <c r="J324" s="912" t="inlineStr">
        <is>
          <t>-</t>
        </is>
      </c>
      <c r="K324" s="843" t="n">
        <v>45021</v>
      </c>
      <c r="L324" s="805" t="inlineStr">
        <is>
          <t>КП14-Химзавод.</t>
        </is>
      </c>
      <c r="M324" s="859" t="n">
        <v>45102</v>
      </c>
      <c r="N324" s="807" t="inlineStr">
        <is>
          <t>Shanghai, China</t>
        </is>
      </c>
      <c r="O324" s="826" t="n">
        <v>45102</v>
      </c>
      <c r="P324" s="807" t="inlineStr">
        <is>
          <t>Moscow</t>
        </is>
      </c>
      <c r="Q324" s="809" t="inlineStr">
        <is>
          <t>1-54/4х40/950$</t>
        </is>
      </c>
      <c r="R324" s="810" t="n">
        <v>45136</v>
      </c>
      <c r="S324" s="830" t="inlineStr">
        <is>
          <t>BIC</t>
        </is>
      </c>
      <c r="T324" s="831" t="inlineStr">
        <is>
          <t>-</t>
        </is>
      </c>
      <c r="U324" s="839" t="n">
        <v>45149</v>
      </c>
      <c r="V324" s="812" t="inlineStr">
        <is>
          <t>КП20- Химзавод.</t>
        </is>
      </c>
      <c r="W324" s="979" t="n"/>
      <c r="X324" s="917" t="n"/>
      <c r="Y324" s="917" t="n"/>
      <c r="Z324" s="972" t="n"/>
      <c r="AA324" s="972" t="n"/>
      <c r="AB324" s="931" t="n"/>
      <c r="AC324" s="881" t="n"/>
      <c r="AD324" s="917" t="n"/>
      <c r="AE324" s="878" t="n"/>
      <c r="AF324" s="873" t="n"/>
      <c r="AG324" s="1009" t="n"/>
      <c r="AH324" s="1010" t="n"/>
      <c r="AI324" s="1010" t="n"/>
      <c r="AJ324" s="1010" t="n"/>
      <c r="AK324" s="914" t="n"/>
      <c r="AL324" s="822" t="n"/>
      <c r="AM324" s="842">
        <f>H324-#REF!</f>
        <v/>
      </c>
      <c r="AN324" s="832">
        <f>AM324*10</f>
        <v/>
      </c>
      <c r="AO324" s="825" t="n"/>
      <c r="AP324" s="788" t="n"/>
      <c r="AQ324" s="788" t="n"/>
      <c r="AR324" s="788" t="n"/>
      <c r="AS324" s="788" t="n"/>
      <c r="AT324" s="788" t="n"/>
      <c r="AU324" s="788" t="n"/>
      <c r="AV324" s="788" t="n"/>
      <c r="AW324" s="788" t="n"/>
      <c r="AX324" s="788" t="n"/>
      <c r="AY324" s="788" t="n"/>
      <c r="AZ324" s="788" t="n"/>
      <c r="BA324" s="788" t="n"/>
      <c r="BB324" s="788" t="n"/>
      <c r="BC324" s="788" t="n"/>
      <c r="BD324" s="788" t="n"/>
    </row>
    <row r="325" ht="15.75" customHeight="1" s="789">
      <c r="A325" s="1020" t="inlineStr">
        <is>
          <t>RXTU4548427</t>
        </is>
      </c>
      <c r="B325" s="1016" t="n">
        <v>4000</v>
      </c>
      <c r="C325" s="1017" t="n">
        <v>800</v>
      </c>
      <c r="D325" s="799" t="n">
        <v>44862</v>
      </c>
      <c r="E325" s="1018" t="n">
        <v>44909</v>
      </c>
      <c r="F325" s="991" t="inlineStr">
        <is>
          <t>Moscow</t>
        </is>
      </c>
      <c r="G325" s="809" t="inlineStr">
        <is>
          <t>1-3/18x40(S)/800$</t>
        </is>
      </c>
      <c r="H325" s="962" t="n">
        <v>45015</v>
      </c>
      <c r="I325" s="1047" t="inlineStr">
        <is>
          <t>BIC</t>
        </is>
      </c>
      <c r="J325" s="883" t="inlineStr">
        <is>
          <t>-</t>
        </is>
      </c>
      <c r="K325" s="804" t="n">
        <v>45020</v>
      </c>
      <c r="L325" s="805" t="inlineStr">
        <is>
          <t>КП13-ЦНА</t>
        </is>
      </c>
      <c r="M325" s="892" t="n">
        <v>45122</v>
      </c>
      <c r="N325" s="807" t="inlineStr">
        <is>
          <t xml:space="preserve">Tianjin </t>
        </is>
      </c>
      <c r="O325" s="808" t="n">
        <v>45138</v>
      </c>
      <c r="P325" s="852" t="inlineStr">
        <is>
          <t>Moscow</t>
        </is>
      </c>
      <c r="Q325" s="809" t="inlineStr">
        <is>
          <t>1-71/26x40'T/950$</t>
        </is>
      </c>
      <c r="R325" s="810" t="n">
        <v>45175</v>
      </c>
      <c r="S325" s="830" t="inlineStr">
        <is>
          <t>BIC</t>
        </is>
      </c>
      <c r="T325" s="831" t="inlineStr">
        <is>
          <t>-</t>
        </is>
      </c>
      <c r="U325" s="804" t="n">
        <v>45176</v>
      </c>
      <c r="V325" s="812" t="inlineStr">
        <is>
          <t>КП22-Химзавод.</t>
        </is>
      </c>
      <c r="W325" s="979" t="n"/>
      <c r="X325" s="917" t="n"/>
      <c r="Y325" s="917" t="n"/>
      <c r="Z325" s="972" t="n"/>
      <c r="AA325" s="972" t="n"/>
      <c r="AB325" s="931" t="n"/>
      <c r="AC325" s="881" t="n"/>
      <c r="AD325" s="917" t="n"/>
      <c r="AE325" s="878" t="n"/>
      <c r="AF325" s="873" t="n"/>
      <c r="AG325" s="1009" t="n"/>
      <c r="AH325" s="1010" t="n"/>
      <c r="AI325" s="1010" t="n"/>
      <c r="AJ325" s="1010" t="n"/>
      <c r="AK325" s="914" t="n"/>
      <c r="AL325" s="822" t="n"/>
      <c r="AM325" s="842">
        <f>IF(#REF!&lt;TODAY(),(TODAY()-#REF!),"0")</f>
        <v/>
      </c>
      <c r="AN325" s="832">
        <f>AM325*10</f>
        <v/>
      </c>
      <c r="AO325" s="825" t="n"/>
      <c r="AP325" s="788" t="n"/>
      <c r="AQ325" s="788" t="n"/>
      <c r="AR325" s="788" t="n"/>
      <c r="AS325" s="788" t="n"/>
      <c r="AT325" s="788" t="n"/>
      <c r="AU325" s="788" t="n"/>
      <c r="AV325" s="788" t="n"/>
      <c r="AW325" s="788" t="n"/>
      <c r="AX325" s="788" t="n"/>
      <c r="AY325" s="788" t="n"/>
      <c r="AZ325" s="788" t="n"/>
      <c r="BA325" s="788" t="n"/>
      <c r="BB325" s="788" t="n"/>
      <c r="BC325" s="788" t="n"/>
      <c r="BD325" s="788" t="n"/>
    </row>
    <row r="326" ht="15" customHeight="1" s="789">
      <c r="A326" s="1020" t="inlineStr">
        <is>
          <t>RXTU4548330</t>
        </is>
      </c>
      <c r="B326" s="1016" t="n">
        <v>4000</v>
      </c>
      <c r="C326" s="1017" t="n">
        <v>800</v>
      </c>
      <c r="D326" s="799" t="n">
        <v>44862</v>
      </c>
      <c r="E326" s="1018" t="n">
        <v>44911</v>
      </c>
      <c r="F326" s="991" t="inlineStr">
        <is>
          <t>Moscow</t>
        </is>
      </c>
      <c r="G326" s="809" t="inlineStr">
        <is>
          <t>1-3/18x40(S)/800$</t>
        </is>
      </c>
      <c r="H326" s="962" t="n">
        <v>44981</v>
      </c>
      <c r="I326" s="831" t="inlineStr">
        <is>
          <t>BIC</t>
        </is>
      </c>
      <c r="J326" s="912" t="inlineStr">
        <is>
          <t>-</t>
        </is>
      </c>
      <c r="K326" s="804" t="n">
        <v>44998</v>
      </c>
      <c r="L326" s="1021" t="inlineStr">
        <is>
          <t>КП12-Жиг Море</t>
        </is>
      </c>
      <c r="M326" s="859" t="n">
        <v>45168</v>
      </c>
      <c r="N326" s="807" t="inlineStr">
        <is>
          <t>Shanghai, China</t>
        </is>
      </c>
      <c r="O326" s="808" t="n">
        <v>45186</v>
      </c>
      <c r="P326" s="852" t="inlineStr">
        <is>
          <t>Moscow</t>
        </is>
      </c>
      <c r="Q326" s="809" t="inlineStr">
        <is>
          <t>1-83/17x40'S/1100$</t>
        </is>
      </c>
      <c r="R326" s="1023" t="n"/>
      <c r="S326" s="869" t="n"/>
      <c r="T326" s="1027" t="n"/>
      <c r="U326" s="878" t="n"/>
      <c r="V326" s="873" t="n"/>
      <c r="W326" s="979" t="n"/>
      <c r="X326" s="917" t="n"/>
      <c r="Y326" s="917" t="n"/>
      <c r="Z326" s="972" t="n"/>
      <c r="AA326" s="972" t="n"/>
      <c r="AB326" s="931" t="n"/>
      <c r="AC326" s="881" t="n"/>
      <c r="AD326" s="1022" t="n"/>
      <c r="AE326" s="878" t="n"/>
      <c r="AF326" s="873" t="n"/>
      <c r="AG326" s="1009" t="n"/>
      <c r="AH326" s="1010" t="n"/>
      <c r="AI326" s="1010" t="n"/>
      <c r="AJ326" s="1010" t="n"/>
      <c r="AK326" s="914" t="n"/>
      <c r="AL326" s="822" t="n"/>
      <c r="AM326" s="842">
        <f>H326-#REF!</f>
        <v/>
      </c>
      <c r="AN326" s="832">
        <f>AM326*10</f>
        <v/>
      </c>
      <c r="AO326" s="825" t="n"/>
      <c r="AP326" s="788" t="n"/>
      <c r="AQ326" s="788" t="n"/>
      <c r="AR326" s="788" t="n"/>
      <c r="AS326" s="788" t="n"/>
      <c r="AT326" s="788" t="n"/>
      <c r="AU326" s="788" t="n"/>
      <c r="AV326" s="788" t="n"/>
      <c r="AW326" s="788" t="n"/>
      <c r="AX326" s="788" t="n"/>
      <c r="AY326" s="788" t="n"/>
      <c r="AZ326" s="788" t="n"/>
      <c r="BA326" s="788" t="n"/>
      <c r="BB326" s="788" t="n"/>
      <c r="BC326" s="788" t="n"/>
      <c r="BD326" s="788" t="n"/>
    </row>
    <row r="327" ht="15" customHeight="1" s="789">
      <c r="A327" s="1020" t="inlineStr">
        <is>
          <t>RXTU4547884</t>
        </is>
      </c>
      <c r="B327" s="1016" t="n">
        <v>4000</v>
      </c>
      <c r="C327" s="1017" t="n">
        <v>800</v>
      </c>
      <c r="D327" s="799" t="n">
        <v>44862</v>
      </c>
      <c r="E327" s="1018" t="n">
        <v>44911</v>
      </c>
      <c r="F327" s="991" t="inlineStr">
        <is>
          <t>Moscow</t>
        </is>
      </c>
      <c r="G327" s="809" t="inlineStr">
        <is>
          <t>1-3/18x40(S)/800$</t>
        </is>
      </c>
      <c r="H327" s="962" t="n">
        <v>44981</v>
      </c>
      <c r="I327" s="831" t="inlineStr">
        <is>
          <t>BIC</t>
        </is>
      </c>
      <c r="J327" s="912" t="inlineStr">
        <is>
          <t>-</t>
        </is>
      </c>
      <c r="K327" s="804" t="n">
        <v>44998</v>
      </c>
      <c r="L327" s="1021" t="inlineStr">
        <is>
          <t>КП12-Жиг Море</t>
        </is>
      </c>
      <c r="M327" s="892" t="n">
        <v>45135</v>
      </c>
      <c r="N327" s="807" t="inlineStr">
        <is>
          <t>Shanghai, China</t>
        </is>
      </c>
      <c r="O327" s="808" t="n">
        <v>45141</v>
      </c>
      <c r="P327" s="807" t="inlineStr">
        <is>
          <t>Moscow</t>
        </is>
      </c>
      <c r="Q327" s="809" t="inlineStr">
        <is>
          <t>1-69/17x40'S/1150$</t>
        </is>
      </c>
      <c r="R327" s="967" t="inlineStr">
        <is>
          <t>18.09 – 08.10.2023</t>
        </is>
      </c>
      <c r="S327" s="968" t="inlineStr">
        <is>
          <t>BIC</t>
        </is>
      </c>
      <c r="T327" s="969" t="n"/>
      <c r="U327" s="970" t="n"/>
      <c r="V327" s="971" t="n"/>
      <c r="W327" s="979" t="n"/>
      <c r="X327" s="917" t="n"/>
      <c r="Y327" s="917" t="n"/>
      <c r="Z327" s="972" t="n"/>
      <c r="AA327" s="972" t="n"/>
      <c r="AB327" s="931" t="n"/>
      <c r="AC327" s="881" t="n"/>
      <c r="AD327" s="1022" t="n"/>
      <c r="AE327" s="878" t="n"/>
      <c r="AF327" s="873" t="n"/>
      <c r="AG327" s="1009" t="n"/>
      <c r="AH327" s="1010" t="n"/>
      <c r="AI327" s="1010" t="n"/>
      <c r="AJ327" s="1010" t="n"/>
      <c r="AK327" s="914" t="n"/>
      <c r="AL327" s="822" t="n"/>
      <c r="AM327" s="842">
        <f>H327-#REF!</f>
        <v/>
      </c>
      <c r="AN327" s="832">
        <f>AM327*10</f>
        <v/>
      </c>
      <c r="AO327" s="825" t="n"/>
      <c r="AP327" s="788" t="n"/>
      <c r="AQ327" s="788" t="n"/>
      <c r="AR327" s="788" t="n"/>
      <c r="AS327" s="788" t="n"/>
      <c r="AT327" s="788" t="n"/>
      <c r="AU327" s="788" t="n"/>
      <c r="AV327" s="788" t="n"/>
      <c r="AW327" s="788" t="n"/>
      <c r="AX327" s="788" t="n"/>
      <c r="AY327" s="788" t="n"/>
      <c r="AZ327" s="788" t="n"/>
      <c r="BA327" s="788" t="n"/>
      <c r="BB327" s="788" t="n"/>
      <c r="BC327" s="788" t="n"/>
      <c r="BD327" s="788" t="n"/>
    </row>
    <row r="328" ht="15.75" customHeight="1" s="789">
      <c r="A328" s="1020" t="inlineStr">
        <is>
          <t>RXTU4547879</t>
        </is>
      </c>
      <c r="B328" s="1016" t="n">
        <v>4000</v>
      </c>
      <c r="C328" s="1017" t="n">
        <v>800</v>
      </c>
      <c r="D328" s="799" t="n">
        <v>44862</v>
      </c>
      <c r="E328" s="1018" t="n">
        <v>44911</v>
      </c>
      <c r="F328" s="991" t="inlineStr">
        <is>
          <t>Moscow</t>
        </is>
      </c>
      <c r="G328" s="809" t="inlineStr">
        <is>
          <t>1-3/18x40(S)/800$</t>
        </is>
      </c>
      <c r="H328" s="962" t="n">
        <v>44995</v>
      </c>
      <c r="I328" s="831" t="inlineStr">
        <is>
          <t>BIC</t>
        </is>
      </c>
      <c r="J328" s="912" t="inlineStr">
        <is>
          <t>-</t>
        </is>
      </c>
      <c r="K328" s="843" t="n">
        <v>45021</v>
      </c>
      <c r="L328" s="805" t="inlineStr">
        <is>
          <t>КП14-Химзавод.</t>
        </is>
      </c>
      <c r="M328" s="892" t="n">
        <v>45101</v>
      </c>
      <c r="N328" s="807" t="inlineStr">
        <is>
          <t>Shanghai, China</t>
        </is>
      </c>
      <c r="O328" s="826" t="n">
        <v>45106</v>
      </c>
      <c r="P328" s="807" t="inlineStr">
        <is>
          <t>Moscow</t>
        </is>
      </c>
      <c r="Q328" s="809" t="inlineStr">
        <is>
          <t>1-57/34x40(S)/950$</t>
        </is>
      </c>
      <c r="R328" s="810" t="n">
        <v>45139</v>
      </c>
      <c r="S328" s="830" t="inlineStr">
        <is>
          <t>BIC</t>
        </is>
      </c>
      <c r="T328" s="831" t="inlineStr">
        <is>
          <t>-</t>
        </is>
      </c>
      <c r="U328" s="839" t="n">
        <v>45149</v>
      </c>
      <c r="V328" s="812" t="inlineStr">
        <is>
          <t>КП20- Химзавод.</t>
        </is>
      </c>
      <c r="W328" s="979" t="n"/>
      <c r="X328" s="917" t="n"/>
      <c r="Y328" s="917" t="n"/>
      <c r="Z328" s="972" t="n"/>
      <c r="AA328" s="972" t="n"/>
      <c r="AB328" s="931" t="n"/>
      <c r="AC328" s="881" t="n"/>
      <c r="AD328" s="917" t="n"/>
      <c r="AE328" s="878" t="n"/>
      <c r="AF328" s="873" t="n"/>
      <c r="AG328" s="1009" t="n"/>
      <c r="AH328" s="1010" t="n"/>
      <c r="AI328" s="1010" t="n"/>
      <c r="AJ328" s="1010" t="n"/>
      <c r="AK328" s="914" t="n"/>
      <c r="AL328" s="822" t="n"/>
      <c r="AM328" s="842">
        <f>H328-#REF!</f>
        <v/>
      </c>
      <c r="AN328" s="832">
        <f>AM328*10</f>
        <v/>
      </c>
      <c r="AO328" s="825" t="n"/>
      <c r="AP328" s="788" t="n"/>
      <c r="AQ328" s="788" t="n"/>
      <c r="AR328" s="788" t="n"/>
      <c r="AS328" s="788" t="n"/>
      <c r="AT328" s="788" t="n"/>
      <c r="AU328" s="788" t="n"/>
      <c r="AV328" s="788" t="n"/>
      <c r="AW328" s="788" t="n"/>
      <c r="AX328" s="788" t="n"/>
      <c r="AY328" s="788" t="n"/>
      <c r="AZ328" s="788" t="n"/>
      <c r="BA328" s="788" t="n"/>
      <c r="BB328" s="788" t="n"/>
      <c r="BC328" s="788" t="n"/>
      <c r="BD328" s="788" t="n"/>
    </row>
    <row r="329" ht="15.75" customHeight="1" s="789">
      <c r="A329" s="1020" t="inlineStr">
        <is>
          <t>RXTU4548392</t>
        </is>
      </c>
      <c r="B329" s="1016" t="n">
        <v>4000</v>
      </c>
      <c r="C329" s="1017" t="n">
        <v>800</v>
      </c>
      <c r="D329" s="799" t="n">
        <v>44862</v>
      </c>
      <c r="E329" s="1018" t="n">
        <v>44911</v>
      </c>
      <c r="F329" s="991" t="inlineStr">
        <is>
          <t>Moscow</t>
        </is>
      </c>
      <c r="G329" s="809" t="inlineStr">
        <is>
          <t>1-3/18x40(S)/800$</t>
        </is>
      </c>
      <c r="H329" s="962" t="n">
        <v>44992</v>
      </c>
      <c r="I329" s="831" t="inlineStr">
        <is>
          <t>BIC</t>
        </is>
      </c>
      <c r="J329" s="912" t="inlineStr">
        <is>
          <t>-</t>
        </is>
      </c>
      <c r="K329" s="843" t="n">
        <v>45021</v>
      </c>
      <c r="L329" s="805" t="inlineStr">
        <is>
          <t>КП14-Химзавод.</t>
        </is>
      </c>
      <c r="M329" s="892" t="n">
        <v>45101</v>
      </c>
      <c r="N329" s="807" t="inlineStr">
        <is>
          <t>Shanghai, China</t>
        </is>
      </c>
      <c r="O329" s="826" t="n">
        <v>45110</v>
      </c>
      <c r="P329" s="807" t="inlineStr">
        <is>
          <t>Moscow</t>
        </is>
      </c>
      <c r="Q329" s="809" t="inlineStr">
        <is>
          <t>1-60/26х40/1000$</t>
        </is>
      </c>
      <c r="R329" s="810" t="n">
        <v>45147</v>
      </c>
      <c r="S329" s="830" t="inlineStr">
        <is>
          <t>BIC</t>
        </is>
      </c>
      <c r="T329" s="831" t="inlineStr">
        <is>
          <t>-</t>
        </is>
      </c>
      <c r="U329" s="839" t="n">
        <v>45149</v>
      </c>
      <c r="V329" s="812" t="inlineStr">
        <is>
          <t>КП20- Химзавод.</t>
        </is>
      </c>
      <c r="W329" s="979" t="n"/>
      <c r="X329" s="917" t="n"/>
      <c r="Y329" s="917" t="n"/>
      <c r="Z329" s="972" t="n"/>
      <c r="AA329" s="972" t="n"/>
      <c r="AB329" s="931" t="n"/>
      <c r="AC329" s="881" t="n"/>
      <c r="AD329" s="917" t="n"/>
      <c r="AE329" s="878" t="n"/>
      <c r="AF329" s="873" t="n"/>
      <c r="AG329" s="1009" t="n"/>
      <c r="AH329" s="1010" t="n"/>
      <c r="AI329" s="1010" t="n"/>
      <c r="AJ329" s="1010" t="n"/>
      <c r="AK329" s="914" t="n"/>
      <c r="AL329" s="822" t="n"/>
      <c r="AM329" s="842">
        <f>H329-#REF!</f>
        <v/>
      </c>
      <c r="AN329" s="832">
        <f>AM329*10</f>
        <v/>
      </c>
      <c r="AO329" s="825" t="n"/>
      <c r="AP329" s="788" t="n"/>
      <c r="AQ329" s="788" t="n"/>
      <c r="AR329" s="788" t="n"/>
      <c r="AS329" s="788" t="n"/>
      <c r="AT329" s="788" t="n"/>
      <c r="AU329" s="788" t="n"/>
      <c r="AV329" s="788" t="n"/>
      <c r="AW329" s="788" t="n"/>
      <c r="AX329" s="788" t="n"/>
      <c r="AY329" s="788" t="n"/>
      <c r="AZ329" s="788" t="n"/>
      <c r="BA329" s="788" t="n"/>
      <c r="BB329" s="788" t="n"/>
      <c r="BC329" s="788" t="n"/>
      <c r="BD329" s="788" t="n"/>
    </row>
    <row r="330" ht="15.75" customHeight="1" s="789">
      <c r="A330" s="1020" t="inlineStr">
        <is>
          <t>RXTU4547930</t>
        </is>
      </c>
      <c r="B330" s="1016" t="n">
        <v>4000</v>
      </c>
      <c r="C330" s="1017" t="n">
        <v>800</v>
      </c>
      <c r="D330" s="799" t="n">
        <v>44862</v>
      </c>
      <c r="E330" s="1018" t="n">
        <v>44911</v>
      </c>
      <c r="F330" s="991" t="inlineStr">
        <is>
          <t>Moscow</t>
        </is>
      </c>
      <c r="G330" s="809" t="inlineStr">
        <is>
          <t>1-3/18x40(S)/800$</t>
        </is>
      </c>
      <c r="H330" s="962" t="n">
        <v>44981</v>
      </c>
      <c r="I330" s="831" t="inlineStr">
        <is>
          <t>BIC</t>
        </is>
      </c>
      <c r="J330" s="912" t="inlineStr">
        <is>
          <t>-</t>
        </is>
      </c>
      <c r="K330" s="804" t="n">
        <v>44998</v>
      </c>
      <c r="L330" s="1021" t="inlineStr">
        <is>
          <t>КП12-Жиг Море</t>
        </is>
      </c>
      <c r="M330" s="859" t="n">
        <v>45102</v>
      </c>
      <c r="N330" s="807" t="inlineStr">
        <is>
          <t>Shanghai, China</t>
        </is>
      </c>
      <c r="O330" s="826" t="n">
        <v>45105</v>
      </c>
      <c r="P330" s="807" t="inlineStr">
        <is>
          <t>Moscow</t>
        </is>
      </c>
      <c r="Q330" s="809" t="inlineStr">
        <is>
          <t>1-57/34x40(S)/950$</t>
        </is>
      </c>
      <c r="R330" s="810" t="n">
        <v>45140</v>
      </c>
      <c r="S330" s="830" t="inlineStr">
        <is>
          <t>BIC</t>
        </is>
      </c>
      <c r="T330" s="831" t="inlineStr">
        <is>
          <t>-</t>
        </is>
      </c>
      <c r="U330" s="839" t="n">
        <v>45149</v>
      </c>
      <c r="V330" s="812" t="inlineStr">
        <is>
          <t>КП20- Химзавод.</t>
        </is>
      </c>
      <c r="W330" s="979" t="n"/>
      <c r="X330" s="917" t="n"/>
      <c r="Y330" s="917" t="n"/>
      <c r="Z330" s="972" t="n"/>
      <c r="AA330" s="972" t="n"/>
      <c r="AB330" s="931" t="n"/>
      <c r="AC330" s="881" t="n"/>
      <c r="AD330" s="1022" t="n"/>
      <c r="AE330" s="878" t="n"/>
      <c r="AF330" s="873" t="n"/>
      <c r="AG330" s="1009" t="n"/>
      <c r="AH330" s="1010" t="n"/>
      <c r="AI330" s="1010" t="n"/>
      <c r="AJ330" s="1010" t="n"/>
      <c r="AK330" s="914" t="n"/>
      <c r="AL330" s="822" t="n"/>
      <c r="AM330" s="842">
        <f>H330-#REF!</f>
        <v/>
      </c>
      <c r="AN330" s="832">
        <f>AM330*10</f>
        <v/>
      </c>
      <c r="AO330" s="825" t="n"/>
      <c r="AP330" s="788" t="n"/>
      <c r="AQ330" s="788" t="n"/>
      <c r="AR330" s="788" t="n"/>
      <c r="AS330" s="788" t="n"/>
      <c r="AT330" s="788" t="n"/>
      <c r="AU330" s="788" t="n"/>
      <c r="AV330" s="788" t="n"/>
      <c r="AW330" s="788" t="n"/>
      <c r="AX330" s="788" t="n"/>
      <c r="AY330" s="788" t="n"/>
      <c r="AZ330" s="788" t="n"/>
      <c r="BA330" s="788" t="n"/>
      <c r="BB330" s="788" t="n"/>
      <c r="BC330" s="788" t="n"/>
      <c r="BD330" s="788" t="n"/>
    </row>
    <row r="331" ht="15" customHeight="1" s="789">
      <c r="A331" s="1020" t="inlineStr">
        <is>
          <t>RXTU4548350</t>
        </is>
      </c>
      <c r="B331" s="1016" t="n">
        <v>4000</v>
      </c>
      <c r="C331" s="1017" t="n">
        <v>800</v>
      </c>
      <c r="D331" s="799" t="n">
        <v>44862</v>
      </c>
      <c r="E331" s="1018" t="n">
        <v>44911</v>
      </c>
      <c r="F331" s="991" t="inlineStr">
        <is>
          <t>Moscow</t>
        </is>
      </c>
      <c r="G331" s="809" t="inlineStr">
        <is>
          <t>1-3/18x40(S)/800$</t>
        </is>
      </c>
      <c r="H331" s="962" t="n">
        <v>44982</v>
      </c>
      <c r="I331" s="831" t="inlineStr">
        <is>
          <t>BIC</t>
        </is>
      </c>
      <c r="J331" s="912" t="inlineStr">
        <is>
          <t>-</t>
        </is>
      </c>
      <c r="K331" s="804" t="n">
        <v>44998</v>
      </c>
      <c r="L331" s="1021" t="inlineStr">
        <is>
          <t>КП12-Жиг Море</t>
        </is>
      </c>
      <c r="M331" s="859" t="n">
        <v>45169</v>
      </c>
      <c r="N331" s="807" t="inlineStr">
        <is>
          <t>Shanghai, China</t>
        </is>
      </c>
      <c r="O331" s="826" t="n">
        <v>45171</v>
      </c>
      <c r="P331" s="807" t="inlineStr">
        <is>
          <t>Moscow</t>
        </is>
      </c>
      <c r="Q331" s="809" t="inlineStr">
        <is>
          <t>1-80/9x40'S/1100$</t>
        </is>
      </c>
      <c r="R331" s="1023" t="n"/>
      <c r="S331" s="869" t="n"/>
      <c r="T331" s="1027" t="n"/>
      <c r="U331" s="878" t="n"/>
      <c r="V331" s="873" t="n"/>
      <c r="W331" s="979" t="n"/>
      <c r="X331" s="917" t="n"/>
      <c r="Y331" s="917" t="n"/>
      <c r="Z331" s="972" t="n"/>
      <c r="AA331" s="972" t="n"/>
      <c r="AB331" s="931" t="n"/>
      <c r="AC331" s="881" t="n"/>
      <c r="AD331" s="1022" t="n"/>
      <c r="AE331" s="878" t="n"/>
      <c r="AF331" s="873" t="n"/>
      <c r="AG331" s="1009" t="n"/>
      <c r="AH331" s="1010" t="n"/>
      <c r="AI331" s="1010" t="n"/>
      <c r="AJ331" s="1010" t="n"/>
      <c r="AK331" s="914" t="n"/>
      <c r="AL331" s="822" t="n"/>
      <c r="AM331" s="842">
        <f>H331-#REF!</f>
        <v/>
      </c>
      <c r="AN331" s="832">
        <f>AM331*10</f>
        <v/>
      </c>
      <c r="AO331" s="825" t="n"/>
      <c r="AP331" s="788" t="n"/>
      <c r="AQ331" s="788" t="n"/>
      <c r="AR331" s="788" t="n"/>
      <c r="AS331" s="788" t="n"/>
      <c r="AT331" s="788" t="n"/>
      <c r="AU331" s="788" t="n"/>
      <c r="AV331" s="788" t="n"/>
      <c r="AW331" s="788" t="n"/>
      <c r="AX331" s="788" t="n"/>
      <c r="AY331" s="788" t="n"/>
      <c r="AZ331" s="788" t="n"/>
      <c r="BA331" s="788" t="n"/>
      <c r="BB331" s="788" t="n"/>
      <c r="BC331" s="788" t="n"/>
      <c r="BD331" s="788" t="n"/>
    </row>
    <row r="332" ht="15.75" customHeight="1" s="789">
      <c r="A332" s="1020" t="inlineStr">
        <is>
          <t>RXTU4547945</t>
        </is>
      </c>
      <c r="B332" s="1016" t="n">
        <v>4000</v>
      </c>
      <c r="C332" s="1017" t="n">
        <v>800</v>
      </c>
      <c r="D332" s="799" t="n">
        <v>44862</v>
      </c>
      <c r="E332" s="1018" t="n">
        <v>44911</v>
      </c>
      <c r="F332" s="991" t="inlineStr">
        <is>
          <t>Moscow</t>
        </is>
      </c>
      <c r="G332" s="809" t="inlineStr">
        <is>
          <t>1-3/18x40(S)/800$</t>
        </is>
      </c>
      <c r="H332" s="962" t="n">
        <v>44992</v>
      </c>
      <c r="I332" s="831" t="inlineStr">
        <is>
          <t>BIC</t>
        </is>
      </c>
      <c r="J332" s="912" t="inlineStr">
        <is>
          <t>-</t>
        </is>
      </c>
      <c r="K332" s="843" t="n">
        <v>45021</v>
      </c>
      <c r="L332" s="805" t="inlineStr">
        <is>
          <t>КП14-Химзавод.</t>
        </is>
      </c>
      <c r="M332" s="892" t="n">
        <v>45103</v>
      </c>
      <c r="N332" s="807" t="inlineStr">
        <is>
          <t>Shanghai, China</t>
        </is>
      </c>
      <c r="O332" s="826" t="n">
        <v>45106</v>
      </c>
      <c r="P332" s="807" t="inlineStr">
        <is>
          <t>Moscow</t>
        </is>
      </c>
      <c r="Q332" s="809" t="inlineStr">
        <is>
          <t>1-57/34x40(S)/950$</t>
        </is>
      </c>
      <c r="R332" s="810" t="n">
        <v>45139</v>
      </c>
      <c r="S332" s="830" t="inlineStr">
        <is>
          <t>BIC</t>
        </is>
      </c>
      <c r="T332" s="831" t="inlineStr">
        <is>
          <t>-</t>
        </is>
      </c>
      <c r="U332" s="839" t="n">
        <v>45149</v>
      </c>
      <c r="V332" s="812" t="inlineStr">
        <is>
          <t>КП20- Химзавод.</t>
        </is>
      </c>
      <c r="W332" s="979" t="n"/>
      <c r="X332" s="917" t="n"/>
      <c r="Y332" s="917" t="n"/>
      <c r="Z332" s="972" t="n"/>
      <c r="AA332" s="972" t="n"/>
      <c r="AB332" s="931" t="n"/>
      <c r="AC332" s="881" t="n"/>
      <c r="AD332" s="917" t="n"/>
      <c r="AE332" s="878" t="n"/>
      <c r="AF332" s="873" t="n"/>
      <c r="AG332" s="1009" t="n"/>
      <c r="AH332" s="1010" t="n"/>
      <c r="AI332" s="1010" t="n"/>
      <c r="AJ332" s="1010" t="n"/>
      <c r="AK332" s="914" t="n"/>
      <c r="AL332" s="822" t="n"/>
      <c r="AM332" s="842">
        <f>H332-#REF!</f>
        <v/>
      </c>
      <c r="AN332" s="832">
        <f>AM332*10</f>
        <v/>
      </c>
      <c r="AO332" s="825" t="n"/>
      <c r="AP332" s="788" t="n"/>
      <c r="AQ332" s="788" t="n"/>
      <c r="AR332" s="788" t="n"/>
      <c r="AS332" s="788" t="n"/>
      <c r="AT332" s="788" t="n"/>
      <c r="AU332" s="788" t="n"/>
      <c r="AV332" s="788" t="n"/>
      <c r="AW332" s="788" t="n"/>
      <c r="AX332" s="788" t="n"/>
      <c r="AY332" s="788" t="n"/>
      <c r="AZ332" s="788" t="n"/>
      <c r="BA332" s="788" t="n"/>
      <c r="BB332" s="788" t="n"/>
      <c r="BC332" s="788" t="n"/>
      <c r="BD332" s="788" t="n"/>
    </row>
    <row r="333" ht="15.75" customHeight="1" s="789">
      <c r="A333" s="1020" t="inlineStr">
        <is>
          <t>RXTU4547800</t>
        </is>
      </c>
      <c r="B333" s="1016" t="n">
        <v>4000</v>
      </c>
      <c r="C333" s="1017" t="n">
        <v>800</v>
      </c>
      <c r="D333" s="799" t="n">
        <v>44862</v>
      </c>
      <c r="E333" s="1018" t="n">
        <v>44922</v>
      </c>
      <c r="F333" s="991" t="inlineStr">
        <is>
          <t>Moscow</t>
        </is>
      </c>
      <c r="G333" s="809" t="inlineStr">
        <is>
          <t>1-8/19x40(S)/800$</t>
        </is>
      </c>
      <c r="H333" s="962" t="n">
        <v>44991</v>
      </c>
      <c r="I333" s="831" t="inlineStr">
        <is>
          <t>BIC</t>
        </is>
      </c>
      <c r="J333" s="912" t="inlineStr">
        <is>
          <t>-</t>
        </is>
      </c>
      <c r="K333" s="804" t="n">
        <v>44998</v>
      </c>
      <c r="L333" s="1021" t="inlineStr">
        <is>
          <t>КП12-Жиг Море</t>
        </is>
      </c>
      <c r="M333" s="892" t="n">
        <v>45099</v>
      </c>
      <c r="N333" s="807" t="inlineStr">
        <is>
          <t>Shanghai, China</t>
        </is>
      </c>
      <c r="O333" s="826" t="n">
        <v>45111</v>
      </c>
      <c r="P333" s="807" t="inlineStr">
        <is>
          <t>Moscow</t>
        </is>
      </c>
      <c r="Q333" s="809" t="inlineStr">
        <is>
          <t>1000$</t>
        </is>
      </c>
      <c r="R333" s="810" t="n">
        <v>45149</v>
      </c>
      <c r="S333" s="830" t="inlineStr">
        <is>
          <t>BIC</t>
        </is>
      </c>
      <c r="T333" s="831" t="inlineStr">
        <is>
          <t>-</t>
        </is>
      </c>
      <c r="U333" s="804" t="n">
        <v>45165</v>
      </c>
      <c r="V333" s="812" t="inlineStr">
        <is>
          <t>КП21-Жиг Море</t>
        </is>
      </c>
      <c r="W333" s="979" t="n"/>
      <c r="X333" s="917" t="n"/>
      <c r="Y333" s="917" t="n"/>
      <c r="Z333" s="972" t="n"/>
      <c r="AA333" s="972" t="n"/>
      <c r="AB333" s="931" t="n"/>
      <c r="AC333" s="881" t="n"/>
      <c r="AD333" s="1022" t="n"/>
      <c r="AE333" s="878" t="n"/>
      <c r="AF333" s="873" t="n"/>
      <c r="AG333" s="1009" t="n"/>
      <c r="AH333" s="1010" t="n"/>
      <c r="AI333" s="1010" t="n"/>
      <c r="AJ333" s="1010" t="n"/>
      <c r="AK333" s="914" t="n"/>
      <c r="AL333" s="822" t="n"/>
      <c r="AM333" s="842">
        <f>H333-#REF!</f>
        <v/>
      </c>
      <c r="AN333" s="832">
        <f>AM333*10</f>
        <v/>
      </c>
      <c r="AO333" s="825" t="n"/>
      <c r="AP333" s="788" t="n"/>
      <c r="AQ333" s="788" t="n"/>
      <c r="AR333" s="788" t="n"/>
      <c r="AS333" s="788" t="n"/>
      <c r="AT333" s="788" t="n"/>
      <c r="AU333" s="788" t="n"/>
      <c r="AV333" s="788" t="n"/>
      <c r="AW333" s="788" t="n"/>
      <c r="AX333" s="788" t="n"/>
      <c r="AY333" s="788" t="n"/>
      <c r="AZ333" s="788" t="n"/>
      <c r="BA333" s="788" t="n"/>
      <c r="BB333" s="788" t="n"/>
      <c r="BC333" s="788" t="n"/>
      <c r="BD333" s="788" t="n"/>
    </row>
    <row r="334" ht="15.75" customHeight="1" s="789">
      <c r="A334" s="1015" t="inlineStr">
        <is>
          <t>RXTU4548366</t>
        </is>
      </c>
      <c r="B334" s="1016" t="n">
        <v>4000</v>
      </c>
      <c r="C334" s="1017" t="n">
        <v>800</v>
      </c>
      <c r="D334" s="799" t="n">
        <v>44862</v>
      </c>
      <c r="E334" s="1018" t="n">
        <v>44922</v>
      </c>
      <c r="F334" s="991" t="inlineStr">
        <is>
          <t>Moscow</t>
        </is>
      </c>
      <c r="G334" s="809" t="inlineStr">
        <is>
          <t>1-8/19x40(S)/800$</t>
        </is>
      </c>
      <c r="H334" s="962" t="n">
        <v>44983</v>
      </c>
      <c r="I334" s="831" t="inlineStr">
        <is>
          <t>BIC</t>
        </is>
      </c>
      <c r="J334" s="912" t="inlineStr">
        <is>
          <t>-</t>
        </is>
      </c>
      <c r="K334" s="804" t="n">
        <v>45020</v>
      </c>
      <c r="L334" s="805" t="inlineStr">
        <is>
          <t>КП13-ЦНА</t>
        </is>
      </c>
      <c r="M334" s="892" t="n">
        <v>45122</v>
      </c>
      <c r="N334" s="807" t="inlineStr">
        <is>
          <t xml:space="preserve">Tianjin </t>
        </is>
      </c>
      <c r="O334" s="808" t="n">
        <v>45139</v>
      </c>
      <c r="P334" s="852" t="inlineStr">
        <is>
          <t>Moscow</t>
        </is>
      </c>
      <c r="Q334" s="809" t="inlineStr">
        <is>
          <t>1-71/26x40'T/950$</t>
        </is>
      </c>
      <c r="R334" s="810" t="n">
        <v>45178</v>
      </c>
      <c r="S334" s="830" t="inlineStr">
        <is>
          <t>BIC</t>
        </is>
      </c>
      <c r="T334" s="831" t="inlineStr">
        <is>
          <t>-</t>
        </is>
      </c>
      <c r="U334" s="878" t="n"/>
      <c r="V334" s="873" t="n"/>
      <c r="W334" s="983" t="n"/>
      <c r="X334" s="878" t="n"/>
      <c r="Y334" s="878" t="n"/>
      <c r="Z334" s="984" t="n"/>
      <c r="AA334" s="984" t="n"/>
      <c r="AB334" s="907" t="n"/>
      <c r="AC334" s="908" t="n"/>
      <c r="AD334" s="878" t="n"/>
      <c r="AE334" s="878" t="n"/>
      <c r="AF334" s="873" t="n"/>
      <c r="AG334" s="1019" t="n"/>
      <c r="AH334" s="985" t="n"/>
      <c r="AI334" s="985" t="n"/>
      <c r="AJ334" s="985" t="n"/>
      <c r="AK334" s="986" t="n"/>
      <c r="AL334" s="963" t="n"/>
      <c r="AM334" s="842">
        <f>H334-#REF!</f>
        <v/>
      </c>
      <c r="AN334" s="832">
        <f>AM334*10</f>
        <v/>
      </c>
      <c r="AO334" s="825" t="n"/>
      <c r="AP334" s="788" t="n"/>
      <c r="AQ334" s="788" t="n"/>
      <c r="AR334" s="788" t="n"/>
      <c r="AS334" s="788" t="n"/>
      <c r="AT334" s="788" t="n"/>
      <c r="AU334" s="788" t="n"/>
      <c r="AV334" s="788" t="n"/>
      <c r="AW334" s="788" t="n"/>
      <c r="AX334" s="788" t="n"/>
      <c r="AY334" s="788" t="n"/>
      <c r="AZ334" s="788" t="n"/>
      <c r="BA334" s="788" t="n"/>
      <c r="BB334" s="788" t="n"/>
      <c r="BC334" s="788" t="n"/>
      <c r="BD334" s="788" t="n"/>
    </row>
    <row r="335" ht="15.75" customHeight="1" s="789">
      <c r="A335" s="1015" t="inlineStr">
        <is>
          <t>RXTU4547816</t>
        </is>
      </c>
      <c r="B335" s="1016" t="n">
        <v>4000</v>
      </c>
      <c r="C335" s="1017" t="n">
        <v>800</v>
      </c>
      <c r="D335" s="799" t="n">
        <v>44862</v>
      </c>
      <c r="E335" s="1018" t="n">
        <v>44923</v>
      </c>
      <c r="F335" s="991" t="inlineStr">
        <is>
          <t>Moscow</t>
        </is>
      </c>
      <c r="G335" s="809" t="inlineStr">
        <is>
          <t>1-8/19x40(S)/800$</t>
        </is>
      </c>
      <c r="H335" s="962" t="n">
        <v>44971</v>
      </c>
      <c r="I335" s="831" t="inlineStr">
        <is>
          <t>BIC</t>
        </is>
      </c>
      <c r="J335" s="912" t="inlineStr">
        <is>
          <t>-</t>
        </is>
      </c>
      <c r="K335" s="804" t="n">
        <v>44998</v>
      </c>
      <c r="L335" s="1021" t="inlineStr">
        <is>
          <t>КП12-Жиг Море</t>
        </is>
      </c>
      <c r="M335" s="892" t="n">
        <v>45133</v>
      </c>
      <c r="N335" s="807" t="inlineStr">
        <is>
          <t>Shanghai, China</t>
        </is>
      </c>
      <c r="O335" s="808" t="n">
        <v>45163</v>
      </c>
      <c r="P335" s="852" t="inlineStr">
        <is>
          <t>Moscow</t>
        </is>
      </c>
      <c r="Q335" s="809" t="inlineStr">
        <is>
          <t>1-78/4x40/1150$</t>
        </is>
      </c>
      <c r="R335" s="1025" t="n"/>
      <c r="S335" s="1026" t="n"/>
      <c r="T335" s="1027" t="n"/>
      <c r="U335" s="878" t="n"/>
      <c r="V335" s="873" t="n"/>
      <c r="W335" s="983" t="n"/>
      <c r="X335" s="878" t="n"/>
      <c r="Y335" s="878" t="n"/>
      <c r="Z335" s="984" t="n"/>
      <c r="AA335" s="984" t="n"/>
      <c r="AB335" s="907" t="n"/>
      <c r="AC335" s="908" t="n"/>
      <c r="AD335" s="1022" t="n"/>
      <c r="AE335" s="878" t="n"/>
      <c r="AF335" s="873" t="n"/>
      <c r="AG335" s="1019" t="n"/>
      <c r="AH335" s="985" t="n"/>
      <c r="AI335" s="985" t="n"/>
      <c r="AJ335" s="985" t="n"/>
      <c r="AK335" s="986" t="n"/>
      <c r="AL335" s="963" t="n"/>
      <c r="AM335" s="842">
        <f>H335-#REF!</f>
        <v/>
      </c>
      <c r="AN335" s="832">
        <f>AM335*10</f>
        <v/>
      </c>
      <c r="AO335" s="825" t="n"/>
      <c r="AP335" s="788" t="n"/>
      <c r="AQ335" s="788" t="n"/>
      <c r="AR335" s="788" t="n"/>
      <c r="AS335" s="788" t="n"/>
      <c r="AT335" s="788" t="n"/>
      <c r="AU335" s="788" t="n"/>
      <c r="AV335" s="788" t="n"/>
      <c r="AW335" s="788" t="n"/>
      <c r="AX335" s="788" t="n"/>
      <c r="AY335" s="788" t="n"/>
      <c r="AZ335" s="788" t="n"/>
      <c r="BA335" s="788" t="n"/>
      <c r="BB335" s="788" t="n"/>
      <c r="BC335" s="788" t="n"/>
      <c r="BD335" s="788" t="n"/>
    </row>
    <row r="336" ht="15.75" customHeight="1" s="789">
      <c r="A336" s="1015" t="inlineStr">
        <is>
          <t>RXTU4548406</t>
        </is>
      </c>
      <c r="B336" s="1016" t="n">
        <v>4000</v>
      </c>
      <c r="C336" s="1017" t="n">
        <v>800</v>
      </c>
      <c r="D336" s="799" t="n">
        <v>44862</v>
      </c>
      <c r="E336" s="1018" t="n">
        <v>44563</v>
      </c>
      <c r="F336" s="991" t="inlineStr">
        <is>
          <t>Moscow</t>
        </is>
      </c>
      <c r="G336" s="809" t="inlineStr">
        <is>
          <t>1-10/21x40(S)/800$</t>
        </is>
      </c>
      <c r="H336" s="962" t="n">
        <v>44989</v>
      </c>
      <c r="I336" s="831" t="inlineStr">
        <is>
          <t>BIC</t>
        </is>
      </c>
      <c r="J336" s="912" t="inlineStr">
        <is>
          <t>-</t>
        </is>
      </c>
      <c r="K336" s="804" t="n">
        <v>45020</v>
      </c>
      <c r="L336" s="805" t="inlineStr">
        <is>
          <t>КП13-ЦНА</t>
        </is>
      </c>
      <c r="M336" s="892" t="n">
        <v>45122</v>
      </c>
      <c r="N336" s="807" t="inlineStr">
        <is>
          <t xml:space="preserve">Tianjin </t>
        </is>
      </c>
      <c r="O336" s="826" t="n">
        <v>45139</v>
      </c>
      <c r="P336" s="807" t="inlineStr">
        <is>
          <t>Moscow</t>
        </is>
      </c>
      <c r="Q336" s="809" t="inlineStr">
        <is>
          <t>1-71/26x40'T/950$</t>
        </is>
      </c>
      <c r="R336" s="810" t="n">
        <v>45187</v>
      </c>
      <c r="S336" s="830" t="inlineStr">
        <is>
          <t>BIC</t>
        </is>
      </c>
      <c r="T336" s="831" t="inlineStr">
        <is>
          <t>-</t>
        </is>
      </c>
      <c r="U336" s="878" t="n"/>
      <c r="V336" s="873" t="n"/>
      <c r="W336" s="983" t="n"/>
      <c r="X336" s="878" t="n"/>
      <c r="Y336" s="878" t="n"/>
      <c r="Z336" s="984" t="n"/>
      <c r="AA336" s="984" t="n"/>
      <c r="AB336" s="907" t="n"/>
      <c r="AC336" s="908" t="n"/>
      <c r="AD336" s="878" t="n"/>
      <c r="AE336" s="878" t="n"/>
      <c r="AF336" s="873" t="n"/>
      <c r="AG336" s="1019" t="n"/>
      <c r="AH336" s="985" t="n"/>
      <c r="AI336" s="985" t="n"/>
      <c r="AJ336" s="985" t="n"/>
      <c r="AK336" s="986" t="n"/>
      <c r="AL336" s="963" t="n"/>
      <c r="AM336" s="842">
        <f>H336-#REF!</f>
        <v/>
      </c>
      <c r="AN336" s="832">
        <f>AM336*10</f>
        <v/>
      </c>
      <c r="AO336" s="825" t="n"/>
      <c r="AP336" s="788" t="n"/>
      <c r="AQ336" s="788" t="n"/>
      <c r="AR336" s="788" t="n"/>
      <c r="AS336" s="788" t="n"/>
      <c r="AT336" s="788" t="n"/>
      <c r="AU336" s="788" t="n"/>
      <c r="AV336" s="788" t="n"/>
      <c r="AW336" s="788" t="n"/>
      <c r="AX336" s="788" t="n"/>
      <c r="AY336" s="788" t="n"/>
      <c r="AZ336" s="788" t="n"/>
      <c r="BA336" s="788" t="n"/>
      <c r="BB336" s="788" t="n"/>
      <c r="BC336" s="788" t="n"/>
      <c r="BD336" s="788" t="n"/>
    </row>
    <row r="337" ht="15.75" customHeight="1" s="789">
      <c r="A337" s="1015" t="inlineStr">
        <is>
          <t>RXTU4548284</t>
        </is>
      </c>
      <c r="B337" s="1016" t="n">
        <v>4000</v>
      </c>
      <c r="C337" s="1017" t="n">
        <v>950</v>
      </c>
      <c r="D337" s="799" t="n">
        <v>44863</v>
      </c>
      <c r="E337" s="1018" t="n">
        <v>44864</v>
      </c>
      <c r="F337" s="991" t="inlineStr">
        <is>
          <t>Moscow</t>
        </is>
      </c>
      <c r="G337" s="809" t="inlineStr">
        <is>
          <t>1-1/19х40(Sh)/1000$</t>
        </is>
      </c>
      <c r="H337" s="962" t="n">
        <v>44903</v>
      </c>
      <c r="I337" s="831" t="inlineStr">
        <is>
          <t>BIC</t>
        </is>
      </c>
      <c r="J337" s="912" t="inlineStr">
        <is>
          <t>-</t>
        </is>
      </c>
      <c r="K337" s="804" t="n">
        <v>44906</v>
      </c>
      <c r="L337" s="805" t="inlineStr">
        <is>
          <t>Циндао вывоз авто (ЦНА)</t>
        </is>
      </c>
      <c r="M337" s="806" t="n">
        <v>44979</v>
      </c>
      <c r="N337" s="807" t="inlineStr">
        <is>
          <t>Циндао</t>
        </is>
      </c>
      <c r="O337" s="800" t="n">
        <v>45020</v>
      </c>
      <c r="P337" s="852" t="inlineStr">
        <is>
          <t>Moscow</t>
        </is>
      </c>
      <c r="Q337" s="809" t="inlineStr">
        <is>
          <t>1-39/2х40/850$</t>
        </is>
      </c>
      <c r="R337" s="810" t="n">
        <v>45059</v>
      </c>
      <c r="S337" s="830" t="inlineStr">
        <is>
          <t>BIC</t>
        </is>
      </c>
      <c r="T337" s="831" t="inlineStr">
        <is>
          <t>-</t>
        </is>
      </c>
      <c r="U337" s="804" t="n">
        <v>45078</v>
      </c>
      <c r="V337" s="837" t="inlineStr">
        <is>
          <t>КП17-Жиг Море</t>
        </is>
      </c>
      <c r="W337" s="892" t="n">
        <v>45180</v>
      </c>
      <c r="X337" s="807" t="inlineStr">
        <is>
          <t>Shanghai, China</t>
        </is>
      </c>
      <c r="Y337" s="826" t="n">
        <v>45184</v>
      </c>
      <c r="Z337" s="807" t="inlineStr">
        <is>
          <t>Moscow</t>
        </is>
      </c>
      <c r="AA337" s="809" t="inlineStr">
        <is>
          <t>1-83/17x40'S/1100$</t>
        </is>
      </c>
      <c r="AB337" s="907" t="n"/>
      <c r="AC337" s="908" t="n"/>
      <c r="AD337" s="878" t="n"/>
      <c r="AE337" s="878" t="n"/>
      <c r="AF337" s="873" t="n"/>
      <c r="AG337" s="1009" t="n"/>
      <c r="AH337" s="1010" t="n"/>
      <c r="AI337" s="1010" t="n"/>
      <c r="AJ337" s="1010" t="n"/>
      <c r="AK337" s="914" t="n"/>
      <c r="AL337" s="822" t="n"/>
      <c r="AM337" s="842" t="n">
        <v>0</v>
      </c>
      <c r="AN337" s="832">
        <f>AM337*10</f>
        <v/>
      </c>
      <c r="AO337" s="825" t="n"/>
      <c r="AP337" s="788" t="n"/>
      <c r="AQ337" s="788" t="n"/>
      <c r="AR337" s="788" t="n"/>
      <c r="AS337" s="788" t="n"/>
      <c r="AT337" s="788" t="n"/>
      <c r="AU337" s="788" t="n"/>
      <c r="AV337" s="788" t="n"/>
      <c r="AW337" s="788" t="n"/>
      <c r="AX337" s="788" t="n"/>
      <c r="AY337" s="788" t="n"/>
      <c r="AZ337" s="788" t="n"/>
      <c r="BA337" s="788" t="n"/>
      <c r="BB337" s="788" t="n"/>
      <c r="BC337" s="788" t="n"/>
      <c r="BD337" s="788" t="n"/>
    </row>
    <row r="338" ht="15.75" customHeight="1" s="789">
      <c r="A338" s="1015" t="inlineStr">
        <is>
          <t>RXTU4548263</t>
        </is>
      </c>
      <c r="B338" s="1016" t="n">
        <v>4000</v>
      </c>
      <c r="C338" s="1017" t="n">
        <v>800</v>
      </c>
      <c r="D338" s="799" t="n">
        <v>44863</v>
      </c>
      <c r="E338" s="1018" t="n">
        <v>44922</v>
      </c>
      <c r="F338" s="991" t="inlineStr">
        <is>
          <t>Moscow</t>
        </is>
      </c>
      <c r="G338" s="809" t="inlineStr">
        <is>
          <t>1-8/19x40(S)/800$</t>
        </is>
      </c>
      <c r="H338" s="962" t="n">
        <v>44990</v>
      </c>
      <c r="I338" s="831" t="inlineStr">
        <is>
          <t>BIC</t>
        </is>
      </c>
      <c r="J338" s="912" t="inlineStr">
        <is>
          <t>-</t>
        </is>
      </c>
      <c r="K338" s="804" t="n">
        <v>44998</v>
      </c>
      <c r="L338" s="1021" t="inlineStr">
        <is>
          <t>КП12-Жиг Море</t>
        </is>
      </c>
      <c r="M338" s="892" t="n">
        <v>45133</v>
      </c>
      <c r="N338" s="807" t="inlineStr">
        <is>
          <t>Shanghai, China</t>
        </is>
      </c>
      <c r="O338" s="808" t="n">
        <v>45164</v>
      </c>
      <c r="P338" s="852" t="inlineStr">
        <is>
          <t>Moscow</t>
        </is>
      </c>
      <c r="Q338" s="809" t="inlineStr">
        <is>
          <t>1-78/4x40/1150$</t>
        </is>
      </c>
      <c r="R338" s="1026" t="n"/>
      <c r="S338" s="1026" t="n"/>
      <c r="T338" s="1027" t="n"/>
      <c r="U338" s="878" t="n"/>
      <c r="V338" s="873" t="n"/>
      <c r="W338" s="983" t="n"/>
      <c r="X338" s="878" t="n"/>
      <c r="Y338" s="878" t="n"/>
      <c r="Z338" s="984" t="n"/>
      <c r="AA338" s="984" t="n"/>
      <c r="AB338" s="907" t="n"/>
      <c r="AC338" s="908" t="n"/>
      <c r="AD338" s="1022" t="n"/>
      <c r="AE338" s="878" t="n"/>
      <c r="AF338" s="873" t="n"/>
      <c r="AG338" s="1019" t="n"/>
      <c r="AH338" s="985" t="n"/>
      <c r="AI338" s="985" t="n"/>
      <c r="AJ338" s="985" t="n"/>
      <c r="AK338" s="986" t="n"/>
      <c r="AL338" s="963" t="n"/>
      <c r="AM338" s="842">
        <f>H338-#REF!</f>
        <v/>
      </c>
      <c r="AN338" s="832">
        <f>AM338*10</f>
        <v/>
      </c>
      <c r="AO338" s="825" t="n"/>
      <c r="AP338" s="788" t="n"/>
      <c r="AQ338" s="788" t="n"/>
      <c r="AR338" s="788" t="n"/>
      <c r="AS338" s="788" t="n"/>
      <c r="AT338" s="788" t="n"/>
      <c r="AU338" s="788" t="n"/>
      <c r="AV338" s="788" t="n"/>
      <c r="AW338" s="788" t="n"/>
      <c r="AX338" s="788" t="n"/>
      <c r="AY338" s="788" t="n"/>
      <c r="AZ338" s="788" t="n"/>
      <c r="BA338" s="788" t="n"/>
      <c r="BB338" s="788" t="n"/>
      <c r="BC338" s="788" t="n"/>
      <c r="BD338" s="788" t="n"/>
    </row>
    <row r="339" ht="15.75" customHeight="1" s="789">
      <c r="A339" s="1015" t="inlineStr">
        <is>
          <t>RXTU4548290</t>
        </is>
      </c>
      <c r="B339" s="1016" t="n">
        <v>4000</v>
      </c>
      <c r="C339" s="1017" t="n">
        <v>950</v>
      </c>
      <c r="D339" s="799" t="n">
        <v>44863</v>
      </c>
      <c r="E339" s="1018" t="n">
        <v>44885</v>
      </c>
      <c r="F339" s="991" t="inlineStr">
        <is>
          <t>Moscow</t>
        </is>
      </c>
      <c r="G339" s="809" t="inlineStr">
        <is>
          <t>1-1/19х40(Sh)/1000$</t>
        </is>
      </c>
      <c r="H339" s="962" t="n">
        <v>44942</v>
      </c>
      <c r="I339" s="831" t="inlineStr">
        <is>
          <t>BIC</t>
        </is>
      </c>
      <c r="J339" s="912" t="inlineStr">
        <is>
          <t>-</t>
        </is>
      </c>
      <c r="K339" s="804" t="n">
        <v>44977</v>
      </c>
      <c r="L339" s="805" t="inlineStr">
        <is>
          <t>КП11-ЦНА</t>
        </is>
      </c>
      <c r="M339" s="892" t="n">
        <v>45089</v>
      </c>
      <c r="N339" s="807" t="inlineStr">
        <is>
          <t>Tianjin-&gt;Guangzhou Nansha</t>
        </is>
      </c>
      <c r="O339" s="808" t="n">
        <v>45153</v>
      </c>
      <c r="P339" s="852" t="inlineStr">
        <is>
          <t>Moscow</t>
        </is>
      </c>
      <c r="Q339" s="809" t="inlineStr">
        <is>
          <t>1-75/4х40/1000$</t>
        </is>
      </c>
      <c r="R339" s="1026" t="n"/>
      <c r="S339" s="1026" t="n"/>
      <c r="T339" s="1024" t="n"/>
      <c r="U339" s="878" t="n"/>
      <c r="V339" s="873" t="n"/>
      <c r="W339" s="983" t="n"/>
      <c r="X339" s="878" t="n"/>
      <c r="Y339" s="878" t="n"/>
      <c r="Z339" s="984" t="n"/>
      <c r="AA339" s="984" t="n"/>
      <c r="AB339" s="907" t="n"/>
      <c r="AC339" s="908" t="n"/>
      <c r="AD339" s="814" t="n"/>
      <c r="AE339" s="878" t="n"/>
      <c r="AF339" s="873" t="n"/>
      <c r="AG339" s="1019" t="n"/>
      <c r="AH339" s="985" t="n"/>
      <c r="AI339" s="985" t="n"/>
      <c r="AJ339" s="985" t="n"/>
      <c r="AK339" s="986" t="n"/>
      <c r="AL339" s="1048" t="n"/>
      <c r="AM339" s="842" t="n">
        <v>0</v>
      </c>
      <c r="AN339" s="832">
        <f>AM339*10</f>
        <v/>
      </c>
      <c r="AO339" s="825" t="n"/>
      <c r="AP339" s="788" t="n"/>
      <c r="AQ339" s="788" t="n"/>
      <c r="AR339" s="788" t="n"/>
      <c r="AS339" s="788" t="n"/>
      <c r="AT339" s="788" t="n"/>
      <c r="AU339" s="788" t="n"/>
      <c r="AV339" s="788" t="n"/>
      <c r="AW339" s="788" t="n"/>
      <c r="AX339" s="788" t="n"/>
      <c r="AY339" s="788" t="n"/>
      <c r="AZ339" s="788" t="n"/>
      <c r="BA339" s="788" t="n"/>
      <c r="BB339" s="788" t="n"/>
      <c r="BC339" s="788" t="n"/>
      <c r="BD339" s="788" t="n"/>
    </row>
    <row r="340" ht="15.75" customHeight="1" s="789">
      <c r="A340" s="1015" t="inlineStr">
        <is>
          <t>RXTU4548258</t>
        </is>
      </c>
      <c r="B340" s="1016" t="n">
        <v>4000</v>
      </c>
      <c r="C340" s="1017" t="n">
        <v>950</v>
      </c>
      <c r="D340" s="799" t="n">
        <v>44863</v>
      </c>
      <c r="E340" s="1018" t="n">
        <v>44863</v>
      </c>
      <c r="F340" s="991" t="inlineStr">
        <is>
          <t>Moscow</t>
        </is>
      </c>
      <c r="G340" s="809" t="inlineStr">
        <is>
          <t>1-1/19х40(Sh)/1000$</t>
        </is>
      </c>
      <c r="H340" s="962" t="n">
        <v>44904</v>
      </c>
      <c r="I340" s="831" t="inlineStr">
        <is>
          <t>BIC</t>
        </is>
      </c>
      <c r="J340" s="912" t="inlineStr">
        <is>
          <t>-</t>
        </is>
      </c>
      <c r="K340" s="871" t="n">
        <v>44917</v>
      </c>
      <c r="L340" s="805" t="inlineStr">
        <is>
          <t>КП8-ЦНА</t>
        </is>
      </c>
      <c r="M340" s="806" t="n">
        <v>45054</v>
      </c>
      <c r="N340" s="807" t="inlineStr">
        <is>
          <t>Guangzhou huangpu</t>
        </is>
      </c>
      <c r="O340" s="808" t="n">
        <v>45065</v>
      </c>
      <c r="P340" s="852" t="inlineStr">
        <is>
          <t>Moscow</t>
        </is>
      </c>
      <c r="Q340" s="809" t="inlineStr">
        <is>
          <t>1-44/21х40/1050$</t>
        </is>
      </c>
      <c r="R340" s="810" t="n">
        <v>45119</v>
      </c>
      <c r="S340" s="830" t="inlineStr">
        <is>
          <t>BIC</t>
        </is>
      </c>
      <c r="T340" s="831" t="inlineStr">
        <is>
          <t>-</t>
        </is>
      </c>
      <c r="U340" s="804" t="n">
        <v>45139</v>
      </c>
      <c r="V340" s="812" t="inlineStr">
        <is>
          <t>КП19-Жиг Море</t>
        </is>
      </c>
      <c r="W340" s="983" t="n"/>
      <c r="X340" s="878" t="n"/>
      <c r="Y340" s="878" t="n"/>
      <c r="Z340" s="984" t="n"/>
      <c r="AA340" s="984" t="n"/>
      <c r="AB340" s="907" t="n"/>
      <c r="AC340" s="908" t="n"/>
      <c r="AD340" s="877" t="n"/>
      <c r="AE340" s="878" t="n"/>
      <c r="AF340" s="873" t="n"/>
      <c r="AG340" s="1019" t="n"/>
      <c r="AH340" s="985" t="n"/>
      <c r="AI340" s="985" t="n"/>
      <c r="AJ340" s="985" t="n"/>
      <c r="AK340" s="986" t="n"/>
      <c r="AL340" s="1048" t="n"/>
      <c r="AM340" s="842" t="n">
        <v>0</v>
      </c>
      <c r="AN340" s="832">
        <f>AM340*10</f>
        <v/>
      </c>
      <c r="AO340" s="825" t="n"/>
      <c r="AP340" s="788" t="n"/>
      <c r="AQ340" s="788" t="n"/>
      <c r="AR340" s="788" t="n"/>
      <c r="AS340" s="788" t="n"/>
      <c r="AT340" s="788" t="n"/>
      <c r="AU340" s="788" t="n"/>
      <c r="AV340" s="788" t="n"/>
      <c r="AW340" s="788" t="n"/>
      <c r="AX340" s="788" t="n"/>
      <c r="AY340" s="788" t="n"/>
      <c r="AZ340" s="788" t="n"/>
      <c r="BA340" s="788" t="n"/>
      <c r="BB340" s="788" t="n"/>
      <c r="BC340" s="788" t="n"/>
      <c r="BD340" s="788" t="n"/>
    </row>
    <row r="341" ht="15.75" customHeight="1" s="789">
      <c r="A341" s="1015" t="inlineStr">
        <is>
          <t>RXTU4548237</t>
        </is>
      </c>
      <c r="B341" s="1016" t="n">
        <v>4000</v>
      </c>
      <c r="C341" s="1017" t="n">
        <v>950</v>
      </c>
      <c r="D341" s="799" t="n">
        <v>44863</v>
      </c>
      <c r="E341" s="1018" t="n">
        <v>44864</v>
      </c>
      <c r="F341" s="991" t="inlineStr">
        <is>
          <t>Moscow</t>
        </is>
      </c>
      <c r="G341" s="809" t="inlineStr">
        <is>
          <t>1-1/19х40(Sh)/1000$</t>
        </is>
      </c>
      <c r="H341" s="962" t="n">
        <v>44902</v>
      </c>
      <c r="I341" s="831" t="inlineStr">
        <is>
          <t>BIC</t>
        </is>
      </c>
      <c r="J341" s="912" t="inlineStr">
        <is>
          <t>-</t>
        </is>
      </c>
      <c r="K341" s="871" t="n">
        <v>44917</v>
      </c>
      <c r="L341" s="805" t="inlineStr">
        <is>
          <t>КП8-ЦНА</t>
        </is>
      </c>
      <c r="M341" s="806" t="n">
        <v>45054</v>
      </c>
      <c r="N341" s="807" t="inlineStr">
        <is>
          <t>Guangzhou huangpu</t>
        </is>
      </c>
      <c r="O341" s="808" t="n">
        <v>45066</v>
      </c>
      <c r="P341" s="852" t="inlineStr">
        <is>
          <t>Moscow</t>
        </is>
      </c>
      <c r="Q341" s="809" t="inlineStr">
        <is>
          <t>1-44/21х40/1050$</t>
        </is>
      </c>
      <c r="R341" s="810" t="n">
        <v>45120</v>
      </c>
      <c r="S341" s="830" t="inlineStr">
        <is>
          <t>BIC</t>
        </is>
      </c>
      <c r="T341" s="831" t="inlineStr">
        <is>
          <t>-</t>
        </is>
      </c>
      <c r="U341" s="804" t="n">
        <v>45139</v>
      </c>
      <c r="V341" s="812" t="inlineStr">
        <is>
          <t>КП19-Жиг Море</t>
        </is>
      </c>
      <c r="W341" s="983" t="n"/>
      <c r="X341" s="878" t="n"/>
      <c r="Y341" s="878" t="n"/>
      <c r="Z341" s="984" t="n"/>
      <c r="AA341" s="984" t="n"/>
      <c r="AB341" s="907" t="n"/>
      <c r="AC341" s="908" t="n"/>
      <c r="AD341" s="877" t="n"/>
      <c r="AE341" s="878" t="n"/>
      <c r="AF341" s="873" t="n"/>
      <c r="AG341" s="1009" t="n"/>
      <c r="AH341" s="1010" t="n"/>
      <c r="AI341" s="1010" t="n"/>
      <c r="AJ341" s="1010" t="n"/>
      <c r="AK341" s="914" t="n"/>
      <c r="AL341" s="822" t="n"/>
      <c r="AM341" s="842" t="n">
        <v>0</v>
      </c>
      <c r="AN341" s="832">
        <f>AM341*10</f>
        <v/>
      </c>
      <c r="AO341" s="825" t="n"/>
      <c r="AP341" s="788" t="n"/>
      <c r="AQ341" s="788" t="n"/>
      <c r="AR341" s="788" t="n"/>
      <c r="AS341" s="788" t="n"/>
      <c r="AT341" s="788" t="n"/>
      <c r="AU341" s="788" t="n"/>
      <c r="AV341" s="788" t="n"/>
      <c r="AW341" s="788" t="n"/>
      <c r="AX341" s="788" t="n"/>
      <c r="AY341" s="788" t="n"/>
      <c r="AZ341" s="788" t="n"/>
      <c r="BA341" s="788" t="n"/>
      <c r="BB341" s="788" t="n"/>
      <c r="BC341" s="788" t="n"/>
      <c r="BD341" s="788" t="n"/>
    </row>
    <row r="342" ht="15.75" customHeight="1" s="789">
      <c r="A342" s="1015" t="inlineStr">
        <is>
          <t>RXTU4548200</t>
        </is>
      </c>
      <c r="B342" s="1016" t="n">
        <v>4000</v>
      </c>
      <c r="C342" s="1017" t="n">
        <v>950</v>
      </c>
      <c r="D342" s="799" t="n">
        <v>44863</v>
      </c>
      <c r="E342" s="1018" t="n">
        <v>44896</v>
      </c>
      <c r="F342" s="991" t="inlineStr">
        <is>
          <t>Moscow</t>
        </is>
      </c>
      <c r="G342" s="809" t="inlineStr">
        <is>
          <t>1-1/19х40(Sh)/1000$</t>
        </is>
      </c>
      <c r="H342" s="962" t="n">
        <v>44973</v>
      </c>
      <c r="I342" s="831" t="inlineStr">
        <is>
          <t>BIC</t>
        </is>
      </c>
      <c r="J342" s="912" t="inlineStr">
        <is>
          <t>-</t>
        </is>
      </c>
      <c r="K342" s="804" t="n">
        <v>44998</v>
      </c>
      <c r="L342" s="1021" t="inlineStr">
        <is>
          <t>КП12-Жиг Море</t>
        </is>
      </c>
      <c r="M342" s="892" t="n">
        <v>45135</v>
      </c>
      <c r="N342" s="807" t="inlineStr">
        <is>
          <t>Shanghai, China</t>
        </is>
      </c>
      <c r="O342" s="808" t="n">
        <v>45151</v>
      </c>
      <c r="P342" s="852" t="inlineStr">
        <is>
          <t>Moscow</t>
        </is>
      </c>
      <c r="Q342" s="809" t="inlineStr">
        <is>
          <t>1-72/8x40'S/1150$</t>
        </is>
      </c>
      <c r="R342" s="967" t="inlineStr">
        <is>
          <t>15.09 – 05.10.2023</t>
        </is>
      </c>
      <c r="S342" s="968" t="inlineStr">
        <is>
          <t>BIC</t>
        </is>
      </c>
      <c r="T342" s="969" t="n"/>
      <c r="U342" s="970" t="n"/>
      <c r="V342" s="971" t="n"/>
      <c r="W342" s="983" t="n"/>
      <c r="X342" s="878" t="n"/>
      <c r="Y342" s="878" t="n"/>
      <c r="Z342" s="984" t="n"/>
      <c r="AA342" s="984" t="n"/>
      <c r="AB342" s="907" t="n"/>
      <c r="AC342" s="908" t="n"/>
      <c r="AD342" s="1022" t="n"/>
      <c r="AE342" s="878" t="n"/>
      <c r="AF342" s="873" t="n"/>
      <c r="AG342" s="1019" t="n"/>
      <c r="AH342" s="985" t="n"/>
      <c r="AI342" s="985" t="n"/>
      <c r="AJ342" s="985" t="n"/>
      <c r="AK342" s="986" t="n"/>
      <c r="AL342" s="963" t="n"/>
      <c r="AM342" s="842">
        <f>H342-#REF!</f>
        <v/>
      </c>
      <c r="AN342" s="832">
        <f>AM342*10</f>
        <v/>
      </c>
      <c r="AO342" s="825" t="n"/>
      <c r="AP342" s="788" t="n"/>
      <c r="AQ342" s="788" t="n"/>
      <c r="AR342" s="788" t="n"/>
      <c r="AS342" s="788" t="n"/>
      <c r="AT342" s="788" t="n"/>
      <c r="AU342" s="788" t="n"/>
      <c r="AV342" s="788" t="n"/>
      <c r="AW342" s="788" t="n"/>
      <c r="AX342" s="788" t="n"/>
      <c r="AY342" s="788" t="n"/>
      <c r="AZ342" s="788" t="n"/>
      <c r="BA342" s="788" t="n"/>
      <c r="BB342" s="788" t="n"/>
      <c r="BC342" s="788" t="n"/>
      <c r="BD342" s="788" t="n"/>
    </row>
    <row r="343" ht="15.75" customHeight="1" s="789">
      <c r="A343" s="1015" t="inlineStr">
        <is>
          <t>RXTU4547713</t>
        </is>
      </c>
      <c r="B343" s="1016" t="n">
        <v>4000</v>
      </c>
      <c r="C343" s="1017" t="n">
        <v>950</v>
      </c>
      <c r="D343" s="799" t="n">
        <v>44863</v>
      </c>
      <c r="E343" s="1018" t="n">
        <v>44905</v>
      </c>
      <c r="F343" s="991" t="inlineStr">
        <is>
          <t>Moscow</t>
        </is>
      </c>
      <c r="G343" s="809" t="inlineStr">
        <is>
          <t>1-1/19х40(Sh)/1000$</t>
        </is>
      </c>
      <c r="H343" s="962" t="n">
        <v>44974</v>
      </c>
      <c r="I343" s="831" t="inlineStr">
        <is>
          <t>BIC</t>
        </is>
      </c>
      <c r="J343" s="895" t="inlineStr">
        <is>
          <t>Ремонт подтвержден (6 073.09 RUB)</t>
        </is>
      </c>
      <c r="K343" s="804" t="n">
        <v>45020</v>
      </c>
      <c r="L343" s="805" t="inlineStr">
        <is>
          <t>КП13-ЦНА</t>
        </is>
      </c>
      <c r="M343" s="892" t="n">
        <v>45122</v>
      </c>
      <c r="N343" s="807" t="inlineStr">
        <is>
          <t xml:space="preserve">Tianjin </t>
        </is>
      </c>
      <c r="O343" s="826" t="n">
        <v>45140</v>
      </c>
      <c r="P343" s="807" t="inlineStr">
        <is>
          <t>Moscow</t>
        </is>
      </c>
      <c r="Q343" s="809" t="inlineStr">
        <is>
          <t>1-71/26x40'T/950$</t>
        </is>
      </c>
      <c r="R343" s="810" t="n">
        <v>45180</v>
      </c>
      <c r="S343" s="830" t="inlineStr">
        <is>
          <t>BIC</t>
        </is>
      </c>
      <c r="T343" s="831" t="inlineStr">
        <is>
          <t>-</t>
        </is>
      </c>
      <c r="U343" s="878" t="n"/>
      <c r="V343" s="873" t="n"/>
      <c r="W343" s="983" t="n"/>
      <c r="X343" s="878" t="n"/>
      <c r="Y343" s="878" t="n"/>
      <c r="Z343" s="972" t="n"/>
      <c r="AA343" s="972" t="n"/>
      <c r="AB343" s="907" t="n"/>
      <c r="AC343" s="908" t="n"/>
      <c r="AD343" s="877" t="n"/>
      <c r="AE343" s="878" t="n"/>
      <c r="AF343" s="873" t="n"/>
      <c r="AG343" s="1019" t="n"/>
      <c r="AH343" s="985" t="n"/>
      <c r="AI343" s="985" t="n"/>
      <c r="AJ343" s="985" t="n"/>
      <c r="AK343" s="986" t="n"/>
      <c r="AL343" s="963" t="n"/>
      <c r="AM343" s="842">
        <f>IF(#REF!&lt;TODAY(),(TODAY()-#REF!),"0")</f>
        <v/>
      </c>
      <c r="AN343" s="832">
        <f>AM343*10</f>
        <v/>
      </c>
      <c r="AO343" s="825" t="n"/>
      <c r="AP343" s="788" t="n"/>
      <c r="AQ343" s="788" t="n"/>
      <c r="AR343" s="788" t="n"/>
      <c r="AS343" s="788" t="n"/>
      <c r="AT343" s="788" t="n"/>
      <c r="AU343" s="788" t="n"/>
      <c r="AV343" s="788" t="n"/>
      <c r="AW343" s="788" t="n"/>
      <c r="AX343" s="788" t="n"/>
      <c r="AY343" s="788" t="n"/>
      <c r="AZ343" s="788" t="n"/>
      <c r="BA343" s="788" t="n"/>
      <c r="BB343" s="788" t="n"/>
      <c r="BC343" s="788" t="n"/>
      <c r="BD343" s="788" t="n"/>
    </row>
    <row r="344" ht="15.75" customHeight="1" s="789">
      <c r="A344" s="1015" t="inlineStr">
        <is>
          <t>RXTU4547776</t>
        </is>
      </c>
      <c r="B344" s="1016" t="n">
        <v>4000</v>
      </c>
      <c r="C344" s="1017" t="n">
        <v>800</v>
      </c>
      <c r="D344" s="799" t="n">
        <v>44863</v>
      </c>
      <c r="E344" s="1018" t="n">
        <v>44926</v>
      </c>
      <c r="F344" s="991" t="inlineStr">
        <is>
          <t>Moscow</t>
        </is>
      </c>
      <c r="G344" s="809" t="inlineStr">
        <is>
          <t>1-8/19x40(S)/800$</t>
        </is>
      </c>
      <c r="H344" s="962" t="n">
        <v>44964</v>
      </c>
      <c r="I344" s="831" t="inlineStr">
        <is>
          <t>BIC</t>
        </is>
      </c>
      <c r="J344" s="895" t="inlineStr">
        <is>
          <t>Ремонт подтвержден (7 905.12 RUB)</t>
        </is>
      </c>
      <c r="K344" s="804" t="n">
        <v>44977</v>
      </c>
      <c r="L344" s="805" t="inlineStr">
        <is>
          <t>КП11-ЦНА</t>
        </is>
      </c>
      <c r="M344" s="892" t="n">
        <v>45089</v>
      </c>
      <c r="N344" s="807" t="inlineStr">
        <is>
          <t xml:space="preserve">Tianjin </t>
        </is>
      </c>
      <c r="O344" s="826" t="n">
        <v>45125</v>
      </c>
      <c r="P344" s="852" t="inlineStr">
        <is>
          <t>Moscow</t>
        </is>
      </c>
      <c r="Q344" s="809" t="inlineStr">
        <is>
          <t>1-64/21x40/950$</t>
        </is>
      </c>
      <c r="R344" s="810" t="n">
        <v>45161</v>
      </c>
      <c r="S344" s="830" t="inlineStr">
        <is>
          <t>BIC</t>
        </is>
      </c>
      <c r="T344" s="831" t="inlineStr">
        <is>
          <t>-</t>
        </is>
      </c>
      <c r="U344" s="804" t="n">
        <v>45165</v>
      </c>
      <c r="V344" s="812" t="inlineStr">
        <is>
          <t>КП21-Жиг Море</t>
        </is>
      </c>
      <c r="W344" s="983" t="n"/>
      <c r="X344" s="878" t="n"/>
      <c r="Y344" s="878" t="n"/>
      <c r="Z344" s="972" t="n"/>
      <c r="AA344" s="972" t="n"/>
      <c r="AB344" s="907" t="n"/>
      <c r="AC344" s="908" t="n"/>
      <c r="AD344" s="814" t="n"/>
      <c r="AE344" s="878" t="n"/>
      <c r="AF344" s="873" t="n"/>
      <c r="AG344" s="1019" t="n"/>
      <c r="AH344" s="985" t="n"/>
      <c r="AI344" s="985" t="n"/>
      <c r="AJ344" s="985" t="n"/>
      <c r="AK344" s="986" t="n"/>
      <c r="AL344" s="963" t="n"/>
      <c r="AM344" s="842">
        <f>H344-#REF!</f>
        <v/>
      </c>
      <c r="AN344" s="832">
        <f>AM344*10</f>
        <v/>
      </c>
      <c r="AO344" s="825" t="n"/>
      <c r="AP344" s="788" t="n"/>
      <c r="AQ344" s="788" t="n"/>
      <c r="AR344" s="788" t="n"/>
      <c r="AS344" s="788" t="n"/>
      <c r="AT344" s="788" t="n"/>
      <c r="AU344" s="788" t="n"/>
      <c r="AV344" s="788" t="n"/>
      <c r="AW344" s="788" t="n"/>
      <c r="AX344" s="788" t="n"/>
      <c r="AY344" s="788" t="n"/>
      <c r="AZ344" s="788" t="n"/>
      <c r="BA344" s="788" t="n"/>
      <c r="BB344" s="788" t="n"/>
      <c r="BC344" s="788" t="n"/>
      <c r="BD344" s="788" t="n"/>
    </row>
    <row r="345" ht="15.75" customHeight="1" s="789">
      <c r="A345" s="1015" t="inlineStr">
        <is>
          <t>RXTU4547729</t>
        </is>
      </c>
      <c r="B345" s="1016" t="n">
        <v>4000</v>
      </c>
      <c r="C345" s="1017" t="n">
        <v>800</v>
      </c>
      <c r="D345" s="799" t="n">
        <v>44863</v>
      </c>
      <c r="E345" s="1018" t="n">
        <v>44926</v>
      </c>
      <c r="F345" s="991" t="inlineStr">
        <is>
          <t>Moscow</t>
        </is>
      </c>
      <c r="G345" s="809" t="inlineStr">
        <is>
          <t>1-8/19x40(S)/800$</t>
        </is>
      </c>
      <c r="H345" s="962" t="n">
        <v>44969</v>
      </c>
      <c r="I345" s="831" t="inlineStr">
        <is>
          <t>BIC</t>
        </is>
      </c>
      <c r="J345" s="895" t="inlineStr">
        <is>
          <t>Ремонт подтвержден (6824,65 RUB)</t>
        </is>
      </c>
      <c r="K345" s="804" t="n">
        <v>44979</v>
      </c>
      <c r="L345" s="805" t="inlineStr">
        <is>
          <t>КП11-ЦНА</t>
        </is>
      </c>
      <c r="M345" s="892" t="n">
        <v>45089</v>
      </c>
      <c r="N345" s="807" t="inlineStr">
        <is>
          <t>Tianjin-&gt;Guangzhou Nansha (24.07.2023)</t>
        </is>
      </c>
      <c r="O345" s="826" t="n">
        <v>45162</v>
      </c>
      <c r="P345" s="852" t="inlineStr">
        <is>
          <t>Moscow</t>
        </is>
      </c>
      <c r="Q345" s="809" t="inlineStr">
        <is>
          <t>1-77/7х40'G/1000$</t>
        </is>
      </c>
      <c r="R345" s="1025" t="n"/>
      <c r="S345" s="1026" t="n"/>
      <c r="T345" s="1024" t="n"/>
      <c r="U345" s="878" t="n"/>
      <c r="V345" s="873" t="n"/>
      <c r="W345" s="983" t="n"/>
      <c r="X345" s="878" t="n"/>
      <c r="Y345" s="878" t="n"/>
      <c r="Z345" s="972" t="n"/>
      <c r="AA345" s="972" t="n"/>
      <c r="AB345" s="907" t="n"/>
      <c r="AC345" s="908" t="n"/>
      <c r="AD345" s="814" t="n"/>
      <c r="AE345" s="878" t="n"/>
      <c r="AF345" s="873" t="n"/>
      <c r="AG345" s="1019" t="n"/>
      <c r="AH345" s="985" t="n"/>
      <c r="AI345" s="985" t="n"/>
      <c r="AJ345" s="985" t="n"/>
      <c r="AK345" s="986" t="n"/>
      <c r="AL345" s="963" t="n"/>
      <c r="AM345" s="842">
        <f>H345-#REF!</f>
        <v/>
      </c>
      <c r="AN345" s="832">
        <f>AM345*10</f>
        <v/>
      </c>
      <c r="AO345" s="825" t="n"/>
      <c r="AP345" s="788" t="n"/>
      <c r="AQ345" s="788" t="n"/>
      <c r="AR345" s="788" t="n"/>
      <c r="AS345" s="788" t="n"/>
      <c r="AT345" s="788" t="n"/>
      <c r="AU345" s="788" t="n"/>
      <c r="AV345" s="788" t="n"/>
      <c r="AW345" s="788" t="n"/>
      <c r="AX345" s="788" t="n"/>
      <c r="AY345" s="788" t="n"/>
      <c r="AZ345" s="788" t="n"/>
      <c r="BA345" s="788" t="n"/>
      <c r="BB345" s="788" t="n"/>
      <c r="BC345" s="788" t="n"/>
      <c r="BD345" s="788" t="n"/>
    </row>
    <row r="346" ht="15.75" customHeight="1" s="789">
      <c r="A346" s="1015" t="inlineStr">
        <is>
          <t>RXTU4547842</t>
        </is>
      </c>
      <c r="B346" s="1016" t="n">
        <v>4000</v>
      </c>
      <c r="C346" s="1017" t="n">
        <v>800</v>
      </c>
      <c r="D346" s="799" t="n">
        <v>44863</v>
      </c>
      <c r="E346" s="1018" t="n">
        <v>44563</v>
      </c>
      <c r="F346" s="991" t="inlineStr">
        <is>
          <t>Moscow</t>
        </is>
      </c>
      <c r="G346" s="809" t="inlineStr">
        <is>
          <t>1-10/21x40(S)/800$</t>
        </is>
      </c>
      <c r="H346" s="962" t="n">
        <v>44968</v>
      </c>
      <c r="I346" s="831" t="inlineStr">
        <is>
          <t>BIC</t>
        </is>
      </c>
      <c r="J346" s="912" t="inlineStr">
        <is>
          <t>-</t>
        </is>
      </c>
      <c r="K346" s="804" t="n">
        <v>44977</v>
      </c>
      <c r="L346" s="805" t="inlineStr">
        <is>
          <t>КП11-ЦНА</t>
        </is>
      </c>
      <c r="M346" s="892" t="n">
        <v>45089</v>
      </c>
      <c r="N346" s="807" t="inlineStr">
        <is>
          <t xml:space="preserve">Tianjin </t>
        </is>
      </c>
      <c r="O346" s="826" t="n">
        <v>45118</v>
      </c>
      <c r="P346" s="807" t="inlineStr">
        <is>
          <t>Moscow</t>
        </is>
      </c>
      <c r="Q346" s="809" t="inlineStr">
        <is>
          <t>1-63/8х40/950$</t>
        </is>
      </c>
      <c r="R346" s="810" t="n">
        <v>45180</v>
      </c>
      <c r="S346" s="830" t="inlineStr">
        <is>
          <t>BIC</t>
        </is>
      </c>
      <c r="T346" s="831" t="inlineStr">
        <is>
          <t>-</t>
        </is>
      </c>
      <c r="U346" s="878" t="n"/>
      <c r="V346" s="873" t="n"/>
      <c r="W346" s="979" t="n"/>
      <c r="X346" s="917" t="n"/>
      <c r="Y346" s="917" t="n"/>
      <c r="Z346" s="972" t="n"/>
      <c r="AA346" s="972" t="n"/>
      <c r="AB346" s="931" t="n"/>
      <c r="AC346" s="881" t="n"/>
      <c r="AD346" s="814" t="n"/>
      <c r="AE346" s="878" t="n"/>
      <c r="AF346" s="873" t="n"/>
      <c r="AG346" s="1009" t="n"/>
      <c r="AH346" s="1010" t="n"/>
      <c r="AI346" s="1010" t="n"/>
      <c r="AJ346" s="1010" t="n"/>
      <c r="AK346" s="914" t="n"/>
      <c r="AL346" s="822" t="n"/>
      <c r="AM346" s="842">
        <f>H346-#REF!</f>
        <v/>
      </c>
      <c r="AN346" s="832">
        <f>AM346*10</f>
        <v/>
      </c>
      <c r="AO346" s="825" t="n"/>
      <c r="AP346" s="788" t="n"/>
      <c r="AQ346" s="788" t="n"/>
      <c r="AR346" s="788" t="n"/>
      <c r="AS346" s="788" t="n"/>
      <c r="AT346" s="788" t="n"/>
      <c r="AU346" s="788" t="n"/>
      <c r="AV346" s="788" t="n"/>
      <c r="AW346" s="788" t="n"/>
      <c r="AX346" s="788" t="n"/>
      <c r="AY346" s="788" t="n"/>
      <c r="AZ346" s="788" t="n"/>
      <c r="BA346" s="788" t="n"/>
      <c r="BB346" s="788" t="n"/>
      <c r="BC346" s="788" t="n"/>
      <c r="BD346" s="788" t="n"/>
    </row>
    <row r="347" ht="15" customHeight="1" s="789">
      <c r="A347" s="1015" t="inlineStr">
        <is>
          <t>RXTU4547652</t>
        </is>
      </c>
      <c r="B347" s="1016" t="n">
        <v>4000</v>
      </c>
      <c r="C347" s="1017" t="n">
        <v>800</v>
      </c>
      <c r="D347" s="799" t="n">
        <v>44863</v>
      </c>
      <c r="E347" s="1018" t="n">
        <v>44924</v>
      </c>
      <c r="F347" s="991" t="inlineStr">
        <is>
          <t>Moscow</t>
        </is>
      </c>
      <c r="G347" s="809" t="inlineStr">
        <is>
          <t>1-8/19x40(S)/800$</t>
        </is>
      </c>
      <c r="H347" s="962" t="n">
        <v>44972</v>
      </c>
      <c r="I347" s="831" t="inlineStr">
        <is>
          <t>BIC</t>
        </is>
      </c>
      <c r="J347" s="912" t="inlineStr">
        <is>
          <t>-</t>
        </is>
      </c>
      <c r="K347" s="804" t="n">
        <v>44998</v>
      </c>
      <c r="L347" s="1021" t="inlineStr">
        <is>
          <t>КП12-Жиг Море</t>
        </is>
      </c>
      <c r="M347" s="892" t="n">
        <v>45168</v>
      </c>
      <c r="N347" s="807" t="inlineStr">
        <is>
          <t>Shanghai, China</t>
        </is>
      </c>
      <c r="O347" s="808" t="n">
        <v>45187</v>
      </c>
      <c r="P347" s="852" t="inlineStr">
        <is>
          <t>Moscow</t>
        </is>
      </c>
      <c r="Q347" s="809" t="inlineStr">
        <is>
          <t>1100$</t>
        </is>
      </c>
      <c r="R347" s="1023" t="n"/>
      <c r="S347" s="869" t="n"/>
      <c r="T347" s="1027" t="n"/>
      <c r="U347" s="878" t="n"/>
      <c r="V347" s="873" t="n"/>
      <c r="W347" s="979" t="n"/>
      <c r="X347" s="917" t="n"/>
      <c r="Y347" s="917" t="n"/>
      <c r="Z347" s="972" t="n"/>
      <c r="AA347" s="972" t="n"/>
      <c r="AB347" s="931" t="n"/>
      <c r="AC347" s="881" t="n"/>
      <c r="AD347" s="1022" t="n"/>
      <c r="AE347" s="878" t="n"/>
      <c r="AF347" s="873" t="n"/>
      <c r="AG347" s="1009" t="n"/>
      <c r="AH347" s="1010" t="n"/>
      <c r="AI347" s="1010" t="n"/>
      <c r="AJ347" s="1010" t="n"/>
      <c r="AK347" s="914" t="n"/>
      <c r="AL347" s="822" t="n"/>
      <c r="AM347" s="842">
        <f>H347-#REF!</f>
        <v/>
      </c>
      <c r="AN347" s="832">
        <f>AM347*10</f>
        <v/>
      </c>
      <c r="AO347" s="825" t="n"/>
      <c r="AP347" s="788" t="n"/>
      <c r="AQ347" s="788" t="n"/>
      <c r="AR347" s="788" t="n"/>
      <c r="AS347" s="788" t="n"/>
      <c r="AT347" s="788" t="n"/>
      <c r="AU347" s="788" t="n"/>
      <c r="AV347" s="788" t="n"/>
      <c r="AW347" s="788" t="n"/>
      <c r="AX347" s="788" t="n"/>
      <c r="AY347" s="788" t="n"/>
      <c r="AZ347" s="788" t="n"/>
      <c r="BA347" s="788" t="n"/>
      <c r="BB347" s="788" t="n"/>
      <c r="BC347" s="788" t="n"/>
      <c r="BD347" s="788" t="n"/>
    </row>
    <row r="348" ht="15" customHeight="1" s="789">
      <c r="A348" s="1015" t="inlineStr">
        <is>
          <t>RXTU4547971</t>
        </is>
      </c>
      <c r="B348" s="1016" t="n">
        <v>4000</v>
      </c>
      <c r="C348" s="1017" t="n">
        <v>800</v>
      </c>
      <c r="D348" s="799" t="n">
        <v>44863</v>
      </c>
      <c r="E348" s="1018" t="n">
        <v>44923</v>
      </c>
      <c r="F348" s="991" t="inlineStr">
        <is>
          <t>Moscow</t>
        </is>
      </c>
      <c r="G348" s="809" t="inlineStr">
        <is>
          <t>1-8/19x40(S)/800$</t>
        </is>
      </c>
      <c r="H348" s="962" t="n">
        <v>44970</v>
      </c>
      <c r="I348" s="831" t="inlineStr">
        <is>
          <t>BIC</t>
        </is>
      </c>
      <c r="J348" s="912" t="inlineStr">
        <is>
          <t>-</t>
        </is>
      </c>
      <c r="K348" s="804" t="n">
        <v>44998</v>
      </c>
      <c r="L348" s="1021" t="inlineStr">
        <is>
          <t>КП12-Жиг Море</t>
        </is>
      </c>
      <c r="M348" s="892" t="n">
        <v>45134</v>
      </c>
      <c r="N348" s="807" t="inlineStr">
        <is>
          <t>Shanghai, China</t>
        </is>
      </c>
      <c r="O348" s="808" t="n">
        <v>45151</v>
      </c>
      <c r="P348" s="852" t="inlineStr">
        <is>
          <t>Moscow</t>
        </is>
      </c>
      <c r="Q348" s="809" t="inlineStr">
        <is>
          <t>1-72/8x40'S/1150$</t>
        </is>
      </c>
      <c r="R348" s="1023" t="n"/>
      <c r="S348" s="869" t="n"/>
      <c r="T348" s="1027" t="n"/>
      <c r="U348" s="878" t="n"/>
      <c r="V348" s="873" t="n"/>
      <c r="W348" s="979" t="n"/>
      <c r="X348" s="917" t="n"/>
      <c r="Y348" s="917" t="n"/>
      <c r="Z348" s="972" t="n"/>
      <c r="AA348" s="972" t="n"/>
      <c r="AB348" s="931" t="n"/>
      <c r="AC348" s="881" t="n"/>
      <c r="AD348" s="1022" t="n"/>
      <c r="AE348" s="878" t="n"/>
      <c r="AF348" s="873" t="n"/>
      <c r="AG348" s="1009" t="n"/>
      <c r="AH348" s="1010" t="n"/>
      <c r="AI348" s="1010" t="n"/>
      <c r="AJ348" s="1010" t="n"/>
      <c r="AK348" s="914" t="n"/>
      <c r="AL348" s="822" t="n"/>
      <c r="AM348" s="842">
        <f>H348-#REF!</f>
        <v/>
      </c>
      <c r="AN348" s="832">
        <f>AM348*10</f>
        <v/>
      </c>
      <c r="AO348" s="825" t="n"/>
      <c r="AP348" s="788" t="n"/>
      <c r="AQ348" s="788" t="n"/>
      <c r="AR348" s="788" t="n"/>
      <c r="AS348" s="788" t="n"/>
      <c r="AT348" s="788" t="n"/>
      <c r="AU348" s="788" t="n"/>
      <c r="AV348" s="788" t="n"/>
      <c r="AW348" s="788" t="n"/>
      <c r="AX348" s="788" t="n"/>
      <c r="AY348" s="788" t="n"/>
      <c r="AZ348" s="788" t="n"/>
      <c r="BA348" s="788" t="n"/>
      <c r="BB348" s="788" t="n"/>
      <c r="BC348" s="788" t="n"/>
      <c r="BD348" s="788" t="n"/>
    </row>
    <row r="349" ht="17.25" customHeight="1" s="789">
      <c r="A349" s="1015" t="inlineStr">
        <is>
          <t>RXTU4548129</t>
        </is>
      </c>
      <c r="B349" s="1016" t="n">
        <v>4000</v>
      </c>
      <c r="C349" s="1017" t="n">
        <v>800</v>
      </c>
      <c r="D349" s="799" t="n">
        <v>44863</v>
      </c>
      <c r="E349" s="1018" t="n">
        <v>44563</v>
      </c>
      <c r="F349" s="991" t="inlineStr">
        <is>
          <t>Moscow</t>
        </is>
      </c>
      <c r="G349" s="809" t="inlineStr">
        <is>
          <t>1-10/21x40(S)/800$</t>
        </is>
      </c>
      <c r="H349" s="962" t="n">
        <v>44968</v>
      </c>
      <c r="I349" s="831" t="inlineStr">
        <is>
          <t>BIC</t>
        </is>
      </c>
      <c r="J349" s="912" t="inlineStr">
        <is>
          <t>-</t>
        </is>
      </c>
      <c r="K349" s="804" t="n">
        <v>44977</v>
      </c>
      <c r="L349" s="805" t="inlineStr">
        <is>
          <t>КП11-ЦНА</t>
        </is>
      </c>
      <c r="M349" s="892" t="n">
        <v>45089</v>
      </c>
      <c r="N349" s="807" t="inlineStr">
        <is>
          <t xml:space="preserve">Tianjin </t>
        </is>
      </c>
      <c r="O349" s="826" t="n">
        <v>45118</v>
      </c>
      <c r="P349" s="807" t="inlineStr">
        <is>
          <t>Moscow</t>
        </is>
      </c>
      <c r="Q349" s="809" t="inlineStr">
        <is>
          <t>1-63/8х40/950$</t>
        </is>
      </c>
      <c r="R349" s="810" t="n">
        <v>45180</v>
      </c>
      <c r="S349" s="830" t="inlineStr">
        <is>
          <t>BIC</t>
        </is>
      </c>
      <c r="T349" s="831" t="inlineStr">
        <is>
          <t>-</t>
        </is>
      </c>
      <c r="U349" s="878" t="n"/>
      <c r="V349" s="873" t="n"/>
      <c r="W349" s="979" t="n"/>
      <c r="X349" s="917" t="n"/>
      <c r="Y349" s="917" t="n"/>
      <c r="Z349" s="972" t="n"/>
      <c r="AA349" s="972" t="n"/>
      <c r="AB349" s="931" t="n"/>
      <c r="AC349" s="881" t="n"/>
      <c r="AD349" s="814" t="n"/>
      <c r="AE349" s="878" t="n"/>
      <c r="AF349" s="873" t="n"/>
      <c r="AG349" s="1009" t="n"/>
      <c r="AH349" s="1010" t="n"/>
      <c r="AI349" s="1010" t="n"/>
      <c r="AJ349" s="1010" t="n"/>
      <c r="AK349" s="914" t="n"/>
      <c r="AL349" s="822" t="n"/>
      <c r="AM349" s="842">
        <f>H349-#REF!</f>
        <v/>
      </c>
      <c r="AN349" s="832">
        <f>AM349*10</f>
        <v/>
      </c>
      <c r="AO349" s="825" t="n"/>
      <c r="AP349" s="788" t="n"/>
      <c r="AQ349" s="788" t="n"/>
      <c r="AR349" s="788" t="n"/>
      <c r="AS349" s="788" t="n"/>
      <c r="AT349" s="788" t="n"/>
      <c r="AU349" s="788" t="n"/>
      <c r="AV349" s="788" t="n"/>
      <c r="AW349" s="788" t="n"/>
      <c r="AX349" s="788" t="n"/>
      <c r="AY349" s="788" t="n"/>
      <c r="AZ349" s="788" t="n"/>
      <c r="BA349" s="788" t="n"/>
      <c r="BB349" s="788" t="n"/>
      <c r="BC349" s="788" t="n"/>
      <c r="BD349" s="788" t="n"/>
    </row>
    <row r="350" ht="15" customHeight="1" s="789">
      <c r="A350" s="1015" t="inlineStr">
        <is>
          <t>RXTU4547668</t>
        </is>
      </c>
      <c r="B350" s="1016" t="n">
        <v>4000</v>
      </c>
      <c r="C350" s="1017" t="n">
        <v>800</v>
      </c>
      <c r="D350" s="799" t="n">
        <v>44863</v>
      </c>
      <c r="E350" s="1018" t="n">
        <v>44912</v>
      </c>
      <c r="F350" s="991" t="inlineStr">
        <is>
          <t>Moscow</t>
        </is>
      </c>
      <c r="G350" s="809" t="inlineStr">
        <is>
          <t>1-3/18x40(S)/800$</t>
        </is>
      </c>
      <c r="H350" s="962" t="n">
        <v>44988</v>
      </c>
      <c r="I350" s="831" t="inlineStr">
        <is>
          <t>BIC</t>
        </is>
      </c>
      <c r="J350" s="912" t="inlineStr">
        <is>
          <t>-</t>
        </is>
      </c>
      <c r="K350" s="804" t="n">
        <v>45020</v>
      </c>
      <c r="L350" s="805" t="inlineStr">
        <is>
          <t>КП13-ЦНА</t>
        </is>
      </c>
      <c r="M350" s="892" t="n">
        <v>45122</v>
      </c>
      <c r="N350" s="807" t="inlineStr">
        <is>
          <t xml:space="preserve">Tianjin </t>
        </is>
      </c>
      <c r="O350" s="808" t="n">
        <v>45140</v>
      </c>
      <c r="P350" s="852" t="inlineStr">
        <is>
          <t>Moscow</t>
        </is>
      </c>
      <c r="Q350" s="809" t="inlineStr">
        <is>
          <t>1-71/26x40'T/950$</t>
        </is>
      </c>
      <c r="R350" s="967" t="inlineStr">
        <is>
          <t>19.09 – 09.10.2023</t>
        </is>
      </c>
      <c r="S350" s="968" t="inlineStr">
        <is>
          <t>BIC</t>
        </is>
      </c>
      <c r="T350" s="969" t="n"/>
      <c r="U350" s="970" t="n"/>
      <c r="V350" s="971" t="n"/>
      <c r="W350" s="979" t="n"/>
      <c r="X350" s="917" t="n"/>
      <c r="Y350" s="917" t="n"/>
      <c r="Z350" s="972" t="n"/>
      <c r="AA350" s="972" t="n"/>
      <c r="AB350" s="931" t="n"/>
      <c r="AC350" s="881" t="n"/>
      <c r="AD350" s="814" t="n"/>
      <c r="AE350" s="878" t="n"/>
      <c r="AF350" s="873" t="n"/>
      <c r="AG350" s="1009" t="n"/>
      <c r="AH350" s="1010" t="n"/>
      <c r="AI350" s="1010" t="n"/>
      <c r="AJ350" s="1010" t="n"/>
      <c r="AK350" s="914" t="n"/>
      <c r="AL350" s="822" t="n"/>
      <c r="AM350" s="842">
        <f>H350-#REF!</f>
        <v/>
      </c>
      <c r="AN350" s="832">
        <f>AM350*10</f>
        <v/>
      </c>
      <c r="AO350" s="825" t="n"/>
      <c r="AP350" s="788" t="n"/>
      <c r="AQ350" s="788" t="n"/>
      <c r="AR350" s="788" t="n"/>
      <c r="AS350" s="788" t="n"/>
      <c r="AT350" s="788" t="n"/>
      <c r="AU350" s="788" t="n"/>
      <c r="AV350" s="788" t="n"/>
      <c r="AW350" s="788" t="n"/>
      <c r="AX350" s="788" t="n"/>
      <c r="AY350" s="788" t="n"/>
      <c r="AZ350" s="788" t="n"/>
      <c r="BA350" s="788" t="n"/>
      <c r="BB350" s="788" t="n"/>
      <c r="BC350" s="788" t="n"/>
      <c r="BD350" s="788" t="n"/>
    </row>
    <row r="351" ht="15.75" customHeight="1" s="789">
      <c r="A351" s="1015" t="inlineStr">
        <is>
          <t>RXTU4547950</t>
        </is>
      </c>
      <c r="B351" s="1016" t="n">
        <v>4000</v>
      </c>
      <c r="C351" s="1017" t="n">
        <v>800</v>
      </c>
      <c r="D351" s="799" t="n">
        <v>44863</v>
      </c>
      <c r="E351" s="1018" t="n">
        <v>44913</v>
      </c>
      <c r="F351" s="991" t="inlineStr">
        <is>
          <t>Moscow</t>
        </is>
      </c>
      <c r="G351" s="809" t="inlineStr">
        <is>
          <t>1-3/18x40(S)/800$</t>
        </is>
      </c>
      <c r="H351" s="962" t="n">
        <v>44945</v>
      </c>
      <c r="I351" s="831" t="inlineStr">
        <is>
          <t>BIC</t>
        </is>
      </c>
      <c r="J351" s="912" t="inlineStr">
        <is>
          <t>-</t>
        </is>
      </c>
      <c r="K351" s="804" t="n">
        <v>44977</v>
      </c>
      <c r="L351" s="812" t="inlineStr">
        <is>
          <t>КП11-ЦНА</t>
        </is>
      </c>
      <c r="M351" s="887" t="n">
        <v>45089</v>
      </c>
      <c r="N351" s="807" t="inlineStr">
        <is>
          <t>Tianjin-&gt;Guangzhou Nansha (24.07.2023)</t>
        </is>
      </c>
      <c r="O351" s="808" t="n">
        <v>45164</v>
      </c>
      <c r="P351" s="852" t="inlineStr">
        <is>
          <t>Moscow</t>
        </is>
      </c>
      <c r="Q351" s="809" t="inlineStr">
        <is>
          <t>1-77/7х40'G/1000$</t>
        </is>
      </c>
      <c r="R351" s="967" t="inlineStr">
        <is>
          <t>19.09 – 09.10.2023</t>
        </is>
      </c>
      <c r="S351" s="968" t="inlineStr">
        <is>
          <t>BIC</t>
        </is>
      </c>
      <c r="T351" s="969" t="n"/>
      <c r="U351" s="970" t="n"/>
      <c r="V351" s="971" t="n"/>
      <c r="W351" s="983" t="n"/>
      <c r="X351" s="878" t="n"/>
      <c r="Y351" s="878" t="n"/>
      <c r="Z351" s="984" t="n"/>
      <c r="AA351" s="984" t="n"/>
      <c r="AB351" s="907" t="n"/>
      <c r="AC351" s="908" t="n"/>
      <c r="AD351" s="814" t="n"/>
      <c r="AE351" s="878" t="n"/>
      <c r="AF351" s="873" t="n"/>
      <c r="AG351" s="1019" t="n"/>
      <c r="AH351" s="985" t="n"/>
      <c r="AI351" s="985" t="n"/>
      <c r="AJ351" s="985" t="n"/>
      <c r="AK351" s="986" t="n"/>
      <c r="AL351" s="963" t="n"/>
      <c r="AM351" s="842">
        <f>H351-#REF!</f>
        <v/>
      </c>
      <c r="AN351" s="832">
        <f>AM351*10</f>
        <v/>
      </c>
      <c r="AO351" s="825" t="n"/>
      <c r="AP351" s="788" t="n"/>
      <c r="AQ351" s="788" t="n"/>
      <c r="AR351" s="788" t="n"/>
      <c r="AS351" s="788" t="n"/>
      <c r="AT351" s="788" t="n"/>
      <c r="AU351" s="788" t="n"/>
      <c r="AV351" s="788" t="n"/>
      <c r="AW351" s="788" t="n"/>
      <c r="AX351" s="788" t="n"/>
      <c r="AY351" s="788" t="n"/>
      <c r="AZ351" s="788" t="n"/>
      <c r="BA351" s="788" t="n"/>
      <c r="BB351" s="788" t="n"/>
      <c r="BC351" s="788" t="n"/>
      <c r="BD351" s="788" t="n"/>
    </row>
    <row r="352" ht="15.75" customHeight="1" s="789">
      <c r="A352" s="1015" t="inlineStr">
        <is>
          <t>RXTU4547966</t>
        </is>
      </c>
      <c r="B352" s="1016" t="n">
        <v>4000</v>
      </c>
      <c r="C352" s="1017" t="n">
        <v>800</v>
      </c>
      <c r="D352" s="799" t="n">
        <v>44863</v>
      </c>
      <c r="E352" s="1018" t="n">
        <v>44914</v>
      </c>
      <c r="F352" s="991" t="inlineStr">
        <is>
          <t>Moscow</t>
        </is>
      </c>
      <c r="G352" s="809" t="inlineStr">
        <is>
          <t>1-5/11x40(S)/800$</t>
        </is>
      </c>
      <c r="H352" s="962" t="n">
        <v>44973</v>
      </c>
      <c r="I352" s="831" t="inlineStr">
        <is>
          <t>BIC</t>
        </is>
      </c>
      <c r="J352" s="912" t="inlineStr">
        <is>
          <t>-</t>
        </is>
      </c>
      <c r="K352" s="804" t="n">
        <v>44998</v>
      </c>
      <c r="L352" s="1021" t="inlineStr">
        <is>
          <t>КП12-Жиг Море</t>
        </is>
      </c>
      <c r="M352" s="892" t="n">
        <v>45135</v>
      </c>
      <c r="N352" s="807" t="inlineStr">
        <is>
          <t>Shanghai, China</t>
        </is>
      </c>
      <c r="O352" s="808" t="n">
        <v>45151</v>
      </c>
      <c r="P352" s="852" t="inlineStr">
        <is>
          <t>Moscow</t>
        </is>
      </c>
      <c r="Q352" s="809" t="inlineStr">
        <is>
          <t>1-72/8x40'S/1150$</t>
        </is>
      </c>
      <c r="R352" s="967" t="inlineStr">
        <is>
          <t>19.09 – 09.10.2023</t>
        </is>
      </c>
      <c r="S352" s="968" t="inlineStr">
        <is>
          <t>BIC</t>
        </is>
      </c>
      <c r="T352" s="969" t="n"/>
      <c r="U352" s="970" t="n"/>
      <c r="V352" s="971" t="n"/>
      <c r="W352" s="983" t="n"/>
      <c r="X352" s="878" t="n"/>
      <c r="Y352" s="878" t="n"/>
      <c r="Z352" s="984" t="n"/>
      <c r="AA352" s="984" t="n"/>
      <c r="AB352" s="907" t="n"/>
      <c r="AC352" s="908" t="n"/>
      <c r="AD352" s="1022" t="n"/>
      <c r="AE352" s="878" t="n"/>
      <c r="AF352" s="873" t="n"/>
      <c r="AG352" s="1019" t="n"/>
      <c r="AH352" s="985" t="n"/>
      <c r="AI352" s="985" t="n"/>
      <c r="AJ352" s="985" t="n"/>
      <c r="AK352" s="986" t="n"/>
      <c r="AL352" s="963" t="n"/>
      <c r="AM352" s="842">
        <f>H352-#REF!</f>
        <v/>
      </c>
      <c r="AN352" s="832">
        <f>AM352*10</f>
        <v/>
      </c>
      <c r="AO352" s="825" t="n"/>
      <c r="AP352" s="788" t="n"/>
      <c r="AQ352" s="788" t="n"/>
      <c r="AR352" s="788" t="n"/>
      <c r="AS352" s="788" t="n"/>
      <c r="AT352" s="788" t="n"/>
      <c r="AU352" s="788" t="n"/>
      <c r="AV352" s="788" t="n"/>
      <c r="AW352" s="788" t="n"/>
      <c r="AX352" s="788" t="n"/>
      <c r="AY352" s="788" t="n"/>
      <c r="AZ352" s="788" t="n"/>
      <c r="BA352" s="788" t="n"/>
      <c r="BB352" s="788" t="n"/>
      <c r="BC352" s="788" t="n"/>
      <c r="BD352" s="788" t="n"/>
    </row>
    <row r="353" ht="15.75" customHeight="1" s="789">
      <c r="A353" s="1015" t="inlineStr">
        <is>
          <t>RXTU4547591</t>
        </is>
      </c>
      <c r="B353" s="1016" t="n">
        <v>4000</v>
      </c>
      <c r="C353" s="1017" t="n">
        <v>800</v>
      </c>
      <c r="D353" s="799" t="n">
        <v>44863</v>
      </c>
      <c r="E353" s="1018" t="n">
        <v>44914</v>
      </c>
      <c r="F353" s="991" t="inlineStr">
        <is>
          <t>Moscow</t>
        </is>
      </c>
      <c r="G353" s="809" t="inlineStr">
        <is>
          <t>1-5/11x40(S)/800$</t>
        </is>
      </c>
      <c r="H353" s="962" t="n">
        <v>44971</v>
      </c>
      <c r="I353" s="831" t="inlineStr">
        <is>
          <t>BIC</t>
        </is>
      </c>
      <c r="J353" s="912" t="inlineStr">
        <is>
          <t>-</t>
        </is>
      </c>
      <c r="K353" s="804" t="n">
        <v>44998</v>
      </c>
      <c r="L353" s="1021" t="inlineStr">
        <is>
          <t>КП12-Жиг Море</t>
        </is>
      </c>
      <c r="M353" s="892" t="n">
        <v>45135</v>
      </c>
      <c r="N353" s="807" t="inlineStr">
        <is>
          <t>Shanghai, China</t>
        </is>
      </c>
      <c r="O353" s="808" t="n">
        <v>45173</v>
      </c>
      <c r="P353" s="852" t="inlineStr">
        <is>
          <t>Moscow</t>
        </is>
      </c>
      <c r="Q353" s="809" t="inlineStr">
        <is>
          <t>1-82/17x40'S/1100$</t>
        </is>
      </c>
      <c r="R353" s="1025" t="n"/>
      <c r="S353" s="1026" t="n"/>
      <c r="T353" s="1027" t="n"/>
      <c r="U353" s="878" t="n"/>
      <c r="V353" s="873" t="n"/>
      <c r="W353" s="983" t="n"/>
      <c r="X353" s="878" t="n"/>
      <c r="Y353" s="878" t="n"/>
      <c r="Z353" s="984" t="n"/>
      <c r="AA353" s="984" t="n"/>
      <c r="AB353" s="907" t="n"/>
      <c r="AC353" s="908" t="n"/>
      <c r="AD353" s="1022" t="n"/>
      <c r="AE353" s="878" t="n"/>
      <c r="AF353" s="873" t="n"/>
      <c r="AG353" s="1019" t="n"/>
      <c r="AH353" s="985" t="n"/>
      <c r="AI353" s="985" t="n"/>
      <c r="AJ353" s="985" t="n"/>
      <c r="AK353" s="986" t="n"/>
      <c r="AL353" s="963" t="n"/>
      <c r="AM353" s="842">
        <f>H353-#REF!</f>
        <v/>
      </c>
      <c r="AN353" s="832">
        <f>AM353*10</f>
        <v/>
      </c>
      <c r="AO353" s="825" t="n"/>
      <c r="AP353" s="788" t="n"/>
      <c r="AQ353" s="788" t="n"/>
      <c r="AR353" s="788" t="n"/>
      <c r="AS353" s="788" t="n"/>
      <c r="AT353" s="788" t="n"/>
      <c r="AU353" s="788" t="n"/>
      <c r="AV353" s="788" t="n"/>
      <c r="AW353" s="788" t="n"/>
      <c r="AX353" s="788" t="n"/>
      <c r="AY353" s="788" t="n"/>
      <c r="AZ353" s="788" t="n"/>
      <c r="BA353" s="788" t="n"/>
      <c r="BB353" s="788" t="n"/>
      <c r="BC353" s="788" t="n"/>
      <c r="BD353" s="788" t="n"/>
    </row>
    <row r="354" ht="15.75" customHeight="1" s="789">
      <c r="A354" s="1015" t="inlineStr">
        <is>
          <t>RXTU4547605</t>
        </is>
      </c>
      <c r="B354" s="1016" t="n">
        <v>4000</v>
      </c>
      <c r="C354" s="1017" t="n">
        <v>800</v>
      </c>
      <c r="D354" s="799" t="n">
        <v>44863</v>
      </c>
      <c r="E354" s="1018" t="n">
        <v>44933</v>
      </c>
      <c r="F354" s="991" t="inlineStr">
        <is>
          <t>Moscow</t>
        </is>
      </c>
      <c r="G354" s="809" t="inlineStr">
        <is>
          <t>1-10/21x40(S)/800$</t>
        </is>
      </c>
      <c r="H354" s="962" t="n">
        <v>44994</v>
      </c>
      <c r="I354" s="831" t="inlineStr">
        <is>
          <t>BIC</t>
        </is>
      </c>
      <c r="J354" s="912" t="inlineStr">
        <is>
          <t>-</t>
        </is>
      </c>
      <c r="K354" s="871" t="n">
        <v>45021</v>
      </c>
      <c r="L354" s="805" t="inlineStr">
        <is>
          <t>КП14-Химзавод.</t>
        </is>
      </c>
      <c r="M354" s="892" t="n">
        <v>45102</v>
      </c>
      <c r="N354" s="807" t="inlineStr">
        <is>
          <t>Shanghai, China</t>
        </is>
      </c>
      <c r="O354" s="808" t="n">
        <v>45108</v>
      </c>
      <c r="P354" s="852" t="inlineStr">
        <is>
          <t>Moscow</t>
        </is>
      </c>
      <c r="Q354" s="809" t="inlineStr">
        <is>
          <t>1-57/34x40(S)/950$</t>
        </is>
      </c>
      <c r="R354" s="810" t="n">
        <v>45153</v>
      </c>
      <c r="S354" s="830" t="inlineStr">
        <is>
          <t>BIC</t>
        </is>
      </c>
      <c r="T354" s="831" t="inlineStr">
        <is>
          <t>-</t>
        </is>
      </c>
      <c r="U354" s="804" t="n">
        <v>45165</v>
      </c>
      <c r="V354" s="812" t="inlineStr">
        <is>
          <t>КП21-Жиг Море</t>
        </is>
      </c>
      <c r="W354" s="983" t="n"/>
      <c r="X354" s="878" t="n"/>
      <c r="Y354" s="878" t="n"/>
      <c r="Z354" s="984" t="n"/>
      <c r="AA354" s="984" t="n"/>
      <c r="AB354" s="907" t="n"/>
      <c r="AC354" s="908" t="n"/>
      <c r="AD354" s="877" t="n"/>
      <c r="AE354" s="878" t="n"/>
      <c r="AF354" s="873" t="n"/>
      <c r="AG354" s="1019" t="n"/>
      <c r="AH354" s="985" t="n"/>
      <c r="AI354" s="985" t="n"/>
      <c r="AJ354" s="985" t="n"/>
      <c r="AK354" s="986" t="n"/>
      <c r="AL354" s="963" t="n"/>
      <c r="AM354" s="842">
        <f>H354-#REF!</f>
        <v/>
      </c>
      <c r="AN354" s="832">
        <f>AM354*10</f>
        <v/>
      </c>
      <c r="AO354" s="825" t="n"/>
      <c r="AP354" s="788" t="n"/>
      <c r="AQ354" s="788" t="n"/>
      <c r="AR354" s="788" t="n"/>
      <c r="AS354" s="788" t="n"/>
      <c r="AT354" s="788" t="n"/>
      <c r="AU354" s="788" t="n"/>
      <c r="AV354" s="788" t="n"/>
      <c r="AW354" s="788" t="n"/>
      <c r="AX354" s="788" t="n"/>
      <c r="AY354" s="788" t="n"/>
      <c r="AZ354" s="788" t="n"/>
      <c r="BA354" s="788" t="n"/>
      <c r="BB354" s="788" t="n"/>
      <c r="BC354" s="788" t="n"/>
      <c r="BD354" s="788" t="n"/>
    </row>
    <row r="355" ht="15.75" customHeight="1" s="789">
      <c r="A355" s="1015" t="inlineStr">
        <is>
          <t>RXTU4547890</t>
        </is>
      </c>
      <c r="B355" s="1016" t="n">
        <v>4000</v>
      </c>
      <c r="C355" s="1017" t="n">
        <v>950</v>
      </c>
      <c r="D355" s="799" t="n">
        <v>44863</v>
      </c>
      <c r="E355" s="1018" t="n">
        <v>44936</v>
      </c>
      <c r="F355" s="991" t="inlineStr">
        <is>
          <t>Moscow</t>
        </is>
      </c>
      <c r="G355" s="809" t="inlineStr">
        <is>
          <t>1-13/6х40(S)/800$</t>
        </is>
      </c>
      <c r="H355" s="962" t="n">
        <v>44991</v>
      </c>
      <c r="I355" s="831" t="inlineStr">
        <is>
          <t>BIC</t>
        </is>
      </c>
      <c r="J355" s="912" t="inlineStr">
        <is>
          <t>-</t>
        </is>
      </c>
      <c r="K355" s="804" t="n">
        <v>44998</v>
      </c>
      <c r="L355" s="1021" t="inlineStr">
        <is>
          <t>КП12-Жиг Море</t>
        </is>
      </c>
      <c r="M355" s="892" t="n">
        <v>45133</v>
      </c>
      <c r="N355" s="807" t="inlineStr">
        <is>
          <t>Shanghai, China</t>
        </is>
      </c>
      <c r="O355" s="808" t="n">
        <v>45156</v>
      </c>
      <c r="P355" s="852" t="inlineStr">
        <is>
          <t>Moscow</t>
        </is>
      </c>
      <c r="Q355" s="809" t="inlineStr">
        <is>
          <t>1-76/7х40/1150$</t>
        </is>
      </c>
      <c r="R355" s="1025" t="n"/>
      <c r="S355" s="1026" t="n"/>
      <c r="T355" s="1027" t="n"/>
      <c r="U355" s="878" t="n"/>
      <c r="V355" s="873" t="n"/>
      <c r="W355" s="983" t="n"/>
      <c r="X355" s="878" t="n"/>
      <c r="Y355" s="878" t="n"/>
      <c r="Z355" s="984" t="n"/>
      <c r="AA355" s="984" t="n"/>
      <c r="AB355" s="907" t="n"/>
      <c r="AC355" s="908" t="n"/>
      <c r="AD355" s="1022" t="n"/>
      <c r="AE355" s="878" t="n"/>
      <c r="AF355" s="873" t="n"/>
      <c r="AG355" s="1019" t="n"/>
      <c r="AH355" s="985" t="n"/>
      <c r="AI355" s="985" t="n"/>
      <c r="AJ355" s="985" t="n"/>
      <c r="AK355" s="986" t="n"/>
      <c r="AL355" s="963" t="n"/>
      <c r="AM355" s="842">
        <f>H355-#REF!</f>
        <v/>
      </c>
      <c r="AN355" s="832">
        <f>AM355*10</f>
        <v/>
      </c>
      <c r="AO355" s="825" t="n"/>
      <c r="AP355" s="788" t="n"/>
      <c r="AQ355" s="788" t="n"/>
      <c r="AR355" s="788" t="n"/>
      <c r="AS355" s="788" t="n"/>
      <c r="AT355" s="788" t="n"/>
      <c r="AU355" s="788" t="n"/>
      <c r="AV355" s="788" t="n"/>
      <c r="AW355" s="788" t="n"/>
      <c r="AX355" s="788" t="n"/>
      <c r="AY355" s="788" t="n"/>
      <c r="AZ355" s="788" t="n"/>
      <c r="BA355" s="788" t="n"/>
      <c r="BB355" s="788" t="n"/>
      <c r="BC355" s="788" t="n"/>
      <c r="BD355" s="788" t="n"/>
    </row>
    <row r="356" ht="15.75" customHeight="1" s="789">
      <c r="A356" s="1015" t="inlineStr">
        <is>
          <t>RXTU4547903</t>
        </is>
      </c>
      <c r="B356" s="1016" t="n">
        <v>4000</v>
      </c>
      <c r="C356" s="1017" t="n">
        <v>800</v>
      </c>
      <c r="D356" s="799" t="n">
        <v>44863</v>
      </c>
      <c r="E356" s="1018" t="n">
        <v>44930</v>
      </c>
      <c r="F356" s="991" t="inlineStr">
        <is>
          <t>Moscow</t>
        </is>
      </c>
      <c r="G356" s="809" t="inlineStr">
        <is>
          <t>1-10/21x40(S)/800$</t>
        </is>
      </c>
      <c r="H356" s="962" t="n">
        <v>45000</v>
      </c>
      <c r="I356" s="831" t="inlineStr">
        <is>
          <t>BIC</t>
        </is>
      </c>
      <c r="J356" s="912" t="inlineStr">
        <is>
          <t>-</t>
        </is>
      </c>
      <c r="K356" s="804" t="n">
        <v>45020</v>
      </c>
      <c r="L356" s="805" t="inlineStr">
        <is>
          <t>КП13-ЦНА</t>
        </is>
      </c>
      <c r="M356" s="892" t="n">
        <v>45122</v>
      </c>
      <c r="N356" s="807" t="inlineStr">
        <is>
          <t xml:space="preserve">Tianjin </t>
        </is>
      </c>
      <c r="O356" s="808" t="n">
        <v>45140</v>
      </c>
      <c r="P356" s="852" t="inlineStr">
        <is>
          <t>Moscow</t>
        </is>
      </c>
      <c r="Q356" s="809" t="inlineStr">
        <is>
          <t>1-71/26x40'T/950$</t>
        </is>
      </c>
      <c r="R356" s="810" t="n">
        <v>45180</v>
      </c>
      <c r="S356" s="830" t="inlineStr">
        <is>
          <t>BIC</t>
        </is>
      </c>
      <c r="T356" s="831" t="inlineStr">
        <is>
          <t>-</t>
        </is>
      </c>
      <c r="U356" s="878" t="n"/>
      <c r="V356" s="873" t="n"/>
      <c r="W356" s="979" t="n"/>
      <c r="X356" s="917" t="n"/>
      <c r="Y356" s="917" t="n"/>
      <c r="Z356" s="972" t="n"/>
      <c r="AA356" s="972" t="n"/>
      <c r="AB356" s="931" t="n"/>
      <c r="AC356" s="881" t="n"/>
      <c r="AD356" s="917" t="n"/>
      <c r="AE356" s="878" t="n"/>
      <c r="AF356" s="873" t="n"/>
      <c r="AG356" s="1009" t="n"/>
      <c r="AH356" s="1010" t="n"/>
      <c r="AI356" s="1010" t="n"/>
      <c r="AJ356" s="1010" t="n"/>
      <c r="AK356" s="914" t="n"/>
      <c r="AL356" s="822" t="n"/>
      <c r="AM356" s="842">
        <f>IF(#REF!&lt;TODAY(),(TODAY()-#REF!),"0")</f>
        <v/>
      </c>
      <c r="AN356" s="832">
        <f>AM356*10</f>
        <v/>
      </c>
      <c r="AO356" s="825" t="n"/>
      <c r="AP356" s="788" t="n"/>
      <c r="AQ356" s="788" t="n"/>
      <c r="AR356" s="788" t="n"/>
      <c r="AS356" s="788" t="n"/>
      <c r="AT356" s="788" t="n"/>
      <c r="AU356" s="788" t="n"/>
      <c r="AV356" s="788" t="n"/>
      <c r="AW356" s="788" t="n"/>
      <c r="AX356" s="788" t="n"/>
      <c r="AY356" s="788" t="n"/>
      <c r="AZ356" s="788" t="n"/>
      <c r="BA356" s="788" t="n"/>
      <c r="BB356" s="788" t="n"/>
      <c r="BC356" s="788" t="n"/>
      <c r="BD356" s="788" t="n"/>
    </row>
    <row r="357" ht="15.75" customHeight="1" s="789">
      <c r="A357" s="1015" t="inlineStr">
        <is>
          <t>RXTU4547821</t>
        </is>
      </c>
      <c r="B357" s="1016" t="n">
        <v>4000</v>
      </c>
      <c r="C357" s="1017" t="n">
        <v>800</v>
      </c>
      <c r="D357" s="799" t="n">
        <v>44863</v>
      </c>
      <c r="E357" s="1018" t="n">
        <v>44931</v>
      </c>
      <c r="F357" s="991" t="inlineStr">
        <is>
          <t>Moscow</t>
        </is>
      </c>
      <c r="G357" s="809" t="inlineStr">
        <is>
          <t>1-10/21x40(S)/800$</t>
        </is>
      </c>
      <c r="H357" s="962" t="n">
        <v>44971</v>
      </c>
      <c r="I357" s="831" t="inlineStr">
        <is>
          <t>BIC</t>
        </is>
      </c>
      <c r="J357" s="912" t="inlineStr">
        <is>
          <t>-</t>
        </is>
      </c>
      <c r="K357" s="804" t="n">
        <v>44998</v>
      </c>
      <c r="L357" s="1021" t="inlineStr">
        <is>
          <t>КП12-Жиг Море</t>
        </is>
      </c>
      <c r="M357" s="892" t="n">
        <v>45099</v>
      </c>
      <c r="N357" s="807" t="inlineStr">
        <is>
          <t>Shanghai, China</t>
        </is>
      </c>
      <c r="O357" s="808" t="n">
        <v>45110</v>
      </c>
      <c r="P357" s="852" t="inlineStr">
        <is>
          <t>Moscow</t>
        </is>
      </c>
      <c r="Q357" s="809" t="inlineStr">
        <is>
          <t>1-60/26х40/1000$</t>
        </is>
      </c>
      <c r="R357" s="810" t="n">
        <v>45156</v>
      </c>
      <c r="S357" s="830" t="inlineStr">
        <is>
          <t>BIC</t>
        </is>
      </c>
      <c r="T357" s="831" t="inlineStr">
        <is>
          <t>-</t>
        </is>
      </c>
      <c r="U357" s="804" t="n">
        <v>45165</v>
      </c>
      <c r="V357" s="812" t="inlineStr">
        <is>
          <t>КП21-Жиг Море</t>
        </is>
      </c>
      <c r="W357" s="983" t="n"/>
      <c r="X357" s="878" t="n"/>
      <c r="Y357" s="878" t="n"/>
      <c r="Z357" s="984" t="n"/>
      <c r="AA357" s="984" t="n"/>
      <c r="AB357" s="907" t="n"/>
      <c r="AC357" s="908" t="n"/>
      <c r="AD357" s="1022" t="n"/>
      <c r="AE357" s="878" t="n"/>
      <c r="AF357" s="873" t="n"/>
      <c r="AG357" s="1019" t="n"/>
      <c r="AH357" s="985" t="n"/>
      <c r="AI357" s="985" t="n"/>
      <c r="AJ357" s="985" t="n"/>
      <c r="AK357" s="986" t="n"/>
      <c r="AL357" s="963" t="n"/>
      <c r="AM357" s="842">
        <f>H357-#REF!</f>
        <v/>
      </c>
      <c r="AN357" s="832">
        <f>AM357*10</f>
        <v/>
      </c>
      <c r="AO357" s="825" t="n"/>
      <c r="AP357" s="788" t="n"/>
      <c r="AQ357" s="788" t="n"/>
      <c r="AR357" s="788" t="n"/>
      <c r="AS357" s="788" t="n"/>
      <c r="AT357" s="788" t="n"/>
      <c r="AU357" s="788" t="n"/>
      <c r="AV357" s="788" t="n"/>
      <c r="AW357" s="788" t="n"/>
      <c r="AX357" s="788" t="n"/>
      <c r="AY357" s="788" t="n"/>
      <c r="AZ357" s="788" t="n"/>
      <c r="BA357" s="788" t="n"/>
      <c r="BB357" s="788" t="n"/>
      <c r="BC357" s="788" t="n"/>
      <c r="BD357" s="788" t="n"/>
    </row>
    <row r="358" ht="12.75" customHeight="1" s="789">
      <c r="A358" s="1049" t="n"/>
      <c r="B358" s="1050" t="n"/>
      <c r="C358" s="1051" t="n"/>
      <c r="D358" s="1052" t="n"/>
      <c r="E358" s="1050" t="n"/>
      <c r="F358" s="1050" t="n"/>
      <c r="G358" s="1053" t="n"/>
      <c r="H358" s="1054" t="n"/>
      <c r="I358" s="1054" t="n"/>
      <c r="J358" s="1049" t="n"/>
      <c r="K358" s="1049" t="n"/>
      <c r="L358" s="1051" t="n"/>
      <c r="M358" s="1055" t="n"/>
      <c r="N358" s="1049" t="n"/>
      <c r="O358" s="1049" t="n"/>
      <c r="P358" s="1056" t="n"/>
      <c r="Q358" s="1057" t="n"/>
      <c r="R358" s="1058" t="n"/>
      <c r="S358" s="1054" t="n"/>
      <c r="T358" s="1059" t="n"/>
      <c r="U358" s="1060" t="n"/>
      <c r="V358" s="1061" t="n"/>
      <c r="W358" s="1055" t="n"/>
      <c r="X358" s="1059" t="n"/>
      <c r="Y358" s="1059" t="n"/>
      <c r="Z358" s="1056" t="n"/>
      <c r="AA358" s="1056" t="n"/>
      <c r="AB358" s="931" t="n"/>
      <c r="AC358" s="881" t="n"/>
      <c r="AD358" s="917" t="n"/>
      <c r="AE358" s="878" t="n"/>
      <c r="AF358" s="873" t="n"/>
      <c r="AG358" s="1009" t="n"/>
      <c r="AH358" s="1010" t="n"/>
      <c r="AI358" s="1010" t="n"/>
      <c r="AJ358" s="1010" t="n"/>
      <c r="AK358" s="914" t="n"/>
      <c r="AL358" s="1062" t="n"/>
      <c r="AM358" s="1059" t="n"/>
      <c r="AN358" s="1059" t="n"/>
      <c r="AO358" s="825" t="n"/>
      <c r="AP358" s="788" t="n"/>
      <c r="AQ358" s="788" t="n"/>
      <c r="AR358" s="788" t="n"/>
      <c r="AS358" s="788" t="n"/>
      <c r="AT358" s="788" t="n"/>
      <c r="AU358" s="788" t="n"/>
      <c r="AV358" s="788" t="n"/>
      <c r="AW358" s="788" t="n"/>
      <c r="AX358" s="788" t="n"/>
      <c r="AY358" s="788" t="n"/>
      <c r="AZ358" s="788" t="n"/>
      <c r="BA358" s="788" t="n"/>
      <c r="BB358" s="788" t="n"/>
      <c r="BC358" s="788" t="n"/>
      <c r="BD358" s="788" t="n"/>
    </row>
    <row r="359" ht="12.75" customHeight="1" s="789">
      <c r="A359" s="1049" t="n"/>
      <c r="B359" s="1050" t="n"/>
      <c r="C359" s="1051" t="n"/>
      <c r="D359" s="1052" t="n"/>
      <c r="E359" s="1050" t="n"/>
      <c r="F359" s="1050" t="n"/>
      <c r="G359" s="1053" t="n"/>
      <c r="H359" s="1054" t="n"/>
      <c r="I359" s="1054" t="n"/>
      <c r="J359" s="1049" t="n"/>
      <c r="K359" s="1049" t="n"/>
      <c r="L359" s="1051" t="n"/>
      <c r="M359" s="1055" t="n"/>
      <c r="N359" s="1049" t="n"/>
      <c r="O359" s="1049" t="n"/>
      <c r="P359" s="1056" t="n"/>
      <c r="Q359" s="1057" t="n"/>
      <c r="R359" s="1058" t="n"/>
      <c r="S359" s="1054" t="n"/>
      <c r="T359" s="1059" t="n"/>
      <c r="U359" s="1060" t="n"/>
      <c r="V359" s="1061" t="n"/>
      <c r="W359" s="1055" t="n"/>
      <c r="X359" s="1059" t="n"/>
      <c r="Y359" s="1059" t="n"/>
      <c r="Z359" s="1056" t="n"/>
      <c r="AA359" s="1056" t="n"/>
      <c r="AB359" s="931" t="n"/>
      <c r="AC359" s="881" t="n"/>
      <c r="AD359" s="917" t="n"/>
      <c r="AE359" s="878" t="n"/>
      <c r="AF359" s="873" t="n"/>
      <c r="AG359" s="1009" t="n"/>
      <c r="AH359" s="1010" t="n"/>
      <c r="AI359" s="1010" t="n"/>
      <c r="AJ359" s="1010" t="n"/>
      <c r="AK359" s="914" t="n"/>
      <c r="AL359" s="1062" t="n"/>
      <c r="AM359" s="1059" t="n"/>
      <c r="AN359" s="1059" t="n"/>
      <c r="AO359" s="825" t="n"/>
      <c r="AP359" s="788" t="n"/>
      <c r="AQ359" s="788" t="n"/>
      <c r="AR359" s="788" t="n"/>
      <c r="AS359" s="788" t="n"/>
      <c r="AT359" s="788" t="n"/>
      <c r="AU359" s="788" t="n"/>
      <c r="AV359" s="788" t="n"/>
      <c r="AW359" s="788" t="n"/>
      <c r="AX359" s="788" t="n"/>
      <c r="AY359" s="788" t="n"/>
      <c r="AZ359" s="788" t="n"/>
      <c r="BA359" s="788" t="n"/>
      <c r="BB359" s="788" t="n"/>
      <c r="BC359" s="788" t="n"/>
      <c r="BD359" s="788" t="n"/>
    </row>
    <row r="360" ht="12.75" customHeight="1" s="789">
      <c r="A360" s="1063" t="n"/>
      <c r="B360" s="1064" t="n"/>
      <c r="C360" s="1065" t="n"/>
      <c r="D360" s="1066" t="n"/>
      <c r="E360" s="1064" t="n"/>
      <c r="F360" s="1064" t="n"/>
      <c r="G360" s="1067" t="n"/>
      <c r="H360" s="1068" t="n"/>
      <c r="I360" s="1068" t="n"/>
      <c r="J360" s="1063" t="n"/>
      <c r="K360" s="1063" t="n"/>
      <c r="L360" s="1065" t="n"/>
      <c r="M360" s="1069" t="n"/>
      <c r="N360" s="1063" t="n"/>
      <c r="O360" s="881" t="n"/>
      <c r="P360" s="972" t="n"/>
      <c r="Q360" s="936" t="n"/>
      <c r="R360" s="1070" t="n"/>
      <c r="S360" s="1068" t="n"/>
      <c r="T360" s="1071" t="n"/>
      <c r="U360" s="1072" t="n"/>
      <c r="V360" s="1073" t="n"/>
      <c r="W360" s="1069" t="n"/>
      <c r="X360" s="1071" t="n"/>
      <c r="Y360" s="1071" t="n"/>
      <c r="Z360" s="1074" t="n"/>
      <c r="AA360" s="1074" t="n"/>
      <c r="AB360" s="931" t="n"/>
      <c r="AC360" s="881" t="n"/>
      <c r="AD360" s="917" t="n"/>
      <c r="AE360" s="878" t="n"/>
      <c r="AF360" s="873" t="n"/>
      <c r="AG360" s="1009" t="n"/>
      <c r="AH360" s="1010" t="n"/>
      <c r="AI360" s="1010" t="n"/>
      <c r="AJ360" s="1010" t="n"/>
      <c r="AK360" s="914" t="n"/>
      <c r="AL360" s="822" t="n"/>
      <c r="AM360" s="1071" t="n"/>
      <c r="AN360" s="1071" t="n"/>
      <c r="AO360" s="825" t="n"/>
      <c r="AP360" s="788" t="n"/>
      <c r="AQ360" s="788" t="n"/>
      <c r="AR360" s="788" t="n"/>
      <c r="AS360" s="788" t="n"/>
      <c r="AT360" s="788" t="n"/>
      <c r="AU360" s="788" t="n"/>
      <c r="AV360" s="788" t="n"/>
      <c r="AW360" s="788" t="n"/>
      <c r="AX360" s="788" t="n"/>
      <c r="AY360" s="788" t="n"/>
      <c r="AZ360" s="788" t="n"/>
      <c r="BA360" s="788" t="n"/>
      <c r="BB360" s="788" t="n"/>
      <c r="BC360" s="788" t="n"/>
      <c r="BD360" s="788" t="n"/>
    </row>
    <row r="361" ht="12.75" customHeight="1" s="789">
      <c r="A361" s="1075" t="n"/>
      <c r="B361" s="1075" t="n"/>
      <c r="C361" s="1075" t="n"/>
      <c r="D361" s="1075" t="n"/>
      <c r="E361" s="1075" t="n"/>
      <c r="F361" s="1075" t="n"/>
      <c r="G361" s="1075" t="n"/>
      <c r="H361" s="1075" t="n"/>
      <c r="I361" s="1075" t="n"/>
      <c r="J361" s="1075" t="n"/>
      <c r="K361" s="1075" t="n"/>
      <c r="L361" s="1075" t="n"/>
      <c r="M361" s="1075" t="n"/>
      <c r="N361" s="1075" t="n"/>
      <c r="O361" s="1076" t="n"/>
      <c r="P361" s="1075" t="n"/>
      <c r="Q361" s="1075" t="n"/>
      <c r="R361" s="1075" t="n"/>
      <c r="S361" s="1075" t="n"/>
      <c r="T361" s="1075" t="n"/>
      <c r="U361" s="1075" t="n"/>
      <c r="V361" s="1077" t="n"/>
      <c r="W361" s="1075" t="n"/>
      <c r="X361" s="1075" t="n"/>
      <c r="Y361" s="1075" t="n"/>
      <c r="Z361" s="1075" t="n"/>
      <c r="AA361" s="1075" t="n"/>
      <c r="AB361" s="1075" t="n"/>
      <c r="AC361" s="1075" t="n"/>
      <c r="AD361" s="1075" t="n"/>
      <c r="AE361" s="1075" t="n"/>
      <c r="AF361" s="1075" t="n"/>
      <c r="AG361" s="1078" t="n"/>
      <c r="AH361" s="1075" t="n"/>
      <c r="AI361" s="1075" t="n"/>
      <c r="AJ361" s="1075" t="n"/>
      <c r="AK361" s="1077" t="n"/>
      <c r="AL361" s="1075" t="n"/>
      <c r="AM361" s="1075" t="n"/>
      <c r="AN361" s="1075" t="n"/>
      <c r="AO361" s="825" t="n"/>
      <c r="AP361" s="788" t="n"/>
      <c r="AQ361" s="788" t="n"/>
      <c r="AR361" s="788" t="n"/>
      <c r="AS361" s="788" t="n"/>
      <c r="AT361" s="788" t="n"/>
      <c r="AU361" s="788" t="n"/>
      <c r="AV361" s="788" t="n"/>
      <c r="AW361" s="788" t="n"/>
      <c r="AX361" s="788" t="n"/>
      <c r="AY361" s="788" t="n"/>
      <c r="AZ361" s="788" t="n"/>
      <c r="BA361" s="788" t="n"/>
      <c r="BB361" s="788" t="n"/>
      <c r="BC361" s="788" t="n"/>
      <c r="BD361" s="788" t="n"/>
    </row>
    <row r="362" ht="12.75" customHeight="1" s="789">
      <c r="A362" s="1075" t="n"/>
      <c r="B362" s="1075" t="n"/>
      <c r="C362" s="1075" t="n"/>
      <c r="D362" s="1079" t="n"/>
      <c r="E362" s="1075" t="n"/>
      <c r="F362" s="1075" t="n"/>
      <c r="G362" s="1075" t="n"/>
      <c r="H362" s="1075" t="n"/>
      <c r="I362" s="1075" t="n"/>
      <c r="J362" s="1075" t="n"/>
      <c r="K362" s="1075" t="n"/>
      <c r="L362" s="1075" t="n"/>
      <c r="M362" s="1075" t="n"/>
      <c r="N362" s="1075" t="n"/>
      <c r="O362" s="1076" t="n"/>
      <c r="P362" s="1075" t="n"/>
      <c r="Q362" s="1075" t="n"/>
      <c r="R362" s="1075" t="n"/>
      <c r="S362" s="1075" t="n"/>
      <c r="T362" s="1075" t="n"/>
      <c r="U362" s="1075" t="n"/>
      <c r="V362" s="1077" t="n"/>
      <c r="W362" s="1075" t="n"/>
      <c r="X362" s="1075" t="n"/>
      <c r="Y362" s="1075" t="n"/>
      <c r="Z362" s="1075" t="n"/>
      <c r="AA362" s="1075" t="n"/>
      <c r="AB362" s="1075" t="n"/>
      <c r="AC362" s="1075" t="n"/>
      <c r="AD362" s="1075" t="n"/>
      <c r="AE362" s="1075" t="n"/>
      <c r="AF362" s="1075" t="n"/>
      <c r="AG362" s="1078" t="n"/>
      <c r="AH362" s="1075" t="n"/>
      <c r="AI362" s="1075" t="n"/>
      <c r="AJ362" s="1075" t="n"/>
      <c r="AK362" s="1077" t="n"/>
      <c r="AL362" s="1075" t="n"/>
      <c r="AM362" s="1075" t="n"/>
      <c r="AN362" s="1075" t="n"/>
      <c r="AO362" s="825" t="n"/>
      <c r="AP362" s="788" t="n"/>
      <c r="AQ362" s="788" t="n"/>
      <c r="AR362" s="788" t="n"/>
      <c r="AS362" s="788" t="n"/>
      <c r="AT362" s="788" t="n"/>
      <c r="AU362" s="788" t="n"/>
      <c r="AV362" s="788" t="n"/>
      <c r="AW362" s="788" t="n"/>
      <c r="AX362" s="788" t="n"/>
      <c r="AY362" s="788" t="n"/>
      <c r="AZ362" s="788" t="n"/>
      <c r="BA362" s="788" t="n"/>
      <c r="BB362" s="788" t="n"/>
      <c r="BC362" s="788" t="n"/>
      <c r="BD362" s="788" t="n"/>
    </row>
    <row r="363" ht="12.75" customHeight="1" s="789">
      <c r="A363" s="1075" t="n"/>
      <c r="B363" s="1075" t="n"/>
      <c r="C363" s="1075" t="n"/>
      <c r="D363" s="1079" t="n"/>
      <c r="E363" s="1075" t="n"/>
      <c r="F363" s="1075" t="n"/>
      <c r="G363" s="1075" t="n"/>
      <c r="H363" s="1075" t="n"/>
      <c r="I363" s="1075" t="n"/>
      <c r="J363" s="1075" t="n"/>
      <c r="K363" s="1075" t="n"/>
      <c r="L363" s="1075" t="n"/>
      <c r="M363" s="1075" t="n"/>
      <c r="N363" s="1075" t="n"/>
      <c r="O363" s="1076" t="n"/>
      <c r="P363" s="1075" t="n"/>
      <c r="Q363" s="1075" t="n"/>
      <c r="R363" s="1075" t="n"/>
      <c r="S363" s="1075" t="n"/>
      <c r="T363" s="1075" t="n"/>
      <c r="U363" s="1075" t="n"/>
      <c r="V363" s="1077" t="n"/>
      <c r="W363" s="1075" t="n"/>
      <c r="X363" s="1075" t="n"/>
      <c r="Y363" s="1075" t="n"/>
      <c r="Z363" s="1075" t="n"/>
      <c r="AA363" s="1075" t="n"/>
      <c r="AB363" s="1075" t="n"/>
      <c r="AC363" s="1075" t="n"/>
      <c r="AD363" s="1075" t="n"/>
      <c r="AE363" s="1075" t="n"/>
      <c r="AF363" s="1075" t="n"/>
      <c r="AG363" s="1078" t="n"/>
      <c r="AH363" s="1075" t="n"/>
      <c r="AI363" s="1075" t="n"/>
      <c r="AJ363" s="1075" t="n"/>
      <c r="AK363" s="1077" t="n"/>
      <c r="AL363" s="1075" t="n"/>
      <c r="AM363" s="1075" t="n"/>
      <c r="AN363" s="1075" t="n"/>
      <c r="AO363" s="825" t="n"/>
      <c r="AP363" s="788" t="n"/>
      <c r="AQ363" s="788" t="n"/>
      <c r="AR363" s="788" t="n"/>
      <c r="AS363" s="788" t="n"/>
      <c r="AT363" s="788" t="n"/>
      <c r="AU363" s="788" t="n"/>
      <c r="AV363" s="788" t="n"/>
      <c r="AW363" s="788" t="n"/>
      <c r="AX363" s="788" t="n"/>
      <c r="AY363" s="788" t="n"/>
      <c r="AZ363" s="788" t="n"/>
      <c r="BA363" s="788" t="n"/>
      <c r="BB363" s="788" t="n"/>
      <c r="BC363" s="788" t="n"/>
      <c r="BD363" s="788" t="n"/>
    </row>
    <row r="364" ht="12.75" customHeight="1" s="789">
      <c r="A364" s="1075" t="n"/>
      <c r="B364" s="1075" t="n"/>
      <c r="C364" s="1075" t="n"/>
      <c r="D364" s="1079" t="n"/>
      <c r="E364" s="1075" t="n"/>
      <c r="F364" s="1075" t="n"/>
      <c r="G364" s="1075" t="n"/>
      <c r="H364" s="1075" t="n"/>
      <c r="I364" s="1075" t="n"/>
      <c r="J364" s="1075" t="n"/>
      <c r="K364" s="1075" t="n"/>
      <c r="L364" s="1075" t="n"/>
      <c r="M364" s="1075" t="n"/>
      <c r="N364" s="1075" t="n"/>
      <c r="O364" s="1076" t="n"/>
      <c r="P364" s="1075" t="n"/>
      <c r="Q364" s="1075" t="n"/>
      <c r="R364" s="1075" t="n"/>
      <c r="S364" s="1075" t="n"/>
      <c r="T364" s="1075" t="n"/>
      <c r="U364" s="1075" t="n"/>
      <c r="V364" s="1077" t="n"/>
      <c r="W364" s="1075" t="n"/>
      <c r="X364" s="1075" t="n"/>
      <c r="Y364" s="1075" t="n"/>
      <c r="Z364" s="1075" t="n"/>
      <c r="AA364" s="1075" t="n"/>
      <c r="AB364" s="1075" t="n"/>
      <c r="AC364" s="1075" t="n"/>
      <c r="AD364" s="1075" t="n"/>
      <c r="AE364" s="1075" t="n"/>
      <c r="AF364" s="1075" t="n"/>
      <c r="AG364" s="1078" t="n"/>
      <c r="AH364" s="1075" t="n"/>
      <c r="AI364" s="1075" t="n"/>
      <c r="AJ364" s="1075" t="n"/>
      <c r="AK364" s="1077" t="n"/>
      <c r="AL364" s="1075" t="n"/>
      <c r="AM364" s="1075" t="n"/>
      <c r="AN364" s="1075" t="n"/>
      <c r="AO364" s="825" t="n"/>
      <c r="AP364" s="788" t="n"/>
      <c r="AQ364" s="788" t="n"/>
      <c r="AR364" s="788" t="n"/>
      <c r="AS364" s="788" t="n"/>
      <c r="AT364" s="788" t="n"/>
      <c r="AU364" s="788" t="n"/>
      <c r="AV364" s="788" t="n"/>
      <c r="AW364" s="788" t="n"/>
      <c r="AX364" s="788" t="n"/>
      <c r="AY364" s="788" t="n"/>
      <c r="AZ364" s="788" t="n"/>
      <c r="BA364" s="788" t="n"/>
      <c r="BB364" s="788" t="n"/>
      <c r="BC364" s="788" t="n"/>
      <c r="BD364" s="788" t="n"/>
    </row>
    <row r="365" ht="12.75" customHeight="1" s="789">
      <c r="A365" s="1075" t="n"/>
      <c r="B365" s="1075" t="n"/>
      <c r="C365" s="1075" t="n"/>
      <c r="D365" s="1079" t="n"/>
      <c r="E365" s="1075" t="n"/>
      <c r="F365" s="1075" t="n"/>
      <c r="G365" s="1075" t="n"/>
      <c r="H365" s="1075" t="n"/>
      <c r="I365" s="1075" t="n"/>
      <c r="J365" s="1075" t="n"/>
      <c r="K365" s="1075" t="n"/>
      <c r="L365" s="1075" t="n"/>
      <c r="M365" s="1075" t="n"/>
      <c r="N365" s="1075" t="n"/>
      <c r="O365" s="1076" t="n"/>
      <c r="P365" s="1075" t="n"/>
      <c r="Q365" s="1075" t="n"/>
      <c r="R365" s="1075" t="n"/>
      <c r="S365" s="1075" t="n"/>
      <c r="T365" s="1075" t="n"/>
      <c r="U365" s="1075" t="n"/>
      <c r="V365" s="1077" t="n"/>
      <c r="W365" s="1075" t="n"/>
      <c r="X365" s="1075" t="n"/>
      <c r="Y365" s="1075" t="n"/>
      <c r="Z365" s="1075" t="n"/>
      <c r="AA365" s="1075" t="n"/>
      <c r="AB365" s="1075" t="n"/>
      <c r="AC365" s="1075" t="n"/>
      <c r="AD365" s="1075" t="n"/>
      <c r="AE365" s="1075" t="n"/>
      <c r="AF365" s="1075" t="n"/>
      <c r="AG365" s="1078" t="n"/>
      <c r="AH365" s="1075" t="n"/>
      <c r="AI365" s="1075" t="n"/>
      <c r="AJ365" s="1075" t="n"/>
      <c r="AK365" s="1077" t="n"/>
      <c r="AL365" s="1075" t="n"/>
      <c r="AM365" s="1075" t="n"/>
      <c r="AN365" s="1075" t="n"/>
      <c r="AO365" s="825" t="n"/>
      <c r="AP365" s="788" t="n"/>
      <c r="AQ365" s="788" t="n"/>
      <c r="AR365" s="788" t="n"/>
      <c r="AS365" s="788" t="n"/>
      <c r="AT365" s="788" t="n"/>
      <c r="AU365" s="788" t="n"/>
      <c r="AV365" s="788" t="n"/>
      <c r="AW365" s="788" t="n"/>
      <c r="AX365" s="788" t="n"/>
      <c r="AY365" s="788" t="n"/>
      <c r="AZ365" s="788" t="n"/>
      <c r="BA365" s="788" t="n"/>
      <c r="BB365" s="788" t="n"/>
      <c r="BC365" s="788" t="n"/>
      <c r="BD365" s="788" t="n"/>
    </row>
    <row r="366" ht="12.75" customHeight="1" s="789">
      <c r="A366" s="1075" t="n"/>
      <c r="B366" s="1075" t="n"/>
      <c r="C366" s="1075" t="n"/>
      <c r="D366" s="1079" t="n"/>
      <c r="E366" s="1075" t="n"/>
      <c r="F366" s="1075" t="n"/>
      <c r="G366" s="1075" t="n"/>
      <c r="H366" s="1075" t="n"/>
      <c r="I366" s="1075" t="n"/>
      <c r="J366" s="1075" t="n"/>
      <c r="K366" s="1075" t="n"/>
      <c r="L366" s="1075" t="n"/>
      <c r="M366" s="1075" t="n"/>
      <c r="N366" s="1075" t="n"/>
      <c r="O366" s="1076" t="n"/>
      <c r="P366" s="1075" t="n"/>
      <c r="Q366" s="1075" t="n"/>
      <c r="R366" s="1075" t="n"/>
      <c r="S366" s="1075" t="n"/>
      <c r="T366" s="1075" t="n"/>
      <c r="U366" s="1075" t="n"/>
      <c r="V366" s="1077" t="n"/>
      <c r="W366" s="1075" t="n"/>
      <c r="X366" s="1075" t="n"/>
      <c r="Y366" s="1075" t="n"/>
      <c r="Z366" s="1075" t="n"/>
      <c r="AA366" s="1075" t="n"/>
      <c r="AB366" s="1075" t="n"/>
      <c r="AC366" s="1075" t="n"/>
      <c r="AD366" s="1075" t="n"/>
      <c r="AE366" s="1075" t="n"/>
      <c r="AF366" s="1075" t="n"/>
      <c r="AG366" s="1078" t="n"/>
      <c r="AH366" s="1075" t="n"/>
      <c r="AI366" s="1075" t="n"/>
      <c r="AJ366" s="1075" t="n"/>
      <c r="AK366" s="1077" t="n"/>
      <c r="AL366" s="1075" t="n"/>
      <c r="AM366" s="1075" t="n"/>
      <c r="AN366" s="1075" t="n"/>
      <c r="AO366" s="825" t="n"/>
      <c r="AP366" s="788" t="n"/>
      <c r="AQ366" s="788" t="n"/>
      <c r="AR366" s="788" t="n"/>
      <c r="AS366" s="788" t="n"/>
      <c r="AT366" s="788" t="n"/>
      <c r="AU366" s="788" t="n"/>
      <c r="AV366" s="788" t="n"/>
      <c r="AW366" s="788" t="n"/>
      <c r="AX366" s="788" t="n"/>
      <c r="AY366" s="788" t="n"/>
      <c r="AZ366" s="788" t="n"/>
      <c r="BA366" s="788" t="n"/>
      <c r="BB366" s="788" t="n"/>
      <c r="BC366" s="788" t="n"/>
      <c r="BD366" s="788" t="n"/>
    </row>
    <row r="367" ht="12.75" customHeight="1" s="789">
      <c r="A367" s="1075" t="n"/>
      <c r="B367" s="1075" t="n"/>
      <c r="C367" s="1075" t="n"/>
      <c r="D367" s="1079" t="n"/>
      <c r="E367" s="1075" t="n"/>
      <c r="F367" s="1075" t="n"/>
      <c r="G367" s="1075" t="n"/>
      <c r="H367" s="1075" t="n"/>
      <c r="I367" s="1075" t="n"/>
      <c r="J367" s="1075" t="n"/>
      <c r="K367" s="1075" t="n"/>
      <c r="L367" s="1075" t="n"/>
      <c r="M367" s="1075" t="n"/>
      <c r="N367" s="1075" t="n"/>
      <c r="O367" s="1076" t="n"/>
      <c r="P367" s="1075" t="n"/>
      <c r="Q367" s="1075" t="n"/>
      <c r="R367" s="1075" t="n"/>
      <c r="S367" s="1075" t="n"/>
      <c r="T367" s="1075" t="n"/>
      <c r="U367" s="1075" t="n"/>
      <c r="V367" s="1077" t="n"/>
      <c r="W367" s="1075" t="n"/>
      <c r="X367" s="1075" t="n"/>
      <c r="Y367" s="1075" t="n"/>
      <c r="Z367" s="1075" t="n"/>
      <c r="AA367" s="1075" t="n"/>
      <c r="AB367" s="1075" t="n"/>
      <c r="AC367" s="1075" t="n"/>
      <c r="AD367" s="1075" t="n"/>
      <c r="AE367" s="1075" t="n"/>
      <c r="AF367" s="1075" t="n"/>
      <c r="AG367" s="1078" t="n"/>
      <c r="AH367" s="1075" t="n"/>
      <c r="AI367" s="1075" t="n"/>
      <c r="AJ367" s="1075" t="n"/>
      <c r="AK367" s="1077" t="n"/>
      <c r="AL367" s="1075" t="n"/>
      <c r="AM367" s="1075" t="n"/>
      <c r="AN367" s="1075" t="n"/>
      <c r="AO367" s="825" t="n"/>
      <c r="AP367" s="788" t="n"/>
      <c r="AQ367" s="788" t="n"/>
      <c r="AR367" s="788" t="n"/>
      <c r="AS367" s="788" t="n"/>
      <c r="AT367" s="788" t="n"/>
      <c r="AU367" s="788" t="n"/>
      <c r="AV367" s="788" t="n"/>
      <c r="AW367" s="788" t="n"/>
      <c r="AX367" s="788" t="n"/>
      <c r="AY367" s="788" t="n"/>
      <c r="AZ367" s="788" t="n"/>
      <c r="BA367" s="788" t="n"/>
      <c r="BB367" s="788" t="n"/>
      <c r="BC367" s="788" t="n"/>
      <c r="BD367" s="788" t="n"/>
    </row>
    <row r="368" ht="12.75" customHeight="1" s="789">
      <c r="A368" s="1075" t="n"/>
      <c r="B368" s="1075" t="n"/>
      <c r="C368" s="1075" t="n"/>
      <c r="D368" s="1079" t="n"/>
      <c r="E368" s="1075" t="n"/>
      <c r="F368" s="1075" t="n"/>
      <c r="G368" s="1075" t="n"/>
      <c r="H368" s="1075" t="n"/>
      <c r="I368" s="1075" t="n"/>
      <c r="J368" s="1075" t="n"/>
      <c r="K368" s="1075" t="n"/>
      <c r="L368" s="1075" t="n"/>
      <c r="M368" s="1075" t="n"/>
      <c r="N368" s="1075" t="n"/>
      <c r="O368" s="1076" t="n"/>
      <c r="P368" s="1075" t="n"/>
      <c r="Q368" s="1075" t="n"/>
      <c r="R368" s="1075" t="n"/>
      <c r="S368" s="1075" t="n"/>
      <c r="T368" s="1075" t="n"/>
      <c r="U368" s="1075" t="n"/>
      <c r="V368" s="1077" t="n"/>
      <c r="W368" s="1075" t="n"/>
      <c r="X368" s="1075" t="n"/>
      <c r="Y368" s="1075" t="n"/>
      <c r="Z368" s="1075" t="n"/>
      <c r="AA368" s="1075" t="n"/>
      <c r="AB368" s="1075" t="n"/>
      <c r="AC368" s="1075" t="n"/>
      <c r="AD368" s="1075" t="n"/>
      <c r="AE368" s="1075" t="n"/>
      <c r="AF368" s="1075" t="n"/>
      <c r="AG368" s="1078" t="n"/>
      <c r="AH368" s="1075" t="n"/>
      <c r="AI368" s="1075" t="n"/>
      <c r="AJ368" s="1075" t="n"/>
      <c r="AK368" s="1077" t="n"/>
      <c r="AL368" s="1075" t="n"/>
      <c r="AM368" s="1075" t="n"/>
      <c r="AN368" s="1075" t="n"/>
      <c r="AO368" s="825" t="n"/>
      <c r="AP368" s="788" t="n"/>
      <c r="AQ368" s="788" t="n"/>
      <c r="AR368" s="788" t="n"/>
      <c r="AS368" s="788" t="n"/>
      <c r="AT368" s="788" t="n"/>
      <c r="AU368" s="788" t="n"/>
      <c r="AV368" s="788" t="n"/>
      <c r="AW368" s="788" t="n"/>
      <c r="AX368" s="788" t="n"/>
      <c r="AY368" s="788" t="n"/>
      <c r="AZ368" s="788" t="n"/>
      <c r="BA368" s="788" t="n"/>
      <c r="BB368" s="788" t="n"/>
      <c r="BC368" s="788" t="n"/>
      <c r="BD368" s="788" t="n"/>
    </row>
    <row r="369" ht="12.75" customHeight="1" s="789">
      <c r="A369" s="1075" t="n"/>
      <c r="B369" s="1075" t="n"/>
      <c r="C369" s="1075" t="n"/>
      <c r="D369" s="1079" t="n"/>
      <c r="E369" s="1075" t="n"/>
      <c r="F369" s="1075" t="n"/>
      <c r="G369" s="1075" t="n"/>
      <c r="H369" s="1075" t="n"/>
      <c r="I369" s="1075" t="n"/>
      <c r="J369" s="1075" t="n"/>
      <c r="K369" s="1075" t="n"/>
      <c r="L369" s="1075" t="n"/>
      <c r="M369" s="1075" t="n"/>
      <c r="N369" s="1075" t="n"/>
      <c r="O369" s="1076" t="n"/>
      <c r="P369" s="1075" t="n"/>
      <c r="Q369" s="1075" t="n"/>
      <c r="R369" s="1075" t="n"/>
      <c r="S369" s="1075" t="n"/>
      <c r="T369" s="1075" t="n"/>
      <c r="U369" s="1075" t="n"/>
      <c r="V369" s="1077" t="n"/>
      <c r="W369" s="1075" t="n"/>
      <c r="X369" s="1075" t="n"/>
      <c r="Y369" s="1075" t="n"/>
      <c r="Z369" s="1075" t="n"/>
      <c r="AA369" s="1075" t="n"/>
      <c r="AB369" s="1075" t="n"/>
      <c r="AC369" s="1075" t="n"/>
      <c r="AD369" s="1075" t="n"/>
      <c r="AE369" s="1075" t="n"/>
      <c r="AF369" s="1075" t="n"/>
      <c r="AG369" s="1078" t="n"/>
      <c r="AH369" s="1075" t="n"/>
      <c r="AI369" s="1075" t="n"/>
      <c r="AJ369" s="1075" t="n"/>
      <c r="AK369" s="1077" t="n"/>
      <c r="AL369" s="1075" t="n"/>
      <c r="AM369" s="1075" t="n"/>
      <c r="AN369" s="1075" t="n"/>
      <c r="AO369" s="825" t="n"/>
      <c r="AP369" s="788" t="n"/>
      <c r="AQ369" s="788" t="n"/>
      <c r="AR369" s="788" t="n"/>
      <c r="AS369" s="788" t="n"/>
      <c r="AT369" s="788" t="n"/>
      <c r="AU369" s="788" t="n"/>
      <c r="AV369" s="788" t="n"/>
      <c r="AW369" s="788" t="n"/>
      <c r="AX369" s="788" t="n"/>
      <c r="AY369" s="788" t="n"/>
      <c r="AZ369" s="788" t="n"/>
      <c r="BA369" s="788" t="n"/>
      <c r="BB369" s="788" t="n"/>
      <c r="BC369" s="788" t="n"/>
      <c r="BD369" s="788" t="n"/>
    </row>
    <row r="370" ht="12.75" customHeight="1" s="789">
      <c r="A370" s="1075" t="n"/>
      <c r="B370" s="1075" t="n"/>
      <c r="C370" s="1075" t="n"/>
      <c r="D370" s="1079" t="n"/>
      <c r="E370" s="1075" t="n"/>
      <c r="F370" s="1075" t="n"/>
      <c r="G370" s="1075" t="n"/>
      <c r="H370" s="1075" t="n"/>
      <c r="I370" s="1075" t="n"/>
      <c r="J370" s="1075" t="n"/>
      <c r="K370" s="1075" t="n"/>
      <c r="L370" s="1075" t="n"/>
      <c r="M370" s="1075" t="n"/>
      <c r="N370" s="1075" t="n"/>
      <c r="O370" s="1076" t="n"/>
      <c r="P370" s="1075" t="n"/>
      <c r="Q370" s="1075" t="n"/>
      <c r="R370" s="1075" t="n"/>
      <c r="S370" s="1075" t="n"/>
      <c r="T370" s="1075" t="n"/>
      <c r="U370" s="1075" t="n"/>
      <c r="V370" s="1077" t="n"/>
      <c r="W370" s="1075" t="n"/>
      <c r="X370" s="1075" t="n"/>
      <c r="Y370" s="1075" t="n"/>
      <c r="Z370" s="1075" t="n"/>
      <c r="AA370" s="1075" t="n"/>
      <c r="AB370" s="1075" t="n"/>
      <c r="AC370" s="1075" t="n"/>
      <c r="AD370" s="1075" t="n"/>
      <c r="AE370" s="1075" t="n"/>
      <c r="AF370" s="1075" t="n"/>
      <c r="AG370" s="1078" t="n"/>
      <c r="AH370" s="1075" t="n"/>
      <c r="AI370" s="1075" t="n"/>
      <c r="AJ370" s="1075" t="n"/>
      <c r="AK370" s="1077" t="n"/>
      <c r="AL370" s="1075" t="n"/>
      <c r="AM370" s="1075" t="n"/>
      <c r="AN370" s="1075" t="n"/>
      <c r="AO370" s="825" t="n"/>
      <c r="AP370" s="788" t="n"/>
      <c r="AQ370" s="788" t="n"/>
      <c r="AR370" s="788" t="n"/>
      <c r="AS370" s="788" t="n"/>
      <c r="AT370" s="788" t="n"/>
      <c r="AU370" s="788" t="n"/>
      <c r="AV370" s="788" t="n"/>
      <c r="AW370" s="788" t="n"/>
      <c r="AX370" s="788" t="n"/>
      <c r="AY370" s="788" t="n"/>
      <c r="AZ370" s="788" t="n"/>
      <c r="BA370" s="788" t="n"/>
      <c r="BB370" s="788" t="n"/>
      <c r="BC370" s="788" t="n"/>
      <c r="BD370" s="788" t="n"/>
    </row>
    <row r="371" ht="12.75" customHeight="1" s="789">
      <c r="A371" s="1075" t="n"/>
      <c r="B371" s="1075" t="n"/>
      <c r="C371" s="1075" t="n"/>
      <c r="D371" s="1079" t="n"/>
      <c r="E371" s="1075" t="n"/>
      <c r="F371" s="1075" t="n"/>
      <c r="G371" s="1075" t="n"/>
      <c r="H371" s="1075" t="n"/>
      <c r="I371" s="1075" t="n"/>
      <c r="J371" s="1075" t="n"/>
      <c r="K371" s="1075" t="n"/>
      <c r="L371" s="1075" t="n"/>
      <c r="M371" s="1075" t="n"/>
      <c r="N371" s="1075" t="n"/>
      <c r="O371" s="1076" t="n"/>
      <c r="P371" s="1075" t="n"/>
      <c r="Q371" s="1075" t="n"/>
      <c r="R371" s="1075" t="n"/>
      <c r="S371" s="1075" t="n"/>
      <c r="T371" s="1075" t="n"/>
      <c r="U371" s="1075" t="n"/>
      <c r="V371" s="1077" t="n"/>
      <c r="W371" s="1075" t="n"/>
      <c r="X371" s="1075" t="n"/>
      <c r="Y371" s="1075" t="n"/>
      <c r="Z371" s="1075" t="n"/>
      <c r="AA371" s="1075" t="n"/>
      <c r="AB371" s="1075" t="n"/>
      <c r="AC371" s="1075" t="n"/>
      <c r="AD371" s="1075" t="n"/>
      <c r="AE371" s="1075" t="n"/>
      <c r="AF371" s="1075" t="n"/>
      <c r="AG371" s="1078" t="n"/>
      <c r="AH371" s="1075" t="n"/>
      <c r="AI371" s="1075" t="n"/>
      <c r="AJ371" s="1075" t="n"/>
      <c r="AK371" s="1077" t="n"/>
      <c r="AL371" s="1075" t="n"/>
      <c r="AM371" s="1075" t="n"/>
      <c r="AN371" s="1075" t="n"/>
      <c r="AO371" s="825" t="n"/>
      <c r="AP371" s="788" t="n"/>
      <c r="AQ371" s="788" t="n"/>
      <c r="AR371" s="788" t="n"/>
      <c r="AS371" s="788" t="n"/>
      <c r="AT371" s="788" t="n"/>
      <c r="AU371" s="788" t="n"/>
      <c r="AV371" s="788" t="n"/>
      <c r="AW371" s="788" t="n"/>
      <c r="AX371" s="788" t="n"/>
      <c r="AY371" s="788" t="n"/>
      <c r="AZ371" s="788" t="n"/>
      <c r="BA371" s="788" t="n"/>
      <c r="BB371" s="788" t="n"/>
      <c r="BC371" s="788" t="n"/>
      <c r="BD371" s="788" t="n"/>
    </row>
    <row r="372" ht="12.75" customHeight="1" s="789">
      <c r="A372" s="1075" t="n"/>
      <c r="B372" s="1075" t="n"/>
      <c r="C372" s="1075" t="n"/>
      <c r="D372" s="1079" t="n"/>
      <c r="E372" s="1075" t="n"/>
      <c r="F372" s="1075" t="n"/>
      <c r="G372" s="1075" t="n"/>
      <c r="H372" s="1075" t="n"/>
      <c r="I372" s="1075" t="n"/>
      <c r="J372" s="1075" t="n"/>
      <c r="K372" s="1075" t="n"/>
      <c r="L372" s="1075" t="n"/>
      <c r="M372" s="1075" t="n"/>
      <c r="N372" s="1075" t="n"/>
      <c r="O372" s="1076" t="n"/>
      <c r="P372" s="1075" t="n"/>
      <c r="Q372" s="1075" t="n"/>
      <c r="R372" s="1075" t="n"/>
      <c r="S372" s="1075" t="n"/>
      <c r="T372" s="1075" t="n"/>
      <c r="U372" s="1075" t="n"/>
      <c r="V372" s="1077" t="n"/>
      <c r="W372" s="1075" t="n"/>
      <c r="X372" s="1075" t="n"/>
      <c r="Y372" s="1075" t="n"/>
      <c r="Z372" s="1075" t="n"/>
      <c r="AA372" s="1075" t="n"/>
      <c r="AB372" s="1075" t="n"/>
      <c r="AC372" s="1075" t="n"/>
      <c r="AD372" s="1075" t="n"/>
      <c r="AE372" s="1075" t="n"/>
      <c r="AF372" s="1075" t="n"/>
      <c r="AG372" s="1078" t="n"/>
      <c r="AH372" s="1075" t="n"/>
      <c r="AI372" s="1075" t="n"/>
      <c r="AJ372" s="1075" t="n"/>
      <c r="AK372" s="1077" t="n"/>
      <c r="AL372" s="1075" t="n"/>
      <c r="AM372" s="1075" t="n"/>
      <c r="AN372" s="1075" t="n"/>
      <c r="AO372" s="825" t="n"/>
      <c r="AP372" s="788" t="n"/>
      <c r="AQ372" s="788" t="n"/>
      <c r="AR372" s="788" t="n"/>
      <c r="AS372" s="788" t="n"/>
      <c r="AT372" s="788" t="n"/>
      <c r="AU372" s="788" t="n"/>
      <c r="AV372" s="788" t="n"/>
      <c r="AW372" s="788" t="n"/>
      <c r="AX372" s="788" t="n"/>
      <c r="AY372" s="788" t="n"/>
      <c r="AZ372" s="788" t="n"/>
      <c r="BA372" s="788" t="n"/>
      <c r="BB372" s="788" t="n"/>
      <c r="BC372" s="788" t="n"/>
      <c r="BD372" s="788" t="n"/>
    </row>
    <row r="373" ht="12.75" customHeight="1" s="789">
      <c r="A373" s="1075" t="n"/>
      <c r="B373" s="1075" t="n"/>
      <c r="C373" s="1075" t="n"/>
      <c r="D373" s="1079" t="n"/>
      <c r="E373" s="1075" t="n"/>
      <c r="F373" s="1075" t="n"/>
      <c r="G373" s="1075" t="n"/>
      <c r="H373" s="1075" t="n"/>
      <c r="I373" s="1075" t="n"/>
      <c r="J373" s="1075" t="n"/>
      <c r="K373" s="1075" t="n"/>
      <c r="L373" s="1075" t="n"/>
      <c r="M373" s="1075" t="n"/>
      <c r="N373" s="1075" t="n"/>
      <c r="O373" s="1076" t="n"/>
      <c r="P373" s="1075" t="n"/>
      <c r="Q373" s="1075" t="n"/>
      <c r="R373" s="1075" t="n"/>
      <c r="S373" s="1075" t="n"/>
      <c r="T373" s="1075" t="n"/>
      <c r="U373" s="1075" t="n"/>
      <c r="V373" s="1077" t="n"/>
      <c r="W373" s="1075" t="n"/>
      <c r="X373" s="1075" t="n"/>
      <c r="Y373" s="1075" t="n"/>
      <c r="Z373" s="1075" t="n"/>
      <c r="AA373" s="1075" t="n"/>
      <c r="AB373" s="1075" t="n"/>
      <c r="AC373" s="1075" t="n"/>
      <c r="AD373" s="1075" t="n"/>
      <c r="AE373" s="1075" t="n"/>
      <c r="AF373" s="1075" t="n"/>
      <c r="AG373" s="1078" t="n"/>
      <c r="AH373" s="1075" t="n"/>
      <c r="AI373" s="1075" t="n"/>
      <c r="AJ373" s="1075" t="n"/>
      <c r="AK373" s="1077" t="n"/>
      <c r="AL373" s="1075" t="n"/>
      <c r="AM373" s="1075" t="n"/>
      <c r="AN373" s="1075" t="n"/>
      <c r="AO373" s="825" t="n"/>
      <c r="AP373" s="788" t="n"/>
      <c r="AQ373" s="788" t="n"/>
      <c r="AR373" s="788" t="n"/>
      <c r="AS373" s="788" t="n"/>
      <c r="AT373" s="788" t="n"/>
      <c r="AU373" s="788" t="n"/>
      <c r="AV373" s="788" t="n"/>
      <c r="AW373" s="788" t="n"/>
      <c r="AX373" s="788" t="n"/>
      <c r="AY373" s="788" t="n"/>
      <c r="AZ373" s="788" t="n"/>
      <c r="BA373" s="788" t="n"/>
      <c r="BB373" s="788" t="n"/>
      <c r="BC373" s="788" t="n"/>
      <c r="BD373" s="788" t="n"/>
    </row>
    <row r="374" ht="12.75" customHeight="1" s="789">
      <c r="A374" s="1075" t="n"/>
      <c r="B374" s="1075" t="n"/>
      <c r="C374" s="1075" t="n"/>
      <c r="D374" s="1079" t="n"/>
      <c r="E374" s="1075" t="n"/>
      <c r="F374" s="1075" t="n"/>
      <c r="G374" s="1075" t="n"/>
      <c r="H374" s="1075" t="n"/>
      <c r="I374" s="1075" t="n"/>
      <c r="J374" s="1075" t="n"/>
      <c r="K374" s="1075" t="n"/>
      <c r="L374" s="1075" t="n"/>
      <c r="M374" s="1075" t="n"/>
      <c r="N374" s="1075" t="n"/>
      <c r="O374" s="1076" t="n"/>
      <c r="P374" s="1075" t="n"/>
      <c r="Q374" s="1075" t="n"/>
      <c r="R374" s="1075" t="n"/>
      <c r="S374" s="1075" t="n"/>
      <c r="T374" s="1075" t="n"/>
      <c r="U374" s="1075" t="n"/>
      <c r="V374" s="1077" t="n"/>
      <c r="W374" s="1075" t="n"/>
      <c r="X374" s="1075" t="n"/>
      <c r="Y374" s="1075" t="n"/>
      <c r="Z374" s="1075" t="n"/>
      <c r="AA374" s="1075" t="n"/>
      <c r="AB374" s="1075" t="n"/>
      <c r="AC374" s="1075" t="n"/>
      <c r="AD374" s="1075" t="n"/>
      <c r="AE374" s="1075" t="n"/>
      <c r="AF374" s="1075" t="n"/>
      <c r="AG374" s="1078" t="n"/>
      <c r="AH374" s="1075" t="n"/>
      <c r="AI374" s="1075" t="n"/>
      <c r="AJ374" s="1075" t="n"/>
      <c r="AK374" s="1077" t="n"/>
      <c r="AL374" s="1075" t="n"/>
      <c r="AM374" s="1075" t="n"/>
      <c r="AN374" s="1075" t="n"/>
      <c r="AO374" s="825" t="n"/>
      <c r="AP374" s="788" t="n"/>
      <c r="AQ374" s="788" t="n"/>
      <c r="AR374" s="788" t="n"/>
      <c r="AS374" s="788" t="n"/>
      <c r="AT374" s="788" t="n"/>
      <c r="AU374" s="788" t="n"/>
      <c r="AV374" s="788" t="n"/>
      <c r="AW374" s="788" t="n"/>
      <c r="AX374" s="788" t="n"/>
      <c r="AY374" s="788" t="n"/>
      <c r="AZ374" s="788" t="n"/>
      <c r="BA374" s="788" t="n"/>
      <c r="BB374" s="788" t="n"/>
      <c r="BC374" s="788" t="n"/>
      <c r="BD374" s="788" t="n"/>
    </row>
    <row r="375" ht="12.75" customHeight="1" s="789">
      <c r="A375" s="1075" t="n"/>
      <c r="B375" s="1075" t="n"/>
      <c r="C375" s="1075" t="n"/>
      <c r="D375" s="1079" t="n"/>
      <c r="E375" s="1075" t="n"/>
      <c r="F375" s="1075" t="n"/>
      <c r="G375" s="1075" t="n"/>
      <c r="H375" s="1075" t="n"/>
      <c r="I375" s="1075" t="n"/>
      <c r="J375" s="1075" t="n"/>
      <c r="K375" s="1075" t="n"/>
      <c r="L375" s="1075" t="n"/>
      <c r="M375" s="1075" t="n"/>
      <c r="N375" s="1075" t="n"/>
      <c r="O375" s="1076" t="n"/>
      <c r="P375" s="1075" t="n"/>
      <c r="Q375" s="1075" t="n"/>
      <c r="R375" s="1075" t="n"/>
      <c r="S375" s="1075" t="n"/>
      <c r="T375" s="1075" t="n"/>
      <c r="U375" s="1075" t="n"/>
      <c r="V375" s="1077" t="n"/>
      <c r="W375" s="1075" t="n"/>
      <c r="X375" s="1075" t="n"/>
      <c r="Y375" s="1075" t="n"/>
      <c r="Z375" s="1075" t="n"/>
      <c r="AA375" s="1075" t="n"/>
      <c r="AB375" s="1075" t="n"/>
      <c r="AC375" s="1075" t="n"/>
      <c r="AD375" s="1075" t="n"/>
      <c r="AE375" s="1075" t="n"/>
      <c r="AF375" s="1075" t="n"/>
      <c r="AG375" s="1078" t="n"/>
      <c r="AH375" s="1075" t="n"/>
      <c r="AI375" s="1075" t="n"/>
      <c r="AJ375" s="1075" t="n"/>
      <c r="AK375" s="1077" t="n"/>
      <c r="AL375" s="1075" t="n"/>
      <c r="AM375" s="1075" t="n"/>
      <c r="AN375" s="1075" t="n"/>
      <c r="AO375" s="825" t="n"/>
      <c r="AP375" s="788" t="n"/>
      <c r="AQ375" s="788" t="n"/>
      <c r="AR375" s="788" t="n"/>
      <c r="AS375" s="788" t="n"/>
      <c r="AT375" s="788" t="n"/>
      <c r="AU375" s="788" t="n"/>
      <c r="AV375" s="788" t="n"/>
      <c r="AW375" s="788" t="n"/>
      <c r="AX375" s="788" t="n"/>
      <c r="AY375" s="788" t="n"/>
      <c r="AZ375" s="788" t="n"/>
      <c r="BA375" s="788" t="n"/>
      <c r="BB375" s="788" t="n"/>
      <c r="BC375" s="788" t="n"/>
      <c r="BD375" s="788" t="n"/>
    </row>
    <row r="376" ht="12.75" customHeight="1" s="789">
      <c r="A376" s="1075" t="n"/>
      <c r="B376" s="1075" t="n"/>
      <c r="C376" s="1075" t="n"/>
      <c r="D376" s="1079" t="n"/>
      <c r="E376" s="1075" t="n"/>
      <c r="F376" s="1075" t="n"/>
      <c r="G376" s="1075" t="n"/>
      <c r="H376" s="1075" t="n"/>
      <c r="I376" s="1075" t="n"/>
      <c r="J376" s="1075" t="n"/>
      <c r="K376" s="1075" t="n"/>
      <c r="L376" s="1075" t="n"/>
      <c r="M376" s="1075" t="n"/>
      <c r="N376" s="1075" t="n"/>
      <c r="O376" s="1076" t="n"/>
      <c r="P376" s="1075" t="n"/>
      <c r="Q376" s="1075" t="n"/>
      <c r="R376" s="1075" t="n"/>
      <c r="S376" s="1075" t="n"/>
      <c r="T376" s="1075" t="n"/>
      <c r="U376" s="1075" t="n"/>
      <c r="V376" s="1077" t="n"/>
      <c r="W376" s="1075" t="n"/>
      <c r="X376" s="1075" t="n"/>
      <c r="Y376" s="1075" t="n"/>
      <c r="Z376" s="1075" t="n"/>
      <c r="AA376" s="1075" t="n"/>
      <c r="AB376" s="1075" t="n"/>
      <c r="AC376" s="1075" t="n"/>
      <c r="AD376" s="1075" t="n"/>
      <c r="AE376" s="1075" t="n"/>
      <c r="AF376" s="1075" t="n"/>
      <c r="AG376" s="1078" t="n"/>
      <c r="AH376" s="1075" t="n"/>
      <c r="AI376" s="1075" t="n"/>
      <c r="AJ376" s="1075" t="n"/>
      <c r="AK376" s="1077" t="n"/>
      <c r="AL376" s="1075" t="n"/>
      <c r="AM376" s="1075" t="n"/>
      <c r="AN376" s="1075" t="n"/>
      <c r="AO376" s="825" t="n"/>
      <c r="AP376" s="788" t="n"/>
      <c r="AQ376" s="788" t="n"/>
      <c r="AR376" s="788" t="n"/>
      <c r="AS376" s="788" t="n"/>
      <c r="AT376" s="788" t="n"/>
      <c r="AU376" s="788" t="n"/>
      <c r="AV376" s="788" t="n"/>
      <c r="AW376" s="788" t="n"/>
      <c r="AX376" s="788" t="n"/>
      <c r="AY376" s="788" t="n"/>
      <c r="AZ376" s="788" t="n"/>
      <c r="BA376" s="788" t="n"/>
      <c r="BB376" s="788" t="n"/>
      <c r="BC376" s="788" t="n"/>
      <c r="BD376" s="788" t="n"/>
    </row>
    <row r="377" ht="12.75" customHeight="1" s="789">
      <c r="A377" s="1075" t="n"/>
      <c r="B377" s="1075" t="n"/>
      <c r="C377" s="1075" t="n"/>
      <c r="D377" s="1079" t="n"/>
      <c r="E377" s="1075" t="n"/>
      <c r="F377" s="1075" t="n"/>
      <c r="G377" s="1075" t="n"/>
      <c r="H377" s="1075" t="n"/>
      <c r="I377" s="1075" t="n"/>
      <c r="J377" s="1075" t="n"/>
      <c r="K377" s="1075" t="n"/>
      <c r="L377" s="1075" t="n"/>
      <c r="M377" s="1075" t="n"/>
      <c r="N377" s="1075" t="n"/>
      <c r="O377" s="1076" t="n"/>
      <c r="P377" s="1075" t="n"/>
      <c r="Q377" s="1075" t="n"/>
      <c r="R377" s="1075" t="n"/>
      <c r="S377" s="1075" t="n"/>
      <c r="T377" s="1075" t="n"/>
      <c r="U377" s="1075" t="n"/>
      <c r="V377" s="1077" t="n"/>
      <c r="W377" s="1075" t="n"/>
      <c r="X377" s="1075" t="n"/>
      <c r="Y377" s="1075" t="n"/>
      <c r="Z377" s="1075" t="n"/>
      <c r="AA377" s="1075" t="n"/>
      <c r="AB377" s="1075" t="n"/>
      <c r="AC377" s="1075" t="n"/>
      <c r="AD377" s="1075" t="n"/>
      <c r="AE377" s="1075" t="n"/>
      <c r="AF377" s="1075" t="n"/>
      <c r="AG377" s="1078" t="n"/>
      <c r="AH377" s="1075" t="n"/>
      <c r="AI377" s="1075" t="n"/>
      <c r="AJ377" s="1075" t="n"/>
      <c r="AK377" s="1077" t="n"/>
      <c r="AL377" s="1075" t="n"/>
      <c r="AM377" s="1075" t="n"/>
      <c r="AN377" s="1075" t="n"/>
      <c r="AO377" s="825" t="n"/>
      <c r="AP377" s="788" t="n"/>
      <c r="AQ377" s="788" t="n"/>
      <c r="AR377" s="788" t="n"/>
      <c r="AS377" s="788" t="n"/>
      <c r="AT377" s="788" t="n"/>
      <c r="AU377" s="788" t="n"/>
      <c r="AV377" s="788" t="n"/>
      <c r="AW377" s="788" t="n"/>
      <c r="AX377" s="788" t="n"/>
      <c r="AY377" s="788" t="n"/>
      <c r="AZ377" s="788" t="n"/>
      <c r="BA377" s="788" t="n"/>
      <c r="BB377" s="788" t="n"/>
      <c r="BC377" s="788" t="n"/>
      <c r="BD377" s="788" t="n"/>
    </row>
    <row r="378" ht="12.75" customHeight="1" s="789">
      <c r="A378" s="1075" t="n"/>
      <c r="B378" s="1075" t="n"/>
      <c r="C378" s="1075" t="n"/>
      <c r="D378" s="1079" t="n"/>
      <c r="E378" s="1075" t="n"/>
      <c r="F378" s="1075" t="n"/>
      <c r="G378" s="1075" t="n"/>
      <c r="H378" s="1075" t="n"/>
      <c r="I378" s="1075" t="n"/>
      <c r="J378" s="1075" t="n"/>
      <c r="K378" s="1075" t="n"/>
      <c r="L378" s="1075" t="n"/>
      <c r="M378" s="1075" t="n"/>
      <c r="N378" s="1075" t="n"/>
      <c r="O378" s="1076" t="n"/>
      <c r="P378" s="1075" t="n"/>
      <c r="Q378" s="1075" t="n"/>
      <c r="R378" s="1075" t="n"/>
      <c r="S378" s="1075" t="n"/>
      <c r="T378" s="1075" t="n"/>
      <c r="U378" s="1075" t="n"/>
      <c r="V378" s="1077" t="n"/>
      <c r="W378" s="1075" t="n"/>
      <c r="X378" s="1075" t="n"/>
      <c r="Y378" s="1075" t="n"/>
      <c r="Z378" s="1075" t="n"/>
      <c r="AA378" s="1075" t="n"/>
      <c r="AB378" s="1075" t="n"/>
      <c r="AC378" s="1075" t="n"/>
      <c r="AD378" s="1075" t="n"/>
      <c r="AE378" s="1075" t="n"/>
      <c r="AF378" s="1075" t="n"/>
      <c r="AG378" s="1078" t="n"/>
      <c r="AH378" s="1075" t="n"/>
      <c r="AI378" s="1075" t="n"/>
      <c r="AJ378" s="1075" t="n"/>
      <c r="AK378" s="1077" t="n"/>
      <c r="AL378" s="1075" t="n"/>
      <c r="AM378" s="1075" t="n"/>
      <c r="AN378" s="1075" t="n"/>
      <c r="AO378" s="825" t="n"/>
      <c r="AP378" s="788" t="n"/>
      <c r="AQ378" s="788" t="n"/>
      <c r="AR378" s="788" t="n"/>
      <c r="AS378" s="788" t="n"/>
      <c r="AT378" s="788" t="n"/>
      <c r="AU378" s="788" t="n"/>
      <c r="AV378" s="788" t="n"/>
      <c r="AW378" s="788" t="n"/>
      <c r="AX378" s="788" t="n"/>
      <c r="AY378" s="788" t="n"/>
      <c r="AZ378" s="788" t="n"/>
      <c r="BA378" s="788" t="n"/>
      <c r="BB378" s="788" t="n"/>
      <c r="BC378" s="788" t="n"/>
      <c r="BD378" s="788" t="n"/>
    </row>
    <row r="379" ht="12.75" customHeight="1" s="789">
      <c r="A379" s="1075" t="n"/>
      <c r="B379" s="1075" t="n"/>
      <c r="C379" s="1075" t="n"/>
      <c r="D379" s="1079" t="n"/>
      <c r="E379" s="1075" t="n"/>
      <c r="F379" s="1075" t="n"/>
      <c r="G379" s="1075" t="n"/>
      <c r="H379" s="1075" t="n"/>
      <c r="I379" s="1075" t="n"/>
      <c r="J379" s="1075" t="n"/>
      <c r="K379" s="1075" t="n"/>
      <c r="L379" s="1075" t="n"/>
      <c r="M379" s="1075" t="n"/>
      <c r="N379" s="1075" t="n"/>
      <c r="O379" s="1076" t="n"/>
      <c r="P379" s="1075" t="n"/>
      <c r="Q379" s="1075" t="n"/>
      <c r="R379" s="1075" t="n"/>
      <c r="S379" s="1075" t="n"/>
      <c r="T379" s="1075" t="n"/>
      <c r="U379" s="1075" t="n"/>
      <c r="V379" s="1077" t="n"/>
      <c r="W379" s="1075" t="n"/>
      <c r="X379" s="1075" t="n"/>
      <c r="Y379" s="1075" t="n"/>
      <c r="Z379" s="1075" t="n"/>
      <c r="AA379" s="1075" t="n"/>
      <c r="AB379" s="1075" t="n"/>
      <c r="AC379" s="1075" t="n"/>
      <c r="AD379" s="1075" t="n"/>
      <c r="AE379" s="1075" t="n"/>
      <c r="AF379" s="1075" t="n"/>
      <c r="AG379" s="1078" t="n"/>
      <c r="AH379" s="1075" t="n"/>
      <c r="AI379" s="1075" t="n"/>
      <c r="AJ379" s="1075" t="n"/>
      <c r="AK379" s="1077" t="n"/>
      <c r="AL379" s="1075" t="n"/>
      <c r="AM379" s="1075" t="n"/>
      <c r="AN379" s="1075" t="n"/>
      <c r="AO379" s="825" t="n"/>
      <c r="AP379" s="788" t="n"/>
      <c r="AQ379" s="788" t="n"/>
      <c r="AR379" s="788" t="n"/>
      <c r="AS379" s="788" t="n"/>
      <c r="AT379" s="788" t="n"/>
      <c r="AU379" s="788" t="n"/>
      <c r="AV379" s="788" t="n"/>
      <c r="AW379" s="788" t="n"/>
      <c r="AX379" s="788" t="n"/>
      <c r="AY379" s="788" t="n"/>
      <c r="AZ379" s="788" t="n"/>
      <c r="BA379" s="788" t="n"/>
      <c r="BB379" s="788" t="n"/>
      <c r="BC379" s="788" t="n"/>
      <c r="BD379" s="788" t="n"/>
    </row>
    <row r="380" ht="12.75" customHeight="1" s="789">
      <c r="A380" s="1075" t="n"/>
      <c r="B380" s="1075" t="n"/>
      <c r="C380" s="1075" t="n"/>
      <c r="D380" s="1079" t="n"/>
      <c r="E380" s="1075" t="n"/>
      <c r="F380" s="1075" t="n"/>
      <c r="G380" s="1075" t="n"/>
      <c r="H380" s="1075" t="n"/>
      <c r="I380" s="1075" t="n"/>
      <c r="J380" s="1075" t="n"/>
      <c r="K380" s="1075" t="n"/>
      <c r="L380" s="1075" t="n"/>
      <c r="M380" s="1075" t="n"/>
      <c r="N380" s="1075" t="n"/>
      <c r="O380" s="1076" t="n"/>
      <c r="P380" s="1075" t="n"/>
      <c r="Q380" s="1075" t="n"/>
      <c r="R380" s="1075" t="n"/>
      <c r="S380" s="1075" t="n"/>
      <c r="T380" s="1075" t="n"/>
      <c r="U380" s="1075" t="n"/>
      <c r="V380" s="1077" t="n"/>
      <c r="W380" s="1075" t="n"/>
      <c r="X380" s="1075" t="n"/>
      <c r="Y380" s="1075" t="n"/>
      <c r="Z380" s="1075" t="n"/>
      <c r="AA380" s="1075" t="n"/>
      <c r="AB380" s="1075" t="n"/>
      <c r="AC380" s="1075" t="n"/>
      <c r="AD380" s="1075" t="n"/>
      <c r="AE380" s="1075" t="n"/>
      <c r="AF380" s="1075" t="n"/>
      <c r="AG380" s="1078" t="n"/>
      <c r="AH380" s="1075" t="n"/>
      <c r="AI380" s="1075" t="n"/>
      <c r="AJ380" s="1075" t="n"/>
      <c r="AK380" s="1077" t="n"/>
      <c r="AL380" s="1075" t="n"/>
      <c r="AM380" s="1075" t="n"/>
      <c r="AN380" s="1075" t="n"/>
      <c r="AO380" s="825" t="n"/>
      <c r="AP380" s="788" t="n"/>
      <c r="AQ380" s="788" t="n"/>
      <c r="AR380" s="788" t="n"/>
      <c r="AS380" s="788" t="n"/>
      <c r="AT380" s="788" t="n"/>
      <c r="AU380" s="788" t="n"/>
      <c r="AV380" s="788" t="n"/>
      <c r="AW380" s="788" t="n"/>
      <c r="AX380" s="788" t="n"/>
      <c r="AY380" s="788" t="n"/>
      <c r="AZ380" s="788" t="n"/>
      <c r="BA380" s="788" t="n"/>
      <c r="BB380" s="788" t="n"/>
      <c r="BC380" s="788" t="n"/>
      <c r="BD380" s="788" t="n"/>
    </row>
    <row r="381" ht="12.75" customHeight="1" s="789">
      <c r="A381" s="1075" t="n"/>
      <c r="B381" s="1075" t="n"/>
      <c r="C381" s="1075" t="n"/>
      <c r="D381" s="1079" t="n"/>
      <c r="E381" s="1075" t="n"/>
      <c r="F381" s="1075" t="n"/>
      <c r="G381" s="1075" t="n"/>
      <c r="H381" s="1075" t="n"/>
      <c r="I381" s="1075" t="n"/>
      <c r="J381" s="1075" t="n"/>
      <c r="K381" s="1075" t="n"/>
      <c r="L381" s="1075" t="n"/>
      <c r="M381" s="1075" t="n"/>
      <c r="N381" s="1075" t="n"/>
      <c r="O381" s="1076" t="n"/>
      <c r="P381" s="1075" t="n"/>
      <c r="Q381" s="1075" t="n"/>
      <c r="R381" s="1075" t="n"/>
      <c r="S381" s="1075" t="n"/>
      <c r="T381" s="1075" t="n"/>
      <c r="U381" s="1075" t="n"/>
      <c r="V381" s="1077" t="n"/>
      <c r="W381" s="1075" t="n"/>
      <c r="X381" s="1075" t="n"/>
      <c r="Y381" s="1075" t="n"/>
      <c r="Z381" s="1075" t="n"/>
      <c r="AA381" s="1075" t="n"/>
      <c r="AB381" s="1075" t="n"/>
      <c r="AC381" s="1075" t="n"/>
      <c r="AD381" s="1075" t="n"/>
      <c r="AE381" s="1075" t="n"/>
      <c r="AF381" s="1075" t="n"/>
      <c r="AG381" s="1078" t="n"/>
      <c r="AH381" s="1075" t="n"/>
      <c r="AI381" s="1075" t="n"/>
      <c r="AJ381" s="1075" t="n"/>
      <c r="AK381" s="1077" t="n"/>
      <c r="AL381" s="1075" t="n"/>
      <c r="AM381" s="1075" t="n"/>
      <c r="AN381" s="1075" t="n"/>
      <c r="AO381" s="825" t="n"/>
      <c r="AP381" s="788" t="n"/>
      <c r="AQ381" s="788" t="n"/>
      <c r="AR381" s="788" t="n"/>
      <c r="AS381" s="788" t="n"/>
      <c r="AT381" s="788" t="n"/>
      <c r="AU381" s="788" t="n"/>
      <c r="AV381" s="788" t="n"/>
      <c r="AW381" s="788" t="n"/>
      <c r="AX381" s="788" t="n"/>
      <c r="AY381" s="788" t="n"/>
      <c r="AZ381" s="788" t="n"/>
      <c r="BA381" s="788" t="n"/>
      <c r="BB381" s="788" t="n"/>
      <c r="BC381" s="788" t="n"/>
      <c r="BD381" s="788" t="n"/>
    </row>
    <row r="382" ht="12.75" customHeight="1" s="789">
      <c r="A382" s="1075" t="n"/>
      <c r="B382" s="1075" t="n"/>
      <c r="C382" s="1075" t="n"/>
      <c r="D382" s="1079" t="n"/>
      <c r="E382" s="1075" t="n"/>
      <c r="F382" s="1075" t="n"/>
      <c r="G382" s="1075" t="n"/>
      <c r="H382" s="1075" t="n"/>
      <c r="I382" s="1075" t="n"/>
      <c r="J382" s="1075" t="n"/>
      <c r="K382" s="1075" t="n"/>
      <c r="L382" s="1075" t="n"/>
      <c r="M382" s="1075" t="n"/>
      <c r="N382" s="1075" t="n"/>
      <c r="O382" s="1076" t="n"/>
      <c r="P382" s="1075" t="n"/>
      <c r="Q382" s="1075" t="n"/>
      <c r="R382" s="1075" t="n"/>
      <c r="S382" s="1075" t="n"/>
      <c r="T382" s="1075" t="n"/>
      <c r="U382" s="1075" t="n"/>
      <c r="V382" s="1077" t="n"/>
      <c r="W382" s="1075" t="n"/>
      <c r="X382" s="1075" t="n"/>
      <c r="Y382" s="1075" t="n"/>
      <c r="Z382" s="1075" t="n"/>
      <c r="AA382" s="1075" t="n"/>
      <c r="AB382" s="1075" t="n"/>
      <c r="AC382" s="1075" t="n"/>
      <c r="AD382" s="1075" t="n"/>
      <c r="AE382" s="1075" t="n"/>
      <c r="AF382" s="1075" t="n"/>
      <c r="AG382" s="1078" t="n"/>
      <c r="AH382" s="1075" t="n"/>
      <c r="AI382" s="1075" t="n"/>
      <c r="AJ382" s="1075" t="n"/>
      <c r="AK382" s="1077" t="n"/>
      <c r="AL382" s="1075" t="n"/>
      <c r="AM382" s="1075" t="n"/>
      <c r="AN382" s="1075" t="n"/>
      <c r="AO382" s="825" t="n"/>
      <c r="AP382" s="788" t="n"/>
      <c r="AQ382" s="788" t="n"/>
      <c r="AR382" s="788" t="n"/>
      <c r="AS382" s="788" t="n"/>
      <c r="AT382" s="788" t="n"/>
      <c r="AU382" s="788" t="n"/>
      <c r="AV382" s="788" t="n"/>
      <c r="AW382" s="788" t="n"/>
      <c r="AX382" s="788" t="n"/>
      <c r="AY382" s="788" t="n"/>
      <c r="AZ382" s="788" t="n"/>
      <c r="BA382" s="788" t="n"/>
      <c r="BB382" s="788" t="n"/>
      <c r="BC382" s="788" t="n"/>
      <c r="BD382" s="788" t="n"/>
    </row>
    <row r="383" ht="12.75" customHeight="1" s="789">
      <c r="A383" s="1075" t="n"/>
      <c r="B383" s="1075" t="n"/>
      <c r="C383" s="1075" t="n"/>
      <c r="D383" s="1079" t="n"/>
      <c r="E383" s="1075" t="n"/>
      <c r="F383" s="1075" t="n"/>
      <c r="G383" s="1075" t="n"/>
      <c r="H383" s="1075" t="n"/>
      <c r="I383" s="1075" t="n"/>
      <c r="J383" s="1075" t="n"/>
      <c r="K383" s="1075" t="n"/>
      <c r="L383" s="1075" t="n"/>
      <c r="M383" s="1075" t="n"/>
      <c r="N383" s="1075" t="n"/>
      <c r="O383" s="1076" t="n"/>
      <c r="P383" s="1075" t="n"/>
      <c r="Q383" s="1075" t="n"/>
      <c r="R383" s="1075" t="n"/>
      <c r="S383" s="1075" t="n"/>
      <c r="T383" s="1075" t="n"/>
      <c r="U383" s="1075" t="n"/>
      <c r="V383" s="1077" t="n"/>
      <c r="W383" s="1075" t="n"/>
      <c r="X383" s="1075" t="n"/>
      <c r="Y383" s="1075" t="n"/>
      <c r="Z383" s="1075" t="n"/>
      <c r="AA383" s="1075" t="n"/>
      <c r="AB383" s="1075" t="n"/>
      <c r="AC383" s="1075" t="n"/>
      <c r="AD383" s="1075" t="n"/>
      <c r="AE383" s="1075" t="n"/>
      <c r="AF383" s="1075" t="n"/>
      <c r="AG383" s="1078" t="n"/>
      <c r="AH383" s="1075" t="n"/>
      <c r="AI383" s="1075" t="n"/>
      <c r="AJ383" s="1075" t="n"/>
      <c r="AK383" s="1077" t="n"/>
      <c r="AL383" s="1075" t="n"/>
      <c r="AM383" s="1075" t="n"/>
      <c r="AN383" s="1075" t="n"/>
      <c r="AO383" s="825" t="n"/>
      <c r="AP383" s="788" t="n"/>
      <c r="AQ383" s="788" t="n"/>
      <c r="AR383" s="788" t="n"/>
      <c r="AS383" s="788" t="n"/>
      <c r="AT383" s="788" t="n"/>
      <c r="AU383" s="788" t="n"/>
      <c r="AV383" s="788" t="n"/>
      <c r="AW383" s="788" t="n"/>
      <c r="AX383" s="788" t="n"/>
      <c r="AY383" s="788" t="n"/>
      <c r="AZ383" s="788" t="n"/>
      <c r="BA383" s="788" t="n"/>
      <c r="BB383" s="788" t="n"/>
      <c r="BC383" s="788" t="n"/>
      <c r="BD383" s="788" t="n"/>
    </row>
    <row r="384" ht="12.75" customHeight="1" s="789">
      <c r="A384" s="1075" t="n"/>
      <c r="B384" s="1075" t="n"/>
      <c r="C384" s="1075" t="n"/>
      <c r="D384" s="1079" t="n"/>
      <c r="E384" s="1075" t="n"/>
      <c r="F384" s="1075" t="n"/>
      <c r="G384" s="1075" t="n"/>
      <c r="H384" s="1075" t="n"/>
      <c r="I384" s="1075" t="n"/>
      <c r="J384" s="1075" t="n"/>
      <c r="K384" s="1075" t="n"/>
      <c r="L384" s="1075" t="n"/>
      <c r="M384" s="1075" t="n"/>
      <c r="N384" s="1075" t="n"/>
      <c r="O384" s="1076" t="n"/>
      <c r="P384" s="1075" t="n"/>
      <c r="Q384" s="1075" t="n"/>
      <c r="R384" s="1075" t="n"/>
      <c r="S384" s="1075" t="n"/>
      <c r="T384" s="1075" t="n"/>
      <c r="U384" s="1075" t="n"/>
      <c r="V384" s="1077" t="n"/>
      <c r="W384" s="1075" t="n"/>
      <c r="X384" s="1075" t="n"/>
      <c r="Y384" s="1075" t="n"/>
      <c r="Z384" s="1075" t="n"/>
      <c r="AA384" s="1075" t="n"/>
      <c r="AB384" s="1075" t="n"/>
      <c r="AC384" s="1075" t="n"/>
      <c r="AD384" s="1075" t="n"/>
      <c r="AE384" s="1075" t="n"/>
      <c r="AF384" s="1075" t="n"/>
      <c r="AG384" s="1078" t="n"/>
      <c r="AH384" s="1075" t="n"/>
      <c r="AI384" s="1075" t="n"/>
      <c r="AJ384" s="1075" t="n"/>
      <c r="AK384" s="1077" t="n"/>
      <c r="AL384" s="1075" t="n"/>
      <c r="AM384" s="1075" t="n"/>
      <c r="AN384" s="1075" t="n"/>
      <c r="AO384" s="825" t="n"/>
      <c r="AP384" s="788" t="n"/>
      <c r="AQ384" s="788" t="n"/>
      <c r="AR384" s="788" t="n"/>
      <c r="AS384" s="788" t="n"/>
      <c r="AT384" s="788" t="n"/>
      <c r="AU384" s="788" t="n"/>
      <c r="AV384" s="788" t="n"/>
      <c r="AW384" s="788" t="n"/>
      <c r="AX384" s="788" t="n"/>
      <c r="AY384" s="788" t="n"/>
      <c r="AZ384" s="788" t="n"/>
      <c r="BA384" s="788" t="n"/>
      <c r="BB384" s="788" t="n"/>
      <c r="BC384" s="788" t="n"/>
      <c r="BD384" s="788" t="n"/>
    </row>
    <row r="385" ht="12.75" customHeight="1" s="789">
      <c r="A385" s="1075" t="n"/>
      <c r="B385" s="1075" t="n"/>
      <c r="C385" s="1075" t="n"/>
      <c r="D385" s="1079" t="n"/>
      <c r="E385" s="1075" t="n"/>
      <c r="F385" s="1075" t="n"/>
      <c r="G385" s="1075" t="n"/>
      <c r="H385" s="1075" t="n"/>
      <c r="I385" s="1075" t="n"/>
      <c r="J385" s="1075" t="n"/>
      <c r="K385" s="1075" t="n"/>
      <c r="L385" s="1075" t="n"/>
      <c r="M385" s="1075" t="n"/>
      <c r="N385" s="1075" t="n"/>
      <c r="O385" s="1076" t="n"/>
      <c r="P385" s="1075" t="n"/>
      <c r="Q385" s="1075" t="n"/>
      <c r="R385" s="1075" t="n"/>
      <c r="S385" s="1075" t="n"/>
      <c r="T385" s="1075" t="n"/>
      <c r="U385" s="1075" t="n"/>
      <c r="V385" s="1077" t="n"/>
      <c r="W385" s="1075" t="n"/>
      <c r="X385" s="1075" t="n"/>
      <c r="Y385" s="1075" t="n"/>
      <c r="Z385" s="1075" t="n"/>
      <c r="AA385" s="1075" t="n"/>
      <c r="AB385" s="1075" t="n"/>
      <c r="AC385" s="1075" t="n"/>
      <c r="AD385" s="1075" t="n"/>
      <c r="AE385" s="1075" t="n"/>
      <c r="AF385" s="1075" t="n"/>
      <c r="AG385" s="1078" t="n"/>
      <c r="AH385" s="1075" t="n"/>
      <c r="AI385" s="1075" t="n"/>
      <c r="AJ385" s="1075" t="n"/>
      <c r="AK385" s="1077" t="n"/>
      <c r="AL385" s="1075" t="n"/>
      <c r="AM385" s="1075" t="n"/>
      <c r="AN385" s="1075" t="n"/>
      <c r="AO385" s="825" t="n"/>
      <c r="AP385" s="788" t="n"/>
      <c r="AQ385" s="788" t="n"/>
      <c r="AR385" s="788" t="n"/>
      <c r="AS385" s="788" t="n"/>
      <c r="AT385" s="788" t="n"/>
      <c r="AU385" s="788" t="n"/>
      <c r="AV385" s="788" t="n"/>
      <c r="AW385" s="788" t="n"/>
      <c r="AX385" s="788" t="n"/>
      <c r="AY385" s="788" t="n"/>
      <c r="AZ385" s="788" t="n"/>
      <c r="BA385" s="788" t="n"/>
      <c r="BB385" s="788" t="n"/>
      <c r="BC385" s="788" t="n"/>
      <c r="BD385" s="788" t="n"/>
    </row>
    <row r="386" ht="12.75" customHeight="1" s="789">
      <c r="A386" s="1075" t="n"/>
      <c r="B386" s="1075" t="n"/>
      <c r="C386" s="1075" t="n"/>
      <c r="D386" s="1079" t="n"/>
      <c r="E386" s="1075" t="n"/>
      <c r="F386" s="1075" t="n"/>
      <c r="G386" s="1075" t="n"/>
      <c r="H386" s="1075" t="n"/>
      <c r="I386" s="1075" t="n"/>
      <c r="J386" s="1075" t="n"/>
      <c r="K386" s="1075" t="n"/>
      <c r="L386" s="1075" t="n"/>
      <c r="M386" s="1075" t="n"/>
      <c r="N386" s="1075" t="n"/>
      <c r="O386" s="1076" t="n"/>
      <c r="P386" s="1075" t="n"/>
      <c r="Q386" s="1075" t="n"/>
      <c r="R386" s="1075" t="n"/>
      <c r="S386" s="1075" t="n"/>
      <c r="T386" s="1075" t="n"/>
      <c r="U386" s="1075" t="n"/>
      <c r="V386" s="1077" t="n"/>
      <c r="W386" s="1075" t="n"/>
      <c r="X386" s="1075" t="n"/>
      <c r="Y386" s="1075" t="n"/>
      <c r="Z386" s="1075" t="n"/>
      <c r="AA386" s="1075" t="n"/>
      <c r="AB386" s="1075" t="n"/>
      <c r="AC386" s="1075" t="n"/>
      <c r="AD386" s="1075" t="n"/>
      <c r="AE386" s="1075" t="n"/>
      <c r="AF386" s="1075" t="n"/>
      <c r="AG386" s="1078" t="n"/>
      <c r="AH386" s="1075" t="n"/>
      <c r="AI386" s="1075" t="n"/>
      <c r="AJ386" s="1075" t="n"/>
      <c r="AK386" s="1077" t="n"/>
      <c r="AL386" s="1075" t="n"/>
      <c r="AM386" s="1075" t="n"/>
      <c r="AN386" s="1075" t="n"/>
      <c r="AO386" s="825" t="n"/>
      <c r="AP386" s="788" t="n"/>
      <c r="AQ386" s="788" t="n"/>
      <c r="AR386" s="788" t="n"/>
      <c r="AS386" s="788" t="n"/>
      <c r="AT386" s="788" t="n"/>
      <c r="AU386" s="788" t="n"/>
      <c r="AV386" s="788" t="n"/>
      <c r="AW386" s="788" t="n"/>
      <c r="AX386" s="788" t="n"/>
      <c r="AY386" s="788" t="n"/>
      <c r="AZ386" s="788" t="n"/>
      <c r="BA386" s="788" t="n"/>
      <c r="BB386" s="788" t="n"/>
      <c r="BC386" s="788" t="n"/>
      <c r="BD386" s="788" t="n"/>
    </row>
    <row r="387" ht="12.75" customHeight="1" s="789">
      <c r="A387" s="1075" t="n"/>
      <c r="B387" s="1075" t="n"/>
      <c r="C387" s="1075" t="n"/>
      <c r="D387" s="1079" t="n"/>
      <c r="E387" s="1075" t="n"/>
      <c r="F387" s="1075" t="n"/>
      <c r="G387" s="1075" t="n"/>
      <c r="H387" s="1075" t="n"/>
      <c r="I387" s="1075" t="n"/>
      <c r="J387" s="1075" t="n"/>
      <c r="K387" s="1075" t="n"/>
      <c r="L387" s="1075" t="n"/>
      <c r="M387" s="1075" t="n"/>
      <c r="N387" s="1075" t="n"/>
      <c r="O387" s="1076" t="n"/>
      <c r="P387" s="1075" t="n"/>
      <c r="Q387" s="1075" t="n"/>
      <c r="R387" s="1075" t="n"/>
      <c r="S387" s="1075" t="n"/>
      <c r="T387" s="1075" t="n"/>
      <c r="U387" s="1075" t="n"/>
      <c r="V387" s="1077" t="n"/>
      <c r="W387" s="1075" t="n"/>
      <c r="X387" s="1075" t="n"/>
      <c r="Y387" s="1075" t="n"/>
      <c r="Z387" s="1075" t="n"/>
      <c r="AA387" s="1075" t="n"/>
      <c r="AB387" s="1075" t="n"/>
      <c r="AC387" s="1075" t="n"/>
      <c r="AD387" s="1075" t="n"/>
      <c r="AE387" s="1075" t="n"/>
      <c r="AF387" s="1075" t="n"/>
      <c r="AG387" s="1078" t="n"/>
      <c r="AH387" s="1075" t="n"/>
      <c r="AI387" s="1075" t="n"/>
      <c r="AJ387" s="1075" t="n"/>
      <c r="AK387" s="1077" t="n"/>
      <c r="AL387" s="1075" t="n"/>
      <c r="AM387" s="1075" t="n"/>
      <c r="AN387" s="1075" t="n"/>
      <c r="AO387" s="825" t="n"/>
      <c r="AP387" s="788" t="n"/>
      <c r="AQ387" s="788" t="n"/>
      <c r="AR387" s="788" t="n"/>
      <c r="AS387" s="788" t="n"/>
      <c r="AT387" s="788" t="n"/>
      <c r="AU387" s="788" t="n"/>
      <c r="AV387" s="788" t="n"/>
      <c r="AW387" s="788" t="n"/>
      <c r="AX387" s="788" t="n"/>
      <c r="AY387" s="788" t="n"/>
      <c r="AZ387" s="788" t="n"/>
      <c r="BA387" s="788" t="n"/>
      <c r="BB387" s="788" t="n"/>
      <c r="BC387" s="788" t="n"/>
      <c r="BD387" s="788" t="n"/>
    </row>
    <row r="388" ht="12.75" customHeight="1" s="789">
      <c r="A388" s="1075" t="n"/>
      <c r="B388" s="1075" t="n"/>
      <c r="C388" s="1075" t="n"/>
      <c r="D388" s="1079" t="n"/>
      <c r="E388" s="1075" t="n"/>
      <c r="F388" s="1075" t="n"/>
      <c r="G388" s="1075" t="n"/>
      <c r="H388" s="1075" t="n"/>
      <c r="I388" s="1075" t="n"/>
      <c r="J388" s="1075" t="n"/>
      <c r="K388" s="1075" t="n"/>
      <c r="L388" s="1075" t="n"/>
      <c r="M388" s="1075" t="n"/>
      <c r="N388" s="1075" t="n"/>
      <c r="O388" s="1076" t="n"/>
      <c r="P388" s="1075" t="n"/>
      <c r="Q388" s="1075" t="n"/>
      <c r="R388" s="1075" t="n"/>
      <c r="S388" s="1075" t="n"/>
      <c r="T388" s="1075" t="n"/>
      <c r="U388" s="1075" t="n"/>
      <c r="V388" s="1077" t="n"/>
      <c r="W388" s="1075" t="n"/>
      <c r="X388" s="1075" t="n"/>
      <c r="Y388" s="1075" t="n"/>
      <c r="Z388" s="1075" t="n"/>
      <c r="AA388" s="1075" t="n"/>
      <c r="AB388" s="1075" t="n"/>
      <c r="AC388" s="1075" t="n"/>
      <c r="AD388" s="1075" t="n"/>
      <c r="AE388" s="1075" t="n"/>
      <c r="AF388" s="1075" t="n"/>
      <c r="AG388" s="1078" t="n"/>
      <c r="AH388" s="1075" t="n"/>
      <c r="AI388" s="1075" t="n"/>
      <c r="AJ388" s="1075" t="n"/>
      <c r="AK388" s="1077" t="n"/>
      <c r="AL388" s="1075" t="n"/>
      <c r="AM388" s="1075" t="n"/>
      <c r="AN388" s="1075" t="n"/>
      <c r="AO388" s="825" t="n"/>
      <c r="AP388" s="788" t="n"/>
      <c r="AQ388" s="788" t="n"/>
      <c r="AR388" s="788" t="n"/>
      <c r="AS388" s="788" t="n"/>
      <c r="AT388" s="788" t="n"/>
      <c r="AU388" s="788" t="n"/>
      <c r="AV388" s="788" t="n"/>
      <c r="AW388" s="788" t="n"/>
      <c r="AX388" s="788" t="n"/>
      <c r="AY388" s="788" t="n"/>
      <c r="AZ388" s="788" t="n"/>
      <c r="BA388" s="788" t="n"/>
      <c r="BB388" s="788" t="n"/>
      <c r="BC388" s="788" t="n"/>
      <c r="BD388" s="788" t="n"/>
    </row>
    <row r="389" ht="12.75" customHeight="1" s="789">
      <c r="A389" s="1075" t="n"/>
      <c r="B389" s="1075" t="n"/>
      <c r="C389" s="1075" t="n"/>
      <c r="D389" s="1079" t="n"/>
      <c r="E389" s="1075" t="n"/>
      <c r="F389" s="1075" t="n"/>
      <c r="G389" s="1075" t="n"/>
      <c r="H389" s="1075" t="n"/>
      <c r="I389" s="1075" t="n"/>
      <c r="J389" s="1075" t="n"/>
      <c r="K389" s="1075" t="n"/>
      <c r="L389" s="1075" t="n"/>
      <c r="M389" s="1075" t="n"/>
      <c r="N389" s="1075" t="n"/>
      <c r="O389" s="1076" t="n"/>
      <c r="P389" s="1075" t="n"/>
      <c r="Q389" s="1075" t="n"/>
      <c r="R389" s="1075" t="n"/>
      <c r="S389" s="1075" t="n"/>
      <c r="T389" s="1075" t="n"/>
      <c r="U389" s="1075" t="n"/>
      <c r="V389" s="1077" t="n"/>
      <c r="W389" s="1075" t="n"/>
      <c r="X389" s="1075" t="n"/>
      <c r="Y389" s="1075" t="n"/>
      <c r="Z389" s="1075" t="n"/>
      <c r="AA389" s="1075" t="n"/>
      <c r="AB389" s="1075" t="n"/>
      <c r="AC389" s="1075" t="n"/>
      <c r="AD389" s="1075" t="n"/>
      <c r="AE389" s="1075" t="n"/>
      <c r="AF389" s="1075" t="n"/>
      <c r="AG389" s="1078" t="n"/>
      <c r="AH389" s="1075" t="n"/>
      <c r="AI389" s="1075" t="n"/>
      <c r="AJ389" s="1075" t="n"/>
      <c r="AK389" s="1077" t="n"/>
      <c r="AL389" s="1075" t="n"/>
      <c r="AM389" s="1075" t="n"/>
      <c r="AN389" s="1075" t="n"/>
      <c r="AO389" s="825" t="n"/>
      <c r="AP389" s="788" t="n"/>
      <c r="AQ389" s="788" t="n"/>
      <c r="AR389" s="788" t="n"/>
      <c r="AS389" s="788" t="n"/>
      <c r="AT389" s="788" t="n"/>
      <c r="AU389" s="788" t="n"/>
      <c r="AV389" s="788" t="n"/>
      <c r="AW389" s="788" t="n"/>
      <c r="AX389" s="788" t="n"/>
      <c r="AY389" s="788" t="n"/>
      <c r="AZ389" s="788" t="n"/>
      <c r="BA389" s="788" t="n"/>
      <c r="BB389" s="788" t="n"/>
      <c r="BC389" s="788" t="n"/>
      <c r="BD389" s="788" t="n"/>
    </row>
    <row r="390" ht="12.75" customHeight="1" s="789">
      <c r="A390" s="1075" t="n"/>
      <c r="B390" s="1075" t="n"/>
      <c r="C390" s="1075" t="n"/>
      <c r="D390" s="1079" t="n"/>
      <c r="E390" s="1075" t="n"/>
      <c r="F390" s="1075" t="n"/>
      <c r="G390" s="1075" t="n"/>
      <c r="H390" s="1075" t="n"/>
      <c r="I390" s="1075" t="n"/>
      <c r="J390" s="1075" t="n"/>
      <c r="K390" s="1075" t="n"/>
      <c r="L390" s="1075" t="n"/>
      <c r="M390" s="1075" t="n"/>
      <c r="N390" s="1075" t="n"/>
      <c r="O390" s="1076" t="n"/>
      <c r="P390" s="1075" t="n"/>
      <c r="Q390" s="1075" t="n"/>
      <c r="R390" s="1075" t="n"/>
      <c r="S390" s="1075" t="n"/>
      <c r="T390" s="1075" t="n"/>
      <c r="U390" s="1075" t="n"/>
      <c r="V390" s="1077" t="n"/>
      <c r="W390" s="1075" t="n"/>
      <c r="X390" s="1075" t="n"/>
      <c r="Y390" s="1075" t="n"/>
      <c r="Z390" s="1075" t="n"/>
      <c r="AA390" s="1075" t="n"/>
      <c r="AB390" s="1075" t="n"/>
      <c r="AC390" s="1075" t="n"/>
      <c r="AD390" s="1075" t="n"/>
      <c r="AE390" s="1075" t="n"/>
      <c r="AF390" s="1075" t="n"/>
      <c r="AG390" s="1078" t="n"/>
      <c r="AH390" s="1075" t="n"/>
      <c r="AI390" s="1075" t="n"/>
      <c r="AJ390" s="1075" t="n"/>
      <c r="AK390" s="1077" t="n"/>
      <c r="AL390" s="1075" t="n"/>
      <c r="AM390" s="1075" t="n"/>
      <c r="AN390" s="1075" t="n"/>
      <c r="AO390" s="825" t="n"/>
      <c r="AP390" s="788" t="n"/>
      <c r="AQ390" s="788" t="n"/>
      <c r="AR390" s="788" t="n"/>
      <c r="AS390" s="788" t="n"/>
      <c r="AT390" s="788" t="n"/>
      <c r="AU390" s="788" t="n"/>
      <c r="AV390" s="788" t="n"/>
      <c r="AW390" s="788" t="n"/>
      <c r="AX390" s="788" t="n"/>
      <c r="AY390" s="788" t="n"/>
      <c r="AZ390" s="788" t="n"/>
      <c r="BA390" s="788" t="n"/>
      <c r="BB390" s="788" t="n"/>
      <c r="BC390" s="788" t="n"/>
      <c r="BD390" s="788" t="n"/>
    </row>
    <row r="391" ht="12.75" customHeight="1" s="789">
      <c r="A391" s="1075" t="n"/>
      <c r="B391" s="1075" t="n"/>
      <c r="C391" s="1075" t="n"/>
      <c r="D391" s="1079" t="n"/>
      <c r="E391" s="1075" t="n"/>
      <c r="F391" s="1075" t="n"/>
      <c r="G391" s="1075" t="n"/>
      <c r="H391" s="1075" t="n"/>
      <c r="I391" s="1075" t="n"/>
      <c r="J391" s="1075" t="n"/>
      <c r="K391" s="1075" t="n"/>
      <c r="L391" s="1075" t="n"/>
      <c r="M391" s="1075" t="n"/>
      <c r="N391" s="1075" t="n"/>
      <c r="O391" s="1076" t="n"/>
      <c r="P391" s="1075" t="n"/>
      <c r="Q391" s="1075" t="n"/>
      <c r="R391" s="1075" t="n"/>
      <c r="S391" s="1075" t="n"/>
      <c r="T391" s="1075" t="n"/>
      <c r="U391" s="1075" t="n"/>
      <c r="V391" s="1077" t="n"/>
      <c r="W391" s="1075" t="n"/>
      <c r="X391" s="1075" t="n"/>
      <c r="Y391" s="1075" t="n"/>
      <c r="Z391" s="1075" t="n"/>
      <c r="AA391" s="1075" t="n"/>
      <c r="AB391" s="1075" t="n"/>
      <c r="AC391" s="1075" t="n"/>
      <c r="AD391" s="1075" t="n"/>
      <c r="AE391" s="1075" t="n"/>
      <c r="AF391" s="1075" t="n"/>
      <c r="AG391" s="1078" t="n"/>
      <c r="AH391" s="1075" t="n"/>
      <c r="AI391" s="1075" t="n"/>
      <c r="AJ391" s="1075" t="n"/>
      <c r="AK391" s="1077" t="n"/>
      <c r="AL391" s="1075" t="n"/>
      <c r="AM391" s="1075" t="n"/>
      <c r="AN391" s="1075" t="n"/>
      <c r="AO391" s="825" t="n"/>
      <c r="AP391" s="788" t="n"/>
      <c r="AQ391" s="788" t="n"/>
      <c r="AR391" s="788" t="n"/>
      <c r="AS391" s="788" t="n"/>
      <c r="AT391" s="788" t="n"/>
      <c r="AU391" s="788" t="n"/>
      <c r="AV391" s="788" t="n"/>
      <c r="AW391" s="788" t="n"/>
      <c r="AX391" s="788" t="n"/>
      <c r="AY391" s="788" t="n"/>
      <c r="AZ391" s="788" t="n"/>
      <c r="BA391" s="788" t="n"/>
      <c r="BB391" s="788" t="n"/>
      <c r="BC391" s="788" t="n"/>
      <c r="BD391" s="788" t="n"/>
    </row>
    <row r="392" ht="12.75" customHeight="1" s="789">
      <c r="A392" s="1075" t="n"/>
      <c r="B392" s="1075" t="n"/>
      <c r="C392" s="1075" t="n"/>
      <c r="D392" s="1079" t="n"/>
      <c r="E392" s="1075" t="n"/>
      <c r="F392" s="1075" t="n"/>
      <c r="G392" s="1075" t="n"/>
      <c r="H392" s="1075" t="n"/>
      <c r="I392" s="1075" t="n"/>
      <c r="J392" s="1075" t="n"/>
      <c r="K392" s="1075" t="n"/>
      <c r="L392" s="1075" t="n"/>
      <c r="M392" s="1075" t="n"/>
      <c r="N392" s="1075" t="n"/>
      <c r="O392" s="1076" t="n"/>
      <c r="P392" s="1075" t="n"/>
      <c r="Q392" s="1075" t="n"/>
      <c r="R392" s="1075" t="n"/>
      <c r="S392" s="1075" t="n"/>
      <c r="T392" s="1075" t="n"/>
      <c r="U392" s="1075" t="n"/>
      <c r="V392" s="1077" t="n"/>
      <c r="W392" s="1075" t="n"/>
      <c r="X392" s="1075" t="n"/>
      <c r="Y392" s="1075" t="n"/>
      <c r="Z392" s="1075" t="n"/>
      <c r="AA392" s="1075" t="n"/>
      <c r="AB392" s="1075" t="n"/>
      <c r="AC392" s="1075" t="n"/>
      <c r="AD392" s="1075" t="n"/>
      <c r="AE392" s="1075" t="n"/>
      <c r="AF392" s="1075" t="n"/>
      <c r="AG392" s="1078" t="n"/>
      <c r="AH392" s="1075" t="n"/>
      <c r="AI392" s="1075" t="n"/>
      <c r="AJ392" s="1075" t="n"/>
      <c r="AK392" s="1077" t="n"/>
      <c r="AL392" s="1075" t="n"/>
      <c r="AM392" s="1075" t="n"/>
      <c r="AN392" s="1075" t="n"/>
      <c r="AO392" s="825" t="n"/>
      <c r="AP392" s="788" t="n"/>
      <c r="AQ392" s="788" t="n"/>
      <c r="AR392" s="788" t="n"/>
      <c r="AS392" s="788" t="n"/>
      <c r="AT392" s="788" t="n"/>
      <c r="AU392" s="788" t="n"/>
      <c r="AV392" s="788" t="n"/>
      <c r="AW392" s="788" t="n"/>
      <c r="AX392" s="788" t="n"/>
      <c r="AY392" s="788" t="n"/>
      <c r="AZ392" s="788" t="n"/>
      <c r="BA392" s="788" t="n"/>
      <c r="BB392" s="788" t="n"/>
      <c r="BC392" s="788" t="n"/>
      <c r="BD392" s="788" t="n"/>
    </row>
    <row r="393" ht="12.75" customHeight="1" s="789">
      <c r="A393" s="1075" t="n"/>
      <c r="B393" s="1075" t="n"/>
      <c r="C393" s="1075" t="n"/>
      <c r="D393" s="1075" t="n"/>
      <c r="E393" s="1075" t="n"/>
      <c r="F393" s="1075" t="n"/>
      <c r="G393" s="1075" t="n"/>
      <c r="H393" s="1075" t="n"/>
      <c r="I393" s="1075" t="n"/>
      <c r="J393" s="1075" t="n"/>
      <c r="K393" s="1075" t="n"/>
      <c r="L393" s="1075" t="n"/>
      <c r="M393" s="1075" t="n"/>
      <c r="N393" s="1075" t="n"/>
      <c r="O393" s="1076" t="n"/>
      <c r="P393" s="1075" t="n"/>
      <c r="Q393" s="1075" t="n"/>
      <c r="R393" s="1075" t="n"/>
      <c r="S393" s="1075" t="n"/>
      <c r="T393" s="1075" t="n"/>
      <c r="U393" s="1075" t="n"/>
      <c r="V393" s="1077" t="n"/>
      <c r="W393" s="1075" t="n"/>
      <c r="X393" s="1075" t="n"/>
      <c r="Y393" s="1075" t="n"/>
      <c r="Z393" s="1075" t="n"/>
      <c r="AA393" s="1075" t="n"/>
      <c r="AB393" s="1075" t="n"/>
      <c r="AC393" s="1075" t="n"/>
      <c r="AD393" s="1075" t="n"/>
      <c r="AE393" s="1075" t="n"/>
      <c r="AF393" s="1075" t="n"/>
      <c r="AG393" s="1078" t="n"/>
      <c r="AH393" s="1075" t="n"/>
      <c r="AI393" s="1075" t="n"/>
      <c r="AJ393" s="1075" t="n"/>
      <c r="AK393" s="1077" t="n"/>
      <c r="AL393" s="1075" t="n"/>
      <c r="AM393" s="1075" t="n"/>
      <c r="AN393" s="1075" t="n"/>
      <c r="AO393" s="825" t="n"/>
      <c r="AP393" s="788" t="n"/>
      <c r="AQ393" s="788" t="n"/>
      <c r="AR393" s="788" t="n"/>
      <c r="AS393" s="788" t="n"/>
      <c r="AT393" s="788" t="n"/>
      <c r="AU393" s="788" t="n"/>
      <c r="AV393" s="788" t="n"/>
      <c r="AW393" s="788" t="n"/>
      <c r="AX393" s="788" t="n"/>
      <c r="AY393" s="788" t="n"/>
      <c r="AZ393" s="788" t="n"/>
      <c r="BA393" s="788" t="n"/>
      <c r="BB393" s="788" t="n"/>
      <c r="BC393" s="788" t="n"/>
      <c r="BD393" s="788" t="n"/>
    </row>
    <row r="394" ht="12.75" customHeight="1" s="789">
      <c r="A394" s="1075" t="n"/>
      <c r="B394" s="1075" t="n"/>
      <c r="C394" s="1075" t="n"/>
      <c r="D394" s="1075" t="n"/>
      <c r="E394" s="1075" t="n"/>
      <c r="F394" s="1075" t="n"/>
      <c r="G394" s="1075" t="n"/>
      <c r="H394" s="1075" t="n"/>
      <c r="I394" s="1075" t="n"/>
      <c r="J394" s="1075" t="n"/>
      <c r="K394" s="1075" t="n"/>
      <c r="L394" s="1075" t="n"/>
      <c r="M394" s="1075" t="n"/>
      <c r="N394" s="1075" t="n"/>
      <c r="O394" s="1076" t="n"/>
      <c r="P394" s="1075" t="n"/>
      <c r="Q394" s="1075" t="n"/>
      <c r="R394" s="1075" t="n"/>
      <c r="S394" s="1075" t="n"/>
      <c r="T394" s="1075" t="n"/>
      <c r="U394" s="1075" t="n"/>
      <c r="V394" s="1077" t="n"/>
      <c r="W394" s="1075" t="n"/>
      <c r="X394" s="1075" t="n"/>
      <c r="Y394" s="1075" t="n"/>
      <c r="Z394" s="1075" t="n"/>
      <c r="AA394" s="1075" t="n"/>
      <c r="AB394" s="1075" t="n"/>
      <c r="AC394" s="1075" t="n"/>
      <c r="AD394" s="1075" t="n"/>
      <c r="AE394" s="1075" t="n"/>
      <c r="AF394" s="1075" t="n"/>
      <c r="AG394" s="1078" t="n"/>
      <c r="AH394" s="1075" t="n"/>
      <c r="AI394" s="1075" t="n"/>
      <c r="AJ394" s="1075" t="n"/>
      <c r="AK394" s="1077" t="n"/>
      <c r="AL394" s="1075" t="n"/>
      <c r="AM394" s="1075" t="n"/>
      <c r="AN394" s="1075" t="n"/>
      <c r="AO394" s="825" t="n"/>
      <c r="AP394" s="788" t="n"/>
      <c r="AQ394" s="788" t="n"/>
      <c r="AR394" s="788" t="n"/>
      <c r="AS394" s="788" t="n"/>
      <c r="AT394" s="788" t="n"/>
      <c r="AU394" s="788" t="n"/>
      <c r="AV394" s="788" t="n"/>
      <c r="AW394" s="788" t="n"/>
      <c r="AX394" s="788" t="n"/>
      <c r="AY394" s="788" t="n"/>
      <c r="AZ394" s="788" t="n"/>
      <c r="BA394" s="788" t="n"/>
      <c r="BB394" s="788" t="n"/>
      <c r="BC394" s="788" t="n"/>
      <c r="BD394" s="788" t="n"/>
    </row>
    <row r="395" ht="12.75" customHeight="1" s="789">
      <c r="A395" s="1075" t="n"/>
      <c r="B395" s="1075" t="n"/>
      <c r="C395" s="1075" t="n"/>
      <c r="D395" s="1075" t="n"/>
      <c r="E395" s="1075" t="n"/>
      <c r="F395" s="1075" t="n"/>
      <c r="G395" s="1075" t="n"/>
      <c r="H395" s="1075" t="n"/>
      <c r="I395" s="1075" t="n"/>
      <c r="J395" s="1075" t="n"/>
      <c r="K395" s="1075" t="n"/>
      <c r="L395" s="1075" t="n"/>
      <c r="M395" s="1075" t="n"/>
      <c r="N395" s="1075" t="n"/>
      <c r="O395" s="1076" t="n"/>
      <c r="P395" s="1075" t="n"/>
      <c r="Q395" s="1075" t="n"/>
      <c r="R395" s="1075" t="n"/>
      <c r="S395" s="1075" t="n"/>
      <c r="T395" s="1075" t="n"/>
      <c r="U395" s="1075" t="n"/>
      <c r="V395" s="1077" t="n"/>
      <c r="W395" s="1075" t="n"/>
      <c r="X395" s="1075" t="n"/>
      <c r="Y395" s="1075" t="n"/>
      <c r="Z395" s="1075" t="n"/>
      <c r="AA395" s="1075" t="n"/>
      <c r="AB395" s="1075" t="n"/>
      <c r="AC395" s="1075" t="n"/>
      <c r="AD395" s="1075" t="n"/>
      <c r="AE395" s="1075" t="n"/>
      <c r="AF395" s="1075" t="n"/>
      <c r="AG395" s="1078" t="n"/>
      <c r="AH395" s="1075" t="n"/>
      <c r="AI395" s="1075" t="n"/>
      <c r="AJ395" s="1075" t="n"/>
      <c r="AK395" s="1077" t="n"/>
      <c r="AL395" s="1075" t="n"/>
      <c r="AM395" s="1075" t="n"/>
      <c r="AN395" s="1075" t="n"/>
      <c r="AO395" s="825" t="n"/>
      <c r="AP395" s="788" t="n"/>
      <c r="AQ395" s="788" t="n"/>
      <c r="AR395" s="788" t="n"/>
      <c r="AS395" s="788" t="n"/>
      <c r="AT395" s="788" t="n"/>
      <c r="AU395" s="788" t="n"/>
      <c r="AV395" s="788" t="n"/>
      <c r="AW395" s="788" t="n"/>
      <c r="AX395" s="788" t="n"/>
      <c r="AY395" s="788" t="n"/>
      <c r="AZ395" s="788" t="n"/>
      <c r="BA395" s="788" t="n"/>
      <c r="BB395" s="788" t="n"/>
      <c r="BC395" s="788" t="n"/>
      <c r="BD395" s="788" t="n"/>
    </row>
    <row r="396" ht="12.75" customHeight="1" s="789">
      <c r="A396" s="1075" t="n"/>
      <c r="B396" s="1075" t="n"/>
      <c r="C396" s="1075" t="n"/>
      <c r="D396" s="1075" t="n"/>
      <c r="E396" s="1075" t="n"/>
      <c r="F396" s="1075" t="n"/>
      <c r="G396" s="1075" t="n"/>
      <c r="H396" s="1075" t="n"/>
      <c r="I396" s="1075" t="n"/>
      <c r="J396" s="1075" t="n"/>
      <c r="K396" s="1075" t="n"/>
      <c r="L396" s="1075" t="n"/>
      <c r="M396" s="1075" t="n"/>
      <c r="N396" s="1075" t="n"/>
      <c r="O396" s="1076" t="n"/>
      <c r="P396" s="1075" t="n"/>
      <c r="Q396" s="1075" t="n"/>
      <c r="R396" s="1075" t="n"/>
      <c r="S396" s="1075" t="n"/>
      <c r="T396" s="1075" t="n"/>
      <c r="U396" s="1075" t="n"/>
      <c r="V396" s="1077" t="n"/>
      <c r="W396" s="1075" t="n"/>
      <c r="X396" s="1075" t="n"/>
      <c r="Y396" s="1075" t="n"/>
      <c r="Z396" s="1075" t="n"/>
      <c r="AA396" s="1075" t="n"/>
      <c r="AB396" s="1075" t="n"/>
      <c r="AC396" s="1075" t="n"/>
      <c r="AD396" s="1075" t="n"/>
      <c r="AE396" s="1075" t="n"/>
      <c r="AF396" s="1075" t="n"/>
      <c r="AG396" s="1078" t="n"/>
      <c r="AH396" s="1075" t="n"/>
      <c r="AI396" s="1075" t="n"/>
      <c r="AJ396" s="1075" t="n"/>
      <c r="AK396" s="1077" t="n"/>
      <c r="AL396" s="1075" t="n"/>
      <c r="AM396" s="1075" t="n"/>
      <c r="AN396" s="1075" t="n"/>
      <c r="AO396" s="825" t="n"/>
      <c r="AP396" s="788" t="n"/>
      <c r="AQ396" s="788" t="n"/>
      <c r="AR396" s="788" t="n"/>
      <c r="AS396" s="788" t="n"/>
      <c r="AT396" s="788" t="n"/>
      <c r="AU396" s="788" t="n"/>
      <c r="AV396" s="788" t="n"/>
      <c r="AW396" s="788" t="n"/>
      <c r="AX396" s="788" t="n"/>
      <c r="AY396" s="788" t="n"/>
      <c r="AZ396" s="788" t="n"/>
      <c r="BA396" s="788" t="n"/>
      <c r="BB396" s="788" t="n"/>
      <c r="BC396" s="788" t="n"/>
      <c r="BD396" s="788" t="n"/>
    </row>
    <row r="397" ht="12.75" customHeight="1" s="789">
      <c r="A397" s="1075" t="n"/>
      <c r="B397" s="1075" t="n"/>
      <c r="C397" s="1075" t="n"/>
      <c r="D397" s="1075" t="n"/>
      <c r="E397" s="1075" t="n"/>
      <c r="F397" s="1075" t="n"/>
      <c r="G397" s="1075" t="n"/>
      <c r="H397" s="1075" t="n"/>
      <c r="I397" s="1075" t="n"/>
      <c r="J397" s="1075" t="n"/>
      <c r="K397" s="1075" t="n"/>
      <c r="L397" s="1075" t="n"/>
      <c r="M397" s="1075" t="n"/>
      <c r="N397" s="1075" t="n"/>
      <c r="O397" s="1076" t="n"/>
      <c r="P397" s="1075" t="n"/>
      <c r="Q397" s="1075" t="n"/>
      <c r="R397" s="1075" t="n"/>
      <c r="S397" s="1075" t="n"/>
      <c r="T397" s="1075" t="n"/>
      <c r="U397" s="1075" t="n"/>
      <c r="V397" s="1077" t="n"/>
      <c r="W397" s="1075" t="n"/>
      <c r="X397" s="1075" t="n"/>
      <c r="Y397" s="1075" t="n"/>
      <c r="Z397" s="1075" t="n"/>
      <c r="AA397" s="1075" t="n"/>
      <c r="AB397" s="1075" t="n"/>
      <c r="AC397" s="1075" t="n"/>
      <c r="AD397" s="1075" t="n"/>
      <c r="AE397" s="1075" t="n"/>
      <c r="AF397" s="1075" t="n"/>
      <c r="AG397" s="1078" t="n"/>
      <c r="AH397" s="1075" t="n"/>
      <c r="AI397" s="1075" t="n"/>
      <c r="AJ397" s="1075" t="n"/>
      <c r="AK397" s="1077" t="n"/>
      <c r="AL397" s="1075" t="n"/>
      <c r="AM397" s="1075" t="n"/>
      <c r="AN397" s="1075" t="n"/>
      <c r="AO397" s="825" t="n"/>
      <c r="AP397" s="788" t="n"/>
      <c r="AQ397" s="788" t="n"/>
      <c r="AR397" s="788" t="n"/>
      <c r="AS397" s="788" t="n"/>
      <c r="AT397" s="788" t="n"/>
      <c r="AU397" s="788" t="n"/>
      <c r="AV397" s="788" t="n"/>
      <c r="AW397" s="788" t="n"/>
      <c r="AX397" s="788" t="n"/>
      <c r="AY397" s="788" t="n"/>
      <c r="AZ397" s="788" t="n"/>
      <c r="BA397" s="788" t="n"/>
      <c r="BB397" s="788" t="n"/>
      <c r="BC397" s="788" t="n"/>
      <c r="BD397" s="788" t="n"/>
    </row>
    <row r="398" ht="12.75" customHeight="1" s="789">
      <c r="A398" s="1075" t="n"/>
      <c r="B398" s="1075" t="n"/>
      <c r="C398" s="1075" t="n"/>
      <c r="D398" s="1075" t="n"/>
      <c r="E398" s="1075" t="n"/>
      <c r="F398" s="1075" t="n"/>
      <c r="G398" s="1075" t="n"/>
      <c r="H398" s="1075" t="n"/>
      <c r="I398" s="1075" t="n"/>
      <c r="J398" s="1075" t="n"/>
      <c r="K398" s="1075" t="n"/>
      <c r="L398" s="1075" t="n"/>
      <c r="M398" s="1075" t="n"/>
      <c r="N398" s="1075" t="n"/>
      <c r="O398" s="1076" t="n"/>
      <c r="P398" s="1075" t="n"/>
      <c r="Q398" s="1075" t="n"/>
      <c r="R398" s="1075" t="n"/>
      <c r="S398" s="1075" t="n"/>
      <c r="T398" s="1075" t="n"/>
      <c r="U398" s="1075" t="n"/>
      <c r="V398" s="1077" t="n"/>
      <c r="W398" s="1075" t="n"/>
      <c r="X398" s="1075" t="n"/>
      <c r="Y398" s="1075" t="n"/>
      <c r="Z398" s="1075" t="n"/>
      <c r="AA398" s="1075" t="n"/>
      <c r="AB398" s="1075" t="n"/>
      <c r="AC398" s="1075" t="n"/>
      <c r="AD398" s="1075" t="n"/>
      <c r="AE398" s="1075" t="n"/>
      <c r="AF398" s="1075" t="n"/>
      <c r="AG398" s="1078" t="n"/>
      <c r="AH398" s="1075" t="n"/>
      <c r="AI398" s="1075" t="n"/>
      <c r="AJ398" s="1075" t="n"/>
      <c r="AK398" s="1077" t="n"/>
      <c r="AL398" s="1075" t="n"/>
      <c r="AM398" s="1075" t="n"/>
      <c r="AN398" s="1075" t="n"/>
      <c r="AO398" s="825" t="n"/>
      <c r="AP398" s="788" t="n"/>
      <c r="AQ398" s="788" t="n"/>
      <c r="AR398" s="788" t="n"/>
      <c r="AS398" s="788" t="n"/>
      <c r="AT398" s="788" t="n"/>
      <c r="AU398" s="788" t="n"/>
      <c r="AV398" s="788" t="n"/>
      <c r="AW398" s="788" t="n"/>
      <c r="AX398" s="788" t="n"/>
      <c r="AY398" s="788" t="n"/>
      <c r="AZ398" s="788" t="n"/>
      <c r="BA398" s="788" t="n"/>
      <c r="BB398" s="788" t="n"/>
      <c r="BC398" s="788" t="n"/>
      <c r="BD398" s="788" t="n"/>
    </row>
    <row r="399" ht="12.75" customHeight="1" s="789">
      <c r="A399" s="1075" t="n"/>
      <c r="B399" s="1075" t="n"/>
      <c r="C399" s="1075" t="n"/>
      <c r="D399" s="1075" t="n"/>
      <c r="E399" s="1075" t="n"/>
      <c r="F399" s="1075" t="n"/>
      <c r="G399" s="1075" t="n"/>
      <c r="H399" s="1075" t="n"/>
      <c r="I399" s="1075" t="n"/>
      <c r="J399" s="1075" t="n"/>
      <c r="K399" s="1075" t="n"/>
      <c r="L399" s="1075" t="n"/>
      <c r="M399" s="1075" t="n"/>
      <c r="N399" s="1075" t="n"/>
      <c r="O399" s="1076" t="n"/>
      <c r="P399" s="1075" t="n"/>
      <c r="Q399" s="1075" t="n"/>
      <c r="R399" s="1075" t="n"/>
      <c r="S399" s="1075" t="n"/>
      <c r="T399" s="1075" t="n"/>
      <c r="U399" s="1075" t="n"/>
      <c r="V399" s="1077" t="n"/>
      <c r="W399" s="1075" t="n"/>
      <c r="X399" s="1075" t="n"/>
      <c r="Y399" s="1075" t="n"/>
      <c r="Z399" s="1075" t="n"/>
      <c r="AA399" s="1075" t="n"/>
      <c r="AB399" s="1075" t="n"/>
      <c r="AC399" s="1075" t="n"/>
      <c r="AD399" s="1075" t="n"/>
      <c r="AE399" s="1075" t="n"/>
      <c r="AF399" s="1075" t="n"/>
      <c r="AG399" s="1078" t="n"/>
      <c r="AH399" s="1075" t="n"/>
      <c r="AI399" s="1075" t="n"/>
      <c r="AJ399" s="1075" t="n"/>
      <c r="AK399" s="1077" t="n"/>
      <c r="AL399" s="1075" t="n"/>
      <c r="AM399" s="1075" t="n"/>
      <c r="AN399" s="1075" t="n"/>
      <c r="AO399" s="825" t="n"/>
      <c r="AP399" s="788" t="n"/>
      <c r="AQ399" s="788" t="n"/>
      <c r="AR399" s="788" t="n"/>
      <c r="AS399" s="788" t="n"/>
      <c r="AT399" s="788" t="n"/>
      <c r="AU399" s="788" t="n"/>
      <c r="AV399" s="788" t="n"/>
      <c r="AW399" s="788" t="n"/>
      <c r="AX399" s="788" t="n"/>
      <c r="AY399" s="788" t="n"/>
      <c r="AZ399" s="788" t="n"/>
      <c r="BA399" s="788" t="n"/>
      <c r="BB399" s="788" t="n"/>
      <c r="BC399" s="788" t="n"/>
      <c r="BD399" s="788" t="n"/>
    </row>
    <row r="400" ht="12.75" customHeight="1" s="789">
      <c r="A400" s="1075" t="n"/>
      <c r="B400" s="1075" t="n"/>
      <c r="C400" s="1075" t="n"/>
      <c r="D400" s="1075" t="n"/>
      <c r="E400" s="1075" t="n"/>
      <c r="F400" s="1075" t="n"/>
      <c r="G400" s="1075" t="n"/>
      <c r="H400" s="1075" t="n"/>
      <c r="I400" s="1075" t="n"/>
      <c r="J400" s="1075" t="n"/>
      <c r="K400" s="1075" t="n"/>
      <c r="L400" s="1075" t="n"/>
      <c r="M400" s="1075" t="n"/>
      <c r="N400" s="1075" t="n"/>
      <c r="O400" s="1076" t="n"/>
      <c r="P400" s="1075" t="n"/>
      <c r="Q400" s="1075" t="n"/>
      <c r="R400" s="1075" t="n"/>
      <c r="S400" s="1075" t="n"/>
      <c r="T400" s="1075" t="n"/>
      <c r="U400" s="1075" t="n"/>
      <c r="V400" s="1077" t="n"/>
      <c r="W400" s="1075" t="n"/>
      <c r="X400" s="1075" t="n"/>
      <c r="Y400" s="1075" t="n"/>
      <c r="Z400" s="1075" t="n"/>
      <c r="AA400" s="1075" t="n"/>
      <c r="AB400" s="1075" t="n"/>
      <c r="AC400" s="1075" t="n"/>
      <c r="AD400" s="1075" t="n"/>
      <c r="AE400" s="1075" t="n"/>
      <c r="AF400" s="1075" t="n"/>
      <c r="AG400" s="1078" t="n"/>
      <c r="AH400" s="1075" t="n"/>
      <c r="AI400" s="1075" t="n"/>
      <c r="AJ400" s="1075" t="n"/>
      <c r="AK400" s="1077" t="n"/>
      <c r="AL400" s="1075" t="n"/>
      <c r="AM400" s="1075" t="n"/>
      <c r="AN400" s="1075" t="n"/>
      <c r="AO400" s="825" t="n"/>
      <c r="AP400" s="788" t="n"/>
      <c r="AQ400" s="788" t="n"/>
      <c r="AR400" s="788" t="n"/>
      <c r="AS400" s="788" t="n"/>
      <c r="AT400" s="788" t="n"/>
      <c r="AU400" s="788" t="n"/>
      <c r="AV400" s="788" t="n"/>
      <c r="AW400" s="788" t="n"/>
      <c r="AX400" s="788" t="n"/>
      <c r="AY400" s="788" t="n"/>
      <c r="AZ400" s="788" t="n"/>
      <c r="BA400" s="788" t="n"/>
      <c r="BB400" s="788" t="n"/>
      <c r="BC400" s="788" t="n"/>
      <c r="BD400" s="788" t="n"/>
    </row>
    <row r="401" ht="12.75" customHeight="1" s="789">
      <c r="A401" s="1075" t="n"/>
      <c r="B401" s="1075" t="n"/>
      <c r="C401" s="1075" t="n"/>
      <c r="D401" s="1075" t="n"/>
      <c r="E401" s="1075" t="n"/>
      <c r="F401" s="1075" t="n"/>
      <c r="G401" s="1075" t="n"/>
      <c r="H401" s="1075" t="n"/>
      <c r="I401" s="1075" t="n"/>
      <c r="J401" s="1075" t="n"/>
      <c r="K401" s="1075" t="n"/>
      <c r="L401" s="1075" t="n"/>
      <c r="M401" s="1075" t="n"/>
      <c r="N401" s="1075" t="n"/>
      <c r="O401" s="1076" t="n"/>
      <c r="P401" s="1075" t="n"/>
      <c r="Q401" s="1075" t="n"/>
      <c r="R401" s="1075" t="n"/>
      <c r="S401" s="1075" t="n"/>
      <c r="T401" s="1075" t="n"/>
      <c r="U401" s="1075" t="n"/>
      <c r="V401" s="1077" t="n"/>
      <c r="W401" s="1075" t="n"/>
      <c r="X401" s="1075" t="n"/>
      <c r="Y401" s="1075" t="n"/>
      <c r="Z401" s="1075" t="n"/>
      <c r="AA401" s="1075" t="n"/>
      <c r="AB401" s="1075" t="n"/>
      <c r="AC401" s="1075" t="n"/>
      <c r="AD401" s="1075" t="n"/>
      <c r="AE401" s="1075" t="n"/>
      <c r="AF401" s="1075" t="n"/>
      <c r="AG401" s="1078" t="n"/>
      <c r="AH401" s="1075" t="n"/>
      <c r="AI401" s="1075" t="n"/>
      <c r="AJ401" s="1075" t="n"/>
      <c r="AK401" s="1077" t="n"/>
      <c r="AL401" s="1075" t="n"/>
      <c r="AM401" s="1075" t="n"/>
      <c r="AN401" s="1075" t="n"/>
      <c r="AO401" s="825" t="n"/>
      <c r="AP401" s="788" t="n"/>
      <c r="AQ401" s="788" t="n"/>
      <c r="AR401" s="788" t="n"/>
      <c r="AS401" s="788" t="n"/>
      <c r="AT401" s="788" t="n"/>
      <c r="AU401" s="788" t="n"/>
      <c r="AV401" s="788" t="n"/>
      <c r="AW401" s="788" t="n"/>
      <c r="AX401" s="788" t="n"/>
      <c r="AY401" s="788" t="n"/>
      <c r="AZ401" s="788" t="n"/>
      <c r="BA401" s="788" t="n"/>
      <c r="BB401" s="788" t="n"/>
      <c r="BC401" s="788" t="n"/>
      <c r="BD401" s="788" t="n"/>
    </row>
    <row r="402" ht="12.75" customHeight="1" s="789">
      <c r="A402" s="1075" t="n"/>
      <c r="B402" s="1075" t="n"/>
      <c r="C402" s="1075" t="n"/>
      <c r="D402" s="1075" t="n"/>
      <c r="E402" s="1075" t="n"/>
      <c r="F402" s="1075" t="n"/>
      <c r="G402" s="1075" t="n"/>
      <c r="H402" s="1075" t="n"/>
      <c r="I402" s="1075" t="n"/>
      <c r="J402" s="1075" t="n"/>
      <c r="K402" s="1075" t="n"/>
      <c r="L402" s="1075" t="n"/>
      <c r="M402" s="1075" t="n"/>
      <c r="N402" s="1075" t="n"/>
      <c r="O402" s="1076" t="n"/>
      <c r="P402" s="1075" t="n"/>
      <c r="Q402" s="1075" t="n"/>
      <c r="R402" s="1075" t="n"/>
      <c r="S402" s="1075" t="n"/>
      <c r="T402" s="1075" t="n"/>
      <c r="U402" s="1075" t="n"/>
      <c r="V402" s="1077" t="n"/>
      <c r="W402" s="1075" t="n"/>
      <c r="X402" s="1075" t="n"/>
      <c r="Y402" s="1075" t="n"/>
      <c r="Z402" s="1075" t="n"/>
      <c r="AA402" s="1075" t="n"/>
      <c r="AB402" s="1075" t="n"/>
      <c r="AC402" s="1075" t="n"/>
      <c r="AD402" s="1075" t="n"/>
      <c r="AE402" s="1075" t="n"/>
      <c r="AF402" s="1075" t="n"/>
      <c r="AG402" s="1078" t="n"/>
      <c r="AH402" s="1075" t="n"/>
      <c r="AI402" s="1075" t="n"/>
      <c r="AJ402" s="1075" t="n"/>
      <c r="AK402" s="1077" t="n"/>
      <c r="AL402" s="1075" t="n"/>
      <c r="AM402" s="1075" t="n"/>
      <c r="AN402" s="1075" t="n"/>
      <c r="AO402" s="825" t="n"/>
      <c r="AP402" s="788" t="n"/>
      <c r="AQ402" s="788" t="n"/>
      <c r="AR402" s="788" t="n"/>
      <c r="AS402" s="788" t="n"/>
      <c r="AT402" s="788" t="n"/>
      <c r="AU402" s="788" t="n"/>
      <c r="AV402" s="788" t="n"/>
      <c r="AW402" s="788" t="n"/>
      <c r="AX402" s="788" t="n"/>
      <c r="AY402" s="788" t="n"/>
      <c r="AZ402" s="788" t="n"/>
      <c r="BA402" s="788" t="n"/>
      <c r="BB402" s="788" t="n"/>
      <c r="BC402" s="788" t="n"/>
      <c r="BD402" s="788" t="n"/>
    </row>
    <row r="403" ht="12.75" customHeight="1" s="789">
      <c r="A403" s="1075" t="n"/>
      <c r="B403" s="1075" t="n"/>
      <c r="C403" s="1075" t="n"/>
      <c r="D403" s="1075" t="n"/>
      <c r="E403" s="1075" t="n"/>
      <c r="F403" s="1075" t="n"/>
      <c r="G403" s="1075" t="n"/>
      <c r="H403" s="1075" t="n"/>
      <c r="I403" s="1075" t="n"/>
      <c r="J403" s="1075" t="n"/>
      <c r="K403" s="1075" t="n"/>
      <c r="L403" s="1075" t="n"/>
      <c r="M403" s="1075" t="n"/>
      <c r="N403" s="1075" t="n"/>
      <c r="O403" s="1076" t="n"/>
      <c r="P403" s="1075" t="n"/>
      <c r="Q403" s="1075" t="n"/>
      <c r="R403" s="1075" t="n"/>
      <c r="S403" s="1075" t="n"/>
      <c r="T403" s="1075" t="n"/>
      <c r="U403" s="1075" t="n"/>
      <c r="V403" s="1077" t="n"/>
      <c r="W403" s="1075" t="n"/>
      <c r="X403" s="1075" t="n"/>
      <c r="Y403" s="1075" t="n"/>
      <c r="Z403" s="1075" t="n"/>
      <c r="AA403" s="1075" t="n"/>
      <c r="AB403" s="1075" t="n"/>
      <c r="AC403" s="1075" t="n"/>
      <c r="AD403" s="1075" t="n"/>
      <c r="AE403" s="1075" t="n"/>
      <c r="AF403" s="1075" t="n"/>
      <c r="AG403" s="1078" t="n"/>
      <c r="AH403" s="1075" t="n"/>
      <c r="AI403" s="1075" t="n"/>
      <c r="AJ403" s="1075" t="n"/>
      <c r="AK403" s="1077" t="n"/>
      <c r="AL403" s="1075" t="n"/>
      <c r="AM403" s="1075" t="n"/>
      <c r="AN403" s="1075" t="n"/>
      <c r="AO403" s="825" t="n"/>
      <c r="AP403" s="788" t="n"/>
      <c r="AQ403" s="788" t="n"/>
      <c r="AR403" s="788" t="n"/>
      <c r="AS403" s="788" t="n"/>
      <c r="AT403" s="788" t="n"/>
      <c r="AU403" s="788" t="n"/>
      <c r="AV403" s="788" t="n"/>
      <c r="AW403" s="788" t="n"/>
      <c r="AX403" s="788" t="n"/>
      <c r="AY403" s="788" t="n"/>
      <c r="AZ403" s="788" t="n"/>
      <c r="BA403" s="788" t="n"/>
      <c r="BB403" s="788" t="n"/>
      <c r="BC403" s="788" t="n"/>
      <c r="BD403" s="788" t="n"/>
    </row>
    <row r="404" ht="12.75" customHeight="1" s="789">
      <c r="A404" s="1075" t="n"/>
      <c r="B404" s="1075" t="n"/>
      <c r="C404" s="1075" t="n"/>
      <c r="D404" s="1075" t="n"/>
      <c r="E404" s="1075" t="n"/>
      <c r="F404" s="1075" t="n"/>
      <c r="G404" s="1075" t="n"/>
      <c r="H404" s="1075" t="n"/>
      <c r="I404" s="1075" t="n"/>
      <c r="J404" s="1075" t="n"/>
      <c r="K404" s="1075" t="n"/>
      <c r="L404" s="1075" t="n"/>
      <c r="M404" s="1075" t="n"/>
      <c r="N404" s="1075" t="n"/>
      <c r="O404" s="1076" t="n"/>
      <c r="P404" s="1075" t="n"/>
      <c r="Q404" s="1075" t="n"/>
      <c r="R404" s="1075" t="n"/>
      <c r="S404" s="1075" t="n"/>
      <c r="T404" s="1075" t="n"/>
      <c r="U404" s="1075" t="n"/>
      <c r="V404" s="1077" t="n"/>
      <c r="W404" s="1075" t="n"/>
      <c r="X404" s="1075" t="n"/>
      <c r="Y404" s="1075" t="n"/>
      <c r="Z404" s="1075" t="n"/>
      <c r="AA404" s="1075" t="n"/>
      <c r="AB404" s="1075" t="n"/>
      <c r="AC404" s="1075" t="n"/>
      <c r="AD404" s="1075" t="n"/>
      <c r="AE404" s="1075" t="n"/>
      <c r="AF404" s="1075" t="n"/>
      <c r="AG404" s="1078" t="n"/>
      <c r="AH404" s="1075" t="n"/>
      <c r="AI404" s="1075" t="n"/>
      <c r="AJ404" s="1075" t="n"/>
      <c r="AK404" s="1077" t="n"/>
      <c r="AL404" s="1075" t="n"/>
      <c r="AM404" s="1075" t="n"/>
      <c r="AN404" s="1075" t="n"/>
      <c r="AO404" s="825" t="n"/>
      <c r="AP404" s="788" t="n"/>
      <c r="AQ404" s="788" t="n"/>
      <c r="AR404" s="788" t="n"/>
      <c r="AS404" s="788" t="n"/>
      <c r="AT404" s="788" t="n"/>
      <c r="AU404" s="788" t="n"/>
      <c r="AV404" s="788" t="n"/>
      <c r="AW404" s="788" t="n"/>
      <c r="AX404" s="788" t="n"/>
      <c r="AY404" s="788" t="n"/>
      <c r="AZ404" s="788" t="n"/>
      <c r="BA404" s="788" t="n"/>
      <c r="BB404" s="788" t="n"/>
      <c r="BC404" s="788" t="n"/>
      <c r="BD404" s="788" t="n"/>
    </row>
    <row r="405" ht="12.75" customHeight="1" s="789">
      <c r="A405" s="1075" t="n"/>
      <c r="B405" s="1075" t="n"/>
      <c r="C405" s="1075" t="n"/>
      <c r="D405" s="1075" t="n"/>
      <c r="E405" s="1075" t="n"/>
      <c r="F405" s="1075" t="n"/>
      <c r="G405" s="1075" t="n"/>
      <c r="H405" s="1075" t="n"/>
      <c r="I405" s="1075" t="n"/>
      <c r="J405" s="1075" t="n"/>
      <c r="K405" s="1075" t="n"/>
      <c r="L405" s="1075" t="n"/>
      <c r="M405" s="1075" t="n"/>
      <c r="N405" s="1075" t="n"/>
      <c r="O405" s="1076" t="n"/>
      <c r="P405" s="1075" t="n"/>
      <c r="Q405" s="1075" t="n"/>
      <c r="R405" s="1075" t="n"/>
      <c r="S405" s="1075" t="n"/>
      <c r="T405" s="1075" t="n"/>
      <c r="U405" s="1075" t="n"/>
      <c r="V405" s="1077" t="n"/>
      <c r="W405" s="1075" t="n"/>
      <c r="X405" s="1075" t="n"/>
      <c r="Y405" s="1075" t="n"/>
      <c r="Z405" s="1075" t="n"/>
      <c r="AA405" s="1075" t="n"/>
      <c r="AB405" s="1075" t="n"/>
      <c r="AC405" s="1075" t="n"/>
      <c r="AD405" s="1075" t="n"/>
      <c r="AE405" s="1075" t="n"/>
      <c r="AF405" s="1075" t="n"/>
      <c r="AG405" s="1078" t="n"/>
      <c r="AH405" s="1075" t="n"/>
      <c r="AI405" s="1075" t="n"/>
      <c r="AJ405" s="1075" t="n"/>
      <c r="AK405" s="1077" t="n"/>
      <c r="AL405" s="1075" t="n"/>
      <c r="AM405" s="1075" t="n"/>
      <c r="AN405" s="1075" t="n"/>
      <c r="AO405" s="825" t="n"/>
      <c r="AP405" s="788" t="n"/>
      <c r="AQ405" s="788" t="n"/>
      <c r="AR405" s="788" t="n"/>
      <c r="AS405" s="788" t="n"/>
      <c r="AT405" s="788" t="n"/>
      <c r="AU405" s="788" t="n"/>
      <c r="AV405" s="788" t="n"/>
      <c r="AW405" s="788" t="n"/>
      <c r="AX405" s="788" t="n"/>
      <c r="AY405" s="788" t="n"/>
      <c r="AZ405" s="788" t="n"/>
      <c r="BA405" s="788" t="n"/>
      <c r="BB405" s="788" t="n"/>
      <c r="BC405" s="788" t="n"/>
      <c r="BD405" s="788" t="n"/>
    </row>
    <row r="406" ht="12.75" customHeight="1" s="789">
      <c r="A406" s="1075" t="n"/>
      <c r="B406" s="1075" t="n"/>
      <c r="C406" s="1075" t="n"/>
      <c r="D406" s="1075" t="n"/>
      <c r="E406" s="1075" t="n"/>
      <c r="F406" s="1075" t="n"/>
      <c r="G406" s="1075" t="n"/>
      <c r="H406" s="1075" t="n"/>
      <c r="I406" s="1075" t="n"/>
      <c r="J406" s="1075" t="n"/>
      <c r="K406" s="1075" t="n"/>
      <c r="L406" s="1075" t="n"/>
      <c r="M406" s="1075" t="n"/>
      <c r="N406" s="1075" t="n"/>
      <c r="O406" s="1076" t="n"/>
      <c r="P406" s="1075" t="n"/>
      <c r="Q406" s="1075" t="n"/>
      <c r="R406" s="1075" t="n"/>
      <c r="S406" s="1075" t="n"/>
      <c r="T406" s="1075" t="n"/>
      <c r="U406" s="1075" t="n"/>
      <c r="V406" s="1077" t="n"/>
      <c r="W406" s="1075" t="n"/>
      <c r="X406" s="1075" t="n"/>
      <c r="Y406" s="1075" t="n"/>
      <c r="Z406" s="1075" t="n"/>
      <c r="AA406" s="1075" t="n"/>
      <c r="AB406" s="1075" t="n"/>
      <c r="AC406" s="1075" t="n"/>
      <c r="AD406" s="1075" t="n"/>
      <c r="AE406" s="1075" t="n"/>
      <c r="AF406" s="1075" t="n"/>
      <c r="AG406" s="1078" t="n"/>
      <c r="AH406" s="1075" t="n"/>
      <c r="AI406" s="1075" t="n"/>
      <c r="AJ406" s="1075" t="n"/>
      <c r="AK406" s="1077" t="n"/>
      <c r="AL406" s="1075" t="n"/>
      <c r="AM406" s="1075" t="n"/>
      <c r="AN406" s="1075" t="n"/>
      <c r="AO406" s="825" t="n"/>
      <c r="AP406" s="788" t="n"/>
      <c r="AQ406" s="788" t="n"/>
      <c r="AR406" s="788" t="n"/>
      <c r="AS406" s="788" t="n"/>
      <c r="AT406" s="788" t="n"/>
      <c r="AU406" s="788" t="n"/>
      <c r="AV406" s="788" t="n"/>
      <c r="AW406" s="788" t="n"/>
      <c r="AX406" s="788" t="n"/>
      <c r="AY406" s="788" t="n"/>
      <c r="AZ406" s="788" t="n"/>
      <c r="BA406" s="788" t="n"/>
      <c r="BB406" s="788" t="n"/>
      <c r="BC406" s="788" t="n"/>
      <c r="BD406" s="788" t="n"/>
    </row>
    <row r="407" ht="12.75" customHeight="1" s="789">
      <c r="A407" s="1075" t="n"/>
      <c r="B407" s="1075" t="n"/>
      <c r="C407" s="1075" t="n"/>
      <c r="D407" s="1075" t="n"/>
      <c r="E407" s="1075" t="n"/>
      <c r="F407" s="1075" t="n"/>
      <c r="G407" s="1075" t="n"/>
      <c r="H407" s="1075" t="n"/>
      <c r="I407" s="1075" t="n"/>
      <c r="J407" s="1075" t="n"/>
      <c r="K407" s="1075" t="n"/>
      <c r="L407" s="1075" t="n"/>
      <c r="M407" s="1075" t="n"/>
      <c r="N407" s="1075" t="n"/>
      <c r="O407" s="1076" t="n"/>
      <c r="P407" s="1075" t="n"/>
      <c r="Q407" s="1075" t="n"/>
      <c r="R407" s="1075" t="n"/>
      <c r="S407" s="1075" t="n"/>
      <c r="T407" s="1075" t="n"/>
      <c r="U407" s="1075" t="n"/>
      <c r="V407" s="1077" t="n"/>
      <c r="W407" s="1075" t="n"/>
      <c r="X407" s="1075" t="n"/>
      <c r="Y407" s="1075" t="n"/>
      <c r="Z407" s="1075" t="n"/>
      <c r="AA407" s="1075" t="n"/>
      <c r="AB407" s="1075" t="n"/>
      <c r="AC407" s="1075" t="n"/>
      <c r="AD407" s="1075" t="n"/>
      <c r="AE407" s="1075" t="n"/>
      <c r="AF407" s="1075" t="n"/>
      <c r="AG407" s="1078" t="n"/>
      <c r="AH407" s="1075" t="n"/>
      <c r="AI407" s="1075" t="n"/>
      <c r="AJ407" s="1075" t="n"/>
      <c r="AK407" s="1077" t="n"/>
      <c r="AL407" s="1075" t="n"/>
      <c r="AM407" s="1075" t="n"/>
      <c r="AN407" s="1075" t="n"/>
      <c r="AO407" s="825" t="n"/>
      <c r="AP407" s="788" t="n"/>
      <c r="AQ407" s="788" t="n"/>
      <c r="AR407" s="788" t="n"/>
      <c r="AS407" s="788" t="n"/>
      <c r="AT407" s="788" t="n"/>
      <c r="AU407" s="788" t="n"/>
      <c r="AV407" s="788" t="n"/>
      <c r="AW407" s="788" t="n"/>
      <c r="AX407" s="788" t="n"/>
      <c r="AY407" s="788" t="n"/>
      <c r="AZ407" s="788" t="n"/>
      <c r="BA407" s="788" t="n"/>
      <c r="BB407" s="788" t="n"/>
      <c r="BC407" s="788" t="n"/>
      <c r="BD407" s="788" t="n"/>
    </row>
    <row r="408" ht="12.75" customHeight="1" s="789">
      <c r="A408" s="1075" t="n"/>
      <c r="B408" s="1075" t="n"/>
      <c r="C408" s="1075" t="n"/>
      <c r="D408" s="1075" t="n"/>
      <c r="E408" s="1075" t="n"/>
      <c r="F408" s="1075" t="n"/>
      <c r="G408" s="1075" t="n"/>
      <c r="H408" s="1075" t="n"/>
      <c r="I408" s="1075" t="n"/>
      <c r="J408" s="1075" t="n"/>
      <c r="K408" s="1075" t="n"/>
      <c r="L408" s="1075" t="n"/>
      <c r="M408" s="1075" t="n"/>
      <c r="N408" s="1075" t="n"/>
      <c r="O408" s="1076" t="n"/>
      <c r="P408" s="1075" t="n"/>
      <c r="Q408" s="1075" t="n"/>
      <c r="R408" s="1075" t="n"/>
      <c r="S408" s="1075" t="n"/>
      <c r="T408" s="1075" t="n"/>
      <c r="U408" s="1075" t="n"/>
      <c r="V408" s="1077" t="n"/>
      <c r="W408" s="1075" t="n"/>
      <c r="X408" s="1075" t="n"/>
      <c r="Y408" s="1075" t="n"/>
      <c r="Z408" s="1075" t="n"/>
      <c r="AA408" s="1075" t="n"/>
      <c r="AB408" s="1075" t="n"/>
      <c r="AC408" s="1075" t="n"/>
      <c r="AD408" s="1075" t="n"/>
      <c r="AE408" s="1075" t="n"/>
      <c r="AF408" s="1075" t="n"/>
      <c r="AG408" s="1078" t="n"/>
      <c r="AH408" s="1075" t="n"/>
      <c r="AI408" s="1075" t="n"/>
      <c r="AJ408" s="1075" t="n"/>
      <c r="AK408" s="1077" t="n"/>
      <c r="AL408" s="1075" t="n"/>
      <c r="AM408" s="1075" t="n"/>
      <c r="AN408" s="1075" t="n"/>
      <c r="AO408" s="825" t="n"/>
      <c r="AP408" s="788" t="n"/>
      <c r="AQ408" s="788" t="n"/>
      <c r="AR408" s="788" t="n"/>
      <c r="AS408" s="788" t="n"/>
      <c r="AT408" s="788" t="n"/>
      <c r="AU408" s="788" t="n"/>
      <c r="AV408" s="788" t="n"/>
      <c r="AW408" s="788" t="n"/>
      <c r="AX408" s="788" t="n"/>
      <c r="AY408" s="788" t="n"/>
      <c r="AZ408" s="788" t="n"/>
      <c r="BA408" s="788" t="n"/>
      <c r="BB408" s="788" t="n"/>
      <c r="BC408" s="788" t="n"/>
      <c r="BD408" s="788" t="n"/>
    </row>
    <row r="409" ht="12.75" customHeight="1" s="789">
      <c r="A409" s="1075" t="n"/>
      <c r="B409" s="1075" t="n"/>
      <c r="C409" s="1075" t="n"/>
      <c r="D409" s="1075" t="n"/>
      <c r="E409" s="1075" t="n"/>
      <c r="F409" s="1075" t="n"/>
      <c r="G409" s="1075" t="n"/>
      <c r="H409" s="1075" t="n"/>
      <c r="I409" s="1075" t="n"/>
      <c r="J409" s="1075" t="n"/>
      <c r="K409" s="1075" t="n"/>
      <c r="L409" s="1075" t="n"/>
      <c r="M409" s="1075" t="n"/>
      <c r="N409" s="1075" t="n"/>
      <c r="O409" s="1076" t="n"/>
      <c r="P409" s="1075" t="n"/>
      <c r="Q409" s="1075" t="n"/>
      <c r="R409" s="1075" t="n"/>
      <c r="S409" s="1075" t="n"/>
      <c r="T409" s="1075" t="n"/>
      <c r="U409" s="1075" t="n"/>
      <c r="V409" s="1077" t="n"/>
      <c r="W409" s="1075" t="n"/>
      <c r="X409" s="1075" t="n"/>
      <c r="Y409" s="1075" t="n"/>
      <c r="Z409" s="1075" t="n"/>
      <c r="AA409" s="1075" t="n"/>
      <c r="AB409" s="1075" t="n"/>
      <c r="AC409" s="1075" t="n"/>
      <c r="AD409" s="1075" t="n"/>
      <c r="AE409" s="1075" t="n"/>
      <c r="AF409" s="1075" t="n"/>
      <c r="AG409" s="1078" t="n"/>
      <c r="AH409" s="1075" t="n"/>
      <c r="AI409" s="1075" t="n"/>
      <c r="AJ409" s="1075" t="n"/>
      <c r="AK409" s="1077" t="n"/>
      <c r="AL409" s="1075" t="n"/>
      <c r="AM409" s="1075" t="n"/>
      <c r="AN409" s="1075" t="n"/>
      <c r="AO409" s="825" t="n"/>
      <c r="AP409" s="788" t="n"/>
      <c r="AQ409" s="788" t="n"/>
      <c r="AR409" s="788" t="n"/>
      <c r="AS409" s="788" t="n"/>
      <c r="AT409" s="788" t="n"/>
      <c r="AU409" s="788" t="n"/>
      <c r="AV409" s="788" t="n"/>
      <c r="AW409" s="788" t="n"/>
      <c r="AX409" s="788" t="n"/>
      <c r="AY409" s="788" t="n"/>
      <c r="AZ409" s="788" t="n"/>
      <c r="BA409" s="788" t="n"/>
      <c r="BB409" s="788" t="n"/>
      <c r="BC409" s="788" t="n"/>
      <c r="BD409" s="788" t="n"/>
    </row>
    <row r="410" ht="12.75" customHeight="1" s="789">
      <c r="A410" s="1075" t="n"/>
      <c r="B410" s="1075" t="n"/>
      <c r="C410" s="1075" t="n"/>
      <c r="D410" s="1075" t="n"/>
      <c r="E410" s="1075" t="n"/>
      <c r="F410" s="1075" t="n"/>
      <c r="G410" s="1075" t="n"/>
      <c r="H410" s="1075" t="n"/>
      <c r="I410" s="1075" t="n"/>
      <c r="J410" s="1075" t="n"/>
      <c r="K410" s="1075" t="n"/>
      <c r="L410" s="1075" t="n"/>
      <c r="M410" s="1075" t="n"/>
      <c r="N410" s="1075" t="n"/>
      <c r="O410" s="1076" t="n"/>
      <c r="P410" s="1075" t="n"/>
      <c r="Q410" s="1075" t="n"/>
      <c r="R410" s="1075" t="n"/>
      <c r="S410" s="1075" t="n"/>
      <c r="T410" s="1075" t="n"/>
      <c r="U410" s="1075" t="n"/>
      <c r="V410" s="1077" t="n"/>
      <c r="W410" s="1075" t="n"/>
      <c r="X410" s="1075" t="n"/>
      <c r="Y410" s="1075" t="n"/>
      <c r="Z410" s="1075" t="n"/>
      <c r="AA410" s="1075" t="n"/>
      <c r="AB410" s="1075" t="n"/>
      <c r="AC410" s="1075" t="n"/>
      <c r="AD410" s="1075" t="n"/>
      <c r="AE410" s="1075" t="n"/>
      <c r="AF410" s="1075" t="n"/>
      <c r="AG410" s="1078" t="n"/>
      <c r="AH410" s="1075" t="n"/>
      <c r="AI410" s="1075" t="n"/>
      <c r="AJ410" s="1075" t="n"/>
      <c r="AK410" s="1077" t="n"/>
      <c r="AL410" s="1075" t="n"/>
      <c r="AM410" s="1075" t="n"/>
      <c r="AN410" s="1075" t="n"/>
      <c r="AO410" s="825" t="n"/>
      <c r="AP410" s="788" t="n"/>
      <c r="AQ410" s="788" t="n"/>
      <c r="AR410" s="788" t="n"/>
      <c r="AS410" s="788" t="n"/>
      <c r="AT410" s="788" t="n"/>
      <c r="AU410" s="788" t="n"/>
      <c r="AV410" s="788" t="n"/>
      <c r="AW410" s="788" t="n"/>
      <c r="AX410" s="788" t="n"/>
      <c r="AY410" s="788" t="n"/>
      <c r="AZ410" s="788" t="n"/>
      <c r="BA410" s="788" t="n"/>
      <c r="BB410" s="788" t="n"/>
      <c r="BC410" s="788" t="n"/>
      <c r="BD410" s="788" t="n"/>
    </row>
    <row r="411" ht="12.75" customHeight="1" s="789">
      <c r="A411" s="1075" t="n"/>
      <c r="B411" s="1075" t="n"/>
      <c r="C411" s="1075" t="n"/>
      <c r="D411" s="1075" t="n"/>
      <c r="E411" s="1075" t="n"/>
      <c r="F411" s="1075" t="n"/>
      <c r="G411" s="1075" t="n"/>
      <c r="H411" s="1075" t="n"/>
      <c r="I411" s="1075" t="n"/>
      <c r="J411" s="1075" t="n"/>
      <c r="K411" s="1075" t="n"/>
      <c r="L411" s="1075" t="n"/>
      <c r="M411" s="1075" t="n"/>
      <c r="N411" s="1075" t="n"/>
      <c r="O411" s="1076" t="n"/>
      <c r="P411" s="1075" t="n"/>
      <c r="Q411" s="1075" t="n"/>
      <c r="R411" s="1075" t="n"/>
      <c r="S411" s="1075" t="n"/>
      <c r="T411" s="1075" t="n"/>
      <c r="U411" s="1075" t="n"/>
      <c r="V411" s="1077" t="n"/>
      <c r="W411" s="1075" t="n"/>
      <c r="X411" s="1075" t="n"/>
      <c r="Y411" s="1075" t="n"/>
      <c r="Z411" s="1075" t="n"/>
      <c r="AA411" s="1075" t="n"/>
      <c r="AB411" s="1075" t="n"/>
      <c r="AC411" s="1075" t="n"/>
      <c r="AD411" s="1075" t="n"/>
      <c r="AE411" s="1075" t="n"/>
      <c r="AF411" s="1075" t="n"/>
      <c r="AG411" s="1078" t="n"/>
      <c r="AH411" s="1075" t="n"/>
      <c r="AI411" s="1075" t="n"/>
      <c r="AJ411" s="1075" t="n"/>
      <c r="AK411" s="1077" t="n"/>
      <c r="AL411" s="1075" t="n"/>
      <c r="AM411" s="1075" t="n"/>
      <c r="AN411" s="1075" t="n"/>
      <c r="AO411" s="825" t="n"/>
      <c r="AP411" s="788" t="n"/>
      <c r="AQ411" s="788" t="n"/>
      <c r="AR411" s="788" t="n"/>
      <c r="AS411" s="788" t="n"/>
      <c r="AT411" s="788" t="n"/>
      <c r="AU411" s="788" t="n"/>
      <c r="AV411" s="788" t="n"/>
      <c r="AW411" s="788" t="n"/>
      <c r="AX411" s="788" t="n"/>
      <c r="AY411" s="788" t="n"/>
      <c r="AZ411" s="788" t="n"/>
      <c r="BA411" s="788" t="n"/>
      <c r="BB411" s="788" t="n"/>
      <c r="BC411" s="788" t="n"/>
      <c r="BD411" s="788" t="n"/>
    </row>
    <row r="412" ht="12.75" customHeight="1" s="789">
      <c r="A412" s="1075" t="n"/>
      <c r="B412" s="1075" t="n"/>
      <c r="C412" s="1075" t="n"/>
      <c r="D412" s="1075" t="n"/>
      <c r="E412" s="1075" t="n"/>
      <c r="F412" s="1075" t="n"/>
      <c r="G412" s="1075" t="n"/>
      <c r="H412" s="1075" t="n"/>
      <c r="I412" s="1075" t="n"/>
      <c r="J412" s="1075" t="n"/>
      <c r="K412" s="1075" t="n"/>
      <c r="L412" s="1075" t="n"/>
      <c r="M412" s="1075" t="n"/>
      <c r="N412" s="1075" t="n"/>
      <c r="O412" s="1076" t="n"/>
      <c r="P412" s="1075" t="n"/>
      <c r="Q412" s="1075" t="n"/>
      <c r="R412" s="1075" t="n"/>
      <c r="S412" s="1075" t="n"/>
      <c r="T412" s="1075" t="n"/>
      <c r="U412" s="1075" t="n"/>
      <c r="V412" s="1077" t="n"/>
      <c r="W412" s="1075" t="n"/>
      <c r="X412" s="1075" t="n"/>
      <c r="Y412" s="1075" t="n"/>
      <c r="Z412" s="1075" t="n"/>
      <c r="AA412" s="1075" t="n"/>
      <c r="AB412" s="1075" t="n"/>
      <c r="AC412" s="1075" t="n"/>
      <c r="AD412" s="1075" t="n"/>
      <c r="AE412" s="1075" t="n"/>
      <c r="AF412" s="1075" t="n"/>
      <c r="AG412" s="1078" t="n"/>
      <c r="AH412" s="1075" t="n"/>
      <c r="AI412" s="1075" t="n"/>
      <c r="AJ412" s="1075" t="n"/>
      <c r="AK412" s="1077" t="n"/>
      <c r="AL412" s="1075" t="n"/>
      <c r="AM412" s="1075" t="n"/>
      <c r="AN412" s="1075" t="n"/>
      <c r="AO412" s="825" t="n"/>
      <c r="AP412" s="788" t="n"/>
      <c r="AQ412" s="788" t="n"/>
      <c r="AR412" s="788" t="n"/>
      <c r="AS412" s="788" t="n"/>
      <c r="AT412" s="788" t="n"/>
      <c r="AU412" s="788" t="n"/>
      <c r="AV412" s="788" t="n"/>
      <c r="AW412" s="788" t="n"/>
      <c r="AX412" s="788" t="n"/>
      <c r="AY412" s="788" t="n"/>
      <c r="AZ412" s="788" t="n"/>
      <c r="BA412" s="788" t="n"/>
      <c r="BB412" s="788" t="n"/>
      <c r="BC412" s="788" t="n"/>
      <c r="BD412" s="788" t="n"/>
    </row>
    <row r="413" ht="12.75" customHeight="1" s="789">
      <c r="A413" s="1075" t="n"/>
      <c r="B413" s="1075" t="n"/>
      <c r="C413" s="1075" t="n"/>
      <c r="D413" s="1075" t="n"/>
      <c r="E413" s="1075" t="n"/>
      <c r="F413" s="1075" t="n"/>
      <c r="G413" s="1075" t="n"/>
      <c r="H413" s="1075" t="n"/>
      <c r="I413" s="1075" t="n"/>
      <c r="J413" s="1075" t="n"/>
      <c r="K413" s="1075" t="n"/>
      <c r="L413" s="1075" t="n"/>
      <c r="M413" s="1075" t="n"/>
      <c r="N413" s="1075" t="n"/>
      <c r="O413" s="1076" t="n"/>
      <c r="P413" s="1075" t="n"/>
      <c r="Q413" s="1075" t="n"/>
      <c r="R413" s="1075" t="n"/>
      <c r="S413" s="1075" t="n"/>
      <c r="T413" s="1075" t="n"/>
      <c r="U413" s="1075" t="n"/>
      <c r="V413" s="1077" t="n"/>
      <c r="W413" s="1075" t="n"/>
      <c r="X413" s="1075" t="n"/>
      <c r="Y413" s="1075" t="n"/>
      <c r="Z413" s="1075" t="n"/>
      <c r="AA413" s="1075" t="n"/>
      <c r="AB413" s="1075" t="n"/>
      <c r="AC413" s="1075" t="n"/>
      <c r="AD413" s="1075" t="n"/>
      <c r="AE413" s="1075" t="n"/>
      <c r="AF413" s="1075" t="n"/>
      <c r="AG413" s="1078" t="n"/>
      <c r="AH413" s="1075" t="n"/>
      <c r="AI413" s="1075" t="n"/>
      <c r="AJ413" s="1075" t="n"/>
      <c r="AK413" s="1077" t="n"/>
      <c r="AL413" s="1075" t="n"/>
      <c r="AM413" s="1075" t="n"/>
      <c r="AN413" s="1075" t="n"/>
      <c r="AO413" s="825" t="n"/>
      <c r="AP413" s="788" t="n"/>
      <c r="AQ413" s="788" t="n"/>
      <c r="AR413" s="788" t="n"/>
      <c r="AS413" s="788" t="n"/>
      <c r="AT413" s="788" t="n"/>
      <c r="AU413" s="788" t="n"/>
      <c r="AV413" s="788" t="n"/>
      <c r="AW413" s="788" t="n"/>
      <c r="AX413" s="788" t="n"/>
      <c r="AY413" s="788" t="n"/>
      <c r="AZ413" s="788" t="n"/>
      <c r="BA413" s="788" t="n"/>
      <c r="BB413" s="788" t="n"/>
      <c r="BC413" s="788" t="n"/>
      <c r="BD413" s="788" t="n"/>
    </row>
    <row r="414" ht="12.75" customHeight="1" s="789">
      <c r="A414" s="1075" t="n"/>
      <c r="B414" s="1075" t="n"/>
      <c r="C414" s="1075" t="n"/>
      <c r="D414" s="1075" t="n"/>
      <c r="E414" s="1075" t="n"/>
      <c r="F414" s="1075" t="n"/>
      <c r="G414" s="1075" t="n"/>
      <c r="H414" s="1075" t="n"/>
      <c r="I414" s="1075" t="n"/>
      <c r="J414" s="1075" t="n"/>
      <c r="K414" s="1075" t="n"/>
      <c r="L414" s="1075" t="n"/>
      <c r="M414" s="1075" t="n"/>
      <c r="N414" s="1075" t="n"/>
      <c r="O414" s="1076" t="n"/>
      <c r="P414" s="1075" t="n"/>
      <c r="Q414" s="1075" t="n"/>
      <c r="R414" s="1075" t="n"/>
      <c r="S414" s="1075" t="n"/>
      <c r="T414" s="1075" t="n"/>
      <c r="U414" s="1075" t="n"/>
      <c r="V414" s="1077" t="n"/>
      <c r="W414" s="1075" t="n"/>
      <c r="X414" s="1075" t="n"/>
      <c r="Y414" s="1075" t="n"/>
      <c r="Z414" s="1075" t="n"/>
      <c r="AA414" s="1075" t="n"/>
      <c r="AB414" s="1075" t="n"/>
      <c r="AC414" s="1075" t="n"/>
      <c r="AD414" s="1075" t="n"/>
      <c r="AE414" s="1075" t="n"/>
      <c r="AF414" s="1075" t="n"/>
      <c r="AG414" s="1078" t="n"/>
      <c r="AH414" s="1075" t="n"/>
      <c r="AI414" s="1075" t="n"/>
      <c r="AJ414" s="1075" t="n"/>
      <c r="AK414" s="1077" t="n"/>
      <c r="AL414" s="1075" t="n"/>
      <c r="AM414" s="1075" t="n"/>
      <c r="AN414" s="1075" t="n"/>
      <c r="AO414" s="825" t="n"/>
      <c r="AP414" s="788" t="n"/>
      <c r="AQ414" s="788" t="n"/>
      <c r="AR414" s="788" t="n"/>
      <c r="AS414" s="788" t="n"/>
      <c r="AT414" s="788" t="n"/>
      <c r="AU414" s="788" t="n"/>
      <c r="AV414" s="788" t="n"/>
      <c r="AW414" s="788" t="n"/>
      <c r="AX414" s="788" t="n"/>
      <c r="AY414" s="788" t="n"/>
      <c r="AZ414" s="788" t="n"/>
      <c r="BA414" s="788" t="n"/>
      <c r="BB414" s="788" t="n"/>
      <c r="BC414" s="788" t="n"/>
      <c r="BD414" s="788" t="n"/>
    </row>
    <row r="415" ht="12.75" customHeight="1" s="789">
      <c r="A415" s="1075" t="n"/>
      <c r="B415" s="1075" t="n"/>
      <c r="C415" s="1075" t="n"/>
      <c r="D415" s="1075" t="n"/>
      <c r="E415" s="1075" t="n"/>
      <c r="F415" s="1075" t="n"/>
      <c r="G415" s="1075" t="n"/>
      <c r="H415" s="1075" t="n"/>
      <c r="I415" s="1075" t="n"/>
      <c r="J415" s="1075" t="n"/>
      <c r="K415" s="1075" t="n"/>
      <c r="L415" s="1075" t="n"/>
      <c r="M415" s="1075" t="n"/>
      <c r="N415" s="1075" t="n"/>
      <c r="O415" s="1076" t="n"/>
      <c r="P415" s="1075" t="n"/>
      <c r="Q415" s="1075" t="n"/>
      <c r="R415" s="1075" t="n"/>
      <c r="S415" s="1075" t="n"/>
      <c r="T415" s="1075" t="n"/>
      <c r="U415" s="1075" t="n"/>
      <c r="V415" s="1077" t="n"/>
      <c r="W415" s="1075" t="n"/>
      <c r="X415" s="1075" t="n"/>
      <c r="Y415" s="1075" t="n"/>
      <c r="Z415" s="1075" t="n"/>
      <c r="AA415" s="1075" t="n"/>
      <c r="AB415" s="1075" t="n"/>
      <c r="AC415" s="1075" t="n"/>
      <c r="AD415" s="1075" t="n"/>
      <c r="AE415" s="1075" t="n"/>
      <c r="AF415" s="1075" t="n"/>
      <c r="AG415" s="1078" t="n"/>
      <c r="AH415" s="1075" t="n"/>
      <c r="AI415" s="1075" t="n"/>
      <c r="AJ415" s="1075" t="n"/>
      <c r="AK415" s="1077" t="n"/>
      <c r="AL415" s="1075" t="n"/>
      <c r="AM415" s="1075" t="n"/>
      <c r="AN415" s="1075" t="n"/>
      <c r="AO415" s="825" t="n"/>
      <c r="AP415" s="788" t="n"/>
      <c r="AQ415" s="788" t="n"/>
      <c r="AR415" s="788" t="n"/>
      <c r="AS415" s="788" t="n"/>
      <c r="AT415" s="788" t="n"/>
      <c r="AU415" s="788" t="n"/>
      <c r="AV415" s="788" t="n"/>
      <c r="AW415" s="788" t="n"/>
      <c r="AX415" s="788" t="n"/>
      <c r="AY415" s="788" t="n"/>
      <c r="AZ415" s="788" t="n"/>
      <c r="BA415" s="788" t="n"/>
      <c r="BB415" s="788" t="n"/>
      <c r="BC415" s="788" t="n"/>
      <c r="BD415" s="788" t="n"/>
    </row>
    <row r="416" ht="12.75" customHeight="1" s="789">
      <c r="A416" s="1075" t="n"/>
      <c r="B416" s="1075" t="n"/>
      <c r="C416" s="1075" t="n"/>
      <c r="D416" s="1075" t="n"/>
      <c r="E416" s="1075" t="n"/>
      <c r="F416" s="1075" t="n"/>
      <c r="G416" s="1075" t="n"/>
      <c r="H416" s="1075" t="n"/>
      <c r="I416" s="1075" t="n"/>
      <c r="J416" s="1075" t="n"/>
      <c r="K416" s="1075" t="n"/>
      <c r="L416" s="1075" t="n"/>
      <c r="M416" s="1075" t="n"/>
      <c r="N416" s="1075" t="n"/>
      <c r="O416" s="1076" t="n"/>
      <c r="P416" s="1075" t="n"/>
      <c r="Q416" s="1075" t="n"/>
      <c r="R416" s="1075" t="n"/>
      <c r="S416" s="1075" t="n"/>
      <c r="T416" s="1075" t="n"/>
      <c r="U416" s="1075" t="n"/>
      <c r="V416" s="1077" t="n"/>
      <c r="W416" s="1075" t="n"/>
      <c r="X416" s="1075" t="n"/>
      <c r="Y416" s="1075" t="n"/>
      <c r="Z416" s="1075" t="n"/>
      <c r="AA416" s="1075" t="n"/>
      <c r="AB416" s="1075" t="n"/>
      <c r="AC416" s="1075" t="n"/>
      <c r="AD416" s="1075" t="n"/>
      <c r="AE416" s="1075" t="n"/>
      <c r="AF416" s="1075" t="n"/>
      <c r="AG416" s="1078" t="n"/>
      <c r="AH416" s="1075" t="n"/>
      <c r="AI416" s="1075" t="n"/>
      <c r="AJ416" s="1075" t="n"/>
      <c r="AK416" s="1077" t="n"/>
      <c r="AL416" s="1075" t="n"/>
      <c r="AM416" s="1075" t="n"/>
      <c r="AN416" s="1075" t="n"/>
      <c r="AO416" s="825" t="n"/>
      <c r="AP416" s="788" t="n"/>
      <c r="AQ416" s="788" t="n"/>
      <c r="AR416" s="788" t="n"/>
      <c r="AS416" s="788" t="n"/>
      <c r="AT416" s="788" t="n"/>
      <c r="AU416" s="788" t="n"/>
      <c r="AV416" s="788" t="n"/>
      <c r="AW416" s="788" t="n"/>
      <c r="AX416" s="788" t="n"/>
      <c r="AY416" s="788" t="n"/>
      <c r="AZ416" s="788" t="n"/>
      <c r="BA416" s="788" t="n"/>
      <c r="BB416" s="788" t="n"/>
      <c r="BC416" s="788" t="n"/>
      <c r="BD416" s="788" t="n"/>
    </row>
    <row r="417" ht="12.75" customHeight="1" s="789">
      <c r="A417" s="1075" t="n"/>
      <c r="B417" s="1075" t="n"/>
      <c r="C417" s="1075" t="n"/>
      <c r="D417" s="1075" t="n"/>
      <c r="E417" s="1075" t="n"/>
      <c r="F417" s="1075" t="n"/>
      <c r="G417" s="1075" t="n"/>
      <c r="H417" s="1075" t="n"/>
      <c r="I417" s="1075" t="n"/>
      <c r="J417" s="1075" t="n"/>
      <c r="K417" s="1075" t="n"/>
      <c r="L417" s="1075" t="n"/>
      <c r="M417" s="1075" t="n"/>
      <c r="N417" s="1075" t="n"/>
      <c r="O417" s="1076" t="n"/>
      <c r="P417" s="1075" t="n"/>
      <c r="Q417" s="1075" t="n"/>
      <c r="R417" s="1075" t="n"/>
      <c r="S417" s="1075" t="n"/>
      <c r="T417" s="1075" t="n"/>
      <c r="U417" s="1075" t="n"/>
      <c r="V417" s="1077" t="n"/>
      <c r="W417" s="1075" t="n"/>
      <c r="X417" s="1075" t="n"/>
      <c r="Y417" s="1075" t="n"/>
      <c r="Z417" s="1075" t="n"/>
      <c r="AA417" s="1075" t="n"/>
      <c r="AB417" s="1075" t="n"/>
      <c r="AC417" s="1075" t="n"/>
      <c r="AD417" s="1075" t="n"/>
      <c r="AE417" s="1075" t="n"/>
      <c r="AF417" s="1075" t="n"/>
      <c r="AG417" s="1078" t="n"/>
      <c r="AH417" s="1075" t="n"/>
      <c r="AI417" s="1075" t="n"/>
      <c r="AJ417" s="1075" t="n"/>
      <c r="AK417" s="1077" t="n"/>
      <c r="AL417" s="1075" t="n"/>
      <c r="AM417" s="1075" t="n"/>
      <c r="AN417" s="1075" t="n"/>
      <c r="AO417" s="825" t="n"/>
      <c r="AP417" s="788" t="n"/>
      <c r="AQ417" s="788" t="n"/>
      <c r="AR417" s="788" t="n"/>
      <c r="AS417" s="788" t="n"/>
      <c r="AT417" s="788" t="n"/>
      <c r="AU417" s="788" t="n"/>
      <c r="AV417" s="788" t="n"/>
      <c r="AW417" s="788" t="n"/>
      <c r="AX417" s="788" t="n"/>
      <c r="AY417" s="788" t="n"/>
      <c r="AZ417" s="788" t="n"/>
      <c r="BA417" s="788" t="n"/>
      <c r="BB417" s="788" t="n"/>
      <c r="BC417" s="788" t="n"/>
      <c r="BD417" s="788" t="n"/>
    </row>
    <row r="418" ht="12.75" customHeight="1" s="789">
      <c r="A418" s="1075" t="n"/>
      <c r="B418" s="1075" t="n"/>
      <c r="C418" s="1075" t="n"/>
      <c r="D418" s="1075" t="n"/>
      <c r="E418" s="1075" t="n"/>
      <c r="F418" s="1075" t="n"/>
      <c r="G418" s="1075" t="n"/>
      <c r="H418" s="1075" t="n"/>
      <c r="I418" s="1075" t="n"/>
      <c r="J418" s="1075" t="n"/>
      <c r="K418" s="1075" t="n"/>
      <c r="L418" s="1075" t="n"/>
      <c r="M418" s="1075" t="n"/>
      <c r="N418" s="1075" t="n"/>
      <c r="O418" s="1076" t="n"/>
      <c r="P418" s="1075" t="n"/>
      <c r="Q418" s="1075" t="n"/>
      <c r="R418" s="1075" t="n"/>
      <c r="S418" s="1075" t="n"/>
      <c r="T418" s="1075" t="n"/>
      <c r="U418" s="1075" t="n"/>
      <c r="V418" s="1077" t="n"/>
      <c r="W418" s="1075" t="n"/>
      <c r="X418" s="1075" t="n"/>
      <c r="Y418" s="1075" t="n"/>
      <c r="Z418" s="1075" t="n"/>
      <c r="AA418" s="1075" t="n"/>
      <c r="AB418" s="1075" t="n"/>
      <c r="AC418" s="1075" t="n"/>
      <c r="AD418" s="1075" t="n"/>
      <c r="AE418" s="1075" t="n"/>
      <c r="AF418" s="1075" t="n"/>
      <c r="AG418" s="1078" t="n"/>
      <c r="AH418" s="1075" t="n"/>
      <c r="AI418" s="1075" t="n"/>
      <c r="AJ418" s="1075" t="n"/>
      <c r="AK418" s="1077" t="n"/>
      <c r="AL418" s="1075" t="n"/>
      <c r="AM418" s="1075" t="n"/>
      <c r="AN418" s="1075" t="n"/>
      <c r="AO418" s="825" t="n"/>
      <c r="AP418" s="788" t="n"/>
      <c r="AQ418" s="788" t="n"/>
      <c r="AR418" s="788" t="n"/>
      <c r="AS418" s="788" t="n"/>
      <c r="AT418" s="788" t="n"/>
      <c r="AU418" s="788" t="n"/>
      <c r="AV418" s="788" t="n"/>
      <c r="AW418" s="788" t="n"/>
      <c r="AX418" s="788" t="n"/>
      <c r="AY418" s="788" t="n"/>
      <c r="AZ418" s="788" t="n"/>
      <c r="BA418" s="788" t="n"/>
      <c r="BB418" s="788" t="n"/>
      <c r="BC418" s="788" t="n"/>
      <c r="BD418" s="788" t="n"/>
    </row>
    <row r="419" ht="12.75" customHeight="1" s="789">
      <c r="A419" s="1075" t="n"/>
      <c r="B419" s="1075" t="n"/>
      <c r="C419" s="1075" t="n"/>
      <c r="D419" s="1075" t="n"/>
      <c r="E419" s="1075" t="n"/>
      <c r="F419" s="1075" t="n"/>
      <c r="G419" s="1075" t="n"/>
      <c r="H419" s="1075" t="n"/>
      <c r="I419" s="1075" t="n"/>
      <c r="J419" s="1075" t="n"/>
      <c r="K419" s="1075" t="n"/>
      <c r="L419" s="1075" t="n"/>
      <c r="M419" s="1075" t="n"/>
      <c r="N419" s="1075" t="n"/>
      <c r="O419" s="1076" t="n"/>
      <c r="P419" s="1075" t="n"/>
      <c r="Q419" s="1075" t="n"/>
      <c r="R419" s="1075" t="n"/>
      <c r="S419" s="1075" t="n"/>
      <c r="T419" s="1075" t="n"/>
      <c r="U419" s="1075" t="n"/>
      <c r="V419" s="1077" t="n"/>
      <c r="W419" s="1075" t="n"/>
      <c r="X419" s="1075" t="n"/>
      <c r="Y419" s="1075" t="n"/>
      <c r="Z419" s="1075" t="n"/>
      <c r="AA419" s="1075" t="n"/>
      <c r="AB419" s="1075" t="n"/>
      <c r="AC419" s="1075" t="n"/>
      <c r="AD419" s="1075" t="n"/>
      <c r="AE419" s="1075" t="n"/>
      <c r="AF419" s="1075" t="n"/>
      <c r="AG419" s="1078" t="n"/>
      <c r="AH419" s="1075" t="n"/>
      <c r="AI419" s="1075" t="n"/>
      <c r="AJ419" s="1075" t="n"/>
      <c r="AK419" s="1077" t="n"/>
      <c r="AL419" s="1075" t="n"/>
      <c r="AM419" s="1075" t="n"/>
      <c r="AN419" s="1075" t="n"/>
      <c r="AO419" s="825" t="n"/>
      <c r="AP419" s="788" t="n"/>
      <c r="AQ419" s="788" t="n"/>
      <c r="AR419" s="788" t="n"/>
      <c r="AS419" s="788" t="n"/>
      <c r="AT419" s="788" t="n"/>
      <c r="AU419" s="788" t="n"/>
      <c r="AV419" s="788" t="n"/>
      <c r="AW419" s="788" t="n"/>
      <c r="AX419" s="788" t="n"/>
      <c r="AY419" s="788" t="n"/>
      <c r="AZ419" s="788" t="n"/>
      <c r="BA419" s="788" t="n"/>
      <c r="BB419" s="788" t="n"/>
      <c r="BC419" s="788" t="n"/>
      <c r="BD419" s="788" t="n"/>
    </row>
    <row r="420" ht="12.75" customHeight="1" s="789">
      <c r="A420" s="1075" t="n"/>
      <c r="B420" s="1075" t="n"/>
      <c r="C420" s="1075" t="n"/>
      <c r="D420" s="1075" t="n"/>
      <c r="E420" s="1075" t="n"/>
      <c r="F420" s="1075" t="n"/>
      <c r="G420" s="1075" t="n"/>
      <c r="H420" s="1075" t="n"/>
      <c r="I420" s="1075" t="n"/>
      <c r="J420" s="1075" t="n"/>
      <c r="K420" s="1075" t="n"/>
      <c r="L420" s="1075" t="n"/>
      <c r="M420" s="1075" t="n"/>
      <c r="N420" s="1075" t="n"/>
      <c r="O420" s="1076" t="n"/>
      <c r="P420" s="1075" t="n"/>
      <c r="Q420" s="1075" t="n"/>
      <c r="R420" s="1075" t="n"/>
      <c r="S420" s="1075" t="n"/>
      <c r="T420" s="1075" t="n"/>
      <c r="U420" s="1075" t="n"/>
      <c r="V420" s="1077" t="n"/>
      <c r="W420" s="1075" t="n"/>
      <c r="X420" s="1075" t="n"/>
      <c r="Y420" s="1075" t="n"/>
      <c r="Z420" s="1075" t="n"/>
      <c r="AA420" s="1075" t="n"/>
      <c r="AB420" s="1075" t="n"/>
      <c r="AC420" s="1075" t="n"/>
      <c r="AD420" s="1075" t="n"/>
      <c r="AE420" s="1075" t="n"/>
      <c r="AF420" s="1075" t="n"/>
      <c r="AG420" s="1078" t="n"/>
      <c r="AH420" s="1075" t="n"/>
      <c r="AI420" s="1075" t="n"/>
      <c r="AJ420" s="1075" t="n"/>
      <c r="AK420" s="1077" t="n"/>
      <c r="AL420" s="1075" t="n"/>
      <c r="AM420" s="1075" t="n"/>
      <c r="AN420" s="1075" t="n"/>
      <c r="AO420" s="825" t="n"/>
      <c r="AP420" s="788" t="n"/>
      <c r="AQ420" s="788" t="n"/>
      <c r="AR420" s="788" t="n"/>
      <c r="AS420" s="788" t="n"/>
      <c r="AT420" s="788" t="n"/>
      <c r="AU420" s="788" t="n"/>
      <c r="AV420" s="788" t="n"/>
      <c r="AW420" s="788" t="n"/>
      <c r="AX420" s="788" t="n"/>
      <c r="AY420" s="788" t="n"/>
      <c r="AZ420" s="788" t="n"/>
      <c r="BA420" s="788" t="n"/>
      <c r="BB420" s="788" t="n"/>
      <c r="BC420" s="788" t="n"/>
      <c r="BD420" s="788" t="n"/>
    </row>
    <row r="421" ht="12.75" customHeight="1" s="789">
      <c r="A421" s="1075" t="n"/>
      <c r="B421" s="1075" t="n"/>
      <c r="C421" s="1075" t="n"/>
      <c r="D421" s="1075" t="n"/>
      <c r="E421" s="1075" t="n"/>
      <c r="F421" s="1075" t="n"/>
      <c r="G421" s="1075" t="n"/>
      <c r="H421" s="1075" t="n"/>
      <c r="I421" s="1075" t="n"/>
      <c r="J421" s="1075" t="n"/>
      <c r="K421" s="1075" t="n"/>
      <c r="L421" s="1075" t="n"/>
      <c r="M421" s="1075" t="n"/>
      <c r="N421" s="1075" t="n"/>
      <c r="O421" s="1076" t="n"/>
      <c r="P421" s="1075" t="n"/>
      <c r="Q421" s="1075" t="n"/>
      <c r="R421" s="1075" t="n"/>
      <c r="S421" s="1075" t="n"/>
      <c r="T421" s="1075" t="n"/>
      <c r="U421" s="1075" t="n"/>
      <c r="V421" s="1077" t="n"/>
      <c r="W421" s="1075" t="n"/>
      <c r="X421" s="1075" t="n"/>
      <c r="Y421" s="1075" t="n"/>
      <c r="Z421" s="1075" t="n"/>
      <c r="AA421" s="1075" t="n"/>
      <c r="AB421" s="1075" t="n"/>
      <c r="AC421" s="1075" t="n"/>
      <c r="AD421" s="1075" t="n"/>
      <c r="AE421" s="1075" t="n"/>
      <c r="AF421" s="1075" t="n"/>
      <c r="AG421" s="1078" t="n"/>
      <c r="AH421" s="1075" t="n"/>
      <c r="AI421" s="1075" t="n"/>
      <c r="AJ421" s="1075" t="n"/>
      <c r="AK421" s="1077" t="n"/>
      <c r="AL421" s="1075" t="n"/>
      <c r="AM421" s="1075" t="n"/>
      <c r="AN421" s="1075" t="n"/>
      <c r="AO421" s="825" t="n"/>
      <c r="AP421" s="788" t="n"/>
      <c r="AQ421" s="788" t="n"/>
      <c r="AR421" s="788" t="n"/>
      <c r="AS421" s="788" t="n"/>
      <c r="AT421" s="788" t="n"/>
      <c r="AU421" s="788" t="n"/>
      <c r="AV421" s="788" t="n"/>
      <c r="AW421" s="788" t="n"/>
      <c r="AX421" s="788" t="n"/>
      <c r="AY421" s="788" t="n"/>
      <c r="AZ421" s="788" t="n"/>
      <c r="BA421" s="788" t="n"/>
      <c r="BB421" s="788" t="n"/>
      <c r="BC421" s="788" t="n"/>
      <c r="BD421" s="788" t="n"/>
    </row>
    <row r="422" ht="12.75" customHeight="1" s="789">
      <c r="A422" s="1075" t="n"/>
      <c r="B422" s="1075" t="n"/>
      <c r="C422" s="1075" t="n"/>
      <c r="D422" s="1075" t="n"/>
      <c r="E422" s="1075" t="n"/>
      <c r="F422" s="1075" t="n"/>
      <c r="G422" s="1075" t="n"/>
      <c r="H422" s="1075" t="n"/>
      <c r="I422" s="1075" t="n"/>
      <c r="J422" s="1075" t="n"/>
      <c r="K422" s="1075" t="n"/>
      <c r="L422" s="1075" t="n"/>
      <c r="M422" s="1075" t="n"/>
      <c r="N422" s="1075" t="n"/>
      <c r="O422" s="1076" t="n"/>
      <c r="P422" s="1075" t="n"/>
      <c r="Q422" s="1075" t="n"/>
      <c r="R422" s="1075" t="n"/>
      <c r="S422" s="1075" t="n"/>
      <c r="T422" s="1075" t="n"/>
      <c r="U422" s="1075" t="n"/>
      <c r="V422" s="1077" t="n"/>
      <c r="W422" s="1075" t="n"/>
      <c r="X422" s="1075" t="n"/>
      <c r="Y422" s="1075" t="n"/>
      <c r="Z422" s="1075" t="n"/>
      <c r="AA422" s="1075" t="n"/>
      <c r="AB422" s="1075" t="n"/>
      <c r="AC422" s="1075" t="n"/>
      <c r="AD422" s="1075" t="n"/>
      <c r="AE422" s="1075" t="n"/>
      <c r="AF422" s="1075" t="n"/>
      <c r="AG422" s="1078" t="n"/>
      <c r="AH422" s="1075" t="n"/>
      <c r="AI422" s="1075" t="n"/>
      <c r="AJ422" s="1075" t="n"/>
      <c r="AK422" s="1077" t="n"/>
      <c r="AL422" s="1075" t="n"/>
      <c r="AM422" s="1075" t="n"/>
      <c r="AN422" s="1075" t="n"/>
      <c r="AO422" s="825" t="n"/>
      <c r="AP422" s="788" t="n"/>
      <c r="AQ422" s="788" t="n"/>
      <c r="AR422" s="788" t="n"/>
      <c r="AS422" s="788" t="n"/>
      <c r="AT422" s="788" t="n"/>
      <c r="AU422" s="788" t="n"/>
      <c r="AV422" s="788" t="n"/>
      <c r="AW422" s="788" t="n"/>
      <c r="AX422" s="788" t="n"/>
      <c r="AY422" s="788" t="n"/>
      <c r="AZ422" s="788" t="n"/>
      <c r="BA422" s="788" t="n"/>
      <c r="BB422" s="788" t="n"/>
      <c r="BC422" s="788" t="n"/>
      <c r="BD422" s="788" t="n"/>
    </row>
    <row r="423" ht="12.75" customHeight="1" s="789">
      <c r="A423" s="1075" t="n"/>
      <c r="B423" s="1075" t="n"/>
      <c r="C423" s="1075" t="n"/>
      <c r="D423" s="1075" t="n"/>
      <c r="E423" s="1075" t="n"/>
      <c r="F423" s="1075" t="n"/>
      <c r="G423" s="1075" t="n"/>
      <c r="H423" s="1075" t="n"/>
      <c r="I423" s="1075" t="n"/>
      <c r="J423" s="1075" t="n"/>
      <c r="K423" s="1075" t="n"/>
      <c r="L423" s="1075" t="n"/>
      <c r="M423" s="1075" t="n"/>
      <c r="N423" s="1075" t="n"/>
      <c r="O423" s="1076" t="n"/>
      <c r="P423" s="1075" t="n"/>
      <c r="Q423" s="1075" t="n"/>
      <c r="R423" s="1075" t="n"/>
      <c r="S423" s="1075" t="n"/>
      <c r="T423" s="1075" t="n"/>
      <c r="U423" s="1075" t="n"/>
      <c r="V423" s="1077" t="n"/>
      <c r="W423" s="1075" t="n"/>
      <c r="X423" s="1075" t="n"/>
      <c r="Y423" s="1075" t="n"/>
      <c r="Z423" s="1075" t="n"/>
      <c r="AA423" s="1075" t="n"/>
      <c r="AB423" s="1075" t="n"/>
      <c r="AC423" s="1075" t="n"/>
      <c r="AD423" s="1075" t="n"/>
      <c r="AE423" s="1075" t="n"/>
      <c r="AF423" s="1075" t="n"/>
      <c r="AG423" s="1078" t="n"/>
      <c r="AH423" s="1075" t="n"/>
      <c r="AI423" s="1075" t="n"/>
      <c r="AJ423" s="1075" t="n"/>
      <c r="AK423" s="1077" t="n"/>
      <c r="AL423" s="1075" t="n"/>
      <c r="AM423" s="1075" t="n"/>
      <c r="AN423" s="1075" t="n"/>
      <c r="AO423" s="825" t="n"/>
      <c r="AP423" s="788" t="n"/>
      <c r="AQ423" s="788" t="n"/>
      <c r="AR423" s="788" t="n"/>
      <c r="AS423" s="788" t="n"/>
      <c r="AT423" s="788" t="n"/>
      <c r="AU423" s="788" t="n"/>
      <c r="AV423" s="788" t="n"/>
      <c r="AW423" s="788" t="n"/>
      <c r="AX423" s="788" t="n"/>
      <c r="AY423" s="788" t="n"/>
      <c r="AZ423" s="788" t="n"/>
      <c r="BA423" s="788" t="n"/>
      <c r="BB423" s="788" t="n"/>
      <c r="BC423" s="788" t="n"/>
      <c r="BD423" s="788" t="n"/>
    </row>
    <row r="424" ht="12.75" customHeight="1" s="789">
      <c r="A424" s="1075" t="n"/>
      <c r="B424" s="1075" t="n"/>
      <c r="C424" s="1075" t="n"/>
      <c r="D424" s="1075" t="n"/>
      <c r="E424" s="1075" t="n"/>
      <c r="F424" s="1075" t="n"/>
      <c r="G424" s="1075" t="n"/>
      <c r="H424" s="1075" t="n"/>
      <c r="I424" s="1075" t="n"/>
      <c r="J424" s="1075" t="n"/>
      <c r="K424" s="1075" t="n"/>
      <c r="L424" s="1075" t="n"/>
      <c r="M424" s="1075" t="n"/>
      <c r="N424" s="1075" t="n"/>
      <c r="O424" s="1076" t="n"/>
      <c r="P424" s="1075" t="n"/>
      <c r="Q424" s="1075" t="n"/>
      <c r="R424" s="1075" t="n"/>
      <c r="S424" s="1075" t="n"/>
      <c r="T424" s="1075" t="n"/>
      <c r="U424" s="1075" t="n"/>
      <c r="V424" s="1077" t="n"/>
      <c r="W424" s="1075" t="n"/>
      <c r="X424" s="1075" t="n"/>
      <c r="Y424" s="1075" t="n"/>
      <c r="Z424" s="1075" t="n"/>
      <c r="AA424" s="1075" t="n"/>
      <c r="AB424" s="1075" t="n"/>
      <c r="AC424" s="1075" t="n"/>
      <c r="AD424" s="1075" t="n"/>
      <c r="AE424" s="1075" t="n"/>
      <c r="AF424" s="1075" t="n"/>
      <c r="AG424" s="1078" t="n"/>
      <c r="AH424" s="1075" t="n"/>
      <c r="AI424" s="1075" t="n"/>
      <c r="AJ424" s="1075" t="n"/>
      <c r="AK424" s="1077" t="n"/>
      <c r="AL424" s="1075" t="n"/>
      <c r="AM424" s="1075" t="n"/>
      <c r="AN424" s="1075" t="n"/>
      <c r="AO424" s="825" t="n"/>
      <c r="AP424" s="788" t="n"/>
      <c r="AQ424" s="788" t="n"/>
      <c r="AR424" s="788" t="n"/>
      <c r="AS424" s="788" t="n"/>
      <c r="AT424" s="788" t="n"/>
      <c r="AU424" s="788" t="n"/>
      <c r="AV424" s="788" t="n"/>
      <c r="AW424" s="788" t="n"/>
      <c r="AX424" s="788" t="n"/>
      <c r="AY424" s="788" t="n"/>
      <c r="AZ424" s="788" t="n"/>
      <c r="BA424" s="788" t="n"/>
      <c r="BB424" s="788" t="n"/>
      <c r="BC424" s="788" t="n"/>
      <c r="BD424" s="788" t="n"/>
    </row>
    <row r="425" ht="12.75" customHeight="1" s="789">
      <c r="A425" s="1075" t="n"/>
      <c r="B425" s="1075" t="n"/>
      <c r="C425" s="1075" t="n"/>
      <c r="D425" s="1075" t="n"/>
      <c r="E425" s="1075" t="n"/>
      <c r="F425" s="1075" t="n"/>
      <c r="G425" s="1075" t="n"/>
      <c r="H425" s="1075" t="n"/>
      <c r="I425" s="1075" t="n"/>
      <c r="J425" s="1075" t="n"/>
      <c r="K425" s="1075" t="n"/>
      <c r="L425" s="1075" t="n"/>
      <c r="M425" s="1075" t="n"/>
      <c r="N425" s="1075" t="n"/>
      <c r="O425" s="1076" t="n"/>
      <c r="P425" s="1075" t="n"/>
      <c r="Q425" s="1075" t="n"/>
      <c r="R425" s="1075" t="n"/>
      <c r="S425" s="1075" t="n"/>
      <c r="T425" s="1075" t="n"/>
      <c r="U425" s="1075" t="n"/>
      <c r="V425" s="1077" t="n"/>
      <c r="W425" s="1075" t="n"/>
      <c r="X425" s="1075" t="n"/>
      <c r="Y425" s="1075" t="n"/>
      <c r="Z425" s="1075" t="n"/>
      <c r="AA425" s="1075" t="n"/>
      <c r="AB425" s="1075" t="n"/>
      <c r="AC425" s="1075" t="n"/>
      <c r="AD425" s="1075" t="n"/>
      <c r="AE425" s="1075" t="n"/>
      <c r="AF425" s="1075" t="n"/>
      <c r="AG425" s="1078" t="n"/>
      <c r="AH425" s="1075" t="n"/>
      <c r="AI425" s="1075" t="n"/>
      <c r="AJ425" s="1075" t="n"/>
      <c r="AK425" s="1077" t="n"/>
      <c r="AL425" s="1075" t="n"/>
      <c r="AM425" s="1075" t="n"/>
      <c r="AN425" s="1075" t="n"/>
      <c r="AO425" s="825" t="n"/>
      <c r="AP425" s="788" t="n"/>
      <c r="AQ425" s="788" t="n"/>
      <c r="AR425" s="788" t="n"/>
      <c r="AS425" s="788" t="n"/>
      <c r="AT425" s="788" t="n"/>
      <c r="AU425" s="788" t="n"/>
      <c r="AV425" s="788" t="n"/>
      <c r="AW425" s="788" t="n"/>
      <c r="AX425" s="788" t="n"/>
      <c r="AY425" s="788" t="n"/>
      <c r="AZ425" s="788" t="n"/>
      <c r="BA425" s="788" t="n"/>
      <c r="BB425" s="788" t="n"/>
      <c r="BC425" s="788" t="n"/>
      <c r="BD425" s="788" t="n"/>
    </row>
    <row r="426" ht="12.75" customHeight="1" s="789">
      <c r="A426" s="1075" t="n"/>
      <c r="B426" s="1075" t="n"/>
      <c r="C426" s="1075" t="n"/>
      <c r="D426" s="1075" t="n"/>
      <c r="E426" s="1075" t="n"/>
      <c r="F426" s="1075" t="n"/>
      <c r="G426" s="1075" t="n"/>
      <c r="H426" s="1075" t="n"/>
      <c r="I426" s="1075" t="n"/>
      <c r="J426" s="1075" t="n"/>
      <c r="K426" s="1075" t="n"/>
      <c r="L426" s="1075" t="n"/>
      <c r="M426" s="1075" t="n"/>
      <c r="N426" s="1075" t="n"/>
      <c r="O426" s="1076" t="n"/>
      <c r="P426" s="1075" t="n"/>
      <c r="Q426" s="1075" t="n"/>
      <c r="R426" s="1075" t="n"/>
      <c r="S426" s="1075" t="n"/>
      <c r="T426" s="1075" t="n"/>
      <c r="U426" s="1075" t="n"/>
      <c r="V426" s="1077" t="n"/>
      <c r="W426" s="1075" t="n"/>
      <c r="X426" s="1075" t="n"/>
      <c r="Y426" s="1075" t="n"/>
      <c r="Z426" s="1075" t="n"/>
      <c r="AA426" s="1075" t="n"/>
      <c r="AB426" s="1075" t="n"/>
      <c r="AC426" s="1075" t="n"/>
      <c r="AD426" s="1075" t="n"/>
      <c r="AE426" s="1075" t="n"/>
      <c r="AF426" s="1075" t="n"/>
      <c r="AG426" s="1078" t="n"/>
      <c r="AH426" s="1075" t="n"/>
      <c r="AI426" s="1075" t="n"/>
      <c r="AJ426" s="1075" t="n"/>
      <c r="AK426" s="1077" t="n"/>
      <c r="AL426" s="1075" t="n"/>
      <c r="AM426" s="1075" t="n"/>
      <c r="AN426" s="1075" t="n"/>
      <c r="AO426" s="825" t="n"/>
      <c r="AP426" s="788" t="n"/>
      <c r="AQ426" s="788" t="n"/>
      <c r="AR426" s="788" t="n"/>
      <c r="AS426" s="788" t="n"/>
      <c r="AT426" s="788" t="n"/>
      <c r="AU426" s="788" t="n"/>
      <c r="AV426" s="788" t="n"/>
      <c r="AW426" s="788" t="n"/>
      <c r="AX426" s="788" t="n"/>
      <c r="AY426" s="788" t="n"/>
      <c r="AZ426" s="788" t="n"/>
      <c r="BA426" s="788" t="n"/>
      <c r="BB426" s="788" t="n"/>
      <c r="BC426" s="788" t="n"/>
      <c r="BD426" s="788" t="n"/>
    </row>
    <row r="427" ht="12.75" customHeight="1" s="789">
      <c r="A427" s="1075" t="n"/>
      <c r="B427" s="1075" t="n"/>
      <c r="C427" s="1075" t="n"/>
      <c r="D427" s="1075" t="n"/>
      <c r="E427" s="1075" t="n"/>
      <c r="F427" s="1075" t="n"/>
      <c r="G427" s="1075" t="n"/>
      <c r="H427" s="1075" t="n"/>
      <c r="I427" s="1075" t="n"/>
      <c r="J427" s="1075" t="n"/>
      <c r="K427" s="1075" t="n"/>
      <c r="L427" s="1075" t="n"/>
      <c r="M427" s="1075" t="n"/>
      <c r="N427" s="1075" t="n"/>
      <c r="O427" s="1076" t="n"/>
      <c r="P427" s="1075" t="n"/>
      <c r="Q427" s="1075" t="n"/>
      <c r="R427" s="1075" t="n"/>
      <c r="S427" s="1075" t="n"/>
      <c r="T427" s="1075" t="n"/>
      <c r="U427" s="1075" t="n"/>
      <c r="V427" s="1077" t="n"/>
      <c r="W427" s="1075" t="n"/>
      <c r="X427" s="1075" t="n"/>
      <c r="Y427" s="1075" t="n"/>
      <c r="Z427" s="1075" t="n"/>
      <c r="AA427" s="1075" t="n"/>
      <c r="AB427" s="1075" t="n"/>
      <c r="AC427" s="1075" t="n"/>
      <c r="AD427" s="1075" t="n"/>
      <c r="AE427" s="1075" t="n"/>
      <c r="AF427" s="1075" t="n"/>
      <c r="AG427" s="1078" t="n"/>
      <c r="AH427" s="1075" t="n"/>
      <c r="AI427" s="1075" t="n"/>
      <c r="AJ427" s="1075" t="n"/>
      <c r="AK427" s="1077" t="n"/>
      <c r="AL427" s="1075" t="n"/>
      <c r="AM427" s="1075" t="n"/>
      <c r="AN427" s="1075" t="n"/>
      <c r="AO427" s="825" t="n"/>
      <c r="AP427" s="788" t="n"/>
      <c r="AQ427" s="788" t="n"/>
      <c r="AR427" s="788" t="n"/>
      <c r="AS427" s="788" t="n"/>
      <c r="AT427" s="788" t="n"/>
      <c r="AU427" s="788" t="n"/>
      <c r="AV427" s="788" t="n"/>
      <c r="AW427" s="788" t="n"/>
      <c r="AX427" s="788" t="n"/>
      <c r="AY427" s="788" t="n"/>
      <c r="AZ427" s="788" t="n"/>
      <c r="BA427" s="788" t="n"/>
      <c r="BB427" s="788" t="n"/>
      <c r="BC427" s="788" t="n"/>
      <c r="BD427" s="788" t="n"/>
    </row>
    <row r="428" ht="12.75" customHeight="1" s="789">
      <c r="A428" s="1075" t="n"/>
      <c r="B428" s="1075" t="n"/>
      <c r="C428" s="1075" t="n"/>
      <c r="D428" s="1075" t="n"/>
      <c r="E428" s="1075" t="n"/>
      <c r="F428" s="1075" t="n"/>
      <c r="G428" s="1075" t="n"/>
      <c r="H428" s="1075" t="n"/>
      <c r="I428" s="1075" t="n"/>
      <c r="J428" s="1075" t="n"/>
      <c r="K428" s="1075" t="n"/>
      <c r="L428" s="1075" t="n"/>
      <c r="M428" s="1075" t="n"/>
      <c r="N428" s="1075" t="n"/>
      <c r="O428" s="1076" t="n"/>
      <c r="P428" s="1075" t="n"/>
      <c r="Q428" s="1075" t="n"/>
      <c r="R428" s="1075" t="n"/>
      <c r="S428" s="1075" t="n"/>
      <c r="T428" s="1075" t="n"/>
      <c r="U428" s="1075" t="n"/>
      <c r="V428" s="1077" t="n"/>
      <c r="W428" s="1075" t="n"/>
      <c r="X428" s="1075" t="n"/>
      <c r="Y428" s="1075" t="n"/>
      <c r="Z428" s="1075" t="n"/>
      <c r="AA428" s="1075" t="n"/>
      <c r="AB428" s="1075" t="n"/>
      <c r="AC428" s="1075" t="n"/>
      <c r="AD428" s="1075" t="n"/>
      <c r="AE428" s="1075" t="n"/>
      <c r="AF428" s="1075" t="n"/>
      <c r="AG428" s="1078" t="n"/>
      <c r="AH428" s="1075" t="n"/>
      <c r="AI428" s="1075" t="n"/>
      <c r="AJ428" s="1075" t="n"/>
      <c r="AK428" s="1077" t="n"/>
      <c r="AL428" s="1075" t="n"/>
      <c r="AM428" s="1075" t="n"/>
      <c r="AN428" s="1075" t="n"/>
      <c r="AO428" s="825" t="n"/>
      <c r="AP428" s="788" t="n"/>
      <c r="AQ428" s="788" t="n"/>
      <c r="AR428" s="788" t="n"/>
      <c r="AS428" s="788" t="n"/>
      <c r="AT428" s="788" t="n"/>
      <c r="AU428" s="788" t="n"/>
      <c r="AV428" s="788" t="n"/>
      <c r="AW428" s="788" t="n"/>
      <c r="AX428" s="788" t="n"/>
      <c r="AY428" s="788" t="n"/>
      <c r="AZ428" s="788" t="n"/>
      <c r="BA428" s="788" t="n"/>
      <c r="BB428" s="788" t="n"/>
      <c r="BC428" s="788" t="n"/>
      <c r="BD428" s="788" t="n"/>
    </row>
    <row r="429" ht="12.75" customHeight="1" s="789">
      <c r="A429" s="1075" t="n"/>
      <c r="B429" s="1075" t="n"/>
      <c r="C429" s="1075" t="n"/>
      <c r="D429" s="1075" t="n"/>
      <c r="E429" s="1075" t="n"/>
      <c r="F429" s="1075" t="n"/>
      <c r="G429" s="1075" t="n"/>
      <c r="H429" s="1075" t="n"/>
      <c r="I429" s="1075" t="n"/>
      <c r="J429" s="1075" t="n"/>
      <c r="K429" s="1075" t="n"/>
      <c r="L429" s="1075" t="n"/>
      <c r="M429" s="1075" t="n"/>
      <c r="N429" s="1075" t="n"/>
      <c r="O429" s="1076" t="n"/>
      <c r="P429" s="1075" t="n"/>
      <c r="Q429" s="1075" t="n"/>
      <c r="R429" s="1075" t="n"/>
      <c r="S429" s="1075" t="n"/>
      <c r="T429" s="1075" t="n"/>
      <c r="U429" s="1075" t="n"/>
      <c r="V429" s="1077" t="n"/>
      <c r="W429" s="1075" t="n"/>
      <c r="X429" s="1075" t="n"/>
      <c r="Y429" s="1075" t="n"/>
      <c r="Z429" s="1075" t="n"/>
      <c r="AA429" s="1075" t="n"/>
      <c r="AB429" s="1075" t="n"/>
      <c r="AC429" s="1075" t="n"/>
      <c r="AD429" s="1075" t="n"/>
      <c r="AE429" s="1075" t="n"/>
      <c r="AF429" s="1075" t="n"/>
      <c r="AG429" s="1078" t="n"/>
      <c r="AH429" s="1075" t="n"/>
      <c r="AI429" s="1075" t="n"/>
      <c r="AJ429" s="1075" t="n"/>
      <c r="AK429" s="1077" t="n"/>
      <c r="AL429" s="1075" t="n"/>
      <c r="AM429" s="1075" t="n"/>
      <c r="AN429" s="1075" t="n"/>
      <c r="AO429" s="825" t="n"/>
      <c r="AP429" s="788" t="n"/>
      <c r="AQ429" s="788" t="n"/>
      <c r="AR429" s="788" t="n"/>
      <c r="AS429" s="788" t="n"/>
      <c r="AT429" s="788" t="n"/>
      <c r="AU429" s="788" t="n"/>
      <c r="AV429" s="788" t="n"/>
      <c r="AW429" s="788" t="n"/>
      <c r="AX429" s="788" t="n"/>
      <c r="AY429" s="788" t="n"/>
      <c r="AZ429" s="788" t="n"/>
      <c r="BA429" s="788" t="n"/>
      <c r="BB429" s="788" t="n"/>
      <c r="BC429" s="788" t="n"/>
      <c r="BD429" s="788" t="n"/>
    </row>
    <row r="430" ht="12.75" customHeight="1" s="789">
      <c r="A430" s="1075" t="n"/>
      <c r="B430" s="1075" t="n"/>
      <c r="C430" s="1075" t="n"/>
      <c r="D430" s="1075" t="n"/>
      <c r="E430" s="1075" t="n"/>
      <c r="F430" s="1075" t="n"/>
      <c r="G430" s="1075" t="n"/>
      <c r="H430" s="1075" t="n"/>
      <c r="I430" s="1075" t="n"/>
      <c r="J430" s="1075" t="n"/>
      <c r="K430" s="1075" t="n"/>
      <c r="L430" s="1075" t="n"/>
      <c r="M430" s="1075" t="n"/>
      <c r="N430" s="1075" t="n"/>
      <c r="O430" s="1076" t="n"/>
      <c r="P430" s="1075" t="n"/>
      <c r="Q430" s="1075" t="n"/>
      <c r="R430" s="1075" t="n"/>
      <c r="S430" s="1075" t="n"/>
      <c r="T430" s="1075" t="n"/>
      <c r="U430" s="1075" t="n"/>
      <c r="V430" s="1077" t="n"/>
      <c r="W430" s="1075" t="n"/>
      <c r="X430" s="1075" t="n"/>
      <c r="Y430" s="1075" t="n"/>
      <c r="Z430" s="1075" t="n"/>
      <c r="AA430" s="1075" t="n"/>
      <c r="AB430" s="1075" t="n"/>
      <c r="AC430" s="1075" t="n"/>
      <c r="AD430" s="1075" t="n"/>
      <c r="AE430" s="1075" t="n"/>
      <c r="AF430" s="1075" t="n"/>
      <c r="AG430" s="1078" t="n"/>
      <c r="AH430" s="1075" t="n"/>
      <c r="AI430" s="1075" t="n"/>
      <c r="AJ430" s="1075" t="n"/>
      <c r="AK430" s="1077" t="n"/>
      <c r="AL430" s="1075" t="n"/>
      <c r="AM430" s="1075" t="n"/>
      <c r="AN430" s="1075" t="n"/>
      <c r="AO430" s="825" t="n"/>
      <c r="AP430" s="788" t="n"/>
      <c r="AQ430" s="788" t="n"/>
      <c r="AR430" s="788" t="n"/>
      <c r="AS430" s="788" t="n"/>
      <c r="AT430" s="788" t="n"/>
      <c r="AU430" s="788" t="n"/>
      <c r="AV430" s="788" t="n"/>
      <c r="AW430" s="788" t="n"/>
      <c r="AX430" s="788" t="n"/>
      <c r="AY430" s="788" t="n"/>
      <c r="AZ430" s="788" t="n"/>
      <c r="BA430" s="788" t="n"/>
      <c r="BB430" s="788" t="n"/>
      <c r="BC430" s="788" t="n"/>
      <c r="BD430" s="788" t="n"/>
    </row>
    <row r="431" ht="12.75" customHeight="1" s="789">
      <c r="A431" s="1075" t="n"/>
      <c r="B431" s="1075" t="n"/>
      <c r="C431" s="1075" t="n"/>
      <c r="D431" s="1075" t="n"/>
      <c r="E431" s="1075" t="n"/>
      <c r="F431" s="1075" t="n"/>
      <c r="G431" s="1075" t="n"/>
      <c r="H431" s="1075" t="n"/>
      <c r="I431" s="1075" t="n"/>
      <c r="J431" s="1075" t="n"/>
      <c r="K431" s="1075" t="n"/>
      <c r="L431" s="1075" t="n"/>
      <c r="M431" s="1075" t="n"/>
      <c r="N431" s="1075" t="n"/>
      <c r="O431" s="1076" t="n"/>
      <c r="P431" s="1075" t="n"/>
      <c r="Q431" s="1075" t="n"/>
      <c r="R431" s="1075" t="n"/>
      <c r="S431" s="1075" t="n"/>
      <c r="T431" s="1075" t="n"/>
      <c r="U431" s="1075" t="n"/>
      <c r="V431" s="1077" t="n"/>
      <c r="W431" s="1075" t="n"/>
      <c r="X431" s="1075" t="n"/>
      <c r="Y431" s="1075" t="n"/>
      <c r="Z431" s="1075" t="n"/>
      <c r="AA431" s="1075" t="n"/>
      <c r="AB431" s="1075" t="n"/>
      <c r="AC431" s="1075" t="n"/>
      <c r="AD431" s="1075" t="n"/>
      <c r="AE431" s="1075" t="n"/>
      <c r="AF431" s="1075" t="n"/>
      <c r="AG431" s="1078" t="n"/>
      <c r="AH431" s="1075" t="n"/>
      <c r="AI431" s="1075" t="n"/>
      <c r="AJ431" s="1075" t="n"/>
      <c r="AK431" s="1077" t="n"/>
      <c r="AL431" s="1075" t="n"/>
      <c r="AM431" s="1075" t="n"/>
      <c r="AN431" s="1075" t="n"/>
      <c r="AO431" s="825" t="n"/>
      <c r="AP431" s="788" t="n"/>
      <c r="AQ431" s="788" t="n"/>
      <c r="AR431" s="788" t="n"/>
      <c r="AS431" s="788" t="n"/>
      <c r="AT431" s="788" t="n"/>
      <c r="AU431" s="788" t="n"/>
      <c r="AV431" s="788" t="n"/>
      <c r="AW431" s="788" t="n"/>
      <c r="AX431" s="788" t="n"/>
      <c r="AY431" s="788" t="n"/>
      <c r="AZ431" s="788" t="n"/>
      <c r="BA431" s="788" t="n"/>
      <c r="BB431" s="788" t="n"/>
      <c r="BC431" s="788" t="n"/>
      <c r="BD431" s="788" t="n"/>
    </row>
    <row r="432" ht="12.75" customHeight="1" s="789">
      <c r="A432" s="1075" t="n"/>
      <c r="B432" s="1075" t="n"/>
      <c r="C432" s="1075" t="n"/>
      <c r="D432" s="1075" t="n"/>
      <c r="E432" s="1075" t="n"/>
      <c r="F432" s="1075" t="n"/>
      <c r="G432" s="1075" t="n"/>
      <c r="H432" s="1075" t="n"/>
      <c r="I432" s="1075" t="n"/>
      <c r="J432" s="1075" t="n"/>
      <c r="K432" s="1075" t="n"/>
      <c r="L432" s="1075" t="n"/>
      <c r="M432" s="1075" t="n"/>
      <c r="N432" s="1075" t="n"/>
      <c r="O432" s="1076" t="n"/>
      <c r="P432" s="1075" t="n"/>
      <c r="Q432" s="1075" t="n"/>
      <c r="R432" s="1075" t="n"/>
      <c r="S432" s="1075" t="n"/>
      <c r="T432" s="1075" t="n"/>
      <c r="U432" s="1075" t="n"/>
      <c r="V432" s="1077" t="n"/>
      <c r="W432" s="1075" t="n"/>
      <c r="X432" s="1075" t="n"/>
      <c r="Y432" s="1075" t="n"/>
      <c r="Z432" s="1075" t="n"/>
      <c r="AA432" s="1075" t="n"/>
      <c r="AB432" s="1075" t="n"/>
      <c r="AC432" s="1075" t="n"/>
      <c r="AD432" s="1075" t="n"/>
      <c r="AE432" s="1075" t="n"/>
      <c r="AF432" s="1075" t="n"/>
      <c r="AG432" s="1078" t="n"/>
      <c r="AH432" s="1075" t="n"/>
      <c r="AI432" s="1075" t="n"/>
      <c r="AJ432" s="1075" t="n"/>
      <c r="AK432" s="1077" t="n"/>
      <c r="AL432" s="1075" t="n"/>
      <c r="AM432" s="1075" t="n"/>
      <c r="AN432" s="1075" t="n"/>
      <c r="AO432" s="825" t="n"/>
      <c r="AP432" s="788" t="n"/>
      <c r="AQ432" s="788" t="n"/>
      <c r="AR432" s="788" t="n"/>
      <c r="AS432" s="788" t="n"/>
      <c r="AT432" s="788" t="n"/>
      <c r="AU432" s="788" t="n"/>
      <c r="AV432" s="788" t="n"/>
      <c r="AW432" s="788" t="n"/>
      <c r="AX432" s="788" t="n"/>
      <c r="AY432" s="788" t="n"/>
      <c r="AZ432" s="788" t="n"/>
      <c r="BA432" s="788" t="n"/>
      <c r="BB432" s="788" t="n"/>
      <c r="BC432" s="788" t="n"/>
      <c r="BD432" s="788" t="n"/>
    </row>
    <row r="433" ht="12.75" customHeight="1" s="789">
      <c r="A433" s="1075" t="n"/>
      <c r="B433" s="1075" t="n"/>
      <c r="C433" s="1075" t="n"/>
      <c r="D433" s="1075" t="n"/>
      <c r="E433" s="1075" t="n"/>
      <c r="F433" s="1075" t="n"/>
      <c r="G433" s="1075" t="n"/>
      <c r="H433" s="1075" t="n"/>
      <c r="I433" s="1075" t="n"/>
      <c r="J433" s="1075" t="n"/>
      <c r="K433" s="1075" t="n"/>
      <c r="L433" s="1075" t="n"/>
      <c r="M433" s="1075" t="n"/>
      <c r="N433" s="1075" t="n"/>
      <c r="O433" s="1076" t="n"/>
      <c r="P433" s="1075" t="n"/>
      <c r="Q433" s="1075" t="n"/>
      <c r="R433" s="1075" t="n"/>
      <c r="S433" s="1075" t="n"/>
      <c r="T433" s="1075" t="n"/>
      <c r="U433" s="1075" t="n"/>
      <c r="V433" s="1077" t="n"/>
      <c r="W433" s="1075" t="n"/>
      <c r="X433" s="1075" t="n"/>
      <c r="Y433" s="1075" t="n"/>
      <c r="Z433" s="1075" t="n"/>
      <c r="AA433" s="1075" t="n"/>
      <c r="AB433" s="1075" t="n"/>
      <c r="AC433" s="1075" t="n"/>
      <c r="AD433" s="1075" t="n"/>
      <c r="AE433" s="1075" t="n"/>
      <c r="AF433" s="1075" t="n"/>
      <c r="AG433" s="1078" t="n"/>
      <c r="AH433" s="1075" t="n"/>
      <c r="AI433" s="1075" t="n"/>
      <c r="AJ433" s="1075" t="n"/>
      <c r="AK433" s="1077" t="n"/>
      <c r="AL433" s="1075" t="n"/>
      <c r="AM433" s="1075" t="n"/>
      <c r="AN433" s="1075" t="n"/>
      <c r="AO433" s="825" t="n"/>
      <c r="AP433" s="788" t="n"/>
      <c r="AQ433" s="788" t="n"/>
      <c r="AR433" s="788" t="n"/>
      <c r="AS433" s="788" t="n"/>
      <c r="AT433" s="788" t="n"/>
      <c r="AU433" s="788" t="n"/>
      <c r="AV433" s="788" t="n"/>
      <c r="AW433" s="788" t="n"/>
      <c r="AX433" s="788" t="n"/>
      <c r="AY433" s="788" t="n"/>
      <c r="AZ433" s="788" t="n"/>
      <c r="BA433" s="788" t="n"/>
      <c r="BB433" s="788" t="n"/>
      <c r="BC433" s="788" t="n"/>
      <c r="BD433" s="788" t="n"/>
    </row>
    <row r="434" ht="12.75" customHeight="1" s="789">
      <c r="A434" s="1075" t="n"/>
      <c r="B434" s="1075" t="n"/>
      <c r="C434" s="1075" t="n"/>
      <c r="D434" s="1075" t="n"/>
      <c r="E434" s="1075" t="n"/>
      <c r="F434" s="1075" t="n"/>
      <c r="G434" s="1075" t="n"/>
      <c r="H434" s="1075" t="n"/>
      <c r="I434" s="1075" t="n"/>
      <c r="J434" s="1075" t="n"/>
      <c r="K434" s="1075" t="n"/>
      <c r="L434" s="1075" t="n"/>
      <c r="M434" s="1075" t="n"/>
      <c r="N434" s="1075" t="n"/>
      <c r="O434" s="1076" t="n"/>
      <c r="P434" s="1075" t="n"/>
      <c r="Q434" s="1075" t="n"/>
      <c r="R434" s="1075" t="n"/>
      <c r="S434" s="1075" t="n"/>
      <c r="T434" s="1075" t="n"/>
      <c r="U434" s="1075" t="n"/>
      <c r="V434" s="1077" t="n"/>
      <c r="W434" s="1075" t="n"/>
      <c r="X434" s="1075" t="n"/>
      <c r="Y434" s="1075" t="n"/>
      <c r="Z434" s="1075" t="n"/>
      <c r="AA434" s="1075" t="n"/>
      <c r="AB434" s="1075" t="n"/>
      <c r="AC434" s="1075" t="n"/>
      <c r="AD434" s="1075" t="n"/>
      <c r="AE434" s="1075" t="n"/>
      <c r="AF434" s="1075" t="n"/>
      <c r="AG434" s="1078" t="n"/>
      <c r="AH434" s="1075" t="n"/>
      <c r="AI434" s="1075" t="n"/>
      <c r="AJ434" s="1075" t="n"/>
      <c r="AK434" s="1077" t="n"/>
      <c r="AL434" s="1075" t="n"/>
      <c r="AM434" s="1075" t="n"/>
      <c r="AN434" s="1075" t="n"/>
      <c r="AO434" s="825" t="n"/>
      <c r="AP434" s="788" t="n"/>
      <c r="AQ434" s="788" t="n"/>
      <c r="AR434" s="788" t="n"/>
      <c r="AS434" s="788" t="n"/>
      <c r="AT434" s="788" t="n"/>
      <c r="AU434" s="788" t="n"/>
      <c r="AV434" s="788" t="n"/>
      <c r="AW434" s="788" t="n"/>
      <c r="AX434" s="788" t="n"/>
      <c r="AY434" s="788" t="n"/>
      <c r="AZ434" s="788" t="n"/>
      <c r="BA434" s="788" t="n"/>
      <c r="BB434" s="788" t="n"/>
      <c r="BC434" s="788" t="n"/>
      <c r="BD434" s="788" t="n"/>
    </row>
    <row r="435" ht="12.75" customHeight="1" s="789">
      <c r="A435" s="1075" t="n"/>
      <c r="B435" s="1075" t="n"/>
      <c r="C435" s="1075" t="n"/>
      <c r="D435" s="1075" t="n"/>
      <c r="E435" s="1075" t="n"/>
      <c r="F435" s="1075" t="n"/>
      <c r="G435" s="1075" t="n"/>
      <c r="H435" s="1075" t="n"/>
      <c r="I435" s="1075" t="n"/>
      <c r="J435" s="1075" t="n"/>
      <c r="K435" s="1075" t="n"/>
      <c r="L435" s="1075" t="n"/>
      <c r="M435" s="1075" t="n"/>
      <c r="N435" s="1075" t="n"/>
      <c r="O435" s="1076" t="n"/>
      <c r="P435" s="1075" t="n"/>
      <c r="Q435" s="1075" t="n"/>
      <c r="R435" s="1075" t="n"/>
      <c r="S435" s="1075" t="n"/>
      <c r="T435" s="1075" t="n"/>
      <c r="U435" s="1075" t="n"/>
      <c r="V435" s="1077" t="n"/>
      <c r="W435" s="1075" t="n"/>
      <c r="X435" s="1075" t="n"/>
      <c r="Y435" s="1075" t="n"/>
      <c r="Z435" s="1075" t="n"/>
      <c r="AA435" s="1075" t="n"/>
      <c r="AB435" s="1075" t="n"/>
      <c r="AC435" s="1075" t="n"/>
      <c r="AD435" s="1075" t="n"/>
      <c r="AE435" s="1075" t="n"/>
      <c r="AF435" s="1075" t="n"/>
      <c r="AG435" s="1078" t="n"/>
      <c r="AH435" s="1075" t="n"/>
      <c r="AI435" s="1075" t="n"/>
      <c r="AJ435" s="1075" t="n"/>
      <c r="AK435" s="1077" t="n"/>
      <c r="AL435" s="1075" t="n"/>
      <c r="AM435" s="1075" t="n"/>
      <c r="AN435" s="1075" t="n"/>
      <c r="AO435" s="825" t="n"/>
      <c r="AP435" s="788" t="n"/>
      <c r="AQ435" s="788" t="n"/>
      <c r="AR435" s="788" t="n"/>
      <c r="AS435" s="788" t="n"/>
      <c r="AT435" s="788" t="n"/>
      <c r="AU435" s="788" t="n"/>
      <c r="AV435" s="788" t="n"/>
      <c r="AW435" s="788" t="n"/>
      <c r="AX435" s="788" t="n"/>
      <c r="AY435" s="788" t="n"/>
      <c r="AZ435" s="788" t="n"/>
      <c r="BA435" s="788" t="n"/>
      <c r="BB435" s="788" t="n"/>
      <c r="BC435" s="788" t="n"/>
      <c r="BD435" s="788" t="n"/>
    </row>
    <row r="436" ht="12.75" customHeight="1" s="789">
      <c r="A436" s="1075" t="n"/>
      <c r="B436" s="1075" t="n"/>
      <c r="C436" s="1075" t="n"/>
      <c r="D436" s="1075" t="n"/>
      <c r="E436" s="1075" t="n"/>
      <c r="F436" s="1075" t="n"/>
      <c r="G436" s="1075" t="n"/>
      <c r="H436" s="1075" t="n"/>
      <c r="I436" s="1075" t="n"/>
      <c r="J436" s="1075" t="n"/>
      <c r="K436" s="1075" t="n"/>
      <c r="L436" s="1075" t="n"/>
      <c r="M436" s="1075" t="n"/>
      <c r="N436" s="1075" t="n"/>
      <c r="O436" s="1076" t="n"/>
      <c r="P436" s="1075" t="n"/>
      <c r="Q436" s="1075" t="n"/>
      <c r="R436" s="1075" t="n"/>
      <c r="S436" s="1075" t="n"/>
      <c r="T436" s="1075" t="n"/>
      <c r="U436" s="1075" t="n"/>
      <c r="V436" s="1077" t="n"/>
      <c r="W436" s="1075" t="n"/>
      <c r="X436" s="1075" t="n"/>
      <c r="Y436" s="1075" t="n"/>
      <c r="Z436" s="1075" t="n"/>
      <c r="AA436" s="1075" t="n"/>
      <c r="AB436" s="1075" t="n"/>
      <c r="AC436" s="1075" t="n"/>
      <c r="AD436" s="1075" t="n"/>
      <c r="AE436" s="1075" t="n"/>
      <c r="AF436" s="1075" t="n"/>
      <c r="AG436" s="1078" t="n"/>
      <c r="AH436" s="1075" t="n"/>
      <c r="AI436" s="1075" t="n"/>
      <c r="AJ436" s="1075" t="n"/>
      <c r="AK436" s="1077" t="n"/>
      <c r="AL436" s="1075" t="n"/>
      <c r="AM436" s="1075" t="n"/>
      <c r="AN436" s="1075" t="n"/>
      <c r="AO436" s="825" t="n"/>
      <c r="AP436" s="788" t="n"/>
      <c r="AQ436" s="788" t="n"/>
      <c r="AR436" s="788" t="n"/>
      <c r="AS436" s="788" t="n"/>
      <c r="AT436" s="788" t="n"/>
      <c r="AU436" s="788" t="n"/>
      <c r="AV436" s="788" t="n"/>
      <c r="AW436" s="788" t="n"/>
      <c r="AX436" s="788" t="n"/>
      <c r="AY436" s="788" t="n"/>
      <c r="AZ436" s="788" t="n"/>
      <c r="BA436" s="788" t="n"/>
      <c r="BB436" s="788" t="n"/>
      <c r="BC436" s="788" t="n"/>
      <c r="BD436" s="788" t="n"/>
    </row>
    <row r="437" ht="12.75" customHeight="1" s="789">
      <c r="A437" s="1075" t="n"/>
      <c r="B437" s="1075" t="n"/>
      <c r="C437" s="1075" t="n"/>
      <c r="D437" s="1075" t="n"/>
      <c r="E437" s="1075" t="n"/>
      <c r="F437" s="1075" t="n"/>
      <c r="G437" s="1075" t="n"/>
      <c r="H437" s="1075" t="n"/>
      <c r="I437" s="1075" t="n"/>
      <c r="J437" s="1075" t="n"/>
      <c r="K437" s="1075" t="n"/>
      <c r="L437" s="1075" t="n"/>
      <c r="M437" s="1075" t="n"/>
      <c r="N437" s="1075" t="n"/>
      <c r="O437" s="1076" t="n"/>
      <c r="P437" s="1075" t="n"/>
      <c r="Q437" s="1075" t="n"/>
      <c r="R437" s="1075" t="n"/>
      <c r="S437" s="1075" t="n"/>
      <c r="T437" s="1075" t="n"/>
      <c r="U437" s="1075" t="n"/>
      <c r="V437" s="1077" t="n"/>
      <c r="W437" s="1075" t="n"/>
      <c r="X437" s="1075" t="n"/>
      <c r="Y437" s="1075" t="n"/>
      <c r="Z437" s="1075" t="n"/>
      <c r="AA437" s="1075" t="n"/>
      <c r="AB437" s="1075" t="n"/>
      <c r="AC437" s="1075" t="n"/>
      <c r="AD437" s="1075" t="n"/>
      <c r="AE437" s="1075" t="n"/>
      <c r="AF437" s="1075" t="n"/>
      <c r="AG437" s="1078" t="n"/>
      <c r="AH437" s="1075" t="n"/>
      <c r="AI437" s="1075" t="n"/>
      <c r="AJ437" s="1075" t="n"/>
      <c r="AK437" s="1077" t="n"/>
      <c r="AL437" s="1075" t="n"/>
      <c r="AM437" s="1075" t="n"/>
      <c r="AN437" s="1075" t="n"/>
      <c r="AO437" s="825" t="n"/>
      <c r="AP437" s="788" t="n"/>
      <c r="AQ437" s="788" t="n"/>
      <c r="AR437" s="788" t="n"/>
      <c r="AS437" s="788" t="n"/>
      <c r="AT437" s="788" t="n"/>
      <c r="AU437" s="788" t="n"/>
      <c r="AV437" s="788" t="n"/>
      <c r="AW437" s="788" t="n"/>
      <c r="AX437" s="788" t="n"/>
      <c r="AY437" s="788" t="n"/>
      <c r="AZ437" s="788" t="n"/>
      <c r="BA437" s="788" t="n"/>
      <c r="BB437" s="788" t="n"/>
      <c r="BC437" s="788" t="n"/>
      <c r="BD437" s="788" t="n"/>
    </row>
    <row r="438" ht="12.75" customHeight="1" s="789">
      <c r="A438" s="1075" t="n"/>
      <c r="B438" s="1075" t="n"/>
      <c r="C438" s="1075" t="n"/>
      <c r="D438" s="1075" t="n"/>
      <c r="E438" s="1075" t="n"/>
      <c r="F438" s="1075" t="n"/>
      <c r="G438" s="1075" t="n"/>
      <c r="H438" s="1075" t="n"/>
      <c r="I438" s="1075" t="n"/>
      <c r="J438" s="1075" t="n"/>
      <c r="K438" s="1075" t="n"/>
      <c r="L438" s="1075" t="n"/>
      <c r="M438" s="1075" t="n"/>
      <c r="N438" s="1075" t="n"/>
      <c r="O438" s="1076" t="n"/>
      <c r="P438" s="1075" t="n"/>
      <c r="Q438" s="1075" t="n"/>
      <c r="R438" s="1075" t="n"/>
      <c r="S438" s="1075" t="n"/>
      <c r="T438" s="1075" t="n"/>
      <c r="U438" s="1075" t="n"/>
      <c r="V438" s="1077" t="n"/>
      <c r="W438" s="1075" t="n"/>
      <c r="X438" s="1075" t="n"/>
      <c r="Y438" s="1075" t="n"/>
      <c r="Z438" s="1075" t="n"/>
      <c r="AA438" s="1075" t="n"/>
      <c r="AB438" s="1075" t="n"/>
      <c r="AC438" s="1075" t="n"/>
      <c r="AD438" s="1075" t="n"/>
      <c r="AE438" s="1075" t="n"/>
      <c r="AF438" s="1075" t="n"/>
      <c r="AG438" s="1078" t="n"/>
      <c r="AH438" s="1075" t="n"/>
      <c r="AI438" s="1075" t="n"/>
      <c r="AJ438" s="1075" t="n"/>
      <c r="AK438" s="1077" t="n"/>
      <c r="AL438" s="1075" t="n"/>
      <c r="AM438" s="1075" t="n"/>
      <c r="AN438" s="1075" t="n"/>
      <c r="AO438" s="825" t="n"/>
      <c r="AP438" s="788" t="n"/>
      <c r="AQ438" s="788" t="n"/>
      <c r="AR438" s="788" t="n"/>
      <c r="AS438" s="788" t="n"/>
      <c r="AT438" s="788" t="n"/>
      <c r="AU438" s="788" t="n"/>
      <c r="AV438" s="788" t="n"/>
      <c r="AW438" s="788" t="n"/>
      <c r="AX438" s="788" t="n"/>
      <c r="AY438" s="788" t="n"/>
      <c r="AZ438" s="788" t="n"/>
      <c r="BA438" s="788" t="n"/>
      <c r="BB438" s="788" t="n"/>
      <c r="BC438" s="788" t="n"/>
      <c r="BD438" s="788" t="n"/>
    </row>
    <row r="439" ht="12.75" customHeight="1" s="789">
      <c r="A439" s="1075" t="n"/>
      <c r="B439" s="1075" t="n"/>
      <c r="C439" s="1075" t="n"/>
      <c r="D439" s="1075" t="n"/>
      <c r="E439" s="1075" t="n"/>
      <c r="F439" s="1075" t="n"/>
      <c r="G439" s="1075" t="n"/>
      <c r="H439" s="1075" t="n"/>
      <c r="I439" s="1075" t="n"/>
      <c r="J439" s="1075" t="n"/>
      <c r="K439" s="1075" t="n"/>
      <c r="L439" s="1075" t="n"/>
      <c r="M439" s="1075" t="n"/>
      <c r="N439" s="1075" t="n"/>
      <c r="O439" s="1076" t="n"/>
      <c r="P439" s="1075" t="n"/>
      <c r="Q439" s="1075" t="n"/>
      <c r="R439" s="1075" t="n"/>
      <c r="S439" s="1075" t="n"/>
      <c r="T439" s="1075" t="n"/>
      <c r="U439" s="1075" t="n"/>
      <c r="V439" s="1077" t="n"/>
      <c r="W439" s="1075" t="n"/>
      <c r="X439" s="1075" t="n"/>
      <c r="Y439" s="1075" t="n"/>
      <c r="Z439" s="1075" t="n"/>
      <c r="AA439" s="1075" t="n"/>
      <c r="AB439" s="1075" t="n"/>
      <c r="AC439" s="1075" t="n"/>
      <c r="AD439" s="1075" t="n"/>
      <c r="AE439" s="1075" t="n"/>
      <c r="AF439" s="1075" t="n"/>
      <c r="AG439" s="1078" t="n"/>
      <c r="AH439" s="1075" t="n"/>
      <c r="AI439" s="1075" t="n"/>
      <c r="AJ439" s="1075" t="n"/>
      <c r="AK439" s="1077" t="n"/>
      <c r="AL439" s="1075" t="n"/>
      <c r="AM439" s="1075" t="n"/>
      <c r="AN439" s="1075" t="n"/>
      <c r="AO439" s="825" t="n"/>
      <c r="AP439" s="788" t="n"/>
      <c r="AQ439" s="788" t="n"/>
      <c r="AR439" s="788" t="n"/>
      <c r="AS439" s="788" t="n"/>
      <c r="AT439" s="788" t="n"/>
      <c r="AU439" s="788" t="n"/>
      <c r="AV439" s="788" t="n"/>
      <c r="AW439" s="788" t="n"/>
      <c r="AX439" s="788" t="n"/>
      <c r="AY439" s="788" t="n"/>
      <c r="AZ439" s="788" t="n"/>
      <c r="BA439" s="788" t="n"/>
      <c r="BB439" s="788" t="n"/>
      <c r="BC439" s="788" t="n"/>
      <c r="BD439" s="788" t="n"/>
    </row>
    <row r="440" ht="12.75" customHeight="1" s="789">
      <c r="A440" s="1075" t="n"/>
      <c r="B440" s="1075" t="n"/>
      <c r="C440" s="1075" t="n"/>
      <c r="D440" s="1075" t="n"/>
      <c r="E440" s="1075" t="n"/>
      <c r="F440" s="1075" t="n"/>
      <c r="G440" s="1075" t="n"/>
      <c r="H440" s="1075" t="n"/>
      <c r="I440" s="1075" t="n"/>
      <c r="J440" s="1075" t="n"/>
      <c r="K440" s="1075" t="n"/>
      <c r="L440" s="1075" t="n"/>
      <c r="M440" s="1075" t="n"/>
      <c r="N440" s="1075" t="n"/>
      <c r="O440" s="1076" t="n"/>
      <c r="P440" s="1075" t="n"/>
      <c r="Q440" s="1075" t="n"/>
      <c r="R440" s="1075" t="n"/>
      <c r="S440" s="1075" t="n"/>
      <c r="T440" s="1075" t="n"/>
      <c r="U440" s="1075" t="n"/>
      <c r="V440" s="1077" t="n"/>
      <c r="W440" s="1075" t="n"/>
      <c r="X440" s="1075" t="n"/>
      <c r="Y440" s="1075" t="n"/>
      <c r="Z440" s="1075" t="n"/>
      <c r="AA440" s="1075" t="n"/>
      <c r="AB440" s="1075" t="n"/>
      <c r="AC440" s="1075" t="n"/>
      <c r="AD440" s="1075" t="n"/>
      <c r="AE440" s="1075" t="n"/>
      <c r="AF440" s="1075" t="n"/>
      <c r="AG440" s="1078" t="n"/>
      <c r="AH440" s="1075" t="n"/>
      <c r="AI440" s="1075" t="n"/>
      <c r="AJ440" s="1075" t="n"/>
      <c r="AK440" s="1077" t="n"/>
      <c r="AL440" s="1075" t="n"/>
      <c r="AM440" s="1075" t="n"/>
      <c r="AN440" s="1075" t="n"/>
      <c r="AO440" s="825" t="n"/>
      <c r="AP440" s="788" t="n"/>
      <c r="AQ440" s="788" t="n"/>
      <c r="AR440" s="788" t="n"/>
      <c r="AS440" s="788" t="n"/>
      <c r="AT440" s="788" t="n"/>
      <c r="AU440" s="788" t="n"/>
      <c r="AV440" s="788" t="n"/>
      <c r="AW440" s="788" t="n"/>
      <c r="AX440" s="788" t="n"/>
      <c r="AY440" s="788" t="n"/>
      <c r="AZ440" s="788" t="n"/>
      <c r="BA440" s="788" t="n"/>
      <c r="BB440" s="788" t="n"/>
      <c r="BC440" s="788" t="n"/>
      <c r="BD440" s="788" t="n"/>
    </row>
    <row r="441" ht="12.75" customHeight="1" s="789">
      <c r="A441" s="1075" t="n"/>
      <c r="B441" s="1075" t="n"/>
      <c r="C441" s="1075" t="n"/>
      <c r="D441" s="1075" t="n"/>
      <c r="E441" s="1075" t="n"/>
      <c r="F441" s="1075" t="n"/>
      <c r="G441" s="1075" t="n"/>
      <c r="H441" s="1075" t="n"/>
      <c r="I441" s="1075" t="n"/>
      <c r="J441" s="1075" t="n"/>
      <c r="K441" s="1075" t="n"/>
      <c r="L441" s="1075" t="n"/>
      <c r="M441" s="1075" t="n"/>
      <c r="N441" s="1075" t="n"/>
      <c r="O441" s="1076" t="n"/>
      <c r="P441" s="1075" t="n"/>
      <c r="Q441" s="1075" t="n"/>
      <c r="R441" s="1075" t="n"/>
      <c r="S441" s="1075" t="n"/>
      <c r="T441" s="1075" t="n"/>
      <c r="U441" s="1075" t="n"/>
      <c r="V441" s="1077" t="n"/>
      <c r="W441" s="1075" t="n"/>
      <c r="X441" s="1075" t="n"/>
      <c r="Y441" s="1075" t="n"/>
      <c r="Z441" s="1075" t="n"/>
      <c r="AA441" s="1075" t="n"/>
      <c r="AB441" s="1075" t="n"/>
      <c r="AC441" s="1075" t="n"/>
      <c r="AD441" s="1075" t="n"/>
      <c r="AE441" s="1075" t="n"/>
      <c r="AF441" s="1075" t="n"/>
      <c r="AG441" s="1078" t="n"/>
      <c r="AH441" s="1075" t="n"/>
      <c r="AI441" s="1075" t="n"/>
      <c r="AJ441" s="1075" t="n"/>
      <c r="AK441" s="1077" t="n"/>
      <c r="AL441" s="1075" t="n"/>
      <c r="AM441" s="1075" t="n"/>
      <c r="AN441" s="1075" t="n"/>
      <c r="AO441" s="825" t="n"/>
      <c r="AP441" s="788" t="n"/>
      <c r="AQ441" s="788" t="n"/>
      <c r="AR441" s="788" t="n"/>
      <c r="AS441" s="788" t="n"/>
      <c r="AT441" s="788" t="n"/>
      <c r="AU441" s="788" t="n"/>
      <c r="AV441" s="788" t="n"/>
      <c r="AW441" s="788" t="n"/>
      <c r="AX441" s="788" t="n"/>
      <c r="AY441" s="788" t="n"/>
      <c r="AZ441" s="788" t="n"/>
      <c r="BA441" s="788" t="n"/>
      <c r="BB441" s="788" t="n"/>
      <c r="BC441" s="788" t="n"/>
      <c r="BD441" s="788" t="n"/>
    </row>
    <row r="442" ht="12.75" customHeight="1" s="789">
      <c r="A442" s="1075" t="n"/>
      <c r="B442" s="1075" t="n"/>
      <c r="C442" s="1075" t="n"/>
      <c r="D442" s="1075" t="n"/>
      <c r="E442" s="1075" t="n"/>
      <c r="F442" s="1075" t="n"/>
      <c r="G442" s="1075" t="n"/>
      <c r="H442" s="1075" t="n"/>
      <c r="I442" s="1075" t="n"/>
      <c r="J442" s="1075" t="n"/>
      <c r="K442" s="1075" t="n"/>
      <c r="L442" s="1075" t="n"/>
      <c r="M442" s="1075" t="n"/>
      <c r="N442" s="1075" t="n"/>
      <c r="O442" s="1076" t="n"/>
      <c r="P442" s="1075" t="n"/>
      <c r="Q442" s="1075" t="n"/>
      <c r="R442" s="1075" t="n"/>
      <c r="S442" s="1075" t="n"/>
      <c r="T442" s="1075" t="n"/>
      <c r="U442" s="1075" t="n"/>
      <c r="V442" s="1077" t="n"/>
      <c r="W442" s="1075" t="n"/>
      <c r="X442" s="1075" t="n"/>
      <c r="Y442" s="1075" t="n"/>
      <c r="Z442" s="1075" t="n"/>
      <c r="AA442" s="1075" t="n"/>
      <c r="AB442" s="1075" t="n"/>
      <c r="AC442" s="1075" t="n"/>
      <c r="AD442" s="1075" t="n"/>
      <c r="AE442" s="1075" t="n"/>
      <c r="AF442" s="1075" t="n"/>
      <c r="AG442" s="1078" t="n"/>
      <c r="AH442" s="1075" t="n"/>
      <c r="AI442" s="1075" t="n"/>
      <c r="AJ442" s="1075" t="n"/>
      <c r="AK442" s="1077" t="n"/>
      <c r="AL442" s="1075" t="n"/>
      <c r="AM442" s="1075" t="n"/>
      <c r="AN442" s="1075" t="n"/>
      <c r="AO442" s="825" t="n"/>
      <c r="AP442" s="788" t="n"/>
      <c r="AQ442" s="788" t="n"/>
      <c r="AR442" s="788" t="n"/>
      <c r="AS442" s="788" t="n"/>
      <c r="AT442" s="788" t="n"/>
      <c r="AU442" s="788" t="n"/>
      <c r="AV442" s="788" t="n"/>
      <c r="AW442" s="788" t="n"/>
      <c r="AX442" s="788" t="n"/>
      <c r="AY442" s="788" t="n"/>
      <c r="AZ442" s="788" t="n"/>
      <c r="BA442" s="788" t="n"/>
      <c r="BB442" s="788" t="n"/>
      <c r="BC442" s="788" t="n"/>
      <c r="BD442" s="788" t="n"/>
    </row>
    <row r="443" ht="12.75" customHeight="1" s="789">
      <c r="A443" s="1075" t="n"/>
      <c r="B443" s="1075" t="n"/>
      <c r="C443" s="1075" t="n"/>
      <c r="D443" s="1075" t="n"/>
      <c r="E443" s="1075" t="n"/>
      <c r="F443" s="1075" t="n"/>
      <c r="G443" s="1075" t="n"/>
      <c r="H443" s="1075" t="n"/>
      <c r="I443" s="1075" t="n"/>
      <c r="J443" s="1075" t="n"/>
      <c r="K443" s="1075" t="n"/>
      <c r="L443" s="1075" t="n"/>
      <c r="M443" s="1075" t="n"/>
      <c r="N443" s="1075" t="n"/>
      <c r="O443" s="1076" t="n"/>
      <c r="P443" s="1075" t="n"/>
      <c r="Q443" s="1075" t="n"/>
      <c r="R443" s="1075" t="n"/>
      <c r="S443" s="1075" t="n"/>
      <c r="T443" s="1075" t="n"/>
      <c r="U443" s="1075" t="n"/>
      <c r="V443" s="1077" t="n"/>
      <c r="W443" s="1075" t="n"/>
      <c r="X443" s="1075" t="n"/>
      <c r="Y443" s="1075" t="n"/>
      <c r="Z443" s="1075" t="n"/>
      <c r="AA443" s="1075" t="n"/>
      <c r="AB443" s="1075" t="n"/>
      <c r="AC443" s="1075" t="n"/>
      <c r="AD443" s="1075" t="n"/>
      <c r="AE443" s="1075" t="n"/>
      <c r="AF443" s="1075" t="n"/>
      <c r="AG443" s="1078" t="n"/>
      <c r="AH443" s="1075" t="n"/>
      <c r="AI443" s="1075" t="n"/>
      <c r="AJ443" s="1075" t="n"/>
      <c r="AK443" s="1077" t="n"/>
      <c r="AL443" s="1075" t="n"/>
      <c r="AM443" s="1075" t="n"/>
      <c r="AN443" s="1075" t="n"/>
      <c r="AO443" s="825" t="n"/>
      <c r="AP443" s="788" t="n"/>
      <c r="AQ443" s="788" t="n"/>
      <c r="AR443" s="788" t="n"/>
      <c r="AS443" s="788" t="n"/>
      <c r="AT443" s="788" t="n"/>
      <c r="AU443" s="788" t="n"/>
      <c r="AV443" s="788" t="n"/>
      <c r="AW443" s="788" t="n"/>
      <c r="AX443" s="788" t="n"/>
      <c r="AY443" s="788" t="n"/>
      <c r="AZ443" s="788" t="n"/>
      <c r="BA443" s="788" t="n"/>
      <c r="BB443" s="788" t="n"/>
      <c r="BC443" s="788" t="n"/>
      <c r="BD443" s="788" t="n"/>
    </row>
    <row r="444" ht="12.75" customHeight="1" s="789">
      <c r="A444" s="1075" t="n"/>
      <c r="B444" s="1075" t="n"/>
      <c r="C444" s="1075" t="n"/>
      <c r="D444" s="1075" t="n"/>
      <c r="E444" s="1075" t="n"/>
      <c r="F444" s="1075" t="n"/>
      <c r="G444" s="1075" t="n"/>
      <c r="H444" s="1075" t="n"/>
      <c r="I444" s="1075" t="n"/>
      <c r="J444" s="1075" t="n"/>
      <c r="K444" s="1075" t="n"/>
      <c r="L444" s="1075" t="n"/>
      <c r="M444" s="1075" t="n"/>
      <c r="N444" s="1075" t="n"/>
      <c r="O444" s="1076" t="n"/>
      <c r="P444" s="1075" t="n"/>
      <c r="Q444" s="1075" t="n"/>
      <c r="R444" s="1075" t="n"/>
      <c r="S444" s="1075" t="n"/>
      <c r="T444" s="1075" t="n"/>
      <c r="U444" s="1075" t="n"/>
      <c r="V444" s="1077" t="n"/>
      <c r="W444" s="1075" t="n"/>
      <c r="X444" s="1075" t="n"/>
      <c r="Y444" s="1075" t="n"/>
      <c r="Z444" s="1075" t="n"/>
      <c r="AA444" s="1075" t="n"/>
      <c r="AB444" s="1075" t="n"/>
      <c r="AC444" s="1075" t="n"/>
      <c r="AD444" s="1075" t="n"/>
      <c r="AE444" s="1075" t="n"/>
      <c r="AF444" s="1075" t="n"/>
      <c r="AG444" s="1078" t="n"/>
      <c r="AH444" s="1075" t="n"/>
      <c r="AI444" s="1075" t="n"/>
      <c r="AJ444" s="1075" t="n"/>
      <c r="AK444" s="1077" t="n"/>
      <c r="AL444" s="1075" t="n"/>
      <c r="AM444" s="1075" t="n"/>
      <c r="AN444" s="1075" t="n"/>
      <c r="AO444" s="825" t="n"/>
      <c r="AP444" s="788" t="n"/>
      <c r="AQ444" s="788" t="n"/>
      <c r="AR444" s="788" t="n"/>
      <c r="AS444" s="788" t="n"/>
      <c r="AT444" s="788" t="n"/>
      <c r="AU444" s="788" t="n"/>
      <c r="AV444" s="788" t="n"/>
      <c r="AW444" s="788" t="n"/>
      <c r="AX444" s="788" t="n"/>
      <c r="AY444" s="788" t="n"/>
      <c r="AZ444" s="788" t="n"/>
      <c r="BA444" s="788" t="n"/>
      <c r="BB444" s="788" t="n"/>
      <c r="BC444" s="788" t="n"/>
      <c r="BD444" s="788" t="n"/>
    </row>
    <row r="445" ht="12.75" customHeight="1" s="789">
      <c r="A445" s="1075" t="n"/>
      <c r="B445" s="1075" t="n"/>
      <c r="C445" s="1075" t="n"/>
      <c r="D445" s="1075" t="n"/>
      <c r="E445" s="1075" t="n"/>
      <c r="F445" s="1075" t="n"/>
      <c r="G445" s="1075" t="n"/>
      <c r="H445" s="1075" t="n"/>
      <c r="I445" s="1075" t="n"/>
      <c r="J445" s="1075" t="n"/>
      <c r="K445" s="1075" t="n"/>
      <c r="L445" s="1075" t="n"/>
      <c r="M445" s="1075" t="n"/>
      <c r="N445" s="1075" t="n"/>
      <c r="O445" s="1076" t="n"/>
      <c r="P445" s="1075" t="n"/>
      <c r="Q445" s="1075" t="n"/>
      <c r="R445" s="1075" t="n"/>
      <c r="S445" s="1075" t="n"/>
      <c r="T445" s="1075" t="n"/>
      <c r="U445" s="1075" t="n"/>
      <c r="V445" s="1077" t="n"/>
      <c r="W445" s="1075" t="n"/>
      <c r="X445" s="1075" t="n"/>
      <c r="Y445" s="1075" t="n"/>
      <c r="Z445" s="1075" t="n"/>
      <c r="AA445" s="1075" t="n"/>
      <c r="AB445" s="1075" t="n"/>
      <c r="AC445" s="1075" t="n"/>
      <c r="AD445" s="1075" t="n"/>
      <c r="AE445" s="1075" t="n"/>
      <c r="AF445" s="1075" t="n"/>
      <c r="AG445" s="1078" t="n"/>
      <c r="AH445" s="1075" t="n"/>
      <c r="AI445" s="1075" t="n"/>
      <c r="AJ445" s="1075" t="n"/>
      <c r="AK445" s="1077" t="n"/>
      <c r="AL445" s="1075" t="n"/>
      <c r="AM445" s="1075" t="n"/>
      <c r="AN445" s="1075" t="n"/>
      <c r="AO445" s="825" t="n"/>
      <c r="AP445" s="788" t="n"/>
      <c r="AQ445" s="788" t="n"/>
      <c r="AR445" s="788" t="n"/>
      <c r="AS445" s="788" t="n"/>
      <c r="AT445" s="788" t="n"/>
      <c r="AU445" s="788" t="n"/>
      <c r="AV445" s="788" t="n"/>
      <c r="AW445" s="788" t="n"/>
      <c r="AX445" s="788" t="n"/>
      <c r="AY445" s="788" t="n"/>
      <c r="AZ445" s="788" t="n"/>
      <c r="BA445" s="788" t="n"/>
      <c r="BB445" s="788" t="n"/>
      <c r="BC445" s="788" t="n"/>
      <c r="BD445" s="788" t="n"/>
    </row>
    <row r="446" ht="12.75" customHeight="1" s="789">
      <c r="A446" s="1075" t="n"/>
      <c r="B446" s="1075" t="n"/>
      <c r="C446" s="1075" t="n"/>
      <c r="D446" s="1075" t="n"/>
      <c r="E446" s="1075" t="n"/>
      <c r="F446" s="1075" t="n"/>
      <c r="G446" s="1075" t="n"/>
      <c r="H446" s="1075" t="n"/>
      <c r="I446" s="1075" t="n"/>
      <c r="J446" s="1075" t="n"/>
      <c r="K446" s="1075" t="n"/>
      <c r="L446" s="1075" t="n"/>
      <c r="M446" s="1075" t="n"/>
      <c r="N446" s="1075" t="n"/>
      <c r="O446" s="1076" t="n"/>
      <c r="P446" s="1075" t="n"/>
      <c r="Q446" s="1075" t="n"/>
      <c r="R446" s="1075" t="n"/>
      <c r="S446" s="1075" t="n"/>
      <c r="T446" s="1075" t="n"/>
      <c r="U446" s="1075" t="n"/>
      <c r="V446" s="1077" t="n"/>
      <c r="W446" s="1075" t="n"/>
      <c r="X446" s="1075" t="n"/>
      <c r="Y446" s="1075" t="n"/>
      <c r="Z446" s="1075" t="n"/>
      <c r="AA446" s="1075" t="n"/>
      <c r="AB446" s="1075" t="n"/>
      <c r="AC446" s="1075" t="n"/>
      <c r="AD446" s="1075" t="n"/>
      <c r="AE446" s="1075" t="n"/>
      <c r="AF446" s="1075" t="n"/>
      <c r="AG446" s="1078" t="n"/>
      <c r="AH446" s="1075" t="n"/>
      <c r="AI446" s="1075" t="n"/>
      <c r="AJ446" s="1075" t="n"/>
      <c r="AK446" s="1077" t="n"/>
      <c r="AL446" s="1075" t="n"/>
      <c r="AM446" s="1075" t="n"/>
      <c r="AN446" s="1075" t="n"/>
      <c r="AO446" s="825" t="n"/>
      <c r="AP446" s="788" t="n"/>
      <c r="AQ446" s="788" t="n"/>
      <c r="AR446" s="788" t="n"/>
      <c r="AS446" s="788" t="n"/>
      <c r="AT446" s="788" t="n"/>
      <c r="AU446" s="788" t="n"/>
      <c r="AV446" s="788" t="n"/>
      <c r="AW446" s="788" t="n"/>
      <c r="AX446" s="788" t="n"/>
      <c r="AY446" s="788" t="n"/>
      <c r="AZ446" s="788" t="n"/>
      <c r="BA446" s="788" t="n"/>
      <c r="BB446" s="788" t="n"/>
      <c r="BC446" s="788" t="n"/>
      <c r="BD446" s="788" t="n"/>
    </row>
    <row r="447" ht="12.75" customHeight="1" s="789">
      <c r="A447" s="1075" t="n"/>
      <c r="B447" s="1075" t="n"/>
      <c r="C447" s="1075" t="n"/>
      <c r="D447" s="1075" t="n"/>
      <c r="E447" s="1075" t="n"/>
      <c r="F447" s="1075" t="n"/>
      <c r="G447" s="1075" t="n"/>
      <c r="H447" s="1075" t="n"/>
      <c r="I447" s="1075" t="n"/>
      <c r="J447" s="1075" t="n"/>
      <c r="K447" s="1075" t="n"/>
      <c r="L447" s="1075" t="n"/>
      <c r="M447" s="1075" t="n"/>
      <c r="N447" s="1075" t="n"/>
      <c r="O447" s="1076" t="n"/>
      <c r="P447" s="1075" t="n"/>
      <c r="Q447" s="1075" t="n"/>
      <c r="R447" s="1075" t="n"/>
      <c r="S447" s="1075" t="n"/>
      <c r="T447" s="1075" t="n"/>
      <c r="U447" s="1075" t="n"/>
      <c r="V447" s="1077" t="n"/>
      <c r="W447" s="1075" t="n"/>
      <c r="X447" s="1075" t="n"/>
      <c r="Y447" s="1075" t="n"/>
      <c r="Z447" s="1075" t="n"/>
      <c r="AA447" s="1075" t="n"/>
      <c r="AB447" s="1075" t="n"/>
      <c r="AC447" s="1075" t="n"/>
      <c r="AD447" s="1075" t="n"/>
      <c r="AE447" s="1075" t="n"/>
      <c r="AF447" s="1075" t="n"/>
      <c r="AG447" s="1078" t="n"/>
      <c r="AH447" s="1075" t="n"/>
      <c r="AI447" s="1075" t="n"/>
      <c r="AJ447" s="1075" t="n"/>
      <c r="AK447" s="1077" t="n"/>
      <c r="AL447" s="1075" t="n"/>
      <c r="AM447" s="1075" t="n"/>
      <c r="AN447" s="1075" t="n"/>
      <c r="AO447" s="825" t="n"/>
      <c r="AP447" s="788" t="n"/>
      <c r="AQ447" s="788" t="n"/>
      <c r="AR447" s="788" t="n"/>
      <c r="AS447" s="788" t="n"/>
      <c r="AT447" s="788" t="n"/>
      <c r="AU447" s="788" t="n"/>
      <c r="AV447" s="788" t="n"/>
      <c r="AW447" s="788" t="n"/>
      <c r="AX447" s="788" t="n"/>
      <c r="AY447" s="788" t="n"/>
      <c r="AZ447" s="788" t="n"/>
      <c r="BA447" s="788" t="n"/>
      <c r="BB447" s="788" t="n"/>
      <c r="BC447" s="788" t="n"/>
      <c r="BD447" s="788" t="n"/>
    </row>
    <row r="448" ht="12.75" customHeight="1" s="789">
      <c r="A448" s="1075" t="n"/>
      <c r="B448" s="1075" t="n"/>
      <c r="C448" s="1075" t="n"/>
      <c r="D448" s="1075" t="n"/>
      <c r="E448" s="1075" t="n"/>
      <c r="F448" s="1075" t="n"/>
      <c r="G448" s="1075" t="n"/>
      <c r="H448" s="1075" t="n"/>
      <c r="I448" s="1075" t="n"/>
      <c r="J448" s="1075" t="n"/>
      <c r="K448" s="1075" t="n"/>
      <c r="L448" s="1075" t="n"/>
      <c r="M448" s="1075" t="n"/>
      <c r="N448" s="1075" t="n"/>
      <c r="O448" s="1076" t="n"/>
      <c r="P448" s="1075" t="n"/>
      <c r="Q448" s="1075" t="n"/>
      <c r="R448" s="1075" t="n"/>
      <c r="S448" s="1075" t="n"/>
      <c r="T448" s="1075" t="n"/>
      <c r="U448" s="1075" t="n"/>
      <c r="V448" s="1077" t="n"/>
      <c r="W448" s="1075" t="n"/>
      <c r="X448" s="1075" t="n"/>
      <c r="Y448" s="1075" t="n"/>
      <c r="Z448" s="1075" t="n"/>
      <c r="AA448" s="1075" t="n"/>
      <c r="AB448" s="1075" t="n"/>
      <c r="AC448" s="1075" t="n"/>
      <c r="AD448" s="1075" t="n"/>
      <c r="AE448" s="1075" t="n"/>
      <c r="AF448" s="1075" t="n"/>
      <c r="AG448" s="1078" t="n"/>
      <c r="AH448" s="1075" t="n"/>
      <c r="AI448" s="1075" t="n"/>
      <c r="AJ448" s="1075" t="n"/>
      <c r="AK448" s="1077" t="n"/>
      <c r="AL448" s="1075" t="n"/>
      <c r="AM448" s="1075" t="n"/>
      <c r="AN448" s="1075" t="n"/>
      <c r="AO448" s="825" t="n"/>
      <c r="AP448" s="788" t="n"/>
      <c r="AQ448" s="788" t="n"/>
      <c r="AR448" s="788" t="n"/>
      <c r="AS448" s="788" t="n"/>
      <c r="AT448" s="788" t="n"/>
      <c r="AU448" s="788" t="n"/>
      <c r="AV448" s="788" t="n"/>
      <c r="AW448" s="788" t="n"/>
      <c r="AX448" s="788" t="n"/>
      <c r="AY448" s="788" t="n"/>
      <c r="AZ448" s="788" t="n"/>
      <c r="BA448" s="788" t="n"/>
      <c r="BB448" s="788" t="n"/>
      <c r="BC448" s="788" t="n"/>
      <c r="BD448" s="788" t="n"/>
    </row>
    <row r="449" ht="12.75" customHeight="1" s="789">
      <c r="A449" s="1075" t="n"/>
      <c r="B449" s="1075" t="n"/>
      <c r="C449" s="1075" t="n"/>
      <c r="D449" s="1075" t="n"/>
      <c r="E449" s="1075" t="n"/>
      <c r="F449" s="1075" t="n"/>
      <c r="G449" s="1075" t="n"/>
      <c r="H449" s="1075" t="n"/>
      <c r="I449" s="1075" t="n"/>
      <c r="J449" s="1075" t="n"/>
      <c r="K449" s="1075" t="n"/>
      <c r="L449" s="1075" t="n"/>
      <c r="M449" s="1075" t="n"/>
      <c r="N449" s="1075" t="n"/>
      <c r="O449" s="1076" t="n"/>
      <c r="P449" s="1075" t="n"/>
      <c r="Q449" s="1075" t="n"/>
      <c r="R449" s="1075" t="n"/>
      <c r="S449" s="1075" t="n"/>
      <c r="T449" s="1075" t="n"/>
      <c r="U449" s="1075" t="n"/>
      <c r="V449" s="1077" t="n"/>
      <c r="W449" s="1075" t="n"/>
      <c r="X449" s="1075" t="n"/>
      <c r="Y449" s="1075" t="n"/>
      <c r="Z449" s="1075" t="n"/>
      <c r="AA449" s="1075" t="n"/>
      <c r="AB449" s="1075" t="n"/>
      <c r="AC449" s="1075" t="n"/>
      <c r="AD449" s="1075" t="n"/>
      <c r="AE449" s="1075" t="n"/>
      <c r="AF449" s="1075" t="n"/>
      <c r="AG449" s="1078" t="n"/>
      <c r="AH449" s="1075" t="n"/>
      <c r="AI449" s="1075" t="n"/>
      <c r="AJ449" s="1075" t="n"/>
      <c r="AK449" s="1077" t="n"/>
      <c r="AL449" s="1075" t="n"/>
      <c r="AM449" s="1075" t="n"/>
      <c r="AN449" s="1075" t="n"/>
      <c r="AO449" s="825" t="n"/>
      <c r="AP449" s="788" t="n"/>
      <c r="AQ449" s="788" t="n"/>
      <c r="AR449" s="788" t="n"/>
      <c r="AS449" s="788" t="n"/>
      <c r="AT449" s="788" t="n"/>
      <c r="AU449" s="788" t="n"/>
      <c r="AV449" s="788" t="n"/>
      <c r="AW449" s="788" t="n"/>
      <c r="AX449" s="788" t="n"/>
      <c r="AY449" s="788" t="n"/>
      <c r="AZ449" s="788" t="n"/>
      <c r="BA449" s="788" t="n"/>
      <c r="BB449" s="788" t="n"/>
      <c r="BC449" s="788" t="n"/>
      <c r="BD449" s="788" t="n"/>
    </row>
    <row r="450" ht="12.75" customHeight="1" s="789">
      <c r="A450" s="1075" t="n"/>
      <c r="B450" s="1075" t="n"/>
      <c r="C450" s="1075" t="n"/>
      <c r="D450" s="1075" t="n"/>
      <c r="E450" s="1075" t="n"/>
      <c r="F450" s="1075" t="n"/>
      <c r="G450" s="1075" t="n"/>
      <c r="H450" s="1075" t="n"/>
      <c r="I450" s="1075" t="n"/>
      <c r="J450" s="1075" t="n"/>
      <c r="K450" s="1075" t="n"/>
      <c r="L450" s="1075" t="n"/>
      <c r="M450" s="1075" t="n"/>
      <c r="N450" s="1075" t="n"/>
      <c r="O450" s="1076" t="n"/>
      <c r="P450" s="1075" t="n"/>
      <c r="Q450" s="1075" t="n"/>
      <c r="R450" s="1075" t="n"/>
      <c r="S450" s="1075" t="n"/>
      <c r="T450" s="1075" t="n"/>
      <c r="U450" s="1075" t="n"/>
      <c r="V450" s="1077" t="n"/>
      <c r="W450" s="1075" t="n"/>
      <c r="X450" s="1075" t="n"/>
      <c r="Y450" s="1075" t="n"/>
      <c r="Z450" s="1075" t="n"/>
      <c r="AA450" s="1075" t="n"/>
      <c r="AB450" s="1075" t="n"/>
      <c r="AC450" s="1075" t="n"/>
      <c r="AD450" s="1075" t="n"/>
      <c r="AE450" s="1075" t="n"/>
      <c r="AF450" s="1075" t="n"/>
      <c r="AG450" s="1078" t="n"/>
      <c r="AH450" s="1075" t="n"/>
      <c r="AI450" s="1075" t="n"/>
      <c r="AJ450" s="1075" t="n"/>
      <c r="AK450" s="1077" t="n"/>
      <c r="AL450" s="1075" t="n"/>
      <c r="AM450" s="1075" t="n"/>
      <c r="AN450" s="1075" t="n"/>
      <c r="AO450" s="825" t="n"/>
      <c r="AP450" s="788" t="n"/>
      <c r="AQ450" s="788" t="n"/>
      <c r="AR450" s="788" t="n"/>
      <c r="AS450" s="788" t="n"/>
      <c r="AT450" s="788" t="n"/>
      <c r="AU450" s="788" t="n"/>
      <c r="AV450" s="788" t="n"/>
      <c r="AW450" s="788" t="n"/>
      <c r="AX450" s="788" t="n"/>
      <c r="AY450" s="788" t="n"/>
      <c r="AZ450" s="788" t="n"/>
      <c r="BA450" s="788" t="n"/>
      <c r="BB450" s="788" t="n"/>
      <c r="BC450" s="788" t="n"/>
      <c r="BD450" s="788" t="n"/>
    </row>
    <row r="451" ht="12.75" customHeight="1" s="789">
      <c r="A451" s="1075" t="n"/>
      <c r="B451" s="1075" t="n"/>
      <c r="C451" s="1075" t="n"/>
      <c r="D451" s="1075" t="n"/>
      <c r="E451" s="1075" t="n"/>
      <c r="F451" s="1075" t="n"/>
      <c r="G451" s="1075" t="n"/>
      <c r="H451" s="1075" t="n"/>
      <c r="I451" s="1075" t="n"/>
      <c r="J451" s="1075" t="n"/>
      <c r="K451" s="1075" t="n"/>
      <c r="L451" s="1075" t="n"/>
      <c r="M451" s="1075" t="n"/>
      <c r="N451" s="1075" t="n"/>
      <c r="O451" s="1076" t="n"/>
      <c r="P451" s="1075" t="n"/>
      <c r="Q451" s="1075" t="n"/>
      <c r="R451" s="1075" t="n"/>
      <c r="S451" s="1075" t="n"/>
      <c r="T451" s="1075" t="n"/>
      <c r="U451" s="1075" t="n"/>
      <c r="V451" s="1077" t="n"/>
      <c r="W451" s="1075" t="n"/>
      <c r="X451" s="1075" t="n"/>
      <c r="Y451" s="1075" t="n"/>
      <c r="Z451" s="1075" t="n"/>
      <c r="AA451" s="1075" t="n"/>
      <c r="AB451" s="1075" t="n"/>
      <c r="AC451" s="1075" t="n"/>
      <c r="AD451" s="1075" t="n"/>
      <c r="AE451" s="1075" t="n"/>
      <c r="AF451" s="1075" t="n"/>
      <c r="AG451" s="1078" t="n"/>
      <c r="AH451" s="1075" t="n"/>
      <c r="AI451" s="1075" t="n"/>
      <c r="AJ451" s="1075" t="n"/>
      <c r="AK451" s="1077" t="n"/>
      <c r="AL451" s="1075" t="n"/>
      <c r="AM451" s="1075" t="n"/>
      <c r="AN451" s="1075" t="n"/>
      <c r="AO451" s="825" t="n"/>
      <c r="AP451" s="788" t="n"/>
      <c r="AQ451" s="788" t="n"/>
      <c r="AR451" s="788" t="n"/>
      <c r="AS451" s="788" t="n"/>
      <c r="AT451" s="788" t="n"/>
      <c r="AU451" s="788" t="n"/>
      <c r="AV451" s="788" t="n"/>
      <c r="AW451" s="788" t="n"/>
      <c r="AX451" s="788" t="n"/>
      <c r="AY451" s="788" t="n"/>
      <c r="AZ451" s="788" t="n"/>
      <c r="BA451" s="788" t="n"/>
      <c r="BB451" s="788" t="n"/>
      <c r="BC451" s="788" t="n"/>
      <c r="BD451" s="788" t="n"/>
    </row>
    <row r="452" ht="12.75" customHeight="1" s="789">
      <c r="A452" s="1075" t="n"/>
      <c r="B452" s="1075" t="n"/>
      <c r="C452" s="1075" t="n"/>
      <c r="D452" s="1075" t="n"/>
      <c r="E452" s="1075" t="n"/>
      <c r="F452" s="1075" t="n"/>
      <c r="G452" s="1075" t="n"/>
      <c r="H452" s="1075" t="n"/>
      <c r="I452" s="1075" t="n"/>
      <c r="J452" s="1075" t="n"/>
      <c r="K452" s="1075" t="n"/>
      <c r="L452" s="1075" t="n"/>
      <c r="M452" s="1075" t="n"/>
      <c r="N452" s="1075" t="n"/>
      <c r="O452" s="1076" t="n"/>
      <c r="P452" s="1075" t="n"/>
      <c r="Q452" s="1075" t="n"/>
      <c r="R452" s="1075" t="n"/>
      <c r="S452" s="1075" t="n"/>
      <c r="T452" s="1075" t="n"/>
      <c r="U452" s="1075" t="n"/>
      <c r="V452" s="1077" t="n"/>
      <c r="W452" s="1075" t="n"/>
      <c r="X452" s="1075" t="n"/>
      <c r="Y452" s="1075" t="n"/>
      <c r="Z452" s="1075" t="n"/>
      <c r="AA452" s="1075" t="n"/>
      <c r="AB452" s="1075" t="n"/>
      <c r="AC452" s="1075" t="n"/>
      <c r="AD452" s="1075" t="n"/>
      <c r="AE452" s="1075" t="n"/>
      <c r="AF452" s="1075" t="n"/>
      <c r="AG452" s="1078" t="n"/>
      <c r="AH452" s="1075" t="n"/>
      <c r="AI452" s="1075" t="n"/>
      <c r="AJ452" s="1075" t="n"/>
      <c r="AK452" s="1077" t="n"/>
      <c r="AL452" s="1075" t="n"/>
      <c r="AM452" s="1075" t="n"/>
      <c r="AN452" s="1075" t="n"/>
      <c r="AO452" s="825" t="n"/>
      <c r="AP452" s="788" t="n"/>
      <c r="AQ452" s="788" t="n"/>
      <c r="AR452" s="788" t="n"/>
      <c r="AS452" s="788" t="n"/>
      <c r="AT452" s="788" t="n"/>
      <c r="AU452" s="788" t="n"/>
      <c r="AV452" s="788" t="n"/>
      <c r="AW452" s="788" t="n"/>
      <c r="AX452" s="788" t="n"/>
      <c r="AY452" s="788" t="n"/>
      <c r="AZ452" s="788" t="n"/>
      <c r="BA452" s="788" t="n"/>
      <c r="BB452" s="788" t="n"/>
      <c r="BC452" s="788" t="n"/>
      <c r="BD452" s="788" t="n"/>
    </row>
    <row r="453" ht="12.75" customHeight="1" s="789">
      <c r="A453" s="1075" t="n"/>
      <c r="B453" s="1075" t="n"/>
      <c r="C453" s="1075" t="n"/>
      <c r="D453" s="1075" t="n"/>
      <c r="E453" s="1075" t="n"/>
      <c r="F453" s="1075" t="n"/>
      <c r="G453" s="1075" t="n"/>
      <c r="H453" s="1075" t="n"/>
      <c r="I453" s="1075" t="n"/>
      <c r="J453" s="1075" t="n"/>
      <c r="K453" s="1075" t="n"/>
      <c r="L453" s="1075" t="n"/>
      <c r="M453" s="1075" t="n"/>
      <c r="N453" s="1075" t="n"/>
      <c r="O453" s="1076" t="n"/>
      <c r="P453" s="1075" t="n"/>
      <c r="Q453" s="1075" t="n"/>
      <c r="R453" s="1075" t="n"/>
      <c r="S453" s="1075" t="n"/>
      <c r="T453" s="1075" t="n"/>
      <c r="U453" s="1075" t="n"/>
      <c r="V453" s="1077" t="n"/>
      <c r="W453" s="1075" t="n"/>
      <c r="X453" s="1075" t="n"/>
      <c r="Y453" s="1075" t="n"/>
      <c r="Z453" s="1075" t="n"/>
      <c r="AA453" s="1075" t="n"/>
      <c r="AB453" s="1075" t="n"/>
      <c r="AC453" s="1075" t="n"/>
      <c r="AD453" s="1075" t="n"/>
      <c r="AE453" s="1075" t="n"/>
      <c r="AF453" s="1075" t="n"/>
      <c r="AG453" s="1078" t="n"/>
      <c r="AH453" s="1075" t="n"/>
      <c r="AI453" s="1075" t="n"/>
      <c r="AJ453" s="1075" t="n"/>
      <c r="AK453" s="1077" t="n"/>
      <c r="AL453" s="1075" t="n"/>
      <c r="AM453" s="1075" t="n"/>
      <c r="AN453" s="1075" t="n"/>
      <c r="AO453" s="825" t="n"/>
      <c r="AP453" s="788" t="n"/>
      <c r="AQ453" s="788" t="n"/>
      <c r="AR453" s="788" t="n"/>
      <c r="AS453" s="788" t="n"/>
      <c r="AT453" s="788" t="n"/>
      <c r="AU453" s="788" t="n"/>
      <c r="AV453" s="788" t="n"/>
      <c r="AW453" s="788" t="n"/>
      <c r="AX453" s="788" t="n"/>
      <c r="AY453" s="788" t="n"/>
      <c r="AZ453" s="788" t="n"/>
      <c r="BA453" s="788" t="n"/>
      <c r="BB453" s="788" t="n"/>
      <c r="BC453" s="788" t="n"/>
      <c r="BD453" s="788" t="n"/>
    </row>
    <row r="454" ht="12.75" customHeight="1" s="789">
      <c r="A454" s="1075" t="n"/>
      <c r="B454" s="1075" t="n"/>
      <c r="C454" s="1075" t="n"/>
      <c r="D454" s="1075" t="n"/>
      <c r="E454" s="1075" t="n"/>
      <c r="F454" s="1075" t="n"/>
      <c r="G454" s="1075" t="n"/>
      <c r="H454" s="1075" t="n"/>
      <c r="I454" s="1075" t="n"/>
      <c r="J454" s="1075" t="n"/>
      <c r="K454" s="1075" t="n"/>
      <c r="L454" s="1075" t="n"/>
      <c r="M454" s="1075" t="n"/>
      <c r="N454" s="1075" t="n"/>
      <c r="O454" s="1076" t="n"/>
      <c r="P454" s="1075" t="n"/>
      <c r="Q454" s="1075" t="n"/>
      <c r="R454" s="1075" t="n"/>
      <c r="S454" s="1075" t="n"/>
      <c r="T454" s="1075" t="n"/>
      <c r="U454" s="1075" t="n"/>
      <c r="V454" s="1077" t="n"/>
      <c r="W454" s="1075" t="n"/>
      <c r="X454" s="1075" t="n"/>
      <c r="Y454" s="1075" t="n"/>
      <c r="Z454" s="1075" t="n"/>
      <c r="AA454" s="1075" t="n"/>
      <c r="AB454" s="1075" t="n"/>
      <c r="AC454" s="1075" t="n"/>
      <c r="AD454" s="1075" t="n"/>
      <c r="AE454" s="1075" t="n"/>
      <c r="AF454" s="1075" t="n"/>
      <c r="AG454" s="1078" t="n"/>
      <c r="AH454" s="1075" t="n"/>
      <c r="AI454" s="1075" t="n"/>
      <c r="AJ454" s="1075" t="n"/>
      <c r="AK454" s="1077" t="n"/>
      <c r="AL454" s="1075" t="n"/>
      <c r="AM454" s="1075" t="n"/>
      <c r="AN454" s="1075" t="n"/>
      <c r="AO454" s="825" t="n"/>
      <c r="AP454" s="788" t="n"/>
      <c r="AQ454" s="788" t="n"/>
      <c r="AR454" s="788" t="n"/>
      <c r="AS454" s="788" t="n"/>
      <c r="AT454" s="788" t="n"/>
      <c r="AU454" s="788" t="n"/>
      <c r="AV454" s="788" t="n"/>
      <c r="AW454" s="788" t="n"/>
      <c r="AX454" s="788" t="n"/>
      <c r="AY454" s="788" t="n"/>
      <c r="AZ454" s="788" t="n"/>
      <c r="BA454" s="788" t="n"/>
      <c r="BB454" s="788" t="n"/>
      <c r="BC454" s="788" t="n"/>
      <c r="BD454" s="788" t="n"/>
    </row>
    <row r="455" ht="12.75" customHeight="1" s="789">
      <c r="A455" s="1075" t="n"/>
      <c r="B455" s="1075" t="n"/>
      <c r="C455" s="1075" t="n"/>
      <c r="D455" s="1075" t="n"/>
      <c r="E455" s="1075" t="n"/>
      <c r="F455" s="1075" t="n"/>
      <c r="G455" s="1075" t="n"/>
      <c r="H455" s="1075" t="n"/>
      <c r="I455" s="1075" t="n"/>
      <c r="J455" s="1075" t="n"/>
      <c r="K455" s="1075" t="n"/>
      <c r="L455" s="1075" t="n"/>
      <c r="M455" s="1075" t="n"/>
      <c r="N455" s="1075" t="n"/>
      <c r="O455" s="1076" t="n"/>
      <c r="P455" s="1075" t="n"/>
      <c r="Q455" s="1075" t="n"/>
      <c r="R455" s="1075" t="n"/>
      <c r="S455" s="1075" t="n"/>
      <c r="T455" s="1075" t="n"/>
      <c r="U455" s="1075" t="n"/>
      <c r="V455" s="1077" t="n"/>
      <c r="W455" s="1075" t="n"/>
      <c r="X455" s="1075" t="n"/>
      <c r="Y455" s="1075" t="n"/>
      <c r="Z455" s="1075" t="n"/>
      <c r="AA455" s="1075" t="n"/>
      <c r="AB455" s="1075" t="n"/>
      <c r="AC455" s="1075" t="n"/>
      <c r="AD455" s="1075" t="n"/>
      <c r="AE455" s="1075" t="n"/>
      <c r="AF455" s="1075" t="n"/>
      <c r="AG455" s="1078" t="n"/>
      <c r="AH455" s="1075" t="n"/>
      <c r="AI455" s="1075" t="n"/>
      <c r="AJ455" s="1075" t="n"/>
      <c r="AK455" s="1077" t="n"/>
      <c r="AL455" s="1075" t="n"/>
      <c r="AM455" s="1075" t="n"/>
      <c r="AN455" s="1075" t="n"/>
      <c r="AO455" s="825" t="n"/>
      <c r="AP455" s="788" t="n"/>
      <c r="AQ455" s="788" t="n"/>
      <c r="AR455" s="788" t="n"/>
      <c r="AS455" s="788" t="n"/>
      <c r="AT455" s="788" t="n"/>
      <c r="AU455" s="788" t="n"/>
      <c r="AV455" s="788" t="n"/>
      <c r="AW455" s="788" t="n"/>
      <c r="AX455" s="788" t="n"/>
      <c r="AY455" s="788" t="n"/>
      <c r="AZ455" s="788" t="n"/>
      <c r="BA455" s="788" t="n"/>
      <c r="BB455" s="788" t="n"/>
      <c r="BC455" s="788" t="n"/>
      <c r="BD455" s="788" t="n"/>
    </row>
    <row r="456" ht="12.75" customHeight="1" s="789">
      <c r="A456" s="1075" t="n"/>
      <c r="B456" s="1075" t="n"/>
      <c r="C456" s="1075" t="n"/>
      <c r="D456" s="1075" t="n"/>
      <c r="E456" s="1075" t="n"/>
      <c r="F456" s="1075" t="n"/>
      <c r="G456" s="1075" t="n"/>
      <c r="H456" s="1075" t="n"/>
      <c r="I456" s="1075" t="n"/>
      <c r="J456" s="1075" t="n"/>
      <c r="K456" s="1075" t="n"/>
      <c r="L456" s="1075" t="n"/>
      <c r="M456" s="1075" t="n"/>
      <c r="N456" s="1075" t="n"/>
      <c r="O456" s="1076" t="n"/>
      <c r="P456" s="1075" t="n"/>
      <c r="Q456" s="1075" t="n"/>
      <c r="R456" s="1075" t="n"/>
      <c r="S456" s="1075" t="n"/>
      <c r="T456" s="1075" t="n"/>
      <c r="U456" s="1075" t="n"/>
      <c r="V456" s="1077" t="n"/>
      <c r="W456" s="1075" t="n"/>
      <c r="X456" s="1075" t="n"/>
      <c r="Y456" s="1075" t="n"/>
      <c r="Z456" s="1075" t="n"/>
      <c r="AA456" s="1075" t="n"/>
      <c r="AB456" s="1075" t="n"/>
      <c r="AC456" s="1075" t="n"/>
      <c r="AD456" s="1075" t="n"/>
      <c r="AE456" s="1075" t="n"/>
      <c r="AF456" s="1075" t="n"/>
      <c r="AG456" s="1078" t="n"/>
      <c r="AH456" s="1075" t="n"/>
      <c r="AI456" s="1075" t="n"/>
      <c r="AJ456" s="1075" t="n"/>
      <c r="AK456" s="1077" t="n"/>
      <c r="AL456" s="1075" t="n"/>
      <c r="AM456" s="1075" t="n"/>
      <c r="AN456" s="1075" t="n"/>
      <c r="AO456" s="825" t="n"/>
      <c r="AP456" s="788" t="n"/>
      <c r="AQ456" s="788" t="n"/>
      <c r="AR456" s="788" t="n"/>
      <c r="AS456" s="788" t="n"/>
      <c r="AT456" s="788" t="n"/>
      <c r="AU456" s="788" t="n"/>
      <c r="AV456" s="788" t="n"/>
      <c r="AW456" s="788" t="n"/>
      <c r="AX456" s="788" t="n"/>
      <c r="AY456" s="788" t="n"/>
      <c r="AZ456" s="788" t="n"/>
      <c r="BA456" s="788" t="n"/>
      <c r="BB456" s="788" t="n"/>
      <c r="BC456" s="788" t="n"/>
      <c r="BD456" s="788" t="n"/>
    </row>
    <row r="457" ht="12.75" customHeight="1" s="789">
      <c r="A457" s="1075" t="n"/>
      <c r="B457" s="1075" t="n"/>
      <c r="C457" s="1075" t="n"/>
      <c r="D457" s="1075" t="n"/>
      <c r="E457" s="1075" t="n"/>
      <c r="F457" s="1075" t="n"/>
      <c r="G457" s="1075" t="n"/>
      <c r="H457" s="1075" t="n"/>
      <c r="I457" s="1075" t="n"/>
      <c r="J457" s="1075" t="n"/>
      <c r="K457" s="1075" t="n"/>
      <c r="L457" s="1075" t="n"/>
      <c r="M457" s="1075" t="n"/>
      <c r="N457" s="1075" t="n"/>
      <c r="O457" s="1076" t="n"/>
      <c r="P457" s="1075" t="n"/>
      <c r="Q457" s="1075" t="n"/>
      <c r="R457" s="1075" t="n"/>
      <c r="S457" s="1075" t="n"/>
      <c r="T457" s="1075" t="n"/>
      <c r="U457" s="1075" t="n"/>
      <c r="V457" s="1077" t="n"/>
      <c r="W457" s="1075" t="n"/>
      <c r="X457" s="1075" t="n"/>
      <c r="Y457" s="1075" t="n"/>
      <c r="Z457" s="1075" t="n"/>
      <c r="AA457" s="1075" t="n"/>
      <c r="AB457" s="1075" t="n"/>
      <c r="AC457" s="1075" t="n"/>
      <c r="AD457" s="1075" t="n"/>
      <c r="AE457" s="1075" t="n"/>
      <c r="AF457" s="1075" t="n"/>
      <c r="AG457" s="1078" t="n"/>
      <c r="AH457" s="1075" t="n"/>
      <c r="AI457" s="1075" t="n"/>
      <c r="AJ457" s="1075" t="n"/>
      <c r="AK457" s="1077" t="n"/>
      <c r="AL457" s="1075" t="n"/>
      <c r="AM457" s="1075" t="n"/>
      <c r="AN457" s="1075" t="n"/>
      <c r="AO457" s="825" t="n"/>
      <c r="AP457" s="788" t="n"/>
      <c r="AQ457" s="788" t="n"/>
      <c r="AR457" s="788" t="n"/>
      <c r="AS457" s="788" t="n"/>
      <c r="AT457" s="788" t="n"/>
      <c r="AU457" s="788" t="n"/>
      <c r="AV457" s="788" t="n"/>
      <c r="AW457" s="788" t="n"/>
      <c r="AX457" s="788" t="n"/>
      <c r="AY457" s="788" t="n"/>
      <c r="AZ457" s="788" t="n"/>
      <c r="BA457" s="788" t="n"/>
      <c r="BB457" s="788" t="n"/>
      <c r="BC457" s="788" t="n"/>
      <c r="BD457" s="788" t="n"/>
    </row>
    <row r="458" ht="12.75" customHeight="1" s="789">
      <c r="A458" s="1075" t="n"/>
      <c r="B458" s="1075" t="n"/>
      <c r="C458" s="1075" t="n"/>
      <c r="D458" s="1075" t="n"/>
      <c r="E458" s="1075" t="n"/>
      <c r="F458" s="1075" t="n"/>
      <c r="G458" s="1075" t="n"/>
      <c r="H458" s="1075" t="n"/>
      <c r="I458" s="1075" t="n"/>
      <c r="J458" s="1075" t="n"/>
      <c r="K458" s="1075" t="n"/>
      <c r="L458" s="1075" t="n"/>
      <c r="M458" s="1075" t="n"/>
      <c r="N458" s="1075" t="n"/>
      <c r="O458" s="1076" t="n"/>
      <c r="P458" s="1075" t="n"/>
      <c r="Q458" s="1075" t="n"/>
      <c r="R458" s="1075" t="n"/>
      <c r="S458" s="1075" t="n"/>
      <c r="T458" s="1075" t="n"/>
      <c r="U458" s="1075" t="n"/>
      <c r="V458" s="1077" t="n"/>
      <c r="W458" s="1075" t="n"/>
      <c r="X458" s="1075" t="n"/>
      <c r="Y458" s="1075" t="n"/>
      <c r="Z458" s="1075" t="n"/>
      <c r="AA458" s="1075" t="n"/>
      <c r="AB458" s="1075" t="n"/>
      <c r="AC458" s="1075" t="n"/>
      <c r="AD458" s="1075" t="n"/>
      <c r="AE458" s="1075" t="n"/>
      <c r="AF458" s="1075" t="n"/>
      <c r="AG458" s="1078" t="n"/>
      <c r="AH458" s="1075" t="n"/>
      <c r="AI458" s="1075" t="n"/>
      <c r="AJ458" s="1075" t="n"/>
      <c r="AK458" s="1077" t="n"/>
      <c r="AL458" s="1075" t="n"/>
      <c r="AM458" s="1075" t="n"/>
      <c r="AN458" s="1075" t="n"/>
      <c r="AO458" s="825" t="n"/>
      <c r="AP458" s="788" t="n"/>
      <c r="AQ458" s="788" t="n"/>
      <c r="AR458" s="788" t="n"/>
      <c r="AS458" s="788" t="n"/>
      <c r="AT458" s="788" t="n"/>
      <c r="AU458" s="788" t="n"/>
      <c r="AV458" s="788" t="n"/>
      <c r="AW458" s="788" t="n"/>
      <c r="AX458" s="788" t="n"/>
      <c r="AY458" s="788" t="n"/>
      <c r="AZ458" s="788" t="n"/>
      <c r="BA458" s="788" t="n"/>
      <c r="BB458" s="788" t="n"/>
      <c r="BC458" s="788" t="n"/>
      <c r="BD458" s="788" t="n"/>
    </row>
    <row r="459" ht="12.75" customHeight="1" s="789">
      <c r="A459" s="1075" t="n"/>
      <c r="B459" s="1075" t="n"/>
      <c r="C459" s="1075" t="n"/>
      <c r="D459" s="1075" t="n"/>
      <c r="E459" s="1075" t="n"/>
      <c r="F459" s="1075" t="n"/>
      <c r="G459" s="1075" t="n"/>
      <c r="H459" s="1075" t="n"/>
      <c r="I459" s="1075" t="n"/>
      <c r="J459" s="1075" t="n"/>
      <c r="K459" s="1075" t="n"/>
      <c r="L459" s="1075" t="n"/>
      <c r="M459" s="1075" t="n"/>
      <c r="N459" s="1075" t="n"/>
      <c r="O459" s="1076" t="n"/>
      <c r="P459" s="1075" t="n"/>
      <c r="Q459" s="1075" t="n"/>
      <c r="R459" s="1075" t="n"/>
      <c r="S459" s="1075" t="n"/>
      <c r="T459" s="1075" t="n"/>
      <c r="U459" s="1075" t="n"/>
      <c r="V459" s="1077" t="n"/>
      <c r="W459" s="1075" t="n"/>
      <c r="X459" s="1075" t="n"/>
      <c r="Y459" s="1075" t="n"/>
      <c r="Z459" s="1075" t="n"/>
      <c r="AA459" s="1075" t="n"/>
      <c r="AB459" s="1075" t="n"/>
      <c r="AC459" s="1075" t="n"/>
      <c r="AD459" s="1075" t="n"/>
      <c r="AE459" s="1075" t="n"/>
      <c r="AF459" s="1075" t="n"/>
      <c r="AG459" s="1078" t="n"/>
      <c r="AH459" s="1075" t="n"/>
      <c r="AI459" s="1075" t="n"/>
      <c r="AJ459" s="1075" t="n"/>
      <c r="AK459" s="1077" t="n"/>
      <c r="AL459" s="1075" t="n"/>
      <c r="AM459" s="1075" t="n"/>
      <c r="AN459" s="1075" t="n"/>
      <c r="AO459" s="825" t="n"/>
      <c r="AP459" s="788" t="n"/>
      <c r="AQ459" s="788" t="n"/>
      <c r="AR459" s="788" t="n"/>
      <c r="AS459" s="788" t="n"/>
      <c r="AT459" s="788" t="n"/>
      <c r="AU459" s="788" t="n"/>
      <c r="AV459" s="788" t="n"/>
      <c r="AW459" s="788" t="n"/>
      <c r="AX459" s="788" t="n"/>
      <c r="AY459" s="788" t="n"/>
      <c r="AZ459" s="788" t="n"/>
      <c r="BA459" s="788" t="n"/>
      <c r="BB459" s="788" t="n"/>
      <c r="BC459" s="788" t="n"/>
      <c r="BD459" s="788" t="n"/>
    </row>
    <row r="460" ht="12.75" customHeight="1" s="789">
      <c r="A460" s="1075" t="n"/>
      <c r="B460" s="1075" t="n"/>
      <c r="C460" s="1075" t="n"/>
      <c r="D460" s="1075" t="n"/>
      <c r="E460" s="1075" t="n"/>
      <c r="F460" s="1075" t="n"/>
      <c r="G460" s="1075" t="n"/>
      <c r="H460" s="1075" t="n"/>
      <c r="I460" s="1075" t="n"/>
      <c r="J460" s="1075" t="n"/>
      <c r="K460" s="1075" t="n"/>
      <c r="L460" s="1075" t="n"/>
      <c r="M460" s="1075" t="n"/>
      <c r="N460" s="1075" t="n"/>
      <c r="O460" s="1076" t="n"/>
      <c r="P460" s="1075" t="n"/>
      <c r="Q460" s="1075" t="n"/>
      <c r="R460" s="1075" t="n"/>
      <c r="S460" s="1075" t="n"/>
      <c r="T460" s="1075" t="n"/>
      <c r="U460" s="1075" t="n"/>
      <c r="V460" s="1077" t="n"/>
      <c r="W460" s="1075" t="n"/>
      <c r="X460" s="1075" t="n"/>
      <c r="Y460" s="1075" t="n"/>
      <c r="Z460" s="1075" t="n"/>
      <c r="AA460" s="1075" t="n"/>
      <c r="AB460" s="1075" t="n"/>
      <c r="AC460" s="1075" t="n"/>
      <c r="AD460" s="1075" t="n"/>
      <c r="AE460" s="1075" t="n"/>
      <c r="AF460" s="1075" t="n"/>
      <c r="AG460" s="1078" t="n"/>
      <c r="AH460" s="1075" t="n"/>
      <c r="AI460" s="1075" t="n"/>
      <c r="AJ460" s="1075" t="n"/>
      <c r="AK460" s="1077" t="n"/>
      <c r="AL460" s="1075" t="n"/>
      <c r="AM460" s="1075" t="n"/>
      <c r="AN460" s="1075" t="n"/>
      <c r="AO460" s="825" t="n"/>
      <c r="AP460" s="788" t="n"/>
      <c r="AQ460" s="788" t="n"/>
      <c r="AR460" s="788" t="n"/>
      <c r="AS460" s="788" t="n"/>
      <c r="AT460" s="788" t="n"/>
      <c r="AU460" s="788" t="n"/>
      <c r="AV460" s="788" t="n"/>
      <c r="AW460" s="788" t="n"/>
      <c r="AX460" s="788" t="n"/>
      <c r="AY460" s="788" t="n"/>
      <c r="AZ460" s="788" t="n"/>
      <c r="BA460" s="788" t="n"/>
      <c r="BB460" s="788" t="n"/>
      <c r="BC460" s="788" t="n"/>
      <c r="BD460" s="788" t="n"/>
    </row>
    <row r="461" ht="12.75" customHeight="1" s="789">
      <c r="A461" s="1075" t="n"/>
      <c r="B461" s="1075" t="n"/>
      <c r="C461" s="1075" t="n"/>
      <c r="D461" s="1075" t="n"/>
      <c r="E461" s="1075" t="n"/>
      <c r="F461" s="1075" t="n"/>
      <c r="G461" s="1075" t="n"/>
      <c r="H461" s="1075" t="n"/>
      <c r="I461" s="1075" t="n"/>
      <c r="J461" s="1075" t="n"/>
      <c r="K461" s="1075" t="n"/>
      <c r="L461" s="1075" t="n"/>
      <c r="M461" s="1075" t="n"/>
      <c r="N461" s="1075" t="n"/>
      <c r="O461" s="1076" t="n"/>
      <c r="P461" s="1075" t="n"/>
      <c r="Q461" s="1075" t="n"/>
      <c r="R461" s="1075" t="n"/>
      <c r="S461" s="1075" t="n"/>
      <c r="T461" s="1075" t="n"/>
      <c r="U461" s="1075" t="n"/>
      <c r="V461" s="1077" t="n"/>
      <c r="W461" s="1075" t="n"/>
      <c r="X461" s="1075" t="n"/>
      <c r="Y461" s="1075" t="n"/>
      <c r="Z461" s="1075" t="n"/>
      <c r="AA461" s="1075" t="n"/>
      <c r="AB461" s="1075" t="n"/>
      <c r="AC461" s="1075" t="n"/>
      <c r="AD461" s="1075" t="n"/>
      <c r="AE461" s="1075" t="n"/>
      <c r="AF461" s="1075" t="n"/>
      <c r="AG461" s="1078" t="n"/>
      <c r="AH461" s="1075" t="n"/>
      <c r="AI461" s="1075" t="n"/>
      <c r="AJ461" s="1075" t="n"/>
      <c r="AK461" s="1077" t="n"/>
      <c r="AL461" s="1075" t="n"/>
      <c r="AM461" s="1075" t="n"/>
      <c r="AN461" s="1075" t="n"/>
      <c r="AO461" s="825" t="n"/>
      <c r="AP461" s="788" t="n"/>
      <c r="AQ461" s="788" t="n"/>
      <c r="AR461" s="788" t="n"/>
      <c r="AS461" s="788" t="n"/>
      <c r="AT461" s="788" t="n"/>
      <c r="AU461" s="788" t="n"/>
      <c r="AV461" s="788" t="n"/>
      <c r="AW461" s="788" t="n"/>
      <c r="AX461" s="788" t="n"/>
      <c r="AY461" s="788" t="n"/>
      <c r="AZ461" s="788" t="n"/>
      <c r="BA461" s="788" t="n"/>
      <c r="BB461" s="788" t="n"/>
      <c r="BC461" s="788" t="n"/>
      <c r="BD461" s="788" t="n"/>
    </row>
    <row r="462" ht="12.75" customHeight="1" s="789">
      <c r="A462" s="1075" t="n"/>
      <c r="B462" s="1075" t="n"/>
      <c r="C462" s="1075" t="n"/>
      <c r="D462" s="1075" t="n"/>
      <c r="E462" s="1075" t="n"/>
      <c r="F462" s="1075" t="n"/>
      <c r="G462" s="1075" t="n"/>
      <c r="H462" s="1075" t="n"/>
      <c r="I462" s="1075" t="n"/>
      <c r="J462" s="1075" t="n"/>
      <c r="K462" s="1075" t="n"/>
      <c r="L462" s="1075" t="n"/>
      <c r="M462" s="1075" t="n"/>
      <c r="N462" s="1075" t="n"/>
      <c r="O462" s="1076" t="n"/>
      <c r="P462" s="1075" t="n"/>
      <c r="Q462" s="1075" t="n"/>
      <c r="R462" s="1075" t="n"/>
      <c r="S462" s="1075" t="n"/>
      <c r="T462" s="1075" t="n"/>
      <c r="U462" s="1075" t="n"/>
      <c r="V462" s="1077" t="n"/>
      <c r="W462" s="1075" t="n"/>
      <c r="X462" s="1075" t="n"/>
      <c r="Y462" s="1075" t="n"/>
      <c r="Z462" s="1075" t="n"/>
      <c r="AA462" s="1075" t="n"/>
      <c r="AB462" s="1075" t="n"/>
      <c r="AC462" s="1075" t="n"/>
      <c r="AD462" s="1075" t="n"/>
      <c r="AE462" s="1075" t="n"/>
      <c r="AF462" s="1075" t="n"/>
      <c r="AG462" s="1078" t="n"/>
      <c r="AH462" s="1075" t="n"/>
      <c r="AI462" s="1075" t="n"/>
      <c r="AJ462" s="1075" t="n"/>
      <c r="AK462" s="1077" t="n"/>
      <c r="AL462" s="1075" t="n"/>
      <c r="AM462" s="1075" t="n"/>
      <c r="AN462" s="1075" t="n"/>
      <c r="AO462" s="825" t="n"/>
      <c r="AP462" s="788" t="n"/>
      <c r="AQ462" s="788" t="n"/>
      <c r="AR462" s="788" t="n"/>
      <c r="AS462" s="788" t="n"/>
      <c r="AT462" s="788" t="n"/>
      <c r="AU462" s="788" t="n"/>
      <c r="AV462" s="788" t="n"/>
      <c r="AW462" s="788" t="n"/>
      <c r="AX462" s="788" t="n"/>
      <c r="AY462" s="788" t="n"/>
      <c r="AZ462" s="788" t="n"/>
      <c r="BA462" s="788" t="n"/>
      <c r="BB462" s="788" t="n"/>
      <c r="BC462" s="788" t="n"/>
      <c r="BD462" s="788" t="n"/>
    </row>
    <row r="463" ht="12.75" customHeight="1" s="789">
      <c r="A463" s="1075" t="n"/>
      <c r="B463" s="1075" t="n"/>
      <c r="C463" s="1075" t="n"/>
      <c r="D463" s="1075" t="n"/>
      <c r="E463" s="1075" t="n"/>
      <c r="F463" s="1075" t="n"/>
      <c r="G463" s="1075" t="n"/>
      <c r="H463" s="1075" t="n"/>
      <c r="I463" s="1075" t="n"/>
      <c r="J463" s="1075" t="n"/>
      <c r="K463" s="1075" t="n"/>
      <c r="L463" s="1075" t="n"/>
      <c r="M463" s="1075" t="n"/>
      <c r="N463" s="1075" t="n"/>
      <c r="O463" s="1076" t="n"/>
      <c r="P463" s="1075" t="n"/>
      <c r="Q463" s="1075" t="n"/>
      <c r="R463" s="1075" t="n"/>
      <c r="S463" s="1075" t="n"/>
      <c r="T463" s="1075" t="n"/>
      <c r="U463" s="1075" t="n"/>
      <c r="V463" s="1077" t="n"/>
      <c r="W463" s="1075" t="n"/>
      <c r="X463" s="1075" t="n"/>
      <c r="Y463" s="1075" t="n"/>
      <c r="Z463" s="1075" t="n"/>
      <c r="AA463" s="1075" t="n"/>
      <c r="AB463" s="1075" t="n"/>
      <c r="AC463" s="1075" t="n"/>
      <c r="AD463" s="1075" t="n"/>
      <c r="AE463" s="1075" t="n"/>
      <c r="AF463" s="1075" t="n"/>
      <c r="AG463" s="1078" t="n"/>
      <c r="AH463" s="1075" t="n"/>
      <c r="AI463" s="1075" t="n"/>
      <c r="AJ463" s="1075" t="n"/>
      <c r="AK463" s="1077" t="n"/>
      <c r="AL463" s="1075" t="n"/>
      <c r="AM463" s="1075" t="n"/>
      <c r="AN463" s="1075" t="n"/>
      <c r="AO463" s="825" t="n"/>
      <c r="AP463" s="788" t="n"/>
      <c r="AQ463" s="788" t="n"/>
      <c r="AR463" s="788" t="n"/>
      <c r="AS463" s="788" t="n"/>
      <c r="AT463" s="788" t="n"/>
      <c r="AU463" s="788" t="n"/>
      <c r="AV463" s="788" t="n"/>
      <c r="AW463" s="788" t="n"/>
      <c r="AX463" s="788" t="n"/>
      <c r="AY463" s="788" t="n"/>
      <c r="AZ463" s="788" t="n"/>
      <c r="BA463" s="788" t="n"/>
      <c r="BB463" s="788" t="n"/>
      <c r="BC463" s="788" t="n"/>
      <c r="BD463" s="788" t="n"/>
    </row>
    <row r="464" ht="12.75" customHeight="1" s="789">
      <c r="A464" s="1075" t="n"/>
      <c r="B464" s="1075" t="n"/>
      <c r="C464" s="1075" t="n"/>
      <c r="D464" s="1075" t="n"/>
      <c r="E464" s="1075" t="n"/>
      <c r="F464" s="1075" t="n"/>
      <c r="G464" s="1075" t="n"/>
      <c r="H464" s="1075" t="n"/>
      <c r="I464" s="1075" t="n"/>
      <c r="J464" s="1075" t="n"/>
      <c r="K464" s="1075" t="n"/>
      <c r="L464" s="1075" t="n"/>
      <c r="M464" s="1075" t="n"/>
      <c r="N464" s="1075" t="n"/>
      <c r="O464" s="1076" t="n"/>
      <c r="P464" s="1075" t="n"/>
      <c r="Q464" s="1075" t="n"/>
      <c r="R464" s="1075" t="n"/>
      <c r="S464" s="1075" t="n"/>
      <c r="T464" s="1075" t="n"/>
      <c r="U464" s="1075" t="n"/>
      <c r="V464" s="1077" t="n"/>
      <c r="W464" s="1075" t="n"/>
      <c r="X464" s="1075" t="n"/>
      <c r="Y464" s="1075" t="n"/>
      <c r="Z464" s="1075" t="n"/>
      <c r="AA464" s="1075" t="n"/>
      <c r="AB464" s="1075" t="n"/>
      <c r="AC464" s="1075" t="n"/>
      <c r="AD464" s="1075" t="n"/>
      <c r="AE464" s="1075" t="n"/>
      <c r="AF464" s="1075" t="n"/>
      <c r="AG464" s="1078" t="n"/>
      <c r="AH464" s="1075" t="n"/>
      <c r="AI464" s="1075" t="n"/>
      <c r="AJ464" s="1075" t="n"/>
      <c r="AK464" s="1077" t="n"/>
      <c r="AL464" s="1075" t="n"/>
      <c r="AM464" s="1075" t="n"/>
      <c r="AN464" s="1075" t="n"/>
      <c r="AO464" s="825" t="n"/>
      <c r="AP464" s="788" t="n"/>
      <c r="AQ464" s="788" t="n"/>
      <c r="AR464" s="788" t="n"/>
      <c r="AS464" s="788" t="n"/>
      <c r="AT464" s="788" t="n"/>
      <c r="AU464" s="788" t="n"/>
      <c r="AV464" s="788" t="n"/>
      <c r="AW464" s="788" t="n"/>
      <c r="AX464" s="788" t="n"/>
      <c r="AY464" s="788" t="n"/>
      <c r="AZ464" s="788" t="n"/>
      <c r="BA464" s="788" t="n"/>
      <c r="BB464" s="788" t="n"/>
      <c r="BC464" s="788" t="n"/>
      <c r="BD464" s="788" t="n"/>
    </row>
    <row r="465" ht="12.75" customHeight="1" s="789">
      <c r="A465" s="1075" t="n"/>
      <c r="B465" s="1075" t="n"/>
      <c r="C465" s="1075" t="n"/>
      <c r="D465" s="1075" t="n"/>
      <c r="E465" s="1075" t="n"/>
      <c r="F465" s="1075" t="n"/>
      <c r="G465" s="1075" t="n"/>
      <c r="H465" s="1075" t="n"/>
      <c r="I465" s="1075" t="n"/>
      <c r="J465" s="1075" t="n"/>
      <c r="K465" s="1075" t="n"/>
      <c r="L465" s="1075" t="n"/>
      <c r="M465" s="1075" t="n"/>
      <c r="N465" s="1075" t="n"/>
      <c r="O465" s="1076" t="n"/>
      <c r="P465" s="1075" t="n"/>
      <c r="Q465" s="1075" t="n"/>
      <c r="R465" s="1075" t="n"/>
      <c r="S465" s="1075" t="n"/>
      <c r="T465" s="1075" t="n"/>
      <c r="U465" s="1075" t="n"/>
      <c r="V465" s="1077" t="n"/>
      <c r="W465" s="1075" t="n"/>
      <c r="X465" s="1075" t="n"/>
      <c r="Y465" s="1075" t="n"/>
      <c r="Z465" s="1075" t="n"/>
      <c r="AA465" s="1075" t="n"/>
      <c r="AB465" s="1075" t="n"/>
      <c r="AC465" s="1075" t="n"/>
      <c r="AD465" s="1075" t="n"/>
      <c r="AE465" s="1075" t="n"/>
      <c r="AF465" s="1075" t="n"/>
      <c r="AG465" s="1078" t="n"/>
      <c r="AH465" s="1075" t="n"/>
      <c r="AI465" s="1075" t="n"/>
      <c r="AJ465" s="1075" t="n"/>
      <c r="AK465" s="1077" t="n"/>
      <c r="AL465" s="1075" t="n"/>
      <c r="AM465" s="1075" t="n"/>
      <c r="AN465" s="1075" t="n"/>
      <c r="AO465" s="825" t="n"/>
      <c r="AP465" s="788" t="n"/>
      <c r="AQ465" s="788" t="n"/>
      <c r="AR465" s="788" t="n"/>
      <c r="AS465" s="788" t="n"/>
      <c r="AT465" s="788" t="n"/>
      <c r="AU465" s="788" t="n"/>
      <c r="AV465" s="788" t="n"/>
      <c r="AW465" s="788" t="n"/>
      <c r="AX465" s="788" t="n"/>
      <c r="AY465" s="788" t="n"/>
      <c r="AZ465" s="788" t="n"/>
      <c r="BA465" s="788" t="n"/>
      <c r="BB465" s="788" t="n"/>
      <c r="BC465" s="788" t="n"/>
      <c r="BD465" s="788" t="n"/>
    </row>
    <row r="466" ht="12.75" customHeight="1" s="789">
      <c r="A466" s="1075" t="n"/>
      <c r="B466" s="1075" t="n"/>
      <c r="C466" s="1075" t="n"/>
      <c r="D466" s="1075" t="n"/>
      <c r="E466" s="1075" t="n"/>
      <c r="F466" s="1075" t="n"/>
      <c r="G466" s="1075" t="n"/>
      <c r="H466" s="1075" t="n"/>
      <c r="I466" s="1075" t="n"/>
      <c r="J466" s="1075" t="n"/>
      <c r="K466" s="1075" t="n"/>
      <c r="L466" s="1075" t="n"/>
      <c r="M466" s="1075" t="n"/>
      <c r="N466" s="1075" t="n"/>
      <c r="O466" s="1076" t="n"/>
      <c r="P466" s="1075" t="n"/>
      <c r="Q466" s="1075" t="n"/>
      <c r="R466" s="1075" t="n"/>
      <c r="S466" s="1075" t="n"/>
      <c r="T466" s="1075" t="n"/>
      <c r="U466" s="1075" t="n"/>
      <c r="V466" s="1077" t="n"/>
      <c r="W466" s="1075" t="n"/>
      <c r="X466" s="1075" t="n"/>
      <c r="Y466" s="1075" t="n"/>
      <c r="Z466" s="1075" t="n"/>
      <c r="AA466" s="1075" t="n"/>
      <c r="AB466" s="1075" t="n"/>
      <c r="AC466" s="1075" t="n"/>
      <c r="AD466" s="1075" t="n"/>
      <c r="AE466" s="1075" t="n"/>
      <c r="AF466" s="1075" t="n"/>
      <c r="AG466" s="1078" t="n"/>
      <c r="AH466" s="1075" t="n"/>
      <c r="AI466" s="1075" t="n"/>
      <c r="AJ466" s="1075" t="n"/>
      <c r="AK466" s="1077" t="n"/>
      <c r="AL466" s="1075" t="n"/>
      <c r="AM466" s="1075" t="n"/>
      <c r="AN466" s="1075" t="n"/>
      <c r="AO466" s="825" t="n"/>
      <c r="AP466" s="788" t="n"/>
      <c r="AQ466" s="788" t="n"/>
      <c r="AR466" s="788" t="n"/>
      <c r="AS466" s="788" t="n"/>
      <c r="AT466" s="788" t="n"/>
      <c r="AU466" s="788" t="n"/>
      <c r="AV466" s="788" t="n"/>
      <c r="AW466" s="788" t="n"/>
      <c r="AX466" s="788" t="n"/>
      <c r="AY466" s="788" t="n"/>
      <c r="AZ466" s="788" t="n"/>
      <c r="BA466" s="788" t="n"/>
      <c r="BB466" s="788" t="n"/>
      <c r="BC466" s="788" t="n"/>
      <c r="BD466" s="788" t="n"/>
    </row>
    <row r="467" ht="12.75" customHeight="1" s="789">
      <c r="A467" s="1075" t="n"/>
      <c r="B467" s="1075" t="n"/>
      <c r="C467" s="1075" t="n"/>
      <c r="D467" s="1075" t="n"/>
      <c r="E467" s="1075" t="n"/>
      <c r="F467" s="1075" t="n"/>
      <c r="G467" s="1075" t="n"/>
      <c r="H467" s="1075" t="n"/>
      <c r="I467" s="1075" t="n"/>
      <c r="J467" s="1075" t="n"/>
      <c r="K467" s="1075" t="n"/>
      <c r="L467" s="1075" t="n"/>
      <c r="M467" s="1075" t="n"/>
      <c r="N467" s="1075" t="n"/>
      <c r="O467" s="1076" t="n"/>
      <c r="P467" s="1075" t="n"/>
      <c r="Q467" s="1075" t="n"/>
      <c r="R467" s="1075" t="n"/>
      <c r="S467" s="1075" t="n"/>
      <c r="T467" s="1075" t="n"/>
      <c r="U467" s="1075" t="n"/>
      <c r="V467" s="1077" t="n"/>
      <c r="W467" s="1075" t="n"/>
      <c r="X467" s="1075" t="n"/>
      <c r="Y467" s="1075" t="n"/>
      <c r="Z467" s="1075" t="n"/>
      <c r="AA467" s="1075" t="n"/>
      <c r="AB467" s="1075" t="n"/>
      <c r="AC467" s="1075" t="n"/>
      <c r="AD467" s="1075" t="n"/>
      <c r="AE467" s="1075" t="n"/>
      <c r="AF467" s="1075" t="n"/>
      <c r="AG467" s="1078" t="n"/>
      <c r="AH467" s="1075" t="n"/>
      <c r="AI467" s="1075" t="n"/>
      <c r="AJ467" s="1075" t="n"/>
      <c r="AK467" s="1077" t="n"/>
      <c r="AL467" s="1075" t="n"/>
      <c r="AM467" s="1075" t="n"/>
      <c r="AN467" s="1075" t="n"/>
      <c r="AO467" s="825" t="n"/>
      <c r="AP467" s="788" t="n"/>
      <c r="AQ467" s="788" t="n"/>
      <c r="AR467" s="788" t="n"/>
      <c r="AS467" s="788" t="n"/>
      <c r="AT467" s="788" t="n"/>
      <c r="AU467" s="788" t="n"/>
      <c r="AV467" s="788" t="n"/>
      <c r="AW467" s="788" t="n"/>
      <c r="AX467" s="788" t="n"/>
      <c r="AY467" s="788" t="n"/>
      <c r="AZ467" s="788" t="n"/>
      <c r="BA467" s="788" t="n"/>
      <c r="BB467" s="788" t="n"/>
      <c r="BC467" s="788" t="n"/>
      <c r="BD467" s="788" t="n"/>
    </row>
    <row r="468" ht="12.75" customHeight="1" s="789">
      <c r="A468" s="1075" t="n"/>
      <c r="B468" s="1075" t="n"/>
      <c r="C468" s="1075" t="n"/>
      <c r="D468" s="1075" t="n"/>
      <c r="E468" s="1075" t="n"/>
      <c r="F468" s="1075" t="n"/>
      <c r="G468" s="1075" t="n"/>
      <c r="H468" s="1075" t="n"/>
      <c r="I468" s="1075" t="n"/>
      <c r="J468" s="1075" t="n"/>
      <c r="K468" s="1075" t="n"/>
      <c r="L468" s="1075" t="n"/>
      <c r="M468" s="1075" t="n"/>
      <c r="N468" s="1075" t="n"/>
      <c r="O468" s="1076" t="n"/>
      <c r="P468" s="1075" t="n"/>
      <c r="Q468" s="1075" t="n"/>
      <c r="R468" s="1075" t="n"/>
      <c r="S468" s="1075" t="n"/>
      <c r="T468" s="1075" t="n"/>
      <c r="U468" s="1075" t="n"/>
      <c r="V468" s="1077" t="n"/>
      <c r="W468" s="1075" t="n"/>
      <c r="X468" s="1075" t="n"/>
      <c r="Y468" s="1075" t="n"/>
      <c r="Z468" s="1075" t="n"/>
      <c r="AA468" s="1075" t="n"/>
      <c r="AB468" s="1075" t="n"/>
      <c r="AC468" s="1075" t="n"/>
      <c r="AD468" s="1075" t="n"/>
      <c r="AE468" s="1075" t="n"/>
      <c r="AF468" s="1075" t="n"/>
      <c r="AG468" s="1078" t="n"/>
      <c r="AH468" s="1075" t="n"/>
      <c r="AI468" s="1075" t="n"/>
      <c r="AJ468" s="1075" t="n"/>
      <c r="AK468" s="1077" t="n"/>
      <c r="AL468" s="1075" t="n"/>
      <c r="AM468" s="1075" t="n"/>
      <c r="AN468" s="1075" t="n"/>
      <c r="AO468" s="825" t="n"/>
      <c r="AP468" s="788" t="n"/>
      <c r="AQ468" s="788" t="n"/>
      <c r="AR468" s="788" t="n"/>
      <c r="AS468" s="788" t="n"/>
      <c r="AT468" s="788" t="n"/>
      <c r="AU468" s="788" t="n"/>
      <c r="AV468" s="788" t="n"/>
      <c r="AW468" s="788" t="n"/>
      <c r="AX468" s="788" t="n"/>
      <c r="AY468" s="788" t="n"/>
      <c r="AZ468" s="788" t="n"/>
      <c r="BA468" s="788" t="n"/>
      <c r="BB468" s="788" t="n"/>
      <c r="BC468" s="788" t="n"/>
      <c r="BD468" s="788" t="n"/>
    </row>
    <row r="469" ht="12.75" customHeight="1" s="789">
      <c r="A469" s="1075" t="n"/>
      <c r="B469" s="1075" t="n"/>
      <c r="C469" s="1075" t="n"/>
      <c r="D469" s="1075" t="n"/>
      <c r="E469" s="1075" t="n"/>
      <c r="F469" s="1075" t="n"/>
      <c r="G469" s="1075" t="n"/>
      <c r="H469" s="1075" t="n"/>
      <c r="I469" s="1075" t="n"/>
      <c r="J469" s="1075" t="n"/>
      <c r="K469" s="1075" t="n"/>
      <c r="L469" s="1075" t="n"/>
      <c r="M469" s="1075" t="n"/>
      <c r="N469" s="1075" t="n"/>
      <c r="O469" s="1076" t="n"/>
      <c r="P469" s="1075" t="n"/>
      <c r="Q469" s="1075" t="n"/>
      <c r="R469" s="1075" t="n"/>
      <c r="S469" s="1075" t="n"/>
      <c r="T469" s="1075" t="n"/>
      <c r="U469" s="1075" t="n"/>
      <c r="V469" s="1077" t="n"/>
      <c r="W469" s="1075" t="n"/>
      <c r="X469" s="1075" t="n"/>
      <c r="Y469" s="1075" t="n"/>
      <c r="Z469" s="1075" t="n"/>
      <c r="AA469" s="1075" t="n"/>
      <c r="AB469" s="1075" t="n"/>
      <c r="AC469" s="1075" t="n"/>
      <c r="AD469" s="1075" t="n"/>
      <c r="AE469" s="1075" t="n"/>
      <c r="AF469" s="1075" t="n"/>
      <c r="AG469" s="1078" t="n"/>
      <c r="AH469" s="1075" t="n"/>
      <c r="AI469" s="1075" t="n"/>
      <c r="AJ469" s="1075" t="n"/>
      <c r="AK469" s="1077" t="n"/>
      <c r="AL469" s="1075" t="n"/>
      <c r="AM469" s="1075" t="n"/>
      <c r="AN469" s="1075" t="n"/>
      <c r="AO469" s="825" t="n"/>
      <c r="AP469" s="788" t="n"/>
      <c r="AQ469" s="788" t="n"/>
      <c r="AR469" s="788" t="n"/>
      <c r="AS469" s="788" t="n"/>
      <c r="AT469" s="788" t="n"/>
      <c r="AU469" s="788" t="n"/>
      <c r="AV469" s="788" t="n"/>
      <c r="AW469" s="788" t="n"/>
      <c r="AX469" s="788" t="n"/>
      <c r="AY469" s="788" t="n"/>
      <c r="AZ469" s="788" t="n"/>
      <c r="BA469" s="788" t="n"/>
      <c r="BB469" s="788" t="n"/>
      <c r="BC469" s="788" t="n"/>
      <c r="BD469" s="788" t="n"/>
    </row>
    <row r="470" ht="12.75" customHeight="1" s="789">
      <c r="A470" s="1075" t="n"/>
      <c r="B470" s="1075" t="n"/>
      <c r="C470" s="1075" t="n"/>
      <c r="D470" s="1075" t="n"/>
      <c r="E470" s="1075" t="n"/>
      <c r="F470" s="1075" t="n"/>
      <c r="G470" s="1075" t="n"/>
      <c r="H470" s="1075" t="n"/>
      <c r="I470" s="1075" t="n"/>
      <c r="J470" s="1075" t="n"/>
      <c r="K470" s="1075" t="n"/>
      <c r="L470" s="1075" t="n"/>
      <c r="M470" s="1075" t="n"/>
      <c r="N470" s="1075" t="n"/>
      <c r="O470" s="1076" t="n"/>
      <c r="P470" s="1075" t="n"/>
      <c r="Q470" s="1075" t="n"/>
      <c r="R470" s="1075" t="n"/>
      <c r="S470" s="1075" t="n"/>
      <c r="T470" s="1075" t="n"/>
      <c r="U470" s="1075" t="n"/>
      <c r="V470" s="1077" t="n"/>
      <c r="W470" s="1075" t="n"/>
      <c r="X470" s="1075" t="n"/>
      <c r="Y470" s="1075" t="n"/>
      <c r="Z470" s="1075" t="n"/>
      <c r="AA470" s="1075" t="n"/>
      <c r="AB470" s="1075" t="n"/>
      <c r="AC470" s="1075" t="n"/>
      <c r="AD470" s="1075" t="n"/>
      <c r="AE470" s="1075" t="n"/>
      <c r="AF470" s="1075" t="n"/>
      <c r="AG470" s="1078" t="n"/>
      <c r="AH470" s="1075" t="n"/>
      <c r="AI470" s="1075" t="n"/>
      <c r="AJ470" s="1075" t="n"/>
      <c r="AK470" s="1077" t="n"/>
      <c r="AL470" s="1075" t="n"/>
      <c r="AM470" s="1075" t="n"/>
      <c r="AN470" s="1075" t="n"/>
      <c r="AO470" s="825" t="n"/>
      <c r="AP470" s="788" t="n"/>
      <c r="AQ470" s="788" t="n"/>
      <c r="AR470" s="788" t="n"/>
      <c r="AS470" s="788" t="n"/>
      <c r="AT470" s="788" t="n"/>
      <c r="AU470" s="788" t="n"/>
      <c r="AV470" s="788" t="n"/>
      <c r="AW470" s="788" t="n"/>
      <c r="AX470" s="788" t="n"/>
      <c r="AY470" s="788" t="n"/>
      <c r="AZ470" s="788" t="n"/>
      <c r="BA470" s="788" t="n"/>
      <c r="BB470" s="788" t="n"/>
      <c r="BC470" s="788" t="n"/>
      <c r="BD470" s="788" t="n"/>
    </row>
    <row r="471" ht="12.75" customHeight="1" s="789">
      <c r="A471" s="1075" t="n"/>
      <c r="B471" s="1075" t="n"/>
      <c r="C471" s="1075" t="n"/>
      <c r="D471" s="1075" t="n"/>
      <c r="E471" s="1075" t="n"/>
      <c r="F471" s="1075" t="n"/>
      <c r="G471" s="1075" t="n"/>
      <c r="H471" s="1075" t="n"/>
      <c r="I471" s="1075" t="n"/>
      <c r="J471" s="1075" t="n"/>
      <c r="K471" s="1075" t="n"/>
      <c r="L471" s="1075" t="n"/>
      <c r="M471" s="1075" t="n"/>
      <c r="N471" s="1075" t="n"/>
      <c r="O471" s="1076" t="n"/>
      <c r="P471" s="1075" t="n"/>
      <c r="Q471" s="1075" t="n"/>
      <c r="R471" s="1075" t="n"/>
      <c r="S471" s="1075" t="n"/>
      <c r="T471" s="1075" t="n"/>
      <c r="U471" s="1075" t="n"/>
      <c r="V471" s="1077" t="n"/>
      <c r="W471" s="1075" t="n"/>
      <c r="X471" s="1075" t="n"/>
      <c r="Y471" s="1075" t="n"/>
      <c r="Z471" s="1075" t="n"/>
      <c r="AA471" s="1075" t="n"/>
      <c r="AB471" s="1075" t="n"/>
      <c r="AC471" s="1075" t="n"/>
      <c r="AD471" s="1075" t="n"/>
      <c r="AE471" s="1075" t="n"/>
      <c r="AF471" s="1075" t="n"/>
      <c r="AG471" s="1078" t="n"/>
      <c r="AH471" s="1075" t="n"/>
      <c r="AI471" s="1075" t="n"/>
      <c r="AJ471" s="1075" t="n"/>
      <c r="AK471" s="1077" t="n"/>
      <c r="AL471" s="1075" t="n"/>
      <c r="AM471" s="1075" t="n"/>
      <c r="AN471" s="1075" t="n"/>
      <c r="AO471" s="825" t="n"/>
      <c r="AP471" s="788" t="n"/>
      <c r="AQ471" s="788" t="n"/>
      <c r="AR471" s="788" t="n"/>
      <c r="AS471" s="788" t="n"/>
      <c r="AT471" s="788" t="n"/>
      <c r="AU471" s="788" t="n"/>
      <c r="AV471" s="788" t="n"/>
      <c r="AW471" s="788" t="n"/>
      <c r="AX471" s="788" t="n"/>
      <c r="AY471" s="788" t="n"/>
      <c r="AZ471" s="788" t="n"/>
      <c r="BA471" s="788" t="n"/>
      <c r="BB471" s="788" t="n"/>
      <c r="BC471" s="788" t="n"/>
      <c r="BD471" s="788" t="n"/>
    </row>
    <row r="472" ht="12.75" customHeight="1" s="789">
      <c r="A472" s="1075" t="n"/>
      <c r="B472" s="1075" t="n"/>
      <c r="C472" s="1075" t="n"/>
      <c r="D472" s="1075" t="n"/>
      <c r="E472" s="1075" t="n"/>
      <c r="F472" s="1075" t="n"/>
      <c r="G472" s="1075" t="n"/>
      <c r="H472" s="1075" t="n"/>
      <c r="I472" s="1075" t="n"/>
      <c r="J472" s="1075" t="n"/>
      <c r="K472" s="1075" t="n"/>
      <c r="L472" s="1075" t="n"/>
      <c r="M472" s="1075" t="n"/>
      <c r="N472" s="1075" t="n"/>
      <c r="O472" s="1076" t="n"/>
      <c r="P472" s="1075" t="n"/>
      <c r="Q472" s="1075" t="n"/>
      <c r="R472" s="1075" t="n"/>
      <c r="S472" s="1075" t="n"/>
      <c r="T472" s="1075" t="n"/>
      <c r="U472" s="1075" t="n"/>
      <c r="V472" s="1077" t="n"/>
      <c r="W472" s="1075" t="n"/>
      <c r="X472" s="1075" t="n"/>
      <c r="Y472" s="1075" t="n"/>
      <c r="Z472" s="1075" t="n"/>
      <c r="AA472" s="1075" t="n"/>
      <c r="AB472" s="1075" t="n"/>
      <c r="AC472" s="1075" t="n"/>
      <c r="AD472" s="1075" t="n"/>
      <c r="AE472" s="1075" t="n"/>
      <c r="AF472" s="1075" t="n"/>
      <c r="AG472" s="1078" t="n"/>
      <c r="AH472" s="1075" t="n"/>
      <c r="AI472" s="1075" t="n"/>
      <c r="AJ472" s="1075" t="n"/>
      <c r="AK472" s="1077" t="n"/>
      <c r="AL472" s="1075" t="n"/>
      <c r="AM472" s="1075" t="n"/>
      <c r="AN472" s="1075" t="n"/>
      <c r="AO472" s="825" t="n"/>
      <c r="AP472" s="788" t="n"/>
      <c r="AQ472" s="788" t="n"/>
      <c r="AR472" s="788" t="n"/>
      <c r="AS472" s="788" t="n"/>
      <c r="AT472" s="788" t="n"/>
      <c r="AU472" s="788" t="n"/>
      <c r="AV472" s="788" t="n"/>
      <c r="AW472" s="788" t="n"/>
      <c r="AX472" s="788" t="n"/>
      <c r="AY472" s="788" t="n"/>
      <c r="AZ472" s="788" t="n"/>
      <c r="BA472" s="788" t="n"/>
      <c r="BB472" s="788" t="n"/>
      <c r="BC472" s="788" t="n"/>
      <c r="BD472" s="788" t="n"/>
    </row>
    <row r="473" ht="12.75" customHeight="1" s="789">
      <c r="A473" s="1075" t="n"/>
      <c r="B473" s="1075" t="n"/>
      <c r="C473" s="1075" t="n"/>
      <c r="D473" s="1075" t="n"/>
      <c r="E473" s="1075" t="n"/>
      <c r="F473" s="1075" t="n"/>
      <c r="G473" s="1075" t="n"/>
      <c r="H473" s="1075" t="n"/>
      <c r="I473" s="1075" t="n"/>
      <c r="J473" s="1075" t="n"/>
      <c r="K473" s="1075" t="n"/>
      <c r="L473" s="1075" t="n"/>
      <c r="M473" s="1075" t="n"/>
      <c r="N473" s="1075" t="n"/>
      <c r="O473" s="1076" t="n"/>
      <c r="P473" s="1075" t="n"/>
      <c r="Q473" s="1075" t="n"/>
      <c r="R473" s="1075" t="n"/>
      <c r="S473" s="1075" t="n"/>
      <c r="T473" s="1075" t="n"/>
      <c r="U473" s="1075" t="n"/>
      <c r="V473" s="1077" t="n"/>
      <c r="W473" s="1075" t="n"/>
      <c r="X473" s="1075" t="n"/>
      <c r="Y473" s="1075" t="n"/>
      <c r="Z473" s="1075" t="n"/>
      <c r="AA473" s="1075" t="n"/>
      <c r="AB473" s="1075" t="n"/>
      <c r="AC473" s="1075" t="n"/>
      <c r="AD473" s="1075" t="n"/>
      <c r="AE473" s="1075" t="n"/>
      <c r="AF473" s="1075" t="n"/>
      <c r="AG473" s="1078" t="n"/>
      <c r="AH473" s="1075" t="n"/>
      <c r="AI473" s="1075" t="n"/>
      <c r="AJ473" s="1075" t="n"/>
      <c r="AK473" s="1077" t="n"/>
      <c r="AL473" s="1075" t="n"/>
      <c r="AM473" s="1075" t="n"/>
      <c r="AN473" s="1075" t="n"/>
      <c r="AO473" s="825" t="n"/>
      <c r="AP473" s="788" t="n"/>
      <c r="AQ473" s="788" t="n"/>
      <c r="AR473" s="788" t="n"/>
      <c r="AS473" s="788" t="n"/>
      <c r="AT473" s="788" t="n"/>
      <c r="AU473" s="788" t="n"/>
      <c r="AV473" s="788" t="n"/>
      <c r="AW473" s="788" t="n"/>
      <c r="AX473" s="788" t="n"/>
      <c r="AY473" s="788" t="n"/>
      <c r="AZ473" s="788" t="n"/>
      <c r="BA473" s="788" t="n"/>
      <c r="BB473" s="788" t="n"/>
      <c r="BC473" s="788" t="n"/>
      <c r="BD473" s="788" t="n"/>
    </row>
    <row r="474" ht="12.75" customHeight="1" s="789">
      <c r="A474" s="1075" t="n"/>
      <c r="B474" s="1075" t="n"/>
      <c r="C474" s="1075" t="n"/>
      <c r="D474" s="1075" t="n"/>
      <c r="E474" s="1075" t="n"/>
      <c r="F474" s="1075" t="n"/>
      <c r="G474" s="1075" t="n"/>
      <c r="H474" s="1075" t="n"/>
      <c r="I474" s="1075" t="n"/>
      <c r="J474" s="1075" t="n"/>
      <c r="K474" s="1075" t="n"/>
      <c r="L474" s="1075" t="n"/>
      <c r="M474" s="1075" t="n"/>
      <c r="N474" s="1075" t="n"/>
      <c r="O474" s="1076" t="n"/>
      <c r="P474" s="1075" t="n"/>
      <c r="Q474" s="1075" t="n"/>
      <c r="R474" s="1075" t="n"/>
      <c r="S474" s="1075" t="n"/>
      <c r="T474" s="1075" t="n"/>
      <c r="U474" s="1075" t="n"/>
      <c r="V474" s="1077" t="n"/>
      <c r="W474" s="1075" t="n"/>
      <c r="X474" s="1075" t="n"/>
      <c r="Y474" s="1075" t="n"/>
      <c r="Z474" s="1075" t="n"/>
      <c r="AA474" s="1075" t="n"/>
      <c r="AB474" s="1075" t="n"/>
      <c r="AC474" s="1075" t="n"/>
      <c r="AD474" s="1075" t="n"/>
      <c r="AE474" s="1075" t="n"/>
      <c r="AF474" s="1075" t="n"/>
      <c r="AG474" s="1078" t="n"/>
      <c r="AH474" s="1075" t="n"/>
      <c r="AI474" s="1075" t="n"/>
      <c r="AJ474" s="1075" t="n"/>
      <c r="AK474" s="1077" t="n"/>
      <c r="AL474" s="1075" t="n"/>
      <c r="AM474" s="1075" t="n"/>
      <c r="AN474" s="1075" t="n"/>
      <c r="AO474" s="825" t="n"/>
      <c r="AP474" s="788" t="n"/>
      <c r="AQ474" s="788" t="n"/>
      <c r="AR474" s="788" t="n"/>
      <c r="AS474" s="788" t="n"/>
      <c r="AT474" s="788" t="n"/>
      <c r="AU474" s="788" t="n"/>
      <c r="AV474" s="788" t="n"/>
      <c r="AW474" s="788" t="n"/>
      <c r="AX474" s="788" t="n"/>
      <c r="AY474" s="788" t="n"/>
      <c r="AZ474" s="788" t="n"/>
      <c r="BA474" s="788" t="n"/>
      <c r="BB474" s="788" t="n"/>
      <c r="BC474" s="788" t="n"/>
      <c r="BD474" s="788" t="n"/>
    </row>
    <row r="475" ht="12.75" customHeight="1" s="789">
      <c r="A475" s="1075" t="n"/>
      <c r="B475" s="1075" t="n"/>
      <c r="C475" s="1075" t="n"/>
      <c r="D475" s="1075" t="n"/>
      <c r="E475" s="1075" t="n"/>
      <c r="F475" s="1075" t="n"/>
      <c r="G475" s="1075" t="n"/>
      <c r="H475" s="1075" t="n"/>
      <c r="I475" s="1075" t="n"/>
      <c r="J475" s="1075" t="n"/>
      <c r="K475" s="1075" t="n"/>
      <c r="L475" s="1075" t="n"/>
      <c r="M475" s="1075" t="n"/>
      <c r="N475" s="1075" t="n"/>
      <c r="O475" s="1076" t="n"/>
      <c r="P475" s="1075" t="n"/>
      <c r="Q475" s="1075" t="n"/>
      <c r="R475" s="1075" t="n"/>
      <c r="S475" s="1075" t="n"/>
      <c r="T475" s="1075" t="n"/>
      <c r="U475" s="1075" t="n"/>
      <c r="V475" s="1077" t="n"/>
      <c r="W475" s="1075" t="n"/>
      <c r="X475" s="1075" t="n"/>
      <c r="Y475" s="1075" t="n"/>
      <c r="Z475" s="1075" t="n"/>
      <c r="AA475" s="1075" t="n"/>
      <c r="AB475" s="1075" t="n"/>
      <c r="AC475" s="1075" t="n"/>
      <c r="AD475" s="1075" t="n"/>
      <c r="AE475" s="1075" t="n"/>
      <c r="AF475" s="1075" t="n"/>
      <c r="AG475" s="1078" t="n"/>
      <c r="AH475" s="1075" t="n"/>
      <c r="AI475" s="1075" t="n"/>
      <c r="AJ475" s="1075" t="n"/>
      <c r="AK475" s="1077" t="n"/>
      <c r="AL475" s="1075" t="n"/>
      <c r="AM475" s="1075" t="n"/>
      <c r="AN475" s="1075" t="n"/>
      <c r="AO475" s="825" t="n"/>
      <c r="AP475" s="788" t="n"/>
      <c r="AQ475" s="788" t="n"/>
      <c r="AR475" s="788" t="n"/>
      <c r="AS475" s="788" t="n"/>
      <c r="AT475" s="788" t="n"/>
      <c r="AU475" s="788" t="n"/>
      <c r="AV475" s="788" t="n"/>
      <c r="AW475" s="788" t="n"/>
      <c r="AX475" s="788" t="n"/>
      <c r="AY475" s="788" t="n"/>
      <c r="AZ475" s="788" t="n"/>
      <c r="BA475" s="788" t="n"/>
      <c r="BB475" s="788" t="n"/>
      <c r="BC475" s="788" t="n"/>
      <c r="BD475" s="788" t="n"/>
    </row>
    <row r="476" ht="12.75" customHeight="1" s="789">
      <c r="A476" s="1075" t="n"/>
      <c r="B476" s="1075" t="n"/>
      <c r="C476" s="1075" t="n"/>
      <c r="D476" s="1075" t="n"/>
      <c r="E476" s="1075" t="n"/>
      <c r="F476" s="1075" t="n"/>
      <c r="G476" s="1075" t="n"/>
      <c r="H476" s="1075" t="n"/>
      <c r="I476" s="1075" t="n"/>
      <c r="J476" s="1075" t="n"/>
      <c r="K476" s="1075" t="n"/>
      <c r="L476" s="1075" t="n"/>
      <c r="M476" s="1075" t="n"/>
      <c r="N476" s="1075" t="n"/>
      <c r="O476" s="1076" t="n"/>
      <c r="P476" s="1075" t="n"/>
      <c r="Q476" s="1075" t="n"/>
      <c r="R476" s="1075" t="n"/>
      <c r="S476" s="1075" t="n"/>
      <c r="T476" s="1075" t="n"/>
      <c r="U476" s="1075" t="n"/>
      <c r="V476" s="1077" t="n"/>
      <c r="W476" s="1075" t="n"/>
      <c r="X476" s="1075" t="n"/>
      <c r="Y476" s="1075" t="n"/>
      <c r="Z476" s="1075" t="n"/>
      <c r="AA476" s="1075" t="n"/>
      <c r="AB476" s="1075" t="n"/>
      <c r="AC476" s="1075" t="n"/>
      <c r="AD476" s="1075" t="n"/>
      <c r="AE476" s="1075" t="n"/>
      <c r="AF476" s="1075" t="n"/>
      <c r="AG476" s="1078" t="n"/>
      <c r="AH476" s="1075" t="n"/>
      <c r="AI476" s="1075" t="n"/>
      <c r="AJ476" s="1075" t="n"/>
      <c r="AK476" s="1077" t="n"/>
      <c r="AL476" s="1075" t="n"/>
      <c r="AM476" s="1075" t="n"/>
      <c r="AN476" s="1075" t="n"/>
      <c r="AO476" s="825" t="n"/>
      <c r="AP476" s="788" t="n"/>
      <c r="AQ476" s="788" t="n"/>
      <c r="AR476" s="788" t="n"/>
      <c r="AS476" s="788" t="n"/>
      <c r="AT476" s="788" t="n"/>
      <c r="AU476" s="788" t="n"/>
      <c r="AV476" s="788" t="n"/>
      <c r="AW476" s="788" t="n"/>
      <c r="AX476" s="788" t="n"/>
      <c r="AY476" s="788" t="n"/>
      <c r="AZ476" s="788" t="n"/>
      <c r="BA476" s="788" t="n"/>
      <c r="BB476" s="788" t="n"/>
      <c r="BC476" s="788" t="n"/>
      <c r="BD476" s="788" t="n"/>
    </row>
    <row r="477" ht="12.75" customHeight="1" s="789">
      <c r="A477" s="1075" t="n"/>
      <c r="B477" s="1075" t="n"/>
      <c r="C477" s="1075" t="n"/>
      <c r="D477" s="1075" t="n"/>
      <c r="E477" s="1075" t="n"/>
      <c r="F477" s="1075" t="n"/>
      <c r="G477" s="1075" t="n"/>
      <c r="H477" s="1075" t="n"/>
      <c r="I477" s="1075" t="n"/>
      <c r="J477" s="1075" t="n"/>
      <c r="K477" s="1075" t="n"/>
      <c r="L477" s="1075" t="n"/>
      <c r="M477" s="1075" t="n"/>
      <c r="N477" s="1075" t="n"/>
      <c r="O477" s="1076" t="n"/>
      <c r="P477" s="1075" t="n"/>
      <c r="Q477" s="1075" t="n"/>
      <c r="R477" s="1075" t="n"/>
      <c r="S477" s="1075" t="n"/>
      <c r="T477" s="1075" t="n"/>
      <c r="U477" s="1075" t="n"/>
      <c r="V477" s="1077" t="n"/>
      <c r="W477" s="1075" t="n"/>
      <c r="X477" s="1075" t="n"/>
      <c r="Y477" s="1075" t="n"/>
      <c r="Z477" s="1075" t="n"/>
      <c r="AA477" s="1075" t="n"/>
      <c r="AB477" s="1075" t="n"/>
      <c r="AC477" s="1075" t="n"/>
      <c r="AD477" s="1075" t="n"/>
      <c r="AE477" s="1075" t="n"/>
      <c r="AF477" s="1075" t="n"/>
      <c r="AG477" s="1078" t="n"/>
      <c r="AH477" s="1075" t="n"/>
      <c r="AI477" s="1075" t="n"/>
      <c r="AJ477" s="1075" t="n"/>
      <c r="AK477" s="1077" t="n"/>
      <c r="AL477" s="1075" t="n"/>
      <c r="AM477" s="1075" t="n"/>
      <c r="AN477" s="1075" t="n"/>
      <c r="AO477" s="825" t="n"/>
      <c r="AP477" s="788" t="n"/>
      <c r="AQ477" s="788" t="n"/>
      <c r="AR477" s="788" t="n"/>
      <c r="AS477" s="788" t="n"/>
      <c r="AT477" s="788" t="n"/>
      <c r="AU477" s="788" t="n"/>
      <c r="AV477" s="788" t="n"/>
      <c r="AW477" s="788" t="n"/>
      <c r="AX477" s="788" t="n"/>
      <c r="AY477" s="788" t="n"/>
      <c r="AZ477" s="788" t="n"/>
      <c r="BA477" s="788" t="n"/>
      <c r="BB477" s="788" t="n"/>
      <c r="BC477" s="788" t="n"/>
      <c r="BD477" s="788" t="n"/>
    </row>
    <row r="478" ht="12.75" customHeight="1" s="789">
      <c r="A478" s="1075" t="n"/>
      <c r="B478" s="1075" t="n"/>
      <c r="C478" s="1075" t="n"/>
      <c r="D478" s="1075" t="n"/>
      <c r="E478" s="1075" t="n"/>
      <c r="F478" s="1075" t="n"/>
      <c r="G478" s="1075" t="n"/>
      <c r="H478" s="1075" t="n"/>
      <c r="I478" s="1075" t="n"/>
      <c r="J478" s="1075" t="n"/>
      <c r="K478" s="1075" t="n"/>
      <c r="L478" s="1075" t="n"/>
      <c r="M478" s="1075" t="n"/>
      <c r="N478" s="1075" t="n"/>
      <c r="O478" s="1076" t="n"/>
      <c r="P478" s="1075" t="n"/>
      <c r="Q478" s="1075" t="n"/>
      <c r="R478" s="1075" t="n"/>
      <c r="S478" s="1075" t="n"/>
      <c r="T478" s="1075" t="n"/>
      <c r="U478" s="1075" t="n"/>
      <c r="V478" s="1077" t="n"/>
      <c r="W478" s="1075" t="n"/>
      <c r="X478" s="1075" t="n"/>
      <c r="Y478" s="1075" t="n"/>
      <c r="Z478" s="1075" t="n"/>
      <c r="AA478" s="1075" t="n"/>
      <c r="AB478" s="1075" t="n"/>
      <c r="AC478" s="1075" t="n"/>
      <c r="AD478" s="1075" t="n"/>
      <c r="AE478" s="1075" t="n"/>
      <c r="AF478" s="1075" t="n"/>
      <c r="AG478" s="1078" t="n"/>
      <c r="AH478" s="1075" t="n"/>
      <c r="AI478" s="1075" t="n"/>
      <c r="AJ478" s="1075" t="n"/>
      <c r="AK478" s="1077" t="n"/>
      <c r="AL478" s="1075" t="n"/>
      <c r="AM478" s="1075" t="n"/>
      <c r="AN478" s="1075" t="n"/>
      <c r="AO478" s="825" t="n"/>
      <c r="AP478" s="788" t="n"/>
      <c r="AQ478" s="788" t="n"/>
      <c r="AR478" s="788" t="n"/>
      <c r="AS478" s="788" t="n"/>
      <c r="AT478" s="788" t="n"/>
      <c r="AU478" s="788" t="n"/>
      <c r="AV478" s="788" t="n"/>
      <c r="AW478" s="788" t="n"/>
      <c r="AX478" s="788" t="n"/>
      <c r="AY478" s="788" t="n"/>
      <c r="AZ478" s="788" t="n"/>
      <c r="BA478" s="788" t="n"/>
      <c r="BB478" s="788" t="n"/>
      <c r="BC478" s="788" t="n"/>
      <c r="BD478" s="788" t="n"/>
    </row>
    <row r="479" ht="12.75" customHeight="1" s="789">
      <c r="A479" s="1075" t="n"/>
      <c r="B479" s="1075" t="n"/>
      <c r="C479" s="1075" t="n"/>
      <c r="D479" s="1075" t="n"/>
      <c r="E479" s="1075" t="n"/>
      <c r="F479" s="1075" t="n"/>
      <c r="G479" s="1075" t="n"/>
      <c r="H479" s="1075" t="n"/>
      <c r="I479" s="1075" t="n"/>
      <c r="J479" s="1075" t="n"/>
      <c r="K479" s="1075" t="n"/>
      <c r="L479" s="1075" t="n"/>
      <c r="M479" s="1075" t="n"/>
      <c r="N479" s="1075" t="n"/>
      <c r="O479" s="1076" t="n"/>
      <c r="P479" s="1075" t="n"/>
      <c r="Q479" s="1075" t="n"/>
      <c r="R479" s="1075" t="n"/>
      <c r="S479" s="1075" t="n"/>
      <c r="T479" s="1075" t="n"/>
      <c r="U479" s="1075" t="n"/>
      <c r="V479" s="1077" t="n"/>
      <c r="W479" s="1075" t="n"/>
      <c r="X479" s="1075" t="n"/>
      <c r="Y479" s="1075" t="n"/>
      <c r="Z479" s="1075" t="n"/>
      <c r="AA479" s="1075" t="n"/>
      <c r="AB479" s="1075" t="n"/>
      <c r="AC479" s="1075" t="n"/>
      <c r="AD479" s="1075" t="n"/>
      <c r="AE479" s="1075" t="n"/>
      <c r="AF479" s="1075" t="n"/>
      <c r="AG479" s="1078" t="n"/>
      <c r="AH479" s="1075" t="n"/>
      <c r="AI479" s="1075" t="n"/>
      <c r="AJ479" s="1075" t="n"/>
      <c r="AK479" s="1077" t="n"/>
      <c r="AL479" s="1075" t="n"/>
      <c r="AM479" s="1075" t="n"/>
      <c r="AN479" s="1075" t="n"/>
      <c r="AO479" s="825" t="n"/>
      <c r="AP479" s="788" t="n"/>
      <c r="AQ479" s="788" t="n"/>
      <c r="AR479" s="788" t="n"/>
      <c r="AS479" s="788" t="n"/>
      <c r="AT479" s="788" t="n"/>
      <c r="AU479" s="788" t="n"/>
      <c r="AV479" s="788" t="n"/>
      <c r="AW479" s="788" t="n"/>
      <c r="AX479" s="788" t="n"/>
      <c r="AY479" s="788" t="n"/>
      <c r="AZ479" s="788" t="n"/>
      <c r="BA479" s="788" t="n"/>
      <c r="BB479" s="788" t="n"/>
      <c r="BC479" s="788" t="n"/>
      <c r="BD479" s="788" t="n"/>
    </row>
    <row r="480" ht="12.75" customHeight="1" s="789">
      <c r="A480" s="1075" t="n"/>
      <c r="B480" s="1075" t="n"/>
      <c r="C480" s="1075" t="n"/>
      <c r="D480" s="1075" t="n"/>
      <c r="E480" s="1075" t="n"/>
      <c r="F480" s="1075" t="n"/>
      <c r="G480" s="1075" t="n"/>
      <c r="H480" s="1075" t="n"/>
      <c r="I480" s="1075" t="n"/>
      <c r="J480" s="1075" t="n"/>
      <c r="K480" s="1075" t="n"/>
      <c r="L480" s="1075" t="n"/>
      <c r="M480" s="1075" t="n"/>
      <c r="N480" s="1075" t="n"/>
      <c r="O480" s="1076" t="n"/>
      <c r="P480" s="1075" t="n"/>
      <c r="Q480" s="1075" t="n"/>
      <c r="R480" s="1075" t="n"/>
      <c r="S480" s="1075" t="n"/>
      <c r="T480" s="1075" t="n"/>
      <c r="U480" s="1075" t="n"/>
      <c r="V480" s="1077" t="n"/>
      <c r="W480" s="1075" t="n"/>
      <c r="X480" s="1075" t="n"/>
      <c r="Y480" s="1075" t="n"/>
      <c r="Z480" s="1075" t="n"/>
      <c r="AA480" s="1075" t="n"/>
      <c r="AB480" s="1075" t="n"/>
      <c r="AC480" s="1075" t="n"/>
      <c r="AD480" s="1075" t="n"/>
      <c r="AE480" s="1075" t="n"/>
      <c r="AF480" s="1075" t="n"/>
      <c r="AG480" s="1078" t="n"/>
      <c r="AH480" s="1075" t="n"/>
      <c r="AI480" s="1075" t="n"/>
      <c r="AJ480" s="1075" t="n"/>
      <c r="AK480" s="1077" t="n"/>
      <c r="AL480" s="1075" t="n"/>
      <c r="AM480" s="1075" t="n"/>
      <c r="AN480" s="1075" t="n"/>
      <c r="AO480" s="825" t="n"/>
      <c r="AP480" s="788" t="n"/>
      <c r="AQ480" s="788" t="n"/>
      <c r="AR480" s="788" t="n"/>
      <c r="AS480" s="788" t="n"/>
      <c r="AT480" s="788" t="n"/>
      <c r="AU480" s="788" t="n"/>
      <c r="AV480" s="788" t="n"/>
      <c r="AW480" s="788" t="n"/>
      <c r="AX480" s="788" t="n"/>
      <c r="AY480" s="788" t="n"/>
      <c r="AZ480" s="788" t="n"/>
      <c r="BA480" s="788" t="n"/>
      <c r="BB480" s="788" t="n"/>
      <c r="BC480" s="788" t="n"/>
      <c r="BD480" s="788" t="n"/>
    </row>
    <row r="481" ht="12.75" customHeight="1" s="789">
      <c r="A481" s="1075" t="n"/>
      <c r="B481" s="1075" t="n"/>
      <c r="C481" s="1075" t="n"/>
      <c r="D481" s="1075" t="n"/>
      <c r="E481" s="1075" t="n"/>
      <c r="F481" s="1075" t="n"/>
      <c r="G481" s="1075" t="n"/>
      <c r="H481" s="1075" t="n"/>
      <c r="I481" s="1075" t="n"/>
      <c r="J481" s="1075" t="n"/>
      <c r="K481" s="1075" t="n"/>
      <c r="L481" s="1075" t="n"/>
      <c r="M481" s="1075" t="n"/>
      <c r="N481" s="1075" t="n"/>
      <c r="O481" s="1076" t="n"/>
      <c r="P481" s="1075" t="n"/>
      <c r="Q481" s="1075" t="n"/>
      <c r="R481" s="1075" t="n"/>
      <c r="S481" s="1075" t="n"/>
      <c r="T481" s="1075" t="n"/>
      <c r="U481" s="1075" t="n"/>
      <c r="V481" s="1077" t="n"/>
      <c r="W481" s="1075" t="n"/>
      <c r="X481" s="1075" t="n"/>
      <c r="Y481" s="1075" t="n"/>
      <c r="Z481" s="1075" t="n"/>
      <c r="AA481" s="1075" t="n"/>
      <c r="AB481" s="1075" t="n"/>
      <c r="AC481" s="1075" t="n"/>
      <c r="AD481" s="1075" t="n"/>
      <c r="AE481" s="1075" t="n"/>
      <c r="AF481" s="1075" t="n"/>
      <c r="AG481" s="1078" t="n"/>
      <c r="AH481" s="1075" t="n"/>
      <c r="AI481" s="1075" t="n"/>
      <c r="AJ481" s="1075" t="n"/>
      <c r="AK481" s="1077" t="n"/>
      <c r="AL481" s="1075" t="n"/>
      <c r="AM481" s="1075" t="n"/>
      <c r="AN481" s="1075" t="n"/>
      <c r="AO481" s="825" t="n"/>
      <c r="AP481" s="788" t="n"/>
      <c r="AQ481" s="788" t="n"/>
      <c r="AR481" s="788" t="n"/>
      <c r="AS481" s="788" t="n"/>
      <c r="AT481" s="788" t="n"/>
      <c r="AU481" s="788" t="n"/>
      <c r="AV481" s="788" t="n"/>
      <c r="AW481" s="788" t="n"/>
      <c r="AX481" s="788" t="n"/>
      <c r="AY481" s="788" t="n"/>
      <c r="AZ481" s="788" t="n"/>
      <c r="BA481" s="788" t="n"/>
      <c r="BB481" s="788" t="n"/>
      <c r="BC481" s="788" t="n"/>
      <c r="BD481" s="788" t="n"/>
    </row>
    <row r="482" ht="12.75" customHeight="1" s="789">
      <c r="A482" s="1075" t="n"/>
      <c r="B482" s="1075" t="n"/>
      <c r="C482" s="1075" t="n"/>
      <c r="D482" s="1075" t="n"/>
      <c r="E482" s="1075" t="n"/>
      <c r="F482" s="1075" t="n"/>
      <c r="G482" s="1075" t="n"/>
      <c r="H482" s="1075" t="n"/>
      <c r="I482" s="1075" t="n"/>
      <c r="J482" s="1075" t="n"/>
      <c r="K482" s="1075" t="n"/>
      <c r="L482" s="1075" t="n"/>
      <c r="M482" s="1075" t="n"/>
      <c r="N482" s="1075" t="n"/>
      <c r="O482" s="1076" t="n"/>
      <c r="P482" s="1075" t="n"/>
      <c r="Q482" s="1075" t="n"/>
      <c r="R482" s="1075" t="n"/>
      <c r="S482" s="1075" t="n"/>
      <c r="T482" s="1075" t="n"/>
      <c r="U482" s="1075" t="n"/>
      <c r="V482" s="1077" t="n"/>
      <c r="W482" s="1075" t="n"/>
      <c r="X482" s="1075" t="n"/>
      <c r="Y482" s="1075" t="n"/>
      <c r="Z482" s="1075" t="n"/>
      <c r="AA482" s="1075" t="n"/>
      <c r="AB482" s="1075" t="n"/>
      <c r="AC482" s="1075" t="n"/>
      <c r="AD482" s="1075" t="n"/>
      <c r="AE482" s="1075" t="n"/>
      <c r="AF482" s="1075" t="n"/>
      <c r="AG482" s="1078" t="n"/>
      <c r="AH482" s="1075" t="n"/>
      <c r="AI482" s="1075" t="n"/>
      <c r="AJ482" s="1075" t="n"/>
      <c r="AK482" s="1077" t="n"/>
      <c r="AL482" s="1075" t="n"/>
      <c r="AM482" s="1075" t="n"/>
      <c r="AN482" s="1075" t="n"/>
      <c r="AO482" s="825" t="n"/>
      <c r="AP482" s="788" t="n"/>
      <c r="AQ482" s="788" t="n"/>
      <c r="AR482" s="788" t="n"/>
      <c r="AS482" s="788" t="n"/>
      <c r="AT482" s="788" t="n"/>
      <c r="AU482" s="788" t="n"/>
      <c r="AV482" s="788" t="n"/>
      <c r="AW482" s="788" t="n"/>
      <c r="AX482" s="788" t="n"/>
      <c r="AY482" s="788" t="n"/>
      <c r="AZ482" s="788" t="n"/>
      <c r="BA482" s="788" t="n"/>
      <c r="BB482" s="788" t="n"/>
      <c r="BC482" s="788" t="n"/>
      <c r="BD482" s="788" t="n"/>
    </row>
    <row r="483" ht="12.75" customHeight="1" s="789">
      <c r="A483" s="1075" t="n"/>
      <c r="B483" s="1075" t="n"/>
      <c r="C483" s="1075" t="n"/>
      <c r="D483" s="1075" t="n"/>
      <c r="E483" s="1075" t="n"/>
      <c r="F483" s="1075" t="n"/>
      <c r="G483" s="1075" t="n"/>
      <c r="H483" s="1075" t="n"/>
      <c r="I483" s="1075" t="n"/>
      <c r="J483" s="1075" t="n"/>
      <c r="K483" s="1075" t="n"/>
      <c r="L483" s="1075" t="n"/>
      <c r="M483" s="1075" t="n"/>
      <c r="N483" s="1075" t="n"/>
      <c r="O483" s="1076" t="n"/>
      <c r="P483" s="1075" t="n"/>
      <c r="Q483" s="1075" t="n"/>
      <c r="R483" s="1075" t="n"/>
      <c r="S483" s="1075" t="n"/>
      <c r="T483" s="1075" t="n"/>
      <c r="U483" s="1075" t="n"/>
      <c r="V483" s="1077" t="n"/>
      <c r="W483" s="1075" t="n"/>
      <c r="X483" s="1075" t="n"/>
      <c r="Y483" s="1075" t="n"/>
      <c r="Z483" s="1075" t="n"/>
      <c r="AA483" s="1075" t="n"/>
      <c r="AB483" s="1075" t="n"/>
      <c r="AC483" s="1075" t="n"/>
      <c r="AD483" s="1075" t="n"/>
      <c r="AE483" s="1075" t="n"/>
      <c r="AF483" s="1075" t="n"/>
      <c r="AG483" s="1078" t="n"/>
      <c r="AH483" s="1075" t="n"/>
      <c r="AI483" s="1075" t="n"/>
      <c r="AJ483" s="1075" t="n"/>
      <c r="AK483" s="1077" t="n"/>
      <c r="AL483" s="1075" t="n"/>
      <c r="AM483" s="1075" t="n"/>
      <c r="AN483" s="1075" t="n"/>
      <c r="AO483" s="825" t="n"/>
      <c r="AP483" s="788" t="n"/>
      <c r="AQ483" s="788" t="n"/>
      <c r="AR483" s="788" t="n"/>
      <c r="AS483" s="788" t="n"/>
      <c r="AT483" s="788" t="n"/>
      <c r="AU483" s="788" t="n"/>
      <c r="AV483" s="788" t="n"/>
      <c r="AW483" s="788" t="n"/>
      <c r="AX483" s="788" t="n"/>
      <c r="AY483" s="788" t="n"/>
      <c r="AZ483" s="788" t="n"/>
      <c r="BA483" s="788" t="n"/>
      <c r="BB483" s="788" t="n"/>
      <c r="BC483" s="788" t="n"/>
      <c r="BD483" s="788" t="n"/>
    </row>
    <row r="484" ht="12.75" customHeight="1" s="789">
      <c r="A484" s="1075" t="n"/>
      <c r="B484" s="1075" t="n"/>
      <c r="C484" s="1075" t="n"/>
      <c r="D484" s="1075" t="n"/>
      <c r="E484" s="1075" t="n"/>
      <c r="F484" s="1075" t="n"/>
      <c r="G484" s="1075" t="n"/>
      <c r="H484" s="1075" t="n"/>
      <c r="I484" s="1075" t="n"/>
      <c r="J484" s="1075" t="n"/>
      <c r="K484" s="1075" t="n"/>
      <c r="L484" s="1075" t="n"/>
      <c r="M484" s="1075" t="n"/>
      <c r="N484" s="1075" t="n"/>
      <c r="O484" s="1076" t="n"/>
      <c r="P484" s="1075" t="n"/>
      <c r="Q484" s="1075" t="n"/>
      <c r="R484" s="1075" t="n"/>
      <c r="S484" s="1075" t="n"/>
      <c r="T484" s="1075" t="n"/>
      <c r="U484" s="1075" t="n"/>
      <c r="V484" s="1077" t="n"/>
      <c r="W484" s="1075" t="n"/>
      <c r="X484" s="1075" t="n"/>
      <c r="Y484" s="1075" t="n"/>
      <c r="Z484" s="1075" t="n"/>
      <c r="AA484" s="1075" t="n"/>
      <c r="AB484" s="1075" t="n"/>
      <c r="AC484" s="1075" t="n"/>
      <c r="AD484" s="1075" t="n"/>
      <c r="AE484" s="1075" t="n"/>
      <c r="AF484" s="1075" t="n"/>
      <c r="AG484" s="1078" t="n"/>
      <c r="AH484" s="1075" t="n"/>
      <c r="AI484" s="1075" t="n"/>
      <c r="AJ484" s="1075" t="n"/>
      <c r="AK484" s="1077" t="n"/>
      <c r="AL484" s="1075" t="n"/>
      <c r="AM484" s="1075" t="n"/>
      <c r="AN484" s="1075" t="n"/>
      <c r="AO484" s="825" t="n"/>
      <c r="AP484" s="788" t="n"/>
      <c r="AQ484" s="788" t="n"/>
      <c r="AR484" s="788" t="n"/>
      <c r="AS484" s="788" t="n"/>
      <c r="AT484" s="788" t="n"/>
      <c r="AU484" s="788" t="n"/>
      <c r="AV484" s="788" t="n"/>
      <c r="AW484" s="788" t="n"/>
      <c r="AX484" s="788" t="n"/>
      <c r="AY484" s="788" t="n"/>
      <c r="AZ484" s="788" t="n"/>
      <c r="BA484" s="788" t="n"/>
      <c r="BB484" s="788" t="n"/>
      <c r="BC484" s="788" t="n"/>
      <c r="BD484" s="788" t="n"/>
    </row>
    <row r="485" ht="12.75" customHeight="1" s="789">
      <c r="A485" s="1075" t="n"/>
      <c r="B485" s="1075" t="n"/>
      <c r="C485" s="1075" t="n"/>
      <c r="D485" s="1075" t="n"/>
      <c r="E485" s="1075" t="n"/>
      <c r="F485" s="1075" t="n"/>
      <c r="G485" s="1075" t="n"/>
      <c r="H485" s="1075" t="n"/>
      <c r="I485" s="1075" t="n"/>
      <c r="J485" s="1075" t="n"/>
      <c r="K485" s="1075" t="n"/>
      <c r="L485" s="1075" t="n"/>
      <c r="M485" s="1075" t="n"/>
      <c r="N485" s="1075" t="n"/>
      <c r="O485" s="1076" t="n"/>
      <c r="P485" s="1075" t="n"/>
      <c r="Q485" s="1075" t="n"/>
      <c r="R485" s="1075" t="n"/>
      <c r="S485" s="1075" t="n"/>
      <c r="T485" s="1075" t="n"/>
      <c r="U485" s="1075" t="n"/>
      <c r="V485" s="1077" t="n"/>
      <c r="W485" s="1075" t="n"/>
      <c r="X485" s="1075" t="n"/>
      <c r="Y485" s="1075" t="n"/>
      <c r="Z485" s="1075" t="n"/>
      <c r="AA485" s="1075" t="n"/>
      <c r="AB485" s="1075" t="n"/>
      <c r="AC485" s="1075" t="n"/>
      <c r="AD485" s="1075" t="n"/>
      <c r="AE485" s="1075" t="n"/>
      <c r="AF485" s="1075" t="n"/>
      <c r="AG485" s="1078" t="n"/>
      <c r="AH485" s="1075" t="n"/>
      <c r="AI485" s="1075" t="n"/>
      <c r="AJ485" s="1075" t="n"/>
      <c r="AK485" s="1077" t="n"/>
      <c r="AL485" s="1075" t="n"/>
      <c r="AM485" s="1075" t="n"/>
      <c r="AN485" s="1075" t="n"/>
      <c r="AO485" s="825" t="n"/>
      <c r="AP485" s="788" t="n"/>
      <c r="AQ485" s="788" t="n"/>
      <c r="AR485" s="788" t="n"/>
      <c r="AS485" s="788" t="n"/>
      <c r="AT485" s="788" t="n"/>
      <c r="AU485" s="788" t="n"/>
      <c r="AV485" s="788" t="n"/>
      <c r="AW485" s="788" t="n"/>
      <c r="AX485" s="788" t="n"/>
      <c r="AY485" s="788" t="n"/>
      <c r="AZ485" s="788" t="n"/>
      <c r="BA485" s="788" t="n"/>
      <c r="BB485" s="788" t="n"/>
      <c r="BC485" s="788" t="n"/>
      <c r="BD485" s="788" t="n"/>
    </row>
    <row r="486" ht="12.75" customHeight="1" s="789">
      <c r="A486" s="1075" t="n"/>
      <c r="B486" s="1075" t="n"/>
      <c r="C486" s="1075" t="n"/>
      <c r="D486" s="1075" t="n"/>
      <c r="E486" s="1075" t="n"/>
      <c r="F486" s="1075" t="n"/>
      <c r="G486" s="1075" t="n"/>
      <c r="H486" s="1075" t="n"/>
      <c r="I486" s="1075" t="n"/>
      <c r="J486" s="1075" t="n"/>
      <c r="K486" s="1075" t="n"/>
      <c r="L486" s="1075" t="n"/>
      <c r="M486" s="1075" t="n"/>
      <c r="N486" s="1075" t="n"/>
      <c r="O486" s="1076" t="n"/>
      <c r="P486" s="1075" t="n"/>
      <c r="Q486" s="1075" t="n"/>
      <c r="R486" s="1075" t="n"/>
      <c r="S486" s="1075" t="n"/>
      <c r="T486" s="1075" t="n"/>
      <c r="U486" s="1075" t="n"/>
      <c r="V486" s="1077" t="n"/>
      <c r="W486" s="1075" t="n"/>
      <c r="X486" s="1075" t="n"/>
      <c r="Y486" s="1075" t="n"/>
      <c r="Z486" s="1075" t="n"/>
      <c r="AA486" s="1075" t="n"/>
      <c r="AB486" s="1075" t="n"/>
      <c r="AC486" s="1075" t="n"/>
      <c r="AD486" s="1075" t="n"/>
      <c r="AE486" s="1075" t="n"/>
      <c r="AF486" s="1075" t="n"/>
      <c r="AG486" s="1078" t="n"/>
      <c r="AH486" s="1075" t="n"/>
      <c r="AI486" s="1075" t="n"/>
      <c r="AJ486" s="1075" t="n"/>
      <c r="AK486" s="1077" t="n"/>
      <c r="AL486" s="1075" t="n"/>
      <c r="AM486" s="1075" t="n"/>
      <c r="AN486" s="1075" t="n"/>
      <c r="AO486" s="825" t="n"/>
      <c r="AP486" s="788" t="n"/>
      <c r="AQ486" s="788" t="n"/>
      <c r="AR486" s="788" t="n"/>
      <c r="AS486" s="788" t="n"/>
      <c r="AT486" s="788" t="n"/>
      <c r="AU486" s="788" t="n"/>
      <c r="AV486" s="788" t="n"/>
      <c r="AW486" s="788" t="n"/>
      <c r="AX486" s="788" t="n"/>
      <c r="AY486" s="788" t="n"/>
      <c r="AZ486" s="788" t="n"/>
      <c r="BA486" s="788" t="n"/>
      <c r="BB486" s="788" t="n"/>
      <c r="BC486" s="788" t="n"/>
      <c r="BD486" s="788" t="n"/>
    </row>
    <row r="487" ht="12.75" customHeight="1" s="789">
      <c r="A487" s="1075" t="n"/>
      <c r="B487" s="1075" t="n"/>
      <c r="C487" s="1075" t="n"/>
      <c r="D487" s="1075" t="n"/>
      <c r="E487" s="1075" t="n"/>
      <c r="F487" s="1075" t="n"/>
      <c r="G487" s="1075" t="n"/>
      <c r="H487" s="1075" t="n"/>
      <c r="I487" s="1075" t="n"/>
      <c r="J487" s="1075" t="n"/>
      <c r="K487" s="1075" t="n"/>
      <c r="L487" s="1075" t="n"/>
      <c r="M487" s="1075" t="n"/>
      <c r="N487" s="1075" t="n"/>
      <c r="O487" s="1076" t="n"/>
      <c r="P487" s="1075" t="n"/>
      <c r="Q487" s="1075" t="n"/>
      <c r="R487" s="1075" t="n"/>
      <c r="S487" s="1075" t="n"/>
      <c r="T487" s="1075" t="n"/>
      <c r="U487" s="1075" t="n"/>
      <c r="V487" s="1077" t="n"/>
      <c r="W487" s="1075" t="n"/>
      <c r="X487" s="1075" t="n"/>
      <c r="Y487" s="1075" t="n"/>
      <c r="Z487" s="1075" t="n"/>
      <c r="AA487" s="1075" t="n"/>
      <c r="AB487" s="1075" t="n"/>
      <c r="AC487" s="1075" t="n"/>
      <c r="AD487" s="1075" t="n"/>
      <c r="AE487" s="1075" t="n"/>
      <c r="AF487" s="1075" t="n"/>
      <c r="AG487" s="1078" t="n"/>
      <c r="AH487" s="1075" t="n"/>
      <c r="AI487" s="1075" t="n"/>
      <c r="AJ487" s="1075" t="n"/>
      <c r="AK487" s="1077" t="n"/>
      <c r="AL487" s="1075" t="n"/>
      <c r="AM487" s="1075" t="n"/>
      <c r="AN487" s="1075" t="n"/>
      <c r="AO487" s="825" t="n"/>
      <c r="AP487" s="788" t="n"/>
      <c r="AQ487" s="788" t="n"/>
      <c r="AR487" s="788" t="n"/>
      <c r="AS487" s="788" t="n"/>
      <c r="AT487" s="788" t="n"/>
      <c r="AU487" s="788" t="n"/>
      <c r="AV487" s="788" t="n"/>
      <c r="AW487" s="788" t="n"/>
      <c r="AX487" s="788" t="n"/>
      <c r="AY487" s="788" t="n"/>
      <c r="AZ487" s="788" t="n"/>
      <c r="BA487" s="788" t="n"/>
      <c r="BB487" s="788" t="n"/>
      <c r="BC487" s="788" t="n"/>
      <c r="BD487" s="788" t="n"/>
    </row>
    <row r="488" ht="12.75" customHeight="1" s="789">
      <c r="A488" s="1075" t="n"/>
      <c r="B488" s="1075" t="n"/>
      <c r="C488" s="1075" t="n"/>
      <c r="D488" s="1075" t="n"/>
      <c r="E488" s="1075" t="n"/>
      <c r="F488" s="1075" t="n"/>
      <c r="G488" s="1075" t="n"/>
      <c r="H488" s="1075" t="n"/>
      <c r="I488" s="1075" t="n"/>
      <c r="J488" s="1075" t="n"/>
      <c r="K488" s="1075" t="n"/>
      <c r="L488" s="1075" t="n"/>
      <c r="M488" s="1075" t="n"/>
      <c r="N488" s="1075" t="n"/>
      <c r="O488" s="1076" t="n"/>
      <c r="P488" s="1075" t="n"/>
      <c r="Q488" s="1075" t="n"/>
      <c r="R488" s="1075" t="n"/>
      <c r="S488" s="1075" t="n"/>
      <c r="T488" s="1075" t="n"/>
      <c r="U488" s="1075" t="n"/>
      <c r="V488" s="1077" t="n"/>
      <c r="W488" s="1075" t="n"/>
      <c r="X488" s="1075" t="n"/>
      <c r="Y488" s="1075" t="n"/>
      <c r="Z488" s="1075" t="n"/>
      <c r="AA488" s="1075" t="n"/>
      <c r="AB488" s="1075" t="n"/>
      <c r="AC488" s="1075" t="n"/>
      <c r="AD488" s="1075" t="n"/>
      <c r="AE488" s="1075" t="n"/>
      <c r="AF488" s="1075" t="n"/>
      <c r="AG488" s="1078" t="n"/>
      <c r="AH488" s="1075" t="n"/>
      <c r="AI488" s="1075" t="n"/>
      <c r="AJ488" s="1075" t="n"/>
      <c r="AK488" s="1077" t="n"/>
      <c r="AL488" s="1075" t="n"/>
      <c r="AM488" s="1075" t="n"/>
      <c r="AN488" s="1075" t="n"/>
      <c r="AO488" s="825" t="n"/>
      <c r="AP488" s="788" t="n"/>
      <c r="AQ488" s="788" t="n"/>
      <c r="AR488" s="788" t="n"/>
      <c r="AS488" s="788" t="n"/>
      <c r="AT488" s="788" t="n"/>
      <c r="AU488" s="788" t="n"/>
      <c r="AV488" s="788" t="n"/>
      <c r="AW488" s="788" t="n"/>
      <c r="AX488" s="788" t="n"/>
      <c r="AY488" s="788" t="n"/>
      <c r="AZ488" s="788" t="n"/>
      <c r="BA488" s="788" t="n"/>
      <c r="BB488" s="788" t="n"/>
      <c r="BC488" s="788" t="n"/>
      <c r="BD488" s="788" t="n"/>
    </row>
    <row r="489" ht="12.75" customHeight="1" s="789">
      <c r="A489" s="1075" t="n"/>
      <c r="B489" s="1075" t="n"/>
      <c r="C489" s="1075" t="n"/>
      <c r="D489" s="1075" t="n"/>
      <c r="E489" s="1075" t="n"/>
      <c r="F489" s="1075" t="n"/>
      <c r="G489" s="1075" t="n"/>
      <c r="H489" s="1075" t="n"/>
      <c r="I489" s="1075" t="n"/>
      <c r="J489" s="1075" t="n"/>
      <c r="K489" s="1075" t="n"/>
      <c r="L489" s="1075" t="n"/>
      <c r="M489" s="1075" t="n"/>
      <c r="N489" s="1075" t="n"/>
      <c r="O489" s="1076" t="n"/>
      <c r="P489" s="1075" t="n"/>
      <c r="Q489" s="1075" t="n"/>
      <c r="R489" s="1075" t="n"/>
      <c r="S489" s="1075" t="n"/>
      <c r="T489" s="1075" t="n"/>
      <c r="U489" s="1075" t="n"/>
      <c r="V489" s="1077" t="n"/>
      <c r="W489" s="1075" t="n"/>
      <c r="X489" s="1075" t="n"/>
      <c r="Y489" s="1075" t="n"/>
      <c r="Z489" s="1075" t="n"/>
      <c r="AA489" s="1075" t="n"/>
      <c r="AB489" s="1075" t="n"/>
      <c r="AC489" s="1075" t="n"/>
      <c r="AD489" s="1075" t="n"/>
      <c r="AE489" s="1075" t="n"/>
      <c r="AF489" s="1075" t="n"/>
      <c r="AG489" s="1078" t="n"/>
      <c r="AH489" s="1075" t="n"/>
      <c r="AI489" s="1075" t="n"/>
      <c r="AJ489" s="1075" t="n"/>
      <c r="AK489" s="1077" t="n"/>
      <c r="AL489" s="1075" t="n"/>
      <c r="AM489" s="1075" t="n"/>
      <c r="AN489" s="1075" t="n"/>
      <c r="AO489" s="825" t="n"/>
      <c r="AP489" s="788" t="n"/>
      <c r="AQ489" s="788" t="n"/>
      <c r="AR489" s="788" t="n"/>
      <c r="AS489" s="788" t="n"/>
      <c r="AT489" s="788" t="n"/>
      <c r="AU489" s="788" t="n"/>
      <c r="AV489" s="788" t="n"/>
      <c r="AW489" s="788" t="n"/>
      <c r="AX489" s="788" t="n"/>
      <c r="AY489" s="788" t="n"/>
      <c r="AZ489" s="788" t="n"/>
      <c r="BA489" s="788" t="n"/>
      <c r="BB489" s="788" t="n"/>
      <c r="BC489" s="788" t="n"/>
      <c r="BD489" s="788" t="n"/>
    </row>
    <row r="490" ht="12.75" customHeight="1" s="789">
      <c r="A490" s="1075" t="n"/>
      <c r="B490" s="1075" t="n"/>
      <c r="C490" s="1075" t="n"/>
      <c r="D490" s="1075" t="n"/>
      <c r="E490" s="1075" t="n"/>
      <c r="F490" s="1075" t="n"/>
      <c r="G490" s="1075" t="n"/>
      <c r="H490" s="1075" t="n"/>
      <c r="I490" s="1075" t="n"/>
      <c r="J490" s="1075" t="n"/>
      <c r="K490" s="1075" t="n"/>
      <c r="L490" s="1075" t="n"/>
      <c r="M490" s="1075" t="n"/>
      <c r="N490" s="1075" t="n"/>
      <c r="O490" s="1076" t="n"/>
      <c r="P490" s="1075" t="n"/>
      <c r="Q490" s="1075" t="n"/>
      <c r="R490" s="1075" t="n"/>
      <c r="S490" s="1075" t="n"/>
      <c r="T490" s="1075" t="n"/>
      <c r="U490" s="1075" t="n"/>
      <c r="V490" s="1077" t="n"/>
      <c r="W490" s="1075" t="n"/>
      <c r="X490" s="1075" t="n"/>
      <c r="Y490" s="1075" t="n"/>
      <c r="Z490" s="1075" t="n"/>
      <c r="AA490" s="1075" t="n"/>
      <c r="AB490" s="1075" t="n"/>
      <c r="AC490" s="1075" t="n"/>
      <c r="AD490" s="1075" t="n"/>
      <c r="AE490" s="1075" t="n"/>
      <c r="AF490" s="1075" t="n"/>
      <c r="AG490" s="1078" t="n"/>
      <c r="AH490" s="1075" t="n"/>
      <c r="AI490" s="1075" t="n"/>
      <c r="AJ490" s="1075" t="n"/>
      <c r="AK490" s="1077" t="n"/>
      <c r="AL490" s="1075" t="n"/>
      <c r="AM490" s="1075" t="n"/>
      <c r="AN490" s="1075" t="n"/>
      <c r="AO490" s="825" t="n"/>
      <c r="AP490" s="788" t="n"/>
      <c r="AQ490" s="788" t="n"/>
      <c r="AR490" s="788" t="n"/>
      <c r="AS490" s="788" t="n"/>
      <c r="AT490" s="788" t="n"/>
      <c r="AU490" s="788" t="n"/>
      <c r="AV490" s="788" t="n"/>
      <c r="AW490" s="788" t="n"/>
      <c r="AX490" s="788" t="n"/>
      <c r="AY490" s="788" t="n"/>
      <c r="AZ490" s="788" t="n"/>
      <c r="BA490" s="788" t="n"/>
      <c r="BB490" s="788" t="n"/>
      <c r="BC490" s="788" t="n"/>
      <c r="BD490" s="788" t="n"/>
    </row>
    <row r="491" ht="12.75" customHeight="1" s="789">
      <c r="A491" s="1075" t="n"/>
      <c r="B491" s="1075" t="n"/>
      <c r="C491" s="1075" t="n"/>
      <c r="D491" s="1075" t="n"/>
      <c r="E491" s="1075" t="n"/>
      <c r="F491" s="1075" t="n"/>
      <c r="G491" s="1075" t="n"/>
      <c r="H491" s="1075" t="n"/>
      <c r="I491" s="1075" t="n"/>
      <c r="J491" s="1075" t="n"/>
      <c r="K491" s="1075" t="n"/>
      <c r="L491" s="1075" t="n"/>
      <c r="M491" s="1075" t="n"/>
      <c r="N491" s="1075" t="n"/>
      <c r="O491" s="1076" t="n"/>
      <c r="P491" s="1075" t="n"/>
      <c r="Q491" s="1075" t="n"/>
      <c r="R491" s="1075" t="n"/>
      <c r="S491" s="1075" t="n"/>
      <c r="T491" s="1075" t="n"/>
      <c r="U491" s="1075" t="n"/>
      <c r="V491" s="1077" t="n"/>
      <c r="W491" s="1075" t="n"/>
      <c r="X491" s="1075" t="n"/>
      <c r="Y491" s="1075" t="n"/>
      <c r="Z491" s="1075" t="n"/>
      <c r="AA491" s="1075" t="n"/>
      <c r="AB491" s="1075" t="n"/>
      <c r="AC491" s="1075" t="n"/>
      <c r="AD491" s="1075" t="n"/>
      <c r="AE491" s="1075" t="n"/>
      <c r="AF491" s="1075" t="n"/>
      <c r="AG491" s="1078" t="n"/>
      <c r="AH491" s="1075" t="n"/>
      <c r="AI491" s="1075" t="n"/>
      <c r="AJ491" s="1075" t="n"/>
      <c r="AK491" s="1077" t="n"/>
      <c r="AL491" s="1075" t="n"/>
      <c r="AM491" s="1075" t="n"/>
      <c r="AN491" s="1075" t="n"/>
      <c r="AO491" s="825" t="n"/>
      <c r="AP491" s="788" t="n"/>
      <c r="AQ491" s="788" t="n"/>
      <c r="AR491" s="788" t="n"/>
      <c r="AS491" s="788" t="n"/>
      <c r="AT491" s="788" t="n"/>
      <c r="AU491" s="788" t="n"/>
      <c r="AV491" s="788" t="n"/>
      <c r="AW491" s="788" t="n"/>
      <c r="AX491" s="788" t="n"/>
      <c r="AY491" s="788" t="n"/>
      <c r="AZ491" s="788" t="n"/>
      <c r="BA491" s="788" t="n"/>
      <c r="BB491" s="788" t="n"/>
      <c r="BC491" s="788" t="n"/>
      <c r="BD491" s="788" t="n"/>
    </row>
    <row r="492" ht="12.75" customHeight="1" s="789">
      <c r="A492" s="1075" t="n"/>
      <c r="B492" s="1075" t="n"/>
      <c r="C492" s="1075" t="n"/>
      <c r="D492" s="1075" t="n"/>
      <c r="E492" s="1075" t="n"/>
      <c r="F492" s="1075" t="n"/>
      <c r="G492" s="1075" t="n"/>
      <c r="H492" s="1075" t="n"/>
      <c r="I492" s="1075" t="n"/>
      <c r="J492" s="1075" t="n"/>
      <c r="K492" s="1075" t="n"/>
      <c r="L492" s="1075" t="n"/>
      <c r="M492" s="1075" t="n"/>
      <c r="N492" s="1075" t="n"/>
      <c r="O492" s="1076" t="n"/>
      <c r="P492" s="1075" t="n"/>
      <c r="Q492" s="1075" t="n"/>
      <c r="R492" s="1075" t="n"/>
      <c r="S492" s="1075" t="n"/>
      <c r="T492" s="1075" t="n"/>
      <c r="U492" s="1075" t="n"/>
      <c r="V492" s="1077" t="n"/>
      <c r="W492" s="1075" t="n"/>
      <c r="X492" s="1075" t="n"/>
      <c r="Y492" s="1075" t="n"/>
      <c r="Z492" s="1075" t="n"/>
      <c r="AA492" s="1075" t="n"/>
      <c r="AB492" s="1075" t="n"/>
      <c r="AC492" s="1075" t="n"/>
      <c r="AD492" s="1075" t="n"/>
      <c r="AE492" s="1075" t="n"/>
      <c r="AF492" s="1075" t="n"/>
      <c r="AG492" s="1078" t="n"/>
      <c r="AH492" s="1075" t="n"/>
      <c r="AI492" s="1075" t="n"/>
      <c r="AJ492" s="1075" t="n"/>
      <c r="AK492" s="1077" t="n"/>
      <c r="AL492" s="1075" t="n"/>
      <c r="AM492" s="1075" t="n"/>
      <c r="AN492" s="1075" t="n"/>
      <c r="AO492" s="825" t="n"/>
      <c r="AP492" s="788" t="n"/>
      <c r="AQ492" s="788" t="n"/>
      <c r="AR492" s="788" t="n"/>
      <c r="AS492" s="788" t="n"/>
      <c r="AT492" s="788" t="n"/>
      <c r="AU492" s="788" t="n"/>
      <c r="AV492" s="788" t="n"/>
      <c r="AW492" s="788" t="n"/>
      <c r="AX492" s="788" t="n"/>
      <c r="AY492" s="788" t="n"/>
      <c r="AZ492" s="788" t="n"/>
      <c r="BA492" s="788" t="n"/>
      <c r="BB492" s="788" t="n"/>
      <c r="BC492" s="788" t="n"/>
      <c r="BD492" s="788" t="n"/>
    </row>
    <row r="493" ht="12.75" customHeight="1" s="789">
      <c r="A493" s="1075" t="n"/>
      <c r="B493" s="1075" t="n"/>
      <c r="C493" s="1075" t="n"/>
      <c r="D493" s="1075" t="n"/>
      <c r="E493" s="1075" t="n"/>
      <c r="F493" s="1075" t="n"/>
      <c r="G493" s="1075" t="n"/>
      <c r="H493" s="1075" t="n"/>
      <c r="I493" s="1075" t="n"/>
      <c r="J493" s="1075" t="n"/>
      <c r="K493" s="1075" t="n"/>
      <c r="L493" s="1075" t="n"/>
      <c r="M493" s="1075" t="n"/>
      <c r="N493" s="1075" t="n"/>
      <c r="O493" s="1076" t="n"/>
      <c r="P493" s="1075" t="n"/>
      <c r="Q493" s="1075" t="n"/>
      <c r="R493" s="1075" t="n"/>
      <c r="S493" s="1075" t="n"/>
      <c r="T493" s="1075" t="n"/>
      <c r="U493" s="1075" t="n"/>
      <c r="V493" s="1077" t="n"/>
      <c r="W493" s="1075" t="n"/>
      <c r="X493" s="1075" t="n"/>
      <c r="Y493" s="1075" t="n"/>
      <c r="Z493" s="1075" t="n"/>
      <c r="AA493" s="1075" t="n"/>
      <c r="AB493" s="1075" t="n"/>
      <c r="AC493" s="1075" t="n"/>
      <c r="AD493" s="1075" t="n"/>
      <c r="AE493" s="1075" t="n"/>
      <c r="AF493" s="1075" t="n"/>
      <c r="AG493" s="1078" t="n"/>
      <c r="AH493" s="1075" t="n"/>
      <c r="AI493" s="1075" t="n"/>
      <c r="AJ493" s="1075" t="n"/>
      <c r="AK493" s="1077" t="n"/>
      <c r="AL493" s="1075" t="n"/>
      <c r="AM493" s="1075" t="n"/>
      <c r="AN493" s="1075" t="n"/>
      <c r="AO493" s="825" t="n"/>
      <c r="AP493" s="788" t="n"/>
      <c r="AQ493" s="788" t="n"/>
      <c r="AR493" s="788" t="n"/>
      <c r="AS493" s="788" t="n"/>
      <c r="AT493" s="788" t="n"/>
      <c r="AU493" s="788" t="n"/>
      <c r="AV493" s="788" t="n"/>
      <c r="AW493" s="788" t="n"/>
      <c r="AX493" s="788" t="n"/>
      <c r="AY493" s="788" t="n"/>
      <c r="AZ493" s="788" t="n"/>
      <c r="BA493" s="788" t="n"/>
      <c r="BB493" s="788" t="n"/>
      <c r="BC493" s="788" t="n"/>
      <c r="BD493" s="788" t="n"/>
    </row>
    <row r="494" ht="12.75" customHeight="1" s="789">
      <c r="A494" s="1075" t="n"/>
      <c r="B494" s="1075" t="n"/>
      <c r="C494" s="1075" t="n"/>
      <c r="D494" s="1075" t="n"/>
      <c r="E494" s="1075" t="n"/>
      <c r="F494" s="1075" t="n"/>
      <c r="G494" s="1075" t="n"/>
      <c r="H494" s="1075" t="n"/>
      <c r="I494" s="1075" t="n"/>
      <c r="J494" s="1075" t="n"/>
      <c r="K494" s="1075" t="n"/>
      <c r="L494" s="1075" t="n"/>
      <c r="M494" s="1075" t="n"/>
      <c r="N494" s="1075" t="n"/>
      <c r="O494" s="1076" t="n"/>
      <c r="P494" s="1075" t="n"/>
      <c r="Q494" s="1075" t="n"/>
      <c r="R494" s="1075" t="n"/>
      <c r="S494" s="1075" t="n"/>
      <c r="T494" s="1075" t="n"/>
      <c r="U494" s="1075" t="n"/>
      <c r="V494" s="1077" t="n"/>
      <c r="W494" s="1075" t="n"/>
      <c r="X494" s="1075" t="n"/>
      <c r="Y494" s="1075" t="n"/>
      <c r="Z494" s="1075" t="n"/>
      <c r="AA494" s="1075" t="n"/>
      <c r="AB494" s="1075" t="n"/>
      <c r="AC494" s="1075" t="n"/>
      <c r="AD494" s="1075" t="n"/>
      <c r="AE494" s="1075" t="n"/>
      <c r="AF494" s="1075" t="n"/>
      <c r="AG494" s="1078" t="n"/>
      <c r="AH494" s="1075" t="n"/>
      <c r="AI494" s="1075" t="n"/>
      <c r="AJ494" s="1075" t="n"/>
      <c r="AK494" s="1077" t="n"/>
      <c r="AL494" s="1075" t="n"/>
      <c r="AM494" s="1075" t="n"/>
      <c r="AN494" s="1075" t="n"/>
      <c r="AO494" s="825" t="n"/>
      <c r="AP494" s="788" t="n"/>
      <c r="AQ494" s="788" t="n"/>
      <c r="AR494" s="788" t="n"/>
      <c r="AS494" s="788" t="n"/>
      <c r="AT494" s="788" t="n"/>
      <c r="AU494" s="788" t="n"/>
      <c r="AV494" s="788" t="n"/>
      <c r="AW494" s="788" t="n"/>
      <c r="AX494" s="788" t="n"/>
      <c r="AY494" s="788" t="n"/>
      <c r="AZ494" s="788" t="n"/>
      <c r="BA494" s="788" t="n"/>
      <c r="BB494" s="788" t="n"/>
      <c r="BC494" s="788" t="n"/>
      <c r="BD494" s="788" t="n"/>
    </row>
    <row r="495" ht="12.75" customHeight="1" s="789">
      <c r="A495" s="1075" t="n"/>
      <c r="B495" s="1075" t="n"/>
      <c r="C495" s="1075" t="n"/>
      <c r="D495" s="1075" t="n"/>
      <c r="E495" s="1075" t="n"/>
      <c r="F495" s="1075" t="n"/>
      <c r="G495" s="1075" t="n"/>
      <c r="H495" s="1075" t="n"/>
      <c r="I495" s="1075" t="n"/>
      <c r="J495" s="1075" t="n"/>
      <c r="K495" s="1075" t="n"/>
      <c r="L495" s="1075" t="n"/>
      <c r="M495" s="1075" t="n"/>
      <c r="N495" s="1075" t="n"/>
      <c r="O495" s="1076" t="n"/>
      <c r="P495" s="1075" t="n"/>
      <c r="Q495" s="1075" t="n"/>
      <c r="R495" s="1075" t="n"/>
      <c r="S495" s="1075" t="n"/>
      <c r="T495" s="1075" t="n"/>
      <c r="U495" s="1075" t="n"/>
      <c r="V495" s="1077" t="n"/>
      <c r="W495" s="1075" t="n"/>
      <c r="X495" s="1075" t="n"/>
      <c r="Y495" s="1075" t="n"/>
      <c r="Z495" s="1075" t="n"/>
      <c r="AA495" s="1075" t="n"/>
      <c r="AB495" s="1075" t="n"/>
      <c r="AC495" s="1075" t="n"/>
      <c r="AD495" s="1075" t="n"/>
      <c r="AE495" s="1075" t="n"/>
      <c r="AF495" s="1075" t="n"/>
      <c r="AG495" s="1078" t="n"/>
      <c r="AH495" s="1075" t="n"/>
      <c r="AI495" s="1075" t="n"/>
      <c r="AJ495" s="1075" t="n"/>
      <c r="AK495" s="1077" t="n"/>
      <c r="AL495" s="1075" t="n"/>
      <c r="AM495" s="1075" t="n"/>
      <c r="AN495" s="1075" t="n"/>
      <c r="AO495" s="825" t="n"/>
      <c r="AP495" s="788" t="n"/>
      <c r="AQ495" s="788" t="n"/>
      <c r="AR495" s="788" t="n"/>
      <c r="AS495" s="788" t="n"/>
      <c r="AT495" s="788" t="n"/>
      <c r="AU495" s="788" t="n"/>
      <c r="AV495" s="788" t="n"/>
      <c r="AW495" s="788" t="n"/>
      <c r="AX495" s="788" t="n"/>
      <c r="AY495" s="788" t="n"/>
      <c r="AZ495" s="788" t="n"/>
      <c r="BA495" s="788" t="n"/>
      <c r="BB495" s="788" t="n"/>
      <c r="BC495" s="788" t="n"/>
      <c r="BD495" s="788" t="n"/>
    </row>
    <row r="496" ht="12.75" customHeight="1" s="789">
      <c r="A496" s="1075" t="n"/>
      <c r="B496" s="1075" t="n"/>
      <c r="C496" s="1075" t="n"/>
      <c r="D496" s="1075" t="n"/>
      <c r="E496" s="1075" t="n"/>
      <c r="F496" s="1075" t="n"/>
      <c r="G496" s="1075" t="n"/>
      <c r="H496" s="1075" t="n"/>
      <c r="I496" s="1075" t="n"/>
      <c r="J496" s="1075" t="n"/>
      <c r="K496" s="1075" t="n"/>
      <c r="L496" s="1075" t="n"/>
      <c r="M496" s="1075" t="n"/>
      <c r="N496" s="1075" t="n"/>
      <c r="O496" s="1076" t="n"/>
      <c r="P496" s="1075" t="n"/>
      <c r="Q496" s="1075" t="n"/>
      <c r="R496" s="1075" t="n"/>
      <c r="S496" s="1075" t="n"/>
      <c r="T496" s="1075" t="n"/>
      <c r="U496" s="1075" t="n"/>
      <c r="V496" s="1077" t="n"/>
      <c r="W496" s="1075" t="n"/>
      <c r="X496" s="1075" t="n"/>
      <c r="Y496" s="1075" t="n"/>
      <c r="Z496" s="1075" t="n"/>
      <c r="AA496" s="1075" t="n"/>
      <c r="AB496" s="1075" t="n"/>
      <c r="AC496" s="1075" t="n"/>
      <c r="AD496" s="1075" t="n"/>
      <c r="AE496" s="1075" t="n"/>
      <c r="AF496" s="1075" t="n"/>
      <c r="AG496" s="1078" t="n"/>
      <c r="AH496" s="1075" t="n"/>
      <c r="AI496" s="1075" t="n"/>
      <c r="AJ496" s="1075" t="n"/>
      <c r="AK496" s="1077" t="n"/>
      <c r="AL496" s="1075" t="n"/>
      <c r="AM496" s="1075" t="n"/>
      <c r="AN496" s="1075" t="n"/>
      <c r="AO496" s="825" t="n"/>
      <c r="AP496" s="788" t="n"/>
      <c r="AQ496" s="788" t="n"/>
      <c r="AR496" s="788" t="n"/>
      <c r="AS496" s="788" t="n"/>
      <c r="AT496" s="788" t="n"/>
      <c r="AU496" s="788" t="n"/>
      <c r="AV496" s="788" t="n"/>
      <c r="AW496" s="788" t="n"/>
      <c r="AX496" s="788" t="n"/>
      <c r="AY496" s="788" t="n"/>
      <c r="AZ496" s="788" t="n"/>
      <c r="BA496" s="788" t="n"/>
      <c r="BB496" s="788" t="n"/>
      <c r="BC496" s="788" t="n"/>
      <c r="BD496" s="788" t="n"/>
    </row>
    <row r="497" ht="12.75" customHeight="1" s="789">
      <c r="A497" s="1075" t="n"/>
      <c r="B497" s="1075" t="n"/>
      <c r="C497" s="1075" t="n"/>
      <c r="D497" s="1075" t="n"/>
      <c r="E497" s="1075" t="n"/>
      <c r="F497" s="1075" t="n"/>
      <c r="G497" s="1075" t="n"/>
      <c r="H497" s="1075" t="n"/>
      <c r="I497" s="1075" t="n"/>
      <c r="J497" s="1075" t="n"/>
      <c r="K497" s="1075" t="n"/>
      <c r="L497" s="1075" t="n"/>
      <c r="M497" s="1075" t="n"/>
      <c r="N497" s="1075" t="n"/>
      <c r="O497" s="1076" t="n"/>
      <c r="P497" s="1075" t="n"/>
      <c r="Q497" s="1075" t="n"/>
      <c r="R497" s="1075" t="n"/>
      <c r="S497" s="1075" t="n"/>
      <c r="T497" s="1075" t="n"/>
      <c r="U497" s="1075" t="n"/>
      <c r="V497" s="1077" t="n"/>
      <c r="W497" s="1075" t="n"/>
      <c r="X497" s="1075" t="n"/>
      <c r="Y497" s="1075" t="n"/>
      <c r="Z497" s="1075" t="n"/>
      <c r="AA497" s="1075" t="n"/>
      <c r="AB497" s="1075" t="n"/>
      <c r="AC497" s="1075" t="n"/>
      <c r="AD497" s="1075" t="n"/>
      <c r="AE497" s="1075" t="n"/>
      <c r="AF497" s="1075" t="n"/>
      <c r="AG497" s="1078" t="n"/>
      <c r="AH497" s="1075" t="n"/>
      <c r="AI497" s="1075" t="n"/>
      <c r="AJ497" s="1075" t="n"/>
      <c r="AK497" s="1077" t="n"/>
      <c r="AL497" s="1075" t="n"/>
      <c r="AM497" s="1075" t="n"/>
      <c r="AN497" s="1075" t="n"/>
      <c r="AO497" s="825" t="n"/>
      <c r="AP497" s="788" t="n"/>
      <c r="AQ497" s="788" t="n"/>
      <c r="AR497" s="788" t="n"/>
      <c r="AS497" s="788" t="n"/>
      <c r="AT497" s="788" t="n"/>
      <c r="AU497" s="788" t="n"/>
      <c r="AV497" s="788" t="n"/>
      <c r="AW497" s="788" t="n"/>
      <c r="AX497" s="788" t="n"/>
      <c r="AY497" s="788" t="n"/>
      <c r="AZ497" s="788" t="n"/>
      <c r="BA497" s="788" t="n"/>
      <c r="BB497" s="788" t="n"/>
      <c r="BC497" s="788" t="n"/>
      <c r="BD497" s="788" t="n"/>
    </row>
    <row r="498" ht="12.75" customHeight="1" s="789">
      <c r="A498" s="1075" t="n"/>
      <c r="B498" s="1075" t="n"/>
      <c r="C498" s="1075" t="n"/>
      <c r="D498" s="1075" t="n"/>
      <c r="E498" s="1075" t="n"/>
      <c r="F498" s="1075" t="n"/>
      <c r="G498" s="1075" t="n"/>
      <c r="H498" s="1075" t="n"/>
      <c r="I498" s="1075" t="n"/>
      <c r="J498" s="1075" t="n"/>
      <c r="K498" s="1075" t="n"/>
      <c r="L498" s="1075" t="n"/>
      <c r="M498" s="1075" t="n"/>
      <c r="N498" s="1075" t="n"/>
      <c r="O498" s="1076" t="n"/>
      <c r="P498" s="1075" t="n"/>
      <c r="Q498" s="1075" t="n"/>
      <c r="R498" s="1075" t="n"/>
      <c r="S498" s="1075" t="n"/>
      <c r="T498" s="1075" t="n"/>
      <c r="U498" s="1075" t="n"/>
      <c r="V498" s="1077" t="n"/>
      <c r="W498" s="1075" t="n"/>
      <c r="X498" s="1075" t="n"/>
      <c r="Y498" s="1075" t="n"/>
      <c r="Z498" s="1075" t="n"/>
      <c r="AA498" s="1075" t="n"/>
      <c r="AB498" s="1075" t="n"/>
      <c r="AC498" s="1075" t="n"/>
      <c r="AD498" s="1075" t="n"/>
      <c r="AE498" s="1075" t="n"/>
      <c r="AF498" s="1075" t="n"/>
      <c r="AG498" s="1078" t="n"/>
      <c r="AH498" s="1075" t="n"/>
      <c r="AI498" s="1075" t="n"/>
      <c r="AJ498" s="1075" t="n"/>
      <c r="AK498" s="1077" t="n"/>
      <c r="AL498" s="1075" t="n"/>
      <c r="AM498" s="1075" t="n"/>
      <c r="AN498" s="1075" t="n"/>
      <c r="AO498" s="825" t="n"/>
      <c r="AP498" s="788" t="n"/>
      <c r="AQ498" s="788" t="n"/>
      <c r="AR498" s="788" t="n"/>
      <c r="AS498" s="788" t="n"/>
      <c r="AT498" s="788" t="n"/>
      <c r="AU498" s="788" t="n"/>
      <c r="AV498" s="788" t="n"/>
      <c r="AW498" s="788" t="n"/>
      <c r="AX498" s="788" t="n"/>
      <c r="AY498" s="788" t="n"/>
      <c r="AZ498" s="788" t="n"/>
      <c r="BA498" s="788" t="n"/>
      <c r="BB498" s="788" t="n"/>
      <c r="BC498" s="788" t="n"/>
      <c r="BD498" s="788" t="n"/>
    </row>
    <row r="499" ht="12.75" customHeight="1" s="789">
      <c r="A499" s="1075" t="n"/>
      <c r="B499" s="1075" t="n"/>
      <c r="C499" s="1075" t="n"/>
      <c r="D499" s="1075" t="n"/>
      <c r="E499" s="1075" t="n"/>
      <c r="F499" s="1075" t="n"/>
      <c r="G499" s="1075" t="n"/>
      <c r="H499" s="1075" t="n"/>
      <c r="I499" s="1075" t="n"/>
      <c r="J499" s="1075" t="n"/>
      <c r="K499" s="1075" t="n"/>
      <c r="L499" s="1075" t="n"/>
      <c r="M499" s="1075" t="n"/>
      <c r="N499" s="1075" t="n"/>
      <c r="O499" s="1076" t="n"/>
      <c r="P499" s="1075" t="n"/>
      <c r="Q499" s="1075" t="n"/>
      <c r="R499" s="1075" t="n"/>
      <c r="S499" s="1075" t="n"/>
      <c r="T499" s="1075" t="n"/>
      <c r="U499" s="1075" t="n"/>
      <c r="V499" s="1077" t="n"/>
      <c r="W499" s="1075" t="n"/>
      <c r="X499" s="1075" t="n"/>
      <c r="Y499" s="1075" t="n"/>
      <c r="Z499" s="1075" t="n"/>
      <c r="AA499" s="1075" t="n"/>
      <c r="AB499" s="1075" t="n"/>
      <c r="AC499" s="1075" t="n"/>
      <c r="AD499" s="1075" t="n"/>
      <c r="AE499" s="1075" t="n"/>
      <c r="AF499" s="1075" t="n"/>
      <c r="AG499" s="1078" t="n"/>
      <c r="AH499" s="1075" t="n"/>
      <c r="AI499" s="1075" t="n"/>
      <c r="AJ499" s="1075" t="n"/>
      <c r="AK499" s="1077" t="n"/>
      <c r="AL499" s="1075" t="n"/>
      <c r="AM499" s="1075" t="n"/>
      <c r="AN499" s="1075" t="n"/>
      <c r="AO499" s="825" t="n"/>
      <c r="AP499" s="788" t="n"/>
      <c r="AQ499" s="788" t="n"/>
      <c r="AR499" s="788" t="n"/>
      <c r="AS499" s="788" t="n"/>
      <c r="AT499" s="788" t="n"/>
      <c r="AU499" s="788" t="n"/>
      <c r="AV499" s="788" t="n"/>
      <c r="AW499" s="788" t="n"/>
      <c r="AX499" s="788" t="n"/>
      <c r="AY499" s="788" t="n"/>
      <c r="AZ499" s="788" t="n"/>
      <c r="BA499" s="788" t="n"/>
      <c r="BB499" s="788" t="n"/>
      <c r="BC499" s="788" t="n"/>
      <c r="BD499" s="788" t="n"/>
    </row>
    <row r="500" ht="12.75" customHeight="1" s="789">
      <c r="A500" s="1075" t="n"/>
      <c r="B500" s="1075" t="n"/>
      <c r="C500" s="1075" t="n"/>
      <c r="D500" s="1075" t="n"/>
      <c r="E500" s="1075" t="n"/>
      <c r="F500" s="1075" t="n"/>
      <c r="G500" s="1075" t="n"/>
      <c r="H500" s="1075" t="n"/>
      <c r="I500" s="1075" t="n"/>
      <c r="J500" s="1075" t="n"/>
      <c r="K500" s="1075" t="n"/>
      <c r="L500" s="1075" t="n"/>
      <c r="M500" s="1075" t="n"/>
      <c r="N500" s="1075" t="n"/>
      <c r="O500" s="1076" t="n"/>
      <c r="P500" s="1075" t="n"/>
      <c r="Q500" s="1075" t="n"/>
      <c r="R500" s="1075" t="n"/>
      <c r="S500" s="1075" t="n"/>
      <c r="T500" s="1075" t="n"/>
      <c r="U500" s="1075" t="n"/>
      <c r="V500" s="1077" t="n"/>
      <c r="W500" s="1075" t="n"/>
      <c r="X500" s="1075" t="n"/>
      <c r="Y500" s="1075" t="n"/>
      <c r="Z500" s="1075" t="n"/>
      <c r="AA500" s="1075" t="n"/>
      <c r="AB500" s="1075" t="n"/>
      <c r="AC500" s="1075" t="n"/>
      <c r="AD500" s="1075" t="n"/>
      <c r="AE500" s="1075" t="n"/>
      <c r="AF500" s="1075" t="n"/>
      <c r="AG500" s="1078" t="n"/>
      <c r="AH500" s="1075" t="n"/>
      <c r="AI500" s="1075" t="n"/>
      <c r="AJ500" s="1075" t="n"/>
      <c r="AK500" s="1077" t="n"/>
      <c r="AL500" s="1075" t="n"/>
      <c r="AM500" s="1075" t="n"/>
      <c r="AN500" s="1075" t="n"/>
      <c r="AO500" s="825" t="n"/>
      <c r="AP500" s="788" t="n"/>
      <c r="AQ500" s="788" t="n"/>
      <c r="AR500" s="788" t="n"/>
      <c r="AS500" s="788" t="n"/>
      <c r="AT500" s="788" t="n"/>
      <c r="AU500" s="788" t="n"/>
      <c r="AV500" s="788" t="n"/>
      <c r="AW500" s="788" t="n"/>
      <c r="AX500" s="788" t="n"/>
      <c r="AY500" s="788" t="n"/>
      <c r="AZ500" s="788" t="n"/>
      <c r="BA500" s="788" t="n"/>
      <c r="BB500" s="788" t="n"/>
      <c r="BC500" s="788" t="n"/>
      <c r="BD500" s="788" t="n"/>
    </row>
    <row r="501" ht="12.75" customHeight="1" s="789">
      <c r="A501" s="1075" t="n"/>
      <c r="B501" s="1075" t="n"/>
      <c r="C501" s="1075" t="n"/>
      <c r="D501" s="1075" t="n"/>
      <c r="E501" s="1075" t="n"/>
      <c r="F501" s="1075" t="n"/>
      <c r="G501" s="1075" t="n"/>
      <c r="H501" s="1075" t="n"/>
      <c r="I501" s="1075" t="n"/>
      <c r="J501" s="1075" t="n"/>
      <c r="K501" s="1075" t="n"/>
      <c r="L501" s="1075" t="n"/>
      <c r="M501" s="1075" t="n"/>
      <c r="N501" s="1075" t="n"/>
      <c r="O501" s="1076" t="n"/>
      <c r="P501" s="1075" t="n"/>
      <c r="Q501" s="1075" t="n"/>
      <c r="R501" s="1075" t="n"/>
      <c r="S501" s="1075" t="n"/>
      <c r="T501" s="1075" t="n"/>
      <c r="U501" s="1075" t="n"/>
      <c r="V501" s="1077" t="n"/>
      <c r="W501" s="1075" t="n"/>
      <c r="X501" s="1075" t="n"/>
      <c r="Y501" s="1075" t="n"/>
      <c r="Z501" s="1075" t="n"/>
      <c r="AA501" s="1075" t="n"/>
      <c r="AB501" s="1075" t="n"/>
      <c r="AC501" s="1075" t="n"/>
      <c r="AD501" s="1075" t="n"/>
      <c r="AE501" s="1075" t="n"/>
      <c r="AF501" s="1075" t="n"/>
      <c r="AG501" s="1078" t="n"/>
      <c r="AH501" s="1075" t="n"/>
      <c r="AI501" s="1075" t="n"/>
      <c r="AJ501" s="1075" t="n"/>
      <c r="AK501" s="1077" t="n"/>
      <c r="AL501" s="1075" t="n"/>
      <c r="AM501" s="1075" t="n"/>
      <c r="AN501" s="1075" t="n"/>
      <c r="AO501" s="825" t="n"/>
      <c r="AP501" s="788" t="n"/>
      <c r="AQ501" s="788" t="n"/>
      <c r="AR501" s="788" t="n"/>
      <c r="AS501" s="788" t="n"/>
      <c r="AT501" s="788" t="n"/>
      <c r="AU501" s="788" t="n"/>
      <c r="AV501" s="788" t="n"/>
      <c r="AW501" s="788" t="n"/>
      <c r="AX501" s="788" t="n"/>
      <c r="AY501" s="788" t="n"/>
      <c r="AZ501" s="788" t="n"/>
      <c r="BA501" s="788" t="n"/>
      <c r="BB501" s="788" t="n"/>
      <c r="BC501" s="788" t="n"/>
      <c r="BD501" s="788" t="n"/>
    </row>
    <row r="502" ht="12.75" customHeight="1" s="789">
      <c r="A502" s="1075" t="n"/>
      <c r="B502" s="1075" t="n"/>
      <c r="C502" s="1075" t="n"/>
      <c r="D502" s="1075" t="n"/>
      <c r="E502" s="1075" t="n"/>
      <c r="F502" s="1075" t="n"/>
      <c r="G502" s="1075" t="n"/>
      <c r="H502" s="1075" t="n"/>
      <c r="I502" s="1075" t="n"/>
      <c r="J502" s="1075" t="n"/>
      <c r="K502" s="1075" t="n"/>
      <c r="L502" s="1075" t="n"/>
      <c r="M502" s="1075" t="n"/>
      <c r="N502" s="1075" t="n"/>
      <c r="O502" s="1076" t="n"/>
      <c r="P502" s="1075" t="n"/>
      <c r="Q502" s="1075" t="n"/>
      <c r="R502" s="1075" t="n"/>
      <c r="S502" s="1075" t="n"/>
      <c r="T502" s="1075" t="n"/>
      <c r="U502" s="1075" t="n"/>
      <c r="V502" s="1077" t="n"/>
      <c r="W502" s="1075" t="n"/>
      <c r="X502" s="1075" t="n"/>
      <c r="Y502" s="1075" t="n"/>
      <c r="Z502" s="1075" t="n"/>
      <c r="AA502" s="1075" t="n"/>
      <c r="AB502" s="1075" t="n"/>
      <c r="AC502" s="1075" t="n"/>
      <c r="AD502" s="1075" t="n"/>
      <c r="AE502" s="1075" t="n"/>
      <c r="AF502" s="1075" t="n"/>
      <c r="AG502" s="1078" t="n"/>
      <c r="AH502" s="1075" t="n"/>
      <c r="AI502" s="1075" t="n"/>
      <c r="AJ502" s="1075" t="n"/>
      <c r="AK502" s="1077" t="n"/>
      <c r="AL502" s="1075" t="n"/>
      <c r="AM502" s="1075" t="n"/>
      <c r="AN502" s="1075" t="n"/>
      <c r="AO502" s="825" t="n"/>
      <c r="AP502" s="788" t="n"/>
      <c r="AQ502" s="788" t="n"/>
      <c r="AR502" s="788" t="n"/>
      <c r="AS502" s="788" t="n"/>
      <c r="AT502" s="788" t="n"/>
      <c r="AU502" s="788" t="n"/>
      <c r="AV502" s="788" t="n"/>
      <c r="AW502" s="788" t="n"/>
      <c r="AX502" s="788" t="n"/>
      <c r="AY502" s="788" t="n"/>
      <c r="AZ502" s="788" t="n"/>
      <c r="BA502" s="788" t="n"/>
      <c r="BB502" s="788" t="n"/>
      <c r="BC502" s="788" t="n"/>
      <c r="BD502" s="788" t="n"/>
    </row>
    <row r="503" ht="12.75" customHeight="1" s="789">
      <c r="A503" s="1075" t="n"/>
      <c r="B503" s="1075" t="n"/>
      <c r="C503" s="1075" t="n"/>
      <c r="D503" s="1075" t="n"/>
      <c r="E503" s="1075" t="n"/>
      <c r="F503" s="1075" t="n"/>
      <c r="G503" s="1075" t="n"/>
      <c r="H503" s="1075" t="n"/>
      <c r="I503" s="1075" t="n"/>
      <c r="J503" s="1075" t="n"/>
      <c r="K503" s="1075" t="n"/>
      <c r="L503" s="1075" t="n"/>
      <c r="M503" s="1075" t="n"/>
      <c r="N503" s="1075" t="n"/>
      <c r="O503" s="1076" t="n"/>
      <c r="P503" s="1075" t="n"/>
      <c r="Q503" s="1075" t="n"/>
      <c r="R503" s="1075" t="n"/>
      <c r="S503" s="1075" t="n"/>
      <c r="T503" s="1075" t="n"/>
      <c r="U503" s="1075" t="n"/>
      <c r="V503" s="1077" t="n"/>
      <c r="W503" s="1075" t="n"/>
      <c r="X503" s="1075" t="n"/>
      <c r="Y503" s="1075" t="n"/>
      <c r="Z503" s="1075" t="n"/>
      <c r="AA503" s="1075" t="n"/>
      <c r="AB503" s="1075" t="n"/>
      <c r="AC503" s="1075" t="n"/>
      <c r="AD503" s="1075" t="n"/>
      <c r="AE503" s="1075" t="n"/>
      <c r="AF503" s="1075" t="n"/>
      <c r="AG503" s="1078" t="n"/>
      <c r="AH503" s="1075" t="n"/>
      <c r="AI503" s="1075" t="n"/>
      <c r="AJ503" s="1075" t="n"/>
      <c r="AK503" s="1077" t="n"/>
      <c r="AL503" s="1075" t="n"/>
      <c r="AM503" s="1075" t="n"/>
      <c r="AN503" s="1075" t="n"/>
      <c r="AO503" s="825" t="n"/>
      <c r="AP503" s="788" t="n"/>
      <c r="AQ503" s="788" t="n"/>
      <c r="AR503" s="788" t="n"/>
      <c r="AS503" s="788" t="n"/>
      <c r="AT503" s="788" t="n"/>
      <c r="AU503" s="788" t="n"/>
      <c r="AV503" s="788" t="n"/>
      <c r="AW503" s="788" t="n"/>
      <c r="AX503" s="788" t="n"/>
      <c r="AY503" s="788" t="n"/>
      <c r="AZ503" s="788" t="n"/>
      <c r="BA503" s="788" t="n"/>
      <c r="BB503" s="788" t="n"/>
      <c r="BC503" s="788" t="n"/>
      <c r="BD503" s="788" t="n"/>
    </row>
    <row r="504" ht="12.75" customHeight="1" s="789">
      <c r="A504" s="1075" t="n"/>
      <c r="B504" s="1075" t="n"/>
      <c r="C504" s="1075" t="n"/>
      <c r="D504" s="1075" t="n"/>
      <c r="E504" s="1075" t="n"/>
      <c r="F504" s="1075" t="n"/>
      <c r="G504" s="1075" t="n"/>
      <c r="H504" s="1075" t="n"/>
      <c r="I504" s="1075" t="n"/>
      <c r="J504" s="1075" t="n"/>
      <c r="K504" s="1075" t="n"/>
      <c r="L504" s="1075" t="n"/>
      <c r="M504" s="1075" t="n"/>
      <c r="N504" s="1075" t="n"/>
      <c r="O504" s="1076" t="n"/>
      <c r="P504" s="1075" t="n"/>
      <c r="Q504" s="1075" t="n"/>
      <c r="R504" s="1075" t="n"/>
      <c r="S504" s="1075" t="n"/>
      <c r="T504" s="1075" t="n"/>
      <c r="U504" s="1075" t="n"/>
      <c r="V504" s="1077" t="n"/>
      <c r="W504" s="1075" t="n"/>
      <c r="X504" s="1075" t="n"/>
      <c r="Y504" s="1075" t="n"/>
      <c r="Z504" s="1075" t="n"/>
      <c r="AA504" s="1075" t="n"/>
      <c r="AB504" s="1075" t="n"/>
      <c r="AC504" s="1075" t="n"/>
      <c r="AD504" s="1075" t="n"/>
      <c r="AE504" s="1075" t="n"/>
      <c r="AF504" s="1075" t="n"/>
      <c r="AG504" s="1078" t="n"/>
      <c r="AH504" s="1075" t="n"/>
      <c r="AI504" s="1075" t="n"/>
      <c r="AJ504" s="1075" t="n"/>
      <c r="AK504" s="1077" t="n"/>
      <c r="AL504" s="1075" t="n"/>
      <c r="AM504" s="1075" t="n"/>
      <c r="AN504" s="1075" t="n"/>
      <c r="AO504" s="825" t="n"/>
      <c r="AP504" s="788" t="n"/>
      <c r="AQ504" s="788" t="n"/>
      <c r="AR504" s="788" t="n"/>
      <c r="AS504" s="788" t="n"/>
      <c r="AT504" s="788" t="n"/>
      <c r="AU504" s="788" t="n"/>
      <c r="AV504" s="788" t="n"/>
      <c r="AW504" s="788" t="n"/>
      <c r="AX504" s="788" t="n"/>
      <c r="AY504" s="788" t="n"/>
      <c r="AZ504" s="788" t="n"/>
      <c r="BA504" s="788" t="n"/>
      <c r="BB504" s="788" t="n"/>
      <c r="BC504" s="788" t="n"/>
      <c r="BD504" s="788" t="n"/>
    </row>
    <row r="505" ht="12.75" customHeight="1" s="789">
      <c r="A505" s="1075" t="n"/>
      <c r="B505" s="1075" t="n"/>
      <c r="C505" s="1075" t="n"/>
      <c r="D505" s="1075" t="n"/>
      <c r="E505" s="1075" t="n"/>
      <c r="F505" s="1075" t="n"/>
      <c r="G505" s="1075" t="n"/>
      <c r="H505" s="1075" t="n"/>
      <c r="I505" s="1075" t="n"/>
      <c r="J505" s="1075" t="n"/>
      <c r="K505" s="1075" t="n"/>
      <c r="L505" s="1075" t="n"/>
      <c r="M505" s="1075" t="n"/>
      <c r="N505" s="1075" t="n"/>
      <c r="O505" s="1076" t="n"/>
      <c r="P505" s="1075" t="n"/>
      <c r="Q505" s="1075" t="n"/>
      <c r="R505" s="1075" t="n"/>
      <c r="S505" s="1075" t="n"/>
      <c r="T505" s="1075" t="n"/>
      <c r="U505" s="1075" t="n"/>
      <c r="V505" s="1077" t="n"/>
      <c r="W505" s="1075" t="n"/>
      <c r="X505" s="1075" t="n"/>
      <c r="Y505" s="1075" t="n"/>
      <c r="Z505" s="1075" t="n"/>
      <c r="AA505" s="1075" t="n"/>
      <c r="AB505" s="1075" t="n"/>
      <c r="AC505" s="1075" t="n"/>
      <c r="AD505" s="1075" t="n"/>
      <c r="AE505" s="1075" t="n"/>
      <c r="AF505" s="1075" t="n"/>
      <c r="AG505" s="1078" t="n"/>
      <c r="AH505" s="1075" t="n"/>
      <c r="AI505" s="1075" t="n"/>
      <c r="AJ505" s="1075" t="n"/>
      <c r="AK505" s="1077" t="n"/>
      <c r="AL505" s="1075" t="n"/>
      <c r="AM505" s="1075" t="n"/>
      <c r="AN505" s="1075" t="n"/>
      <c r="AO505" s="825" t="n"/>
      <c r="AP505" s="788" t="n"/>
      <c r="AQ505" s="788" t="n"/>
      <c r="AR505" s="788" t="n"/>
      <c r="AS505" s="788" t="n"/>
      <c r="AT505" s="788" t="n"/>
      <c r="AU505" s="788" t="n"/>
      <c r="AV505" s="788" t="n"/>
      <c r="AW505" s="788" t="n"/>
      <c r="AX505" s="788" t="n"/>
      <c r="AY505" s="788" t="n"/>
      <c r="AZ505" s="788" t="n"/>
      <c r="BA505" s="788" t="n"/>
      <c r="BB505" s="788" t="n"/>
      <c r="BC505" s="788" t="n"/>
      <c r="BD505" s="788" t="n"/>
    </row>
    <row r="506" ht="12.75" customHeight="1" s="789">
      <c r="A506" s="1075" t="n"/>
      <c r="B506" s="1075" t="n"/>
      <c r="C506" s="1075" t="n"/>
      <c r="D506" s="1075" t="n"/>
      <c r="E506" s="1075" t="n"/>
      <c r="F506" s="1075" t="n"/>
      <c r="G506" s="1075" t="n"/>
      <c r="H506" s="1075" t="n"/>
      <c r="I506" s="1075" t="n"/>
      <c r="J506" s="1075" t="n"/>
      <c r="K506" s="1075" t="n"/>
      <c r="L506" s="1075" t="n"/>
      <c r="M506" s="1075" t="n"/>
      <c r="N506" s="1075" t="n"/>
      <c r="O506" s="1076" t="n"/>
      <c r="P506" s="1075" t="n"/>
      <c r="Q506" s="1075" t="n"/>
      <c r="R506" s="1075" t="n"/>
      <c r="S506" s="1075" t="n"/>
      <c r="T506" s="1075" t="n"/>
      <c r="U506" s="1075" t="n"/>
      <c r="V506" s="1077" t="n"/>
      <c r="W506" s="1075" t="n"/>
      <c r="X506" s="1075" t="n"/>
      <c r="Y506" s="1075" t="n"/>
      <c r="Z506" s="1075" t="n"/>
      <c r="AA506" s="1075" t="n"/>
      <c r="AB506" s="1075" t="n"/>
      <c r="AC506" s="1075" t="n"/>
      <c r="AD506" s="1075" t="n"/>
      <c r="AE506" s="1075" t="n"/>
      <c r="AF506" s="1075" t="n"/>
      <c r="AG506" s="1078" t="n"/>
      <c r="AH506" s="1075" t="n"/>
      <c r="AI506" s="1075" t="n"/>
      <c r="AJ506" s="1075" t="n"/>
      <c r="AK506" s="1077" t="n"/>
      <c r="AL506" s="1075" t="n"/>
      <c r="AM506" s="1075" t="n"/>
      <c r="AN506" s="1075" t="n"/>
      <c r="AO506" s="825" t="n"/>
      <c r="AP506" s="788" t="n"/>
      <c r="AQ506" s="788" t="n"/>
      <c r="AR506" s="788" t="n"/>
      <c r="AS506" s="788" t="n"/>
      <c r="AT506" s="788" t="n"/>
      <c r="AU506" s="788" t="n"/>
      <c r="AV506" s="788" t="n"/>
      <c r="AW506" s="788" t="n"/>
      <c r="AX506" s="788" t="n"/>
      <c r="AY506" s="788" t="n"/>
      <c r="AZ506" s="788" t="n"/>
      <c r="BA506" s="788" t="n"/>
      <c r="BB506" s="788" t="n"/>
      <c r="BC506" s="788" t="n"/>
      <c r="BD506" s="788" t="n"/>
    </row>
    <row r="507" ht="12.75" customHeight="1" s="789">
      <c r="A507" s="1075" t="n"/>
      <c r="B507" s="1075" t="n"/>
      <c r="C507" s="1075" t="n"/>
      <c r="D507" s="1075" t="n"/>
      <c r="E507" s="1075" t="n"/>
      <c r="F507" s="1075" t="n"/>
      <c r="G507" s="1075" t="n"/>
      <c r="H507" s="1075" t="n"/>
      <c r="I507" s="1075" t="n"/>
      <c r="J507" s="1075" t="n"/>
      <c r="K507" s="1075" t="n"/>
      <c r="L507" s="1075" t="n"/>
      <c r="M507" s="1075" t="n"/>
      <c r="N507" s="1075" t="n"/>
      <c r="O507" s="1076" t="n"/>
      <c r="P507" s="1075" t="n"/>
      <c r="Q507" s="1075" t="n"/>
      <c r="R507" s="1075" t="n"/>
      <c r="S507" s="1075" t="n"/>
      <c r="T507" s="1075" t="n"/>
      <c r="U507" s="1075" t="n"/>
      <c r="V507" s="1077" t="n"/>
      <c r="W507" s="1075" t="n"/>
      <c r="X507" s="1075" t="n"/>
      <c r="Y507" s="1075" t="n"/>
      <c r="Z507" s="1075" t="n"/>
      <c r="AA507" s="1075" t="n"/>
      <c r="AB507" s="1075" t="n"/>
      <c r="AC507" s="1075" t="n"/>
      <c r="AD507" s="1075" t="n"/>
      <c r="AE507" s="1075" t="n"/>
      <c r="AF507" s="1075" t="n"/>
      <c r="AG507" s="1078" t="n"/>
      <c r="AH507" s="1075" t="n"/>
      <c r="AI507" s="1075" t="n"/>
      <c r="AJ507" s="1075" t="n"/>
      <c r="AK507" s="1077" t="n"/>
      <c r="AL507" s="1075" t="n"/>
      <c r="AM507" s="1075" t="n"/>
      <c r="AN507" s="1075" t="n"/>
      <c r="AO507" s="825" t="n"/>
      <c r="AP507" s="788" t="n"/>
      <c r="AQ507" s="788" t="n"/>
      <c r="AR507" s="788" t="n"/>
      <c r="AS507" s="788" t="n"/>
      <c r="AT507" s="788" t="n"/>
      <c r="AU507" s="788" t="n"/>
      <c r="AV507" s="788" t="n"/>
      <c r="AW507" s="788" t="n"/>
      <c r="AX507" s="788" t="n"/>
      <c r="AY507" s="788" t="n"/>
      <c r="AZ507" s="788" t="n"/>
      <c r="BA507" s="788" t="n"/>
      <c r="BB507" s="788" t="n"/>
      <c r="BC507" s="788" t="n"/>
      <c r="BD507" s="788" t="n"/>
    </row>
    <row r="508" ht="12.75" customHeight="1" s="789">
      <c r="A508" s="1075" t="n"/>
      <c r="B508" s="1075" t="n"/>
      <c r="C508" s="1075" t="n"/>
      <c r="D508" s="1075" t="n"/>
      <c r="E508" s="1075" t="n"/>
      <c r="F508" s="1075" t="n"/>
      <c r="G508" s="1075" t="n"/>
      <c r="H508" s="1075" t="n"/>
      <c r="I508" s="1075" t="n"/>
      <c r="J508" s="1075" t="n"/>
      <c r="K508" s="1075" t="n"/>
      <c r="L508" s="1075" t="n"/>
      <c r="M508" s="1075" t="n"/>
      <c r="N508" s="1075" t="n"/>
      <c r="O508" s="1076" t="n"/>
      <c r="P508" s="1075" t="n"/>
      <c r="Q508" s="1075" t="n"/>
      <c r="R508" s="1075" t="n"/>
      <c r="S508" s="1075" t="n"/>
      <c r="T508" s="1075" t="n"/>
      <c r="U508" s="1075" t="n"/>
      <c r="V508" s="1077" t="n"/>
      <c r="W508" s="1075" t="n"/>
      <c r="X508" s="1075" t="n"/>
      <c r="Y508" s="1075" t="n"/>
      <c r="Z508" s="1075" t="n"/>
      <c r="AA508" s="1075" t="n"/>
      <c r="AB508" s="1075" t="n"/>
      <c r="AC508" s="1075" t="n"/>
      <c r="AD508" s="1075" t="n"/>
      <c r="AE508" s="1075" t="n"/>
      <c r="AF508" s="1075" t="n"/>
      <c r="AG508" s="1078" t="n"/>
      <c r="AH508" s="1075" t="n"/>
      <c r="AI508" s="1075" t="n"/>
      <c r="AJ508" s="1075" t="n"/>
      <c r="AK508" s="1077" t="n"/>
      <c r="AL508" s="1075" t="n"/>
      <c r="AM508" s="1075" t="n"/>
      <c r="AN508" s="1075" t="n"/>
      <c r="AO508" s="825" t="n"/>
      <c r="AP508" s="788" t="n"/>
      <c r="AQ508" s="788" t="n"/>
      <c r="AR508" s="788" t="n"/>
      <c r="AS508" s="788" t="n"/>
      <c r="AT508" s="788" t="n"/>
      <c r="AU508" s="788" t="n"/>
      <c r="AV508" s="788" t="n"/>
      <c r="AW508" s="788" t="n"/>
      <c r="AX508" s="788" t="n"/>
      <c r="AY508" s="788" t="n"/>
      <c r="AZ508" s="788" t="n"/>
      <c r="BA508" s="788" t="n"/>
      <c r="BB508" s="788" t="n"/>
      <c r="BC508" s="788" t="n"/>
      <c r="BD508" s="788" t="n"/>
    </row>
    <row r="509" ht="12.75" customHeight="1" s="789">
      <c r="A509" s="1075" t="n"/>
      <c r="B509" s="1075" t="n"/>
      <c r="C509" s="1075" t="n"/>
      <c r="D509" s="1075" t="n"/>
      <c r="E509" s="1075" t="n"/>
      <c r="F509" s="1075" t="n"/>
      <c r="G509" s="1075" t="n"/>
      <c r="H509" s="1075" t="n"/>
      <c r="I509" s="1075" t="n"/>
      <c r="J509" s="1075" t="n"/>
      <c r="K509" s="1075" t="n"/>
      <c r="L509" s="1075" t="n"/>
      <c r="M509" s="1075" t="n"/>
      <c r="N509" s="1075" t="n"/>
      <c r="O509" s="1076" t="n"/>
      <c r="P509" s="1075" t="n"/>
      <c r="Q509" s="1075" t="n"/>
      <c r="R509" s="1075" t="n"/>
      <c r="S509" s="1075" t="n"/>
      <c r="T509" s="1075" t="n"/>
      <c r="U509" s="1075" t="n"/>
      <c r="V509" s="1077" t="n"/>
      <c r="W509" s="1075" t="n"/>
      <c r="X509" s="1075" t="n"/>
      <c r="Y509" s="1075" t="n"/>
      <c r="Z509" s="1075" t="n"/>
      <c r="AA509" s="1075" t="n"/>
      <c r="AB509" s="1075" t="n"/>
      <c r="AC509" s="1075" t="n"/>
      <c r="AD509" s="1075" t="n"/>
      <c r="AE509" s="1075" t="n"/>
      <c r="AF509" s="1075" t="n"/>
      <c r="AG509" s="1078" t="n"/>
      <c r="AH509" s="1075" t="n"/>
      <c r="AI509" s="1075" t="n"/>
      <c r="AJ509" s="1075" t="n"/>
      <c r="AK509" s="1077" t="n"/>
      <c r="AL509" s="1075" t="n"/>
      <c r="AM509" s="1075" t="n"/>
      <c r="AN509" s="1075" t="n"/>
      <c r="AO509" s="825" t="n"/>
      <c r="AP509" s="788" t="n"/>
      <c r="AQ509" s="788" t="n"/>
      <c r="AR509" s="788" t="n"/>
      <c r="AS509" s="788" t="n"/>
      <c r="AT509" s="788" t="n"/>
      <c r="AU509" s="788" t="n"/>
      <c r="AV509" s="788" t="n"/>
      <c r="AW509" s="788" t="n"/>
      <c r="AX509" s="788" t="n"/>
      <c r="AY509" s="788" t="n"/>
      <c r="AZ509" s="788" t="n"/>
      <c r="BA509" s="788" t="n"/>
      <c r="BB509" s="788" t="n"/>
      <c r="BC509" s="788" t="n"/>
      <c r="BD509" s="788" t="n"/>
    </row>
    <row r="510" ht="12.75" customHeight="1" s="789">
      <c r="A510" s="1075" t="n"/>
      <c r="B510" s="1075" t="n"/>
      <c r="C510" s="1075" t="n"/>
      <c r="D510" s="1075" t="n"/>
      <c r="E510" s="1075" t="n"/>
      <c r="F510" s="1075" t="n"/>
      <c r="G510" s="1075" t="n"/>
      <c r="H510" s="1075" t="n"/>
      <c r="I510" s="1075" t="n"/>
      <c r="J510" s="1075" t="n"/>
      <c r="K510" s="1075" t="n"/>
      <c r="L510" s="1075" t="n"/>
      <c r="M510" s="1075" t="n"/>
      <c r="N510" s="1075" t="n"/>
      <c r="O510" s="1076" t="n"/>
      <c r="P510" s="1075" t="n"/>
      <c r="Q510" s="1075" t="n"/>
      <c r="R510" s="1075" t="n"/>
      <c r="S510" s="1075" t="n"/>
      <c r="T510" s="1075" t="n"/>
      <c r="U510" s="1075" t="n"/>
      <c r="V510" s="1077" t="n"/>
      <c r="W510" s="1075" t="n"/>
      <c r="X510" s="1075" t="n"/>
      <c r="Y510" s="1075" t="n"/>
      <c r="Z510" s="1075" t="n"/>
      <c r="AA510" s="1075" t="n"/>
      <c r="AB510" s="1075" t="n"/>
      <c r="AC510" s="1075" t="n"/>
      <c r="AD510" s="1075" t="n"/>
      <c r="AE510" s="1075" t="n"/>
      <c r="AF510" s="1075" t="n"/>
      <c r="AG510" s="1078" t="n"/>
      <c r="AH510" s="1075" t="n"/>
      <c r="AI510" s="1075" t="n"/>
      <c r="AJ510" s="1075" t="n"/>
      <c r="AK510" s="1077" t="n"/>
      <c r="AL510" s="1075" t="n"/>
      <c r="AM510" s="1075" t="n"/>
      <c r="AN510" s="1075" t="n"/>
      <c r="AO510" s="825" t="n"/>
      <c r="AP510" s="788" t="n"/>
      <c r="AQ510" s="788" t="n"/>
      <c r="AR510" s="788" t="n"/>
      <c r="AS510" s="788" t="n"/>
      <c r="AT510" s="788" t="n"/>
      <c r="AU510" s="788" t="n"/>
      <c r="AV510" s="788" t="n"/>
      <c r="AW510" s="788" t="n"/>
      <c r="AX510" s="788" t="n"/>
      <c r="AY510" s="788" t="n"/>
      <c r="AZ510" s="788" t="n"/>
      <c r="BA510" s="788" t="n"/>
      <c r="BB510" s="788" t="n"/>
      <c r="BC510" s="788" t="n"/>
      <c r="BD510" s="788" t="n"/>
    </row>
    <row r="511" ht="12.75" customHeight="1" s="789">
      <c r="A511" s="1075" t="n"/>
      <c r="B511" s="1075" t="n"/>
      <c r="C511" s="1075" t="n"/>
      <c r="D511" s="1075" t="n"/>
      <c r="E511" s="1075" t="n"/>
      <c r="F511" s="1075" t="n"/>
      <c r="G511" s="1075" t="n"/>
      <c r="H511" s="1075" t="n"/>
      <c r="I511" s="1075" t="n"/>
      <c r="J511" s="1075" t="n"/>
      <c r="K511" s="1075" t="n"/>
      <c r="L511" s="1075" t="n"/>
      <c r="M511" s="1075" t="n"/>
      <c r="N511" s="1075" t="n"/>
      <c r="O511" s="1076" t="n"/>
      <c r="P511" s="1075" t="n"/>
      <c r="Q511" s="1075" t="n"/>
      <c r="R511" s="1075" t="n"/>
      <c r="S511" s="1075" t="n"/>
      <c r="T511" s="1075" t="n"/>
      <c r="U511" s="1075" t="n"/>
      <c r="V511" s="1077" t="n"/>
      <c r="W511" s="1075" t="n"/>
      <c r="X511" s="1075" t="n"/>
      <c r="Y511" s="1075" t="n"/>
      <c r="Z511" s="1075" t="n"/>
      <c r="AA511" s="1075" t="n"/>
      <c r="AB511" s="1075" t="n"/>
      <c r="AC511" s="1075" t="n"/>
      <c r="AD511" s="1075" t="n"/>
      <c r="AE511" s="1075" t="n"/>
      <c r="AF511" s="1075" t="n"/>
      <c r="AG511" s="1078" t="n"/>
      <c r="AH511" s="1075" t="n"/>
      <c r="AI511" s="1075" t="n"/>
      <c r="AJ511" s="1075" t="n"/>
      <c r="AK511" s="1077" t="n"/>
      <c r="AL511" s="1075" t="n"/>
      <c r="AM511" s="1075" t="n"/>
      <c r="AN511" s="1075" t="n"/>
      <c r="AO511" s="825" t="n"/>
      <c r="AP511" s="788" t="n"/>
      <c r="AQ511" s="788" t="n"/>
      <c r="AR511" s="788" t="n"/>
      <c r="AS511" s="788" t="n"/>
      <c r="AT511" s="788" t="n"/>
      <c r="AU511" s="788" t="n"/>
      <c r="AV511" s="788" t="n"/>
      <c r="AW511" s="788" t="n"/>
      <c r="AX511" s="788" t="n"/>
      <c r="AY511" s="788" t="n"/>
      <c r="AZ511" s="788" t="n"/>
      <c r="BA511" s="788" t="n"/>
      <c r="BB511" s="788" t="n"/>
      <c r="BC511" s="788" t="n"/>
      <c r="BD511" s="788" t="n"/>
    </row>
    <row r="512" ht="12.75" customHeight="1" s="789">
      <c r="A512" s="1075" t="n"/>
      <c r="B512" s="1075" t="n"/>
      <c r="C512" s="1075" t="n"/>
      <c r="D512" s="1075" t="n"/>
      <c r="E512" s="1075" t="n"/>
      <c r="F512" s="1075" t="n"/>
      <c r="G512" s="1075" t="n"/>
      <c r="H512" s="1075" t="n"/>
      <c r="I512" s="1075" t="n"/>
      <c r="J512" s="1075" t="n"/>
      <c r="K512" s="1075" t="n"/>
      <c r="L512" s="1075" t="n"/>
      <c r="M512" s="1075" t="n"/>
      <c r="N512" s="1075" t="n"/>
      <c r="O512" s="1076" t="n"/>
      <c r="P512" s="1075" t="n"/>
      <c r="Q512" s="1075" t="n"/>
      <c r="R512" s="1075" t="n"/>
      <c r="S512" s="1075" t="n"/>
      <c r="T512" s="1075" t="n"/>
      <c r="U512" s="1075" t="n"/>
      <c r="V512" s="1077" t="n"/>
      <c r="W512" s="1075" t="n"/>
      <c r="X512" s="1075" t="n"/>
      <c r="Y512" s="1075" t="n"/>
      <c r="Z512" s="1075" t="n"/>
      <c r="AA512" s="1075" t="n"/>
      <c r="AB512" s="1075" t="n"/>
      <c r="AC512" s="1075" t="n"/>
      <c r="AD512" s="1075" t="n"/>
      <c r="AE512" s="1075" t="n"/>
      <c r="AF512" s="1075" t="n"/>
      <c r="AG512" s="1078" t="n"/>
      <c r="AH512" s="1075" t="n"/>
      <c r="AI512" s="1075" t="n"/>
      <c r="AJ512" s="1075" t="n"/>
      <c r="AK512" s="1077" t="n"/>
      <c r="AL512" s="1075" t="n"/>
      <c r="AM512" s="1075" t="n"/>
      <c r="AN512" s="1075" t="n"/>
      <c r="AO512" s="825" t="n"/>
      <c r="AP512" s="788" t="n"/>
      <c r="AQ512" s="788" t="n"/>
      <c r="AR512" s="788" t="n"/>
      <c r="AS512" s="788" t="n"/>
      <c r="AT512" s="788" t="n"/>
      <c r="AU512" s="788" t="n"/>
      <c r="AV512" s="788" t="n"/>
      <c r="AW512" s="788" t="n"/>
      <c r="AX512" s="788" t="n"/>
      <c r="AY512" s="788" t="n"/>
      <c r="AZ512" s="788" t="n"/>
      <c r="BA512" s="788" t="n"/>
      <c r="BB512" s="788" t="n"/>
      <c r="BC512" s="788" t="n"/>
      <c r="BD512" s="788" t="n"/>
    </row>
    <row r="513" ht="12.75" customHeight="1" s="789">
      <c r="A513" s="1075" t="n"/>
      <c r="B513" s="1075" t="n"/>
      <c r="C513" s="1075" t="n"/>
      <c r="D513" s="1075" t="n"/>
      <c r="E513" s="1075" t="n"/>
      <c r="F513" s="1075" t="n"/>
      <c r="G513" s="1075" t="n"/>
      <c r="H513" s="1075" t="n"/>
      <c r="I513" s="1075" t="n"/>
      <c r="J513" s="1075" t="n"/>
      <c r="K513" s="1075" t="n"/>
      <c r="L513" s="1075" t="n"/>
      <c r="M513" s="1075" t="n"/>
      <c r="N513" s="1075" t="n"/>
      <c r="O513" s="1076" t="n"/>
      <c r="P513" s="1075" t="n"/>
      <c r="Q513" s="1075" t="n"/>
      <c r="R513" s="1075" t="n"/>
      <c r="S513" s="1075" t="n"/>
      <c r="T513" s="1075" t="n"/>
      <c r="U513" s="1075" t="n"/>
      <c r="V513" s="1077" t="n"/>
      <c r="W513" s="1075" t="n"/>
      <c r="X513" s="1075" t="n"/>
      <c r="Y513" s="1075" t="n"/>
      <c r="Z513" s="1075" t="n"/>
      <c r="AA513" s="1075" t="n"/>
      <c r="AB513" s="1075" t="n"/>
      <c r="AC513" s="1075" t="n"/>
      <c r="AD513" s="1075" t="n"/>
      <c r="AE513" s="1075" t="n"/>
      <c r="AF513" s="1075" t="n"/>
      <c r="AG513" s="1078" t="n"/>
      <c r="AH513" s="1075" t="n"/>
      <c r="AI513" s="1075" t="n"/>
      <c r="AJ513" s="1075" t="n"/>
      <c r="AK513" s="1077" t="n"/>
      <c r="AL513" s="1075" t="n"/>
      <c r="AM513" s="1075" t="n"/>
      <c r="AN513" s="1075" t="n"/>
      <c r="AO513" s="825" t="n"/>
      <c r="AP513" s="788" t="n"/>
      <c r="AQ513" s="788" t="n"/>
      <c r="AR513" s="788" t="n"/>
      <c r="AS513" s="788" t="n"/>
      <c r="AT513" s="788" t="n"/>
      <c r="AU513" s="788" t="n"/>
      <c r="AV513" s="788" t="n"/>
      <c r="AW513" s="788" t="n"/>
      <c r="AX513" s="788" t="n"/>
      <c r="AY513" s="788" t="n"/>
      <c r="AZ513" s="788" t="n"/>
      <c r="BA513" s="788" t="n"/>
      <c r="BB513" s="788" t="n"/>
      <c r="BC513" s="788" t="n"/>
      <c r="BD513" s="788" t="n"/>
    </row>
    <row r="514" ht="12.75" customHeight="1" s="789">
      <c r="A514" s="1075" t="n"/>
      <c r="B514" s="1075" t="n"/>
      <c r="C514" s="1075" t="n"/>
      <c r="D514" s="1075" t="n"/>
      <c r="E514" s="1075" t="n"/>
      <c r="F514" s="1075" t="n"/>
      <c r="G514" s="1075" t="n"/>
      <c r="H514" s="1075" t="n"/>
      <c r="I514" s="1075" t="n"/>
      <c r="J514" s="1075" t="n"/>
      <c r="K514" s="1075" t="n"/>
      <c r="L514" s="1075" t="n"/>
      <c r="M514" s="1075" t="n"/>
      <c r="N514" s="1075" t="n"/>
      <c r="O514" s="1076" t="n"/>
      <c r="P514" s="1075" t="n"/>
      <c r="Q514" s="1075" t="n"/>
      <c r="R514" s="1075" t="n"/>
      <c r="S514" s="1075" t="n"/>
      <c r="T514" s="1075" t="n"/>
      <c r="U514" s="1075" t="n"/>
      <c r="V514" s="1077" t="n"/>
      <c r="W514" s="1075" t="n"/>
      <c r="X514" s="1075" t="n"/>
      <c r="Y514" s="1075" t="n"/>
      <c r="Z514" s="1075" t="n"/>
      <c r="AA514" s="1075" t="n"/>
      <c r="AB514" s="1075" t="n"/>
      <c r="AC514" s="1075" t="n"/>
      <c r="AD514" s="1075" t="n"/>
      <c r="AE514" s="1075" t="n"/>
      <c r="AF514" s="1075" t="n"/>
      <c r="AG514" s="1078" t="n"/>
      <c r="AH514" s="1075" t="n"/>
      <c r="AI514" s="1075" t="n"/>
      <c r="AJ514" s="1075" t="n"/>
      <c r="AK514" s="1077" t="n"/>
      <c r="AL514" s="1075" t="n"/>
      <c r="AM514" s="1075" t="n"/>
      <c r="AN514" s="1075" t="n"/>
      <c r="AO514" s="825" t="n"/>
      <c r="AP514" s="788" t="n"/>
      <c r="AQ514" s="788" t="n"/>
      <c r="AR514" s="788" t="n"/>
      <c r="AS514" s="788" t="n"/>
      <c r="AT514" s="788" t="n"/>
      <c r="AU514" s="788" t="n"/>
      <c r="AV514" s="788" t="n"/>
      <c r="AW514" s="788" t="n"/>
      <c r="AX514" s="788" t="n"/>
      <c r="AY514" s="788" t="n"/>
      <c r="AZ514" s="788" t="n"/>
      <c r="BA514" s="788" t="n"/>
      <c r="BB514" s="788" t="n"/>
      <c r="BC514" s="788" t="n"/>
      <c r="BD514" s="788" t="n"/>
    </row>
    <row r="515" ht="12.75" customHeight="1" s="789">
      <c r="A515" s="1075" t="n"/>
      <c r="B515" s="1075" t="n"/>
      <c r="C515" s="1075" t="n"/>
      <c r="D515" s="1075" t="n"/>
      <c r="E515" s="1075" t="n"/>
      <c r="F515" s="1075" t="n"/>
      <c r="G515" s="1075" t="n"/>
      <c r="H515" s="1075" t="n"/>
      <c r="I515" s="1075" t="n"/>
      <c r="J515" s="1075" t="n"/>
      <c r="K515" s="1075" t="n"/>
      <c r="L515" s="1075" t="n"/>
      <c r="M515" s="1075" t="n"/>
      <c r="N515" s="1075" t="n"/>
      <c r="O515" s="1076" t="n"/>
      <c r="P515" s="1075" t="n"/>
      <c r="Q515" s="1075" t="n"/>
      <c r="R515" s="1075" t="n"/>
      <c r="S515" s="1075" t="n"/>
      <c r="T515" s="1075" t="n"/>
      <c r="U515" s="1075" t="n"/>
      <c r="V515" s="1077" t="n"/>
      <c r="W515" s="1075" t="n"/>
      <c r="X515" s="1075" t="n"/>
      <c r="Y515" s="1075" t="n"/>
      <c r="Z515" s="1075" t="n"/>
      <c r="AA515" s="1075" t="n"/>
      <c r="AB515" s="1075" t="n"/>
      <c r="AC515" s="1075" t="n"/>
      <c r="AD515" s="1075" t="n"/>
      <c r="AE515" s="1075" t="n"/>
      <c r="AF515" s="1075" t="n"/>
      <c r="AG515" s="1078" t="n"/>
      <c r="AH515" s="1075" t="n"/>
      <c r="AI515" s="1075" t="n"/>
      <c r="AJ515" s="1075" t="n"/>
      <c r="AK515" s="1077" t="n"/>
      <c r="AL515" s="1075" t="n"/>
      <c r="AM515" s="1075" t="n"/>
      <c r="AN515" s="1075" t="n"/>
      <c r="AO515" s="825" t="n"/>
      <c r="AP515" s="788" t="n"/>
      <c r="AQ515" s="788" t="n"/>
      <c r="AR515" s="788" t="n"/>
      <c r="AS515" s="788" t="n"/>
      <c r="AT515" s="788" t="n"/>
      <c r="AU515" s="788" t="n"/>
      <c r="AV515" s="788" t="n"/>
      <c r="AW515" s="788" t="n"/>
      <c r="AX515" s="788" t="n"/>
      <c r="AY515" s="788" t="n"/>
      <c r="AZ515" s="788" t="n"/>
      <c r="BA515" s="788" t="n"/>
      <c r="BB515" s="788" t="n"/>
      <c r="BC515" s="788" t="n"/>
      <c r="BD515" s="788" t="n"/>
    </row>
    <row r="516" ht="12.75" customHeight="1" s="789">
      <c r="A516" s="1075" t="n"/>
      <c r="B516" s="1075" t="n"/>
      <c r="C516" s="1075" t="n"/>
      <c r="D516" s="1075" t="n"/>
      <c r="E516" s="1075" t="n"/>
      <c r="F516" s="1075" t="n"/>
      <c r="G516" s="1075" t="n"/>
      <c r="H516" s="1075" t="n"/>
      <c r="I516" s="1075" t="n"/>
      <c r="J516" s="1075" t="n"/>
      <c r="K516" s="1075" t="n"/>
      <c r="L516" s="1075" t="n"/>
      <c r="M516" s="1075" t="n"/>
      <c r="N516" s="1075" t="n"/>
      <c r="O516" s="1076" t="n"/>
      <c r="P516" s="1075" t="n"/>
      <c r="Q516" s="1075" t="n"/>
      <c r="R516" s="1075" t="n"/>
      <c r="S516" s="1075" t="n"/>
      <c r="T516" s="1075" t="n"/>
      <c r="U516" s="1075" t="n"/>
      <c r="V516" s="1077" t="n"/>
      <c r="W516" s="1075" t="n"/>
      <c r="X516" s="1075" t="n"/>
      <c r="Y516" s="1075" t="n"/>
      <c r="Z516" s="1075" t="n"/>
      <c r="AA516" s="1075" t="n"/>
      <c r="AB516" s="1075" t="n"/>
      <c r="AC516" s="1075" t="n"/>
      <c r="AD516" s="1075" t="n"/>
      <c r="AE516" s="1075" t="n"/>
      <c r="AF516" s="1075" t="n"/>
      <c r="AG516" s="1078" t="n"/>
      <c r="AH516" s="1075" t="n"/>
      <c r="AI516" s="1075" t="n"/>
      <c r="AJ516" s="1075" t="n"/>
      <c r="AK516" s="1077" t="n"/>
      <c r="AL516" s="1075" t="n"/>
      <c r="AM516" s="1075" t="n"/>
      <c r="AN516" s="1075" t="n"/>
      <c r="AO516" s="825" t="n"/>
      <c r="AP516" s="788" t="n"/>
      <c r="AQ516" s="788" t="n"/>
      <c r="AR516" s="788" t="n"/>
      <c r="AS516" s="788" t="n"/>
      <c r="AT516" s="788" t="n"/>
      <c r="AU516" s="788" t="n"/>
      <c r="AV516" s="788" t="n"/>
      <c r="AW516" s="788" t="n"/>
      <c r="AX516" s="788" t="n"/>
      <c r="AY516" s="788" t="n"/>
      <c r="AZ516" s="788" t="n"/>
      <c r="BA516" s="788" t="n"/>
      <c r="BB516" s="788" t="n"/>
      <c r="BC516" s="788" t="n"/>
      <c r="BD516" s="788" t="n"/>
    </row>
    <row r="517" ht="12.75" customHeight="1" s="789">
      <c r="A517" s="1075" t="n"/>
      <c r="B517" s="1075" t="n"/>
      <c r="C517" s="1075" t="n"/>
      <c r="D517" s="1075" t="n"/>
      <c r="E517" s="1075" t="n"/>
      <c r="F517" s="1075" t="n"/>
      <c r="G517" s="1075" t="n"/>
      <c r="H517" s="1075" t="n"/>
      <c r="I517" s="1075" t="n"/>
      <c r="J517" s="1075" t="n"/>
      <c r="K517" s="1075" t="n"/>
      <c r="L517" s="1075" t="n"/>
      <c r="M517" s="1075" t="n"/>
      <c r="N517" s="1075" t="n"/>
      <c r="O517" s="1076" t="n"/>
      <c r="P517" s="1075" t="n"/>
      <c r="Q517" s="1075" t="n"/>
      <c r="R517" s="1075" t="n"/>
      <c r="S517" s="1075" t="n"/>
      <c r="T517" s="1075" t="n"/>
      <c r="U517" s="1075" t="n"/>
      <c r="V517" s="1077" t="n"/>
      <c r="W517" s="1075" t="n"/>
      <c r="X517" s="1075" t="n"/>
      <c r="Y517" s="1075" t="n"/>
      <c r="Z517" s="1075" t="n"/>
      <c r="AA517" s="1075" t="n"/>
      <c r="AB517" s="1075" t="n"/>
      <c r="AC517" s="1075" t="n"/>
      <c r="AD517" s="1075" t="n"/>
      <c r="AE517" s="1075" t="n"/>
      <c r="AF517" s="1075" t="n"/>
      <c r="AG517" s="1078" t="n"/>
      <c r="AH517" s="1075" t="n"/>
      <c r="AI517" s="1075" t="n"/>
      <c r="AJ517" s="1075" t="n"/>
      <c r="AK517" s="1077" t="n"/>
      <c r="AL517" s="1075" t="n"/>
      <c r="AM517" s="1075" t="n"/>
      <c r="AN517" s="1075" t="n"/>
      <c r="AO517" s="825" t="n"/>
      <c r="AP517" s="788" t="n"/>
      <c r="AQ517" s="788" t="n"/>
      <c r="AR517" s="788" t="n"/>
      <c r="AS517" s="788" t="n"/>
      <c r="AT517" s="788" t="n"/>
      <c r="AU517" s="788" t="n"/>
      <c r="AV517" s="788" t="n"/>
      <c r="AW517" s="788" t="n"/>
      <c r="AX517" s="788" t="n"/>
      <c r="AY517" s="788" t="n"/>
      <c r="AZ517" s="788" t="n"/>
      <c r="BA517" s="788" t="n"/>
      <c r="BB517" s="788" t="n"/>
      <c r="BC517" s="788" t="n"/>
      <c r="BD517" s="788" t="n"/>
    </row>
    <row r="518" ht="12.75" customHeight="1" s="789">
      <c r="A518" s="1075" t="n"/>
      <c r="B518" s="1075" t="n"/>
      <c r="C518" s="1075" t="n"/>
      <c r="D518" s="1075" t="n"/>
      <c r="E518" s="1075" t="n"/>
      <c r="F518" s="1075" t="n"/>
      <c r="G518" s="1075" t="n"/>
      <c r="H518" s="1075" t="n"/>
      <c r="I518" s="1075" t="n"/>
      <c r="J518" s="1075" t="n"/>
      <c r="K518" s="1075" t="n"/>
      <c r="L518" s="1075" t="n"/>
      <c r="M518" s="1075" t="n"/>
      <c r="N518" s="1075" t="n"/>
      <c r="O518" s="1076" t="n"/>
      <c r="P518" s="1075" t="n"/>
      <c r="Q518" s="1075" t="n"/>
      <c r="R518" s="1075" t="n"/>
      <c r="S518" s="1075" t="n"/>
      <c r="T518" s="1075" t="n"/>
      <c r="U518" s="1075" t="n"/>
      <c r="V518" s="1077" t="n"/>
      <c r="W518" s="1075" t="n"/>
      <c r="X518" s="1075" t="n"/>
      <c r="Y518" s="1075" t="n"/>
      <c r="Z518" s="1075" t="n"/>
      <c r="AA518" s="1075" t="n"/>
      <c r="AB518" s="1075" t="n"/>
      <c r="AC518" s="1075" t="n"/>
      <c r="AD518" s="1075" t="n"/>
      <c r="AE518" s="1075" t="n"/>
      <c r="AF518" s="1075" t="n"/>
      <c r="AG518" s="1078" t="n"/>
      <c r="AH518" s="1075" t="n"/>
      <c r="AI518" s="1075" t="n"/>
      <c r="AJ518" s="1075" t="n"/>
      <c r="AK518" s="1077" t="n"/>
      <c r="AL518" s="1075" t="n"/>
      <c r="AM518" s="1075" t="n"/>
      <c r="AN518" s="1075" t="n"/>
      <c r="AO518" s="825" t="n"/>
      <c r="AP518" s="788" t="n"/>
      <c r="AQ518" s="788" t="n"/>
      <c r="AR518" s="788" t="n"/>
      <c r="AS518" s="788" t="n"/>
      <c r="AT518" s="788" t="n"/>
      <c r="AU518" s="788" t="n"/>
      <c r="AV518" s="788" t="n"/>
      <c r="AW518" s="788" t="n"/>
      <c r="AX518" s="788" t="n"/>
      <c r="AY518" s="788" t="n"/>
      <c r="AZ518" s="788" t="n"/>
      <c r="BA518" s="788" t="n"/>
      <c r="BB518" s="788" t="n"/>
      <c r="BC518" s="788" t="n"/>
      <c r="BD518" s="788" t="n"/>
    </row>
    <row r="519" ht="12.75" customHeight="1" s="789">
      <c r="A519" s="1075" t="n"/>
      <c r="B519" s="1075" t="n"/>
      <c r="C519" s="1075" t="n"/>
      <c r="D519" s="1075" t="n"/>
      <c r="E519" s="1075" t="n"/>
      <c r="F519" s="1075" t="n"/>
      <c r="G519" s="1075" t="n"/>
      <c r="H519" s="1075" t="n"/>
      <c r="I519" s="1075" t="n"/>
      <c r="J519" s="1075" t="n"/>
      <c r="K519" s="1075" t="n"/>
      <c r="L519" s="1075" t="n"/>
      <c r="M519" s="1075" t="n"/>
      <c r="N519" s="1075" t="n"/>
      <c r="O519" s="1076" t="n"/>
      <c r="P519" s="1075" t="n"/>
      <c r="Q519" s="1075" t="n"/>
      <c r="R519" s="1075" t="n"/>
      <c r="S519" s="1075" t="n"/>
      <c r="T519" s="1075" t="n"/>
      <c r="U519" s="1075" t="n"/>
      <c r="V519" s="1077" t="n"/>
      <c r="W519" s="1075" t="n"/>
      <c r="X519" s="1075" t="n"/>
      <c r="Y519" s="1075" t="n"/>
      <c r="Z519" s="1075" t="n"/>
      <c r="AA519" s="1075" t="n"/>
      <c r="AB519" s="1075" t="n"/>
      <c r="AC519" s="1075" t="n"/>
      <c r="AD519" s="1075" t="n"/>
      <c r="AE519" s="1075" t="n"/>
      <c r="AF519" s="1075" t="n"/>
      <c r="AG519" s="1078" t="n"/>
      <c r="AH519" s="1075" t="n"/>
      <c r="AI519" s="1075" t="n"/>
      <c r="AJ519" s="1075" t="n"/>
      <c r="AK519" s="1077" t="n"/>
      <c r="AL519" s="1075" t="n"/>
      <c r="AM519" s="1075" t="n"/>
      <c r="AN519" s="1075" t="n"/>
      <c r="AO519" s="825" t="n"/>
      <c r="AP519" s="788" t="n"/>
      <c r="AQ519" s="788" t="n"/>
      <c r="AR519" s="788" t="n"/>
      <c r="AS519" s="788" t="n"/>
      <c r="AT519" s="788" t="n"/>
      <c r="AU519" s="788" t="n"/>
      <c r="AV519" s="788" t="n"/>
      <c r="AW519" s="788" t="n"/>
      <c r="AX519" s="788" t="n"/>
      <c r="AY519" s="788" t="n"/>
      <c r="AZ519" s="788" t="n"/>
      <c r="BA519" s="788" t="n"/>
      <c r="BB519" s="788" t="n"/>
      <c r="BC519" s="788" t="n"/>
      <c r="BD519" s="788" t="n"/>
    </row>
    <row r="520" ht="12.75" customHeight="1" s="789">
      <c r="A520" s="1075" t="n"/>
      <c r="B520" s="1075" t="n"/>
      <c r="C520" s="1075" t="n"/>
      <c r="D520" s="1075" t="n"/>
      <c r="E520" s="1075" t="n"/>
      <c r="F520" s="1075" t="n"/>
      <c r="G520" s="1075" t="n"/>
      <c r="H520" s="1075" t="n"/>
      <c r="I520" s="1075" t="n"/>
      <c r="J520" s="1075" t="n"/>
      <c r="K520" s="1075" t="n"/>
      <c r="L520" s="1075" t="n"/>
      <c r="M520" s="1075" t="n"/>
      <c r="N520" s="1075" t="n"/>
      <c r="O520" s="1076" t="n"/>
      <c r="P520" s="1075" t="n"/>
      <c r="Q520" s="1075" t="n"/>
      <c r="R520" s="1075" t="n"/>
      <c r="S520" s="1075" t="n"/>
      <c r="T520" s="1075" t="n"/>
      <c r="U520" s="1075" t="n"/>
      <c r="V520" s="1077" t="n"/>
      <c r="W520" s="1075" t="n"/>
      <c r="X520" s="1075" t="n"/>
      <c r="Y520" s="1075" t="n"/>
      <c r="Z520" s="1075" t="n"/>
      <c r="AA520" s="1075" t="n"/>
      <c r="AB520" s="1075" t="n"/>
      <c r="AC520" s="1075" t="n"/>
      <c r="AD520" s="1075" t="n"/>
      <c r="AE520" s="1075" t="n"/>
      <c r="AF520" s="1075" t="n"/>
      <c r="AG520" s="1078" t="n"/>
      <c r="AH520" s="1075" t="n"/>
      <c r="AI520" s="1075" t="n"/>
      <c r="AJ520" s="1075" t="n"/>
      <c r="AK520" s="1077" t="n"/>
      <c r="AL520" s="1075" t="n"/>
      <c r="AM520" s="1075" t="n"/>
      <c r="AN520" s="1075" t="n"/>
      <c r="AO520" s="825" t="n"/>
      <c r="AP520" s="788" t="n"/>
      <c r="AQ520" s="788" t="n"/>
      <c r="AR520" s="788" t="n"/>
      <c r="AS520" s="788" t="n"/>
      <c r="AT520" s="788" t="n"/>
      <c r="AU520" s="788" t="n"/>
      <c r="AV520" s="788" t="n"/>
      <c r="AW520" s="788" t="n"/>
      <c r="AX520" s="788" t="n"/>
      <c r="AY520" s="788" t="n"/>
      <c r="AZ520" s="788" t="n"/>
      <c r="BA520" s="788" t="n"/>
      <c r="BB520" s="788" t="n"/>
      <c r="BC520" s="788" t="n"/>
      <c r="BD520" s="788" t="n"/>
    </row>
    <row r="521" ht="12.75" customHeight="1" s="789">
      <c r="A521" s="1075" t="n"/>
      <c r="B521" s="1075" t="n"/>
      <c r="C521" s="1075" t="n"/>
      <c r="D521" s="1075" t="n"/>
      <c r="E521" s="1075" t="n"/>
      <c r="F521" s="1075" t="n"/>
      <c r="G521" s="1075" t="n"/>
      <c r="H521" s="1075" t="n"/>
      <c r="I521" s="1075" t="n"/>
      <c r="J521" s="1075" t="n"/>
      <c r="K521" s="1075" t="n"/>
      <c r="L521" s="1075" t="n"/>
      <c r="M521" s="1075" t="n"/>
      <c r="N521" s="1075" t="n"/>
      <c r="O521" s="1076" t="n"/>
      <c r="P521" s="1075" t="n"/>
      <c r="Q521" s="1075" t="n"/>
      <c r="R521" s="1075" t="n"/>
      <c r="S521" s="1075" t="n"/>
      <c r="T521" s="1075" t="n"/>
      <c r="U521" s="1075" t="n"/>
      <c r="V521" s="1077" t="n"/>
      <c r="W521" s="1075" t="n"/>
      <c r="X521" s="1075" t="n"/>
      <c r="Y521" s="1075" t="n"/>
      <c r="Z521" s="1075" t="n"/>
      <c r="AA521" s="1075" t="n"/>
      <c r="AB521" s="1075" t="n"/>
      <c r="AC521" s="1075" t="n"/>
      <c r="AD521" s="1075" t="n"/>
      <c r="AE521" s="1075" t="n"/>
      <c r="AF521" s="1075" t="n"/>
      <c r="AG521" s="1078" t="n"/>
      <c r="AH521" s="1075" t="n"/>
      <c r="AI521" s="1075" t="n"/>
      <c r="AJ521" s="1075" t="n"/>
      <c r="AK521" s="1077" t="n"/>
      <c r="AL521" s="1075" t="n"/>
      <c r="AM521" s="1075" t="n"/>
      <c r="AN521" s="1075" t="n"/>
      <c r="AO521" s="825" t="n"/>
      <c r="AP521" s="788" t="n"/>
      <c r="AQ521" s="788" t="n"/>
      <c r="AR521" s="788" t="n"/>
      <c r="AS521" s="788" t="n"/>
      <c r="AT521" s="788" t="n"/>
      <c r="AU521" s="788" t="n"/>
      <c r="AV521" s="788" t="n"/>
      <c r="AW521" s="788" t="n"/>
      <c r="AX521" s="788" t="n"/>
      <c r="AY521" s="788" t="n"/>
      <c r="AZ521" s="788" t="n"/>
      <c r="BA521" s="788" t="n"/>
      <c r="BB521" s="788" t="n"/>
      <c r="BC521" s="788" t="n"/>
      <c r="BD521" s="788" t="n"/>
    </row>
    <row r="522" ht="12.75" customHeight="1" s="789">
      <c r="A522" s="1075" t="n"/>
      <c r="B522" s="1075" t="n"/>
      <c r="C522" s="1075" t="n"/>
      <c r="D522" s="1075" t="n"/>
      <c r="E522" s="1075" t="n"/>
      <c r="F522" s="1075" t="n"/>
      <c r="G522" s="1075" t="n"/>
      <c r="H522" s="1075" t="n"/>
      <c r="I522" s="1075" t="n"/>
      <c r="J522" s="1075" t="n"/>
      <c r="K522" s="1075" t="n"/>
      <c r="L522" s="1075" t="n"/>
      <c r="M522" s="1075" t="n"/>
      <c r="N522" s="1075" t="n"/>
      <c r="O522" s="1076" t="n"/>
      <c r="P522" s="1075" t="n"/>
      <c r="Q522" s="1075" t="n"/>
      <c r="R522" s="1075" t="n"/>
      <c r="S522" s="1075" t="n"/>
      <c r="T522" s="1075" t="n"/>
      <c r="U522" s="1075" t="n"/>
      <c r="V522" s="1077" t="n"/>
      <c r="W522" s="1075" t="n"/>
      <c r="X522" s="1075" t="n"/>
      <c r="Y522" s="1075" t="n"/>
      <c r="Z522" s="1075" t="n"/>
      <c r="AA522" s="1075" t="n"/>
      <c r="AB522" s="1075" t="n"/>
      <c r="AC522" s="1075" t="n"/>
      <c r="AD522" s="1075" t="n"/>
      <c r="AE522" s="1075" t="n"/>
      <c r="AF522" s="1075" t="n"/>
      <c r="AG522" s="1078" t="n"/>
      <c r="AH522" s="1075" t="n"/>
      <c r="AI522" s="1075" t="n"/>
      <c r="AJ522" s="1075" t="n"/>
      <c r="AK522" s="1077" t="n"/>
      <c r="AL522" s="1075" t="n"/>
      <c r="AM522" s="1075" t="n"/>
      <c r="AN522" s="1075" t="n"/>
      <c r="AO522" s="825" t="n"/>
      <c r="AP522" s="788" t="n"/>
      <c r="AQ522" s="788" t="n"/>
      <c r="AR522" s="788" t="n"/>
      <c r="AS522" s="788" t="n"/>
      <c r="AT522" s="788" t="n"/>
      <c r="AU522" s="788" t="n"/>
      <c r="AV522" s="788" t="n"/>
      <c r="AW522" s="788" t="n"/>
      <c r="AX522" s="788" t="n"/>
      <c r="AY522" s="788" t="n"/>
      <c r="AZ522" s="788" t="n"/>
      <c r="BA522" s="788" t="n"/>
      <c r="BB522" s="788" t="n"/>
      <c r="BC522" s="788" t="n"/>
      <c r="BD522" s="788" t="n"/>
    </row>
    <row r="523" ht="12.75" customHeight="1" s="789">
      <c r="A523" s="1075" t="n"/>
      <c r="B523" s="1075" t="n"/>
      <c r="C523" s="1075" t="n"/>
      <c r="D523" s="1075" t="n"/>
      <c r="E523" s="1075" t="n"/>
      <c r="F523" s="1075" t="n"/>
      <c r="G523" s="1075" t="n"/>
      <c r="H523" s="1075" t="n"/>
      <c r="I523" s="1075" t="n"/>
      <c r="J523" s="1075" t="n"/>
      <c r="K523" s="1075" t="n"/>
      <c r="L523" s="1075" t="n"/>
      <c r="M523" s="1075" t="n"/>
      <c r="N523" s="1075" t="n"/>
      <c r="O523" s="1076" t="n"/>
      <c r="P523" s="1075" t="n"/>
      <c r="Q523" s="1075" t="n"/>
      <c r="R523" s="1075" t="n"/>
      <c r="S523" s="1075" t="n"/>
      <c r="T523" s="1075" t="n"/>
      <c r="U523" s="1075" t="n"/>
      <c r="V523" s="1077" t="n"/>
      <c r="W523" s="1075" t="n"/>
      <c r="X523" s="1075" t="n"/>
      <c r="Y523" s="1075" t="n"/>
      <c r="Z523" s="1075" t="n"/>
      <c r="AA523" s="1075" t="n"/>
      <c r="AB523" s="1075" t="n"/>
      <c r="AC523" s="1075" t="n"/>
      <c r="AD523" s="1075" t="n"/>
      <c r="AE523" s="1075" t="n"/>
      <c r="AF523" s="1075" t="n"/>
      <c r="AG523" s="1078" t="n"/>
      <c r="AH523" s="1075" t="n"/>
      <c r="AI523" s="1075" t="n"/>
      <c r="AJ523" s="1075" t="n"/>
      <c r="AK523" s="1077" t="n"/>
      <c r="AL523" s="1075" t="n"/>
      <c r="AM523" s="1075" t="n"/>
      <c r="AN523" s="1075" t="n"/>
      <c r="AO523" s="825" t="n"/>
      <c r="AP523" s="788" t="n"/>
      <c r="AQ523" s="788" t="n"/>
      <c r="AR523" s="788" t="n"/>
      <c r="AS523" s="788" t="n"/>
      <c r="AT523" s="788" t="n"/>
      <c r="AU523" s="788" t="n"/>
      <c r="AV523" s="788" t="n"/>
      <c r="AW523" s="788" t="n"/>
      <c r="AX523" s="788" t="n"/>
      <c r="AY523" s="788" t="n"/>
      <c r="AZ523" s="788" t="n"/>
      <c r="BA523" s="788" t="n"/>
      <c r="BB523" s="788" t="n"/>
      <c r="BC523" s="788" t="n"/>
      <c r="BD523" s="788" t="n"/>
    </row>
    <row r="524" ht="12.75" customHeight="1" s="789">
      <c r="A524" s="1075" t="n"/>
      <c r="B524" s="1075" t="n"/>
      <c r="C524" s="1075" t="n"/>
      <c r="D524" s="1075" t="n"/>
      <c r="E524" s="1075" t="n"/>
      <c r="F524" s="1075" t="n"/>
      <c r="G524" s="1075" t="n"/>
      <c r="H524" s="1075" t="n"/>
      <c r="I524" s="1075" t="n"/>
      <c r="J524" s="1075" t="n"/>
      <c r="K524" s="1075" t="n"/>
      <c r="L524" s="1075" t="n"/>
      <c r="M524" s="1075" t="n"/>
      <c r="N524" s="1075" t="n"/>
      <c r="O524" s="1076" t="n"/>
      <c r="P524" s="1075" t="n"/>
      <c r="Q524" s="1075" t="n"/>
      <c r="R524" s="1075" t="n"/>
      <c r="S524" s="1075" t="n"/>
      <c r="T524" s="1075" t="n"/>
      <c r="U524" s="1075" t="n"/>
      <c r="V524" s="1077" t="n"/>
      <c r="W524" s="1075" t="n"/>
      <c r="X524" s="1075" t="n"/>
      <c r="Y524" s="1075" t="n"/>
      <c r="Z524" s="1075" t="n"/>
      <c r="AA524" s="1075" t="n"/>
      <c r="AB524" s="1075" t="n"/>
      <c r="AC524" s="1075" t="n"/>
      <c r="AD524" s="1075" t="n"/>
      <c r="AE524" s="1075" t="n"/>
      <c r="AF524" s="1075" t="n"/>
      <c r="AG524" s="1078" t="n"/>
      <c r="AH524" s="1075" t="n"/>
      <c r="AI524" s="1075" t="n"/>
      <c r="AJ524" s="1075" t="n"/>
      <c r="AK524" s="1077" t="n"/>
      <c r="AL524" s="1075" t="n"/>
      <c r="AM524" s="1075" t="n"/>
      <c r="AN524" s="1075" t="n"/>
      <c r="AO524" s="825" t="n"/>
      <c r="AP524" s="788" t="n"/>
      <c r="AQ524" s="788" t="n"/>
      <c r="AR524" s="788" t="n"/>
      <c r="AS524" s="788" t="n"/>
      <c r="AT524" s="788" t="n"/>
      <c r="AU524" s="788" t="n"/>
      <c r="AV524" s="788" t="n"/>
      <c r="AW524" s="788" t="n"/>
      <c r="AX524" s="788" t="n"/>
      <c r="AY524" s="788" t="n"/>
      <c r="AZ524" s="788" t="n"/>
      <c r="BA524" s="788" t="n"/>
      <c r="BB524" s="788" t="n"/>
      <c r="BC524" s="788" t="n"/>
      <c r="BD524" s="788" t="n"/>
    </row>
    <row r="525" ht="12.75" customHeight="1" s="789">
      <c r="A525" s="1075" t="n"/>
      <c r="B525" s="1075" t="n"/>
      <c r="C525" s="1075" t="n"/>
      <c r="D525" s="1075" t="n"/>
      <c r="E525" s="1075" t="n"/>
      <c r="F525" s="1075" t="n"/>
      <c r="G525" s="1075" t="n"/>
      <c r="H525" s="1075" t="n"/>
      <c r="I525" s="1075" t="n"/>
      <c r="J525" s="1075" t="n"/>
      <c r="K525" s="1075" t="n"/>
      <c r="L525" s="1075" t="n"/>
      <c r="M525" s="1075" t="n"/>
      <c r="N525" s="1075" t="n"/>
      <c r="O525" s="1076" t="n"/>
      <c r="P525" s="1075" t="n"/>
      <c r="Q525" s="1075" t="n"/>
      <c r="R525" s="1075" t="n"/>
      <c r="S525" s="1075" t="n"/>
      <c r="T525" s="1075" t="n"/>
      <c r="U525" s="1075" t="n"/>
      <c r="V525" s="1077" t="n"/>
      <c r="W525" s="1075" t="n"/>
      <c r="X525" s="1075" t="n"/>
      <c r="Y525" s="1075" t="n"/>
      <c r="Z525" s="1075" t="n"/>
      <c r="AA525" s="1075" t="n"/>
      <c r="AB525" s="1075" t="n"/>
      <c r="AC525" s="1075" t="n"/>
      <c r="AD525" s="1075" t="n"/>
      <c r="AE525" s="1075" t="n"/>
      <c r="AF525" s="1075" t="n"/>
      <c r="AG525" s="1078" t="n"/>
      <c r="AH525" s="1075" t="n"/>
      <c r="AI525" s="1075" t="n"/>
      <c r="AJ525" s="1075" t="n"/>
      <c r="AK525" s="1077" t="n"/>
      <c r="AL525" s="1075" t="n"/>
      <c r="AM525" s="1075" t="n"/>
      <c r="AN525" s="1075" t="n"/>
      <c r="AO525" s="825" t="n"/>
      <c r="AP525" s="788" t="n"/>
      <c r="AQ525" s="788" t="n"/>
      <c r="AR525" s="788" t="n"/>
      <c r="AS525" s="788" t="n"/>
      <c r="AT525" s="788" t="n"/>
      <c r="AU525" s="788" t="n"/>
      <c r="AV525" s="788" t="n"/>
      <c r="AW525" s="788" t="n"/>
      <c r="AX525" s="788" t="n"/>
      <c r="AY525" s="788" t="n"/>
      <c r="AZ525" s="788" t="n"/>
      <c r="BA525" s="788" t="n"/>
      <c r="BB525" s="788" t="n"/>
      <c r="BC525" s="788" t="n"/>
      <c r="BD525" s="788" t="n"/>
    </row>
    <row r="526" ht="12.75" customHeight="1" s="789">
      <c r="A526" s="1075" t="n"/>
      <c r="B526" s="1075" t="n"/>
      <c r="C526" s="1075" t="n"/>
      <c r="D526" s="1075" t="n"/>
      <c r="E526" s="1075" t="n"/>
      <c r="F526" s="1075" t="n"/>
      <c r="G526" s="1075" t="n"/>
      <c r="H526" s="1075" t="n"/>
      <c r="I526" s="1075" t="n"/>
      <c r="J526" s="1075" t="n"/>
      <c r="K526" s="1075" t="n"/>
      <c r="L526" s="1075" t="n"/>
      <c r="M526" s="1075" t="n"/>
      <c r="N526" s="1075" t="n"/>
      <c r="O526" s="1076" t="n"/>
      <c r="P526" s="1075" t="n"/>
      <c r="Q526" s="1075" t="n"/>
      <c r="R526" s="1075" t="n"/>
      <c r="S526" s="1075" t="n"/>
      <c r="T526" s="1075" t="n"/>
      <c r="U526" s="1075" t="n"/>
      <c r="V526" s="1077" t="n"/>
      <c r="W526" s="1075" t="n"/>
      <c r="X526" s="1075" t="n"/>
      <c r="Y526" s="1075" t="n"/>
      <c r="Z526" s="1075" t="n"/>
      <c r="AA526" s="1075" t="n"/>
      <c r="AB526" s="1075" t="n"/>
      <c r="AC526" s="1075" t="n"/>
      <c r="AD526" s="1075" t="n"/>
      <c r="AE526" s="1075" t="n"/>
      <c r="AF526" s="1075" t="n"/>
      <c r="AG526" s="1078" t="n"/>
      <c r="AH526" s="1075" t="n"/>
      <c r="AI526" s="1075" t="n"/>
      <c r="AJ526" s="1075" t="n"/>
      <c r="AK526" s="1077" t="n"/>
      <c r="AL526" s="1075" t="n"/>
      <c r="AM526" s="1075" t="n"/>
      <c r="AN526" s="1075" t="n"/>
      <c r="AO526" s="825" t="n"/>
      <c r="AP526" s="788" t="n"/>
      <c r="AQ526" s="788" t="n"/>
      <c r="AR526" s="788" t="n"/>
      <c r="AS526" s="788" t="n"/>
      <c r="AT526" s="788" t="n"/>
      <c r="AU526" s="788" t="n"/>
      <c r="AV526" s="788" t="n"/>
      <c r="AW526" s="788" t="n"/>
      <c r="AX526" s="788" t="n"/>
      <c r="AY526" s="788" t="n"/>
      <c r="AZ526" s="788" t="n"/>
      <c r="BA526" s="788" t="n"/>
      <c r="BB526" s="788" t="n"/>
      <c r="BC526" s="788" t="n"/>
      <c r="BD526" s="788" t="n"/>
    </row>
    <row r="527" ht="12.75" customHeight="1" s="789">
      <c r="A527" s="1075" t="n"/>
      <c r="B527" s="1075" t="n"/>
      <c r="C527" s="1075" t="n"/>
      <c r="D527" s="1075" t="n"/>
      <c r="E527" s="1075" t="n"/>
      <c r="F527" s="1075" t="n"/>
      <c r="G527" s="1075" t="n"/>
      <c r="H527" s="1075" t="n"/>
      <c r="I527" s="1075" t="n"/>
      <c r="J527" s="1075" t="n"/>
      <c r="K527" s="1075" t="n"/>
      <c r="L527" s="1075" t="n"/>
      <c r="M527" s="1075" t="n"/>
      <c r="N527" s="1075" t="n"/>
      <c r="O527" s="1076" t="n"/>
      <c r="P527" s="1075" t="n"/>
      <c r="Q527" s="1075" t="n"/>
      <c r="R527" s="1075" t="n"/>
      <c r="S527" s="1075" t="n"/>
      <c r="T527" s="1075" t="n"/>
      <c r="U527" s="1075" t="n"/>
      <c r="V527" s="1077" t="n"/>
      <c r="W527" s="1075" t="n"/>
      <c r="X527" s="1075" t="n"/>
      <c r="Y527" s="1075" t="n"/>
      <c r="Z527" s="1075" t="n"/>
      <c r="AA527" s="1075" t="n"/>
      <c r="AB527" s="1075" t="n"/>
      <c r="AC527" s="1075" t="n"/>
      <c r="AD527" s="1075" t="n"/>
      <c r="AE527" s="1075" t="n"/>
      <c r="AF527" s="1075" t="n"/>
      <c r="AG527" s="1078" t="n"/>
      <c r="AH527" s="1075" t="n"/>
      <c r="AI527" s="1075" t="n"/>
      <c r="AJ527" s="1075" t="n"/>
      <c r="AK527" s="1077" t="n"/>
      <c r="AL527" s="1075" t="n"/>
      <c r="AM527" s="1075" t="n"/>
      <c r="AN527" s="1075" t="n"/>
      <c r="AO527" s="825" t="n"/>
      <c r="AP527" s="788" t="n"/>
      <c r="AQ527" s="788" t="n"/>
      <c r="AR527" s="788" t="n"/>
      <c r="AS527" s="788" t="n"/>
      <c r="AT527" s="788" t="n"/>
      <c r="AU527" s="788" t="n"/>
      <c r="AV527" s="788" t="n"/>
      <c r="AW527" s="788" t="n"/>
      <c r="AX527" s="788" t="n"/>
      <c r="AY527" s="788" t="n"/>
      <c r="AZ527" s="788" t="n"/>
      <c r="BA527" s="788" t="n"/>
      <c r="BB527" s="788" t="n"/>
      <c r="BC527" s="788" t="n"/>
      <c r="BD527" s="788" t="n"/>
    </row>
    <row r="528" ht="12.75" customHeight="1" s="789">
      <c r="A528" s="1075" t="n"/>
      <c r="B528" s="1075" t="n"/>
      <c r="C528" s="1075" t="n"/>
      <c r="D528" s="1075" t="n"/>
      <c r="E528" s="1075" t="n"/>
      <c r="F528" s="1075" t="n"/>
      <c r="G528" s="1075" t="n"/>
      <c r="H528" s="1075" t="n"/>
      <c r="I528" s="1075" t="n"/>
      <c r="J528" s="1075" t="n"/>
      <c r="K528" s="1075" t="n"/>
      <c r="L528" s="1075" t="n"/>
      <c r="M528" s="1075" t="n"/>
      <c r="N528" s="1075" t="n"/>
      <c r="O528" s="1076" t="n"/>
      <c r="P528" s="1075" t="n"/>
      <c r="Q528" s="1075" t="n"/>
      <c r="R528" s="1075" t="n"/>
      <c r="S528" s="1075" t="n"/>
      <c r="T528" s="1075" t="n"/>
      <c r="U528" s="1075" t="n"/>
      <c r="V528" s="1077" t="n"/>
      <c r="W528" s="1075" t="n"/>
      <c r="X528" s="1075" t="n"/>
      <c r="Y528" s="1075" t="n"/>
      <c r="Z528" s="1075" t="n"/>
      <c r="AA528" s="1075" t="n"/>
      <c r="AB528" s="1075" t="n"/>
      <c r="AC528" s="1075" t="n"/>
      <c r="AD528" s="1075" t="n"/>
      <c r="AE528" s="1075" t="n"/>
      <c r="AF528" s="1075" t="n"/>
      <c r="AG528" s="1078" t="n"/>
      <c r="AH528" s="1075" t="n"/>
      <c r="AI528" s="1075" t="n"/>
      <c r="AJ528" s="1075" t="n"/>
      <c r="AK528" s="1077" t="n"/>
      <c r="AL528" s="1075" t="n"/>
      <c r="AM528" s="1075" t="n"/>
      <c r="AN528" s="1075" t="n"/>
      <c r="AO528" s="825" t="n"/>
      <c r="AP528" s="788" t="n"/>
      <c r="AQ528" s="788" t="n"/>
      <c r="AR528" s="788" t="n"/>
      <c r="AS528" s="788" t="n"/>
      <c r="AT528" s="788" t="n"/>
      <c r="AU528" s="788" t="n"/>
      <c r="AV528" s="788" t="n"/>
      <c r="AW528" s="788" t="n"/>
      <c r="AX528" s="788" t="n"/>
      <c r="AY528" s="788" t="n"/>
      <c r="AZ528" s="788" t="n"/>
      <c r="BA528" s="788" t="n"/>
      <c r="BB528" s="788" t="n"/>
      <c r="BC528" s="788" t="n"/>
      <c r="BD528" s="788" t="n"/>
    </row>
    <row r="529" ht="12.75" customHeight="1" s="789">
      <c r="A529" s="1075" t="n"/>
      <c r="B529" s="1075" t="n"/>
      <c r="C529" s="1075" t="n"/>
      <c r="D529" s="1075" t="n"/>
      <c r="E529" s="1075" t="n"/>
      <c r="F529" s="1075" t="n"/>
      <c r="G529" s="1075" t="n"/>
      <c r="H529" s="1075" t="n"/>
      <c r="I529" s="1075" t="n"/>
      <c r="J529" s="1075" t="n"/>
      <c r="K529" s="1075" t="n"/>
      <c r="L529" s="1075" t="n"/>
      <c r="M529" s="1075" t="n"/>
      <c r="N529" s="1075" t="n"/>
      <c r="O529" s="1076" t="n"/>
      <c r="P529" s="1075" t="n"/>
      <c r="Q529" s="1075" t="n"/>
      <c r="R529" s="1075" t="n"/>
      <c r="S529" s="1075" t="n"/>
      <c r="T529" s="1075" t="n"/>
      <c r="U529" s="1075" t="n"/>
      <c r="V529" s="1077" t="n"/>
      <c r="W529" s="1075" t="n"/>
      <c r="X529" s="1075" t="n"/>
      <c r="Y529" s="1075" t="n"/>
      <c r="Z529" s="1075" t="n"/>
      <c r="AA529" s="1075" t="n"/>
      <c r="AB529" s="1075" t="n"/>
      <c r="AC529" s="1075" t="n"/>
      <c r="AD529" s="1075" t="n"/>
      <c r="AE529" s="1075" t="n"/>
      <c r="AF529" s="1075" t="n"/>
      <c r="AG529" s="1078" t="n"/>
      <c r="AH529" s="1075" t="n"/>
      <c r="AI529" s="1075" t="n"/>
      <c r="AJ529" s="1075" t="n"/>
      <c r="AK529" s="1077" t="n"/>
      <c r="AL529" s="1075" t="n"/>
      <c r="AM529" s="1075" t="n"/>
      <c r="AN529" s="1075" t="n"/>
      <c r="AO529" s="825" t="n"/>
      <c r="AP529" s="788" t="n"/>
      <c r="AQ529" s="788" t="n"/>
      <c r="AR529" s="788" t="n"/>
      <c r="AS529" s="788" t="n"/>
      <c r="AT529" s="788" t="n"/>
      <c r="AU529" s="788" t="n"/>
      <c r="AV529" s="788" t="n"/>
      <c r="AW529" s="788" t="n"/>
      <c r="AX529" s="788" t="n"/>
      <c r="AY529" s="788" t="n"/>
      <c r="AZ529" s="788" t="n"/>
      <c r="BA529" s="788" t="n"/>
      <c r="BB529" s="788" t="n"/>
      <c r="BC529" s="788" t="n"/>
      <c r="BD529" s="788" t="n"/>
    </row>
    <row r="530" ht="12.75" customHeight="1" s="789">
      <c r="A530" s="1075" t="n"/>
      <c r="B530" s="1075" t="n"/>
      <c r="C530" s="1075" t="n"/>
      <c r="D530" s="1075" t="n"/>
      <c r="E530" s="1075" t="n"/>
      <c r="F530" s="1075" t="n"/>
      <c r="G530" s="1075" t="n"/>
      <c r="H530" s="1075" t="n"/>
      <c r="I530" s="1075" t="n"/>
      <c r="J530" s="1075" t="n"/>
      <c r="K530" s="1075" t="n"/>
      <c r="L530" s="1075" t="n"/>
      <c r="M530" s="1075" t="n"/>
      <c r="N530" s="1075" t="n"/>
      <c r="O530" s="1076" t="n"/>
      <c r="P530" s="1075" t="n"/>
      <c r="Q530" s="1075" t="n"/>
      <c r="R530" s="1075" t="n"/>
      <c r="S530" s="1075" t="n"/>
      <c r="T530" s="1075" t="n"/>
      <c r="U530" s="1075" t="n"/>
      <c r="V530" s="1077" t="n"/>
      <c r="W530" s="1075" t="n"/>
      <c r="X530" s="1075" t="n"/>
      <c r="Y530" s="1075" t="n"/>
      <c r="Z530" s="1075" t="n"/>
      <c r="AA530" s="1075" t="n"/>
      <c r="AB530" s="1075" t="n"/>
      <c r="AC530" s="1075" t="n"/>
      <c r="AD530" s="1075" t="n"/>
      <c r="AE530" s="1075" t="n"/>
      <c r="AF530" s="1075" t="n"/>
      <c r="AG530" s="1078" t="n"/>
      <c r="AH530" s="1075" t="n"/>
      <c r="AI530" s="1075" t="n"/>
      <c r="AJ530" s="1075" t="n"/>
      <c r="AK530" s="1077" t="n"/>
      <c r="AL530" s="1075" t="n"/>
      <c r="AM530" s="1075" t="n"/>
      <c r="AN530" s="1075" t="n"/>
      <c r="AO530" s="825" t="n"/>
      <c r="AP530" s="788" t="n"/>
      <c r="AQ530" s="788" t="n"/>
      <c r="AR530" s="788" t="n"/>
      <c r="AS530" s="788" t="n"/>
      <c r="AT530" s="788" t="n"/>
      <c r="AU530" s="788" t="n"/>
      <c r="AV530" s="788" t="n"/>
      <c r="AW530" s="788" t="n"/>
      <c r="AX530" s="788" t="n"/>
      <c r="AY530" s="788" t="n"/>
      <c r="AZ530" s="788" t="n"/>
      <c r="BA530" s="788" t="n"/>
      <c r="BB530" s="788" t="n"/>
      <c r="BC530" s="788" t="n"/>
      <c r="BD530" s="788" t="n"/>
    </row>
    <row r="531" ht="12.75" customHeight="1" s="789">
      <c r="A531" s="1075" t="n"/>
      <c r="B531" s="1075" t="n"/>
      <c r="C531" s="1075" t="n"/>
      <c r="D531" s="1075" t="n"/>
      <c r="E531" s="1075" t="n"/>
      <c r="F531" s="1075" t="n"/>
      <c r="G531" s="1075" t="n"/>
      <c r="H531" s="1075" t="n"/>
      <c r="I531" s="1075" t="n"/>
      <c r="J531" s="1075" t="n"/>
      <c r="K531" s="1075" t="n"/>
      <c r="L531" s="1075" t="n"/>
      <c r="M531" s="1075" t="n"/>
      <c r="N531" s="1075" t="n"/>
      <c r="O531" s="1076" t="n"/>
      <c r="P531" s="1075" t="n"/>
      <c r="Q531" s="1075" t="n"/>
      <c r="R531" s="1075" t="n"/>
      <c r="S531" s="1075" t="n"/>
      <c r="T531" s="1075" t="n"/>
      <c r="U531" s="1075" t="n"/>
      <c r="V531" s="1077" t="n"/>
      <c r="W531" s="1075" t="n"/>
      <c r="X531" s="1075" t="n"/>
      <c r="Y531" s="1075" t="n"/>
      <c r="Z531" s="1075" t="n"/>
      <c r="AA531" s="1075" t="n"/>
      <c r="AB531" s="1075" t="n"/>
      <c r="AC531" s="1075" t="n"/>
      <c r="AD531" s="1075" t="n"/>
      <c r="AE531" s="1075" t="n"/>
      <c r="AF531" s="1075" t="n"/>
      <c r="AG531" s="1078" t="n"/>
      <c r="AH531" s="1075" t="n"/>
      <c r="AI531" s="1075" t="n"/>
      <c r="AJ531" s="1075" t="n"/>
      <c r="AK531" s="1077" t="n"/>
      <c r="AL531" s="1075" t="n"/>
      <c r="AM531" s="1075" t="n"/>
      <c r="AN531" s="1075" t="n"/>
      <c r="AO531" s="825" t="n"/>
      <c r="AP531" s="788" t="n"/>
      <c r="AQ531" s="788" t="n"/>
      <c r="AR531" s="788" t="n"/>
      <c r="AS531" s="788" t="n"/>
      <c r="AT531" s="788" t="n"/>
      <c r="AU531" s="788" t="n"/>
      <c r="AV531" s="788" t="n"/>
      <c r="AW531" s="788" t="n"/>
      <c r="AX531" s="788" t="n"/>
      <c r="AY531" s="788" t="n"/>
      <c r="AZ531" s="788" t="n"/>
      <c r="BA531" s="788" t="n"/>
      <c r="BB531" s="788" t="n"/>
      <c r="BC531" s="788" t="n"/>
      <c r="BD531" s="788" t="n"/>
    </row>
    <row r="532" ht="12.75" customHeight="1" s="789">
      <c r="A532" s="1075" t="n"/>
      <c r="B532" s="1075" t="n"/>
      <c r="C532" s="1075" t="n"/>
      <c r="D532" s="1075" t="n"/>
      <c r="E532" s="1075" t="n"/>
      <c r="F532" s="1075" t="n"/>
      <c r="G532" s="1075" t="n"/>
      <c r="H532" s="1075" t="n"/>
      <c r="I532" s="1075" t="n"/>
      <c r="J532" s="1075" t="n"/>
      <c r="K532" s="1075" t="n"/>
      <c r="L532" s="1075" t="n"/>
      <c r="M532" s="1075" t="n"/>
      <c r="N532" s="1075" t="n"/>
      <c r="O532" s="1076" t="n"/>
      <c r="P532" s="1075" t="n"/>
      <c r="Q532" s="1075" t="n"/>
      <c r="R532" s="1075" t="n"/>
      <c r="S532" s="1075" t="n"/>
      <c r="T532" s="1075" t="n"/>
      <c r="U532" s="1075" t="n"/>
      <c r="V532" s="1077" t="n"/>
      <c r="W532" s="1075" t="n"/>
      <c r="X532" s="1075" t="n"/>
      <c r="Y532" s="1075" t="n"/>
      <c r="Z532" s="1075" t="n"/>
      <c r="AA532" s="1075" t="n"/>
      <c r="AB532" s="1075" t="n"/>
      <c r="AC532" s="1075" t="n"/>
      <c r="AD532" s="1075" t="n"/>
      <c r="AE532" s="1075" t="n"/>
      <c r="AF532" s="1075" t="n"/>
      <c r="AG532" s="1078" t="n"/>
      <c r="AH532" s="1075" t="n"/>
      <c r="AI532" s="1075" t="n"/>
      <c r="AJ532" s="1075" t="n"/>
      <c r="AK532" s="1077" t="n"/>
      <c r="AL532" s="1075" t="n"/>
      <c r="AM532" s="1075" t="n"/>
      <c r="AN532" s="1075" t="n"/>
      <c r="AO532" s="825" t="n"/>
      <c r="AP532" s="788" t="n"/>
      <c r="AQ532" s="788" t="n"/>
      <c r="AR532" s="788" t="n"/>
      <c r="AS532" s="788" t="n"/>
      <c r="AT532" s="788" t="n"/>
      <c r="AU532" s="788" t="n"/>
      <c r="AV532" s="788" t="n"/>
      <c r="AW532" s="788" t="n"/>
      <c r="AX532" s="788" t="n"/>
      <c r="AY532" s="788" t="n"/>
      <c r="AZ532" s="788" t="n"/>
      <c r="BA532" s="788" t="n"/>
      <c r="BB532" s="788" t="n"/>
      <c r="BC532" s="788" t="n"/>
      <c r="BD532" s="788" t="n"/>
    </row>
    <row r="533" ht="12.75" customHeight="1" s="789">
      <c r="A533" s="1075" t="n"/>
      <c r="B533" s="1075" t="n"/>
      <c r="C533" s="1075" t="n"/>
      <c r="D533" s="1075" t="n"/>
      <c r="E533" s="1075" t="n"/>
      <c r="F533" s="1075" t="n"/>
      <c r="G533" s="1075" t="n"/>
      <c r="H533" s="1075" t="n"/>
      <c r="I533" s="1075" t="n"/>
      <c r="J533" s="1075" t="n"/>
      <c r="K533" s="1075" t="n"/>
      <c r="L533" s="1075" t="n"/>
      <c r="M533" s="1075" t="n"/>
      <c r="N533" s="1075" t="n"/>
      <c r="O533" s="1076" t="n"/>
      <c r="P533" s="1075" t="n"/>
      <c r="Q533" s="1075" t="n"/>
      <c r="R533" s="1075" t="n"/>
      <c r="S533" s="1075" t="n"/>
      <c r="T533" s="1075" t="n"/>
      <c r="U533" s="1075" t="n"/>
      <c r="V533" s="1077" t="n"/>
      <c r="W533" s="1075" t="n"/>
      <c r="X533" s="1075" t="n"/>
      <c r="Y533" s="1075" t="n"/>
      <c r="Z533" s="1075" t="n"/>
      <c r="AA533" s="1075" t="n"/>
      <c r="AB533" s="1075" t="n"/>
      <c r="AC533" s="1075" t="n"/>
      <c r="AD533" s="1075" t="n"/>
      <c r="AE533" s="1075" t="n"/>
      <c r="AF533" s="1075" t="n"/>
      <c r="AG533" s="1078" t="n"/>
      <c r="AH533" s="1075" t="n"/>
      <c r="AI533" s="1075" t="n"/>
      <c r="AJ533" s="1075" t="n"/>
      <c r="AK533" s="1077" t="n"/>
      <c r="AL533" s="1075" t="n"/>
      <c r="AM533" s="1075" t="n"/>
      <c r="AN533" s="1075" t="n"/>
      <c r="AO533" s="825" t="n"/>
      <c r="AP533" s="788" t="n"/>
      <c r="AQ533" s="788" t="n"/>
      <c r="AR533" s="788" t="n"/>
      <c r="AS533" s="788" t="n"/>
      <c r="AT533" s="788" t="n"/>
      <c r="AU533" s="788" t="n"/>
      <c r="AV533" s="788" t="n"/>
      <c r="AW533" s="788" t="n"/>
      <c r="AX533" s="788" t="n"/>
      <c r="AY533" s="788" t="n"/>
      <c r="AZ533" s="788" t="n"/>
      <c r="BA533" s="788" t="n"/>
      <c r="BB533" s="788" t="n"/>
      <c r="BC533" s="788" t="n"/>
      <c r="BD533" s="788" t="n"/>
    </row>
    <row r="534" ht="12.75" customHeight="1" s="789">
      <c r="A534" s="1075" t="n"/>
      <c r="B534" s="1075" t="n"/>
      <c r="C534" s="1075" t="n"/>
      <c r="D534" s="1075" t="n"/>
      <c r="E534" s="1075" t="n"/>
      <c r="F534" s="1075" t="n"/>
      <c r="G534" s="1075" t="n"/>
      <c r="H534" s="1075" t="n"/>
      <c r="I534" s="1075" t="n"/>
      <c r="J534" s="1075" t="n"/>
      <c r="K534" s="1075" t="n"/>
      <c r="L534" s="1075" t="n"/>
      <c r="M534" s="1075" t="n"/>
      <c r="N534" s="1075" t="n"/>
      <c r="O534" s="1076" t="n"/>
      <c r="P534" s="1075" t="n"/>
      <c r="Q534" s="1075" t="n"/>
      <c r="R534" s="1075" t="n"/>
      <c r="S534" s="1075" t="n"/>
      <c r="T534" s="1075" t="n"/>
      <c r="U534" s="1075" t="n"/>
      <c r="V534" s="1077" t="n"/>
      <c r="W534" s="1075" t="n"/>
      <c r="X534" s="1075" t="n"/>
      <c r="Y534" s="1075" t="n"/>
      <c r="Z534" s="1075" t="n"/>
      <c r="AA534" s="1075" t="n"/>
      <c r="AB534" s="1075" t="n"/>
      <c r="AC534" s="1075" t="n"/>
      <c r="AD534" s="1075" t="n"/>
      <c r="AE534" s="1075" t="n"/>
      <c r="AF534" s="1075" t="n"/>
      <c r="AG534" s="1078" t="n"/>
      <c r="AH534" s="1075" t="n"/>
      <c r="AI534" s="1075" t="n"/>
      <c r="AJ534" s="1075" t="n"/>
      <c r="AK534" s="1077" t="n"/>
      <c r="AL534" s="1075" t="n"/>
      <c r="AM534" s="1075" t="n"/>
      <c r="AN534" s="1075" t="n"/>
      <c r="AO534" s="825" t="n"/>
      <c r="AP534" s="788" t="n"/>
      <c r="AQ534" s="788" t="n"/>
      <c r="AR534" s="788" t="n"/>
      <c r="AS534" s="788" t="n"/>
      <c r="AT534" s="788" t="n"/>
      <c r="AU534" s="788" t="n"/>
      <c r="AV534" s="788" t="n"/>
      <c r="AW534" s="788" t="n"/>
      <c r="AX534" s="788" t="n"/>
      <c r="AY534" s="788" t="n"/>
      <c r="AZ534" s="788" t="n"/>
      <c r="BA534" s="788" t="n"/>
      <c r="BB534" s="788" t="n"/>
      <c r="BC534" s="788" t="n"/>
      <c r="BD534" s="788" t="n"/>
    </row>
    <row r="535" ht="12.75" customHeight="1" s="789">
      <c r="A535" s="1075" t="n"/>
      <c r="B535" s="1075" t="n"/>
      <c r="C535" s="1075" t="n"/>
      <c r="D535" s="1075" t="n"/>
      <c r="E535" s="1075" t="n"/>
      <c r="F535" s="1075" t="n"/>
      <c r="G535" s="1075" t="n"/>
      <c r="H535" s="1075" t="n"/>
      <c r="I535" s="1075" t="n"/>
      <c r="J535" s="1075" t="n"/>
      <c r="K535" s="1075" t="n"/>
      <c r="L535" s="1075" t="n"/>
      <c r="M535" s="1075" t="n"/>
      <c r="N535" s="1075" t="n"/>
      <c r="O535" s="1076" t="n"/>
      <c r="P535" s="1075" t="n"/>
      <c r="Q535" s="1075" t="n"/>
      <c r="R535" s="1075" t="n"/>
      <c r="S535" s="1075" t="n"/>
      <c r="T535" s="1075" t="n"/>
      <c r="U535" s="1075" t="n"/>
      <c r="V535" s="1077" t="n"/>
      <c r="W535" s="1075" t="n"/>
      <c r="X535" s="1075" t="n"/>
      <c r="Y535" s="1075" t="n"/>
      <c r="Z535" s="1075" t="n"/>
      <c r="AA535" s="1075" t="n"/>
      <c r="AB535" s="1075" t="n"/>
      <c r="AC535" s="1075" t="n"/>
      <c r="AD535" s="1075" t="n"/>
      <c r="AE535" s="1075" t="n"/>
      <c r="AF535" s="1075" t="n"/>
      <c r="AG535" s="1078" t="n"/>
      <c r="AH535" s="1075" t="n"/>
      <c r="AI535" s="1075" t="n"/>
      <c r="AJ535" s="1075" t="n"/>
      <c r="AK535" s="1077" t="n"/>
      <c r="AL535" s="1075" t="n"/>
      <c r="AM535" s="1075" t="n"/>
      <c r="AN535" s="1075" t="n"/>
      <c r="AO535" s="825" t="n"/>
      <c r="AP535" s="788" t="n"/>
      <c r="AQ535" s="788" t="n"/>
      <c r="AR535" s="788" t="n"/>
      <c r="AS535" s="788" t="n"/>
      <c r="AT535" s="788" t="n"/>
      <c r="AU535" s="788" t="n"/>
      <c r="AV535" s="788" t="n"/>
      <c r="AW535" s="788" t="n"/>
      <c r="AX535" s="788" t="n"/>
      <c r="AY535" s="788" t="n"/>
      <c r="AZ535" s="788" t="n"/>
      <c r="BA535" s="788" t="n"/>
      <c r="BB535" s="788" t="n"/>
      <c r="BC535" s="788" t="n"/>
      <c r="BD535" s="788" t="n"/>
    </row>
    <row r="536" ht="12.75" customHeight="1" s="789">
      <c r="A536" s="1075" t="n"/>
      <c r="B536" s="1075" t="n"/>
      <c r="C536" s="1075" t="n"/>
      <c r="D536" s="1075" t="n"/>
      <c r="E536" s="1075" t="n"/>
      <c r="F536" s="1075" t="n"/>
      <c r="G536" s="1075" t="n"/>
      <c r="H536" s="1075" t="n"/>
      <c r="I536" s="1075" t="n"/>
      <c r="J536" s="1075" t="n"/>
      <c r="K536" s="1075" t="n"/>
      <c r="L536" s="1075" t="n"/>
      <c r="M536" s="1075" t="n"/>
      <c r="N536" s="1075" t="n"/>
      <c r="O536" s="1076" t="n"/>
      <c r="P536" s="1075" t="n"/>
      <c r="Q536" s="1075" t="n"/>
      <c r="R536" s="1075" t="n"/>
      <c r="S536" s="1075" t="n"/>
      <c r="T536" s="1075" t="n"/>
      <c r="U536" s="1075" t="n"/>
      <c r="V536" s="1077" t="n"/>
      <c r="W536" s="1075" t="n"/>
      <c r="X536" s="1075" t="n"/>
      <c r="Y536" s="1075" t="n"/>
      <c r="Z536" s="1075" t="n"/>
      <c r="AA536" s="1075" t="n"/>
      <c r="AB536" s="1075" t="n"/>
      <c r="AC536" s="1075" t="n"/>
      <c r="AD536" s="1075" t="n"/>
      <c r="AE536" s="1075" t="n"/>
      <c r="AF536" s="1075" t="n"/>
      <c r="AG536" s="1078" t="n"/>
      <c r="AH536" s="1075" t="n"/>
      <c r="AI536" s="1075" t="n"/>
      <c r="AJ536" s="1075" t="n"/>
      <c r="AK536" s="1077" t="n"/>
      <c r="AL536" s="1075" t="n"/>
      <c r="AM536" s="1075" t="n"/>
      <c r="AN536" s="1075" t="n"/>
      <c r="AO536" s="825" t="n"/>
      <c r="AP536" s="788" t="n"/>
      <c r="AQ536" s="788" t="n"/>
      <c r="AR536" s="788" t="n"/>
      <c r="AS536" s="788" t="n"/>
      <c r="AT536" s="788" t="n"/>
      <c r="AU536" s="788" t="n"/>
      <c r="AV536" s="788" t="n"/>
      <c r="AW536" s="788" t="n"/>
      <c r="AX536" s="788" t="n"/>
      <c r="AY536" s="788" t="n"/>
      <c r="AZ536" s="788" t="n"/>
      <c r="BA536" s="788" t="n"/>
      <c r="BB536" s="788" t="n"/>
      <c r="BC536" s="788" t="n"/>
      <c r="BD536" s="788" t="n"/>
    </row>
    <row r="537" ht="12.75" customHeight="1" s="789">
      <c r="A537" s="1075" t="n"/>
      <c r="B537" s="1075" t="n"/>
      <c r="C537" s="1075" t="n"/>
      <c r="D537" s="1075" t="n"/>
      <c r="E537" s="1075" t="n"/>
      <c r="F537" s="1075" t="n"/>
      <c r="G537" s="1075" t="n"/>
      <c r="H537" s="1075" t="n"/>
      <c r="I537" s="1075" t="n"/>
      <c r="J537" s="1075" t="n"/>
      <c r="K537" s="1075" t="n"/>
      <c r="L537" s="1075" t="n"/>
      <c r="M537" s="1075" t="n"/>
      <c r="N537" s="1075" t="n"/>
      <c r="O537" s="1076" t="n"/>
      <c r="P537" s="1075" t="n"/>
      <c r="Q537" s="1075" t="n"/>
      <c r="R537" s="1075" t="n"/>
      <c r="S537" s="1075" t="n"/>
      <c r="T537" s="1075" t="n"/>
      <c r="U537" s="1075" t="n"/>
      <c r="V537" s="1077" t="n"/>
      <c r="W537" s="1075" t="n"/>
      <c r="X537" s="1075" t="n"/>
      <c r="Y537" s="1075" t="n"/>
      <c r="Z537" s="1075" t="n"/>
      <c r="AA537" s="1075" t="n"/>
      <c r="AB537" s="1075" t="n"/>
      <c r="AC537" s="1075" t="n"/>
      <c r="AD537" s="1075" t="n"/>
      <c r="AE537" s="1075" t="n"/>
      <c r="AF537" s="1075" t="n"/>
      <c r="AG537" s="1078" t="n"/>
      <c r="AH537" s="1075" t="n"/>
      <c r="AI537" s="1075" t="n"/>
      <c r="AJ537" s="1075" t="n"/>
      <c r="AK537" s="1077" t="n"/>
      <c r="AL537" s="1075" t="n"/>
      <c r="AM537" s="1075" t="n"/>
      <c r="AN537" s="1075" t="n"/>
      <c r="AO537" s="825" t="n"/>
      <c r="AP537" s="788" t="n"/>
      <c r="AQ537" s="788" t="n"/>
      <c r="AR537" s="788" t="n"/>
      <c r="AS537" s="788" t="n"/>
      <c r="AT537" s="788" t="n"/>
      <c r="AU537" s="788" t="n"/>
      <c r="AV537" s="788" t="n"/>
      <c r="AW537" s="788" t="n"/>
      <c r="AX537" s="788" t="n"/>
      <c r="AY537" s="788" t="n"/>
      <c r="AZ537" s="788" t="n"/>
      <c r="BA537" s="788" t="n"/>
      <c r="BB537" s="788" t="n"/>
      <c r="BC537" s="788" t="n"/>
      <c r="BD537" s="788" t="n"/>
    </row>
    <row r="538" ht="12.75" customHeight="1" s="789">
      <c r="A538" s="1075" t="n"/>
      <c r="B538" s="1075" t="n"/>
      <c r="C538" s="1075" t="n"/>
      <c r="D538" s="1075" t="n"/>
      <c r="E538" s="1075" t="n"/>
      <c r="F538" s="1075" t="n"/>
      <c r="G538" s="1075" t="n"/>
      <c r="H538" s="1075" t="n"/>
      <c r="I538" s="1075" t="n"/>
      <c r="J538" s="1075" t="n"/>
      <c r="K538" s="1075" t="n"/>
      <c r="L538" s="1075" t="n"/>
      <c r="M538" s="1075" t="n"/>
      <c r="N538" s="1075" t="n"/>
      <c r="O538" s="1076" t="n"/>
      <c r="P538" s="1075" t="n"/>
      <c r="Q538" s="1075" t="n"/>
      <c r="R538" s="1075" t="n"/>
      <c r="S538" s="1075" t="n"/>
      <c r="T538" s="1075" t="n"/>
      <c r="U538" s="1075" t="n"/>
      <c r="V538" s="1077" t="n"/>
      <c r="W538" s="1075" t="n"/>
      <c r="X538" s="1075" t="n"/>
      <c r="Y538" s="1075" t="n"/>
      <c r="Z538" s="1075" t="n"/>
      <c r="AA538" s="1075" t="n"/>
      <c r="AB538" s="1075" t="n"/>
      <c r="AC538" s="1075" t="n"/>
      <c r="AD538" s="1075" t="n"/>
      <c r="AE538" s="1075" t="n"/>
      <c r="AF538" s="1075" t="n"/>
      <c r="AG538" s="1078" t="n"/>
      <c r="AH538" s="1075" t="n"/>
      <c r="AI538" s="1075" t="n"/>
      <c r="AJ538" s="1075" t="n"/>
      <c r="AK538" s="1077" t="n"/>
      <c r="AL538" s="1075" t="n"/>
      <c r="AM538" s="1075" t="n"/>
      <c r="AN538" s="1075" t="n"/>
      <c r="AO538" s="825" t="n"/>
      <c r="AP538" s="788" t="n"/>
      <c r="AQ538" s="788" t="n"/>
      <c r="AR538" s="788" t="n"/>
      <c r="AS538" s="788" t="n"/>
      <c r="AT538" s="788" t="n"/>
      <c r="AU538" s="788" t="n"/>
      <c r="AV538" s="788" t="n"/>
      <c r="AW538" s="788" t="n"/>
      <c r="AX538" s="788" t="n"/>
      <c r="AY538" s="788" t="n"/>
      <c r="AZ538" s="788" t="n"/>
      <c r="BA538" s="788" t="n"/>
      <c r="BB538" s="788" t="n"/>
      <c r="BC538" s="788" t="n"/>
      <c r="BD538" s="788" t="n"/>
    </row>
    <row r="539" ht="12.75" customHeight="1" s="789">
      <c r="A539" s="1075" t="n"/>
      <c r="B539" s="1075" t="n"/>
      <c r="C539" s="1075" t="n"/>
      <c r="D539" s="1075" t="n"/>
      <c r="E539" s="1075" t="n"/>
      <c r="F539" s="1075" t="n"/>
      <c r="G539" s="1075" t="n"/>
      <c r="H539" s="1075" t="n"/>
      <c r="I539" s="1075" t="n"/>
      <c r="J539" s="1075" t="n"/>
      <c r="K539" s="1075" t="n"/>
      <c r="L539" s="1075" t="n"/>
      <c r="M539" s="1075" t="n"/>
      <c r="N539" s="1075" t="n"/>
      <c r="O539" s="1076" t="n"/>
      <c r="P539" s="1075" t="n"/>
      <c r="Q539" s="1075" t="n"/>
      <c r="R539" s="1075" t="n"/>
      <c r="S539" s="1075" t="n"/>
      <c r="T539" s="1075" t="n"/>
      <c r="U539" s="1075" t="n"/>
      <c r="V539" s="1077" t="n"/>
      <c r="W539" s="1075" t="n"/>
      <c r="X539" s="1075" t="n"/>
      <c r="Y539" s="1075" t="n"/>
      <c r="Z539" s="1075" t="n"/>
      <c r="AA539" s="1075" t="n"/>
      <c r="AB539" s="1075" t="n"/>
      <c r="AC539" s="1075" t="n"/>
      <c r="AD539" s="1075" t="n"/>
      <c r="AE539" s="1075" t="n"/>
      <c r="AF539" s="1075" t="n"/>
      <c r="AG539" s="1078" t="n"/>
      <c r="AH539" s="1075" t="n"/>
      <c r="AI539" s="1075" t="n"/>
      <c r="AJ539" s="1075" t="n"/>
      <c r="AK539" s="1077" t="n"/>
      <c r="AL539" s="1075" t="n"/>
      <c r="AM539" s="1075" t="n"/>
      <c r="AN539" s="1075" t="n"/>
      <c r="AO539" s="825" t="n"/>
      <c r="AP539" s="788" t="n"/>
      <c r="AQ539" s="788" t="n"/>
      <c r="AR539" s="788" t="n"/>
      <c r="AS539" s="788" t="n"/>
      <c r="AT539" s="788" t="n"/>
      <c r="AU539" s="788" t="n"/>
      <c r="AV539" s="788" t="n"/>
      <c r="AW539" s="788" t="n"/>
      <c r="AX539" s="788" t="n"/>
      <c r="AY539" s="788" t="n"/>
      <c r="AZ539" s="788" t="n"/>
      <c r="BA539" s="788" t="n"/>
      <c r="BB539" s="788" t="n"/>
      <c r="BC539" s="788" t="n"/>
      <c r="BD539" s="788" t="n"/>
    </row>
    <row r="540" ht="12.75" customHeight="1" s="789">
      <c r="A540" s="1075" t="n"/>
      <c r="B540" s="1075" t="n"/>
      <c r="C540" s="1075" t="n"/>
      <c r="D540" s="1075" t="n"/>
      <c r="E540" s="1075" t="n"/>
      <c r="F540" s="1075" t="n"/>
      <c r="G540" s="1075" t="n"/>
      <c r="H540" s="1075" t="n"/>
      <c r="I540" s="1075" t="n"/>
      <c r="J540" s="1075" t="n"/>
      <c r="K540" s="1075" t="n"/>
      <c r="L540" s="1075" t="n"/>
      <c r="M540" s="1075" t="n"/>
      <c r="N540" s="1075" t="n"/>
      <c r="O540" s="1076" t="n"/>
      <c r="P540" s="1075" t="n"/>
      <c r="Q540" s="1075" t="n"/>
      <c r="R540" s="1075" t="n"/>
      <c r="S540" s="1075" t="n"/>
      <c r="T540" s="1075" t="n"/>
      <c r="U540" s="1075" t="n"/>
      <c r="V540" s="1077" t="n"/>
      <c r="W540" s="1075" t="n"/>
      <c r="X540" s="1075" t="n"/>
      <c r="Y540" s="1075" t="n"/>
      <c r="Z540" s="1075" t="n"/>
      <c r="AA540" s="1075" t="n"/>
      <c r="AB540" s="1075" t="n"/>
      <c r="AC540" s="1075" t="n"/>
      <c r="AD540" s="1075" t="n"/>
      <c r="AE540" s="1075" t="n"/>
      <c r="AF540" s="1075" t="n"/>
      <c r="AG540" s="1078" t="n"/>
      <c r="AH540" s="1075" t="n"/>
      <c r="AI540" s="1075" t="n"/>
      <c r="AJ540" s="1075" t="n"/>
      <c r="AK540" s="1077" t="n"/>
      <c r="AL540" s="1075" t="n"/>
      <c r="AM540" s="1075" t="n"/>
      <c r="AN540" s="1075" t="n"/>
      <c r="AO540" s="825" t="n"/>
      <c r="AP540" s="788" t="n"/>
      <c r="AQ540" s="788" t="n"/>
      <c r="AR540" s="788" t="n"/>
      <c r="AS540" s="788" t="n"/>
      <c r="AT540" s="788" t="n"/>
      <c r="AU540" s="788" t="n"/>
      <c r="AV540" s="788" t="n"/>
      <c r="AW540" s="788" t="n"/>
      <c r="AX540" s="788" t="n"/>
      <c r="AY540" s="788" t="n"/>
      <c r="AZ540" s="788" t="n"/>
      <c r="BA540" s="788" t="n"/>
      <c r="BB540" s="788" t="n"/>
      <c r="BC540" s="788" t="n"/>
      <c r="BD540" s="788" t="n"/>
    </row>
    <row r="541" ht="12.75" customHeight="1" s="789">
      <c r="A541" s="1075" t="n"/>
      <c r="B541" s="1075" t="n"/>
      <c r="C541" s="1075" t="n"/>
      <c r="D541" s="1075" t="n"/>
      <c r="E541" s="1075" t="n"/>
      <c r="F541" s="1075" t="n"/>
      <c r="G541" s="1075" t="n"/>
      <c r="H541" s="1075" t="n"/>
      <c r="I541" s="1075" t="n"/>
      <c r="J541" s="1075" t="n"/>
      <c r="K541" s="1075" t="n"/>
      <c r="L541" s="1075" t="n"/>
      <c r="M541" s="1075" t="n"/>
      <c r="N541" s="1075" t="n"/>
      <c r="O541" s="1076" t="n"/>
      <c r="P541" s="1075" t="n"/>
      <c r="Q541" s="1075" t="n"/>
      <c r="R541" s="1075" t="n"/>
      <c r="S541" s="1075" t="n"/>
      <c r="T541" s="1075" t="n"/>
      <c r="U541" s="1075" t="n"/>
      <c r="V541" s="1077" t="n"/>
      <c r="W541" s="1075" t="n"/>
      <c r="X541" s="1075" t="n"/>
      <c r="Y541" s="1075" t="n"/>
      <c r="Z541" s="1075" t="n"/>
      <c r="AA541" s="1075" t="n"/>
      <c r="AB541" s="1075" t="n"/>
      <c r="AC541" s="1075" t="n"/>
      <c r="AD541" s="1075" t="n"/>
      <c r="AE541" s="1075" t="n"/>
      <c r="AF541" s="1075" t="n"/>
      <c r="AG541" s="1078" t="n"/>
      <c r="AH541" s="1075" t="n"/>
      <c r="AI541" s="1075" t="n"/>
      <c r="AJ541" s="1075" t="n"/>
      <c r="AK541" s="1077" t="n"/>
      <c r="AL541" s="1075" t="n"/>
      <c r="AM541" s="1075" t="n"/>
      <c r="AN541" s="1075" t="n"/>
      <c r="AO541" s="825" t="n"/>
      <c r="AP541" s="788" t="n"/>
      <c r="AQ541" s="788" t="n"/>
      <c r="AR541" s="788" t="n"/>
      <c r="AS541" s="788" t="n"/>
      <c r="AT541" s="788" t="n"/>
      <c r="AU541" s="788" t="n"/>
      <c r="AV541" s="788" t="n"/>
      <c r="AW541" s="788" t="n"/>
      <c r="AX541" s="788" t="n"/>
      <c r="AY541" s="788" t="n"/>
      <c r="AZ541" s="788" t="n"/>
      <c r="BA541" s="788" t="n"/>
      <c r="BB541" s="788" t="n"/>
      <c r="BC541" s="788" t="n"/>
      <c r="BD541" s="788" t="n"/>
    </row>
    <row r="542" ht="12.75" customHeight="1" s="789">
      <c r="A542" s="1075" t="n"/>
      <c r="B542" s="1075" t="n"/>
      <c r="C542" s="1075" t="n"/>
      <c r="D542" s="1075" t="n"/>
      <c r="E542" s="1075" t="n"/>
      <c r="F542" s="1075" t="n"/>
      <c r="G542" s="1075" t="n"/>
      <c r="H542" s="1075" t="n"/>
      <c r="I542" s="1075" t="n"/>
      <c r="J542" s="1075" t="n"/>
      <c r="K542" s="1075" t="n"/>
      <c r="L542" s="1075" t="n"/>
      <c r="M542" s="1075" t="n"/>
      <c r="N542" s="1075" t="n"/>
      <c r="O542" s="1076" t="n"/>
      <c r="P542" s="1075" t="n"/>
      <c r="Q542" s="1075" t="n"/>
      <c r="R542" s="1075" t="n"/>
      <c r="S542" s="1075" t="n"/>
      <c r="T542" s="1075" t="n"/>
      <c r="U542" s="1075" t="n"/>
      <c r="V542" s="1077" t="n"/>
      <c r="W542" s="1075" t="n"/>
      <c r="X542" s="1075" t="n"/>
      <c r="Y542" s="1075" t="n"/>
      <c r="Z542" s="1075" t="n"/>
      <c r="AA542" s="1075" t="n"/>
      <c r="AB542" s="1075" t="n"/>
      <c r="AC542" s="1075" t="n"/>
      <c r="AD542" s="1075" t="n"/>
      <c r="AE542" s="1075" t="n"/>
      <c r="AF542" s="1075" t="n"/>
      <c r="AG542" s="1078" t="n"/>
      <c r="AH542" s="1075" t="n"/>
      <c r="AI542" s="1075" t="n"/>
      <c r="AJ542" s="1075" t="n"/>
      <c r="AK542" s="1077" t="n"/>
      <c r="AL542" s="1075" t="n"/>
      <c r="AM542" s="1075" t="n"/>
      <c r="AN542" s="1075" t="n"/>
      <c r="AO542" s="825" t="n"/>
      <c r="AP542" s="788" t="n"/>
      <c r="AQ542" s="788" t="n"/>
      <c r="AR542" s="788" t="n"/>
      <c r="AS542" s="788" t="n"/>
      <c r="AT542" s="788" t="n"/>
      <c r="AU542" s="788" t="n"/>
      <c r="AV542" s="788" t="n"/>
      <c r="AW542" s="788" t="n"/>
      <c r="AX542" s="788" t="n"/>
      <c r="AY542" s="788" t="n"/>
      <c r="AZ542" s="788" t="n"/>
      <c r="BA542" s="788" t="n"/>
      <c r="BB542" s="788" t="n"/>
      <c r="BC542" s="788" t="n"/>
      <c r="BD542" s="788" t="n"/>
    </row>
    <row r="543" ht="12.75" customHeight="1" s="789">
      <c r="A543" s="1075" t="n"/>
      <c r="B543" s="1075" t="n"/>
      <c r="C543" s="1075" t="n"/>
      <c r="D543" s="1075" t="n"/>
      <c r="E543" s="1075" t="n"/>
      <c r="F543" s="1075" t="n"/>
      <c r="G543" s="1075" t="n"/>
      <c r="H543" s="1075" t="n"/>
      <c r="I543" s="1075" t="n"/>
      <c r="J543" s="1075" t="n"/>
      <c r="K543" s="1075" t="n"/>
      <c r="L543" s="1075" t="n"/>
      <c r="M543" s="1075" t="n"/>
      <c r="N543" s="1075" t="n"/>
      <c r="O543" s="1076" t="n"/>
      <c r="P543" s="1075" t="n"/>
      <c r="Q543" s="1075" t="n"/>
      <c r="R543" s="1075" t="n"/>
      <c r="S543" s="1075" t="n"/>
      <c r="T543" s="1075" t="n"/>
      <c r="U543" s="1075" t="n"/>
      <c r="V543" s="1077" t="n"/>
      <c r="W543" s="1075" t="n"/>
      <c r="X543" s="1075" t="n"/>
      <c r="Y543" s="1075" t="n"/>
      <c r="Z543" s="1075" t="n"/>
      <c r="AA543" s="1075" t="n"/>
      <c r="AB543" s="1075" t="n"/>
      <c r="AC543" s="1075" t="n"/>
      <c r="AD543" s="1075" t="n"/>
      <c r="AE543" s="1075" t="n"/>
      <c r="AF543" s="1075" t="n"/>
      <c r="AG543" s="1078" t="n"/>
      <c r="AH543" s="1075" t="n"/>
      <c r="AI543" s="1075" t="n"/>
      <c r="AJ543" s="1075" t="n"/>
      <c r="AK543" s="1077" t="n"/>
      <c r="AL543" s="1075" t="n"/>
      <c r="AM543" s="1075" t="n"/>
      <c r="AN543" s="1075" t="n"/>
      <c r="AO543" s="825" t="n"/>
      <c r="AP543" s="788" t="n"/>
      <c r="AQ543" s="788" t="n"/>
      <c r="AR543" s="788" t="n"/>
      <c r="AS543" s="788" t="n"/>
      <c r="AT543" s="788" t="n"/>
      <c r="AU543" s="788" t="n"/>
      <c r="AV543" s="788" t="n"/>
      <c r="AW543" s="788" t="n"/>
      <c r="AX543" s="788" t="n"/>
      <c r="AY543" s="788" t="n"/>
      <c r="AZ543" s="788" t="n"/>
      <c r="BA543" s="788" t="n"/>
      <c r="BB543" s="788" t="n"/>
      <c r="BC543" s="788" t="n"/>
      <c r="BD543" s="788" t="n"/>
    </row>
    <row r="544" ht="12.75" customHeight="1" s="789">
      <c r="A544" s="1075" t="n"/>
      <c r="B544" s="1075" t="n"/>
      <c r="C544" s="1075" t="n"/>
      <c r="D544" s="1075" t="n"/>
      <c r="E544" s="1075" t="n"/>
      <c r="F544" s="1075" t="n"/>
      <c r="G544" s="1075" t="n"/>
      <c r="H544" s="1075" t="n"/>
      <c r="I544" s="1075" t="n"/>
      <c r="J544" s="1075" t="n"/>
      <c r="K544" s="1075" t="n"/>
      <c r="L544" s="1075" t="n"/>
      <c r="M544" s="1075" t="n"/>
      <c r="N544" s="1075" t="n"/>
      <c r="O544" s="1076" t="n"/>
      <c r="P544" s="1075" t="n"/>
      <c r="Q544" s="1075" t="n"/>
      <c r="R544" s="1075" t="n"/>
      <c r="S544" s="1075" t="n"/>
      <c r="T544" s="1075" t="n"/>
      <c r="U544" s="1075" t="n"/>
      <c r="V544" s="1077" t="n"/>
      <c r="W544" s="1075" t="n"/>
      <c r="X544" s="1075" t="n"/>
      <c r="Y544" s="1075" t="n"/>
      <c r="Z544" s="1075" t="n"/>
      <c r="AA544" s="1075" t="n"/>
      <c r="AB544" s="1075" t="n"/>
      <c r="AC544" s="1075" t="n"/>
      <c r="AD544" s="1075" t="n"/>
      <c r="AE544" s="1075" t="n"/>
      <c r="AF544" s="1075" t="n"/>
      <c r="AG544" s="1078" t="n"/>
      <c r="AH544" s="1075" t="n"/>
      <c r="AI544" s="1075" t="n"/>
      <c r="AJ544" s="1075" t="n"/>
      <c r="AK544" s="1077" t="n"/>
      <c r="AL544" s="1075" t="n"/>
      <c r="AM544" s="1075" t="n"/>
      <c r="AN544" s="1075" t="n"/>
      <c r="AO544" s="825" t="n"/>
      <c r="AP544" s="788" t="n"/>
      <c r="AQ544" s="788" t="n"/>
      <c r="AR544" s="788" t="n"/>
      <c r="AS544" s="788" t="n"/>
      <c r="AT544" s="788" t="n"/>
      <c r="AU544" s="788" t="n"/>
      <c r="AV544" s="788" t="n"/>
      <c r="AW544" s="788" t="n"/>
      <c r="AX544" s="788" t="n"/>
      <c r="AY544" s="788" t="n"/>
      <c r="AZ544" s="788" t="n"/>
      <c r="BA544" s="788" t="n"/>
      <c r="BB544" s="788" t="n"/>
      <c r="BC544" s="788" t="n"/>
      <c r="BD544" s="788" t="n"/>
    </row>
    <row r="545" ht="12.75" customHeight="1" s="789">
      <c r="A545" s="1075" t="n"/>
      <c r="B545" s="1075" t="n"/>
      <c r="C545" s="1075" t="n"/>
      <c r="D545" s="1075" t="n"/>
      <c r="E545" s="1075" t="n"/>
      <c r="F545" s="1075" t="n"/>
      <c r="G545" s="1075" t="n"/>
      <c r="H545" s="1075" t="n"/>
      <c r="I545" s="1075" t="n"/>
      <c r="J545" s="1075" t="n"/>
      <c r="K545" s="1075" t="n"/>
      <c r="L545" s="1075" t="n"/>
      <c r="M545" s="1075" t="n"/>
      <c r="N545" s="1075" t="n"/>
      <c r="O545" s="1076" t="n"/>
      <c r="P545" s="1075" t="n"/>
      <c r="Q545" s="1075" t="n"/>
      <c r="R545" s="1075" t="n"/>
      <c r="S545" s="1075" t="n"/>
      <c r="T545" s="1075" t="n"/>
      <c r="U545" s="1075" t="n"/>
      <c r="V545" s="1077" t="n"/>
      <c r="W545" s="1075" t="n"/>
      <c r="X545" s="1075" t="n"/>
      <c r="Y545" s="1075" t="n"/>
      <c r="Z545" s="1075" t="n"/>
      <c r="AA545" s="1075" t="n"/>
      <c r="AB545" s="1075" t="n"/>
      <c r="AC545" s="1075" t="n"/>
      <c r="AD545" s="1075" t="n"/>
      <c r="AE545" s="1075" t="n"/>
      <c r="AF545" s="1075" t="n"/>
      <c r="AG545" s="1078" t="n"/>
      <c r="AH545" s="1075" t="n"/>
      <c r="AI545" s="1075" t="n"/>
      <c r="AJ545" s="1075" t="n"/>
      <c r="AK545" s="1077" t="n"/>
      <c r="AL545" s="1075" t="n"/>
      <c r="AM545" s="1075" t="n"/>
      <c r="AN545" s="1075" t="n"/>
      <c r="AO545" s="825" t="n"/>
      <c r="AP545" s="788" t="n"/>
      <c r="AQ545" s="788" t="n"/>
      <c r="AR545" s="788" t="n"/>
      <c r="AS545" s="788" t="n"/>
      <c r="AT545" s="788" t="n"/>
      <c r="AU545" s="788" t="n"/>
      <c r="AV545" s="788" t="n"/>
      <c r="AW545" s="788" t="n"/>
      <c r="AX545" s="788" t="n"/>
      <c r="AY545" s="788" t="n"/>
      <c r="AZ545" s="788" t="n"/>
      <c r="BA545" s="788" t="n"/>
      <c r="BB545" s="788" t="n"/>
      <c r="BC545" s="788" t="n"/>
      <c r="BD545" s="788" t="n"/>
    </row>
    <row r="546" ht="12.75" customHeight="1" s="789">
      <c r="A546" s="1075" t="n"/>
      <c r="B546" s="1075" t="n"/>
      <c r="C546" s="1075" t="n"/>
      <c r="D546" s="1075" t="n"/>
      <c r="E546" s="1075" t="n"/>
      <c r="F546" s="1075" t="n"/>
      <c r="G546" s="1075" t="n"/>
      <c r="H546" s="1075" t="n"/>
      <c r="I546" s="1075" t="n"/>
      <c r="J546" s="1075" t="n"/>
      <c r="K546" s="1075" t="n"/>
      <c r="L546" s="1075" t="n"/>
      <c r="M546" s="1075" t="n"/>
      <c r="N546" s="1075" t="n"/>
      <c r="O546" s="1076" t="n"/>
      <c r="P546" s="1075" t="n"/>
      <c r="Q546" s="1075" t="n"/>
      <c r="R546" s="1075" t="n"/>
      <c r="S546" s="1075" t="n"/>
      <c r="T546" s="1075" t="n"/>
      <c r="U546" s="1075" t="n"/>
      <c r="V546" s="1077" t="n"/>
      <c r="W546" s="1075" t="n"/>
      <c r="X546" s="1075" t="n"/>
      <c r="Y546" s="1075" t="n"/>
      <c r="Z546" s="1075" t="n"/>
      <c r="AA546" s="1075" t="n"/>
      <c r="AB546" s="1075" t="n"/>
      <c r="AC546" s="1075" t="n"/>
      <c r="AD546" s="1075" t="n"/>
      <c r="AE546" s="1075" t="n"/>
      <c r="AF546" s="1075" t="n"/>
      <c r="AG546" s="1078" t="n"/>
      <c r="AH546" s="1075" t="n"/>
      <c r="AI546" s="1075" t="n"/>
      <c r="AJ546" s="1075" t="n"/>
      <c r="AK546" s="1077" t="n"/>
      <c r="AL546" s="1075" t="n"/>
      <c r="AM546" s="1075" t="n"/>
      <c r="AN546" s="1075" t="n"/>
      <c r="AO546" s="825" t="n"/>
      <c r="AP546" s="788" t="n"/>
      <c r="AQ546" s="788" t="n"/>
      <c r="AR546" s="788" t="n"/>
      <c r="AS546" s="788" t="n"/>
      <c r="AT546" s="788" t="n"/>
      <c r="AU546" s="788" t="n"/>
      <c r="AV546" s="788" t="n"/>
      <c r="AW546" s="788" t="n"/>
      <c r="AX546" s="788" t="n"/>
      <c r="AY546" s="788" t="n"/>
      <c r="AZ546" s="788" t="n"/>
      <c r="BA546" s="788" t="n"/>
      <c r="BB546" s="788" t="n"/>
      <c r="BC546" s="788" t="n"/>
      <c r="BD546" s="788" t="n"/>
    </row>
    <row r="547" ht="12.75" customHeight="1" s="789">
      <c r="A547" s="1075" t="n"/>
      <c r="B547" s="1075" t="n"/>
      <c r="C547" s="1075" t="n"/>
      <c r="D547" s="1075" t="n"/>
      <c r="E547" s="1075" t="n"/>
      <c r="F547" s="1075" t="n"/>
      <c r="G547" s="1075" t="n"/>
      <c r="H547" s="1075" t="n"/>
      <c r="I547" s="1075" t="n"/>
      <c r="J547" s="1075" t="n"/>
      <c r="K547" s="1075" t="n"/>
      <c r="L547" s="1075" t="n"/>
      <c r="M547" s="1075" t="n"/>
      <c r="N547" s="1075" t="n"/>
      <c r="O547" s="1076" t="n"/>
      <c r="P547" s="1075" t="n"/>
      <c r="Q547" s="1075" t="n"/>
      <c r="R547" s="1075" t="n"/>
      <c r="S547" s="1075" t="n"/>
      <c r="T547" s="1075" t="n"/>
      <c r="U547" s="1075" t="n"/>
      <c r="V547" s="1077" t="n"/>
      <c r="W547" s="1075" t="n"/>
      <c r="X547" s="1075" t="n"/>
      <c r="Y547" s="1075" t="n"/>
      <c r="Z547" s="1075" t="n"/>
      <c r="AA547" s="1075" t="n"/>
      <c r="AB547" s="1075" t="n"/>
      <c r="AC547" s="1075" t="n"/>
      <c r="AD547" s="1075" t="n"/>
      <c r="AE547" s="1075" t="n"/>
      <c r="AF547" s="1075" t="n"/>
      <c r="AG547" s="1078" t="n"/>
      <c r="AH547" s="1075" t="n"/>
      <c r="AI547" s="1075" t="n"/>
      <c r="AJ547" s="1075" t="n"/>
      <c r="AK547" s="1077" t="n"/>
      <c r="AL547" s="1075" t="n"/>
      <c r="AM547" s="1075" t="n"/>
      <c r="AN547" s="1075" t="n"/>
      <c r="AO547" s="825" t="n"/>
      <c r="AP547" s="788" t="n"/>
      <c r="AQ547" s="788" t="n"/>
      <c r="AR547" s="788" t="n"/>
      <c r="AS547" s="788" t="n"/>
      <c r="AT547" s="788" t="n"/>
      <c r="AU547" s="788" t="n"/>
      <c r="AV547" s="788" t="n"/>
      <c r="AW547" s="788" t="n"/>
      <c r="AX547" s="788" t="n"/>
      <c r="AY547" s="788" t="n"/>
      <c r="AZ547" s="788" t="n"/>
      <c r="BA547" s="788" t="n"/>
      <c r="BB547" s="788" t="n"/>
      <c r="BC547" s="788" t="n"/>
      <c r="BD547" s="788" t="n"/>
    </row>
    <row r="548" ht="12.75" customHeight="1" s="789">
      <c r="A548" s="1075" t="n"/>
      <c r="B548" s="1075" t="n"/>
      <c r="C548" s="1075" t="n"/>
      <c r="D548" s="1075" t="n"/>
      <c r="E548" s="1075" t="n"/>
      <c r="F548" s="1075" t="n"/>
      <c r="G548" s="1075" t="n"/>
      <c r="H548" s="1075" t="n"/>
      <c r="I548" s="1075" t="n"/>
      <c r="J548" s="1075" t="n"/>
      <c r="K548" s="1075" t="n"/>
      <c r="L548" s="1075" t="n"/>
      <c r="M548" s="1075" t="n"/>
      <c r="N548" s="1075" t="n"/>
      <c r="O548" s="1076" t="n"/>
      <c r="P548" s="1075" t="n"/>
      <c r="Q548" s="1075" t="n"/>
      <c r="R548" s="1075" t="n"/>
      <c r="S548" s="1075" t="n"/>
      <c r="T548" s="1075" t="n"/>
      <c r="U548" s="1075" t="n"/>
      <c r="V548" s="1077" t="n"/>
      <c r="W548" s="1075" t="n"/>
      <c r="X548" s="1075" t="n"/>
      <c r="Y548" s="1075" t="n"/>
      <c r="Z548" s="1075" t="n"/>
      <c r="AA548" s="1075" t="n"/>
      <c r="AB548" s="1075" t="n"/>
      <c r="AC548" s="1075" t="n"/>
      <c r="AD548" s="1075" t="n"/>
      <c r="AE548" s="1075" t="n"/>
      <c r="AF548" s="1075" t="n"/>
      <c r="AG548" s="1078" t="n"/>
      <c r="AH548" s="1075" t="n"/>
      <c r="AI548" s="1075" t="n"/>
      <c r="AJ548" s="1075" t="n"/>
      <c r="AK548" s="1077" t="n"/>
      <c r="AL548" s="1075" t="n"/>
      <c r="AM548" s="1075" t="n"/>
      <c r="AN548" s="1075" t="n"/>
      <c r="AO548" s="825" t="n"/>
      <c r="AP548" s="788" t="n"/>
      <c r="AQ548" s="788" t="n"/>
      <c r="AR548" s="788" t="n"/>
      <c r="AS548" s="788" t="n"/>
      <c r="AT548" s="788" t="n"/>
      <c r="AU548" s="788" t="n"/>
      <c r="AV548" s="788" t="n"/>
      <c r="AW548" s="788" t="n"/>
      <c r="AX548" s="788" t="n"/>
      <c r="AY548" s="788" t="n"/>
      <c r="AZ548" s="788" t="n"/>
      <c r="BA548" s="788" t="n"/>
      <c r="BB548" s="788" t="n"/>
      <c r="BC548" s="788" t="n"/>
      <c r="BD548" s="788" t="n"/>
    </row>
    <row r="549" ht="12.75" customHeight="1" s="789">
      <c r="A549" s="1075" t="n"/>
      <c r="B549" s="1075" t="n"/>
      <c r="C549" s="1075" t="n"/>
      <c r="D549" s="1075" t="n"/>
      <c r="E549" s="1075" t="n"/>
      <c r="F549" s="1075" t="n"/>
      <c r="G549" s="1075" t="n"/>
      <c r="H549" s="1075" t="n"/>
      <c r="I549" s="1075" t="n"/>
      <c r="J549" s="1075" t="n"/>
      <c r="K549" s="1075" t="n"/>
      <c r="L549" s="1075" t="n"/>
      <c r="M549" s="1075" t="n"/>
      <c r="N549" s="1075" t="n"/>
      <c r="O549" s="1076" t="n"/>
      <c r="P549" s="1075" t="n"/>
      <c r="Q549" s="1075" t="n"/>
      <c r="R549" s="1075" t="n"/>
      <c r="S549" s="1075" t="n"/>
      <c r="T549" s="1075" t="n"/>
      <c r="U549" s="1075" t="n"/>
      <c r="V549" s="1077" t="n"/>
      <c r="W549" s="1075" t="n"/>
      <c r="X549" s="1075" t="n"/>
      <c r="Y549" s="1075" t="n"/>
      <c r="Z549" s="1075" t="n"/>
      <c r="AA549" s="1075" t="n"/>
      <c r="AB549" s="1075" t="n"/>
      <c r="AC549" s="1075" t="n"/>
      <c r="AD549" s="1075" t="n"/>
      <c r="AE549" s="1075" t="n"/>
      <c r="AF549" s="1075" t="n"/>
      <c r="AG549" s="1078" t="n"/>
      <c r="AH549" s="1075" t="n"/>
      <c r="AI549" s="1075" t="n"/>
      <c r="AJ549" s="1075" t="n"/>
      <c r="AK549" s="1077" t="n"/>
      <c r="AL549" s="1075" t="n"/>
      <c r="AM549" s="1075" t="n"/>
      <c r="AN549" s="1075" t="n"/>
      <c r="AO549" s="825" t="n"/>
      <c r="AP549" s="788" t="n"/>
      <c r="AQ549" s="788" t="n"/>
      <c r="AR549" s="788" t="n"/>
      <c r="AS549" s="788" t="n"/>
      <c r="AT549" s="788" t="n"/>
      <c r="AU549" s="788" t="n"/>
      <c r="AV549" s="788" t="n"/>
      <c r="AW549" s="788" t="n"/>
      <c r="AX549" s="788" t="n"/>
      <c r="AY549" s="788" t="n"/>
      <c r="AZ549" s="788" t="n"/>
      <c r="BA549" s="788" t="n"/>
      <c r="BB549" s="788" t="n"/>
      <c r="BC549" s="788" t="n"/>
      <c r="BD549" s="788" t="n"/>
    </row>
    <row r="550" ht="12.75" customHeight="1" s="789">
      <c r="A550" s="1075" t="n"/>
      <c r="B550" s="1075" t="n"/>
      <c r="C550" s="1075" t="n"/>
      <c r="D550" s="1075" t="n"/>
      <c r="E550" s="1075" t="n"/>
      <c r="F550" s="1075" t="n"/>
      <c r="G550" s="1075" t="n"/>
      <c r="H550" s="1075" t="n"/>
      <c r="I550" s="1075" t="n"/>
      <c r="J550" s="1075" t="n"/>
      <c r="K550" s="1075" t="n"/>
      <c r="L550" s="1075" t="n"/>
      <c r="M550" s="1075" t="n"/>
      <c r="N550" s="1075" t="n"/>
      <c r="O550" s="1076" t="n"/>
      <c r="P550" s="1075" t="n"/>
      <c r="Q550" s="1075" t="n"/>
      <c r="R550" s="1075" t="n"/>
      <c r="S550" s="1075" t="n"/>
      <c r="T550" s="1075" t="n"/>
      <c r="U550" s="1075" t="n"/>
      <c r="V550" s="1077" t="n"/>
      <c r="W550" s="1075" t="n"/>
      <c r="X550" s="1075" t="n"/>
      <c r="Y550" s="1075" t="n"/>
      <c r="Z550" s="1075" t="n"/>
      <c r="AA550" s="1075" t="n"/>
      <c r="AB550" s="1075" t="n"/>
      <c r="AC550" s="1075" t="n"/>
      <c r="AD550" s="1075" t="n"/>
      <c r="AE550" s="1075" t="n"/>
      <c r="AF550" s="1075" t="n"/>
      <c r="AG550" s="1078" t="n"/>
      <c r="AH550" s="1075" t="n"/>
      <c r="AI550" s="1075" t="n"/>
      <c r="AJ550" s="1075" t="n"/>
      <c r="AK550" s="1077" t="n"/>
      <c r="AL550" s="1075" t="n"/>
      <c r="AM550" s="1075" t="n"/>
      <c r="AN550" s="1075" t="n"/>
      <c r="AO550" s="825" t="n"/>
      <c r="AP550" s="788" t="n"/>
      <c r="AQ550" s="788" t="n"/>
      <c r="AR550" s="788" t="n"/>
      <c r="AS550" s="788" t="n"/>
      <c r="AT550" s="788" t="n"/>
      <c r="AU550" s="788" t="n"/>
      <c r="AV550" s="788" t="n"/>
      <c r="AW550" s="788" t="n"/>
      <c r="AX550" s="788" t="n"/>
      <c r="AY550" s="788" t="n"/>
      <c r="AZ550" s="788" t="n"/>
      <c r="BA550" s="788" t="n"/>
      <c r="BB550" s="788" t="n"/>
      <c r="BC550" s="788" t="n"/>
      <c r="BD550" s="788" t="n"/>
    </row>
    <row r="551" ht="12.75" customHeight="1" s="789">
      <c r="A551" s="1075" t="n"/>
      <c r="B551" s="1075" t="n"/>
      <c r="C551" s="1075" t="n"/>
      <c r="D551" s="1075" t="n"/>
      <c r="E551" s="1075" t="n"/>
      <c r="F551" s="1075" t="n"/>
      <c r="G551" s="1075" t="n"/>
      <c r="H551" s="1075" t="n"/>
      <c r="I551" s="1075" t="n"/>
      <c r="J551" s="1075" t="n"/>
      <c r="K551" s="1075" t="n"/>
      <c r="L551" s="1075" t="n"/>
      <c r="M551" s="1075" t="n"/>
      <c r="N551" s="1075" t="n"/>
      <c r="O551" s="1076" t="n"/>
      <c r="P551" s="1075" t="n"/>
      <c r="Q551" s="1075" t="n"/>
      <c r="R551" s="1075" t="n"/>
      <c r="S551" s="1075" t="n"/>
      <c r="T551" s="1075" t="n"/>
      <c r="U551" s="1075" t="n"/>
      <c r="V551" s="1077" t="n"/>
      <c r="W551" s="1075" t="n"/>
      <c r="X551" s="1075" t="n"/>
      <c r="Y551" s="1075" t="n"/>
      <c r="Z551" s="1075" t="n"/>
      <c r="AA551" s="1075" t="n"/>
      <c r="AB551" s="1075" t="n"/>
      <c r="AC551" s="1075" t="n"/>
      <c r="AD551" s="1075" t="n"/>
      <c r="AE551" s="1075" t="n"/>
      <c r="AF551" s="1075" t="n"/>
      <c r="AG551" s="1078" t="n"/>
      <c r="AH551" s="1075" t="n"/>
      <c r="AI551" s="1075" t="n"/>
      <c r="AJ551" s="1075" t="n"/>
      <c r="AK551" s="1077" t="n"/>
      <c r="AL551" s="1075" t="n"/>
      <c r="AM551" s="1075" t="n"/>
      <c r="AN551" s="1075" t="n"/>
      <c r="AO551" s="825" t="n"/>
      <c r="AP551" s="788" t="n"/>
      <c r="AQ551" s="788" t="n"/>
      <c r="AR551" s="788" t="n"/>
      <c r="AS551" s="788" t="n"/>
      <c r="AT551" s="788" t="n"/>
      <c r="AU551" s="788" t="n"/>
      <c r="AV551" s="788" t="n"/>
      <c r="AW551" s="788" t="n"/>
      <c r="AX551" s="788" t="n"/>
      <c r="AY551" s="788" t="n"/>
      <c r="AZ551" s="788" t="n"/>
      <c r="BA551" s="788" t="n"/>
      <c r="BB551" s="788" t="n"/>
      <c r="BC551" s="788" t="n"/>
      <c r="BD551" s="788" t="n"/>
    </row>
    <row r="552" ht="12.75" customHeight="1" s="789">
      <c r="A552" s="1075" t="n"/>
      <c r="B552" s="1075" t="n"/>
      <c r="C552" s="1075" t="n"/>
      <c r="D552" s="1075" t="n"/>
      <c r="E552" s="1075" t="n"/>
      <c r="F552" s="1075" t="n"/>
      <c r="G552" s="1075" t="n"/>
      <c r="H552" s="1075" t="n"/>
      <c r="I552" s="1075" t="n"/>
      <c r="J552" s="1075" t="n"/>
      <c r="K552" s="1075" t="n"/>
      <c r="L552" s="1075" t="n"/>
      <c r="M552" s="1075" t="n"/>
      <c r="N552" s="1075" t="n"/>
      <c r="O552" s="1076" t="n"/>
      <c r="P552" s="1075" t="n"/>
      <c r="Q552" s="1075" t="n"/>
      <c r="R552" s="1075" t="n"/>
      <c r="S552" s="1075" t="n"/>
      <c r="T552" s="1075" t="n"/>
      <c r="U552" s="1075" t="n"/>
      <c r="V552" s="1077" t="n"/>
      <c r="W552" s="1075" t="n"/>
      <c r="X552" s="1075" t="n"/>
      <c r="Y552" s="1075" t="n"/>
      <c r="Z552" s="1075" t="n"/>
      <c r="AA552" s="1075" t="n"/>
      <c r="AB552" s="1075" t="n"/>
      <c r="AC552" s="1075" t="n"/>
      <c r="AD552" s="1075" t="n"/>
      <c r="AE552" s="1075" t="n"/>
      <c r="AF552" s="1075" t="n"/>
      <c r="AG552" s="1078" t="n"/>
      <c r="AH552" s="1075" t="n"/>
      <c r="AI552" s="1075" t="n"/>
      <c r="AJ552" s="1075" t="n"/>
      <c r="AK552" s="1077" t="n"/>
      <c r="AL552" s="1075" t="n"/>
      <c r="AM552" s="1075" t="n"/>
      <c r="AN552" s="1075" t="n"/>
      <c r="AO552" s="825" t="n"/>
      <c r="AP552" s="788" t="n"/>
      <c r="AQ552" s="788" t="n"/>
      <c r="AR552" s="788" t="n"/>
      <c r="AS552" s="788" t="n"/>
      <c r="AT552" s="788" t="n"/>
      <c r="AU552" s="788" t="n"/>
      <c r="AV552" s="788" t="n"/>
      <c r="AW552" s="788" t="n"/>
      <c r="AX552" s="788" t="n"/>
      <c r="AY552" s="788" t="n"/>
      <c r="AZ552" s="788" t="n"/>
      <c r="BA552" s="788" t="n"/>
      <c r="BB552" s="788" t="n"/>
      <c r="BC552" s="788" t="n"/>
      <c r="BD552" s="788" t="n"/>
    </row>
    <row r="553" ht="12.75" customHeight="1" s="789">
      <c r="A553" s="1075" t="n"/>
      <c r="B553" s="1075" t="n"/>
      <c r="C553" s="1075" t="n"/>
      <c r="D553" s="1075" t="n"/>
      <c r="E553" s="1075" t="n"/>
      <c r="F553" s="1075" t="n"/>
      <c r="G553" s="1075" t="n"/>
      <c r="H553" s="1075" t="n"/>
      <c r="I553" s="1075" t="n"/>
      <c r="J553" s="1075" t="n"/>
      <c r="K553" s="1075" t="n"/>
      <c r="L553" s="1075" t="n"/>
      <c r="M553" s="1075" t="n"/>
      <c r="N553" s="1075" t="n"/>
      <c r="O553" s="1076" t="n"/>
      <c r="P553" s="1075" t="n"/>
      <c r="Q553" s="1075" t="n"/>
      <c r="R553" s="1075" t="n"/>
      <c r="S553" s="1075" t="n"/>
      <c r="T553" s="1075" t="n"/>
      <c r="U553" s="1075" t="n"/>
      <c r="V553" s="1077" t="n"/>
      <c r="W553" s="1075" t="n"/>
      <c r="X553" s="1075" t="n"/>
      <c r="Y553" s="1075" t="n"/>
      <c r="Z553" s="1075" t="n"/>
      <c r="AA553" s="1075" t="n"/>
      <c r="AB553" s="1075" t="n"/>
      <c r="AC553" s="1075" t="n"/>
      <c r="AD553" s="1075" t="n"/>
      <c r="AE553" s="1075" t="n"/>
      <c r="AF553" s="1075" t="n"/>
      <c r="AG553" s="1078" t="n"/>
      <c r="AH553" s="1075" t="n"/>
      <c r="AI553" s="1075" t="n"/>
      <c r="AJ553" s="1075" t="n"/>
      <c r="AK553" s="1077" t="n"/>
      <c r="AL553" s="1075" t="n"/>
      <c r="AM553" s="1075" t="n"/>
      <c r="AN553" s="1075" t="n"/>
      <c r="AO553" s="825" t="n"/>
      <c r="AP553" s="788" t="n"/>
      <c r="AQ553" s="788" t="n"/>
      <c r="AR553" s="788" t="n"/>
      <c r="AS553" s="788" t="n"/>
      <c r="AT553" s="788" t="n"/>
      <c r="AU553" s="788" t="n"/>
      <c r="AV553" s="788" t="n"/>
      <c r="AW553" s="788" t="n"/>
      <c r="AX553" s="788" t="n"/>
      <c r="AY553" s="788" t="n"/>
      <c r="AZ553" s="788" t="n"/>
      <c r="BA553" s="788" t="n"/>
      <c r="BB553" s="788" t="n"/>
      <c r="BC553" s="788" t="n"/>
      <c r="BD553" s="788" t="n"/>
    </row>
    <row r="554" ht="12.75" customHeight="1" s="789">
      <c r="A554" s="1075" t="n"/>
      <c r="B554" s="1075" t="n"/>
      <c r="C554" s="1075" t="n"/>
      <c r="D554" s="1075" t="n"/>
      <c r="E554" s="1075" t="n"/>
      <c r="F554" s="1075" t="n"/>
      <c r="G554" s="1075" t="n"/>
      <c r="H554" s="1075" t="n"/>
      <c r="I554" s="1075" t="n"/>
      <c r="J554" s="1075" t="n"/>
      <c r="K554" s="1075" t="n"/>
      <c r="L554" s="1075" t="n"/>
      <c r="M554" s="1075" t="n"/>
      <c r="N554" s="1075" t="n"/>
      <c r="O554" s="1076" t="n"/>
      <c r="P554" s="1075" t="n"/>
      <c r="Q554" s="1075" t="n"/>
      <c r="R554" s="1075" t="n"/>
      <c r="S554" s="1075" t="n"/>
      <c r="T554" s="1075" t="n"/>
      <c r="U554" s="1075" t="n"/>
      <c r="V554" s="1077" t="n"/>
      <c r="W554" s="1075" t="n"/>
      <c r="X554" s="1075" t="n"/>
      <c r="Y554" s="1075" t="n"/>
      <c r="Z554" s="1075" t="n"/>
      <c r="AA554" s="1075" t="n"/>
      <c r="AB554" s="1075" t="n"/>
      <c r="AC554" s="1075" t="n"/>
      <c r="AD554" s="1075" t="n"/>
      <c r="AE554" s="1075" t="n"/>
      <c r="AF554" s="1075" t="n"/>
      <c r="AG554" s="1078" t="n"/>
      <c r="AH554" s="1075" t="n"/>
      <c r="AI554" s="1075" t="n"/>
      <c r="AJ554" s="1075" t="n"/>
      <c r="AK554" s="1077" t="n"/>
      <c r="AL554" s="1075" t="n"/>
      <c r="AM554" s="1075" t="n"/>
      <c r="AN554" s="1075" t="n"/>
      <c r="AO554" s="825" t="n"/>
      <c r="AP554" s="788" t="n"/>
      <c r="AQ554" s="788" t="n"/>
      <c r="AR554" s="788" t="n"/>
      <c r="AS554" s="788" t="n"/>
      <c r="AT554" s="788" t="n"/>
      <c r="AU554" s="788" t="n"/>
      <c r="AV554" s="788" t="n"/>
      <c r="AW554" s="788" t="n"/>
      <c r="AX554" s="788" t="n"/>
      <c r="AY554" s="788" t="n"/>
      <c r="AZ554" s="788" t="n"/>
      <c r="BA554" s="788" t="n"/>
      <c r="BB554" s="788" t="n"/>
      <c r="BC554" s="788" t="n"/>
      <c r="BD554" s="788" t="n"/>
    </row>
    <row r="555" ht="12.75" customHeight="1" s="789">
      <c r="A555" s="1075" t="n"/>
      <c r="B555" s="1075" t="n"/>
      <c r="C555" s="1075" t="n"/>
      <c r="D555" s="1075" t="n"/>
      <c r="E555" s="1075" t="n"/>
      <c r="F555" s="1075" t="n"/>
      <c r="G555" s="1075" t="n"/>
      <c r="H555" s="1075" t="n"/>
      <c r="I555" s="1075" t="n"/>
      <c r="J555" s="1075" t="n"/>
      <c r="K555" s="1075" t="n"/>
      <c r="L555" s="1075" t="n"/>
      <c r="M555" s="1075" t="n"/>
      <c r="N555" s="1075" t="n"/>
      <c r="O555" s="1076" t="n"/>
      <c r="P555" s="1075" t="n"/>
      <c r="Q555" s="1075" t="n"/>
      <c r="R555" s="1075" t="n"/>
      <c r="S555" s="1075" t="n"/>
      <c r="T555" s="1075" t="n"/>
      <c r="U555" s="1075" t="n"/>
      <c r="V555" s="1077" t="n"/>
      <c r="W555" s="1075" t="n"/>
      <c r="X555" s="1075" t="n"/>
      <c r="Y555" s="1075" t="n"/>
      <c r="Z555" s="1075" t="n"/>
      <c r="AA555" s="1075" t="n"/>
      <c r="AB555" s="1075" t="n"/>
      <c r="AC555" s="1075" t="n"/>
      <c r="AD555" s="1075" t="n"/>
      <c r="AE555" s="1075" t="n"/>
      <c r="AF555" s="1075" t="n"/>
      <c r="AG555" s="1078" t="n"/>
      <c r="AH555" s="1075" t="n"/>
      <c r="AI555" s="1075" t="n"/>
      <c r="AJ555" s="1075" t="n"/>
      <c r="AK555" s="1077" t="n"/>
      <c r="AL555" s="1075" t="n"/>
      <c r="AM555" s="1075" t="n"/>
      <c r="AN555" s="1075" t="n"/>
      <c r="AO555" s="825" t="n"/>
      <c r="AP555" s="788" t="n"/>
      <c r="AQ555" s="788" t="n"/>
      <c r="AR555" s="788" t="n"/>
      <c r="AS555" s="788" t="n"/>
      <c r="AT555" s="788" t="n"/>
      <c r="AU555" s="788" t="n"/>
      <c r="AV555" s="788" t="n"/>
      <c r="AW555" s="788" t="n"/>
      <c r="AX555" s="788" t="n"/>
      <c r="AY555" s="788" t="n"/>
      <c r="AZ555" s="788" t="n"/>
      <c r="BA555" s="788" t="n"/>
      <c r="BB555" s="788" t="n"/>
      <c r="BC555" s="788" t="n"/>
      <c r="BD555" s="788" t="n"/>
    </row>
    <row r="556" ht="12.75" customHeight="1" s="789">
      <c r="A556" s="1075" t="n"/>
      <c r="B556" s="1075" t="n"/>
      <c r="C556" s="1075" t="n"/>
      <c r="D556" s="1075" t="n"/>
      <c r="E556" s="1075" t="n"/>
      <c r="F556" s="1075" t="n"/>
      <c r="G556" s="1075" t="n"/>
      <c r="H556" s="1075" t="n"/>
      <c r="I556" s="1075" t="n"/>
      <c r="J556" s="1075" t="n"/>
      <c r="K556" s="1075" t="n"/>
      <c r="L556" s="1075" t="n"/>
      <c r="M556" s="1075" t="n"/>
      <c r="N556" s="1075" t="n"/>
      <c r="O556" s="1076" t="n"/>
      <c r="P556" s="1075" t="n"/>
      <c r="Q556" s="1075" t="n"/>
      <c r="R556" s="1075" t="n"/>
      <c r="S556" s="1075" t="n"/>
      <c r="T556" s="1075" t="n"/>
      <c r="U556" s="1075" t="n"/>
      <c r="V556" s="1077" t="n"/>
      <c r="W556" s="1075" t="n"/>
      <c r="X556" s="1075" t="n"/>
      <c r="Y556" s="1075" t="n"/>
      <c r="Z556" s="1075" t="n"/>
      <c r="AA556" s="1075" t="n"/>
      <c r="AB556" s="1075" t="n"/>
      <c r="AC556" s="1075" t="n"/>
      <c r="AD556" s="1075" t="n"/>
      <c r="AE556" s="1075" t="n"/>
      <c r="AF556" s="1075" t="n"/>
      <c r="AG556" s="1078" t="n"/>
      <c r="AH556" s="1075" t="n"/>
      <c r="AI556" s="1075" t="n"/>
      <c r="AJ556" s="1075" t="n"/>
      <c r="AK556" s="1077" t="n"/>
      <c r="AL556" s="1075" t="n"/>
      <c r="AM556" s="1075" t="n"/>
      <c r="AN556" s="1075" t="n"/>
      <c r="AO556" s="825" t="n"/>
      <c r="AP556" s="788" t="n"/>
      <c r="AQ556" s="788" t="n"/>
      <c r="AR556" s="788" t="n"/>
      <c r="AS556" s="788" t="n"/>
      <c r="AT556" s="788" t="n"/>
      <c r="AU556" s="788" t="n"/>
      <c r="AV556" s="788" t="n"/>
      <c r="AW556" s="788" t="n"/>
      <c r="AX556" s="788" t="n"/>
      <c r="AY556" s="788" t="n"/>
      <c r="AZ556" s="788" t="n"/>
      <c r="BA556" s="788" t="n"/>
      <c r="BB556" s="788" t="n"/>
      <c r="BC556" s="788" t="n"/>
      <c r="BD556" s="788" t="n"/>
    </row>
    <row r="557" ht="12.75" customHeight="1" s="789">
      <c r="A557" s="1075" t="n"/>
      <c r="B557" s="1075" t="n"/>
      <c r="C557" s="1075" t="n"/>
      <c r="D557" s="1075" t="n"/>
      <c r="E557" s="1075" t="n"/>
      <c r="F557" s="1075" t="n"/>
      <c r="G557" s="1075" t="n"/>
      <c r="H557" s="1075" t="n"/>
      <c r="I557" s="1075" t="n"/>
      <c r="J557" s="1075" t="n"/>
      <c r="K557" s="1075" t="n"/>
      <c r="L557" s="1075" t="n"/>
      <c r="M557" s="1075" t="n"/>
      <c r="N557" s="1075" t="n"/>
      <c r="O557" s="1076" t="n"/>
      <c r="P557" s="1075" t="n"/>
      <c r="Q557" s="1075" t="n"/>
      <c r="R557" s="1075" t="n"/>
      <c r="S557" s="1075" t="n"/>
      <c r="T557" s="1075" t="n"/>
      <c r="U557" s="1075" t="n"/>
      <c r="V557" s="1077" t="n"/>
      <c r="W557" s="1075" t="n"/>
      <c r="X557" s="1075" t="n"/>
      <c r="Y557" s="1075" t="n"/>
      <c r="Z557" s="1075" t="n"/>
      <c r="AA557" s="1075" t="n"/>
      <c r="AB557" s="1075" t="n"/>
      <c r="AC557" s="1075" t="n"/>
      <c r="AD557" s="1075" t="n"/>
      <c r="AE557" s="1075" t="n"/>
      <c r="AF557" s="1075" t="n"/>
      <c r="AG557" s="1078" t="n"/>
      <c r="AH557" s="1075" t="n"/>
      <c r="AI557" s="1075" t="n"/>
      <c r="AJ557" s="1075" t="n"/>
      <c r="AK557" s="1077" t="n"/>
      <c r="AL557" s="1075" t="n"/>
      <c r="AM557" s="1075" t="n"/>
      <c r="AN557" s="1075" t="n"/>
      <c r="AO557" s="825" t="n"/>
      <c r="AP557" s="788" t="n"/>
      <c r="AQ557" s="788" t="n"/>
      <c r="AR557" s="788" t="n"/>
      <c r="AS557" s="788" t="n"/>
      <c r="AT557" s="788" t="n"/>
      <c r="AU557" s="788" t="n"/>
      <c r="AV557" s="788" t="n"/>
      <c r="AW557" s="788" t="n"/>
      <c r="AX557" s="788" t="n"/>
      <c r="AY557" s="788" t="n"/>
      <c r="AZ557" s="788" t="n"/>
      <c r="BA557" s="788" t="n"/>
      <c r="BB557" s="788" t="n"/>
      <c r="BC557" s="788" t="n"/>
      <c r="BD557" s="788" t="n"/>
    </row>
    <row r="558" ht="12.75" customHeight="1" s="789">
      <c r="A558" s="1075" t="n"/>
      <c r="B558" s="1075" t="n"/>
      <c r="C558" s="1075" t="n"/>
      <c r="D558" s="1075" t="n"/>
      <c r="E558" s="1075" t="n"/>
      <c r="F558" s="1075" t="n"/>
      <c r="G558" s="1075" t="n"/>
      <c r="H558" s="1075" t="n"/>
      <c r="I558" s="1075" t="n"/>
      <c r="J558" s="1075" t="n"/>
      <c r="K558" s="1075" t="n"/>
      <c r="L558" s="1075" t="n"/>
      <c r="M558" s="1075" t="n"/>
      <c r="N558" s="1075" t="n"/>
      <c r="O558" s="1076" t="n"/>
      <c r="P558" s="1075" t="n"/>
      <c r="Q558" s="1075" t="n"/>
      <c r="R558" s="1075" t="n"/>
      <c r="S558" s="1075" t="n"/>
      <c r="T558" s="1075" t="n"/>
      <c r="U558" s="1075" t="n"/>
      <c r="V558" s="1077" t="n"/>
      <c r="W558" s="1075" t="n"/>
      <c r="X558" s="1075" t="n"/>
      <c r="Y558" s="1075" t="n"/>
      <c r="Z558" s="1075" t="n"/>
      <c r="AA558" s="1075" t="n"/>
      <c r="AB558" s="1075" t="n"/>
      <c r="AC558" s="1075" t="n"/>
      <c r="AD558" s="1075" t="n"/>
      <c r="AE558" s="1075" t="n"/>
      <c r="AF558" s="1075" t="n"/>
      <c r="AG558" s="1078" t="n"/>
      <c r="AH558" s="1075" t="n"/>
      <c r="AI558" s="1075" t="n"/>
      <c r="AJ558" s="1075" t="n"/>
      <c r="AK558" s="1077" t="n"/>
      <c r="AL558" s="1075" t="n"/>
      <c r="AM558" s="1075" t="n"/>
      <c r="AN558" s="1075" t="n"/>
      <c r="AO558" s="825" t="n"/>
      <c r="AP558" s="788" t="n"/>
      <c r="AQ558" s="788" t="n"/>
      <c r="AR558" s="788" t="n"/>
      <c r="AS558" s="788" t="n"/>
      <c r="AT558" s="788" t="n"/>
      <c r="AU558" s="788" t="n"/>
      <c r="AV558" s="788" t="n"/>
      <c r="AW558" s="788" t="n"/>
      <c r="AX558" s="788" t="n"/>
      <c r="AY558" s="788" t="n"/>
      <c r="AZ558" s="788" t="n"/>
      <c r="BA558" s="788" t="n"/>
      <c r="BB558" s="788" t="n"/>
      <c r="BC558" s="788" t="n"/>
      <c r="BD558" s="788" t="n"/>
    </row>
    <row r="559" ht="12.75" customHeight="1" s="789">
      <c r="A559" s="1075" t="n"/>
      <c r="B559" s="1075" t="n"/>
      <c r="C559" s="1075" t="n"/>
      <c r="D559" s="1075" t="n"/>
      <c r="E559" s="1075" t="n"/>
      <c r="F559" s="1075" t="n"/>
      <c r="G559" s="1075" t="n"/>
      <c r="H559" s="1075" t="n"/>
      <c r="I559" s="1075" t="n"/>
      <c r="J559" s="1075" t="n"/>
      <c r="K559" s="1075" t="n"/>
      <c r="L559" s="1075" t="n"/>
      <c r="M559" s="1075" t="n"/>
      <c r="N559" s="1075" t="n"/>
      <c r="O559" s="1076" t="n"/>
      <c r="P559" s="1075" t="n"/>
      <c r="Q559" s="1075" t="n"/>
      <c r="R559" s="1075" t="n"/>
      <c r="S559" s="1075" t="n"/>
      <c r="T559" s="1075" t="n"/>
      <c r="U559" s="1075" t="n"/>
      <c r="V559" s="1077" t="n"/>
      <c r="W559" s="1075" t="n"/>
      <c r="X559" s="1075" t="n"/>
      <c r="Y559" s="1075" t="n"/>
      <c r="Z559" s="1075" t="n"/>
      <c r="AA559" s="1075" t="n"/>
      <c r="AB559" s="1075" t="n"/>
      <c r="AC559" s="1075" t="n"/>
      <c r="AD559" s="1075" t="n"/>
      <c r="AE559" s="1075" t="n"/>
      <c r="AF559" s="1075" t="n"/>
      <c r="AG559" s="1078" t="n"/>
      <c r="AH559" s="1075" t="n"/>
      <c r="AI559" s="1075" t="n"/>
      <c r="AJ559" s="1075" t="n"/>
      <c r="AK559" s="1077" t="n"/>
      <c r="AL559" s="1075" t="n"/>
      <c r="AM559" s="1075" t="n"/>
      <c r="AN559" s="1075" t="n"/>
      <c r="AO559" s="825" t="n"/>
      <c r="AP559" s="788" t="n"/>
      <c r="AQ559" s="788" t="n"/>
      <c r="AR559" s="788" t="n"/>
      <c r="AS559" s="788" t="n"/>
      <c r="AT559" s="788" t="n"/>
      <c r="AU559" s="788" t="n"/>
      <c r="AV559" s="788" t="n"/>
      <c r="AW559" s="788" t="n"/>
      <c r="AX559" s="788" t="n"/>
      <c r="AY559" s="788" t="n"/>
      <c r="AZ559" s="788" t="n"/>
      <c r="BA559" s="788" t="n"/>
      <c r="BB559" s="788" t="n"/>
      <c r="BC559" s="788" t="n"/>
      <c r="BD559" s="788" t="n"/>
    </row>
    <row r="560" ht="12.75" customHeight="1" s="789">
      <c r="A560" s="1075" t="n"/>
      <c r="B560" s="1075" t="n"/>
      <c r="C560" s="1075" t="n"/>
      <c r="D560" s="1075" t="n"/>
      <c r="E560" s="1075" t="n"/>
      <c r="F560" s="1075" t="n"/>
      <c r="G560" s="1075" t="n"/>
      <c r="H560" s="1075" t="n"/>
      <c r="I560" s="1075" t="n"/>
      <c r="J560" s="1075" t="n"/>
      <c r="K560" s="1075" t="n"/>
      <c r="L560" s="1075" t="n"/>
      <c r="M560" s="1075" t="n"/>
      <c r="N560" s="1075" t="n"/>
      <c r="O560" s="1076" t="n"/>
      <c r="P560" s="1075" t="n"/>
      <c r="Q560" s="1075" t="n"/>
      <c r="R560" s="1075" t="n"/>
      <c r="S560" s="1075" t="n"/>
      <c r="T560" s="1075" t="n"/>
      <c r="U560" s="1075" t="n"/>
      <c r="V560" s="1077" t="n"/>
      <c r="W560" s="1075" t="n"/>
      <c r="X560" s="1075" t="n"/>
      <c r="Y560" s="1075" t="n"/>
      <c r="Z560" s="1075" t="n"/>
      <c r="AA560" s="1075" t="n"/>
      <c r="AB560" s="1075" t="n"/>
      <c r="AC560" s="1075" t="n"/>
      <c r="AD560" s="1075" t="n"/>
      <c r="AE560" s="1075" t="n"/>
      <c r="AF560" s="1075" t="n"/>
      <c r="AG560" s="1078" t="n"/>
      <c r="AH560" s="1075" t="n"/>
      <c r="AI560" s="1075" t="n"/>
      <c r="AJ560" s="1075" t="n"/>
      <c r="AK560" s="1077" t="n"/>
      <c r="AL560" s="1075" t="n"/>
      <c r="AM560" s="1075" t="n"/>
      <c r="AN560" s="1075" t="n"/>
      <c r="AO560" s="825" t="n"/>
      <c r="AP560" s="788" t="n"/>
      <c r="AQ560" s="788" t="n"/>
      <c r="AR560" s="788" t="n"/>
      <c r="AS560" s="788" t="n"/>
      <c r="AT560" s="788" t="n"/>
      <c r="AU560" s="788" t="n"/>
      <c r="AV560" s="788" t="n"/>
      <c r="AW560" s="788" t="n"/>
      <c r="AX560" s="788" t="n"/>
      <c r="AY560" s="788" t="n"/>
      <c r="AZ560" s="788" t="n"/>
      <c r="BA560" s="788" t="n"/>
      <c r="BB560" s="788" t="n"/>
      <c r="BC560" s="788" t="n"/>
      <c r="BD560" s="788" t="n"/>
    </row>
    <row r="561" ht="12.75" customHeight="1" s="789">
      <c r="A561" s="1075" t="n"/>
      <c r="B561" s="1075" t="n"/>
      <c r="C561" s="1075" t="n"/>
      <c r="D561" s="1075" t="n"/>
      <c r="E561" s="1075" t="n"/>
      <c r="F561" s="1075" t="n"/>
      <c r="G561" s="1075" t="n"/>
      <c r="H561" s="1075" t="n"/>
      <c r="I561" s="1075" t="n"/>
      <c r="J561" s="1075" t="n"/>
      <c r="K561" s="1075" t="n"/>
      <c r="L561" s="1075" t="n"/>
      <c r="M561" s="1075" t="n"/>
      <c r="N561" s="1075" t="n"/>
      <c r="O561" s="1076" t="n"/>
      <c r="P561" s="1075" t="n"/>
      <c r="Q561" s="1075" t="n"/>
      <c r="R561" s="1075" t="n"/>
      <c r="S561" s="1075" t="n"/>
      <c r="T561" s="1075" t="n"/>
      <c r="U561" s="1075" t="n"/>
      <c r="V561" s="1077" t="n"/>
      <c r="W561" s="1075" t="n"/>
      <c r="X561" s="1075" t="n"/>
      <c r="Y561" s="1075" t="n"/>
      <c r="Z561" s="1075" t="n"/>
      <c r="AA561" s="1075" t="n"/>
      <c r="AB561" s="1075" t="n"/>
      <c r="AC561" s="1075" t="n"/>
      <c r="AD561" s="1075" t="n"/>
      <c r="AE561" s="1075" t="n"/>
      <c r="AF561" s="1075" t="n"/>
      <c r="AG561" s="1078" t="n"/>
      <c r="AH561" s="1075" t="n"/>
      <c r="AI561" s="1075" t="n"/>
      <c r="AJ561" s="1075" t="n"/>
      <c r="AK561" s="1077" t="n"/>
      <c r="AL561" s="1075" t="n"/>
      <c r="AM561" s="1075" t="n"/>
      <c r="AN561" s="1075" t="n"/>
      <c r="AO561" s="825" t="n"/>
      <c r="AP561" s="788" t="n"/>
      <c r="AQ561" s="788" t="n"/>
      <c r="AR561" s="788" t="n"/>
      <c r="AS561" s="788" t="n"/>
      <c r="AT561" s="788" t="n"/>
      <c r="AU561" s="788" t="n"/>
      <c r="AV561" s="788" t="n"/>
      <c r="AW561" s="788" t="n"/>
      <c r="AX561" s="788" t="n"/>
      <c r="AY561" s="788" t="n"/>
      <c r="AZ561" s="788" t="n"/>
      <c r="BA561" s="788" t="n"/>
      <c r="BB561" s="788" t="n"/>
      <c r="BC561" s="788" t="n"/>
      <c r="BD561" s="788" t="n"/>
    </row>
    <row r="562" ht="12.75" customHeight="1" s="789">
      <c r="A562" s="1075" t="n"/>
      <c r="B562" s="1075" t="n"/>
      <c r="C562" s="1075" t="n"/>
      <c r="D562" s="1075" t="n"/>
      <c r="E562" s="1075" t="n"/>
      <c r="F562" s="1075" t="n"/>
      <c r="G562" s="1075" t="n"/>
      <c r="H562" s="1075" t="n"/>
      <c r="I562" s="1075" t="n"/>
      <c r="J562" s="1075" t="n"/>
      <c r="K562" s="1075" t="n"/>
      <c r="L562" s="1075" t="n"/>
      <c r="M562" s="1075" t="n"/>
      <c r="N562" s="1075" t="n"/>
      <c r="O562" s="1076" t="n"/>
      <c r="P562" s="1075" t="n"/>
      <c r="Q562" s="1075" t="n"/>
      <c r="R562" s="1075" t="n"/>
      <c r="S562" s="1075" t="n"/>
      <c r="T562" s="1075" t="n"/>
      <c r="U562" s="1075" t="n"/>
      <c r="V562" s="1077" t="n"/>
      <c r="W562" s="1075" t="n"/>
      <c r="X562" s="1075" t="n"/>
      <c r="Y562" s="1075" t="n"/>
      <c r="Z562" s="1075" t="n"/>
      <c r="AA562" s="1075" t="n"/>
      <c r="AB562" s="1075" t="n"/>
      <c r="AC562" s="1075" t="n"/>
      <c r="AD562" s="1075" t="n"/>
      <c r="AE562" s="1075" t="n"/>
      <c r="AF562" s="1075" t="n"/>
      <c r="AG562" s="1078" t="n"/>
      <c r="AH562" s="1075" t="n"/>
      <c r="AI562" s="1075" t="n"/>
      <c r="AJ562" s="1075" t="n"/>
      <c r="AK562" s="1077" t="n"/>
      <c r="AL562" s="1075" t="n"/>
      <c r="AM562" s="1075" t="n"/>
      <c r="AN562" s="1075" t="n"/>
      <c r="AO562" s="825" t="n"/>
      <c r="AP562" s="788" t="n"/>
      <c r="AQ562" s="788" t="n"/>
      <c r="AR562" s="788" t="n"/>
      <c r="AS562" s="788" t="n"/>
      <c r="AT562" s="788" t="n"/>
      <c r="AU562" s="788" t="n"/>
      <c r="AV562" s="788" t="n"/>
      <c r="AW562" s="788" t="n"/>
      <c r="AX562" s="788" t="n"/>
      <c r="AY562" s="788" t="n"/>
      <c r="AZ562" s="788" t="n"/>
      <c r="BA562" s="788" t="n"/>
      <c r="BB562" s="788" t="n"/>
      <c r="BC562" s="788" t="n"/>
      <c r="BD562" s="788" t="n"/>
    </row>
    <row r="563" ht="12.75" customHeight="1" s="789">
      <c r="A563" s="1075" t="n"/>
      <c r="B563" s="1075" t="n"/>
      <c r="C563" s="1075" t="n"/>
      <c r="D563" s="1075" t="n"/>
      <c r="E563" s="1075" t="n"/>
      <c r="F563" s="1075" t="n"/>
      <c r="G563" s="1075" t="n"/>
      <c r="H563" s="1075" t="n"/>
      <c r="I563" s="1075" t="n"/>
      <c r="J563" s="1075" t="n"/>
      <c r="K563" s="1075" t="n"/>
      <c r="L563" s="1075" t="n"/>
      <c r="M563" s="1075" t="n"/>
      <c r="N563" s="1075" t="n"/>
      <c r="O563" s="1076" t="n"/>
      <c r="P563" s="1075" t="n"/>
      <c r="Q563" s="1075" t="n"/>
      <c r="R563" s="1075" t="n"/>
      <c r="S563" s="1075" t="n"/>
      <c r="T563" s="1075" t="n"/>
      <c r="U563" s="1075" t="n"/>
      <c r="V563" s="1077" t="n"/>
      <c r="W563" s="1075" t="n"/>
      <c r="X563" s="1075" t="n"/>
      <c r="Y563" s="1075" t="n"/>
      <c r="Z563" s="1075" t="n"/>
      <c r="AA563" s="1075" t="n"/>
      <c r="AB563" s="1075" t="n"/>
      <c r="AC563" s="1075" t="n"/>
      <c r="AD563" s="1075" t="n"/>
      <c r="AE563" s="1075" t="n"/>
      <c r="AF563" s="1075" t="n"/>
      <c r="AG563" s="1078" t="n"/>
      <c r="AH563" s="1075" t="n"/>
      <c r="AI563" s="1075" t="n"/>
      <c r="AJ563" s="1075" t="n"/>
      <c r="AK563" s="1077" t="n"/>
      <c r="AL563" s="1075" t="n"/>
      <c r="AM563" s="1075" t="n"/>
      <c r="AN563" s="1075" t="n"/>
      <c r="AO563" s="825" t="n"/>
      <c r="AP563" s="788" t="n"/>
      <c r="AQ563" s="788" t="n"/>
      <c r="AR563" s="788" t="n"/>
      <c r="AS563" s="788" t="n"/>
      <c r="AT563" s="788" t="n"/>
      <c r="AU563" s="788" t="n"/>
      <c r="AV563" s="788" t="n"/>
      <c r="AW563" s="788" t="n"/>
      <c r="AX563" s="788" t="n"/>
      <c r="AY563" s="788" t="n"/>
      <c r="AZ563" s="788" t="n"/>
      <c r="BA563" s="788" t="n"/>
      <c r="BB563" s="788" t="n"/>
      <c r="BC563" s="788" t="n"/>
      <c r="BD563" s="788" t="n"/>
    </row>
    <row r="564" ht="12.75" customHeight="1" s="789">
      <c r="A564" s="1075" t="n"/>
      <c r="B564" s="1075" t="n"/>
      <c r="C564" s="1075" t="n"/>
      <c r="D564" s="1075" t="n"/>
      <c r="E564" s="1075" t="n"/>
      <c r="F564" s="1075" t="n"/>
      <c r="G564" s="1075" t="n"/>
      <c r="H564" s="1075" t="n"/>
      <c r="I564" s="1075" t="n"/>
      <c r="J564" s="1075" t="n"/>
      <c r="K564" s="1075" t="n"/>
      <c r="L564" s="1075" t="n"/>
      <c r="M564" s="1075" t="n"/>
      <c r="N564" s="1075" t="n"/>
      <c r="O564" s="1076" t="n"/>
      <c r="P564" s="1075" t="n"/>
      <c r="Q564" s="1075" t="n"/>
      <c r="R564" s="1075" t="n"/>
      <c r="S564" s="1075" t="n"/>
      <c r="T564" s="1075" t="n"/>
      <c r="U564" s="1075" t="n"/>
      <c r="V564" s="1077" t="n"/>
      <c r="W564" s="1075" t="n"/>
      <c r="X564" s="1075" t="n"/>
      <c r="Y564" s="1075" t="n"/>
      <c r="Z564" s="1075" t="n"/>
      <c r="AA564" s="1075" t="n"/>
      <c r="AB564" s="1075" t="n"/>
      <c r="AC564" s="1075" t="n"/>
      <c r="AD564" s="1075" t="n"/>
      <c r="AE564" s="1075" t="n"/>
      <c r="AF564" s="1075" t="n"/>
      <c r="AG564" s="1078" t="n"/>
      <c r="AH564" s="1075" t="n"/>
      <c r="AI564" s="1075" t="n"/>
      <c r="AJ564" s="1075" t="n"/>
      <c r="AK564" s="1077" t="n"/>
      <c r="AL564" s="1075" t="n"/>
      <c r="AM564" s="1075" t="n"/>
      <c r="AN564" s="1075" t="n"/>
      <c r="AO564" s="825" t="n"/>
      <c r="AP564" s="788" t="n"/>
      <c r="AQ564" s="788" t="n"/>
      <c r="AR564" s="788" t="n"/>
      <c r="AS564" s="788" t="n"/>
      <c r="AT564" s="788" t="n"/>
      <c r="AU564" s="788" t="n"/>
      <c r="AV564" s="788" t="n"/>
      <c r="AW564" s="788" t="n"/>
      <c r="AX564" s="788" t="n"/>
      <c r="AY564" s="788" t="n"/>
      <c r="AZ564" s="788" t="n"/>
      <c r="BA564" s="788" t="n"/>
      <c r="BB564" s="788" t="n"/>
      <c r="BC564" s="788" t="n"/>
      <c r="BD564" s="788" t="n"/>
    </row>
    <row r="565" ht="12.75" customHeight="1" s="789">
      <c r="A565" s="1075" t="n"/>
      <c r="B565" s="1075" t="n"/>
      <c r="C565" s="1075" t="n"/>
      <c r="D565" s="1075" t="n"/>
      <c r="E565" s="1075" t="n"/>
      <c r="F565" s="1075" t="n"/>
      <c r="G565" s="1075" t="n"/>
      <c r="H565" s="1075" t="n"/>
      <c r="I565" s="1075" t="n"/>
      <c r="J565" s="1075" t="n"/>
      <c r="K565" s="1075" t="n"/>
      <c r="L565" s="1075" t="n"/>
      <c r="M565" s="1075" t="n"/>
      <c r="N565" s="1075" t="n"/>
      <c r="O565" s="1076" t="n"/>
      <c r="P565" s="1075" t="n"/>
      <c r="Q565" s="1075" t="n"/>
      <c r="R565" s="1075" t="n"/>
      <c r="S565" s="1075" t="n"/>
      <c r="T565" s="1075" t="n"/>
      <c r="U565" s="1075" t="n"/>
      <c r="V565" s="1077" t="n"/>
      <c r="W565" s="1075" t="n"/>
      <c r="X565" s="1075" t="n"/>
      <c r="Y565" s="1075" t="n"/>
      <c r="Z565" s="1075" t="n"/>
      <c r="AA565" s="1075" t="n"/>
      <c r="AB565" s="1075" t="n"/>
      <c r="AC565" s="1075" t="n"/>
      <c r="AD565" s="1075" t="n"/>
      <c r="AE565" s="1075" t="n"/>
      <c r="AF565" s="1075" t="n"/>
      <c r="AG565" s="1078" t="n"/>
      <c r="AH565" s="1075" t="n"/>
      <c r="AI565" s="1075" t="n"/>
      <c r="AJ565" s="1075" t="n"/>
      <c r="AK565" s="1077" t="n"/>
      <c r="AL565" s="1075" t="n"/>
      <c r="AM565" s="1075" t="n"/>
      <c r="AN565" s="1075" t="n"/>
      <c r="AO565" s="825" t="n"/>
      <c r="AP565" s="788" t="n"/>
      <c r="AQ565" s="788" t="n"/>
      <c r="AR565" s="788" t="n"/>
      <c r="AS565" s="788" t="n"/>
      <c r="AT565" s="788" t="n"/>
      <c r="AU565" s="788" t="n"/>
      <c r="AV565" s="788" t="n"/>
      <c r="AW565" s="788" t="n"/>
      <c r="AX565" s="788" t="n"/>
      <c r="AY565" s="788" t="n"/>
      <c r="AZ565" s="788" t="n"/>
      <c r="BA565" s="788" t="n"/>
      <c r="BB565" s="788" t="n"/>
      <c r="BC565" s="788" t="n"/>
      <c r="BD565" s="788" t="n"/>
    </row>
    <row r="566" ht="12.75" customHeight="1" s="789">
      <c r="A566" s="1075" t="n"/>
      <c r="B566" s="1075" t="n"/>
      <c r="C566" s="1075" t="n"/>
      <c r="D566" s="1075" t="n"/>
      <c r="E566" s="1075" t="n"/>
      <c r="F566" s="1075" t="n"/>
      <c r="G566" s="1075" t="n"/>
      <c r="H566" s="1075" t="n"/>
      <c r="I566" s="1075" t="n"/>
      <c r="J566" s="1075" t="n"/>
      <c r="K566" s="1075" t="n"/>
      <c r="L566" s="1075" t="n"/>
      <c r="M566" s="1075" t="n"/>
      <c r="N566" s="1075" t="n"/>
      <c r="O566" s="1076" t="n"/>
      <c r="P566" s="1075" t="n"/>
      <c r="Q566" s="1075" t="n"/>
      <c r="R566" s="1075" t="n"/>
      <c r="S566" s="1075" t="n"/>
      <c r="T566" s="1075" t="n"/>
      <c r="U566" s="1075" t="n"/>
      <c r="V566" s="1077" t="n"/>
      <c r="W566" s="1075" t="n"/>
      <c r="X566" s="1075" t="n"/>
      <c r="Y566" s="1075" t="n"/>
      <c r="Z566" s="1075" t="n"/>
      <c r="AA566" s="1075" t="n"/>
      <c r="AB566" s="1075" t="n"/>
      <c r="AC566" s="1075" t="n"/>
      <c r="AD566" s="1075" t="n"/>
      <c r="AE566" s="1075" t="n"/>
      <c r="AF566" s="1075" t="n"/>
      <c r="AG566" s="1078" t="n"/>
      <c r="AH566" s="1075" t="n"/>
      <c r="AI566" s="1075" t="n"/>
      <c r="AJ566" s="1075" t="n"/>
      <c r="AK566" s="1077" t="n"/>
      <c r="AL566" s="1075" t="n"/>
      <c r="AM566" s="1075" t="n"/>
      <c r="AN566" s="1075" t="n"/>
      <c r="AO566" s="825" t="n"/>
      <c r="AP566" s="788" t="n"/>
      <c r="AQ566" s="788" t="n"/>
      <c r="AR566" s="788" t="n"/>
      <c r="AS566" s="788" t="n"/>
      <c r="AT566" s="788" t="n"/>
      <c r="AU566" s="788" t="n"/>
      <c r="AV566" s="788" t="n"/>
      <c r="AW566" s="788" t="n"/>
      <c r="AX566" s="788" t="n"/>
      <c r="AY566" s="788" t="n"/>
      <c r="AZ566" s="788" t="n"/>
      <c r="BA566" s="788" t="n"/>
      <c r="BB566" s="788" t="n"/>
      <c r="BC566" s="788" t="n"/>
      <c r="BD566" s="788" t="n"/>
    </row>
    <row r="567" ht="12.75" customHeight="1" s="789">
      <c r="A567" s="1075" t="n"/>
      <c r="B567" s="1075" t="n"/>
      <c r="C567" s="1075" t="n"/>
      <c r="D567" s="1075" t="n"/>
      <c r="E567" s="1075" t="n"/>
      <c r="F567" s="1075" t="n"/>
      <c r="G567" s="1075" t="n"/>
      <c r="H567" s="1075" t="n"/>
      <c r="I567" s="1075" t="n"/>
      <c r="J567" s="1075" t="n"/>
      <c r="K567" s="1075" t="n"/>
      <c r="L567" s="1075" t="n"/>
      <c r="M567" s="1075" t="n"/>
      <c r="N567" s="1075" t="n"/>
      <c r="O567" s="1076" t="n"/>
      <c r="P567" s="1075" t="n"/>
      <c r="Q567" s="1075" t="n"/>
      <c r="R567" s="1075" t="n"/>
      <c r="S567" s="1075" t="n"/>
      <c r="T567" s="1075" t="n"/>
      <c r="U567" s="1075" t="n"/>
      <c r="V567" s="1077" t="n"/>
      <c r="W567" s="1075" t="n"/>
      <c r="X567" s="1075" t="n"/>
      <c r="Y567" s="1075" t="n"/>
      <c r="Z567" s="1075" t="n"/>
      <c r="AA567" s="1075" t="n"/>
      <c r="AB567" s="1075" t="n"/>
      <c r="AC567" s="1075" t="n"/>
      <c r="AD567" s="1075" t="n"/>
      <c r="AE567" s="1075" t="n"/>
      <c r="AF567" s="1075" t="n"/>
      <c r="AG567" s="1078" t="n"/>
      <c r="AH567" s="1075" t="n"/>
      <c r="AI567" s="1075" t="n"/>
      <c r="AJ567" s="1075" t="n"/>
      <c r="AK567" s="1077" t="n"/>
      <c r="AL567" s="1075" t="n"/>
      <c r="AM567" s="1075" t="n"/>
      <c r="AN567" s="1075" t="n"/>
      <c r="AO567" s="825" t="n"/>
      <c r="AP567" s="788" t="n"/>
      <c r="AQ567" s="788" t="n"/>
      <c r="AR567" s="788" t="n"/>
      <c r="AS567" s="788" t="n"/>
      <c r="AT567" s="788" t="n"/>
      <c r="AU567" s="788" t="n"/>
      <c r="AV567" s="788" t="n"/>
      <c r="AW567" s="788" t="n"/>
      <c r="AX567" s="788" t="n"/>
      <c r="AY567" s="788" t="n"/>
      <c r="AZ567" s="788" t="n"/>
      <c r="BA567" s="788" t="n"/>
      <c r="BB567" s="788" t="n"/>
      <c r="BC567" s="788" t="n"/>
      <c r="BD567" s="788" t="n"/>
    </row>
    <row r="568" ht="12.75" customHeight="1" s="789">
      <c r="A568" s="1075" t="n"/>
      <c r="B568" s="1075" t="n"/>
      <c r="C568" s="1075" t="n"/>
      <c r="D568" s="1075" t="n"/>
      <c r="E568" s="1075" t="n"/>
      <c r="F568" s="1075" t="n"/>
      <c r="G568" s="1075" t="n"/>
      <c r="H568" s="1075" t="n"/>
      <c r="I568" s="1075" t="n"/>
      <c r="J568" s="1075" t="n"/>
      <c r="K568" s="1075" t="n"/>
      <c r="L568" s="1075" t="n"/>
      <c r="M568" s="1075" t="n"/>
      <c r="N568" s="1075" t="n"/>
      <c r="O568" s="1076" t="n"/>
      <c r="P568" s="1075" t="n"/>
      <c r="Q568" s="1075" t="n"/>
      <c r="R568" s="1075" t="n"/>
      <c r="S568" s="1075" t="n"/>
      <c r="T568" s="1075" t="n"/>
      <c r="U568" s="1075" t="n"/>
      <c r="V568" s="1077" t="n"/>
      <c r="W568" s="1075" t="n"/>
      <c r="X568" s="1075" t="n"/>
      <c r="Y568" s="1075" t="n"/>
      <c r="Z568" s="1075" t="n"/>
      <c r="AA568" s="1075" t="n"/>
      <c r="AB568" s="1075" t="n"/>
      <c r="AC568" s="1075" t="n"/>
      <c r="AD568" s="1075" t="n"/>
      <c r="AE568" s="1075" t="n"/>
      <c r="AF568" s="1075" t="n"/>
      <c r="AG568" s="1078" t="n"/>
      <c r="AH568" s="1075" t="n"/>
      <c r="AI568" s="1075" t="n"/>
      <c r="AJ568" s="1075" t="n"/>
      <c r="AK568" s="1077" t="n"/>
      <c r="AL568" s="1075" t="n"/>
      <c r="AM568" s="1075" t="n"/>
      <c r="AN568" s="1075" t="n"/>
      <c r="AO568" s="825" t="n"/>
      <c r="AP568" s="788" t="n"/>
      <c r="AQ568" s="788" t="n"/>
      <c r="AR568" s="788" t="n"/>
      <c r="AS568" s="788" t="n"/>
      <c r="AT568" s="788" t="n"/>
      <c r="AU568" s="788" t="n"/>
      <c r="AV568" s="788" t="n"/>
      <c r="AW568" s="788" t="n"/>
      <c r="AX568" s="788" t="n"/>
      <c r="AY568" s="788" t="n"/>
      <c r="AZ568" s="788" t="n"/>
      <c r="BA568" s="788" t="n"/>
      <c r="BB568" s="788" t="n"/>
      <c r="BC568" s="788" t="n"/>
      <c r="BD568" s="788" t="n"/>
    </row>
    <row r="569" ht="12.75" customHeight="1" s="789">
      <c r="A569" s="1075" t="n"/>
      <c r="B569" s="1075" t="n"/>
      <c r="C569" s="1075" t="n"/>
      <c r="D569" s="1075" t="n"/>
      <c r="E569" s="1075" t="n"/>
      <c r="F569" s="1075" t="n"/>
      <c r="G569" s="1075" t="n"/>
      <c r="H569" s="1075" t="n"/>
      <c r="I569" s="1075" t="n"/>
      <c r="J569" s="1075" t="n"/>
      <c r="K569" s="1075" t="n"/>
      <c r="L569" s="1075" t="n"/>
      <c r="M569" s="1075" t="n"/>
      <c r="N569" s="1075" t="n"/>
      <c r="O569" s="1076" t="n"/>
      <c r="P569" s="1075" t="n"/>
      <c r="Q569" s="1075" t="n"/>
      <c r="R569" s="1075" t="n"/>
      <c r="S569" s="1075" t="n"/>
      <c r="T569" s="1075" t="n"/>
      <c r="U569" s="1075" t="n"/>
      <c r="V569" s="1077" t="n"/>
      <c r="W569" s="1075" t="n"/>
      <c r="X569" s="1075" t="n"/>
      <c r="Y569" s="1075" t="n"/>
      <c r="Z569" s="1075" t="n"/>
      <c r="AA569" s="1075" t="n"/>
      <c r="AB569" s="1075" t="n"/>
      <c r="AC569" s="1075" t="n"/>
      <c r="AD569" s="1075" t="n"/>
      <c r="AE569" s="1075" t="n"/>
      <c r="AF569" s="1075" t="n"/>
      <c r="AG569" s="1078" t="n"/>
      <c r="AH569" s="1075" t="n"/>
      <c r="AI569" s="1075" t="n"/>
      <c r="AJ569" s="1075" t="n"/>
      <c r="AK569" s="1077" t="n"/>
      <c r="AL569" s="1075" t="n"/>
      <c r="AM569" s="1075" t="n"/>
      <c r="AN569" s="1075" t="n"/>
      <c r="AO569" s="825" t="n"/>
      <c r="AP569" s="788" t="n"/>
      <c r="AQ569" s="788" t="n"/>
      <c r="AR569" s="788" t="n"/>
      <c r="AS569" s="788" t="n"/>
      <c r="AT569" s="788" t="n"/>
      <c r="AU569" s="788" t="n"/>
      <c r="AV569" s="788" t="n"/>
      <c r="AW569" s="788" t="n"/>
      <c r="AX569" s="788" t="n"/>
      <c r="AY569" s="788" t="n"/>
      <c r="AZ569" s="788" t="n"/>
      <c r="BA569" s="788" t="n"/>
      <c r="BB569" s="788" t="n"/>
      <c r="BC569" s="788" t="n"/>
      <c r="BD569" s="788" t="n"/>
    </row>
    <row r="570" ht="12.75" customHeight="1" s="789">
      <c r="A570" s="1075" t="n"/>
      <c r="B570" s="1075" t="n"/>
      <c r="C570" s="1075" t="n"/>
      <c r="D570" s="1075" t="n"/>
      <c r="E570" s="1075" t="n"/>
      <c r="F570" s="1075" t="n"/>
      <c r="G570" s="1075" t="n"/>
      <c r="H570" s="1075" t="n"/>
      <c r="I570" s="1075" t="n"/>
      <c r="J570" s="1075" t="n"/>
      <c r="K570" s="1075" t="n"/>
      <c r="L570" s="1075" t="n"/>
      <c r="M570" s="1075" t="n"/>
      <c r="N570" s="1075" t="n"/>
      <c r="O570" s="1076" t="n"/>
      <c r="P570" s="1075" t="n"/>
      <c r="Q570" s="1075" t="n"/>
      <c r="R570" s="1075" t="n"/>
      <c r="S570" s="1075" t="n"/>
      <c r="T570" s="1075" t="n"/>
      <c r="U570" s="1075" t="n"/>
      <c r="V570" s="1077" t="n"/>
      <c r="W570" s="1075" t="n"/>
      <c r="X570" s="1075" t="n"/>
      <c r="Y570" s="1075" t="n"/>
      <c r="Z570" s="1075" t="n"/>
      <c r="AA570" s="1075" t="n"/>
      <c r="AB570" s="1075" t="n"/>
      <c r="AC570" s="1075" t="n"/>
      <c r="AD570" s="1075" t="n"/>
      <c r="AE570" s="1075" t="n"/>
      <c r="AF570" s="1075" t="n"/>
      <c r="AG570" s="1078" t="n"/>
      <c r="AH570" s="1075" t="n"/>
      <c r="AI570" s="1075" t="n"/>
      <c r="AJ570" s="1075" t="n"/>
      <c r="AK570" s="1077" t="n"/>
      <c r="AL570" s="1075" t="n"/>
      <c r="AM570" s="1075" t="n"/>
      <c r="AN570" s="1075" t="n"/>
      <c r="AO570" s="825" t="n"/>
      <c r="AP570" s="788" t="n"/>
      <c r="AQ570" s="788" t="n"/>
      <c r="AR570" s="788" t="n"/>
      <c r="AS570" s="788" t="n"/>
      <c r="AT570" s="788" t="n"/>
      <c r="AU570" s="788" t="n"/>
      <c r="AV570" s="788" t="n"/>
      <c r="AW570" s="788" t="n"/>
      <c r="AX570" s="788" t="n"/>
      <c r="AY570" s="788" t="n"/>
      <c r="AZ570" s="788" t="n"/>
      <c r="BA570" s="788" t="n"/>
      <c r="BB570" s="788" t="n"/>
      <c r="BC570" s="788" t="n"/>
      <c r="BD570" s="788" t="n"/>
    </row>
    <row r="571" ht="12.75" customHeight="1" s="789">
      <c r="A571" s="1075" t="n"/>
      <c r="B571" s="1075" t="n"/>
      <c r="C571" s="1075" t="n"/>
      <c r="D571" s="1075" t="n"/>
      <c r="E571" s="1075" t="n"/>
      <c r="F571" s="1075" t="n"/>
      <c r="G571" s="1075" t="n"/>
      <c r="H571" s="1075" t="n"/>
      <c r="I571" s="1075" t="n"/>
      <c r="J571" s="1075" t="n"/>
      <c r="K571" s="1075" t="n"/>
      <c r="L571" s="1075" t="n"/>
      <c r="M571" s="1075" t="n"/>
      <c r="N571" s="1075" t="n"/>
      <c r="O571" s="1076" t="n"/>
      <c r="P571" s="1075" t="n"/>
      <c r="Q571" s="1075" t="n"/>
      <c r="R571" s="1075" t="n"/>
      <c r="S571" s="1075" t="n"/>
      <c r="T571" s="1075" t="n"/>
      <c r="U571" s="1075" t="n"/>
      <c r="V571" s="1077" t="n"/>
      <c r="W571" s="1075" t="n"/>
      <c r="X571" s="1075" t="n"/>
      <c r="Y571" s="1075" t="n"/>
      <c r="Z571" s="1075" t="n"/>
      <c r="AA571" s="1075" t="n"/>
      <c r="AB571" s="1075" t="n"/>
      <c r="AC571" s="1075" t="n"/>
      <c r="AD571" s="1075" t="n"/>
      <c r="AE571" s="1075" t="n"/>
      <c r="AF571" s="1075" t="n"/>
      <c r="AG571" s="1078" t="n"/>
      <c r="AH571" s="1075" t="n"/>
      <c r="AI571" s="1075" t="n"/>
      <c r="AJ571" s="1075" t="n"/>
      <c r="AK571" s="1077" t="n"/>
      <c r="AL571" s="1075" t="n"/>
      <c r="AM571" s="1075" t="n"/>
      <c r="AN571" s="1075" t="n"/>
      <c r="AO571" s="825" t="n"/>
      <c r="AP571" s="788" t="n"/>
      <c r="AQ571" s="788" t="n"/>
      <c r="AR571" s="788" t="n"/>
      <c r="AS571" s="788" t="n"/>
      <c r="AT571" s="788" t="n"/>
      <c r="AU571" s="788" t="n"/>
      <c r="AV571" s="788" t="n"/>
      <c r="AW571" s="788" t="n"/>
      <c r="AX571" s="788" t="n"/>
      <c r="AY571" s="788" t="n"/>
      <c r="AZ571" s="788" t="n"/>
      <c r="BA571" s="788" t="n"/>
      <c r="BB571" s="788" t="n"/>
      <c r="BC571" s="788" t="n"/>
      <c r="BD571" s="788" t="n"/>
    </row>
    <row r="572" ht="12.75" customHeight="1" s="789">
      <c r="A572" s="1075" t="n"/>
      <c r="B572" s="1075" t="n"/>
      <c r="C572" s="1075" t="n"/>
      <c r="D572" s="1075" t="n"/>
      <c r="E572" s="1075" t="n"/>
      <c r="F572" s="1075" t="n"/>
      <c r="G572" s="1075" t="n"/>
      <c r="H572" s="1075" t="n"/>
      <c r="I572" s="1075" t="n"/>
      <c r="J572" s="1075" t="n"/>
      <c r="K572" s="1075" t="n"/>
      <c r="L572" s="1075" t="n"/>
      <c r="M572" s="1075" t="n"/>
      <c r="N572" s="1075" t="n"/>
      <c r="O572" s="1076" t="n"/>
      <c r="P572" s="1075" t="n"/>
      <c r="Q572" s="1075" t="n"/>
      <c r="R572" s="1075" t="n"/>
      <c r="S572" s="1075" t="n"/>
      <c r="T572" s="1075" t="n"/>
      <c r="U572" s="1075" t="n"/>
      <c r="V572" s="1077" t="n"/>
      <c r="W572" s="1075" t="n"/>
      <c r="X572" s="1075" t="n"/>
      <c r="Y572" s="1075" t="n"/>
      <c r="Z572" s="1075" t="n"/>
      <c r="AA572" s="1075" t="n"/>
      <c r="AB572" s="1075" t="n"/>
      <c r="AC572" s="1075" t="n"/>
      <c r="AD572" s="1075" t="n"/>
      <c r="AE572" s="1075" t="n"/>
      <c r="AF572" s="1075" t="n"/>
      <c r="AG572" s="1078" t="n"/>
      <c r="AH572" s="1075" t="n"/>
      <c r="AI572" s="1075" t="n"/>
      <c r="AJ572" s="1075" t="n"/>
      <c r="AK572" s="1077" t="n"/>
      <c r="AL572" s="1075" t="n"/>
      <c r="AM572" s="1075" t="n"/>
      <c r="AN572" s="1075" t="n"/>
      <c r="AO572" s="825" t="n"/>
      <c r="AP572" s="788" t="n"/>
      <c r="AQ572" s="788" t="n"/>
      <c r="AR572" s="788" t="n"/>
      <c r="AS572" s="788" t="n"/>
      <c r="AT572" s="788" t="n"/>
      <c r="AU572" s="788" t="n"/>
      <c r="AV572" s="788" t="n"/>
      <c r="AW572" s="788" t="n"/>
      <c r="AX572" s="788" t="n"/>
      <c r="AY572" s="788" t="n"/>
      <c r="AZ572" s="788" t="n"/>
      <c r="BA572" s="788" t="n"/>
      <c r="BB572" s="788" t="n"/>
      <c r="BC572" s="788" t="n"/>
      <c r="BD572" s="788" t="n"/>
    </row>
    <row r="573" ht="12.75" customHeight="1" s="789">
      <c r="A573" s="1075" t="n"/>
      <c r="B573" s="1075" t="n"/>
      <c r="C573" s="1075" t="n"/>
      <c r="D573" s="1075" t="n"/>
      <c r="E573" s="1075" t="n"/>
      <c r="F573" s="1075" t="n"/>
      <c r="G573" s="1075" t="n"/>
      <c r="H573" s="1075" t="n"/>
      <c r="I573" s="1075" t="n"/>
      <c r="J573" s="1075" t="n"/>
      <c r="K573" s="1075" t="n"/>
      <c r="L573" s="1075" t="n"/>
      <c r="M573" s="1075" t="n"/>
      <c r="N573" s="1075" t="n"/>
      <c r="O573" s="1076" t="n"/>
      <c r="P573" s="1075" t="n"/>
      <c r="Q573" s="1075" t="n"/>
      <c r="R573" s="1075" t="n"/>
      <c r="S573" s="1075" t="n"/>
      <c r="T573" s="1075" t="n"/>
      <c r="U573" s="1075" t="n"/>
      <c r="V573" s="1077" t="n"/>
      <c r="W573" s="1075" t="n"/>
      <c r="X573" s="1075" t="n"/>
      <c r="Y573" s="1075" t="n"/>
      <c r="Z573" s="1075" t="n"/>
      <c r="AA573" s="1075" t="n"/>
      <c r="AB573" s="1075" t="n"/>
      <c r="AC573" s="1075" t="n"/>
      <c r="AD573" s="1075" t="n"/>
      <c r="AE573" s="1075" t="n"/>
      <c r="AF573" s="1075" t="n"/>
      <c r="AG573" s="1078" t="n"/>
      <c r="AH573" s="1075" t="n"/>
      <c r="AI573" s="1075" t="n"/>
      <c r="AJ573" s="1075" t="n"/>
      <c r="AK573" s="1077" t="n"/>
      <c r="AL573" s="1075" t="n"/>
      <c r="AM573" s="1075" t="n"/>
      <c r="AN573" s="1075" t="n"/>
      <c r="AO573" s="825" t="n"/>
      <c r="AP573" s="788" t="n"/>
      <c r="AQ573" s="788" t="n"/>
      <c r="AR573" s="788" t="n"/>
      <c r="AS573" s="788" t="n"/>
      <c r="AT573" s="788" t="n"/>
      <c r="AU573" s="788" t="n"/>
      <c r="AV573" s="788" t="n"/>
      <c r="AW573" s="788" t="n"/>
      <c r="AX573" s="788" t="n"/>
      <c r="AY573" s="788" t="n"/>
      <c r="AZ573" s="788" t="n"/>
      <c r="BA573" s="788" t="n"/>
      <c r="BB573" s="788" t="n"/>
      <c r="BC573" s="788" t="n"/>
      <c r="BD573" s="788" t="n"/>
    </row>
    <row r="574" ht="12.75" customHeight="1" s="789">
      <c r="A574" s="1075" t="n"/>
      <c r="B574" s="1075" t="n"/>
      <c r="C574" s="1075" t="n"/>
      <c r="D574" s="1075" t="n"/>
      <c r="E574" s="1075" t="n"/>
      <c r="F574" s="1075" t="n"/>
      <c r="G574" s="1075" t="n"/>
      <c r="H574" s="1075" t="n"/>
      <c r="I574" s="1075" t="n"/>
      <c r="J574" s="1075" t="n"/>
      <c r="K574" s="1075" t="n"/>
      <c r="L574" s="1075" t="n"/>
      <c r="M574" s="1075" t="n"/>
      <c r="N574" s="1075" t="n"/>
      <c r="O574" s="1076" t="n"/>
      <c r="P574" s="1075" t="n"/>
      <c r="Q574" s="1075" t="n"/>
      <c r="R574" s="1075" t="n"/>
      <c r="S574" s="1075" t="n"/>
      <c r="T574" s="1075" t="n"/>
      <c r="U574" s="1075" t="n"/>
      <c r="V574" s="1077" t="n"/>
      <c r="W574" s="1075" t="n"/>
      <c r="X574" s="1075" t="n"/>
      <c r="Y574" s="1075" t="n"/>
      <c r="Z574" s="1075" t="n"/>
      <c r="AA574" s="1075" t="n"/>
      <c r="AB574" s="1075" t="n"/>
      <c r="AC574" s="1075" t="n"/>
      <c r="AD574" s="1075" t="n"/>
      <c r="AE574" s="1075" t="n"/>
      <c r="AF574" s="1075" t="n"/>
      <c r="AG574" s="1078" t="n"/>
      <c r="AH574" s="1075" t="n"/>
      <c r="AI574" s="1075" t="n"/>
      <c r="AJ574" s="1075" t="n"/>
      <c r="AK574" s="1077" t="n"/>
      <c r="AL574" s="1075" t="n"/>
      <c r="AM574" s="1075" t="n"/>
      <c r="AN574" s="1075" t="n"/>
      <c r="AO574" s="825" t="n"/>
      <c r="AP574" s="788" t="n"/>
      <c r="AQ574" s="788" t="n"/>
      <c r="AR574" s="788" t="n"/>
      <c r="AS574" s="788" t="n"/>
      <c r="AT574" s="788" t="n"/>
      <c r="AU574" s="788" t="n"/>
      <c r="AV574" s="788" t="n"/>
      <c r="AW574" s="788" t="n"/>
      <c r="AX574" s="788" t="n"/>
      <c r="AY574" s="788" t="n"/>
      <c r="AZ574" s="788" t="n"/>
      <c r="BA574" s="788" t="n"/>
      <c r="BB574" s="788" t="n"/>
      <c r="BC574" s="788" t="n"/>
      <c r="BD574" s="788" t="n"/>
    </row>
    <row r="575" ht="12.75" customHeight="1" s="789">
      <c r="A575" s="1075" t="n"/>
      <c r="B575" s="1075" t="n"/>
      <c r="C575" s="1075" t="n"/>
      <c r="D575" s="1075" t="n"/>
      <c r="E575" s="1075" t="n"/>
      <c r="F575" s="1075" t="n"/>
      <c r="G575" s="1075" t="n"/>
      <c r="H575" s="1075" t="n"/>
      <c r="I575" s="1075" t="n"/>
      <c r="J575" s="1075" t="n"/>
      <c r="K575" s="1075" t="n"/>
      <c r="L575" s="1075" t="n"/>
      <c r="M575" s="1075" t="n"/>
      <c r="N575" s="1075" t="n"/>
      <c r="O575" s="1076" t="n"/>
      <c r="P575" s="1075" t="n"/>
      <c r="Q575" s="1075" t="n"/>
      <c r="R575" s="1075" t="n"/>
      <c r="S575" s="1075" t="n"/>
      <c r="T575" s="1075" t="n"/>
      <c r="U575" s="1075" t="n"/>
      <c r="V575" s="1077" t="n"/>
      <c r="W575" s="1075" t="n"/>
      <c r="X575" s="1075" t="n"/>
      <c r="Y575" s="1075" t="n"/>
      <c r="Z575" s="1075" t="n"/>
      <c r="AA575" s="1075" t="n"/>
      <c r="AB575" s="1075" t="n"/>
      <c r="AC575" s="1075" t="n"/>
      <c r="AD575" s="1075" t="n"/>
      <c r="AE575" s="1075" t="n"/>
      <c r="AF575" s="1075" t="n"/>
      <c r="AG575" s="1078" t="n"/>
      <c r="AH575" s="1075" t="n"/>
      <c r="AI575" s="1075" t="n"/>
      <c r="AJ575" s="1075" t="n"/>
      <c r="AK575" s="1077" t="n"/>
      <c r="AL575" s="1075" t="n"/>
      <c r="AM575" s="1075" t="n"/>
      <c r="AN575" s="1075" t="n"/>
      <c r="AO575" s="825" t="n"/>
      <c r="AP575" s="788" t="n"/>
      <c r="AQ575" s="788" t="n"/>
      <c r="AR575" s="788" t="n"/>
      <c r="AS575" s="788" t="n"/>
      <c r="AT575" s="788" t="n"/>
      <c r="AU575" s="788" t="n"/>
      <c r="AV575" s="788" t="n"/>
      <c r="AW575" s="788" t="n"/>
      <c r="AX575" s="788" t="n"/>
      <c r="AY575" s="788" t="n"/>
      <c r="AZ575" s="788" t="n"/>
      <c r="BA575" s="788" t="n"/>
      <c r="BB575" s="788" t="n"/>
      <c r="BC575" s="788" t="n"/>
      <c r="BD575" s="788" t="n"/>
    </row>
    <row r="576" ht="12.75" customHeight="1" s="789">
      <c r="A576" s="1075" t="n"/>
      <c r="B576" s="1075" t="n"/>
      <c r="C576" s="1075" t="n"/>
      <c r="D576" s="1075" t="n"/>
      <c r="E576" s="1075" t="n"/>
      <c r="F576" s="1075" t="n"/>
      <c r="G576" s="1075" t="n"/>
      <c r="H576" s="1075" t="n"/>
      <c r="I576" s="1075" t="n"/>
      <c r="J576" s="1075" t="n"/>
      <c r="K576" s="1075" t="n"/>
      <c r="L576" s="1075" t="n"/>
      <c r="M576" s="1075" t="n"/>
      <c r="N576" s="1075" t="n"/>
      <c r="O576" s="1076" t="n"/>
      <c r="P576" s="1075" t="n"/>
      <c r="Q576" s="1075" t="n"/>
      <c r="R576" s="1075" t="n"/>
      <c r="S576" s="1075" t="n"/>
      <c r="T576" s="1075" t="n"/>
      <c r="U576" s="1075" t="n"/>
      <c r="V576" s="1077" t="n"/>
      <c r="W576" s="1075" t="n"/>
      <c r="X576" s="1075" t="n"/>
      <c r="Y576" s="1075" t="n"/>
      <c r="Z576" s="1075" t="n"/>
      <c r="AA576" s="1075" t="n"/>
      <c r="AB576" s="1075" t="n"/>
      <c r="AC576" s="1075" t="n"/>
      <c r="AD576" s="1075" t="n"/>
      <c r="AE576" s="1075" t="n"/>
      <c r="AF576" s="1075" t="n"/>
      <c r="AG576" s="1078" t="n"/>
      <c r="AH576" s="1075" t="n"/>
      <c r="AI576" s="1075" t="n"/>
      <c r="AJ576" s="1075" t="n"/>
      <c r="AK576" s="1077" t="n"/>
      <c r="AL576" s="1075" t="n"/>
      <c r="AM576" s="1075" t="n"/>
      <c r="AN576" s="1075" t="n"/>
      <c r="AO576" s="825" t="n"/>
      <c r="AP576" s="788" t="n"/>
      <c r="AQ576" s="788" t="n"/>
      <c r="AR576" s="788" t="n"/>
      <c r="AS576" s="788" t="n"/>
      <c r="AT576" s="788" t="n"/>
      <c r="AU576" s="788" t="n"/>
      <c r="AV576" s="788" t="n"/>
      <c r="AW576" s="788" t="n"/>
      <c r="AX576" s="788" t="n"/>
      <c r="AY576" s="788" t="n"/>
      <c r="AZ576" s="788" t="n"/>
      <c r="BA576" s="788" t="n"/>
      <c r="BB576" s="788" t="n"/>
      <c r="BC576" s="788" t="n"/>
      <c r="BD576" s="788" t="n"/>
    </row>
    <row r="577" ht="12.75" customHeight="1" s="789">
      <c r="A577" s="1075" t="n"/>
      <c r="B577" s="1075" t="n"/>
      <c r="C577" s="1075" t="n"/>
      <c r="D577" s="1075" t="n"/>
      <c r="E577" s="1075" t="n"/>
      <c r="F577" s="1075" t="n"/>
      <c r="G577" s="1075" t="n"/>
      <c r="H577" s="1075" t="n"/>
      <c r="I577" s="1075" t="n"/>
      <c r="J577" s="1075" t="n"/>
      <c r="K577" s="1075" t="n"/>
      <c r="L577" s="1075" t="n"/>
      <c r="M577" s="1075" t="n"/>
      <c r="N577" s="1075" t="n"/>
      <c r="O577" s="1076" t="n"/>
      <c r="P577" s="1075" t="n"/>
      <c r="Q577" s="1075" t="n"/>
      <c r="R577" s="1075" t="n"/>
      <c r="S577" s="1075" t="n"/>
      <c r="T577" s="1075" t="n"/>
      <c r="U577" s="1075" t="n"/>
      <c r="V577" s="1077" t="n"/>
      <c r="W577" s="1075" t="n"/>
      <c r="X577" s="1075" t="n"/>
      <c r="Y577" s="1075" t="n"/>
      <c r="Z577" s="1075" t="n"/>
      <c r="AA577" s="1075" t="n"/>
      <c r="AB577" s="1075" t="n"/>
      <c r="AC577" s="1075" t="n"/>
      <c r="AD577" s="1075" t="n"/>
      <c r="AE577" s="1075" t="n"/>
      <c r="AF577" s="1075" t="n"/>
      <c r="AG577" s="1078" t="n"/>
      <c r="AH577" s="1075" t="n"/>
      <c r="AI577" s="1075" t="n"/>
      <c r="AJ577" s="1075" t="n"/>
      <c r="AK577" s="1077" t="n"/>
      <c r="AL577" s="1075" t="n"/>
      <c r="AM577" s="1075" t="n"/>
      <c r="AN577" s="1075" t="n"/>
      <c r="AO577" s="825" t="n"/>
      <c r="AP577" s="788" t="n"/>
      <c r="AQ577" s="788" t="n"/>
      <c r="AR577" s="788" t="n"/>
      <c r="AS577" s="788" t="n"/>
      <c r="AT577" s="788" t="n"/>
      <c r="AU577" s="788" t="n"/>
      <c r="AV577" s="788" t="n"/>
      <c r="AW577" s="788" t="n"/>
      <c r="AX577" s="788" t="n"/>
      <c r="AY577" s="788" t="n"/>
      <c r="AZ577" s="788" t="n"/>
      <c r="BA577" s="788" t="n"/>
      <c r="BB577" s="788" t="n"/>
      <c r="BC577" s="788" t="n"/>
      <c r="BD577" s="788" t="n"/>
    </row>
    <row r="578" ht="12.75" customHeight="1" s="789">
      <c r="A578" s="1075" t="n"/>
      <c r="B578" s="1075" t="n"/>
      <c r="C578" s="1075" t="n"/>
      <c r="D578" s="1075" t="n"/>
      <c r="E578" s="1075" t="n"/>
      <c r="F578" s="1075" t="n"/>
      <c r="G578" s="1075" t="n"/>
      <c r="H578" s="1075" t="n"/>
      <c r="I578" s="1075" t="n"/>
      <c r="J578" s="1075" t="n"/>
      <c r="K578" s="1075" t="n"/>
      <c r="L578" s="1075" t="n"/>
      <c r="M578" s="1075" t="n"/>
      <c r="N578" s="1075" t="n"/>
      <c r="O578" s="1076" t="n"/>
      <c r="P578" s="1075" t="n"/>
      <c r="Q578" s="1075" t="n"/>
      <c r="R578" s="1075" t="n"/>
      <c r="S578" s="1075" t="n"/>
      <c r="T578" s="1075" t="n"/>
      <c r="U578" s="1075" t="n"/>
      <c r="V578" s="1077" t="n"/>
      <c r="W578" s="1075" t="n"/>
      <c r="X578" s="1075" t="n"/>
      <c r="Y578" s="1075" t="n"/>
      <c r="Z578" s="1075" t="n"/>
      <c r="AA578" s="1075" t="n"/>
      <c r="AB578" s="1075" t="n"/>
      <c r="AC578" s="1075" t="n"/>
      <c r="AD578" s="1075" t="n"/>
      <c r="AE578" s="1075" t="n"/>
      <c r="AF578" s="1075" t="n"/>
      <c r="AG578" s="1078" t="n"/>
      <c r="AH578" s="1075" t="n"/>
      <c r="AI578" s="1075" t="n"/>
      <c r="AJ578" s="1075" t="n"/>
      <c r="AK578" s="1077" t="n"/>
      <c r="AL578" s="1075" t="n"/>
      <c r="AM578" s="1075" t="n"/>
      <c r="AN578" s="1075" t="n"/>
      <c r="AO578" s="825" t="n"/>
      <c r="AP578" s="788" t="n"/>
      <c r="AQ578" s="788" t="n"/>
      <c r="AR578" s="788" t="n"/>
      <c r="AS578" s="788" t="n"/>
      <c r="AT578" s="788" t="n"/>
      <c r="AU578" s="788" t="n"/>
      <c r="AV578" s="788" t="n"/>
      <c r="AW578" s="788" t="n"/>
      <c r="AX578" s="788" t="n"/>
      <c r="AY578" s="788" t="n"/>
      <c r="AZ578" s="788" t="n"/>
      <c r="BA578" s="788" t="n"/>
      <c r="BB578" s="788" t="n"/>
      <c r="BC578" s="788" t="n"/>
      <c r="BD578" s="788" t="n"/>
    </row>
    <row r="579" ht="12.75" customHeight="1" s="789">
      <c r="A579" s="1075" t="n"/>
      <c r="B579" s="1075" t="n"/>
      <c r="C579" s="1075" t="n"/>
      <c r="D579" s="1075" t="n"/>
      <c r="E579" s="1075" t="n"/>
      <c r="F579" s="1075" t="n"/>
      <c r="G579" s="1075" t="n"/>
      <c r="H579" s="1075" t="n"/>
      <c r="I579" s="1075" t="n"/>
      <c r="J579" s="1075" t="n"/>
      <c r="K579" s="1075" t="n"/>
      <c r="L579" s="1075" t="n"/>
      <c r="M579" s="1075" t="n"/>
      <c r="N579" s="1075" t="n"/>
      <c r="O579" s="1076" t="n"/>
      <c r="P579" s="1075" t="n"/>
      <c r="Q579" s="1075" t="n"/>
      <c r="R579" s="1075" t="n"/>
      <c r="S579" s="1075" t="n"/>
      <c r="T579" s="1075" t="n"/>
      <c r="U579" s="1075" t="n"/>
      <c r="V579" s="1077" t="n"/>
      <c r="W579" s="1075" t="n"/>
      <c r="X579" s="1075" t="n"/>
      <c r="Y579" s="1075" t="n"/>
      <c r="Z579" s="1075" t="n"/>
      <c r="AA579" s="1075" t="n"/>
      <c r="AB579" s="1075" t="n"/>
      <c r="AC579" s="1075" t="n"/>
      <c r="AD579" s="1075" t="n"/>
      <c r="AE579" s="1075" t="n"/>
      <c r="AF579" s="1075" t="n"/>
      <c r="AG579" s="1078" t="n"/>
      <c r="AH579" s="1075" t="n"/>
      <c r="AI579" s="1075" t="n"/>
      <c r="AJ579" s="1075" t="n"/>
      <c r="AK579" s="1077" t="n"/>
      <c r="AL579" s="1075" t="n"/>
      <c r="AM579" s="1075" t="n"/>
      <c r="AN579" s="1075" t="n"/>
      <c r="AO579" s="825" t="n"/>
      <c r="AP579" s="788" t="n"/>
      <c r="AQ579" s="788" t="n"/>
      <c r="AR579" s="788" t="n"/>
      <c r="AS579" s="788" t="n"/>
      <c r="AT579" s="788" t="n"/>
      <c r="AU579" s="788" t="n"/>
      <c r="AV579" s="788" t="n"/>
      <c r="AW579" s="788" t="n"/>
      <c r="AX579" s="788" t="n"/>
      <c r="AY579" s="788" t="n"/>
      <c r="AZ579" s="788" t="n"/>
      <c r="BA579" s="788" t="n"/>
      <c r="BB579" s="788" t="n"/>
      <c r="BC579" s="788" t="n"/>
      <c r="BD579" s="788" t="n"/>
    </row>
    <row r="580" ht="12.75" customHeight="1" s="789">
      <c r="A580" s="1075" t="n"/>
      <c r="B580" s="1075" t="n"/>
      <c r="C580" s="1075" t="n"/>
      <c r="D580" s="1075" t="n"/>
      <c r="E580" s="1075" t="n"/>
      <c r="F580" s="1075" t="n"/>
      <c r="G580" s="1075" t="n"/>
      <c r="H580" s="1075" t="n"/>
      <c r="I580" s="1075" t="n"/>
      <c r="J580" s="1075" t="n"/>
      <c r="K580" s="1075" t="n"/>
      <c r="L580" s="1075" t="n"/>
      <c r="M580" s="1075" t="n"/>
      <c r="N580" s="1075" t="n"/>
      <c r="O580" s="1076" t="n"/>
      <c r="P580" s="1075" t="n"/>
      <c r="Q580" s="1075" t="n"/>
      <c r="R580" s="1075" t="n"/>
      <c r="S580" s="1075" t="n"/>
      <c r="T580" s="1075" t="n"/>
      <c r="U580" s="1075" t="n"/>
      <c r="V580" s="1077" t="n"/>
      <c r="W580" s="1075" t="n"/>
      <c r="X580" s="1075" t="n"/>
      <c r="Y580" s="1075" t="n"/>
      <c r="Z580" s="1075" t="n"/>
      <c r="AA580" s="1075" t="n"/>
      <c r="AB580" s="1075" t="n"/>
      <c r="AC580" s="1075" t="n"/>
      <c r="AD580" s="1075" t="n"/>
      <c r="AE580" s="1075" t="n"/>
      <c r="AF580" s="1075" t="n"/>
      <c r="AG580" s="1078" t="n"/>
      <c r="AH580" s="1075" t="n"/>
      <c r="AI580" s="1075" t="n"/>
      <c r="AJ580" s="1075" t="n"/>
      <c r="AK580" s="1077" t="n"/>
      <c r="AL580" s="1075" t="n"/>
      <c r="AM580" s="1075" t="n"/>
      <c r="AN580" s="1075" t="n"/>
      <c r="AO580" s="825" t="n"/>
      <c r="AP580" s="788" t="n"/>
      <c r="AQ580" s="788" t="n"/>
      <c r="AR580" s="788" t="n"/>
      <c r="AS580" s="788" t="n"/>
      <c r="AT580" s="788" t="n"/>
      <c r="AU580" s="788" t="n"/>
      <c r="AV580" s="788" t="n"/>
      <c r="AW580" s="788" t="n"/>
      <c r="AX580" s="788" t="n"/>
      <c r="AY580" s="788" t="n"/>
      <c r="AZ580" s="788" t="n"/>
      <c r="BA580" s="788" t="n"/>
      <c r="BB580" s="788" t="n"/>
      <c r="BC580" s="788" t="n"/>
      <c r="BD580" s="788" t="n"/>
    </row>
    <row r="581" ht="12.75" customHeight="1" s="789">
      <c r="A581" s="1075" t="n"/>
      <c r="B581" s="1075" t="n"/>
      <c r="C581" s="1075" t="n"/>
      <c r="D581" s="1075" t="n"/>
      <c r="E581" s="1075" t="n"/>
      <c r="F581" s="1075" t="n"/>
      <c r="G581" s="1075" t="n"/>
      <c r="H581" s="1075" t="n"/>
      <c r="I581" s="1075" t="n"/>
      <c r="J581" s="1075" t="n"/>
      <c r="K581" s="1075" t="n"/>
      <c r="L581" s="1075" t="n"/>
      <c r="M581" s="1075" t="n"/>
      <c r="N581" s="1075" t="n"/>
      <c r="O581" s="1076" t="n"/>
      <c r="P581" s="1075" t="n"/>
      <c r="Q581" s="1075" t="n"/>
      <c r="R581" s="1075" t="n"/>
      <c r="S581" s="1075" t="n"/>
      <c r="T581" s="1075" t="n"/>
      <c r="U581" s="1075" t="n"/>
      <c r="V581" s="1077" t="n"/>
      <c r="W581" s="1075" t="n"/>
      <c r="X581" s="1075" t="n"/>
      <c r="Y581" s="1075" t="n"/>
      <c r="Z581" s="1075" t="n"/>
      <c r="AA581" s="1075" t="n"/>
      <c r="AB581" s="1075" t="n"/>
      <c r="AC581" s="1075" t="n"/>
      <c r="AD581" s="1075" t="n"/>
      <c r="AE581" s="1075" t="n"/>
      <c r="AF581" s="1075" t="n"/>
      <c r="AG581" s="1078" t="n"/>
      <c r="AH581" s="1075" t="n"/>
      <c r="AI581" s="1075" t="n"/>
      <c r="AJ581" s="1075" t="n"/>
      <c r="AK581" s="1077" t="n"/>
      <c r="AL581" s="1075" t="n"/>
      <c r="AM581" s="1075" t="n"/>
      <c r="AN581" s="1075" t="n"/>
      <c r="AO581" s="825" t="n"/>
      <c r="AP581" s="788" t="n"/>
      <c r="AQ581" s="788" t="n"/>
      <c r="AR581" s="788" t="n"/>
      <c r="AS581" s="788" t="n"/>
      <c r="AT581" s="788" t="n"/>
      <c r="AU581" s="788" t="n"/>
      <c r="AV581" s="788" t="n"/>
      <c r="AW581" s="788" t="n"/>
      <c r="AX581" s="788" t="n"/>
      <c r="AY581" s="788" t="n"/>
      <c r="AZ581" s="788" t="n"/>
      <c r="BA581" s="788" t="n"/>
      <c r="BB581" s="788" t="n"/>
      <c r="BC581" s="788" t="n"/>
      <c r="BD581" s="788" t="n"/>
    </row>
    <row r="582" ht="12.75" customHeight="1" s="789">
      <c r="A582" s="1075" t="n"/>
      <c r="B582" s="1075" t="n"/>
      <c r="C582" s="1075" t="n"/>
      <c r="D582" s="1075" t="n"/>
      <c r="E582" s="1075" t="n"/>
      <c r="F582" s="1075" t="n"/>
      <c r="G582" s="1075" t="n"/>
      <c r="H582" s="1075" t="n"/>
      <c r="I582" s="1075" t="n"/>
      <c r="J582" s="1075" t="n"/>
      <c r="K582" s="1075" t="n"/>
      <c r="L582" s="1075" t="n"/>
      <c r="M582" s="1075" t="n"/>
      <c r="N582" s="1075" t="n"/>
      <c r="O582" s="1076" t="n"/>
      <c r="P582" s="1075" t="n"/>
      <c r="Q582" s="1075" t="n"/>
      <c r="R582" s="1075" t="n"/>
      <c r="S582" s="1075" t="n"/>
      <c r="T582" s="1075" t="n"/>
      <c r="U582" s="1075" t="n"/>
      <c r="V582" s="1077" t="n"/>
      <c r="W582" s="1075" t="n"/>
      <c r="X582" s="1075" t="n"/>
      <c r="Y582" s="1075" t="n"/>
      <c r="Z582" s="1075" t="n"/>
      <c r="AA582" s="1075" t="n"/>
      <c r="AB582" s="1075" t="n"/>
      <c r="AC582" s="1075" t="n"/>
      <c r="AD582" s="1075" t="n"/>
      <c r="AE582" s="1075" t="n"/>
      <c r="AF582" s="1075" t="n"/>
      <c r="AG582" s="1078" t="n"/>
      <c r="AH582" s="1075" t="n"/>
      <c r="AI582" s="1075" t="n"/>
      <c r="AJ582" s="1075" t="n"/>
      <c r="AK582" s="1077" t="n"/>
      <c r="AL582" s="1075" t="n"/>
      <c r="AM582" s="1075" t="n"/>
      <c r="AN582" s="1075" t="n"/>
      <c r="AO582" s="825" t="n"/>
      <c r="AP582" s="788" t="n"/>
      <c r="AQ582" s="788" t="n"/>
      <c r="AR582" s="788" t="n"/>
      <c r="AS582" s="788" t="n"/>
      <c r="AT582" s="788" t="n"/>
      <c r="AU582" s="788" t="n"/>
      <c r="AV582" s="788" t="n"/>
      <c r="AW582" s="788" t="n"/>
      <c r="AX582" s="788" t="n"/>
      <c r="AY582" s="788" t="n"/>
      <c r="AZ582" s="788" t="n"/>
      <c r="BA582" s="788" t="n"/>
      <c r="BB582" s="788" t="n"/>
      <c r="BC582" s="788" t="n"/>
      <c r="BD582" s="788" t="n"/>
    </row>
    <row r="583" ht="12.75" customHeight="1" s="789">
      <c r="A583" s="1075" t="n"/>
      <c r="B583" s="1075" t="n"/>
      <c r="C583" s="1075" t="n"/>
      <c r="D583" s="1075" t="n"/>
      <c r="E583" s="1075" t="n"/>
      <c r="F583" s="1075" t="n"/>
      <c r="G583" s="1075" t="n"/>
      <c r="H583" s="1075" t="n"/>
      <c r="I583" s="1075" t="n"/>
      <c r="J583" s="1075" t="n"/>
      <c r="K583" s="1075" t="n"/>
      <c r="L583" s="1075" t="n"/>
      <c r="M583" s="1075" t="n"/>
      <c r="N583" s="1075" t="n"/>
      <c r="O583" s="1076" t="n"/>
      <c r="P583" s="1075" t="n"/>
      <c r="Q583" s="1075" t="n"/>
      <c r="R583" s="1075" t="n"/>
      <c r="S583" s="1075" t="n"/>
      <c r="T583" s="1075" t="n"/>
      <c r="U583" s="1075" t="n"/>
      <c r="V583" s="1077" t="n"/>
      <c r="W583" s="1075" t="n"/>
      <c r="X583" s="1075" t="n"/>
      <c r="Y583" s="1075" t="n"/>
      <c r="Z583" s="1075" t="n"/>
      <c r="AA583" s="1075" t="n"/>
      <c r="AB583" s="1075" t="n"/>
      <c r="AC583" s="1075" t="n"/>
      <c r="AD583" s="1075" t="n"/>
      <c r="AE583" s="1075" t="n"/>
      <c r="AF583" s="1075" t="n"/>
      <c r="AG583" s="1078" t="n"/>
      <c r="AH583" s="1075" t="n"/>
      <c r="AI583" s="1075" t="n"/>
      <c r="AJ583" s="1075" t="n"/>
      <c r="AK583" s="1077" t="n"/>
      <c r="AL583" s="1075" t="n"/>
      <c r="AM583" s="1075" t="n"/>
      <c r="AN583" s="1075" t="n"/>
      <c r="AO583" s="825" t="n"/>
      <c r="AP583" s="788" t="n"/>
      <c r="AQ583" s="788" t="n"/>
      <c r="AR583" s="788" t="n"/>
      <c r="AS583" s="788" t="n"/>
      <c r="AT583" s="788" t="n"/>
      <c r="AU583" s="788" t="n"/>
      <c r="AV583" s="788" t="n"/>
      <c r="AW583" s="788" t="n"/>
      <c r="AX583" s="788" t="n"/>
      <c r="AY583" s="788" t="n"/>
      <c r="AZ583" s="788" t="n"/>
      <c r="BA583" s="788" t="n"/>
      <c r="BB583" s="788" t="n"/>
      <c r="BC583" s="788" t="n"/>
      <c r="BD583" s="788" t="n"/>
    </row>
    <row r="584" ht="12.75" customHeight="1" s="789">
      <c r="A584" s="1075" t="n"/>
      <c r="B584" s="1075" t="n"/>
      <c r="C584" s="1075" t="n"/>
      <c r="D584" s="1075" t="n"/>
      <c r="E584" s="1075" t="n"/>
      <c r="F584" s="1075" t="n"/>
      <c r="G584" s="1075" t="n"/>
      <c r="H584" s="1075" t="n"/>
      <c r="I584" s="1075" t="n"/>
      <c r="J584" s="1075" t="n"/>
      <c r="K584" s="1075" t="n"/>
      <c r="L584" s="1075" t="n"/>
      <c r="M584" s="1075" t="n"/>
      <c r="N584" s="1075" t="n"/>
      <c r="O584" s="1076" t="n"/>
      <c r="P584" s="1075" t="n"/>
      <c r="Q584" s="1075" t="n"/>
      <c r="R584" s="1075" t="n"/>
      <c r="S584" s="1075" t="n"/>
      <c r="T584" s="1075" t="n"/>
      <c r="U584" s="1075" t="n"/>
      <c r="V584" s="1077" t="n"/>
      <c r="W584" s="1075" t="n"/>
      <c r="X584" s="1075" t="n"/>
      <c r="Y584" s="1075" t="n"/>
      <c r="Z584" s="1075" t="n"/>
      <c r="AA584" s="1075" t="n"/>
      <c r="AB584" s="1075" t="n"/>
      <c r="AC584" s="1075" t="n"/>
      <c r="AD584" s="1075" t="n"/>
      <c r="AE584" s="1075" t="n"/>
      <c r="AF584" s="1075" t="n"/>
      <c r="AG584" s="1078" t="n"/>
      <c r="AH584" s="1075" t="n"/>
      <c r="AI584" s="1075" t="n"/>
      <c r="AJ584" s="1075" t="n"/>
      <c r="AK584" s="1077" t="n"/>
      <c r="AL584" s="1075" t="n"/>
      <c r="AM584" s="1075" t="n"/>
      <c r="AN584" s="1075" t="n"/>
      <c r="AO584" s="825" t="n"/>
      <c r="AP584" s="788" t="n"/>
      <c r="AQ584" s="788" t="n"/>
      <c r="AR584" s="788" t="n"/>
      <c r="AS584" s="788" t="n"/>
      <c r="AT584" s="788" t="n"/>
      <c r="AU584" s="788" t="n"/>
      <c r="AV584" s="788" t="n"/>
      <c r="AW584" s="788" t="n"/>
      <c r="AX584" s="788" t="n"/>
      <c r="AY584" s="788" t="n"/>
      <c r="AZ584" s="788" t="n"/>
      <c r="BA584" s="788" t="n"/>
      <c r="BB584" s="788" t="n"/>
      <c r="BC584" s="788" t="n"/>
      <c r="BD584" s="788" t="n"/>
    </row>
    <row r="585" ht="12.75" customHeight="1" s="789">
      <c r="A585" s="1075" t="n"/>
      <c r="B585" s="1075" t="n"/>
      <c r="C585" s="1075" t="n"/>
      <c r="D585" s="1075" t="n"/>
      <c r="E585" s="1075" t="n"/>
      <c r="F585" s="1075" t="n"/>
      <c r="G585" s="1075" t="n"/>
      <c r="H585" s="1075" t="n"/>
      <c r="I585" s="1075" t="n"/>
      <c r="J585" s="1075" t="n"/>
      <c r="K585" s="1075" t="n"/>
      <c r="L585" s="1075" t="n"/>
      <c r="M585" s="1075" t="n"/>
      <c r="N585" s="1075" t="n"/>
      <c r="O585" s="1076" t="n"/>
      <c r="P585" s="1075" t="n"/>
      <c r="Q585" s="1075" t="n"/>
      <c r="R585" s="1075" t="n"/>
      <c r="S585" s="1075" t="n"/>
      <c r="T585" s="1075" t="n"/>
      <c r="U585" s="1075" t="n"/>
      <c r="V585" s="1077" t="n"/>
      <c r="W585" s="1075" t="n"/>
      <c r="X585" s="1075" t="n"/>
      <c r="Y585" s="1075" t="n"/>
      <c r="Z585" s="1075" t="n"/>
      <c r="AA585" s="1075" t="n"/>
      <c r="AB585" s="1075" t="n"/>
      <c r="AC585" s="1075" t="n"/>
      <c r="AD585" s="1075" t="n"/>
      <c r="AE585" s="1075" t="n"/>
      <c r="AF585" s="1075" t="n"/>
      <c r="AG585" s="1078" t="n"/>
      <c r="AH585" s="1075" t="n"/>
      <c r="AI585" s="1075" t="n"/>
      <c r="AJ585" s="1075" t="n"/>
      <c r="AK585" s="1077" t="n"/>
      <c r="AL585" s="1075" t="n"/>
      <c r="AM585" s="1075" t="n"/>
      <c r="AN585" s="1075" t="n"/>
      <c r="AO585" s="825" t="n"/>
      <c r="AP585" s="788" t="n"/>
      <c r="AQ585" s="788" t="n"/>
      <c r="AR585" s="788" t="n"/>
      <c r="AS585" s="788" t="n"/>
      <c r="AT585" s="788" t="n"/>
      <c r="AU585" s="788" t="n"/>
      <c r="AV585" s="788" t="n"/>
      <c r="AW585" s="788" t="n"/>
      <c r="AX585" s="788" t="n"/>
      <c r="AY585" s="788" t="n"/>
      <c r="AZ585" s="788" t="n"/>
      <c r="BA585" s="788" t="n"/>
      <c r="BB585" s="788" t="n"/>
      <c r="BC585" s="788" t="n"/>
      <c r="BD585" s="788" t="n"/>
    </row>
    <row r="586" ht="12.75" customHeight="1" s="789">
      <c r="A586" s="1075" t="n"/>
      <c r="B586" s="1075" t="n"/>
      <c r="C586" s="1075" t="n"/>
      <c r="D586" s="1075" t="n"/>
      <c r="E586" s="1075" t="n"/>
      <c r="F586" s="1075" t="n"/>
      <c r="G586" s="1075" t="n"/>
      <c r="H586" s="1075" t="n"/>
      <c r="I586" s="1075" t="n"/>
      <c r="J586" s="1075" t="n"/>
      <c r="K586" s="1075" t="n"/>
      <c r="L586" s="1075" t="n"/>
      <c r="M586" s="1075" t="n"/>
      <c r="N586" s="1075" t="n"/>
      <c r="O586" s="1076" t="n"/>
      <c r="P586" s="1075" t="n"/>
      <c r="Q586" s="1075" t="n"/>
      <c r="R586" s="1075" t="n"/>
      <c r="S586" s="1075" t="n"/>
      <c r="T586" s="1075" t="n"/>
      <c r="U586" s="1075" t="n"/>
      <c r="V586" s="1077" t="n"/>
      <c r="W586" s="1075" t="n"/>
      <c r="X586" s="1075" t="n"/>
      <c r="Y586" s="1075" t="n"/>
      <c r="Z586" s="1075" t="n"/>
      <c r="AA586" s="1075" t="n"/>
      <c r="AB586" s="1075" t="n"/>
      <c r="AC586" s="1075" t="n"/>
      <c r="AD586" s="1075" t="n"/>
      <c r="AE586" s="1075" t="n"/>
      <c r="AF586" s="1075" t="n"/>
      <c r="AG586" s="1078" t="n"/>
      <c r="AH586" s="1075" t="n"/>
      <c r="AI586" s="1075" t="n"/>
      <c r="AJ586" s="1075" t="n"/>
      <c r="AK586" s="1077" t="n"/>
      <c r="AL586" s="1075" t="n"/>
      <c r="AM586" s="1075" t="n"/>
      <c r="AN586" s="1075" t="n"/>
      <c r="AO586" s="825" t="n"/>
      <c r="AP586" s="788" t="n"/>
      <c r="AQ586" s="788" t="n"/>
      <c r="AR586" s="788" t="n"/>
      <c r="AS586" s="788" t="n"/>
      <c r="AT586" s="788" t="n"/>
      <c r="AU586" s="788" t="n"/>
      <c r="AV586" s="788" t="n"/>
      <c r="AW586" s="788" t="n"/>
      <c r="AX586" s="788" t="n"/>
      <c r="AY586" s="788" t="n"/>
      <c r="AZ586" s="788" t="n"/>
      <c r="BA586" s="788" t="n"/>
      <c r="BB586" s="788" t="n"/>
      <c r="BC586" s="788" t="n"/>
      <c r="BD586" s="788" t="n"/>
    </row>
    <row r="587" ht="12.75" customHeight="1" s="789">
      <c r="A587" s="1075" t="n"/>
      <c r="B587" s="1075" t="n"/>
      <c r="C587" s="1075" t="n"/>
      <c r="D587" s="1075" t="n"/>
      <c r="E587" s="1075" t="n"/>
      <c r="F587" s="1075" t="n"/>
      <c r="G587" s="1075" t="n"/>
      <c r="H587" s="1075" t="n"/>
      <c r="I587" s="1075" t="n"/>
      <c r="J587" s="1075" t="n"/>
      <c r="K587" s="1075" t="n"/>
      <c r="L587" s="1075" t="n"/>
      <c r="M587" s="1075" t="n"/>
      <c r="N587" s="1075" t="n"/>
      <c r="O587" s="1076" t="n"/>
      <c r="P587" s="1075" t="n"/>
      <c r="Q587" s="1075" t="n"/>
      <c r="R587" s="1075" t="n"/>
      <c r="S587" s="1075" t="n"/>
      <c r="T587" s="1075" t="n"/>
      <c r="U587" s="1075" t="n"/>
      <c r="V587" s="1077" t="n"/>
      <c r="W587" s="1075" t="n"/>
      <c r="X587" s="1075" t="n"/>
      <c r="Y587" s="1075" t="n"/>
      <c r="Z587" s="1075" t="n"/>
      <c r="AA587" s="1075" t="n"/>
      <c r="AB587" s="1075" t="n"/>
      <c r="AC587" s="1075" t="n"/>
      <c r="AD587" s="1075" t="n"/>
      <c r="AE587" s="1075" t="n"/>
      <c r="AF587" s="1075" t="n"/>
      <c r="AG587" s="1078" t="n"/>
      <c r="AH587" s="1075" t="n"/>
      <c r="AI587" s="1075" t="n"/>
      <c r="AJ587" s="1075" t="n"/>
      <c r="AK587" s="1077" t="n"/>
      <c r="AL587" s="1075" t="n"/>
      <c r="AM587" s="1075" t="n"/>
      <c r="AN587" s="1075" t="n"/>
      <c r="AO587" s="825" t="n"/>
      <c r="AP587" s="788" t="n"/>
      <c r="AQ587" s="788" t="n"/>
      <c r="AR587" s="788" t="n"/>
      <c r="AS587" s="788" t="n"/>
      <c r="AT587" s="788" t="n"/>
      <c r="AU587" s="788" t="n"/>
      <c r="AV587" s="788" t="n"/>
      <c r="AW587" s="788" t="n"/>
      <c r="AX587" s="788" t="n"/>
      <c r="AY587" s="788" t="n"/>
      <c r="AZ587" s="788" t="n"/>
      <c r="BA587" s="788" t="n"/>
      <c r="BB587" s="788" t="n"/>
      <c r="BC587" s="788" t="n"/>
      <c r="BD587" s="788" t="n"/>
    </row>
    <row r="588" ht="12.75" customHeight="1" s="789">
      <c r="A588" s="1075" t="n"/>
      <c r="B588" s="1075" t="n"/>
      <c r="C588" s="1075" t="n"/>
      <c r="D588" s="1075" t="n"/>
      <c r="E588" s="1075" t="n"/>
      <c r="F588" s="1075" t="n"/>
      <c r="G588" s="1075" t="n"/>
      <c r="H588" s="1075" t="n"/>
      <c r="I588" s="1075" t="n"/>
      <c r="J588" s="1075" t="n"/>
      <c r="K588" s="1075" t="n"/>
      <c r="L588" s="1075" t="n"/>
      <c r="M588" s="1075" t="n"/>
      <c r="N588" s="1075" t="n"/>
      <c r="O588" s="1076" t="n"/>
      <c r="P588" s="1075" t="n"/>
      <c r="Q588" s="1075" t="n"/>
      <c r="R588" s="1075" t="n"/>
      <c r="S588" s="1075" t="n"/>
      <c r="T588" s="1075" t="n"/>
      <c r="U588" s="1075" t="n"/>
      <c r="V588" s="1077" t="n"/>
      <c r="W588" s="1075" t="n"/>
      <c r="X588" s="1075" t="n"/>
      <c r="Y588" s="1075" t="n"/>
      <c r="Z588" s="1075" t="n"/>
      <c r="AA588" s="1075" t="n"/>
      <c r="AB588" s="1075" t="n"/>
      <c r="AC588" s="1075" t="n"/>
      <c r="AD588" s="1075" t="n"/>
      <c r="AE588" s="1075" t="n"/>
      <c r="AF588" s="1075" t="n"/>
      <c r="AG588" s="1078" t="n"/>
      <c r="AH588" s="1075" t="n"/>
      <c r="AI588" s="1075" t="n"/>
      <c r="AJ588" s="1075" t="n"/>
      <c r="AK588" s="1077" t="n"/>
      <c r="AL588" s="1075" t="n"/>
      <c r="AM588" s="1075" t="n"/>
      <c r="AN588" s="1075" t="n"/>
      <c r="AO588" s="825" t="n"/>
      <c r="AP588" s="788" t="n"/>
      <c r="AQ588" s="788" t="n"/>
      <c r="AR588" s="788" t="n"/>
      <c r="AS588" s="788" t="n"/>
      <c r="AT588" s="788" t="n"/>
      <c r="AU588" s="788" t="n"/>
      <c r="AV588" s="788" t="n"/>
      <c r="AW588" s="788" t="n"/>
      <c r="AX588" s="788" t="n"/>
      <c r="AY588" s="788" t="n"/>
      <c r="AZ588" s="788" t="n"/>
      <c r="BA588" s="788" t="n"/>
      <c r="BB588" s="788" t="n"/>
      <c r="BC588" s="788" t="n"/>
      <c r="BD588" s="788" t="n"/>
    </row>
    <row r="589" ht="12.75" customHeight="1" s="789">
      <c r="A589" s="1075" t="n"/>
      <c r="B589" s="1075" t="n"/>
      <c r="C589" s="1075" t="n"/>
      <c r="D589" s="1075" t="n"/>
      <c r="E589" s="1075" t="n"/>
      <c r="F589" s="1075" t="n"/>
      <c r="G589" s="1075" t="n"/>
      <c r="H589" s="1075" t="n"/>
      <c r="I589" s="1075" t="n"/>
      <c r="J589" s="1075" t="n"/>
      <c r="K589" s="1075" t="n"/>
      <c r="L589" s="1075" t="n"/>
      <c r="M589" s="1075" t="n"/>
      <c r="N589" s="1075" t="n"/>
      <c r="O589" s="1076" t="n"/>
      <c r="P589" s="1075" t="n"/>
      <c r="Q589" s="1075" t="n"/>
      <c r="R589" s="1075" t="n"/>
      <c r="S589" s="1075" t="n"/>
      <c r="T589" s="1075" t="n"/>
      <c r="U589" s="1075" t="n"/>
      <c r="V589" s="1077" t="n"/>
      <c r="W589" s="1075" t="n"/>
      <c r="X589" s="1075" t="n"/>
      <c r="Y589" s="1075" t="n"/>
      <c r="Z589" s="1075" t="n"/>
      <c r="AA589" s="1075" t="n"/>
      <c r="AB589" s="1075" t="n"/>
      <c r="AC589" s="1075" t="n"/>
      <c r="AD589" s="1075" t="n"/>
      <c r="AE589" s="1075" t="n"/>
      <c r="AF589" s="1075" t="n"/>
      <c r="AG589" s="1078" t="n"/>
      <c r="AH589" s="1075" t="n"/>
      <c r="AI589" s="1075" t="n"/>
      <c r="AJ589" s="1075" t="n"/>
      <c r="AK589" s="1077" t="n"/>
      <c r="AL589" s="1075" t="n"/>
      <c r="AM589" s="1075" t="n"/>
      <c r="AN589" s="1075" t="n"/>
      <c r="AO589" s="825" t="n"/>
      <c r="AP589" s="788" t="n"/>
      <c r="AQ589" s="788" t="n"/>
      <c r="AR589" s="788" t="n"/>
      <c r="AS589" s="788" t="n"/>
      <c r="AT589" s="788" t="n"/>
      <c r="AU589" s="788" t="n"/>
      <c r="AV589" s="788" t="n"/>
      <c r="AW589" s="788" t="n"/>
      <c r="AX589" s="788" t="n"/>
      <c r="AY589" s="788" t="n"/>
      <c r="AZ589" s="788" t="n"/>
      <c r="BA589" s="788" t="n"/>
      <c r="BB589" s="788" t="n"/>
      <c r="BC589" s="788" t="n"/>
      <c r="BD589" s="788" t="n"/>
    </row>
    <row r="590" ht="12.75" customHeight="1" s="789">
      <c r="A590" s="1075" t="n"/>
      <c r="B590" s="1075" t="n"/>
      <c r="C590" s="1075" t="n"/>
      <c r="D590" s="1075" t="n"/>
      <c r="E590" s="1075" t="n"/>
      <c r="F590" s="1075" t="n"/>
      <c r="G590" s="1075" t="n"/>
      <c r="H590" s="1075" t="n"/>
      <c r="I590" s="1075" t="n"/>
      <c r="J590" s="1075" t="n"/>
      <c r="K590" s="1075" t="n"/>
      <c r="L590" s="1075" t="n"/>
      <c r="M590" s="1075" t="n"/>
      <c r="N590" s="1075" t="n"/>
      <c r="O590" s="1076" t="n"/>
      <c r="P590" s="1075" t="n"/>
      <c r="Q590" s="1075" t="n"/>
      <c r="R590" s="1075" t="n"/>
      <c r="S590" s="1075" t="n"/>
      <c r="T590" s="1075" t="n"/>
      <c r="U590" s="1075" t="n"/>
      <c r="V590" s="1077" t="n"/>
      <c r="W590" s="1075" t="n"/>
      <c r="X590" s="1075" t="n"/>
      <c r="Y590" s="1075" t="n"/>
      <c r="Z590" s="1075" t="n"/>
      <c r="AA590" s="1075" t="n"/>
      <c r="AB590" s="1075" t="n"/>
      <c r="AC590" s="1075" t="n"/>
      <c r="AD590" s="1075" t="n"/>
      <c r="AE590" s="1075" t="n"/>
      <c r="AF590" s="1075" t="n"/>
      <c r="AG590" s="1078" t="n"/>
      <c r="AH590" s="1075" t="n"/>
      <c r="AI590" s="1075" t="n"/>
      <c r="AJ590" s="1075" t="n"/>
      <c r="AK590" s="1077" t="n"/>
      <c r="AL590" s="1075" t="n"/>
      <c r="AM590" s="1075" t="n"/>
      <c r="AN590" s="1075" t="n"/>
      <c r="AO590" s="825" t="n"/>
      <c r="AP590" s="788" t="n"/>
      <c r="AQ590" s="788" t="n"/>
      <c r="AR590" s="788" t="n"/>
      <c r="AS590" s="788" t="n"/>
      <c r="AT590" s="788" t="n"/>
      <c r="AU590" s="788" t="n"/>
      <c r="AV590" s="788" t="n"/>
      <c r="AW590" s="788" t="n"/>
      <c r="AX590" s="788" t="n"/>
      <c r="AY590" s="788" t="n"/>
      <c r="AZ590" s="788" t="n"/>
      <c r="BA590" s="788" t="n"/>
      <c r="BB590" s="788" t="n"/>
      <c r="BC590" s="788" t="n"/>
      <c r="BD590" s="788" t="n"/>
    </row>
    <row r="591" ht="12.75" customHeight="1" s="789">
      <c r="A591" s="1075" t="n"/>
      <c r="B591" s="1075" t="n"/>
      <c r="C591" s="1075" t="n"/>
      <c r="D591" s="1075" t="n"/>
      <c r="E591" s="1075" t="n"/>
      <c r="F591" s="1075" t="n"/>
      <c r="G591" s="1075" t="n"/>
      <c r="H591" s="1075" t="n"/>
      <c r="I591" s="1075" t="n"/>
      <c r="J591" s="1075" t="n"/>
      <c r="K591" s="1075" t="n"/>
      <c r="L591" s="1075" t="n"/>
      <c r="M591" s="1075" t="n"/>
      <c r="N591" s="1075" t="n"/>
      <c r="O591" s="1076" t="n"/>
      <c r="P591" s="1075" t="n"/>
      <c r="Q591" s="1075" t="n"/>
      <c r="R591" s="1075" t="n"/>
      <c r="S591" s="1075" t="n"/>
      <c r="T591" s="1075" t="n"/>
      <c r="U591" s="1075" t="n"/>
      <c r="V591" s="1077" t="n"/>
      <c r="W591" s="1075" t="n"/>
      <c r="X591" s="1075" t="n"/>
      <c r="Y591" s="1075" t="n"/>
      <c r="Z591" s="1075" t="n"/>
      <c r="AA591" s="1075" t="n"/>
      <c r="AB591" s="1075" t="n"/>
      <c r="AC591" s="1075" t="n"/>
      <c r="AD591" s="1075" t="n"/>
      <c r="AE591" s="1075" t="n"/>
      <c r="AF591" s="1075" t="n"/>
      <c r="AG591" s="1078" t="n"/>
      <c r="AH591" s="1075" t="n"/>
      <c r="AI591" s="1075" t="n"/>
      <c r="AJ591" s="1075" t="n"/>
      <c r="AK591" s="1077" t="n"/>
      <c r="AL591" s="1075" t="n"/>
      <c r="AM591" s="1075" t="n"/>
      <c r="AN591" s="1075" t="n"/>
      <c r="AO591" s="825" t="n"/>
      <c r="AP591" s="788" t="n"/>
      <c r="AQ591" s="788" t="n"/>
      <c r="AR591" s="788" t="n"/>
      <c r="AS591" s="788" t="n"/>
      <c r="AT591" s="788" t="n"/>
      <c r="AU591" s="788" t="n"/>
      <c r="AV591" s="788" t="n"/>
      <c r="AW591" s="788" t="n"/>
      <c r="AX591" s="788" t="n"/>
      <c r="AY591" s="788" t="n"/>
      <c r="AZ591" s="788" t="n"/>
      <c r="BA591" s="788" t="n"/>
      <c r="BB591" s="788" t="n"/>
      <c r="BC591" s="788" t="n"/>
      <c r="BD591" s="788" t="n"/>
    </row>
    <row r="592" ht="12.75" customHeight="1" s="789">
      <c r="A592" s="1075" t="n"/>
      <c r="B592" s="1075" t="n"/>
      <c r="C592" s="1075" t="n"/>
      <c r="D592" s="1075" t="n"/>
      <c r="E592" s="1075" t="n"/>
      <c r="F592" s="1075" t="n"/>
      <c r="G592" s="1075" t="n"/>
      <c r="H592" s="1075" t="n"/>
      <c r="I592" s="1075" t="n"/>
      <c r="J592" s="1075" t="n"/>
      <c r="K592" s="1075" t="n"/>
      <c r="L592" s="1075" t="n"/>
      <c r="M592" s="1075" t="n"/>
      <c r="N592" s="1075" t="n"/>
      <c r="O592" s="1076" t="n"/>
      <c r="P592" s="1075" t="n"/>
      <c r="Q592" s="1075" t="n"/>
      <c r="R592" s="1075" t="n"/>
      <c r="S592" s="1075" t="n"/>
      <c r="T592" s="1075" t="n"/>
      <c r="U592" s="1075" t="n"/>
      <c r="V592" s="1077" t="n"/>
      <c r="W592" s="1075" t="n"/>
      <c r="X592" s="1075" t="n"/>
      <c r="Y592" s="1075" t="n"/>
      <c r="Z592" s="1075" t="n"/>
      <c r="AA592" s="1075" t="n"/>
      <c r="AB592" s="1075" t="n"/>
      <c r="AC592" s="1075" t="n"/>
      <c r="AD592" s="1075" t="n"/>
      <c r="AE592" s="1075" t="n"/>
      <c r="AF592" s="1075" t="n"/>
      <c r="AG592" s="1078" t="n"/>
      <c r="AH592" s="1075" t="n"/>
      <c r="AI592" s="1075" t="n"/>
      <c r="AJ592" s="1075" t="n"/>
      <c r="AK592" s="1077" t="n"/>
      <c r="AL592" s="1075" t="n"/>
      <c r="AM592" s="1075" t="n"/>
      <c r="AN592" s="1075" t="n"/>
      <c r="AO592" s="825" t="n"/>
      <c r="AP592" s="788" t="n"/>
      <c r="AQ592" s="788" t="n"/>
      <c r="AR592" s="788" t="n"/>
      <c r="AS592" s="788" t="n"/>
      <c r="AT592" s="788" t="n"/>
      <c r="AU592" s="788" t="n"/>
      <c r="AV592" s="788" t="n"/>
      <c r="AW592" s="788" t="n"/>
      <c r="AX592" s="788" t="n"/>
      <c r="AY592" s="788" t="n"/>
      <c r="AZ592" s="788" t="n"/>
      <c r="BA592" s="788" t="n"/>
      <c r="BB592" s="788" t="n"/>
      <c r="BC592" s="788" t="n"/>
      <c r="BD592" s="788" t="n"/>
    </row>
    <row r="593" ht="12.75" customHeight="1" s="789">
      <c r="A593" s="1075" t="n"/>
      <c r="B593" s="1075" t="n"/>
      <c r="C593" s="1075" t="n"/>
      <c r="D593" s="1075" t="n"/>
      <c r="E593" s="1075" t="n"/>
      <c r="F593" s="1075" t="n"/>
      <c r="G593" s="1075" t="n"/>
      <c r="H593" s="1075" t="n"/>
      <c r="I593" s="1075" t="n"/>
      <c r="J593" s="1075" t="n"/>
      <c r="K593" s="1075" t="n"/>
      <c r="L593" s="1075" t="n"/>
      <c r="M593" s="1075" t="n"/>
      <c r="N593" s="1075" t="n"/>
      <c r="O593" s="1076" t="n"/>
      <c r="P593" s="1075" t="n"/>
      <c r="Q593" s="1075" t="n"/>
      <c r="R593" s="1075" t="n"/>
      <c r="S593" s="1075" t="n"/>
      <c r="T593" s="1075" t="n"/>
      <c r="U593" s="1075" t="n"/>
      <c r="V593" s="1077" t="n"/>
      <c r="W593" s="1075" t="n"/>
      <c r="X593" s="1075" t="n"/>
      <c r="Y593" s="1075" t="n"/>
      <c r="Z593" s="1075" t="n"/>
      <c r="AA593" s="1075" t="n"/>
      <c r="AB593" s="1075" t="n"/>
      <c r="AC593" s="1075" t="n"/>
      <c r="AD593" s="1075" t="n"/>
      <c r="AE593" s="1075" t="n"/>
      <c r="AF593" s="1075" t="n"/>
      <c r="AG593" s="1078" t="n"/>
      <c r="AH593" s="1075" t="n"/>
      <c r="AI593" s="1075" t="n"/>
      <c r="AJ593" s="1075" t="n"/>
      <c r="AK593" s="1077" t="n"/>
      <c r="AL593" s="1075" t="n"/>
      <c r="AM593" s="1075" t="n"/>
      <c r="AN593" s="1075" t="n"/>
      <c r="AO593" s="825" t="n"/>
      <c r="AP593" s="788" t="n"/>
      <c r="AQ593" s="788" t="n"/>
      <c r="AR593" s="788" t="n"/>
      <c r="AS593" s="788" t="n"/>
      <c r="AT593" s="788" t="n"/>
      <c r="AU593" s="788" t="n"/>
      <c r="AV593" s="788" t="n"/>
      <c r="AW593" s="788" t="n"/>
      <c r="AX593" s="788" t="n"/>
      <c r="AY593" s="788" t="n"/>
      <c r="AZ593" s="788" t="n"/>
      <c r="BA593" s="788" t="n"/>
      <c r="BB593" s="788" t="n"/>
      <c r="BC593" s="788" t="n"/>
      <c r="BD593" s="788" t="n"/>
    </row>
    <row r="594" ht="12.75" customHeight="1" s="789">
      <c r="A594" s="1075" t="n"/>
      <c r="B594" s="1075" t="n"/>
      <c r="C594" s="1075" t="n"/>
      <c r="D594" s="1075" t="n"/>
      <c r="E594" s="1075" t="n"/>
      <c r="F594" s="1075" t="n"/>
      <c r="G594" s="1075" t="n"/>
      <c r="H594" s="1075" t="n"/>
      <c r="I594" s="1075" t="n"/>
      <c r="J594" s="1075" t="n"/>
      <c r="K594" s="1075" t="n"/>
      <c r="L594" s="1075" t="n"/>
      <c r="M594" s="1075" t="n"/>
      <c r="N594" s="1075" t="n"/>
      <c r="O594" s="1076" t="n"/>
      <c r="P594" s="1075" t="n"/>
      <c r="Q594" s="1075" t="n"/>
      <c r="R594" s="1075" t="n"/>
      <c r="S594" s="1075" t="n"/>
      <c r="T594" s="1075" t="n"/>
      <c r="U594" s="1075" t="n"/>
      <c r="V594" s="1077" t="n"/>
      <c r="W594" s="1075" t="n"/>
      <c r="X594" s="1075" t="n"/>
      <c r="Y594" s="1075" t="n"/>
      <c r="Z594" s="1075" t="n"/>
      <c r="AA594" s="1075" t="n"/>
      <c r="AB594" s="1075" t="n"/>
      <c r="AC594" s="1075" t="n"/>
      <c r="AD594" s="1075" t="n"/>
      <c r="AE594" s="1075" t="n"/>
      <c r="AF594" s="1075" t="n"/>
      <c r="AG594" s="1078" t="n"/>
      <c r="AH594" s="1075" t="n"/>
      <c r="AI594" s="1075" t="n"/>
      <c r="AJ594" s="1075" t="n"/>
      <c r="AK594" s="1077" t="n"/>
      <c r="AL594" s="1075" t="n"/>
      <c r="AM594" s="1075" t="n"/>
      <c r="AN594" s="1075" t="n"/>
      <c r="AO594" s="825" t="n"/>
      <c r="AP594" s="788" t="n"/>
      <c r="AQ594" s="788" t="n"/>
      <c r="AR594" s="788" t="n"/>
      <c r="AS594" s="788" t="n"/>
      <c r="AT594" s="788" t="n"/>
      <c r="AU594" s="788" t="n"/>
      <c r="AV594" s="788" t="n"/>
      <c r="AW594" s="788" t="n"/>
      <c r="AX594" s="788" t="n"/>
      <c r="AY594" s="788" t="n"/>
      <c r="AZ594" s="788" t="n"/>
      <c r="BA594" s="788" t="n"/>
      <c r="BB594" s="788" t="n"/>
      <c r="BC594" s="788" t="n"/>
      <c r="BD594" s="788" t="n"/>
    </row>
    <row r="595" ht="12.75" customHeight="1" s="789">
      <c r="A595" s="1075" t="n"/>
      <c r="B595" s="1075" t="n"/>
      <c r="C595" s="1075" t="n"/>
      <c r="D595" s="1075" t="n"/>
      <c r="E595" s="1075" t="n"/>
      <c r="F595" s="1075" t="n"/>
      <c r="G595" s="1075" t="n"/>
      <c r="H595" s="1075" t="n"/>
      <c r="I595" s="1075" t="n"/>
      <c r="J595" s="1075" t="n"/>
      <c r="K595" s="1075" t="n"/>
      <c r="L595" s="1075" t="n"/>
      <c r="M595" s="1075" t="n"/>
      <c r="N595" s="1075" t="n"/>
      <c r="O595" s="1076" t="n"/>
      <c r="P595" s="1075" t="n"/>
      <c r="Q595" s="1075" t="n"/>
      <c r="R595" s="1075" t="n"/>
      <c r="S595" s="1075" t="n"/>
      <c r="T595" s="1075" t="n"/>
      <c r="U595" s="1075" t="n"/>
      <c r="V595" s="1077" t="n"/>
      <c r="W595" s="1075" t="n"/>
      <c r="X595" s="1075" t="n"/>
      <c r="Y595" s="1075" t="n"/>
      <c r="Z595" s="1075" t="n"/>
      <c r="AA595" s="1075" t="n"/>
      <c r="AB595" s="1075" t="n"/>
      <c r="AC595" s="1075" t="n"/>
      <c r="AD595" s="1075" t="n"/>
      <c r="AE595" s="1075" t="n"/>
      <c r="AF595" s="1075" t="n"/>
      <c r="AG595" s="1078" t="n"/>
      <c r="AH595" s="1075" t="n"/>
      <c r="AI595" s="1075" t="n"/>
      <c r="AJ595" s="1075" t="n"/>
      <c r="AK595" s="1077" t="n"/>
      <c r="AL595" s="1075" t="n"/>
      <c r="AM595" s="1075" t="n"/>
      <c r="AN595" s="1075" t="n"/>
      <c r="AO595" s="825" t="n"/>
      <c r="AP595" s="788" t="n"/>
      <c r="AQ595" s="788" t="n"/>
      <c r="AR595" s="788" t="n"/>
      <c r="AS595" s="788" t="n"/>
      <c r="AT595" s="788" t="n"/>
      <c r="AU595" s="788" t="n"/>
      <c r="AV595" s="788" t="n"/>
      <c r="AW595" s="788" t="n"/>
      <c r="AX595" s="788" t="n"/>
      <c r="AY595" s="788" t="n"/>
      <c r="AZ595" s="788" t="n"/>
      <c r="BA595" s="788" t="n"/>
      <c r="BB595" s="788" t="n"/>
      <c r="BC595" s="788" t="n"/>
      <c r="BD595" s="788" t="n"/>
    </row>
    <row r="596" ht="12.75" customHeight="1" s="789">
      <c r="A596" s="1075" t="n"/>
      <c r="B596" s="1075" t="n"/>
      <c r="C596" s="1075" t="n"/>
      <c r="D596" s="1075" t="n"/>
      <c r="E596" s="1075" t="n"/>
      <c r="F596" s="1075" t="n"/>
      <c r="G596" s="1075" t="n"/>
      <c r="H596" s="1075" t="n"/>
      <c r="I596" s="1075" t="n"/>
      <c r="J596" s="1075" t="n"/>
      <c r="K596" s="1075" t="n"/>
      <c r="L596" s="1075" t="n"/>
      <c r="M596" s="1075" t="n"/>
      <c r="N596" s="1075" t="n"/>
      <c r="O596" s="1076" t="n"/>
      <c r="P596" s="1075" t="n"/>
      <c r="Q596" s="1075" t="n"/>
      <c r="R596" s="1075" t="n"/>
      <c r="S596" s="1075" t="n"/>
      <c r="T596" s="1075" t="n"/>
      <c r="U596" s="1075" t="n"/>
      <c r="V596" s="1077" t="n"/>
      <c r="W596" s="1075" t="n"/>
      <c r="X596" s="1075" t="n"/>
      <c r="Y596" s="1075" t="n"/>
      <c r="Z596" s="1075" t="n"/>
      <c r="AA596" s="1075" t="n"/>
      <c r="AB596" s="1075" t="n"/>
      <c r="AC596" s="1075" t="n"/>
      <c r="AD596" s="1075" t="n"/>
      <c r="AE596" s="1075" t="n"/>
      <c r="AF596" s="1075" t="n"/>
      <c r="AG596" s="1078" t="n"/>
      <c r="AH596" s="1075" t="n"/>
      <c r="AI596" s="1075" t="n"/>
      <c r="AJ596" s="1075" t="n"/>
      <c r="AK596" s="1077" t="n"/>
      <c r="AL596" s="1075" t="n"/>
      <c r="AM596" s="1075" t="n"/>
      <c r="AN596" s="1075" t="n"/>
      <c r="AO596" s="825" t="n"/>
      <c r="AP596" s="788" t="n"/>
      <c r="AQ596" s="788" t="n"/>
      <c r="AR596" s="788" t="n"/>
      <c r="AS596" s="788" t="n"/>
      <c r="AT596" s="788" t="n"/>
      <c r="AU596" s="788" t="n"/>
      <c r="AV596" s="788" t="n"/>
      <c r="AW596" s="788" t="n"/>
      <c r="AX596" s="788" t="n"/>
      <c r="AY596" s="788" t="n"/>
      <c r="AZ596" s="788" t="n"/>
      <c r="BA596" s="788" t="n"/>
      <c r="BB596" s="788" t="n"/>
      <c r="BC596" s="788" t="n"/>
      <c r="BD596" s="788" t="n"/>
    </row>
    <row r="597" ht="12.75" customHeight="1" s="789">
      <c r="A597" s="1075" t="n"/>
      <c r="B597" s="1075" t="n"/>
      <c r="C597" s="1075" t="n"/>
      <c r="D597" s="1075" t="n"/>
      <c r="E597" s="1075" t="n"/>
      <c r="F597" s="1075" t="n"/>
      <c r="G597" s="1075" t="n"/>
      <c r="H597" s="1075" t="n"/>
      <c r="I597" s="1075" t="n"/>
      <c r="J597" s="1075" t="n"/>
      <c r="K597" s="1075" t="n"/>
      <c r="L597" s="1075" t="n"/>
      <c r="M597" s="1075" t="n"/>
      <c r="N597" s="1075" t="n"/>
      <c r="O597" s="1076" t="n"/>
      <c r="P597" s="1075" t="n"/>
      <c r="Q597" s="1075" t="n"/>
      <c r="R597" s="1075" t="n"/>
      <c r="S597" s="1075" t="n"/>
      <c r="T597" s="1075" t="n"/>
      <c r="U597" s="1075" t="n"/>
      <c r="V597" s="1077" t="n"/>
      <c r="W597" s="1075" t="n"/>
      <c r="X597" s="1075" t="n"/>
      <c r="Y597" s="1075" t="n"/>
      <c r="Z597" s="1075" t="n"/>
      <c r="AA597" s="1075" t="n"/>
      <c r="AB597" s="1075" t="n"/>
      <c r="AC597" s="1075" t="n"/>
      <c r="AD597" s="1075" t="n"/>
      <c r="AE597" s="1075" t="n"/>
      <c r="AF597" s="1075" t="n"/>
      <c r="AG597" s="1078" t="n"/>
      <c r="AH597" s="1075" t="n"/>
      <c r="AI597" s="1075" t="n"/>
      <c r="AJ597" s="1075" t="n"/>
      <c r="AK597" s="1077" t="n"/>
      <c r="AL597" s="1075" t="n"/>
      <c r="AM597" s="1075" t="n"/>
      <c r="AN597" s="1075" t="n"/>
      <c r="AO597" s="825" t="n"/>
      <c r="AP597" s="788" t="n"/>
      <c r="AQ597" s="788" t="n"/>
      <c r="AR597" s="788" t="n"/>
      <c r="AS597" s="788" t="n"/>
      <c r="AT597" s="788" t="n"/>
      <c r="AU597" s="788" t="n"/>
      <c r="AV597" s="788" t="n"/>
      <c r="AW597" s="788" t="n"/>
      <c r="AX597" s="788" t="n"/>
      <c r="AY597" s="788" t="n"/>
      <c r="AZ597" s="788" t="n"/>
      <c r="BA597" s="788" t="n"/>
      <c r="BB597" s="788" t="n"/>
      <c r="BC597" s="788" t="n"/>
      <c r="BD597" s="788" t="n"/>
    </row>
    <row r="598" ht="12.75" customHeight="1" s="789">
      <c r="A598" s="1075" t="n"/>
      <c r="B598" s="1075" t="n"/>
      <c r="C598" s="1075" t="n"/>
      <c r="D598" s="1075" t="n"/>
      <c r="E598" s="1075" t="n"/>
      <c r="F598" s="1075" t="n"/>
      <c r="G598" s="1075" t="n"/>
      <c r="H598" s="1075" t="n"/>
      <c r="I598" s="1075" t="n"/>
      <c r="J598" s="1075" t="n"/>
      <c r="K598" s="1075" t="n"/>
      <c r="L598" s="1075" t="n"/>
      <c r="M598" s="1075" t="n"/>
      <c r="N598" s="1075" t="n"/>
      <c r="O598" s="1076" t="n"/>
      <c r="P598" s="1075" t="n"/>
      <c r="Q598" s="1075" t="n"/>
      <c r="R598" s="1075" t="n"/>
      <c r="S598" s="1075" t="n"/>
      <c r="T598" s="1075" t="n"/>
      <c r="U598" s="1075" t="n"/>
      <c r="V598" s="1077" t="n"/>
      <c r="W598" s="1075" t="n"/>
      <c r="X598" s="1075" t="n"/>
      <c r="Y598" s="1075" t="n"/>
      <c r="Z598" s="1075" t="n"/>
      <c r="AA598" s="1075" t="n"/>
      <c r="AB598" s="1075" t="n"/>
      <c r="AC598" s="1075" t="n"/>
      <c r="AD598" s="1075" t="n"/>
      <c r="AE598" s="1075" t="n"/>
      <c r="AF598" s="1075" t="n"/>
      <c r="AG598" s="1078" t="n"/>
      <c r="AH598" s="1075" t="n"/>
      <c r="AI598" s="1075" t="n"/>
      <c r="AJ598" s="1075" t="n"/>
      <c r="AK598" s="1077" t="n"/>
      <c r="AL598" s="1075" t="n"/>
      <c r="AM598" s="1075" t="n"/>
      <c r="AN598" s="1075" t="n"/>
      <c r="AO598" s="825" t="n"/>
      <c r="AP598" s="788" t="n"/>
      <c r="AQ598" s="788" t="n"/>
      <c r="AR598" s="788" t="n"/>
      <c r="AS598" s="788" t="n"/>
      <c r="AT598" s="788" t="n"/>
      <c r="AU598" s="788" t="n"/>
      <c r="AV598" s="788" t="n"/>
      <c r="AW598" s="788" t="n"/>
      <c r="AX598" s="788" t="n"/>
      <c r="AY598" s="788" t="n"/>
      <c r="AZ598" s="788" t="n"/>
      <c r="BA598" s="788" t="n"/>
      <c r="BB598" s="788" t="n"/>
      <c r="BC598" s="788" t="n"/>
      <c r="BD598" s="788" t="n"/>
    </row>
    <row r="599" ht="12.75" customHeight="1" s="789">
      <c r="A599" s="1075" t="n"/>
      <c r="B599" s="1075" t="n"/>
      <c r="C599" s="1075" t="n"/>
      <c r="D599" s="1075" t="n"/>
      <c r="E599" s="1075" t="n"/>
      <c r="F599" s="1075" t="n"/>
      <c r="G599" s="1075" t="n"/>
      <c r="H599" s="1075" t="n"/>
      <c r="I599" s="1075" t="n"/>
      <c r="J599" s="1075" t="n"/>
      <c r="K599" s="1075" t="n"/>
      <c r="L599" s="1075" t="n"/>
      <c r="M599" s="1075" t="n"/>
      <c r="N599" s="1075" t="n"/>
      <c r="O599" s="1076" t="n"/>
      <c r="P599" s="1075" t="n"/>
      <c r="Q599" s="1075" t="n"/>
      <c r="R599" s="1075" t="n"/>
      <c r="S599" s="1075" t="n"/>
      <c r="T599" s="1075" t="n"/>
      <c r="U599" s="1075" t="n"/>
      <c r="V599" s="1077" t="n"/>
      <c r="W599" s="1075" t="n"/>
      <c r="X599" s="1075" t="n"/>
      <c r="Y599" s="1075" t="n"/>
      <c r="Z599" s="1075" t="n"/>
      <c r="AA599" s="1075" t="n"/>
      <c r="AB599" s="1075" t="n"/>
      <c r="AC599" s="1075" t="n"/>
      <c r="AD599" s="1075" t="n"/>
      <c r="AE599" s="1075" t="n"/>
      <c r="AF599" s="1075" t="n"/>
      <c r="AG599" s="1078" t="n"/>
      <c r="AH599" s="1075" t="n"/>
      <c r="AI599" s="1075" t="n"/>
      <c r="AJ599" s="1075" t="n"/>
      <c r="AK599" s="1077" t="n"/>
      <c r="AL599" s="1075" t="n"/>
      <c r="AM599" s="1075" t="n"/>
      <c r="AN599" s="1075" t="n"/>
      <c r="AO599" s="825" t="n"/>
      <c r="AP599" s="788" t="n"/>
      <c r="AQ599" s="788" t="n"/>
      <c r="AR599" s="788" t="n"/>
      <c r="AS599" s="788" t="n"/>
      <c r="AT599" s="788" t="n"/>
      <c r="AU599" s="788" t="n"/>
      <c r="AV599" s="788" t="n"/>
      <c r="AW599" s="788" t="n"/>
      <c r="AX599" s="788" t="n"/>
      <c r="AY599" s="788" t="n"/>
      <c r="AZ599" s="788" t="n"/>
      <c r="BA599" s="788" t="n"/>
      <c r="BB599" s="788" t="n"/>
      <c r="BC599" s="788" t="n"/>
      <c r="BD599" s="788" t="n"/>
    </row>
    <row r="600" ht="12.75" customHeight="1" s="789">
      <c r="A600" s="1075" t="n"/>
      <c r="B600" s="1075" t="n"/>
      <c r="C600" s="1075" t="n"/>
      <c r="D600" s="1075" t="n"/>
      <c r="E600" s="1075" t="n"/>
      <c r="F600" s="1075" t="n"/>
      <c r="G600" s="1075" t="n"/>
      <c r="H600" s="1075" t="n"/>
      <c r="I600" s="1075" t="n"/>
      <c r="J600" s="1075" t="n"/>
      <c r="K600" s="1075" t="n"/>
      <c r="L600" s="1075" t="n"/>
      <c r="M600" s="1075" t="n"/>
      <c r="N600" s="1075" t="n"/>
      <c r="O600" s="1076" t="n"/>
      <c r="P600" s="1075" t="n"/>
      <c r="Q600" s="1075" t="n"/>
      <c r="R600" s="1075" t="n"/>
      <c r="S600" s="1075" t="n"/>
      <c r="T600" s="1075" t="n"/>
      <c r="U600" s="1075" t="n"/>
      <c r="V600" s="1077" t="n"/>
      <c r="W600" s="1075" t="n"/>
      <c r="X600" s="1075" t="n"/>
      <c r="Y600" s="1075" t="n"/>
      <c r="Z600" s="1075" t="n"/>
      <c r="AA600" s="1075" t="n"/>
      <c r="AB600" s="1075" t="n"/>
      <c r="AC600" s="1075" t="n"/>
      <c r="AD600" s="1075" t="n"/>
      <c r="AE600" s="1075" t="n"/>
      <c r="AF600" s="1075" t="n"/>
      <c r="AG600" s="1078" t="n"/>
      <c r="AH600" s="1075" t="n"/>
      <c r="AI600" s="1075" t="n"/>
      <c r="AJ600" s="1075" t="n"/>
      <c r="AK600" s="1077" t="n"/>
      <c r="AL600" s="1075" t="n"/>
      <c r="AM600" s="1075" t="n"/>
      <c r="AN600" s="1075" t="n"/>
      <c r="AO600" s="825" t="n"/>
      <c r="AP600" s="788" t="n"/>
      <c r="AQ600" s="788" t="n"/>
      <c r="AR600" s="788" t="n"/>
      <c r="AS600" s="788" t="n"/>
      <c r="AT600" s="788" t="n"/>
      <c r="AU600" s="788" t="n"/>
      <c r="AV600" s="788" t="n"/>
      <c r="AW600" s="788" t="n"/>
      <c r="AX600" s="788" t="n"/>
      <c r="AY600" s="788" t="n"/>
      <c r="AZ600" s="788" t="n"/>
      <c r="BA600" s="788" t="n"/>
      <c r="BB600" s="788" t="n"/>
      <c r="BC600" s="788" t="n"/>
      <c r="BD600" s="788" t="n"/>
    </row>
    <row r="601" ht="12.75" customHeight="1" s="789">
      <c r="A601" s="1075" t="n"/>
      <c r="B601" s="1075" t="n"/>
      <c r="C601" s="1075" t="n"/>
      <c r="D601" s="1075" t="n"/>
      <c r="E601" s="1075" t="n"/>
      <c r="F601" s="1075" t="n"/>
      <c r="G601" s="1075" t="n"/>
      <c r="H601" s="1075" t="n"/>
      <c r="I601" s="1075" t="n"/>
      <c r="J601" s="1075" t="n"/>
      <c r="K601" s="1075" t="n"/>
      <c r="L601" s="1075" t="n"/>
      <c r="M601" s="1075" t="n"/>
      <c r="N601" s="1075" t="n"/>
      <c r="O601" s="1076" t="n"/>
      <c r="P601" s="1075" t="n"/>
      <c r="Q601" s="1075" t="n"/>
      <c r="R601" s="1075" t="n"/>
      <c r="S601" s="1075" t="n"/>
      <c r="T601" s="1075" t="n"/>
      <c r="U601" s="1075" t="n"/>
      <c r="V601" s="1077" t="n"/>
      <c r="W601" s="1075" t="n"/>
      <c r="X601" s="1075" t="n"/>
      <c r="Y601" s="1075" t="n"/>
      <c r="Z601" s="1075" t="n"/>
      <c r="AA601" s="1075" t="n"/>
      <c r="AB601" s="1075" t="n"/>
      <c r="AC601" s="1075" t="n"/>
      <c r="AD601" s="1075" t="n"/>
      <c r="AE601" s="1075" t="n"/>
      <c r="AF601" s="1075" t="n"/>
      <c r="AG601" s="1078" t="n"/>
      <c r="AH601" s="1075" t="n"/>
      <c r="AI601" s="1075" t="n"/>
      <c r="AJ601" s="1075" t="n"/>
      <c r="AK601" s="1077" t="n"/>
      <c r="AL601" s="1075" t="n"/>
      <c r="AM601" s="1075" t="n"/>
      <c r="AN601" s="1075" t="n"/>
      <c r="AO601" s="825" t="n"/>
      <c r="AP601" s="788" t="n"/>
      <c r="AQ601" s="788" t="n"/>
      <c r="AR601" s="788" t="n"/>
      <c r="AS601" s="788" t="n"/>
      <c r="AT601" s="788" t="n"/>
      <c r="AU601" s="788" t="n"/>
      <c r="AV601" s="788" t="n"/>
      <c r="AW601" s="788" t="n"/>
      <c r="AX601" s="788" t="n"/>
      <c r="AY601" s="788" t="n"/>
      <c r="AZ601" s="788" t="n"/>
      <c r="BA601" s="788" t="n"/>
      <c r="BB601" s="788" t="n"/>
      <c r="BC601" s="788" t="n"/>
      <c r="BD601" s="788" t="n"/>
    </row>
    <row r="602" ht="12.75" customHeight="1" s="789">
      <c r="A602" s="1075" t="n"/>
      <c r="B602" s="1075" t="n"/>
      <c r="C602" s="1075" t="n"/>
      <c r="D602" s="1075" t="n"/>
      <c r="E602" s="1075" t="n"/>
      <c r="F602" s="1075" t="n"/>
      <c r="G602" s="1075" t="n"/>
      <c r="H602" s="1075" t="n"/>
      <c r="I602" s="1075" t="n"/>
      <c r="J602" s="1075" t="n"/>
      <c r="K602" s="1075" t="n"/>
      <c r="L602" s="1075" t="n"/>
      <c r="M602" s="1075" t="n"/>
      <c r="N602" s="1075" t="n"/>
      <c r="O602" s="1076" t="n"/>
      <c r="P602" s="1075" t="n"/>
      <c r="Q602" s="1075" t="n"/>
      <c r="R602" s="1075" t="n"/>
      <c r="S602" s="1075" t="n"/>
      <c r="T602" s="1075" t="n"/>
      <c r="U602" s="1075" t="n"/>
      <c r="V602" s="1077" t="n"/>
      <c r="W602" s="1075" t="n"/>
      <c r="X602" s="1075" t="n"/>
      <c r="Y602" s="1075" t="n"/>
      <c r="Z602" s="1075" t="n"/>
      <c r="AA602" s="1075" t="n"/>
      <c r="AB602" s="1075" t="n"/>
      <c r="AC602" s="1075" t="n"/>
      <c r="AD602" s="1075" t="n"/>
      <c r="AE602" s="1075" t="n"/>
      <c r="AF602" s="1075" t="n"/>
      <c r="AG602" s="1078" t="n"/>
      <c r="AH602" s="1075" t="n"/>
      <c r="AI602" s="1075" t="n"/>
      <c r="AJ602" s="1075" t="n"/>
      <c r="AK602" s="1077" t="n"/>
      <c r="AL602" s="1075" t="n"/>
      <c r="AM602" s="1075" t="n"/>
      <c r="AN602" s="1075" t="n"/>
      <c r="AO602" s="825" t="n"/>
      <c r="AP602" s="788" t="n"/>
      <c r="AQ602" s="788" t="n"/>
      <c r="AR602" s="788" t="n"/>
      <c r="AS602" s="788" t="n"/>
      <c r="AT602" s="788" t="n"/>
      <c r="AU602" s="788" t="n"/>
      <c r="AV602" s="788" t="n"/>
      <c r="AW602" s="788" t="n"/>
      <c r="AX602" s="788" t="n"/>
      <c r="AY602" s="788" t="n"/>
      <c r="AZ602" s="788" t="n"/>
      <c r="BA602" s="788" t="n"/>
      <c r="BB602" s="788" t="n"/>
      <c r="BC602" s="788" t="n"/>
      <c r="BD602" s="788" t="n"/>
    </row>
    <row r="603" ht="12.75" customHeight="1" s="789">
      <c r="A603" s="1075" t="n"/>
      <c r="B603" s="1075" t="n"/>
      <c r="C603" s="1075" t="n"/>
      <c r="D603" s="1075" t="n"/>
      <c r="E603" s="1075" t="n"/>
      <c r="F603" s="1075" t="n"/>
      <c r="G603" s="1075" t="n"/>
      <c r="H603" s="1075" t="n"/>
      <c r="I603" s="1075" t="n"/>
      <c r="J603" s="1075" t="n"/>
      <c r="K603" s="1075" t="n"/>
      <c r="L603" s="1075" t="n"/>
      <c r="M603" s="1075" t="n"/>
      <c r="N603" s="1075" t="n"/>
      <c r="O603" s="1076" t="n"/>
      <c r="P603" s="1075" t="n"/>
      <c r="Q603" s="1075" t="n"/>
      <c r="R603" s="1075" t="n"/>
      <c r="S603" s="1075" t="n"/>
      <c r="T603" s="1075" t="n"/>
      <c r="U603" s="1075" t="n"/>
      <c r="V603" s="1077" t="n"/>
      <c r="W603" s="1075" t="n"/>
      <c r="X603" s="1075" t="n"/>
      <c r="Y603" s="1075" t="n"/>
      <c r="Z603" s="1075" t="n"/>
      <c r="AA603" s="1075" t="n"/>
      <c r="AB603" s="1075" t="n"/>
      <c r="AC603" s="1075" t="n"/>
      <c r="AD603" s="1075" t="n"/>
      <c r="AE603" s="1075" t="n"/>
      <c r="AF603" s="1075" t="n"/>
      <c r="AG603" s="1078" t="n"/>
      <c r="AH603" s="1075" t="n"/>
      <c r="AI603" s="1075" t="n"/>
      <c r="AJ603" s="1075" t="n"/>
      <c r="AK603" s="1077" t="n"/>
      <c r="AL603" s="1075" t="n"/>
      <c r="AM603" s="1075" t="n"/>
      <c r="AN603" s="1075" t="n"/>
      <c r="AO603" s="825" t="n"/>
      <c r="AP603" s="788" t="n"/>
      <c r="AQ603" s="788" t="n"/>
      <c r="AR603" s="788" t="n"/>
      <c r="AS603" s="788" t="n"/>
      <c r="AT603" s="788" t="n"/>
      <c r="AU603" s="788" t="n"/>
      <c r="AV603" s="788" t="n"/>
      <c r="AW603" s="788" t="n"/>
      <c r="AX603" s="788" t="n"/>
      <c r="AY603" s="788" t="n"/>
      <c r="AZ603" s="788" t="n"/>
      <c r="BA603" s="788" t="n"/>
      <c r="BB603" s="788" t="n"/>
      <c r="BC603" s="788" t="n"/>
      <c r="BD603" s="788" t="n"/>
    </row>
    <row r="604" ht="12.75" customHeight="1" s="789">
      <c r="A604" s="1075" t="n"/>
      <c r="B604" s="1075" t="n"/>
      <c r="C604" s="1075" t="n"/>
      <c r="D604" s="1075" t="n"/>
      <c r="E604" s="1075" t="n"/>
      <c r="F604" s="1075" t="n"/>
      <c r="G604" s="1075" t="n"/>
      <c r="H604" s="1075" t="n"/>
      <c r="I604" s="1075" t="n"/>
      <c r="J604" s="1075" t="n"/>
      <c r="K604" s="1075" t="n"/>
      <c r="L604" s="1075" t="n"/>
      <c r="M604" s="1075" t="n"/>
      <c r="N604" s="1075" t="n"/>
      <c r="O604" s="1076" t="n"/>
      <c r="P604" s="1075" t="n"/>
      <c r="Q604" s="1075" t="n"/>
      <c r="R604" s="1075" t="n"/>
      <c r="S604" s="1075" t="n"/>
      <c r="T604" s="1075" t="n"/>
      <c r="U604" s="1075" t="n"/>
      <c r="V604" s="1077" t="n"/>
      <c r="W604" s="1075" t="n"/>
      <c r="X604" s="1075" t="n"/>
      <c r="Y604" s="1075" t="n"/>
      <c r="Z604" s="1075" t="n"/>
      <c r="AA604" s="1075" t="n"/>
      <c r="AB604" s="1075" t="n"/>
      <c r="AC604" s="1075" t="n"/>
      <c r="AD604" s="1075" t="n"/>
      <c r="AE604" s="1075" t="n"/>
      <c r="AF604" s="1075" t="n"/>
      <c r="AG604" s="1078" t="n"/>
      <c r="AH604" s="1075" t="n"/>
      <c r="AI604" s="1075" t="n"/>
      <c r="AJ604" s="1075" t="n"/>
      <c r="AK604" s="1077" t="n"/>
      <c r="AL604" s="1075" t="n"/>
      <c r="AM604" s="1075" t="n"/>
      <c r="AN604" s="1075" t="n"/>
      <c r="AO604" s="825" t="n"/>
      <c r="AP604" s="788" t="n"/>
      <c r="AQ604" s="788" t="n"/>
      <c r="AR604" s="788" t="n"/>
      <c r="AS604" s="788" t="n"/>
      <c r="AT604" s="788" t="n"/>
      <c r="AU604" s="788" t="n"/>
      <c r="AV604" s="788" t="n"/>
      <c r="AW604" s="788" t="n"/>
      <c r="AX604" s="788" t="n"/>
      <c r="AY604" s="788" t="n"/>
      <c r="AZ604" s="788" t="n"/>
      <c r="BA604" s="788" t="n"/>
      <c r="BB604" s="788" t="n"/>
      <c r="BC604" s="788" t="n"/>
      <c r="BD604" s="788" t="n"/>
    </row>
    <row r="605" ht="12.75" customHeight="1" s="789">
      <c r="A605" s="1075" t="n"/>
      <c r="B605" s="1075" t="n"/>
      <c r="C605" s="1075" t="n"/>
      <c r="D605" s="1075" t="n"/>
      <c r="E605" s="1075" t="n"/>
      <c r="F605" s="1075" t="n"/>
      <c r="G605" s="1075" t="n"/>
      <c r="H605" s="1075" t="n"/>
      <c r="I605" s="1075" t="n"/>
      <c r="J605" s="1075" t="n"/>
      <c r="K605" s="1075" t="n"/>
      <c r="L605" s="1075" t="n"/>
      <c r="M605" s="1075" t="n"/>
      <c r="N605" s="1075" t="n"/>
      <c r="O605" s="1076" t="n"/>
      <c r="P605" s="1075" t="n"/>
      <c r="Q605" s="1075" t="n"/>
      <c r="R605" s="1075" t="n"/>
      <c r="S605" s="1075" t="n"/>
      <c r="T605" s="1075" t="n"/>
      <c r="U605" s="1075" t="n"/>
      <c r="V605" s="1077" t="n"/>
      <c r="W605" s="1075" t="n"/>
      <c r="X605" s="1075" t="n"/>
      <c r="Y605" s="1075" t="n"/>
      <c r="Z605" s="1075" t="n"/>
      <c r="AA605" s="1075" t="n"/>
      <c r="AB605" s="1075" t="n"/>
      <c r="AC605" s="1075" t="n"/>
      <c r="AD605" s="1075" t="n"/>
      <c r="AE605" s="1075" t="n"/>
      <c r="AF605" s="1075" t="n"/>
      <c r="AG605" s="1078" t="n"/>
      <c r="AH605" s="1075" t="n"/>
      <c r="AI605" s="1075" t="n"/>
      <c r="AJ605" s="1075" t="n"/>
      <c r="AK605" s="1077" t="n"/>
      <c r="AL605" s="1075" t="n"/>
      <c r="AM605" s="1075" t="n"/>
      <c r="AN605" s="1075" t="n"/>
      <c r="AO605" s="825" t="n"/>
      <c r="AP605" s="788" t="n"/>
      <c r="AQ605" s="788" t="n"/>
      <c r="AR605" s="788" t="n"/>
      <c r="AS605" s="788" t="n"/>
      <c r="AT605" s="788" t="n"/>
      <c r="AU605" s="788" t="n"/>
      <c r="AV605" s="788" t="n"/>
      <c r="AW605" s="788" t="n"/>
      <c r="AX605" s="788" t="n"/>
      <c r="AY605" s="788" t="n"/>
      <c r="AZ605" s="788" t="n"/>
      <c r="BA605" s="788" t="n"/>
      <c r="BB605" s="788" t="n"/>
      <c r="BC605" s="788" t="n"/>
      <c r="BD605" s="788" t="n"/>
    </row>
    <row r="606" ht="12.75" customHeight="1" s="789">
      <c r="A606" s="1075" t="n"/>
      <c r="B606" s="1075" t="n"/>
      <c r="C606" s="1075" t="n"/>
      <c r="D606" s="1075" t="n"/>
      <c r="E606" s="1075" t="n"/>
      <c r="F606" s="1075" t="n"/>
      <c r="G606" s="1075" t="n"/>
      <c r="H606" s="1075" t="n"/>
      <c r="I606" s="1075" t="n"/>
      <c r="J606" s="1075" t="n"/>
      <c r="K606" s="1075" t="n"/>
      <c r="L606" s="1075" t="n"/>
      <c r="M606" s="1075" t="n"/>
      <c r="N606" s="1075" t="n"/>
      <c r="O606" s="1076" t="n"/>
      <c r="P606" s="1075" t="n"/>
      <c r="Q606" s="1075" t="n"/>
      <c r="R606" s="1075" t="n"/>
      <c r="S606" s="1075" t="n"/>
      <c r="T606" s="1075" t="n"/>
      <c r="U606" s="1075" t="n"/>
      <c r="V606" s="1077" t="n"/>
      <c r="W606" s="1075" t="n"/>
      <c r="X606" s="1075" t="n"/>
      <c r="Y606" s="1075" t="n"/>
      <c r="Z606" s="1075" t="n"/>
      <c r="AA606" s="1075" t="n"/>
      <c r="AB606" s="1075" t="n"/>
      <c r="AC606" s="1075" t="n"/>
      <c r="AD606" s="1075" t="n"/>
      <c r="AE606" s="1075" t="n"/>
      <c r="AF606" s="1075" t="n"/>
      <c r="AG606" s="1078" t="n"/>
      <c r="AH606" s="1075" t="n"/>
      <c r="AI606" s="1075" t="n"/>
      <c r="AJ606" s="1075" t="n"/>
      <c r="AK606" s="1077" t="n"/>
      <c r="AL606" s="1075" t="n"/>
      <c r="AM606" s="1075" t="n"/>
      <c r="AN606" s="1075" t="n"/>
      <c r="AO606" s="825" t="n"/>
      <c r="AP606" s="788" t="n"/>
      <c r="AQ606" s="788" t="n"/>
      <c r="AR606" s="788" t="n"/>
      <c r="AS606" s="788" t="n"/>
      <c r="AT606" s="788" t="n"/>
      <c r="AU606" s="788" t="n"/>
      <c r="AV606" s="788" t="n"/>
      <c r="AW606" s="788" t="n"/>
      <c r="AX606" s="788" t="n"/>
      <c r="AY606" s="788" t="n"/>
      <c r="AZ606" s="788" t="n"/>
      <c r="BA606" s="788" t="n"/>
      <c r="BB606" s="788" t="n"/>
      <c r="BC606" s="788" t="n"/>
      <c r="BD606" s="788" t="n"/>
    </row>
    <row r="607" ht="12.75" customHeight="1" s="789">
      <c r="A607" s="1075" t="n"/>
      <c r="B607" s="1075" t="n"/>
      <c r="C607" s="1075" t="n"/>
      <c r="D607" s="1075" t="n"/>
      <c r="E607" s="1075" t="n"/>
      <c r="F607" s="1075" t="n"/>
      <c r="G607" s="1075" t="n"/>
      <c r="H607" s="1075" t="n"/>
      <c r="I607" s="1075" t="n"/>
      <c r="J607" s="1075" t="n"/>
      <c r="K607" s="1075" t="n"/>
      <c r="L607" s="1075" t="n"/>
      <c r="M607" s="1075" t="n"/>
      <c r="N607" s="1075" t="n"/>
      <c r="O607" s="1076" t="n"/>
      <c r="P607" s="1075" t="n"/>
      <c r="Q607" s="1075" t="n"/>
      <c r="R607" s="1075" t="n"/>
      <c r="S607" s="1075" t="n"/>
      <c r="T607" s="1075" t="n"/>
      <c r="U607" s="1075" t="n"/>
      <c r="V607" s="1077" t="n"/>
      <c r="W607" s="1075" t="n"/>
      <c r="X607" s="1075" t="n"/>
      <c r="Y607" s="1075" t="n"/>
      <c r="Z607" s="1075" t="n"/>
      <c r="AA607" s="1075" t="n"/>
      <c r="AB607" s="1075" t="n"/>
      <c r="AC607" s="1075" t="n"/>
      <c r="AD607" s="1075" t="n"/>
      <c r="AE607" s="1075" t="n"/>
      <c r="AF607" s="1075" t="n"/>
      <c r="AG607" s="1078" t="n"/>
      <c r="AH607" s="1075" t="n"/>
      <c r="AI607" s="1075" t="n"/>
      <c r="AJ607" s="1075" t="n"/>
      <c r="AK607" s="1077" t="n"/>
      <c r="AL607" s="1075" t="n"/>
      <c r="AM607" s="1075" t="n"/>
      <c r="AN607" s="1075" t="n"/>
      <c r="AO607" s="825" t="n"/>
      <c r="AP607" s="788" t="n"/>
      <c r="AQ607" s="788" t="n"/>
      <c r="AR607" s="788" t="n"/>
      <c r="AS607" s="788" t="n"/>
      <c r="AT607" s="788" t="n"/>
      <c r="AU607" s="788" t="n"/>
      <c r="AV607" s="788" t="n"/>
      <c r="AW607" s="788" t="n"/>
      <c r="AX607" s="788" t="n"/>
      <c r="AY607" s="788" t="n"/>
      <c r="AZ607" s="788" t="n"/>
      <c r="BA607" s="788" t="n"/>
      <c r="BB607" s="788" t="n"/>
      <c r="BC607" s="788" t="n"/>
      <c r="BD607" s="788" t="n"/>
    </row>
    <row r="608" ht="12.75" customHeight="1" s="789">
      <c r="A608" s="1075" t="n"/>
      <c r="B608" s="1075" t="n"/>
      <c r="C608" s="1075" t="n"/>
      <c r="D608" s="1075" t="n"/>
      <c r="E608" s="1075" t="n"/>
      <c r="F608" s="1075" t="n"/>
      <c r="G608" s="1075" t="n"/>
      <c r="H608" s="1075" t="n"/>
      <c r="I608" s="1075" t="n"/>
      <c r="J608" s="1075" t="n"/>
      <c r="K608" s="1075" t="n"/>
      <c r="L608" s="1075" t="n"/>
      <c r="M608" s="1075" t="n"/>
      <c r="N608" s="1075" t="n"/>
      <c r="O608" s="1076" t="n"/>
      <c r="P608" s="1075" t="n"/>
      <c r="Q608" s="1075" t="n"/>
      <c r="R608" s="1075" t="n"/>
      <c r="S608" s="1075" t="n"/>
      <c r="T608" s="1075" t="n"/>
      <c r="U608" s="1075" t="n"/>
      <c r="V608" s="1077" t="n"/>
      <c r="W608" s="1075" t="n"/>
      <c r="X608" s="1075" t="n"/>
      <c r="Y608" s="1075" t="n"/>
      <c r="Z608" s="1075" t="n"/>
      <c r="AA608" s="1075" t="n"/>
      <c r="AB608" s="1075" t="n"/>
      <c r="AC608" s="1075" t="n"/>
      <c r="AD608" s="1075" t="n"/>
      <c r="AE608" s="1075" t="n"/>
      <c r="AF608" s="1075" t="n"/>
      <c r="AG608" s="1078" t="n"/>
      <c r="AH608" s="1075" t="n"/>
      <c r="AI608" s="1075" t="n"/>
      <c r="AJ608" s="1075" t="n"/>
      <c r="AK608" s="1077" t="n"/>
      <c r="AL608" s="1075" t="n"/>
      <c r="AM608" s="1075" t="n"/>
      <c r="AN608" s="1075" t="n"/>
      <c r="AO608" s="825" t="n"/>
      <c r="AP608" s="788" t="n"/>
      <c r="AQ608" s="788" t="n"/>
      <c r="AR608" s="788" t="n"/>
      <c r="AS608" s="788" t="n"/>
      <c r="AT608" s="788" t="n"/>
      <c r="AU608" s="788" t="n"/>
      <c r="AV608" s="788" t="n"/>
      <c r="AW608" s="788" t="n"/>
      <c r="AX608" s="788" t="n"/>
      <c r="AY608" s="788" t="n"/>
      <c r="AZ608" s="788" t="n"/>
      <c r="BA608" s="788" t="n"/>
      <c r="BB608" s="788" t="n"/>
      <c r="BC608" s="788" t="n"/>
      <c r="BD608" s="788" t="n"/>
    </row>
    <row r="609" ht="12.75" customHeight="1" s="789">
      <c r="A609" s="1075" t="n"/>
      <c r="B609" s="1075" t="n"/>
      <c r="C609" s="1075" t="n"/>
      <c r="D609" s="1075" t="n"/>
      <c r="E609" s="1075" t="n"/>
      <c r="F609" s="1075" t="n"/>
      <c r="G609" s="1075" t="n"/>
      <c r="H609" s="1075" t="n"/>
      <c r="I609" s="1075" t="n"/>
      <c r="J609" s="1075" t="n"/>
      <c r="K609" s="1075" t="n"/>
      <c r="L609" s="1075" t="n"/>
      <c r="M609" s="1075" t="n"/>
      <c r="N609" s="1075" t="n"/>
      <c r="O609" s="1076" t="n"/>
      <c r="P609" s="1075" t="n"/>
      <c r="Q609" s="1075" t="n"/>
      <c r="R609" s="1075" t="n"/>
      <c r="S609" s="1075" t="n"/>
      <c r="T609" s="1075" t="n"/>
      <c r="U609" s="1075" t="n"/>
      <c r="V609" s="1077" t="n"/>
      <c r="W609" s="1075" t="n"/>
      <c r="X609" s="1075" t="n"/>
      <c r="Y609" s="1075" t="n"/>
      <c r="Z609" s="1075" t="n"/>
      <c r="AA609" s="1075" t="n"/>
      <c r="AB609" s="1075" t="n"/>
      <c r="AC609" s="1075" t="n"/>
      <c r="AD609" s="1075" t="n"/>
      <c r="AE609" s="1075" t="n"/>
      <c r="AF609" s="1075" t="n"/>
      <c r="AG609" s="1078" t="n"/>
      <c r="AH609" s="1075" t="n"/>
      <c r="AI609" s="1075" t="n"/>
      <c r="AJ609" s="1075" t="n"/>
      <c r="AK609" s="1077" t="n"/>
      <c r="AL609" s="1075" t="n"/>
      <c r="AM609" s="1075" t="n"/>
      <c r="AN609" s="1075" t="n"/>
      <c r="AO609" s="825" t="n"/>
      <c r="AP609" s="788" t="n"/>
      <c r="AQ609" s="788" t="n"/>
      <c r="AR609" s="788" t="n"/>
      <c r="AS609" s="788" t="n"/>
      <c r="AT609" s="788" t="n"/>
      <c r="AU609" s="788" t="n"/>
      <c r="AV609" s="788" t="n"/>
      <c r="AW609" s="788" t="n"/>
      <c r="AX609" s="788" t="n"/>
      <c r="AY609" s="788" t="n"/>
      <c r="AZ609" s="788" t="n"/>
      <c r="BA609" s="788" t="n"/>
      <c r="BB609" s="788" t="n"/>
      <c r="BC609" s="788" t="n"/>
      <c r="BD609" s="788" t="n"/>
    </row>
    <row r="610" ht="12.75" customHeight="1" s="789">
      <c r="A610" s="1075" t="n"/>
      <c r="B610" s="1075" t="n"/>
      <c r="C610" s="1075" t="n"/>
      <c r="D610" s="1075" t="n"/>
      <c r="E610" s="1075" t="n"/>
      <c r="F610" s="1075" t="n"/>
      <c r="G610" s="1075" t="n"/>
      <c r="H610" s="1075" t="n"/>
      <c r="I610" s="1075" t="n"/>
      <c r="J610" s="1075" t="n"/>
      <c r="K610" s="1075" t="n"/>
      <c r="L610" s="1075" t="n"/>
      <c r="M610" s="1075" t="n"/>
      <c r="N610" s="1075" t="n"/>
      <c r="O610" s="1076" t="n"/>
      <c r="P610" s="1075" t="n"/>
      <c r="Q610" s="1075" t="n"/>
      <c r="R610" s="1075" t="n"/>
      <c r="S610" s="1075" t="n"/>
      <c r="T610" s="1075" t="n"/>
      <c r="U610" s="1075" t="n"/>
      <c r="V610" s="1077" t="n"/>
      <c r="W610" s="1075" t="n"/>
      <c r="X610" s="1075" t="n"/>
      <c r="Y610" s="1075" t="n"/>
      <c r="Z610" s="1075" t="n"/>
      <c r="AA610" s="1075" t="n"/>
      <c r="AB610" s="1075" t="n"/>
      <c r="AC610" s="1075" t="n"/>
      <c r="AD610" s="1075" t="n"/>
      <c r="AE610" s="1075" t="n"/>
      <c r="AF610" s="1075" t="n"/>
      <c r="AG610" s="1078" t="n"/>
      <c r="AH610" s="1075" t="n"/>
      <c r="AI610" s="1075" t="n"/>
      <c r="AJ610" s="1075" t="n"/>
      <c r="AK610" s="1077" t="n"/>
      <c r="AL610" s="1075" t="n"/>
      <c r="AM610" s="1075" t="n"/>
      <c r="AN610" s="1075" t="n"/>
      <c r="AO610" s="825" t="n"/>
      <c r="AP610" s="788" t="n"/>
      <c r="AQ610" s="788" t="n"/>
      <c r="AR610" s="788" t="n"/>
      <c r="AS610" s="788" t="n"/>
      <c r="AT610" s="788" t="n"/>
      <c r="AU610" s="788" t="n"/>
      <c r="AV610" s="788" t="n"/>
      <c r="AW610" s="788" t="n"/>
      <c r="AX610" s="788" t="n"/>
      <c r="AY610" s="788" t="n"/>
      <c r="AZ610" s="788" t="n"/>
      <c r="BA610" s="788" t="n"/>
      <c r="BB610" s="788" t="n"/>
      <c r="BC610" s="788" t="n"/>
      <c r="BD610" s="788" t="n"/>
    </row>
    <row r="611" ht="12.75" customHeight="1" s="789">
      <c r="A611" s="1075" t="n"/>
      <c r="B611" s="1075" t="n"/>
      <c r="C611" s="1075" t="n"/>
      <c r="D611" s="1075" t="n"/>
      <c r="E611" s="1075" t="n"/>
      <c r="F611" s="1075" t="n"/>
      <c r="G611" s="1075" t="n"/>
      <c r="H611" s="1075" t="n"/>
      <c r="I611" s="1075" t="n"/>
      <c r="J611" s="1075" t="n"/>
      <c r="K611" s="1075" t="n"/>
      <c r="L611" s="1075" t="n"/>
      <c r="M611" s="1075" t="n"/>
      <c r="N611" s="1075" t="n"/>
      <c r="O611" s="1076" t="n"/>
      <c r="P611" s="1075" t="n"/>
      <c r="Q611" s="1075" t="n"/>
      <c r="R611" s="1075" t="n"/>
      <c r="S611" s="1075" t="n"/>
      <c r="T611" s="1075" t="n"/>
      <c r="U611" s="1075" t="n"/>
      <c r="V611" s="1077" t="n"/>
      <c r="W611" s="1075" t="n"/>
      <c r="X611" s="1075" t="n"/>
      <c r="Y611" s="1075" t="n"/>
      <c r="Z611" s="1075" t="n"/>
      <c r="AA611" s="1075" t="n"/>
      <c r="AB611" s="1075" t="n"/>
      <c r="AC611" s="1075" t="n"/>
      <c r="AD611" s="1075" t="n"/>
      <c r="AE611" s="1075" t="n"/>
      <c r="AF611" s="1075" t="n"/>
      <c r="AG611" s="1078" t="n"/>
      <c r="AH611" s="1075" t="n"/>
      <c r="AI611" s="1075" t="n"/>
      <c r="AJ611" s="1075" t="n"/>
      <c r="AK611" s="1077" t="n"/>
      <c r="AL611" s="1075" t="n"/>
      <c r="AM611" s="1075" t="n"/>
      <c r="AN611" s="1075" t="n"/>
      <c r="AO611" s="825" t="n"/>
      <c r="AP611" s="788" t="n"/>
      <c r="AQ611" s="788" t="n"/>
      <c r="AR611" s="788" t="n"/>
      <c r="AS611" s="788" t="n"/>
      <c r="AT611" s="788" t="n"/>
      <c r="AU611" s="788" t="n"/>
      <c r="AV611" s="788" t="n"/>
      <c r="AW611" s="788" t="n"/>
      <c r="AX611" s="788" t="n"/>
      <c r="AY611" s="788" t="n"/>
      <c r="AZ611" s="788" t="n"/>
      <c r="BA611" s="788" t="n"/>
      <c r="BB611" s="788" t="n"/>
      <c r="BC611" s="788" t="n"/>
      <c r="BD611" s="788" t="n"/>
    </row>
    <row r="612" ht="12.75" customHeight="1" s="789">
      <c r="A612" s="1075" t="n"/>
      <c r="B612" s="1075" t="n"/>
      <c r="C612" s="1075" t="n"/>
      <c r="D612" s="1075" t="n"/>
      <c r="E612" s="1075" t="n"/>
      <c r="F612" s="1075" t="n"/>
      <c r="G612" s="1075" t="n"/>
      <c r="H612" s="1075" t="n"/>
      <c r="I612" s="1075" t="n"/>
      <c r="J612" s="1075" t="n"/>
      <c r="K612" s="1075" t="n"/>
      <c r="L612" s="1075" t="n"/>
      <c r="M612" s="1075" t="n"/>
      <c r="N612" s="1075" t="n"/>
      <c r="O612" s="1076" t="n"/>
      <c r="P612" s="1075" t="n"/>
      <c r="Q612" s="1075" t="n"/>
      <c r="R612" s="1075" t="n"/>
      <c r="S612" s="1075" t="n"/>
      <c r="T612" s="1075" t="n"/>
      <c r="U612" s="1075" t="n"/>
      <c r="V612" s="1077" t="n"/>
      <c r="W612" s="1075" t="n"/>
      <c r="X612" s="1075" t="n"/>
      <c r="Y612" s="1075" t="n"/>
      <c r="Z612" s="1075" t="n"/>
      <c r="AA612" s="1075" t="n"/>
      <c r="AB612" s="1075" t="n"/>
      <c r="AC612" s="1075" t="n"/>
      <c r="AD612" s="1075" t="n"/>
      <c r="AE612" s="1075" t="n"/>
      <c r="AF612" s="1075" t="n"/>
      <c r="AG612" s="1078" t="n"/>
      <c r="AH612" s="1075" t="n"/>
      <c r="AI612" s="1075" t="n"/>
      <c r="AJ612" s="1075" t="n"/>
      <c r="AK612" s="1077" t="n"/>
      <c r="AL612" s="1075" t="n"/>
      <c r="AM612" s="1075" t="n"/>
      <c r="AN612" s="1075" t="n"/>
      <c r="AO612" s="825" t="n"/>
      <c r="AP612" s="788" t="n"/>
      <c r="AQ612" s="788" t="n"/>
      <c r="AR612" s="788" t="n"/>
      <c r="AS612" s="788" t="n"/>
      <c r="AT612" s="788" t="n"/>
      <c r="AU612" s="788" t="n"/>
      <c r="AV612" s="788" t="n"/>
      <c r="AW612" s="788" t="n"/>
      <c r="AX612" s="788" t="n"/>
      <c r="AY612" s="788" t="n"/>
      <c r="AZ612" s="788" t="n"/>
      <c r="BA612" s="788" t="n"/>
      <c r="BB612" s="788" t="n"/>
      <c r="BC612" s="788" t="n"/>
      <c r="BD612" s="788" t="n"/>
    </row>
    <row r="613" ht="12.75" customHeight="1" s="789">
      <c r="A613" s="1075" t="n"/>
      <c r="B613" s="1075" t="n"/>
      <c r="C613" s="1075" t="n"/>
      <c r="D613" s="1075" t="n"/>
      <c r="E613" s="1075" t="n"/>
      <c r="F613" s="1075" t="n"/>
      <c r="G613" s="1075" t="n"/>
      <c r="H613" s="1075" t="n"/>
      <c r="I613" s="1075" t="n"/>
      <c r="J613" s="1075" t="n"/>
      <c r="K613" s="1075" t="n"/>
      <c r="L613" s="1075" t="n"/>
      <c r="M613" s="1075" t="n"/>
      <c r="N613" s="1075" t="n"/>
      <c r="O613" s="1076" t="n"/>
      <c r="P613" s="1075" t="n"/>
      <c r="Q613" s="1075" t="n"/>
      <c r="R613" s="1075" t="n"/>
      <c r="S613" s="1075" t="n"/>
      <c r="T613" s="1075" t="n"/>
      <c r="U613" s="1075" t="n"/>
      <c r="V613" s="1077" t="n"/>
      <c r="W613" s="1075" t="n"/>
      <c r="X613" s="1075" t="n"/>
      <c r="Y613" s="1075" t="n"/>
      <c r="Z613" s="1075" t="n"/>
      <c r="AA613" s="1075" t="n"/>
      <c r="AB613" s="1075" t="n"/>
      <c r="AC613" s="1075" t="n"/>
      <c r="AD613" s="1075" t="n"/>
      <c r="AE613" s="1075" t="n"/>
      <c r="AF613" s="1075" t="n"/>
      <c r="AG613" s="1078" t="n"/>
      <c r="AH613" s="1075" t="n"/>
      <c r="AI613" s="1075" t="n"/>
      <c r="AJ613" s="1075" t="n"/>
      <c r="AK613" s="1077" t="n"/>
      <c r="AL613" s="1075" t="n"/>
      <c r="AM613" s="1075" t="n"/>
      <c r="AN613" s="1075" t="n"/>
      <c r="AO613" s="825" t="n"/>
      <c r="AP613" s="788" t="n"/>
      <c r="AQ613" s="788" t="n"/>
      <c r="AR613" s="788" t="n"/>
      <c r="AS613" s="788" t="n"/>
      <c r="AT613" s="788" t="n"/>
      <c r="AU613" s="788" t="n"/>
      <c r="AV613" s="788" t="n"/>
      <c r="AW613" s="788" t="n"/>
      <c r="AX613" s="788" t="n"/>
      <c r="AY613" s="788" t="n"/>
      <c r="AZ613" s="788" t="n"/>
      <c r="BA613" s="788" t="n"/>
      <c r="BB613" s="788" t="n"/>
      <c r="BC613" s="788" t="n"/>
      <c r="BD613" s="788" t="n"/>
    </row>
    <row r="614" ht="12.75" customHeight="1" s="789">
      <c r="A614" s="1075" t="n"/>
      <c r="B614" s="1075" t="n"/>
      <c r="C614" s="1075" t="n"/>
      <c r="D614" s="1075" t="n"/>
      <c r="E614" s="1075" t="n"/>
      <c r="F614" s="1075" t="n"/>
      <c r="G614" s="1075" t="n"/>
      <c r="H614" s="1075" t="n"/>
      <c r="I614" s="1075" t="n"/>
      <c r="J614" s="1075" t="n"/>
      <c r="K614" s="1075" t="n"/>
      <c r="L614" s="1075" t="n"/>
      <c r="M614" s="1075" t="n"/>
      <c r="N614" s="1075" t="n"/>
      <c r="O614" s="1076" t="n"/>
      <c r="P614" s="1075" t="n"/>
      <c r="Q614" s="1075" t="n"/>
      <c r="R614" s="1075" t="n"/>
      <c r="S614" s="1075" t="n"/>
      <c r="T614" s="1075" t="n"/>
      <c r="U614" s="1075" t="n"/>
      <c r="V614" s="1077" t="n"/>
      <c r="W614" s="1075" t="n"/>
      <c r="X614" s="1075" t="n"/>
      <c r="Y614" s="1075" t="n"/>
      <c r="Z614" s="1075" t="n"/>
      <c r="AA614" s="1075" t="n"/>
      <c r="AB614" s="1075" t="n"/>
      <c r="AC614" s="1075" t="n"/>
      <c r="AD614" s="1075" t="n"/>
      <c r="AE614" s="1075" t="n"/>
      <c r="AF614" s="1075" t="n"/>
      <c r="AG614" s="1078" t="n"/>
      <c r="AH614" s="1075" t="n"/>
      <c r="AI614" s="1075" t="n"/>
      <c r="AJ614" s="1075" t="n"/>
      <c r="AK614" s="1077" t="n"/>
      <c r="AL614" s="1075" t="n"/>
      <c r="AM614" s="1075" t="n"/>
      <c r="AN614" s="1075" t="n"/>
      <c r="AO614" s="825" t="n"/>
      <c r="AP614" s="788" t="n"/>
      <c r="AQ614" s="788" t="n"/>
      <c r="AR614" s="788" t="n"/>
      <c r="AS614" s="788" t="n"/>
      <c r="AT614" s="788" t="n"/>
      <c r="AU614" s="788" t="n"/>
      <c r="AV614" s="788" t="n"/>
      <c r="AW614" s="788" t="n"/>
      <c r="AX614" s="788" t="n"/>
      <c r="AY614" s="788" t="n"/>
      <c r="AZ614" s="788" t="n"/>
      <c r="BA614" s="788" t="n"/>
      <c r="BB614" s="788" t="n"/>
      <c r="BC614" s="788" t="n"/>
      <c r="BD614" s="788" t="n"/>
    </row>
    <row r="615" ht="12.75" customHeight="1" s="789">
      <c r="A615" s="1075" t="n"/>
      <c r="B615" s="1075" t="n"/>
      <c r="C615" s="1075" t="n"/>
      <c r="D615" s="1075" t="n"/>
      <c r="E615" s="1075" t="n"/>
      <c r="F615" s="1075" t="n"/>
      <c r="G615" s="1075" t="n"/>
      <c r="H615" s="1075" t="n"/>
      <c r="I615" s="1075" t="n"/>
      <c r="J615" s="1075" t="n"/>
      <c r="K615" s="1075" t="n"/>
      <c r="L615" s="1075" t="n"/>
      <c r="M615" s="1075" t="n"/>
      <c r="N615" s="1075" t="n"/>
      <c r="O615" s="1076" t="n"/>
      <c r="P615" s="1075" t="n"/>
      <c r="Q615" s="1075" t="n"/>
      <c r="R615" s="1075" t="n"/>
      <c r="S615" s="1075" t="n"/>
      <c r="T615" s="1075" t="n"/>
      <c r="U615" s="1075" t="n"/>
      <c r="V615" s="1077" t="n"/>
      <c r="W615" s="1075" t="n"/>
      <c r="X615" s="1075" t="n"/>
      <c r="Y615" s="1075" t="n"/>
      <c r="Z615" s="1075" t="n"/>
      <c r="AA615" s="1075" t="n"/>
      <c r="AB615" s="1075" t="n"/>
      <c r="AC615" s="1075" t="n"/>
      <c r="AD615" s="1075" t="n"/>
      <c r="AE615" s="1075" t="n"/>
      <c r="AF615" s="1075" t="n"/>
      <c r="AG615" s="1078" t="n"/>
      <c r="AH615" s="1075" t="n"/>
      <c r="AI615" s="1075" t="n"/>
      <c r="AJ615" s="1075" t="n"/>
      <c r="AK615" s="1077" t="n"/>
      <c r="AL615" s="1075" t="n"/>
      <c r="AM615" s="1075" t="n"/>
      <c r="AN615" s="1075" t="n"/>
      <c r="AO615" s="825" t="n"/>
      <c r="AP615" s="788" t="n"/>
      <c r="AQ615" s="788" t="n"/>
      <c r="AR615" s="788" t="n"/>
      <c r="AS615" s="788" t="n"/>
      <c r="AT615" s="788" t="n"/>
      <c r="AU615" s="788" t="n"/>
      <c r="AV615" s="788" t="n"/>
      <c r="AW615" s="788" t="n"/>
      <c r="AX615" s="788" t="n"/>
      <c r="AY615" s="788" t="n"/>
      <c r="AZ615" s="788" t="n"/>
      <c r="BA615" s="788" t="n"/>
      <c r="BB615" s="788" t="n"/>
      <c r="BC615" s="788" t="n"/>
      <c r="BD615" s="788" t="n"/>
    </row>
    <row r="616" ht="12.75" customHeight="1" s="789">
      <c r="A616" s="1075" t="n"/>
      <c r="B616" s="1075" t="n"/>
      <c r="C616" s="1075" t="n"/>
      <c r="D616" s="1075" t="n"/>
      <c r="E616" s="1075" t="n"/>
      <c r="F616" s="1075" t="n"/>
      <c r="G616" s="1075" t="n"/>
      <c r="H616" s="1075" t="n"/>
      <c r="I616" s="1075" t="n"/>
      <c r="J616" s="1075" t="n"/>
      <c r="K616" s="1075" t="n"/>
      <c r="L616" s="1075" t="n"/>
      <c r="M616" s="1075" t="n"/>
      <c r="N616" s="1075" t="n"/>
      <c r="O616" s="1076" t="n"/>
      <c r="P616" s="1075" t="n"/>
      <c r="Q616" s="1075" t="n"/>
      <c r="R616" s="1075" t="n"/>
      <c r="S616" s="1075" t="n"/>
      <c r="T616" s="1075" t="n"/>
      <c r="U616" s="1075" t="n"/>
      <c r="V616" s="1077" t="n"/>
      <c r="W616" s="1075" t="n"/>
      <c r="X616" s="1075" t="n"/>
      <c r="Y616" s="1075" t="n"/>
      <c r="Z616" s="1075" t="n"/>
      <c r="AA616" s="1075" t="n"/>
      <c r="AB616" s="1075" t="n"/>
      <c r="AC616" s="1075" t="n"/>
      <c r="AD616" s="1075" t="n"/>
      <c r="AE616" s="1075" t="n"/>
      <c r="AF616" s="1075" t="n"/>
      <c r="AG616" s="1078" t="n"/>
      <c r="AH616" s="1075" t="n"/>
      <c r="AI616" s="1075" t="n"/>
      <c r="AJ616" s="1075" t="n"/>
      <c r="AK616" s="1077" t="n"/>
      <c r="AL616" s="1075" t="n"/>
      <c r="AM616" s="1075" t="n"/>
      <c r="AN616" s="1075" t="n"/>
      <c r="AO616" s="825" t="n"/>
      <c r="AP616" s="788" t="n"/>
      <c r="AQ616" s="788" t="n"/>
      <c r="AR616" s="788" t="n"/>
      <c r="AS616" s="788" t="n"/>
      <c r="AT616" s="788" t="n"/>
      <c r="AU616" s="788" t="n"/>
      <c r="AV616" s="788" t="n"/>
      <c r="AW616" s="788" t="n"/>
      <c r="AX616" s="788" t="n"/>
      <c r="AY616" s="788" t="n"/>
      <c r="AZ616" s="788" t="n"/>
      <c r="BA616" s="788" t="n"/>
      <c r="BB616" s="788" t="n"/>
      <c r="BC616" s="788" t="n"/>
      <c r="BD616" s="788" t="n"/>
    </row>
    <row r="617" ht="12.75" customHeight="1" s="789">
      <c r="A617" s="1075" t="n"/>
      <c r="B617" s="1075" t="n"/>
      <c r="C617" s="1075" t="n"/>
      <c r="D617" s="1075" t="n"/>
      <c r="E617" s="1075" t="n"/>
      <c r="F617" s="1075" t="n"/>
      <c r="G617" s="1075" t="n"/>
      <c r="H617" s="1075" t="n"/>
      <c r="I617" s="1075" t="n"/>
      <c r="J617" s="1075" t="n"/>
      <c r="K617" s="1075" t="n"/>
      <c r="L617" s="1075" t="n"/>
      <c r="M617" s="1075" t="n"/>
      <c r="N617" s="1075" t="n"/>
      <c r="O617" s="1076" t="n"/>
      <c r="P617" s="1075" t="n"/>
      <c r="Q617" s="1075" t="n"/>
      <c r="R617" s="1075" t="n"/>
      <c r="S617" s="1075" t="n"/>
      <c r="T617" s="1075" t="n"/>
      <c r="U617" s="1075" t="n"/>
      <c r="V617" s="1077" t="n"/>
      <c r="W617" s="1075" t="n"/>
      <c r="X617" s="1075" t="n"/>
      <c r="Y617" s="1075" t="n"/>
      <c r="Z617" s="1075" t="n"/>
      <c r="AA617" s="1075" t="n"/>
      <c r="AB617" s="1075" t="n"/>
      <c r="AC617" s="1075" t="n"/>
      <c r="AD617" s="1075" t="n"/>
      <c r="AE617" s="1075" t="n"/>
      <c r="AF617" s="1075" t="n"/>
      <c r="AG617" s="1078" t="n"/>
      <c r="AH617" s="1075" t="n"/>
      <c r="AI617" s="1075" t="n"/>
      <c r="AJ617" s="1075" t="n"/>
      <c r="AK617" s="1077" t="n"/>
      <c r="AL617" s="1075" t="n"/>
      <c r="AM617" s="1075" t="n"/>
      <c r="AN617" s="1075" t="n"/>
      <c r="AO617" s="825" t="n"/>
      <c r="AP617" s="788" t="n"/>
      <c r="AQ617" s="788" t="n"/>
      <c r="AR617" s="788" t="n"/>
      <c r="AS617" s="788" t="n"/>
      <c r="AT617" s="788" t="n"/>
      <c r="AU617" s="788" t="n"/>
      <c r="AV617" s="788" t="n"/>
      <c r="AW617" s="788" t="n"/>
      <c r="AX617" s="788" t="n"/>
      <c r="AY617" s="788" t="n"/>
      <c r="AZ617" s="788" t="n"/>
      <c r="BA617" s="788" t="n"/>
      <c r="BB617" s="788" t="n"/>
      <c r="BC617" s="788" t="n"/>
      <c r="BD617" s="788" t="n"/>
    </row>
    <row r="618" ht="12.75" customHeight="1" s="789">
      <c r="A618" s="1075" t="n"/>
      <c r="B618" s="1075" t="n"/>
      <c r="C618" s="1075" t="n"/>
      <c r="D618" s="1075" t="n"/>
      <c r="E618" s="1075" t="n"/>
      <c r="F618" s="1075" t="n"/>
      <c r="G618" s="1075" t="n"/>
      <c r="H618" s="1075" t="n"/>
      <c r="I618" s="1075" t="n"/>
      <c r="J618" s="1075" t="n"/>
      <c r="K618" s="1075" t="n"/>
      <c r="L618" s="1075" t="n"/>
      <c r="M618" s="1075" t="n"/>
      <c r="N618" s="1075" t="n"/>
      <c r="O618" s="1076" t="n"/>
      <c r="P618" s="1075" t="n"/>
      <c r="Q618" s="1075" t="n"/>
      <c r="R618" s="1075" t="n"/>
      <c r="S618" s="1075" t="n"/>
      <c r="T618" s="1075" t="n"/>
      <c r="U618" s="1075" t="n"/>
      <c r="V618" s="1077" t="n"/>
      <c r="W618" s="1075" t="n"/>
      <c r="X618" s="1075" t="n"/>
      <c r="Y618" s="1075" t="n"/>
      <c r="Z618" s="1075" t="n"/>
      <c r="AA618" s="1075" t="n"/>
      <c r="AB618" s="1075" t="n"/>
      <c r="AC618" s="1075" t="n"/>
      <c r="AD618" s="1075" t="n"/>
      <c r="AE618" s="1075" t="n"/>
      <c r="AF618" s="1075" t="n"/>
      <c r="AG618" s="1078" t="n"/>
      <c r="AH618" s="1075" t="n"/>
      <c r="AI618" s="1075" t="n"/>
      <c r="AJ618" s="1075" t="n"/>
      <c r="AK618" s="1077" t="n"/>
      <c r="AL618" s="1075" t="n"/>
      <c r="AM618" s="1075" t="n"/>
      <c r="AN618" s="1075" t="n"/>
      <c r="AO618" s="825" t="n"/>
      <c r="AP618" s="788" t="n"/>
      <c r="AQ618" s="788" t="n"/>
      <c r="AR618" s="788" t="n"/>
      <c r="AS618" s="788" t="n"/>
      <c r="AT618" s="788" t="n"/>
      <c r="AU618" s="788" t="n"/>
      <c r="AV618" s="788" t="n"/>
      <c r="AW618" s="788" t="n"/>
      <c r="AX618" s="788" t="n"/>
      <c r="AY618" s="788" t="n"/>
      <c r="AZ618" s="788" t="n"/>
      <c r="BA618" s="788" t="n"/>
      <c r="BB618" s="788" t="n"/>
      <c r="BC618" s="788" t="n"/>
      <c r="BD618" s="788" t="n"/>
    </row>
    <row r="619" ht="12.75" customHeight="1" s="789">
      <c r="A619" s="1075" t="n"/>
      <c r="B619" s="1075" t="n"/>
      <c r="C619" s="1075" t="n"/>
      <c r="D619" s="1075" t="n"/>
      <c r="E619" s="1075" t="n"/>
      <c r="F619" s="1075" t="n"/>
      <c r="G619" s="1075" t="n"/>
      <c r="H619" s="1075" t="n"/>
      <c r="I619" s="1075" t="n"/>
      <c r="J619" s="1075" t="n"/>
      <c r="K619" s="1075" t="n"/>
      <c r="L619" s="1075" t="n"/>
      <c r="M619" s="1075" t="n"/>
      <c r="N619" s="1075" t="n"/>
      <c r="O619" s="1076" t="n"/>
      <c r="P619" s="1075" t="n"/>
      <c r="Q619" s="1075" t="n"/>
      <c r="R619" s="1075" t="n"/>
      <c r="S619" s="1075" t="n"/>
      <c r="T619" s="1075" t="n"/>
      <c r="U619" s="1075" t="n"/>
      <c r="V619" s="1077" t="n"/>
      <c r="W619" s="1075" t="n"/>
      <c r="X619" s="1075" t="n"/>
      <c r="Y619" s="1075" t="n"/>
      <c r="Z619" s="1075" t="n"/>
      <c r="AA619" s="1075" t="n"/>
      <c r="AB619" s="1075" t="n"/>
      <c r="AC619" s="1075" t="n"/>
      <c r="AD619" s="1075" t="n"/>
      <c r="AE619" s="1075" t="n"/>
      <c r="AF619" s="1075" t="n"/>
      <c r="AG619" s="1078" t="n"/>
      <c r="AH619" s="1075" t="n"/>
      <c r="AI619" s="1075" t="n"/>
      <c r="AJ619" s="1075" t="n"/>
      <c r="AK619" s="1077" t="n"/>
      <c r="AL619" s="1075" t="n"/>
      <c r="AM619" s="1075" t="n"/>
      <c r="AN619" s="1075" t="n"/>
      <c r="AO619" s="825" t="n"/>
      <c r="AP619" s="788" t="n"/>
      <c r="AQ619" s="788" t="n"/>
      <c r="AR619" s="788" t="n"/>
      <c r="AS619" s="788" t="n"/>
      <c r="AT619" s="788" t="n"/>
      <c r="AU619" s="788" t="n"/>
      <c r="AV619" s="788" t="n"/>
      <c r="AW619" s="788" t="n"/>
      <c r="AX619" s="788" t="n"/>
      <c r="AY619" s="788" t="n"/>
      <c r="AZ619" s="788" t="n"/>
      <c r="BA619" s="788" t="n"/>
      <c r="BB619" s="788" t="n"/>
      <c r="BC619" s="788" t="n"/>
      <c r="BD619" s="788" t="n"/>
    </row>
    <row r="620" ht="12.75" customHeight="1" s="789">
      <c r="A620" s="1075" t="n"/>
      <c r="B620" s="1075" t="n"/>
      <c r="C620" s="1075" t="n"/>
      <c r="D620" s="1075" t="n"/>
      <c r="E620" s="1075" t="n"/>
      <c r="F620" s="1075" t="n"/>
      <c r="G620" s="1075" t="n"/>
      <c r="H620" s="1075" t="n"/>
      <c r="I620" s="1075" t="n"/>
      <c r="J620" s="1075" t="n"/>
      <c r="K620" s="1075" t="n"/>
      <c r="L620" s="1075" t="n"/>
      <c r="M620" s="1075" t="n"/>
      <c r="N620" s="1075" t="n"/>
      <c r="O620" s="1076" t="n"/>
      <c r="P620" s="1075" t="n"/>
      <c r="Q620" s="1075" t="n"/>
      <c r="R620" s="1075" t="n"/>
      <c r="S620" s="1075" t="n"/>
      <c r="T620" s="1075" t="n"/>
      <c r="U620" s="1075" t="n"/>
      <c r="V620" s="1077" t="n"/>
      <c r="W620" s="1075" t="n"/>
      <c r="X620" s="1075" t="n"/>
      <c r="Y620" s="1075" t="n"/>
      <c r="Z620" s="1075" t="n"/>
      <c r="AA620" s="1075" t="n"/>
      <c r="AB620" s="1075" t="n"/>
      <c r="AC620" s="1075" t="n"/>
      <c r="AD620" s="1075" t="n"/>
      <c r="AE620" s="1075" t="n"/>
      <c r="AF620" s="1075" t="n"/>
      <c r="AG620" s="1078" t="n"/>
      <c r="AH620" s="1075" t="n"/>
      <c r="AI620" s="1075" t="n"/>
      <c r="AJ620" s="1075" t="n"/>
      <c r="AK620" s="1077" t="n"/>
      <c r="AL620" s="1075" t="n"/>
      <c r="AM620" s="1075" t="n"/>
      <c r="AN620" s="1075" t="n"/>
      <c r="AO620" s="825" t="n"/>
      <c r="AP620" s="788" t="n"/>
      <c r="AQ620" s="788" t="n"/>
      <c r="AR620" s="788" t="n"/>
      <c r="AS620" s="788" t="n"/>
      <c r="AT620" s="788" t="n"/>
      <c r="AU620" s="788" t="n"/>
      <c r="AV620" s="788" t="n"/>
      <c r="AW620" s="788" t="n"/>
      <c r="AX620" s="788" t="n"/>
      <c r="AY620" s="788" t="n"/>
      <c r="AZ620" s="788" t="n"/>
      <c r="BA620" s="788" t="n"/>
      <c r="BB620" s="788" t="n"/>
      <c r="BC620" s="788" t="n"/>
      <c r="BD620" s="788" t="n"/>
    </row>
    <row r="621" ht="12.75" customHeight="1" s="789">
      <c r="A621" s="1075" t="n"/>
      <c r="B621" s="1075" t="n"/>
      <c r="C621" s="1075" t="n"/>
      <c r="D621" s="1075" t="n"/>
      <c r="E621" s="1075" t="n"/>
      <c r="F621" s="1075" t="n"/>
      <c r="G621" s="1075" t="n"/>
      <c r="H621" s="1075" t="n"/>
      <c r="I621" s="1075" t="n"/>
      <c r="J621" s="1075" t="n"/>
      <c r="K621" s="1075" t="n"/>
      <c r="L621" s="1075" t="n"/>
      <c r="M621" s="1075" t="n"/>
      <c r="N621" s="1075" t="n"/>
      <c r="O621" s="1076" t="n"/>
      <c r="P621" s="1075" t="n"/>
      <c r="Q621" s="1075" t="n"/>
      <c r="R621" s="1075" t="n"/>
      <c r="S621" s="1075" t="n"/>
      <c r="T621" s="1075" t="n"/>
      <c r="U621" s="1075" t="n"/>
      <c r="V621" s="1077" t="n"/>
      <c r="W621" s="1075" t="n"/>
      <c r="X621" s="1075" t="n"/>
      <c r="Y621" s="1075" t="n"/>
      <c r="Z621" s="1075" t="n"/>
      <c r="AA621" s="1075" t="n"/>
      <c r="AB621" s="1075" t="n"/>
      <c r="AC621" s="1075" t="n"/>
      <c r="AD621" s="1075" t="n"/>
      <c r="AE621" s="1075" t="n"/>
      <c r="AF621" s="1075" t="n"/>
      <c r="AG621" s="1078" t="n"/>
      <c r="AH621" s="1075" t="n"/>
      <c r="AI621" s="1075" t="n"/>
      <c r="AJ621" s="1075" t="n"/>
      <c r="AK621" s="1077" t="n"/>
      <c r="AL621" s="1075" t="n"/>
      <c r="AM621" s="1075" t="n"/>
      <c r="AN621" s="1075" t="n"/>
      <c r="AO621" s="825" t="n"/>
      <c r="AP621" s="788" t="n"/>
      <c r="AQ621" s="788" t="n"/>
      <c r="AR621" s="788" t="n"/>
      <c r="AS621" s="788" t="n"/>
      <c r="AT621" s="788" t="n"/>
      <c r="AU621" s="788" t="n"/>
      <c r="AV621" s="788" t="n"/>
      <c r="AW621" s="788" t="n"/>
      <c r="AX621" s="788" t="n"/>
      <c r="AY621" s="788" t="n"/>
      <c r="AZ621" s="788" t="n"/>
      <c r="BA621" s="788" t="n"/>
      <c r="BB621" s="788" t="n"/>
      <c r="BC621" s="788" t="n"/>
      <c r="BD621" s="788" t="n"/>
    </row>
    <row r="622" ht="12.75" customHeight="1" s="789">
      <c r="A622" s="1075" t="n"/>
      <c r="B622" s="1075" t="n"/>
      <c r="C622" s="1075" t="n"/>
      <c r="D622" s="1075" t="n"/>
      <c r="E622" s="1075" t="n"/>
      <c r="F622" s="1075" t="n"/>
      <c r="G622" s="1075" t="n"/>
      <c r="H622" s="1075" t="n"/>
      <c r="I622" s="1075" t="n"/>
      <c r="J622" s="1075" t="n"/>
      <c r="K622" s="1075" t="n"/>
      <c r="L622" s="1075" t="n"/>
      <c r="M622" s="1075" t="n"/>
      <c r="N622" s="1075" t="n"/>
      <c r="O622" s="1076" t="n"/>
      <c r="P622" s="1075" t="n"/>
      <c r="Q622" s="1075" t="n"/>
      <c r="R622" s="1075" t="n"/>
      <c r="S622" s="1075" t="n"/>
      <c r="T622" s="1075" t="n"/>
      <c r="U622" s="1075" t="n"/>
      <c r="V622" s="1077" t="n"/>
      <c r="W622" s="1075" t="n"/>
      <c r="X622" s="1075" t="n"/>
      <c r="Y622" s="1075" t="n"/>
      <c r="Z622" s="1075" t="n"/>
      <c r="AA622" s="1075" t="n"/>
      <c r="AB622" s="1075" t="n"/>
      <c r="AC622" s="1075" t="n"/>
      <c r="AD622" s="1075" t="n"/>
      <c r="AE622" s="1075" t="n"/>
      <c r="AF622" s="1075" t="n"/>
      <c r="AG622" s="1078" t="n"/>
      <c r="AH622" s="1075" t="n"/>
      <c r="AI622" s="1075" t="n"/>
      <c r="AJ622" s="1075" t="n"/>
      <c r="AK622" s="1077" t="n"/>
      <c r="AL622" s="1075" t="n"/>
      <c r="AM622" s="1075" t="n"/>
      <c r="AN622" s="1075" t="n"/>
      <c r="AO622" s="825" t="n"/>
      <c r="AP622" s="788" t="n"/>
      <c r="AQ622" s="788" t="n"/>
      <c r="AR622" s="788" t="n"/>
      <c r="AS622" s="788" t="n"/>
      <c r="AT622" s="788" t="n"/>
      <c r="AU622" s="788" t="n"/>
      <c r="AV622" s="788" t="n"/>
      <c r="AW622" s="788" t="n"/>
      <c r="AX622" s="788" t="n"/>
      <c r="AY622" s="788" t="n"/>
      <c r="AZ622" s="788" t="n"/>
      <c r="BA622" s="788" t="n"/>
      <c r="BB622" s="788" t="n"/>
      <c r="BC622" s="788" t="n"/>
      <c r="BD622" s="788" t="n"/>
    </row>
    <row r="623" ht="12.75" customHeight="1" s="789">
      <c r="A623" s="1075" t="n"/>
      <c r="B623" s="1075" t="n"/>
      <c r="C623" s="1075" t="n"/>
      <c r="D623" s="1075" t="n"/>
      <c r="E623" s="1075" t="n"/>
      <c r="F623" s="1075" t="n"/>
      <c r="G623" s="1075" t="n"/>
      <c r="H623" s="1075" t="n"/>
      <c r="I623" s="1075" t="n"/>
      <c r="J623" s="1075" t="n"/>
      <c r="K623" s="1075" t="n"/>
      <c r="L623" s="1075" t="n"/>
      <c r="M623" s="1075" t="n"/>
      <c r="N623" s="1075" t="n"/>
      <c r="O623" s="1076" t="n"/>
      <c r="P623" s="1075" t="n"/>
      <c r="Q623" s="1075" t="n"/>
      <c r="R623" s="1075" t="n"/>
      <c r="S623" s="1075" t="n"/>
      <c r="T623" s="1075" t="n"/>
      <c r="U623" s="1075" t="n"/>
      <c r="V623" s="1077" t="n"/>
      <c r="W623" s="1075" t="n"/>
      <c r="X623" s="1075" t="n"/>
      <c r="Y623" s="1075" t="n"/>
      <c r="Z623" s="1075" t="n"/>
      <c r="AA623" s="1075" t="n"/>
      <c r="AB623" s="1075" t="n"/>
      <c r="AC623" s="1075" t="n"/>
      <c r="AD623" s="1075" t="n"/>
      <c r="AE623" s="1075" t="n"/>
      <c r="AF623" s="1075" t="n"/>
      <c r="AG623" s="1078" t="n"/>
      <c r="AH623" s="1075" t="n"/>
      <c r="AI623" s="1075" t="n"/>
      <c r="AJ623" s="1075" t="n"/>
      <c r="AK623" s="1077" t="n"/>
      <c r="AL623" s="1075" t="n"/>
      <c r="AM623" s="1075" t="n"/>
      <c r="AN623" s="1075" t="n"/>
      <c r="AO623" s="825" t="n"/>
      <c r="AP623" s="788" t="n"/>
      <c r="AQ623" s="788" t="n"/>
      <c r="AR623" s="788" t="n"/>
      <c r="AS623" s="788" t="n"/>
      <c r="AT623" s="788" t="n"/>
      <c r="AU623" s="788" t="n"/>
      <c r="AV623" s="788" t="n"/>
      <c r="AW623" s="788" t="n"/>
      <c r="AX623" s="788" t="n"/>
      <c r="AY623" s="788" t="n"/>
      <c r="AZ623" s="788" t="n"/>
      <c r="BA623" s="788" t="n"/>
      <c r="BB623" s="788" t="n"/>
      <c r="BC623" s="788" t="n"/>
      <c r="BD623" s="788" t="n"/>
    </row>
    <row r="624" ht="12.75" customHeight="1" s="789">
      <c r="A624" s="1075" t="n"/>
      <c r="B624" s="1075" t="n"/>
      <c r="C624" s="1075" t="n"/>
      <c r="D624" s="1075" t="n"/>
      <c r="E624" s="1075" t="n"/>
      <c r="F624" s="1075" t="n"/>
      <c r="G624" s="1075" t="n"/>
      <c r="H624" s="1075" t="n"/>
      <c r="I624" s="1075" t="n"/>
      <c r="J624" s="1075" t="n"/>
      <c r="K624" s="1075" t="n"/>
      <c r="L624" s="1075" t="n"/>
      <c r="M624" s="1075" t="n"/>
      <c r="N624" s="1075" t="n"/>
      <c r="O624" s="1076" t="n"/>
      <c r="P624" s="1075" t="n"/>
      <c r="Q624" s="1075" t="n"/>
      <c r="R624" s="1075" t="n"/>
      <c r="S624" s="1075" t="n"/>
      <c r="T624" s="1075" t="n"/>
      <c r="U624" s="1075" t="n"/>
      <c r="V624" s="1077" t="n"/>
      <c r="W624" s="1075" t="n"/>
      <c r="X624" s="1075" t="n"/>
      <c r="Y624" s="1075" t="n"/>
      <c r="Z624" s="1075" t="n"/>
      <c r="AA624" s="1075" t="n"/>
      <c r="AB624" s="1075" t="n"/>
      <c r="AC624" s="1075" t="n"/>
      <c r="AD624" s="1075" t="n"/>
      <c r="AE624" s="1075" t="n"/>
      <c r="AF624" s="1075" t="n"/>
      <c r="AG624" s="1078" t="n"/>
      <c r="AH624" s="1075" t="n"/>
      <c r="AI624" s="1075" t="n"/>
      <c r="AJ624" s="1075" t="n"/>
      <c r="AK624" s="1077" t="n"/>
      <c r="AL624" s="1075" t="n"/>
      <c r="AM624" s="1075" t="n"/>
      <c r="AN624" s="1075" t="n"/>
      <c r="AO624" s="825" t="n"/>
      <c r="AP624" s="788" t="n"/>
      <c r="AQ624" s="788" t="n"/>
      <c r="AR624" s="788" t="n"/>
      <c r="AS624" s="788" t="n"/>
      <c r="AT624" s="788" t="n"/>
      <c r="AU624" s="788" t="n"/>
      <c r="AV624" s="788" t="n"/>
      <c r="AW624" s="788" t="n"/>
      <c r="AX624" s="788" t="n"/>
      <c r="AY624" s="788" t="n"/>
      <c r="AZ624" s="788" t="n"/>
      <c r="BA624" s="788" t="n"/>
      <c r="BB624" s="788" t="n"/>
      <c r="BC624" s="788" t="n"/>
      <c r="BD624" s="788" t="n"/>
    </row>
    <row r="625" ht="12.75" customHeight="1" s="789">
      <c r="A625" s="1075" t="n"/>
      <c r="B625" s="1075" t="n"/>
      <c r="C625" s="1075" t="n"/>
      <c r="D625" s="1075" t="n"/>
      <c r="E625" s="1075" t="n"/>
      <c r="F625" s="1075" t="n"/>
      <c r="G625" s="1075" t="n"/>
      <c r="H625" s="1075" t="n"/>
      <c r="I625" s="1075" t="n"/>
      <c r="J625" s="1075" t="n"/>
      <c r="K625" s="1075" t="n"/>
      <c r="L625" s="1075" t="n"/>
      <c r="M625" s="1075" t="n"/>
      <c r="N625" s="1075" t="n"/>
      <c r="O625" s="1076" t="n"/>
      <c r="P625" s="1075" t="n"/>
      <c r="Q625" s="1075" t="n"/>
      <c r="R625" s="1075" t="n"/>
      <c r="S625" s="1075" t="n"/>
      <c r="T625" s="1075" t="n"/>
      <c r="U625" s="1075" t="n"/>
      <c r="V625" s="1077" t="n"/>
      <c r="W625" s="1075" t="n"/>
      <c r="X625" s="1075" t="n"/>
      <c r="Y625" s="1075" t="n"/>
      <c r="Z625" s="1075" t="n"/>
      <c r="AA625" s="1075" t="n"/>
      <c r="AB625" s="1075" t="n"/>
      <c r="AC625" s="1075" t="n"/>
      <c r="AD625" s="1075" t="n"/>
      <c r="AE625" s="1075" t="n"/>
      <c r="AF625" s="1075" t="n"/>
      <c r="AG625" s="1078" t="n"/>
      <c r="AH625" s="1075" t="n"/>
      <c r="AI625" s="1075" t="n"/>
      <c r="AJ625" s="1075" t="n"/>
      <c r="AK625" s="1077" t="n"/>
      <c r="AL625" s="1075" t="n"/>
      <c r="AM625" s="1075" t="n"/>
      <c r="AN625" s="1075" t="n"/>
      <c r="AO625" s="825" t="n"/>
      <c r="AP625" s="788" t="n"/>
      <c r="AQ625" s="788" t="n"/>
      <c r="AR625" s="788" t="n"/>
      <c r="AS625" s="788" t="n"/>
      <c r="AT625" s="788" t="n"/>
      <c r="AU625" s="788" t="n"/>
      <c r="AV625" s="788" t="n"/>
      <c r="AW625" s="788" t="n"/>
      <c r="AX625" s="788" t="n"/>
      <c r="AY625" s="788" t="n"/>
      <c r="AZ625" s="788" t="n"/>
      <c r="BA625" s="788" t="n"/>
      <c r="BB625" s="788" t="n"/>
      <c r="BC625" s="788" t="n"/>
      <c r="BD625" s="788" t="n"/>
    </row>
    <row r="626" ht="12.75" customHeight="1" s="789">
      <c r="A626" s="1075" t="n"/>
      <c r="B626" s="1075" t="n"/>
      <c r="C626" s="1075" t="n"/>
      <c r="D626" s="1075" t="n"/>
      <c r="E626" s="1075" t="n"/>
      <c r="F626" s="1075" t="n"/>
      <c r="G626" s="1075" t="n"/>
      <c r="H626" s="1075" t="n"/>
      <c r="I626" s="1075" t="n"/>
      <c r="J626" s="1075" t="n"/>
      <c r="K626" s="1075" t="n"/>
      <c r="L626" s="1075" t="n"/>
      <c r="M626" s="1075" t="n"/>
      <c r="N626" s="1075" t="n"/>
      <c r="O626" s="1076" t="n"/>
      <c r="P626" s="1075" t="n"/>
      <c r="Q626" s="1075" t="n"/>
      <c r="R626" s="1075" t="n"/>
      <c r="S626" s="1075" t="n"/>
      <c r="T626" s="1075" t="n"/>
      <c r="U626" s="1075" t="n"/>
      <c r="V626" s="1077" t="n"/>
      <c r="W626" s="1075" t="n"/>
      <c r="X626" s="1075" t="n"/>
      <c r="Y626" s="1075" t="n"/>
      <c r="Z626" s="1075" t="n"/>
      <c r="AA626" s="1075" t="n"/>
      <c r="AB626" s="1075" t="n"/>
      <c r="AC626" s="1075" t="n"/>
      <c r="AD626" s="1075" t="n"/>
      <c r="AE626" s="1075" t="n"/>
      <c r="AF626" s="1075" t="n"/>
      <c r="AG626" s="1078" t="n"/>
      <c r="AH626" s="1075" t="n"/>
      <c r="AI626" s="1075" t="n"/>
      <c r="AJ626" s="1075" t="n"/>
      <c r="AK626" s="1077" t="n"/>
      <c r="AL626" s="1075" t="n"/>
      <c r="AM626" s="1075" t="n"/>
      <c r="AN626" s="1075" t="n"/>
      <c r="AO626" s="825" t="n"/>
      <c r="AP626" s="788" t="n"/>
      <c r="AQ626" s="788" t="n"/>
      <c r="AR626" s="788" t="n"/>
      <c r="AS626" s="788" t="n"/>
      <c r="AT626" s="788" t="n"/>
      <c r="AU626" s="788" t="n"/>
      <c r="AV626" s="788" t="n"/>
      <c r="AW626" s="788" t="n"/>
      <c r="AX626" s="788" t="n"/>
      <c r="AY626" s="788" t="n"/>
      <c r="AZ626" s="788" t="n"/>
      <c r="BA626" s="788" t="n"/>
      <c r="BB626" s="788" t="n"/>
      <c r="BC626" s="788" t="n"/>
      <c r="BD626" s="788" t="n"/>
    </row>
    <row r="627" ht="12.75" customHeight="1" s="789">
      <c r="A627" s="1075" t="n"/>
      <c r="B627" s="1075" t="n"/>
      <c r="C627" s="1075" t="n"/>
      <c r="D627" s="1075" t="n"/>
      <c r="E627" s="1075" t="n"/>
      <c r="F627" s="1075" t="n"/>
      <c r="G627" s="1075" t="n"/>
      <c r="H627" s="1075" t="n"/>
      <c r="I627" s="1075" t="n"/>
      <c r="J627" s="1075" t="n"/>
      <c r="K627" s="1075" t="n"/>
      <c r="L627" s="1075" t="n"/>
      <c r="M627" s="1075" t="n"/>
      <c r="N627" s="1075" t="n"/>
      <c r="O627" s="1076" t="n"/>
      <c r="P627" s="1075" t="n"/>
      <c r="Q627" s="1075" t="n"/>
      <c r="R627" s="1075" t="n"/>
      <c r="S627" s="1075" t="n"/>
      <c r="T627" s="1075" t="n"/>
      <c r="U627" s="1075" t="n"/>
      <c r="V627" s="1077" t="n"/>
      <c r="W627" s="1075" t="n"/>
      <c r="X627" s="1075" t="n"/>
      <c r="Y627" s="1075" t="n"/>
      <c r="Z627" s="1075" t="n"/>
      <c r="AA627" s="1075" t="n"/>
      <c r="AB627" s="1075" t="n"/>
      <c r="AC627" s="1075" t="n"/>
      <c r="AD627" s="1075" t="n"/>
      <c r="AE627" s="1075" t="n"/>
      <c r="AF627" s="1075" t="n"/>
      <c r="AG627" s="1078" t="n"/>
      <c r="AH627" s="1075" t="n"/>
      <c r="AI627" s="1075" t="n"/>
      <c r="AJ627" s="1075" t="n"/>
      <c r="AK627" s="1077" t="n"/>
      <c r="AL627" s="1075" t="n"/>
      <c r="AM627" s="1075" t="n"/>
      <c r="AN627" s="1075" t="n"/>
      <c r="AO627" s="825" t="n"/>
      <c r="AP627" s="788" t="n"/>
      <c r="AQ627" s="788" t="n"/>
      <c r="AR627" s="788" t="n"/>
      <c r="AS627" s="788" t="n"/>
      <c r="AT627" s="788" t="n"/>
      <c r="AU627" s="788" t="n"/>
      <c r="AV627" s="788" t="n"/>
      <c r="AW627" s="788" t="n"/>
      <c r="AX627" s="788" t="n"/>
      <c r="AY627" s="788" t="n"/>
      <c r="AZ627" s="788" t="n"/>
      <c r="BA627" s="788" t="n"/>
      <c r="BB627" s="788" t="n"/>
      <c r="BC627" s="788" t="n"/>
      <c r="BD627" s="788" t="n"/>
    </row>
    <row r="628" ht="12.75" customHeight="1" s="789">
      <c r="A628" s="1075" t="n"/>
      <c r="B628" s="1075" t="n"/>
      <c r="C628" s="1075" t="n"/>
      <c r="D628" s="1075" t="n"/>
      <c r="E628" s="1075" t="n"/>
      <c r="F628" s="1075" t="n"/>
      <c r="G628" s="1075" t="n"/>
      <c r="H628" s="1075" t="n"/>
      <c r="I628" s="1075" t="n"/>
      <c r="J628" s="1075" t="n"/>
      <c r="K628" s="1075" t="n"/>
      <c r="L628" s="1075" t="n"/>
      <c r="M628" s="1075" t="n"/>
      <c r="N628" s="1075" t="n"/>
      <c r="O628" s="1076" t="n"/>
      <c r="P628" s="1075" t="n"/>
      <c r="Q628" s="1075" t="n"/>
      <c r="R628" s="1075" t="n"/>
      <c r="S628" s="1075" t="n"/>
      <c r="T628" s="1075" t="n"/>
      <c r="U628" s="1075" t="n"/>
      <c r="V628" s="1077" t="n"/>
      <c r="W628" s="1075" t="n"/>
      <c r="X628" s="1075" t="n"/>
      <c r="Y628" s="1075" t="n"/>
      <c r="Z628" s="1075" t="n"/>
      <c r="AA628" s="1075" t="n"/>
      <c r="AB628" s="1075" t="n"/>
      <c r="AC628" s="1075" t="n"/>
      <c r="AD628" s="1075" t="n"/>
      <c r="AE628" s="1075" t="n"/>
      <c r="AF628" s="1075" t="n"/>
      <c r="AG628" s="1078" t="n"/>
      <c r="AH628" s="1075" t="n"/>
      <c r="AI628" s="1075" t="n"/>
      <c r="AJ628" s="1075" t="n"/>
      <c r="AK628" s="1077" t="n"/>
      <c r="AL628" s="1075" t="n"/>
      <c r="AM628" s="1075" t="n"/>
      <c r="AN628" s="1075" t="n"/>
      <c r="AO628" s="825" t="n"/>
      <c r="AP628" s="788" t="n"/>
      <c r="AQ628" s="788" t="n"/>
      <c r="AR628" s="788" t="n"/>
      <c r="AS628" s="788" t="n"/>
      <c r="AT628" s="788" t="n"/>
      <c r="AU628" s="788" t="n"/>
      <c r="AV628" s="788" t="n"/>
      <c r="AW628" s="788" t="n"/>
      <c r="AX628" s="788" t="n"/>
      <c r="AY628" s="788" t="n"/>
      <c r="AZ628" s="788" t="n"/>
      <c r="BA628" s="788" t="n"/>
      <c r="BB628" s="788" t="n"/>
      <c r="BC628" s="788" t="n"/>
      <c r="BD628" s="788" t="n"/>
    </row>
    <row r="629" ht="12.75" customHeight="1" s="789">
      <c r="A629" s="1075" t="n"/>
      <c r="B629" s="1075" t="n"/>
      <c r="C629" s="1075" t="n"/>
      <c r="D629" s="1075" t="n"/>
      <c r="E629" s="1075" t="n"/>
      <c r="F629" s="1075" t="n"/>
      <c r="G629" s="1075" t="n"/>
      <c r="H629" s="1075" t="n"/>
      <c r="I629" s="1075" t="n"/>
      <c r="J629" s="1075" t="n"/>
      <c r="K629" s="1075" t="n"/>
      <c r="L629" s="1075" t="n"/>
      <c r="M629" s="1075" t="n"/>
      <c r="N629" s="1075" t="n"/>
      <c r="O629" s="1076" t="n"/>
      <c r="P629" s="1075" t="n"/>
      <c r="Q629" s="1075" t="n"/>
      <c r="R629" s="1075" t="n"/>
      <c r="S629" s="1075" t="n"/>
      <c r="T629" s="1075" t="n"/>
      <c r="U629" s="1075" t="n"/>
      <c r="V629" s="1077" t="n"/>
      <c r="W629" s="1075" t="n"/>
      <c r="X629" s="1075" t="n"/>
      <c r="Y629" s="1075" t="n"/>
      <c r="Z629" s="1075" t="n"/>
      <c r="AA629" s="1075" t="n"/>
      <c r="AB629" s="1075" t="n"/>
      <c r="AC629" s="1075" t="n"/>
      <c r="AD629" s="1075" t="n"/>
      <c r="AE629" s="1075" t="n"/>
      <c r="AF629" s="1075" t="n"/>
      <c r="AG629" s="1078" t="n"/>
      <c r="AH629" s="1075" t="n"/>
      <c r="AI629" s="1075" t="n"/>
      <c r="AJ629" s="1075" t="n"/>
      <c r="AK629" s="1077" t="n"/>
      <c r="AL629" s="1075" t="n"/>
      <c r="AM629" s="1075" t="n"/>
      <c r="AN629" s="1075" t="n"/>
      <c r="AO629" s="825" t="n"/>
      <c r="AP629" s="788" t="n"/>
      <c r="AQ629" s="788" t="n"/>
      <c r="AR629" s="788" t="n"/>
      <c r="AS629" s="788" t="n"/>
      <c r="AT629" s="788" t="n"/>
      <c r="AU629" s="788" t="n"/>
      <c r="AV629" s="788" t="n"/>
      <c r="AW629" s="788" t="n"/>
      <c r="AX629" s="788" t="n"/>
      <c r="AY629" s="788" t="n"/>
      <c r="AZ629" s="788" t="n"/>
      <c r="BA629" s="788" t="n"/>
      <c r="BB629" s="788" t="n"/>
      <c r="BC629" s="788" t="n"/>
      <c r="BD629" s="788" t="n"/>
    </row>
    <row r="630" ht="12.75" customHeight="1" s="789">
      <c r="A630" s="1075" t="n"/>
      <c r="B630" s="1075" t="n"/>
      <c r="C630" s="1075" t="n"/>
      <c r="D630" s="1075" t="n"/>
      <c r="E630" s="1075" t="n"/>
      <c r="F630" s="1075" t="n"/>
      <c r="G630" s="1075" t="n"/>
      <c r="H630" s="1075" t="n"/>
      <c r="I630" s="1075" t="n"/>
      <c r="J630" s="1075" t="n"/>
      <c r="K630" s="1075" t="n"/>
      <c r="L630" s="1075" t="n"/>
      <c r="M630" s="1075" t="n"/>
      <c r="N630" s="1075" t="n"/>
      <c r="O630" s="1076" t="n"/>
      <c r="P630" s="1075" t="n"/>
      <c r="Q630" s="1075" t="n"/>
      <c r="R630" s="1075" t="n"/>
      <c r="S630" s="1075" t="n"/>
      <c r="T630" s="1075" t="n"/>
      <c r="U630" s="1075" t="n"/>
      <c r="V630" s="1077" t="n"/>
      <c r="W630" s="1075" t="n"/>
      <c r="X630" s="1075" t="n"/>
      <c r="Y630" s="1075" t="n"/>
      <c r="Z630" s="1075" t="n"/>
      <c r="AA630" s="1075" t="n"/>
      <c r="AB630" s="1075" t="n"/>
      <c r="AC630" s="1075" t="n"/>
      <c r="AD630" s="1075" t="n"/>
      <c r="AE630" s="1075" t="n"/>
      <c r="AF630" s="1075" t="n"/>
      <c r="AG630" s="1078" t="n"/>
      <c r="AH630" s="1075" t="n"/>
      <c r="AI630" s="1075" t="n"/>
      <c r="AJ630" s="1075" t="n"/>
      <c r="AK630" s="1077" t="n"/>
      <c r="AL630" s="1075" t="n"/>
      <c r="AM630" s="1075" t="n"/>
      <c r="AN630" s="1075" t="n"/>
      <c r="AO630" s="825" t="n"/>
      <c r="AP630" s="788" t="n"/>
      <c r="AQ630" s="788" t="n"/>
      <c r="AR630" s="788" t="n"/>
      <c r="AS630" s="788" t="n"/>
      <c r="AT630" s="788" t="n"/>
      <c r="AU630" s="788" t="n"/>
      <c r="AV630" s="788" t="n"/>
      <c r="AW630" s="788" t="n"/>
      <c r="AX630" s="788" t="n"/>
      <c r="AY630" s="788" t="n"/>
      <c r="AZ630" s="788" t="n"/>
      <c r="BA630" s="788" t="n"/>
      <c r="BB630" s="788" t="n"/>
      <c r="BC630" s="788" t="n"/>
      <c r="BD630" s="788" t="n"/>
    </row>
    <row r="631" ht="12.75" customHeight="1" s="789">
      <c r="A631" s="1075" t="n"/>
      <c r="B631" s="1075" t="n"/>
      <c r="C631" s="1075" t="n"/>
      <c r="D631" s="1075" t="n"/>
      <c r="E631" s="1075" t="n"/>
      <c r="F631" s="1075" t="n"/>
      <c r="G631" s="1075" t="n"/>
      <c r="H631" s="1075" t="n"/>
      <c r="I631" s="1075" t="n"/>
      <c r="J631" s="1075" t="n"/>
      <c r="K631" s="1075" t="n"/>
      <c r="L631" s="1075" t="n"/>
      <c r="M631" s="1075" t="n"/>
      <c r="N631" s="1075" t="n"/>
      <c r="O631" s="1076" t="n"/>
      <c r="P631" s="1075" t="n"/>
      <c r="Q631" s="1075" t="n"/>
      <c r="R631" s="1075" t="n"/>
      <c r="S631" s="1075" t="n"/>
      <c r="T631" s="1075" t="n"/>
      <c r="U631" s="1075" t="n"/>
      <c r="V631" s="1077" t="n"/>
      <c r="W631" s="1075" t="n"/>
      <c r="X631" s="1075" t="n"/>
      <c r="Y631" s="1075" t="n"/>
      <c r="Z631" s="1075" t="n"/>
      <c r="AA631" s="1075" t="n"/>
      <c r="AB631" s="1075" t="n"/>
      <c r="AC631" s="1075" t="n"/>
      <c r="AD631" s="1075" t="n"/>
      <c r="AE631" s="1075" t="n"/>
      <c r="AF631" s="1075" t="n"/>
      <c r="AG631" s="1078" t="n"/>
      <c r="AH631" s="1075" t="n"/>
      <c r="AI631" s="1075" t="n"/>
      <c r="AJ631" s="1075" t="n"/>
      <c r="AK631" s="1077" t="n"/>
      <c r="AL631" s="1075" t="n"/>
      <c r="AM631" s="1075" t="n"/>
      <c r="AN631" s="1075" t="n"/>
      <c r="AO631" s="825" t="n"/>
      <c r="AP631" s="788" t="n"/>
      <c r="AQ631" s="788" t="n"/>
      <c r="AR631" s="788" t="n"/>
      <c r="AS631" s="788" t="n"/>
      <c r="AT631" s="788" t="n"/>
      <c r="AU631" s="788" t="n"/>
      <c r="AV631" s="788" t="n"/>
      <c r="AW631" s="788" t="n"/>
      <c r="AX631" s="788" t="n"/>
      <c r="AY631" s="788" t="n"/>
      <c r="AZ631" s="788" t="n"/>
      <c r="BA631" s="788" t="n"/>
      <c r="BB631" s="788" t="n"/>
      <c r="BC631" s="788" t="n"/>
      <c r="BD631" s="788" t="n"/>
    </row>
    <row r="632" ht="12.75" customHeight="1" s="789">
      <c r="A632" s="1075" t="n"/>
      <c r="B632" s="1075" t="n"/>
      <c r="C632" s="1075" t="n"/>
      <c r="D632" s="1075" t="n"/>
      <c r="E632" s="1075" t="n"/>
      <c r="F632" s="1075" t="n"/>
      <c r="G632" s="1075" t="n"/>
      <c r="H632" s="1075" t="n"/>
      <c r="I632" s="1075" t="n"/>
      <c r="J632" s="1075" t="n"/>
      <c r="K632" s="1075" t="n"/>
      <c r="L632" s="1075" t="n"/>
      <c r="M632" s="1075" t="n"/>
      <c r="N632" s="1075" t="n"/>
      <c r="O632" s="1076" t="n"/>
      <c r="P632" s="1075" t="n"/>
      <c r="Q632" s="1075" t="n"/>
      <c r="R632" s="1075" t="n"/>
      <c r="S632" s="1075" t="n"/>
      <c r="T632" s="1075" t="n"/>
      <c r="U632" s="1075" t="n"/>
      <c r="V632" s="1077" t="n"/>
      <c r="W632" s="1075" t="n"/>
      <c r="X632" s="1075" t="n"/>
      <c r="Y632" s="1075" t="n"/>
      <c r="Z632" s="1075" t="n"/>
      <c r="AA632" s="1075" t="n"/>
      <c r="AB632" s="1075" t="n"/>
      <c r="AC632" s="1075" t="n"/>
      <c r="AD632" s="1075" t="n"/>
      <c r="AE632" s="1075" t="n"/>
      <c r="AF632" s="1075" t="n"/>
      <c r="AG632" s="1078" t="n"/>
      <c r="AH632" s="1075" t="n"/>
      <c r="AI632" s="1075" t="n"/>
      <c r="AJ632" s="1075" t="n"/>
      <c r="AK632" s="1077" t="n"/>
      <c r="AL632" s="1075" t="n"/>
      <c r="AM632" s="1075" t="n"/>
      <c r="AN632" s="1075" t="n"/>
      <c r="AO632" s="825" t="n"/>
      <c r="AP632" s="788" t="n"/>
      <c r="AQ632" s="788" t="n"/>
      <c r="AR632" s="788" t="n"/>
      <c r="AS632" s="788" t="n"/>
      <c r="AT632" s="788" t="n"/>
      <c r="AU632" s="788" t="n"/>
      <c r="AV632" s="788" t="n"/>
      <c r="AW632" s="788" t="n"/>
      <c r="AX632" s="788" t="n"/>
      <c r="AY632" s="788" t="n"/>
      <c r="AZ632" s="788" t="n"/>
      <c r="BA632" s="788" t="n"/>
      <c r="BB632" s="788" t="n"/>
      <c r="BC632" s="788" t="n"/>
      <c r="BD632" s="788" t="n"/>
    </row>
    <row r="633" ht="12.75" customHeight="1" s="789">
      <c r="A633" s="1075" t="n"/>
      <c r="B633" s="1075" t="n"/>
      <c r="C633" s="1075" t="n"/>
      <c r="D633" s="1075" t="n"/>
      <c r="E633" s="1075" t="n"/>
      <c r="F633" s="1075" t="n"/>
      <c r="G633" s="1075" t="n"/>
      <c r="H633" s="1075" t="n"/>
      <c r="I633" s="1075" t="n"/>
      <c r="J633" s="1075" t="n"/>
      <c r="K633" s="1075" t="n"/>
      <c r="L633" s="1075" t="n"/>
      <c r="M633" s="1075" t="n"/>
      <c r="N633" s="1075" t="n"/>
      <c r="O633" s="1076" t="n"/>
      <c r="P633" s="1075" t="n"/>
      <c r="Q633" s="1075" t="n"/>
      <c r="R633" s="1075" t="n"/>
      <c r="S633" s="1075" t="n"/>
      <c r="T633" s="1075" t="n"/>
      <c r="U633" s="1075" t="n"/>
      <c r="V633" s="1077" t="n"/>
      <c r="W633" s="1075" t="n"/>
      <c r="X633" s="1075" t="n"/>
      <c r="Y633" s="1075" t="n"/>
      <c r="Z633" s="1075" t="n"/>
      <c r="AA633" s="1075" t="n"/>
      <c r="AB633" s="1075" t="n"/>
      <c r="AC633" s="1075" t="n"/>
      <c r="AD633" s="1075" t="n"/>
      <c r="AE633" s="1075" t="n"/>
      <c r="AF633" s="1075" t="n"/>
      <c r="AG633" s="1078" t="n"/>
      <c r="AH633" s="1075" t="n"/>
      <c r="AI633" s="1075" t="n"/>
      <c r="AJ633" s="1075" t="n"/>
      <c r="AK633" s="1077" t="n"/>
      <c r="AL633" s="1075" t="n"/>
      <c r="AM633" s="1075" t="n"/>
      <c r="AN633" s="1075" t="n"/>
      <c r="AO633" s="825" t="n"/>
      <c r="AP633" s="788" t="n"/>
      <c r="AQ633" s="788" t="n"/>
      <c r="AR633" s="788" t="n"/>
      <c r="AS633" s="788" t="n"/>
      <c r="AT633" s="788" t="n"/>
      <c r="AU633" s="788" t="n"/>
      <c r="AV633" s="788" t="n"/>
      <c r="AW633" s="788" t="n"/>
      <c r="AX633" s="788" t="n"/>
      <c r="AY633" s="788" t="n"/>
      <c r="AZ633" s="788" t="n"/>
      <c r="BA633" s="788" t="n"/>
      <c r="BB633" s="788" t="n"/>
      <c r="BC633" s="788" t="n"/>
      <c r="BD633" s="788" t="n"/>
    </row>
    <row r="634" ht="12.75" customHeight="1" s="789">
      <c r="A634" s="1075" t="n"/>
      <c r="B634" s="1075" t="n"/>
      <c r="C634" s="1075" t="n"/>
      <c r="D634" s="1075" t="n"/>
      <c r="E634" s="1075" t="n"/>
      <c r="F634" s="1075" t="n"/>
      <c r="G634" s="1075" t="n"/>
      <c r="H634" s="1075" t="n"/>
      <c r="I634" s="1075" t="n"/>
      <c r="J634" s="1075" t="n"/>
      <c r="K634" s="1075" t="n"/>
      <c r="L634" s="1075" t="n"/>
      <c r="M634" s="1075" t="n"/>
      <c r="N634" s="1075" t="n"/>
      <c r="O634" s="1076" t="n"/>
      <c r="P634" s="1075" t="n"/>
      <c r="Q634" s="1075" t="n"/>
      <c r="R634" s="1075" t="n"/>
      <c r="S634" s="1075" t="n"/>
      <c r="T634" s="1075" t="n"/>
      <c r="U634" s="1075" t="n"/>
      <c r="V634" s="1077" t="n"/>
      <c r="W634" s="1075" t="n"/>
      <c r="X634" s="1075" t="n"/>
      <c r="Y634" s="1075" t="n"/>
      <c r="Z634" s="1075" t="n"/>
      <c r="AA634" s="1075" t="n"/>
      <c r="AB634" s="1075" t="n"/>
      <c r="AC634" s="1075" t="n"/>
      <c r="AD634" s="1075" t="n"/>
      <c r="AE634" s="1075" t="n"/>
      <c r="AF634" s="1075" t="n"/>
      <c r="AG634" s="1078" t="n"/>
      <c r="AH634" s="1075" t="n"/>
      <c r="AI634" s="1075" t="n"/>
      <c r="AJ634" s="1075" t="n"/>
      <c r="AK634" s="1077" t="n"/>
      <c r="AL634" s="1075" t="n"/>
      <c r="AM634" s="1075" t="n"/>
      <c r="AN634" s="1075" t="n"/>
      <c r="AO634" s="825" t="n"/>
      <c r="AP634" s="788" t="n"/>
      <c r="AQ634" s="788" t="n"/>
      <c r="AR634" s="788" t="n"/>
      <c r="AS634" s="788" t="n"/>
      <c r="AT634" s="788" t="n"/>
      <c r="AU634" s="788" t="n"/>
      <c r="AV634" s="788" t="n"/>
      <c r="AW634" s="788" t="n"/>
      <c r="AX634" s="788" t="n"/>
      <c r="AY634" s="788" t="n"/>
      <c r="AZ634" s="788" t="n"/>
      <c r="BA634" s="788" t="n"/>
      <c r="BB634" s="788" t="n"/>
      <c r="BC634" s="788" t="n"/>
      <c r="BD634" s="788" t="n"/>
    </row>
    <row r="635" ht="12.75" customHeight="1" s="789">
      <c r="A635" s="1075" t="n"/>
      <c r="B635" s="1075" t="n"/>
      <c r="C635" s="1075" t="n"/>
      <c r="D635" s="1075" t="n"/>
      <c r="E635" s="1075" t="n"/>
      <c r="F635" s="1075" t="n"/>
      <c r="G635" s="1075" t="n"/>
      <c r="H635" s="1075" t="n"/>
      <c r="I635" s="1075" t="n"/>
      <c r="J635" s="1075" t="n"/>
      <c r="K635" s="1075" t="n"/>
      <c r="L635" s="1075" t="n"/>
      <c r="M635" s="1075" t="n"/>
      <c r="N635" s="1075" t="n"/>
      <c r="O635" s="1076" t="n"/>
      <c r="P635" s="1075" t="n"/>
      <c r="Q635" s="1075" t="n"/>
      <c r="R635" s="1075" t="n"/>
      <c r="S635" s="1075" t="n"/>
      <c r="T635" s="1075" t="n"/>
      <c r="U635" s="1075" t="n"/>
      <c r="V635" s="1077" t="n"/>
      <c r="W635" s="1075" t="n"/>
      <c r="X635" s="1075" t="n"/>
      <c r="Y635" s="1075" t="n"/>
      <c r="Z635" s="1075" t="n"/>
      <c r="AA635" s="1075" t="n"/>
      <c r="AB635" s="1075" t="n"/>
      <c r="AC635" s="1075" t="n"/>
      <c r="AD635" s="1075" t="n"/>
      <c r="AE635" s="1075" t="n"/>
      <c r="AF635" s="1075" t="n"/>
      <c r="AG635" s="1078" t="n"/>
      <c r="AH635" s="1075" t="n"/>
      <c r="AI635" s="1075" t="n"/>
      <c r="AJ635" s="1075" t="n"/>
      <c r="AK635" s="1077" t="n"/>
      <c r="AL635" s="1075" t="n"/>
      <c r="AM635" s="1075" t="n"/>
      <c r="AN635" s="1075" t="n"/>
      <c r="AO635" s="825" t="n"/>
      <c r="AP635" s="788" t="n"/>
      <c r="AQ635" s="788" t="n"/>
      <c r="AR635" s="788" t="n"/>
      <c r="AS635" s="788" t="n"/>
      <c r="AT635" s="788" t="n"/>
      <c r="AU635" s="788" t="n"/>
      <c r="AV635" s="788" t="n"/>
      <c r="AW635" s="788" t="n"/>
      <c r="AX635" s="788" t="n"/>
      <c r="AY635" s="788" t="n"/>
      <c r="AZ635" s="788" t="n"/>
      <c r="BA635" s="788" t="n"/>
      <c r="BB635" s="788" t="n"/>
      <c r="BC635" s="788" t="n"/>
      <c r="BD635" s="788" t="n"/>
    </row>
    <row r="636" ht="12.75" customHeight="1" s="789">
      <c r="A636" s="1075" t="n"/>
      <c r="B636" s="1075" t="n"/>
      <c r="C636" s="1075" t="n"/>
      <c r="D636" s="1075" t="n"/>
      <c r="E636" s="1075" t="n"/>
      <c r="F636" s="1075" t="n"/>
      <c r="G636" s="1075" t="n"/>
      <c r="H636" s="1075" t="n"/>
      <c r="I636" s="1075" t="n"/>
      <c r="J636" s="1075" t="n"/>
      <c r="K636" s="1075" t="n"/>
      <c r="L636" s="1075" t="n"/>
      <c r="M636" s="1075" t="n"/>
      <c r="N636" s="1075" t="n"/>
      <c r="O636" s="1076" t="n"/>
      <c r="P636" s="1075" t="n"/>
      <c r="Q636" s="1075" t="n"/>
      <c r="R636" s="1075" t="n"/>
      <c r="S636" s="1075" t="n"/>
      <c r="T636" s="1075" t="n"/>
      <c r="U636" s="1075" t="n"/>
      <c r="V636" s="1077" t="n"/>
      <c r="W636" s="1075" t="n"/>
      <c r="X636" s="1075" t="n"/>
      <c r="Y636" s="1075" t="n"/>
      <c r="Z636" s="1075" t="n"/>
      <c r="AA636" s="1075" t="n"/>
      <c r="AB636" s="1075" t="n"/>
      <c r="AC636" s="1075" t="n"/>
      <c r="AD636" s="1075" t="n"/>
      <c r="AE636" s="1075" t="n"/>
      <c r="AF636" s="1075" t="n"/>
      <c r="AG636" s="1078" t="n"/>
      <c r="AH636" s="1075" t="n"/>
      <c r="AI636" s="1075" t="n"/>
      <c r="AJ636" s="1075" t="n"/>
      <c r="AK636" s="1077" t="n"/>
      <c r="AL636" s="1075" t="n"/>
      <c r="AM636" s="1075" t="n"/>
      <c r="AN636" s="1075" t="n"/>
      <c r="AO636" s="825" t="n"/>
      <c r="AP636" s="788" t="n"/>
      <c r="AQ636" s="788" t="n"/>
      <c r="AR636" s="788" t="n"/>
      <c r="AS636" s="788" t="n"/>
      <c r="AT636" s="788" t="n"/>
      <c r="AU636" s="788" t="n"/>
      <c r="AV636" s="788" t="n"/>
      <c r="AW636" s="788" t="n"/>
      <c r="AX636" s="788" t="n"/>
      <c r="AY636" s="788" t="n"/>
      <c r="AZ636" s="788" t="n"/>
      <c r="BA636" s="788" t="n"/>
      <c r="BB636" s="788" t="n"/>
      <c r="BC636" s="788" t="n"/>
      <c r="BD636" s="788" t="n"/>
    </row>
    <row r="637" ht="12.75" customHeight="1" s="789">
      <c r="A637" s="1075" t="n"/>
      <c r="B637" s="1075" t="n"/>
      <c r="C637" s="1075" t="n"/>
      <c r="D637" s="1075" t="n"/>
      <c r="E637" s="1075" t="n"/>
      <c r="F637" s="1075" t="n"/>
      <c r="G637" s="1075" t="n"/>
      <c r="H637" s="1075" t="n"/>
      <c r="I637" s="1075" t="n"/>
      <c r="J637" s="1075" t="n"/>
      <c r="K637" s="1075" t="n"/>
      <c r="L637" s="1075" t="n"/>
      <c r="M637" s="1075" t="n"/>
      <c r="N637" s="1075" t="n"/>
      <c r="O637" s="1076" t="n"/>
      <c r="P637" s="1075" t="n"/>
      <c r="Q637" s="1075" t="n"/>
      <c r="R637" s="1075" t="n"/>
      <c r="S637" s="1075" t="n"/>
      <c r="T637" s="1075" t="n"/>
      <c r="U637" s="1075" t="n"/>
      <c r="V637" s="1077" t="n"/>
      <c r="W637" s="1075" t="n"/>
      <c r="X637" s="1075" t="n"/>
      <c r="Y637" s="1075" t="n"/>
      <c r="Z637" s="1075" t="n"/>
      <c r="AA637" s="1075" t="n"/>
      <c r="AB637" s="1075" t="n"/>
      <c r="AC637" s="1075" t="n"/>
      <c r="AD637" s="1075" t="n"/>
      <c r="AE637" s="1075" t="n"/>
      <c r="AF637" s="1075" t="n"/>
      <c r="AG637" s="1078" t="n"/>
      <c r="AH637" s="1075" t="n"/>
      <c r="AI637" s="1075" t="n"/>
      <c r="AJ637" s="1075" t="n"/>
      <c r="AK637" s="1077" t="n"/>
      <c r="AL637" s="1075" t="n"/>
      <c r="AM637" s="1075" t="n"/>
      <c r="AN637" s="1075" t="n"/>
      <c r="AO637" s="825" t="n"/>
      <c r="AP637" s="788" t="n"/>
      <c r="AQ637" s="788" t="n"/>
      <c r="AR637" s="788" t="n"/>
      <c r="AS637" s="788" t="n"/>
      <c r="AT637" s="788" t="n"/>
      <c r="AU637" s="788" t="n"/>
      <c r="AV637" s="788" t="n"/>
      <c r="AW637" s="788" t="n"/>
      <c r="AX637" s="788" t="n"/>
      <c r="AY637" s="788" t="n"/>
      <c r="AZ637" s="788" t="n"/>
      <c r="BA637" s="788" t="n"/>
      <c r="BB637" s="788" t="n"/>
      <c r="BC637" s="788" t="n"/>
      <c r="BD637" s="788" t="n"/>
    </row>
    <row r="638" ht="12.75" customHeight="1" s="789">
      <c r="A638" s="1075" t="n"/>
      <c r="B638" s="1075" t="n"/>
      <c r="C638" s="1075" t="n"/>
      <c r="D638" s="1075" t="n"/>
      <c r="E638" s="1075" t="n"/>
      <c r="F638" s="1075" t="n"/>
      <c r="G638" s="1075" t="n"/>
      <c r="H638" s="1075" t="n"/>
      <c r="I638" s="1075" t="n"/>
      <c r="J638" s="1075" t="n"/>
      <c r="K638" s="1075" t="n"/>
      <c r="L638" s="1075" t="n"/>
      <c r="M638" s="1075" t="n"/>
      <c r="N638" s="1075" t="n"/>
      <c r="O638" s="1076" t="n"/>
      <c r="P638" s="1075" t="n"/>
      <c r="Q638" s="1075" t="n"/>
      <c r="R638" s="1075" t="n"/>
      <c r="S638" s="1075" t="n"/>
      <c r="T638" s="1075" t="n"/>
      <c r="U638" s="1075" t="n"/>
      <c r="V638" s="1077" t="n"/>
      <c r="W638" s="1075" t="n"/>
      <c r="X638" s="1075" t="n"/>
      <c r="Y638" s="1075" t="n"/>
      <c r="Z638" s="1075" t="n"/>
      <c r="AA638" s="1075" t="n"/>
      <c r="AB638" s="1075" t="n"/>
      <c r="AC638" s="1075" t="n"/>
      <c r="AD638" s="1075" t="n"/>
      <c r="AE638" s="1075" t="n"/>
      <c r="AF638" s="1075" t="n"/>
      <c r="AG638" s="1078" t="n"/>
      <c r="AH638" s="1075" t="n"/>
      <c r="AI638" s="1075" t="n"/>
      <c r="AJ638" s="1075" t="n"/>
      <c r="AK638" s="1077" t="n"/>
      <c r="AL638" s="1075" t="n"/>
      <c r="AM638" s="1075" t="n"/>
      <c r="AN638" s="1075" t="n"/>
      <c r="AO638" s="825" t="n"/>
      <c r="AP638" s="788" t="n"/>
      <c r="AQ638" s="788" t="n"/>
      <c r="AR638" s="788" t="n"/>
      <c r="AS638" s="788" t="n"/>
      <c r="AT638" s="788" t="n"/>
      <c r="AU638" s="788" t="n"/>
      <c r="AV638" s="788" t="n"/>
      <c r="AW638" s="788" t="n"/>
      <c r="AX638" s="788" t="n"/>
      <c r="AY638" s="788" t="n"/>
      <c r="AZ638" s="788" t="n"/>
      <c r="BA638" s="788" t="n"/>
      <c r="BB638" s="788" t="n"/>
      <c r="BC638" s="788" t="n"/>
      <c r="BD638" s="788" t="n"/>
    </row>
    <row r="639" ht="12.75" customHeight="1" s="789">
      <c r="A639" s="1075" t="n"/>
      <c r="B639" s="1075" t="n"/>
      <c r="C639" s="1075" t="n"/>
      <c r="D639" s="1075" t="n"/>
      <c r="E639" s="1075" t="n"/>
      <c r="F639" s="1075" t="n"/>
      <c r="G639" s="1075" t="n"/>
      <c r="H639" s="1075" t="n"/>
      <c r="I639" s="1075" t="n"/>
      <c r="J639" s="1075" t="n"/>
      <c r="K639" s="1075" t="n"/>
      <c r="L639" s="1075" t="n"/>
      <c r="M639" s="1075" t="n"/>
      <c r="N639" s="1075" t="n"/>
      <c r="O639" s="1076" t="n"/>
      <c r="P639" s="1075" t="n"/>
      <c r="Q639" s="1075" t="n"/>
      <c r="R639" s="1075" t="n"/>
      <c r="S639" s="1075" t="n"/>
      <c r="T639" s="1075" t="n"/>
      <c r="U639" s="1075" t="n"/>
      <c r="V639" s="1077" t="n"/>
      <c r="W639" s="1075" t="n"/>
      <c r="X639" s="1075" t="n"/>
      <c r="Y639" s="1075" t="n"/>
      <c r="Z639" s="1075" t="n"/>
      <c r="AA639" s="1075" t="n"/>
      <c r="AB639" s="1075" t="n"/>
      <c r="AC639" s="1075" t="n"/>
      <c r="AD639" s="1075" t="n"/>
      <c r="AE639" s="1075" t="n"/>
      <c r="AF639" s="1075" t="n"/>
      <c r="AG639" s="1078" t="n"/>
      <c r="AH639" s="1075" t="n"/>
      <c r="AI639" s="1075" t="n"/>
      <c r="AJ639" s="1075" t="n"/>
      <c r="AK639" s="1077" t="n"/>
      <c r="AL639" s="1075" t="n"/>
      <c r="AM639" s="1075" t="n"/>
      <c r="AN639" s="1075" t="n"/>
      <c r="AO639" s="825" t="n"/>
      <c r="AP639" s="788" t="n"/>
      <c r="AQ639" s="788" t="n"/>
      <c r="AR639" s="788" t="n"/>
      <c r="AS639" s="788" t="n"/>
      <c r="AT639" s="788" t="n"/>
      <c r="AU639" s="788" t="n"/>
      <c r="AV639" s="788" t="n"/>
      <c r="AW639" s="788" t="n"/>
      <c r="AX639" s="788" t="n"/>
      <c r="AY639" s="788" t="n"/>
      <c r="AZ639" s="788" t="n"/>
      <c r="BA639" s="788" t="n"/>
      <c r="BB639" s="788" t="n"/>
      <c r="BC639" s="788" t="n"/>
      <c r="BD639" s="788" t="n"/>
    </row>
    <row r="640" ht="12.75" customHeight="1" s="789">
      <c r="A640" s="1075" t="n"/>
      <c r="B640" s="1075" t="n"/>
      <c r="C640" s="1075" t="n"/>
      <c r="D640" s="1075" t="n"/>
      <c r="E640" s="1075" t="n"/>
      <c r="F640" s="1075" t="n"/>
      <c r="G640" s="1075" t="n"/>
      <c r="H640" s="1075" t="n"/>
      <c r="I640" s="1075" t="n"/>
      <c r="J640" s="1075" t="n"/>
      <c r="K640" s="1075" t="n"/>
      <c r="L640" s="1075" t="n"/>
      <c r="M640" s="1075" t="n"/>
      <c r="N640" s="1075" t="n"/>
      <c r="O640" s="1076" t="n"/>
      <c r="P640" s="1075" t="n"/>
      <c r="Q640" s="1075" t="n"/>
      <c r="R640" s="1075" t="n"/>
      <c r="S640" s="1075" t="n"/>
      <c r="T640" s="1075" t="n"/>
      <c r="U640" s="1075" t="n"/>
      <c r="V640" s="1077" t="n"/>
      <c r="W640" s="1075" t="n"/>
      <c r="X640" s="1075" t="n"/>
      <c r="Y640" s="1075" t="n"/>
      <c r="Z640" s="1075" t="n"/>
      <c r="AA640" s="1075" t="n"/>
      <c r="AB640" s="1075" t="n"/>
      <c r="AC640" s="1075" t="n"/>
      <c r="AD640" s="1075" t="n"/>
      <c r="AE640" s="1075" t="n"/>
      <c r="AF640" s="1075" t="n"/>
      <c r="AG640" s="1078" t="n"/>
      <c r="AH640" s="1075" t="n"/>
      <c r="AI640" s="1075" t="n"/>
      <c r="AJ640" s="1075" t="n"/>
      <c r="AK640" s="1077" t="n"/>
      <c r="AL640" s="1075" t="n"/>
      <c r="AM640" s="1075" t="n"/>
      <c r="AN640" s="1075" t="n"/>
      <c r="AO640" s="825" t="n"/>
      <c r="AP640" s="788" t="n"/>
      <c r="AQ640" s="788" t="n"/>
      <c r="AR640" s="788" t="n"/>
      <c r="AS640" s="788" t="n"/>
      <c r="AT640" s="788" t="n"/>
      <c r="AU640" s="788" t="n"/>
      <c r="AV640" s="788" t="n"/>
      <c r="AW640" s="788" t="n"/>
      <c r="AX640" s="788" t="n"/>
      <c r="AY640" s="788" t="n"/>
      <c r="AZ640" s="788" t="n"/>
      <c r="BA640" s="788" t="n"/>
      <c r="BB640" s="788" t="n"/>
      <c r="BC640" s="788" t="n"/>
      <c r="BD640" s="788" t="n"/>
    </row>
    <row r="641" ht="12.75" customHeight="1" s="789">
      <c r="A641" s="1075" t="n"/>
      <c r="B641" s="1075" t="n"/>
      <c r="C641" s="1075" t="n"/>
      <c r="D641" s="1075" t="n"/>
      <c r="E641" s="1075" t="n"/>
      <c r="F641" s="1075" t="n"/>
      <c r="G641" s="1075" t="n"/>
      <c r="H641" s="1075" t="n"/>
      <c r="I641" s="1075" t="n"/>
      <c r="J641" s="1075" t="n"/>
      <c r="K641" s="1075" t="n"/>
      <c r="L641" s="1075" t="n"/>
      <c r="M641" s="1075" t="n"/>
      <c r="N641" s="1075" t="n"/>
      <c r="O641" s="1076" t="n"/>
      <c r="P641" s="1075" t="n"/>
      <c r="Q641" s="1075" t="n"/>
      <c r="R641" s="1075" t="n"/>
      <c r="S641" s="1075" t="n"/>
      <c r="T641" s="1075" t="n"/>
      <c r="U641" s="1075" t="n"/>
      <c r="V641" s="1077" t="n"/>
      <c r="W641" s="1075" t="n"/>
      <c r="X641" s="1075" t="n"/>
      <c r="Y641" s="1075" t="n"/>
      <c r="Z641" s="1075" t="n"/>
      <c r="AA641" s="1075" t="n"/>
      <c r="AB641" s="1075" t="n"/>
      <c r="AC641" s="1075" t="n"/>
      <c r="AD641" s="1075" t="n"/>
      <c r="AE641" s="1075" t="n"/>
      <c r="AF641" s="1075" t="n"/>
      <c r="AG641" s="1078" t="n"/>
      <c r="AH641" s="1075" t="n"/>
      <c r="AI641" s="1075" t="n"/>
      <c r="AJ641" s="1075" t="n"/>
      <c r="AK641" s="1077" t="n"/>
      <c r="AL641" s="1075" t="n"/>
      <c r="AM641" s="1075" t="n"/>
      <c r="AN641" s="1075" t="n"/>
      <c r="AO641" s="825" t="n"/>
      <c r="AP641" s="788" t="n"/>
      <c r="AQ641" s="788" t="n"/>
      <c r="AR641" s="788" t="n"/>
      <c r="AS641" s="788" t="n"/>
      <c r="AT641" s="788" t="n"/>
      <c r="AU641" s="788" t="n"/>
      <c r="AV641" s="788" t="n"/>
      <c r="AW641" s="788" t="n"/>
      <c r="AX641" s="788" t="n"/>
      <c r="AY641" s="788" t="n"/>
      <c r="AZ641" s="788" t="n"/>
      <c r="BA641" s="788" t="n"/>
      <c r="BB641" s="788" t="n"/>
      <c r="BC641" s="788" t="n"/>
      <c r="BD641" s="788" t="n"/>
    </row>
    <row r="642" ht="12.75" customHeight="1" s="789">
      <c r="A642" s="1075" t="n"/>
      <c r="B642" s="1075" t="n"/>
      <c r="C642" s="1075" t="n"/>
      <c r="D642" s="1075" t="n"/>
      <c r="E642" s="1075" t="n"/>
      <c r="F642" s="1075" t="n"/>
      <c r="G642" s="1075" t="n"/>
      <c r="H642" s="1075" t="n"/>
      <c r="I642" s="1075" t="n"/>
      <c r="J642" s="1075" t="n"/>
      <c r="K642" s="1075" t="n"/>
      <c r="L642" s="1075" t="n"/>
      <c r="M642" s="1075" t="n"/>
      <c r="N642" s="1075" t="n"/>
      <c r="O642" s="1076" t="n"/>
      <c r="P642" s="1075" t="n"/>
      <c r="Q642" s="1075" t="n"/>
      <c r="R642" s="1075" t="n"/>
      <c r="S642" s="1075" t="n"/>
      <c r="T642" s="1075" t="n"/>
      <c r="U642" s="1075" t="n"/>
      <c r="V642" s="1077" t="n"/>
      <c r="W642" s="1075" t="n"/>
      <c r="X642" s="1075" t="n"/>
      <c r="Y642" s="1075" t="n"/>
      <c r="Z642" s="1075" t="n"/>
      <c r="AA642" s="1075" t="n"/>
      <c r="AB642" s="1075" t="n"/>
      <c r="AC642" s="1075" t="n"/>
      <c r="AD642" s="1075" t="n"/>
      <c r="AE642" s="1075" t="n"/>
      <c r="AF642" s="1075" t="n"/>
      <c r="AG642" s="1078" t="n"/>
      <c r="AH642" s="1075" t="n"/>
      <c r="AI642" s="1075" t="n"/>
      <c r="AJ642" s="1075" t="n"/>
      <c r="AK642" s="1077" t="n"/>
      <c r="AL642" s="1075" t="n"/>
      <c r="AM642" s="1075" t="n"/>
      <c r="AN642" s="1075" t="n"/>
      <c r="AO642" s="825" t="n"/>
      <c r="AP642" s="788" t="n"/>
      <c r="AQ642" s="788" t="n"/>
      <c r="AR642" s="788" t="n"/>
      <c r="AS642" s="788" t="n"/>
      <c r="AT642" s="788" t="n"/>
      <c r="AU642" s="788" t="n"/>
      <c r="AV642" s="788" t="n"/>
      <c r="AW642" s="788" t="n"/>
      <c r="AX642" s="788" t="n"/>
      <c r="AY642" s="788" t="n"/>
      <c r="AZ642" s="788" t="n"/>
      <c r="BA642" s="788" t="n"/>
      <c r="BB642" s="788" t="n"/>
      <c r="BC642" s="788" t="n"/>
      <c r="BD642" s="788" t="n"/>
    </row>
    <row r="643" ht="12.75" customHeight="1" s="789">
      <c r="A643" s="1075" t="n"/>
      <c r="B643" s="1075" t="n"/>
      <c r="C643" s="1075" t="n"/>
      <c r="D643" s="1075" t="n"/>
      <c r="E643" s="1075" t="n"/>
      <c r="F643" s="1075" t="n"/>
      <c r="G643" s="1075" t="n"/>
      <c r="H643" s="1075" t="n"/>
      <c r="I643" s="1075" t="n"/>
      <c r="J643" s="1075" t="n"/>
      <c r="K643" s="1075" t="n"/>
      <c r="L643" s="1075" t="n"/>
      <c r="M643" s="1075" t="n"/>
      <c r="N643" s="1075" t="n"/>
      <c r="O643" s="1076" t="n"/>
      <c r="P643" s="1075" t="n"/>
      <c r="Q643" s="1075" t="n"/>
      <c r="R643" s="1075" t="n"/>
      <c r="S643" s="1075" t="n"/>
      <c r="T643" s="1075" t="n"/>
      <c r="U643" s="1075" t="n"/>
      <c r="V643" s="1077" t="n"/>
      <c r="W643" s="1075" t="n"/>
      <c r="X643" s="1075" t="n"/>
      <c r="Y643" s="1075" t="n"/>
      <c r="Z643" s="1075" t="n"/>
      <c r="AA643" s="1075" t="n"/>
      <c r="AB643" s="1075" t="n"/>
      <c r="AC643" s="1075" t="n"/>
      <c r="AD643" s="1075" t="n"/>
      <c r="AE643" s="1075" t="n"/>
      <c r="AF643" s="1075" t="n"/>
      <c r="AG643" s="1078" t="n"/>
      <c r="AH643" s="1075" t="n"/>
      <c r="AI643" s="1075" t="n"/>
      <c r="AJ643" s="1075" t="n"/>
      <c r="AK643" s="1077" t="n"/>
      <c r="AL643" s="1075" t="n"/>
      <c r="AM643" s="1075" t="n"/>
      <c r="AN643" s="1075" t="n"/>
      <c r="AO643" s="825" t="n"/>
      <c r="AP643" s="788" t="n"/>
      <c r="AQ643" s="788" t="n"/>
      <c r="AR643" s="788" t="n"/>
      <c r="AS643" s="788" t="n"/>
      <c r="AT643" s="788" t="n"/>
      <c r="AU643" s="788" t="n"/>
      <c r="AV643" s="788" t="n"/>
      <c r="AW643" s="788" t="n"/>
      <c r="AX643" s="788" t="n"/>
      <c r="AY643" s="788" t="n"/>
      <c r="AZ643" s="788" t="n"/>
      <c r="BA643" s="788" t="n"/>
      <c r="BB643" s="788" t="n"/>
      <c r="BC643" s="788" t="n"/>
      <c r="BD643" s="788" t="n"/>
    </row>
    <row r="644" ht="12.75" customHeight="1" s="789">
      <c r="A644" s="1075" t="n"/>
      <c r="B644" s="1075" t="n"/>
      <c r="C644" s="1075" t="n"/>
      <c r="D644" s="1075" t="n"/>
      <c r="E644" s="1075" t="n"/>
      <c r="F644" s="1075" t="n"/>
      <c r="G644" s="1075" t="n"/>
      <c r="H644" s="1075" t="n"/>
      <c r="I644" s="1075" t="n"/>
      <c r="J644" s="1075" t="n"/>
      <c r="K644" s="1075" t="n"/>
      <c r="L644" s="1075" t="n"/>
      <c r="M644" s="1075" t="n"/>
      <c r="N644" s="1075" t="n"/>
      <c r="O644" s="1076" t="n"/>
      <c r="P644" s="1075" t="n"/>
      <c r="Q644" s="1075" t="n"/>
      <c r="R644" s="1075" t="n"/>
      <c r="S644" s="1075" t="n"/>
      <c r="T644" s="1075" t="n"/>
      <c r="U644" s="1075" t="n"/>
      <c r="V644" s="1077" t="n"/>
      <c r="W644" s="1075" t="n"/>
      <c r="X644" s="1075" t="n"/>
      <c r="Y644" s="1075" t="n"/>
      <c r="Z644" s="1075" t="n"/>
      <c r="AA644" s="1075" t="n"/>
      <c r="AB644" s="1075" t="n"/>
      <c r="AC644" s="1075" t="n"/>
      <c r="AD644" s="1075" t="n"/>
      <c r="AE644" s="1075" t="n"/>
      <c r="AF644" s="1075" t="n"/>
      <c r="AG644" s="1078" t="n"/>
      <c r="AH644" s="1075" t="n"/>
      <c r="AI644" s="1075" t="n"/>
      <c r="AJ644" s="1075" t="n"/>
      <c r="AK644" s="1077" t="n"/>
      <c r="AL644" s="1075" t="n"/>
      <c r="AM644" s="1075" t="n"/>
      <c r="AN644" s="1075" t="n"/>
      <c r="AO644" s="825" t="n"/>
      <c r="AP644" s="788" t="n"/>
      <c r="AQ644" s="788" t="n"/>
      <c r="AR644" s="788" t="n"/>
      <c r="AS644" s="788" t="n"/>
      <c r="AT644" s="788" t="n"/>
      <c r="AU644" s="788" t="n"/>
      <c r="AV644" s="788" t="n"/>
      <c r="AW644" s="788" t="n"/>
      <c r="AX644" s="788" t="n"/>
      <c r="AY644" s="788" t="n"/>
      <c r="AZ644" s="788" t="n"/>
      <c r="BA644" s="788" t="n"/>
      <c r="BB644" s="788" t="n"/>
      <c r="BC644" s="788" t="n"/>
      <c r="BD644" s="788" t="n"/>
    </row>
    <row r="645" ht="12.75" customHeight="1" s="789">
      <c r="A645" s="1075" t="n"/>
      <c r="B645" s="1075" t="n"/>
      <c r="C645" s="1075" t="n"/>
      <c r="D645" s="1075" t="n"/>
      <c r="E645" s="1075" t="n"/>
      <c r="F645" s="1075" t="n"/>
      <c r="G645" s="1075" t="n"/>
      <c r="H645" s="1075" t="n"/>
      <c r="I645" s="1075" t="n"/>
      <c r="J645" s="1075" t="n"/>
      <c r="K645" s="1075" t="n"/>
      <c r="L645" s="1075" t="n"/>
      <c r="M645" s="1075" t="n"/>
      <c r="N645" s="1075" t="n"/>
      <c r="O645" s="1076" t="n"/>
      <c r="P645" s="1075" t="n"/>
      <c r="Q645" s="1075" t="n"/>
      <c r="R645" s="1075" t="n"/>
      <c r="S645" s="1075" t="n"/>
      <c r="T645" s="1075" t="n"/>
      <c r="U645" s="1075" t="n"/>
      <c r="V645" s="1077" t="n"/>
      <c r="W645" s="1075" t="n"/>
      <c r="X645" s="1075" t="n"/>
      <c r="Y645" s="1075" t="n"/>
      <c r="Z645" s="1075" t="n"/>
      <c r="AA645" s="1075" t="n"/>
      <c r="AB645" s="1075" t="n"/>
      <c r="AC645" s="1075" t="n"/>
      <c r="AD645" s="1075" t="n"/>
      <c r="AE645" s="1075" t="n"/>
      <c r="AF645" s="1075" t="n"/>
      <c r="AG645" s="1078" t="n"/>
      <c r="AH645" s="1075" t="n"/>
      <c r="AI645" s="1075" t="n"/>
      <c r="AJ645" s="1075" t="n"/>
      <c r="AK645" s="1077" t="n"/>
      <c r="AL645" s="1075" t="n"/>
      <c r="AM645" s="1075" t="n"/>
      <c r="AN645" s="1075" t="n"/>
      <c r="AO645" s="825" t="n"/>
      <c r="AP645" s="788" t="n"/>
      <c r="AQ645" s="788" t="n"/>
      <c r="AR645" s="788" t="n"/>
      <c r="AS645" s="788" t="n"/>
      <c r="AT645" s="788" t="n"/>
      <c r="AU645" s="788" t="n"/>
      <c r="AV645" s="788" t="n"/>
      <c r="AW645" s="788" t="n"/>
      <c r="AX645" s="788" t="n"/>
      <c r="AY645" s="788" t="n"/>
      <c r="AZ645" s="788" t="n"/>
      <c r="BA645" s="788" t="n"/>
      <c r="BB645" s="788" t="n"/>
      <c r="BC645" s="788" t="n"/>
      <c r="BD645" s="788" t="n"/>
    </row>
    <row r="646" ht="12.75" customHeight="1" s="789">
      <c r="A646" s="1075" t="n"/>
      <c r="B646" s="1075" t="n"/>
      <c r="C646" s="1075" t="n"/>
      <c r="D646" s="1075" t="n"/>
      <c r="E646" s="1075" t="n"/>
      <c r="F646" s="1075" t="n"/>
      <c r="G646" s="1075" t="n"/>
      <c r="H646" s="1075" t="n"/>
      <c r="I646" s="1075" t="n"/>
      <c r="J646" s="1075" t="n"/>
      <c r="K646" s="1075" t="n"/>
      <c r="L646" s="1075" t="n"/>
      <c r="M646" s="1075" t="n"/>
      <c r="N646" s="1075" t="n"/>
      <c r="O646" s="1076" t="n"/>
      <c r="P646" s="1075" t="n"/>
      <c r="Q646" s="1075" t="n"/>
      <c r="R646" s="1075" t="n"/>
      <c r="S646" s="1075" t="n"/>
      <c r="T646" s="1075" t="n"/>
      <c r="U646" s="1075" t="n"/>
      <c r="V646" s="1077" t="n"/>
      <c r="W646" s="1075" t="n"/>
      <c r="X646" s="1075" t="n"/>
      <c r="Y646" s="1075" t="n"/>
      <c r="Z646" s="1075" t="n"/>
      <c r="AA646" s="1075" t="n"/>
      <c r="AB646" s="1075" t="n"/>
      <c r="AC646" s="1075" t="n"/>
      <c r="AD646" s="1075" t="n"/>
      <c r="AE646" s="1075" t="n"/>
      <c r="AF646" s="1075" t="n"/>
      <c r="AG646" s="1078" t="n"/>
      <c r="AH646" s="1075" t="n"/>
      <c r="AI646" s="1075" t="n"/>
      <c r="AJ646" s="1075" t="n"/>
      <c r="AK646" s="1077" t="n"/>
      <c r="AL646" s="1075" t="n"/>
      <c r="AM646" s="1075" t="n"/>
      <c r="AN646" s="1075" t="n"/>
      <c r="AO646" s="825" t="n"/>
      <c r="AP646" s="788" t="n"/>
      <c r="AQ646" s="788" t="n"/>
      <c r="AR646" s="788" t="n"/>
      <c r="AS646" s="788" t="n"/>
      <c r="AT646" s="788" t="n"/>
      <c r="AU646" s="788" t="n"/>
      <c r="AV646" s="788" t="n"/>
      <c r="AW646" s="788" t="n"/>
      <c r="AX646" s="788" t="n"/>
      <c r="AY646" s="788" t="n"/>
      <c r="AZ646" s="788" t="n"/>
      <c r="BA646" s="788" t="n"/>
      <c r="BB646" s="788" t="n"/>
      <c r="BC646" s="788" t="n"/>
      <c r="BD646" s="788" t="n"/>
    </row>
    <row r="647" ht="12.75" customHeight="1" s="789">
      <c r="A647" s="1075" t="n"/>
      <c r="B647" s="1075" t="n"/>
      <c r="C647" s="1075" t="n"/>
      <c r="D647" s="1075" t="n"/>
      <c r="E647" s="1075" t="n"/>
      <c r="F647" s="1075" t="n"/>
      <c r="G647" s="1075" t="n"/>
      <c r="H647" s="1075" t="n"/>
      <c r="I647" s="1075" t="n"/>
      <c r="J647" s="1075" t="n"/>
      <c r="K647" s="1075" t="n"/>
      <c r="L647" s="1075" t="n"/>
      <c r="M647" s="1075" t="n"/>
      <c r="N647" s="1075" t="n"/>
      <c r="O647" s="1076" t="n"/>
      <c r="P647" s="1075" t="n"/>
      <c r="Q647" s="1075" t="n"/>
      <c r="R647" s="1075" t="n"/>
      <c r="S647" s="1075" t="n"/>
      <c r="T647" s="1075" t="n"/>
      <c r="U647" s="1075" t="n"/>
      <c r="V647" s="1077" t="n"/>
      <c r="W647" s="1075" t="n"/>
      <c r="X647" s="1075" t="n"/>
      <c r="Y647" s="1075" t="n"/>
      <c r="Z647" s="1075" t="n"/>
      <c r="AA647" s="1075" t="n"/>
      <c r="AB647" s="1075" t="n"/>
      <c r="AC647" s="1075" t="n"/>
      <c r="AD647" s="1075" t="n"/>
      <c r="AE647" s="1075" t="n"/>
      <c r="AF647" s="1075" t="n"/>
      <c r="AG647" s="1078" t="n"/>
      <c r="AH647" s="1075" t="n"/>
      <c r="AI647" s="1075" t="n"/>
      <c r="AJ647" s="1075" t="n"/>
      <c r="AK647" s="1077" t="n"/>
      <c r="AL647" s="1075" t="n"/>
      <c r="AM647" s="1075" t="n"/>
      <c r="AN647" s="1075" t="n"/>
      <c r="AO647" s="825" t="n"/>
      <c r="AP647" s="788" t="n"/>
      <c r="AQ647" s="788" t="n"/>
      <c r="AR647" s="788" t="n"/>
      <c r="AS647" s="788" t="n"/>
      <c r="AT647" s="788" t="n"/>
      <c r="AU647" s="788" t="n"/>
      <c r="AV647" s="788" t="n"/>
      <c r="AW647" s="788" t="n"/>
      <c r="AX647" s="788" t="n"/>
      <c r="AY647" s="788" t="n"/>
      <c r="AZ647" s="788" t="n"/>
      <c r="BA647" s="788" t="n"/>
      <c r="BB647" s="788" t="n"/>
      <c r="BC647" s="788" t="n"/>
      <c r="BD647" s="788" t="n"/>
    </row>
    <row r="648" ht="12.75" customHeight="1" s="789">
      <c r="A648" s="1075" t="n"/>
      <c r="B648" s="1075" t="n"/>
      <c r="C648" s="1075" t="n"/>
      <c r="D648" s="1075" t="n"/>
      <c r="E648" s="1075" t="n"/>
      <c r="F648" s="1075" t="n"/>
      <c r="G648" s="1075" t="n"/>
      <c r="H648" s="1075" t="n"/>
      <c r="I648" s="1075" t="n"/>
      <c r="J648" s="1075" t="n"/>
      <c r="K648" s="1075" t="n"/>
      <c r="L648" s="1075" t="n"/>
      <c r="M648" s="1075" t="n"/>
      <c r="N648" s="1075" t="n"/>
      <c r="O648" s="1076" t="n"/>
      <c r="P648" s="1075" t="n"/>
      <c r="Q648" s="1075" t="n"/>
      <c r="R648" s="1075" t="n"/>
      <c r="S648" s="1075" t="n"/>
      <c r="T648" s="1075" t="n"/>
      <c r="U648" s="1075" t="n"/>
      <c r="V648" s="1077" t="n"/>
      <c r="W648" s="1075" t="n"/>
      <c r="X648" s="1075" t="n"/>
      <c r="Y648" s="1075" t="n"/>
      <c r="Z648" s="1075" t="n"/>
      <c r="AA648" s="1075" t="n"/>
      <c r="AB648" s="1075" t="n"/>
      <c r="AC648" s="1075" t="n"/>
      <c r="AD648" s="1075" t="n"/>
      <c r="AE648" s="1075" t="n"/>
      <c r="AF648" s="1075" t="n"/>
      <c r="AG648" s="1078" t="n"/>
      <c r="AH648" s="1075" t="n"/>
      <c r="AI648" s="1075" t="n"/>
      <c r="AJ648" s="1075" t="n"/>
      <c r="AK648" s="1077" t="n"/>
      <c r="AL648" s="1075" t="n"/>
      <c r="AM648" s="1075" t="n"/>
      <c r="AN648" s="1075" t="n"/>
      <c r="AO648" s="825" t="n"/>
      <c r="AP648" s="788" t="n"/>
      <c r="AQ648" s="788" t="n"/>
      <c r="AR648" s="788" t="n"/>
      <c r="AS648" s="788" t="n"/>
      <c r="AT648" s="788" t="n"/>
      <c r="AU648" s="788" t="n"/>
      <c r="AV648" s="788" t="n"/>
      <c r="AW648" s="788" t="n"/>
      <c r="AX648" s="788" t="n"/>
      <c r="AY648" s="788" t="n"/>
      <c r="AZ648" s="788" t="n"/>
      <c r="BA648" s="788" t="n"/>
      <c r="BB648" s="788" t="n"/>
      <c r="BC648" s="788" t="n"/>
      <c r="BD648" s="788" t="n"/>
    </row>
    <row r="649" ht="12.75" customHeight="1" s="789">
      <c r="A649" s="1075" t="n"/>
      <c r="B649" s="1075" t="n"/>
      <c r="C649" s="1075" t="n"/>
      <c r="D649" s="1075" t="n"/>
      <c r="E649" s="1075" t="n"/>
      <c r="F649" s="1075" t="n"/>
      <c r="G649" s="1075" t="n"/>
      <c r="H649" s="1075" t="n"/>
      <c r="I649" s="1075" t="n"/>
      <c r="J649" s="1075" t="n"/>
      <c r="K649" s="1075" t="n"/>
      <c r="L649" s="1075" t="n"/>
      <c r="M649" s="1075" t="n"/>
      <c r="N649" s="1075" t="n"/>
      <c r="O649" s="1076" t="n"/>
      <c r="P649" s="1075" t="n"/>
      <c r="Q649" s="1075" t="n"/>
      <c r="R649" s="1075" t="n"/>
      <c r="S649" s="1075" t="n"/>
      <c r="T649" s="1075" t="n"/>
      <c r="U649" s="1075" t="n"/>
      <c r="V649" s="1077" t="n"/>
      <c r="W649" s="1075" t="n"/>
      <c r="X649" s="1075" t="n"/>
      <c r="Y649" s="1075" t="n"/>
      <c r="Z649" s="1075" t="n"/>
      <c r="AA649" s="1075" t="n"/>
      <c r="AB649" s="1075" t="n"/>
      <c r="AC649" s="1075" t="n"/>
      <c r="AD649" s="1075" t="n"/>
      <c r="AE649" s="1075" t="n"/>
      <c r="AF649" s="1075" t="n"/>
      <c r="AG649" s="1078" t="n"/>
      <c r="AH649" s="1075" t="n"/>
      <c r="AI649" s="1075" t="n"/>
      <c r="AJ649" s="1075" t="n"/>
      <c r="AK649" s="1077" t="n"/>
      <c r="AL649" s="1075" t="n"/>
      <c r="AM649" s="1075" t="n"/>
      <c r="AN649" s="1075" t="n"/>
      <c r="AO649" s="825" t="n"/>
      <c r="AP649" s="788" t="n"/>
      <c r="AQ649" s="788" t="n"/>
      <c r="AR649" s="788" t="n"/>
      <c r="AS649" s="788" t="n"/>
      <c r="AT649" s="788" t="n"/>
      <c r="AU649" s="788" t="n"/>
      <c r="AV649" s="788" t="n"/>
      <c r="AW649" s="788" t="n"/>
      <c r="AX649" s="788" t="n"/>
      <c r="AY649" s="788" t="n"/>
      <c r="AZ649" s="788" t="n"/>
      <c r="BA649" s="788" t="n"/>
      <c r="BB649" s="788" t="n"/>
      <c r="BC649" s="788" t="n"/>
      <c r="BD649" s="788" t="n"/>
    </row>
    <row r="650" ht="12.75" customHeight="1" s="789">
      <c r="A650" s="1075" t="n"/>
      <c r="B650" s="1075" t="n"/>
      <c r="C650" s="1075" t="n"/>
      <c r="D650" s="1075" t="n"/>
      <c r="E650" s="1075" t="n"/>
      <c r="F650" s="1075" t="n"/>
      <c r="G650" s="1075" t="n"/>
      <c r="H650" s="1075" t="n"/>
      <c r="I650" s="1075" t="n"/>
      <c r="J650" s="1075" t="n"/>
      <c r="K650" s="1075" t="n"/>
      <c r="L650" s="1075" t="n"/>
      <c r="M650" s="1075" t="n"/>
      <c r="N650" s="1075" t="n"/>
      <c r="O650" s="1076" t="n"/>
      <c r="P650" s="1075" t="n"/>
      <c r="Q650" s="1075" t="n"/>
      <c r="R650" s="1075" t="n"/>
      <c r="S650" s="1075" t="n"/>
      <c r="T650" s="1075" t="n"/>
      <c r="U650" s="1075" t="n"/>
      <c r="V650" s="1077" t="n"/>
      <c r="W650" s="1075" t="n"/>
      <c r="X650" s="1075" t="n"/>
      <c r="Y650" s="1075" t="n"/>
      <c r="Z650" s="1075" t="n"/>
      <c r="AA650" s="1075" t="n"/>
      <c r="AB650" s="1075" t="n"/>
      <c r="AC650" s="1075" t="n"/>
      <c r="AD650" s="1075" t="n"/>
      <c r="AE650" s="1075" t="n"/>
      <c r="AF650" s="1075" t="n"/>
      <c r="AG650" s="1078" t="n"/>
      <c r="AH650" s="1075" t="n"/>
      <c r="AI650" s="1075" t="n"/>
      <c r="AJ650" s="1075" t="n"/>
      <c r="AK650" s="1077" t="n"/>
      <c r="AL650" s="1075" t="n"/>
      <c r="AM650" s="1075" t="n"/>
      <c r="AN650" s="1075" t="n"/>
      <c r="AO650" s="825" t="n"/>
      <c r="AP650" s="788" t="n"/>
      <c r="AQ650" s="788" t="n"/>
      <c r="AR650" s="788" t="n"/>
      <c r="AS650" s="788" t="n"/>
      <c r="AT650" s="788" t="n"/>
      <c r="AU650" s="788" t="n"/>
      <c r="AV650" s="788" t="n"/>
      <c r="AW650" s="788" t="n"/>
      <c r="AX650" s="788" t="n"/>
      <c r="AY650" s="788" t="n"/>
      <c r="AZ650" s="788" t="n"/>
      <c r="BA650" s="788" t="n"/>
      <c r="BB650" s="788" t="n"/>
      <c r="BC650" s="788" t="n"/>
      <c r="BD650" s="788" t="n"/>
    </row>
    <row r="651" ht="12.75" customHeight="1" s="789">
      <c r="A651" s="1075" t="n"/>
      <c r="B651" s="1075" t="n"/>
      <c r="C651" s="1075" t="n"/>
      <c r="D651" s="1075" t="n"/>
      <c r="E651" s="1075" t="n"/>
      <c r="F651" s="1075" t="n"/>
      <c r="G651" s="1075" t="n"/>
      <c r="H651" s="1075" t="n"/>
      <c r="I651" s="1075" t="n"/>
      <c r="J651" s="1075" t="n"/>
      <c r="K651" s="1075" t="n"/>
      <c r="L651" s="1075" t="n"/>
      <c r="M651" s="1075" t="n"/>
      <c r="N651" s="1075" t="n"/>
      <c r="O651" s="1076" t="n"/>
      <c r="P651" s="1075" t="n"/>
      <c r="Q651" s="1075" t="n"/>
      <c r="R651" s="1075" t="n"/>
      <c r="S651" s="1075" t="n"/>
      <c r="T651" s="1075" t="n"/>
      <c r="U651" s="1075" t="n"/>
      <c r="V651" s="1077" t="n"/>
      <c r="W651" s="1075" t="n"/>
      <c r="X651" s="1075" t="n"/>
      <c r="Y651" s="1075" t="n"/>
      <c r="Z651" s="1075" t="n"/>
      <c r="AA651" s="1075" t="n"/>
      <c r="AB651" s="1075" t="n"/>
      <c r="AC651" s="1075" t="n"/>
      <c r="AD651" s="1075" t="n"/>
      <c r="AE651" s="1075" t="n"/>
      <c r="AF651" s="1075" t="n"/>
      <c r="AG651" s="1078" t="n"/>
      <c r="AH651" s="1075" t="n"/>
      <c r="AI651" s="1075" t="n"/>
      <c r="AJ651" s="1075" t="n"/>
      <c r="AK651" s="1077" t="n"/>
      <c r="AL651" s="1075" t="n"/>
      <c r="AM651" s="1075" t="n"/>
      <c r="AN651" s="1075" t="n"/>
      <c r="AO651" s="825" t="n"/>
      <c r="AP651" s="788" t="n"/>
      <c r="AQ651" s="788" t="n"/>
      <c r="AR651" s="788" t="n"/>
      <c r="AS651" s="788" t="n"/>
      <c r="AT651" s="788" t="n"/>
      <c r="AU651" s="788" t="n"/>
      <c r="AV651" s="788" t="n"/>
      <c r="AW651" s="788" t="n"/>
      <c r="AX651" s="788" t="n"/>
      <c r="AY651" s="788" t="n"/>
      <c r="AZ651" s="788" t="n"/>
      <c r="BA651" s="788" t="n"/>
      <c r="BB651" s="788" t="n"/>
      <c r="BC651" s="788" t="n"/>
      <c r="BD651" s="788" t="n"/>
    </row>
    <row r="652" ht="12.75" customHeight="1" s="789">
      <c r="A652" s="1075" t="n"/>
      <c r="B652" s="1075" t="n"/>
      <c r="C652" s="1075" t="n"/>
      <c r="D652" s="1075" t="n"/>
      <c r="E652" s="1075" t="n"/>
      <c r="F652" s="1075" t="n"/>
      <c r="G652" s="1075" t="n"/>
      <c r="H652" s="1075" t="n"/>
      <c r="I652" s="1075" t="n"/>
      <c r="J652" s="1075" t="n"/>
      <c r="K652" s="1075" t="n"/>
      <c r="L652" s="1075" t="n"/>
      <c r="M652" s="1075" t="n"/>
      <c r="N652" s="1075" t="n"/>
      <c r="O652" s="1076" t="n"/>
      <c r="P652" s="1075" t="n"/>
      <c r="Q652" s="1075" t="n"/>
      <c r="R652" s="1075" t="n"/>
      <c r="S652" s="1075" t="n"/>
      <c r="T652" s="1075" t="n"/>
      <c r="U652" s="1075" t="n"/>
      <c r="V652" s="1077" t="n"/>
      <c r="W652" s="1075" t="n"/>
      <c r="X652" s="1075" t="n"/>
      <c r="Y652" s="1075" t="n"/>
      <c r="Z652" s="1075" t="n"/>
      <c r="AA652" s="1075" t="n"/>
      <c r="AB652" s="1075" t="n"/>
      <c r="AC652" s="1075" t="n"/>
      <c r="AD652" s="1075" t="n"/>
      <c r="AE652" s="1075" t="n"/>
      <c r="AF652" s="1075" t="n"/>
      <c r="AG652" s="1078" t="n"/>
      <c r="AH652" s="1075" t="n"/>
      <c r="AI652" s="1075" t="n"/>
      <c r="AJ652" s="1075" t="n"/>
      <c r="AK652" s="1077" t="n"/>
      <c r="AL652" s="1075" t="n"/>
      <c r="AM652" s="1075" t="n"/>
      <c r="AN652" s="1075" t="n"/>
      <c r="AO652" s="825" t="n"/>
      <c r="AP652" s="788" t="n"/>
      <c r="AQ652" s="788" t="n"/>
      <c r="AR652" s="788" t="n"/>
      <c r="AS652" s="788" t="n"/>
      <c r="AT652" s="788" t="n"/>
      <c r="AU652" s="788" t="n"/>
      <c r="AV652" s="788" t="n"/>
      <c r="AW652" s="788" t="n"/>
      <c r="AX652" s="788" t="n"/>
      <c r="AY652" s="788" t="n"/>
      <c r="AZ652" s="788" t="n"/>
      <c r="BA652" s="788" t="n"/>
      <c r="BB652" s="788" t="n"/>
      <c r="BC652" s="788" t="n"/>
      <c r="BD652" s="788" t="n"/>
    </row>
    <row r="653" ht="12.75" customHeight="1" s="789">
      <c r="A653" s="1075" t="n"/>
      <c r="B653" s="1075" t="n"/>
      <c r="C653" s="1075" t="n"/>
      <c r="D653" s="1075" t="n"/>
      <c r="E653" s="1075" t="n"/>
      <c r="F653" s="1075" t="n"/>
      <c r="G653" s="1075" t="n"/>
      <c r="H653" s="1075" t="n"/>
      <c r="I653" s="1075" t="n"/>
      <c r="J653" s="1075" t="n"/>
      <c r="K653" s="1075" t="n"/>
      <c r="L653" s="1075" t="n"/>
      <c r="M653" s="1075" t="n"/>
      <c r="N653" s="1075" t="n"/>
      <c r="O653" s="1076" t="n"/>
      <c r="P653" s="1075" t="n"/>
      <c r="Q653" s="1075" t="n"/>
      <c r="R653" s="1075" t="n"/>
      <c r="S653" s="1075" t="n"/>
      <c r="T653" s="1075" t="n"/>
      <c r="U653" s="1075" t="n"/>
      <c r="V653" s="1077" t="n"/>
      <c r="W653" s="1075" t="n"/>
      <c r="X653" s="1075" t="n"/>
      <c r="Y653" s="1075" t="n"/>
      <c r="Z653" s="1075" t="n"/>
      <c r="AA653" s="1075" t="n"/>
      <c r="AB653" s="1075" t="n"/>
      <c r="AC653" s="1075" t="n"/>
      <c r="AD653" s="1075" t="n"/>
      <c r="AE653" s="1075" t="n"/>
      <c r="AF653" s="1075" t="n"/>
      <c r="AG653" s="1078" t="n"/>
      <c r="AH653" s="1075" t="n"/>
      <c r="AI653" s="1075" t="n"/>
      <c r="AJ653" s="1075" t="n"/>
      <c r="AK653" s="1077" t="n"/>
      <c r="AL653" s="1075" t="n"/>
      <c r="AM653" s="1075" t="n"/>
      <c r="AN653" s="1075" t="n"/>
      <c r="AO653" s="825" t="n"/>
      <c r="AP653" s="788" t="n"/>
      <c r="AQ653" s="788" t="n"/>
      <c r="AR653" s="788" t="n"/>
      <c r="AS653" s="788" t="n"/>
      <c r="AT653" s="788" t="n"/>
      <c r="AU653" s="788" t="n"/>
      <c r="AV653" s="788" t="n"/>
      <c r="AW653" s="788" t="n"/>
      <c r="AX653" s="788" t="n"/>
      <c r="AY653" s="788" t="n"/>
      <c r="AZ653" s="788" t="n"/>
      <c r="BA653" s="788" t="n"/>
      <c r="BB653" s="788" t="n"/>
      <c r="BC653" s="788" t="n"/>
      <c r="BD653" s="788" t="n"/>
    </row>
    <row r="654" ht="12.75" customHeight="1" s="789">
      <c r="A654" s="1075" t="n"/>
      <c r="B654" s="1075" t="n"/>
      <c r="C654" s="1075" t="n"/>
      <c r="D654" s="1075" t="n"/>
      <c r="E654" s="1075" t="n"/>
      <c r="F654" s="1075" t="n"/>
      <c r="G654" s="1075" t="n"/>
      <c r="H654" s="1075" t="n"/>
      <c r="I654" s="1075" t="n"/>
      <c r="J654" s="1075" t="n"/>
      <c r="K654" s="1075" t="n"/>
      <c r="L654" s="1075" t="n"/>
      <c r="M654" s="1075" t="n"/>
      <c r="N654" s="1075" t="n"/>
      <c r="O654" s="1076" t="n"/>
      <c r="P654" s="1075" t="n"/>
      <c r="Q654" s="1075" t="n"/>
      <c r="R654" s="1075" t="n"/>
      <c r="S654" s="1075" t="n"/>
      <c r="T654" s="1075" t="n"/>
      <c r="U654" s="1075" t="n"/>
      <c r="V654" s="1077" t="n"/>
      <c r="W654" s="1075" t="n"/>
      <c r="X654" s="1075" t="n"/>
      <c r="Y654" s="1075" t="n"/>
      <c r="Z654" s="1075" t="n"/>
      <c r="AA654" s="1075" t="n"/>
      <c r="AB654" s="1075" t="n"/>
      <c r="AC654" s="1075" t="n"/>
      <c r="AD654" s="1075" t="n"/>
      <c r="AE654" s="1075" t="n"/>
      <c r="AF654" s="1075" t="n"/>
      <c r="AG654" s="1078" t="n"/>
      <c r="AH654" s="1075" t="n"/>
      <c r="AI654" s="1075" t="n"/>
      <c r="AJ654" s="1075" t="n"/>
      <c r="AK654" s="1077" t="n"/>
      <c r="AL654" s="1075" t="n"/>
      <c r="AM654" s="1075" t="n"/>
      <c r="AN654" s="1075" t="n"/>
      <c r="AO654" s="825" t="n"/>
      <c r="AP654" s="788" t="n"/>
      <c r="AQ654" s="788" t="n"/>
      <c r="AR654" s="788" t="n"/>
      <c r="AS654" s="788" t="n"/>
      <c r="AT654" s="788" t="n"/>
      <c r="AU654" s="788" t="n"/>
      <c r="AV654" s="788" t="n"/>
      <c r="AW654" s="788" t="n"/>
      <c r="AX654" s="788" t="n"/>
      <c r="AY654" s="788" t="n"/>
      <c r="AZ654" s="788" t="n"/>
      <c r="BA654" s="788" t="n"/>
      <c r="BB654" s="788" t="n"/>
      <c r="BC654" s="788" t="n"/>
      <c r="BD654" s="788" t="n"/>
    </row>
    <row r="655" ht="12.75" customHeight="1" s="789">
      <c r="A655" s="1075" t="n"/>
      <c r="B655" s="1075" t="n"/>
      <c r="C655" s="1075" t="n"/>
      <c r="D655" s="1075" t="n"/>
      <c r="E655" s="1075" t="n"/>
      <c r="F655" s="1075" t="n"/>
      <c r="G655" s="1075" t="n"/>
      <c r="H655" s="1075" t="n"/>
      <c r="I655" s="1075" t="n"/>
      <c r="J655" s="1075" t="n"/>
      <c r="K655" s="1075" t="n"/>
      <c r="L655" s="1075" t="n"/>
      <c r="M655" s="1075" t="n"/>
      <c r="N655" s="1075" t="n"/>
      <c r="O655" s="1076" t="n"/>
      <c r="P655" s="1075" t="n"/>
      <c r="Q655" s="1075" t="n"/>
      <c r="R655" s="1075" t="n"/>
      <c r="S655" s="1075" t="n"/>
      <c r="T655" s="1075" t="n"/>
      <c r="U655" s="1075" t="n"/>
      <c r="V655" s="1077" t="n"/>
      <c r="W655" s="1075" t="n"/>
      <c r="X655" s="1075" t="n"/>
      <c r="Y655" s="1075" t="n"/>
      <c r="Z655" s="1075" t="n"/>
      <c r="AA655" s="1075" t="n"/>
      <c r="AB655" s="1075" t="n"/>
      <c r="AC655" s="1075" t="n"/>
      <c r="AD655" s="1075" t="n"/>
      <c r="AE655" s="1075" t="n"/>
      <c r="AF655" s="1075" t="n"/>
      <c r="AG655" s="1078" t="n"/>
      <c r="AH655" s="1075" t="n"/>
      <c r="AI655" s="1075" t="n"/>
      <c r="AJ655" s="1075" t="n"/>
      <c r="AK655" s="1077" t="n"/>
      <c r="AL655" s="1075" t="n"/>
      <c r="AM655" s="1075" t="n"/>
      <c r="AN655" s="1075" t="n"/>
      <c r="AO655" s="825" t="n"/>
      <c r="AP655" s="788" t="n"/>
      <c r="AQ655" s="788" t="n"/>
      <c r="AR655" s="788" t="n"/>
      <c r="AS655" s="788" t="n"/>
      <c r="AT655" s="788" t="n"/>
      <c r="AU655" s="788" t="n"/>
      <c r="AV655" s="788" t="n"/>
      <c r="AW655" s="788" t="n"/>
      <c r="AX655" s="788" t="n"/>
      <c r="AY655" s="788" t="n"/>
      <c r="AZ655" s="788" t="n"/>
      <c r="BA655" s="788" t="n"/>
      <c r="BB655" s="788" t="n"/>
      <c r="BC655" s="788" t="n"/>
      <c r="BD655" s="788" t="n"/>
    </row>
    <row r="656" ht="12.75" customHeight="1" s="789">
      <c r="A656" s="1075" t="n"/>
      <c r="B656" s="1075" t="n"/>
      <c r="C656" s="1075" t="n"/>
      <c r="D656" s="1075" t="n"/>
      <c r="E656" s="1075" t="n"/>
      <c r="F656" s="1075" t="n"/>
      <c r="G656" s="1075" t="n"/>
      <c r="H656" s="1075" t="n"/>
      <c r="I656" s="1075" t="n"/>
      <c r="J656" s="1075" t="n"/>
      <c r="K656" s="1075" t="n"/>
      <c r="L656" s="1075" t="n"/>
      <c r="M656" s="1075" t="n"/>
      <c r="N656" s="1075" t="n"/>
      <c r="O656" s="1076" t="n"/>
      <c r="P656" s="1075" t="n"/>
      <c r="Q656" s="1075" t="n"/>
      <c r="R656" s="1075" t="n"/>
      <c r="S656" s="1075" t="n"/>
      <c r="T656" s="1075" t="n"/>
      <c r="U656" s="1075" t="n"/>
      <c r="V656" s="1077" t="n"/>
      <c r="W656" s="1075" t="n"/>
      <c r="X656" s="1075" t="n"/>
      <c r="Y656" s="1075" t="n"/>
      <c r="Z656" s="1075" t="n"/>
      <c r="AA656" s="1075" t="n"/>
      <c r="AB656" s="1075" t="n"/>
      <c r="AC656" s="1075" t="n"/>
      <c r="AD656" s="1075" t="n"/>
      <c r="AE656" s="1075" t="n"/>
      <c r="AF656" s="1075" t="n"/>
      <c r="AG656" s="1078" t="n"/>
      <c r="AH656" s="1075" t="n"/>
      <c r="AI656" s="1075" t="n"/>
      <c r="AJ656" s="1075" t="n"/>
      <c r="AK656" s="1077" t="n"/>
      <c r="AL656" s="1075" t="n"/>
      <c r="AM656" s="1075" t="n"/>
      <c r="AN656" s="1075" t="n"/>
      <c r="AO656" s="825" t="n"/>
      <c r="AP656" s="788" t="n"/>
      <c r="AQ656" s="788" t="n"/>
      <c r="AR656" s="788" t="n"/>
      <c r="AS656" s="788" t="n"/>
      <c r="AT656" s="788" t="n"/>
      <c r="AU656" s="788" t="n"/>
      <c r="AV656" s="788" t="n"/>
      <c r="AW656" s="788" t="n"/>
      <c r="AX656" s="788" t="n"/>
      <c r="AY656" s="788" t="n"/>
      <c r="AZ656" s="788" t="n"/>
      <c r="BA656" s="788" t="n"/>
      <c r="BB656" s="788" t="n"/>
      <c r="BC656" s="788" t="n"/>
      <c r="BD656" s="788" t="n"/>
    </row>
    <row r="657" ht="12.75" customHeight="1" s="789">
      <c r="A657" s="1075" t="n"/>
      <c r="B657" s="1075" t="n"/>
      <c r="C657" s="1075" t="n"/>
      <c r="D657" s="1075" t="n"/>
      <c r="E657" s="1075" t="n"/>
      <c r="F657" s="1075" t="n"/>
      <c r="G657" s="1075" t="n"/>
      <c r="H657" s="1075" t="n"/>
      <c r="I657" s="1075" t="n"/>
      <c r="J657" s="1075" t="n"/>
      <c r="K657" s="1075" t="n"/>
      <c r="L657" s="1075" t="n"/>
      <c r="M657" s="1075" t="n"/>
      <c r="N657" s="1075" t="n"/>
      <c r="O657" s="1076" t="n"/>
      <c r="P657" s="1075" t="n"/>
      <c r="Q657" s="1075" t="n"/>
      <c r="R657" s="1075" t="n"/>
      <c r="S657" s="1075" t="n"/>
      <c r="T657" s="1075" t="n"/>
      <c r="U657" s="1075" t="n"/>
      <c r="V657" s="1077" t="n"/>
      <c r="W657" s="1075" t="n"/>
      <c r="X657" s="1075" t="n"/>
      <c r="Y657" s="1075" t="n"/>
      <c r="Z657" s="1075" t="n"/>
      <c r="AA657" s="1075" t="n"/>
      <c r="AB657" s="1075" t="n"/>
      <c r="AC657" s="1075" t="n"/>
      <c r="AD657" s="1075" t="n"/>
      <c r="AE657" s="1075" t="n"/>
      <c r="AF657" s="1075" t="n"/>
      <c r="AG657" s="1078" t="n"/>
      <c r="AH657" s="1075" t="n"/>
      <c r="AI657" s="1075" t="n"/>
      <c r="AJ657" s="1075" t="n"/>
      <c r="AK657" s="1077" t="n"/>
      <c r="AL657" s="1075" t="n"/>
      <c r="AM657" s="1075" t="n"/>
      <c r="AN657" s="1075" t="n"/>
      <c r="AO657" s="825" t="n"/>
      <c r="AP657" s="788" t="n"/>
      <c r="AQ657" s="788" t="n"/>
      <c r="AR657" s="788" t="n"/>
      <c r="AS657" s="788" t="n"/>
      <c r="AT657" s="788" t="n"/>
      <c r="AU657" s="788" t="n"/>
      <c r="AV657" s="788" t="n"/>
      <c r="AW657" s="788" t="n"/>
      <c r="AX657" s="788" t="n"/>
      <c r="AY657" s="788" t="n"/>
      <c r="AZ657" s="788" t="n"/>
      <c r="BA657" s="788" t="n"/>
      <c r="BB657" s="788" t="n"/>
      <c r="BC657" s="788" t="n"/>
      <c r="BD657" s="788" t="n"/>
    </row>
    <row r="658" ht="12.75" customHeight="1" s="789">
      <c r="A658" s="1075" t="n"/>
      <c r="B658" s="1075" t="n"/>
      <c r="C658" s="1075" t="n"/>
      <c r="D658" s="1075" t="n"/>
      <c r="E658" s="1075" t="n"/>
      <c r="F658" s="1075" t="n"/>
      <c r="G658" s="1075" t="n"/>
      <c r="H658" s="1075" t="n"/>
      <c r="I658" s="1075" t="n"/>
      <c r="J658" s="1075" t="n"/>
      <c r="K658" s="1075" t="n"/>
      <c r="L658" s="1075" t="n"/>
      <c r="M658" s="1075" t="n"/>
      <c r="N658" s="1075" t="n"/>
      <c r="O658" s="1076" t="n"/>
      <c r="P658" s="1075" t="n"/>
      <c r="Q658" s="1075" t="n"/>
      <c r="R658" s="1075" t="n"/>
      <c r="S658" s="1075" t="n"/>
      <c r="T658" s="1075" t="n"/>
      <c r="U658" s="1075" t="n"/>
      <c r="V658" s="1077" t="n"/>
      <c r="W658" s="1075" t="n"/>
      <c r="X658" s="1075" t="n"/>
      <c r="Y658" s="1075" t="n"/>
      <c r="Z658" s="1075" t="n"/>
      <c r="AA658" s="1075" t="n"/>
      <c r="AB658" s="1075" t="n"/>
      <c r="AC658" s="1075" t="n"/>
      <c r="AD658" s="1075" t="n"/>
      <c r="AE658" s="1075" t="n"/>
      <c r="AF658" s="1075" t="n"/>
      <c r="AG658" s="1078" t="n"/>
      <c r="AH658" s="1075" t="n"/>
      <c r="AI658" s="1075" t="n"/>
      <c r="AJ658" s="1075" t="n"/>
      <c r="AK658" s="1077" t="n"/>
      <c r="AL658" s="1075" t="n"/>
      <c r="AM658" s="1075" t="n"/>
      <c r="AN658" s="1075" t="n"/>
      <c r="AO658" s="825" t="n"/>
      <c r="AP658" s="788" t="n"/>
      <c r="AQ658" s="788" t="n"/>
      <c r="AR658" s="788" t="n"/>
      <c r="AS658" s="788" t="n"/>
      <c r="AT658" s="788" t="n"/>
      <c r="AU658" s="788" t="n"/>
      <c r="AV658" s="788" t="n"/>
      <c r="AW658" s="788" t="n"/>
      <c r="AX658" s="788" t="n"/>
      <c r="AY658" s="788" t="n"/>
      <c r="AZ658" s="788" t="n"/>
      <c r="BA658" s="788" t="n"/>
      <c r="BB658" s="788" t="n"/>
      <c r="BC658" s="788" t="n"/>
      <c r="BD658" s="788" t="n"/>
    </row>
    <row r="659" ht="12.75" customHeight="1" s="789">
      <c r="A659" s="1075" t="n"/>
      <c r="B659" s="1075" t="n"/>
      <c r="C659" s="1075" t="n"/>
      <c r="D659" s="1075" t="n"/>
      <c r="E659" s="1075" t="n"/>
      <c r="F659" s="1075" t="n"/>
      <c r="G659" s="1075" t="n"/>
      <c r="H659" s="1075" t="n"/>
      <c r="I659" s="1075" t="n"/>
      <c r="J659" s="1075" t="n"/>
      <c r="K659" s="1075" t="n"/>
      <c r="L659" s="1075" t="n"/>
      <c r="M659" s="1075" t="n"/>
      <c r="N659" s="1075" t="n"/>
      <c r="O659" s="1076" t="n"/>
      <c r="P659" s="1075" t="n"/>
      <c r="Q659" s="1075" t="n"/>
      <c r="R659" s="1075" t="n"/>
      <c r="S659" s="1075" t="n"/>
      <c r="T659" s="1075" t="n"/>
      <c r="U659" s="1075" t="n"/>
      <c r="V659" s="1077" t="n"/>
      <c r="W659" s="1075" t="n"/>
      <c r="X659" s="1075" t="n"/>
      <c r="Y659" s="1075" t="n"/>
      <c r="Z659" s="1075" t="n"/>
      <c r="AA659" s="1075" t="n"/>
      <c r="AB659" s="1075" t="n"/>
      <c r="AC659" s="1075" t="n"/>
      <c r="AD659" s="1075" t="n"/>
      <c r="AE659" s="1075" t="n"/>
      <c r="AF659" s="1075" t="n"/>
      <c r="AG659" s="1078" t="n"/>
      <c r="AH659" s="1075" t="n"/>
      <c r="AI659" s="1075" t="n"/>
      <c r="AJ659" s="1075" t="n"/>
      <c r="AK659" s="1077" t="n"/>
      <c r="AL659" s="1075" t="n"/>
      <c r="AM659" s="1075" t="n"/>
      <c r="AN659" s="1075" t="n"/>
      <c r="AO659" s="825" t="n"/>
      <c r="AP659" s="788" t="n"/>
      <c r="AQ659" s="788" t="n"/>
      <c r="AR659" s="788" t="n"/>
      <c r="AS659" s="788" t="n"/>
      <c r="AT659" s="788" t="n"/>
      <c r="AU659" s="788" t="n"/>
      <c r="AV659" s="788" t="n"/>
      <c r="AW659" s="788" t="n"/>
      <c r="AX659" s="788" t="n"/>
      <c r="AY659" s="788" t="n"/>
      <c r="AZ659" s="788" t="n"/>
      <c r="BA659" s="788" t="n"/>
      <c r="BB659" s="788" t="n"/>
      <c r="BC659" s="788" t="n"/>
      <c r="BD659" s="788" t="n"/>
    </row>
    <row r="660" ht="12.75" customHeight="1" s="789">
      <c r="A660" s="1075" t="n"/>
      <c r="B660" s="1075" t="n"/>
      <c r="C660" s="1075" t="n"/>
      <c r="D660" s="1075" t="n"/>
      <c r="E660" s="1075" t="n"/>
      <c r="F660" s="1075" t="n"/>
      <c r="G660" s="1075" t="n"/>
      <c r="H660" s="1075" t="n"/>
      <c r="I660" s="1075" t="n"/>
      <c r="J660" s="1075" t="n"/>
      <c r="K660" s="1075" t="n"/>
      <c r="L660" s="1075" t="n"/>
      <c r="M660" s="1075" t="n"/>
      <c r="N660" s="1075" t="n"/>
      <c r="O660" s="1076" t="n"/>
      <c r="P660" s="1075" t="n"/>
      <c r="Q660" s="1075" t="n"/>
      <c r="R660" s="1075" t="n"/>
      <c r="S660" s="1075" t="n"/>
      <c r="T660" s="1075" t="n"/>
      <c r="U660" s="1075" t="n"/>
      <c r="V660" s="1077" t="n"/>
      <c r="W660" s="1075" t="n"/>
      <c r="X660" s="1075" t="n"/>
      <c r="Y660" s="1075" t="n"/>
      <c r="Z660" s="1075" t="n"/>
      <c r="AA660" s="1075" t="n"/>
      <c r="AB660" s="1075" t="n"/>
      <c r="AC660" s="1075" t="n"/>
      <c r="AD660" s="1075" t="n"/>
      <c r="AE660" s="1075" t="n"/>
      <c r="AF660" s="1075" t="n"/>
      <c r="AG660" s="1078" t="n"/>
      <c r="AH660" s="1075" t="n"/>
      <c r="AI660" s="1075" t="n"/>
      <c r="AJ660" s="1075" t="n"/>
      <c r="AK660" s="1077" t="n"/>
      <c r="AL660" s="1075" t="n"/>
      <c r="AM660" s="1075" t="n"/>
      <c r="AN660" s="1075" t="n"/>
      <c r="AO660" s="825" t="n"/>
      <c r="AP660" s="788" t="n"/>
      <c r="AQ660" s="788" t="n"/>
      <c r="AR660" s="788" t="n"/>
      <c r="AS660" s="788" t="n"/>
      <c r="AT660" s="788" t="n"/>
      <c r="AU660" s="788" t="n"/>
      <c r="AV660" s="788" t="n"/>
      <c r="AW660" s="788" t="n"/>
      <c r="AX660" s="788" t="n"/>
      <c r="AY660" s="788" t="n"/>
      <c r="AZ660" s="788" t="n"/>
      <c r="BA660" s="788" t="n"/>
      <c r="BB660" s="788" t="n"/>
      <c r="BC660" s="788" t="n"/>
      <c r="BD660" s="788" t="n"/>
    </row>
    <row r="661" ht="12.75" customHeight="1" s="789">
      <c r="A661" s="1075" t="n"/>
      <c r="B661" s="1075" t="n"/>
      <c r="C661" s="1075" t="n"/>
      <c r="D661" s="1075" t="n"/>
      <c r="E661" s="1075" t="n"/>
      <c r="F661" s="1075" t="n"/>
      <c r="G661" s="1075" t="n"/>
      <c r="H661" s="1075" t="n"/>
      <c r="I661" s="1075" t="n"/>
      <c r="J661" s="1075" t="n"/>
      <c r="K661" s="1075" t="n"/>
      <c r="L661" s="1075" t="n"/>
      <c r="M661" s="1075" t="n"/>
      <c r="N661" s="1075" t="n"/>
      <c r="O661" s="1076" t="n"/>
      <c r="P661" s="1075" t="n"/>
      <c r="Q661" s="1075" t="n"/>
      <c r="R661" s="1075" t="n"/>
      <c r="S661" s="1075" t="n"/>
      <c r="T661" s="1075" t="n"/>
      <c r="U661" s="1075" t="n"/>
      <c r="V661" s="1077" t="n"/>
      <c r="W661" s="1075" t="n"/>
      <c r="X661" s="1075" t="n"/>
      <c r="Y661" s="1075" t="n"/>
      <c r="Z661" s="1075" t="n"/>
      <c r="AA661" s="1075" t="n"/>
      <c r="AB661" s="1075" t="n"/>
      <c r="AC661" s="1075" t="n"/>
      <c r="AD661" s="1075" t="n"/>
      <c r="AE661" s="1075" t="n"/>
      <c r="AF661" s="1075" t="n"/>
      <c r="AG661" s="1078" t="n"/>
      <c r="AH661" s="1075" t="n"/>
      <c r="AI661" s="1075" t="n"/>
      <c r="AJ661" s="1075" t="n"/>
      <c r="AK661" s="1077" t="n"/>
      <c r="AL661" s="1075" t="n"/>
      <c r="AM661" s="1075" t="n"/>
      <c r="AN661" s="1075" t="n"/>
      <c r="AO661" s="825" t="n"/>
      <c r="AP661" s="788" t="n"/>
      <c r="AQ661" s="788" t="n"/>
      <c r="AR661" s="788" t="n"/>
      <c r="AS661" s="788" t="n"/>
      <c r="AT661" s="788" t="n"/>
      <c r="AU661" s="788" t="n"/>
      <c r="AV661" s="788" t="n"/>
      <c r="AW661" s="788" t="n"/>
      <c r="AX661" s="788" t="n"/>
      <c r="AY661" s="788" t="n"/>
      <c r="AZ661" s="788" t="n"/>
      <c r="BA661" s="788" t="n"/>
      <c r="BB661" s="788" t="n"/>
      <c r="BC661" s="788" t="n"/>
      <c r="BD661" s="788" t="n"/>
    </row>
    <row r="662" ht="12.75" customHeight="1" s="789">
      <c r="A662" s="1075" t="n"/>
      <c r="B662" s="1075" t="n"/>
      <c r="C662" s="1075" t="n"/>
      <c r="D662" s="1075" t="n"/>
      <c r="E662" s="1075" t="n"/>
      <c r="F662" s="1075" t="n"/>
      <c r="G662" s="1075" t="n"/>
      <c r="H662" s="1075" t="n"/>
      <c r="I662" s="1075" t="n"/>
      <c r="J662" s="1075" t="n"/>
      <c r="K662" s="1075" t="n"/>
      <c r="L662" s="1075" t="n"/>
      <c r="M662" s="1075" t="n"/>
      <c r="N662" s="1075" t="n"/>
      <c r="O662" s="1076" t="n"/>
      <c r="P662" s="1075" t="n"/>
      <c r="Q662" s="1075" t="n"/>
      <c r="R662" s="1075" t="n"/>
      <c r="S662" s="1075" t="n"/>
      <c r="T662" s="1075" t="n"/>
      <c r="U662" s="1075" t="n"/>
      <c r="V662" s="1077" t="n"/>
      <c r="W662" s="1075" t="n"/>
      <c r="X662" s="1075" t="n"/>
      <c r="Y662" s="1075" t="n"/>
      <c r="Z662" s="1075" t="n"/>
      <c r="AA662" s="1075" t="n"/>
      <c r="AB662" s="1075" t="n"/>
      <c r="AC662" s="1075" t="n"/>
      <c r="AD662" s="1075" t="n"/>
      <c r="AE662" s="1075" t="n"/>
      <c r="AF662" s="1075" t="n"/>
      <c r="AG662" s="1078" t="n"/>
      <c r="AH662" s="1075" t="n"/>
      <c r="AI662" s="1075" t="n"/>
      <c r="AJ662" s="1075" t="n"/>
      <c r="AK662" s="1077" t="n"/>
      <c r="AL662" s="1075" t="n"/>
      <c r="AM662" s="1075" t="n"/>
      <c r="AN662" s="1075" t="n"/>
      <c r="AO662" s="825" t="n"/>
      <c r="AP662" s="788" t="n"/>
      <c r="AQ662" s="788" t="n"/>
      <c r="AR662" s="788" t="n"/>
      <c r="AS662" s="788" t="n"/>
      <c r="AT662" s="788" t="n"/>
      <c r="AU662" s="788" t="n"/>
      <c r="AV662" s="788" t="n"/>
      <c r="AW662" s="788" t="n"/>
      <c r="AX662" s="788" t="n"/>
      <c r="AY662" s="788" t="n"/>
      <c r="AZ662" s="788" t="n"/>
      <c r="BA662" s="788" t="n"/>
      <c r="BB662" s="788" t="n"/>
      <c r="BC662" s="788" t="n"/>
      <c r="BD662" s="788" t="n"/>
    </row>
    <row r="663" ht="12.75" customHeight="1" s="789">
      <c r="A663" s="1075" t="n"/>
      <c r="B663" s="1075" t="n"/>
      <c r="C663" s="1075" t="n"/>
      <c r="D663" s="1075" t="n"/>
      <c r="E663" s="1075" t="n"/>
      <c r="F663" s="1075" t="n"/>
      <c r="G663" s="1075" t="n"/>
      <c r="H663" s="1075" t="n"/>
      <c r="I663" s="1075" t="n"/>
      <c r="J663" s="1075" t="n"/>
      <c r="K663" s="1075" t="n"/>
      <c r="L663" s="1075" t="n"/>
      <c r="M663" s="1075" t="n"/>
      <c r="N663" s="1075" t="n"/>
      <c r="O663" s="1076" t="n"/>
      <c r="P663" s="1075" t="n"/>
      <c r="Q663" s="1075" t="n"/>
      <c r="R663" s="1075" t="n"/>
      <c r="S663" s="1075" t="n"/>
      <c r="T663" s="1075" t="n"/>
      <c r="U663" s="1075" t="n"/>
      <c r="V663" s="1077" t="n"/>
      <c r="W663" s="1075" t="n"/>
      <c r="X663" s="1075" t="n"/>
      <c r="Y663" s="1075" t="n"/>
      <c r="Z663" s="1075" t="n"/>
      <c r="AA663" s="1075" t="n"/>
      <c r="AB663" s="1075" t="n"/>
      <c r="AC663" s="1075" t="n"/>
      <c r="AD663" s="1075" t="n"/>
      <c r="AE663" s="1075" t="n"/>
      <c r="AF663" s="1075" t="n"/>
      <c r="AG663" s="1078" t="n"/>
      <c r="AH663" s="1075" t="n"/>
      <c r="AI663" s="1075" t="n"/>
      <c r="AJ663" s="1075" t="n"/>
      <c r="AK663" s="1077" t="n"/>
      <c r="AL663" s="1075" t="n"/>
      <c r="AM663" s="1075" t="n"/>
      <c r="AN663" s="1075" t="n"/>
      <c r="AO663" s="825" t="n"/>
      <c r="AP663" s="788" t="n"/>
      <c r="AQ663" s="788" t="n"/>
      <c r="AR663" s="788" t="n"/>
      <c r="AS663" s="788" t="n"/>
      <c r="AT663" s="788" t="n"/>
      <c r="AU663" s="788" t="n"/>
      <c r="AV663" s="788" t="n"/>
      <c r="AW663" s="788" t="n"/>
      <c r="AX663" s="788" t="n"/>
      <c r="AY663" s="788" t="n"/>
      <c r="AZ663" s="788" t="n"/>
      <c r="BA663" s="788" t="n"/>
      <c r="BB663" s="788" t="n"/>
      <c r="BC663" s="788" t="n"/>
      <c r="BD663" s="788" t="n"/>
    </row>
    <row r="664" ht="12.75" customHeight="1" s="789">
      <c r="A664" s="1075" t="n"/>
      <c r="B664" s="1075" t="n"/>
      <c r="C664" s="1075" t="n"/>
      <c r="D664" s="1075" t="n"/>
      <c r="E664" s="1075" t="n"/>
      <c r="F664" s="1075" t="n"/>
      <c r="G664" s="1075" t="n"/>
      <c r="H664" s="1075" t="n"/>
      <c r="I664" s="1075" t="n"/>
      <c r="J664" s="1075" t="n"/>
      <c r="K664" s="1075" t="n"/>
      <c r="L664" s="1075" t="n"/>
      <c r="M664" s="1075" t="n"/>
      <c r="N664" s="1075" t="n"/>
      <c r="O664" s="1076" t="n"/>
      <c r="P664" s="1075" t="n"/>
      <c r="Q664" s="1075" t="n"/>
      <c r="R664" s="1075" t="n"/>
      <c r="S664" s="1075" t="n"/>
      <c r="T664" s="1075" t="n"/>
      <c r="U664" s="1075" t="n"/>
      <c r="V664" s="1077" t="n"/>
      <c r="W664" s="1075" t="n"/>
      <c r="X664" s="1075" t="n"/>
      <c r="Y664" s="1075" t="n"/>
      <c r="Z664" s="1075" t="n"/>
      <c r="AA664" s="1075" t="n"/>
      <c r="AB664" s="1075" t="n"/>
      <c r="AC664" s="1075" t="n"/>
      <c r="AD664" s="1075" t="n"/>
      <c r="AE664" s="1075" t="n"/>
      <c r="AF664" s="1075" t="n"/>
      <c r="AG664" s="1078" t="n"/>
      <c r="AH664" s="1075" t="n"/>
      <c r="AI664" s="1075" t="n"/>
      <c r="AJ664" s="1075" t="n"/>
      <c r="AK664" s="1077" t="n"/>
      <c r="AL664" s="1075" t="n"/>
      <c r="AM664" s="1075" t="n"/>
      <c r="AN664" s="1075" t="n"/>
      <c r="AO664" s="825" t="n"/>
      <c r="AP664" s="788" t="n"/>
      <c r="AQ664" s="788" t="n"/>
      <c r="AR664" s="788" t="n"/>
      <c r="AS664" s="788" t="n"/>
      <c r="AT664" s="788" t="n"/>
      <c r="AU664" s="788" t="n"/>
      <c r="AV664" s="788" t="n"/>
      <c r="AW664" s="788" t="n"/>
      <c r="AX664" s="788" t="n"/>
      <c r="AY664" s="788" t="n"/>
      <c r="AZ664" s="788" t="n"/>
      <c r="BA664" s="788" t="n"/>
      <c r="BB664" s="788" t="n"/>
      <c r="BC664" s="788" t="n"/>
      <c r="BD664" s="788" t="n"/>
    </row>
    <row r="665" ht="12.75" customHeight="1" s="789">
      <c r="A665" s="1075" t="n"/>
      <c r="B665" s="1075" t="n"/>
      <c r="C665" s="1075" t="n"/>
      <c r="D665" s="1075" t="n"/>
      <c r="E665" s="1075" t="n"/>
      <c r="F665" s="1075" t="n"/>
      <c r="G665" s="1075" t="n"/>
      <c r="H665" s="1075" t="n"/>
      <c r="I665" s="1075" t="n"/>
      <c r="J665" s="1075" t="n"/>
      <c r="K665" s="1075" t="n"/>
      <c r="L665" s="1075" t="n"/>
      <c r="M665" s="1075" t="n"/>
      <c r="N665" s="1075" t="n"/>
      <c r="O665" s="1076" t="n"/>
      <c r="P665" s="1075" t="n"/>
      <c r="Q665" s="1075" t="n"/>
      <c r="R665" s="1075" t="n"/>
      <c r="S665" s="1075" t="n"/>
      <c r="T665" s="1075" t="n"/>
      <c r="U665" s="1075" t="n"/>
      <c r="V665" s="1077" t="n"/>
      <c r="W665" s="1075" t="n"/>
      <c r="X665" s="1075" t="n"/>
      <c r="Y665" s="1075" t="n"/>
      <c r="Z665" s="1075" t="n"/>
      <c r="AA665" s="1075" t="n"/>
      <c r="AB665" s="1075" t="n"/>
      <c r="AC665" s="1075" t="n"/>
      <c r="AD665" s="1075" t="n"/>
      <c r="AE665" s="1075" t="n"/>
      <c r="AF665" s="1075" t="n"/>
      <c r="AG665" s="1078" t="n"/>
      <c r="AH665" s="1075" t="n"/>
      <c r="AI665" s="1075" t="n"/>
      <c r="AJ665" s="1075" t="n"/>
      <c r="AK665" s="1077" t="n"/>
      <c r="AL665" s="1075" t="n"/>
      <c r="AM665" s="1075" t="n"/>
      <c r="AN665" s="1075" t="n"/>
      <c r="AO665" s="825" t="n"/>
      <c r="AP665" s="788" t="n"/>
      <c r="AQ665" s="788" t="n"/>
      <c r="AR665" s="788" t="n"/>
      <c r="AS665" s="788" t="n"/>
      <c r="AT665" s="788" t="n"/>
      <c r="AU665" s="788" t="n"/>
      <c r="AV665" s="788" t="n"/>
      <c r="AW665" s="788" t="n"/>
      <c r="AX665" s="788" t="n"/>
      <c r="AY665" s="788" t="n"/>
      <c r="AZ665" s="788" t="n"/>
      <c r="BA665" s="788" t="n"/>
      <c r="BB665" s="788" t="n"/>
      <c r="BC665" s="788" t="n"/>
      <c r="BD665" s="788" t="n"/>
    </row>
    <row r="666" ht="12.75" customHeight="1" s="789">
      <c r="A666" s="1075" t="n"/>
      <c r="B666" s="1075" t="n"/>
      <c r="C666" s="1075" t="n"/>
      <c r="D666" s="1075" t="n"/>
      <c r="E666" s="1075" t="n"/>
      <c r="F666" s="1075" t="n"/>
      <c r="G666" s="1075" t="n"/>
      <c r="H666" s="1075" t="n"/>
      <c r="I666" s="1075" t="n"/>
      <c r="J666" s="1075" t="n"/>
      <c r="K666" s="1075" t="n"/>
      <c r="L666" s="1075" t="n"/>
      <c r="M666" s="1075" t="n"/>
      <c r="N666" s="1075" t="n"/>
      <c r="O666" s="1076" t="n"/>
      <c r="P666" s="1075" t="n"/>
      <c r="Q666" s="1075" t="n"/>
      <c r="R666" s="1075" t="n"/>
      <c r="S666" s="1075" t="n"/>
      <c r="T666" s="1075" t="n"/>
      <c r="U666" s="1075" t="n"/>
      <c r="V666" s="1077" t="n"/>
      <c r="W666" s="1075" t="n"/>
      <c r="X666" s="1075" t="n"/>
      <c r="Y666" s="1075" t="n"/>
      <c r="Z666" s="1075" t="n"/>
      <c r="AA666" s="1075" t="n"/>
      <c r="AB666" s="1075" t="n"/>
      <c r="AC666" s="1075" t="n"/>
      <c r="AD666" s="1075" t="n"/>
      <c r="AE666" s="1075" t="n"/>
      <c r="AF666" s="1075" t="n"/>
      <c r="AG666" s="1078" t="n"/>
      <c r="AH666" s="1075" t="n"/>
      <c r="AI666" s="1075" t="n"/>
      <c r="AJ666" s="1075" t="n"/>
      <c r="AK666" s="1077" t="n"/>
      <c r="AL666" s="1075" t="n"/>
      <c r="AM666" s="1075" t="n"/>
      <c r="AN666" s="1075" t="n"/>
      <c r="AO666" s="825" t="n"/>
      <c r="AP666" s="788" t="n"/>
      <c r="AQ666" s="788" t="n"/>
      <c r="AR666" s="788" t="n"/>
      <c r="AS666" s="788" t="n"/>
      <c r="AT666" s="788" t="n"/>
      <c r="AU666" s="788" t="n"/>
      <c r="AV666" s="788" t="n"/>
      <c r="AW666" s="788" t="n"/>
      <c r="AX666" s="788" t="n"/>
      <c r="AY666" s="788" t="n"/>
      <c r="AZ666" s="788" t="n"/>
      <c r="BA666" s="788" t="n"/>
      <c r="BB666" s="788" t="n"/>
      <c r="BC666" s="788" t="n"/>
      <c r="BD666" s="788" t="n"/>
    </row>
    <row r="667" ht="12.75" customHeight="1" s="789">
      <c r="A667" s="1075" t="n"/>
      <c r="B667" s="1075" t="n"/>
      <c r="C667" s="1075" t="n"/>
      <c r="D667" s="1075" t="n"/>
      <c r="E667" s="1075" t="n"/>
      <c r="F667" s="1075" t="n"/>
      <c r="G667" s="1075" t="n"/>
      <c r="H667" s="1075" t="n"/>
      <c r="I667" s="1075" t="n"/>
      <c r="J667" s="1075" t="n"/>
      <c r="K667" s="1075" t="n"/>
      <c r="L667" s="1075" t="n"/>
      <c r="M667" s="1075" t="n"/>
      <c r="N667" s="1075" t="n"/>
      <c r="O667" s="1076" t="n"/>
      <c r="P667" s="1075" t="n"/>
      <c r="Q667" s="1075" t="n"/>
      <c r="R667" s="1075" t="n"/>
      <c r="S667" s="1075" t="n"/>
      <c r="T667" s="1075" t="n"/>
      <c r="U667" s="1075" t="n"/>
      <c r="V667" s="1077" t="n"/>
      <c r="W667" s="1075" t="n"/>
      <c r="X667" s="1075" t="n"/>
      <c r="Y667" s="1075" t="n"/>
      <c r="Z667" s="1075" t="n"/>
      <c r="AA667" s="1075" t="n"/>
      <c r="AB667" s="1075" t="n"/>
      <c r="AC667" s="1075" t="n"/>
      <c r="AD667" s="1075" t="n"/>
      <c r="AE667" s="1075" t="n"/>
      <c r="AF667" s="1075" t="n"/>
      <c r="AG667" s="1078" t="n"/>
      <c r="AH667" s="1075" t="n"/>
      <c r="AI667" s="1075" t="n"/>
      <c r="AJ667" s="1075" t="n"/>
      <c r="AK667" s="1077" t="n"/>
      <c r="AL667" s="1075" t="n"/>
      <c r="AM667" s="1075" t="n"/>
      <c r="AN667" s="1075" t="n"/>
      <c r="AO667" s="825" t="n"/>
      <c r="AP667" s="788" t="n"/>
      <c r="AQ667" s="788" t="n"/>
      <c r="AR667" s="788" t="n"/>
      <c r="AS667" s="788" t="n"/>
      <c r="AT667" s="788" t="n"/>
      <c r="AU667" s="788" t="n"/>
      <c r="AV667" s="788" t="n"/>
      <c r="AW667" s="788" t="n"/>
      <c r="AX667" s="788" t="n"/>
      <c r="AY667" s="788" t="n"/>
      <c r="AZ667" s="788" t="n"/>
      <c r="BA667" s="788" t="n"/>
      <c r="BB667" s="788" t="n"/>
      <c r="BC667" s="788" t="n"/>
      <c r="BD667" s="788" t="n"/>
    </row>
    <row r="668" ht="12.75" customHeight="1" s="789">
      <c r="A668" s="1075" t="n"/>
      <c r="B668" s="1075" t="n"/>
      <c r="C668" s="1075" t="n"/>
      <c r="D668" s="1075" t="n"/>
      <c r="E668" s="1075" t="n"/>
      <c r="F668" s="1075" t="n"/>
      <c r="G668" s="1075" t="n"/>
      <c r="H668" s="1075" t="n"/>
      <c r="I668" s="1075" t="n"/>
      <c r="J668" s="1075" t="n"/>
      <c r="K668" s="1075" t="n"/>
      <c r="L668" s="1075" t="n"/>
      <c r="M668" s="1075" t="n"/>
      <c r="N668" s="1075" t="n"/>
      <c r="O668" s="1076" t="n"/>
      <c r="P668" s="1075" t="n"/>
      <c r="Q668" s="1075" t="n"/>
      <c r="R668" s="1075" t="n"/>
      <c r="S668" s="1075" t="n"/>
      <c r="T668" s="1075" t="n"/>
      <c r="U668" s="1075" t="n"/>
      <c r="V668" s="1077" t="n"/>
      <c r="W668" s="1075" t="n"/>
      <c r="X668" s="1075" t="n"/>
      <c r="Y668" s="1075" t="n"/>
      <c r="Z668" s="1075" t="n"/>
      <c r="AA668" s="1075" t="n"/>
      <c r="AB668" s="1075" t="n"/>
      <c r="AC668" s="1075" t="n"/>
      <c r="AD668" s="1075" t="n"/>
      <c r="AE668" s="1075" t="n"/>
      <c r="AF668" s="1075" t="n"/>
      <c r="AG668" s="1078" t="n"/>
      <c r="AH668" s="1075" t="n"/>
      <c r="AI668" s="1075" t="n"/>
      <c r="AJ668" s="1075" t="n"/>
      <c r="AK668" s="1077" t="n"/>
      <c r="AL668" s="1075" t="n"/>
      <c r="AM668" s="1075" t="n"/>
      <c r="AN668" s="1075" t="n"/>
      <c r="AO668" s="825" t="n"/>
      <c r="AP668" s="788" t="n"/>
      <c r="AQ668" s="788" t="n"/>
      <c r="AR668" s="788" t="n"/>
      <c r="AS668" s="788" t="n"/>
      <c r="AT668" s="788" t="n"/>
      <c r="AU668" s="788" t="n"/>
      <c r="AV668" s="788" t="n"/>
      <c r="AW668" s="788" t="n"/>
      <c r="AX668" s="788" t="n"/>
      <c r="AY668" s="788" t="n"/>
      <c r="AZ668" s="788" t="n"/>
      <c r="BA668" s="788" t="n"/>
      <c r="BB668" s="788" t="n"/>
      <c r="BC668" s="788" t="n"/>
      <c r="BD668" s="788" t="n"/>
    </row>
    <row r="669" ht="12.75" customHeight="1" s="789">
      <c r="A669" s="1075" t="n"/>
      <c r="B669" s="1075" t="n"/>
      <c r="C669" s="1075" t="n"/>
      <c r="D669" s="1075" t="n"/>
      <c r="E669" s="1075" t="n"/>
      <c r="F669" s="1075" t="n"/>
      <c r="G669" s="1075" t="n"/>
      <c r="H669" s="1075" t="n"/>
      <c r="I669" s="1075" t="n"/>
      <c r="J669" s="1075" t="n"/>
      <c r="K669" s="1075" t="n"/>
      <c r="L669" s="1075" t="n"/>
      <c r="M669" s="1075" t="n"/>
      <c r="N669" s="1075" t="n"/>
      <c r="O669" s="1076" t="n"/>
      <c r="P669" s="1075" t="n"/>
      <c r="Q669" s="1075" t="n"/>
      <c r="R669" s="1075" t="n"/>
      <c r="S669" s="1075" t="n"/>
      <c r="T669" s="1075" t="n"/>
      <c r="U669" s="1075" t="n"/>
      <c r="V669" s="1077" t="n"/>
      <c r="W669" s="1075" t="n"/>
      <c r="X669" s="1075" t="n"/>
      <c r="Y669" s="1075" t="n"/>
      <c r="Z669" s="1075" t="n"/>
      <c r="AA669" s="1075" t="n"/>
      <c r="AB669" s="1075" t="n"/>
      <c r="AC669" s="1075" t="n"/>
      <c r="AD669" s="1075" t="n"/>
      <c r="AE669" s="1075" t="n"/>
      <c r="AF669" s="1075" t="n"/>
      <c r="AG669" s="1078" t="n"/>
      <c r="AH669" s="1075" t="n"/>
      <c r="AI669" s="1075" t="n"/>
      <c r="AJ669" s="1075" t="n"/>
      <c r="AK669" s="1077" t="n"/>
      <c r="AL669" s="1075" t="n"/>
      <c r="AM669" s="1075" t="n"/>
      <c r="AN669" s="1075" t="n"/>
      <c r="AO669" s="825" t="n"/>
      <c r="AP669" s="788" t="n"/>
      <c r="AQ669" s="788" t="n"/>
      <c r="AR669" s="788" t="n"/>
      <c r="AS669" s="788" t="n"/>
      <c r="AT669" s="788" t="n"/>
      <c r="AU669" s="788" t="n"/>
      <c r="AV669" s="788" t="n"/>
      <c r="AW669" s="788" t="n"/>
      <c r="AX669" s="788" t="n"/>
      <c r="AY669" s="788" t="n"/>
      <c r="AZ669" s="788" t="n"/>
      <c r="BA669" s="788" t="n"/>
      <c r="BB669" s="788" t="n"/>
      <c r="BC669" s="788" t="n"/>
      <c r="BD669" s="788" t="n"/>
    </row>
    <row r="670" ht="12.75" customHeight="1" s="789">
      <c r="A670" s="1075" t="n"/>
      <c r="B670" s="1075" t="n"/>
      <c r="C670" s="1075" t="n"/>
      <c r="D670" s="1075" t="n"/>
      <c r="E670" s="1075" t="n"/>
      <c r="F670" s="1075" t="n"/>
      <c r="G670" s="1075" t="n"/>
      <c r="H670" s="1075" t="n"/>
      <c r="I670" s="1075" t="n"/>
      <c r="J670" s="1075" t="n"/>
      <c r="K670" s="1075" t="n"/>
      <c r="L670" s="1075" t="n"/>
      <c r="M670" s="1075" t="n"/>
      <c r="N670" s="1075" t="n"/>
      <c r="O670" s="1076" t="n"/>
      <c r="P670" s="1075" t="n"/>
      <c r="Q670" s="1075" t="n"/>
      <c r="R670" s="1075" t="n"/>
      <c r="S670" s="1075" t="n"/>
      <c r="T670" s="1075" t="n"/>
      <c r="U670" s="1075" t="n"/>
      <c r="V670" s="1077" t="n"/>
      <c r="W670" s="1075" t="n"/>
      <c r="X670" s="1075" t="n"/>
      <c r="Y670" s="1075" t="n"/>
      <c r="Z670" s="1075" t="n"/>
      <c r="AA670" s="1075" t="n"/>
      <c r="AB670" s="1075" t="n"/>
      <c r="AC670" s="1075" t="n"/>
      <c r="AD670" s="1075" t="n"/>
      <c r="AE670" s="1075" t="n"/>
      <c r="AF670" s="1075" t="n"/>
      <c r="AG670" s="1078" t="n"/>
      <c r="AH670" s="1075" t="n"/>
      <c r="AI670" s="1075" t="n"/>
      <c r="AJ670" s="1075" t="n"/>
      <c r="AK670" s="1077" t="n"/>
      <c r="AL670" s="1075" t="n"/>
      <c r="AM670" s="1075" t="n"/>
      <c r="AN670" s="1075" t="n"/>
      <c r="AO670" s="825" t="n"/>
      <c r="AP670" s="788" t="n"/>
      <c r="AQ670" s="788" t="n"/>
      <c r="AR670" s="788" t="n"/>
      <c r="AS670" s="788" t="n"/>
      <c r="AT670" s="788" t="n"/>
      <c r="AU670" s="788" t="n"/>
      <c r="AV670" s="788" t="n"/>
      <c r="AW670" s="788" t="n"/>
      <c r="AX670" s="788" t="n"/>
      <c r="AY670" s="788" t="n"/>
      <c r="AZ670" s="788" t="n"/>
      <c r="BA670" s="788" t="n"/>
      <c r="BB670" s="788" t="n"/>
      <c r="BC670" s="788" t="n"/>
      <c r="BD670" s="788" t="n"/>
    </row>
    <row r="671" ht="12.75" customHeight="1" s="789">
      <c r="A671" s="1075" t="n"/>
      <c r="B671" s="1075" t="n"/>
      <c r="C671" s="1075" t="n"/>
      <c r="D671" s="1075" t="n"/>
      <c r="E671" s="1075" t="n"/>
      <c r="F671" s="1075" t="n"/>
      <c r="G671" s="1075" t="n"/>
      <c r="H671" s="1075" t="n"/>
      <c r="I671" s="1075" t="n"/>
      <c r="J671" s="1075" t="n"/>
      <c r="K671" s="1075" t="n"/>
      <c r="L671" s="1075" t="n"/>
      <c r="M671" s="1075" t="n"/>
      <c r="N671" s="1075" t="n"/>
      <c r="O671" s="1076" t="n"/>
      <c r="P671" s="1075" t="n"/>
      <c r="Q671" s="1075" t="n"/>
      <c r="R671" s="1075" t="n"/>
      <c r="S671" s="1075" t="n"/>
      <c r="T671" s="1075" t="n"/>
      <c r="U671" s="1075" t="n"/>
      <c r="V671" s="1077" t="n"/>
      <c r="W671" s="1075" t="n"/>
      <c r="X671" s="1075" t="n"/>
      <c r="Y671" s="1075" t="n"/>
      <c r="Z671" s="1075" t="n"/>
      <c r="AA671" s="1075" t="n"/>
      <c r="AB671" s="1075" t="n"/>
      <c r="AC671" s="1075" t="n"/>
      <c r="AD671" s="1075" t="n"/>
      <c r="AE671" s="1075" t="n"/>
      <c r="AF671" s="1075" t="n"/>
      <c r="AG671" s="1078" t="n"/>
      <c r="AH671" s="1075" t="n"/>
      <c r="AI671" s="1075" t="n"/>
      <c r="AJ671" s="1075" t="n"/>
      <c r="AK671" s="1077" t="n"/>
      <c r="AL671" s="1075" t="n"/>
      <c r="AM671" s="1075" t="n"/>
      <c r="AN671" s="1075" t="n"/>
      <c r="AO671" s="825" t="n"/>
      <c r="AP671" s="788" t="n"/>
      <c r="AQ671" s="788" t="n"/>
      <c r="AR671" s="788" t="n"/>
      <c r="AS671" s="788" t="n"/>
      <c r="AT671" s="788" t="n"/>
      <c r="AU671" s="788" t="n"/>
      <c r="AV671" s="788" t="n"/>
      <c r="AW671" s="788" t="n"/>
      <c r="AX671" s="788" t="n"/>
      <c r="AY671" s="788" t="n"/>
      <c r="AZ671" s="788" t="n"/>
      <c r="BA671" s="788" t="n"/>
      <c r="BB671" s="788" t="n"/>
      <c r="BC671" s="788" t="n"/>
      <c r="BD671" s="788" t="n"/>
    </row>
    <row r="672" ht="12.75" customHeight="1" s="789">
      <c r="A672" s="1075" t="n"/>
      <c r="B672" s="1075" t="n"/>
      <c r="C672" s="1075" t="n"/>
      <c r="D672" s="1075" t="n"/>
      <c r="E672" s="1075" t="n"/>
      <c r="F672" s="1075" t="n"/>
      <c r="G672" s="1075" t="n"/>
      <c r="H672" s="1075" t="n"/>
      <c r="I672" s="1075" t="n"/>
      <c r="J672" s="1075" t="n"/>
      <c r="K672" s="1075" t="n"/>
      <c r="L672" s="1075" t="n"/>
      <c r="M672" s="1075" t="n"/>
      <c r="N672" s="1075" t="n"/>
      <c r="O672" s="1076" t="n"/>
      <c r="P672" s="1075" t="n"/>
      <c r="Q672" s="1075" t="n"/>
      <c r="R672" s="1075" t="n"/>
      <c r="S672" s="1075" t="n"/>
      <c r="T672" s="1075" t="n"/>
      <c r="U672" s="1075" t="n"/>
      <c r="V672" s="1077" t="n"/>
      <c r="W672" s="1075" t="n"/>
      <c r="X672" s="1075" t="n"/>
      <c r="Y672" s="1075" t="n"/>
      <c r="Z672" s="1075" t="n"/>
      <c r="AA672" s="1075" t="n"/>
      <c r="AB672" s="1075" t="n"/>
      <c r="AC672" s="1075" t="n"/>
      <c r="AD672" s="1075" t="n"/>
      <c r="AE672" s="1075" t="n"/>
      <c r="AF672" s="1075" t="n"/>
      <c r="AG672" s="1078" t="n"/>
      <c r="AH672" s="1075" t="n"/>
      <c r="AI672" s="1075" t="n"/>
      <c r="AJ672" s="1075" t="n"/>
      <c r="AK672" s="1077" t="n"/>
      <c r="AL672" s="1075" t="n"/>
      <c r="AM672" s="1075" t="n"/>
      <c r="AN672" s="1075" t="n"/>
      <c r="AO672" s="825" t="n"/>
      <c r="AP672" s="788" t="n"/>
      <c r="AQ672" s="788" t="n"/>
      <c r="AR672" s="788" t="n"/>
      <c r="AS672" s="788" t="n"/>
      <c r="AT672" s="788" t="n"/>
      <c r="AU672" s="788" t="n"/>
      <c r="AV672" s="788" t="n"/>
      <c r="AW672" s="788" t="n"/>
      <c r="AX672" s="788" t="n"/>
      <c r="AY672" s="788" t="n"/>
      <c r="AZ672" s="788" t="n"/>
      <c r="BA672" s="788" t="n"/>
      <c r="BB672" s="788" t="n"/>
      <c r="BC672" s="788" t="n"/>
      <c r="BD672" s="788" t="n"/>
    </row>
    <row r="673" ht="12.75" customHeight="1" s="789">
      <c r="A673" s="1075" t="n"/>
      <c r="B673" s="1075" t="n"/>
      <c r="C673" s="1075" t="n"/>
      <c r="D673" s="1075" t="n"/>
      <c r="E673" s="1075" t="n"/>
      <c r="F673" s="1075" t="n"/>
      <c r="G673" s="1075" t="n"/>
      <c r="H673" s="1075" t="n"/>
      <c r="I673" s="1075" t="n"/>
      <c r="J673" s="1075" t="n"/>
      <c r="K673" s="1075" t="n"/>
      <c r="L673" s="1075" t="n"/>
      <c r="M673" s="1075" t="n"/>
      <c r="N673" s="1075" t="n"/>
      <c r="O673" s="1076" t="n"/>
      <c r="P673" s="1075" t="n"/>
      <c r="Q673" s="1075" t="n"/>
      <c r="R673" s="1075" t="n"/>
      <c r="S673" s="1075" t="n"/>
      <c r="T673" s="1075" t="n"/>
      <c r="U673" s="1075" t="n"/>
      <c r="V673" s="1077" t="n"/>
      <c r="W673" s="1075" t="n"/>
      <c r="X673" s="1075" t="n"/>
      <c r="Y673" s="1075" t="n"/>
      <c r="Z673" s="1075" t="n"/>
      <c r="AA673" s="1075" t="n"/>
      <c r="AB673" s="1075" t="n"/>
      <c r="AC673" s="1075" t="n"/>
      <c r="AD673" s="1075" t="n"/>
      <c r="AE673" s="1075" t="n"/>
      <c r="AF673" s="1075" t="n"/>
      <c r="AG673" s="1078" t="n"/>
      <c r="AH673" s="1075" t="n"/>
      <c r="AI673" s="1075" t="n"/>
      <c r="AJ673" s="1075" t="n"/>
      <c r="AK673" s="1077" t="n"/>
      <c r="AL673" s="1075" t="n"/>
      <c r="AM673" s="1075" t="n"/>
      <c r="AN673" s="1075" t="n"/>
      <c r="AO673" s="825" t="n"/>
      <c r="AP673" s="788" t="n"/>
      <c r="AQ673" s="788" t="n"/>
      <c r="AR673" s="788" t="n"/>
      <c r="AS673" s="788" t="n"/>
      <c r="AT673" s="788" t="n"/>
      <c r="AU673" s="788" t="n"/>
      <c r="AV673" s="788" t="n"/>
      <c r="AW673" s="788" t="n"/>
      <c r="AX673" s="788" t="n"/>
      <c r="AY673" s="788" t="n"/>
      <c r="AZ673" s="788" t="n"/>
      <c r="BA673" s="788" t="n"/>
      <c r="BB673" s="788" t="n"/>
      <c r="BC673" s="788" t="n"/>
      <c r="BD673" s="788" t="n"/>
    </row>
    <row r="674" ht="12.75" customHeight="1" s="789">
      <c r="A674" s="1075" t="n"/>
      <c r="B674" s="1075" t="n"/>
      <c r="C674" s="1075" t="n"/>
      <c r="D674" s="1075" t="n"/>
      <c r="E674" s="1075" t="n"/>
      <c r="F674" s="1075" t="n"/>
      <c r="G674" s="1075" t="n"/>
      <c r="H674" s="1075" t="n"/>
      <c r="I674" s="1075" t="n"/>
      <c r="J674" s="1075" t="n"/>
      <c r="K674" s="1075" t="n"/>
      <c r="L674" s="1075" t="n"/>
      <c r="M674" s="1075" t="n"/>
      <c r="N674" s="1075" t="n"/>
      <c r="O674" s="1076" t="n"/>
      <c r="P674" s="1075" t="n"/>
      <c r="Q674" s="1075" t="n"/>
      <c r="R674" s="1075" t="n"/>
      <c r="S674" s="1075" t="n"/>
      <c r="T674" s="1075" t="n"/>
      <c r="U674" s="1075" t="n"/>
      <c r="V674" s="1077" t="n"/>
      <c r="W674" s="1075" t="n"/>
      <c r="X674" s="1075" t="n"/>
      <c r="Y674" s="1075" t="n"/>
      <c r="Z674" s="1075" t="n"/>
      <c r="AA674" s="1075" t="n"/>
      <c r="AB674" s="1075" t="n"/>
      <c r="AC674" s="1075" t="n"/>
      <c r="AD674" s="1075" t="n"/>
      <c r="AE674" s="1075" t="n"/>
      <c r="AF674" s="1075" t="n"/>
      <c r="AG674" s="1078" t="n"/>
      <c r="AH674" s="1075" t="n"/>
      <c r="AI674" s="1075" t="n"/>
      <c r="AJ674" s="1075" t="n"/>
      <c r="AK674" s="1077" t="n"/>
      <c r="AL674" s="1075" t="n"/>
      <c r="AM674" s="1075" t="n"/>
      <c r="AN674" s="1075" t="n"/>
      <c r="AO674" s="825" t="n"/>
      <c r="AP674" s="788" t="n"/>
      <c r="AQ674" s="788" t="n"/>
      <c r="AR674" s="788" t="n"/>
      <c r="AS674" s="788" t="n"/>
      <c r="AT674" s="788" t="n"/>
      <c r="AU674" s="788" t="n"/>
      <c r="AV674" s="788" t="n"/>
      <c r="AW674" s="788" t="n"/>
      <c r="AX674" s="788" t="n"/>
      <c r="AY674" s="788" t="n"/>
      <c r="AZ674" s="788" t="n"/>
      <c r="BA674" s="788" t="n"/>
      <c r="BB674" s="788" t="n"/>
      <c r="BC674" s="788" t="n"/>
      <c r="BD674" s="788" t="n"/>
    </row>
    <row r="675" ht="12.75" customHeight="1" s="789">
      <c r="A675" s="1075" t="n"/>
      <c r="B675" s="1075" t="n"/>
      <c r="C675" s="1075" t="n"/>
      <c r="D675" s="1075" t="n"/>
      <c r="E675" s="1075" t="n"/>
      <c r="F675" s="1075" t="n"/>
      <c r="G675" s="1075" t="n"/>
      <c r="H675" s="1075" t="n"/>
      <c r="I675" s="1075" t="n"/>
      <c r="J675" s="1075" t="n"/>
      <c r="K675" s="1075" t="n"/>
      <c r="L675" s="1075" t="n"/>
      <c r="M675" s="1075" t="n"/>
      <c r="N675" s="1075" t="n"/>
      <c r="O675" s="1076" t="n"/>
      <c r="P675" s="1075" t="n"/>
      <c r="Q675" s="1075" t="n"/>
      <c r="R675" s="1075" t="n"/>
      <c r="S675" s="1075" t="n"/>
      <c r="T675" s="1075" t="n"/>
      <c r="U675" s="1075" t="n"/>
      <c r="V675" s="1077" t="n"/>
      <c r="W675" s="1075" t="n"/>
      <c r="X675" s="1075" t="n"/>
      <c r="Y675" s="1075" t="n"/>
      <c r="Z675" s="1075" t="n"/>
      <c r="AA675" s="1075" t="n"/>
      <c r="AB675" s="1075" t="n"/>
      <c r="AC675" s="1075" t="n"/>
      <c r="AD675" s="1075" t="n"/>
      <c r="AE675" s="1075" t="n"/>
      <c r="AF675" s="1075" t="n"/>
      <c r="AG675" s="1078" t="n"/>
      <c r="AH675" s="1075" t="n"/>
      <c r="AI675" s="1075" t="n"/>
      <c r="AJ675" s="1075" t="n"/>
      <c r="AK675" s="1077" t="n"/>
      <c r="AL675" s="1075" t="n"/>
      <c r="AM675" s="1075" t="n"/>
      <c r="AN675" s="1075" t="n"/>
      <c r="AO675" s="825" t="n"/>
      <c r="AP675" s="788" t="n"/>
      <c r="AQ675" s="788" t="n"/>
      <c r="AR675" s="788" t="n"/>
      <c r="AS675" s="788" t="n"/>
      <c r="AT675" s="788" t="n"/>
      <c r="AU675" s="788" t="n"/>
      <c r="AV675" s="788" t="n"/>
      <c r="AW675" s="788" t="n"/>
      <c r="AX675" s="788" t="n"/>
      <c r="AY675" s="788" t="n"/>
      <c r="AZ675" s="788" t="n"/>
      <c r="BA675" s="788" t="n"/>
      <c r="BB675" s="788" t="n"/>
      <c r="BC675" s="788" t="n"/>
      <c r="BD675" s="788" t="n"/>
    </row>
    <row r="676" ht="12.75" customHeight="1" s="789">
      <c r="A676" s="1075" t="n"/>
      <c r="B676" s="1075" t="n"/>
      <c r="C676" s="1075" t="n"/>
      <c r="D676" s="1075" t="n"/>
      <c r="E676" s="1075" t="n"/>
      <c r="F676" s="1075" t="n"/>
      <c r="G676" s="1075" t="n"/>
      <c r="H676" s="1075" t="n"/>
      <c r="I676" s="1075" t="n"/>
      <c r="J676" s="1075" t="n"/>
      <c r="K676" s="1075" t="n"/>
      <c r="L676" s="1075" t="n"/>
      <c r="M676" s="1075" t="n"/>
      <c r="N676" s="1075" t="n"/>
      <c r="O676" s="1076" t="n"/>
      <c r="P676" s="1075" t="n"/>
      <c r="Q676" s="1075" t="n"/>
      <c r="R676" s="1075" t="n"/>
      <c r="S676" s="1075" t="n"/>
      <c r="T676" s="1075" t="n"/>
      <c r="U676" s="1075" t="n"/>
      <c r="V676" s="1077" t="n"/>
      <c r="W676" s="1075" t="n"/>
      <c r="X676" s="1075" t="n"/>
      <c r="Y676" s="1075" t="n"/>
      <c r="Z676" s="1075" t="n"/>
      <c r="AA676" s="1075" t="n"/>
      <c r="AB676" s="1075" t="n"/>
      <c r="AC676" s="1075" t="n"/>
      <c r="AD676" s="1075" t="n"/>
      <c r="AE676" s="1075" t="n"/>
      <c r="AF676" s="1075" t="n"/>
      <c r="AG676" s="1078" t="n"/>
      <c r="AH676" s="1075" t="n"/>
      <c r="AI676" s="1075" t="n"/>
      <c r="AJ676" s="1075" t="n"/>
      <c r="AK676" s="1077" t="n"/>
      <c r="AL676" s="1075" t="n"/>
      <c r="AM676" s="1075" t="n"/>
      <c r="AN676" s="1075" t="n"/>
      <c r="AO676" s="825" t="n"/>
      <c r="AP676" s="788" t="n"/>
      <c r="AQ676" s="788" t="n"/>
      <c r="AR676" s="788" t="n"/>
      <c r="AS676" s="788" t="n"/>
      <c r="AT676" s="788" t="n"/>
      <c r="AU676" s="788" t="n"/>
      <c r="AV676" s="788" t="n"/>
      <c r="AW676" s="788" t="n"/>
      <c r="AX676" s="788" t="n"/>
      <c r="AY676" s="788" t="n"/>
      <c r="AZ676" s="788" t="n"/>
      <c r="BA676" s="788" t="n"/>
      <c r="BB676" s="788" t="n"/>
      <c r="BC676" s="788" t="n"/>
      <c r="BD676" s="788" t="n"/>
    </row>
    <row r="677" ht="12.75" customHeight="1" s="789">
      <c r="A677" s="1075" t="n"/>
      <c r="B677" s="1075" t="n"/>
      <c r="C677" s="1075" t="n"/>
      <c r="D677" s="1075" t="n"/>
      <c r="E677" s="1075" t="n"/>
      <c r="F677" s="1075" t="n"/>
      <c r="G677" s="1075" t="n"/>
      <c r="H677" s="1075" t="n"/>
      <c r="I677" s="1075" t="n"/>
      <c r="J677" s="1075" t="n"/>
      <c r="K677" s="1075" t="n"/>
      <c r="L677" s="1075" t="n"/>
      <c r="M677" s="1075" t="n"/>
      <c r="N677" s="1075" t="n"/>
      <c r="O677" s="1076" t="n"/>
      <c r="P677" s="1075" t="n"/>
      <c r="Q677" s="1075" t="n"/>
      <c r="R677" s="1075" t="n"/>
      <c r="S677" s="1075" t="n"/>
      <c r="T677" s="1075" t="n"/>
      <c r="U677" s="1075" t="n"/>
      <c r="V677" s="1077" t="n"/>
      <c r="W677" s="1075" t="n"/>
      <c r="X677" s="1075" t="n"/>
      <c r="Y677" s="1075" t="n"/>
      <c r="Z677" s="1075" t="n"/>
      <c r="AA677" s="1075" t="n"/>
      <c r="AB677" s="1075" t="n"/>
      <c r="AC677" s="1075" t="n"/>
      <c r="AD677" s="1075" t="n"/>
      <c r="AE677" s="1075" t="n"/>
      <c r="AF677" s="1075" t="n"/>
      <c r="AG677" s="1078" t="n"/>
      <c r="AH677" s="1075" t="n"/>
      <c r="AI677" s="1075" t="n"/>
      <c r="AJ677" s="1075" t="n"/>
      <c r="AK677" s="1077" t="n"/>
      <c r="AL677" s="1075" t="n"/>
      <c r="AM677" s="1075" t="n"/>
      <c r="AN677" s="1075" t="n"/>
      <c r="AO677" s="825" t="n"/>
      <c r="AP677" s="788" t="n"/>
      <c r="AQ677" s="788" t="n"/>
      <c r="AR677" s="788" t="n"/>
      <c r="AS677" s="788" t="n"/>
      <c r="AT677" s="788" t="n"/>
      <c r="AU677" s="788" t="n"/>
      <c r="AV677" s="788" t="n"/>
      <c r="AW677" s="788" t="n"/>
      <c r="AX677" s="788" t="n"/>
      <c r="AY677" s="788" t="n"/>
      <c r="AZ677" s="788" t="n"/>
      <c r="BA677" s="788" t="n"/>
      <c r="BB677" s="788" t="n"/>
      <c r="BC677" s="788" t="n"/>
      <c r="BD677" s="788" t="n"/>
    </row>
    <row r="678" ht="12.75" customHeight="1" s="789">
      <c r="A678" s="1075" t="n"/>
      <c r="B678" s="1075" t="n"/>
      <c r="C678" s="1075" t="n"/>
      <c r="D678" s="1075" t="n"/>
      <c r="E678" s="1075" t="n"/>
      <c r="F678" s="1075" t="n"/>
      <c r="G678" s="1075" t="n"/>
      <c r="H678" s="1075" t="n"/>
      <c r="I678" s="1075" t="n"/>
      <c r="J678" s="1075" t="n"/>
      <c r="K678" s="1075" t="n"/>
      <c r="L678" s="1075" t="n"/>
      <c r="M678" s="1075" t="n"/>
      <c r="N678" s="1075" t="n"/>
      <c r="O678" s="1076" t="n"/>
      <c r="P678" s="1075" t="n"/>
      <c r="Q678" s="1075" t="n"/>
      <c r="R678" s="1075" t="n"/>
      <c r="S678" s="1075" t="n"/>
      <c r="T678" s="1075" t="n"/>
      <c r="U678" s="1075" t="n"/>
      <c r="V678" s="1077" t="n"/>
      <c r="W678" s="1075" t="n"/>
      <c r="X678" s="1075" t="n"/>
      <c r="Y678" s="1075" t="n"/>
      <c r="Z678" s="1075" t="n"/>
      <c r="AA678" s="1075" t="n"/>
      <c r="AB678" s="1075" t="n"/>
      <c r="AC678" s="1075" t="n"/>
      <c r="AD678" s="1075" t="n"/>
      <c r="AE678" s="1075" t="n"/>
      <c r="AF678" s="1075" t="n"/>
      <c r="AG678" s="1078" t="n"/>
      <c r="AH678" s="1075" t="n"/>
      <c r="AI678" s="1075" t="n"/>
      <c r="AJ678" s="1075" t="n"/>
      <c r="AK678" s="1077" t="n"/>
      <c r="AL678" s="1075" t="n"/>
      <c r="AM678" s="1075" t="n"/>
      <c r="AN678" s="1075" t="n"/>
      <c r="AO678" s="825" t="n"/>
      <c r="AP678" s="788" t="n"/>
      <c r="AQ678" s="788" t="n"/>
      <c r="AR678" s="788" t="n"/>
      <c r="AS678" s="788" t="n"/>
      <c r="AT678" s="788" t="n"/>
      <c r="AU678" s="788" t="n"/>
      <c r="AV678" s="788" t="n"/>
      <c r="AW678" s="788" t="n"/>
      <c r="AX678" s="788" t="n"/>
      <c r="AY678" s="788" t="n"/>
      <c r="AZ678" s="788" t="n"/>
      <c r="BA678" s="788" t="n"/>
      <c r="BB678" s="788" t="n"/>
      <c r="BC678" s="788" t="n"/>
      <c r="BD678" s="788" t="n"/>
    </row>
    <row r="679" ht="12.75" customHeight="1" s="789">
      <c r="A679" s="1075" t="n"/>
      <c r="B679" s="1075" t="n"/>
      <c r="C679" s="1075" t="n"/>
      <c r="D679" s="1075" t="n"/>
      <c r="E679" s="1075" t="n"/>
      <c r="F679" s="1075" t="n"/>
      <c r="G679" s="1075" t="n"/>
      <c r="H679" s="1075" t="n"/>
      <c r="I679" s="1075" t="n"/>
      <c r="J679" s="1075" t="n"/>
      <c r="K679" s="1075" t="n"/>
      <c r="L679" s="1075" t="n"/>
      <c r="M679" s="1075" t="n"/>
      <c r="N679" s="1075" t="n"/>
      <c r="O679" s="1076" t="n"/>
      <c r="P679" s="1075" t="n"/>
      <c r="Q679" s="1075" t="n"/>
      <c r="R679" s="1075" t="n"/>
      <c r="S679" s="1075" t="n"/>
      <c r="T679" s="1075" t="n"/>
      <c r="U679" s="1075" t="n"/>
      <c r="V679" s="1077" t="n"/>
      <c r="W679" s="1075" t="n"/>
      <c r="X679" s="1075" t="n"/>
      <c r="Y679" s="1075" t="n"/>
      <c r="Z679" s="1075" t="n"/>
      <c r="AA679" s="1075" t="n"/>
      <c r="AB679" s="1075" t="n"/>
      <c r="AC679" s="1075" t="n"/>
      <c r="AD679" s="1075" t="n"/>
      <c r="AE679" s="1075" t="n"/>
      <c r="AF679" s="1075" t="n"/>
      <c r="AG679" s="1078" t="n"/>
      <c r="AH679" s="1075" t="n"/>
      <c r="AI679" s="1075" t="n"/>
      <c r="AJ679" s="1075" t="n"/>
      <c r="AK679" s="1077" t="n"/>
      <c r="AL679" s="1075" t="n"/>
      <c r="AM679" s="1075" t="n"/>
      <c r="AN679" s="1075" t="n"/>
      <c r="AO679" s="825" t="n"/>
      <c r="AP679" s="788" t="n"/>
      <c r="AQ679" s="788" t="n"/>
      <c r="AR679" s="788" t="n"/>
      <c r="AS679" s="788" t="n"/>
      <c r="AT679" s="788" t="n"/>
      <c r="AU679" s="788" t="n"/>
      <c r="AV679" s="788" t="n"/>
      <c r="AW679" s="788" t="n"/>
      <c r="AX679" s="788" t="n"/>
      <c r="AY679" s="788" t="n"/>
      <c r="AZ679" s="788" t="n"/>
      <c r="BA679" s="788" t="n"/>
      <c r="BB679" s="788" t="n"/>
      <c r="BC679" s="788" t="n"/>
      <c r="BD679" s="788" t="n"/>
    </row>
    <row r="680" ht="12.75" customHeight="1" s="789">
      <c r="A680" s="1075" t="n"/>
      <c r="B680" s="1075" t="n"/>
      <c r="C680" s="1075" t="n"/>
      <c r="D680" s="1075" t="n"/>
      <c r="E680" s="1075" t="n"/>
      <c r="F680" s="1075" t="n"/>
      <c r="G680" s="1075" t="n"/>
      <c r="H680" s="1075" t="n"/>
      <c r="I680" s="1075" t="n"/>
      <c r="J680" s="1075" t="n"/>
      <c r="K680" s="1075" t="n"/>
      <c r="L680" s="1075" t="n"/>
      <c r="M680" s="1075" t="n"/>
      <c r="N680" s="1075" t="n"/>
      <c r="O680" s="1076" t="n"/>
      <c r="P680" s="1075" t="n"/>
      <c r="Q680" s="1075" t="n"/>
      <c r="R680" s="1075" t="n"/>
      <c r="S680" s="1075" t="n"/>
      <c r="T680" s="1075" t="n"/>
      <c r="U680" s="1075" t="n"/>
      <c r="V680" s="1077" t="n"/>
      <c r="W680" s="1075" t="n"/>
      <c r="X680" s="1075" t="n"/>
      <c r="Y680" s="1075" t="n"/>
      <c r="Z680" s="1075" t="n"/>
      <c r="AA680" s="1075" t="n"/>
      <c r="AB680" s="1075" t="n"/>
      <c r="AC680" s="1075" t="n"/>
      <c r="AD680" s="1075" t="n"/>
      <c r="AE680" s="1075" t="n"/>
      <c r="AF680" s="1075" t="n"/>
      <c r="AG680" s="1078" t="n"/>
      <c r="AH680" s="1075" t="n"/>
      <c r="AI680" s="1075" t="n"/>
      <c r="AJ680" s="1075" t="n"/>
      <c r="AK680" s="1077" t="n"/>
      <c r="AL680" s="1075" t="n"/>
      <c r="AM680" s="1075" t="n"/>
      <c r="AN680" s="1075" t="n"/>
      <c r="AO680" s="825" t="n"/>
      <c r="AP680" s="788" t="n"/>
      <c r="AQ680" s="788" t="n"/>
      <c r="AR680" s="788" t="n"/>
      <c r="AS680" s="788" t="n"/>
      <c r="AT680" s="788" t="n"/>
      <c r="AU680" s="788" t="n"/>
      <c r="AV680" s="788" t="n"/>
      <c r="AW680" s="788" t="n"/>
      <c r="AX680" s="788" t="n"/>
      <c r="AY680" s="788" t="n"/>
      <c r="AZ680" s="788" t="n"/>
      <c r="BA680" s="788" t="n"/>
      <c r="BB680" s="788" t="n"/>
      <c r="BC680" s="788" t="n"/>
      <c r="BD680" s="788" t="n"/>
    </row>
    <row r="681" ht="12.75" customHeight="1" s="789">
      <c r="A681" s="1075" t="n"/>
      <c r="B681" s="1075" t="n"/>
      <c r="C681" s="1075" t="n"/>
      <c r="D681" s="1075" t="n"/>
      <c r="E681" s="1075" t="n"/>
      <c r="F681" s="1075" t="n"/>
      <c r="G681" s="1075" t="n"/>
      <c r="H681" s="1075" t="n"/>
      <c r="I681" s="1075" t="n"/>
      <c r="J681" s="1075" t="n"/>
      <c r="K681" s="1075" t="n"/>
      <c r="L681" s="1075" t="n"/>
      <c r="M681" s="1075" t="n"/>
      <c r="N681" s="1075" t="n"/>
      <c r="O681" s="1076" t="n"/>
      <c r="P681" s="1075" t="n"/>
      <c r="Q681" s="1075" t="n"/>
      <c r="R681" s="1075" t="n"/>
      <c r="S681" s="1075" t="n"/>
      <c r="T681" s="1075" t="n"/>
      <c r="U681" s="1075" t="n"/>
      <c r="V681" s="1077" t="n"/>
      <c r="W681" s="1075" t="n"/>
      <c r="X681" s="1075" t="n"/>
      <c r="Y681" s="1075" t="n"/>
      <c r="Z681" s="1075" t="n"/>
      <c r="AA681" s="1075" t="n"/>
      <c r="AB681" s="1075" t="n"/>
      <c r="AC681" s="1075" t="n"/>
      <c r="AD681" s="1075" t="n"/>
      <c r="AE681" s="1075" t="n"/>
      <c r="AF681" s="1075" t="n"/>
      <c r="AG681" s="1078" t="n"/>
      <c r="AH681" s="1075" t="n"/>
      <c r="AI681" s="1075" t="n"/>
      <c r="AJ681" s="1075" t="n"/>
      <c r="AK681" s="1077" t="n"/>
      <c r="AL681" s="1075" t="n"/>
      <c r="AM681" s="1075" t="n"/>
      <c r="AN681" s="1075" t="n"/>
      <c r="AO681" s="825" t="n"/>
      <c r="AP681" s="788" t="n"/>
      <c r="AQ681" s="788" t="n"/>
      <c r="AR681" s="788" t="n"/>
      <c r="AS681" s="788" t="n"/>
      <c r="AT681" s="788" t="n"/>
      <c r="AU681" s="788" t="n"/>
      <c r="AV681" s="788" t="n"/>
      <c r="AW681" s="788" t="n"/>
      <c r="AX681" s="788" t="n"/>
      <c r="AY681" s="788" t="n"/>
      <c r="AZ681" s="788" t="n"/>
      <c r="BA681" s="788" t="n"/>
      <c r="BB681" s="788" t="n"/>
      <c r="BC681" s="788" t="n"/>
      <c r="BD681" s="788" t="n"/>
    </row>
    <row r="682" ht="12.75" customHeight="1" s="789">
      <c r="A682" s="1075" t="n"/>
      <c r="B682" s="1075" t="n"/>
      <c r="C682" s="1075" t="n"/>
      <c r="D682" s="1075" t="n"/>
      <c r="E682" s="1075" t="n"/>
      <c r="F682" s="1075" t="n"/>
      <c r="G682" s="1075" t="n"/>
      <c r="H682" s="1075" t="n"/>
      <c r="I682" s="1075" t="n"/>
      <c r="J682" s="1075" t="n"/>
      <c r="K682" s="1075" t="n"/>
      <c r="L682" s="1075" t="n"/>
      <c r="M682" s="1075" t="n"/>
      <c r="N682" s="1075" t="n"/>
      <c r="O682" s="1076" t="n"/>
      <c r="P682" s="1075" t="n"/>
      <c r="Q682" s="1075" t="n"/>
      <c r="R682" s="1075" t="n"/>
      <c r="S682" s="1075" t="n"/>
      <c r="T682" s="1075" t="n"/>
      <c r="U682" s="1075" t="n"/>
      <c r="V682" s="1077" t="n"/>
      <c r="W682" s="1075" t="n"/>
      <c r="X682" s="1075" t="n"/>
      <c r="Y682" s="1075" t="n"/>
      <c r="Z682" s="1075" t="n"/>
      <c r="AA682" s="1075" t="n"/>
      <c r="AB682" s="1075" t="n"/>
      <c r="AC682" s="1075" t="n"/>
      <c r="AD682" s="1075" t="n"/>
      <c r="AE682" s="1075" t="n"/>
      <c r="AF682" s="1075" t="n"/>
      <c r="AG682" s="1078" t="n"/>
      <c r="AH682" s="1075" t="n"/>
      <c r="AI682" s="1075" t="n"/>
      <c r="AJ682" s="1075" t="n"/>
      <c r="AK682" s="1077" t="n"/>
      <c r="AL682" s="1075" t="n"/>
      <c r="AM682" s="1075" t="n"/>
      <c r="AN682" s="1075" t="n"/>
      <c r="AO682" s="825" t="n"/>
      <c r="AP682" s="788" t="n"/>
      <c r="AQ682" s="788" t="n"/>
      <c r="AR682" s="788" t="n"/>
      <c r="AS682" s="788" t="n"/>
      <c r="AT682" s="788" t="n"/>
      <c r="AU682" s="788" t="n"/>
      <c r="AV682" s="788" t="n"/>
      <c r="AW682" s="788" t="n"/>
      <c r="AX682" s="788" t="n"/>
      <c r="AY682" s="788" t="n"/>
      <c r="AZ682" s="788" t="n"/>
      <c r="BA682" s="788" t="n"/>
      <c r="BB682" s="788" t="n"/>
      <c r="BC682" s="788" t="n"/>
      <c r="BD682" s="788" t="n"/>
    </row>
    <row r="683" ht="12.75" customHeight="1" s="789">
      <c r="A683" s="1075" t="n"/>
      <c r="B683" s="1075" t="n"/>
      <c r="C683" s="1075" t="n"/>
      <c r="D683" s="1075" t="n"/>
      <c r="E683" s="1075" t="n"/>
      <c r="F683" s="1075" t="n"/>
      <c r="G683" s="1075" t="n"/>
      <c r="H683" s="1075" t="n"/>
      <c r="I683" s="1075" t="n"/>
      <c r="J683" s="1075" t="n"/>
      <c r="K683" s="1075" t="n"/>
      <c r="L683" s="1075" t="n"/>
      <c r="M683" s="1075" t="n"/>
      <c r="N683" s="1075" t="n"/>
      <c r="O683" s="1076" t="n"/>
      <c r="P683" s="1075" t="n"/>
      <c r="Q683" s="1075" t="n"/>
      <c r="R683" s="1075" t="n"/>
      <c r="S683" s="1075" t="n"/>
      <c r="T683" s="1075" t="n"/>
      <c r="U683" s="1075" t="n"/>
      <c r="V683" s="1077" t="n"/>
      <c r="W683" s="1075" t="n"/>
      <c r="X683" s="1075" t="n"/>
      <c r="Y683" s="1075" t="n"/>
      <c r="Z683" s="1075" t="n"/>
      <c r="AA683" s="1075" t="n"/>
      <c r="AB683" s="1075" t="n"/>
      <c r="AC683" s="1075" t="n"/>
      <c r="AD683" s="1075" t="n"/>
      <c r="AE683" s="1075" t="n"/>
      <c r="AF683" s="1075" t="n"/>
      <c r="AG683" s="1078" t="n"/>
      <c r="AH683" s="1075" t="n"/>
      <c r="AI683" s="1075" t="n"/>
      <c r="AJ683" s="1075" t="n"/>
      <c r="AK683" s="1077" t="n"/>
      <c r="AL683" s="1075" t="n"/>
      <c r="AM683" s="1075" t="n"/>
      <c r="AN683" s="1075" t="n"/>
      <c r="AO683" s="825" t="n"/>
      <c r="AP683" s="788" t="n"/>
      <c r="AQ683" s="788" t="n"/>
      <c r="AR683" s="788" t="n"/>
      <c r="AS683" s="788" t="n"/>
      <c r="AT683" s="788" t="n"/>
      <c r="AU683" s="788" t="n"/>
      <c r="AV683" s="788" t="n"/>
      <c r="AW683" s="788" t="n"/>
      <c r="AX683" s="788" t="n"/>
      <c r="AY683" s="788" t="n"/>
      <c r="AZ683" s="788" t="n"/>
      <c r="BA683" s="788" t="n"/>
      <c r="BB683" s="788" t="n"/>
      <c r="BC683" s="788" t="n"/>
      <c r="BD683" s="788" t="n"/>
    </row>
    <row r="684" ht="12.75" customHeight="1" s="789">
      <c r="A684" s="1075" t="n"/>
      <c r="B684" s="1075" t="n"/>
      <c r="C684" s="1075" t="n"/>
      <c r="D684" s="1075" t="n"/>
      <c r="E684" s="1075" t="n"/>
      <c r="F684" s="1075" t="n"/>
      <c r="G684" s="1075" t="n"/>
      <c r="H684" s="1075" t="n"/>
      <c r="I684" s="1075" t="n"/>
      <c r="J684" s="1075" t="n"/>
      <c r="K684" s="1075" t="n"/>
      <c r="L684" s="1075" t="n"/>
      <c r="M684" s="1075" t="n"/>
      <c r="N684" s="1075" t="n"/>
      <c r="O684" s="1076" t="n"/>
      <c r="P684" s="1075" t="n"/>
      <c r="Q684" s="1075" t="n"/>
      <c r="R684" s="1075" t="n"/>
      <c r="S684" s="1075" t="n"/>
      <c r="T684" s="1075" t="n"/>
      <c r="U684" s="1075" t="n"/>
      <c r="V684" s="1077" t="n"/>
      <c r="W684" s="1075" t="n"/>
      <c r="X684" s="1075" t="n"/>
      <c r="Y684" s="1075" t="n"/>
      <c r="Z684" s="1075" t="n"/>
      <c r="AA684" s="1075" t="n"/>
      <c r="AB684" s="1075" t="n"/>
      <c r="AC684" s="1075" t="n"/>
      <c r="AD684" s="1075" t="n"/>
      <c r="AE684" s="1075" t="n"/>
      <c r="AF684" s="1075" t="n"/>
      <c r="AG684" s="1078" t="n"/>
      <c r="AH684" s="1075" t="n"/>
      <c r="AI684" s="1075" t="n"/>
      <c r="AJ684" s="1075" t="n"/>
      <c r="AK684" s="1077" t="n"/>
      <c r="AL684" s="1075" t="n"/>
      <c r="AM684" s="1075" t="n"/>
      <c r="AN684" s="1075" t="n"/>
      <c r="AO684" s="825" t="n"/>
      <c r="AP684" s="788" t="n"/>
      <c r="AQ684" s="788" t="n"/>
      <c r="AR684" s="788" t="n"/>
      <c r="AS684" s="788" t="n"/>
      <c r="AT684" s="788" t="n"/>
      <c r="AU684" s="788" t="n"/>
      <c r="AV684" s="788" t="n"/>
      <c r="AW684" s="788" t="n"/>
      <c r="AX684" s="788" t="n"/>
      <c r="AY684" s="788" t="n"/>
      <c r="AZ684" s="788" t="n"/>
      <c r="BA684" s="788" t="n"/>
      <c r="BB684" s="788" t="n"/>
      <c r="BC684" s="788" t="n"/>
      <c r="BD684" s="788" t="n"/>
    </row>
    <row r="685" ht="12.75" customHeight="1" s="789">
      <c r="A685" s="1075" t="n"/>
      <c r="B685" s="1075" t="n"/>
      <c r="C685" s="1075" t="n"/>
      <c r="D685" s="1075" t="n"/>
      <c r="E685" s="1075" t="n"/>
      <c r="F685" s="1075" t="n"/>
      <c r="G685" s="1075" t="n"/>
      <c r="H685" s="1075" t="n"/>
      <c r="I685" s="1075" t="n"/>
      <c r="J685" s="1075" t="n"/>
      <c r="K685" s="1075" t="n"/>
      <c r="L685" s="1075" t="n"/>
      <c r="M685" s="1075" t="n"/>
      <c r="N685" s="1075" t="n"/>
      <c r="O685" s="1076" t="n"/>
      <c r="P685" s="1075" t="n"/>
      <c r="Q685" s="1075" t="n"/>
      <c r="R685" s="1075" t="n"/>
      <c r="S685" s="1075" t="n"/>
      <c r="T685" s="1075" t="n"/>
      <c r="U685" s="1075" t="n"/>
      <c r="V685" s="1077" t="n"/>
      <c r="W685" s="1075" t="n"/>
      <c r="X685" s="1075" t="n"/>
      <c r="Y685" s="1075" t="n"/>
      <c r="Z685" s="1075" t="n"/>
      <c r="AA685" s="1075" t="n"/>
      <c r="AB685" s="1075" t="n"/>
      <c r="AC685" s="1075" t="n"/>
      <c r="AD685" s="1075" t="n"/>
      <c r="AE685" s="1075" t="n"/>
      <c r="AF685" s="1075" t="n"/>
      <c r="AG685" s="1078" t="n"/>
      <c r="AH685" s="1075" t="n"/>
      <c r="AI685" s="1075" t="n"/>
      <c r="AJ685" s="1075" t="n"/>
      <c r="AK685" s="1077" t="n"/>
      <c r="AL685" s="1075" t="n"/>
      <c r="AM685" s="1075" t="n"/>
      <c r="AN685" s="1075" t="n"/>
      <c r="AO685" s="825" t="n"/>
      <c r="AP685" s="788" t="n"/>
      <c r="AQ685" s="788" t="n"/>
      <c r="AR685" s="788" t="n"/>
      <c r="AS685" s="788" t="n"/>
      <c r="AT685" s="788" t="n"/>
      <c r="AU685" s="788" t="n"/>
      <c r="AV685" s="788" t="n"/>
      <c r="AW685" s="788" t="n"/>
      <c r="AX685" s="788" t="n"/>
      <c r="AY685" s="788" t="n"/>
      <c r="AZ685" s="788" t="n"/>
      <c r="BA685" s="788" t="n"/>
      <c r="BB685" s="788" t="n"/>
      <c r="BC685" s="788" t="n"/>
      <c r="BD685" s="788" t="n"/>
    </row>
    <row r="686" ht="12.75" customHeight="1" s="789">
      <c r="A686" s="1075" t="n"/>
      <c r="B686" s="1075" t="n"/>
      <c r="C686" s="1075" t="n"/>
      <c r="D686" s="1075" t="n"/>
      <c r="E686" s="1075" t="n"/>
      <c r="F686" s="1075" t="n"/>
      <c r="G686" s="1075" t="n"/>
      <c r="H686" s="1075" t="n"/>
      <c r="I686" s="1075" t="n"/>
      <c r="J686" s="1075" t="n"/>
      <c r="K686" s="1075" t="n"/>
      <c r="L686" s="1075" t="n"/>
      <c r="M686" s="1075" t="n"/>
      <c r="N686" s="1075" t="n"/>
      <c r="O686" s="1076" t="n"/>
      <c r="P686" s="1075" t="n"/>
      <c r="Q686" s="1075" t="n"/>
      <c r="R686" s="1075" t="n"/>
      <c r="S686" s="1075" t="n"/>
      <c r="T686" s="1075" t="n"/>
      <c r="U686" s="1075" t="n"/>
      <c r="V686" s="1077" t="n"/>
      <c r="W686" s="1075" t="n"/>
      <c r="X686" s="1075" t="n"/>
      <c r="Y686" s="1075" t="n"/>
      <c r="Z686" s="1075" t="n"/>
      <c r="AA686" s="1075" t="n"/>
      <c r="AB686" s="1075" t="n"/>
      <c r="AC686" s="1075" t="n"/>
      <c r="AD686" s="1075" t="n"/>
      <c r="AE686" s="1075" t="n"/>
      <c r="AF686" s="1075" t="n"/>
      <c r="AG686" s="1078" t="n"/>
      <c r="AH686" s="1075" t="n"/>
      <c r="AI686" s="1075" t="n"/>
      <c r="AJ686" s="1075" t="n"/>
      <c r="AK686" s="1077" t="n"/>
      <c r="AL686" s="1075" t="n"/>
      <c r="AM686" s="1075" t="n"/>
      <c r="AN686" s="1075" t="n"/>
      <c r="AO686" s="825" t="n"/>
      <c r="AP686" s="788" t="n"/>
      <c r="AQ686" s="788" t="n"/>
      <c r="AR686" s="788" t="n"/>
      <c r="AS686" s="788" t="n"/>
      <c r="AT686" s="788" t="n"/>
      <c r="AU686" s="788" t="n"/>
      <c r="AV686" s="788" t="n"/>
      <c r="AW686" s="788" t="n"/>
      <c r="AX686" s="788" t="n"/>
      <c r="AY686" s="788" t="n"/>
      <c r="AZ686" s="788" t="n"/>
      <c r="BA686" s="788" t="n"/>
      <c r="BB686" s="788" t="n"/>
      <c r="BC686" s="788" t="n"/>
      <c r="BD686" s="788" t="n"/>
    </row>
    <row r="687" ht="12.75" customHeight="1" s="789">
      <c r="A687" s="1075" t="n"/>
      <c r="B687" s="1075" t="n"/>
      <c r="C687" s="1075" t="n"/>
      <c r="D687" s="1075" t="n"/>
      <c r="E687" s="1075" t="n"/>
      <c r="F687" s="1075" t="n"/>
      <c r="G687" s="1075" t="n"/>
      <c r="H687" s="1075" t="n"/>
      <c r="I687" s="1075" t="n"/>
      <c r="J687" s="1075" t="n"/>
      <c r="K687" s="1075" t="n"/>
      <c r="L687" s="1075" t="n"/>
      <c r="M687" s="1075" t="n"/>
      <c r="N687" s="1075" t="n"/>
      <c r="O687" s="1076" t="n"/>
      <c r="P687" s="1075" t="n"/>
      <c r="Q687" s="1075" t="n"/>
      <c r="R687" s="1075" t="n"/>
      <c r="S687" s="1075" t="n"/>
      <c r="T687" s="1075" t="n"/>
      <c r="U687" s="1075" t="n"/>
      <c r="V687" s="1077" t="n"/>
      <c r="W687" s="1075" t="n"/>
      <c r="X687" s="1075" t="n"/>
      <c r="Y687" s="1075" t="n"/>
      <c r="Z687" s="1075" t="n"/>
      <c r="AA687" s="1075" t="n"/>
      <c r="AB687" s="1075" t="n"/>
      <c r="AC687" s="1075" t="n"/>
      <c r="AD687" s="1075" t="n"/>
      <c r="AE687" s="1075" t="n"/>
      <c r="AF687" s="1075" t="n"/>
      <c r="AG687" s="1078" t="n"/>
      <c r="AH687" s="1075" t="n"/>
      <c r="AI687" s="1075" t="n"/>
      <c r="AJ687" s="1075" t="n"/>
      <c r="AK687" s="1077" t="n"/>
      <c r="AL687" s="1075" t="n"/>
      <c r="AM687" s="1075" t="n"/>
      <c r="AN687" s="1075" t="n"/>
      <c r="AO687" s="825" t="n"/>
      <c r="AP687" s="788" t="n"/>
      <c r="AQ687" s="788" t="n"/>
      <c r="AR687" s="788" t="n"/>
      <c r="AS687" s="788" t="n"/>
      <c r="AT687" s="788" t="n"/>
      <c r="AU687" s="788" t="n"/>
      <c r="AV687" s="788" t="n"/>
      <c r="AW687" s="788" t="n"/>
      <c r="AX687" s="788" t="n"/>
      <c r="AY687" s="788" t="n"/>
      <c r="AZ687" s="788" t="n"/>
      <c r="BA687" s="788" t="n"/>
      <c r="BB687" s="788" t="n"/>
      <c r="BC687" s="788" t="n"/>
      <c r="BD687" s="788" t="n"/>
    </row>
    <row r="688" ht="12.75" customHeight="1" s="789">
      <c r="A688" s="1075" t="n"/>
      <c r="B688" s="1075" t="n"/>
      <c r="C688" s="1075" t="n"/>
      <c r="D688" s="1075" t="n"/>
      <c r="E688" s="1075" t="n"/>
      <c r="F688" s="1075" t="n"/>
      <c r="G688" s="1075" t="n"/>
      <c r="H688" s="1075" t="n"/>
      <c r="I688" s="1075" t="n"/>
      <c r="J688" s="1075" t="n"/>
      <c r="K688" s="1075" t="n"/>
      <c r="L688" s="1075" t="n"/>
      <c r="M688" s="1075" t="n"/>
      <c r="N688" s="1075" t="n"/>
      <c r="O688" s="1076" t="n"/>
      <c r="P688" s="1075" t="n"/>
      <c r="Q688" s="1075" t="n"/>
      <c r="R688" s="1075" t="n"/>
      <c r="S688" s="1075" t="n"/>
      <c r="T688" s="1075" t="n"/>
      <c r="U688" s="1075" t="n"/>
      <c r="V688" s="1077" t="n"/>
      <c r="W688" s="1075" t="n"/>
      <c r="X688" s="1075" t="n"/>
      <c r="Y688" s="1075" t="n"/>
      <c r="Z688" s="1075" t="n"/>
      <c r="AA688" s="1075" t="n"/>
      <c r="AB688" s="1075" t="n"/>
      <c r="AC688" s="1075" t="n"/>
      <c r="AD688" s="1075" t="n"/>
      <c r="AE688" s="1075" t="n"/>
      <c r="AF688" s="1075" t="n"/>
      <c r="AG688" s="1078" t="n"/>
      <c r="AH688" s="1075" t="n"/>
      <c r="AI688" s="1075" t="n"/>
      <c r="AJ688" s="1075" t="n"/>
      <c r="AK688" s="1077" t="n"/>
      <c r="AL688" s="1075" t="n"/>
      <c r="AM688" s="1075" t="n"/>
      <c r="AN688" s="1075" t="n"/>
      <c r="AO688" s="825" t="n"/>
      <c r="AP688" s="788" t="n"/>
      <c r="AQ688" s="788" t="n"/>
      <c r="AR688" s="788" t="n"/>
      <c r="AS688" s="788" t="n"/>
      <c r="AT688" s="788" t="n"/>
      <c r="AU688" s="788" t="n"/>
      <c r="AV688" s="788" t="n"/>
      <c r="AW688" s="788" t="n"/>
      <c r="AX688" s="788" t="n"/>
      <c r="AY688" s="788" t="n"/>
      <c r="AZ688" s="788" t="n"/>
      <c r="BA688" s="788" t="n"/>
      <c r="BB688" s="788" t="n"/>
      <c r="BC688" s="788" t="n"/>
      <c r="BD688" s="788" t="n"/>
    </row>
    <row r="689" ht="12.75" customHeight="1" s="789">
      <c r="A689" s="1075" t="n"/>
      <c r="B689" s="1075" t="n"/>
      <c r="C689" s="1075" t="n"/>
      <c r="D689" s="1075" t="n"/>
      <c r="E689" s="1075" t="n"/>
      <c r="F689" s="1075" t="n"/>
      <c r="G689" s="1075" t="n"/>
      <c r="H689" s="1075" t="n"/>
      <c r="I689" s="1075" t="n"/>
      <c r="J689" s="1075" t="n"/>
      <c r="K689" s="1075" t="n"/>
      <c r="L689" s="1075" t="n"/>
      <c r="M689" s="1075" t="n"/>
      <c r="N689" s="1075" t="n"/>
      <c r="O689" s="1076" t="n"/>
      <c r="P689" s="1075" t="n"/>
      <c r="Q689" s="1075" t="n"/>
      <c r="R689" s="1075" t="n"/>
      <c r="S689" s="1075" t="n"/>
      <c r="T689" s="1075" t="n"/>
      <c r="U689" s="1075" t="n"/>
      <c r="V689" s="1077" t="n"/>
      <c r="W689" s="1075" t="n"/>
      <c r="X689" s="1075" t="n"/>
      <c r="Y689" s="1075" t="n"/>
      <c r="Z689" s="1075" t="n"/>
      <c r="AA689" s="1075" t="n"/>
      <c r="AB689" s="1075" t="n"/>
      <c r="AC689" s="1075" t="n"/>
      <c r="AD689" s="1075" t="n"/>
      <c r="AE689" s="1075" t="n"/>
      <c r="AF689" s="1075" t="n"/>
      <c r="AG689" s="1078" t="n"/>
      <c r="AH689" s="1075" t="n"/>
      <c r="AI689" s="1075" t="n"/>
      <c r="AJ689" s="1075" t="n"/>
      <c r="AK689" s="1077" t="n"/>
      <c r="AL689" s="1075" t="n"/>
      <c r="AM689" s="1075" t="n"/>
      <c r="AN689" s="1075" t="n"/>
      <c r="AO689" s="825" t="n"/>
      <c r="AP689" s="788" t="n"/>
      <c r="AQ689" s="788" t="n"/>
      <c r="AR689" s="788" t="n"/>
      <c r="AS689" s="788" t="n"/>
      <c r="AT689" s="788" t="n"/>
      <c r="AU689" s="788" t="n"/>
      <c r="AV689" s="788" t="n"/>
      <c r="AW689" s="788" t="n"/>
      <c r="AX689" s="788" t="n"/>
      <c r="AY689" s="788" t="n"/>
      <c r="AZ689" s="788" t="n"/>
      <c r="BA689" s="788" t="n"/>
      <c r="BB689" s="788" t="n"/>
      <c r="BC689" s="788" t="n"/>
      <c r="BD689" s="788" t="n"/>
    </row>
    <row r="690" ht="12.75" customHeight="1" s="789">
      <c r="A690" s="1075" t="n"/>
      <c r="B690" s="1075" t="n"/>
      <c r="C690" s="1075" t="n"/>
      <c r="D690" s="1075" t="n"/>
      <c r="E690" s="1075" t="n"/>
      <c r="F690" s="1075" t="n"/>
      <c r="G690" s="1075" t="n"/>
      <c r="H690" s="1075" t="n"/>
      <c r="I690" s="1075" t="n"/>
      <c r="J690" s="1075" t="n"/>
      <c r="K690" s="1075" t="n"/>
      <c r="L690" s="1075" t="n"/>
      <c r="M690" s="1075" t="n"/>
      <c r="N690" s="1075" t="n"/>
      <c r="O690" s="1076" t="n"/>
      <c r="P690" s="1075" t="n"/>
      <c r="Q690" s="1075" t="n"/>
      <c r="R690" s="1075" t="n"/>
      <c r="S690" s="1075" t="n"/>
      <c r="T690" s="1075" t="n"/>
      <c r="U690" s="1075" t="n"/>
      <c r="V690" s="1077" t="n"/>
      <c r="W690" s="1075" t="n"/>
      <c r="X690" s="1075" t="n"/>
      <c r="Y690" s="1075" t="n"/>
      <c r="Z690" s="1075" t="n"/>
      <c r="AA690" s="1075" t="n"/>
      <c r="AB690" s="1075" t="n"/>
      <c r="AC690" s="1075" t="n"/>
      <c r="AD690" s="1075" t="n"/>
      <c r="AE690" s="1075" t="n"/>
      <c r="AF690" s="1075" t="n"/>
      <c r="AG690" s="1078" t="n"/>
      <c r="AH690" s="1075" t="n"/>
      <c r="AI690" s="1075" t="n"/>
      <c r="AJ690" s="1075" t="n"/>
      <c r="AK690" s="1077" t="n"/>
      <c r="AL690" s="1075" t="n"/>
      <c r="AM690" s="1075" t="n"/>
      <c r="AN690" s="1075" t="n"/>
      <c r="AO690" s="825" t="n"/>
      <c r="AP690" s="788" t="n"/>
      <c r="AQ690" s="788" t="n"/>
      <c r="AR690" s="788" t="n"/>
      <c r="AS690" s="788" t="n"/>
      <c r="AT690" s="788" t="n"/>
      <c r="AU690" s="788" t="n"/>
      <c r="AV690" s="788" t="n"/>
      <c r="AW690" s="788" t="n"/>
      <c r="AX690" s="788" t="n"/>
      <c r="AY690" s="788" t="n"/>
      <c r="AZ690" s="788" t="n"/>
      <c r="BA690" s="788" t="n"/>
      <c r="BB690" s="788" t="n"/>
      <c r="BC690" s="788" t="n"/>
      <c r="BD690" s="788" t="n"/>
    </row>
    <row r="691" ht="12.75" customHeight="1" s="789">
      <c r="A691" s="1075" t="n"/>
      <c r="B691" s="1075" t="n"/>
      <c r="C691" s="1075" t="n"/>
      <c r="D691" s="1075" t="n"/>
      <c r="E691" s="1075" t="n"/>
      <c r="F691" s="1075" t="n"/>
      <c r="G691" s="1075" t="n"/>
      <c r="H691" s="1075" t="n"/>
      <c r="I691" s="1075" t="n"/>
      <c r="J691" s="1075" t="n"/>
      <c r="K691" s="1075" t="n"/>
      <c r="L691" s="1075" t="n"/>
      <c r="M691" s="1075" t="n"/>
      <c r="N691" s="1075" t="n"/>
      <c r="O691" s="1076" t="n"/>
      <c r="P691" s="1075" t="n"/>
      <c r="Q691" s="1075" t="n"/>
      <c r="R691" s="1075" t="n"/>
      <c r="S691" s="1075" t="n"/>
      <c r="T691" s="1075" t="n"/>
      <c r="U691" s="1075" t="n"/>
      <c r="V691" s="1077" t="n"/>
      <c r="W691" s="1075" t="n"/>
      <c r="X691" s="1075" t="n"/>
      <c r="Y691" s="1075" t="n"/>
      <c r="Z691" s="1075" t="n"/>
      <c r="AA691" s="1075" t="n"/>
      <c r="AB691" s="1075" t="n"/>
      <c r="AC691" s="1075" t="n"/>
      <c r="AD691" s="1075" t="n"/>
      <c r="AE691" s="1075" t="n"/>
      <c r="AF691" s="1075" t="n"/>
      <c r="AG691" s="1078" t="n"/>
      <c r="AH691" s="1075" t="n"/>
      <c r="AI691" s="1075" t="n"/>
      <c r="AJ691" s="1075" t="n"/>
      <c r="AK691" s="1077" t="n"/>
      <c r="AL691" s="1075" t="n"/>
      <c r="AM691" s="1075" t="n"/>
      <c r="AN691" s="1075" t="n"/>
      <c r="AO691" s="825" t="n"/>
      <c r="AP691" s="788" t="n"/>
      <c r="AQ691" s="788" t="n"/>
      <c r="AR691" s="788" t="n"/>
      <c r="AS691" s="788" t="n"/>
      <c r="AT691" s="788" t="n"/>
      <c r="AU691" s="788" t="n"/>
      <c r="AV691" s="788" t="n"/>
      <c r="AW691" s="788" t="n"/>
      <c r="AX691" s="788" t="n"/>
      <c r="AY691" s="788" t="n"/>
      <c r="AZ691" s="788" t="n"/>
      <c r="BA691" s="788" t="n"/>
      <c r="BB691" s="788" t="n"/>
      <c r="BC691" s="788" t="n"/>
      <c r="BD691" s="788" t="n"/>
    </row>
    <row r="692" ht="12.75" customHeight="1" s="789">
      <c r="A692" s="1075" t="n"/>
      <c r="B692" s="1075" t="n"/>
      <c r="C692" s="1075" t="n"/>
      <c r="D692" s="1075" t="n"/>
      <c r="E692" s="1075" t="n"/>
      <c r="F692" s="1075" t="n"/>
      <c r="G692" s="1075" t="n"/>
      <c r="H692" s="1075" t="n"/>
      <c r="I692" s="1075" t="n"/>
      <c r="J692" s="1075" t="n"/>
      <c r="K692" s="1075" t="n"/>
      <c r="L692" s="1075" t="n"/>
      <c r="M692" s="1075" t="n"/>
      <c r="N692" s="1075" t="n"/>
      <c r="O692" s="1076" t="n"/>
      <c r="P692" s="1075" t="n"/>
      <c r="Q692" s="1075" t="n"/>
      <c r="R692" s="1075" t="n"/>
      <c r="S692" s="1075" t="n"/>
      <c r="T692" s="1075" t="n"/>
      <c r="U692" s="1075" t="n"/>
      <c r="V692" s="1077" t="n"/>
      <c r="W692" s="1075" t="n"/>
      <c r="X692" s="1075" t="n"/>
      <c r="Y692" s="1075" t="n"/>
      <c r="Z692" s="1075" t="n"/>
      <c r="AA692" s="1075" t="n"/>
      <c r="AB692" s="1075" t="n"/>
      <c r="AC692" s="1075" t="n"/>
      <c r="AD692" s="1075" t="n"/>
      <c r="AE692" s="1075" t="n"/>
      <c r="AF692" s="1075" t="n"/>
      <c r="AG692" s="1078" t="n"/>
      <c r="AH692" s="1075" t="n"/>
      <c r="AI692" s="1075" t="n"/>
      <c r="AJ692" s="1075" t="n"/>
      <c r="AK692" s="1077" t="n"/>
      <c r="AL692" s="1075" t="n"/>
      <c r="AM692" s="1075" t="n"/>
      <c r="AN692" s="1075" t="n"/>
      <c r="AO692" s="825" t="n"/>
      <c r="AP692" s="788" t="n"/>
      <c r="AQ692" s="788" t="n"/>
      <c r="AR692" s="788" t="n"/>
      <c r="AS692" s="788" t="n"/>
      <c r="AT692" s="788" t="n"/>
      <c r="AU692" s="788" t="n"/>
      <c r="AV692" s="788" t="n"/>
      <c r="AW692" s="788" t="n"/>
      <c r="AX692" s="788" t="n"/>
      <c r="AY692" s="788" t="n"/>
      <c r="AZ692" s="788" t="n"/>
      <c r="BA692" s="788" t="n"/>
      <c r="BB692" s="788" t="n"/>
      <c r="BC692" s="788" t="n"/>
      <c r="BD692" s="788" t="n"/>
    </row>
    <row r="693" ht="12.75" customHeight="1" s="789">
      <c r="A693" s="1075" t="n"/>
      <c r="B693" s="1075" t="n"/>
      <c r="C693" s="1075" t="n"/>
      <c r="D693" s="1075" t="n"/>
      <c r="E693" s="1075" t="n"/>
      <c r="F693" s="1075" t="n"/>
      <c r="G693" s="1075" t="n"/>
      <c r="H693" s="1075" t="n"/>
      <c r="I693" s="1075" t="n"/>
      <c r="J693" s="1075" t="n"/>
      <c r="K693" s="1075" t="n"/>
      <c r="L693" s="1075" t="n"/>
      <c r="M693" s="1075" t="n"/>
      <c r="N693" s="1075" t="n"/>
      <c r="O693" s="1076" t="n"/>
      <c r="P693" s="1075" t="n"/>
      <c r="Q693" s="1075" t="n"/>
      <c r="R693" s="1075" t="n"/>
      <c r="S693" s="1075" t="n"/>
      <c r="T693" s="1075" t="n"/>
      <c r="U693" s="1075" t="n"/>
      <c r="V693" s="1077" t="n"/>
      <c r="W693" s="1075" t="n"/>
      <c r="X693" s="1075" t="n"/>
      <c r="Y693" s="1075" t="n"/>
      <c r="Z693" s="1075" t="n"/>
      <c r="AA693" s="1075" t="n"/>
      <c r="AB693" s="1075" t="n"/>
      <c r="AC693" s="1075" t="n"/>
      <c r="AD693" s="1075" t="n"/>
      <c r="AE693" s="1075" t="n"/>
      <c r="AF693" s="1075" t="n"/>
      <c r="AG693" s="1078" t="n"/>
      <c r="AH693" s="1075" t="n"/>
      <c r="AI693" s="1075" t="n"/>
      <c r="AJ693" s="1075" t="n"/>
      <c r="AK693" s="1077" t="n"/>
      <c r="AL693" s="1075" t="n"/>
      <c r="AM693" s="1075" t="n"/>
      <c r="AN693" s="1075" t="n"/>
      <c r="AO693" s="825" t="n"/>
      <c r="AP693" s="788" t="n"/>
      <c r="AQ693" s="788" t="n"/>
      <c r="AR693" s="788" t="n"/>
      <c r="AS693" s="788" t="n"/>
      <c r="AT693" s="788" t="n"/>
      <c r="AU693" s="788" t="n"/>
      <c r="AV693" s="788" t="n"/>
      <c r="AW693" s="788" t="n"/>
      <c r="AX693" s="788" t="n"/>
      <c r="AY693" s="788" t="n"/>
      <c r="AZ693" s="788" t="n"/>
      <c r="BA693" s="788" t="n"/>
      <c r="BB693" s="788" t="n"/>
      <c r="BC693" s="788" t="n"/>
      <c r="BD693" s="788" t="n"/>
    </row>
    <row r="694" ht="12.75" customHeight="1" s="789">
      <c r="A694" s="1075" t="n"/>
      <c r="B694" s="1075" t="n"/>
      <c r="C694" s="1075" t="n"/>
      <c r="D694" s="1075" t="n"/>
      <c r="E694" s="1075" t="n"/>
      <c r="F694" s="1075" t="n"/>
      <c r="G694" s="1075" t="n"/>
      <c r="H694" s="1075" t="n"/>
      <c r="I694" s="1075" t="n"/>
      <c r="J694" s="1075" t="n"/>
      <c r="K694" s="1075" t="n"/>
      <c r="L694" s="1075" t="n"/>
      <c r="M694" s="1075" t="n"/>
      <c r="N694" s="1075" t="n"/>
      <c r="O694" s="1076" t="n"/>
      <c r="P694" s="1075" t="n"/>
      <c r="Q694" s="1075" t="n"/>
      <c r="R694" s="1075" t="n"/>
      <c r="S694" s="1075" t="n"/>
      <c r="T694" s="1075" t="n"/>
      <c r="U694" s="1075" t="n"/>
      <c r="V694" s="1077" t="n"/>
      <c r="W694" s="1075" t="n"/>
      <c r="X694" s="1075" t="n"/>
      <c r="Y694" s="1075" t="n"/>
      <c r="Z694" s="1075" t="n"/>
      <c r="AA694" s="1075" t="n"/>
      <c r="AB694" s="1075" t="n"/>
      <c r="AC694" s="1075" t="n"/>
      <c r="AD694" s="1075" t="n"/>
      <c r="AE694" s="1075" t="n"/>
      <c r="AF694" s="1075" t="n"/>
      <c r="AG694" s="1078" t="n"/>
      <c r="AH694" s="1075" t="n"/>
      <c r="AI694" s="1075" t="n"/>
      <c r="AJ694" s="1075" t="n"/>
      <c r="AK694" s="1077" t="n"/>
      <c r="AL694" s="1075" t="n"/>
      <c r="AM694" s="1075" t="n"/>
      <c r="AN694" s="1075" t="n"/>
      <c r="AO694" s="825" t="n"/>
      <c r="AP694" s="788" t="n"/>
      <c r="AQ694" s="788" t="n"/>
      <c r="AR694" s="788" t="n"/>
      <c r="AS694" s="788" t="n"/>
      <c r="AT694" s="788" t="n"/>
      <c r="AU694" s="788" t="n"/>
      <c r="AV694" s="788" t="n"/>
      <c r="AW694" s="788" t="n"/>
      <c r="AX694" s="788" t="n"/>
      <c r="AY694" s="788" t="n"/>
      <c r="AZ694" s="788" t="n"/>
      <c r="BA694" s="788" t="n"/>
      <c r="BB694" s="788" t="n"/>
      <c r="BC694" s="788" t="n"/>
      <c r="BD694" s="788" t="n"/>
    </row>
    <row r="695" ht="12.75" customHeight="1" s="789">
      <c r="A695" s="1075" t="n"/>
      <c r="B695" s="1075" t="n"/>
      <c r="C695" s="1075" t="n"/>
      <c r="D695" s="1075" t="n"/>
      <c r="E695" s="1075" t="n"/>
      <c r="F695" s="1075" t="n"/>
      <c r="G695" s="1075" t="n"/>
      <c r="H695" s="1075" t="n"/>
      <c r="I695" s="1075" t="n"/>
      <c r="J695" s="1075" t="n"/>
      <c r="K695" s="1075" t="n"/>
      <c r="L695" s="1075" t="n"/>
      <c r="M695" s="1075" t="n"/>
      <c r="N695" s="1075" t="n"/>
      <c r="O695" s="1076" t="n"/>
      <c r="P695" s="1075" t="n"/>
      <c r="Q695" s="1075" t="n"/>
      <c r="R695" s="1075" t="n"/>
      <c r="S695" s="1075" t="n"/>
      <c r="T695" s="1075" t="n"/>
      <c r="U695" s="1075" t="n"/>
      <c r="V695" s="1077" t="n"/>
      <c r="W695" s="1075" t="n"/>
      <c r="X695" s="1075" t="n"/>
      <c r="Y695" s="1075" t="n"/>
      <c r="Z695" s="1075" t="n"/>
      <c r="AA695" s="1075" t="n"/>
      <c r="AB695" s="1075" t="n"/>
      <c r="AC695" s="1075" t="n"/>
      <c r="AD695" s="1075" t="n"/>
      <c r="AE695" s="1075" t="n"/>
      <c r="AF695" s="1075" t="n"/>
      <c r="AG695" s="1078" t="n"/>
      <c r="AH695" s="1075" t="n"/>
      <c r="AI695" s="1075" t="n"/>
      <c r="AJ695" s="1075" t="n"/>
      <c r="AK695" s="1077" t="n"/>
      <c r="AL695" s="1075" t="n"/>
      <c r="AM695" s="1075" t="n"/>
      <c r="AN695" s="1075" t="n"/>
      <c r="AO695" s="825" t="n"/>
      <c r="AP695" s="788" t="n"/>
      <c r="AQ695" s="788" t="n"/>
      <c r="AR695" s="788" t="n"/>
      <c r="AS695" s="788" t="n"/>
      <c r="AT695" s="788" t="n"/>
      <c r="AU695" s="788" t="n"/>
      <c r="AV695" s="788" t="n"/>
      <c r="AW695" s="788" t="n"/>
      <c r="AX695" s="788" t="n"/>
      <c r="AY695" s="788" t="n"/>
      <c r="AZ695" s="788" t="n"/>
      <c r="BA695" s="788" t="n"/>
      <c r="BB695" s="788" t="n"/>
      <c r="BC695" s="788" t="n"/>
      <c r="BD695" s="788" t="n"/>
    </row>
    <row r="696" ht="12.75" customHeight="1" s="789">
      <c r="A696" s="1075" t="n"/>
      <c r="B696" s="1075" t="n"/>
      <c r="C696" s="1075" t="n"/>
      <c r="D696" s="1075" t="n"/>
      <c r="E696" s="1075" t="n"/>
      <c r="F696" s="1075" t="n"/>
      <c r="G696" s="1075" t="n"/>
      <c r="H696" s="1075" t="n"/>
      <c r="I696" s="1075" t="n"/>
      <c r="J696" s="1075" t="n"/>
      <c r="K696" s="1075" t="n"/>
      <c r="L696" s="1075" t="n"/>
      <c r="M696" s="1075" t="n"/>
      <c r="N696" s="1075" t="n"/>
      <c r="O696" s="1076" t="n"/>
      <c r="P696" s="1075" t="n"/>
      <c r="Q696" s="1075" t="n"/>
      <c r="R696" s="1075" t="n"/>
      <c r="S696" s="1075" t="n"/>
      <c r="T696" s="1075" t="n"/>
      <c r="U696" s="1075" t="n"/>
      <c r="V696" s="1077" t="n"/>
      <c r="W696" s="1075" t="n"/>
      <c r="X696" s="1075" t="n"/>
      <c r="Y696" s="1075" t="n"/>
      <c r="Z696" s="1075" t="n"/>
      <c r="AA696" s="1075" t="n"/>
      <c r="AB696" s="1075" t="n"/>
      <c r="AC696" s="1075" t="n"/>
      <c r="AD696" s="1075" t="n"/>
      <c r="AE696" s="1075" t="n"/>
      <c r="AF696" s="1075" t="n"/>
      <c r="AG696" s="1078" t="n"/>
      <c r="AH696" s="1075" t="n"/>
      <c r="AI696" s="1075" t="n"/>
      <c r="AJ696" s="1075" t="n"/>
      <c r="AK696" s="1077" t="n"/>
      <c r="AL696" s="1075" t="n"/>
      <c r="AM696" s="1075" t="n"/>
      <c r="AN696" s="1075" t="n"/>
      <c r="AO696" s="825" t="n"/>
      <c r="AP696" s="788" t="n"/>
      <c r="AQ696" s="788" t="n"/>
      <c r="AR696" s="788" t="n"/>
      <c r="AS696" s="788" t="n"/>
      <c r="AT696" s="788" t="n"/>
      <c r="AU696" s="788" t="n"/>
      <c r="AV696" s="788" t="n"/>
      <c r="AW696" s="788" t="n"/>
      <c r="AX696" s="788" t="n"/>
      <c r="AY696" s="788" t="n"/>
      <c r="AZ696" s="788" t="n"/>
      <c r="BA696" s="788" t="n"/>
      <c r="BB696" s="788" t="n"/>
      <c r="BC696" s="788" t="n"/>
      <c r="BD696" s="788" t="n"/>
    </row>
    <row r="697" ht="12.75" customHeight="1" s="789">
      <c r="A697" s="1075" t="n"/>
      <c r="B697" s="1075" t="n"/>
      <c r="C697" s="1075" t="n"/>
      <c r="D697" s="1075" t="n"/>
      <c r="E697" s="1075" t="n"/>
      <c r="F697" s="1075" t="n"/>
      <c r="G697" s="1075" t="n"/>
      <c r="H697" s="1075" t="n"/>
      <c r="I697" s="1075" t="n"/>
      <c r="J697" s="1075" t="n"/>
      <c r="K697" s="1075" t="n"/>
      <c r="L697" s="1075" t="n"/>
      <c r="M697" s="1075" t="n"/>
      <c r="N697" s="1075" t="n"/>
      <c r="O697" s="1076" t="n"/>
      <c r="P697" s="1075" t="n"/>
      <c r="Q697" s="1075" t="n"/>
      <c r="R697" s="1075" t="n"/>
      <c r="S697" s="1075" t="n"/>
      <c r="T697" s="1075" t="n"/>
      <c r="U697" s="1075" t="n"/>
      <c r="V697" s="1077" t="n"/>
      <c r="W697" s="1075" t="n"/>
      <c r="X697" s="1075" t="n"/>
      <c r="Y697" s="1075" t="n"/>
      <c r="Z697" s="1075" t="n"/>
      <c r="AA697" s="1075" t="n"/>
      <c r="AB697" s="1075" t="n"/>
      <c r="AC697" s="1075" t="n"/>
      <c r="AD697" s="1075" t="n"/>
      <c r="AE697" s="1075" t="n"/>
      <c r="AF697" s="1075" t="n"/>
      <c r="AG697" s="1078" t="n"/>
      <c r="AH697" s="1075" t="n"/>
      <c r="AI697" s="1075" t="n"/>
      <c r="AJ697" s="1075" t="n"/>
      <c r="AK697" s="1077" t="n"/>
      <c r="AL697" s="1075" t="n"/>
      <c r="AM697" s="1075" t="n"/>
      <c r="AN697" s="1075" t="n"/>
      <c r="AO697" s="825" t="n"/>
      <c r="AP697" s="788" t="n"/>
      <c r="AQ697" s="788" t="n"/>
      <c r="AR697" s="788" t="n"/>
      <c r="AS697" s="788" t="n"/>
      <c r="AT697" s="788" t="n"/>
      <c r="AU697" s="788" t="n"/>
      <c r="AV697" s="788" t="n"/>
      <c r="AW697" s="788" t="n"/>
      <c r="AX697" s="788" t="n"/>
      <c r="AY697" s="788" t="n"/>
      <c r="AZ697" s="788" t="n"/>
      <c r="BA697" s="788" t="n"/>
      <c r="BB697" s="788" t="n"/>
      <c r="BC697" s="788" t="n"/>
      <c r="BD697" s="788" t="n"/>
    </row>
    <row r="698" ht="12.75" customHeight="1" s="789">
      <c r="A698" s="1075" t="n"/>
      <c r="B698" s="1075" t="n"/>
      <c r="C698" s="1075" t="n"/>
      <c r="D698" s="1075" t="n"/>
      <c r="E698" s="1075" t="n"/>
      <c r="F698" s="1075" t="n"/>
      <c r="G698" s="1075" t="n"/>
      <c r="H698" s="1075" t="n"/>
      <c r="I698" s="1075" t="n"/>
      <c r="J698" s="1075" t="n"/>
      <c r="K698" s="1075" t="n"/>
      <c r="L698" s="1075" t="n"/>
      <c r="M698" s="1075" t="n"/>
      <c r="N698" s="1075" t="n"/>
      <c r="O698" s="1076" t="n"/>
      <c r="P698" s="1075" t="n"/>
      <c r="Q698" s="1075" t="n"/>
      <c r="R698" s="1075" t="n"/>
      <c r="S698" s="1075" t="n"/>
      <c r="T698" s="1075" t="n"/>
      <c r="U698" s="1075" t="n"/>
      <c r="V698" s="1077" t="n"/>
      <c r="W698" s="1075" t="n"/>
      <c r="X698" s="1075" t="n"/>
      <c r="Y698" s="1075" t="n"/>
      <c r="Z698" s="1075" t="n"/>
      <c r="AA698" s="1075" t="n"/>
      <c r="AB698" s="1075" t="n"/>
      <c r="AC698" s="1075" t="n"/>
      <c r="AD698" s="1075" t="n"/>
      <c r="AE698" s="1075" t="n"/>
      <c r="AF698" s="1075" t="n"/>
      <c r="AG698" s="1078" t="n"/>
      <c r="AH698" s="1075" t="n"/>
      <c r="AI698" s="1075" t="n"/>
      <c r="AJ698" s="1075" t="n"/>
      <c r="AK698" s="1077" t="n"/>
      <c r="AL698" s="1075" t="n"/>
      <c r="AM698" s="1075" t="n"/>
      <c r="AN698" s="1075" t="n"/>
      <c r="AO698" s="825" t="n"/>
      <c r="AP698" s="788" t="n"/>
      <c r="AQ698" s="788" t="n"/>
      <c r="AR698" s="788" t="n"/>
      <c r="AS698" s="788" t="n"/>
      <c r="AT698" s="788" t="n"/>
      <c r="AU698" s="788" t="n"/>
      <c r="AV698" s="788" t="n"/>
      <c r="AW698" s="788" t="n"/>
      <c r="AX698" s="788" t="n"/>
      <c r="AY698" s="788" t="n"/>
      <c r="AZ698" s="788" t="n"/>
      <c r="BA698" s="788" t="n"/>
      <c r="BB698" s="788" t="n"/>
      <c r="BC698" s="788" t="n"/>
      <c r="BD698" s="788" t="n"/>
    </row>
    <row r="699" ht="12.75" customHeight="1" s="789">
      <c r="A699" s="1075" t="n"/>
      <c r="B699" s="1075" t="n"/>
      <c r="C699" s="1075" t="n"/>
      <c r="D699" s="1075" t="n"/>
      <c r="E699" s="1075" t="n"/>
      <c r="F699" s="1075" t="n"/>
      <c r="G699" s="1075" t="n"/>
      <c r="H699" s="1075" t="n"/>
      <c r="I699" s="1075" t="n"/>
      <c r="J699" s="1075" t="n"/>
      <c r="K699" s="1075" t="n"/>
      <c r="L699" s="1075" t="n"/>
      <c r="M699" s="1075" t="n"/>
      <c r="N699" s="1075" t="n"/>
      <c r="O699" s="1076" t="n"/>
      <c r="P699" s="1075" t="n"/>
      <c r="Q699" s="1075" t="n"/>
      <c r="R699" s="1075" t="n"/>
      <c r="S699" s="1075" t="n"/>
      <c r="T699" s="1075" t="n"/>
      <c r="U699" s="1075" t="n"/>
      <c r="V699" s="1077" t="n"/>
      <c r="W699" s="1075" t="n"/>
      <c r="X699" s="1075" t="n"/>
      <c r="Y699" s="1075" t="n"/>
      <c r="Z699" s="1075" t="n"/>
      <c r="AA699" s="1075" t="n"/>
      <c r="AB699" s="1075" t="n"/>
      <c r="AC699" s="1075" t="n"/>
      <c r="AD699" s="1075" t="n"/>
      <c r="AE699" s="1075" t="n"/>
      <c r="AF699" s="1075" t="n"/>
      <c r="AG699" s="1078" t="n"/>
      <c r="AH699" s="1075" t="n"/>
      <c r="AI699" s="1075" t="n"/>
      <c r="AJ699" s="1075" t="n"/>
      <c r="AK699" s="1077" t="n"/>
      <c r="AL699" s="1075" t="n"/>
      <c r="AM699" s="1075" t="n"/>
      <c r="AN699" s="1075" t="n"/>
      <c r="AO699" s="825" t="n"/>
      <c r="AP699" s="788" t="n"/>
      <c r="AQ699" s="788" t="n"/>
      <c r="AR699" s="788" t="n"/>
      <c r="AS699" s="788" t="n"/>
      <c r="AT699" s="788" t="n"/>
      <c r="AU699" s="788" t="n"/>
      <c r="AV699" s="788" t="n"/>
      <c r="AW699" s="788" t="n"/>
      <c r="AX699" s="788" t="n"/>
      <c r="AY699" s="788" t="n"/>
      <c r="AZ699" s="788" t="n"/>
      <c r="BA699" s="788" t="n"/>
      <c r="BB699" s="788" t="n"/>
      <c r="BC699" s="788" t="n"/>
      <c r="BD699" s="788" t="n"/>
    </row>
    <row r="700" ht="12.75" customHeight="1" s="789">
      <c r="A700" s="1075" t="n"/>
      <c r="B700" s="1075" t="n"/>
      <c r="C700" s="1075" t="n"/>
      <c r="D700" s="1075" t="n"/>
      <c r="E700" s="1075" t="n"/>
      <c r="F700" s="1075" t="n"/>
      <c r="G700" s="1075" t="n"/>
      <c r="H700" s="1075" t="n"/>
      <c r="I700" s="1075" t="n"/>
      <c r="J700" s="1075" t="n"/>
      <c r="K700" s="1075" t="n"/>
      <c r="L700" s="1075" t="n"/>
      <c r="M700" s="1075" t="n"/>
      <c r="N700" s="1075" t="n"/>
      <c r="O700" s="1076" t="n"/>
      <c r="P700" s="1075" t="n"/>
      <c r="Q700" s="1075" t="n"/>
      <c r="R700" s="1075" t="n"/>
      <c r="S700" s="1075" t="n"/>
      <c r="T700" s="1075" t="n"/>
      <c r="U700" s="1075" t="n"/>
      <c r="V700" s="1077" t="n"/>
      <c r="W700" s="1075" t="n"/>
      <c r="X700" s="1075" t="n"/>
      <c r="Y700" s="1075" t="n"/>
      <c r="Z700" s="1075" t="n"/>
      <c r="AA700" s="1075" t="n"/>
      <c r="AB700" s="1075" t="n"/>
      <c r="AC700" s="1075" t="n"/>
      <c r="AD700" s="1075" t="n"/>
      <c r="AE700" s="1075" t="n"/>
      <c r="AF700" s="1075" t="n"/>
      <c r="AG700" s="1078" t="n"/>
      <c r="AH700" s="1075" t="n"/>
      <c r="AI700" s="1075" t="n"/>
      <c r="AJ700" s="1075" t="n"/>
      <c r="AK700" s="1077" t="n"/>
      <c r="AL700" s="1075" t="n"/>
      <c r="AM700" s="1075" t="n"/>
      <c r="AN700" s="1075" t="n"/>
      <c r="AO700" s="825" t="n"/>
      <c r="AP700" s="788" t="n"/>
      <c r="AQ700" s="788" t="n"/>
      <c r="AR700" s="788" t="n"/>
      <c r="AS700" s="788" t="n"/>
      <c r="AT700" s="788" t="n"/>
      <c r="AU700" s="788" t="n"/>
      <c r="AV700" s="788" t="n"/>
      <c r="AW700" s="788" t="n"/>
      <c r="AX700" s="788" t="n"/>
      <c r="AY700" s="788" t="n"/>
      <c r="AZ700" s="788" t="n"/>
      <c r="BA700" s="788" t="n"/>
      <c r="BB700" s="788" t="n"/>
      <c r="BC700" s="788" t="n"/>
      <c r="BD700" s="788" t="n"/>
    </row>
    <row r="701" ht="12.75" customHeight="1" s="789">
      <c r="A701" s="1075" t="n"/>
      <c r="B701" s="1075" t="n"/>
      <c r="C701" s="1075" t="n"/>
      <c r="D701" s="1075" t="n"/>
      <c r="E701" s="1075" t="n"/>
      <c r="F701" s="1075" t="n"/>
      <c r="G701" s="1075" t="n"/>
      <c r="H701" s="1075" t="n"/>
      <c r="I701" s="1075" t="n"/>
      <c r="J701" s="1075" t="n"/>
      <c r="K701" s="1075" t="n"/>
      <c r="L701" s="1075" t="n"/>
      <c r="M701" s="1075" t="n"/>
      <c r="N701" s="1075" t="n"/>
      <c r="O701" s="1076" t="n"/>
      <c r="P701" s="1075" t="n"/>
      <c r="Q701" s="1075" t="n"/>
      <c r="R701" s="1075" t="n"/>
      <c r="S701" s="1075" t="n"/>
      <c r="T701" s="1075" t="n"/>
      <c r="U701" s="1075" t="n"/>
      <c r="V701" s="1077" t="n"/>
      <c r="W701" s="1075" t="n"/>
      <c r="X701" s="1075" t="n"/>
      <c r="Y701" s="1075" t="n"/>
      <c r="Z701" s="1075" t="n"/>
      <c r="AA701" s="1075" t="n"/>
      <c r="AB701" s="1075" t="n"/>
      <c r="AC701" s="1075" t="n"/>
      <c r="AD701" s="1075" t="n"/>
      <c r="AE701" s="1075" t="n"/>
      <c r="AF701" s="1075" t="n"/>
      <c r="AG701" s="1078" t="n"/>
      <c r="AH701" s="1075" t="n"/>
      <c r="AI701" s="1075" t="n"/>
      <c r="AJ701" s="1075" t="n"/>
      <c r="AK701" s="1077" t="n"/>
      <c r="AL701" s="1075" t="n"/>
      <c r="AM701" s="1075" t="n"/>
      <c r="AN701" s="1075" t="n"/>
      <c r="AO701" s="825" t="n"/>
      <c r="AP701" s="788" t="n"/>
      <c r="AQ701" s="788" t="n"/>
      <c r="AR701" s="788" t="n"/>
      <c r="AS701" s="788" t="n"/>
      <c r="AT701" s="788" t="n"/>
      <c r="AU701" s="788" t="n"/>
      <c r="AV701" s="788" t="n"/>
      <c r="AW701" s="788" t="n"/>
      <c r="AX701" s="788" t="n"/>
      <c r="AY701" s="788" t="n"/>
      <c r="AZ701" s="788" t="n"/>
      <c r="BA701" s="788" t="n"/>
      <c r="BB701" s="788" t="n"/>
      <c r="BC701" s="788" t="n"/>
      <c r="BD701" s="788" t="n"/>
    </row>
    <row r="702" ht="12.75" customHeight="1" s="789">
      <c r="A702" s="1075" t="n"/>
      <c r="B702" s="1075" t="n"/>
      <c r="C702" s="1075" t="n"/>
      <c r="D702" s="1075" t="n"/>
      <c r="E702" s="1075" t="n"/>
      <c r="F702" s="1075" t="n"/>
      <c r="G702" s="1075" t="n"/>
      <c r="H702" s="1075" t="n"/>
      <c r="I702" s="1075" t="n"/>
      <c r="J702" s="1075" t="n"/>
      <c r="K702" s="1075" t="n"/>
      <c r="L702" s="1075" t="n"/>
      <c r="M702" s="1075" t="n"/>
      <c r="N702" s="1075" t="n"/>
      <c r="O702" s="1076" t="n"/>
      <c r="P702" s="1075" t="n"/>
      <c r="Q702" s="1075" t="n"/>
      <c r="R702" s="1075" t="n"/>
      <c r="S702" s="1075" t="n"/>
      <c r="T702" s="1075" t="n"/>
      <c r="U702" s="1075" t="n"/>
      <c r="V702" s="1077" t="n"/>
      <c r="W702" s="1075" t="n"/>
      <c r="X702" s="1075" t="n"/>
      <c r="Y702" s="1075" t="n"/>
      <c r="Z702" s="1075" t="n"/>
      <c r="AA702" s="1075" t="n"/>
      <c r="AB702" s="1075" t="n"/>
      <c r="AC702" s="1075" t="n"/>
      <c r="AD702" s="1075" t="n"/>
      <c r="AE702" s="1075" t="n"/>
      <c r="AF702" s="1075" t="n"/>
      <c r="AG702" s="1078" t="n"/>
      <c r="AH702" s="1075" t="n"/>
      <c r="AI702" s="1075" t="n"/>
      <c r="AJ702" s="1075" t="n"/>
      <c r="AK702" s="1077" t="n"/>
      <c r="AL702" s="1075" t="n"/>
      <c r="AM702" s="1075" t="n"/>
      <c r="AN702" s="1075" t="n"/>
      <c r="AO702" s="825" t="n"/>
      <c r="AP702" s="788" t="n"/>
      <c r="AQ702" s="788" t="n"/>
      <c r="AR702" s="788" t="n"/>
      <c r="AS702" s="788" t="n"/>
      <c r="AT702" s="788" t="n"/>
      <c r="AU702" s="788" t="n"/>
      <c r="AV702" s="788" t="n"/>
      <c r="AW702" s="788" t="n"/>
      <c r="AX702" s="788" t="n"/>
      <c r="AY702" s="788" t="n"/>
      <c r="AZ702" s="788" t="n"/>
      <c r="BA702" s="788" t="n"/>
      <c r="BB702" s="788" t="n"/>
      <c r="BC702" s="788" t="n"/>
      <c r="BD702" s="788" t="n"/>
    </row>
    <row r="703" ht="12.75" customHeight="1" s="789">
      <c r="A703" s="1075" t="n"/>
      <c r="B703" s="1075" t="n"/>
      <c r="C703" s="1075" t="n"/>
      <c r="D703" s="1075" t="n"/>
      <c r="E703" s="1075" t="n"/>
      <c r="F703" s="1075" t="n"/>
      <c r="G703" s="1075" t="n"/>
      <c r="H703" s="1075" t="n"/>
      <c r="I703" s="1075" t="n"/>
      <c r="J703" s="1075" t="n"/>
      <c r="K703" s="1075" t="n"/>
      <c r="L703" s="1075" t="n"/>
      <c r="M703" s="1075" t="n"/>
      <c r="N703" s="1075" t="n"/>
      <c r="O703" s="1076" t="n"/>
      <c r="P703" s="1075" t="n"/>
      <c r="Q703" s="1075" t="n"/>
      <c r="R703" s="1075" t="n"/>
      <c r="S703" s="1075" t="n"/>
      <c r="T703" s="1075" t="n"/>
      <c r="U703" s="1075" t="n"/>
      <c r="V703" s="1077" t="n"/>
      <c r="W703" s="1075" t="n"/>
      <c r="X703" s="1075" t="n"/>
      <c r="Y703" s="1075" t="n"/>
      <c r="Z703" s="1075" t="n"/>
      <c r="AA703" s="1075" t="n"/>
      <c r="AB703" s="1075" t="n"/>
      <c r="AC703" s="1075" t="n"/>
      <c r="AD703" s="1075" t="n"/>
      <c r="AE703" s="1075" t="n"/>
      <c r="AF703" s="1075" t="n"/>
      <c r="AG703" s="1078" t="n"/>
      <c r="AH703" s="1075" t="n"/>
      <c r="AI703" s="1075" t="n"/>
      <c r="AJ703" s="1075" t="n"/>
      <c r="AK703" s="1077" t="n"/>
      <c r="AL703" s="1075" t="n"/>
      <c r="AM703" s="1075" t="n"/>
      <c r="AN703" s="1075" t="n"/>
      <c r="AO703" s="825" t="n"/>
      <c r="AP703" s="788" t="n"/>
      <c r="AQ703" s="788" t="n"/>
      <c r="AR703" s="788" t="n"/>
      <c r="AS703" s="788" t="n"/>
      <c r="AT703" s="788" t="n"/>
      <c r="AU703" s="788" t="n"/>
      <c r="AV703" s="788" t="n"/>
      <c r="AW703" s="788" t="n"/>
      <c r="AX703" s="788" t="n"/>
      <c r="AY703" s="788" t="n"/>
      <c r="AZ703" s="788" t="n"/>
      <c r="BA703" s="788" t="n"/>
      <c r="BB703" s="788" t="n"/>
      <c r="BC703" s="788" t="n"/>
      <c r="BD703" s="788" t="n"/>
    </row>
    <row r="704" ht="12.75" customHeight="1" s="789">
      <c r="A704" s="1075" t="n"/>
      <c r="B704" s="1075" t="n"/>
      <c r="C704" s="1075" t="n"/>
      <c r="D704" s="1075" t="n"/>
      <c r="E704" s="1075" t="n"/>
      <c r="F704" s="1075" t="n"/>
      <c r="G704" s="1075" t="n"/>
      <c r="H704" s="1075" t="n"/>
      <c r="I704" s="1075" t="n"/>
      <c r="J704" s="1075" t="n"/>
      <c r="K704" s="1075" t="n"/>
      <c r="L704" s="1075" t="n"/>
      <c r="M704" s="1075" t="n"/>
      <c r="N704" s="1075" t="n"/>
      <c r="O704" s="1076" t="n"/>
      <c r="P704" s="1075" t="n"/>
      <c r="Q704" s="1075" t="n"/>
      <c r="R704" s="1075" t="n"/>
      <c r="S704" s="1075" t="n"/>
      <c r="T704" s="1075" t="n"/>
      <c r="U704" s="1075" t="n"/>
      <c r="V704" s="1077" t="n"/>
      <c r="W704" s="1075" t="n"/>
      <c r="X704" s="1075" t="n"/>
      <c r="Y704" s="1075" t="n"/>
      <c r="Z704" s="1075" t="n"/>
      <c r="AA704" s="1075" t="n"/>
      <c r="AB704" s="1075" t="n"/>
      <c r="AC704" s="1075" t="n"/>
      <c r="AD704" s="1075" t="n"/>
      <c r="AE704" s="1075" t="n"/>
      <c r="AF704" s="1075" t="n"/>
      <c r="AG704" s="1078" t="n"/>
      <c r="AH704" s="1075" t="n"/>
      <c r="AI704" s="1075" t="n"/>
      <c r="AJ704" s="1075" t="n"/>
      <c r="AK704" s="1077" t="n"/>
      <c r="AL704" s="1075" t="n"/>
      <c r="AM704" s="1075" t="n"/>
      <c r="AN704" s="1075" t="n"/>
      <c r="AO704" s="825" t="n"/>
      <c r="AP704" s="788" t="n"/>
      <c r="AQ704" s="788" t="n"/>
      <c r="AR704" s="788" t="n"/>
      <c r="AS704" s="788" t="n"/>
      <c r="AT704" s="788" t="n"/>
      <c r="AU704" s="788" t="n"/>
      <c r="AV704" s="788" t="n"/>
      <c r="AW704" s="788" t="n"/>
      <c r="AX704" s="788" t="n"/>
      <c r="AY704" s="788" t="n"/>
      <c r="AZ704" s="788" t="n"/>
      <c r="BA704" s="788" t="n"/>
      <c r="BB704" s="788" t="n"/>
      <c r="BC704" s="788" t="n"/>
      <c r="BD704" s="788" t="n"/>
    </row>
    <row r="705" ht="12.75" customHeight="1" s="789">
      <c r="A705" s="1075" t="n"/>
      <c r="B705" s="1075" t="n"/>
      <c r="C705" s="1075" t="n"/>
      <c r="D705" s="1075" t="n"/>
      <c r="E705" s="1075" t="n"/>
      <c r="F705" s="1075" t="n"/>
      <c r="G705" s="1075" t="n"/>
      <c r="H705" s="1075" t="n"/>
      <c r="I705" s="1075" t="n"/>
      <c r="J705" s="1075" t="n"/>
      <c r="K705" s="1075" t="n"/>
      <c r="L705" s="1075" t="n"/>
      <c r="M705" s="1075" t="n"/>
      <c r="N705" s="1075" t="n"/>
      <c r="O705" s="1076" t="n"/>
      <c r="P705" s="1075" t="n"/>
      <c r="Q705" s="1075" t="n"/>
      <c r="R705" s="1075" t="n"/>
      <c r="S705" s="1075" t="n"/>
      <c r="T705" s="1075" t="n"/>
      <c r="U705" s="1075" t="n"/>
      <c r="V705" s="1077" t="n"/>
      <c r="W705" s="1075" t="n"/>
      <c r="X705" s="1075" t="n"/>
      <c r="Y705" s="1075" t="n"/>
      <c r="Z705" s="1075" t="n"/>
      <c r="AA705" s="1075" t="n"/>
      <c r="AB705" s="1075" t="n"/>
      <c r="AC705" s="1075" t="n"/>
      <c r="AD705" s="1075" t="n"/>
      <c r="AE705" s="1075" t="n"/>
      <c r="AF705" s="1075" t="n"/>
      <c r="AG705" s="1078" t="n"/>
      <c r="AH705" s="1075" t="n"/>
      <c r="AI705" s="1075" t="n"/>
      <c r="AJ705" s="1075" t="n"/>
      <c r="AK705" s="1077" t="n"/>
      <c r="AL705" s="1075" t="n"/>
      <c r="AM705" s="1075" t="n"/>
      <c r="AN705" s="1075" t="n"/>
      <c r="AO705" s="825" t="n"/>
      <c r="AP705" s="788" t="n"/>
      <c r="AQ705" s="788" t="n"/>
      <c r="AR705" s="788" t="n"/>
      <c r="AS705" s="788" t="n"/>
      <c r="AT705" s="788" t="n"/>
      <c r="AU705" s="788" t="n"/>
      <c r="AV705" s="788" t="n"/>
      <c r="AW705" s="788" t="n"/>
      <c r="AX705" s="788" t="n"/>
      <c r="AY705" s="788" t="n"/>
      <c r="AZ705" s="788" t="n"/>
      <c r="BA705" s="788" t="n"/>
      <c r="BB705" s="788" t="n"/>
      <c r="BC705" s="788" t="n"/>
      <c r="BD705" s="788" t="n"/>
    </row>
    <row r="706" ht="12.75" customHeight="1" s="789">
      <c r="A706" s="1075" t="n"/>
      <c r="B706" s="1075" t="n"/>
      <c r="C706" s="1075" t="n"/>
      <c r="D706" s="1075" t="n"/>
      <c r="E706" s="1075" t="n"/>
      <c r="F706" s="1075" t="n"/>
      <c r="G706" s="1075" t="n"/>
      <c r="H706" s="1075" t="n"/>
      <c r="I706" s="1075" t="n"/>
      <c r="J706" s="1075" t="n"/>
      <c r="K706" s="1075" t="n"/>
      <c r="L706" s="1075" t="n"/>
      <c r="M706" s="1075" t="n"/>
      <c r="N706" s="1075" t="n"/>
      <c r="O706" s="1076" t="n"/>
      <c r="P706" s="1075" t="n"/>
      <c r="Q706" s="1075" t="n"/>
      <c r="R706" s="1075" t="n"/>
      <c r="S706" s="1075" t="n"/>
      <c r="T706" s="1075" t="n"/>
      <c r="U706" s="1075" t="n"/>
      <c r="V706" s="1077" t="n"/>
      <c r="W706" s="1075" t="n"/>
      <c r="X706" s="1075" t="n"/>
      <c r="Y706" s="1075" t="n"/>
      <c r="Z706" s="1075" t="n"/>
      <c r="AA706" s="1075" t="n"/>
      <c r="AB706" s="1075" t="n"/>
      <c r="AC706" s="1075" t="n"/>
      <c r="AD706" s="1075" t="n"/>
      <c r="AE706" s="1075" t="n"/>
      <c r="AF706" s="1075" t="n"/>
      <c r="AG706" s="1078" t="n"/>
      <c r="AH706" s="1075" t="n"/>
      <c r="AI706" s="1075" t="n"/>
      <c r="AJ706" s="1075" t="n"/>
      <c r="AK706" s="1077" t="n"/>
      <c r="AL706" s="1075" t="n"/>
      <c r="AM706" s="1075" t="n"/>
      <c r="AN706" s="1075" t="n"/>
      <c r="AO706" s="825" t="n"/>
      <c r="AP706" s="788" t="n"/>
      <c r="AQ706" s="788" t="n"/>
      <c r="AR706" s="788" t="n"/>
      <c r="AS706" s="788" t="n"/>
      <c r="AT706" s="788" t="n"/>
      <c r="AU706" s="788" t="n"/>
      <c r="AV706" s="788" t="n"/>
      <c r="AW706" s="788" t="n"/>
      <c r="AX706" s="788" t="n"/>
      <c r="AY706" s="788" t="n"/>
      <c r="AZ706" s="788" t="n"/>
      <c r="BA706" s="788" t="n"/>
      <c r="BB706" s="788" t="n"/>
      <c r="BC706" s="788" t="n"/>
      <c r="BD706" s="788" t="n"/>
    </row>
    <row r="707" ht="12.75" customHeight="1" s="789">
      <c r="A707" s="1075" t="n"/>
      <c r="B707" s="1075" t="n"/>
      <c r="C707" s="1075" t="n"/>
      <c r="D707" s="1075" t="n"/>
      <c r="E707" s="1075" t="n"/>
      <c r="F707" s="1075" t="n"/>
      <c r="G707" s="1075" t="n"/>
      <c r="H707" s="1075" t="n"/>
      <c r="I707" s="1075" t="n"/>
      <c r="J707" s="1075" t="n"/>
      <c r="K707" s="1075" t="n"/>
      <c r="L707" s="1075" t="n"/>
      <c r="M707" s="1075" t="n"/>
      <c r="N707" s="1075" t="n"/>
      <c r="O707" s="1076" t="n"/>
      <c r="P707" s="1075" t="n"/>
      <c r="Q707" s="1075" t="n"/>
      <c r="R707" s="1075" t="n"/>
      <c r="S707" s="1075" t="n"/>
      <c r="T707" s="1075" t="n"/>
      <c r="U707" s="1075" t="n"/>
      <c r="V707" s="1077" t="n"/>
      <c r="W707" s="1075" t="n"/>
      <c r="X707" s="1075" t="n"/>
      <c r="Y707" s="1075" t="n"/>
      <c r="Z707" s="1075" t="n"/>
      <c r="AA707" s="1075" t="n"/>
      <c r="AB707" s="1075" t="n"/>
      <c r="AC707" s="1075" t="n"/>
      <c r="AD707" s="1075" t="n"/>
      <c r="AE707" s="1075" t="n"/>
      <c r="AF707" s="1075" t="n"/>
      <c r="AG707" s="1078" t="n"/>
      <c r="AH707" s="1075" t="n"/>
      <c r="AI707" s="1075" t="n"/>
      <c r="AJ707" s="1075" t="n"/>
      <c r="AK707" s="1077" t="n"/>
      <c r="AL707" s="1075" t="n"/>
      <c r="AM707" s="1075" t="n"/>
      <c r="AN707" s="1075" t="n"/>
      <c r="AO707" s="825" t="n"/>
      <c r="AP707" s="788" t="n"/>
      <c r="AQ707" s="788" t="n"/>
      <c r="AR707" s="788" t="n"/>
      <c r="AS707" s="788" t="n"/>
      <c r="AT707" s="788" t="n"/>
      <c r="AU707" s="788" t="n"/>
      <c r="AV707" s="788" t="n"/>
      <c r="AW707" s="788" t="n"/>
      <c r="AX707" s="788" t="n"/>
      <c r="AY707" s="788" t="n"/>
      <c r="AZ707" s="788" t="n"/>
      <c r="BA707" s="788" t="n"/>
      <c r="BB707" s="788" t="n"/>
      <c r="BC707" s="788" t="n"/>
      <c r="BD707" s="788" t="n"/>
    </row>
    <row r="708" ht="12.75" customHeight="1" s="789">
      <c r="A708" s="1075" t="n"/>
      <c r="B708" s="1075" t="n"/>
      <c r="C708" s="1075" t="n"/>
      <c r="D708" s="1075" t="n"/>
      <c r="E708" s="1075" t="n"/>
      <c r="F708" s="1075" t="n"/>
      <c r="G708" s="1075" t="n"/>
      <c r="H708" s="1075" t="n"/>
      <c r="I708" s="1075" t="n"/>
      <c r="J708" s="1075" t="n"/>
      <c r="K708" s="1075" t="n"/>
      <c r="L708" s="1075" t="n"/>
      <c r="M708" s="1075" t="n"/>
      <c r="N708" s="1075" t="n"/>
      <c r="O708" s="1076" t="n"/>
      <c r="P708" s="1075" t="n"/>
      <c r="Q708" s="1075" t="n"/>
      <c r="R708" s="1075" t="n"/>
      <c r="S708" s="1075" t="n"/>
      <c r="T708" s="1075" t="n"/>
      <c r="U708" s="1075" t="n"/>
      <c r="V708" s="1077" t="n"/>
      <c r="W708" s="1075" t="n"/>
      <c r="X708" s="1075" t="n"/>
      <c r="Y708" s="1075" t="n"/>
      <c r="Z708" s="1075" t="n"/>
      <c r="AA708" s="1075" t="n"/>
      <c r="AB708" s="1075" t="n"/>
      <c r="AC708" s="1075" t="n"/>
      <c r="AD708" s="1075" t="n"/>
      <c r="AE708" s="1075" t="n"/>
      <c r="AF708" s="1075" t="n"/>
      <c r="AG708" s="1078" t="n"/>
      <c r="AH708" s="1075" t="n"/>
      <c r="AI708" s="1075" t="n"/>
      <c r="AJ708" s="1075" t="n"/>
      <c r="AK708" s="1077" t="n"/>
      <c r="AL708" s="1075" t="n"/>
      <c r="AM708" s="1075" t="n"/>
      <c r="AN708" s="1075" t="n"/>
      <c r="AO708" s="825" t="n"/>
      <c r="AP708" s="788" t="n"/>
      <c r="AQ708" s="788" t="n"/>
      <c r="AR708" s="788" t="n"/>
      <c r="AS708" s="788" t="n"/>
      <c r="AT708" s="788" t="n"/>
      <c r="AU708" s="788" t="n"/>
      <c r="AV708" s="788" t="n"/>
      <c r="AW708" s="788" t="n"/>
      <c r="AX708" s="788" t="n"/>
      <c r="AY708" s="788" t="n"/>
      <c r="AZ708" s="788" t="n"/>
      <c r="BA708" s="788" t="n"/>
      <c r="BB708" s="788" t="n"/>
      <c r="BC708" s="788" t="n"/>
      <c r="BD708" s="788" t="n"/>
    </row>
    <row r="709" ht="12.75" customHeight="1" s="789">
      <c r="A709" s="1075" t="n"/>
      <c r="B709" s="1075" t="n"/>
      <c r="C709" s="1075" t="n"/>
      <c r="D709" s="1075" t="n"/>
      <c r="E709" s="1075" t="n"/>
      <c r="F709" s="1075" t="n"/>
      <c r="G709" s="1075" t="n"/>
      <c r="H709" s="1075" t="n"/>
      <c r="I709" s="1075" t="n"/>
      <c r="J709" s="1075" t="n"/>
      <c r="K709" s="1075" t="n"/>
      <c r="L709" s="1075" t="n"/>
      <c r="M709" s="1075" t="n"/>
      <c r="N709" s="1075" t="n"/>
      <c r="O709" s="1076" t="n"/>
      <c r="P709" s="1075" t="n"/>
      <c r="Q709" s="1075" t="n"/>
      <c r="R709" s="1075" t="n"/>
      <c r="S709" s="1075" t="n"/>
      <c r="T709" s="1075" t="n"/>
      <c r="U709" s="1075" t="n"/>
      <c r="V709" s="1077" t="n"/>
      <c r="W709" s="1075" t="n"/>
      <c r="X709" s="1075" t="n"/>
      <c r="Y709" s="1075" t="n"/>
      <c r="Z709" s="1075" t="n"/>
      <c r="AA709" s="1075" t="n"/>
      <c r="AB709" s="1075" t="n"/>
      <c r="AC709" s="1075" t="n"/>
      <c r="AD709" s="1075" t="n"/>
      <c r="AE709" s="1075" t="n"/>
      <c r="AF709" s="1075" t="n"/>
      <c r="AG709" s="1078" t="n"/>
      <c r="AH709" s="1075" t="n"/>
      <c r="AI709" s="1075" t="n"/>
      <c r="AJ709" s="1075" t="n"/>
      <c r="AK709" s="1077" t="n"/>
      <c r="AL709" s="1075" t="n"/>
      <c r="AM709" s="1075" t="n"/>
      <c r="AN709" s="1075" t="n"/>
      <c r="AO709" s="825" t="n"/>
      <c r="AP709" s="788" t="n"/>
      <c r="AQ709" s="788" t="n"/>
      <c r="AR709" s="788" t="n"/>
      <c r="AS709" s="788" t="n"/>
      <c r="AT709" s="788" t="n"/>
      <c r="AU709" s="788" t="n"/>
      <c r="AV709" s="788" t="n"/>
      <c r="AW709" s="788" t="n"/>
      <c r="AX709" s="788" t="n"/>
      <c r="AY709" s="788" t="n"/>
      <c r="AZ709" s="788" t="n"/>
      <c r="BA709" s="788" t="n"/>
      <c r="BB709" s="788" t="n"/>
      <c r="BC709" s="788" t="n"/>
      <c r="BD709" s="788" t="n"/>
    </row>
    <row r="710" ht="12.75" customHeight="1" s="789">
      <c r="A710" s="1075" t="n"/>
      <c r="B710" s="1075" t="n"/>
      <c r="C710" s="1075" t="n"/>
      <c r="D710" s="1075" t="n"/>
      <c r="E710" s="1075" t="n"/>
      <c r="F710" s="1075" t="n"/>
      <c r="G710" s="1075" t="n"/>
      <c r="H710" s="1075" t="n"/>
      <c r="I710" s="1075" t="n"/>
      <c r="J710" s="1075" t="n"/>
      <c r="K710" s="1075" t="n"/>
      <c r="L710" s="1075" t="n"/>
      <c r="M710" s="1075" t="n"/>
      <c r="N710" s="1075" t="n"/>
      <c r="O710" s="1076" t="n"/>
      <c r="P710" s="1075" t="n"/>
      <c r="Q710" s="1075" t="n"/>
      <c r="R710" s="1075" t="n"/>
      <c r="S710" s="1075" t="n"/>
      <c r="T710" s="1075" t="n"/>
      <c r="U710" s="1075" t="n"/>
      <c r="V710" s="1077" t="n"/>
      <c r="W710" s="1075" t="n"/>
      <c r="X710" s="1075" t="n"/>
      <c r="Y710" s="1075" t="n"/>
      <c r="Z710" s="1075" t="n"/>
      <c r="AA710" s="1075" t="n"/>
      <c r="AB710" s="1075" t="n"/>
      <c r="AC710" s="1075" t="n"/>
      <c r="AD710" s="1075" t="n"/>
      <c r="AE710" s="1075" t="n"/>
      <c r="AF710" s="1075" t="n"/>
      <c r="AG710" s="1078" t="n"/>
      <c r="AH710" s="1075" t="n"/>
      <c r="AI710" s="1075" t="n"/>
      <c r="AJ710" s="1075" t="n"/>
      <c r="AK710" s="1077" t="n"/>
      <c r="AL710" s="1075" t="n"/>
      <c r="AM710" s="1075" t="n"/>
      <c r="AN710" s="1075" t="n"/>
      <c r="AO710" s="825" t="n"/>
      <c r="AP710" s="788" t="n"/>
      <c r="AQ710" s="788" t="n"/>
      <c r="AR710" s="788" t="n"/>
      <c r="AS710" s="788" t="n"/>
      <c r="AT710" s="788" t="n"/>
      <c r="AU710" s="788" t="n"/>
      <c r="AV710" s="788" t="n"/>
      <c r="AW710" s="788" t="n"/>
      <c r="AX710" s="788" t="n"/>
      <c r="AY710" s="788" t="n"/>
      <c r="AZ710" s="788" t="n"/>
      <c r="BA710" s="788" t="n"/>
      <c r="BB710" s="788" t="n"/>
      <c r="BC710" s="788" t="n"/>
      <c r="BD710" s="788" t="n"/>
    </row>
    <row r="711" ht="12.75" customHeight="1" s="789">
      <c r="A711" s="1075" t="n"/>
      <c r="B711" s="1075" t="n"/>
      <c r="C711" s="1075" t="n"/>
      <c r="D711" s="1075" t="n"/>
      <c r="E711" s="1075" t="n"/>
      <c r="F711" s="1075" t="n"/>
      <c r="G711" s="1075" t="n"/>
      <c r="H711" s="1075" t="n"/>
      <c r="I711" s="1075" t="n"/>
      <c r="J711" s="1075" t="n"/>
      <c r="K711" s="1075" t="n"/>
      <c r="L711" s="1075" t="n"/>
      <c r="M711" s="1075" t="n"/>
      <c r="N711" s="1075" t="n"/>
      <c r="O711" s="1076" t="n"/>
      <c r="P711" s="1075" t="n"/>
      <c r="Q711" s="1075" t="n"/>
      <c r="R711" s="1075" t="n"/>
      <c r="S711" s="1075" t="n"/>
      <c r="T711" s="1075" t="n"/>
      <c r="U711" s="1075" t="n"/>
      <c r="V711" s="1077" t="n"/>
      <c r="W711" s="1075" t="n"/>
      <c r="X711" s="1075" t="n"/>
      <c r="Y711" s="1075" t="n"/>
      <c r="Z711" s="1075" t="n"/>
      <c r="AA711" s="1075" t="n"/>
      <c r="AB711" s="1075" t="n"/>
      <c r="AC711" s="1075" t="n"/>
      <c r="AD711" s="1075" t="n"/>
      <c r="AE711" s="1075" t="n"/>
      <c r="AF711" s="1075" t="n"/>
      <c r="AG711" s="1078" t="n"/>
      <c r="AH711" s="1075" t="n"/>
      <c r="AI711" s="1075" t="n"/>
      <c r="AJ711" s="1075" t="n"/>
      <c r="AK711" s="1077" t="n"/>
      <c r="AL711" s="1075" t="n"/>
      <c r="AM711" s="1075" t="n"/>
      <c r="AN711" s="1075" t="n"/>
      <c r="AO711" s="825" t="n"/>
      <c r="AP711" s="788" t="n"/>
      <c r="AQ711" s="788" t="n"/>
      <c r="AR711" s="788" t="n"/>
      <c r="AS711" s="788" t="n"/>
      <c r="AT711" s="788" t="n"/>
      <c r="AU711" s="788" t="n"/>
      <c r="AV711" s="788" t="n"/>
      <c r="AW711" s="788" t="n"/>
      <c r="AX711" s="788" t="n"/>
      <c r="AY711" s="788" t="n"/>
      <c r="AZ711" s="788" t="n"/>
      <c r="BA711" s="788" t="n"/>
      <c r="BB711" s="788" t="n"/>
      <c r="BC711" s="788" t="n"/>
      <c r="BD711" s="788" t="n"/>
    </row>
    <row r="712" ht="12.75" customHeight="1" s="789">
      <c r="A712" s="1075" t="n"/>
      <c r="B712" s="1075" t="n"/>
      <c r="C712" s="1075" t="n"/>
      <c r="D712" s="1075" t="n"/>
      <c r="E712" s="1075" t="n"/>
      <c r="F712" s="1075" t="n"/>
      <c r="G712" s="1075" t="n"/>
      <c r="H712" s="1075" t="n"/>
      <c r="I712" s="1075" t="n"/>
      <c r="J712" s="1075" t="n"/>
      <c r="K712" s="1075" t="n"/>
      <c r="L712" s="1075" t="n"/>
      <c r="M712" s="1075" t="n"/>
      <c r="N712" s="1075" t="n"/>
      <c r="O712" s="1076" t="n"/>
      <c r="P712" s="1075" t="n"/>
      <c r="Q712" s="1075" t="n"/>
      <c r="R712" s="1075" t="n"/>
      <c r="S712" s="1075" t="n"/>
      <c r="T712" s="1075" t="n"/>
      <c r="U712" s="1075" t="n"/>
      <c r="V712" s="1077" t="n"/>
      <c r="W712" s="1075" t="n"/>
      <c r="X712" s="1075" t="n"/>
      <c r="Y712" s="1075" t="n"/>
      <c r="Z712" s="1075" t="n"/>
      <c r="AA712" s="1075" t="n"/>
      <c r="AB712" s="1075" t="n"/>
      <c r="AC712" s="1075" t="n"/>
      <c r="AD712" s="1075" t="n"/>
      <c r="AE712" s="1075" t="n"/>
      <c r="AF712" s="1075" t="n"/>
      <c r="AG712" s="1078" t="n"/>
      <c r="AH712" s="1075" t="n"/>
      <c r="AI712" s="1075" t="n"/>
      <c r="AJ712" s="1075" t="n"/>
      <c r="AK712" s="1077" t="n"/>
      <c r="AL712" s="1075" t="n"/>
      <c r="AM712" s="1075" t="n"/>
      <c r="AN712" s="1075" t="n"/>
      <c r="AO712" s="825" t="n"/>
      <c r="AP712" s="788" t="n"/>
      <c r="AQ712" s="788" t="n"/>
      <c r="AR712" s="788" t="n"/>
      <c r="AS712" s="788" t="n"/>
      <c r="AT712" s="788" t="n"/>
      <c r="AU712" s="788" t="n"/>
      <c r="AV712" s="788" t="n"/>
      <c r="AW712" s="788" t="n"/>
      <c r="AX712" s="788" t="n"/>
      <c r="AY712" s="788" t="n"/>
      <c r="AZ712" s="788" t="n"/>
      <c r="BA712" s="788" t="n"/>
      <c r="BB712" s="788" t="n"/>
      <c r="BC712" s="788" t="n"/>
      <c r="BD712" s="788" t="n"/>
    </row>
    <row r="713" ht="12.75" customHeight="1" s="789">
      <c r="A713" s="1075" t="n"/>
      <c r="B713" s="1075" t="n"/>
      <c r="C713" s="1075" t="n"/>
      <c r="D713" s="1075" t="n"/>
      <c r="E713" s="1075" t="n"/>
      <c r="F713" s="1075" t="n"/>
      <c r="G713" s="1075" t="n"/>
      <c r="H713" s="1075" t="n"/>
      <c r="I713" s="1075" t="n"/>
      <c r="J713" s="1075" t="n"/>
      <c r="K713" s="1075" t="n"/>
      <c r="L713" s="1075" t="n"/>
      <c r="M713" s="1075" t="n"/>
      <c r="N713" s="1075" t="n"/>
      <c r="O713" s="1076" t="n"/>
      <c r="P713" s="1075" t="n"/>
      <c r="Q713" s="1075" t="n"/>
      <c r="R713" s="1075" t="n"/>
      <c r="S713" s="1075" t="n"/>
      <c r="T713" s="1075" t="n"/>
      <c r="U713" s="1075" t="n"/>
      <c r="V713" s="1077" t="n"/>
      <c r="W713" s="1075" t="n"/>
      <c r="X713" s="1075" t="n"/>
      <c r="Y713" s="1075" t="n"/>
      <c r="Z713" s="1075" t="n"/>
      <c r="AA713" s="1075" t="n"/>
      <c r="AB713" s="1075" t="n"/>
      <c r="AC713" s="1075" t="n"/>
      <c r="AD713" s="1075" t="n"/>
      <c r="AE713" s="1075" t="n"/>
      <c r="AF713" s="1075" t="n"/>
      <c r="AG713" s="1078" t="n"/>
      <c r="AH713" s="1075" t="n"/>
      <c r="AI713" s="1075" t="n"/>
      <c r="AJ713" s="1075" t="n"/>
      <c r="AK713" s="1077" t="n"/>
      <c r="AL713" s="1075" t="n"/>
      <c r="AM713" s="1075" t="n"/>
      <c r="AN713" s="1075" t="n"/>
      <c r="AO713" s="825" t="n"/>
      <c r="AP713" s="788" t="n"/>
      <c r="AQ713" s="788" t="n"/>
      <c r="AR713" s="788" t="n"/>
      <c r="AS713" s="788" t="n"/>
      <c r="AT713" s="788" t="n"/>
      <c r="AU713" s="788" t="n"/>
      <c r="AV713" s="788" t="n"/>
      <c r="AW713" s="788" t="n"/>
      <c r="AX713" s="788" t="n"/>
      <c r="AY713" s="788" t="n"/>
      <c r="AZ713" s="788" t="n"/>
      <c r="BA713" s="788" t="n"/>
      <c r="BB713" s="788" t="n"/>
      <c r="BC713" s="788" t="n"/>
      <c r="BD713" s="788" t="n"/>
    </row>
    <row r="714" ht="12.75" customHeight="1" s="789">
      <c r="A714" s="1075" t="n"/>
      <c r="B714" s="1075" t="n"/>
      <c r="C714" s="1075" t="n"/>
      <c r="D714" s="1075" t="n"/>
      <c r="E714" s="1075" t="n"/>
      <c r="F714" s="1075" t="n"/>
      <c r="G714" s="1075" t="n"/>
      <c r="H714" s="1075" t="n"/>
      <c r="I714" s="1075" t="n"/>
      <c r="J714" s="1075" t="n"/>
      <c r="K714" s="1075" t="n"/>
      <c r="L714" s="1075" t="n"/>
      <c r="M714" s="1075" t="n"/>
      <c r="N714" s="1075" t="n"/>
      <c r="O714" s="1076" t="n"/>
      <c r="P714" s="1075" t="n"/>
      <c r="Q714" s="1075" t="n"/>
      <c r="R714" s="1075" t="n"/>
      <c r="S714" s="1075" t="n"/>
      <c r="T714" s="1075" t="n"/>
      <c r="U714" s="1075" t="n"/>
      <c r="V714" s="1077" t="n"/>
      <c r="W714" s="1075" t="n"/>
      <c r="X714" s="1075" t="n"/>
      <c r="Y714" s="1075" t="n"/>
      <c r="Z714" s="1075" t="n"/>
      <c r="AA714" s="1075" t="n"/>
      <c r="AB714" s="1075" t="n"/>
      <c r="AC714" s="1075" t="n"/>
      <c r="AD714" s="1075" t="n"/>
      <c r="AE714" s="1075" t="n"/>
      <c r="AF714" s="1075" t="n"/>
      <c r="AG714" s="1078" t="n"/>
      <c r="AH714" s="1075" t="n"/>
      <c r="AI714" s="1075" t="n"/>
      <c r="AJ714" s="1075" t="n"/>
      <c r="AK714" s="1077" t="n"/>
      <c r="AL714" s="1075" t="n"/>
      <c r="AM714" s="1075" t="n"/>
      <c r="AN714" s="1075" t="n"/>
      <c r="AO714" s="825" t="n"/>
      <c r="AP714" s="788" t="n"/>
      <c r="AQ714" s="788" t="n"/>
      <c r="AR714" s="788" t="n"/>
      <c r="AS714" s="788" t="n"/>
      <c r="AT714" s="788" t="n"/>
      <c r="AU714" s="788" t="n"/>
      <c r="AV714" s="788" t="n"/>
      <c r="AW714" s="788" t="n"/>
      <c r="AX714" s="788" t="n"/>
      <c r="AY714" s="788" t="n"/>
      <c r="AZ714" s="788" t="n"/>
      <c r="BA714" s="788" t="n"/>
      <c r="BB714" s="788" t="n"/>
      <c r="BC714" s="788" t="n"/>
      <c r="BD714" s="788" t="n"/>
    </row>
    <row r="715" ht="12.75" customHeight="1" s="789">
      <c r="A715" s="1075" t="n"/>
      <c r="B715" s="1075" t="n"/>
      <c r="C715" s="1075" t="n"/>
      <c r="D715" s="1075" t="n"/>
      <c r="E715" s="1075" t="n"/>
      <c r="F715" s="1075" t="n"/>
      <c r="G715" s="1075" t="n"/>
      <c r="H715" s="1075" t="n"/>
      <c r="I715" s="1075" t="n"/>
      <c r="J715" s="1075" t="n"/>
      <c r="K715" s="1075" t="n"/>
      <c r="L715" s="1075" t="n"/>
      <c r="M715" s="1075" t="n"/>
      <c r="N715" s="1075" t="n"/>
      <c r="O715" s="1076" t="n"/>
      <c r="P715" s="1075" t="n"/>
      <c r="Q715" s="1075" t="n"/>
      <c r="R715" s="1075" t="n"/>
      <c r="S715" s="1075" t="n"/>
      <c r="T715" s="1075" t="n"/>
      <c r="U715" s="1075" t="n"/>
      <c r="V715" s="1077" t="n"/>
      <c r="W715" s="1075" t="n"/>
      <c r="X715" s="1075" t="n"/>
      <c r="Y715" s="1075" t="n"/>
      <c r="Z715" s="1075" t="n"/>
      <c r="AA715" s="1075" t="n"/>
      <c r="AB715" s="1075" t="n"/>
      <c r="AC715" s="1075" t="n"/>
      <c r="AD715" s="1075" t="n"/>
      <c r="AE715" s="1075" t="n"/>
      <c r="AF715" s="1075" t="n"/>
      <c r="AG715" s="1078" t="n"/>
      <c r="AH715" s="1075" t="n"/>
      <c r="AI715" s="1075" t="n"/>
      <c r="AJ715" s="1075" t="n"/>
      <c r="AK715" s="1077" t="n"/>
      <c r="AL715" s="1075" t="n"/>
      <c r="AM715" s="1075" t="n"/>
      <c r="AN715" s="1075" t="n"/>
      <c r="AO715" s="825" t="n"/>
      <c r="AP715" s="788" t="n"/>
      <c r="AQ715" s="788" t="n"/>
      <c r="AR715" s="788" t="n"/>
      <c r="AS715" s="788" t="n"/>
      <c r="AT715" s="788" t="n"/>
      <c r="AU715" s="788" t="n"/>
      <c r="AV715" s="788" t="n"/>
      <c r="AW715" s="788" t="n"/>
      <c r="AX715" s="788" t="n"/>
      <c r="AY715" s="788" t="n"/>
      <c r="AZ715" s="788" t="n"/>
      <c r="BA715" s="788" t="n"/>
      <c r="BB715" s="788" t="n"/>
      <c r="BC715" s="788" t="n"/>
      <c r="BD715" s="788" t="n"/>
    </row>
    <row r="716" ht="12.75" customHeight="1" s="789">
      <c r="A716" s="1075" t="n"/>
      <c r="B716" s="1075" t="n"/>
      <c r="C716" s="1075" t="n"/>
      <c r="D716" s="1075" t="n"/>
      <c r="E716" s="1075" t="n"/>
      <c r="F716" s="1075" t="n"/>
      <c r="G716" s="1075" t="n"/>
      <c r="H716" s="1075" t="n"/>
      <c r="I716" s="1075" t="n"/>
      <c r="J716" s="1075" t="n"/>
      <c r="K716" s="1075" t="n"/>
      <c r="L716" s="1075" t="n"/>
      <c r="M716" s="1075" t="n"/>
      <c r="N716" s="1075" t="n"/>
      <c r="O716" s="1076" t="n"/>
      <c r="P716" s="1075" t="n"/>
      <c r="Q716" s="1075" t="n"/>
      <c r="R716" s="1075" t="n"/>
      <c r="S716" s="1075" t="n"/>
      <c r="T716" s="1075" t="n"/>
      <c r="U716" s="1075" t="n"/>
      <c r="V716" s="1077" t="n"/>
      <c r="W716" s="1075" t="n"/>
      <c r="X716" s="1075" t="n"/>
      <c r="Y716" s="1075" t="n"/>
      <c r="Z716" s="1075" t="n"/>
      <c r="AA716" s="1075" t="n"/>
      <c r="AB716" s="1075" t="n"/>
      <c r="AC716" s="1075" t="n"/>
      <c r="AD716" s="1075" t="n"/>
      <c r="AE716" s="1075" t="n"/>
      <c r="AF716" s="1075" t="n"/>
      <c r="AG716" s="1078" t="n"/>
      <c r="AH716" s="1075" t="n"/>
      <c r="AI716" s="1075" t="n"/>
      <c r="AJ716" s="1075" t="n"/>
      <c r="AK716" s="1077" t="n"/>
      <c r="AL716" s="1075" t="n"/>
      <c r="AM716" s="1075" t="n"/>
      <c r="AN716" s="1075" t="n"/>
      <c r="AO716" s="825" t="n"/>
      <c r="AP716" s="788" t="n"/>
      <c r="AQ716" s="788" t="n"/>
      <c r="AR716" s="788" t="n"/>
      <c r="AS716" s="788" t="n"/>
      <c r="AT716" s="788" t="n"/>
      <c r="AU716" s="788" t="n"/>
      <c r="AV716" s="788" t="n"/>
      <c r="AW716" s="788" t="n"/>
      <c r="AX716" s="788" t="n"/>
      <c r="AY716" s="788" t="n"/>
      <c r="AZ716" s="788" t="n"/>
      <c r="BA716" s="788" t="n"/>
      <c r="BB716" s="788" t="n"/>
      <c r="BC716" s="788" t="n"/>
      <c r="BD716" s="788" t="n"/>
    </row>
    <row r="717" ht="12.75" customHeight="1" s="789">
      <c r="A717" s="1075" t="n"/>
      <c r="B717" s="1075" t="n"/>
      <c r="C717" s="1075" t="n"/>
      <c r="D717" s="1075" t="n"/>
      <c r="E717" s="1075" t="n"/>
      <c r="F717" s="1075" t="n"/>
      <c r="G717" s="1075" t="n"/>
      <c r="H717" s="1075" t="n"/>
      <c r="I717" s="1075" t="n"/>
      <c r="J717" s="1075" t="n"/>
      <c r="K717" s="1075" t="n"/>
      <c r="L717" s="1075" t="n"/>
      <c r="M717" s="1075" t="n"/>
      <c r="N717" s="1075" t="n"/>
      <c r="O717" s="1076" t="n"/>
      <c r="P717" s="1075" t="n"/>
      <c r="Q717" s="1075" t="n"/>
      <c r="R717" s="1075" t="n"/>
      <c r="S717" s="1075" t="n"/>
      <c r="T717" s="1075" t="n"/>
      <c r="U717" s="1075" t="n"/>
      <c r="V717" s="1077" t="n"/>
      <c r="W717" s="1075" t="n"/>
      <c r="X717" s="1075" t="n"/>
      <c r="Y717" s="1075" t="n"/>
      <c r="Z717" s="1075" t="n"/>
      <c r="AA717" s="1075" t="n"/>
      <c r="AB717" s="1075" t="n"/>
      <c r="AC717" s="1075" t="n"/>
      <c r="AD717" s="1075" t="n"/>
      <c r="AE717" s="1075" t="n"/>
      <c r="AF717" s="1075" t="n"/>
      <c r="AG717" s="1078" t="n"/>
      <c r="AH717" s="1075" t="n"/>
      <c r="AI717" s="1075" t="n"/>
      <c r="AJ717" s="1075" t="n"/>
      <c r="AK717" s="1077" t="n"/>
      <c r="AL717" s="1075" t="n"/>
      <c r="AM717" s="1075" t="n"/>
      <c r="AN717" s="1075" t="n"/>
      <c r="AO717" s="825" t="n"/>
      <c r="AP717" s="788" t="n"/>
      <c r="AQ717" s="788" t="n"/>
      <c r="AR717" s="788" t="n"/>
      <c r="AS717" s="788" t="n"/>
      <c r="AT717" s="788" t="n"/>
      <c r="AU717" s="788" t="n"/>
      <c r="AV717" s="788" t="n"/>
      <c r="AW717" s="788" t="n"/>
      <c r="AX717" s="788" t="n"/>
      <c r="AY717" s="788" t="n"/>
      <c r="AZ717" s="788" t="n"/>
      <c r="BA717" s="788" t="n"/>
      <c r="BB717" s="788" t="n"/>
      <c r="BC717" s="788" t="n"/>
      <c r="BD717" s="788" t="n"/>
    </row>
    <row r="718" ht="12.75" customHeight="1" s="789">
      <c r="A718" s="1075" t="n"/>
      <c r="B718" s="1075" t="n"/>
      <c r="C718" s="1075" t="n"/>
      <c r="D718" s="1075" t="n"/>
      <c r="E718" s="1075" t="n"/>
      <c r="F718" s="1075" t="n"/>
      <c r="G718" s="1075" t="n"/>
      <c r="H718" s="1075" t="n"/>
      <c r="I718" s="1075" t="n"/>
      <c r="J718" s="1075" t="n"/>
      <c r="K718" s="1075" t="n"/>
      <c r="L718" s="1075" t="n"/>
      <c r="M718" s="1075" t="n"/>
      <c r="N718" s="1075" t="n"/>
      <c r="O718" s="1076" t="n"/>
      <c r="P718" s="1075" t="n"/>
      <c r="Q718" s="1075" t="n"/>
      <c r="R718" s="1075" t="n"/>
      <c r="S718" s="1075" t="n"/>
      <c r="T718" s="1075" t="n"/>
      <c r="U718" s="1075" t="n"/>
      <c r="V718" s="1077" t="n"/>
      <c r="W718" s="1075" t="n"/>
      <c r="X718" s="1075" t="n"/>
      <c r="Y718" s="1075" t="n"/>
      <c r="Z718" s="1075" t="n"/>
      <c r="AA718" s="1075" t="n"/>
      <c r="AB718" s="1075" t="n"/>
      <c r="AC718" s="1075" t="n"/>
      <c r="AD718" s="1075" t="n"/>
      <c r="AE718" s="1075" t="n"/>
      <c r="AF718" s="1075" t="n"/>
      <c r="AG718" s="1078" t="n"/>
      <c r="AH718" s="1075" t="n"/>
      <c r="AI718" s="1075" t="n"/>
      <c r="AJ718" s="1075" t="n"/>
      <c r="AK718" s="1077" t="n"/>
      <c r="AL718" s="1075" t="n"/>
      <c r="AM718" s="1075" t="n"/>
      <c r="AN718" s="1075" t="n"/>
      <c r="AO718" s="825" t="n"/>
      <c r="AP718" s="788" t="n"/>
      <c r="AQ718" s="788" t="n"/>
      <c r="AR718" s="788" t="n"/>
      <c r="AS718" s="788" t="n"/>
      <c r="AT718" s="788" t="n"/>
      <c r="AU718" s="788" t="n"/>
      <c r="AV718" s="788" t="n"/>
      <c r="AW718" s="788" t="n"/>
      <c r="AX718" s="788" t="n"/>
      <c r="AY718" s="788" t="n"/>
      <c r="AZ718" s="788" t="n"/>
      <c r="BA718" s="788" t="n"/>
      <c r="BB718" s="788" t="n"/>
      <c r="BC718" s="788" t="n"/>
      <c r="BD718" s="788" t="n"/>
    </row>
    <row r="719" ht="12.75" customHeight="1" s="789">
      <c r="A719" s="1075" t="n"/>
      <c r="B719" s="1075" t="n"/>
      <c r="C719" s="1075" t="n"/>
      <c r="D719" s="1075" t="n"/>
      <c r="E719" s="1075" t="n"/>
      <c r="F719" s="1075" t="n"/>
      <c r="G719" s="1075" t="n"/>
      <c r="H719" s="1075" t="n"/>
      <c r="I719" s="1075" t="n"/>
      <c r="J719" s="1075" t="n"/>
      <c r="K719" s="1075" t="n"/>
      <c r="L719" s="1075" t="n"/>
      <c r="M719" s="1075" t="n"/>
      <c r="N719" s="1075" t="n"/>
      <c r="O719" s="1076" t="n"/>
      <c r="P719" s="1075" t="n"/>
      <c r="Q719" s="1075" t="n"/>
      <c r="R719" s="1075" t="n"/>
      <c r="S719" s="1075" t="n"/>
      <c r="T719" s="1075" t="n"/>
      <c r="U719" s="1075" t="n"/>
      <c r="V719" s="1077" t="n"/>
      <c r="W719" s="1075" t="n"/>
      <c r="X719" s="1075" t="n"/>
      <c r="Y719" s="1075" t="n"/>
      <c r="Z719" s="1075" t="n"/>
      <c r="AA719" s="1075" t="n"/>
      <c r="AB719" s="1075" t="n"/>
      <c r="AC719" s="1075" t="n"/>
      <c r="AD719" s="1075" t="n"/>
      <c r="AE719" s="1075" t="n"/>
      <c r="AF719" s="1075" t="n"/>
      <c r="AG719" s="1078" t="n"/>
      <c r="AH719" s="1075" t="n"/>
      <c r="AI719" s="1075" t="n"/>
      <c r="AJ719" s="1075" t="n"/>
      <c r="AK719" s="1077" t="n"/>
      <c r="AL719" s="1075" t="n"/>
      <c r="AM719" s="1075" t="n"/>
      <c r="AN719" s="1075" t="n"/>
      <c r="AO719" s="825" t="n"/>
      <c r="AP719" s="788" t="n"/>
      <c r="AQ719" s="788" t="n"/>
      <c r="AR719" s="788" t="n"/>
      <c r="AS719" s="788" t="n"/>
      <c r="AT719" s="788" t="n"/>
      <c r="AU719" s="788" t="n"/>
      <c r="AV719" s="788" t="n"/>
      <c r="AW719" s="788" t="n"/>
      <c r="AX719" s="788" t="n"/>
      <c r="AY719" s="788" t="n"/>
      <c r="AZ719" s="788" t="n"/>
      <c r="BA719" s="788" t="n"/>
      <c r="BB719" s="788" t="n"/>
      <c r="BC719" s="788" t="n"/>
      <c r="BD719" s="788" t="n"/>
    </row>
    <row r="720" ht="12.75" customHeight="1" s="789">
      <c r="A720" s="1075" t="n"/>
      <c r="B720" s="1075" t="n"/>
      <c r="C720" s="1075" t="n"/>
      <c r="D720" s="1075" t="n"/>
      <c r="E720" s="1075" t="n"/>
      <c r="F720" s="1075" t="n"/>
      <c r="G720" s="1075" t="n"/>
      <c r="H720" s="1075" t="n"/>
      <c r="I720" s="1075" t="n"/>
      <c r="J720" s="1075" t="n"/>
      <c r="K720" s="1075" t="n"/>
      <c r="L720" s="1075" t="n"/>
      <c r="M720" s="1075" t="n"/>
      <c r="N720" s="1075" t="n"/>
      <c r="O720" s="1076" t="n"/>
      <c r="P720" s="1075" t="n"/>
      <c r="Q720" s="1075" t="n"/>
      <c r="R720" s="1075" t="n"/>
      <c r="S720" s="1075" t="n"/>
      <c r="T720" s="1075" t="n"/>
      <c r="U720" s="1075" t="n"/>
      <c r="V720" s="1077" t="n"/>
      <c r="W720" s="1075" t="n"/>
      <c r="X720" s="1075" t="n"/>
      <c r="Y720" s="1075" t="n"/>
      <c r="Z720" s="1075" t="n"/>
      <c r="AA720" s="1075" t="n"/>
      <c r="AB720" s="1075" t="n"/>
      <c r="AC720" s="1075" t="n"/>
      <c r="AD720" s="1075" t="n"/>
      <c r="AE720" s="1075" t="n"/>
      <c r="AF720" s="1075" t="n"/>
      <c r="AG720" s="1078" t="n"/>
      <c r="AH720" s="1075" t="n"/>
      <c r="AI720" s="1075" t="n"/>
      <c r="AJ720" s="1075" t="n"/>
      <c r="AK720" s="1077" t="n"/>
      <c r="AL720" s="1075" t="n"/>
      <c r="AM720" s="1075" t="n"/>
      <c r="AN720" s="1075" t="n"/>
      <c r="AO720" s="825" t="n"/>
      <c r="AP720" s="788" t="n"/>
      <c r="AQ720" s="788" t="n"/>
      <c r="AR720" s="788" t="n"/>
      <c r="AS720" s="788" t="n"/>
      <c r="AT720" s="788" t="n"/>
      <c r="AU720" s="788" t="n"/>
      <c r="AV720" s="788" t="n"/>
      <c r="AW720" s="788" t="n"/>
      <c r="AX720" s="788" t="n"/>
      <c r="AY720" s="788" t="n"/>
      <c r="AZ720" s="788" t="n"/>
      <c r="BA720" s="788" t="n"/>
      <c r="BB720" s="788" t="n"/>
      <c r="BC720" s="788" t="n"/>
      <c r="BD720" s="788" t="n"/>
    </row>
    <row r="721" ht="12.75" customHeight="1" s="789">
      <c r="A721" s="1075" t="n"/>
      <c r="B721" s="1075" t="n"/>
      <c r="C721" s="1075" t="n"/>
      <c r="D721" s="1075" t="n"/>
      <c r="E721" s="1075" t="n"/>
      <c r="F721" s="1075" t="n"/>
      <c r="G721" s="1075" t="n"/>
      <c r="H721" s="1075" t="n"/>
      <c r="I721" s="1075" t="n"/>
      <c r="J721" s="1075" t="n"/>
      <c r="K721" s="1075" t="n"/>
      <c r="L721" s="1075" t="n"/>
      <c r="M721" s="1075" t="n"/>
      <c r="N721" s="1075" t="n"/>
      <c r="O721" s="1076" t="n"/>
      <c r="P721" s="1075" t="n"/>
      <c r="Q721" s="1075" t="n"/>
      <c r="R721" s="1075" t="n"/>
      <c r="S721" s="1075" t="n"/>
      <c r="T721" s="1075" t="n"/>
      <c r="U721" s="1075" t="n"/>
      <c r="V721" s="1077" t="n"/>
      <c r="W721" s="1075" t="n"/>
      <c r="X721" s="1075" t="n"/>
      <c r="Y721" s="1075" t="n"/>
      <c r="Z721" s="1075" t="n"/>
      <c r="AA721" s="1075" t="n"/>
      <c r="AB721" s="1075" t="n"/>
      <c r="AC721" s="1075" t="n"/>
      <c r="AD721" s="1075" t="n"/>
      <c r="AE721" s="1075" t="n"/>
      <c r="AF721" s="1075" t="n"/>
      <c r="AG721" s="1078" t="n"/>
      <c r="AH721" s="1075" t="n"/>
      <c r="AI721" s="1075" t="n"/>
      <c r="AJ721" s="1075" t="n"/>
      <c r="AK721" s="1077" t="n"/>
      <c r="AL721" s="1075" t="n"/>
      <c r="AM721" s="1075" t="n"/>
      <c r="AN721" s="1075" t="n"/>
      <c r="AO721" s="825" t="n"/>
      <c r="AP721" s="788" t="n"/>
      <c r="AQ721" s="788" t="n"/>
      <c r="AR721" s="788" t="n"/>
      <c r="AS721" s="788" t="n"/>
      <c r="AT721" s="788" t="n"/>
      <c r="AU721" s="788" t="n"/>
      <c r="AV721" s="788" t="n"/>
      <c r="AW721" s="788" t="n"/>
      <c r="AX721" s="788" t="n"/>
      <c r="AY721" s="788" t="n"/>
      <c r="AZ721" s="788" t="n"/>
      <c r="BA721" s="788" t="n"/>
      <c r="BB721" s="788" t="n"/>
      <c r="BC721" s="788" t="n"/>
      <c r="BD721" s="788" t="n"/>
    </row>
    <row r="722" ht="12.75" customHeight="1" s="789">
      <c r="A722" s="1075" t="n"/>
      <c r="B722" s="1075" t="n"/>
      <c r="C722" s="1075" t="n"/>
      <c r="D722" s="1075" t="n"/>
      <c r="E722" s="1075" t="n"/>
      <c r="F722" s="1075" t="n"/>
      <c r="G722" s="1075" t="n"/>
      <c r="H722" s="1075" t="n"/>
      <c r="I722" s="1075" t="n"/>
      <c r="J722" s="1075" t="n"/>
      <c r="K722" s="1075" t="n"/>
      <c r="L722" s="1075" t="n"/>
      <c r="M722" s="1075" t="n"/>
      <c r="N722" s="1075" t="n"/>
      <c r="O722" s="1076" t="n"/>
      <c r="P722" s="1075" t="n"/>
      <c r="Q722" s="1075" t="n"/>
      <c r="R722" s="1075" t="n"/>
      <c r="S722" s="1075" t="n"/>
      <c r="T722" s="1075" t="n"/>
      <c r="U722" s="1075" t="n"/>
      <c r="V722" s="1077" t="n"/>
      <c r="W722" s="1075" t="n"/>
      <c r="X722" s="1075" t="n"/>
      <c r="Y722" s="1075" t="n"/>
      <c r="Z722" s="1075" t="n"/>
      <c r="AA722" s="1075" t="n"/>
      <c r="AB722" s="1075" t="n"/>
      <c r="AC722" s="1075" t="n"/>
      <c r="AD722" s="1075" t="n"/>
      <c r="AE722" s="1075" t="n"/>
      <c r="AF722" s="1075" t="n"/>
      <c r="AG722" s="1078" t="n"/>
      <c r="AH722" s="1075" t="n"/>
      <c r="AI722" s="1075" t="n"/>
      <c r="AJ722" s="1075" t="n"/>
      <c r="AK722" s="1077" t="n"/>
      <c r="AL722" s="1075" t="n"/>
      <c r="AM722" s="1075" t="n"/>
      <c r="AN722" s="1075" t="n"/>
      <c r="AO722" s="825" t="n"/>
      <c r="AP722" s="788" t="n"/>
      <c r="AQ722" s="788" t="n"/>
      <c r="AR722" s="788" t="n"/>
      <c r="AS722" s="788" t="n"/>
      <c r="AT722" s="788" t="n"/>
      <c r="AU722" s="788" t="n"/>
      <c r="AV722" s="788" t="n"/>
      <c r="AW722" s="788" t="n"/>
      <c r="AX722" s="788" t="n"/>
      <c r="AY722" s="788" t="n"/>
      <c r="AZ722" s="788" t="n"/>
      <c r="BA722" s="788" t="n"/>
      <c r="BB722" s="788" t="n"/>
      <c r="BC722" s="788" t="n"/>
      <c r="BD722" s="788" t="n"/>
    </row>
    <row r="723" ht="12.75" customHeight="1" s="789">
      <c r="A723" s="1075" t="n"/>
      <c r="B723" s="1075" t="n"/>
      <c r="C723" s="1075" t="n"/>
      <c r="D723" s="1075" t="n"/>
      <c r="E723" s="1075" t="n"/>
      <c r="F723" s="1075" t="n"/>
      <c r="G723" s="1075" t="n"/>
      <c r="H723" s="1075" t="n"/>
      <c r="I723" s="1075" t="n"/>
      <c r="J723" s="1075" t="n"/>
      <c r="K723" s="1075" t="n"/>
      <c r="L723" s="1075" t="n"/>
      <c r="M723" s="1075" t="n"/>
      <c r="N723" s="1075" t="n"/>
      <c r="O723" s="1076" t="n"/>
      <c r="P723" s="1075" t="n"/>
      <c r="Q723" s="1075" t="n"/>
      <c r="R723" s="1075" t="n"/>
      <c r="S723" s="1075" t="n"/>
      <c r="T723" s="1075" t="n"/>
      <c r="U723" s="1075" t="n"/>
      <c r="V723" s="1077" t="n"/>
      <c r="W723" s="1075" t="n"/>
      <c r="X723" s="1075" t="n"/>
      <c r="Y723" s="1075" t="n"/>
      <c r="Z723" s="1075" t="n"/>
      <c r="AA723" s="1075" t="n"/>
      <c r="AB723" s="1075" t="n"/>
      <c r="AC723" s="1075" t="n"/>
      <c r="AD723" s="1075" t="n"/>
      <c r="AE723" s="1075" t="n"/>
      <c r="AF723" s="1075" t="n"/>
      <c r="AG723" s="1078" t="n"/>
      <c r="AH723" s="1075" t="n"/>
      <c r="AI723" s="1075" t="n"/>
      <c r="AJ723" s="1075" t="n"/>
      <c r="AK723" s="1077" t="n"/>
      <c r="AL723" s="1075" t="n"/>
      <c r="AM723" s="1075" t="n"/>
      <c r="AN723" s="1075" t="n"/>
      <c r="AO723" s="825" t="n"/>
      <c r="AP723" s="788" t="n"/>
      <c r="AQ723" s="788" t="n"/>
      <c r="AR723" s="788" t="n"/>
      <c r="AS723" s="788" t="n"/>
      <c r="AT723" s="788" t="n"/>
      <c r="AU723" s="788" t="n"/>
      <c r="AV723" s="788" t="n"/>
      <c r="AW723" s="788" t="n"/>
      <c r="AX723" s="788" t="n"/>
      <c r="AY723" s="788" t="n"/>
      <c r="AZ723" s="788" t="n"/>
      <c r="BA723" s="788" t="n"/>
      <c r="BB723" s="788" t="n"/>
      <c r="BC723" s="788" t="n"/>
      <c r="BD723" s="788" t="n"/>
    </row>
    <row r="724" ht="12.75" customHeight="1" s="789">
      <c r="A724" s="1075" t="n"/>
      <c r="B724" s="1075" t="n"/>
      <c r="C724" s="1075" t="n"/>
      <c r="D724" s="1075" t="n"/>
      <c r="E724" s="1075" t="n"/>
      <c r="F724" s="1075" t="n"/>
      <c r="G724" s="1075" t="n"/>
      <c r="H724" s="1075" t="n"/>
      <c r="I724" s="1075" t="n"/>
      <c r="J724" s="1075" t="n"/>
      <c r="K724" s="1075" t="n"/>
      <c r="L724" s="1075" t="n"/>
      <c r="M724" s="1075" t="n"/>
      <c r="N724" s="1075" t="n"/>
      <c r="O724" s="1076" t="n"/>
      <c r="P724" s="1075" t="n"/>
      <c r="Q724" s="1075" t="n"/>
      <c r="R724" s="1075" t="n"/>
      <c r="S724" s="1075" t="n"/>
      <c r="T724" s="1075" t="n"/>
      <c r="U724" s="1075" t="n"/>
      <c r="V724" s="1077" t="n"/>
      <c r="W724" s="1075" t="n"/>
      <c r="X724" s="1075" t="n"/>
      <c r="Y724" s="1075" t="n"/>
      <c r="Z724" s="1075" t="n"/>
      <c r="AA724" s="1075" t="n"/>
      <c r="AB724" s="1075" t="n"/>
      <c r="AC724" s="1075" t="n"/>
      <c r="AD724" s="1075" t="n"/>
      <c r="AE724" s="1075" t="n"/>
      <c r="AF724" s="1075" t="n"/>
      <c r="AG724" s="1078" t="n"/>
      <c r="AH724" s="1075" t="n"/>
      <c r="AI724" s="1075" t="n"/>
      <c r="AJ724" s="1075" t="n"/>
      <c r="AK724" s="1077" t="n"/>
      <c r="AL724" s="1075" t="n"/>
      <c r="AM724" s="1075" t="n"/>
      <c r="AN724" s="1075" t="n"/>
      <c r="AO724" s="825" t="n"/>
      <c r="AP724" s="788" t="n"/>
      <c r="AQ724" s="788" t="n"/>
      <c r="AR724" s="788" t="n"/>
      <c r="AS724" s="788" t="n"/>
      <c r="AT724" s="788" t="n"/>
      <c r="AU724" s="788" t="n"/>
      <c r="AV724" s="788" t="n"/>
      <c r="AW724" s="788" t="n"/>
      <c r="AX724" s="788" t="n"/>
      <c r="AY724" s="788" t="n"/>
      <c r="AZ724" s="788" t="n"/>
      <c r="BA724" s="788" t="n"/>
      <c r="BB724" s="788" t="n"/>
      <c r="BC724" s="788" t="n"/>
      <c r="BD724" s="788" t="n"/>
    </row>
    <row r="725" ht="12.75" customHeight="1" s="789">
      <c r="A725" s="1075" t="n"/>
      <c r="B725" s="1075" t="n"/>
      <c r="C725" s="1075" t="n"/>
      <c r="D725" s="1075" t="n"/>
      <c r="E725" s="1075" t="n"/>
      <c r="F725" s="1075" t="n"/>
      <c r="G725" s="1075" t="n"/>
      <c r="H725" s="1075" t="n"/>
      <c r="I725" s="1075" t="n"/>
      <c r="J725" s="1075" t="n"/>
      <c r="K725" s="1075" t="n"/>
      <c r="L725" s="1075" t="n"/>
      <c r="M725" s="1075" t="n"/>
      <c r="N725" s="1075" t="n"/>
      <c r="O725" s="1076" t="n"/>
      <c r="P725" s="1075" t="n"/>
      <c r="Q725" s="1075" t="n"/>
      <c r="R725" s="1075" t="n"/>
      <c r="S725" s="1075" t="n"/>
      <c r="T725" s="1075" t="n"/>
      <c r="U725" s="1075" t="n"/>
      <c r="V725" s="1077" t="n"/>
      <c r="W725" s="1075" t="n"/>
      <c r="X725" s="1075" t="n"/>
      <c r="Y725" s="1075" t="n"/>
      <c r="Z725" s="1075" t="n"/>
      <c r="AA725" s="1075" t="n"/>
      <c r="AB725" s="1075" t="n"/>
      <c r="AC725" s="1075" t="n"/>
      <c r="AD725" s="1075" t="n"/>
      <c r="AE725" s="1075" t="n"/>
      <c r="AF725" s="1075" t="n"/>
      <c r="AG725" s="1078" t="n"/>
      <c r="AH725" s="1075" t="n"/>
      <c r="AI725" s="1075" t="n"/>
      <c r="AJ725" s="1075" t="n"/>
      <c r="AK725" s="1077" t="n"/>
      <c r="AL725" s="1075" t="n"/>
      <c r="AM725" s="1075" t="n"/>
      <c r="AN725" s="1075" t="n"/>
      <c r="AO725" s="825" t="n"/>
      <c r="AP725" s="788" t="n"/>
      <c r="AQ725" s="788" t="n"/>
      <c r="AR725" s="788" t="n"/>
      <c r="AS725" s="788" t="n"/>
      <c r="AT725" s="788" t="n"/>
      <c r="AU725" s="788" t="n"/>
      <c r="AV725" s="788" t="n"/>
      <c r="AW725" s="788" t="n"/>
      <c r="AX725" s="788" t="n"/>
      <c r="AY725" s="788" t="n"/>
      <c r="AZ725" s="788" t="n"/>
      <c r="BA725" s="788" t="n"/>
      <c r="BB725" s="788" t="n"/>
      <c r="BC725" s="788" t="n"/>
      <c r="BD725" s="788" t="n"/>
    </row>
    <row r="726" ht="12.75" customHeight="1" s="789">
      <c r="A726" s="1075" t="n"/>
      <c r="B726" s="1075" t="n"/>
      <c r="C726" s="1075" t="n"/>
      <c r="D726" s="1075" t="n"/>
      <c r="E726" s="1075" t="n"/>
      <c r="F726" s="1075" t="n"/>
      <c r="G726" s="1075" t="n"/>
      <c r="H726" s="1075" t="n"/>
      <c r="I726" s="1075" t="n"/>
      <c r="J726" s="1075" t="n"/>
      <c r="K726" s="1075" t="n"/>
      <c r="L726" s="1075" t="n"/>
      <c r="M726" s="1075" t="n"/>
      <c r="N726" s="1075" t="n"/>
      <c r="O726" s="1076" t="n"/>
      <c r="P726" s="1075" t="n"/>
      <c r="Q726" s="1075" t="n"/>
      <c r="R726" s="1075" t="n"/>
      <c r="S726" s="1075" t="n"/>
      <c r="T726" s="1075" t="n"/>
      <c r="U726" s="1075" t="n"/>
      <c r="V726" s="1077" t="n"/>
      <c r="W726" s="1075" t="n"/>
      <c r="X726" s="1075" t="n"/>
      <c r="Y726" s="1075" t="n"/>
      <c r="Z726" s="1075" t="n"/>
      <c r="AA726" s="1075" t="n"/>
      <c r="AB726" s="1075" t="n"/>
      <c r="AC726" s="1075" t="n"/>
      <c r="AD726" s="1075" t="n"/>
      <c r="AE726" s="1075" t="n"/>
      <c r="AF726" s="1075" t="n"/>
      <c r="AG726" s="1078" t="n"/>
      <c r="AH726" s="1075" t="n"/>
      <c r="AI726" s="1075" t="n"/>
      <c r="AJ726" s="1075" t="n"/>
      <c r="AK726" s="1077" t="n"/>
      <c r="AL726" s="1075" t="n"/>
      <c r="AM726" s="1075" t="n"/>
      <c r="AN726" s="1075" t="n"/>
      <c r="AO726" s="825" t="n"/>
      <c r="AP726" s="788" t="n"/>
      <c r="AQ726" s="788" t="n"/>
      <c r="AR726" s="788" t="n"/>
      <c r="AS726" s="788" t="n"/>
      <c r="AT726" s="788" t="n"/>
      <c r="AU726" s="788" t="n"/>
      <c r="AV726" s="788" t="n"/>
      <c r="AW726" s="788" t="n"/>
      <c r="AX726" s="788" t="n"/>
      <c r="AY726" s="788" t="n"/>
      <c r="AZ726" s="788" t="n"/>
      <c r="BA726" s="788" t="n"/>
      <c r="BB726" s="788" t="n"/>
      <c r="BC726" s="788" t="n"/>
      <c r="BD726" s="788" t="n"/>
    </row>
    <row r="727" ht="12.75" customHeight="1" s="789">
      <c r="A727" s="1075" t="n"/>
      <c r="B727" s="1075" t="n"/>
      <c r="C727" s="1075" t="n"/>
      <c r="D727" s="1075" t="n"/>
      <c r="E727" s="1075" t="n"/>
      <c r="F727" s="1075" t="n"/>
      <c r="G727" s="1075" t="n"/>
      <c r="H727" s="1075" t="n"/>
      <c r="I727" s="1075" t="n"/>
      <c r="J727" s="1075" t="n"/>
      <c r="K727" s="1075" t="n"/>
      <c r="L727" s="1075" t="n"/>
      <c r="M727" s="1075" t="n"/>
      <c r="N727" s="1075" t="n"/>
      <c r="O727" s="1076" t="n"/>
      <c r="P727" s="1075" t="n"/>
      <c r="Q727" s="1075" t="n"/>
      <c r="R727" s="1075" t="n"/>
      <c r="S727" s="1075" t="n"/>
      <c r="T727" s="1075" t="n"/>
      <c r="U727" s="1075" t="n"/>
      <c r="V727" s="1077" t="n"/>
      <c r="W727" s="1075" t="n"/>
      <c r="X727" s="1075" t="n"/>
      <c r="Y727" s="1075" t="n"/>
      <c r="Z727" s="1075" t="n"/>
      <c r="AA727" s="1075" t="n"/>
      <c r="AB727" s="1075" t="n"/>
      <c r="AC727" s="1075" t="n"/>
      <c r="AD727" s="1075" t="n"/>
      <c r="AE727" s="1075" t="n"/>
      <c r="AF727" s="1075" t="n"/>
      <c r="AG727" s="1078" t="n"/>
      <c r="AH727" s="1075" t="n"/>
      <c r="AI727" s="1075" t="n"/>
      <c r="AJ727" s="1075" t="n"/>
      <c r="AK727" s="1077" t="n"/>
      <c r="AL727" s="1075" t="n"/>
      <c r="AM727" s="1075" t="n"/>
      <c r="AN727" s="1075" t="n"/>
      <c r="AO727" s="825" t="n"/>
      <c r="AP727" s="788" t="n"/>
      <c r="AQ727" s="788" t="n"/>
      <c r="AR727" s="788" t="n"/>
      <c r="AS727" s="788" t="n"/>
      <c r="AT727" s="788" t="n"/>
      <c r="AU727" s="788" t="n"/>
      <c r="AV727" s="788" t="n"/>
      <c r="AW727" s="788" t="n"/>
      <c r="AX727" s="788" t="n"/>
      <c r="AY727" s="788" t="n"/>
      <c r="AZ727" s="788" t="n"/>
      <c r="BA727" s="788" t="n"/>
      <c r="BB727" s="788" t="n"/>
      <c r="BC727" s="788" t="n"/>
      <c r="BD727" s="788" t="n"/>
    </row>
    <row r="728" ht="12.75" customHeight="1" s="789">
      <c r="A728" s="1075" t="n"/>
      <c r="B728" s="1075" t="n"/>
      <c r="C728" s="1075" t="n"/>
      <c r="D728" s="1075" t="n"/>
      <c r="E728" s="1075" t="n"/>
      <c r="F728" s="1075" t="n"/>
      <c r="G728" s="1075" t="n"/>
      <c r="H728" s="1075" t="n"/>
      <c r="I728" s="1075" t="n"/>
      <c r="J728" s="1075" t="n"/>
      <c r="K728" s="1075" t="n"/>
      <c r="L728" s="1075" t="n"/>
      <c r="M728" s="1075" t="n"/>
      <c r="N728" s="1075" t="n"/>
      <c r="O728" s="1076" t="n"/>
      <c r="P728" s="1075" t="n"/>
      <c r="Q728" s="1075" t="n"/>
      <c r="R728" s="1075" t="n"/>
      <c r="S728" s="1075" t="n"/>
      <c r="T728" s="1075" t="n"/>
      <c r="U728" s="1075" t="n"/>
      <c r="V728" s="1077" t="n"/>
      <c r="W728" s="1075" t="n"/>
      <c r="X728" s="1075" t="n"/>
      <c r="Y728" s="1075" t="n"/>
      <c r="Z728" s="1075" t="n"/>
      <c r="AA728" s="1075" t="n"/>
      <c r="AB728" s="1075" t="n"/>
      <c r="AC728" s="1075" t="n"/>
      <c r="AD728" s="1075" t="n"/>
      <c r="AE728" s="1075" t="n"/>
      <c r="AF728" s="1075" t="n"/>
      <c r="AG728" s="1078" t="n"/>
      <c r="AH728" s="1075" t="n"/>
      <c r="AI728" s="1075" t="n"/>
      <c r="AJ728" s="1075" t="n"/>
      <c r="AK728" s="1077" t="n"/>
      <c r="AL728" s="1075" t="n"/>
      <c r="AM728" s="1075" t="n"/>
      <c r="AN728" s="1075" t="n"/>
      <c r="AO728" s="825" t="n"/>
      <c r="AP728" s="788" t="n"/>
      <c r="AQ728" s="788" t="n"/>
      <c r="AR728" s="788" t="n"/>
      <c r="AS728" s="788" t="n"/>
      <c r="AT728" s="788" t="n"/>
      <c r="AU728" s="788" t="n"/>
      <c r="AV728" s="788" t="n"/>
      <c r="AW728" s="788" t="n"/>
      <c r="AX728" s="788" t="n"/>
      <c r="AY728" s="788" t="n"/>
      <c r="AZ728" s="788" t="n"/>
      <c r="BA728" s="788" t="n"/>
      <c r="BB728" s="788" t="n"/>
      <c r="BC728" s="788" t="n"/>
      <c r="BD728" s="788" t="n"/>
    </row>
    <row r="729" ht="12.75" customHeight="1" s="789">
      <c r="A729" s="1075" t="n"/>
      <c r="B729" s="1075" t="n"/>
      <c r="C729" s="1075" t="n"/>
      <c r="D729" s="1075" t="n"/>
      <c r="E729" s="1075" t="n"/>
      <c r="F729" s="1075" t="n"/>
      <c r="G729" s="1075" t="n"/>
      <c r="H729" s="1075" t="n"/>
      <c r="I729" s="1075" t="n"/>
      <c r="J729" s="1075" t="n"/>
      <c r="K729" s="1075" t="n"/>
      <c r="L729" s="1075" t="n"/>
      <c r="M729" s="1075" t="n"/>
      <c r="N729" s="1075" t="n"/>
      <c r="O729" s="1076" t="n"/>
      <c r="P729" s="1075" t="n"/>
      <c r="Q729" s="1075" t="n"/>
      <c r="R729" s="1075" t="n"/>
      <c r="S729" s="1075" t="n"/>
      <c r="T729" s="1075" t="n"/>
      <c r="U729" s="1075" t="n"/>
      <c r="V729" s="1077" t="n"/>
      <c r="W729" s="1075" t="n"/>
      <c r="X729" s="1075" t="n"/>
      <c r="Y729" s="1075" t="n"/>
      <c r="Z729" s="1075" t="n"/>
      <c r="AA729" s="1075" t="n"/>
      <c r="AB729" s="1075" t="n"/>
      <c r="AC729" s="1075" t="n"/>
      <c r="AD729" s="1075" t="n"/>
      <c r="AE729" s="1075" t="n"/>
      <c r="AF729" s="1075" t="n"/>
      <c r="AG729" s="1078" t="n"/>
      <c r="AH729" s="1075" t="n"/>
      <c r="AI729" s="1075" t="n"/>
      <c r="AJ729" s="1075" t="n"/>
      <c r="AK729" s="1077" t="n"/>
      <c r="AL729" s="1075" t="n"/>
      <c r="AM729" s="1075" t="n"/>
      <c r="AN729" s="1075" t="n"/>
      <c r="AO729" s="825" t="n"/>
      <c r="AP729" s="788" t="n"/>
      <c r="AQ729" s="788" t="n"/>
      <c r="AR729" s="788" t="n"/>
      <c r="AS729" s="788" t="n"/>
      <c r="AT729" s="788" t="n"/>
      <c r="AU729" s="788" t="n"/>
      <c r="AV729" s="788" t="n"/>
      <c r="AW729" s="788" t="n"/>
      <c r="AX729" s="788" t="n"/>
      <c r="AY729" s="788" t="n"/>
      <c r="AZ729" s="788" t="n"/>
      <c r="BA729" s="788" t="n"/>
      <c r="BB729" s="788" t="n"/>
      <c r="BC729" s="788" t="n"/>
      <c r="BD729" s="788" t="n"/>
    </row>
    <row r="730" ht="12.75" customHeight="1" s="789">
      <c r="A730" s="1075" t="n"/>
      <c r="B730" s="1075" t="n"/>
      <c r="C730" s="1075" t="n"/>
      <c r="D730" s="1075" t="n"/>
      <c r="E730" s="1075" t="n"/>
      <c r="F730" s="1075" t="n"/>
      <c r="G730" s="1075" t="n"/>
      <c r="H730" s="1075" t="n"/>
      <c r="I730" s="1075" t="n"/>
      <c r="J730" s="1075" t="n"/>
      <c r="K730" s="1075" t="n"/>
      <c r="L730" s="1075" t="n"/>
      <c r="M730" s="1075" t="n"/>
      <c r="N730" s="1075" t="n"/>
      <c r="O730" s="1076" t="n"/>
      <c r="P730" s="1075" t="n"/>
      <c r="Q730" s="1075" t="n"/>
      <c r="R730" s="1075" t="n"/>
      <c r="S730" s="1075" t="n"/>
      <c r="T730" s="1075" t="n"/>
      <c r="U730" s="1075" t="n"/>
      <c r="V730" s="1077" t="n"/>
      <c r="W730" s="1075" t="n"/>
      <c r="X730" s="1075" t="n"/>
      <c r="Y730" s="1075" t="n"/>
      <c r="Z730" s="1075" t="n"/>
      <c r="AA730" s="1075" t="n"/>
      <c r="AB730" s="1075" t="n"/>
      <c r="AC730" s="1075" t="n"/>
      <c r="AD730" s="1075" t="n"/>
      <c r="AE730" s="1075" t="n"/>
      <c r="AF730" s="1075" t="n"/>
      <c r="AG730" s="1078" t="n"/>
      <c r="AH730" s="1075" t="n"/>
      <c r="AI730" s="1075" t="n"/>
      <c r="AJ730" s="1075" t="n"/>
      <c r="AK730" s="1077" t="n"/>
      <c r="AL730" s="1075" t="n"/>
      <c r="AM730" s="1075" t="n"/>
      <c r="AN730" s="1075" t="n"/>
      <c r="AO730" s="825" t="n"/>
      <c r="AP730" s="788" t="n"/>
      <c r="AQ730" s="788" t="n"/>
      <c r="AR730" s="788" t="n"/>
      <c r="AS730" s="788" t="n"/>
      <c r="AT730" s="788" t="n"/>
      <c r="AU730" s="788" t="n"/>
      <c r="AV730" s="788" t="n"/>
      <c r="AW730" s="788" t="n"/>
      <c r="AX730" s="788" t="n"/>
      <c r="AY730" s="788" t="n"/>
      <c r="AZ730" s="788" t="n"/>
      <c r="BA730" s="788" t="n"/>
      <c r="BB730" s="788" t="n"/>
      <c r="BC730" s="788" t="n"/>
      <c r="BD730" s="788" t="n"/>
    </row>
    <row r="731" ht="12.75" customHeight="1" s="789">
      <c r="A731" s="1075" t="n"/>
      <c r="B731" s="1075" t="n"/>
      <c r="C731" s="1075" t="n"/>
      <c r="D731" s="1075" t="n"/>
      <c r="E731" s="1075" t="n"/>
      <c r="F731" s="1075" t="n"/>
      <c r="G731" s="1075" t="n"/>
      <c r="H731" s="1075" t="n"/>
      <c r="I731" s="1075" t="n"/>
      <c r="J731" s="1075" t="n"/>
      <c r="K731" s="1075" t="n"/>
      <c r="L731" s="1075" t="n"/>
      <c r="M731" s="1075" t="n"/>
      <c r="N731" s="1075" t="n"/>
      <c r="O731" s="1076" t="n"/>
      <c r="P731" s="1075" t="n"/>
      <c r="Q731" s="1075" t="n"/>
      <c r="R731" s="1075" t="n"/>
      <c r="S731" s="1075" t="n"/>
      <c r="T731" s="1075" t="n"/>
      <c r="U731" s="1075" t="n"/>
      <c r="V731" s="1077" t="n"/>
      <c r="W731" s="1075" t="n"/>
      <c r="X731" s="1075" t="n"/>
      <c r="Y731" s="1075" t="n"/>
      <c r="Z731" s="1075" t="n"/>
      <c r="AA731" s="1075" t="n"/>
      <c r="AB731" s="1075" t="n"/>
      <c r="AC731" s="1075" t="n"/>
      <c r="AD731" s="1075" t="n"/>
      <c r="AE731" s="1075" t="n"/>
      <c r="AF731" s="1075" t="n"/>
      <c r="AG731" s="1078" t="n"/>
      <c r="AH731" s="1075" t="n"/>
      <c r="AI731" s="1075" t="n"/>
      <c r="AJ731" s="1075" t="n"/>
      <c r="AK731" s="1077" t="n"/>
      <c r="AL731" s="1075" t="n"/>
      <c r="AM731" s="1075" t="n"/>
      <c r="AN731" s="1075" t="n"/>
      <c r="AO731" s="825" t="n"/>
      <c r="AP731" s="788" t="n"/>
      <c r="AQ731" s="788" t="n"/>
      <c r="AR731" s="788" t="n"/>
      <c r="AS731" s="788" t="n"/>
      <c r="AT731" s="788" t="n"/>
      <c r="AU731" s="788" t="n"/>
      <c r="AV731" s="788" t="n"/>
      <c r="AW731" s="788" t="n"/>
      <c r="AX731" s="788" t="n"/>
      <c r="AY731" s="788" t="n"/>
      <c r="AZ731" s="788" t="n"/>
      <c r="BA731" s="788" t="n"/>
      <c r="BB731" s="788" t="n"/>
      <c r="BC731" s="788" t="n"/>
      <c r="BD731" s="788" t="n"/>
    </row>
    <row r="732" ht="12.75" customHeight="1" s="789">
      <c r="A732" s="1075" t="n"/>
      <c r="B732" s="1075" t="n"/>
      <c r="C732" s="1075" t="n"/>
      <c r="D732" s="1075" t="n"/>
      <c r="E732" s="1075" t="n"/>
      <c r="F732" s="1075" t="n"/>
      <c r="G732" s="1075" t="n"/>
      <c r="H732" s="1075" t="n"/>
      <c r="I732" s="1075" t="n"/>
      <c r="J732" s="1075" t="n"/>
      <c r="K732" s="1075" t="n"/>
      <c r="L732" s="1075" t="n"/>
      <c r="M732" s="1075" t="n"/>
      <c r="N732" s="1075" t="n"/>
      <c r="O732" s="1076" t="n"/>
      <c r="P732" s="1075" t="n"/>
      <c r="Q732" s="1075" t="n"/>
      <c r="R732" s="1075" t="n"/>
      <c r="S732" s="1075" t="n"/>
      <c r="T732" s="1075" t="n"/>
      <c r="U732" s="1075" t="n"/>
      <c r="V732" s="1077" t="n"/>
      <c r="W732" s="1075" t="n"/>
      <c r="X732" s="1075" t="n"/>
      <c r="Y732" s="1075" t="n"/>
      <c r="Z732" s="1075" t="n"/>
      <c r="AA732" s="1075" t="n"/>
      <c r="AB732" s="1075" t="n"/>
      <c r="AC732" s="1075" t="n"/>
      <c r="AD732" s="1075" t="n"/>
      <c r="AE732" s="1075" t="n"/>
      <c r="AF732" s="1075" t="n"/>
      <c r="AG732" s="1078" t="n"/>
      <c r="AH732" s="1075" t="n"/>
      <c r="AI732" s="1075" t="n"/>
      <c r="AJ732" s="1075" t="n"/>
      <c r="AK732" s="1077" t="n"/>
      <c r="AL732" s="1075" t="n"/>
      <c r="AM732" s="1075" t="n"/>
      <c r="AN732" s="1075" t="n"/>
      <c r="AO732" s="825" t="n"/>
      <c r="AP732" s="788" t="n"/>
      <c r="AQ732" s="788" t="n"/>
      <c r="AR732" s="788" t="n"/>
      <c r="AS732" s="788" t="n"/>
      <c r="AT732" s="788" t="n"/>
      <c r="AU732" s="788" t="n"/>
      <c r="AV732" s="788" t="n"/>
      <c r="AW732" s="788" t="n"/>
      <c r="AX732" s="788" t="n"/>
      <c r="AY732" s="788" t="n"/>
      <c r="AZ732" s="788" t="n"/>
      <c r="BA732" s="788" t="n"/>
      <c r="BB732" s="788" t="n"/>
      <c r="BC732" s="788" t="n"/>
      <c r="BD732" s="788" t="n"/>
    </row>
    <row r="733" ht="12.75" customHeight="1" s="789">
      <c r="A733" s="1075" t="n"/>
      <c r="B733" s="1075" t="n"/>
      <c r="C733" s="1075" t="n"/>
      <c r="D733" s="1075" t="n"/>
      <c r="E733" s="1075" t="n"/>
      <c r="F733" s="1075" t="n"/>
      <c r="G733" s="1075" t="n"/>
      <c r="H733" s="1075" t="n"/>
      <c r="I733" s="1075" t="n"/>
      <c r="J733" s="1075" t="n"/>
      <c r="K733" s="1075" t="n"/>
      <c r="L733" s="1075" t="n"/>
      <c r="M733" s="1075" t="n"/>
      <c r="N733" s="1075" t="n"/>
      <c r="O733" s="1076" t="n"/>
      <c r="P733" s="1075" t="n"/>
      <c r="Q733" s="1075" t="n"/>
      <c r="R733" s="1075" t="n"/>
      <c r="S733" s="1075" t="n"/>
      <c r="T733" s="1075" t="n"/>
      <c r="U733" s="1075" t="n"/>
      <c r="V733" s="1077" t="n"/>
      <c r="W733" s="1075" t="n"/>
      <c r="X733" s="1075" t="n"/>
      <c r="Y733" s="1075" t="n"/>
      <c r="Z733" s="1075" t="n"/>
      <c r="AA733" s="1075" t="n"/>
      <c r="AB733" s="1075" t="n"/>
      <c r="AC733" s="1075" t="n"/>
      <c r="AD733" s="1075" t="n"/>
      <c r="AE733" s="1075" t="n"/>
      <c r="AF733" s="1075" t="n"/>
      <c r="AG733" s="1078" t="n"/>
      <c r="AH733" s="1075" t="n"/>
      <c r="AI733" s="1075" t="n"/>
      <c r="AJ733" s="1075" t="n"/>
      <c r="AK733" s="1077" t="n"/>
      <c r="AL733" s="1075" t="n"/>
      <c r="AM733" s="1075" t="n"/>
      <c r="AN733" s="1075" t="n"/>
      <c r="AO733" s="825" t="n"/>
      <c r="AP733" s="788" t="n"/>
      <c r="AQ733" s="788" t="n"/>
      <c r="AR733" s="788" t="n"/>
      <c r="AS733" s="788" t="n"/>
      <c r="AT733" s="788" t="n"/>
      <c r="AU733" s="788" t="n"/>
      <c r="AV733" s="788" t="n"/>
      <c r="AW733" s="788" t="n"/>
      <c r="AX733" s="788" t="n"/>
      <c r="AY733" s="788" t="n"/>
      <c r="AZ733" s="788" t="n"/>
      <c r="BA733" s="788" t="n"/>
      <c r="BB733" s="788" t="n"/>
      <c r="BC733" s="788" t="n"/>
      <c r="BD733" s="788" t="n"/>
    </row>
    <row r="734" ht="12.75" customHeight="1" s="789">
      <c r="A734" s="1075" t="n"/>
      <c r="B734" s="1075" t="n"/>
      <c r="C734" s="1075" t="n"/>
      <c r="D734" s="1075" t="n"/>
      <c r="E734" s="1075" t="n"/>
      <c r="F734" s="1075" t="n"/>
      <c r="G734" s="1075" t="n"/>
      <c r="H734" s="1075" t="n"/>
      <c r="I734" s="1075" t="n"/>
      <c r="J734" s="1075" t="n"/>
      <c r="K734" s="1075" t="n"/>
      <c r="L734" s="1075" t="n"/>
      <c r="M734" s="1075" t="n"/>
      <c r="N734" s="1075" t="n"/>
      <c r="O734" s="1076" t="n"/>
      <c r="P734" s="1075" t="n"/>
      <c r="Q734" s="1075" t="n"/>
      <c r="R734" s="1075" t="n"/>
      <c r="S734" s="1075" t="n"/>
      <c r="T734" s="1075" t="n"/>
      <c r="U734" s="1075" t="n"/>
      <c r="V734" s="1077" t="n"/>
      <c r="W734" s="1075" t="n"/>
      <c r="X734" s="1075" t="n"/>
      <c r="Y734" s="1075" t="n"/>
      <c r="Z734" s="1075" t="n"/>
      <c r="AA734" s="1075" t="n"/>
      <c r="AB734" s="1075" t="n"/>
      <c r="AC734" s="1075" t="n"/>
      <c r="AD734" s="1075" t="n"/>
      <c r="AE734" s="1075" t="n"/>
      <c r="AF734" s="1075" t="n"/>
      <c r="AG734" s="1078" t="n"/>
      <c r="AH734" s="1075" t="n"/>
      <c r="AI734" s="1075" t="n"/>
      <c r="AJ734" s="1075" t="n"/>
      <c r="AK734" s="1077" t="n"/>
      <c r="AL734" s="1075" t="n"/>
      <c r="AM734" s="1075" t="n"/>
      <c r="AN734" s="1075" t="n"/>
      <c r="AO734" s="825" t="n"/>
      <c r="AP734" s="788" t="n"/>
      <c r="AQ734" s="788" t="n"/>
      <c r="AR734" s="788" t="n"/>
      <c r="AS734" s="788" t="n"/>
      <c r="AT734" s="788" t="n"/>
      <c r="AU734" s="788" t="n"/>
      <c r="AV734" s="788" t="n"/>
      <c r="AW734" s="788" t="n"/>
      <c r="AX734" s="788" t="n"/>
      <c r="AY734" s="788" t="n"/>
      <c r="AZ734" s="788" t="n"/>
      <c r="BA734" s="788" t="n"/>
      <c r="BB734" s="788" t="n"/>
      <c r="BC734" s="788" t="n"/>
      <c r="BD734" s="788" t="n"/>
    </row>
    <row r="735" ht="12.75" customHeight="1" s="789">
      <c r="A735" s="1075" t="n"/>
      <c r="B735" s="1075" t="n"/>
      <c r="C735" s="1075" t="n"/>
      <c r="D735" s="1075" t="n"/>
      <c r="E735" s="1075" t="n"/>
      <c r="F735" s="1075" t="n"/>
      <c r="G735" s="1075" t="n"/>
      <c r="H735" s="1075" t="n"/>
      <c r="I735" s="1075" t="n"/>
      <c r="J735" s="1075" t="n"/>
      <c r="K735" s="1075" t="n"/>
      <c r="L735" s="1075" t="n"/>
      <c r="M735" s="1075" t="n"/>
      <c r="N735" s="1075" t="n"/>
      <c r="O735" s="1076" t="n"/>
      <c r="P735" s="1075" t="n"/>
      <c r="Q735" s="1075" t="n"/>
      <c r="R735" s="1075" t="n"/>
      <c r="S735" s="1075" t="n"/>
      <c r="T735" s="1075" t="n"/>
      <c r="U735" s="1075" t="n"/>
      <c r="V735" s="1077" t="n"/>
      <c r="W735" s="1075" t="n"/>
      <c r="X735" s="1075" t="n"/>
      <c r="Y735" s="1075" t="n"/>
      <c r="Z735" s="1075" t="n"/>
      <c r="AA735" s="1075" t="n"/>
      <c r="AB735" s="1075" t="n"/>
      <c r="AC735" s="1075" t="n"/>
      <c r="AD735" s="1075" t="n"/>
      <c r="AE735" s="1075" t="n"/>
      <c r="AF735" s="1075" t="n"/>
      <c r="AG735" s="1078" t="n"/>
      <c r="AH735" s="1075" t="n"/>
      <c r="AI735" s="1075" t="n"/>
      <c r="AJ735" s="1075" t="n"/>
      <c r="AK735" s="1077" t="n"/>
      <c r="AL735" s="1075" t="n"/>
      <c r="AM735" s="1075" t="n"/>
      <c r="AN735" s="1075" t="n"/>
      <c r="AO735" s="825" t="n"/>
      <c r="AP735" s="788" t="n"/>
      <c r="AQ735" s="788" t="n"/>
      <c r="AR735" s="788" t="n"/>
      <c r="AS735" s="788" t="n"/>
      <c r="AT735" s="788" t="n"/>
      <c r="AU735" s="788" t="n"/>
      <c r="AV735" s="788" t="n"/>
      <c r="AW735" s="788" t="n"/>
      <c r="AX735" s="788" t="n"/>
      <c r="AY735" s="788" t="n"/>
      <c r="AZ735" s="788" t="n"/>
      <c r="BA735" s="788" t="n"/>
      <c r="BB735" s="788" t="n"/>
      <c r="BC735" s="788" t="n"/>
      <c r="BD735" s="788" t="n"/>
    </row>
    <row r="736" ht="12.75" customHeight="1" s="789">
      <c r="A736" s="1075" t="n"/>
      <c r="B736" s="1075" t="n"/>
      <c r="C736" s="1075" t="n"/>
      <c r="D736" s="1075" t="n"/>
      <c r="E736" s="1075" t="n"/>
      <c r="F736" s="1075" t="n"/>
      <c r="G736" s="1075" t="n"/>
      <c r="H736" s="1075" t="n"/>
      <c r="I736" s="1075" t="n"/>
      <c r="J736" s="1075" t="n"/>
      <c r="K736" s="1075" t="n"/>
      <c r="L736" s="1075" t="n"/>
      <c r="M736" s="1075" t="n"/>
      <c r="N736" s="1075" t="n"/>
      <c r="O736" s="1076" t="n"/>
      <c r="P736" s="1075" t="n"/>
      <c r="Q736" s="1075" t="n"/>
      <c r="R736" s="1075" t="n"/>
      <c r="S736" s="1075" t="n"/>
      <c r="T736" s="1075" t="n"/>
      <c r="U736" s="1075" t="n"/>
      <c r="V736" s="1077" t="n"/>
      <c r="W736" s="1075" t="n"/>
      <c r="X736" s="1075" t="n"/>
      <c r="Y736" s="1075" t="n"/>
      <c r="Z736" s="1075" t="n"/>
      <c r="AA736" s="1075" t="n"/>
      <c r="AB736" s="1075" t="n"/>
      <c r="AC736" s="1075" t="n"/>
      <c r="AD736" s="1075" t="n"/>
      <c r="AE736" s="1075" t="n"/>
      <c r="AF736" s="1075" t="n"/>
      <c r="AG736" s="1078" t="n"/>
      <c r="AH736" s="1075" t="n"/>
      <c r="AI736" s="1075" t="n"/>
      <c r="AJ736" s="1075" t="n"/>
      <c r="AK736" s="1077" t="n"/>
      <c r="AL736" s="1075" t="n"/>
      <c r="AM736" s="1075" t="n"/>
      <c r="AN736" s="1075" t="n"/>
      <c r="AO736" s="825" t="n"/>
      <c r="AP736" s="788" t="n"/>
      <c r="AQ736" s="788" t="n"/>
      <c r="AR736" s="788" t="n"/>
      <c r="AS736" s="788" t="n"/>
      <c r="AT736" s="788" t="n"/>
      <c r="AU736" s="788" t="n"/>
      <c r="AV736" s="788" t="n"/>
      <c r="AW736" s="788" t="n"/>
      <c r="AX736" s="788" t="n"/>
      <c r="AY736" s="788" t="n"/>
      <c r="AZ736" s="788" t="n"/>
      <c r="BA736" s="788" t="n"/>
      <c r="BB736" s="788" t="n"/>
      <c r="BC736" s="788" t="n"/>
      <c r="BD736" s="788" t="n"/>
    </row>
    <row r="737" ht="12.75" customHeight="1" s="789">
      <c r="A737" s="1075" t="n"/>
      <c r="B737" s="1075" t="n"/>
      <c r="C737" s="1075" t="n"/>
      <c r="D737" s="1075" t="n"/>
      <c r="E737" s="1075" t="n"/>
      <c r="F737" s="1075" t="n"/>
      <c r="G737" s="1075" t="n"/>
      <c r="H737" s="1075" t="n"/>
      <c r="I737" s="1075" t="n"/>
      <c r="J737" s="1075" t="n"/>
      <c r="K737" s="1075" t="n"/>
      <c r="L737" s="1075" t="n"/>
      <c r="M737" s="1075" t="n"/>
      <c r="N737" s="1075" t="n"/>
      <c r="O737" s="1076" t="n"/>
      <c r="P737" s="1075" t="n"/>
      <c r="Q737" s="1075" t="n"/>
      <c r="R737" s="1075" t="n"/>
      <c r="S737" s="1075" t="n"/>
      <c r="T737" s="1075" t="n"/>
      <c r="U737" s="1075" t="n"/>
      <c r="V737" s="1077" t="n"/>
      <c r="W737" s="1075" t="n"/>
      <c r="X737" s="1075" t="n"/>
      <c r="Y737" s="1075" t="n"/>
      <c r="Z737" s="1075" t="n"/>
      <c r="AA737" s="1075" t="n"/>
      <c r="AB737" s="1075" t="n"/>
      <c r="AC737" s="1075" t="n"/>
      <c r="AD737" s="1075" t="n"/>
      <c r="AE737" s="1075" t="n"/>
      <c r="AF737" s="1075" t="n"/>
      <c r="AG737" s="1078" t="n"/>
      <c r="AH737" s="1075" t="n"/>
      <c r="AI737" s="1075" t="n"/>
      <c r="AJ737" s="1075" t="n"/>
      <c r="AK737" s="1077" t="n"/>
      <c r="AL737" s="1075" t="n"/>
      <c r="AM737" s="1075" t="n"/>
      <c r="AN737" s="1075" t="n"/>
      <c r="AO737" s="825" t="n"/>
      <c r="AP737" s="788" t="n"/>
      <c r="AQ737" s="788" t="n"/>
      <c r="AR737" s="788" t="n"/>
      <c r="AS737" s="788" t="n"/>
      <c r="AT737" s="788" t="n"/>
      <c r="AU737" s="788" t="n"/>
      <c r="AV737" s="788" t="n"/>
      <c r="AW737" s="788" t="n"/>
      <c r="AX737" s="788" t="n"/>
      <c r="AY737" s="788" t="n"/>
      <c r="AZ737" s="788" t="n"/>
      <c r="BA737" s="788" t="n"/>
      <c r="BB737" s="788" t="n"/>
      <c r="BC737" s="788" t="n"/>
      <c r="BD737" s="788" t="n"/>
    </row>
    <row r="738" ht="12.75" customHeight="1" s="789">
      <c r="A738" s="1075" t="n"/>
      <c r="B738" s="1075" t="n"/>
      <c r="C738" s="1075" t="n"/>
      <c r="D738" s="1075" t="n"/>
      <c r="E738" s="1075" t="n"/>
      <c r="F738" s="1075" t="n"/>
      <c r="G738" s="1075" t="n"/>
      <c r="H738" s="1075" t="n"/>
      <c r="I738" s="1075" t="n"/>
      <c r="J738" s="1075" t="n"/>
      <c r="K738" s="1075" t="n"/>
      <c r="L738" s="1075" t="n"/>
      <c r="M738" s="1075" t="n"/>
      <c r="N738" s="1075" t="n"/>
      <c r="O738" s="1076" t="n"/>
      <c r="P738" s="1075" t="n"/>
      <c r="Q738" s="1075" t="n"/>
      <c r="R738" s="1075" t="n"/>
      <c r="S738" s="1075" t="n"/>
      <c r="T738" s="1075" t="n"/>
      <c r="U738" s="1075" t="n"/>
      <c r="V738" s="1077" t="n"/>
      <c r="W738" s="1075" t="n"/>
      <c r="X738" s="1075" t="n"/>
      <c r="Y738" s="1075" t="n"/>
      <c r="Z738" s="1075" t="n"/>
      <c r="AA738" s="1075" t="n"/>
      <c r="AB738" s="1075" t="n"/>
      <c r="AC738" s="1075" t="n"/>
      <c r="AD738" s="1075" t="n"/>
      <c r="AE738" s="1075" t="n"/>
      <c r="AF738" s="1075" t="n"/>
      <c r="AG738" s="1078" t="n"/>
      <c r="AH738" s="1075" t="n"/>
      <c r="AI738" s="1075" t="n"/>
      <c r="AJ738" s="1075" t="n"/>
      <c r="AK738" s="1077" t="n"/>
      <c r="AL738" s="1075" t="n"/>
      <c r="AM738" s="1075" t="n"/>
      <c r="AN738" s="1075" t="n"/>
      <c r="AO738" s="825" t="n"/>
      <c r="AP738" s="788" t="n"/>
      <c r="AQ738" s="788" t="n"/>
      <c r="AR738" s="788" t="n"/>
      <c r="AS738" s="788" t="n"/>
      <c r="AT738" s="788" t="n"/>
      <c r="AU738" s="788" t="n"/>
      <c r="AV738" s="788" t="n"/>
      <c r="AW738" s="788" t="n"/>
      <c r="AX738" s="788" t="n"/>
      <c r="AY738" s="788" t="n"/>
      <c r="AZ738" s="788" t="n"/>
      <c r="BA738" s="788" t="n"/>
      <c r="BB738" s="788" t="n"/>
      <c r="BC738" s="788" t="n"/>
      <c r="BD738" s="788" t="n"/>
    </row>
    <row r="739" ht="12.75" customHeight="1" s="789">
      <c r="A739" s="1075" t="n"/>
      <c r="B739" s="1075" t="n"/>
      <c r="C739" s="1075" t="n"/>
      <c r="D739" s="1075" t="n"/>
      <c r="E739" s="1075" t="n"/>
      <c r="F739" s="1075" t="n"/>
      <c r="G739" s="1075" t="n"/>
      <c r="H739" s="1075" t="n"/>
      <c r="I739" s="1075" t="n"/>
      <c r="J739" s="1075" t="n"/>
      <c r="K739" s="1075" t="n"/>
      <c r="L739" s="1075" t="n"/>
      <c r="M739" s="1075" t="n"/>
      <c r="N739" s="1075" t="n"/>
      <c r="O739" s="1076" t="n"/>
      <c r="P739" s="1075" t="n"/>
      <c r="Q739" s="1075" t="n"/>
      <c r="R739" s="1075" t="n"/>
      <c r="S739" s="1075" t="n"/>
      <c r="T739" s="1075" t="n"/>
      <c r="U739" s="1075" t="n"/>
      <c r="V739" s="1077" t="n"/>
      <c r="W739" s="1075" t="n"/>
      <c r="X739" s="1075" t="n"/>
      <c r="Y739" s="1075" t="n"/>
      <c r="Z739" s="1075" t="n"/>
      <c r="AA739" s="1075" t="n"/>
      <c r="AB739" s="1075" t="n"/>
      <c r="AC739" s="1075" t="n"/>
      <c r="AD739" s="1075" t="n"/>
      <c r="AE739" s="1075" t="n"/>
      <c r="AF739" s="1075" t="n"/>
      <c r="AG739" s="1078" t="n"/>
      <c r="AH739" s="1075" t="n"/>
      <c r="AI739" s="1075" t="n"/>
      <c r="AJ739" s="1075" t="n"/>
      <c r="AK739" s="1077" t="n"/>
      <c r="AL739" s="1075" t="n"/>
      <c r="AM739" s="1075" t="n"/>
      <c r="AN739" s="1075" t="n"/>
      <c r="AO739" s="825" t="n"/>
      <c r="AP739" s="788" t="n"/>
      <c r="AQ739" s="788" t="n"/>
      <c r="AR739" s="788" t="n"/>
      <c r="AS739" s="788" t="n"/>
      <c r="AT739" s="788" t="n"/>
      <c r="AU739" s="788" t="n"/>
      <c r="AV739" s="788" t="n"/>
      <c r="AW739" s="788" t="n"/>
      <c r="AX739" s="788" t="n"/>
      <c r="AY739" s="788" t="n"/>
      <c r="AZ739" s="788" t="n"/>
      <c r="BA739" s="788" t="n"/>
      <c r="BB739" s="788" t="n"/>
      <c r="BC739" s="788" t="n"/>
      <c r="BD739" s="788" t="n"/>
    </row>
    <row r="740" ht="12.75" customHeight="1" s="789">
      <c r="A740" s="1075" t="n"/>
      <c r="B740" s="1075" t="n"/>
      <c r="C740" s="1075" t="n"/>
      <c r="D740" s="1075" t="n"/>
      <c r="E740" s="1075" t="n"/>
      <c r="F740" s="1075" t="n"/>
      <c r="G740" s="1075" t="n"/>
      <c r="H740" s="1075" t="n"/>
      <c r="I740" s="1075" t="n"/>
      <c r="J740" s="1075" t="n"/>
      <c r="K740" s="1075" t="n"/>
      <c r="L740" s="1075" t="n"/>
      <c r="M740" s="1075" t="n"/>
      <c r="N740" s="1075" t="n"/>
      <c r="O740" s="1076" t="n"/>
      <c r="P740" s="1075" t="n"/>
      <c r="Q740" s="1075" t="n"/>
      <c r="R740" s="1075" t="n"/>
      <c r="S740" s="1075" t="n"/>
      <c r="T740" s="1075" t="n"/>
      <c r="U740" s="1075" t="n"/>
      <c r="V740" s="1077" t="n"/>
      <c r="W740" s="1075" t="n"/>
      <c r="X740" s="1075" t="n"/>
      <c r="Y740" s="1075" t="n"/>
      <c r="Z740" s="1075" t="n"/>
      <c r="AA740" s="1075" t="n"/>
      <c r="AB740" s="1075" t="n"/>
      <c r="AC740" s="1075" t="n"/>
      <c r="AD740" s="1075" t="n"/>
      <c r="AE740" s="1075" t="n"/>
      <c r="AF740" s="1075" t="n"/>
      <c r="AG740" s="1078" t="n"/>
      <c r="AH740" s="1075" t="n"/>
      <c r="AI740" s="1075" t="n"/>
      <c r="AJ740" s="1075" t="n"/>
      <c r="AK740" s="1077" t="n"/>
      <c r="AL740" s="1075" t="n"/>
      <c r="AM740" s="1075" t="n"/>
      <c r="AN740" s="1075" t="n"/>
      <c r="AO740" s="825" t="n"/>
      <c r="AP740" s="788" t="n"/>
      <c r="AQ740" s="788" t="n"/>
      <c r="AR740" s="788" t="n"/>
      <c r="AS740" s="788" t="n"/>
      <c r="AT740" s="788" t="n"/>
      <c r="AU740" s="788" t="n"/>
      <c r="AV740" s="788" t="n"/>
      <c r="AW740" s="788" t="n"/>
      <c r="AX740" s="788" t="n"/>
      <c r="AY740" s="788" t="n"/>
      <c r="AZ740" s="788" t="n"/>
      <c r="BA740" s="788" t="n"/>
      <c r="BB740" s="788" t="n"/>
      <c r="BC740" s="788" t="n"/>
      <c r="BD740" s="788" t="n"/>
    </row>
    <row r="741" ht="12.75" customHeight="1" s="789">
      <c r="A741" s="1075" t="n"/>
      <c r="B741" s="1075" t="n"/>
      <c r="C741" s="1075" t="n"/>
      <c r="D741" s="1075" t="n"/>
      <c r="E741" s="1075" t="n"/>
      <c r="F741" s="1075" t="n"/>
      <c r="G741" s="1075" t="n"/>
      <c r="H741" s="1075" t="n"/>
      <c r="I741" s="1075" t="n"/>
      <c r="J741" s="1075" t="n"/>
      <c r="K741" s="1075" t="n"/>
      <c r="L741" s="1075" t="n"/>
      <c r="M741" s="1075" t="n"/>
      <c r="N741" s="1075" t="n"/>
      <c r="O741" s="1076" t="n"/>
      <c r="P741" s="1075" t="n"/>
      <c r="Q741" s="1075" t="n"/>
      <c r="R741" s="1075" t="n"/>
      <c r="S741" s="1075" t="n"/>
      <c r="T741" s="1075" t="n"/>
      <c r="U741" s="1075" t="n"/>
      <c r="V741" s="1077" t="n"/>
      <c r="W741" s="1075" t="n"/>
      <c r="X741" s="1075" t="n"/>
      <c r="Y741" s="1075" t="n"/>
      <c r="Z741" s="1075" t="n"/>
      <c r="AA741" s="1075" t="n"/>
      <c r="AB741" s="1075" t="n"/>
      <c r="AC741" s="1075" t="n"/>
      <c r="AD741" s="1075" t="n"/>
      <c r="AE741" s="1075" t="n"/>
      <c r="AF741" s="1075" t="n"/>
      <c r="AG741" s="1078" t="n"/>
      <c r="AH741" s="1075" t="n"/>
      <c r="AI741" s="1075" t="n"/>
      <c r="AJ741" s="1075" t="n"/>
      <c r="AK741" s="1077" t="n"/>
      <c r="AL741" s="1075" t="n"/>
      <c r="AM741" s="1075" t="n"/>
      <c r="AN741" s="1075" t="n"/>
      <c r="AO741" s="825" t="n"/>
      <c r="AP741" s="788" t="n"/>
      <c r="AQ741" s="788" t="n"/>
      <c r="AR741" s="788" t="n"/>
      <c r="AS741" s="788" t="n"/>
      <c r="AT741" s="788" t="n"/>
      <c r="AU741" s="788" t="n"/>
      <c r="AV741" s="788" t="n"/>
      <c r="AW741" s="788" t="n"/>
      <c r="AX741" s="788" t="n"/>
      <c r="AY741" s="788" t="n"/>
      <c r="AZ741" s="788" t="n"/>
      <c r="BA741" s="788" t="n"/>
      <c r="BB741" s="788" t="n"/>
      <c r="BC741" s="788" t="n"/>
      <c r="BD741" s="788" t="n"/>
    </row>
    <row r="742" ht="12.75" customHeight="1" s="789">
      <c r="A742" s="1075" t="n"/>
      <c r="B742" s="1075" t="n"/>
      <c r="C742" s="1075" t="n"/>
      <c r="D742" s="1075" t="n"/>
      <c r="E742" s="1075" t="n"/>
      <c r="F742" s="1075" t="n"/>
      <c r="G742" s="1075" t="n"/>
      <c r="H742" s="1075" t="n"/>
      <c r="I742" s="1075" t="n"/>
      <c r="J742" s="1075" t="n"/>
      <c r="K742" s="1075" t="n"/>
      <c r="L742" s="1075" t="n"/>
      <c r="M742" s="1075" t="n"/>
      <c r="N742" s="1075" t="n"/>
      <c r="O742" s="1076" t="n"/>
      <c r="P742" s="1075" t="n"/>
      <c r="Q742" s="1075" t="n"/>
      <c r="R742" s="1075" t="n"/>
      <c r="S742" s="1075" t="n"/>
      <c r="T742" s="1075" t="n"/>
      <c r="U742" s="1075" t="n"/>
      <c r="V742" s="1077" t="n"/>
      <c r="W742" s="1075" t="n"/>
      <c r="X742" s="1075" t="n"/>
      <c r="Y742" s="1075" t="n"/>
      <c r="Z742" s="1075" t="n"/>
      <c r="AA742" s="1075" t="n"/>
      <c r="AB742" s="1075" t="n"/>
      <c r="AC742" s="1075" t="n"/>
      <c r="AD742" s="1075" t="n"/>
      <c r="AE742" s="1075" t="n"/>
      <c r="AF742" s="1075" t="n"/>
      <c r="AG742" s="1078" t="n"/>
      <c r="AH742" s="1075" t="n"/>
      <c r="AI742" s="1075" t="n"/>
      <c r="AJ742" s="1075" t="n"/>
      <c r="AK742" s="1077" t="n"/>
      <c r="AL742" s="1075" t="n"/>
      <c r="AM742" s="1075" t="n"/>
      <c r="AN742" s="1075" t="n"/>
      <c r="AO742" s="825" t="n"/>
      <c r="AP742" s="788" t="n"/>
      <c r="AQ742" s="788" t="n"/>
      <c r="AR742" s="788" t="n"/>
      <c r="AS742" s="788" t="n"/>
      <c r="AT742" s="788" t="n"/>
      <c r="AU742" s="788" t="n"/>
      <c r="AV742" s="788" t="n"/>
      <c r="AW742" s="788" t="n"/>
      <c r="AX742" s="788" t="n"/>
      <c r="AY742" s="788" t="n"/>
      <c r="AZ742" s="788" t="n"/>
      <c r="BA742" s="788" t="n"/>
      <c r="BB742" s="788" t="n"/>
      <c r="BC742" s="788" t="n"/>
      <c r="BD742" s="788" t="n"/>
    </row>
    <row r="743" ht="12.75" customHeight="1" s="789">
      <c r="A743" s="1075" t="n"/>
      <c r="B743" s="1075" t="n"/>
      <c r="C743" s="1075" t="n"/>
      <c r="D743" s="1075" t="n"/>
      <c r="E743" s="1075" t="n"/>
      <c r="F743" s="1075" t="n"/>
      <c r="G743" s="1075" t="n"/>
      <c r="H743" s="1075" t="n"/>
      <c r="I743" s="1075" t="n"/>
      <c r="J743" s="1075" t="n"/>
      <c r="K743" s="1075" t="n"/>
      <c r="L743" s="1075" t="n"/>
      <c r="M743" s="1075" t="n"/>
      <c r="N743" s="1075" t="n"/>
      <c r="O743" s="1076" t="n"/>
      <c r="P743" s="1075" t="n"/>
      <c r="Q743" s="1075" t="n"/>
      <c r="R743" s="1075" t="n"/>
      <c r="S743" s="1075" t="n"/>
      <c r="T743" s="1075" t="n"/>
      <c r="U743" s="1075" t="n"/>
      <c r="V743" s="1077" t="n"/>
      <c r="W743" s="1075" t="n"/>
      <c r="X743" s="1075" t="n"/>
      <c r="Y743" s="1075" t="n"/>
      <c r="Z743" s="1075" t="n"/>
      <c r="AA743" s="1075" t="n"/>
      <c r="AB743" s="1075" t="n"/>
      <c r="AC743" s="1075" t="n"/>
      <c r="AD743" s="1075" t="n"/>
      <c r="AE743" s="1075" t="n"/>
      <c r="AF743" s="1075" t="n"/>
      <c r="AG743" s="1078" t="n"/>
      <c r="AH743" s="1075" t="n"/>
      <c r="AI743" s="1075" t="n"/>
      <c r="AJ743" s="1075" t="n"/>
      <c r="AK743" s="1077" t="n"/>
      <c r="AL743" s="1075" t="n"/>
      <c r="AM743" s="1075" t="n"/>
      <c r="AN743" s="1075" t="n"/>
      <c r="AO743" s="825" t="n"/>
      <c r="AP743" s="788" t="n"/>
      <c r="AQ743" s="788" t="n"/>
      <c r="AR743" s="788" t="n"/>
      <c r="AS743" s="788" t="n"/>
      <c r="AT743" s="788" t="n"/>
      <c r="AU743" s="788" t="n"/>
      <c r="AV743" s="788" t="n"/>
      <c r="AW743" s="788" t="n"/>
      <c r="AX743" s="788" t="n"/>
      <c r="AY743" s="788" t="n"/>
      <c r="AZ743" s="788" t="n"/>
      <c r="BA743" s="788" t="n"/>
      <c r="BB743" s="788" t="n"/>
      <c r="BC743" s="788" t="n"/>
      <c r="BD743" s="788" t="n"/>
    </row>
    <row r="744" ht="12.75" customHeight="1" s="789">
      <c r="A744" s="1075" t="n"/>
      <c r="B744" s="1075" t="n"/>
      <c r="C744" s="1075" t="n"/>
      <c r="D744" s="1075" t="n"/>
      <c r="E744" s="1075" t="n"/>
      <c r="F744" s="1075" t="n"/>
      <c r="G744" s="1075" t="n"/>
      <c r="H744" s="1075" t="n"/>
      <c r="I744" s="1075" t="n"/>
      <c r="J744" s="1075" t="n"/>
      <c r="K744" s="1075" t="n"/>
      <c r="L744" s="1075" t="n"/>
      <c r="M744" s="1075" t="n"/>
      <c r="N744" s="1075" t="n"/>
      <c r="O744" s="1076" t="n"/>
      <c r="P744" s="1075" t="n"/>
      <c r="Q744" s="1075" t="n"/>
      <c r="R744" s="1075" t="n"/>
      <c r="S744" s="1075" t="n"/>
      <c r="T744" s="1075" t="n"/>
      <c r="U744" s="1075" t="n"/>
      <c r="V744" s="1077" t="n"/>
      <c r="W744" s="1075" t="n"/>
      <c r="X744" s="1075" t="n"/>
      <c r="Y744" s="1075" t="n"/>
      <c r="Z744" s="1075" t="n"/>
      <c r="AA744" s="1075" t="n"/>
      <c r="AB744" s="1075" t="n"/>
      <c r="AC744" s="1075" t="n"/>
      <c r="AD744" s="1075" t="n"/>
      <c r="AE744" s="1075" t="n"/>
      <c r="AF744" s="1075" t="n"/>
      <c r="AG744" s="1078" t="n"/>
      <c r="AH744" s="1075" t="n"/>
      <c r="AI744" s="1075" t="n"/>
      <c r="AJ744" s="1075" t="n"/>
      <c r="AK744" s="1077" t="n"/>
      <c r="AL744" s="1075" t="n"/>
      <c r="AM744" s="1075" t="n"/>
      <c r="AN744" s="1075" t="n"/>
      <c r="AO744" s="825" t="n"/>
      <c r="AP744" s="788" t="n"/>
      <c r="AQ744" s="788" t="n"/>
      <c r="AR744" s="788" t="n"/>
      <c r="AS744" s="788" t="n"/>
      <c r="AT744" s="788" t="n"/>
      <c r="AU744" s="788" t="n"/>
      <c r="AV744" s="788" t="n"/>
      <c r="AW744" s="788" t="n"/>
      <c r="AX744" s="788" t="n"/>
      <c r="AY744" s="788" t="n"/>
      <c r="AZ744" s="788" t="n"/>
      <c r="BA744" s="788" t="n"/>
      <c r="BB744" s="788" t="n"/>
      <c r="BC744" s="788" t="n"/>
      <c r="BD744" s="788" t="n"/>
    </row>
    <row r="745" ht="12.75" customHeight="1" s="789">
      <c r="A745" s="1075" t="n"/>
      <c r="B745" s="1075" t="n"/>
      <c r="C745" s="1075" t="n"/>
      <c r="D745" s="1075" t="n"/>
      <c r="E745" s="1075" t="n"/>
      <c r="F745" s="1075" t="n"/>
      <c r="G745" s="1075" t="n"/>
      <c r="H745" s="1075" t="n"/>
      <c r="I745" s="1075" t="n"/>
      <c r="J745" s="1075" t="n"/>
      <c r="K745" s="1075" t="n"/>
      <c r="L745" s="1075" t="n"/>
      <c r="M745" s="1075" t="n"/>
      <c r="N745" s="1075" t="n"/>
      <c r="O745" s="1076" t="n"/>
      <c r="P745" s="1075" t="n"/>
      <c r="Q745" s="1075" t="n"/>
      <c r="R745" s="1075" t="n"/>
      <c r="S745" s="1075" t="n"/>
      <c r="T745" s="1075" t="n"/>
      <c r="U745" s="1075" t="n"/>
      <c r="V745" s="1077" t="n"/>
      <c r="W745" s="1075" t="n"/>
      <c r="X745" s="1075" t="n"/>
      <c r="Y745" s="1075" t="n"/>
      <c r="Z745" s="1075" t="n"/>
      <c r="AA745" s="1075" t="n"/>
      <c r="AB745" s="1075" t="n"/>
      <c r="AC745" s="1075" t="n"/>
      <c r="AD745" s="1075" t="n"/>
      <c r="AE745" s="1075" t="n"/>
      <c r="AF745" s="1075" t="n"/>
      <c r="AG745" s="1078" t="n"/>
      <c r="AH745" s="1075" t="n"/>
      <c r="AI745" s="1075" t="n"/>
      <c r="AJ745" s="1075" t="n"/>
      <c r="AK745" s="1077" t="n"/>
      <c r="AL745" s="1075" t="n"/>
      <c r="AM745" s="1075" t="n"/>
      <c r="AN745" s="1075" t="n"/>
      <c r="AO745" s="825" t="n"/>
      <c r="AP745" s="788" t="n"/>
      <c r="AQ745" s="788" t="n"/>
      <c r="AR745" s="788" t="n"/>
      <c r="AS745" s="788" t="n"/>
      <c r="AT745" s="788" t="n"/>
      <c r="AU745" s="788" t="n"/>
      <c r="AV745" s="788" t="n"/>
      <c r="AW745" s="788" t="n"/>
      <c r="AX745" s="788" t="n"/>
      <c r="AY745" s="788" t="n"/>
      <c r="AZ745" s="788" t="n"/>
      <c r="BA745" s="788" t="n"/>
      <c r="BB745" s="788" t="n"/>
      <c r="BC745" s="788" t="n"/>
      <c r="BD745" s="788" t="n"/>
    </row>
    <row r="746" ht="12.75" customHeight="1" s="789">
      <c r="A746" s="1075" t="n"/>
      <c r="B746" s="1075" t="n"/>
      <c r="C746" s="1075" t="n"/>
      <c r="D746" s="1075" t="n"/>
      <c r="E746" s="1075" t="n"/>
      <c r="F746" s="1075" t="n"/>
      <c r="G746" s="1075" t="n"/>
      <c r="H746" s="1075" t="n"/>
      <c r="I746" s="1075" t="n"/>
      <c r="J746" s="1075" t="n"/>
      <c r="K746" s="1075" t="n"/>
      <c r="L746" s="1075" t="n"/>
      <c r="M746" s="1075" t="n"/>
      <c r="N746" s="1075" t="n"/>
      <c r="O746" s="1076" t="n"/>
      <c r="P746" s="1075" t="n"/>
      <c r="Q746" s="1075" t="n"/>
      <c r="R746" s="1075" t="n"/>
      <c r="S746" s="1075" t="n"/>
      <c r="T746" s="1075" t="n"/>
      <c r="U746" s="1075" t="n"/>
      <c r="V746" s="1077" t="n"/>
      <c r="W746" s="1075" t="n"/>
      <c r="X746" s="1075" t="n"/>
      <c r="Y746" s="1075" t="n"/>
      <c r="Z746" s="1075" t="n"/>
      <c r="AA746" s="1075" t="n"/>
      <c r="AB746" s="1075" t="n"/>
      <c r="AC746" s="1075" t="n"/>
      <c r="AD746" s="1075" t="n"/>
      <c r="AE746" s="1075" t="n"/>
      <c r="AF746" s="1075" t="n"/>
      <c r="AG746" s="1078" t="n"/>
      <c r="AH746" s="1075" t="n"/>
      <c r="AI746" s="1075" t="n"/>
      <c r="AJ746" s="1075" t="n"/>
      <c r="AK746" s="1077" t="n"/>
      <c r="AL746" s="1075" t="n"/>
      <c r="AM746" s="1075" t="n"/>
      <c r="AN746" s="1075" t="n"/>
      <c r="AO746" s="825" t="n"/>
      <c r="AP746" s="788" t="n"/>
      <c r="AQ746" s="788" t="n"/>
      <c r="AR746" s="788" t="n"/>
      <c r="AS746" s="788" t="n"/>
      <c r="AT746" s="788" t="n"/>
      <c r="AU746" s="788" t="n"/>
      <c r="AV746" s="788" t="n"/>
      <c r="AW746" s="788" t="n"/>
      <c r="AX746" s="788" t="n"/>
      <c r="AY746" s="788" t="n"/>
      <c r="AZ746" s="788" t="n"/>
      <c r="BA746" s="788" t="n"/>
      <c r="BB746" s="788" t="n"/>
      <c r="BC746" s="788" t="n"/>
      <c r="BD746" s="788" t="n"/>
    </row>
    <row r="747" ht="12.75" customHeight="1" s="789">
      <c r="A747" s="1075" t="n"/>
      <c r="B747" s="1075" t="n"/>
      <c r="C747" s="1075" t="n"/>
      <c r="D747" s="1075" t="n"/>
      <c r="E747" s="1075" t="n"/>
      <c r="F747" s="1075" t="n"/>
      <c r="G747" s="1075" t="n"/>
      <c r="H747" s="1075" t="n"/>
      <c r="I747" s="1075" t="n"/>
      <c r="J747" s="1075" t="n"/>
      <c r="K747" s="1075" t="n"/>
      <c r="L747" s="1075" t="n"/>
      <c r="M747" s="1075" t="n"/>
      <c r="N747" s="1075" t="n"/>
      <c r="O747" s="1076" t="n"/>
      <c r="P747" s="1075" t="n"/>
      <c r="Q747" s="1075" t="n"/>
      <c r="R747" s="1075" t="n"/>
      <c r="S747" s="1075" t="n"/>
      <c r="T747" s="1075" t="n"/>
      <c r="U747" s="1075" t="n"/>
      <c r="V747" s="1077" t="n"/>
      <c r="W747" s="1075" t="n"/>
      <c r="X747" s="1075" t="n"/>
      <c r="Y747" s="1075" t="n"/>
      <c r="Z747" s="1075" t="n"/>
      <c r="AA747" s="1075" t="n"/>
      <c r="AB747" s="1075" t="n"/>
      <c r="AC747" s="1075" t="n"/>
      <c r="AD747" s="1075" t="n"/>
      <c r="AE747" s="1075" t="n"/>
      <c r="AF747" s="1075" t="n"/>
      <c r="AG747" s="1078" t="n"/>
      <c r="AH747" s="1075" t="n"/>
      <c r="AI747" s="1075" t="n"/>
      <c r="AJ747" s="1075" t="n"/>
      <c r="AK747" s="1077" t="n"/>
      <c r="AL747" s="1075" t="n"/>
      <c r="AM747" s="1075" t="n"/>
      <c r="AN747" s="1075" t="n"/>
      <c r="AO747" s="825" t="n"/>
      <c r="AP747" s="788" t="n"/>
      <c r="AQ747" s="788" t="n"/>
      <c r="AR747" s="788" t="n"/>
      <c r="AS747" s="788" t="n"/>
      <c r="AT747" s="788" t="n"/>
      <c r="AU747" s="788" t="n"/>
      <c r="AV747" s="788" t="n"/>
      <c r="AW747" s="788" t="n"/>
      <c r="AX747" s="788" t="n"/>
      <c r="AY747" s="788" t="n"/>
      <c r="AZ747" s="788" t="n"/>
      <c r="BA747" s="788" t="n"/>
      <c r="BB747" s="788" t="n"/>
      <c r="BC747" s="788" t="n"/>
      <c r="BD747" s="788" t="n"/>
    </row>
    <row r="748" ht="12.75" customHeight="1" s="789">
      <c r="A748" s="1075" t="n"/>
      <c r="B748" s="1075" t="n"/>
      <c r="C748" s="1075" t="n"/>
      <c r="D748" s="1075" t="n"/>
      <c r="E748" s="1075" t="n"/>
      <c r="F748" s="1075" t="n"/>
      <c r="G748" s="1075" t="n"/>
      <c r="H748" s="1075" t="n"/>
      <c r="I748" s="1075" t="n"/>
      <c r="J748" s="1075" t="n"/>
      <c r="K748" s="1075" t="n"/>
      <c r="L748" s="1075" t="n"/>
      <c r="M748" s="1075" t="n"/>
      <c r="N748" s="1075" t="n"/>
      <c r="O748" s="1076" t="n"/>
      <c r="P748" s="1075" t="n"/>
      <c r="Q748" s="1075" t="n"/>
      <c r="R748" s="1075" t="n"/>
      <c r="S748" s="1075" t="n"/>
      <c r="T748" s="1075" t="n"/>
      <c r="U748" s="1075" t="n"/>
      <c r="V748" s="1077" t="n"/>
      <c r="W748" s="1075" t="n"/>
      <c r="X748" s="1075" t="n"/>
      <c r="Y748" s="1075" t="n"/>
      <c r="Z748" s="1075" t="n"/>
      <c r="AA748" s="1075" t="n"/>
      <c r="AB748" s="1075" t="n"/>
      <c r="AC748" s="1075" t="n"/>
      <c r="AD748" s="1075" t="n"/>
      <c r="AE748" s="1075" t="n"/>
      <c r="AF748" s="1075" t="n"/>
      <c r="AG748" s="1078" t="n"/>
      <c r="AH748" s="1075" t="n"/>
      <c r="AI748" s="1075" t="n"/>
      <c r="AJ748" s="1075" t="n"/>
      <c r="AK748" s="1077" t="n"/>
      <c r="AL748" s="1075" t="n"/>
      <c r="AM748" s="1075" t="n"/>
      <c r="AN748" s="1075" t="n"/>
      <c r="AO748" s="825" t="n"/>
      <c r="AP748" s="788" t="n"/>
      <c r="AQ748" s="788" t="n"/>
      <c r="AR748" s="788" t="n"/>
      <c r="AS748" s="788" t="n"/>
      <c r="AT748" s="788" t="n"/>
      <c r="AU748" s="788" t="n"/>
      <c r="AV748" s="788" t="n"/>
      <c r="AW748" s="788" t="n"/>
      <c r="AX748" s="788" t="n"/>
      <c r="AY748" s="788" t="n"/>
      <c r="AZ748" s="788" t="n"/>
      <c r="BA748" s="788" t="n"/>
      <c r="BB748" s="788" t="n"/>
      <c r="BC748" s="788" t="n"/>
      <c r="BD748" s="788" t="n"/>
    </row>
    <row r="749" ht="12.75" customHeight="1" s="789">
      <c r="A749" s="1075" t="n"/>
      <c r="B749" s="1075" t="n"/>
      <c r="C749" s="1075" t="n"/>
      <c r="D749" s="1075" t="n"/>
      <c r="E749" s="1075" t="n"/>
      <c r="F749" s="1075" t="n"/>
      <c r="G749" s="1075" t="n"/>
      <c r="H749" s="1075" t="n"/>
      <c r="I749" s="1075" t="n"/>
      <c r="J749" s="1075" t="n"/>
      <c r="K749" s="1075" t="n"/>
      <c r="L749" s="1075" t="n"/>
      <c r="M749" s="1075" t="n"/>
      <c r="N749" s="1075" t="n"/>
      <c r="O749" s="1076" t="n"/>
      <c r="P749" s="1075" t="n"/>
      <c r="Q749" s="1075" t="n"/>
      <c r="R749" s="1075" t="n"/>
      <c r="S749" s="1075" t="n"/>
      <c r="T749" s="1075" t="n"/>
      <c r="U749" s="1075" t="n"/>
      <c r="V749" s="1077" t="n"/>
      <c r="W749" s="1075" t="n"/>
      <c r="X749" s="1075" t="n"/>
      <c r="Y749" s="1075" t="n"/>
      <c r="Z749" s="1075" t="n"/>
      <c r="AA749" s="1075" t="n"/>
      <c r="AB749" s="1075" t="n"/>
      <c r="AC749" s="1075" t="n"/>
      <c r="AD749" s="1075" t="n"/>
      <c r="AE749" s="1075" t="n"/>
      <c r="AF749" s="1075" t="n"/>
      <c r="AG749" s="1078" t="n"/>
      <c r="AH749" s="1075" t="n"/>
      <c r="AI749" s="1075" t="n"/>
      <c r="AJ749" s="1075" t="n"/>
      <c r="AK749" s="1077" t="n"/>
      <c r="AL749" s="1075" t="n"/>
      <c r="AM749" s="1075" t="n"/>
      <c r="AN749" s="1075" t="n"/>
      <c r="AO749" s="825" t="n"/>
      <c r="AP749" s="788" t="n"/>
      <c r="AQ749" s="788" t="n"/>
      <c r="AR749" s="788" t="n"/>
      <c r="AS749" s="788" t="n"/>
      <c r="AT749" s="788" t="n"/>
      <c r="AU749" s="788" t="n"/>
      <c r="AV749" s="788" t="n"/>
      <c r="AW749" s="788" t="n"/>
      <c r="AX749" s="788" t="n"/>
      <c r="AY749" s="788" t="n"/>
      <c r="AZ749" s="788" t="n"/>
      <c r="BA749" s="788" t="n"/>
      <c r="BB749" s="788" t="n"/>
      <c r="BC749" s="788" t="n"/>
      <c r="BD749" s="788" t="n"/>
    </row>
    <row r="750" ht="12.75" customHeight="1" s="789">
      <c r="A750" s="1075" t="n"/>
      <c r="B750" s="1075" t="n"/>
      <c r="C750" s="1075" t="n"/>
      <c r="D750" s="1075" t="n"/>
      <c r="E750" s="1075" t="n"/>
      <c r="F750" s="1075" t="n"/>
      <c r="G750" s="1075" t="n"/>
      <c r="H750" s="1075" t="n"/>
      <c r="I750" s="1075" t="n"/>
      <c r="J750" s="1075" t="n"/>
      <c r="K750" s="1075" t="n"/>
      <c r="L750" s="1075" t="n"/>
      <c r="M750" s="1075" t="n"/>
      <c r="N750" s="1075" t="n"/>
      <c r="O750" s="1076" t="n"/>
      <c r="P750" s="1075" t="n"/>
      <c r="Q750" s="1075" t="n"/>
      <c r="R750" s="1075" t="n"/>
      <c r="S750" s="1075" t="n"/>
      <c r="T750" s="1075" t="n"/>
      <c r="U750" s="1075" t="n"/>
      <c r="V750" s="1077" t="n"/>
      <c r="W750" s="1075" t="n"/>
      <c r="X750" s="1075" t="n"/>
      <c r="Y750" s="1075" t="n"/>
      <c r="Z750" s="1075" t="n"/>
      <c r="AA750" s="1075" t="n"/>
      <c r="AB750" s="1075" t="n"/>
      <c r="AC750" s="1075" t="n"/>
      <c r="AD750" s="1075" t="n"/>
      <c r="AE750" s="1075" t="n"/>
      <c r="AF750" s="1075" t="n"/>
      <c r="AG750" s="1078" t="n"/>
      <c r="AH750" s="1075" t="n"/>
      <c r="AI750" s="1075" t="n"/>
      <c r="AJ750" s="1075" t="n"/>
      <c r="AK750" s="1077" t="n"/>
      <c r="AL750" s="1075" t="n"/>
      <c r="AM750" s="1075" t="n"/>
      <c r="AN750" s="1075" t="n"/>
      <c r="AO750" s="825" t="n"/>
      <c r="AP750" s="788" t="n"/>
      <c r="AQ750" s="788" t="n"/>
      <c r="AR750" s="788" t="n"/>
      <c r="AS750" s="788" t="n"/>
      <c r="AT750" s="788" t="n"/>
      <c r="AU750" s="788" t="n"/>
      <c r="AV750" s="788" t="n"/>
      <c r="AW750" s="788" t="n"/>
      <c r="AX750" s="788" t="n"/>
      <c r="AY750" s="788" t="n"/>
      <c r="AZ750" s="788" t="n"/>
      <c r="BA750" s="788" t="n"/>
      <c r="BB750" s="788" t="n"/>
      <c r="BC750" s="788" t="n"/>
      <c r="BD750" s="788" t="n"/>
    </row>
    <row r="751" ht="12.75" customHeight="1" s="789">
      <c r="A751" s="1075" t="n"/>
      <c r="B751" s="1075" t="n"/>
      <c r="C751" s="1075" t="n"/>
      <c r="D751" s="1075" t="n"/>
      <c r="E751" s="1075" t="n"/>
      <c r="F751" s="1075" t="n"/>
      <c r="G751" s="1075" t="n"/>
      <c r="H751" s="1075" t="n"/>
      <c r="I751" s="1075" t="n"/>
      <c r="J751" s="1075" t="n"/>
      <c r="K751" s="1075" t="n"/>
      <c r="L751" s="1075" t="n"/>
      <c r="M751" s="1075" t="n"/>
      <c r="N751" s="1075" t="n"/>
      <c r="O751" s="1076" t="n"/>
      <c r="P751" s="1075" t="n"/>
      <c r="Q751" s="1075" t="n"/>
      <c r="R751" s="1075" t="n"/>
      <c r="S751" s="1075" t="n"/>
      <c r="T751" s="1075" t="n"/>
      <c r="U751" s="1075" t="n"/>
      <c r="V751" s="1077" t="n"/>
      <c r="W751" s="1075" t="n"/>
      <c r="X751" s="1075" t="n"/>
      <c r="Y751" s="1075" t="n"/>
      <c r="Z751" s="1075" t="n"/>
      <c r="AA751" s="1075" t="n"/>
      <c r="AB751" s="1075" t="n"/>
      <c r="AC751" s="1075" t="n"/>
      <c r="AD751" s="1075" t="n"/>
      <c r="AE751" s="1075" t="n"/>
      <c r="AF751" s="1075" t="n"/>
      <c r="AG751" s="1078" t="n"/>
      <c r="AH751" s="1075" t="n"/>
      <c r="AI751" s="1075" t="n"/>
      <c r="AJ751" s="1075" t="n"/>
      <c r="AK751" s="1077" t="n"/>
      <c r="AL751" s="1075" t="n"/>
      <c r="AM751" s="1075" t="n"/>
      <c r="AN751" s="1075" t="n"/>
      <c r="AO751" s="825" t="n"/>
      <c r="AP751" s="788" t="n"/>
      <c r="AQ751" s="788" t="n"/>
      <c r="AR751" s="788" t="n"/>
      <c r="AS751" s="788" t="n"/>
      <c r="AT751" s="788" t="n"/>
      <c r="AU751" s="788" t="n"/>
      <c r="AV751" s="788" t="n"/>
      <c r="AW751" s="788" t="n"/>
      <c r="AX751" s="788" t="n"/>
      <c r="AY751" s="788" t="n"/>
      <c r="AZ751" s="788" t="n"/>
      <c r="BA751" s="788" t="n"/>
      <c r="BB751" s="788" t="n"/>
      <c r="BC751" s="788" t="n"/>
      <c r="BD751" s="788" t="n"/>
    </row>
    <row r="752" ht="12.75" customHeight="1" s="789">
      <c r="A752" s="1075" t="n"/>
      <c r="B752" s="1075" t="n"/>
      <c r="C752" s="1075" t="n"/>
      <c r="D752" s="1075" t="n"/>
      <c r="E752" s="1075" t="n"/>
      <c r="F752" s="1075" t="n"/>
      <c r="G752" s="1075" t="n"/>
      <c r="H752" s="1075" t="n"/>
      <c r="I752" s="1075" t="n"/>
      <c r="J752" s="1075" t="n"/>
      <c r="K752" s="1075" t="n"/>
      <c r="L752" s="1075" t="n"/>
      <c r="M752" s="1075" t="n"/>
      <c r="N752" s="1075" t="n"/>
      <c r="O752" s="1076" t="n"/>
      <c r="P752" s="1075" t="n"/>
      <c r="Q752" s="1075" t="n"/>
      <c r="R752" s="1075" t="n"/>
      <c r="S752" s="1075" t="n"/>
      <c r="T752" s="1075" t="n"/>
      <c r="U752" s="1075" t="n"/>
      <c r="V752" s="1077" t="n"/>
      <c r="W752" s="1075" t="n"/>
      <c r="X752" s="1075" t="n"/>
      <c r="Y752" s="1075" t="n"/>
      <c r="Z752" s="1075" t="n"/>
      <c r="AA752" s="1075" t="n"/>
      <c r="AB752" s="1075" t="n"/>
      <c r="AC752" s="1075" t="n"/>
      <c r="AD752" s="1075" t="n"/>
      <c r="AE752" s="1075" t="n"/>
      <c r="AF752" s="1075" t="n"/>
      <c r="AG752" s="1078" t="n"/>
      <c r="AH752" s="1075" t="n"/>
      <c r="AI752" s="1075" t="n"/>
      <c r="AJ752" s="1075" t="n"/>
      <c r="AK752" s="1077" t="n"/>
      <c r="AL752" s="1075" t="n"/>
      <c r="AM752" s="1075" t="n"/>
      <c r="AN752" s="1075" t="n"/>
      <c r="AO752" s="825" t="n"/>
      <c r="AP752" s="788" t="n"/>
      <c r="AQ752" s="788" t="n"/>
      <c r="AR752" s="788" t="n"/>
      <c r="AS752" s="788" t="n"/>
      <c r="AT752" s="788" t="n"/>
      <c r="AU752" s="788" t="n"/>
      <c r="AV752" s="788" t="n"/>
      <c r="AW752" s="788" t="n"/>
      <c r="AX752" s="788" t="n"/>
      <c r="AY752" s="788" t="n"/>
      <c r="AZ752" s="788" t="n"/>
      <c r="BA752" s="788" t="n"/>
      <c r="BB752" s="788" t="n"/>
      <c r="BC752" s="788" t="n"/>
      <c r="BD752" s="788" t="n"/>
    </row>
    <row r="753" ht="12.75" customHeight="1" s="789">
      <c r="A753" s="1075" t="n"/>
      <c r="B753" s="1075" t="n"/>
      <c r="C753" s="1075" t="n"/>
      <c r="D753" s="1075" t="n"/>
      <c r="E753" s="1075" t="n"/>
      <c r="F753" s="1075" t="n"/>
      <c r="G753" s="1075" t="n"/>
      <c r="H753" s="1075" t="n"/>
      <c r="I753" s="1075" t="n"/>
      <c r="J753" s="1075" t="n"/>
      <c r="K753" s="1075" t="n"/>
      <c r="L753" s="1075" t="n"/>
      <c r="M753" s="1075" t="n"/>
      <c r="N753" s="1075" t="n"/>
      <c r="O753" s="1076" t="n"/>
      <c r="P753" s="1075" t="n"/>
      <c r="Q753" s="1075" t="n"/>
      <c r="R753" s="1075" t="n"/>
      <c r="S753" s="1075" t="n"/>
      <c r="T753" s="1075" t="n"/>
      <c r="U753" s="1075" t="n"/>
      <c r="V753" s="1077" t="n"/>
      <c r="W753" s="1075" t="n"/>
      <c r="X753" s="1075" t="n"/>
      <c r="Y753" s="1075" t="n"/>
      <c r="Z753" s="1075" t="n"/>
      <c r="AA753" s="1075" t="n"/>
      <c r="AB753" s="1075" t="n"/>
      <c r="AC753" s="1075" t="n"/>
      <c r="AD753" s="1075" t="n"/>
      <c r="AE753" s="1075" t="n"/>
      <c r="AF753" s="1075" t="n"/>
      <c r="AG753" s="1078" t="n"/>
      <c r="AH753" s="1075" t="n"/>
      <c r="AI753" s="1075" t="n"/>
      <c r="AJ753" s="1075" t="n"/>
      <c r="AK753" s="1077" t="n"/>
      <c r="AL753" s="1075" t="n"/>
      <c r="AM753" s="1075" t="n"/>
      <c r="AN753" s="1075" t="n"/>
      <c r="AO753" s="825" t="n"/>
      <c r="AP753" s="788" t="n"/>
      <c r="AQ753" s="788" t="n"/>
      <c r="AR753" s="788" t="n"/>
      <c r="AS753" s="788" t="n"/>
      <c r="AT753" s="788" t="n"/>
      <c r="AU753" s="788" t="n"/>
      <c r="AV753" s="788" t="n"/>
      <c r="AW753" s="788" t="n"/>
      <c r="AX753" s="788" t="n"/>
      <c r="AY753" s="788" t="n"/>
      <c r="AZ753" s="788" t="n"/>
      <c r="BA753" s="788" t="n"/>
      <c r="BB753" s="788" t="n"/>
      <c r="BC753" s="788" t="n"/>
      <c r="BD753" s="788" t="n"/>
    </row>
    <row r="754" ht="12.75" customHeight="1" s="789">
      <c r="A754" s="1075" t="n"/>
      <c r="B754" s="1075" t="n"/>
      <c r="C754" s="1075" t="n"/>
      <c r="D754" s="1075" t="n"/>
      <c r="E754" s="1075" t="n"/>
      <c r="F754" s="1075" t="n"/>
      <c r="G754" s="1075" t="n"/>
      <c r="H754" s="1075" t="n"/>
      <c r="I754" s="1075" t="n"/>
      <c r="J754" s="1075" t="n"/>
      <c r="K754" s="1075" t="n"/>
      <c r="L754" s="1075" t="n"/>
      <c r="M754" s="1075" t="n"/>
      <c r="N754" s="1075" t="n"/>
      <c r="O754" s="1076" t="n"/>
      <c r="P754" s="1075" t="n"/>
      <c r="Q754" s="1075" t="n"/>
      <c r="R754" s="1075" t="n"/>
      <c r="S754" s="1075" t="n"/>
      <c r="T754" s="1075" t="n"/>
      <c r="U754" s="1075" t="n"/>
      <c r="V754" s="1077" t="n"/>
      <c r="W754" s="1075" t="n"/>
      <c r="X754" s="1075" t="n"/>
      <c r="Y754" s="1075" t="n"/>
      <c r="Z754" s="1075" t="n"/>
      <c r="AA754" s="1075" t="n"/>
      <c r="AB754" s="1075" t="n"/>
      <c r="AC754" s="1075" t="n"/>
      <c r="AD754" s="1075" t="n"/>
      <c r="AE754" s="1075" t="n"/>
      <c r="AF754" s="1075" t="n"/>
      <c r="AG754" s="1078" t="n"/>
      <c r="AH754" s="1075" t="n"/>
      <c r="AI754" s="1075" t="n"/>
      <c r="AJ754" s="1075" t="n"/>
      <c r="AK754" s="1077" t="n"/>
      <c r="AL754" s="1075" t="n"/>
      <c r="AM754" s="1075" t="n"/>
      <c r="AN754" s="1075" t="n"/>
      <c r="AO754" s="825" t="n"/>
      <c r="AP754" s="788" t="n"/>
      <c r="AQ754" s="788" t="n"/>
      <c r="AR754" s="788" t="n"/>
      <c r="AS754" s="788" t="n"/>
      <c r="AT754" s="788" t="n"/>
      <c r="AU754" s="788" t="n"/>
      <c r="AV754" s="788" t="n"/>
      <c r="AW754" s="788" t="n"/>
      <c r="AX754" s="788" t="n"/>
      <c r="AY754" s="788" t="n"/>
      <c r="AZ754" s="788" t="n"/>
      <c r="BA754" s="788" t="n"/>
      <c r="BB754" s="788" t="n"/>
      <c r="BC754" s="788" t="n"/>
      <c r="BD754" s="788" t="n"/>
    </row>
    <row r="755" ht="12.75" customHeight="1" s="789">
      <c r="A755" s="1075" t="n"/>
      <c r="B755" s="1075" t="n"/>
      <c r="C755" s="1075" t="n"/>
      <c r="D755" s="1075" t="n"/>
      <c r="E755" s="1075" t="n"/>
      <c r="F755" s="1075" t="n"/>
      <c r="G755" s="1075" t="n"/>
      <c r="H755" s="1075" t="n"/>
      <c r="I755" s="1075" t="n"/>
      <c r="J755" s="1075" t="n"/>
      <c r="K755" s="1075" t="n"/>
      <c r="L755" s="1075" t="n"/>
      <c r="M755" s="1075" t="n"/>
      <c r="N755" s="1075" t="n"/>
      <c r="O755" s="1076" t="n"/>
      <c r="P755" s="1075" t="n"/>
      <c r="Q755" s="1075" t="n"/>
      <c r="R755" s="1075" t="n"/>
      <c r="S755" s="1075" t="n"/>
      <c r="T755" s="1075" t="n"/>
      <c r="U755" s="1075" t="n"/>
      <c r="V755" s="1077" t="n"/>
      <c r="W755" s="1075" t="n"/>
      <c r="X755" s="1075" t="n"/>
      <c r="Y755" s="1075" t="n"/>
      <c r="Z755" s="1075" t="n"/>
      <c r="AA755" s="1075" t="n"/>
      <c r="AB755" s="1075" t="n"/>
      <c r="AC755" s="1075" t="n"/>
      <c r="AD755" s="1075" t="n"/>
      <c r="AE755" s="1075" t="n"/>
      <c r="AF755" s="1075" t="n"/>
      <c r="AG755" s="1078" t="n"/>
      <c r="AH755" s="1075" t="n"/>
      <c r="AI755" s="1075" t="n"/>
      <c r="AJ755" s="1075" t="n"/>
      <c r="AK755" s="1077" t="n"/>
      <c r="AL755" s="1075" t="n"/>
      <c r="AM755" s="1075" t="n"/>
      <c r="AN755" s="1075" t="n"/>
      <c r="AO755" s="825" t="n"/>
      <c r="AP755" s="788" t="n"/>
      <c r="AQ755" s="788" t="n"/>
      <c r="AR755" s="788" t="n"/>
      <c r="AS755" s="788" t="n"/>
      <c r="AT755" s="788" t="n"/>
      <c r="AU755" s="788" t="n"/>
      <c r="AV755" s="788" t="n"/>
      <c r="AW755" s="788" t="n"/>
      <c r="AX755" s="788" t="n"/>
      <c r="AY755" s="788" t="n"/>
      <c r="AZ755" s="788" t="n"/>
      <c r="BA755" s="788" t="n"/>
      <c r="BB755" s="788" t="n"/>
      <c r="BC755" s="788" t="n"/>
      <c r="BD755" s="788" t="n"/>
    </row>
    <row r="756" ht="12.75" customHeight="1" s="789">
      <c r="A756" s="1075" t="n"/>
      <c r="B756" s="1075" t="n"/>
      <c r="C756" s="1075" t="n"/>
      <c r="D756" s="1075" t="n"/>
      <c r="E756" s="1075" t="n"/>
      <c r="F756" s="1075" t="n"/>
      <c r="G756" s="1075" t="n"/>
      <c r="H756" s="1075" t="n"/>
      <c r="I756" s="1075" t="n"/>
      <c r="J756" s="1075" t="n"/>
      <c r="K756" s="1075" t="n"/>
      <c r="L756" s="1075" t="n"/>
      <c r="M756" s="1075" t="n"/>
      <c r="N756" s="1075" t="n"/>
      <c r="O756" s="1076" t="n"/>
      <c r="P756" s="1075" t="n"/>
      <c r="Q756" s="1075" t="n"/>
      <c r="R756" s="1075" t="n"/>
      <c r="S756" s="1075" t="n"/>
      <c r="T756" s="1075" t="n"/>
      <c r="U756" s="1075" t="n"/>
      <c r="V756" s="1077" t="n"/>
      <c r="W756" s="1075" t="n"/>
      <c r="X756" s="1075" t="n"/>
      <c r="Y756" s="1075" t="n"/>
      <c r="Z756" s="1075" t="n"/>
      <c r="AA756" s="1075" t="n"/>
      <c r="AB756" s="1075" t="n"/>
      <c r="AC756" s="1075" t="n"/>
      <c r="AD756" s="1075" t="n"/>
      <c r="AE756" s="1075" t="n"/>
      <c r="AF756" s="1075" t="n"/>
      <c r="AG756" s="1078" t="n"/>
      <c r="AH756" s="1075" t="n"/>
      <c r="AI756" s="1075" t="n"/>
      <c r="AJ756" s="1075" t="n"/>
      <c r="AK756" s="1077" t="n"/>
      <c r="AL756" s="1075" t="n"/>
      <c r="AM756" s="1075" t="n"/>
      <c r="AN756" s="1075" t="n"/>
      <c r="AO756" s="825" t="n"/>
      <c r="AP756" s="788" t="n"/>
      <c r="AQ756" s="788" t="n"/>
      <c r="AR756" s="788" t="n"/>
      <c r="AS756" s="788" t="n"/>
      <c r="AT756" s="788" t="n"/>
      <c r="AU756" s="788" t="n"/>
      <c r="AV756" s="788" t="n"/>
      <c r="AW756" s="788" t="n"/>
      <c r="AX756" s="788" t="n"/>
      <c r="AY756" s="788" t="n"/>
      <c r="AZ756" s="788" t="n"/>
      <c r="BA756" s="788" t="n"/>
      <c r="BB756" s="788" t="n"/>
      <c r="BC756" s="788" t="n"/>
      <c r="BD756" s="788" t="n"/>
    </row>
    <row r="757" ht="12.75" customHeight="1" s="789">
      <c r="A757" s="1075" t="n"/>
      <c r="B757" s="1075" t="n"/>
      <c r="C757" s="1075" t="n"/>
      <c r="D757" s="1075" t="n"/>
      <c r="E757" s="1075" t="n"/>
      <c r="F757" s="1075" t="n"/>
      <c r="G757" s="1075" t="n"/>
      <c r="H757" s="1075" t="n"/>
      <c r="I757" s="1075" t="n"/>
      <c r="J757" s="1075" t="n"/>
      <c r="K757" s="1075" t="n"/>
      <c r="L757" s="1075" t="n"/>
      <c r="M757" s="1075" t="n"/>
      <c r="N757" s="1075" t="n"/>
      <c r="O757" s="1076" t="n"/>
      <c r="P757" s="1075" t="n"/>
      <c r="Q757" s="1075" t="n"/>
      <c r="R757" s="1075" t="n"/>
      <c r="S757" s="1075" t="n"/>
      <c r="T757" s="1075" t="n"/>
      <c r="U757" s="1075" t="n"/>
      <c r="V757" s="1077" t="n"/>
      <c r="W757" s="1075" t="n"/>
      <c r="X757" s="1075" t="n"/>
      <c r="Y757" s="1075" t="n"/>
      <c r="Z757" s="1075" t="n"/>
      <c r="AA757" s="1075" t="n"/>
      <c r="AB757" s="1075" t="n"/>
      <c r="AC757" s="1075" t="n"/>
      <c r="AD757" s="1075" t="n"/>
      <c r="AE757" s="1075" t="n"/>
      <c r="AF757" s="1075" t="n"/>
      <c r="AG757" s="1078" t="n"/>
      <c r="AH757" s="1075" t="n"/>
      <c r="AI757" s="1075" t="n"/>
      <c r="AJ757" s="1075" t="n"/>
      <c r="AK757" s="1077" t="n"/>
      <c r="AL757" s="1075" t="n"/>
      <c r="AM757" s="1075" t="n"/>
      <c r="AN757" s="1075" t="n"/>
      <c r="AO757" s="825" t="n"/>
      <c r="AP757" s="788" t="n"/>
      <c r="AQ757" s="788" t="n"/>
      <c r="AR757" s="788" t="n"/>
      <c r="AS757" s="788" t="n"/>
      <c r="AT757" s="788" t="n"/>
      <c r="AU757" s="788" t="n"/>
      <c r="AV757" s="788" t="n"/>
      <c r="AW757" s="788" t="n"/>
      <c r="AX757" s="788" t="n"/>
      <c r="AY757" s="788" t="n"/>
      <c r="AZ757" s="788" t="n"/>
      <c r="BA757" s="788" t="n"/>
      <c r="BB757" s="788" t="n"/>
      <c r="BC757" s="788" t="n"/>
      <c r="BD757" s="788" t="n"/>
    </row>
    <row r="758" ht="12.75" customHeight="1" s="789">
      <c r="A758" s="1075" t="n"/>
      <c r="B758" s="1075" t="n"/>
      <c r="C758" s="1075" t="n"/>
      <c r="D758" s="1075" t="n"/>
      <c r="E758" s="1075" t="n"/>
      <c r="F758" s="1075" t="n"/>
      <c r="G758" s="1075" t="n"/>
      <c r="H758" s="1075" t="n"/>
      <c r="I758" s="1075" t="n"/>
      <c r="J758" s="1075" t="n"/>
      <c r="K758" s="1075" t="n"/>
      <c r="L758" s="1075" t="n"/>
      <c r="M758" s="1075" t="n"/>
      <c r="N758" s="1075" t="n"/>
      <c r="O758" s="1076" t="n"/>
      <c r="P758" s="1075" t="n"/>
      <c r="Q758" s="1075" t="n"/>
      <c r="R758" s="1075" t="n"/>
      <c r="S758" s="1075" t="n"/>
      <c r="T758" s="1075" t="n"/>
      <c r="U758" s="1075" t="n"/>
      <c r="V758" s="1077" t="n"/>
      <c r="W758" s="1075" t="n"/>
      <c r="X758" s="1075" t="n"/>
      <c r="Y758" s="1075" t="n"/>
      <c r="Z758" s="1075" t="n"/>
      <c r="AA758" s="1075" t="n"/>
      <c r="AB758" s="1075" t="n"/>
      <c r="AC758" s="1075" t="n"/>
      <c r="AD758" s="1075" t="n"/>
      <c r="AE758" s="1075" t="n"/>
      <c r="AF758" s="1075" t="n"/>
      <c r="AG758" s="1078" t="n"/>
      <c r="AH758" s="1075" t="n"/>
      <c r="AI758" s="1075" t="n"/>
      <c r="AJ758" s="1075" t="n"/>
      <c r="AK758" s="1077" t="n"/>
      <c r="AL758" s="1075" t="n"/>
      <c r="AM758" s="1075" t="n"/>
      <c r="AN758" s="1075" t="n"/>
      <c r="AO758" s="825" t="n"/>
      <c r="AP758" s="788" t="n"/>
      <c r="AQ758" s="788" t="n"/>
      <c r="AR758" s="788" t="n"/>
      <c r="AS758" s="788" t="n"/>
      <c r="AT758" s="788" t="n"/>
      <c r="AU758" s="788" t="n"/>
      <c r="AV758" s="788" t="n"/>
      <c r="AW758" s="788" t="n"/>
      <c r="AX758" s="788" t="n"/>
      <c r="AY758" s="788" t="n"/>
      <c r="AZ758" s="788" t="n"/>
      <c r="BA758" s="788" t="n"/>
      <c r="BB758" s="788" t="n"/>
      <c r="BC758" s="788" t="n"/>
      <c r="BD758" s="788" t="n"/>
    </row>
    <row r="759" ht="12.75" customHeight="1" s="789">
      <c r="A759" s="1075" t="n"/>
      <c r="B759" s="1075" t="n"/>
      <c r="C759" s="1075" t="n"/>
      <c r="D759" s="1075" t="n"/>
      <c r="E759" s="1075" t="n"/>
      <c r="F759" s="1075" t="n"/>
      <c r="G759" s="1075" t="n"/>
      <c r="H759" s="1075" t="n"/>
      <c r="I759" s="1075" t="n"/>
      <c r="J759" s="1075" t="n"/>
      <c r="K759" s="1075" t="n"/>
      <c r="L759" s="1075" t="n"/>
      <c r="M759" s="1075" t="n"/>
      <c r="N759" s="1075" t="n"/>
      <c r="O759" s="1076" t="n"/>
      <c r="P759" s="1075" t="n"/>
      <c r="Q759" s="1075" t="n"/>
      <c r="R759" s="1075" t="n"/>
      <c r="S759" s="1075" t="n"/>
      <c r="T759" s="1075" t="n"/>
      <c r="U759" s="1075" t="n"/>
      <c r="V759" s="1077" t="n"/>
      <c r="W759" s="1075" t="n"/>
      <c r="X759" s="1075" t="n"/>
      <c r="Y759" s="1075" t="n"/>
      <c r="Z759" s="1075" t="n"/>
      <c r="AA759" s="1075" t="n"/>
      <c r="AB759" s="1075" t="n"/>
      <c r="AC759" s="1075" t="n"/>
      <c r="AD759" s="1075" t="n"/>
      <c r="AE759" s="1075" t="n"/>
      <c r="AF759" s="1075" t="n"/>
      <c r="AG759" s="1078" t="n"/>
      <c r="AH759" s="1075" t="n"/>
      <c r="AI759" s="1075" t="n"/>
      <c r="AJ759" s="1075" t="n"/>
      <c r="AK759" s="1077" t="n"/>
      <c r="AL759" s="1075" t="n"/>
      <c r="AM759" s="1075" t="n"/>
      <c r="AN759" s="1075" t="n"/>
      <c r="AO759" s="825" t="n"/>
      <c r="AP759" s="788" t="n"/>
      <c r="AQ759" s="788" t="n"/>
      <c r="AR759" s="788" t="n"/>
      <c r="AS759" s="788" t="n"/>
      <c r="AT759" s="788" t="n"/>
      <c r="AU759" s="788" t="n"/>
      <c r="AV759" s="788" t="n"/>
      <c r="AW759" s="788" t="n"/>
      <c r="AX759" s="788" t="n"/>
      <c r="AY759" s="788" t="n"/>
      <c r="AZ759" s="788" t="n"/>
      <c r="BA759" s="788" t="n"/>
      <c r="BB759" s="788" t="n"/>
      <c r="BC759" s="788" t="n"/>
      <c r="BD759" s="788" t="n"/>
    </row>
    <row r="760" ht="12.75" customHeight="1" s="789">
      <c r="A760" s="1075" t="n"/>
      <c r="B760" s="1075" t="n"/>
      <c r="C760" s="1075" t="n"/>
      <c r="D760" s="1075" t="n"/>
      <c r="E760" s="1075" t="n"/>
      <c r="F760" s="1075" t="n"/>
      <c r="G760" s="1075" t="n"/>
      <c r="H760" s="1075" t="n"/>
      <c r="I760" s="1075" t="n"/>
      <c r="J760" s="1075" t="n"/>
      <c r="K760" s="1075" t="n"/>
      <c r="L760" s="1075" t="n"/>
      <c r="M760" s="1075" t="n"/>
      <c r="N760" s="1075" t="n"/>
      <c r="O760" s="1076" t="n"/>
      <c r="P760" s="1075" t="n"/>
      <c r="Q760" s="1075" t="n"/>
      <c r="R760" s="1075" t="n"/>
      <c r="S760" s="1075" t="n"/>
      <c r="T760" s="1075" t="n"/>
      <c r="U760" s="1075" t="n"/>
      <c r="V760" s="1077" t="n"/>
      <c r="W760" s="1075" t="n"/>
      <c r="X760" s="1075" t="n"/>
      <c r="Y760" s="1075" t="n"/>
      <c r="Z760" s="1075" t="n"/>
      <c r="AA760" s="1075" t="n"/>
      <c r="AB760" s="1075" t="n"/>
      <c r="AC760" s="1075" t="n"/>
      <c r="AD760" s="1075" t="n"/>
      <c r="AE760" s="1075" t="n"/>
      <c r="AF760" s="1075" t="n"/>
      <c r="AG760" s="1078" t="n"/>
      <c r="AH760" s="1075" t="n"/>
      <c r="AI760" s="1075" t="n"/>
      <c r="AJ760" s="1075" t="n"/>
      <c r="AK760" s="1077" t="n"/>
      <c r="AL760" s="1075" t="n"/>
      <c r="AM760" s="1075" t="n"/>
      <c r="AN760" s="1075" t="n"/>
      <c r="AO760" s="825" t="n"/>
      <c r="AP760" s="788" t="n"/>
      <c r="AQ760" s="788" t="n"/>
      <c r="AR760" s="788" t="n"/>
      <c r="AS760" s="788" t="n"/>
      <c r="AT760" s="788" t="n"/>
      <c r="AU760" s="788" t="n"/>
      <c r="AV760" s="788" t="n"/>
      <c r="AW760" s="788" t="n"/>
      <c r="AX760" s="788" t="n"/>
      <c r="AY760" s="788" t="n"/>
      <c r="AZ760" s="788" t="n"/>
      <c r="BA760" s="788" t="n"/>
      <c r="BB760" s="788" t="n"/>
      <c r="BC760" s="788" t="n"/>
      <c r="BD760" s="788" t="n"/>
    </row>
    <row r="761" ht="12.75" customHeight="1" s="789">
      <c r="A761" s="1075" t="n"/>
      <c r="B761" s="1075" t="n"/>
      <c r="C761" s="1075" t="n"/>
      <c r="D761" s="1075" t="n"/>
      <c r="E761" s="1075" t="n"/>
      <c r="F761" s="1075" t="n"/>
      <c r="G761" s="1075" t="n"/>
      <c r="H761" s="1075" t="n"/>
      <c r="I761" s="1075" t="n"/>
      <c r="J761" s="1075" t="n"/>
      <c r="K761" s="1075" t="n"/>
      <c r="L761" s="1075" t="n"/>
      <c r="M761" s="1075" t="n"/>
      <c r="N761" s="1075" t="n"/>
      <c r="O761" s="1076" t="n"/>
      <c r="P761" s="1075" t="n"/>
      <c r="Q761" s="1075" t="n"/>
      <c r="R761" s="1075" t="n"/>
      <c r="S761" s="1075" t="n"/>
      <c r="T761" s="1075" t="n"/>
      <c r="U761" s="1075" t="n"/>
      <c r="V761" s="1077" t="n"/>
      <c r="W761" s="1075" t="n"/>
      <c r="X761" s="1075" t="n"/>
      <c r="Y761" s="1075" t="n"/>
      <c r="Z761" s="1075" t="n"/>
      <c r="AA761" s="1075" t="n"/>
      <c r="AB761" s="1075" t="n"/>
      <c r="AC761" s="1075" t="n"/>
      <c r="AD761" s="1075" t="n"/>
      <c r="AE761" s="1075" t="n"/>
      <c r="AF761" s="1075" t="n"/>
      <c r="AG761" s="1078" t="n"/>
      <c r="AH761" s="1075" t="n"/>
      <c r="AI761" s="1075" t="n"/>
      <c r="AJ761" s="1075" t="n"/>
      <c r="AK761" s="1077" t="n"/>
      <c r="AL761" s="1075" t="n"/>
      <c r="AM761" s="1075" t="n"/>
      <c r="AN761" s="1075" t="n"/>
      <c r="AO761" s="825" t="n"/>
      <c r="AP761" s="788" t="n"/>
      <c r="AQ761" s="788" t="n"/>
      <c r="AR761" s="788" t="n"/>
      <c r="AS761" s="788" t="n"/>
      <c r="AT761" s="788" t="n"/>
      <c r="AU761" s="788" t="n"/>
      <c r="AV761" s="788" t="n"/>
      <c r="AW761" s="788" t="n"/>
      <c r="AX761" s="788" t="n"/>
      <c r="AY761" s="788" t="n"/>
      <c r="AZ761" s="788" t="n"/>
      <c r="BA761" s="788" t="n"/>
      <c r="BB761" s="788" t="n"/>
      <c r="BC761" s="788" t="n"/>
      <c r="BD761" s="788" t="n"/>
    </row>
    <row r="762" ht="12.75" customHeight="1" s="789">
      <c r="A762" s="1075" t="n"/>
      <c r="B762" s="1075" t="n"/>
      <c r="C762" s="1075" t="n"/>
      <c r="D762" s="1075" t="n"/>
      <c r="E762" s="1075" t="n"/>
      <c r="F762" s="1075" t="n"/>
      <c r="G762" s="1075" t="n"/>
      <c r="H762" s="1075" t="n"/>
      <c r="I762" s="1075" t="n"/>
      <c r="J762" s="1075" t="n"/>
      <c r="K762" s="1075" t="n"/>
      <c r="L762" s="1075" t="n"/>
      <c r="M762" s="1075" t="n"/>
      <c r="N762" s="1075" t="n"/>
      <c r="O762" s="1076" t="n"/>
      <c r="P762" s="1075" t="n"/>
      <c r="Q762" s="1075" t="n"/>
      <c r="R762" s="1075" t="n"/>
      <c r="S762" s="1075" t="n"/>
      <c r="T762" s="1075" t="n"/>
      <c r="U762" s="1075" t="n"/>
      <c r="V762" s="1077" t="n"/>
      <c r="W762" s="1075" t="n"/>
      <c r="X762" s="1075" t="n"/>
      <c r="Y762" s="1075" t="n"/>
      <c r="Z762" s="1075" t="n"/>
      <c r="AA762" s="1075" t="n"/>
      <c r="AB762" s="1075" t="n"/>
      <c r="AC762" s="1075" t="n"/>
      <c r="AD762" s="1075" t="n"/>
      <c r="AE762" s="1075" t="n"/>
      <c r="AF762" s="1075" t="n"/>
      <c r="AG762" s="1078" t="n"/>
      <c r="AH762" s="1075" t="n"/>
      <c r="AI762" s="1075" t="n"/>
      <c r="AJ762" s="1075" t="n"/>
      <c r="AK762" s="1077" t="n"/>
      <c r="AL762" s="1075" t="n"/>
      <c r="AM762" s="1075" t="n"/>
      <c r="AN762" s="1075" t="n"/>
      <c r="AO762" s="825" t="n"/>
      <c r="AP762" s="788" t="n"/>
      <c r="AQ762" s="788" t="n"/>
      <c r="AR762" s="788" t="n"/>
      <c r="AS762" s="788" t="n"/>
      <c r="AT762" s="788" t="n"/>
      <c r="AU762" s="788" t="n"/>
      <c r="AV762" s="788" t="n"/>
      <c r="AW762" s="788" t="n"/>
      <c r="AX762" s="788" t="n"/>
      <c r="AY762" s="788" t="n"/>
      <c r="AZ762" s="788" t="n"/>
      <c r="BA762" s="788" t="n"/>
      <c r="BB762" s="788" t="n"/>
      <c r="BC762" s="788" t="n"/>
      <c r="BD762" s="788" t="n"/>
    </row>
    <row r="763" ht="12.75" customHeight="1" s="789">
      <c r="A763" s="1075" t="n"/>
      <c r="B763" s="1075" t="n"/>
      <c r="C763" s="1075" t="n"/>
      <c r="D763" s="1075" t="n"/>
      <c r="E763" s="1075" t="n"/>
      <c r="F763" s="1075" t="n"/>
      <c r="G763" s="1075" t="n"/>
      <c r="H763" s="1075" t="n"/>
      <c r="I763" s="1075" t="n"/>
      <c r="J763" s="1075" t="n"/>
      <c r="K763" s="1075" t="n"/>
      <c r="L763" s="1075" t="n"/>
      <c r="M763" s="1075" t="n"/>
      <c r="N763" s="1075" t="n"/>
      <c r="O763" s="1076" t="n"/>
      <c r="P763" s="1075" t="n"/>
      <c r="Q763" s="1075" t="n"/>
      <c r="R763" s="1075" t="n"/>
      <c r="S763" s="1075" t="n"/>
      <c r="T763" s="1075" t="n"/>
      <c r="U763" s="1075" t="n"/>
      <c r="V763" s="1077" t="n"/>
      <c r="W763" s="1075" t="n"/>
      <c r="X763" s="1075" t="n"/>
      <c r="Y763" s="1075" t="n"/>
      <c r="Z763" s="1075" t="n"/>
      <c r="AA763" s="1075" t="n"/>
      <c r="AB763" s="1075" t="n"/>
      <c r="AC763" s="1075" t="n"/>
      <c r="AD763" s="1075" t="n"/>
      <c r="AE763" s="1075" t="n"/>
      <c r="AF763" s="1075" t="n"/>
      <c r="AG763" s="1078" t="n"/>
      <c r="AH763" s="1075" t="n"/>
      <c r="AI763" s="1075" t="n"/>
      <c r="AJ763" s="1075" t="n"/>
      <c r="AK763" s="1077" t="n"/>
      <c r="AL763" s="1075" t="n"/>
      <c r="AM763" s="1075" t="n"/>
      <c r="AN763" s="1075" t="n"/>
      <c r="AO763" s="825" t="n"/>
      <c r="AP763" s="788" t="n"/>
      <c r="AQ763" s="788" t="n"/>
      <c r="AR763" s="788" t="n"/>
      <c r="AS763" s="788" t="n"/>
      <c r="AT763" s="788" t="n"/>
      <c r="AU763" s="788" t="n"/>
      <c r="AV763" s="788" t="n"/>
      <c r="AW763" s="788" t="n"/>
      <c r="AX763" s="788" t="n"/>
      <c r="AY763" s="788" t="n"/>
      <c r="AZ763" s="788" t="n"/>
      <c r="BA763" s="788" t="n"/>
      <c r="BB763" s="788" t="n"/>
      <c r="BC763" s="788" t="n"/>
      <c r="BD763" s="788" t="n"/>
    </row>
    <row r="764" ht="12.75" customHeight="1" s="789">
      <c r="A764" s="1075" t="n"/>
      <c r="B764" s="1075" t="n"/>
      <c r="C764" s="1075" t="n"/>
      <c r="D764" s="1075" t="n"/>
      <c r="E764" s="1075" t="n"/>
      <c r="F764" s="1075" t="n"/>
      <c r="G764" s="1075" t="n"/>
      <c r="H764" s="1075" t="n"/>
      <c r="I764" s="1075" t="n"/>
      <c r="J764" s="1075" t="n"/>
      <c r="K764" s="1075" t="n"/>
      <c r="L764" s="1075" t="n"/>
      <c r="M764" s="1075" t="n"/>
      <c r="N764" s="1075" t="n"/>
      <c r="O764" s="1076" t="n"/>
      <c r="P764" s="1075" t="n"/>
      <c r="Q764" s="1075" t="n"/>
      <c r="R764" s="1075" t="n"/>
      <c r="S764" s="1075" t="n"/>
      <c r="T764" s="1075" t="n"/>
      <c r="U764" s="1075" t="n"/>
      <c r="V764" s="1077" t="n"/>
      <c r="W764" s="1075" t="n"/>
      <c r="X764" s="1075" t="n"/>
      <c r="Y764" s="1075" t="n"/>
      <c r="Z764" s="1075" t="n"/>
      <c r="AA764" s="1075" t="n"/>
      <c r="AB764" s="1075" t="n"/>
      <c r="AC764" s="1075" t="n"/>
      <c r="AD764" s="1075" t="n"/>
      <c r="AE764" s="1075" t="n"/>
      <c r="AF764" s="1075" t="n"/>
      <c r="AG764" s="1078" t="n"/>
      <c r="AH764" s="1075" t="n"/>
      <c r="AI764" s="1075" t="n"/>
      <c r="AJ764" s="1075" t="n"/>
      <c r="AK764" s="1077" t="n"/>
      <c r="AL764" s="1075" t="n"/>
      <c r="AM764" s="1075" t="n"/>
      <c r="AN764" s="1075" t="n"/>
      <c r="AO764" s="825" t="n"/>
      <c r="AP764" s="788" t="n"/>
      <c r="AQ764" s="788" t="n"/>
      <c r="AR764" s="788" t="n"/>
      <c r="AS764" s="788" t="n"/>
      <c r="AT764" s="788" t="n"/>
      <c r="AU764" s="788" t="n"/>
      <c r="AV764" s="788" t="n"/>
      <c r="AW764" s="788" t="n"/>
      <c r="AX764" s="788" t="n"/>
      <c r="AY764" s="788" t="n"/>
      <c r="AZ764" s="788" t="n"/>
      <c r="BA764" s="788" t="n"/>
      <c r="BB764" s="788" t="n"/>
      <c r="BC764" s="788" t="n"/>
      <c r="BD764" s="788" t="n"/>
    </row>
    <row r="765" ht="12.75" customHeight="1" s="789">
      <c r="A765" s="1075" t="n"/>
      <c r="B765" s="1075" t="n"/>
      <c r="C765" s="1075" t="n"/>
      <c r="D765" s="1075" t="n"/>
      <c r="E765" s="1075" t="n"/>
      <c r="F765" s="1075" t="n"/>
      <c r="G765" s="1075" t="n"/>
      <c r="H765" s="1075" t="n"/>
      <c r="I765" s="1075" t="n"/>
      <c r="J765" s="1075" t="n"/>
      <c r="K765" s="1075" t="n"/>
      <c r="L765" s="1075" t="n"/>
      <c r="M765" s="1075" t="n"/>
      <c r="N765" s="1075" t="n"/>
      <c r="O765" s="1076" t="n"/>
      <c r="P765" s="1075" t="n"/>
      <c r="Q765" s="1075" t="n"/>
      <c r="R765" s="1075" t="n"/>
      <c r="S765" s="1075" t="n"/>
      <c r="T765" s="1075" t="n"/>
      <c r="U765" s="1075" t="n"/>
      <c r="V765" s="1077" t="n"/>
      <c r="W765" s="1075" t="n"/>
      <c r="X765" s="1075" t="n"/>
      <c r="Y765" s="1075" t="n"/>
      <c r="Z765" s="1075" t="n"/>
      <c r="AA765" s="1075" t="n"/>
      <c r="AB765" s="1075" t="n"/>
      <c r="AC765" s="1075" t="n"/>
      <c r="AD765" s="1075" t="n"/>
      <c r="AE765" s="1075" t="n"/>
      <c r="AF765" s="1075" t="n"/>
      <c r="AG765" s="1078" t="n"/>
      <c r="AH765" s="1075" t="n"/>
      <c r="AI765" s="1075" t="n"/>
      <c r="AJ765" s="1075" t="n"/>
      <c r="AK765" s="1077" t="n"/>
      <c r="AL765" s="1075" t="n"/>
      <c r="AM765" s="1075" t="n"/>
      <c r="AN765" s="1075" t="n"/>
      <c r="AO765" s="825" t="n"/>
      <c r="AP765" s="788" t="n"/>
      <c r="AQ765" s="788" t="n"/>
      <c r="AR765" s="788" t="n"/>
      <c r="AS765" s="788" t="n"/>
      <c r="AT765" s="788" t="n"/>
      <c r="AU765" s="788" t="n"/>
      <c r="AV765" s="788" t="n"/>
      <c r="AW765" s="788" t="n"/>
      <c r="AX765" s="788" t="n"/>
      <c r="AY765" s="788" t="n"/>
      <c r="AZ765" s="788" t="n"/>
      <c r="BA765" s="788" t="n"/>
      <c r="BB765" s="788" t="n"/>
      <c r="BC765" s="788" t="n"/>
      <c r="BD765" s="788" t="n"/>
    </row>
    <row r="766" ht="12.75" customHeight="1" s="789">
      <c r="A766" s="1075" t="n"/>
      <c r="B766" s="1075" t="n"/>
      <c r="C766" s="1075" t="n"/>
      <c r="D766" s="1075" t="n"/>
      <c r="E766" s="1075" t="n"/>
      <c r="F766" s="1075" t="n"/>
      <c r="G766" s="1075" t="n"/>
      <c r="H766" s="1075" t="n"/>
      <c r="I766" s="1075" t="n"/>
      <c r="J766" s="1075" t="n"/>
      <c r="K766" s="1075" t="n"/>
      <c r="L766" s="1075" t="n"/>
      <c r="M766" s="1075" t="n"/>
      <c r="N766" s="1075" t="n"/>
      <c r="O766" s="1076" t="n"/>
      <c r="P766" s="1075" t="n"/>
      <c r="Q766" s="1075" t="n"/>
      <c r="R766" s="1075" t="n"/>
      <c r="S766" s="1075" t="n"/>
      <c r="T766" s="1075" t="n"/>
      <c r="U766" s="1075" t="n"/>
      <c r="V766" s="1077" t="n"/>
      <c r="W766" s="1075" t="n"/>
      <c r="X766" s="1075" t="n"/>
      <c r="Y766" s="1075" t="n"/>
      <c r="Z766" s="1075" t="n"/>
      <c r="AA766" s="1075" t="n"/>
      <c r="AB766" s="1075" t="n"/>
      <c r="AC766" s="1075" t="n"/>
      <c r="AD766" s="1075" t="n"/>
      <c r="AE766" s="1075" t="n"/>
      <c r="AF766" s="1075" t="n"/>
      <c r="AG766" s="1078" t="n"/>
      <c r="AH766" s="1075" t="n"/>
      <c r="AI766" s="1075" t="n"/>
      <c r="AJ766" s="1075" t="n"/>
      <c r="AK766" s="1077" t="n"/>
      <c r="AL766" s="1075" t="n"/>
      <c r="AM766" s="1075" t="n"/>
      <c r="AN766" s="1075" t="n"/>
      <c r="AO766" s="825" t="n"/>
      <c r="AP766" s="788" t="n"/>
      <c r="AQ766" s="788" t="n"/>
      <c r="AR766" s="788" t="n"/>
      <c r="AS766" s="788" t="n"/>
      <c r="AT766" s="788" t="n"/>
      <c r="AU766" s="788" t="n"/>
      <c r="AV766" s="788" t="n"/>
      <c r="AW766" s="788" t="n"/>
      <c r="AX766" s="788" t="n"/>
      <c r="AY766" s="788" t="n"/>
      <c r="AZ766" s="788" t="n"/>
      <c r="BA766" s="788" t="n"/>
      <c r="BB766" s="788" t="n"/>
      <c r="BC766" s="788" t="n"/>
      <c r="BD766" s="788" t="n"/>
    </row>
    <row r="767" ht="12.75" customHeight="1" s="789">
      <c r="A767" s="1075" t="n"/>
      <c r="B767" s="1075" t="n"/>
      <c r="C767" s="1075" t="n"/>
      <c r="D767" s="1075" t="n"/>
      <c r="E767" s="1075" t="n"/>
      <c r="F767" s="1075" t="n"/>
      <c r="G767" s="1075" t="n"/>
      <c r="H767" s="1075" t="n"/>
      <c r="I767" s="1075" t="n"/>
      <c r="J767" s="1075" t="n"/>
      <c r="K767" s="1075" t="n"/>
      <c r="L767" s="1075" t="n"/>
      <c r="M767" s="1075" t="n"/>
      <c r="N767" s="1075" t="n"/>
      <c r="O767" s="1076" t="n"/>
      <c r="P767" s="1075" t="n"/>
      <c r="Q767" s="1075" t="n"/>
      <c r="R767" s="1075" t="n"/>
      <c r="S767" s="1075" t="n"/>
      <c r="T767" s="1075" t="n"/>
      <c r="U767" s="1075" t="n"/>
      <c r="V767" s="1077" t="n"/>
      <c r="W767" s="1075" t="n"/>
      <c r="X767" s="1075" t="n"/>
      <c r="Y767" s="1075" t="n"/>
      <c r="Z767" s="1075" t="n"/>
      <c r="AA767" s="1075" t="n"/>
      <c r="AB767" s="1075" t="n"/>
      <c r="AC767" s="1075" t="n"/>
      <c r="AD767" s="1075" t="n"/>
      <c r="AE767" s="1075" t="n"/>
      <c r="AF767" s="1075" t="n"/>
      <c r="AG767" s="1078" t="n"/>
      <c r="AH767" s="1075" t="n"/>
      <c r="AI767" s="1075" t="n"/>
      <c r="AJ767" s="1075" t="n"/>
      <c r="AK767" s="1077" t="n"/>
      <c r="AL767" s="1075" t="n"/>
      <c r="AM767" s="1075" t="n"/>
      <c r="AN767" s="1075" t="n"/>
      <c r="AO767" s="825" t="n"/>
      <c r="AP767" s="788" t="n"/>
      <c r="AQ767" s="788" t="n"/>
      <c r="AR767" s="788" t="n"/>
      <c r="AS767" s="788" t="n"/>
      <c r="AT767" s="788" t="n"/>
      <c r="AU767" s="788" t="n"/>
      <c r="AV767" s="788" t="n"/>
      <c r="AW767" s="788" t="n"/>
      <c r="AX767" s="788" t="n"/>
      <c r="AY767" s="788" t="n"/>
      <c r="AZ767" s="788" t="n"/>
      <c r="BA767" s="788" t="n"/>
      <c r="BB767" s="788" t="n"/>
      <c r="BC767" s="788" t="n"/>
      <c r="BD767" s="788" t="n"/>
    </row>
    <row r="768" ht="12.75" customHeight="1" s="789">
      <c r="A768" s="1075" t="n"/>
      <c r="B768" s="1075" t="n"/>
      <c r="C768" s="1075" t="n"/>
      <c r="D768" s="1075" t="n"/>
      <c r="E768" s="1075" t="n"/>
      <c r="F768" s="1075" t="n"/>
      <c r="G768" s="1075" t="n"/>
      <c r="H768" s="1075" t="n"/>
      <c r="I768" s="1075" t="n"/>
      <c r="J768" s="1075" t="n"/>
      <c r="K768" s="1075" t="n"/>
      <c r="L768" s="1075" t="n"/>
      <c r="M768" s="1075" t="n"/>
      <c r="N768" s="1075" t="n"/>
      <c r="O768" s="1076" t="n"/>
      <c r="P768" s="1075" t="n"/>
      <c r="Q768" s="1075" t="n"/>
      <c r="R768" s="1075" t="n"/>
      <c r="S768" s="1075" t="n"/>
      <c r="T768" s="1075" t="n"/>
      <c r="U768" s="1075" t="n"/>
      <c r="V768" s="1077" t="n"/>
      <c r="W768" s="1075" t="n"/>
      <c r="X768" s="1075" t="n"/>
      <c r="Y768" s="1075" t="n"/>
      <c r="Z768" s="1075" t="n"/>
      <c r="AA768" s="1075" t="n"/>
      <c r="AB768" s="1075" t="n"/>
      <c r="AC768" s="1075" t="n"/>
      <c r="AD768" s="1075" t="n"/>
      <c r="AE768" s="1075" t="n"/>
      <c r="AF768" s="1075" t="n"/>
      <c r="AG768" s="1078" t="n"/>
      <c r="AH768" s="1075" t="n"/>
      <c r="AI768" s="1075" t="n"/>
      <c r="AJ768" s="1075" t="n"/>
      <c r="AK768" s="1077" t="n"/>
      <c r="AL768" s="1075" t="n"/>
      <c r="AM768" s="1075" t="n"/>
      <c r="AN768" s="1075" t="n"/>
      <c r="AO768" s="825" t="n"/>
      <c r="AP768" s="788" t="n"/>
      <c r="AQ768" s="788" t="n"/>
      <c r="AR768" s="788" t="n"/>
      <c r="AS768" s="788" t="n"/>
      <c r="AT768" s="788" t="n"/>
      <c r="AU768" s="788" t="n"/>
      <c r="AV768" s="788" t="n"/>
      <c r="AW768" s="788" t="n"/>
      <c r="AX768" s="788" t="n"/>
      <c r="AY768" s="788" t="n"/>
      <c r="AZ768" s="788" t="n"/>
      <c r="BA768" s="788" t="n"/>
      <c r="BB768" s="788" t="n"/>
      <c r="BC768" s="788" t="n"/>
      <c r="BD768" s="788" t="n"/>
    </row>
    <row r="769" ht="12.75" customHeight="1" s="789">
      <c r="A769" s="1075" t="n"/>
      <c r="B769" s="1075" t="n"/>
      <c r="C769" s="1075" t="n"/>
      <c r="D769" s="1075" t="n"/>
      <c r="E769" s="1075" t="n"/>
      <c r="F769" s="1075" t="n"/>
      <c r="G769" s="1075" t="n"/>
      <c r="H769" s="1075" t="n"/>
      <c r="I769" s="1075" t="n"/>
      <c r="J769" s="1075" t="n"/>
      <c r="K769" s="1075" t="n"/>
      <c r="L769" s="1075" t="n"/>
      <c r="M769" s="1075" t="n"/>
      <c r="N769" s="1075" t="n"/>
      <c r="O769" s="1076" t="n"/>
      <c r="P769" s="1075" t="n"/>
      <c r="Q769" s="1075" t="n"/>
      <c r="R769" s="1075" t="n"/>
      <c r="S769" s="1075" t="n"/>
      <c r="T769" s="1075" t="n"/>
      <c r="U769" s="1075" t="n"/>
      <c r="V769" s="1077" t="n"/>
      <c r="W769" s="1075" t="n"/>
      <c r="X769" s="1075" t="n"/>
      <c r="Y769" s="1075" t="n"/>
      <c r="Z769" s="1075" t="n"/>
      <c r="AA769" s="1075" t="n"/>
      <c r="AB769" s="1075" t="n"/>
      <c r="AC769" s="1075" t="n"/>
      <c r="AD769" s="1075" t="n"/>
      <c r="AE769" s="1075" t="n"/>
      <c r="AF769" s="1075" t="n"/>
      <c r="AG769" s="1078" t="n"/>
      <c r="AH769" s="1075" t="n"/>
      <c r="AI769" s="1075" t="n"/>
      <c r="AJ769" s="1075" t="n"/>
      <c r="AK769" s="1077" t="n"/>
      <c r="AL769" s="1075" t="n"/>
      <c r="AM769" s="1075" t="n"/>
      <c r="AN769" s="1075" t="n"/>
      <c r="AO769" s="825" t="n"/>
      <c r="AP769" s="788" t="n"/>
      <c r="AQ769" s="788" t="n"/>
      <c r="AR769" s="788" t="n"/>
      <c r="AS769" s="788" t="n"/>
      <c r="AT769" s="788" t="n"/>
      <c r="AU769" s="788" t="n"/>
      <c r="AV769" s="788" t="n"/>
      <c r="AW769" s="788" t="n"/>
      <c r="AX769" s="788" t="n"/>
      <c r="AY769" s="788" t="n"/>
      <c r="AZ769" s="788" t="n"/>
      <c r="BA769" s="788" t="n"/>
      <c r="BB769" s="788" t="n"/>
      <c r="BC769" s="788" t="n"/>
      <c r="BD769" s="788" t="n"/>
    </row>
    <row r="770" ht="12.75" customHeight="1" s="789">
      <c r="A770" s="1075" t="n"/>
      <c r="B770" s="1075" t="n"/>
      <c r="C770" s="1075" t="n"/>
      <c r="D770" s="1075" t="n"/>
      <c r="E770" s="1075" t="n"/>
      <c r="F770" s="1075" t="n"/>
      <c r="G770" s="1075" t="n"/>
      <c r="H770" s="1075" t="n"/>
      <c r="I770" s="1075" t="n"/>
      <c r="J770" s="1075" t="n"/>
      <c r="K770" s="1075" t="n"/>
      <c r="L770" s="1075" t="n"/>
      <c r="M770" s="1075" t="n"/>
      <c r="N770" s="1075" t="n"/>
      <c r="O770" s="1076" t="n"/>
      <c r="P770" s="1075" t="n"/>
      <c r="Q770" s="1075" t="n"/>
      <c r="R770" s="1075" t="n"/>
      <c r="S770" s="1075" t="n"/>
      <c r="T770" s="1075" t="n"/>
      <c r="U770" s="1075" t="n"/>
      <c r="V770" s="1077" t="n"/>
      <c r="W770" s="1075" t="n"/>
      <c r="X770" s="1075" t="n"/>
      <c r="Y770" s="1075" t="n"/>
      <c r="Z770" s="1075" t="n"/>
      <c r="AA770" s="1075" t="n"/>
      <c r="AB770" s="1075" t="n"/>
      <c r="AC770" s="1075" t="n"/>
      <c r="AD770" s="1075" t="n"/>
      <c r="AE770" s="1075" t="n"/>
      <c r="AF770" s="1075" t="n"/>
      <c r="AG770" s="1078" t="n"/>
      <c r="AH770" s="1075" t="n"/>
      <c r="AI770" s="1075" t="n"/>
      <c r="AJ770" s="1075" t="n"/>
      <c r="AK770" s="1077" t="n"/>
      <c r="AL770" s="1075" t="n"/>
      <c r="AM770" s="1075" t="n"/>
      <c r="AN770" s="1075" t="n"/>
      <c r="AO770" s="825" t="n"/>
      <c r="AP770" s="788" t="n"/>
      <c r="AQ770" s="788" t="n"/>
      <c r="AR770" s="788" t="n"/>
      <c r="AS770" s="788" t="n"/>
      <c r="AT770" s="788" t="n"/>
      <c r="AU770" s="788" t="n"/>
      <c r="AV770" s="788" t="n"/>
      <c r="AW770" s="788" t="n"/>
      <c r="AX770" s="788" t="n"/>
      <c r="AY770" s="788" t="n"/>
      <c r="AZ770" s="788" t="n"/>
      <c r="BA770" s="788" t="n"/>
      <c r="BB770" s="788" t="n"/>
      <c r="BC770" s="788" t="n"/>
      <c r="BD770" s="788" t="n"/>
    </row>
    <row r="771" ht="12.75" customHeight="1" s="789">
      <c r="A771" s="1075" t="n"/>
      <c r="B771" s="1075" t="n"/>
      <c r="C771" s="1075" t="n"/>
      <c r="D771" s="1075" t="n"/>
      <c r="E771" s="1075" t="n"/>
      <c r="F771" s="1075" t="n"/>
      <c r="G771" s="1075" t="n"/>
      <c r="H771" s="1075" t="n"/>
      <c r="I771" s="1075" t="n"/>
      <c r="J771" s="1075" t="n"/>
      <c r="K771" s="1075" t="n"/>
      <c r="L771" s="1075" t="n"/>
      <c r="M771" s="1075" t="n"/>
      <c r="N771" s="1075" t="n"/>
      <c r="O771" s="1076" t="n"/>
      <c r="P771" s="1075" t="n"/>
      <c r="Q771" s="1075" t="n"/>
      <c r="R771" s="1075" t="n"/>
      <c r="S771" s="1075" t="n"/>
      <c r="T771" s="1075" t="n"/>
      <c r="U771" s="1075" t="n"/>
      <c r="V771" s="1077" t="n"/>
      <c r="W771" s="1075" t="n"/>
      <c r="X771" s="1075" t="n"/>
      <c r="Y771" s="1075" t="n"/>
      <c r="Z771" s="1075" t="n"/>
      <c r="AA771" s="1075" t="n"/>
      <c r="AB771" s="1075" t="n"/>
      <c r="AC771" s="1075" t="n"/>
      <c r="AD771" s="1075" t="n"/>
      <c r="AE771" s="1075" t="n"/>
      <c r="AF771" s="1075" t="n"/>
      <c r="AG771" s="1078" t="n"/>
      <c r="AH771" s="1075" t="n"/>
      <c r="AI771" s="1075" t="n"/>
      <c r="AJ771" s="1075" t="n"/>
      <c r="AK771" s="1077" t="n"/>
      <c r="AL771" s="1075" t="n"/>
      <c r="AM771" s="1075" t="n"/>
      <c r="AN771" s="1075" t="n"/>
      <c r="AO771" s="825" t="n"/>
      <c r="AP771" s="788" t="n"/>
      <c r="AQ771" s="788" t="n"/>
      <c r="AR771" s="788" t="n"/>
      <c r="AS771" s="788" t="n"/>
      <c r="AT771" s="788" t="n"/>
      <c r="AU771" s="788" t="n"/>
      <c r="AV771" s="788" t="n"/>
      <c r="AW771" s="788" t="n"/>
      <c r="AX771" s="788" t="n"/>
      <c r="AY771" s="788" t="n"/>
      <c r="AZ771" s="788" t="n"/>
      <c r="BA771" s="788" t="n"/>
      <c r="BB771" s="788" t="n"/>
      <c r="BC771" s="788" t="n"/>
      <c r="BD771" s="788" t="n"/>
    </row>
    <row r="772" ht="12.75" customHeight="1" s="789">
      <c r="A772" s="1075" t="n"/>
      <c r="B772" s="1075" t="n"/>
      <c r="C772" s="1075" t="n"/>
      <c r="D772" s="1075" t="n"/>
      <c r="E772" s="1075" t="n"/>
      <c r="F772" s="1075" t="n"/>
      <c r="G772" s="1075" t="n"/>
      <c r="H772" s="1075" t="n"/>
      <c r="I772" s="1075" t="n"/>
      <c r="J772" s="1075" t="n"/>
      <c r="K772" s="1075" t="n"/>
      <c r="L772" s="1075" t="n"/>
      <c r="M772" s="1075" t="n"/>
      <c r="N772" s="1075" t="n"/>
      <c r="O772" s="1076" t="n"/>
      <c r="P772" s="1075" t="n"/>
      <c r="Q772" s="1075" t="n"/>
      <c r="R772" s="1075" t="n"/>
      <c r="S772" s="1075" t="n"/>
      <c r="T772" s="1075" t="n"/>
      <c r="U772" s="1075" t="n"/>
      <c r="V772" s="1077" t="n"/>
      <c r="W772" s="1075" t="n"/>
      <c r="X772" s="1075" t="n"/>
      <c r="Y772" s="1075" t="n"/>
      <c r="Z772" s="1075" t="n"/>
      <c r="AA772" s="1075" t="n"/>
      <c r="AB772" s="1075" t="n"/>
      <c r="AC772" s="1075" t="n"/>
      <c r="AD772" s="1075" t="n"/>
      <c r="AE772" s="1075" t="n"/>
      <c r="AF772" s="1075" t="n"/>
      <c r="AG772" s="1078" t="n"/>
      <c r="AH772" s="1075" t="n"/>
      <c r="AI772" s="1075" t="n"/>
      <c r="AJ772" s="1075" t="n"/>
      <c r="AK772" s="1077" t="n"/>
      <c r="AL772" s="1075" t="n"/>
      <c r="AM772" s="1075" t="n"/>
      <c r="AN772" s="1075" t="n"/>
      <c r="AO772" s="825" t="n"/>
      <c r="AP772" s="788" t="n"/>
      <c r="AQ772" s="788" t="n"/>
      <c r="AR772" s="788" t="n"/>
      <c r="AS772" s="788" t="n"/>
      <c r="AT772" s="788" t="n"/>
      <c r="AU772" s="788" t="n"/>
      <c r="AV772" s="788" t="n"/>
      <c r="AW772" s="788" t="n"/>
      <c r="AX772" s="788" t="n"/>
      <c r="AY772" s="788" t="n"/>
      <c r="AZ772" s="788" t="n"/>
      <c r="BA772" s="788" t="n"/>
      <c r="BB772" s="788" t="n"/>
      <c r="BC772" s="788" t="n"/>
      <c r="BD772" s="788" t="n"/>
    </row>
    <row r="773" ht="12.75" customHeight="1" s="789">
      <c r="A773" s="1075" t="n"/>
      <c r="B773" s="1075" t="n"/>
      <c r="C773" s="1075" t="n"/>
      <c r="D773" s="1075" t="n"/>
      <c r="E773" s="1075" t="n"/>
      <c r="F773" s="1075" t="n"/>
      <c r="G773" s="1075" t="n"/>
      <c r="H773" s="1075" t="n"/>
      <c r="I773" s="1075" t="n"/>
      <c r="J773" s="1075" t="n"/>
      <c r="K773" s="1075" t="n"/>
      <c r="L773" s="1075" t="n"/>
      <c r="M773" s="1075" t="n"/>
      <c r="N773" s="1075" t="n"/>
      <c r="O773" s="1076" t="n"/>
      <c r="P773" s="1075" t="n"/>
      <c r="Q773" s="1075" t="n"/>
      <c r="R773" s="1075" t="n"/>
      <c r="S773" s="1075" t="n"/>
      <c r="T773" s="1075" t="n"/>
      <c r="U773" s="1075" t="n"/>
      <c r="V773" s="1077" t="n"/>
      <c r="W773" s="1075" t="n"/>
      <c r="X773" s="1075" t="n"/>
      <c r="Y773" s="1075" t="n"/>
      <c r="Z773" s="1075" t="n"/>
      <c r="AA773" s="1075" t="n"/>
      <c r="AB773" s="1075" t="n"/>
      <c r="AC773" s="1075" t="n"/>
      <c r="AD773" s="1075" t="n"/>
      <c r="AE773" s="1075" t="n"/>
      <c r="AF773" s="1075" t="n"/>
      <c r="AG773" s="1078" t="n"/>
      <c r="AH773" s="1075" t="n"/>
      <c r="AI773" s="1075" t="n"/>
      <c r="AJ773" s="1075" t="n"/>
      <c r="AK773" s="1077" t="n"/>
      <c r="AL773" s="1075" t="n"/>
      <c r="AM773" s="1075" t="n"/>
      <c r="AN773" s="1075" t="n"/>
      <c r="AO773" s="825" t="n"/>
      <c r="AP773" s="788" t="n"/>
      <c r="AQ773" s="788" t="n"/>
      <c r="AR773" s="788" t="n"/>
      <c r="AS773" s="788" t="n"/>
      <c r="AT773" s="788" t="n"/>
      <c r="AU773" s="788" t="n"/>
      <c r="AV773" s="788" t="n"/>
      <c r="AW773" s="788" t="n"/>
      <c r="AX773" s="788" t="n"/>
      <c r="AY773" s="788" t="n"/>
      <c r="AZ773" s="788" t="n"/>
      <c r="BA773" s="788" t="n"/>
      <c r="BB773" s="788" t="n"/>
      <c r="BC773" s="788" t="n"/>
      <c r="BD773" s="788" t="n"/>
    </row>
    <row r="774" ht="12.75" customHeight="1" s="789">
      <c r="A774" s="1075" t="n"/>
      <c r="B774" s="1075" t="n"/>
      <c r="C774" s="1075" t="n"/>
      <c r="D774" s="1075" t="n"/>
      <c r="E774" s="1075" t="n"/>
      <c r="F774" s="1075" t="n"/>
      <c r="G774" s="1075" t="n"/>
      <c r="H774" s="1075" t="n"/>
      <c r="I774" s="1075" t="n"/>
      <c r="J774" s="1075" t="n"/>
      <c r="K774" s="1075" t="n"/>
      <c r="L774" s="1075" t="n"/>
      <c r="M774" s="1075" t="n"/>
      <c r="N774" s="1075" t="n"/>
      <c r="O774" s="1076" t="n"/>
      <c r="P774" s="1075" t="n"/>
      <c r="Q774" s="1075" t="n"/>
      <c r="R774" s="1075" t="n"/>
      <c r="S774" s="1075" t="n"/>
      <c r="T774" s="1075" t="n"/>
      <c r="U774" s="1075" t="n"/>
      <c r="V774" s="1077" t="n"/>
      <c r="W774" s="1075" t="n"/>
      <c r="X774" s="1075" t="n"/>
      <c r="Y774" s="1075" t="n"/>
      <c r="Z774" s="1075" t="n"/>
      <c r="AA774" s="1075" t="n"/>
      <c r="AB774" s="1075" t="n"/>
      <c r="AC774" s="1075" t="n"/>
      <c r="AD774" s="1075" t="n"/>
      <c r="AE774" s="1075" t="n"/>
      <c r="AF774" s="1075" t="n"/>
      <c r="AG774" s="1078" t="n"/>
      <c r="AH774" s="1075" t="n"/>
      <c r="AI774" s="1075" t="n"/>
      <c r="AJ774" s="1075" t="n"/>
      <c r="AK774" s="1077" t="n"/>
      <c r="AL774" s="1075" t="n"/>
      <c r="AM774" s="1075" t="n"/>
      <c r="AN774" s="1075" t="n"/>
      <c r="AO774" s="825" t="n"/>
      <c r="AP774" s="788" t="n"/>
      <c r="AQ774" s="788" t="n"/>
      <c r="AR774" s="788" t="n"/>
      <c r="AS774" s="788" t="n"/>
      <c r="AT774" s="788" t="n"/>
      <c r="AU774" s="788" t="n"/>
      <c r="AV774" s="788" t="n"/>
      <c r="AW774" s="788" t="n"/>
      <c r="AX774" s="788" t="n"/>
      <c r="AY774" s="788" t="n"/>
      <c r="AZ774" s="788" t="n"/>
      <c r="BA774" s="788" t="n"/>
      <c r="BB774" s="788" t="n"/>
      <c r="BC774" s="788" t="n"/>
      <c r="BD774" s="788" t="n"/>
    </row>
    <row r="775" ht="12.75" customHeight="1" s="789">
      <c r="A775" s="1075" t="n"/>
      <c r="B775" s="1075" t="n"/>
      <c r="C775" s="1075" t="n"/>
      <c r="D775" s="1075" t="n"/>
      <c r="E775" s="1075" t="n"/>
      <c r="F775" s="1075" t="n"/>
      <c r="G775" s="1075" t="n"/>
      <c r="H775" s="1075" t="n"/>
      <c r="I775" s="1075" t="n"/>
      <c r="J775" s="1075" t="n"/>
      <c r="K775" s="1075" t="n"/>
      <c r="L775" s="1075" t="n"/>
      <c r="M775" s="1075" t="n"/>
      <c r="N775" s="1075" t="n"/>
      <c r="O775" s="1076" t="n"/>
      <c r="P775" s="1075" t="n"/>
      <c r="Q775" s="1075" t="n"/>
      <c r="R775" s="1075" t="n"/>
      <c r="S775" s="1075" t="n"/>
      <c r="T775" s="1075" t="n"/>
      <c r="U775" s="1075" t="n"/>
      <c r="V775" s="1077" t="n"/>
      <c r="W775" s="1075" t="n"/>
      <c r="X775" s="1075" t="n"/>
      <c r="Y775" s="1075" t="n"/>
      <c r="Z775" s="1075" t="n"/>
      <c r="AA775" s="1075" t="n"/>
      <c r="AB775" s="1075" t="n"/>
      <c r="AC775" s="1075" t="n"/>
      <c r="AD775" s="1075" t="n"/>
      <c r="AE775" s="1075" t="n"/>
      <c r="AF775" s="1075" t="n"/>
      <c r="AG775" s="1078" t="n"/>
      <c r="AH775" s="1075" t="n"/>
      <c r="AI775" s="1075" t="n"/>
      <c r="AJ775" s="1075" t="n"/>
      <c r="AK775" s="1077" t="n"/>
      <c r="AL775" s="1075" t="n"/>
      <c r="AM775" s="1075" t="n"/>
      <c r="AN775" s="1075" t="n"/>
      <c r="AO775" s="825" t="n"/>
      <c r="AP775" s="788" t="n"/>
      <c r="AQ775" s="788" t="n"/>
      <c r="AR775" s="788" t="n"/>
      <c r="AS775" s="788" t="n"/>
      <c r="AT775" s="788" t="n"/>
      <c r="AU775" s="788" t="n"/>
      <c r="AV775" s="788" t="n"/>
      <c r="AW775" s="788" t="n"/>
      <c r="AX775" s="788" t="n"/>
      <c r="AY775" s="788" t="n"/>
      <c r="AZ775" s="788" t="n"/>
      <c r="BA775" s="788" t="n"/>
      <c r="BB775" s="788" t="n"/>
      <c r="BC775" s="788" t="n"/>
      <c r="BD775" s="788" t="n"/>
    </row>
    <row r="776" ht="12.75" customHeight="1" s="789">
      <c r="A776" s="1075" t="n"/>
      <c r="B776" s="1075" t="n"/>
      <c r="C776" s="1075" t="n"/>
      <c r="D776" s="1075" t="n"/>
      <c r="E776" s="1075" t="n"/>
      <c r="F776" s="1075" t="n"/>
      <c r="G776" s="1075" t="n"/>
      <c r="H776" s="1075" t="n"/>
      <c r="I776" s="1075" t="n"/>
      <c r="J776" s="1075" t="n"/>
      <c r="K776" s="1075" t="n"/>
      <c r="L776" s="1075" t="n"/>
      <c r="M776" s="1075" t="n"/>
      <c r="N776" s="1075" t="n"/>
      <c r="O776" s="1076" t="n"/>
      <c r="P776" s="1075" t="n"/>
      <c r="Q776" s="1075" t="n"/>
      <c r="R776" s="1075" t="n"/>
      <c r="S776" s="1075" t="n"/>
      <c r="T776" s="1075" t="n"/>
      <c r="U776" s="1075" t="n"/>
      <c r="V776" s="1077" t="n"/>
      <c r="W776" s="1075" t="n"/>
      <c r="X776" s="1075" t="n"/>
      <c r="Y776" s="1075" t="n"/>
      <c r="Z776" s="1075" t="n"/>
      <c r="AA776" s="1075" t="n"/>
      <c r="AB776" s="1075" t="n"/>
      <c r="AC776" s="1075" t="n"/>
      <c r="AD776" s="1075" t="n"/>
      <c r="AE776" s="1075" t="n"/>
      <c r="AF776" s="1075" t="n"/>
      <c r="AG776" s="1078" t="n"/>
      <c r="AH776" s="1075" t="n"/>
      <c r="AI776" s="1075" t="n"/>
      <c r="AJ776" s="1075" t="n"/>
      <c r="AK776" s="1077" t="n"/>
      <c r="AL776" s="1075" t="n"/>
      <c r="AM776" s="1075" t="n"/>
      <c r="AN776" s="1075" t="n"/>
      <c r="AO776" s="1080" t="n"/>
      <c r="AP776" s="788" t="n"/>
      <c r="AQ776" s="788" t="n"/>
      <c r="AR776" s="788" t="n"/>
      <c r="AS776" s="788" t="n"/>
      <c r="AT776" s="788" t="n"/>
      <c r="AU776" s="788" t="n"/>
      <c r="AV776" s="788" t="n"/>
      <c r="AW776" s="788" t="n"/>
      <c r="AX776" s="788" t="n"/>
      <c r="AY776" s="788" t="n"/>
      <c r="AZ776" s="788" t="n"/>
      <c r="BA776" s="788" t="n"/>
      <c r="BB776" s="788" t="n"/>
      <c r="BC776" s="788" t="n"/>
      <c r="BD776" s="788" t="n"/>
    </row>
    <row r="777" ht="12.75" customHeight="1" s="789">
      <c r="A777" s="1075" t="n"/>
      <c r="B777" s="1075" t="n"/>
      <c r="C777" s="1075" t="n"/>
      <c r="D777" s="1075" t="n"/>
      <c r="E777" s="1075" t="n"/>
      <c r="F777" s="1075" t="n"/>
      <c r="G777" s="1075" t="n"/>
      <c r="H777" s="1075" t="n"/>
      <c r="I777" s="1075" t="n"/>
      <c r="J777" s="1075" t="n"/>
      <c r="K777" s="1075" t="n"/>
      <c r="L777" s="1075" t="n"/>
      <c r="M777" s="1075" t="n"/>
      <c r="N777" s="1075" t="n"/>
      <c r="O777" s="1076" t="n"/>
      <c r="P777" s="1075" t="n"/>
      <c r="Q777" s="1075" t="n"/>
      <c r="R777" s="1075" t="n"/>
      <c r="S777" s="1075" t="n"/>
      <c r="T777" s="1075" t="n"/>
      <c r="U777" s="1075" t="n"/>
      <c r="V777" s="1077" t="n"/>
      <c r="W777" s="1075" t="n"/>
      <c r="X777" s="1075" t="n"/>
      <c r="Y777" s="1075" t="n"/>
      <c r="Z777" s="1075" t="n"/>
      <c r="AA777" s="1075" t="n"/>
      <c r="AB777" s="1075" t="n"/>
      <c r="AC777" s="1075" t="n"/>
      <c r="AD777" s="1075" t="n"/>
      <c r="AE777" s="1075" t="n"/>
      <c r="AF777" s="1075" t="n"/>
      <c r="AG777" s="1078" t="n"/>
      <c r="AH777" s="1075" t="n"/>
      <c r="AI777" s="1075" t="n"/>
      <c r="AJ777" s="1075" t="n"/>
      <c r="AK777" s="1077" t="n"/>
      <c r="AL777" s="1075" t="n"/>
      <c r="AM777" s="1075" t="n"/>
      <c r="AN777" s="1075" t="n"/>
      <c r="AO777" s="1080" t="n"/>
      <c r="AP777" s="788" t="n"/>
      <c r="AQ777" s="788" t="n"/>
      <c r="AR777" s="788" t="n"/>
      <c r="AS777" s="788" t="n"/>
      <c r="AT777" s="788" t="n"/>
      <c r="AU777" s="788" t="n"/>
      <c r="AV777" s="788" t="n"/>
      <c r="AW777" s="788" t="n"/>
      <c r="AX777" s="788" t="n"/>
      <c r="AY777" s="788" t="n"/>
      <c r="AZ777" s="788" t="n"/>
      <c r="BA777" s="788" t="n"/>
      <c r="BB777" s="788" t="n"/>
      <c r="BC777" s="788" t="n"/>
      <c r="BD777" s="788" t="n"/>
    </row>
    <row r="778" ht="12.75" customHeight="1" s="789">
      <c r="A778" s="1075" t="n"/>
      <c r="B778" s="1075" t="n"/>
      <c r="C778" s="1075" t="n"/>
      <c r="D778" s="1075" t="n"/>
      <c r="E778" s="1075" t="n"/>
      <c r="F778" s="1075" t="n"/>
      <c r="G778" s="1075" t="n"/>
      <c r="H778" s="1075" t="n"/>
      <c r="I778" s="1075" t="n"/>
      <c r="J778" s="1075" t="n"/>
      <c r="K778" s="1075" t="n"/>
      <c r="L778" s="1075" t="n"/>
      <c r="M778" s="1075" t="n"/>
      <c r="N778" s="1075" t="n"/>
      <c r="O778" s="1076" t="n"/>
      <c r="P778" s="1075" t="n"/>
      <c r="Q778" s="1075" t="n"/>
      <c r="R778" s="1075" t="n"/>
      <c r="S778" s="1075" t="n"/>
      <c r="T778" s="1075" t="n"/>
      <c r="U778" s="1075" t="n"/>
      <c r="V778" s="1077" t="n"/>
      <c r="W778" s="1075" t="n"/>
      <c r="X778" s="1075" t="n"/>
      <c r="Y778" s="1075" t="n"/>
      <c r="Z778" s="1075" t="n"/>
      <c r="AA778" s="1075" t="n"/>
      <c r="AB778" s="1075" t="n"/>
      <c r="AC778" s="1075" t="n"/>
      <c r="AD778" s="1075" t="n"/>
      <c r="AE778" s="1075" t="n"/>
      <c r="AF778" s="1075" t="n"/>
      <c r="AG778" s="1078" t="n"/>
      <c r="AH778" s="1075" t="n"/>
      <c r="AI778" s="1075" t="n"/>
      <c r="AJ778" s="1075" t="n"/>
      <c r="AK778" s="1077" t="n"/>
      <c r="AL778" s="1075" t="n"/>
      <c r="AM778" s="1075" t="n"/>
      <c r="AN778" s="1075" t="n"/>
      <c r="AO778" s="1080" t="n"/>
      <c r="AP778" s="788" t="n"/>
      <c r="AQ778" s="788" t="n"/>
      <c r="AR778" s="788" t="n"/>
      <c r="AS778" s="788" t="n"/>
      <c r="AT778" s="788" t="n"/>
      <c r="AU778" s="788" t="n"/>
      <c r="AV778" s="788" t="n"/>
      <c r="AW778" s="788" t="n"/>
      <c r="AX778" s="788" t="n"/>
      <c r="AY778" s="788" t="n"/>
      <c r="AZ778" s="788" t="n"/>
      <c r="BA778" s="788" t="n"/>
      <c r="BB778" s="788" t="n"/>
      <c r="BC778" s="788" t="n"/>
      <c r="BD778" s="788" t="n"/>
    </row>
    <row r="779" ht="12.75" customHeight="1" s="789">
      <c r="A779" s="1075" t="n"/>
      <c r="B779" s="1075" t="n"/>
      <c r="C779" s="1075" t="n"/>
      <c r="D779" s="1075" t="n"/>
      <c r="E779" s="1075" t="n"/>
      <c r="F779" s="1075" t="n"/>
      <c r="G779" s="1075" t="n"/>
      <c r="H779" s="1075" t="n"/>
      <c r="I779" s="1075" t="n"/>
      <c r="J779" s="1075" t="n"/>
      <c r="K779" s="1075" t="n"/>
      <c r="L779" s="1075" t="n"/>
      <c r="M779" s="1075" t="n"/>
      <c r="N779" s="1075" t="n"/>
      <c r="O779" s="1076" t="n"/>
      <c r="P779" s="1075" t="n"/>
      <c r="Q779" s="1075" t="n"/>
      <c r="R779" s="1075" t="n"/>
      <c r="S779" s="1075" t="n"/>
      <c r="T779" s="1075" t="n"/>
      <c r="U779" s="1075" t="n"/>
      <c r="V779" s="1077" t="n"/>
      <c r="W779" s="1075" t="n"/>
      <c r="X779" s="1075" t="n"/>
      <c r="Y779" s="1075" t="n"/>
      <c r="Z779" s="1075" t="n"/>
      <c r="AA779" s="1075" t="n"/>
      <c r="AB779" s="1075" t="n"/>
      <c r="AC779" s="1075" t="n"/>
      <c r="AD779" s="1075" t="n"/>
      <c r="AE779" s="1075" t="n"/>
      <c r="AF779" s="1075" t="n"/>
      <c r="AG779" s="1078" t="n"/>
      <c r="AH779" s="1075" t="n"/>
      <c r="AI779" s="1075" t="n"/>
      <c r="AJ779" s="1075" t="n"/>
      <c r="AK779" s="1077" t="n"/>
      <c r="AL779" s="1075" t="n"/>
      <c r="AM779" s="1075" t="n"/>
      <c r="AN779" s="1075" t="n"/>
      <c r="AO779" s="1080" t="n"/>
      <c r="AP779" s="788" t="n"/>
      <c r="AQ779" s="788" t="n"/>
      <c r="AR779" s="788" t="n"/>
      <c r="AS779" s="788" t="n"/>
      <c r="AT779" s="788" t="n"/>
      <c r="AU779" s="788" t="n"/>
      <c r="AV779" s="788" t="n"/>
      <c r="AW779" s="788" t="n"/>
      <c r="AX779" s="788" t="n"/>
      <c r="AY779" s="788" t="n"/>
      <c r="AZ779" s="788" t="n"/>
      <c r="BA779" s="788" t="n"/>
      <c r="BB779" s="788" t="n"/>
      <c r="BC779" s="788" t="n"/>
      <c r="BD779" s="788" t="n"/>
    </row>
    <row r="780" ht="12.75" customHeight="1" s="789">
      <c r="A780" s="1075" t="n"/>
      <c r="B780" s="1075" t="n"/>
      <c r="C780" s="1075" t="n"/>
      <c r="D780" s="1075" t="n"/>
      <c r="E780" s="1075" t="n"/>
      <c r="F780" s="1075" t="n"/>
      <c r="G780" s="1075" t="n"/>
      <c r="H780" s="1075" t="n"/>
      <c r="I780" s="1075" t="n"/>
      <c r="J780" s="1075" t="n"/>
      <c r="K780" s="1075" t="n"/>
      <c r="L780" s="1075" t="n"/>
      <c r="M780" s="1075" t="n"/>
      <c r="N780" s="1075" t="n"/>
      <c r="O780" s="1076" t="n"/>
      <c r="P780" s="1075" t="n"/>
      <c r="Q780" s="1075" t="n"/>
      <c r="R780" s="1075" t="n"/>
      <c r="S780" s="1075" t="n"/>
      <c r="T780" s="1075" t="n"/>
      <c r="U780" s="1075" t="n"/>
      <c r="V780" s="1077" t="n"/>
      <c r="W780" s="1075" t="n"/>
      <c r="X780" s="1075" t="n"/>
      <c r="Y780" s="1075" t="n"/>
      <c r="Z780" s="1075" t="n"/>
      <c r="AA780" s="1075" t="n"/>
      <c r="AB780" s="1075" t="n"/>
      <c r="AC780" s="1075" t="n"/>
      <c r="AD780" s="1075" t="n"/>
      <c r="AE780" s="1075" t="n"/>
      <c r="AF780" s="1075" t="n"/>
      <c r="AG780" s="1078" t="n"/>
      <c r="AH780" s="1075" t="n"/>
      <c r="AI780" s="1075" t="n"/>
      <c r="AJ780" s="1075" t="n"/>
      <c r="AK780" s="1077" t="n"/>
      <c r="AL780" s="1075" t="n"/>
      <c r="AM780" s="1075" t="n"/>
      <c r="AN780" s="1075" t="n"/>
      <c r="AO780" s="1080" t="n"/>
      <c r="AP780" s="788" t="n"/>
      <c r="AQ780" s="788" t="n"/>
      <c r="AR780" s="788" t="n"/>
      <c r="AS780" s="788" t="n"/>
      <c r="AT780" s="788" t="n"/>
      <c r="AU780" s="788" t="n"/>
      <c r="AV780" s="788" t="n"/>
      <c r="AW780" s="788" t="n"/>
      <c r="AX780" s="788" t="n"/>
      <c r="AY780" s="788" t="n"/>
      <c r="AZ780" s="788" t="n"/>
      <c r="BA780" s="788" t="n"/>
      <c r="BB780" s="788" t="n"/>
      <c r="BC780" s="788" t="n"/>
      <c r="BD780" s="788" t="n"/>
    </row>
    <row r="781" ht="12.75" customHeight="1" s="789">
      <c r="A781" s="1075" t="n"/>
      <c r="B781" s="1075" t="n"/>
      <c r="C781" s="1075" t="n"/>
      <c r="D781" s="1075" t="n"/>
      <c r="E781" s="1075" t="n"/>
      <c r="F781" s="1075" t="n"/>
      <c r="G781" s="1075" t="n"/>
      <c r="H781" s="1075" t="n"/>
      <c r="I781" s="1075" t="n"/>
      <c r="J781" s="1075" t="n"/>
      <c r="K781" s="1075" t="n"/>
      <c r="L781" s="1075" t="n"/>
      <c r="M781" s="1075" t="n"/>
      <c r="N781" s="1075" t="n"/>
      <c r="O781" s="1076" t="n"/>
      <c r="P781" s="1075" t="n"/>
      <c r="Q781" s="1075" t="n"/>
      <c r="R781" s="1075" t="n"/>
      <c r="S781" s="1075" t="n"/>
      <c r="T781" s="1075" t="n"/>
      <c r="U781" s="1075" t="n"/>
      <c r="V781" s="1077" t="n"/>
      <c r="W781" s="1075" t="n"/>
      <c r="X781" s="1075" t="n"/>
      <c r="Y781" s="1075" t="n"/>
      <c r="Z781" s="1075" t="n"/>
      <c r="AA781" s="1075" t="n"/>
      <c r="AB781" s="1075" t="n"/>
      <c r="AC781" s="1075" t="n"/>
      <c r="AD781" s="1075" t="n"/>
      <c r="AE781" s="1075" t="n"/>
      <c r="AF781" s="1075" t="n"/>
      <c r="AG781" s="1078" t="n"/>
      <c r="AH781" s="1075" t="n"/>
      <c r="AI781" s="1075" t="n"/>
      <c r="AJ781" s="1075" t="n"/>
      <c r="AK781" s="1077" t="n"/>
      <c r="AL781" s="1075" t="n"/>
      <c r="AM781" s="1075" t="n"/>
      <c r="AN781" s="1075" t="n"/>
      <c r="AO781" s="1080" t="n"/>
      <c r="AP781" s="788" t="n"/>
      <c r="AQ781" s="788" t="n"/>
      <c r="AR781" s="788" t="n"/>
      <c r="AS781" s="788" t="n"/>
      <c r="AT781" s="788" t="n"/>
      <c r="AU781" s="788" t="n"/>
      <c r="AV781" s="788" t="n"/>
      <c r="AW781" s="788" t="n"/>
      <c r="AX781" s="788" t="n"/>
      <c r="AY781" s="788" t="n"/>
      <c r="AZ781" s="788" t="n"/>
      <c r="BA781" s="788" t="n"/>
      <c r="BB781" s="788" t="n"/>
      <c r="BC781" s="788" t="n"/>
      <c r="BD781" s="788" t="n"/>
    </row>
    <row r="782" ht="12.75" customHeight="1" s="789">
      <c r="A782" s="1075" t="n"/>
      <c r="B782" s="1075" t="n"/>
      <c r="C782" s="1075" t="n"/>
      <c r="D782" s="1075" t="n"/>
      <c r="E782" s="1075" t="n"/>
      <c r="F782" s="1075" t="n"/>
      <c r="G782" s="1075" t="n"/>
      <c r="H782" s="1075" t="n"/>
      <c r="I782" s="1075" t="n"/>
      <c r="J782" s="1075" t="n"/>
      <c r="K782" s="1075" t="n"/>
      <c r="L782" s="1075" t="n"/>
      <c r="M782" s="1075" t="n"/>
      <c r="N782" s="1075" t="n"/>
      <c r="O782" s="1076" t="n"/>
      <c r="P782" s="1075" t="n"/>
      <c r="Q782" s="1075" t="n"/>
      <c r="R782" s="1075" t="n"/>
      <c r="S782" s="1075" t="n"/>
      <c r="T782" s="1075" t="n"/>
      <c r="U782" s="1075" t="n"/>
      <c r="V782" s="1077" t="n"/>
      <c r="W782" s="1075" t="n"/>
      <c r="X782" s="1075" t="n"/>
      <c r="Y782" s="1075" t="n"/>
      <c r="Z782" s="1075" t="n"/>
      <c r="AA782" s="1075" t="n"/>
      <c r="AB782" s="1075" t="n"/>
      <c r="AC782" s="1075" t="n"/>
      <c r="AD782" s="1075" t="n"/>
      <c r="AE782" s="1075" t="n"/>
      <c r="AF782" s="1075" t="n"/>
      <c r="AG782" s="1078" t="n"/>
      <c r="AH782" s="1075" t="n"/>
      <c r="AI782" s="1075" t="n"/>
      <c r="AJ782" s="1075" t="n"/>
      <c r="AK782" s="1077" t="n"/>
      <c r="AL782" s="1075" t="n"/>
      <c r="AM782" s="1075" t="n"/>
      <c r="AN782" s="1075" t="n"/>
      <c r="AO782" s="1080" t="n"/>
      <c r="AP782" s="788" t="n"/>
      <c r="AQ782" s="788" t="n"/>
      <c r="AR782" s="788" t="n"/>
      <c r="AS782" s="788" t="n"/>
      <c r="AT782" s="788" t="n"/>
      <c r="AU782" s="788" t="n"/>
      <c r="AV782" s="788" t="n"/>
      <c r="AW782" s="788" t="n"/>
      <c r="AX782" s="788" t="n"/>
      <c r="AY782" s="788" t="n"/>
      <c r="AZ782" s="788" t="n"/>
      <c r="BA782" s="788" t="n"/>
      <c r="BB782" s="788" t="n"/>
      <c r="BC782" s="788" t="n"/>
      <c r="BD782" s="788" t="n"/>
    </row>
    <row r="783" ht="12.75" customHeight="1" s="789">
      <c r="A783" s="1075" t="n"/>
      <c r="B783" s="1075" t="n"/>
      <c r="C783" s="1075" t="n"/>
      <c r="D783" s="1075" t="n"/>
      <c r="E783" s="1075" t="n"/>
      <c r="F783" s="1075" t="n"/>
      <c r="G783" s="1075" t="n"/>
      <c r="H783" s="1075" t="n"/>
      <c r="I783" s="1075" t="n"/>
      <c r="J783" s="1075" t="n"/>
      <c r="K783" s="1075" t="n"/>
      <c r="L783" s="1075" t="n"/>
      <c r="M783" s="1075" t="n"/>
      <c r="N783" s="1075" t="n"/>
      <c r="O783" s="1076" t="n"/>
      <c r="P783" s="1075" t="n"/>
      <c r="Q783" s="1075" t="n"/>
      <c r="R783" s="1075" t="n"/>
      <c r="S783" s="1075" t="n"/>
      <c r="T783" s="1075" t="n"/>
      <c r="U783" s="1075" t="n"/>
      <c r="V783" s="1077" t="n"/>
      <c r="W783" s="1075" t="n"/>
      <c r="X783" s="1075" t="n"/>
      <c r="Y783" s="1075" t="n"/>
      <c r="Z783" s="1075" t="n"/>
      <c r="AA783" s="1075" t="n"/>
      <c r="AB783" s="1075" t="n"/>
      <c r="AC783" s="1075" t="n"/>
      <c r="AD783" s="1075" t="n"/>
      <c r="AE783" s="1075" t="n"/>
      <c r="AF783" s="1075" t="n"/>
      <c r="AG783" s="1078" t="n"/>
      <c r="AH783" s="1075" t="n"/>
      <c r="AI783" s="1075" t="n"/>
      <c r="AJ783" s="1075" t="n"/>
      <c r="AK783" s="1077" t="n"/>
      <c r="AL783" s="1075" t="n"/>
      <c r="AM783" s="1075" t="n"/>
      <c r="AN783" s="1075" t="n"/>
      <c r="AO783" s="1080" t="n"/>
      <c r="AP783" s="788" t="n"/>
      <c r="AQ783" s="788" t="n"/>
      <c r="AR783" s="788" t="n"/>
      <c r="AS783" s="788" t="n"/>
      <c r="AT783" s="788" t="n"/>
      <c r="AU783" s="788" t="n"/>
      <c r="AV783" s="788" t="n"/>
      <c r="AW783" s="788" t="n"/>
      <c r="AX783" s="788" t="n"/>
      <c r="AY783" s="788" t="n"/>
      <c r="AZ783" s="788" t="n"/>
      <c r="BA783" s="788" t="n"/>
      <c r="BB783" s="788" t="n"/>
      <c r="BC783" s="788" t="n"/>
      <c r="BD783" s="788" t="n"/>
    </row>
    <row r="784" ht="12.75" customHeight="1" s="789">
      <c r="A784" s="1075" t="n"/>
      <c r="B784" s="1075" t="n"/>
      <c r="C784" s="1075" t="n"/>
      <c r="D784" s="1075" t="n"/>
      <c r="E784" s="1075" t="n"/>
      <c r="F784" s="1075" t="n"/>
      <c r="G784" s="1075" t="n"/>
      <c r="H784" s="1075" t="n"/>
      <c r="I784" s="1075" t="n"/>
      <c r="J784" s="1075" t="n"/>
      <c r="K784" s="1075" t="n"/>
      <c r="L784" s="1075" t="n"/>
      <c r="M784" s="1075" t="n"/>
      <c r="N784" s="1075" t="n"/>
      <c r="O784" s="1076" t="n"/>
      <c r="P784" s="1075" t="n"/>
      <c r="Q784" s="1075" t="n"/>
      <c r="R784" s="1075" t="n"/>
      <c r="S784" s="1075" t="n"/>
      <c r="T784" s="1075" t="n"/>
      <c r="U784" s="1075" t="n"/>
      <c r="V784" s="1077" t="n"/>
      <c r="W784" s="1075" t="n"/>
      <c r="X784" s="1075" t="n"/>
      <c r="Y784" s="1075" t="n"/>
      <c r="Z784" s="1075" t="n"/>
      <c r="AA784" s="1075" t="n"/>
      <c r="AB784" s="1075" t="n"/>
      <c r="AC784" s="1075" t="n"/>
      <c r="AD784" s="1075" t="n"/>
      <c r="AE784" s="1075" t="n"/>
      <c r="AF784" s="1075" t="n"/>
      <c r="AG784" s="1078" t="n"/>
      <c r="AH784" s="1075" t="n"/>
      <c r="AI784" s="1075" t="n"/>
      <c r="AJ784" s="1075" t="n"/>
      <c r="AK784" s="1077" t="n"/>
      <c r="AL784" s="1075" t="n"/>
      <c r="AM784" s="1075" t="n"/>
      <c r="AN784" s="1075" t="n"/>
      <c r="AO784" s="1080" t="n"/>
      <c r="AP784" s="788" t="n"/>
      <c r="AQ784" s="788" t="n"/>
      <c r="AR784" s="788" t="n"/>
      <c r="AS784" s="788" t="n"/>
      <c r="AT784" s="788" t="n"/>
      <c r="AU784" s="788" t="n"/>
      <c r="AV784" s="788" t="n"/>
      <c r="AW784" s="788" t="n"/>
      <c r="AX784" s="788" t="n"/>
      <c r="AY784" s="788" t="n"/>
      <c r="AZ784" s="788" t="n"/>
      <c r="BA784" s="788" t="n"/>
      <c r="BB784" s="788" t="n"/>
      <c r="BC784" s="788" t="n"/>
      <c r="BD784" s="788" t="n"/>
    </row>
    <row r="785" ht="12.75" customHeight="1" s="789">
      <c r="A785" s="1075" t="n"/>
      <c r="B785" s="1075" t="n"/>
      <c r="C785" s="1075" t="n"/>
      <c r="D785" s="1075" t="n"/>
      <c r="E785" s="1075" t="n"/>
      <c r="F785" s="1075" t="n"/>
      <c r="G785" s="1075" t="n"/>
      <c r="H785" s="1075" t="n"/>
      <c r="I785" s="1075" t="n"/>
      <c r="J785" s="1075" t="n"/>
      <c r="K785" s="1075" t="n"/>
      <c r="L785" s="1075" t="n"/>
      <c r="M785" s="1075" t="n"/>
      <c r="N785" s="1075" t="n"/>
      <c r="O785" s="1076" t="n"/>
      <c r="P785" s="1075" t="n"/>
      <c r="Q785" s="1075" t="n"/>
      <c r="R785" s="1075" t="n"/>
      <c r="S785" s="1075" t="n"/>
      <c r="T785" s="1075" t="n"/>
      <c r="U785" s="1075" t="n"/>
      <c r="V785" s="1077" t="n"/>
      <c r="W785" s="1075" t="n"/>
      <c r="X785" s="1075" t="n"/>
      <c r="Y785" s="1075" t="n"/>
      <c r="Z785" s="1075" t="n"/>
      <c r="AA785" s="1075" t="n"/>
      <c r="AB785" s="1075" t="n"/>
      <c r="AC785" s="1075" t="n"/>
      <c r="AD785" s="1075" t="n"/>
      <c r="AE785" s="1075" t="n"/>
      <c r="AF785" s="1075" t="n"/>
      <c r="AG785" s="1078" t="n"/>
      <c r="AH785" s="1075" t="n"/>
      <c r="AI785" s="1075" t="n"/>
      <c r="AJ785" s="1075" t="n"/>
      <c r="AK785" s="1077" t="n"/>
      <c r="AL785" s="1075" t="n"/>
      <c r="AM785" s="1075" t="n"/>
      <c r="AN785" s="1075" t="n"/>
      <c r="AO785" s="1080" t="n"/>
      <c r="AP785" s="788" t="n"/>
      <c r="AQ785" s="788" t="n"/>
      <c r="AR785" s="788" t="n"/>
      <c r="AS785" s="788" t="n"/>
      <c r="AT785" s="788" t="n"/>
      <c r="AU785" s="788" t="n"/>
      <c r="AV785" s="788" t="n"/>
      <c r="AW785" s="788" t="n"/>
      <c r="AX785" s="788" t="n"/>
      <c r="AY785" s="788" t="n"/>
      <c r="AZ785" s="788" t="n"/>
      <c r="BA785" s="788" t="n"/>
      <c r="BB785" s="788" t="n"/>
      <c r="BC785" s="788" t="n"/>
      <c r="BD785" s="788" t="n"/>
    </row>
    <row r="786" ht="12.75" customHeight="1" s="789">
      <c r="A786" s="1075" t="n"/>
      <c r="B786" s="1075" t="n"/>
      <c r="C786" s="1075" t="n"/>
      <c r="D786" s="1075" t="n"/>
      <c r="E786" s="1075" t="n"/>
      <c r="F786" s="1075" t="n"/>
      <c r="G786" s="1075" t="n"/>
      <c r="H786" s="1075" t="n"/>
      <c r="I786" s="1075" t="n"/>
      <c r="J786" s="1075" t="n"/>
      <c r="K786" s="1075" t="n"/>
      <c r="L786" s="1075" t="n"/>
      <c r="M786" s="1075" t="n"/>
      <c r="N786" s="1075" t="n"/>
      <c r="O786" s="1076" t="n"/>
      <c r="P786" s="1075" t="n"/>
      <c r="Q786" s="1075" t="n"/>
      <c r="R786" s="1075" t="n"/>
      <c r="S786" s="1075" t="n"/>
      <c r="T786" s="1075" t="n"/>
      <c r="U786" s="1075" t="n"/>
      <c r="V786" s="1077" t="n"/>
      <c r="W786" s="1075" t="n"/>
      <c r="X786" s="1075" t="n"/>
      <c r="Y786" s="1075" t="n"/>
      <c r="Z786" s="1075" t="n"/>
      <c r="AA786" s="1075" t="n"/>
      <c r="AB786" s="1075" t="n"/>
      <c r="AC786" s="1075" t="n"/>
      <c r="AD786" s="1075" t="n"/>
      <c r="AE786" s="1075" t="n"/>
      <c r="AF786" s="1075" t="n"/>
      <c r="AG786" s="1078" t="n"/>
      <c r="AH786" s="1075" t="n"/>
      <c r="AI786" s="1075" t="n"/>
      <c r="AJ786" s="1075" t="n"/>
      <c r="AK786" s="1077" t="n"/>
      <c r="AL786" s="1075" t="n"/>
      <c r="AM786" s="1075" t="n"/>
      <c r="AN786" s="1075" t="n"/>
      <c r="AO786" s="1080" t="n"/>
      <c r="AP786" s="788" t="n"/>
      <c r="AQ786" s="788" t="n"/>
      <c r="AR786" s="788" t="n"/>
      <c r="AS786" s="788" t="n"/>
      <c r="AT786" s="788" t="n"/>
      <c r="AU786" s="788" t="n"/>
      <c r="AV786" s="788" t="n"/>
      <c r="AW786" s="788" t="n"/>
      <c r="AX786" s="788" t="n"/>
      <c r="AY786" s="788" t="n"/>
      <c r="AZ786" s="788" t="n"/>
      <c r="BA786" s="788" t="n"/>
      <c r="BB786" s="788" t="n"/>
      <c r="BC786" s="788" t="n"/>
      <c r="BD786" s="788" t="n"/>
    </row>
    <row r="787" ht="12.75" customHeight="1" s="789">
      <c r="A787" s="1075" t="n"/>
      <c r="B787" s="1075" t="n"/>
      <c r="C787" s="1075" t="n"/>
      <c r="D787" s="1075" t="n"/>
      <c r="E787" s="1075" t="n"/>
      <c r="F787" s="1075" t="n"/>
      <c r="G787" s="1075" t="n"/>
      <c r="H787" s="1075" t="n"/>
      <c r="I787" s="1075" t="n"/>
      <c r="J787" s="1075" t="n"/>
      <c r="K787" s="1075" t="n"/>
      <c r="L787" s="1075" t="n"/>
      <c r="M787" s="1075" t="n"/>
      <c r="N787" s="1075" t="n"/>
      <c r="O787" s="1076" t="n"/>
      <c r="P787" s="1075" t="n"/>
      <c r="Q787" s="1075" t="n"/>
      <c r="R787" s="1075" t="n"/>
      <c r="S787" s="1075" t="n"/>
      <c r="T787" s="1075" t="n"/>
      <c r="U787" s="1075" t="n"/>
      <c r="V787" s="1077" t="n"/>
      <c r="W787" s="1075" t="n"/>
      <c r="X787" s="1075" t="n"/>
      <c r="Y787" s="1075" t="n"/>
      <c r="Z787" s="1075" t="n"/>
      <c r="AA787" s="1075" t="n"/>
      <c r="AB787" s="1075" t="n"/>
      <c r="AC787" s="1075" t="n"/>
      <c r="AD787" s="1075" t="n"/>
      <c r="AE787" s="1075" t="n"/>
      <c r="AF787" s="1075" t="n"/>
      <c r="AG787" s="1078" t="n"/>
      <c r="AH787" s="1075" t="n"/>
      <c r="AI787" s="1075" t="n"/>
      <c r="AJ787" s="1075" t="n"/>
      <c r="AK787" s="1077" t="n"/>
      <c r="AL787" s="1075" t="n"/>
      <c r="AM787" s="1075" t="n"/>
      <c r="AN787" s="1075" t="n"/>
      <c r="AO787" s="1080" t="n"/>
      <c r="AP787" s="788" t="n"/>
      <c r="AQ787" s="788" t="n"/>
      <c r="AR787" s="788" t="n"/>
      <c r="AS787" s="788" t="n"/>
      <c r="AT787" s="788" t="n"/>
      <c r="AU787" s="788" t="n"/>
      <c r="AV787" s="788" t="n"/>
      <c r="AW787" s="788" t="n"/>
      <c r="AX787" s="788" t="n"/>
      <c r="AY787" s="788" t="n"/>
      <c r="AZ787" s="788" t="n"/>
      <c r="BA787" s="788" t="n"/>
      <c r="BB787" s="788" t="n"/>
      <c r="BC787" s="788" t="n"/>
      <c r="BD787" s="788" t="n"/>
    </row>
    <row r="788" ht="12.75" customHeight="1" s="789">
      <c r="A788" s="1075" t="n"/>
      <c r="B788" s="1075" t="n"/>
      <c r="C788" s="1075" t="n"/>
      <c r="D788" s="1075" t="n"/>
      <c r="E788" s="1075" t="n"/>
      <c r="F788" s="1075" t="n"/>
      <c r="G788" s="1075" t="n"/>
      <c r="H788" s="1075" t="n"/>
      <c r="I788" s="1075" t="n"/>
      <c r="J788" s="1075" t="n"/>
      <c r="K788" s="1075" t="n"/>
      <c r="L788" s="1075" t="n"/>
      <c r="M788" s="1075" t="n"/>
      <c r="N788" s="1075" t="n"/>
      <c r="O788" s="1076" t="n"/>
      <c r="P788" s="1075" t="n"/>
      <c r="Q788" s="1075" t="n"/>
      <c r="R788" s="1075" t="n"/>
      <c r="S788" s="1075" t="n"/>
      <c r="T788" s="1075" t="n"/>
      <c r="U788" s="1075" t="n"/>
      <c r="V788" s="1077" t="n"/>
      <c r="W788" s="1075" t="n"/>
      <c r="X788" s="1075" t="n"/>
      <c r="Y788" s="1075" t="n"/>
      <c r="Z788" s="1075" t="n"/>
      <c r="AA788" s="1075" t="n"/>
      <c r="AB788" s="1075" t="n"/>
      <c r="AC788" s="1075" t="n"/>
      <c r="AD788" s="1075" t="n"/>
      <c r="AE788" s="1075" t="n"/>
      <c r="AF788" s="1075" t="n"/>
      <c r="AG788" s="1078" t="n"/>
      <c r="AH788" s="1075" t="n"/>
      <c r="AI788" s="1075" t="n"/>
      <c r="AJ788" s="1075" t="n"/>
      <c r="AK788" s="1077" t="n"/>
      <c r="AL788" s="1075" t="n"/>
      <c r="AM788" s="1075" t="n"/>
      <c r="AN788" s="1075" t="n"/>
      <c r="AO788" s="1080" t="n"/>
      <c r="AP788" s="788" t="n"/>
      <c r="AQ788" s="788" t="n"/>
      <c r="AR788" s="788" t="n"/>
      <c r="AS788" s="788" t="n"/>
      <c r="AT788" s="788" t="n"/>
      <c r="AU788" s="788" t="n"/>
      <c r="AV788" s="788" t="n"/>
      <c r="AW788" s="788" t="n"/>
      <c r="AX788" s="788" t="n"/>
      <c r="AY788" s="788" t="n"/>
      <c r="AZ788" s="788" t="n"/>
      <c r="BA788" s="788" t="n"/>
      <c r="BB788" s="788" t="n"/>
      <c r="BC788" s="788" t="n"/>
      <c r="BD788" s="788" t="n"/>
    </row>
    <row r="789" ht="12.75" customHeight="1" s="789">
      <c r="A789" s="1075" t="n"/>
      <c r="B789" s="1075" t="n"/>
      <c r="C789" s="1075" t="n"/>
      <c r="D789" s="1075" t="n"/>
      <c r="E789" s="1075" t="n"/>
      <c r="F789" s="1075" t="n"/>
      <c r="G789" s="1075" t="n"/>
      <c r="H789" s="1075" t="n"/>
      <c r="I789" s="1075" t="n"/>
      <c r="J789" s="1075" t="n"/>
      <c r="K789" s="1075" t="n"/>
      <c r="L789" s="1075" t="n"/>
      <c r="M789" s="1075" t="n"/>
      <c r="N789" s="1075" t="n"/>
      <c r="O789" s="1076" t="n"/>
      <c r="P789" s="1075" t="n"/>
      <c r="Q789" s="1075" t="n"/>
      <c r="R789" s="1075" t="n"/>
      <c r="S789" s="1075" t="n"/>
      <c r="T789" s="1075" t="n"/>
      <c r="U789" s="1075" t="n"/>
      <c r="V789" s="1077" t="n"/>
      <c r="W789" s="1075" t="n"/>
      <c r="X789" s="1075" t="n"/>
      <c r="Y789" s="1075" t="n"/>
      <c r="Z789" s="1075" t="n"/>
      <c r="AA789" s="1075" t="n"/>
      <c r="AB789" s="1075" t="n"/>
      <c r="AC789" s="1075" t="n"/>
      <c r="AD789" s="1075" t="n"/>
      <c r="AE789" s="1075" t="n"/>
      <c r="AF789" s="1075" t="n"/>
      <c r="AG789" s="1078" t="n"/>
      <c r="AH789" s="1075" t="n"/>
      <c r="AI789" s="1075" t="n"/>
      <c r="AJ789" s="1075" t="n"/>
      <c r="AK789" s="1077" t="n"/>
      <c r="AL789" s="1075" t="n"/>
      <c r="AM789" s="1075" t="n"/>
      <c r="AN789" s="1075" t="n"/>
      <c r="AO789" s="1080" t="n"/>
      <c r="AP789" s="788" t="n"/>
      <c r="AQ789" s="788" t="n"/>
      <c r="AR789" s="788" t="n"/>
      <c r="AS789" s="788" t="n"/>
      <c r="AT789" s="788" t="n"/>
      <c r="AU789" s="788" t="n"/>
      <c r="AV789" s="788" t="n"/>
      <c r="AW789" s="788" t="n"/>
      <c r="AX789" s="788" t="n"/>
      <c r="AY789" s="788" t="n"/>
      <c r="AZ789" s="788" t="n"/>
      <c r="BA789" s="788" t="n"/>
      <c r="BB789" s="788" t="n"/>
      <c r="BC789" s="788" t="n"/>
      <c r="BD789" s="788" t="n"/>
    </row>
    <row r="790" ht="12.75" customHeight="1" s="789">
      <c r="A790" s="1075" t="n"/>
      <c r="B790" s="1075" t="n"/>
      <c r="C790" s="1075" t="n"/>
      <c r="D790" s="1075" t="n"/>
      <c r="E790" s="1075" t="n"/>
      <c r="F790" s="1075" t="n"/>
      <c r="G790" s="1075" t="n"/>
      <c r="H790" s="1075" t="n"/>
      <c r="I790" s="1075" t="n"/>
      <c r="J790" s="1075" t="n"/>
      <c r="K790" s="1075" t="n"/>
      <c r="L790" s="1075" t="n"/>
      <c r="M790" s="1075" t="n"/>
      <c r="N790" s="1075" t="n"/>
      <c r="O790" s="1076" t="n"/>
      <c r="P790" s="1075" t="n"/>
      <c r="Q790" s="1075" t="n"/>
      <c r="R790" s="1075" t="n"/>
      <c r="S790" s="1075" t="n"/>
      <c r="T790" s="1075" t="n"/>
      <c r="U790" s="1075" t="n"/>
      <c r="V790" s="1077" t="n"/>
      <c r="W790" s="1075" t="n"/>
      <c r="X790" s="1075" t="n"/>
      <c r="Y790" s="1075" t="n"/>
      <c r="Z790" s="1075" t="n"/>
      <c r="AA790" s="1075" t="n"/>
      <c r="AB790" s="1075" t="n"/>
      <c r="AC790" s="1075" t="n"/>
      <c r="AD790" s="1075" t="n"/>
      <c r="AE790" s="1075" t="n"/>
      <c r="AF790" s="1075" t="n"/>
      <c r="AG790" s="1078" t="n"/>
      <c r="AH790" s="1075" t="n"/>
      <c r="AI790" s="1075" t="n"/>
      <c r="AJ790" s="1075" t="n"/>
      <c r="AK790" s="1077" t="n"/>
      <c r="AL790" s="1075" t="n"/>
      <c r="AM790" s="1075" t="n"/>
      <c r="AN790" s="1075" t="n"/>
      <c r="AO790" s="1080" t="n"/>
      <c r="AP790" s="788" t="n"/>
      <c r="AQ790" s="788" t="n"/>
      <c r="AR790" s="788" t="n"/>
      <c r="AS790" s="788" t="n"/>
      <c r="AT790" s="788" t="n"/>
      <c r="AU790" s="788" t="n"/>
      <c r="AV790" s="788" t="n"/>
      <c r="AW790" s="788" t="n"/>
      <c r="AX790" s="788" t="n"/>
      <c r="AY790" s="788" t="n"/>
      <c r="AZ790" s="788" t="n"/>
      <c r="BA790" s="788" t="n"/>
      <c r="BB790" s="788" t="n"/>
      <c r="BC790" s="788" t="n"/>
      <c r="BD790" s="788" t="n"/>
    </row>
    <row r="791" ht="12.75" customHeight="1" s="789">
      <c r="A791" s="1075" t="n"/>
      <c r="B791" s="1075" t="n"/>
      <c r="C791" s="1075" t="n"/>
      <c r="D791" s="1075" t="n"/>
      <c r="E791" s="1075" t="n"/>
      <c r="F791" s="1075" t="n"/>
      <c r="G791" s="1075" t="n"/>
      <c r="H791" s="1075" t="n"/>
      <c r="I791" s="1075" t="n"/>
      <c r="J791" s="1075" t="n"/>
      <c r="K791" s="1075" t="n"/>
      <c r="L791" s="1075" t="n"/>
      <c r="M791" s="1075" t="n"/>
      <c r="N791" s="1075" t="n"/>
      <c r="O791" s="1076" t="n"/>
      <c r="P791" s="1075" t="n"/>
      <c r="Q791" s="1075" t="n"/>
      <c r="R791" s="1075" t="n"/>
      <c r="S791" s="1075" t="n"/>
      <c r="T791" s="1075" t="n"/>
      <c r="U791" s="1075" t="n"/>
      <c r="V791" s="1077" t="n"/>
      <c r="W791" s="1075" t="n"/>
      <c r="X791" s="1075" t="n"/>
      <c r="Y791" s="1075" t="n"/>
      <c r="Z791" s="1075" t="n"/>
      <c r="AA791" s="1075" t="n"/>
      <c r="AB791" s="1075" t="n"/>
      <c r="AC791" s="1075" t="n"/>
      <c r="AD791" s="1075" t="n"/>
      <c r="AE791" s="1075" t="n"/>
      <c r="AF791" s="1075" t="n"/>
      <c r="AG791" s="1078" t="n"/>
      <c r="AH791" s="1075" t="n"/>
      <c r="AI791" s="1075" t="n"/>
      <c r="AJ791" s="1075" t="n"/>
      <c r="AK791" s="1077" t="n"/>
      <c r="AL791" s="1075" t="n"/>
      <c r="AM791" s="1075" t="n"/>
      <c r="AN791" s="1075" t="n"/>
      <c r="AO791" s="1080" t="n"/>
      <c r="AP791" s="788" t="n"/>
      <c r="AQ791" s="788" t="n"/>
      <c r="AR791" s="788" t="n"/>
      <c r="AS791" s="788" t="n"/>
      <c r="AT791" s="788" t="n"/>
      <c r="AU791" s="788" t="n"/>
      <c r="AV791" s="788" t="n"/>
      <c r="AW791" s="788" t="n"/>
      <c r="AX791" s="788" t="n"/>
      <c r="AY791" s="788" t="n"/>
      <c r="AZ791" s="788" t="n"/>
      <c r="BA791" s="788" t="n"/>
      <c r="BB791" s="788" t="n"/>
      <c r="BC791" s="788" t="n"/>
      <c r="BD791" s="788" t="n"/>
    </row>
    <row r="792" ht="12.75" customHeight="1" s="789">
      <c r="A792" s="1075" t="n"/>
      <c r="B792" s="1075" t="n"/>
      <c r="C792" s="1075" t="n"/>
      <c r="D792" s="1075" t="n"/>
      <c r="E792" s="1075" t="n"/>
      <c r="F792" s="1075" t="n"/>
      <c r="G792" s="1075" t="n"/>
      <c r="H792" s="1075" t="n"/>
      <c r="I792" s="1075" t="n"/>
      <c r="J792" s="1075" t="n"/>
      <c r="K792" s="1075" t="n"/>
      <c r="L792" s="1075" t="n"/>
      <c r="M792" s="1075" t="n"/>
      <c r="N792" s="1075" t="n"/>
      <c r="O792" s="1076" t="n"/>
      <c r="P792" s="1075" t="n"/>
      <c r="Q792" s="1075" t="n"/>
      <c r="R792" s="1075" t="n"/>
      <c r="S792" s="1075" t="n"/>
      <c r="T792" s="1075" t="n"/>
      <c r="U792" s="1075" t="n"/>
      <c r="V792" s="1077" t="n"/>
      <c r="W792" s="1075" t="n"/>
      <c r="X792" s="1075" t="n"/>
      <c r="Y792" s="1075" t="n"/>
      <c r="Z792" s="1075" t="n"/>
      <c r="AA792" s="1075" t="n"/>
      <c r="AB792" s="1075" t="n"/>
      <c r="AC792" s="1075" t="n"/>
      <c r="AD792" s="1075" t="n"/>
      <c r="AE792" s="1075" t="n"/>
      <c r="AF792" s="1075" t="n"/>
      <c r="AG792" s="1078" t="n"/>
      <c r="AH792" s="1075" t="n"/>
      <c r="AI792" s="1075" t="n"/>
      <c r="AJ792" s="1075" t="n"/>
      <c r="AK792" s="1077" t="n"/>
      <c r="AL792" s="1075" t="n"/>
      <c r="AM792" s="1075" t="n"/>
      <c r="AN792" s="1075" t="n"/>
      <c r="AO792" s="1080" t="n"/>
      <c r="AP792" s="788" t="n"/>
      <c r="AQ792" s="788" t="n"/>
      <c r="AR792" s="788" t="n"/>
      <c r="AS792" s="788" t="n"/>
      <c r="AT792" s="788" t="n"/>
      <c r="AU792" s="788" t="n"/>
      <c r="AV792" s="788" t="n"/>
      <c r="AW792" s="788" t="n"/>
      <c r="AX792" s="788" t="n"/>
      <c r="AY792" s="788" t="n"/>
      <c r="AZ792" s="788" t="n"/>
      <c r="BA792" s="788" t="n"/>
      <c r="BB792" s="788" t="n"/>
      <c r="BC792" s="788" t="n"/>
      <c r="BD792" s="788" t="n"/>
    </row>
    <row r="793" ht="12.75" customHeight="1" s="789">
      <c r="A793" s="1075" t="n"/>
      <c r="B793" s="1075" t="n"/>
      <c r="C793" s="1075" t="n"/>
      <c r="D793" s="1075" t="n"/>
      <c r="E793" s="1075" t="n"/>
      <c r="F793" s="1075" t="n"/>
      <c r="G793" s="1075" t="n"/>
      <c r="H793" s="1075" t="n"/>
      <c r="I793" s="1075" t="n"/>
      <c r="J793" s="1075" t="n"/>
      <c r="K793" s="1075" t="n"/>
      <c r="L793" s="1075" t="n"/>
      <c r="M793" s="1075" t="n"/>
      <c r="N793" s="1075" t="n"/>
      <c r="O793" s="1076" t="n"/>
      <c r="P793" s="1075" t="n"/>
      <c r="Q793" s="1075" t="n"/>
      <c r="R793" s="1075" t="n"/>
      <c r="S793" s="1075" t="n"/>
      <c r="T793" s="1075" t="n"/>
      <c r="U793" s="1075" t="n"/>
      <c r="V793" s="1077" t="n"/>
      <c r="W793" s="1075" t="n"/>
      <c r="X793" s="1075" t="n"/>
      <c r="Y793" s="1075" t="n"/>
      <c r="Z793" s="1075" t="n"/>
      <c r="AA793" s="1075" t="n"/>
      <c r="AB793" s="1075" t="n"/>
      <c r="AC793" s="1075" t="n"/>
      <c r="AD793" s="1075" t="n"/>
      <c r="AE793" s="1075" t="n"/>
      <c r="AF793" s="1075" t="n"/>
      <c r="AG793" s="1078" t="n"/>
      <c r="AH793" s="1075" t="n"/>
      <c r="AI793" s="1075" t="n"/>
      <c r="AJ793" s="1075" t="n"/>
      <c r="AK793" s="1077" t="n"/>
      <c r="AL793" s="1075" t="n"/>
      <c r="AM793" s="1075" t="n"/>
      <c r="AN793" s="1075" t="n"/>
      <c r="AO793" s="1080" t="n"/>
      <c r="AP793" s="788" t="n"/>
      <c r="AQ793" s="788" t="n"/>
      <c r="AR793" s="788" t="n"/>
      <c r="AS793" s="788" t="n"/>
      <c r="AT793" s="788" t="n"/>
      <c r="AU793" s="788" t="n"/>
      <c r="AV793" s="788" t="n"/>
      <c r="AW793" s="788" t="n"/>
      <c r="AX793" s="788" t="n"/>
      <c r="AY793" s="788" t="n"/>
      <c r="AZ793" s="788" t="n"/>
      <c r="BA793" s="788" t="n"/>
      <c r="BB793" s="788" t="n"/>
      <c r="BC793" s="788" t="n"/>
      <c r="BD793" s="788" t="n"/>
    </row>
    <row r="794" ht="12.75" customHeight="1" s="789">
      <c r="A794" s="1075" t="n"/>
      <c r="B794" s="1075" t="n"/>
      <c r="C794" s="1075" t="n"/>
      <c r="D794" s="1075" t="n"/>
      <c r="E794" s="1075" t="n"/>
      <c r="F794" s="1075" t="n"/>
      <c r="G794" s="1075" t="n"/>
      <c r="H794" s="1075" t="n"/>
      <c r="I794" s="1075" t="n"/>
      <c r="J794" s="1075" t="n"/>
      <c r="K794" s="1075" t="n"/>
      <c r="L794" s="1075" t="n"/>
      <c r="M794" s="1075" t="n"/>
      <c r="N794" s="1075" t="n"/>
      <c r="O794" s="1076" t="n"/>
      <c r="P794" s="1075" t="n"/>
      <c r="Q794" s="1075" t="n"/>
      <c r="R794" s="1075" t="n"/>
      <c r="S794" s="1075" t="n"/>
      <c r="T794" s="1075" t="n"/>
      <c r="U794" s="1075" t="n"/>
      <c r="V794" s="1077" t="n"/>
      <c r="W794" s="1075" t="n"/>
      <c r="X794" s="1075" t="n"/>
      <c r="Y794" s="1075" t="n"/>
      <c r="Z794" s="1075" t="n"/>
      <c r="AA794" s="1075" t="n"/>
      <c r="AB794" s="1075" t="n"/>
      <c r="AC794" s="1075" t="n"/>
      <c r="AD794" s="1075" t="n"/>
      <c r="AE794" s="1075" t="n"/>
      <c r="AF794" s="1075" t="n"/>
      <c r="AG794" s="1078" t="n"/>
      <c r="AH794" s="1075" t="n"/>
      <c r="AI794" s="1075" t="n"/>
      <c r="AJ794" s="1075" t="n"/>
      <c r="AK794" s="1077" t="n"/>
      <c r="AL794" s="1075" t="n"/>
      <c r="AM794" s="1075" t="n"/>
      <c r="AN794" s="1075" t="n"/>
      <c r="AO794" s="1080" t="n"/>
      <c r="AP794" s="788" t="n"/>
      <c r="AQ794" s="788" t="n"/>
      <c r="AR794" s="788" t="n"/>
      <c r="AS794" s="788" t="n"/>
      <c r="AT794" s="788" t="n"/>
      <c r="AU794" s="788" t="n"/>
      <c r="AV794" s="788" t="n"/>
      <c r="AW794" s="788" t="n"/>
      <c r="AX794" s="788" t="n"/>
      <c r="AY794" s="788" t="n"/>
      <c r="AZ794" s="788" t="n"/>
      <c r="BA794" s="788" t="n"/>
      <c r="BB794" s="788" t="n"/>
      <c r="BC794" s="788" t="n"/>
      <c r="BD794" s="788" t="n"/>
    </row>
    <row r="795" ht="12.75" customHeight="1" s="789">
      <c r="A795" s="1075" t="n"/>
      <c r="B795" s="1075" t="n"/>
      <c r="C795" s="1075" t="n"/>
      <c r="D795" s="1075" t="n"/>
      <c r="E795" s="1075" t="n"/>
      <c r="F795" s="1075" t="n"/>
      <c r="G795" s="1075" t="n"/>
      <c r="H795" s="1075" t="n"/>
      <c r="I795" s="1075" t="n"/>
      <c r="J795" s="1075" t="n"/>
      <c r="K795" s="1075" t="n"/>
      <c r="L795" s="1075" t="n"/>
      <c r="M795" s="1075" t="n"/>
      <c r="N795" s="1075" t="n"/>
      <c r="O795" s="1076" t="n"/>
      <c r="P795" s="1075" t="n"/>
      <c r="Q795" s="1075" t="n"/>
      <c r="R795" s="1075" t="n"/>
      <c r="S795" s="1075" t="n"/>
      <c r="T795" s="1075" t="n"/>
      <c r="U795" s="1075" t="n"/>
      <c r="V795" s="1077" t="n"/>
      <c r="W795" s="1075" t="n"/>
      <c r="X795" s="1075" t="n"/>
      <c r="Y795" s="1075" t="n"/>
      <c r="Z795" s="1075" t="n"/>
      <c r="AA795" s="1075" t="n"/>
      <c r="AB795" s="1075" t="n"/>
      <c r="AC795" s="1075" t="n"/>
      <c r="AD795" s="1075" t="n"/>
      <c r="AE795" s="1075" t="n"/>
      <c r="AF795" s="1075" t="n"/>
      <c r="AG795" s="1078" t="n"/>
      <c r="AH795" s="1075" t="n"/>
      <c r="AI795" s="1075" t="n"/>
      <c r="AJ795" s="1075" t="n"/>
      <c r="AK795" s="1077" t="n"/>
      <c r="AL795" s="1075" t="n"/>
      <c r="AM795" s="1075" t="n"/>
      <c r="AN795" s="1075" t="n"/>
      <c r="AO795" s="1080" t="n"/>
      <c r="AP795" s="788" t="n"/>
      <c r="AQ795" s="788" t="n"/>
      <c r="AR795" s="788" t="n"/>
      <c r="AS795" s="788" t="n"/>
      <c r="AT795" s="788" t="n"/>
      <c r="AU795" s="788" t="n"/>
      <c r="AV795" s="788" t="n"/>
      <c r="AW795" s="788" t="n"/>
      <c r="AX795" s="788" t="n"/>
      <c r="AY795" s="788" t="n"/>
      <c r="AZ795" s="788" t="n"/>
      <c r="BA795" s="788" t="n"/>
      <c r="BB795" s="788" t="n"/>
      <c r="BC795" s="788" t="n"/>
      <c r="BD795" s="788" t="n"/>
    </row>
    <row r="796" ht="12.75" customHeight="1" s="789">
      <c r="A796" s="1075" t="n"/>
      <c r="B796" s="1075" t="n"/>
      <c r="C796" s="1075" t="n"/>
      <c r="D796" s="1075" t="n"/>
      <c r="E796" s="1075" t="n"/>
      <c r="F796" s="1075" t="n"/>
      <c r="G796" s="1075" t="n"/>
      <c r="H796" s="1075" t="n"/>
      <c r="I796" s="1075" t="n"/>
      <c r="J796" s="1075" t="n"/>
      <c r="K796" s="1075" t="n"/>
      <c r="L796" s="1075" t="n"/>
      <c r="M796" s="1075" t="n"/>
      <c r="N796" s="1075" t="n"/>
      <c r="O796" s="1076" t="n"/>
      <c r="P796" s="1075" t="n"/>
      <c r="Q796" s="1075" t="n"/>
      <c r="R796" s="1075" t="n"/>
      <c r="S796" s="1075" t="n"/>
      <c r="T796" s="1075" t="n"/>
      <c r="U796" s="1075" t="n"/>
      <c r="V796" s="1077" t="n"/>
      <c r="W796" s="1075" t="n"/>
      <c r="X796" s="1075" t="n"/>
      <c r="Y796" s="1075" t="n"/>
      <c r="Z796" s="1075" t="n"/>
      <c r="AA796" s="1075" t="n"/>
      <c r="AB796" s="1075" t="n"/>
      <c r="AC796" s="1075" t="n"/>
      <c r="AD796" s="1075" t="n"/>
      <c r="AE796" s="1075" t="n"/>
      <c r="AF796" s="1075" t="n"/>
      <c r="AG796" s="1078" t="n"/>
      <c r="AH796" s="1075" t="n"/>
      <c r="AI796" s="1075" t="n"/>
      <c r="AJ796" s="1075" t="n"/>
      <c r="AK796" s="1077" t="n"/>
      <c r="AL796" s="1075" t="n"/>
      <c r="AM796" s="1075" t="n"/>
      <c r="AN796" s="1075" t="n"/>
      <c r="AO796" s="1080" t="n"/>
      <c r="AP796" s="788" t="n"/>
      <c r="AQ796" s="788" t="n"/>
      <c r="AR796" s="788" t="n"/>
      <c r="AS796" s="788" t="n"/>
      <c r="AT796" s="788" t="n"/>
      <c r="AU796" s="788" t="n"/>
      <c r="AV796" s="788" t="n"/>
      <c r="AW796" s="788" t="n"/>
      <c r="AX796" s="788" t="n"/>
      <c r="AY796" s="788" t="n"/>
      <c r="AZ796" s="788" t="n"/>
      <c r="BA796" s="788" t="n"/>
      <c r="BB796" s="788" t="n"/>
      <c r="BC796" s="788" t="n"/>
      <c r="BD796" s="788" t="n"/>
    </row>
    <row r="797" ht="12.75" customHeight="1" s="789">
      <c r="A797" s="1075" t="n"/>
      <c r="B797" s="1075" t="n"/>
      <c r="C797" s="1075" t="n"/>
      <c r="D797" s="1075" t="n"/>
      <c r="E797" s="1075" t="n"/>
      <c r="F797" s="1075" t="n"/>
      <c r="G797" s="1075" t="n"/>
      <c r="H797" s="1075" t="n"/>
      <c r="I797" s="1075" t="n"/>
      <c r="J797" s="1075" t="n"/>
      <c r="K797" s="1075" t="n"/>
      <c r="L797" s="1075" t="n"/>
      <c r="M797" s="1075" t="n"/>
      <c r="N797" s="1075" t="n"/>
      <c r="O797" s="1076" t="n"/>
      <c r="P797" s="1075" t="n"/>
      <c r="Q797" s="1075" t="n"/>
      <c r="R797" s="1075" t="n"/>
      <c r="S797" s="1075" t="n"/>
      <c r="T797" s="1075" t="n"/>
      <c r="U797" s="1075" t="n"/>
      <c r="V797" s="1077" t="n"/>
      <c r="W797" s="1075" t="n"/>
      <c r="X797" s="1075" t="n"/>
      <c r="Y797" s="1075" t="n"/>
      <c r="Z797" s="1075" t="n"/>
      <c r="AA797" s="1075" t="n"/>
      <c r="AB797" s="1075" t="n"/>
      <c r="AC797" s="1075" t="n"/>
      <c r="AD797" s="1075" t="n"/>
      <c r="AE797" s="1075" t="n"/>
      <c r="AF797" s="1075" t="n"/>
      <c r="AG797" s="1078" t="n"/>
      <c r="AH797" s="1075" t="n"/>
      <c r="AI797" s="1075" t="n"/>
      <c r="AJ797" s="1075" t="n"/>
      <c r="AK797" s="1077" t="n"/>
      <c r="AL797" s="1075" t="n"/>
      <c r="AM797" s="1075" t="n"/>
      <c r="AN797" s="1075" t="n"/>
      <c r="AO797" s="1080" t="n"/>
      <c r="AP797" s="788" t="n"/>
      <c r="AQ797" s="788" t="n"/>
      <c r="AR797" s="788" t="n"/>
      <c r="AS797" s="788" t="n"/>
      <c r="AT797" s="788" t="n"/>
      <c r="AU797" s="788" t="n"/>
      <c r="AV797" s="788" t="n"/>
      <c r="AW797" s="788" t="n"/>
      <c r="AX797" s="788" t="n"/>
      <c r="AY797" s="788" t="n"/>
      <c r="AZ797" s="788" t="n"/>
      <c r="BA797" s="788" t="n"/>
      <c r="BB797" s="788" t="n"/>
      <c r="BC797" s="788" t="n"/>
      <c r="BD797" s="788" t="n"/>
    </row>
    <row r="798" ht="12.75" customHeight="1" s="789">
      <c r="A798" s="1075" t="n"/>
      <c r="B798" s="1075" t="n"/>
      <c r="C798" s="1075" t="n"/>
      <c r="D798" s="1075" t="n"/>
      <c r="E798" s="1075" t="n"/>
      <c r="F798" s="1075" t="n"/>
      <c r="G798" s="1075" t="n"/>
      <c r="H798" s="1075" t="n"/>
      <c r="I798" s="1075" t="n"/>
      <c r="J798" s="1075" t="n"/>
      <c r="K798" s="1075" t="n"/>
      <c r="L798" s="1075" t="n"/>
      <c r="M798" s="1075" t="n"/>
      <c r="N798" s="1075" t="n"/>
      <c r="O798" s="1076" t="n"/>
      <c r="P798" s="1075" t="n"/>
      <c r="Q798" s="1075" t="n"/>
      <c r="R798" s="1075" t="n"/>
      <c r="S798" s="1075" t="n"/>
      <c r="T798" s="1075" t="n"/>
      <c r="U798" s="1075" t="n"/>
      <c r="V798" s="1077" t="n"/>
      <c r="W798" s="1075" t="n"/>
      <c r="X798" s="1075" t="n"/>
      <c r="Y798" s="1075" t="n"/>
      <c r="Z798" s="1075" t="n"/>
      <c r="AA798" s="1075" t="n"/>
      <c r="AB798" s="1075" t="n"/>
      <c r="AC798" s="1075" t="n"/>
      <c r="AD798" s="1075" t="n"/>
      <c r="AE798" s="1075" t="n"/>
      <c r="AF798" s="1075" t="n"/>
      <c r="AG798" s="1078" t="n"/>
      <c r="AH798" s="1075" t="n"/>
      <c r="AI798" s="1075" t="n"/>
      <c r="AJ798" s="1075" t="n"/>
      <c r="AK798" s="1077" t="n"/>
      <c r="AL798" s="1075" t="n"/>
      <c r="AM798" s="1075" t="n"/>
      <c r="AN798" s="1075" t="n"/>
      <c r="AO798" s="1080" t="n"/>
      <c r="AP798" s="788" t="n"/>
      <c r="AQ798" s="788" t="n"/>
      <c r="AR798" s="788" t="n"/>
      <c r="AS798" s="788" t="n"/>
      <c r="AT798" s="788" t="n"/>
      <c r="AU798" s="788" t="n"/>
      <c r="AV798" s="788" t="n"/>
      <c r="AW798" s="788" t="n"/>
      <c r="AX798" s="788" t="n"/>
      <c r="AY798" s="788" t="n"/>
      <c r="AZ798" s="788" t="n"/>
      <c r="BA798" s="788" t="n"/>
      <c r="BB798" s="788" t="n"/>
      <c r="BC798" s="788" t="n"/>
      <c r="BD798" s="788" t="n"/>
    </row>
    <row r="799" ht="12.75" customHeight="1" s="789">
      <c r="A799" s="1075" t="n"/>
      <c r="B799" s="1075" t="n"/>
      <c r="C799" s="1075" t="n"/>
      <c r="D799" s="1075" t="n"/>
      <c r="E799" s="1075" t="n"/>
      <c r="F799" s="1075" t="n"/>
      <c r="G799" s="1075" t="n"/>
      <c r="H799" s="1075" t="n"/>
      <c r="I799" s="1075" t="n"/>
      <c r="J799" s="1075" t="n"/>
      <c r="K799" s="1075" t="n"/>
      <c r="L799" s="1075" t="n"/>
      <c r="M799" s="1075" t="n"/>
      <c r="N799" s="1075" t="n"/>
      <c r="O799" s="1076" t="n"/>
      <c r="P799" s="1075" t="n"/>
      <c r="Q799" s="1075" t="n"/>
      <c r="R799" s="1075" t="n"/>
      <c r="S799" s="1075" t="n"/>
      <c r="T799" s="1075" t="n"/>
      <c r="U799" s="1075" t="n"/>
      <c r="V799" s="1077" t="n"/>
      <c r="W799" s="1075" t="n"/>
      <c r="X799" s="1075" t="n"/>
      <c r="Y799" s="1075" t="n"/>
      <c r="Z799" s="1075" t="n"/>
      <c r="AA799" s="1075" t="n"/>
      <c r="AB799" s="1075" t="n"/>
      <c r="AC799" s="1075" t="n"/>
      <c r="AD799" s="1075" t="n"/>
      <c r="AE799" s="1075" t="n"/>
      <c r="AF799" s="1075" t="n"/>
      <c r="AG799" s="1078" t="n"/>
      <c r="AH799" s="1075" t="n"/>
      <c r="AI799" s="1075" t="n"/>
      <c r="AJ799" s="1075" t="n"/>
      <c r="AK799" s="1077" t="n"/>
      <c r="AL799" s="1075" t="n"/>
      <c r="AM799" s="1075" t="n"/>
      <c r="AN799" s="1075" t="n"/>
      <c r="AO799" s="1080" t="n"/>
      <c r="AP799" s="788" t="n"/>
      <c r="AQ799" s="788" t="n"/>
      <c r="AR799" s="788" t="n"/>
      <c r="AS799" s="788" t="n"/>
      <c r="AT799" s="788" t="n"/>
      <c r="AU799" s="788" t="n"/>
      <c r="AV799" s="788" t="n"/>
      <c r="AW799" s="788" t="n"/>
      <c r="AX799" s="788" t="n"/>
      <c r="AY799" s="788" t="n"/>
      <c r="AZ799" s="788" t="n"/>
      <c r="BA799" s="788" t="n"/>
      <c r="BB799" s="788" t="n"/>
      <c r="BC799" s="788" t="n"/>
      <c r="BD799" s="788" t="n"/>
    </row>
    <row r="800" ht="12.75" customHeight="1" s="789">
      <c r="A800" s="1075" t="n"/>
      <c r="B800" s="1075" t="n"/>
      <c r="C800" s="1075" t="n"/>
      <c r="D800" s="1075" t="n"/>
      <c r="E800" s="1075" t="n"/>
      <c r="F800" s="1075" t="n"/>
      <c r="G800" s="1075" t="n"/>
      <c r="H800" s="1075" t="n"/>
      <c r="I800" s="1075" t="n"/>
      <c r="J800" s="1075" t="n"/>
      <c r="K800" s="1075" t="n"/>
      <c r="L800" s="1075" t="n"/>
      <c r="M800" s="1075" t="n"/>
      <c r="N800" s="1075" t="n"/>
      <c r="O800" s="1076" t="n"/>
      <c r="P800" s="1075" t="n"/>
      <c r="Q800" s="1075" t="n"/>
      <c r="R800" s="1075" t="n"/>
      <c r="S800" s="1075" t="n"/>
      <c r="T800" s="1075" t="n"/>
      <c r="U800" s="1075" t="n"/>
      <c r="V800" s="1077" t="n"/>
      <c r="W800" s="1075" t="n"/>
      <c r="X800" s="1075" t="n"/>
      <c r="Y800" s="1075" t="n"/>
      <c r="Z800" s="1075" t="n"/>
      <c r="AA800" s="1075" t="n"/>
      <c r="AB800" s="1075" t="n"/>
      <c r="AC800" s="1075" t="n"/>
      <c r="AD800" s="1075" t="n"/>
      <c r="AE800" s="1075" t="n"/>
      <c r="AF800" s="1075" t="n"/>
      <c r="AG800" s="1078" t="n"/>
      <c r="AH800" s="1075" t="n"/>
      <c r="AI800" s="1075" t="n"/>
      <c r="AJ800" s="1075" t="n"/>
      <c r="AK800" s="1077" t="n"/>
      <c r="AL800" s="1075" t="n"/>
      <c r="AM800" s="1075" t="n"/>
      <c r="AN800" s="1075" t="n"/>
      <c r="AO800" s="1080" t="n"/>
      <c r="AP800" s="788" t="n"/>
      <c r="AQ800" s="788" t="n"/>
      <c r="AR800" s="788" t="n"/>
      <c r="AS800" s="788" t="n"/>
      <c r="AT800" s="788" t="n"/>
      <c r="AU800" s="788" t="n"/>
      <c r="AV800" s="788" t="n"/>
      <c r="AW800" s="788" t="n"/>
      <c r="AX800" s="788" t="n"/>
      <c r="AY800" s="788" t="n"/>
      <c r="AZ800" s="788" t="n"/>
      <c r="BA800" s="788" t="n"/>
      <c r="BB800" s="788" t="n"/>
      <c r="BC800" s="788" t="n"/>
      <c r="BD800" s="788" t="n"/>
    </row>
    <row r="801" ht="12.75" customHeight="1" s="789">
      <c r="A801" s="1075" t="n"/>
      <c r="B801" s="1075" t="n"/>
      <c r="C801" s="1075" t="n"/>
      <c r="D801" s="1075" t="n"/>
      <c r="E801" s="1075" t="n"/>
      <c r="F801" s="1075" t="n"/>
      <c r="G801" s="1075" t="n"/>
      <c r="H801" s="1075" t="n"/>
      <c r="I801" s="1075" t="n"/>
      <c r="J801" s="1075" t="n"/>
      <c r="K801" s="1075" t="n"/>
      <c r="L801" s="1075" t="n"/>
      <c r="M801" s="1075" t="n"/>
      <c r="N801" s="1075" t="n"/>
      <c r="O801" s="1076" t="n"/>
      <c r="P801" s="1075" t="n"/>
      <c r="Q801" s="1075" t="n"/>
      <c r="R801" s="1075" t="n"/>
      <c r="S801" s="1075" t="n"/>
      <c r="T801" s="1075" t="n"/>
      <c r="U801" s="1075" t="n"/>
      <c r="V801" s="1077" t="n"/>
      <c r="W801" s="1075" t="n"/>
      <c r="X801" s="1075" t="n"/>
      <c r="Y801" s="1075" t="n"/>
      <c r="Z801" s="1075" t="n"/>
      <c r="AA801" s="1075" t="n"/>
      <c r="AB801" s="1075" t="n"/>
      <c r="AC801" s="1075" t="n"/>
      <c r="AD801" s="1075" t="n"/>
      <c r="AE801" s="1075" t="n"/>
      <c r="AF801" s="1075" t="n"/>
      <c r="AG801" s="1078" t="n"/>
      <c r="AH801" s="1075" t="n"/>
      <c r="AI801" s="1075" t="n"/>
      <c r="AJ801" s="1075" t="n"/>
      <c r="AK801" s="1077" t="n"/>
      <c r="AL801" s="1075" t="n"/>
      <c r="AM801" s="1075" t="n"/>
      <c r="AN801" s="1075" t="n"/>
      <c r="AO801" s="1080" t="n"/>
      <c r="AP801" s="788" t="n"/>
      <c r="AQ801" s="788" t="n"/>
      <c r="AR801" s="788" t="n"/>
      <c r="AS801" s="788" t="n"/>
      <c r="AT801" s="788" t="n"/>
      <c r="AU801" s="788" t="n"/>
      <c r="AV801" s="788" t="n"/>
      <c r="AW801" s="788" t="n"/>
      <c r="AX801" s="788" t="n"/>
      <c r="AY801" s="788" t="n"/>
      <c r="AZ801" s="788" t="n"/>
      <c r="BA801" s="788" t="n"/>
      <c r="BB801" s="788" t="n"/>
      <c r="BC801" s="788" t="n"/>
      <c r="BD801" s="788" t="n"/>
    </row>
    <row r="802" ht="12.75" customHeight="1" s="789">
      <c r="A802" s="1075" t="n"/>
      <c r="B802" s="1075" t="n"/>
      <c r="C802" s="1075" t="n"/>
      <c r="D802" s="1075" t="n"/>
      <c r="E802" s="1075" t="n"/>
      <c r="F802" s="1075" t="n"/>
      <c r="G802" s="1075" t="n"/>
      <c r="H802" s="1075" t="n"/>
      <c r="I802" s="1075" t="n"/>
      <c r="J802" s="1075" t="n"/>
      <c r="K802" s="1075" t="n"/>
      <c r="L802" s="1075" t="n"/>
      <c r="M802" s="1075" t="n"/>
      <c r="N802" s="1075" t="n"/>
      <c r="O802" s="1076" t="n"/>
      <c r="P802" s="1075" t="n"/>
      <c r="Q802" s="1075" t="n"/>
      <c r="R802" s="1075" t="n"/>
      <c r="S802" s="1075" t="n"/>
      <c r="T802" s="1075" t="n"/>
      <c r="U802" s="1075" t="n"/>
      <c r="V802" s="1077" t="n"/>
      <c r="W802" s="1075" t="n"/>
      <c r="X802" s="1075" t="n"/>
      <c r="Y802" s="1075" t="n"/>
      <c r="Z802" s="1075" t="n"/>
      <c r="AA802" s="1075" t="n"/>
      <c r="AB802" s="1075" t="n"/>
      <c r="AC802" s="1075" t="n"/>
      <c r="AD802" s="1075" t="n"/>
      <c r="AE802" s="1075" t="n"/>
      <c r="AF802" s="1075" t="n"/>
      <c r="AG802" s="1078" t="n"/>
      <c r="AH802" s="1075" t="n"/>
      <c r="AI802" s="1075" t="n"/>
      <c r="AJ802" s="1075" t="n"/>
      <c r="AK802" s="1077" t="n"/>
      <c r="AL802" s="1075" t="n"/>
      <c r="AM802" s="1075" t="n"/>
      <c r="AN802" s="1075" t="n"/>
      <c r="AO802" s="1080" t="n"/>
      <c r="AP802" s="788" t="n"/>
      <c r="AQ802" s="788" t="n"/>
      <c r="AR802" s="788" t="n"/>
      <c r="AS802" s="788" t="n"/>
      <c r="AT802" s="788" t="n"/>
      <c r="AU802" s="788" t="n"/>
      <c r="AV802" s="788" t="n"/>
      <c r="AW802" s="788" t="n"/>
      <c r="AX802" s="788" t="n"/>
      <c r="AY802" s="788" t="n"/>
      <c r="AZ802" s="788" t="n"/>
      <c r="BA802" s="788" t="n"/>
      <c r="BB802" s="788" t="n"/>
      <c r="BC802" s="788" t="n"/>
      <c r="BD802" s="788" t="n"/>
    </row>
    <row r="803" ht="12.75" customHeight="1" s="789">
      <c r="A803" s="1075" t="n"/>
      <c r="B803" s="1075" t="n"/>
      <c r="C803" s="1075" t="n"/>
      <c r="D803" s="1075" t="n"/>
      <c r="E803" s="1075" t="n"/>
      <c r="F803" s="1075" t="n"/>
      <c r="G803" s="1075" t="n"/>
      <c r="H803" s="1075" t="n"/>
      <c r="I803" s="1075" t="n"/>
      <c r="J803" s="1075" t="n"/>
      <c r="K803" s="1075" t="n"/>
      <c r="L803" s="1075" t="n"/>
      <c r="M803" s="1075" t="n"/>
      <c r="N803" s="1075" t="n"/>
      <c r="O803" s="1076" t="n"/>
      <c r="P803" s="1075" t="n"/>
      <c r="Q803" s="1075" t="n"/>
      <c r="R803" s="1075" t="n"/>
      <c r="S803" s="1075" t="n"/>
      <c r="T803" s="1075" t="n"/>
      <c r="U803" s="1075" t="n"/>
      <c r="V803" s="1077" t="n"/>
      <c r="W803" s="1075" t="n"/>
      <c r="X803" s="1075" t="n"/>
      <c r="Y803" s="1075" t="n"/>
      <c r="Z803" s="1075" t="n"/>
      <c r="AA803" s="1075" t="n"/>
      <c r="AB803" s="1075" t="n"/>
      <c r="AC803" s="1075" t="n"/>
      <c r="AD803" s="1075" t="n"/>
      <c r="AE803" s="1075" t="n"/>
      <c r="AF803" s="1075" t="n"/>
      <c r="AG803" s="1078" t="n"/>
      <c r="AH803" s="1075" t="n"/>
      <c r="AI803" s="1075" t="n"/>
      <c r="AJ803" s="1075" t="n"/>
      <c r="AK803" s="1077" t="n"/>
      <c r="AL803" s="1075" t="n"/>
      <c r="AM803" s="1075" t="n"/>
      <c r="AN803" s="1075" t="n"/>
      <c r="AO803" s="1080" t="n"/>
      <c r="AP803" s="788" t="n"/>
      <c r="AQ803" s="788" t="n"/>
      <c r="AR803" s="788" t="n"/>
      <c r="AS803" s="788" t="n"/>
      <c r="AT803" s="788" t="n"/>
      <c r="AU803" s="788" t="n"/>
      <c r="AV803" s="788" t="n"/>
      <c r="AW803" s="788" t="n"/>
      <c r="AX803" s="788" t="n"/>
      <c r="AY803" s="788" t="n"/>
      <c r="AZ803" s="788" t="n"/>
      <c r="BA803" s="788" t="n"/>
      <c r="BB803" s="788" t="n"/>
      <c r="BC803" s="788" t="n"/>
      <c r="BD803" s="788" t="n"/>
    </row>
    <row r="804" ht="12.75" customHeight="1" s="789">
      <c r="A804" s="1075" t="n"/>
      <c r="B804" s="1075" t="n"/>
      <c r="C804" s="1075" t="n"/>
      <c r="D804" s="1075" t="n"/>
      <c r="E804" s="1075" t="n"/>
      <c r="F804" s="1075" t="n"/>
      <c r="G804" s="1075" t="n"/>
      <c r="H804" s="1075" t="n"/>
      <c r="I804" s="1075" t="n"/>
      <c r="J804" s="1075" t="n"/>
      <c r="K804" s="1075" t="n"/>
      <c r="L804" s="1075" t="n"/>
      <c r="M804" s="1075" t="n"/>
      <c r="N804" s="1075" t="n"/>
      <c r="O804" s="1076" t="n"/>
      <c r="P804" s="1075" t="n"/>
      <c r="Q804" s="1075" t="n"/>
      <c r="R804" s="1075" t="n"/>
      <c r="S804" s="1075" t="n"/>
      <c r="T804" s="1075" t="n"/>
      <c r="U804" s="1075" t="n"/>
      <c r="V804" s="1077" t="n"/>
      <c r="W804" s="1075" t="n"/>
      <c r="X804" s="1075" t="n"/>
      <c r="Y804" s="1075" t="n"/>
      <c r="Z804" s="1075" t="n"/>
      <c r="AA804" s="1075" t="n"/>
      <c r="AB804" s="1075" t="n"/>
      <c r="AC804" s="1075" t="n"/>
      <c r="AD804" s="1075" t="n"/>
      <c r="AE804" s="1075" t="n"/>
      <c r="AF804" s="1075" t="n"/>
      <c r="AG804" s="1078" t="n"/>
      <c r="AH804" s="1075" t="n"/>
      <c r="AI804" s="1075" t="n"/>
      <c r="AJ804" s="1075" t="n"/>
      <c r="AK804" s="1077" t="n"/>
      <c r="AL804" s="1075" t="n"/>
      <c r="AM804" s="1075" t="n"/>
      <c r="AN804" s="1075" t="n"/>
      <c r="AO804" s="1080" t="n"/>
      <c r="AP804" s="788" t="n"/>
      <c r="AQ804" s="788" t="n"/>
      <c r="AR804" s="788" t="n"/>
      <c r="AS804" s="788" t="n"/>
      <c r="AT804" s="788" t="n"/>
      <c r="AU804" s="788" t="n"/>
      <c r="AV804" s="788" t="n"/>
      <c r="AW804" s="788" t="n"/>
      <c r="AX804" s="788" t="n"/>
      <c r="AY804" s="788" t="n"/>
      <c r="AZ804" s="788" t="n"/>
      <c r="BA804" s="788" t="n"/>
      <c r="BB804" s="788" t="n"/>
      <c r="BC804" s="788" t="n"/>
      <c r="BD804" s="788" t="n"/>
    </row>
    <row r="805" ht="12.75" customHeight="1" s="789">
      <c r="A805" s="1075" t="n"/>
      <c r="B805" s="1075" t="n"/>
      <c r="C805" s="1075" t="n"/>
      <c r="D805" s="1075" t="n"/>
      <c r="E805" s="1075" t="n"/>
      <c r="F805" s="1075" t="n"/>
      <c r="G805" s="1075" t="n"/>
      <c r="H805" s="1075" t="n"/>
      <c r="I805" s="1075" t="n"/>
      <c r="J805" s="1075" t="n"/>
      <c r="K805" s="1075" t="n"/>
      <c r="L805" s="1075" t="n"/>
      <c r="M805" s="1075" t="n"/>
      <c r="N805" s="1075" t="n"/>
      <c r="O805" s="1076" t="n"/>
      <c r="P805" s="1075" t="n"/>
      <c r="Q805" s="1075" t="n"/>
      <c r="R805" s="1075" t="n"/>
      <c r="S805" s="1075" t="n"/>
      <c r="T805" s="1075" t="n"/>
      <c r="U805" s="1075" t="n"/>
      <c r="V805" s="1077" t="n"/>
      <c r="W805" s="1075" t="n"/>
      <c r="X805" s="1075" t="n"/>
      <c r="Y805" s="1075" t="n"/>
      <c r="Z805" s="1075" t="n"/>
      <c r="AA805" s="1075" t="n"/>
      <c r="AB805" s="1075" t="n"/>
      <c r="AC805" s="1075" t="n"/>
      <c r="AD805" s="1075" t="n"/>
      <c r="AE805" s="1075" t="n"/>
      <c r="AF805" s="1075" t="n"/>
      <c r="AG805" s="1078" t="n"/>
      <c r="AH805" s="1075" t="n"/>
      <c r="AI805" s="1075" t="n"/>
      <c r="AJ805" s="1075" t="n"/>
      <c r="AK805" s="1077" t="n"/>
      <c r="AL805" s="1075" t="n"/>
      <c r="AM805" s="1075" t="n"/>
      <c r="AN805" s="1075" t="n"/>
      <c r="AO805" s="1080" t="n"/>
      <c r="AP805" s="788" t="n"/>
      <c r="AQ805" s="788" t="n"/>
      <c r="AR805" s="788" t="n"/>
      <c r="AS805" s="788" t="n"/>
      <c r="AT805" s="788" t="n"/>
      <c r="AU805" s="788" t="n"/>
      <c r="AV805" s="788" t="n"/>
      <c r="AW805" s="788" t="n"/>
      <c r="AX805" s="788" t="n"/>
      <c r="AY805" s="788" t="n"/>
      <c r="AZ805" s="788" t="n"/>
      <c r="BA805" s="788" t="n"/>
      <c r="BB805" s="788" t="n"/>
      <c r="BC805" s="788" t="n"/>
      <c r="BD805" s="788" t="n"/>
    </row>
    <row r="806" ht="12.75" customHeight="1" s="789">
      <c r="A806" s="1075" t="n"/>
      <c r="B806" s="1075" t="n"/>
      <c r="C806" s="1075" t="n"/>
      <c r="D806" s="1075" t="n"/>
      <c r="E806" s="1075" t="n"/>
      <c r="F806" s="1075" t="n"/>
      <c r="G806" s="1075" t="n"/>
      <c r="H806" s="1075" t="n"/>
      <c r="I806" s="1075" t="n"/>
      <c r="J806" s="1075" t="n"/>
      <c r="K806" s="1075" t="n"/>
      <c r="L806" s="1075" t="n"/>
      <c r="M806" s="1075" t="n"/>
      <c r="N806" s="1075" t="n"/>
      <c r="O806" s="1076" t="n"/>
      <c r="P806" s="1075" t="n"/>
      <c r="Q806" s="1075" t="n"/>
      <c r="R806" s="1075" t="n"/>
      <c r="S806" s="1075" t="n"/>
      <c r="T806" s="1075" t="n"/>
      <c r="U806" s="1075" t="n"/>
      <c r="V806" s="1077" t="n"/>
      <c r="W806" s="1075" t="n"/>
      <c r="X806" s="1075" t="n"/>
      <c r="Y806" s="1075" t="n"/>
      <c r="Z806" s="1075" t="n"/>
      <c r="AA806" s="1075" t="n"/>
      <c r="AB806" s="1075" t="n"/>
      <c r="AC806" s="1075" t="n"/>
      <c r="AD806" s="1075" t="n"/>
      <c r="AE806" s="1075" t="n"/>
      <c r="AF806" s="1075" t="n"/>
      <c r="AG806" s="1078" t="n"/>
      <c r="AH806" s="1075" t="n"/>
      <c r="AI806" s="1075" t="n"/>
      <c r="AJ806" s="1075" t="n"/>
      <c r="AK806" s="1077" t="n"/>
      <c r="AL806" s="1075" t="n"/>
      <c r="AM806" s="1075" t="n"/>
      <c r="AN806" s="1075" t="n"/>
      <c r="AO806" s="1080" t="n"/>
      <c r="AP806" s="788" t="n"/>
      <c r="AQ806" s="788" t="n"/>
      <c r="AR806" s="788" t="n"/>
      <c r="AS806" s="788" t="n"/>
      <c r="AT806" s="788" t="n"/>
      <c r="AU806" s="788" t="n"/>
      <c r="AV806" s="788" t="n"/>
      <c r="AW806" s="788" t="n"/>
      <c r="AX806" s="788" t="n"/>
      <c r="AY806" s="788" t="n"/>
      <c r="AZ806" s="788" t="n"/>
      <c r="BA806" s="788" t="n"/>
      <c r="BB806" s="788" t="n"/>
      <c r="BC806" s="788" t="n"/>
      <c r="BD806" s="788" t="n"/>
    </row>
    <row r="807" ht="12.75" customHeight="1" s="789">
      <c r="A807" s="1075" t="n"/>
      <c r="B807" s="1075" t="n"/>
      <c r="C807" s="1075" t="n"/>
      <c r="D807" s="1075" t="n"/>
      <c r="E807" s="1075" t="n"/>
      <c r="F807" s="1075" t="n"/>
      <c r="G807" s="1075" t="n"/>
      <c r="H807" s="1075" t="n"/>
      <c r="I807" s="1075" t="n"/>
      <c r="J807" s="1075" t="n"/>
      <c r="K807" s="1075" t="n"/>
      <c r="L807" s="1075" t="n"/>
      <c r="M807" s="1075" t="n"/>
      <c r="N807" s="1075" t="n"/>
      <c r="O807" s="1076" t="n"/>
      <c r="P807" s="1075" t="n"/>
      <c r="Q807" s="1075" t="n"/>
      <c r="R807" s="1075" t="n"/>
      <c r="S807" s="1075" t="n"/>
      <c r="T807" s="1075" t="n"/>
      <c r="U807" s="1075" t="n"/>
      <c r="V807" s="1077" t="n"/>
      <c r="W807" s="1075" t="n"/>
      <c r="X807" s="1075" t="n"/>
      <c r="Y807" s="1075" t="n"/>
      <c r="Z807" s="1075" t="n"/>
      <c r="AA807" s="1075" t="n"/>
      <c r="AB807" s="1075" t="n"/>
      <c r="AC807" s="1075" t="n"/>
      <c r="AD807" s="1075" t="n"/>
      <c r="AE807" s="1075" t="n"/>
      <c r="AF807" s="1075" t="n"/>
      <c r="AG807" s="1078" t="n"/>
      <c r="AH807" s="1075" t="n"/>
      <c r="AI807" s="1075" t="n"/>
      <c r="AJ807" s="1075" t="n"/>
      <c r="AK807" s="1077" t="n"/>
      <c r="AL807" s="1075" t="n"/>
      <c r="AM807" s="1075" t="n"/>
      <c r="AN807" s="1075" t="n"/>
      <c r="AO807" s="1080" t="n"/>
      <c r="AP807" s="788" t="n"/>
      <c r="AQ807" s="788" t="n"/>
      <c r="AR807" s="788" t="n"/>
      <c r="AS807" s="788" t="n"/>
      <c r="AT807" s="788" t="n"/>
      <c r="AU807" s="788" t="n"/>
      <c r="AV807" s="788" t="n"/>
      <c r="AW807" s="788" t="n"/>
      <c r="AX807" s="788" t="n"/>
      <c r="AY807" s="788" t="n"/>
      <c r="AZ807" s="788" t="n"/>
      <c r="BA807" s="788" t="n"/>
      <c r="BB807" s="788" t="n"/>
      <c r="BC807" s="788" t="n"/>
      <c r="BD807" s="788" t="n"/>
    </row>
    <row r="808" ht="12.75" customHeight="1" s="789">
      <c r="A808" s="1075" t="n"/>
      <c r="B808" s="1075" t="n"/>
      <c r="C808" s="1075" t="n"/>
      <c r="D808" s="1075" t="n"/>
      <c r="E808" s="1075" t="n"/>
      <c r="F808" s="1075" t="n"/>
      <c r="G808" s="1075" t="n"/>
      <c r="H808" s="1075" t="n"/>
      <c r="I808" s="1075" t="n"/>
      <c r="J808" s="1075" t="n"/>
      <c r="K808" s="1075" t="n"/>
      <c r="L808" s="1075" t="n"/>
      <c r="M808" s="1075" t="n"/>
      <c r="N808" s="1075" t="n"/>
      <c r="O808" s="1076" t="n"/>
      <c r="P808" s="1075" t="n"/>
      <c r="Q808" s="1075" t="n"/>
      <c r="R808" s="1075" t="n"/>
      <c r="S808" s="1075" t="n"/>
      <c r="T808" s="1075" t="n"/>
      <c r="U808" s="1075" t="n"/>
      <c r="V808" s="1077" t="n"/>
      <c r="W808" s="1075" t="n"/>
      <c r="X808" s="1075" t="n"/>
      <c r="Y808" s="1075" t="n"/>
      <c r="Z808" s="1075" t="n"/>
      <c r="AA808" s="1075" t="n"/>
      <c r="AB808" s="1075" t="n"/>
      <c r="AC808" s="1075" t="n"/>
      <c r="AD808" s="1075" t="n"/>
      <c r="AE808" s="1075" t="n"/>
      <c r="AF808" s="1075" t="n"/>
      <c r="AG808" s="1078" t="n"/>
      <c r="AH808" s="1075" t="n"/>
      <c r="AI808" s="1075" t="n"/>
      <c r="AJ808" s="1075" t="n"/>
      <c r="AK808" s="1077" t="n"/>
      <c r="AL808" s="1075" t="n"/>
      <c r="AM808" s="1075" t="n"/>
      <c r="AN808" s="1075" t="n"/>
      <c r="AO808" s="1080" t="n"/>
      <c r="AP808" s="788" t="n"/>
      <c r="AQ808" s="788" t="n"/>
      <c r="AR808" s="788" t="n"/>
      <c r="AS808" s="788" t="n"/>
      <c r="AT808" s="788" t="n"/>
      <c r="AU808" s="788" t="n"/>
      <c r="AV808" s="788" t="n"/>
      <c r="AW808" s="788" t="n"/>
      <c r="AX808" s="788" t="n"/>
      <c r="AY808" s="788" t="n"/>
      <c r="AZ808" s="788" t="n"/>
      <c r="BA808" s="788" t="n"/>
      <c r="BB808" s="788" t="n"/>
      <c r="BC808" s="788" t="n"/>
      <c r="BD808" s="788" t="n"/>
    </row>
    <row r="809" ht="12.75" customHeight="1" s="789">
      <c r="A809" s="1075" t="n"/>
      <c r="B809" s="1075" t="n"/>
      <c r="C809" s="1075" t="n"/>
      <c r="D809" s="1075" t="n"/>
      <c r="E809" s="1075" t="n"/>
      <c r="F809" s="1075" t="n"/>
      <c r="G809" s="1075" t="n"/>
      <c r="H809" s="1075" t="n"/>
      <c r="I809" s="1075" t="n"/>
      <c r="J809" s="1075" t="n"/>
      <c r="K809" s="1075" t="n"/>
      <c r="L809" s="1075" t="n"/>
      <c r="M809" s="1075" t="n"/>
      <c r="N809" s="1075" t="n"/>
      <c r="O809" s="1076" t="n"/>
      <c r="P809" s="1075" t="n"/>
      <c r="Q809" s="1075" t="n"/>
      <c r="R809" s="1075" t="n"/>
      <c r="S809" s="1075" t="n"/>
      <c r="T809" s="1075" t="n"/>
      <c r="U809" s="1075" t="n"/>
      <c r="V809" s="1077" t="n"/>
      <c r="W809" s="1075" t="n"/>
      <c r="X809" s="1075" t="n"/>
      <c r="Y809" s="1075" t="n"/>
      <c r="Z809" s="1075" t="n"/>
      <c r="AA809" s="1075" t="n"/>
      <c r="AB809" s="1075" t="n"/>
      <c r="AC809" s="1075" t="n"/>
      <c r="AD809" s="1075" t="n"/>
      <c r="AE809" s="1075" t="n"/>
      <c r="AF809" s="1075" t="n"/>
      <c r="AG809" s="1078" t="n"/>
      <c r="AH809" s="1075" t="n"/>
      <c r="AI809" s="1075" t="n"/>
      <c r="AJ809" s="1075" t="n"/>
      <c r="AK809" s="1077" t="n"/>
      <c r="AL809" s="1075" t="n"/>
      <c r="AM809" s="1075" t="n"/>
      <c r="AN809" s="1075" t="n"/>
      <c r="AO809" s="1080" t="n"/>
      <c r="AP809" s="788" t="n"/>
      <c r="AQ809" s="788" t="n"/>
      <c r="AR809" s="788" t="n"/>
      <c r="AS809" s="788" t="n"/>
      <c r="AT809" s="788" t="n"/>
      <c r="AU809" s="788" t="n"/>
      <c r="AV809" s="788" t="n"/>
      <c r="AW809" s="788" t="n"/>
      <c r="AX809" s="788" t="n"/>
      <c r="AY809" s="788" t="n"/>
      <c r="AZ809" s="788" t="n"/>
      <c r="BA809" s="788" t="n"/>
      <c r="BB809" s="788" t="n"/>
      <c r="BC809" s="788" t="n"/>
      <c r="BD809" s="788" t="n"/>
    </row>
    <row r="810" ht="12.75" customHeight="1" s="789">
      <c r="A810" s="1075" t="n"/>
      <c r="B810" s="1075" t="n"/>
      <c r="C810" s="1075" t="n"/>
      <c r="D810" s="1075" t="n"/>
      <c r="E810" s="1075" t="n"/>
      <c r="F810" s="1075" t="n"/>
      <c r="G810" s="1075" t="n"/>
      <c r="H810" s="1075" t="n"/>
      <c r="I810" s="1075" t="n"/>
      <c r="J810" s="1075" t="n"/>
      <c r="K810" s="1075" t="n"/>
      <c r="L810" s="1075" t="n"/>
      <c r="M810" s="1075" t="n"/>
      <c r="N810" s="1075" t="n"/>
      <c r="O810" s="1076" t="n"/>
      <c r="P810" s="1075" t="n"/>
      <c r="Q810" s="1075" t="n"/>
      <c r="R810" s="1075" t="n"/>
      <c r="S810" s="1075" t="n"/>
      <c r="T810" s="1075" t="n"/>
      <c r="U810" s="1075" t="n"/>
      <c r="V810" s="1077" t="n"/>
      <c r="W810" s="1075" t="n"/>
      <c r="X810" s="1075" t="n"/>
      <c r="Y810" s="1075" t="n"/>
      <c r="Z810" s="1075" t="n"/>
      <c r="AA810" s="1075" t="n"/>
      <c r="AB810" s="1075" t="n"/>
      <c r="AC810" s="1075" t="n"/>
      <c r="AD810" s="1075" t="n"/>
      <c r="AE810" s="1075" t="n"/>
      <c r="AF810" s="1075" t="n"/>
      <c r="AG810" s="1078" t="n"/>
      <c r="AH810" s="1075" t="n"/>
      <c r="AI810" s="1075" t="n"/>
      <c r="AJ810" s="1075" t="n"/>
      <c r="AK810" s="1077" t="n"/>
      <c r="AL810" s="1075" t="n"/>
      <c r="AM810" s="1075" t="n"/>
      <c r="AN810" s="1075" t="n"/>
      <c r="AO810" s="1080" t="n"/>
      <c r="AP810" s="788" t="n"/>
      <c r="AQ810" s="788" t="n"/>
      <c r="AR810" s="788" t="n"/>
      <c r="AS810" s="788" t="n"/>
      <c r="AT810" s="788" t="n"/>
      <c r="AU810" s="788" t="n"/>
      <c r="AV810" s="788" t="n"/>
      <c r="AW810" s="788" t="n"/>
      <c r="AX810" s="788" t="n"/>
      <c r="AY810" s="788" t="n"/>
      <c r="AZ810" s="788" t="n"/>
      <c r="BA810" s="788" t="n"/>
      <c r="BB810" s="788" t="n"/>
      <c r="BC810" s="788" t="n"/>
      <c r="BD810" s="788" t="n"/>
    </row>
    <row r="811" ht="12.75" customHeight="1" s="789">
      <c r="A811" s="1075" t="n"/>
      <c r="B811" s="1075" t="n"/>
      <c r="C811" s="1075" t="n"/>
      <c r="D811" s="1075" t="n"/>
      <c r="E811" s="1075" t="n"/>
      <c r="F811" s="1075" t="n"/>
      <c r="G811" s="1075" t="n"/>
      <c r="H811" s="1075" t="n"/>
      <c r="I811" s="1075" t="n"/>
      <c r="J811" s="1075" t="n"/>
      <c r="K811" s="1075" t="n"/>
      <c r="L811" s="1075" t="n"/>
      <c r="M811" s="1075" t="n"/>
      <c r="N811" s="1075" t="n"/>
      <c r="O811" s="1076" t="n"/>
      <c r="P811" s="1075" t="n"/>
      <c r="Q811" s="1075" t="n"/>
      <c r="R811" s="1075" t="n"/>
      <c r="S811" s="1075" t="n"/>
      <c r="T811" s="1075" t="n"/>
      <c r="U811" s="1075" t="n"/>
      <c r="V811" s="1077" t="n"/>
      <c r="W811" s="1075" t="n"/>
      <c r="X811" s="1075" t="n"/>
      <c r="Y811" s="1075" t="n"/>
      <c r="Z811" s="1075" t="n"/>
      <c r="AA811" s="1075" t="n"/>
      <c r="AB811" s="1075" t="n"/>
      <c r="AC811" s="1075" t="n"/>
      <c r="AD811" s="1075" t="n"/>
      <c r="AE811" s="1075" t="n"/>
      <c r="AF811" s="1075" t="n"/>
      <c r="AG811" s="1078" t="n"/>
      <c r="AH811" s="1075" t="n"/>
      <c r="AI811" s="1075" t="n"/>
      <c r="AJ811" s="1075" t="n"/>
      <c r="AK811" s="1077" t="n"/>
      <c r="AL811" s="1075" t="n"/>
      <c r="AM811" s="1075" t="n"/>
      <c r="AN811" s="1075" t="n"/>
      <c r="AO811" s="1080" t="n"/>
      <c r="AP811" s="788" t="n"/>
      <c r="AQ811" s="788" t="n"/>
      <c r="AR811" s="788" t="n"/>
      <c r="AS811" s="788" t="n"/>
      <c r="AT811" s="788" t="n"/>
      <c r="AU811" s="788" t="n"/>
      <c r="AV811" s="788" t="n"/>
      <c r="AW811" s="788" t="n"/>
      <c r="AX811" s="788" t="n"/>
      <c r="AY811" s="788" t="n"/>
      <c r="AZ811" s="788" t="n"/>
      <c r="BA811" s="788" t="n"/>
      <c r="BB811" s="788" t="n"/>
      <c r="BC811" s="788" t="n"/>
      <c r="BD811" s="788" t="n"/>
    </row>
    <row r="812" ht="12.75" customHeight="1" s="789">
      <c r="A812" s="1075" t="n"/>
      <c r="B812" s="1075" t="n"/>
      <c r="C812" s="1075" t="n"/>
      <c r="D812" s="1075" t="n"/>
      <c r="E812" s="1075" t="n"/>
      <c r="F812" s="1075" t="n"/>
      <c r="G812" s="1075" t="n"/>
      <c r="H812" s="1075" t="n"/>
      <c r="I812" s="1075" t="n"/>
      <c r="J812" s="1075" t="n"/>
      <c r="K812" s="1075" t="n"/>
      <c r="L812" s="1075" t="n"/>
      <c r="M812" s="1075" t="n"/>
      <c r="N812" s="1075" t="n"/>
      <c r="O812" s="1076" t="n"/>
      <c r="P812" s="1075" t="n"/>
      <c r="Q812" s="1075" t="n"/>
      <c r="R812" s="1075" t="n"/>
      <c r="S812" s="1075" t="n"/>
      <c r="T812" s="1075" t="n"/>
      <c r="U812" s="1075" t="n"/>
      <c r="V812" s="1077" t="n"/>
      <c r="W812" s="1075" t="n"/>
      <c r="X812" s="1075" t="n"/>
      <c r="Y812" s="1075" t="n"/>
      <c r="Z812" s="1075" t="n"/>
      <c r="AA812" s="1075" t="n"/>
      <c r="AB812" s="1075" t="n"/>
      <c r="AC812" s="1075" t="n"/>
      <c r="AD812" s="1075" t="n"/>
      <c r="AE812" s="1075" t="n"/>
      <c r="AF812" s="1075" t="n"/>
      <c r="AG812" s="1078" t="n"/>
      <c r="AH812" s="1075" t="n"/>
      <c r="AI812" s="1075" t="n"/>
      <c r="AJ812" s="1075" t="n"/>
      <c r="AK812" s="1077" t="n"/>
      <c r="AL812" s="1075" t="n"/>
      <c r="AM812" s="1075" t="n"/>
      <c r="AN812" s="1075" t="n"/>
      <c r="AO812" s="1080" t="n"/>
      <c r="AP812" s="788" t="n"/>
      <c r="AQ812" s="788" t="n"/>
      <c r="AR812" s="788" t="n"/>
      <c r="AS812" s="788" t="n"/>
      <c r="AT812" s="788" t="n"/>
      <c r="AU812" s="788" t="n"/>
      <c r="AV812" s="788" t="n"/>
      <c r="AW812" s="788" t="n"/>
      <c r="AX812" s="788" t="n"/>
      <c r="AY812" s="788" t="n"/>
      <c r="AZ812" s="788" t="n"/>
      <c r="BA812" s="788" t="n"/>
      <c r="BB812" s="788" t="n"/>
      <c r="BC812" s="788" t="n"/>
      <c r="BD812" s="788" t="n"/>
    </row>
    <row r="813" ht="12.75" customHeight="1" s="789">
      <c r="A813" s="1075" t="n"/>
      <c r="B813" s="1075" t="n"/>
      <c r="C813" s="1075" t="n"/>
      <c r="D813" s="1075" t="n"/>
      <c r="E813" s="1075" t="n"/>
      <c r="F813" s="1075" t="n"/>
      <c r="G813" s="1075" t="n"/>
      <c r="H813" s="1075" t="n"/>
      <c r="I813" s="1075" t="n"/>
      <c r="J813" s="1075" t="n"/>
      <c r="K813" s="1075" t="n"/>
      <c r="L813" s="1075" t="n"/>
      <c r="M813" s="1075" t="n"/>
      <c r="N813" s="1075" t="n"/>
      <c r="O813" s="1076" t="n"/>
      <c r="P813" s="1075" t="n"/>
      <c r="Q813" s="1075" t="n"/>
      <c r="R813" s="1075" t="n"/>
      <c r="S813" s="1075" t="n"/>
      <c r="T813" s="1075" t="n"/>
      <c r="U813" s="1075" t="n"/>
      <c r="V813" s="1077" t="n"/>
      <c r="W813" s="1075" t="n"/>
      <c r="X813" s="1075" t="n"/>
      <c r="Y813" s="1075" t="n"/>
      <c r="Z813" s="1075" t="n"/>
      <c r="AA813" s="1075" t="n"/>
      <c r="AB813" s="1075" t="n"/>
      <c r="AC813" s="1075" t="n"/>
      <c r="AD813" s="1075" t="n"/>
      <c r="AE813" s="1075" t="n"/>
      <c r="AF813" s="1075" t="n"/>
      <c r="AG813" s="1078" t="n"/>
      <c r="AH813" s="1075" t="n"/>
      <c r="AI813" s="1075" t="n"/>
      <c r="AJ813" s="1075" t="n"/>
      <c r="AK813" s="1077" t="n"/>
      <c r="AL813" s="1075" t="n"/>
      <c r="AM813" s="1075" t="n"/>
      <c r="AN813" s="1075" t="n"/>
      <c r="AO813" s="1080" t="n"/>
      <c r="AP813" s="788" t="n"/>
      <c r="AQ813" s="788" t="n"/>
      <c r="AR813" s="788" t="n"/>
      <c r="AS813" s="788" t="n"/>
      <c r="AT813" s="788" t="n"/>
      <c r="AU813" s="788" t="n"/>
      <c r="AV813" s="788" t="n"/>
      <c r="AW813" s="788" t="n"/>
      <c r="AX813" s="788" t="n"/>
      <c r="AY813" s="788" t="n"/>
      <c r="AZ813" s="788" t="n"/>
      <c r="BA813" s="788" t="n"/>
      <c r="BB813" s="788" t="n"/>
      <c r="BC813" s="788" t="n"/>
      <c r="BD813" s="788" t="n"/>
    </row>
    <row r="814" ht="12.75" customHeight="1" s="789">
      <c r="A814" s="1075" t="n"/>
      <c r="B814" s="1075" t="n"/>
      <c r="C814" s="1075" t="n"/>
      <c r="D814" s="1075" t="n"/>
      <c r="E814" s="1075" t="n"/>
      <c r="F814" s="1075" t="n"/>
      <c r="G814" s="1075" t="n"/>
      <c r="H814" s="1075" t="n"/>
      <c r="I814" s="1075" t="n"/>
      <c r="J814" s="1075" t="n"/>
      <c r="K814" s="1075" t="n"/>
      <c r="L814" s="1075" t="n"/>
      <c r="M814" s="1075" t="n"/>
      <c r="N814" s="1075" t="n"/>
      <c r="O814" s="1076" t="n"/>
      <c r="P814" s="1075" t="n"/>
      <c r="Q814" s="1075" t="n"/>
      <c r="R814" s="1075" t="n"/>
      <c r="S814" s="1075" t="n"/>
      <c r="T814" s="1075" t="n"/>
      <c r="U814" s="1075" t="n"/>
      <c r="V814" s="1077" t="n"/>
      <c r="W814" s="1075" t="n"/>
      <c r="X814" s="1075" t="n"/>
      <c r="Y814" s="1075" t="n"/>
      <c r="Z814" s="1075" t="n"/>
      <c r="AA814" s="1075" t="n"/>
      <c r="AB814" s="1075" t="n"/>
      <c r="AC814" s="1075" t="n"/>
      <c r="AD814" s="1075" t="n"/>
      <c r="AE814" s="1075" t="n"/>
      <c r="AF814" s="1075" t="n"/>
      <c r="AG814" s="1078" t="n"/>
      <c r="AH814" s="1075" t="n"/>
      <c r="AI814" s="1075" t="n"/>
      <c r="AJ814" s="1075" t="n"/>
      <c r="AK814" s="1077" t="n"/>
      <c r="AL814" s="1075" t="n"/>
      <c r="AM814" s="1075" t="n"/>
      <c r="AN814" s="1075" t="n"/>
      <c r="AO814" s="1080" t="n"/>
      <c r="AP814" s="788" t="n"/>
      <c r="AQ814" s="788" t="n"/>
      <c r="AR814" s="788" t="n"/>
      <c r="AS814" s="788" t="n"/>
      <c r="AT814" s="788" t="n"/>
      <c r="AU814" s="788" t="n"/>
      <c r="AV814" s="788" t="n"/>
      <c r="AW814" s="788" t="n"/>
      <c r="AX814" s="788" t="n"/>
      <c r="AY814" s="788" t="n"/>
      <c r="AZ814" s="788" t="n"/>
      <c r="BA814" s="788" t="n"/>
      <c r="BB814" s="788" t="n"/>
      <c r="BC814" s="788" t="n"/>
      <c r="BD814" s="788" t="n"/>
    </row>
    <row r="815" ht="12.75" customHeight="1" s="789">
      <c r="A815" s="1075" t="n"/>
      <c r="B815" s="1075" t="n"/>
      <c r="C815" s="1075" t="n"/>
      <c r="D815" s="1075" t="n"/>
      <c r="E815" s="1075" t="n"/>
      <c r="F815" s="1075" t="n"/>
      <c r="G815" s="1075" t="n"/>
      <c r="H815" s="1075" t="n"/>
      <c r="I815" s="1075" t="n"/>
      <c r="J815" s="1075" t="n"/>
      <c r="K815" s="1075" t="n"/>
      <c r="L815" s="1075" t="n"/>
      <c r="M815" s="1075" t="n"/>
      <c r="N815" s="1075" t="n"/>
      <c r="O815" s="1076" t="n"/>
      <c r="P815" s="1075" t="n"/>
      <c r="Q815" s="1075" t="n"/>
      <c r="R815" s="1075" t="n"/>
      <c r="S815" s="1075" t="n"/>
      <c r="T815" s="1075" t="n"/>
      <c r="U815" s="1075" t="n"/>
      <c r="V815" s="1077" t="n"/>
      <c r="W815" s="1075" t="n"/>
      <c r="X815" s="1075" t="n"/>
      <c r="Y815" s="1075" t="n"/>
      <c r="Z815" s="1075" t="n"/>
      <c r="AA815" s="1075" t="n"/>
      <c r="AB815" s="1075" t="n"/>
      <c r="AC815" s="1075" t="n"/>
      <c r="AD815" s="1075" t="n"/>
      <c r="AE815" s="1075" t="n"/>
      <c r="AF815" s="1075" t="n"/>
      <c r="AG815" s="1078" t="n"/>
      <c r="AH815" s="1075" t="n"/>
      <c r="AI815" s="1075" t="n"/>
      <c r="AJ815" s="1075" t="n"/>
      <c r="AK815" s="1077" t="n"/>
      <c r="AL815" s="1075" t="n"/>
      <c r="AM815" s="1075" t="n"/>
      <c r="AN815" s="1075" t="n"/>
      <c r="AO815" s="1080" t="n"/>
      <c r="AP815" s="788" t="n"/>
      <c r="AQ815" s="788" t="n"/>
      <c r="AR815" s="788" t="n"/>
      <c r="AS815" s="788" t="n"/>
      <c r="AT815" s="788" t="n"/>
      <c r="AU815" s="788" t="n"/>
      <c r="AV815" s="788" t="n"/>
      <c r="AW815" s="788" t="n"/>
      <c r="AX815" s="788" t="n"/>
      <c r="AY815" s="788" t="n"/>
      <c r="AZ815" s="788" t="n"/>
      <c r="BA815" s="788" t="n"/>
      <c r="BB815" s="788" t="n"/>
      <c r="BC815" s="788" t="n"/>
      <c r="BD815" s="788" t="n"/>
    </row>
    <row r="816" ht="12.75" customHeight="1" s="789">
      <c r="A816" s="1075" t="n"/>
      <c r="B816" s="1075" t="n"/>
      <c r="C816" s="1075" t="n"/>
      <c r="D816" s="1075" t="n"/>
      <c r="E816" s="1075" t="n"/>
      <c r="F816" s="1075" t="n"/>
      <c r="G816" s="1075" t="n"/>
      <c r="H816" s="1075" t="n"/>
      <c r="I816" s="1075" t="n"/>
      <c r="J816" s="1075" t="n"/>
      <c r="K816" s="1075" t="n"/>
      <c r="L816" s="1075" t="n"/>
      <c r="M816" s="1075" t="n"/>
      <c r="N816" s="1075" t="n"/>
      <c r="O816" s="1076" t="n"/>
      <c r="P816" s="1075" t="n"/>
      <c r="Q816" s="1075" t="n"/>
      <c r="R816" s="1075" t="n"/>
      <c r="S816" s="1075" t="n"/>
      <c r="T816" s="1075" t="n"/>
      <c r="U816" s="1075" t="n"/>
      <c r="V816" s="1077" t="n"/>
      <c r="W816" s="1075" t="n"/>
      <c r="X816" s="1075" t="n"/>
      <c r="Y816" s="1075" t="n"/>
      <c r="Z816" s="1075" t="n"/>
      <c r="AA816" s="1075" t="n"/>
      <c r="AB816" s="1075" t="n"/>
      <c r="AC816" s="1075" t="n"/>
      <c r="AD816" s="1075" t="n"/>
      <c r="AE816" s="1075" t="n"/>
      <c r="AF816" s="1075" t="n"/>
      <c r="AG816" s="1078" t="n"/>
      <c r="AH816" s="1075" t="n"/>
      <c r="AI816" s="1075" t="n"/>
      <c r="AJ816" s="1075" t="n"/>
      <c r="AK816" s="1077" t="n"/>
      <c r="AL816" s="1075" t="n"/>
      <c r="AM816" s="1075" t="n"/>
      <c r="AN816" s="1075" t="n"/>
      <c r="AO816" s="1080" t="n"/>
      <c r="AP816" s="788" t="n"/>
      <c r="AQ816" s="788" t="n"/>
      <c r="AR816" s="788" t="n"/>
      <c r="AS816" s="788" t="n"/>
      <c r="AT816" s="788" t="n"/>
      <c r="AU816" s="788" t="n"/>
      <c r="AV816" s="788" t="n"/>
      <c r="AW816" s="788" t="n"/>
      <c r="AX816" s="788" t="n"/>
      <c r="AY816" s="788" t="n"/>
      <c r="AZ816" s="788" t="n"/>
      <c r="BA816" s="788" t="n"/>
      <c r="BB816" s="788" t="n"/>
      <c r="BC816" s="788" t="n"/>
      <c r="BD816" s="788" t="n"/>
    </row>
    <row r="817" ht="12.75" customHeight="1" s="789">
      <c r="A817" s="1075" t="n"/>
      <c r="B817" s="1075" t="n"/>
      <c r="C817" s="1075" t="n"/>
      <c r="D817" s="1075" t="n"/>
      <c r="E817" s="1075" t="n"/>
      <c r="F817" s="1075" t="n"/>
      <c r="G817" s="1075" t="n"/>
      <c r="H817" s="1075" t="n"/>
      <c r="I817" s="1075" t="n"/>
      <c r="J817" s="1075" t="n"/>
      <c r="K817" s="1075" t="n"/>
      <c r="L817" s="1075" t="n"/>
      <c r="M817" s="1075" t="n"/>
      <c r="N817" s="1075" t="n"/>
      <c r="O817" s="1076" t="n"/>
      <c r="P817" s="1075" t="n"/>
      <c r="Q817" s="1075" t="n"/>
      <c r="R817" s="1075" t="n"/>
      <c r="S817" s="1075" t="n"/>
      <c r="T817" s="1075" t="n"/>
      <c r="U817" s="1075" t="n"/>
      <c r="V817" s="1077" t="n"/>
      <c r="W817" s="1075" t="n"/>
      <c r="X817" s="1075" t="n"/>
      <c r="Y817" s="1075" t="n"/>
      <c r="Z817" s="1075" t="n"/>
      <c r="AA817" s="1075" t="n"/>
      <c r="AB817" s="1075" t="n"/>
      <c r="AC817" s="1075" t="n"/>
      <c r="AD817" s="1075" t="n"/>
      <c r="AE817" s="1075" t="n"/>
      <c r="AF817" s="1075" t="n"/>
      <c r="AG817" s="1078" t="n"/>
      <c r="AH817" s="1075" t="n"/>
      <c r="AI817" s="1075" t="n"/>
      <c r="AJ817" s="1075" t="n"/>
      <c r="AK817" s="1077" t="n"/>
      <c r="AL817" s="1075" t="n"/>
      <c r="AM817" s="1075" t="n"/>
      <c r="AN817" s="1075" t="n"/>
      <c r="AO817" s="1080" t="n"/>
      <c r="AP817" s="788" t="n"/>
      <c r="AQ817" s="788" t="n"/>
      <c r="AR817" s="788" t="n"/>
      <c r="AS817" s="788" t="n"/>
      <c r="AT817" s="788" t="n"/>
      <c r="AU817" s="788" t="n"/>
      <c r="AV817" s="788" t="n"/>
      <c r="AW817" s="788" t="n"/>
      <c r="AX817" s="788" t="n"/>
      <c r="AY817" s="788" t="n"/>
      <c r="AZ817" s="788" t="n"/>
      <c r="BA817" s="788" t="n"/>
      <c r="BB817" s="788" t="n"/>
      <c r="BC817" s="788" t="n"/>
      <c r="BD817" s="788" t="n"/>
    </row>
    <row r="818" ht="12.75" customHeight="1" s="789">
      <c r="A818" s="1075" t="n"/>
      <c r="B818" s="1075" t="n"/>
      <c r="C818" s="1075" t="n"/>
      <c r="D818" s="1075" t="n"/>
      <c r="E818" s="1075" t="n"/>
      <c r="F818" s="1075" t="n"/>
      <c r="G818" s="1075" t="n"/>
      <c r="H818" s="1075" t="n"/>
      <c r="I818" s="1075" t="n"/>
      <c r="J818" s="1075" t="n"/>
      <c r="K818" s="1075" t="n"/>
      <c r="L818" s="1075" t="n"/>
      <c r="M818" s="1075" t="n"/>
      <c r="N818" s="1075" t="n"/>
      <c r="O818" s="1076" t="n"/>
      <c r="P818" s="1075" t="n"/>
      <c r="Q818" s="1075" t="n"/>
      <c r="R818" s="1075" t="n"/>
      <c r="S818" s="1075" t="n"/>
      <c r="T818" s="1075" t="n"/>
      <c r="U818" s="1075" t="n"/>
      <c r="V818" s="1077" t="n"/>
      <c r="W818" s="1075" t="n"/>
      <c r="X818" s="1075" t="n"/>
      <c r="Y818" s="1075" t="n"/>
      <c r="Z818" s="1075" t="n"/>
      <c r="AA818" s="1075" t="n"/>
      <c r="AB818" s="1075" t="n"/>
      <c r="AC818" s="1075" t="n"/>
      <c r="AD818" s="1075" t="n"/>
      <c r="AE818" s="1075" t="n"/>
      <c r="AF818" s="1075" t="n"/>
      <c r="AG818" s="1078" t="n"/>
      <c r="AH818" s="1075" t="n"/>
      <c r="AI818" s="1075" t="n"/>
      <c r="AJ818" s="1075" t="n"/>
      <c r="AK818" s="1077" t="n"/>
      <c r="AL818" s="1075" t="n"/>
      <c r="AM818" s="1075" t="n"/>
      <c r="AN818" s="1075" t="n"/>
      <c r="AO818" s="1080" t="n"/>
      <c r="AP818" s="788" t="n"/>
      <c r="AQ818" s="788" t="n"/>
      <c r="AR818" s="788" t="n"/>
      <c r="AS818" s="788" t="n"/>
      <c r="AT818" s="788" t="n"/>
      <c r="AU818" s="788" t="n"/>
      <c r="AV818" s="788" t="n"/>
      <c r="AW818" s="788" t="n"/>
      <c r="AX818" s="788" t="n"/>
      <c r="AY818" s="788" t="n"/>
      <c r="AZ818" s="788" t="n"/>
      <c r="BA818" s="788" t="n"/>
      <c r="BB818" s="788" t="n"/>
      <c r="BC818" s="788" t="n"/>
      <c r="BD818" s="788" t="n"/>
    </row>
    <row r="819" ht="12.75" customHeight="1" s="789">
      <c r="A819" s="1075" t="n"/>
      <c r="B819" s="1075" t="n"/>
      <c r="C819" s="1075" t="n"/>
      <c r="D819" s="1075" t="n"/>
      <c r="E819" s="1075" t="n"/>
      <c r="F819" s="1075" t="n"/>
      <c r="G819" s="1075" t="n"/>
      <c r="H819" s="1075" t="n"/>
      <c r="I819" s="1075" t="n"/>
      <c r="J819" s="1075" t="n"/>
      <c r="K819" s="1075" t="n"/>
      <c r="L819" s="1075" t="n"/>
      <c r="M819" s="1075" t="n"/>
      <c r="N819" s="1075" t="n"/>
      <c r="O819" s="1076" t="n"/>
      <c r="P819" s="1075" t="n"/>
      <c r="Q819" s="1075" t="n"/>
      <c r="R819" s="1075" t="n"/>
      <c r="S819" s="1075" t="n"/>
      <c r="T819" s="1075" t="n"/>
      <c r="U819" s="1075" t="n"/>
      <c r="V819" s="1077" t="n"/>
      <c r="W819" s="1075" t="n"/>
      <c r="X819" s="1075" t="n"/>
      <c r="Y819" s="1075" t="n"/>
      <c r="Z819" s="1075" t="n"/>
      <c r="AA819" s="1075" t="n"/>
      <c r="AB819" s="1075" t="n"/>
      <c r="AC819" s="1075" t="n"/>
      <c r="AD819" s="1075" t="n"/>
      <c r="AE819" s="1075" t="n"/>
      <c r="AF819" s="1075" t="n"/>
      <c r="AG819" s="1078" t="n"/>
      <c r="AH819" s="1075" t="n"/>
      <c r="AI819" s="1075" t="n"/>
      <c r="AJ819" s="1075" t="n"/>
      <c r="AK819" s="1077" t="n"/>
      <c r="AL819" s="1075" t="n"/>
      <c r="AM819" s="1075" t="n"/>
      <c r="AN819" s="1075" t="n"/>
      <c r="AO819" s="1080" t="n"/>
      <c r="AP819" s="788" t="n"/>
      <c r="AQ819" s="788" t="n"/>
      <c r="AR819" s="788" t="n"/>
      <c r="AS819" s="788" t="n"/>
      <c r="AT819" s="788" t="n"/>
      <c r="AU819" s="788" t="n"/>
      <c r="AV819" s="788" t="n"/>
      <c r="AW819" s="788" t="n"/>
      <c r="AX819" s="788" t="n"/>
      <c r="AY819" s="788" t="n"/>
      <c r="AZ819" s="788" t="n"/>
      <c r="BA819" s="788" t="n"/>
      <c r="BB819" s="788" t="n"/>
      <c r="BC819" s="788" t="n"/>
      <c r="BD819" s="788" t="n"/>
    </row>
    <row r="820" ht="12.75" customHeight="1" s="789">
      <c r="A820" s="1075" t="n"/>
      <c r="B820" s="1075" t="n"/>
      <c r="C820" s="1075" t="n"/>
      <c r="D820" s="1075" t="n"/>
      <c r="E820" s="1075" t="n"/>
      <c r="F820" s="1075" t="n"/>
      <c r="G820" s="1075" t="n"/>
      <c r="H820" s="1075" t="n"/>
      <c r="I820" s="1075" t="n"/>
      <c r="J820" s="1075" t="n"/>
      <c r="K820" s="1075" t="n"/>
      <c r="L820" s="1075" t="n"/>
      <c r="M820" s="1075" t="n"/>
      <c r="N820" s="1075" t="n"/>
      <c r="O820" s="1076" t="n"/>
      <c r="P820" s="1075" t="n"/>
      <c r="Q820" s="1075" t="n"/>
      <c r="R820" s="1075" t="n"/>
      <c r="S820" s="1075" t="n"/>
      <c r="T820" s="1075" t="n"/>
      <c r="U820" s="1075" t="n"/>
      <c r="V820" s="1077" t="n"/>
      <c r="W820" s="1075" t="n"/>
      <c r="X820" s="1075" t="n"/>
      <c r="Y820" s="1075" t="n"/>
      <c r="Z820" s="1075" t="n"/>
      <c r="AA820" s="1075" t="n"/>
      <c r="AB820" s="1075" t="n"/>
      <c r="AC820" s="1075" t="n"/>
      <c r="AD820" s="1075" t="n"/>
      <c r="AE820" s="1075" t="n"/>
      <c r="AF820" s="1075" t="n"/>
      <c r="AG820" s="1078" t="n"/>
      <c r="AH820" s="1075" t="n"/>
      <c r="AI820" s="1075" t="n"/>
      <c r="AJ820" s="1075" t="n"/>
      <c r="AK820" s="1077" t="n"/>
      <c r="AL820" s="1075" t="n"/>
      <c r="AM820" s="1075" t="n"/>
      <c r="AN820" s="1075" t="n"/>
      <c r="AO820" s="1080" t="n"/>
      <c r="AP820" s="788" t="n"/>
      <c r="AQ820" s="788" t="n"/>
      <c r="AR820" s="788" t="n"/>
      <c r="AS820" s="788" t="n"/>
      <c r="AT820" s="788" t="n"/>
      <c r="AU820" s="788" t="n"/>
      <c r="AV820" s="788" t="n"/>
      <c r="AW820" s="788" t="n"/>
      <c r="AX820" s="788" t="n"/>
      <c r="AY820" s="788" t="n"/>
      <c r="AZ820" s="788" t="n"/>
      <c r="BA820" s="788" t="n"/>
      <c r="BB820" s="788" t="n"/>
      <c r="BC820" s="788" t="n"/>
      <c r="BD820" s="788" t="n"/>
    </row>
    <row r="821" ht="12.75" customHeight="1" s="789">
      <c r="A821" s="1075" t="n"/>
      <c r="B821" s="1075" t="n"/>
      <c r="C821" s="1075" t="n"/>
      <c r="D821" s="1075" t="n"/>
      <c r="E821" s="1075" t="n"/>
      <c r="F821" s="1075" t="n"/>
      <c r="G821" s="1075" t="n"/>
      <c r="H821" s="1075" t="n"/>
      <c r="I821" s="1075" t="n"/>
      <c r="J821" s="1075" t="n"/>
      <c r="K821" s="1075" t="n"/>
      <c r="L821" s="1075" t="n"/>
      <c r="M821" s="1075" t="n"/>
      <c r="N821" s="1075" t="n"/>
      <c r="O821" s="1076" t="n"/>
      <c r="P821" s="1075" t="n"/>
      <c r="Q821" s="1075" t="n"/>
      <c r="R821" s="1075" t="n"/>
      <c r="S821" s="1075" t="n"/>
      <c r="T821" s="1075" t="n"/>
      <c r="U821" s="1075" t="n"/>
      <c r="V821" s="1077" t="n"/>
      <c r="W821" s="1075" t="n"/>
      <c r="X821" s="1075" t="n"/>
      <c r="Y821" s="1075" t="n"/>
      <c r="Z821" s="1075" t="n"/>
      <c r="AA821" s="1075" t="n"/>
      <c r="AB821" s="1075" t="n"/>
      <c r="AC821" s="1075" t="n"/>
      <c r="AD821" s="1075" t="n"/>
      <c r="AE821" s="1075" t="n"/>
      <c r="AF821" s="1075" t="n"/>
      <c r="AG821" s="1078" t="n"/>
      <c r="AH821" s="1075" t="n"/>
      <c r="AI821" s="1075" t="n"/>
      <c r="AJ821" s="1075" t="n"/>
      <c r="AK821" s="1077" t="n"/>
      <c r="AL821" s="1075" t="n"/>
      <c r="AM821" s="1075" t="n"/>
      <c r="AN821" s="1075" t="n"/>
      <c r="AO821" s="1080" t="n"/>
      <c r="AP821" s="788" t="n"/>
      <c r="AQ821" s="788" t="n"/>
      <c r="AR821" s="788" t="n"/>
      <c r="AS821" s="788" t="n"/>
      <c r="AT821" s="788" t="n"/>
      <c r="AU821" s="788" t="n"/>
      <c r="AV821" s="788" t="n"/>
      <c r="AW821" s="788" t="n"/>
      <c r="AX821" s="788" t="n"/>
      <c r="AY821" s="788" t="n"/>
      <c r="AZ821" s="788" t="n"/>
      <c r="BA821" s="788" t="n"/>
      <c r="BB821" s="788" t="n"/>
      <c r="BC821" s="788" t="n"/>
      <c r="BD821" s="788" t="n"/>
    </row>
    <row r="822" ht="12.75" customHeight="1" s="789">
      <c r="A822" s="1075" t="n"/>
      <c r="B822" s="1075" t="n"/>
      <c r="C822" s="1075" t="n"/>
      <c r="D822" s="1075" t="n"/>
      <c r="E822" s="1075" t="n"/>
      <c r="F822" s="1075" t="n"/>
      <c r="G822" s="1075" t="n"/>
      <c r="H822" s="1075" t="n"/>
      <c r="I822" s="1075" t="n"/>
      <c r="J822" s="1075" t="n"/>
      <c r="K822" s="1075" t="n"/>
      <c r="L822" s="1075" t="n"/>
      <c r="M822" s="1075" t="n"/>
      <c r="N822" s="1075" t="n"/>
      <c r="O822" s="1076" t="n"/>
      <c r="P822" s="1075" t="n"/>
      <c r="Q822" s="1075" t="n"/>
      <c r="R822" s="1075" t="n"/>
      <c r="S822" s="1075" t="n"/>
      <c r="T822" s="1075" t="n"/>
      <c r="U822" s="1075" t="n"/>
      <c r="V822" s="1077" t="n"/>
      <c r="W822" s="1075" t="n"/>
      <c r="X822" s="1075" t="n"/>
      <c r="Y822" s="1075" t="n"/>
      <c r="Z822" s="1075" t="n"/>
      <c r="AA822" s="1075" t="n"/>
      <c r="AB822" s="1075" t="n"/>
      <c r="AC822" s="1075" t="n"/>
      <c r="AD822" s="1075" t="n"/>
      <c r="AE822" s="1075" t="n"/>
      <c r="AF822" s="1075" t="n"/>
      <c r="AG822" s="1078" t="n"/>
      <c r="AH822" s="1075" t="n"/>
      <c r="AI822" s="1075" t="n"/>
      <c r="AJ822" s="1075" t="n"/>
      <c r="AK822" s="1077" t="n"/>
      <c r="AL822" s="1075" t="n"/>
      <c r="AM822" s="1075" t="n"/>
      <c r="AN822" s="1075" t="n"/>
      <c r="AO822" s="1080" t="n"/>
      <c r="AP822" s="788" t="n"/>
      <c r="AQ822" s="788" t="n"/>
      <c r="AR822" s="788" t="n"/>
      <c r="AS822" s="788" t="n"/>
      <c r="AT822" s="788" t="n"/>
      <c r="AU822" s="788" t="n"/>
      <c r="AV822" s="788" t="n"/>
      <c r="AW822" s="788" t="n"/>
      <c r="AX822" s="788" t="n"/>
      <c r="AY822" s="788" t="n"/>
      <c r="AZ822" s="788" t="n"/>
      <c r="BA822" s="788" t="n"/>
      <c r="BB822" s="788" t="n"/>
      <c r="BC822" s="788" t="n"/>
      <c r="BD822" s="788" t="n"/>
    </row>
    <row r="823" ht="12.75" customHeight="1" s="789">
      <c r="A823" s="1075" t="n"/>
      <c r="B823" s="1075" t="n"/>
      <c r="C823" s="1075" t="n"/>
      <c r="D823" s="1075" t="n"/>
      <c r="E823" s="1075" t="n"/>
      <c r="F823" s="1075" t="n"/>
      <c r="G823" s="1075" t="n"/>
      <c r="H823" s="1075" t="n"/>
      <c r="I823" s="1075" t="n"/>
      <c r="J823" s="1075" t="n"/>
      <c r="K823" s="1075" t="n"/>
      <c r="L823" s="1075" t="n"/>
      <c r="M823" s="1075" t="n"/>
      <c r="N823" s="1075" t="n"/>
      <c r="O823" s="1076" t="n"/>
      <c r="P823" s="1075" t="n"/>
      <c r="Q823" s="1075" t="n"/>
      <c r="R823" s="1075" t="n"/>
      <c r="S823" s="1075" t="n"/>
      <c r="T823" s="1075" t="n"/>
      <c r="U823" s="1075" t="n"/>
      <c r="V823" s="1077" t="n"/>
      <c r="W823" s="1075" t="n"/>
      <c r="X823" s="1075" t="n"/>
      <c r="Y823" s="1075" t="n"/>
      <c r="Z823" s="1075" t="n"/>
      <c r="AA823" s="1075" t="n"/>
      <c r="AB823" s="1075" t="n"/>
      <c r="AC823" s="1075" t="n"/>
      <c r="AD823" s="1075" t="n"/>
      <c r="AE823" s="1075" t="n"/>
      <c r="AF823" s="1075" t="n"/>
      <c r="AG823" s="1078" t="n"/>
      <c r="AH823" s="1075" t="n"/>
      <c r="AI823" s="1075" t="n"/>
      <c r="AJ823" s="1075" t="n"/>
      <c r="AK823" s="1077" t="n"/>
      <c r="AL823" s="1075" t="n"/>
      <c r="AM823" s="1075" t="n"/>
      <c r="AN823" s="1075" t="n"/>
      <c r="AO823" s="1080" t="n"/>
      <c r="AP823" s="788" t="n"/>
      <c r="AQ823" s="788" t="n"/>
      <c r="AR823" s="788" t="n"/>
      <c r="AS823" s="788" t="n"/>
      <c r="AT823" s="788" t="n"/>
      <c r="AU823" s="788" t="n"/>
      <c r="AV823" s="788" t="n"/>
      <c r="AW823" s="788" t="n"/>
      <c r="AX823" s="788" t="n"/>
      <c r="AY823" s="788" t="n"/>
      <c r="AZ823" s="788" t="n"/>
      <c r="BA823" s="788" t="n"/>
      <c r="BB823" s="788" t="n"/>
      <c r="BC823" s="788" t="n"/>
      <c r="BD823" s="788" t="n"/>
    </row>
    <row r="824" ht="12.75" customHeight="1" s="789">
      <c r="A824" s="1075" t="n"/>
      <c r="B824" s="1075" t="n"/>
      <c r="C824" s="1075" t="n"/>
      <c r="D824" s="1075" t="n"/>
      <c r="E824" s="1075" t="n"/>
      <c r="F824" s="1075" t="n"/>
      <c r="G824" s="1075" t="n"/>
      <c r="H824" s="1075" t="n"/>
      <c r="I824" s="1075" t="n"/>
      <c r="J824" s="1075" t="n"/>
      <c r="K824" s="1075" t="n"/>
      <c r="L824" s="1075" t="n"/>
      <c r="M824" s="1075" t="n"/>
      <c r="N824" s="1075" t="n"/>
      <c r="O824" s="1076" t="n"/>
      <c r="P824" s="1075" t="n"/>
      <c r="Q824" s="1075" t="n"/>
      <c r="R824" s="1075" t="n"/>
      <c r="S824" s="1075" t="n"/>
      <c r="T824" s="1075" t="n"/>
      <c r="U824" s="1075" t="n"/>
      <c r="V824" s="1077" t="n"/>
      <c r="W824" s="1075" t="n"/>
      <c r="X824" s="1075" t="n"/>
      <c r="Y824" s="1075" t="n"/>
      <c r="Z824" s="1075" t="n"/>
      <c r="AA824" s="1075" t="n"/>
      <c r="AB824" s="1075" t="n"/>
      <c r="AC824" s="1075" t="n"/>
      <c r="AD824" s="1075" t="n"/>
      <c r="AE824" s="1075" t="n"/>
      <c r="AF824" s="1075" t="n"/>
      <c r="AG824" s="1078" t="n"/>
      <c r="AH824" s="1075" t="n"/>
      <c r="AI824" s="1075" t="n"/>
      <c r="AJ824" s="1075" t="n"/>
      <c r="AK824" s="1077" t="n"/>
      <c r="AL824" s="1075" t="n"/>
      <c r="AM824" s="1075" t="n"/>
      <c r="AN824" s="1075" t="n"/>
      <c r="AO824" s="1080" t="n"/>
      <c r="AP824" s="788" t="n"/>
      <c r="AQ824" s="788" t="n"/>
      <c r="AR824" s="788" t="n"/>
      <c r="AS824" s="788" t="n"/>
      <c r="AT824" s="788" t="n"/>
      <c r="AU824" s="788" t="n"/>
      <c r="AV824" s="788" t="n"/>
      <c r="AW824" s="788" t="n"/>
      <c r="AX824" s="788" t="n"/>
      <c r="AY824" s="788" t="n"/>
      <c r="AZ824" s="788" t="n"/>
      <c r="BA824" s="788" t="n"/>
      <c r="BB824" s="788" t="n"/>
      <c r="BC824" s="788" t="n"/>
      <c r="BD824" s="788" t="n"/>
    </row>
    <row r="825" ht="12.75" customHeight="1" s="789">
      <c r="A825" s="1075" t="n"/>
      <c r="B825" s="1075" t="n"/>
      <c r="C825" s="1075" t="n"/>
      <c r="D825" s="1075" t="n"/>
      <c r="E825" s="1075" t="n"/>
      <c r="F825" s="1075" t="n"/>
      <c r="G825" s="1075" t="n"/>
      <c r="H825" s="1075" t="n"/>
      <c r="I825" s="1075" t="n"/>
      <c r="J825" s="1075" t="n"/>
      <c r="K825" s="1075" t="n"/>
      <c r="L825" s="1075" t="n"/>
      <c r="M825" s="1075" t="n"/>
      <c r="N825" s="1075" t="n"/>
      <c r="O825" s="1076" t="n"/>
      <c r="P825" s="1075" t="n"/>
      <c r="Q825" s="1075" t="n"/>
      <c r="R825" s="1075" t="n"/>
      <c r="S825" s="1075" t="n"/>
      <c r="T825" s="1075" t="n"/>
      <c r="U825" s="1075" t="n"/>
      <c r="V825" s="1077" t="n"/>
      <c r="W825" s="1075" t="n"/>
      <c r="X825" s="1075" t="n"/>
      <c r="Y825" s="1075" t="n"/>
      <c r="Z825" s="1075" t="n"/>
      <c r="AA825" s="1075" t="n"/>
      <c r="AB825" s="1075" t="n"/>
      <c r="AC825" s="1075" t="n"/>
      <c r="AD825" s="1075" t="n"/>
      <c r="AE825" s="1075" t="n"/>
      <c r="AF825" s="1075" t="n"/>
      <c r="AG825" s="1078" t="n"/>
      <c r="AH825" s="1075" t="n"/>
      <c r="AI825" s="1075" t="n"/>
      <c r="AJ825" s="1075" t="n"/>
      <c r="AK825" s="1077" t="n"/>
      <c r="AL825" s="1075" t="n"/>
      <c r="AM825" s="1075" t="n"/>
      <c r="AN825" s="1075" t="n"/>
      <c r="AO825" s="1080" t="n"/>
      <c r="AP825" s="788" t="n"/>
      <c r="AQ825" s="788" t="n"/>
      <c r="AR825" s="788" t="n"/>
      <c r="AS825" s="788" t="n"/>
      <c r="AT825" s="788" t="n"/>
      <c r="AU825" s="788" t="n"/>
      <c r="AV825" s="788" t="n"/>
      <c r="AW825" s="788" t="n"/>
      <c r="AX825" s="788" t="n"/>
      <c r="AY825" s="788" t="n"/>
      <c r="AZ825" s="788" t="n"/>
      <c r="BA825" s="788" t="n"/>
      <c r="BB825" s="788" t="n"/>
      <c r="BC825" s="788" t="n"/>
      <c r="BD825" s="788" t="n"/>
    </row>
    <row r="826" ht="12.75" customHeight="1" s="789">
      <c r="A826" s="1075" t="n"/>
      <c r="B826" s="1075" t="n"/>
      <c r="C826" s="1075" t="n"/>
      <c r="D826" s="1075" t="n"/>
      <c r="E826" s="1075" t="n"/>
      <c r="F826" s="1075" t="n"/>
      <c r="G826" s="1075" t="n"/>
      <c r="H826" s="1075" t="n"/>
      <c r="I826" s="1075" t="n"/>
      <c r="J826" s="1075" t="n"/>
      <c r="K826" s="1075" t="n"/>
      <c r="L826" s="1075" t="n"/>
      <c r="M826" s="1075" t="n"/>
      <c r="N826" s="1075" t="n"/>
      <c r="O826" s="1076" t="n"/>
      <c r="P826" s="1075" t="n"/>
      <c r="Q826" s="1075" t="n"/>
      <c r="R826" s="1075" t="n"/>
      <c r="S826" s="1075" t="n"/>
      <c r="T826" s="1075" t="n"/>
      <c r="U826" s="1075" t="n"/>
      <c r="V826" s="1077" t="n"/>
      <c r="W826" s="1075" t="n"/>
      <c r="X826" s="1075" t="n"/>
      <c r="Y826" s="1075" t="n"/>
      <c r="Z826" s="1075" t="n"/>
      <c r="AA826" s="1075" t="n"/>
      <c r="AB826" s="1075" t="n"/>
      <c r="AC826" s="1075" t="n"/>
      <c r="AD826" s="1075" t="n"/>
      <c r="AE826" s="1075" t="n"/>
      <c r="AF826" s="1075" t="n"/>
      <c r="AG826" s="1078" t="n"/>
      <c r="AH826" s="1075" t="n"/>
      <c r="AI826" s="1075" t="n"/>
      <c r="AJ826" s="1075" t="n"/>
      <c r="AK826" s="1077" t="n"/>
      <c r="AL826" s="1075" t="n"/>
      <c r="AM826" s="1075" t="n"/>
      <c r="AN826" s="1075" t="n"/>
      <c r="AO826" s="1080" t="n"/>
      <c r="AP826" s="788" t="n"/>
      <c r="AQ826" s="788" t="n"/>
      <c r="AR826" s="788" t="n"/>
      <c r="AS826" s="788" t="n"/>
      <c r="AT826" s="788" t="n"/>
      <c r="AU826" s="788" t="n"/>
      <c r="AV826" s="788" t="n"/>
      <c r="AW826" s="788" t="n"/>
      <c r="AX826" s="788" t="n"/>
      <c r="AY826" s="788" t="n"/>
      <c r="AZ826" s="788" t="n"/>
      <c r="BA826" s="788" t="n"/>
      <c r="BB826" s="788" t="n"/>
      <c r="BC826" s="788" t="n"/>
      <c r="BD826" s="788" t="n"/>
    </row>
    <row r="827" ht="12.75" customHeight="1" s="789">
      <c r="A827" s="1075" t="n"/>
      <c r="B827" s="1075" t="n"/>
      <c r="C827" s="1075" t="n"/>
      <c r="D827" s="1075" t="n"/>
      <c r="E827" s="1075" t="n"/>
      <c r="F827" s="1075" t="n"/>
      <c r="G827" s="1075" t="n"/>
      <c r="H827" s="1075" t="n"/>
      <c r="I827" s="1075" t="n"/>
      <c r="J827" s="1075" t="n"/>
      <c r="K827" s="1075" t="n"/>
      <c r="L827" s="1075" t="n"/>
      <c r="M827" s="1075" t="n"/>
      <c r="N827" s="1075" t="n"/>
      <c r="O827" s="1076" t="n"/>
      <c r="P827" s="1075" t="n"/>
      <c r="Q827" s="1075" t="n"/>
      <c r="R827" s="1075" t="n"/>
      <c r="S827" s="1075" t="n"/>
      <c r="T827" s="1075" t="n"/>
      <c r="U827" s="1075" t="n"/>
      <c r="V827" s="1077" t="n"/>
      <c r="W827" s="1075" t="n"/>
      <c r="X827" s="1075" t="n"/>
      <c r="Y827" s="1075" t="n"/>
      <c r="Z827" s="1075" t="n"/>
      <c r="AA827" s="1075" t="n"/>
      <c r="AB827" s="1075" t="n"/>
      <c r="AC827" s="1075" t="n"/>
      <c r="AD827" s="1075" t="n"/>
      <c r="AE827" s="1075" t="n"/>
      <c r="AF827" s="1075" t="n"/>
      <c r="AG827" s="1078" t="n"/>
      <c r="AH827" s="1075" t="n"/>
      <c r="AI827" s="1075" t="n"/>
      <c r="AJ827" s="1075" t="n"/>
      <c r="AK827" s="1077" t="n"/>
      <c r="AL827" s="1075" t="n"/>
      <c r="AM827" s="1075" t="n"/>
      <c r="AN827" s="1075" t="n"/>
      <c r="AO827" s="1080" t="n"/>
      <c r="AP827" s="788" t="n"/>
      <c r="AQ827" s="788" t="n"/>
      <c r="AR827" s="788" t="n"/>
      <c r="AS827" s="788" t="n"/>
      <c r="AT827" s="788" t="n"/>
      <c r="AU827" s="788" t="n"/>
      <c r="AV827" s="788" t="n"/>
      <c r="AW827" s="788" t="n"/>
      <c r="AX827" s="788" t="n"/>
      <c r="AY827" s="788" t="n"/>
      <c r="AZ827" s="788" t="n"/>
      <c r="BA827" s="788" t="n"/>
      <c r="BB827" s="788" t="n"/>
      <c r="BC827" s="788" t="n"/>
      <c r="BD827" s="788" t="n"/>
    </row>
    <row r="828" ht="12.75" customHeight="1" s="789">
      <c r="A828" s="1075" t="n"/>
      <c r="B828" s="1075" t="n"/>
      <c r="C828" s="1075" t="n"/>
      <c r="D828" s="1075" t="n"/>
      <c r="E828" s="1075" t="n"/>
      <c r="F828" s="1075" t="n"/>
      <c r="G828" s="1075" t="n"/>
      <c r="H828" s="1075" t="n"/>
      <c r="I828" s="1075" t="n"/>
      <c r="J828" s="1075" t="n"/>
      <c r="K828" s="1075" t="n"/>
      <c r="L828" s="1075" t="n"/>
      <c r="M828" s="1075" t="n"/>
      <c r="N828" s="1075" t="n"/>
      <c r="O828" s="1076" t="n"/>
      <c r="P828" s="1075" t="n"/>
      <c r="Q828" s="1075" t="n"/>
      <c r="R828" s="1075" t="n"/>
      <c r="S828" s="1075" t="n"/>
      <c r="T828" s="1075" t="n"/>
      <c r="U828" s="1075" t="n"/>
      <c r="V828" s="1077" t="n"/>
      <c r="W828" s="1075" t="n"/>
      <c r="X828" s="1075" t="n"/>
      <c r="Y828" s="1075" t="n"/>
      <c r="Z828" s="1075" t="n"/>
      <c r="AA828" s="1075" t="n"/>
      <c r="AB828" s="1075" t="n"/>
      <c r="AC828" s="1075" t="n"/>
      <c r="AD828" s="1075" t="n"/>
      <c r="AE828" s="1075" t="n"/>
      <c r="AF828" s="1075" t="n"/>
      <c r="AG828" s="1078" t="n"/>
      <c r="AH828" s="1075" t="n"/>
      <c r="AI828" s="1075" t="n"/>
      <c r="AJ828" s="1075" t="n"/>
      <c r="AK828" s="1077" t="n"/>
      <c r="AL828" s="1075" t="n"/>
      <c r="AM828" s="1075" t="n"/>
      <c r="AN828" s="1075" t="n"/>
      <c r="AO828" s="1080" t="n"/>
      <c r="AP828" s="788" t="n"/>
      <c r="AQ828" s="788" t="n"/>
      <c r="AR828" s="788" t="n"/>
      <c r="AS828" s="788" t="n"/>
      <c r="AT828" s="788" t="n"/>
      <c r="AU828" s="788" t="n"/>
      <c r="AV828" s="788" t="n"/>
      <c r="AW828" s="788" t="n"/>
      <c r="AX828" s="788" t="n"/>
      <c r="AY828" s="788" t="n"/>
      <c r="AZ828" s="788" t="n"/>
      <c r="BA828" s="788" t="n"/>
      <c r="BB828" s="788" t="n"/>
      <c r="BC828" s="788" t="n"/>
      <c r="BD828" s="788" t="n"/>
    </row>
    <row r="829" ht="12.75" customHeight="1" s="789">
      <c r="A829" s="1075" t="n"/>
      <c r="B829" s="1075" t="n"/>
      <c r="C829" s="1075" t="n"/>
      <c r="D829" s="1075" t="n"/>
      <c r="E829" s="1075" t="n"/>
      <c r="F829" s="1075" t="n"/>
      <c r="G829" s="1075" t="n"/>
      <c r="H829" s="1075" t="n"/>
      <c r="I829" s="1075" t="n"/>
      <c r="J829" s="1075" t="n"/>
      <c r="K829" s="1075" t="n"/>
      <c r="L829" s="1075" t="n"/>
      <c r="M829" s="1075" t="n"/>
      <c r="N829" s="1075" t="n"/>
      <c r="O829" s="1076" t="n"/>
      <c r="P829" s="1075" t="n"/>
      <c r="Q829" s="1075" t="n"/>
      <c r="R829" s="1075" t="n"/>
      <c r="S829" s="1075" t="n"/>
      <c r="T829" s="1075" t="n"/>
      <c r="U829" s="1075" t="n"/>
      <c r="V829" s="1077" t="n"/>
      <c r="W829" s="1075" t="n"/>
      <c r="X829" s="1075" t="n"/>
      <c r="Y829" s="1075" t="n"/>
      <c r="Z829" s="1075" t="n"/>
      <c r="AA829" s="1075" t="n"/>
      <c r="AB829" s="1075" t="n"/>
      <c r="AC829" s="1075" t="n"/>
      <c r="AD829" s="1075" t="n"/>
      <c r="AE829" s="1075" t="n"/>
      <c r="AF829" s="1075" t="n"/>
      <c r="AG829" s="1078" t="n"/>
      <c r="AH829" s="1075" t="n"/>
      <c r="AI829" s="1075" t="n"/>
      <c r="AJ829" s="1075" t="n"/>
      <c r="AK829" s="1077" t="n"/>
      <c r="AL829" s="1075" t="n"/>
      <c r="AM829" s="1075" t="n"/>
      <c r="AN829" s="1075" t="n"/>
      <c r="AO829" s="1080" t="n"/>
      <c r="AP829" s="788" t="n"/>
      <c r="AQ829" s="788" t="n"/>
      <c r="AR829" s="788" t="n"/>
      <c r="AS829" s="788" t="n"/>
      <c r="AT829" s="788" t="n"/>
      <c r="AU829" s="788" t="n"/>
      <c r="AV829" s="788" t="n"/>
      <c r="AW829" s="788" t="n"/>
      <c r="AX829" s="788" t="n"/>
      <c r="AY829" s="788" t="n"/>
      <c r="AZ829" s="788" t="n"/>
      <c r="BA829" s="788" t="n"/>
      <c r="BB829" s="788" t="n"/>
      <c r="BC829" s="788" t="n"/>
      <c r="BD829" s="788" t="n"/>
    </row>
    <row r="830" ht="12.75" customHeight="1" s="789">
      <c r="A830" s="1075" t="n"/>
      <c r="B830" s="1075" t="n"/>
      <c r="C830" s="1075" t="n"/>
      <c r="D830" s="1075" t="n"/>
      <c r="E830" s="1075" t="n"/>
      <c r="F830" s="1075" t="n"/>
      <c r="G830" s="1075" t="n"/>
      <c r="H830" s="1075" t="n"/>
      <c r="I830" s="1075" t="n"/>
      <c r="J830" s="1075" t="n"/>
      <c r="K830" s="1075" t="n"/>
      <c r="L830" s="1075" t="n"/>
      <c r="M830" s="1075" t="n"/>
      <c r="N830" s="1075" t="n"/>
      <c r="O830" s="1076" t="n"/>
      <c r="P830" s="1075" t="n"/>
      <c r="Q830" s="1075" t="n"/>
      <c r="R830" s="1075" t="n"/>
      <c r="S830" s="1075" t="n"/>
      <c r="T830" s="1075" t="n"/>
      <c r="U830" s="1075" t="n"/>
      <c r="V830" s="1077" t="n"/>
      <c r="W830" s="1075" t="n"/>
      <c r="X830" s="1075" t="n"/>
      <c r="Y830" s="1075" t="n"/>
      <c r="Z830" s="1075" t="n"/>
      <c r="AA830" s="1075" t="n"/>
      <c r="AB830" s="1075" t="n"/>
      <c r="AC830" s="1075" t="n"/>
      <c r="AD830" s="1075" t="n"/>
      <c r="AE830" s="1075" t="n"/>
      <c r="AF830" s="1075" t="n"/>
      <c r="AG830" s="1078" t="n"/>
      <c r="AH830" s="1075" t="n"/>
      <c r="AI830" s="1075" t="n"/>
      <c r="AJ830" s="1075" t="n"/>
      <c r="AK830" s="1077" t="n"/>
      <c r="AL830" s="1075" t="n"/>
      <c r="AM830" s="1075" t="n"/>
      <c r="AN830" s="1075" t="n"/>
      <c r="AO830" s="1080" t="n"/>
      <c r="AP830" s="788" t="n"/>
      <c r="AQ830" s="788" t="n"/>
      <c r="AR830" s="788" t="n"/>
      <c r="AS830" s="788" t="n"/>
      <c r="AT830" s="788" t="n"/>
      <c r="AU830" s="788" t="n"/>
      <c r="AV830" s="788" t="n"/>
      <c r="AW830" s="788" t="n"/>
      <c r="AX830" s="788" t="n"/>
      <c r="AY830" s="788" t="n"/>
      <c r="AZ830" s="788" t="n"/>
      <c r="BA830" s="788" t="n"/>
      <c r="BB830" s="788" t="n"/>
      <c r="BC830" s="788" t="n"/>
      <c r="BD830" s="788" t="n"/>
    </row>
    <row r="831" ht="12.75" customHeight="1" s="789">
      <c r="A831" s="1075" t="n"/>
      <c r="B831" s="1075" t="n"/>
      <c r="C831" s="1075" t="n"/>
      <c r="D831" s="1075" t="n"/>
      <c r="E831" s="1075" t="n"/>
      <c r="F831" s="1075" t="n"/>
      <c r="G831" s="1075" t="n"/>
      <c r="H831" s="1075" t="n"/>
      <c r="I831" s="1075" t="n"/>
      <c r="J831" s="1075" t="n"/>
      <c r="K831" s="1075" t="n"/>
      <c r="L831" s="1075" t="n"/>
      <c r="M831" s="1075" t="n"/>
      <c r="N831" s="1075" t="n"/>
      <c r="O831" s="1076" t="n"/>
      <c r="P831" s="1075" t="n"/>
      <c r="Q831" s="1075" t="n"/>
      <c r="R831" s="1075" t="n"/>
      <c r="S831" s="1075" t="n"/>
      <c r="T831" s="1075" t="n"/>
      <c r="U831" s="1075" t="n"/>
      <c r="V831" s="1077" t="n"/>
      <c r="W831" s="1075" t="n"/>
      <c r="X831" s="1075" t="n"/>
      <c r="Y831" s="1075" t="n"/>
      <c r="Z831" s="1075" t="n"/>
      <c r="AA831" s="1075" t="n"/>
      <c r="AB831" s="1075" t="n"/>
      <c r="AC831" s="1075" t="n"/>
      <c r="AD831" s="1075" t="n"/>
      <c r="AE831" s="1075" t="n"/>
      <c r="AF831" s="1075" t="n"/>
      <c r="AG831" s="1078" t="n"/>
      <c r="AH831" s="1075" t="n"/>
      <c r="AI831" s="1075" t="n"/>
      <c r="AJ831" s="1075" t="n"/>
      <c r="AK831" s="1077" t="n"/>
      <c r="AL831" s="1075" t="n"/>
      <c r="AM831" s="1075" t="n"/>
      <c r="AN831" s="1075" t="n"/>
      <c r="AO831" s="1080" t="n"/>
      <c r="AP831" s="788" t="n"/>
      <c r="AQ831" s="788" t="n"/>
      <c r="AR831" s="788" t="n"/>
      <c r="AS831" s="788" t="n"/>
      <c r="AT831" s="788" t="n"/>
      <c r="AU831" s="788" t="n"/>
      <c r="AV831" s="788" t="n"/>
      <c r="AW831" s="788" t="n"/>
      <c r="AX831" s="788" t="n"/>
      <c r="AY831" s="788" t="n"/>
      <c r="AZ831" s="788" t="n"/>
      <c r="BA831" s="788" t="n"/>
      <c r="BB831" s="788" t="n"/>
      <c r="BC831" s="788" t="n"/>
      <c r="BD831" s="788" t="n"/>
    </row>
    <row r="832" ht="12.75" customHeight="1" s="789">
      <c r="A832" s="1075" t="n"/>
      <c r="B832" s="1075" t="n"/>
      <c r="C832" s="1075" t="n"/>
      <c r="D832" s="1075" t="n"/>
      <c r="E832" s="1075" t="n"/>
      <c r="F832" s="1075" t="n"/>
      <c r="G832" s="1075" t="n"/>
      <c r="H832" s="1075" t="n"/>
      <c r="I832" s="1075" t="n"/>
      <c r="J832" s="1075" t="n"/>
      <c r="K832" s="1075" t="n"/>
      <c r="L832" s="1075" t="n"/>
      <c r="M832" s="1075" t="n"/>
      <c r="N832" s="1075" t="n"/>
      <c r="O832" s="1076" t="n"/>
      <c r="P832" s="1075" t="n"/>
      <c r="Q832" s="1075" t="n"/>
      <c r="R832" s="1075" t="n"/>
      <c r="S832" s="1075" t="n"/>
      <c r="T832" s="1075" t="n"/>
      <c r="U832" s="1075" t="n"/>
      <c r="V832" s="1077" t="n"/>
      <c r="W832" s="1075" t="n"/>
      <c r="X832" s="1075" t="n"/>
      <c r="Y832" s="1075" t="n"/>
      <c r="Z832" s="1075" t="n"/>
      <c r="AA832" s="1075" t="n"/>
      <c r="AB832" s="1075" t="n"/>
      <c r="AC832" s="1075" t="n"/>
      <c r="AD832" s="1075" t="n"/>
      <c r="AE832" s="1075" t="n"/>
      <c r="AF832" s="1075" t="n"/>
      <c r="AG832" s="1078" t="n"/>
      <c r="AH832" s="1075" t="n"/>
      <c r="AI832" s="1075" t="n"/>
      <c r="AJ832" s="1075" t="n"/>
      <c r="AK832" s="1077" t="n"/>
      <c r="AL832" s="1075" t="n"/>
      <c r="AM832" s="1075" t="n"/>
      <c r="AN832" s="1075" t="n"/>
      <c r="AO832" s="1080" t="n"/>
      <c r="AP832" s="788" t="n"/>
      <c r="AQ832" s="788" t="n"/>
      <c r="AR832" s="788" t="n"/>
      <c r="AS832" s="788" t="n"/>
      <c r="AT832" s="788" t="n"/>
      <c r="AU832" s="788" t="n"/>
      <c r="AV832" s="788" t="n"/>
      <c r="AW832" s="788" t="n"/>
      <c r="AX832" s="788" t="n"/>
      <c r="AY832" s="788" t="n"/>
      <c r="AZ832" s="788" t="n"/>
      <c r="BA832" s="788" t="n"/>
      <c r="BB832" s="788" t="n"/>
      <c r="BC832" s="788" t="n"/>
      <c r="BD832" s="788" t="n"/>
    </row>
    <row r="833" ht="12.75" customHeight="1" s="789">
      <c r="A833" s="1075" t="n"/>
      <c r="B833" s="1075" t="n"/>
      <c r="C833" s="1075" t="n"/>
      <c r="D833" s="1075" t="n"/>
      <c r="E833" s="1075" t="n"/>
      <c r="F833" s="1075" t="n"/>
      <c r="G833" s="1075" t="n"/>
      <c r="H833" s="1075" t="n"/>
      <c r="I833" s="1075" t="n"/>
      <c r="J833" s="1075" t="n"/>
      <c r="K833" s="1075" t="n"/>
      <c r="L833" s="1075" t="n"/>
      <c r="M833" s="1075" t="n"/>
      <c r="N833" s="1075" t="n"/>
      <c r="O833" s="1076" t="n"/>
      <c r="P833" s="1075" t="n"/>
      <c r="Q833" s="1075" t="n"/>
      <c r="R833" s="1075" t="n"/>
      <c r="S833" s="1075" t="n"/>
      <c r="T833" s="1075" t="n"/>
      <c r="U833" s="1075" t="n"/>
      <c r="V833" s="1077" t="n"/>
      <c r="W833" s="1075" t="n"/>
      <c r="X833" s="1075" t="n"/>
      <c r="Y833" s="1075" t="n"/>
      <c r="Z833" s="1075" t="n"/>
      <c r="AA833" s="1075" t="n"/>
      <c r="AB833" s="1075" t="n"/>
      <c r="AC833" s="1075" t="n"/>
      <c r="AD833" s="1075" t="n"/>
      <c r="AE833" s="1075" t="n"/>
      <c r="AF833" s="1075" t="n"/>
      <c r="AG833" s="1078" t="n"/>
      <c r="AH833" s="1075" t="n"/>
      <c r="AI833" s="1075" t="n"/>
      <c r="AJ833" s="1075" t="n"/>
      <c r="AK833" s="1077" t="n"/>
      <c r="AL833" s="1075" t="n"/>
      <c r="AM833" s="1075" t="n"/>
      <c r="AN833" s="1075" t="n"/>
      <c r="AO833" s="1080" t="n"/>
      <c r="AP833" s="788" t="n"/>
      <c r="AQ833" s="788" t="n"/>
      <c r="AR833" s="788" t="n"/>
      <c r="AS833" s="788" t="n"/>
      <c r="AT833" s="788" t="n"/>
      <c r="AU833" s="788" t="n"/>
      <c r="AV833" s="788" t="n"/>
      <c r="AW833" s="788" t="n"/>
      <c r="AX833" s="788" t="n"/>
      <c r="AY833" s="788" t="n"/>
      <c r="AZ833" s="788" t="n"/>
      <c r="BA833" s="788" t="n"/>
      <c r="BB833" s="788" t="n"/>
      <c r="BC833" s="788" t="n"/>
      <c r="BD833" s="788" t="n"/>
    </row>
    <row r="834" ht="12.75" customHeight="1" s="789">
      <c r="A834" s="1075" t="n"/>
      <c r="B834" s="1075" t="n"/>
      <c r="C834" s="1075" t="n"/>
      <c r="D834" s="1075" t="n"/>
      <c r="E834" s="1075" t="n"/>
      <c r="F834" s="1075" t="n"/>
      <c r="G834" s="1075" t="n"/>
      <c r="H834" s="1075" t="n"/>
      <c r="I834" s="1075" t="n"/>
      <c r="J834" s="1075" t="n"/>
      <c r="K834" s="1075" t="n"/>
      <c r="L834" s="1075" t="n"/>
      <c r="M834" s="1075" t="n"/>
      <c r="N834" s="1075" t="n"/>
      <c r="O834" s="1076" t="n"/>
      <c r="P834" s="1075" t="n"/>
      <c r="Q834" s="1075" t="n"/>
      <c r="R834" s="1075" t="n"/>
      <c r="S834" s="1075" t="n"/>
      <c r="T834" s="1075" t="n"/>
      <c r="U834" s="1075" t="n"/>
      <c r="V834" s="1077" t="n"/>
      <c r="W834" s="1075" t="n"/>
      <c r="X834" s="1075" t="n"/>
      <c r="Y834" s="1075" t="n"/>
      <c r="Z834" s="1075" t="n"/>
      <c r="AA834" s="1075" t="n"/>
      <c r="AB834" s="1075" t="n"/>
      <c r="AC834" s="1075" t="n"/>
      <c r="AD834" s="1075" t="n"/>
      <c r="AE834" s="1075" t="n"/>
      <c r="AF834" s="1075" t="n"/>
      <c r="AG834" s="1078" t="n"/>
      <c r="AH834" s="1075" t="n"/>
      <c r="AI834" s="1075" t="n"/>
      <c r="AJ834" s="1075" t="n"/>
      <c r="AK834" s="1077" t="n"/>
      <c r="AL834" s="1075" t="n"/>
      <c r="AM834" s="1075" t="n"/>
      <c r="AN834" s="1075" t="n"/>
      <c r="AO834" s="1080" t="n"/>
      <c r="AP834" s="788" t="n"/>
      <c r="AQ834" s="788" t="n"/>
      <c r="AR834" s="788" t="n"/>
      <c r="AS834" s="788" t="n"/>
      <c r="AT834" s="788" t="n"/>
      <c r="AU834" s="788" t="n"/>
      <c r="AV834" s="788" t="n"/>
      <c r="AW834" s="788" t="n"/>
      <c r="AX834" s="788" t="n"/>
      <c r="AY834" s="788" t="n"/>
      <c r="AZ834" s="788" t="n"/>
      <c r="BA834" s="788" t="n"/>
      <c r="BB834" s="788" t="n"/>
      <c r="BC834" s="788" t="n"/>
      <c r="BD834" s="788" t="n"/>
    </row>
    <row r="835" ht="12.75" customHeight="1" s="789">
      <c r="A835" s="1075" t="n"/>
      <c r="B835" s="1075" t="n"/>
      <c r="C835" s="1075" t="n"/>
      <c r="D835" s="1075" t="n"/>
      <c r="E835" s="1075" t="n"/>
      <c r="F835" s="1075" t="n"/>
      <c r="G835" s="1075" t="n"/>
      <c r="H835" s="1075" t="n"/>
      <c r="I835" s="1075" t="n"/>
      <c r="J835" s="1075" t="n"/>
      <c r="K835" s="1075" t="n"/>
      <c r="L835" s="1075" t="n"/>
      <c r="M835" s="1075" t="n"/>
      <c r="N835" s="1075" t="n"/>
      <c r="O835" s="1076" t="n"/>
      <c r="P835" s="1075" t="n"/>
      <c r="Q835" s="1075" t="n"/>
      <c r="R835" s="1075" t="n"/>
      <c r="S835" s="1075" t="n"/>
      <c r="T835" s="1075" t="n"/>
      <c r="U835" s="1075" t="n"/>
      <c r="V835" s="1077" t="n"/>
      <c r="W835" s="1075" t="n"/>
      <c r="X835" s="1075" t="n"/>
      <c r="Y835" s="1075" t="n"/>
      <c r="Z835" s="1075" t="n"/>
      <c r="AA835" s="1075" t="n"/>
      <c r="AB835" s="1075" t="n"/>
      <c r="AC835" s="1075" t="n"/>
      <c r="AD835" s="1075" t="n"/>
      <c r="AE835" s="1075" t="n"/>
      <c r="AF835" s="1075" t="n"/>
      <c r="AG835" s="1078" t="n"/>
      <c r="AH835" s="1075" t="n"/>
      <c r="AI835" s="1075" t="n"/>
      <c r="AJ835" s="1075" t="n"/>
      <c r="AK835" s="1077" t="n"/>
      <c r="AL835" s="1075" t="n"/>
      <c r="AM835" s="1075" t="n"/>
      <c r="AN835" s="1075" t="n"/>
      <c r="AO835" s="1080" t="n"/>
      <c r="AP835" s="788" t="n"/>
      <c r="AQ835" s="788" t="n"/>
      <c r="AR835" s="788" t="n"/>
      <c r="AS835" s="788" t="n"/>
      <c r="AT835" s="788" t="n"/>
      <c r="AU835" s="788" t="n"/>
      <c r="AV835" s="788" t="n"/>
      <c r="AW835" s="788" t="n"/>
      <c r="AX835" s="788" t="n"/>
      <c r="AY835" s="788" t="n"/>
      <c r="AZ835" s="788" t="n"/>
      <c r="BA835" s="788" t="n"/>
      <c r="BB835" s="788" t="n"/>
      <c r="BC835" s="788" t="n"/>
      <c r="BD835" s="788" t="n"/>
    </row>
    <row r="836" ht="12.75" customHeight="1" s="789">
      <c r="A836" s="1075" t="n"/>
      <c r="B836" s="1075" t="n"/>
      <c r="C836" s="1075" t="n"/>
      <c r="D836" s="1075" t="n"/>
      <c r="E836" s="1075" t="n"/>
      <c r="F836" s="1075" t="n"/>
      <c r="G836" s="1075" t="n"/>
      <c r="H836" s="1075" t="n"/>
      <c r="I836" s="1075" t="n"/>
      <c r="J836" s="1075" t="n"/>
      <c r="K836" s="1075" t="n"/>
      <c r="L836" s="1075" t="n"/>
      <c r="M836" s="1075" t="n"/>
      <c r="N836" s="1075" t="n"/>
      <c r="O836" s="1076" t="n"/>
      <c r="P836" s="1075" t="n"/>
      <c r="Q836" s="1075" t="n"/>
      <c r="R836" s="1075" t="n"/>
      <c r="S836" s="1075" t="n"/>
      <c r="T836" s="1075" t="n"/>
      <c r="U836" s="1075" t="n"/>
      <c r="V836" s="1077" t="n"/>
      <c r="W836" s="1075" t="n"/>
      <c r="X836" s="1075" t="n"/>
      <c r="Y836" s="1075" t="n"/>
      <c r="Z836" s="1075" t="n"/>
      <c r="AA836" s="1075" t="n"/>
      <c r="AB836" s="1075" t="n"/>
      <c r="AC836" s="1075" t="n"/>
      <c r="AD836" s="1075" t="n"/>
      <c r="AE836" s="1075" t="n"/>
      <c r="AF836" s="1075" t="n"/>
      <c r="AG836" s="1078" t="n"/>
      <c r="AH836" s="1075" t="n"/>
      <c r="AI836" s="1075" t="n"/>
      <c r="AJ836" s="1075" t="n"/>
      <c r="AK836" s="1077" t="n"/>
      <c r="AL836" s="1075" t="n"/>
      <c r="AM836" s="1075" t="n"/>
      <c r="AN836" s="1075" t="n"/>
      <c r="AO836" s="1080" t="n"/>
      <c r="AP836" s="788" t="n"/>
      <c r="AQ836" s="788" t="n"/>
      <c r="AR836" s="788" t="n"/>
      <c r="AS836" s="788" t="n"/>
      <c r="AT836" s="788" t="n"/>
      <c r="AU836" s="788" t="n"/>
      <c r="AV836" s="788" t="n"/>
      <c r="AW836" s="788" t="n"/>
      <c r="AX836" s="788" t="n"/>
      <c r="AY836" s="788" t="n"/>
      <c r="AZ836" s="788" t="n"/>
      <c r="BA836" s="788" t="n"/>
      <c r="BB836" s="788" t="n"/>
      <c r="BC836" s="788" t="n"/>
      <c r="BD836" s="788" t="n"/>
    </row>
    <row r="837" ht="12.75" customHeight="1" s="789">
      <c r="A837" s="1075" t="n"/>
      <c r="B837" s="1075" t="n"/>
      <c r="C837" s="1075" t="n"/>
      <c r="D837" s="1075" t="n"/>
      <c r="E837" s="1075" t="n"/>
      <c r="F837" s="1075" t="n"/>
      <c r="G837" s="1075" t="n"/>
      <c r="H837" s="1075" t="n"/>
      <c r="I837" s="1075" t="n"/>
      <c r="J837" s="1075" t="n"/>
      <c r="K837" s="1075" t="n"/>
      <c r="L837" s="1075" t="n"/>
      <c r="M837" s="1075" t="n"/>
      <c r="N837" s="1075" t="n"/>
      <c r="O837" s="1076" t="n"/>
      <c r="P837" s="1075" t="n"/>
      <c r="Q837" s="1075" t="n"/>
      <c r="R837" s="1075" t="n"/>
      <c r="S837" s="1075" t="n"/>
      <c r="T837" s="1075" t="n"/>
      <c r="U837" s="1075" t="n"/>
      <c r="V837" s="1077" t="n"/>
      <c r="W837" s="1075" t="n"/>
      <c r="X837" s="1075" t="n"/>
      <c r="Y837" s="1075" t="n"/>
      <c r="Z837" s="1075" t="n"/>
      <c r="AA837" s="1075" t="n"/>
      <c r="AB837" s="1075" t="n"/>
      <c r="AC837" s="1075" t="n"/>
      <c r="AD837" s="1075" t="n"/>
      <c r="AE837" s="1075" t="n"/>
      <c r="AF837" s="1075" t="n"/>
      <c r="AG837" s="1078" t="n"/>
      <c r="AH837" s="1075" t="n"/>
      <c r="AI837" s="1075" t="n"/>
      <c r="AJ837" s="1075" t="n"/>
      <c r="AK837" s="1077" t="n"/>
      <c r="AL837" s="1075" t="n"/>
      <c r="AM837" s="1075" t="n"/>
      <c r="AN837" s="1075" t="n"/>
      <c r="AO837" s="1080" t="n"/>
      <c r="AP837" s="788" t="n"/>
      <c r="AQ837" s="788" t="n"/>
      <c r="AR837" s="788" t="n"/>
      <c r="AS837" s="788" t="n"/>
      <c r="AT837" s="788" t="n"/>
      <c r="AU837" s="788" t="n"/>
      <c r="AV837" s="788" t="n"/>
      <c r="AW837" s="788" t="n"/>
      <c r="AX837" s="788" t="n"/>
      <c r="AY837" s="788" t="n"/>
      <c r="AZ837" s="788" t="n"/>
      <c r="BA837" s="788" t="n"/>
      <c r="BB837" s="788" t="n"/>
      <c r="BC837" s="788" t="n"/>
      <c r="BD837" s="788" t="n"/>
    </row>
    <row r="838" ht="12.75" customHeight="1" s="789">
      <c r="A838" s="1075" t="n"/>
      <c r="B838" s="1075" t="n"/>
      <c r="C838" s="1075" t="n"/>
      <c r="D838" s="1075" t="n"/>
      <c r="E838" s="1075" t="n"/>
      <c r="F838" s="1075" t="n"/>
      <c r="G838" s="1075" t="n"/>
      <c r="H838" s="1075" t="n"/>
      <c r="I838" s="1075" t="n"/>
      <c r="J838" s="1075" t="n"/>
      <c r="K838" s="1075" t="n"/>
      <c r="L838" s="1075" t="n"/>
      <c r="M838" s="1075" t="n"/>
      <c r="N838" s="1075" t="n"/>
      <c r="O838" s="1076" t="n"/>
      <c r="P838" s="1075" t="n"/>
      <c r="Q838" s="1075" t="n"/>
      <c r="R838" s="1075" t="n"/>
      <c r="S838" s="1075" t="n"/>
      <c r="T838" s="1075" t="n"/>
      <c r="U838" s="1075" t="n"/>
      <c r="V838" s="1077" t="n"/>
      <c r="W838" s="1075" t="n"/>
      <c r="X838" s="1075" t="n"/>
      <c r="Y838" s="1075" t="n"/>
      <c r="Z838" s="1075" t="n"/>
      <c r="AA838" s="1075" t="n"/>
      <c r="AB838" s="1075" t="n"/>
      <c r="AC838" s="1075" t="n"/>
      <c r="AD838" s="1075" t="n"/>
      <c r="AE838" s="1075" t="n"/>
      <c r="AF838" s="1075" t="n"/>
      <c r="AG838" s="1078" t="n"/>
      <c r="AH838" s="1075" t="n"/>
      <c r="AI838" s="1075" t="n"/>
      <c r="AJ838" s="1075" t="n"/>
      <c r="AK838" s="1077" t="n"/>
      <c r="AL838" s="1075" t="n"/>
      <c r="AM838" s="1075" t="n"/>
      <c r="AN838" s="1075" t="n"/>
      <c r="AO838" s="1080" t="n"/>
      <c r="AP838" s="788" t="n"/>
      <c r="AQ838" s="788" t="n"/>
      <c r="AR838" s="788" t="n"/>
      <c r="AS838" s="788" t="n"/>
      <c r="AT838" s="788" t="n"/>
      <c r="AU838" s="788" t="n"/>
      <c r="AV838" s="788" t="n"/>
      <c r="AW838" s="788" t="n"/>
      <c r="AX838" s="788" t="n"/>
      <c r="AY838" s="788" t="n"/>
      <c r="AZ838" s="788" t="n"/>
      <c r="BA838" s="788" t="n"/>
      <c r="BB838" s="788" t="n"/>
      <c r="BC838" s="788" t="n"/>
      <c r="BD838" s="788" t="n"/>
    </row>
    <row r="839" ht="12.75" customHeight="1" s="789">
      <c r="A839" s="1075" t="n"/>
      <c r="B839" s="1075" t="n"/>
      <c r="C839" s="1075" t="n"/>
      <c r="D839" s="1075" t="n"/>
      <c r="E839" s="1075" t="n"/>
      <c r="F839" s="1075" t="n"/>
      <c r="G839" s="1075" t="n"/>
      <c r="H839" s="1075" t="n"/>
      <c r="I839" s="1075" t="n"/>
      <c r="J839" s="1075" t="n"/>
      <c r="K839" s="1075" t="n"/>
      <c r="L839" s="1075" t="n"/>
      <c r="M839" s="1075" t="n"/>
      <c r="N839" s="1075" t="n"/>
      <c r="O839" s="1076" t="n"/>
      <c r="P839" s="1075" t="n"/>
      <c r="Q839" s="1075" t="n"/>
      <c r="R839" s="1075" t="n"/>
      <c r="S839" s="1075" t="n"/>
      <c r="T839" s="1075" t="n"/>
      <c r="U839" s="1075" t="n"/>
      <c r="V839" s="1077" t="n"/>
      <c r="W839" s="1075" t="n"/>
      <c r="X839" s="1075" t="n"/>
      <c r="Y839" s="1075" t="n"/>
      <c r="Z839" s="1075" t="n"/>
      <c r="AA839" s="1075" t="n"/>
      <c r="AB839" s="1075" t="n"/>
      <c r="AC839" s="1075" t="n"/>
      <c r="AD839" s="1075" t="n"/>
      <c r="AE839" s="1075" t="n"/>
      <c r="AF839" s="1075" t="n"/>
      <c r="AG839" s="1078" t="n"/>
      <c r="AH839" s="1075" t="n"/>
      <c r="AI839" s="1075" t="n"/>
      <c r="AJ839" s="1075" t="n"/>
      <c r="AK839" s="1077" t="n"/>
      <c r="AL839" s="1075" t="n"/>
      <c r="AM839" s="1075" t="n"/>
      <c r="AN839" s="1075" t="n"/>
      <c r="AO839" s="1080" t="n"/>
      <c r="AP839" s="788" t="n"/>
      <c r="AQ839" s="788" t="n"/>
      <c r="AR839" s="788" t="n"/>
      <c r="AS839" s="788" t="n"/>
      <c r="AT839" s="788" t="n"/>
      <c r="AU839" s="788" t="n"/>
      <c r="AV839" s="788" t="n"/>
      <c r="AW839" s="788" t="n"/>
      <c r="AX839" s="788" t="n"/>
      <c r="AY839" s="788" t="n"/>
      <c r="AZ839" s="788" t="n"/>
      <c r="BA839" s="788" t="n"/>
      <c r="BB839" s="788" t="n"/>
      <c r="BC839" s="788" t="n"/>
      <c r="BD839" s="788" t="n"/>
    </row>
    <row r="840" ht="12.75" customHeight="1" s="789">
      <c r="A840" s="1075" t="n"/>
      <c r="B840" s="1075" t="n"/>
      <c r="C840" s="1075" t="n"/>
      <c r="D840" s="1075" t="n"/>
      <c r="E840" s="1075" t="n"/>
      <c r="F840" s="1075" t="n"/>
      <c r="G840" s="1075" t="n"/>
      <c r="H840" s="1075" t="n"/>
      <c r="I840" s="1075" t="n"/>
      <c r="J840" s="1075" t="n"/>
      <c r="K840" s="1075" t="n"/>
      <c r="L840" s="1075" t="n"/>
      <c r="M840" s="1075" t="n"/>
      <c r="N840" s="1075" t="n"/>
      <c r="O840" s="1076" t="n"/>
      <c r="P840" s="1075" t="n"/>
      <c r="Q840" s="1075" t="n"/>
      <c r="R840" s="1075" t="n"/>
      <c r="S840" s="1075" t="n"/>
      <c r="T840" s="1075" t="n"/>
      <c r="U840" s="1075" t="n"/>
      <c r="V840" s="1077" t="n"/>
      <c r="W840" s="1075" t="n"/>
      <c r="X840" s="1075" t="n"/>
      <c r="Y840" s="1075" t="n"/>
      <c r="Z840" s="1075" t="n"/>
      <c r="AA840" s="1075" t="n"/>
      <c r="AB840" s="1075" t="n"/>
      <c r="AC840" s="1075" t="n"/>
      <c r="AD840" s="1075" t="n"/>
      <c r="AE840" s="1075" t="n"/>
      <c r="AF840" s="1075" t="n"/>
      <c r="AG840" s="1078" t="n"/>
      <c r="AH840" s="1075" t="n"/>
      <c r="AI840" s="1075" t="n"/>
      <c r="AJ840" s="1075" t="n"/>
      <c r="AK840" s="1077" t="n"/>
      <c r="AL840" s="1075" t="n"/>
      <c r="AM840" s="1075" t="n"/>
      <c r="AN840" s="1075" t="n"/>
      <c r="AO840" s="1080" t="n"/>
      <c r="AP840" s="788" t="n"/>
      <c r="AQ840" s="788" t="n"/>
      <c r="AR840" s="788" t="n"/>
      <c r="AS840" s="788" t="n"/>
      <c r="AT840" s="788" t="n"/>
      <c r="AU840" s="788" t="n"/>
      <c r="AV840" s="788" t="n"/>
      <c r="AW840" s="788" t="n"/>
      <c r="AX840" s="788" t="n"/>
      <c r="AY840" s="788" t="n"/>
      <c r="AZ840" s="788" t="n"/>
      <c r="BA840" s="788" t="n"/>
      <c r="BB840" s="788" t="n"/>
      <c r="BC840" s="788" t="n"/>
      <c r="BD840" s="788" t="n"/>
    </row>
    <row r="841" ht="12.75" customHeight="1" s="789">
      <c r="A841" s="1075" t="n"/>
      <c r="B841" s="1075" t="n"/>
      <c r="C841" s="1075" t="n"/>
      <c r="D841" s="1075" t="n"/>
      <c r="E841" s="1075" t="n"/>
      <c r="F841" s="1075" t="n"/>
      <c r="G841" s="1075" t="n"/>
      <c r="H841" s="1075" t="n"/>
      <c r="I841" s="1075" t="n"/>
      <c r="J841" s="1075" t="n"/>
      <c r="K841" s="1075" t="n"/>
      <c r="L841" s="1075" t="n"/>
      <c r="M841" s="1075" t="n"/>
      <c r="N841" s="1075" t="n"/>
      <c r="O841" s="1076" t="n"/>
      <c r="P841" s="1075" t="n"/>
      <c r="Q841" s="1075" t="n"/>
      <c r="R841" s="1075" t="n"/>
      <c r="S841" s="1075" t="n"/>
      <c r="T841" s="1075" t="n"/>
      <c r="U841" s="1075" t="n"/>
      <c r="V841" s="1077" t="n"/>
      <c r="W841" s="1075" t="n"/>
      <c r="X841" s="1075" t="n"/>
      <c r="Y841" s="1075" t="n"/>
      <c r="Z841" s="1075" t="n"/>
      <c r="AA841" s="1075" t="n"/>
      <c r="AB841" s="1075" t="n"/>
      <c r="AC841" s="1075" t="n"/>
      <c r="AD841" s="1075" t="n"/>
      <c r="AE841" s="1075" t="n"/>
      <c r="AF841" s="1075" t="n"/>
      <c r="AG841" s="1078" t="n"/>
      <c r="AH841" s="1075" t="n"/>
      <c r="AI841" s="1075" t="n"/>
      <c r="AJ841" s="1075" t="n"/>
      <c r="AK841" s="1077" t="n"/>
      <c r="AL841" s="1075" t="n"/>
      <c r="AM841" s="1075" t="n"/>
      <c r="AN841" s="1075" t="n"/>
      <c r="AO841" s="1080" t="n"/>
      <c r="AP841" s="788" t="n"/>
      <c r="AQ841" s="788" t="n"/>
      <c r="AR841" s="788" t="n"/>
      <c r="AS841" s="788" t="n"/>
      <c r="AT841" s="788" t="n"/>
      <c r="AU841" s="788" t="n"/>
      <c r="AV841" s="788" t="n"/>
      <c r="AW841" s="788" t="n"/>
      <c r="AX841" s="788" t="n"/>
      <c r="AY841" s="788" t="n"/>
      <c r="AZ841" s="788" t="n"/>
      <c r="BA841" s="788" t="n"/>
      <c r="BB841" s="788" t="n"/>
      <c r="BC841" s="788" t="n"/>
      <c r="BD841" s="788" t="n"/>
    </row>
    <row r="842" ht="12.75" customHeight="1" s="789">
      <c r="A842" s="1075" t="n"/>
      <c r="B842" s="1075" t="n"/>
      <c r="C842" s="1075" t="n"/>
      <c r="D842" s="1075" t="n"/>
      <c r="E842" s="1075" t="n"/>
      <c r="F842" s="1075" t="n"/>
      <c r="G842" s="1075" t="n"/>
      <c r="H842" s="1075" t="n"/>
      <c r="I842" s="1075" t="n"/>
      <c r="J842" s="1075" t="n"/>
      <c r="K842" s="1075" t="n"/>
      <c r="L842" s="1075" t="n"/>
      <c r="M842" s="1075" t="n"/>
      <c r="N842" s="1075" t="n"/>
      <c r="O842" s="1076" t="n"/>
      <c r="P842" s="1075" t="n"/>
      <c r="Q842" s="1075" t="n"/>
      <c r="R842" s="1075" t="n"/>
      <c r="S842" s="1075" t="n"/>
      <c r="T842" s="1075" t="n"/>
      <c r="U842" s="1075" t="n"/>
      <c r="V842" s="1077" t="n"/>
      <c r="W842" s="1075" t="n"/>
      <c r="X842" s="1075" t="n"/>
      <c r="Y842" s="1075" t="n"/>
      <c r="Z842" s="1075" t="n"/>
      <c r="AA842" s="1075" t="n"/>
      <c r="AB842" s="1075" t="n"/>
      <c r="AC842" s="1075" t="n"/>
      <c r="AD842" s="1075" t="n"/>
      <c r="AE842" s="1075" t="n"/>
      <c r="AF842" s="1075" t="n"/>
      <c r="AG842" s="1078" t="n"/>
      <c r="AH842" s="1075" t="n"/>
      <c r="AI842" s="1075" t="n"/>
      <c r="AJ842" s="1075" t="n"/>
      <c r="AK842" s="1077" t="n"/>
      <c r="AL842" s="1075" t="n"/>
      <c r="AM842" s="1075" t="n"/>
      <c r="AN842" s="1075" t="n"/>
      <c r="AO842" s="1080" t="n"/>
      <c r="AP842" s="788" t="n"/>
      <c r="AQ842" s="788" t="n"/>
      <c r="AR842" s="788" t="n"/>
      <c r="AS842" s="788" t="n"/>
      <c r="AT842" s="788" t="n"/>
      <c r="AU842" s="788" t="n"/>
      <c r="AV842" s="788" t="n"/>
      <c r="AW842" s="788" t="n"/>
      <c r="AX842" s="788" t="n"/>
      <c r="AY842" s="788" t="n"/>
      <c r="AZ842" s="788" t="n"/>
      <c r="BA842" s="788" t="n"/>
      <c r="BB842" s="788" t="n"/>
      <c r="BC842" s="788" t="n"/>
      <c r="BD842" s="788" t="n"/>
    </row>
    <row r="843" ht="12.75" customHeight="1" s="789">
      <c r="A843" s="1075" t="n"/>
      <c r="B843" s="1075" t="n"/>
      <c r="C843" s="1075" t="n"/>
      <c r="D843" s="1075" t="n"/>
      <c r="E843" s="1075" t="n"/>
      <c r="F843" s="1075" t="n"/>
      <c r="G843" s="1075" t="n"/>
      <c r="H843" s="1075" t="n"/>
      <c r="I843" s="1075" t="n"/>
      <c r="J843" s="1075" t="n"/>
      <c r="K843" s="1075" t="n"/>
      <c r="L843" s="1075" t="n"/>
      <c r="M843" s="1075" t="n"/>
      <c r="N843" s="1075" t="n"/>
      <c r="O843" s="1076" t="n"/>
      <c r="P843" s="1075" t="n"/>
      <c r="Q843" s="1075" t="n"/>
      <c r="R843" s="1075" t="n"/>
      <c r="S843" s="1075" t="n"/>
      <c r="T843" s="1075" t="n"/>
      <c r="U843" s="1075" t="n"/>
      <c r="V843" s="1077" t="n"/>
      <c r="W843" s="1075" t="n"/>
      <c r="X843" s="1075" t="n"/>
      <c r="Y843" s="1075" t="n"/>
      <c r="Z843" s="1075" t="n"/>
      <c r="AA843" s="1075" t="n"/>
      <c r="AB843" s="1075" t="n"/>
      <c r="AC843" s="1075" t="n"/>
      <c r="AD843" s="1075" t="n"/>
      <c r="AE843" s="1075" t="n"/>
      <c r="AF843" s="1075" t="n"/>
      <c r="AG843" s="1078" t="n"/>
      <c r="AH843" s="1075" t="n"/>
      <c r="AI843" s="1075" t="n"/>
      <c r="AJ843" s="1075" t="n"/>
      <c r="AK843" s="1077" t="n"/>
      <c r="AL843" s="1075" t="n"/>
      <c r="AM843" s="1075" t="n"/>
      <c r="AN843" s="1075" t="n"/>
      <c r="AO843" s="1080" t="n"/>
      <c r="AP843" s="788" t="n"/>
      <c r="AQ843" s="788" t="n"/>
      <c r="AR843" s="788" t="n"/>
      <c r="AS843" s="788" t="n"/>
      <c r="AT843" s="788" t="n"/>
      <c r="AU843" s="788" t="n"/>
      <c r="AV843" s="788" t="n"/>
      <c r="AW843" s="788" t="n"/>
      <c r="AX843" s="788" t="n"/>
      <c r="AY843" s="788" t="n"/>
      <c r="AZ843" s="788" t="n"/>
      <c r="BA843" s="788" t="n"/>
      <c r="BB843" s="788" t="n"/>
      <c r="BC843" s="788" t="n"/>
      <c r="BD843" s="788" t="n"/>
    </row>
    <row r="844" ht="12.75" customHeight="1" s="789">
      <c r="A844" s="1075" t="n"/>
      <c r="B844" s="1075" t="n"/>
      <c r="C844" s="1075" t="n"/>
      <c r="D844" s="1075" t="n"/>
      <c r="E844" s="1075" t="n"/>
      <c r="F844" s="1075" t="n"/>
      <c r="G844" s="1075" t="n"/>
      <c r="H844" s="1075" t="n"/>
      <c r="I844" s="1075" t="n"/>
      <c r="J844" s="1075" t="n"/>
      <c r="K844" s="1075" t="n"/>
      <c r="L844" s="1075" t="n"/>
      <c r="M844" s="1075" t="n"/>
      <c r="N844" s="1075" t="n"/>
      <c r="O844" s="1076" t="n"/>
      <c r="P844" s="1075" t="n"/>
      <c r="Q844" s="1075" t="n"/>
      <c r="R844" s="1075" t="n"/>
      <c r="S844" s="1075" t="n"/>
      <c r="T844" s="1075" t="n"/>
      <c r="U844" s="1075" t="n"/>
      <c r="V844" s="1077" t="n"/>
      <c r="W844" s="1075" t="n"/>
      <c r="X844" s="1075" t="n"/>
      <c r="Y844" s="1075" t="n"/>
      <c r="Z844" s="1075" t="n"/>
      <c r="AA844" s="1075" t="n"/>
      <c r="AB844" s="1075" t="n"/>
      <c r="AC844" s="1075" t="n"/>
      <c r="AD844" s="1075" t="n"/>
      <c r="AE844" s="1075" t="n"/>
      <c r="AF844" s="1075" t="n"/>
      <c r="AG844" s="1078" t="n"/>
      <c r="AH844" s="1075" t="n"/>
      <c r="AI844" s="1075" t="n"/>
      <c r="AJ844" s="1075" t="n"/>
      <c r="AK844" s="1077" t="n"/>
      <c r="AL844" s="1075" t="n"/>
      <c r="AM844" s="1075" t="n"/>
      <c r="AN844" s="1075" t="n"/>
      <c r="AO844" s="1080" t="n"/>
      <c r="AP844" s="788" t="n"/>
      <c r="AQ844" s="788" t="n"/>
      <c r="AR844" s="788" t="n"/>
      <c r="AS844" s="788" t="n"/>
      <c r="AT844" s="788" t="n"/>
      <c r="AU844" s="788" t="n"/>
      <c r="AV844" s="788" t="n"/>
      <c r="AW844" s="788" t="n"/>
      <c r="AX844" s="788" t="n"/>
      <c r="AY844" s="788" t="n"/>
      <c r="AZ844" s="788" t="n"/>
      <c r="BA844" s="788" t="n"/>
      <c r="BB844" s="788" t="n"/>
      <c r="BC844" s="788" t="n"/>
      <c r="BD844" s="788" t="n"/>
    </row>
    <row r="845" ht="12.75" customHeight="1" s="789">
      <c r="A845" s="1075" t="n"/>
      <c r="B845" s="1075" t="n"/>
      <c r="C845" s="1075" t="n"/>
      <c r="D845" s="1075" t="n"/>
      <c r="E845" s="1075" t="n"/>
      <c r="F845" s="1075" t="n"/>
      <c r="G845" s="1075" t="n"/>
      <c r="H845" s="1075" t="n"/>
      <c r="I845" s="1075" t="n"/>
      <c r="J845" s="1075" t="n"/>
      <c r="K845" s="1075" t="n"/>
      <c r="L845" s="1075" t="n"/>
      <c r="M845" s="1075" t="n"/>
      <c r="N845" s="1075" t="n"/>
      <c r="O845" s="1076" t="n"/>
      <c r="P845" s="1075" t="n"/>
      <c r="Q845" s="1075" t="n"/>
      <c r="R845" s="1075" t="n"/>
      <c r="S845" s="1075" t="n"/>
      <c r="T845" s="1075" t="n"/>
      <c r="U845" s="1075" t="n"/>
      <c r="V845" s="1077" t="n"/>
      <c r="W845" s="1075" t="n"/>
      <c r="X845" s="1075" t="n"/>
      <c r="Y845" s="1075" t="n"/>
      <c r="Z845" s="1075" t="n"/>
      <c r="AA845" s="1075" t="n"/>
      <c r="AB845" s="1075" t="n"/>
      <c r="AC845" s="1075" t="n"/>
      <c r="AD845" s="1075" t="n"/>
      <c r="AE845" s="1075" t="n"/>
      <c r="AF845" s="1075" t="n"/>
      <c r="AG845" s="1078" t="n"/>
      <c r="AH845" s="1075" t="n"/>
      <c r="AI845" s="1075" t="n"/>
      <c r="AJ845" s="1075" t="n"/>
      <c r="AK845" s="1077" t="n"/>
      <c r="AL845" s="1075" t="n"/>
      <c r="AM845" s="1075" t="n"/>
      <c r="AN845" s="1075" t="n"/>
      <c r="AO845" s="1080" t="n"/>
      <c r="AP845" s="788" t="n"/>
      <c r="AQ845" s="788" t="n"/>
      <c r="AR845" s="788" t="n"/>
      <c r="AS845" s="788" t="n"/>
      <c r="AT845" s="788" t="n"/>
      <c r="AU845" s="788" t="n"/>
      <c r="AV845" s="788" t="n"/>
      <c r="AW845" s="788" t="n"/>
      <c r="AX845" s="788" t="n"/>
      <c r="AY845" s="788" t="n"/>
      <c r="AZ845" s="788" t="n"/>
      <c r="BA845" s="788" t="n"/>
      <c r="BB845" s="788" t="n"/>
      <c r="BC845" s="788" t="n"/>
      <c r="BD845" s="788" t="n"/>
    </row>
    <row r="846" ht="12.75" customHeight="1" s="789">
      <c r="A846" s="1075" t="n"/>
      <c r="B846" s="1075" t="n"/>
      <c r="C846" s="1075" t="n"/>
      <c r="D846" s="1075" t="n"/>
      <c r="E846" s="1075" t="n"/>
      <c r="F846" s="1075" t="n"/>
      <c r="G846" s="1075" t="n"/>
      <c r="H846" s="1075" t="n"/>
      <c r="I846" s="1075" t="n"/>
      <c r="J846" s="1075" t="n"/>
      <c r="K846" s="1075" t="n"/>
      <c r="L846" s="1075" t="n"/>
      <c r="M846" s="1075" t="n"/>
      <c r="N846" s="1075" t="n"/>
      <c r="O846" s="1076" t="n"/>
      <c r="P846" s="1075" t="n"/>
      <c r="Q846" s="1075" t="n"/>
      <c r="R846" s="1075" t="n"/>
      <c r="S846" s="1075" t="n"/>
      <c r="T846" s="1075" t="n"/>
      <c r="U846" s="1075" t="n"/>
      <c r="V846" s="1077" t="n"/>
      <c r="W846" s="1075" t="n"/>
      <c r="X846" s="1075" t="n"/>
      <c r="Y846" s="1075" t="n"/>
      <c r="Z846" s="1075" t="n"/>
      <c r="AA846" s="1075" t="n"/>
      <c r="AB846" s="1075" t="n"/>
      <c r="AC846" s="1075" t="n"/>
      <c r="AD846" s="1075" t="n"/>
      <c r="AE846" s="1075" t="n"/>
      <c r="AF846" s="1075" t="n"/>
      <c r="AG846" s="1078" t="n"/>
      <c r="AH846" s="1075" t="n"/>
      <c r="AI846" s="1075" t="n"/>
      <c r="AJ846" s="1075" t="n"/>
      <c r="AK846" s="1077" t="n"/>
      <c r="AL846" s="1075" t="n"/>
      <c r="AM846" s="1075" t="n"/>
      <c r="AN846" s="1075" t="n"/>
      <c r="AO846" s="1080" t="n"/>
      <c r="AP846" s="788" t="n"/>
      <c r="AQ846" s="788" t="n"/>
      <c r="AR846" s="788" t="n"/>
      <c r="AS846" s="788" t="n"/>
      <c r="AT846" s="788" t="n"/>
      <c r="AU846" s="788" t="n"/>
      <c r="AV846" s="788" t="n"/>
      <c r="AW846" s="788" t="n"/>
      <c r="AX846" s="788" t="n"/>
      <c r="AY846" s="788" t="n"/>
      <c r="AZ846" s="788" t="n"/>
      <c r="BA846" s="788" t="n"/>
      <c r="BB846" s="788" t="n"/>
      <c r="BC846" s="788" t="n"/>
      <c r="BD846" s="788" t="n"/>
    </row>
    <row r="847" ht="12.75" customHeight="1" s="789">
      <c r="A847" s="1075" t="n"/>
      <c r="B847" s="1075" t="n"/>
      <c r="C847" s="1075" t="n"/>
      <c r="D847" s="1075" t="n"/>
      <c r="E847" s="1075" t="n"/>
      <c r="F847" s="1075" t="n"/>
      <c r="G847" s="1075" t="n"/>
      <c r="H847" s="1075" t="n"/>
      <c r="I847" s="1075" t="n"/>
      <c r="J847" s="1075" t="n"/>
      <c r="K847" s="1075" t="n"/>
      <c r="L847" s="1075" t="n"/>
      <c r="M847" s="1075" t="n"/>
      <c r="N847" s="1075" t="n"/>
      <c r="O847" s="1076" t="n"/>
      <c r="P847" s="1075" t="n"/>
      <c r="Q847" s="1075" t="n"/>
      <c r="R847" s="1075" t="n"/>
      <c r="S847" s="1075" t="n"/>
      <c r="T847" s="1075" t="n"/>
      <c r="U847" s="1075" t="n"/>
      <c r="V847" s="1077" t="n"/>
      <c r="W847" s="1075" t="n"/>
      <c r="X847" s="1075" t="n"/>
      <c r="Y847" s="1075" t="n"/>
      <c r="Z847" s="1075" t="n"/>
      <c r="AA847" s="1075" t="n"/>
      <c r="AB847" s="1075" t="n"/>
      <c r="AC847" s="1075" t="n"/>
      <c r="AD847" s="1075" t="n"/>
      <c r="AE847" s="1075" t="n"/>
      <c r="AF847" s="1075" t="n"/>
      <c r="AG847" s="1078" t="n"/>
      <c r="AH847" s="1075" t="n"/>
      <c r="AI847" s="1075" t="n"/>
      <c r="AJ847" s="1075" t="n"/>
      <c r="AK847" s="1077" t="n"/>
      <c r="AL847" s="1075" t="n"/>
      <c r="AM847" s="1075" t="n"/>
      <c r="AN847" s="1075" t="n"/>
      <c r="AO847" s="1080" t="n"/>
      <c r="AP847" s="788" t="n"/>
      <c r="AQ847" s="788" t="n"/>
      <c r="AR847" s="788" t="n"/>
      <c r="AS847" s="788" t="n"/>
      <c r="AT847" s="788" t="n"/>
      <c r="AU847" s="788" t="n"/>
      <c r="AV847" s="788" t="n"/>
      <c r="AW847" s="788" t="n"/>
      <c r="AX847" s="788" t="n"/>
      <c r="AY847" s="788" t="n"/>
      <c r="AZ847" s="788" t="n"/>
      <c r="BA847" s="788" t="n"/>
      <c r="BB847" s="788" t="n"/>
      <c r="BC847" s="788" t="n"/>
      <c r="BD847" s="788" t="n"/>
    </row>
    <row r="848" ht="12.75" customHeight="1" s="789">
      <c r="A848" s="1075" t="n"/>
      <c r="B848" s="1075" t="n"/>
      <c r="C848" s="1075" t="n"/>
      <c r="D848" s="1075" t="n"/>
      <c r="E848" s="1075" t="n"/>
      <c r="F848" s="1075" t="n"/>
      <c r="G848" s="1075" t="n"/>
      <c r="H848" s="1075" t="n"/>
      <c r="I848" s="1075" t="n"/>
      <c r="J848" s="1075" t="n"/>
      <c r="K848" s="1075" t="n"/>
      <c r="L848" s="1075" t="n"/>
      <c r="M848" s="1075" t="n"/>
      <c r="N848" s="1075" t="n"/>
      <c r="O848" s="1076" t="n"/>
      <c r="P848" s="1075" t="n"/>
      <c r="Q848" s="1075" t="n"/>
      <c r="R848" s="1075" t="n"/>
      <c r="S848" s="1075" t="n"/>
      <c r="T848" s="1075" t="n"/>
      <c r="U848" s="1075" t="n"/>
      <c r="V848" s="1077" t="n"/>
      <c r="W848" s="1075" t="n"/>
      <c r="X848" s="1075" t="n"/>
      <c r="Y848" s="1075" t="n"/>
      <c r="Z848" s="1075" t="n"/>
      <c r="AA848" s="1075" t="n"/>
      <c r="AB848" s="1075" t="n"/>
      <c r="AC848" s="1075" t="n"/>
      <c r="AD848" s="1075" t="n"/>
      <c r="AE848" s="1075" t="n"/>
      <c r="AF848" s="1075" t="n"/>
      <c r="AG848" s="1078" t="n"/>
      <c r="AH848" s="1075" t="n"/>
      <c r="AI848" s="1075" t="n"/>
      <c r="AJ848" s="1075" t="n"/>
      <c r="AK848" s="1077" t="n"/>
      <c r="AL848" s="1075" t="n"/>
      <c r="AM848" s="1075" t="n"/>
      <c r="AN848" s="1075" t="n"/>
      <c r="AO848" s="1080" t="n"/>
      <c r="AP848" s="788" t="n"/>
      <c r="AQ848" s="788" t="n"/>
      <c r="AR848" s="788" t="n"/>
      <c r="AS848" s="788" t="n"/>
      <c r="AT848" s="788" t="n"/>
      <c r="AU848" s="788" t="n"/>
      <c r="AV848" s="788" t="n"/>
      <c r="AW848" s="788" t="n"/>
      <c r="AX848" s="788" t="n"/>
      <c r="AY848" s="788" t="n"/>
      <c r="AZ848" s="788" t="n"/>
      <c r="BA848" s="788" t="n"/>
      <c r="BB848" s="788" t="n"/>
      <c r="BC848" s="788" t="n"/>
      <c r="BD848" s="788" t="n"/>
    </row>
    <row r="849" ht="12.75" customHeight="1" s="789">
      <c r="A849" s="1075" t="n"/>
      <c r="B849" s="1075" t="n"/>
      <c r="C849" s="1075" t="n"/>
      <c r="D849" s="1075" t="n"/>
      <c r="E849" s="1075" t="n"/>
      <c r="F849" s="1075" t="n"/>
      <c r="G849" s="1075" t="n"/>
      <c r="H849" s="1075" t="n"/>
      <c r="I849" s="1075" t="n"/>
      <c r="J849" s="1075" t="n"/>
      <c r="K849" s="1075" t="n"/>
      <c r="L849" s="1075" t="n"/>
      <c r="M849" s="1075" t="n"/>
      <c r="N849" s="1075" t="n"/>
      <c r="O849" s="1076" t="n"/>
      <c r="P849" s="1075" t="n"/>
      <c r="Q849" s="1075" t="n"/>
      <c r="R849" s="1075" t="n"/>
      <c r="S849" s="1075" t="n"/>
      <c r="T849" s="1075" t="n"/>
      <c r="U849" s="1075" t="n"/>
      <c r="V849" s="1077" t="n"/>
      <c r="W849" s="1075" t="n"/>
      <c r="X849" s="1075" t="n"/>
      <c r="Y849" s="1075" t="n"/>
      <c r="Z849" s="1075" t="n"/>
      <c r="AA849" s="1075" t="n"/>
      <c r="AB849" s="1075" t="n"/>
      <c r="AC849" s="1075" t="n"/>
      <c r="AD849" s="1075" t="n"/>
      <c r="AE849" s="1075" t="n"/>
      <c r="AF849" s="1075" t="n"/>
      <c r="AG849" s="1078" t="n"/>
      <c r="AH849" s="1075" t="n"/>
      <c r="AI849" s="1075" t="n"/>
      <c r="AJ849" s="1075" t="n"/>
      <c r="AK849" s="1077" t="n"/>
      <c r="AL849" s="1075" t="n"/>
      <c r="AM849" s="1075" t="n"/>
      <c r="AN849" s="1075" t="n"/>
      <c r="AO849" s="1080" t="n"/>
      <c r="AP849" s="788" t="n"/>
      <c r="AQ849" s="788" t="n"/>
      <c r="AR849" s="788" t="n"/>
      <c r="AS849" s="788" t="n"/>
      <c r="AT849" s="788" t="n"/>
      <c r="AU849" s="788" t="n"/>
      <c r="AV849" s="788" t="n"/>
      <c r="AW849" s="788" t="n"/>
      <c r="AX849" s="788" t="n"/>
      <c r="AY849" s="788" t="n"/>
      <c r="AZ849" s="788" t="n"/>
      <c r="BA849" s="788" t="n"/>
      <c r="BB849" s="788" t="n"/>
      <c r="BC849" s="788" t="n"/>
      <c r="BD849" s="788" t="n"/>
    </row>
    <row r="850" ht="12.75" customHeight="1" s="789">
      <c r="A850" s="1075" t="n"/>
      <c r="B850" s="1075" t="n"/>
      <c r="C850" s="1075" t="n"/>
      <c r="D850" s="1075" t="n"/>
      <c r="E850" s="1075" t="n"/>
      <c r="F850" s="1075" t="n"/>
      <c r="G850" s="1075" t="n"/>
      <c r="H850" s="1075" t="n"/>
      <c r="I850" s="1075" t="n"/>
      <c r="J850" s="1075" t="n"/>
      <c r="K850" s="1075" t="n"/>
      <c r="L850" s="1075" t="n"/>
      <c r="M850" s="1075" t="n"/>
      <c r="N850" s="1075" t="n"/>
      <c r="O850" s="1076" t="n"/>
      <c r="P850" s="1075" t="n"/>
      <c r="Q850" s="1075" t="n"/>
      <c r="R850" s="1075" t="n"/>
      <c r="S850" s="1075" t="n"/>
      <c r="T850" s="1075" t="n"/>
      <c r="U850" s="1075" t="n"/>
      <c r="V850" s="1077" t="n"/>
      <c r="W850" s="1075" t="n"/>
      <c r="X850" s="1075" t="n"/>
      <c r="Y850" s="1075" t="n"/>
      <c r="Z850" s="1075" t="n"/>
      <c r="AA850" s="1075" t="n"/>
      <c r="AB850" s="1075" t="n"/>
      <c r="AC850" s="1075" t="n"/>
      <c r="AD850" s="1075" t="n"/>
      <c r="AE850" s="1075" t="n"/>
      <c r="AF850" s="1075" t="n"/>
      <c r="AG850" s="1078" t="n"/>
      <c r="AH850" s="1075" t="n"/>
      <c r="AI850" s="1075" t="n"/>
      <c r="AJ850" s="1075" t="n"/>
      <c r="AK850" s="1077" t="n"/>
      <c r="AL850" s="1075" t="n"/>
      <c r="AM850" s="1075" t="n"/>
      <c r="AN850" s="1075" t="n"/>
      <c r="AO850" s="1080" t="n"/>
      <c r="AP850" s="788" t="n"/>
      <c r="AQ850" s="788" t="n"/>
      <c r="AR850" s="788" t="n"/>
      <c r="AS850" s="788" t="n"/>
      <c r="AT850" s="788" t="n"/>
      <c r="AU850" s="788" t="n"/>
      <c r="AV850" s="788" t="n"/>
      <c r="AW850" s="788" t="n"/>
      <c r="AX850" s="788" t="n"/>
      <c r="AY850" s="788" t="n"/>
      <c r="AZ850" s="788" t="n"/>
      <c r="BA850" s="788" t="n"/>
      <c r="BB850" s="788" t="n"/>
      <c r="BC850" s="788" t="n"/>
      <c r="BD850" s="788" t="n"/>
    </row>
    <row r="851" ht="12.75" customHeight="1" s="789">
      <c r="A851" s="1075" t="n"/>
      <c r="B851" s="1075" t="n"/>
      <c r="C851" s="1075" t="n"/>
      <c r="D851" s="1075" t="n"/>
      <c r="E851" s="1075" t="n"/>
      <c r="F851" s="1075" t="n"/>
      <c r="G851" s="1075" t="n"/>
      <c r="H851" s="1075" t="n"/>
      <c r="I851" s="1075" t="n"/>
      <c r="J851" s="1075" t="n"/>
      <c r="K851" s="1075" t="n"/>
      <c r="L851" s="1075" t="n"/>
      <c r="M851" s="1075" t="n"/>
      <c r="N851" s="1075" t="n"/>
      <c r="O851" s="1076" t="n"/>
      <c r="P851" s="1075" t="n"/>
      <c r="Q851" s="1075" t="n"/>
      <c r="R851" s="1075" t="n"/>
      <c r="S851" s="1075" t="n"/>
      <c r="T851" s="1075" t="n"/>
      <c r="U851" s="1075" t="n"/>
      <c r="V851" s="1077" t="n"/>
      <c r="W851" s="1075" t="n"/>
      <c r="X851" s="1075" t="n"/>
      <c r="Y851" s="1075" t="n"/>
      <c r="Z851" s="1075" t="n"/>
      <c r="AA851" s="1075" t="n"/>
      <c r="AB851" s="1075" t="n"/>
      <c r="AC851" s="1075" t="n"/>
      <c r="AD851" s="1075" t="n"/>
      <c r="AE851" s="1075" t="n"/>
      <c r="AF851" s="1075" t="n"/>
      <c r="AG851" s="1078" t="n"/>
      <c r="AH851" s="1075" t="n"/>
      <c r="AI851" s="1075" t="n"/>
      <c r="AJ851" s="1075" t="n"/>
      <c r="AK851" s="1077" t="n"/>
      <c r="AL851" s="1075" t="n"/>
      <c r="AM851" s="1075" t="n"/>
      <c r="AN851" s="1075" t="n"/>
      <c r="AO851" s="1080" t="n"/>
      <c r="AP851" s="788" t="n"/>
      <c r="AQ851" s="788" t="n"/>
      <c r="AR851" s="788" t="n"/>
      <c r="AS851" s="788" t="n"/>
      <c r="AT851" s="788" t="n"/>
      <c r="AU851" s="788" t="n"/>
      <c r="AV851" s="788" t="n"/>
      <c r="AW851" s="788" t="n"/>
      <c r="AX851" s="788" t="n"/>
      <c r="AY851" s="788" t="n"/>
      <c r="AZ851" s="788" t="n"/>
      <c r="BA851" s="788" t="n"/>
      <c r="BB851" s="788" t="n"/>
      <c r="BC851" s="788" t="n"/>
      <c r="BD851" s="788" t="n"/>
    </row>
    <row r="852" ht="12.75" customHeight="1" s="789">
      <c r="A852" s="1075" t="n"/>
      <c r="B852" s="1075" t="n"/>
      <c r="C852" s="1075" t="n"/>
      <c r="D852" s="1075" t="n"/>
      <c r="E852" s="1075" t="n"/>
      <c r="F852" s="1075" t="n"/>
      <c r="G852" s="1075" t="n"/>
      <c r="H852" s="1075" t="n"/>
      <c r="I852" s="1075" t="n"/>
      <c r="J852" s="1075" t="n"/>
      <c r="K852" s="1075" t="n"/>
      <c r="L852" s="1075" t="n"/>
      <c r="M852" s="1075" t="n"/>
      <c r="N852" s="1075" t="n"/>
      <c r="O852" s="1076" t="n"/>
      <c r="P852" s="1075" t="n"/>
      <c r="Q852" s="1075" t="n"/>
      <c r="R852" s="1075" t="n"/>
      <c r="S852" s="1075" t="n"/>
      <c r="T852" s="1075" t="n"/>
      <c r="U852" s="1075" t="n"/>
      <c r="V852" s="1077" t="n"/>
      <c r="W852" s="1075" t="n"/>
      <c r="X852" s="1075" t="n"/>
      <c r="Y852" s="1075" t="n"/>
      <c r="Z852" s="1075" t="n"/>
      <c r="AA852" s="1075" t="n"/>
      <c r="AB852" s="1075" t="n"/>
      <c r="AC852" s="1075" t="n"/>
      <c r="AD852" s="1075" t="n"/>
      <c r="AE852" s="1075" t="n"/>
      <c r="AF852" s="1075" t="n"/>
      <c r="AG852" s="1078" t="n"/>
      <c r="AH852" s="1075" t="n"/>
      <c r="AI852" s="1075" t="n"/>
      <c r="AJ852" s="1075" t="n"/>
      <c r="AK852" s="1077" t="n"/>
      <c r="AL852" s="1075" t="n"/>
      <c r="AM852" s="1075" t="n"/>
      <c r="AN852" s="1075" t="n"/>
      <c r="AO852" s="1080" t="n"/>
      <c r="AP852" s="788" t="n"/>
      <c r="AQ852" s="788" t="n"/>
      <c r="AR852" s="788" t="n"/>
      <c r="AS852" s="788" t="n"/>
      <c r="AT852" s="788" t="n"/>
      <c r="AU852" s="788" t="n"/>
      <c r="AV852" s="788" t="n"/>
      <c r="AW852" s="788" t="n"/>
      <c r="AX852" s="788" t="n"/>
      <c r="AY852" s="788" t="n"/>
      <c r="AZ852" s="788" t="n"/>
      <c r="BA852" s="788" t="n"/>
      <c r="BB852" s="788" t="n"/>
      <c r="BC852" s="788" t="n"/>
      <c r="BD852" s="788" t="n"/>
    </row>
    <row r="853" ht="12.75" customHeight="1" s="789">
      <c r="A853" s="1075" t="n"/>
      <c r="B853" s="1075" t="n"/>
      <c r="C853" s="1075" t="n"/>
      <c r="D853" s="1075" t="n"/>
      <c r="E853" s="1075" t="n"/>
      <c r="F853" s="1075" t="n"/>
      <c r="G853" s="1075" t="n"/>
      <c r="H853" s="1075" t="n"/>
      <c r="I853" s="1075" t="n"/>
      <c r="J853" s="1075" t="n"/>
      <c r="K853" s="1075" t="n"/>
      <c r="L853" s="1075" t="n"/>
      <c r="M853" s="1075" t="n"/>
      <c r="N853" s="1075" t="n"/>
      <c r="O853" s="1076" t="n"/>
      <c r="P853" s="1075" t="n"/>
      <c r="Q853" s="1075" t="n"/>
      <c r="R853" s="1075" t="n"/>
      <c r="S853" s="1075" t="n"/>
      <c r="T853" s="1075" t="n"/>
      <c r="U853" s="1075" t="n"/>
      <c r="V853" s="1077" t="n"/>
      <c r="W853" s="1075" t="n"/>
      <c r="X853" s="1075" t="n"/>
      <c r="Y853" s="1075" t="n"/>
      <c r="Z853" s="1075" t="n"/>
      <c r="AA853" s="1075" t="n"/>
      <c r="AB853" s="1075" t="n"/>
      <c r="AC853" s="1075" t="n"/>
      <c r="AD853" s="1075" t="n"/>
      <c r="AE853" s="1075" t="n"/>
      <c r="AF853" s="1075" t="n"/>
      <c r="AG853" s="1078" t="n"/>
      <c r="AH853" s="1075" t="n"/>
      <c r="AI853" s="1075" t="n"/>
      <c r="AJ853" s="1075" t="n"/>
      <c r="AK853" s="1077" t="n"/>
      <c r="AL853" s="1075" t="n"/>
      <c r="AM853" s="1075" t="n"/>
      <c r="AN853" s="1075" t="n"/>
      <c r="AO853" s="1080" t="n"/>
      <c r="AP853" s="788" t="n"/>
      <c r="AQ853" s="788" t="n"/>
      <c r="AR853" s="788" t="n"/>
      <c r="AS853" s="788" t="n"/>
      <c r="AT853" s="788" t="n"/>
      <c r="AU853" s="788" t="n"/>
      <c r="AV853" s="788" t="n"/>
      <c r="AW853" s="788" t="n"/>
      <c r="AX853" s="788" t="n"/>
      <c r="AY853" s="788" t="n"/>
      <c r="AZ853" s="788" t="n"/>
      <c r="BA853" s="788" t="n"/>
      <c r="BB853" s="788" t="n"/>
      <c r="BC853" s="788" t="n"/>
      <c r="BD853" s="788" t="n"/>
    </row>
    <row r="854" ht="12.75" customHeight="1" s="789">
      <c r="A854" s="1075" t="n"/>
      <c r="B854" s="1075" t="n"/>
      <c r="C854" s="1075" t="n"/>
      <c r="D854" s="1075" t="n"/>
      <c r="E854" s="1075" t="n"/>
      <c r="F854" s="1075" t="n"/>
      <c r="G854" s="1075" t="n"/>
      <c r="H854" s="1075" t="n"/>
      <c r="I854" s="1075" t="n"/>
      <c r="J854" s="1075" t="n"/>
      <c r="K854" s="1075" t="n"/>
      <c r="L854" s="1075" t="n"/>
      <c r="M854" s="1075" t="n"/>
      <c r="N854" s="1075" t="n"/>
      <c r="O854" s="1076" t="n"/>
      <c r="P854" s="1075" t="n"/>
      <c r="Q854" s="1075" t="n"/>
      <c r="R854" s="1075" t="n"/>
      <c r="S854" s="1075" t="n"/>
      <c r="T854" s="1075" t="n"/>
      <c r="U854" s="1075" t="n"/>
      <c r="V854" s="1077" t="n"/>
      <c r="W854" s="1075" t="n"/>
      <c r="X854" s="1075" t="n"/>
      <c r="Y854" s="1075" t="n"/>
      <c r="Z854" s="1075" t="n"/>
      <c r="AA854" s="1075" t="n"/>
      <c r="AB854" s="1075" t="n"/>
      <c r="AC854" s="1075" t="n"/>
      <c r="AD854" s="1075" t="n"/>
      <c r="AE854" s="1075" t="n"/>
      <c r="AF854" s="1075" t="n"/>
      <c r="AG854" s="1078" t="n"/>
      <c r="AH854" s="1075" t="n"/>
      <c r="AI854" s="1075" t="n"/>
      <c r="AJ854" s="1075" t="n"/>
      <c r="AK854" s="1077" t="n"/>
      <c r="AL854" s="1075" t="n"/>
      <c r="AM854" s="1075" t="n"/>
      <c r="AN854" s="1075" t="n"/>
      <c r="AO854" s="1080" t="n"/>
      <c r="AP854" s="788" t="n"/>
      <c r="AQ854" s="788" t="n"/>
      <c r="AR854" s="788" t="n"/>
      <c r="AS854" s="788" t="n"/>
      <c r="AT854" s="788" t="n"/>
      <c r="AU854" s="788" t="n"/>
      <c r="AV854" s="788" t="n"/>
      <c r="AW854" s="788" t="n"/>
      <c r="AX854" s="788" t="n"/>
      <c r="AY854" s="788" t="n"/>
      <c r="AZ854" s="788" t="n"/>
      <c r="BA854" s="788" t="n"/>
      <c r="BB854" s="788" t="n"/>
      <c r="BC854" s="788" t="n"/>
      <c r="BD854" s="788" t="n"/>
    </row>
    <row r="855" ht="12.75" customHeight="1" s="789">
      <c r="A855" s="1075" t="n"/>
      <c r="B855" s="1075" t="n"/>
      <c r="C855" s="1075" t="n"/>
      <c r="D855" s="1075" t="n"/>
      <c r="E855" s="1075" t="n"/>
      <c r="F855" s="1075" t="n"/>
      <c r="G855" s="1075" t="n"/>
      <c r="H855" s="1075" t="n"/>
      <c r="I855" s="1075" t="n"/>
      <c r="J855" s="1075" t="n"/>
      <c r="K855" s="1075" t="n"/>
      <c r="L855" s="1075" t="n"/>
      <c r="M855" s="1075" t="n"/>
      <c r="N855" s="1075" t="n"/>
      <c r="O855" s="1076" t="n"/>
      <c r="P855" s="1075" t="n"/>
      <c r="Q855" s="1075" t="n"/>
      <c r="R855" s="1075" t="n"/>
      <c r="S855" s="1075" t="n"/>
      <c r="T855" s="1075" t="n"/>
      <c r="U855" s="1075" t="n"/>
      <c r="V855" s="1077" t="n"/>
      <c r="W855" s="1075" t="n"/>
      <c r="X855" s="1075" t="n"/>
      <c r="Y855" s="1075" t="n"/>
      <c r="Z855" s="1075" t="n"/>
      <c r="AA855" s="1075" t="n"/>
      <c r="AB855" s="1075" t="n"/>
      <c r="AC855" s="1075" t="n"/>
      <c r="AD855" s="1075" t="n"/>
      <c r="AE855" s="1075" t="n"/>
      <c r="AF855" s="1075" t="n"/>
      <c r="AG855" s="1078" t="n"/>
      <c r="AH855" s="1075" t="n"/>
      <c r="AI855" s="1075" t="n"/>
      <c r="AJ855" s="1075" t="n"/>
      <c r="AK855" s="1077" t="n"/>
      <c r="AL855" s="1075" t="n"/>
      <c r="AM855" s="1075" t="n"/>
      <c r="AN855" s="1075" t="n"/>
      <c r="AO855" s="1080" t="n"/>
      <c r="AP855" s="788" t="n"/>
      <c r="AQ855" s="788" t="n"/>
      <c r="AR855" s="788" t="n"/>
      <c r="AS855" s="788" t="n"/>
      <c r="AT855" s="788" t="n"/>
      <c r="AU855" s="788" t="n"/>
      <c r="AV855" s="788" t="n"/>
      <c r="AW855" s="788" t="n"/>
      <c r="AX855" s="788" t="n"/>
      <c r="AY855" s="788" t="n"/>
      <c r="AZ855" s="788" t="n"/>
      <c r="BA855" s="788" t="n"/>
      <c r="BB855" s="788" t="n"/>
      <c r="BC855" s="788" t="n"/>
      <c r="BD855" s="788" t="n"/>
    </row>
    <row r="856" ht="12.75" customHeight="1" s="789">
      <c r="A856" s="1075" t="n"/>
      <c r="B856" s="1075" t="n"/>
      <c r="C856" s="1075" t="n"/>
      <c r="D856" s="1075" t="n"/>
      <c r="E856" s="1075" t="n"/>
      <c r="F856" s="1075" t="n"/>
      <c r="G856" s="1075" t="n"/>
      <c r="H856" s="1075" t="n"/>
      <c r="I856" s="1075" t="n"/>
      <c r="J856" s="1075" t="n"/>
      <c r="K856" s="1075" t="n"/>
      <c r="L856" s="1075" t="n"/>
      <c r="M856" s="1075" t="n"/>
      <c r="N856" s="1075" t="n"/>
      <c r="O856" s="1076" t="n"/>
      <c r="P856" s="1075" t="n"/>
      <c r="Q856" s="1075" t="n"/>
      <c r="R856" s="1075" t="n"/>
      <c r="S856" s="1075" t="n"/>
      <c r="T856" s="1075" t="n"/>
      <c r="U856" s="1075" t="n"/>
      <c r="V856" s="1077" t="n"/>
      <c r="W856" s="1075" t="n"/>
      <c r="X856" s="1075" t="n"/>
      <c r="Y856" s="1075" t="n"/>
      <c r="Z856" s="1075" t="n"/>
      <c r="AA856" s="1075" t="n"/>
      <c r="AB856" s="1075" t="n"/>
      <c r="AC856" s="1075" t="n"/>
      <c r="AD856" s="1075" t="n"/>
      <c r="AE856" s="1075" t="n"/>
      <c r="AF856" s="1075" t="n"/>
      <c r="AG856" s="1078" t="n"/>
      <c r="AH856" s="1075" t="n"/>
      <c r="AI856" s="1075" t="n"/>
      <c r="AJ856" s="1075" t="n"/>
      <c r="AK856" s="1077" t="n"/>
      <c r="AL856" s="1075" t="n"/>
      <c r="AM856" s="1075" t="n"/>
      <c r="AN856" s="1075" t="n"/>
      <c r="AO856" s="1080" t="n"/>
      <c r="AP856" s="788" t="n"/>
      <c r="AQ856" s="788" t="n"/>
      <c r="AR856" s="788" t="n"/>
      <c r="AS856" s="788" t="n"/>
      <c r="AT856" s="788" t="n"/>
      <c r="AU856" s="788" t="n"/>
      <c r="AV856" s="788" t="n"/>
      <c r="AW856" s="788" t="n"/>
      <c r="AX856" s="788" t="n"/>
      <c r="AY856" s="788" t="n"/>
      <c r="AZ856" s="788" t="n"/>
      <c r="BA856" s="788" t="n"/>
      <c r="BB856" s="788" t="n"/>
      <c r="BC856" s="788" t="n"/>
      <c r="BD856" s="788" t="n"/>
    </row>
    <row r="857" ht="12.75" customHeight="1" s="789">
      <c r="A857" s="1075" t="n"/>
      <c r="B857" s="1075" t="n"/>
      <c r="C857" s="1075" t="n"/>
      <c r="D857" s="1075" t="n"/>
      <c r="E857" s="1075" t="n"/>
      <c r="F857" s="1075" t="n"/>
      <c r="G857" s="1075" t="n"/>
      <c r="H857" s="1075" t="n"/>
      <c r="I857" s="1075" t="n"/>
      <c r="J857" s="1075" t="n"/>
      <c r="K857" s="1075" t="n"/>
      <c r="L857" s="1075" t="n"/>
      <c r="M857" s="1075" t="n"/>
      <c r="N857" s="1075" t="n"/>
      <c r="O857" s="1076" t="n"/>
      <c r="P857" s="1075" t="n"/>
      <c r="Q857" s="1075" t="n"/>
      <c r="R857" s="1075" t="n"/>
      <c r="S857" s="1075" t="n"/>
      <c r="T857" s="1075" t="n"/>
      <c r="U857" s="1075" t="n"/>
      <c r="V857" s="1077" t="n"/>
      <c r="W857" s="1075" t="n"/>
      <c r="X857" s="1075" t="n"/>
      <c r="Y857" s="1075" t="n"/>
      <c r="Z857" s="1075" t="n"/>
      <c r="AA857" s="1075" t="n"/>
      <c r="AB857" s="1075" t="n"/>
      <c r="AC857" s="1075" t="n"/>
      <c r="AD857" s="1075" t="n"/>
      <c r="AE857" s="1075" t="n"/>
      <c r="AF857" s="1075" t="n"/>
      <c r="AG857" s="1078" t="n"/>
      <c r="AH857" s="1075" t="n"/>
      <c r="AI857" s="1075" t="n"/>
      <c r="AJ857" s="1075" t="n"/>
      <c r="AK857" s="1077" t="n"/>
      <c r="AL857" s="1075" t="n"/>
      <c r="AM857" s="1075" t="n"/>
      <c r="AN857" s="1075" t="n"/>
      <c r="AO857" s="1080" t="n"/>
      <c r="AP857" s="788" t="n"/>
      <c r="AQ857" s="788" t="n"/>
      <c r="AR857" s="788" t="n"/>
      <c r="AS857" s="788" t="n"/>
      <c r="AT857" s="788" t="n"/>
      <c r="AU857" s="788" t="n"/>
      <c r="AV857" s="788" t="n"/>
      <c r="AW857" s="788" t="n"/>
      <c r="AX857" s="788" t="n"/>
      <c r="AY857" s="788" t="n"/>
      <c r="AZ857" s="788" t="n"/>
      <c r="BA857" s="788" t="n"/>
      <c r="BB857" s="788" t="n"/>
      <c r="BC857" s="788" t="n"/>
      <c r="BD857" s="788" t="n"/>
    </row>
    <row r="858" ht="12.75" customHeight="1" s="789">
      <c r="A858" s="1075" t="n"/>
      <c r="B858" s="1075" t="n"/>
      <c r="C858" s="1075" t="n"/>
      <c r="D858" s="1075" t="n"/>
      <c r="E858" s="1075" t="n"/>
      <c r="F858" s="1075" t="n"/>
      <c r="G858" s="1075" t="n"/>
      <c r="H858" s="1075" t="n"/>
      <c r="I858" s="1075" t="n"/>
      <c r="J858" s="1075" t="n"/>
      <c r="K858" s="1075" t="n"/>
      <c r="L858" s="1075" t="n"/>
      <c r="M858" s="1075" t="n"/>
      <c r="N858" s="1075" t="n"/>
      <c r="O858" s="1076" t="n"/>
      <c r="P858" s="1075" t="n"/>
      <c r="Q858" s="1075" t="n"/>
      <c r="R858" s="1075" t="n"/>
      <c r="S858" s="1075" t="n"/>
      <c r="T858" s="1075" t="n"/>
      <c r="U858" s="1075" t="n"/>
      <c r="V858" s="1077" t="n"/>
      <c r="W858" s="1075" t="n"/>
      <c r="X858" s="1075" t="n"/>
      <c r="Y858" s="1075" t="n"/>
      <c r="Z858" s="1075" t="n"/>
      <c r="AA858" s="1075" t="n"/>
      <c r="AB858" s="1075" t="n"/>
      <c r="AC858" s="1075" t="n"/>
      <c r="AD858" s="1075" t="n"/>
      <c r="AE858" s="1075" t="n"/>
      <c r="AF858" s="1075" t="n"/>
      <c r="AG858" s="1078" t="n"/>
      <c r="AH858" s="1075" t="n"/>
      <c r="AI858" s="1075" t="n"/>
      <c r="AJ858" s="1075" t="n"/>
      <c r="AK858" s="1077" t="n"/>
      <c r="AL858" s="1075" t="n"/>
      <c r="AM858" s="1075" t="n"/>
      <c r="AN858" s="1075" t="n"/>
      <c r="AO858" s="1080" t="n"/>
      <c r="AP858" s="788" t="n"/>
      <c r="AQ858" s="788" t="n"/>
      <c r="AR858" s="788" t="n"/>
      <c r="AS858" s="788" t="n"/>
      <c r="AT858" s="788" t="n"/>
      <c r="AU858" s="788" t="n"/>
      <c r="AV858" s="788" t="n"/>
      <c r="AW858" s="788" t="n"/>
      <c r="AX858" s="788" t="n"/>
      <c r="AY858" s="788" t="n"/>
      <c r="AZ858" s="788" t="n"/>
      <c r="BA858" s="788" t="n"/>
      <c r="BB858" s="788" t="n"/>
      <c r="BC858" s="788" t="n"/>
      <c r="BD858" s="788" t="n"/>
    </row>
    <row r="859" ht="12.75" customHeight="1" s="789">
      <c r="A859" s="1075" t="n"/>
      <c r="B859" s="1075" t="n"/>
      <c r="C859" s="1075" t="n"/>
      <c r="D859" s="1075" t="n"/>
      <c r="E859" s="1075" t="n"/>
      <c r="F859" s="1075" t="n"/>
      <c r="G859" s="1075" t="n"/>
      <c r="H859" s="1075" t="n"/>
      <c r="I859" s="1075" t="n"/>
      <c r="J859" s="1075" t="n"/>
      <c r="K859" s="1075" t="n"/>
      <c r="L859" s="1075" t="n"/>
      <c r="M859" s="1075" t="n"/>
      <c r="N859" s="1075" t="n"/>
      <c r="O859" s="1076" t="n"/>
      <c r="P859" s="1075" t="n"/>
      <c r="Q859" s="1075" t="n"/>
      <c r="R859" s="1075" t="n"/>
      <c r="S859" s="1075" t="n"/>
      <c r="T859" s="1075" t="n"/>
      <c r="U859" s="1075" t="n"/>
      <c r="V859" s="1077" t="n"/>
      <c r="W859" s="1075" t="n"/>
      <c r="X859" s="1075" t="n"/>
      <c r="Y859" s="1075" t="n"/>
      <c r="Z859" s="1075" t="n"/>
      <c r="AA859" s="1075" t="n"/>
      <c r="AB859" s="1075" t="n"/>
      <c r="AC859" s="1075" t="n"/>
      <c r="AD859" s="1075" t="n"/>
      <c r="AE859" s="1075" t="n"/>
      <c r="AF859" s="1075" t="n"/>
      <c r="AG859" s="1078" t="n"/>
      <c r="AH859" s="1075" t="n"/>
      <c r="AI859" s="1075" t="n"/>
      <c r="AJ859" s="1075" t="n"/>
      <c r="AK859" s="1077" t="n"/>
      <c r="AL859" s="1075" t="n"/>
      <c r="AM859" s="1075" t="n"/>
      <c r="AN859" s="1075" t="n"/>
      <c r="AO859" s="1080" t="n"/>
      <c r="AP859" s="788" t="n"/>
      <c r="AQ859" s="788" t="n"/>
      <c r="AR859" s="788" t="n"/>
      <c r="AS859" s="788" t="n"/>
      <c r="AT859" s="788" t="n"/>
      <c r="AU859" s="788" t="n"/>
      <c r="AV859" s="788" t="n"/>
      <c r="AW859" s="788" t="n"/>
      <c r="AX859" s="788" t="n"/>
      <c r="AY859" s="788" t="n"/>
      <c r="AZ859" s="788" t="n"/>
      <c r="BA859" s="788" t="n"/>
      <c r="BB859" s="788" t="n"/>
      <c r="BC859" s="788" t="n"/>
      <c r="BD859" s="788" t="n"/>
    </row>
    <row r="860" ht="12.75" customHeight="1" s="789">
      <c r="A860" s="1075" t="n"/>
      <c r="B860" s="1075" t="n"/>
      <c r="C860" s="1075" t="n"/>
      <c r="D860" s="1075" t="n"/>
      <c r="E860" s="1075" t="n"/>
      <c r="F860" s="1075" t="n"/>
      <c r="G860" s="1075" t="n"/>
      <c r="H860" s="1075" t="n"/>
      <c r="I860" s="1075" t="n"/>
      <c r="J860" s="1075" t="n"/>
      <c r="K860" s="1075" t="n"/>
      <c r="L860" s="1075" t="n"/>
      <c r="M860" s="1075" t="n"/>
      <c r="N860" s="1075" t="n"/>
      <c r="O860" s="1076" t="n"/>
      <c r="P860" s="1075" t="n"/>
      <c r="Q860" s="1075" t="n"/>
      <c r="R860" s="1075" t="n"/>
      <c r="S860" s="1075" t="n"/>
      <c r="T860" s="1075" t="n"/>
      <c r="U860" s="1075" t="n"/>
      <c r="V860" s="1077" t="n"/>
      <c r="W860" s="1075" t="n"/>
      <c r="X860" s="1075" t="n"/>
      <c r="Y860" s="1075" t="n"/>
      <c r="Z860" s="1075" t="n"/>
      <c r="AA860" s="1075" t="n"/>
      <c r="AB860" s="1075" t="n"/>
      <c r="AC860" s="1075" t="n"/>
      <c r="AD860" s="1075" t="n"/>
      <c r="AE860" s="1075" t="n"/>
      <c r="AF860" s="1075" t="n"/>
      <c r="AG860" s="1078" t="n"/>
      <c r="AH860" s="1075" t="n"/>
      <c r="AI860" s="1075" t="n"/>
      <c r="AJ860" s="1075" t="n"/>
      <c r="AK860" s="1077" t="n"/>
      <c r="AL860" s="1075" t="n"/>
      <c r="AM860" s="1075" t="n"/>
      <c r="AN860" s="1075" t="n"/>
      <c r="AO860" s="1080" t="n"/>
      <c r="AP860" s="788" t="n"/>
      <c r="AQ860" s="788" t="n"/>
      <c r="AR860" s="788" t="n"/>
      <c r="AS860" s="788" t="n"/>
      <c r="AT860" s="788" t="n"/>
      <c r="AU860" s="788" t="n"/>
      <c r="AV860" s="788" t="n"/>
      <c r="AW860" s="788" t="n"/>
      <c r="AX860" s="788" t="n"/>
      <c r="AY860" s="788" t="n"/>
      <c r="AZ860" s="788" t="n"/>
      <c r="BA860" s="788" t="n"/>
      <c r="BB860" s="788" t="n"/>
      <c r="BC860" s="788" t="n"/>
      <c r="BD860" s="788" t="n"/>
    </row>
    <row r="861" ht="12.75" customHeight="1" s="789">
      <c r="A861" s="1075" t="n"/>
      <c r="B861" s="1075" t="n"/>
      <c r="C861" s="1075" t="n"/>
      <c r="D861" s="1075" t="n"/>
      <c r="E861" s="1075" t="n"/>
      <c r="F861" s="1075" t="n"/>
      <c r="G861" s="1075" t="n"/>
      <c r="H861" s="1075" t="n"/>
      <c r="I861" s="1075" t="n"/>
      <c r="J861" s="1075" t="n"/>
      <c r="K861" s="1075" t="n"/>
      <c r="L861" s="1075" t="n"/>
      <c r="M861" s="1075" t="n"/>
      <c r="N861" s="1075" t="n"/>
      <c r="O861" s="1076" t="n"/>
      <c r="P861" s="1075" t="n"/>
      <c r="Q861" s="1075" t="n"/>
      <c r="R861" s="1075" t="n"/>
      <c r="S861" s="1075" t="n"/>
      <c r="T861" s="1075" t="n"/>
      <c r="U861" s="1075" t="n"/>
      <c r="V861" s="1077" t="n"/>
      <c r="W861" s="1075" t="n"/>
      <c r="X861" s="1075" t="n"/>
      <c r="Y861" s="1075" t="n"/>
      <c r="Z861" s="1075" t="n"/>
      <c r="AA861" s="1075" t="n"/>
      <c r="AB861" s="1075" t="n"/>
      <c r="AC861" s="1075" t="n"/>
      <c r="AD861" s="1075" t="n"/>
      <c r="AE861" s="1075" t="n"/>
      <c r="AF861" s="1075" t="n"/>
      <c r="AG861" s="1078" t="n"/>
      <c r="AH861" s="1075" t="n"/>
      <c r="AI861" s="1075" t="n"/>
      <c r="AJ861" s="1075" t="n"/>
      <c r="AK861" s="1077" t="n"/>
      <c r="AL861" s="1075" t="n"/>
      <c r="AM861" s="1075" t="n"/>
      <c r="AN861" s="1075" t="n"/>
      <c r="AO861" s="1080" t="n"/>
      <c r="AP861" s="788" t="n"/>
      <c r="AQ861" s="788" t="n"/>
      <c r="AR861" s="788" t="n"/>
      <c r="AS861" s="788" t="n"/>
      <c r="AT861" s="788" t="n"/>
      <c r="AU861" s="788" t="n"/>
      <c r="AV861" s="788" t="n"/>
      <c r="AW861" s="788" t="n"/>
      <c r="AX861" s="788" t="n"/>
      <c r="AY861" s="788" t="n"/>
      <c r="AZ861" s="788" t="n"/>
      <c r="BA861" s="788" t="n"/>
      <c r="BB861" s="788" t="n"/>
      <c r="BC861" s="788" t="n"/>
      <c r="BD861" s="788" t="n"/>
    </row>
    <row r="862" ht="12.75" customHeight="1" s="789">
      <c r="A862" s="1075" t="n"/>
      <c r="B862" s="1075" t="n"/>
      <c r="C862" s="1075" t="n"/>
      <c r="D862" s="1075" t="n"/>
      <c r="E862" s="1075" t="n"/>
      <c r="F862" s="1075" t="n"/>
      <c r="G862" s="1075" t="n"/>
      <c r="H862" s="1075" t="n"/>
      <c r="I862" s="1075" t="n"/>
      <c r="J862" s="1075" t="n"/>
      <c r="K862" s="1075" t="n"/>
      <c r="L862" s="1075" t="n"/>
      <c r="M862" s="1075" t="n"/>
      <c r="N862" s="1075" t="n"/>
      <c r="O862" s="1076" t="n"/>
      <c r="P862" s="1075" t="n"/>
      <c r="Q862" s="1075" t="n"/>
      <c r="R862" s="1075" t="n"/>
      <c r="S862" s="1075" t="n"/>
      <c r="T862" s="1075" t="n"/>
      <c r="U862" s="1075" t="n"/>
      <c r="V862" s="1077" t="n"/>
      <c r="W862" s="1075" t="n"/>
      <c r="X862" s="1075" t="n"/>
      <c r="Y862" s="1075" t="n"/>
      <c r="Z862" s="1075" t="n"/>
      <c r="AA862" s="1075" t="n"/>
      <c r="AB862" s="1075" t="n"/>
      <c r="AC862" s="1075" t="n"/>
      <c r="AD862" s="1075" t="n"/>
      <c r="AE862" s="1075" t="n"/>
      <c r="AF862" s="1075" t="n"/>
      <c r="AG862" s="1078" t="n"/>
      <c r="AH862" s="1075" t="n"/>
      <c r="AI862" s="1075" t="n"/>
      <c r="AJ862" s="1075" t="n"/>
      <c r="AK862" s="1077" t="n"/>
      <c r="AL862" s="1075" t="n"/>
      <c r="AM862" s="1075" t="n"/>
      <c r="AN862" s="1075" t="n"/>
      <c r="AO862" s="1080" t="n"/>
      <c r="AP862" s="788" t="n"/>
      <c r="AQ862" s="788" t="n"/>
      <c r="AR862" s="788" t="n"/>
      <c r="AS862" s="788" t="n"/>
      <c r="AT862" s="788" t="n"/>
      <c r="AU862" s="788" t="n"/>
      <c r="AV862" s="788" t="n"/>
      <c r="AW862" s="788" t="n"/>
      <c r="AX862" s="788" t="n"/>
      <c r="AY862" s="788" t="n"/>
      <c r="AZ862" s="788" t="n"/>
      <c r="BA862" s="788" t="n"/>
      <c r="BB862" s="788" t="n"/>
      <c r="BC862" s="788" t="n"/>
      <c r="BD862" s="788" t="n"/>
    </row>
    <row r="863" ht="12.75" customHeight="1" s="789">
      <c r="A863" s="1075" t="n"/>
      <c r="B863" s="1075" t="n"/>
      <c r="C863" s="1075" t="n"/>
      <c r="D863" s="1075" t="n"/>
      <c r="E863" s="1075" t="n"/>
      <c r="F863" s="1075" t="n"/>
      <c r="G863" s="1075" t="n"/>
      <c r="H863" s="1075" t="n"/>
      <c r="I863" s="1075" t="n"/>
      <c r="J863" s="1075" t="n"/>
      <c r="K863" s="1075" t="n"/>
      <c r="L863" s="1075" t="n"/>
      <c r="M863" s="1075" t="n"/>
      <c r="N863" s="1075" t="n"/>
      <c r="O863" s="1076" t="n"/>
      <c r="P863" s="1075" t="n"/>
      <c r="Q863" s="1075" t="n"/>
      <c r="R863" s="1075" t="n"/>
      <c r="S863" s="1075" t="n"/>
      <c r="T863" s="1075" t="n"/>
      <c r="U863" s="1075" t="n"/>
      <c r="V863" s="1077" t="n"/>
      <c r="W863" s="1075" t="n"/>
      <c r="X863" s="1075" t="n"/>
      <c r="Y863" s="1075" t="n"/>
      <c r="Z863" s="1075" t="n"/>
      <c r="AA863" s="1075" t="n"/>
      <c r="AB863" s="1075" t="n"/>
      <c r="AC863" s="1075" t="n"/>
      <c r="AD863" s="1075" t="n"/>
      <c r="AE863" s="1075" t="n"/>
      <c r="AF863" s="1075" t="n"/>
      <c r="AG863" s="1078" t="n"/>
      <c r="AH863" s="1075" t="n"/>
      <c r="AI863" s="1075" t="n"/>
      <c r="AJ863" s="1075" t="n"/>
      <c r="AK863" s="1077" t="n"/>
      <c r="AL863" s="1075" t="n"/>
      <c r="AM863" s="1075" t="n"/>
      <c r="AN863" s="1075" t="n"/>
      <c r="AO863" s="1080" t="n"/>
      <c r="AP863" s="788" t="n"/>
      <c r="AQ863" s="788" t="n"/>
      <c r="AR863" s="788" t="n"/>
      <c r="AS863" s="788" t="n"/>
      <c r="AT863" s="788" t="n"/>
      <c r="AU863" s="788" t="n"/>
      <c r="AV863" s="788" t="n"/>
      <c r="AW863" s="788" t="n"/>
      <c r="AX863" s="788" t="n"/>
      <c r="AY863" s="788" t="n"/>
      <c r="AZ863" s="788" t="n"/>
      <c r="BA863" s="788" t="n"/>
      <c r="BB863" s="788" t="n"/>
      <c r="BC863" s="788" t="n"/>
      <c r="BD863" s="788" t="n"/>
    </row>
    <row r="864" ht="12.75" customHeight="1" s="789">
      <c r="A864" s="1075" t="n"/>
      <c r="B864" s="1075" t="n"/>
      <c r="C864" s="1075" t="n"/>
      <c r="D864" s="1075" t="n"/>
      <c r="E864" s="1075" t="n"/>
      <c r="F864" s="1075" t="n"/>
      <c r="G864" s="1075" t="n"/>
      <c r="H864" s="1075" t="n"/>
      <c r="I864" s="1075" t="n"/>
      <c r="J864" s="1075" t="n"/>
      <c r="K864" s="1075" t="n"/>
      <c r="L864" s="1075" t="n"/>
      <c r="M864" s="1075" t="n"/>
      <c r="N864" s="1075" t="n"/>
      <c r="O864" s="1076" t="n"/>
      <c r="P864" s="1075" t="n"/>
      <c r="Q864" s="1075" t="n"/>
      <c r="R864" s="1075" t="n"/>
      <c r="S864" s="1075" t="n"/>
      <c r="T864" s="1075" t="n"/>
      <c r="U864" s="1075" t="n"/>
      <c r="V864" s="1077" t="n"/>
      <c r="W864" s="1075" t="n"/>
      <c r="X864" s="1075" t="n"/>
      <c r="Y864" s="1075" t="n"/>
      <c r="Z864" s="1075" t="n"/>
      <c r="AA864" s="1075" t="n"/>
      <c r="AB864" s="1075" t="n"/>
      <c r="AC864" s="1075" t="n"/>
      <c r="AD864" s="1075" t="n"/>
      <c r="AE864" s="1075" t="n"/>
      <c r="AF864" s="1075" t="n"/>
      <c r="AG864" s="1078" t="n"/>
      <c r="AH864" s="1075" t="n"/>
      <c r="AI864" s="1075" t="n"/>
      <c r="AJ864" s="1075" t="n"/>
      <c r="AK864" s="1077" t="n"/>
      <c r="AL864" s="1075" t="n"/>
      <c r="AM864" s="1075" t="n"/>
      <c r="AN864" s="1075" t="n"/>
      <c r="AO864" s="1080" t="n"/>
      <c r="AP864" s="788" t="n"/>
      <c r="AQ864" s="788" t="n"/>
      <c r="AR864" s="788" t="n"/>
      <c r="AS864" s="788" t="n"/>
      <c r="AT864" s="788" t="n"/>
      <c r="AU864" s="788" t="n"/>
      <c r="AV864" s="788" t="n"/>
      <c r="AW864" s="788" t="n"/>
      <c r="AX864" s="788" t="n"/>
      <c r="AY864" s="788" t="n"/>
      <c r="AZ864" s="788" t="n"/>
      <c r="BA864" s="788" t="n"/>
      <c r="BB864" s="788" t="n"/>
      <c r="BC864" s="788" t="n"/>
      <c r="BD864" s="788" t="n"/>
    </row>
    <row r="865" ht="12.75" customHeight="1" s="789">
      <c r="A865" s="1075" t="n"/>
      <c r="B865" s="1075" t="n"/>
      <c r="C865" s="1075" t="n"/>
      <c r="D865" s="1075" t="n"/>
      <c r="E865" s="1075" t="n"/>
      <c r="F865" s="1075" t="n"/>
      <c r="G865" s="1075" t="n"/>
      <c r="H865" s="1075" t="n"/>
      <c r="I865" s="1075" t="n"/>
      <c r="J865" s="1075" t="n"/>
      <c r="K865" s="1075" t="n"/>
      <c r="L865" s="1075" t="n"/>
      <c r="M865" s="1075" t="n"/>
      <c r="N865" s="1075" t="n"/>
      <c r="O865" s="1076" t="n"/>
      <c r="P865" s="1075" t="n"/>
      <c r="Q865" s="1075" t="n"/>
      <c r="R865" s="1075" t="n"/>
      <c r="S865" s="1075" t="n"/>
      <c r="T865" s="1075" t="n"/>
      <c r="U865" s="1075" t="n"/>
      <c r="V865" s="1077" t="n"/>
      <c r="W865" s="1075" t="n"/>
      <c r="X865" s="1075" t="n"/>
      <c r="Y865" s="1075" t="n"/>
      <c r="Z865" s="1075" t="n"/>
      <c r="AA865" s="1075" t="n"/>
      <c r="AB865" s="1075" t="n"/>
      <c r="AC865" s="1075" t="n"/>
      <c r="AD865" s="1075" t="n"/>
      <c r="AE865" s="1075" t="n"/>
      <c r="AF865" s="1075" t="n"/>
      <c r="AG865" s="1078" t="n"/>
      <c r="AH865" s="1075" t="n"/>
      <c r="AI865" s="1075" t="n"/>
      <c r="AJ865" s="1075" t="n"/>
      <c r="AK865" s="1077" t="n"/>
      <c r="AL865" s="1075" t="n"/>
      <c r="AM865" s="1075" t="n"/>
      <c r="AN865" s="1075" t="n"/>
      <c r="AO865" s="1080" t="n"/>
      <c r="AP865" s="788" t="n"/>
      <c r="AQ865" s="788" t="n"/>
      <c r="AR865" s="788" t="n"/>
      <c r="AS865" s="788" t="n"/>
      <c r="AT865" s="788" t="n"/>
      <c r="AU865" s="788" t="n"/>
      <c r="AV865" s="788" t="n"/>
      <c r="AW865" s="788" t="n"/>
      <c r="AX865" s="788" t="n"/>
      <c r="AY865" s="788" t="n"/>
      <c r="AZ865" s="788" t="n"/>
      <c r="BA865" s="788" t="n"/>
      <c r="BB865" s="788" t="n"/>
      <c r="BC865" s="788" t="n"/>
      <c r="BD865" s="788" t="n"/>
    </row>
    <row r="866" ht="12.75" customHeight="1" s="789">
      <c r="A866" s="1075" t="n"/>
      <c r="B866" s="1075" t="n"/>
      <c r="C866" s="1075" t="n"/>
      <c r="D866" s="1075" t="n"/>
      <c r="E866" s="1075" t="n"/>
      <c r="F866" s="1075" t="n"/>
      <c r="G866" s="1075" t="n"/>
      <c r="H866" s="1075" t="n"/>
      <c r="I866" s="1075" t="n"/>
      <c r="J866" s="1075" t="n"/>
      <c r="K866" s="1075" t="n"/>
      <c r="L866" s="1075" t="n"/>
      <c r="M866" s="1075" t="n"/>
      <c r="N866" s="1075" t="n"/>
      <c r="O866" s="1076" t="n"/>
      <c r="P866" s="1075" t="n"/>
      <c r="Q866" s="1075" t="n"/>
      <c r="R866" s="1075" t="n"/>
      <c r="S866" s="1075" t="n"/>
      <c r="T866" s="1075" t="n"/>
      <c r="U866" s="1075" t="n"/>
      <c r="V866" s="1077" t="n"/>
      <c r="W866" s="1075" t="n"/>
      <c r="X866" s="1075" t="n"/>
      <c r="Y866" s="1075" t="n"/>
      <c r="Z866" s="1075" t="n"/>
      <c r="AA866" s="1075" t="n"/>
      <c r="AB866" s="1075" t="n"/>
      <c r="AC866" s="1075" t="n"/>
      <c r="AD866" s="1075" t="n"/>
      <c r="AE866" s="1075" t="n"/>
      <c r="AF866" s="1075" t="n"/>
      <c r="AG866" s="1078" t="n"/>
      <c r="AH866" s="1075" t="n"/>
      <c r="AI866" s="1075" t="n"/>
      <c r="AJ866" s="1075" t="n"/>
      <c r="AK866" s="1077" t="n"/>
      <c r="AL866" s="1075" t="n"/>
      <c r="AM866" s="1075" t="n"/>
      <c r="AN866" s="1075" t="n"/>
      <c r="AO866" s="1080" t="n"/>
      <c r="AP866" s="788" t="n"/>
      <c r="AQ866" s="788" t="n"/>
      <c r="AR866" s="788" t="n"/>
      <c r="AS866" s="788" t="n"/>
      <c r="AT866" s="788" t="n"/>
      <c r="AU866" s="788" t="n"/>
      <c r="AV866" s="788" t="n"/>
      <c r="AW866" s="788" t="n"/>
      <c r="AX866" s="788" t="n"/>
      <c r="AY866" s="788" t="n"/>
      <c r="AZ866" s="788" t="n"/>
      <c r="BA866" s="788" t="n"/>
      <c r="BB866" s="788" t="n"/>
      <c r="BC866" s="788" t="n"/>
      <c r="BD866" s="788" t="n"/>
    </row>
    <row r="867" ht="12.75" customHeight="1" s="789">
      <c r="A867" s="1075" t="n"/>
      <c r="B867" s="1075" t="n"/>
      <c r="C867" s="1075" t="n"/>
      <c r="D867" s="1075" t="n"/>
      <c r="E867" s="1075" t="n"/>
      <c r="F867" s="1075" t="n"/>
      <c r="G867" s="1075" t="n"/>
      <c r="H867" s="1075" t="n"/>
      <c r="I867" s="1075" t="n"/>
      <c r="J867" s="1075" t="n"/>
      <c r="K867" s="1075" t="n"/>
      <c r="L867" s="1075" t="n"/>
      <c r="M867" s="1075" t="n"/>
      <c r="N867" s="1075" t="n"/>
      <c r="O867" s="1076" t="n"/>
      <c r="P867" s="1075" t="n"/>
      <c r="Q867" s="1075" t="n"/>
      <c r="R867" s="1075" t="n"/>
      <c r="S867" s="1075" t="n"/>
      <c r="T867" s="1075" t="n"/>
      <c r="U867" s="1075" t="n"/>
      <c r="V867" s="1077" t="n"/>
      <c r="W867" s="1075" t="n"/>
      <c r="X867" s="1075" t="n"/>
      <c r="Y867" s="1075" t="n"/>
      <c r="Z867" s="1075" t="n"/>
      <c r="AA867" s="1075" t="n"/>
      <c r="AB867" s="1075" t="n"/>
      <c r="AC867" s="1075" t="n"/>
      <c r="AD867" s="1075" t="n"/>
      <c r="AE867" s="1075" t="n"/>
      <c r="AF867" s="1075" t="n"/>
      <c r="AG867" s="1078" t="n"/>
      <c r="AH867" s="1075" t="n"/>
      <c r="AI867" s="1075" t="n"/>
      <c r="AJ867" s="1075" t="n"/>
      <c r="AK867" s="1077" t="n"/>
      <c r="AL867" s="1075" t="n"/>
      <c r="AM867" s="1075" t="n"/>
      <c r="AN867" s="1075" t="n"/>
      <c r="AO867" s="1080" t="n"/>
      <c r="AP867" s="788" t="n"/>
      <c r="AQ867" s="788" t="n"/>
      <c r="AR867" s="788" t="n"/>
      <c r="AS867" s="788" t="n"/>
      <c r="AT867" s="788" t="n"/>
      <c r="AU867" s="788" t="n"/>
      <c r="AV867" s="788" t="n"/>
      <c r="AW867" s="788" t="n"/>
      <c r="AX867" s="788" t="n"/>
      <c r="AY867" s="788" t="n"/>
      <c r="AZ867" s="788" t="n"/>
      <c r="BA867" s="788" t="n"/>
      <c r="BB867" s="788" t="n"/>
      <c r="BC867" s="788" t="n"/>
      <c r="BD867" s="788" t="n"/>
    </row>
    <row r="868" ht="12.75" customHeight="1" s="789">
      <c r="A868" s="1075" t="n"/>
      <c r="B868" s="1075" t="n"/>
      <c r="C868" s="1075" t="n"/>
      <c r="D868" s="1075" t="n"/>
      <c r="E868" s="1075" t="n"/>
      <c r="F868" s="1075" t="n"/>
      <c r="G868" s="1075" t="n"/>
      <c r="H868" s="1075" t="n"/>
      <c r="I868" s="1075" t="n"/>
      <c r="J868" s="1075" t="n"/>
      <c r="K868" s="1075" t="n"/>
      <c r="L868" s="1075" t="n"/>
      <c r="M868" s="1075" t="n"/>
      <c r="N868" s="1075" t="n"/>
      <c r="O868" s="1076" t="n"/>
      <c r="P868" s="1075" t="n"/>
      <c r="Q868" s="1075" t="n"/>
      <c r="R868" s="1075" t="n"/>
      <c r="S868" s="1075" t="n"/>
      <c r="T868" s="1075" t="n"/>
      <c r="U868" s="1075" t="n"/>
      <c r="V868" s="1077" t="n"/>
      <c r="W868" s="1075" t="n"/>
      <c r="X868" s="1075" t="n"/>
      <c r="Y868" s="1075" t="n"/>
      <c r="Z868" s="1075" t="n"/>
      <c r="AA868" s="1075" t="n"/>
      <c r="AB868" s="1075" t="n"/>
      <c r="AC868" s="1075" t="n"/>
      <c r="AD868" s="1075" t="n"/>
      <c r="AE868" s="1075" t="n"/>
      <c r="AF868" s="1075" t="n"/>
      <c r="AG868" s="1078" t="n"/>
      <c r="AH868" s="1075" t="n"/>
      <c r="AI868" s="1075" t="n"/>
      <c r="AJ868" s="1075" t="n"/>
      <c r="AK868" s="1077" t="n"/>
      <c r="AL868" s="1075" t="n"/>
      <c r="AM868" s="1075" t="n"/>
      <c r="AN868" s="1075" t="n"/>
      <c r="AO868" s="1080" t="n"/>
      <c r="AP868" s="788" t="n"/>
      <c r="AQ868" s="788" t="n"/>
      <c r="AR868" s="788" t="n"/>
      <c r="AS868" s="788" t="n"/>
      <c r="AT868" s="788" t="n"/>
      <c r="AU868" s="788" t="n"/>
      <c r="AV868" s="788" t="n"/>
      <c r="AW868" s="788" t="n"/>
      <c r="AX868" s="788" t="n"/>
      <c r="AY868" s="788" t="n"/>
      <c r="AZ868" s="788" t="n"/>
      <c r="BA868" s="788" t="n"/>
      <c r="BB868" s="788" t="n"/>
      <c r="BC868" s="788" t="n"/>
      <c r="BD868" s="788" t="n"/>
    </row>
    <row r="869" ht="12.75" customHeight="1" s="789">
      <c r="A869" s="1075" t="n"/>
      <c r="B869" s="1075" t="n"/>
      <c r="C869" s="1075" t="n"/>
      <c r="D869" s="1075" t="n"/>
      <c r="E869" s="1075" t="n"/>
      <c r="F869" s="1075" t="n"/>
      <c r="G869" s="1075" t="n"/>
      <c r="H869" s="1075" t="n"/>
      <c r="I869" s="1075" t="n"/>
      <c r="J869" s="1075" t="n"/>
      <c r="K869" s="1075" t="n"/>
      <c r="L869" s="1075" t="n"/>
      <c r="M869" s="1075" t="n"/>
      <c r="N869" s="1075" t="n"/>
      <c r="O869" s="1076" t="n"/>
      <c r="P869" s="1075" t="n"/>
      <c r="Q869" s="1075" t="n"/>
      <c r="R869" s="1075" t="n"/>
      <c r="S869" s="1075" t="n"/>
      <c r="T869" s="1075" t="n"/>
      <c r="U869" s="1075" t="n"/>
      <c r="V869" s="1077" t="n"/>
      <c r="W869" s="1075" t="n"/>
      <c r="X869" s="1075" t="n"/>
      <c r="Y869" s="1075" t="n"/>
      <c r="Z869" s="1075" t="n"/>
      <c r="AA869" s="1075" t="n"/>
      <c r="AB869" s="1075" t="n"/>
      <c r="AC869" s="1075" t="n"/>
      <c r="AD869" s="1075" t="n"/>
      <c r="AE869" s="1075" t="n"/>
      <c r="AF869" s="1075" t="n"/>
      <c r="AG869" s="1078" t="n"/>
      <c r="AH869" s="1075" t="n"/>
      <c r="AI869" s="1075" t="n"/>
      <c r="AJ869" s="1075" t="n"/>
      <c r="AK869" s="1077" t="n"/>
      <c r="AL869" s="1075" t="n"/>
      <c r="AM869" s="1075" t="n"/>
      <c r="AN869" s="1075" t="n"/>
      <c r="AO869" s="1080" t="n"/>
      <c r="AP869" s="788" t="n"/>
      <c r="AQ869" s="788" t="n"/>
      <c r="AR869" s="788" t="n"/>
      <c r="AS869" s="788" t="n"/>
      <c r="AT869" s="788" t="n"/>
      <c r="AU869" s="788" t="n"/>
      <c r="AV869" s="788" t="n"/>
      <c r="AW869" s="788" t="n"/>
      <c r="AX869" s="788" t="n"/>
      <c r="AY869" s="788" t="n"/>
      <c r="AZ869" s="788" t="n"/>
      <c r="BA869" s="788" t="n"/>
      <c r="BB869" s="788" t="n"/>
      <c r="BC869" s="788" t="n"/>
      <c r="BD869" s="788" t="n"/>
    </row>
    <row r="870" ht="12.75" customHeight="1" s="789">
      <c r="A870" s="1075" t="n"/>
      <c r="B870" s="1075" t="n"/>
      <c r="C870" s="1075" t="n"/>
      <c r="D870" s="1075" t="n"/>
      <c r="E870" s="1075" t="n"/>
      <c r="F870" s="1075" t="n"/>
      <c r="G870" s="1075" t="n"/>
      <c r="H870" s="1075" t="n"/>
      <c r="I870" s="1075" t="n"/>
      <c r="J870" s="1075" t="n"/>
      <c r="K870" s="1075" t="n"/>
      <c r="L870" s="1075" t="n"/>
      <c r="M870" s="1075" t="n"/>
      <c r="N870" s="1075" t="n"/>
      <c r="O870" s="1076" t="n"/>
      <c r="P870" s="1075" t="n"/>
      <c r="Q870" s="1075" t="n"/>
      <c r="R870" s="1075" t="n"/>
      <c r="S870" s="1075" t="n"/>
      <c r="T870" s="1075" t="n"/>
      <c r="U870" s="1075" t="n"/>
      <c r="V870" s="1077" t="n"/>
      <c r="W870" s="1075" t="n"/>
      <c r="X870" s="1075" t="n"/>
      <c r="Y870" s="1075" t="n"/>
      <c r="Z870" s="1075" t="n"/>
      <c r="AA870" s="1075" t="n"/>
      <c r="AB870" s="1075" t="n"/>
      <c r="AC870" s="1075" t="n"/>
      <c r="AD870" s="1075" t="n"/>
      <c r="AE870" s="1075" t="n"/>
      <c r="AF870" s="1075" t="n"/>
      <c r="AG870" s="1078" t="n"/>
      <c r="AH870" s="1075" t="n"/>
      <c r="AI870" s="1075" t="n"/>
      <c r="AJ870" s="1075" t="n"/>
      <c r="AK870" s="1077" t="n"/>
      <c r="AL870" s="1075" t="n"/>
      <c r="AM870" s="1075" t="n"/>
      <c r="AN870" s="1075" t="n"/>
      <c r="AO870" s="1080" t="n"/>
      <c r="AP870" s="788" t="n"/>
      <c r="AQ870" s="788" t="n"/>
      <c r="AR870" s="788" t="n"/>
      <c r="AS870" s="788" t="n"/>
      <c r="AT870" s="788" t="n"/>
      <c r="AU870" s="788" t="n"/>
      <c r="AV870" s="788" t="n"/>
      <c r="AW870" s="788" t="n"/>
      <c r="AX870" s="788" t="n"/>
      <c r="AY870" s="788" t="n"/>
      <c r="AZ870" s="788" t="n"/>
      <c r="BA870" s="788" t="n"/>
      <c r="BB870" s="788" t="n"/>
      <c r="BC870" s="788" t="n"/>
      <c r="BD870" s="788" t="n"/>
    </row>
    <row r="871" ht="12.75" customHeight="1" s="789">
      <c r="A871" s="1075" t="n"/>
      <c r="B871" s="1075" t="n"/>
      <c r="C871" s="1075" t="n"/>
      <c r="D871" s="1075" t="n"/>
      <c r="E871" s="1075" t="n"/>
      <c r="F871" s="1075" t="n"/>
      <c r="G871" s="1075" t="n"/>
      <c r="H871" s="1075" t="n"/>
      <c r="I871" s="1075" t="n"/>
      <c r="J871" s="1075" t="n"/>
      <c r="K871" s="1075" t="n"/>
      <c r="L871" s="1075" t="n"/>
      <c r="M871" s="1075" t="n"/>
      <c r="N871" s="1075" t="n"/>
      <c r="O871" s="1076" t="n"/>
      <c r="P871" s="1075" t="n"/>
      <c r="Q871" s="1075" t="n"/>
      <c r="R871" s="1075" t="n"/>
      <c r="S871" s="1075" t="n"/>
      <c r="T871" s="1075" t="n"/>
      <c r="U871" s="1075" t="n"/>
      <c r="V871" s="1077" t="n"/>
      <c r="W871" s="1075" t="n"/>
      <c r="X871" s="1075" t="n"/>
      <c r="Y871" s="1075" t="n"/>
      <c r="Z871" s="1075" t="n"/>
      <c r="AA871" s="1075" t="n"/>
      <c r="AB871" s="1075" t="n"/>
      <c r="AC871" s="1075" t="n"/>
      <c r="AD871" s="1075" t="n"/>
      <c r="AE871" s="1075" t="n"/>
      <c r="AF871" s="1075" t="n"/>
      <c r="AG871" s="1078" t="n"/>
      <c r="AH871" s="1075" t="n"/>
      <c r="AI871" s="1075" t="n"/>
      <c r="AJ871" s="1075" t="n"/>
      <c r="AK871" s="1077" t="n"/>
      <c r="AL871" s="1075" t="n"/>
      <c r="AM871" s="1075" t="n"/>
      <c r="AN871" s="1075" t="n"/>
      <c r="AO871" s="1080" t="n"/>
      <c r="AP871" s="788" t="n"/>
      <c r="AQ871" s="788" t="n"/>
      <c r="AR871" s="788" t="n"/>
      <c r="AS871" s="788" t="n"/>
      <c r="AT871" s="788" t="n"/>
      <c r="AU871" s="788" t="n"/>
      <c r="AV871" s="788" t="n"/>
      <c r="AW871" s="788" t="n"/>
      <c r="AX871" s="788" t="n"/>
      <c r="AY871" s="788" t="n"/>
      <c r="AZ871" s="788" t="n"/>
      <c r="BA871" s="788" t="n"/>
      <c r="BB871" s="788" t="n"/>
      <c r="BC871" s="788" t="n"/>
      <c r="BD871" s="788" t="n"/>
    </row>
    <row r="872" ht="12.75" customHeight="1" s="789">
      <c r="A872" s="1075" t="n"/>
      <c r="B872" s="1075" t="n"/>
      <c r="C872" s="1075" t="n"/>
      <c r="D872" s="1075" t="n"/>
      <c r="E872" s="1075" t="n"/>
      <c r="F872" s="1075" t="n"/>
      <c r="G872" s="1075" t="n"/>
      <c r="H872" s="1075" t="n"/>
      <c r="I872" s="1075" t="n"/>
      <c r="J872" s="1075" t="n"/>
      <c r="K872" s="1075" t="n"/>
      <c r="L872" s="1075" t="n"/>
      <c r="M872" s="1075" t="n"/>
      <c r="N872" s="1075" t="n"/>
      <c r="O872" s="1076" t="n"/>
      <c r="P872" s="1075" t="n"/>
      <c r="Q872" s="1075" t="n"/>
      <c r="R872" s="1075" t="n"/>
      <c r="S872" s="1075" t="n"/>
      <c r="T872" s="1075" t="n"/>
      <c r="U872" s="1075" t="n"/>
      <c r="V872" s="1077" t="n"/>
      <c r="W872" s="1075" t="n"/>
      <c r="X872" s="1075" t="n"/>
      <c r="Y872" s="1075" t="n"/>
      <c r="Z872" s="1075" t="n"/>
      <c r="AA872" s="1075" t="n"/>
      <c r="AB872" s="1075" t="n"/>
      <c r="AC872" s="1075" t="n"/>
      <c r="AD872" s="1075" t="n"/>
      <c r="AE872" s="1075" t="n"/>
      <c r="AF872" s="1075" t="n"/>
      <c r="AG872" s="1078" t="n"/>
      <c r="AH872" s="1075" t="n"/>
      <c r="AI872" s="1075" t="n"/>
      <c r="AJ872" s="1075" t="n"/>
      <c r="AK872" s="1077" t="n"/>
      <c r="AL872" s="1075" t="n"/>
      <c r="AM872" s="1075" t="n"/>
      <c r="AN872" s="1075" t="n"/>
      <c r="AO872" s="1080" t="n"/>
      <c r="AP872" s="788" t="n"/>
      <c r="AQ872" s="788" t="n"/>
      <c r="AR872" s="788" t="n"/>
      <c r="AS872" s="788" t="n"/>
      <c r="AT872" s="788" t="n"/>
      <c r="AU872" s="788" t="n"/>
      <c r="AV872" s="788" t="n"/>
      <c r="AW872" s="788" t="n"/>
      <c r="AX872" s="788" t="n"/>
      <c r="AY872" s="788" t="n"/>
      <c r="AZ872" s="788" t="n"/>
      <c r="BA872" s="788" t="n"/>
      <c r="BB872" s="788" t="n"/>
      <c r="BC872" s="788" t="n"/>
      <c r="BD872" s="788" t="n"/>
    </row>
    <row r="873" ht="12.75" customHeight="1" s="789">
      <c r="A873" s="1075" t="n"/>
      <c r="B873" s="1075" t="n"/>
      <c r="C873" s="1075" t="n"/>
      <c r="D873" s="1075" t="n"/>
      <c r="E873" s="1075" t="n"/>
      <c r="F873" s="1075" t="n"/>
      <c r="G873" s="1075" t="n"/>
      <c r="H873" s="1075" t="n"/>
      <c r="I873" s="1075" t="n"/>
      <c r="J873" s="1075" t="n"/>
      <c r="K873" s="1075" t="n"/>
      <c r="L873" s="1075" t="n"/>
      <c r="M873" s="1075" t="n"/>
      <c r="N873" s="1075" t="n"/>
      <c r="O873" s="1076" t="n"/>
      <c r="P873" s="1075" t="n"/>
      <c r="Q873" s="1075" t="n"/>
      <c r="R873" s="1075" t="n"/>
      <c r="S873" s="1075" t="n"/>
      <c r="T873" s="1075" t="n"/>
      <c r="U873" s="1075" t="n"/>
      <c r="V873" s="1077" t="n"/>
      <c r="W873" s="1075" t="n"/>
      <c r="X873" s="1075" t="n"/>
      <c r="Y873" s="1075" t="n"/>
      <c r="Z873" s="1075" t="n"/>
      <c r="AA873" s="1075" t="n"/>
      <c r="AB873" s="1075" t="n"/>
      <c r="AC873" s="1075" t="n"/>
      <c r="AD873" s="1075" t="n"/>
      <c r="AE873" s="1075" t="n"/>
      <c r="AF873" s="1075" t="n"/>
      <c r="AG873" s="1078" t="n"/>
      <c r="AH873" s="1075" t="n"/>
      <c r="AI873" s="1075" t="n"/>
      <c r="AJ873" s="1075" t="n"/>
      <c r="AK873" s="1077" t="n"/>
      <c r="AL873" s="1075" t="n"/>
      <c r="AM873" s="1075" t="n"/>
      <c r="AN873" s="1075" t="n"/>
      <c r="AO873" s="1080" t="n"/>
      <c r="AP873" s="788" t="n"/>
      <c r="AQ873" s="788" t="n"/>
      <c r="AR873" s="788" t="n"/>
      <c r="AS873" s="788" t="n"/>
      <c r="AT873" s="788" t="n"/>
      <c r="AU873" s="788" t="n"/>
      <c r="AV873" s="788" t="n"/>
      <c r="AW873" s="788" t="n"/>
      <c r="AX873" s="788" t="n"/>
      <c r="AY873" s="788" t="n"/>
      <c r="AZ873" s="788" t="n"/>
      <c r="BA873" s="788" t="n"/>
      <c r="BB873" s="788" t="n"/>
      <c r="BC873" s="788" t="n"/>
      <c r="BD873" s="788" t="n"/>
    </row>
    <row r="874" ht="12.75" customHeight="1" s="789">
      <c r="A874" s="1075" t="n"/>
      <c r="B874" s="1075" t="n"/>
      <c r="C874" s="1075" t="n"/>
      <c r="D874" s="1075" t="n"/>
      <c r="E874" s="1075" t="n"/>
      <c r="F874" s="1075" t="n"/>
      <c r="G874" s="1075" t="n"/>
      <c r="H874" s="1075" t="n"/>
      <c r="I874" s="1075" t="n"/>
      <c r="J874" s="1075" t="n"/>
      <c r="K874" s="1075" t="n"/>
      <c r="L874" s="1075" t="n"/>
      <c r="M874" s="1075" t="n"/>
      <c r="N874" s="1075" t="n"/>
      <c r="O874" s="1076" t="n"/>
      <c r="P874" s="1075" t="n"/>
      <c r="Q874" s="1075" t="n"/>
      <c r="R874" s="1075" t="n"/>
      <c r="S874" s="1075" t="n"/>
      <c r="T874" s="1075" t="n"/>
      <c r="U874" s="1075" t="n"/>
      <c r="V874" s="1077" t="n"/>
      <c r="W874" s="1075" t="n"/>
      <c r="X874" s="1075" t="n"/>
      <c r="Y874" s="1075" t="n"/>
      <c r="Z874" s="1075" t="n"/>
      <c r="AA874" s="1075" t="n"/>
      <c r="AB874" s="1075" t="n"/>
      <c r="AC874" s="1075" t="n"/>
      <c r="AD874" s="1075" t="n"/>
      <c r="AE874" s="1075" t="n"/>
      <c r="AF874" s="1075" t="n"/>
      <c r="AG874" s="1078" t="n"/>
      <c r="AH874" s="1075" t="n"/>
      <c r="AI874" s="1075" t="n"/>
      <c r="AJ874" s="1075" t="n"/>
      <c r="AK874" s="1077" t="n"/>
      <c r="AL874" s="1075" t="n"/>
      <c r="AM874" s="1075" t="n"/>
      <c r="AN874" s="1075" t="n"/>
      <c r="AO874" s="1080" t="n"/>
      <c r="AP874" s="788" t="n"/>
      <c r="AQ874" s="788" t="n"/>
      <c r="AR874" s="788" t="n"/>
      <c r="AS874" s="788" t="n"/>
      <c r="AT874" s="788" t="n"/>
      <c r="AU874" s="788" t="n"/>
      <c r="AV874" s="788" t="n"/>
      <c r="AW874" s="788" t="n"/>
      <c r="AX874" s="788" t="n"/>
      <c r="AY874" s="788" t="n"/>
      <c r="AZ874" s="788" t="n"/>
      <c r="BA874" s="788" t="n"/>
      <c r="BB874" s="788" t="n"/>
      <c r="BC874" s="788" t="n"/>
      <c r="BD874" s="788" t="n"/>
    </row>
    <row r="875" ht="12.75" customHeight="1" s="789">
      <c r="A875" s="1075" t="n"/>
      <c r="B875" s="1075" t="n"/>
      <c r="C875" s="1075" t="n"/>
      <c r="D875" s="1075" t="n"/>
      <c r="E875" s="1075" t="n"/>
      <c r="F875" s="1075" t="n"/>
      <c r="G875" s="1075" t="n"/>
      <c r="H875" s="1075" t="n"/>
      <c r="I875" s="1075" t="n"/>
      <c r="J875" s="1075" t="n"/>
      <c r="K875" s="1075" t="n"/>
      <c r="L875" s="1075" t="n"/>
      <c r="M875" s="1075" t="n"/>
      <c r="N875" s="1075" t="n"/>
      <c r="O875" s="1076" t="n"/>
      <c r="P875" s="1075" t="n"/>
      <c r="Q875" s="1075" t="n"/>
      <c r="R875" s="1075" t="n"/>
      <c r="S875" s="1075" t="n"/>
      <c r="T875" s="1075" t="n"/>
      <c r="U875" s="1075" t="n"/>
      <c r="V875" s="1077" t="n"/>
      <c r="W875" s="1075" t="n"/>
      <c r="X875" s="1075" t="n"/>
      <c r="Y875" s="1075" t="n"/>
      <c r="Z875" s="1075" t="n"/>
      <c r="AA875" s="1075" t="n"/>
      <c r="AB875" s="1075" t="n"/>
      <c r="AC875" s="1075" t="n"/>
      <c r="AD875" s="1075" t="n"/>
      <c r="AE875" s="1075" t="n"/>
      <c r="AF875" s="1075" t="n"/>
      <c r="AG875" s="1078" t="n"/>
      <c r="AH875" s="1075" t="n"/>
      <c r="AI875" s="1075" t="n"/>
      <c r="AJ875" s="1075" t="n"/>
      <c r="AK875" s="1077" t="n"/>
      <c r="AL875" s="1075" t="n"/>
      <c r="AM875" s="1075" t="n"/>
      <c r="AN875" s="1075" t="n"/>
      <c r="AO875" s="1080" t="n"/>
      <c r="AP875" s="788" t="n"/>
      <c r="AQ875" s="788" t="n"/>
      <c r="AR875" s="788" t="n"/>
      <c r="AS875" s="788" t="n"/>
      <c r="AT875" s="788" t="n"/>
      <c r="AU875" s="788" t="n"/>
      <c r="AV875" s="788" t="n"/>
      <c r="AW875" s="788" t="n"/>
      <c r="AX875" s="788" t="n"/>
      <c r="AY875" s="788" t="n"/>
      <c r="AZ875" s="788" t="n"/>
      <c r="BA875" s="788" t="n"/>
      <c r="BB875" s="788" t="n"/>
      <c r="BC875" s="788" t="n"/>
      <c r="BD875" s="788" t="n"/>
    </row>
    <row r="876" ht="12.75" customHeight="1" s="789">
      <c r="A876" s="1075" t="n"/>
      <c r="B876" s="1075" t="n"/>
      <c r="C876" s="1075" t="n"/>
      <c r="D876" s="1075" t="n"/>
      <c r="E876" s="1075" t="n"/>
      <c r="F876" s="1075" t="n"/>
      <c r="G876" s="1075" t="n"/>
      <c r="H876" s="1075" t="n"/>
      <c r="I876" s="1075" t="n"/>
      <c r="J876" s="1075" t="n"/>
      <c r="K876" s="1075" t="n"/>
      <c r="L876" s="1075" t="n"/>
      <c r="M876" s="1075" t="n"/>
      <c r="N876" s="1075" t="n"/>
      <c r="O876" s="1076" t="n"/>
      <c r="P876" s="1075" t="n"/>
      <c r="Q876" s="1075" t="n"/>
      <c r="R876" s="1075" t="n"/>
      <c r="S876" s="1075" t="n"/>
      <c r="T876" s="1075" t="n"/>
      <c r="U876" s="1075" t="n"/>
      <c r="V876" s="1077" t="n"/>
      <c r="W876" s="1075" t="n"/>
      <c r="X876" s="1075" t="n"/>
      <c r="Y876" s="1075" t="n"/>
      <c r="Z876" s="1075" t="n"/>
      <c r="AA876" s="1075" t="n"/>
      <c r="AB876" s="1075" t="n"/>
      <c r="AC876" s="1075" t="n"/>
      <c r="AD876" s="1075" t="n"/>
      <c r="AE876" s="1075" t="n"/>
      <c r="AF876" s="1075" t="n"/>
      <c r="AG876" s="1078" t="n"/>
      <c r="AH876" s="1075" t="n"/>
      <c r="AI876" s="1075" t="n"/>
      <c r="AJ876" s="1075" t="n"/>
      <c r="AK876" s="1077" t="n"/>
      <c r="AL876" s="1075" t="n"/>
      <c r="AM876" s="1075" t="n"/>
      <c r="AN876" s="1075" t="n"/>
      <c r="AO876" s="1080" t="n"/>
      <c r="AP876" s="788" t="n"/>
      <c r="AQ876" s="788" t="n"/>
      <c r="AR876" s="788" t="n"/>
      <c r="AS876" s="788" t="n"/>
      <c r="AT876" s="788" t="n"/>
      <c r="AU876" s="788" t="n"/>
      <c r="AV876" s="788" t="n"/>
      <c r="AW876" s="788" t="n"/>
      <c r="AX876" s="788" t="n"/>
      <c r="AY876" s="788" t="n"/>
      <c r="AZ876" s="788" t="n"/>
      <c r="BA876" s="788" t="n"/>
      <c r="BB876" s="788" t="n"/>
      <c r="BC876" s="788" t="n"/>
      <c r="BD876" s="788" t="n"/>
    </row>
    <row r="877" ht="12.75" customHeight="1" s="789">
      <c r="A877" s="1075" t="n"/>
      <c r="B877" s="1075" t="n"/>
      <c r="C877" s="1075" t="n"/>
      <c r="D877" s="1075" t="n"/>
      <c r="E877" s="1075" t="n"/>
      <c r="F877" s="1075" t="n"/>
      <c r="G877" s="1075" t="n"/>
      <c r="H877" s="1075" t="n"/>
      <c r="I877" s="1075" t="n"/>
      <c r="J877" s="1075" t="n"/>
      <c r="K877" s="1075" t="n"/>
      <c r="L877" s="1075" t="n"/>
      <c r="M877" s="1075" t="n"/>
      <c r="N877" s="1075" t="n"/>
      <c r="O877" s="1076" t="n"/>
      <c r="P877" s="1075" t="n"/>
      <c r="Q877" s="1075" t="n"/>
      <c r="R877" s="1075" t="n"/>
      <c r="S877" s="1075" t="n"/>
      <c r="T877" s="1075" t="n"/>
      <c r="U877" s="1075" t="n"/>
      <c r="V877" s="1077" t="n"/>
      <c r="W877" s="1075" t="n"/>
      <c r="X877" s="1075" t="n"/>
      <c r="Y877" s="1075" t="n"/>
      <c r="Z877" s="1075" t="n"/>
      <c r="AA877" s="1075" t="n"/>
      <c r="AB877" s="1075" t="n"/>
      <c r="AC877" s="1075" t="n"/>
      <c r="AD877" s="1075" t="n"/>
      <c r="AE877" s="1075" t="n"/>
      <c r="AF877" s="1075" t="n"/>
      <c r="AG877" s="1078" t="n"/>
      <c r="AH877" s="1075" t="n"/>
      <c r="AI877" s="1075" t="n"/>
      <c r="AJ877" s="1075" t="n"/>
      <c r="AK877" s="1077" t="n"/>
      <c r="AL877" s="1075" t="n"/>
      <c r="AM877" s="1075" t="n"/>
      <c r="AN877" s="1075" t="n"/>
      <c r="AO877" s="1080" t="n"/>
      <c r="AP877" s="788" t="n"/>
      <c r="AQ877" s="788" t="n"/>
      <c r="AR877" s="788" t="n"/>
      <c r="AS877" s="788" t="n"/>
      <c r="AT877" s="788" t="n"/>
      <c r="AU877" s="788" t="n"/>
      <c r="AV877" s="788" t="n"/>
      <c r="AW877" s="788" t="n"/>
      <c r="AX877" s="788" t="n"/>
      <c r="AY877" s="788" t="n"/>
      <c r="AZ877" s="788" t="n"/>
      <c r="BA877" s="788" t="n"/>
      <c r="BB877" s="788" t="n"/>
      <c r="BC877" s="788" t="n"/>
      <c r="BD877" s="788" t="n"/>
    </row>
    <row r="878" ht="12.75" customHeight="1" s="789">
      <c r="A878" s="1075" t="n"/>
      <c r="B878" s="1075" t="n"/>
      <c r="C878" s="1075" t="n"/>
      <c r="D878" s="1075" t="n"/>
      <c r="E878" s="1075" t="n"/>
      <c r="F878" s="1075" t="n"/>
      <c r="G878" s="1075" t="n"/>
      <c r="H878" s="1075" t="n"/>
      <c r="I878" s="1075" t="n"/>
      <c r="J878" s="1075" t="n"/>
      <c r="K878" s="1075" t="n"/>
      <c r="L878" s="1075" t="n"/>
      <c r="M878" s="1075" t="n"/>
      <c r="N878" s="1075" t="n"/>
      <c r="O878" s="1076" t="n"/>
      <c r="P878" s="1075" t="n"/>
      <c r="Q878" s="1075" t="n"/>
      <c r="R878" s="1075" t="n"/>
      <c r="S878" s="1075" t="n"/>
      <c r="T878" s="1075" t="n"/>
      <c r="U878" s="1075" t="n"/>
      <c r="V878" s="1077" t="n"/>
      <c r="W878" s="1075" t="n"/>
      <c r="X878" s="1075" t="n"/>
      <c r="Y878" s="1075" t="n"/>
      <c r="Z878" s="1075" t="n"/>
      <c r="AA878" s="1075" t="n"/>
      <c r="AB878" s="1075" t="n"/>
      <c r="AC878" s="1075" t="n"/>
      <c r="AD878" s="1075" t="n"/>
      <c r="AE878" s="1075" t="n"/>
      <c r="AF878" s="1075" t="n"/>
      <c r="AG878" s="1078" t="n"/>
      <c r="AH878" s="1075" t="n"/>
      <c r="AI878" s="1075" t="n"/>
      <c r="AJ878" s="1075" t="n"/>
      <c r="AK878" s="1077" t="n"/>
      <c r="AL878" s="1075" t="n"/>
      <c r="AM878" s="1075" t="n"/>
      <c r="AN878" s="1075" t="n"/>
      <c r="AO878" s="1080" t="n"/>
      <c r="AP878" s="788" t="n"/>
      <c r="AQ878" s="788" t="n"/>
      <c r="AR878" s="788" t="n"/>
      <c r="AS878" s="788" t="n"/>
      <c r="AT878" s="788" t="n"/>
      <c r="AU878" s="788" t="n"/>
      <c r="AV878" s="788" t="n"/>
      <c r="AW878" s="788" t="n"/>
      <c r="AX878" s="788" t="n"/>
      <c r="AY878" s="788" t="n"/>
      <c r="AZ878" s="788" t="n"/>
      <c r="BA878" s="788" t="n"/>
      <c r="BB878" s="788" t="n"/>
      <c r="BC878" s="788" t="n"/>
      <c r="BD878" s="788" t="n"/>
    </row>
    <row r="879" ht="12.75" customHeight="1" s="789">
      <c r="A879" s="1075" t="n"/>
      <c r="B879" s="1075" t="n"/>
      <c r="C879" s="1075" t="n"/>
      <c r="D879" s="1075" t="n"/>
      <c r="E879" s="1075" t="n"/>
      <c r="F879" s="1075" t="n"/>
      <c r="G879" s="1075" t="n"/>
      <c r="H879" s="1075" t="n"/>
      <c r="I879" s="1075" t="n"/>
      <c r="J879" s="1075" t="n"/>
      <c r="K879" s="1075" t="n"/>
      <c r="L879" s="1075" t="n"/>
      <c r="M879" s="1075" t="n"/>
      <c r="N879" s="1075" t="n"/>
      <c r="O879" s="1076" t="n"/>
      <c r="P879" s="1075" t="n"/>
      <c r="Q879" s="1075" t="n"/>
      <c r="R879" s="1075" t="n"/>
      <c r="S879" s="1075" t="n"/>
      <c r="T879" s="1075" t="n"/>
      <c r="U879" s="1075" t="n"/>
      <c r="V879" s="1077" t="n"/>
      <c r="W879" s="1075" t="n"/>
      <c r="X879" s="1075" t="n"/>
      <c r="Y879" s="1075" t="n"/>
      <c r="Z879" s="1075" t="n"/>
      <c r="AA879" s="1075" t="n"/>
      <c r="AB879" s="1075" t="n"/>
      <c r="AC879" s="1075" t="n"/>
      <c r="AD879" s="1075" t="n"/>
      <c r="AE879" s="1075" t="n"/>
      <c r="AF879" s="1075" t="n"/>
      <c r="AG879" s="1078" t="n"/>
      <c r="AH879" s="1075" t="n"/>
      <c r="AI879" s="1075" t="n"/>
      <c r="AJ879" s="1075" t="n"/>
      <c r="AK879" s="1077" t="n"/>
      <c r="AL879" s="1075" t="n"/>
      <c r="AM879" s="1075" t="n"/>
      <c r="AN879" s="1075" t="n"/>
      <c r="AO879" s="1080" t="n"/>
      <c r="AP879" s="788" t="n"/>
      <c r="AQ879" s="788" t="n"/>
      <c r="AR879" s="788" t="n"/>
      <c r="AS879" s="788" t="n"/>
      <c r="AT879" s="788" t="n"/>
      <c r="AU879" s="788" t="n"/>
      <c r="AV879" s="788" t="n"/>
      <c r="AW879" s="788" t="n"/>
      <c r="AX879" s="788" t="n"/>
      <c r="AY879" s="788" t="n"/>
      <c r="AZ879" s="788" t="n"/>
      <c r="BA879" s="788" t="n"/>
      <c r="BB879" s="788" t="n"/>
      <c r="BC879" s="788" t="n"/>
      <c r="BD879" s="788" t="n"/>
    </row>
    <row r="880" ht="12.75" customHeight="1" s="789">
      <c r="A880" s="1075" t="n"/>
      <c r="B880" s="1075" t="n"/>
      <c r="C880" s="1075" t="n"/>
      <c r="D880" s="1075" t="n"/>
      <c r="E880" s="1075" t="n"/>
      <c r="F880" s="1075" t="n"/>
      <c r="G880" s="1075" t="n"/>
      <c r="H880" s="1075" t="n"/>
      <c r="I880" s="1075" t="n"/>
      <c r="J880" s="1075" t="n"/>
      <c r="K880" s="1075" t="n"/>
      <c r="L880" s="1075" t="n"/>
      <c r="M880" s="1075" t="n"/>
      <c r="N880" s="1075" t="n"/>
      <c r="O880" s="1076" t="n"/>
      <c r="P880" s="1075" t="n"/>
      <c r="Q880" s="1075" t="n"/>
      <c r="R880" s="1075" t="n"/>
      <c r="S880" s="1075" t="n"/>
      <c r="T880" s="1075" t="n"/>
      <c r="U880" s="1075" t="n"/>
      <c r="V880" s="1077" t="n"/>
      <c r="W880" s="1075" t="n"/>
      <c r="X880" s="1075" t="n"/>
      <c r="Y880" s="1075" t="n"/>
      <c r="Z880" s="1075" t="n"/>
      <c r="AA880" s="1075" t="n"/>
      <c r="AB880" s="1075" t="n"/>
      <c r="AC880" s="1075" t="n"/>
      <c r="AD880" s="1075" t="n"/>
      <c r="AE880" s="1075" t="n"/>
      <c r="AF880" s="1075" t="n"/>
      <c r="AG880" s="1078" t="n"/>
      <c r="AH880" s="1075" t="n"/>
      <c r="AI880" s="1075" t="n"/>
      <c r="AJ880" s="1075" t="n"/>
      <c r="AK880" s="1077" t="n"/>
      <c r="AL880" s="1075" t="n"/>
      <c r="AM880" s="1075" t="n"/>
      <c r="AN880" s="1075" t="n"/>
      <c r="AO880" s="1080" t="n"/>
      <c r="AP880" s="788" t="n"/>
      <c r="AQ880" s="788" t="n"/>
      <c r="AR880" s="788" t="n"/>
      <c r="AS880" s="788" t="n"/>
      <c r="AT880" s="788" t="n"/>
      <c r="AU880" s="788" t="n"/>
      <c r="AV880" s="788" t="n"/>
      <c r="AW880" s="788" t="n"/>
      <c r="AX880" s="788" t="n"/>
      <c r="AY880" s="788" t="n"/>
      <c r="AZ880" s="788" t="n"/>
      <c r="BA880" s="788" t="n"/>
      <c r="BB880" s="788" t="n"/>
      <c r="BC880" s="788" t="n"/>
      <c r="BD880" s="788" t="n"/>
    </row>
    <row r="881" ht="12.75" customHeight="1" s="789">
      <c r="A881" s="1075" t="n"/>
      <c r="B881" s="1075" t="n"/>
      <c r="C881" s="1075" t="n"/>
      <c r="D881" s="1075" t="n"/>
      <c r="E881" s="1075" t="n"/>
      <c r="F881" s="1075" t="n"/>
      <c r="G881" s="1075" t="n"/>
      <c r="H881" s="1075" t="n"/>
      <c r="I881" s="1075" t="n"/>
      <c r="J881" s="1075" t="n"/>
      <c r="K881" s="1075" t="n"/>
      <c r="L881" s="1075" t="n"/>
      <c r="M881" s="1075" t="n"/>
      <c r="N881" s="1075" t="n"/>
      <c r="O881" s="1076" t="n"/>
      <c r="P881" s="1075" t="n"/>
      <c r="Q881" s="1075" t="n"/>
      <c r="R881" s="1075" t="n"/>
      <c r="S881" s="1075" t="n"/>
      <c r="T881" s="1075" t="n"/>
      <c r="U881" s="1075" t="n"/>
      <c r="V881" s="1077" t="n"/>
      <c r="W881" s="1075" t="n"/>
      <c r="X881" s="1075" t="n"/>
      <c r="Y881" s="1075" t="n"/>
      <c r="Z881" s="1075" t="n"/>
      <c r="AA881" s="1075" t="n"/>
      <c r="AB881" s="1075" t="n"/>
      <c r="AC881" s="1075" t="n"/>
      <c r="AD881" s="1075" t="n"/>
      <c r="AE881" s="1075" t="n"/>
      <c r="AF881" s="1075" t="n"/>
      <c r="AG881" s="1078" t="n"/>
      <c r="AH881" s="1075" t="n"/>
      <c r="AI881" s="1075" t="n"/>
      <c r="AJ881" s="1075" t="n"/>
      <c r="AK881" s="1077" t="n"/>
      <c r="AL881" s="1075" t="n"/>
      <c r="AM881" s="1075" t="n"/>
      <c r="AN881" s="1075" t="n"/>
      <c r="AO881" s="1080" t="n"/>
      <c r="AP881" s="788" t="n"/>
      <c r="AQ881" s="788" t="n"/>
      <c r="AR881" s="788" t="n"/>
      <c r="AS881" s="788" t="n"/>
      <c r="AT881" s="788" t="n"/>
      <c r="AU881" s="788" t="n"/>
      <c r="AV881" s="788" t="n"/>
      <c r="AW881" s="788" t="n"/>
      <c r="AX881" s="788" t="n"/>
      <c r="AY881" s="788" t="n"/>
      <c r="AZ881" s="788" t="n"/>
      <c r="BA881" s="788" t="n"/>
      <c r="BB881" s="788" t="n"/>
      <c r="BC881" s="788" t="n"/>
      <c r="BD881" s="788" t="n"/>
    </row>
    <row r="882" ht="12.75" customHeight="1" s="789">
      <c r="A882" s="1075" t="n"/>
      <c r="B882" s="1075" t="n"/>
      <c r="C882" s="1075" t="n"/>
      <c r="D882" s="1075" t="n"/>
      <c r="E882" s="1075" t="n"/>
      <c r="F882" s="1075" t="n"/>
      <c r="G882" s="1075" t="n"/>
      <c r="H882" s="1075" t="n"/>
      <c r="I882" s="1075" t="n"/>
      <c r="J882" s="1075" t="n"/>
      <c r="K882" s="1075" t="n"/>
      <c r="L882" s="1075" t="n"/>
      <c r="M882" s="1075" t="n"/>
      <c r="N882" s="1075" t="n"/>
      <c r="O882" s="1076" t="n"/>
      <c r="P882" s="1075" t="n"/>
      <c r="Q882" s="1075" t="n"/>
      <c r="R882" s="1075" t="n"/>
      <c r="S882" s="1075" t="n"/>
      <c r="T882" s="1075" t="n"/>
      <c r="U882" s="1075" t="n"/>
      <c r="V882" s="1077" t="n"/>
      <c r="W882" s="1075" t="n"/>
      <c r="X882" s="1075" t="n"/>
      <c r="Y882" s="1075" t="n"/>
      <c r="Z882" s="1075" t="n"/>
      <c r="AA882" s="1075" t="n"/>
      <c r="AB882" s="1075" t="n"/>
      <c r="AC882" s="1075" t="n"/>
      <c r="AD882" s="1075" t="n"/>
      <c r="AE882" s="1075" t="n"/>
      <c r="AF882" s="1075" t="n"/>
      <c r="AG882" s="1078" t="n"/>
      <c r="AH882" s="1075" t="n"/>
      <c r="AI882" s="1075" t="n"/>
      <c r="AJ882" s="1075" t="n"/>
      <c r="AK882" s="1077" t="n"/>
      <c r="AL882" s="1075" t="n"/>
      <c r="AM882" s="1075" t="n"/>
      <c r="AN882" s="1075" t="n"/>
      <c r="AO882" s="1080" t="n"/>
      <c r="AP882" s="788" t="n"/>
      <c r="AQ882" s="788" t="n"/>
      <c r="AR882" s="788" t="n"/>
      <c r="AS882" s="788" t="n"/>
      <c r="AT882" s="788" t="n"/>
      <c r="AU882" s="788" t="n"/>
      <c r="AV882" s="788" t="n"/>
      <c r="AW882" s="788" t="n"/>
      <c r="AX882" s="788" t="n"/>
      <c r="AY882" s="788" t="n"/>
      <c r="AZ882" s="788" t="n"/>
      <c r="BA882" s="788" t="n"/>
      <c r="BB882" s="788" t="n"/>
      <c r="BC882" s="788" t="n"/>
      <c r="BD882" s="788" t="n"/>
    </row>
    <row r="883" ht="12.75" customHeight="1" s="789">
      <c r="A883" s="1075" t="n"/>
      <c r="B883" s="1075" t="n"/>
      <c r="C883" s="1075" t="n"/>
      <c r="D883" s="1075" t="n"/>
      <c r="E883" s="1075" t="n"/>
      <c r="F883" s="1075" t="n"/>
      <c r="G883" s="1075" t="n"/>
      <c r="H883" s="1075" t="n"/>
      <c r="I883" s="1075" t="n"/>
      <c r="J883" s="1075" t="n"/>
      <c r="K883" s="1075" t="n"/>
      <c r="L883" s="1075" t="n"/>
      <c r="M883" s="1075" t="n"/>
      <c r="N883" s="1075" t="n"/>
      <c r="O883" s="1076" t="n"/>
      <c r="P883" s="1075" t="n"/>
      <c r="Q883" s="1075" t="n"/>
      <c r="R883" s="1075" t="n"/>
      <c r="S883" s="1075" t="n"/>
      <c r="T883" s="1075" t="n"/>
      <c r="U883" s="1075" t="n"/>
      <c r="V883" s="1077" t="n"/>
      <c r="W883" s="1075" t="n"/>
      <c r="X883" s="1075" t="n"/>
      <c r="Y883" s="1075" t="n"/>
      <c r="Z883" s="1075" t="n"/>
      <c r="AA883" s="1075" t="n"/>
      <c r="AB883" s="1075" t="n"/>
      <c r="AC883" s="1075" t="n"/>
      <c r="AD883" s="1075" t="n"/>
      <c r="AE883" s="1075" t="n"/>
      <c r="AF883" s="1075" t="n"/>
      <c r="AG883" s="1078" t="n"/>
      <c r="AH883" s="1075" t="n"/>
      <c r="AI883" s="1075" t="n"/>
      <c r="AJ883" s="1075" t="n"/>
      <c r="AK883" s="1077" t="n"/>
      <c r="AL883" s="1075" t="n"/>
      <c r="AM883" s="1075" t="n"/>
      <c r="AN883" s="1075" t="n"/>
      <c r="AO883" s="1080" t="n"/>
      <c r="AP883" s="788" t="n"/>
      <c r="AQ883" s="788" t="n"/>
      <c r="AR883" s="788" t="n"/>
      <c r="AS883" s="788" t="n"/>
      <c r="AT883" s="788" t="n"/>
      <c r="AU883" s="788" t="n"/>
      <c r="AV883" s="788" t="n"/>
      <c r="AW883" s="788" t="n"/>
      <c r="AX883" s="788" t="n"/>
      <c r="AY883" s="788" t="n"/>
      <c r="AZ883" s="788" t="n"/>
      <c r="BA883" s="788" t="n"/>
      <c r="BB883" s="788" t="n"/>
      <c r="BC883" s="788" t="n"/>
      <c r="BD883" s="788" t="n"/>
    </row>
    <row r="884" ht="12.75" customHeight="1" s="789">
      <c r="A884" s="1075" t="n"/>
      <c r="B884" s="1075" t="n"/>
      <c r="C884" s="1075" t="n"/>
      <c r="D884" s="1075" t="n"/>
      <c r="E884" s="1075" t="n"/>
      <c r="F884" s="1075" t="n"/>
      <c r="G884" s="1075" t="n"/>
      <c r="H884" s="1075" t="n"/>
      <c r="I884" s="1075" t="n"/>
      <c r="J884" s="1075" t="n"/>
      <c r="K884" s="1075" t="n"/>
      <c r="L884" s="1075" t="n"/>
      <c r="M884" s="1075" t="n"/>
      <c r="N884" s="1075" t="n"/>
      <c r="O884" s="1076" t="n"/>
      <c r="P884" s="1075" t="n"/>
      <c r="Q884" s="1075" t="n"/>
      <c r="R884" s="1075" t="n"/>
      <c r="S884" s="1075" t="n"/>
      <c r="T884" s="1075" t="n"/>
      <c r="U884" s="1075" t="n"/>
      <c r="V884" s="1077" t="n"/>
      <c r="W884" s="1075" t="n"/>
      <c r="X884" s="1075" t="n"/>
      <c r="Y884" s="1075" t="n"/>
      <c r="Z884" s="1075" t="n"/>
      <c r="AA884" s="1075" t="n"/>
      <c r="AB884" s="1075" t="n"/>
      <c r="AC884" s="1075" t="n"/>
      <c r="AD884" s="1075" t="n"/>
      <c r="AE884" s="1075" t="n"/>
      <c r="AF884" s="1075" t="n"/>
      <c r="AG884" s="1078" t="n"/>
      <c r="AH884" s="1075" t="n"/>
      <c r="AI884" s="1075" t="n"/>
      <c r="AJ884" s="1075" t="n"/>
      <c r="AK884" s="1077" t="n"/>
      <c r="AL884" s="1075" t="n"/>
      <c r="AM884" s="1075" t="n"/>
      <c r="AN884" s="1075" t="n"/>
      <c r="AO884" s="1080" t="n"/>
      <c r="AP884" s="788" t="n"/>
      <c r="AQ884" s="788" t="n"/>
      <c r="AR884" s="788" t="n"/>
      <c r="AS884" s="788" t="n"/>
      <c r="AT884" s="788" t="n"/>
      <c r="AU884" s="788" t="n"/>
      <c r="AV884" s="788" t="n"/>
      <c r="AW884" s="788" t="n"/>
      <c r="AX884" s="788" t="n"/>
      <c r="AY884" s="788" t="n"/>
      <c r="AZ884" s="788" t="n"/>
      <c r="BA884" s="788" t="n"/>
      <c r="BB884" s="788" t="n"/>
      <c r="BC884" s="788" t="n"/>
      <c r="BD884" s="788" t="n"/>
    </row>
    <row r="885" ht="12.75" customHeight="1" s="789">
      <c r="A885" s="1075" t="n"/>
      <c r="B885" s="1075" t="n"/>
      <c r="C885" s="1075" t="n"/>
      <c r="D885" s="1075" t="n"/>
      <c r="E885" s="1075" t="n"/>
      <c r="F885" s="1075" t="n"/>
      <c r="G885" s="1075" t="n"/>
      <c r="H885" s="1075" t="n"/>
      <c r="I885" s="1075" t="n"/>
      <c r="J885" s="1075" t="n"/>
      <c r="K885" s="1075" t="n"/>
      <c r="L885" s="1075" t="n"/>
      <c r="M885" s="1075" t="n"/>
      <c r="N885" s="1075" t="n"/>
      <c r="O885" s="1076" t="n"/>
      <c r="P885" s="1075" t="n"/>
      <c r="Q885" s="1075" t="n"/>
      <c r="R885" s="1075" t="n"/>
      <c r="S885" s="1075" t="n"/>
      <c r="T885" s="1075" t="n"/>
      <c r="U885" s="1075" t="n"/>
      <c r="V885" s="1077" t="n"/>
      <c r="W885" s="1075" t="n"/>
      <c r="X885" s="1075" t="n"/>
      <c r="Y885" s="1075" t="n"/>
      <c r="Z885" s="1075" t="n"/>
      <c r="AA885" s="1075" t="n"/>
      <c r="AB885" s="1075" t="n"/>
      <c r="AC885" s="1075" t="n"/>
      <c r="AD885" s="1075" t="n"/>
      <c r="AE885" s="1075" t="n"/>
      <c r="AF885" s="1075" t="n"/>
      <c r="AG885" s="1078" t="n"/>
      <c r="AH885" s="1075" t="n"/>
      <c r="AI885" s="1075" t="n"/>
      <c r="AJ885" s="1075" t="n"/>
      <c r="AK885" s="1077" t="n"/>
      <c r="AL885" s="1075" t="n"/>
      <c r="AM885" s="1075" t="n"/>
      <c r="AN885" s="1075" t="n"/>
      <c r="AO885" s="1080" t="n"/>
      <c r="AP885" s="788" t="n"/>
      <c r="AQ885" s="788" t="n"/>
      <c r="AR885" s="788" t="n"/>
      <c r="AS885" s="788" t="n"/>
      <c r="AT885" s="788" t="n"/>
      <c r="AU885" s="788" t="n"/>
      <c r="AV885" s="788" t="n"/>
      <c r="AW885" s="788" t="n"/>
      <c r="AX885" s="788" t="n"/>
      <c r="AY885" s="788" t="n"/>
      <c r="AZ885" s="788" t="n"/>
      <c r="BA885" s="788" t="n"/>
      <c r="BB885" s="788" t="n"/>
      <c r="BC885" s="788" t="n"/>
      <c r="BD885" s="788" t="n"/>
    </row>
    <row r="886" ht="12.75" customHeight="1" s="789">
      <c r="A886" s="1075" t="n"/>
      <c r="B886" s="1075" t="n"/>
      <c r="C886" s="1075" t="n"/>
      <c r="D886" s="1075" t="n"/>
      <c r="E886" s="1075" t="n"/>
      <c r="F886" s="1075" t="n"/>
      <c r="G886" s="1075" t="n"/>
      <c r="H886" s="1075" t="n"/>
      <c r="I886" s="1075" t="n"/>
      <c r="J886" s="1075" t="n"/>
      <c r="K886" s="1075" t="n"/>
      <c r="L886" s="1075" t="n"/>
      <c r="M886" s="1075" t="n"/>
      <c r="N886" s="1075" t="n"/>
      <c r="O886" s="1076" t="n"/>
      <c r="P886" s="1075" t="n"/>
      <c r="Q886" s="1075" t="n"/>
      <c r="R886" s="1075" t="n"/>
      <c r="S886" s="1075" t="n"/>
      <c r="T886" s="1075" t="n"/>
      <c r="U886" s="1075" t="n"/>
      <c r="V886" s="1077" t="n"/>
      <c r="W886" s="1075" t="n"/>
      <c r="X886" s="1075" t="n"/>
      <c r="Y886" s="1075" t="n"/>
      <c r="Z886" s="1075" t="n"/>
      <c r="AA886" s="1075" t="n"/>
      <c r="AB886" s="1075" t="n"/>
      <c r="AC886" s="1075" t="n"/>
      <c r="AD886" s="1075" t="n"/>
      <c r="AE886" s="1075" t="n"/>
      <c r="AF886" s="1075" t="n"/>
      <c r="AG886" s="1078" t="n"/>
      <c r="AH886" s="1075" t="n"/>
      <c r="AI886" s="1075" t="n"/>
      <c r="AJ886" s="1075" t="n"/>
      <c r="AK886" s="1077" t="n"/>
      <c r="AL886" s="1075" t="n"/>
      <c r="AM886" s="1075" t="n"/>
      <c r="AN886" s="1075" t="n"/>
      <c r="AO886" s="1080" t="n"/>
      <c r="AP886" s="788" t="n"/>
      <c r="AQ886" s="788" t="n"/>
      <c r="AR886" s="788" t="n"/>
      <c r="AS886" s="788" t="n"/>
      <c r="AT886" s="788" t="n"/>
      <c r="AU886" s="788" t="n"/>
      <c r="AV886" s="788" t="n"/>
      <c r="AW886" s="788" t="n"/>
      <c r="AX886" s="788" t="n"/>
      <c r="AY886" s="788" t="n"/>
      <c r="AZ886" s="788" t="n"/>
      <c r="BA886" s="788" t="n"/>
      <c r="BB886" s="788" t="n"/>
      <c r="BC886" s="788" t="n"/>
      <c r="BD886" s="788" t="n"/>
    </row>
    <row r="887" ht="12.75" customHeight="1" s="789">
      <c r="A887" s="1075" t="n"/>
      <c r="B887" s="1075" t="n"/>
      <c r="C887" s="1075" t="n"/>
      <c r="D887" s="1075" t="n"/>
      <c r="E887" s="1075" t="n"/>
      <c r="F887" s="1075" t="n"/>
      <c r="G887" s="1075" t="n"/>
      <c r="H887" s="1075" t="n"/>
      <c r="I887" s="1075" t="n"/>
      <c r="J887" s="1075" t="n"/>
      <c r="K887" s="1075" t="n"/>
      <c r="L887" s="1075" t="n"/>
      <c r="M887" s="1075" t="n"/>
      <c r="N887" s="1075" t="n"/>
      <c r="O887" s="1076" t="n"/>
      <c r="P887" s="1075" t="n"/>
      <c r="Q887" s="1075" t="n"/>
      <c r="R887" s="1075" t="n"/>
      <c r="S887" s="1075" t="n"/>
      <c r="T887" s="1075" t="n"/>
      <c r="U887" s="1075" t="n"/>
      <c r="V887" s="1077" t="n"/>
      <c r="W887" s="1075" t="n"/>
      <c r="X887" s="1075" t="n"/>
      <c r="Y887" s="1075" t="n"/>
      <c r="Z887" s="1075" t="n"/>
      <c r="AA887" s="1075" t="n"/>
      <c r="AB887" s="1075" t="n"/>
      <c r="AC887" s="1075" t="n"/>
      <c r="AD887" s="1075" t="n"/>
      <c r="AE887" s="1075" t="n"/>
      <c r="AF887" s="1075" t="n"/>
      <c r="AG887" s="1078" t="n"/>
      <c r="AH887" s="1075" t="n"/>
      <c r="AI887" s="1075" t="n"/>
      <c r="AJ887" s="1075" t="n"/>
      <c r="AK887" s="1077" t="n"/>
      <c r="AL887" s="1075" t="n"/>
      <c r="AM887" s="1075" t="n"/>
      <c r="AN887" s="1075" t="n"/>
      <c r="AO887" s="1080" t="n"/>
      <c r="AP887" s="788" t="n"/>
      <c r="AQ887" s="788" t="n"/>
      <c r="AR887" s="788" t="n"/>
      <c r="AS887" s="788" t="n"/>
      <c r="AT887" s="788" t="n"/>
      <c r="AU887" s="788" t="n"/>
      <c r="AV887" s="788" t="n"/>
      <c r="AW887" s="788" t="n"/>
      <c r="AX887" s="788" t="n"/>
      <c r="AY887" s="788" t="n"/>
      <c r="AZ887" s="788" t="n"/>
      <c r="BA887" s="788" t="n"/>
      <c r="BB887" s="788" t="n"/>
      <c r="BC887" s="788" t="n"/>
      <c r="BD887" s="788" t="n"/>
    </row>
    <row r="888" ht="12.75" customHeight="1" s="789">
      <c r="A888" s="1075" t="n"/>
      <c r="B888" s="1075" t="n"/>
      <c r="C888" s="1075" t="n"/>
      <c r="D888" s="1075" t="n"/>
      <c r="E888" s="1075" t="n"/>
      <c r="F888" s="1075" t="n"/>
      <c r="G888" s="1075" t="n"/>
      <c r="H888" s="1075" t="n"/>
      <c r="I888" s="1075" t="n"/>
      <c r="J888" s="1075" t="n"/>
      <c r="K888" s="1075" t="n"/>
      <c r="L888" s="1075" t="n"/>
      <c r="M888" s="1075" t="n"/>
      <c r="N888" s="1075" t="n"/>
      <c r="O888" s="1076" t="n"/>
      <c r="P888" s="1075" t="n"/>
      <c r="Q888" s="1075" t="n"/>
      <c r="R888" s="1075" t="n"/>
      <c r="S888" s="1075" t="n"/>
      <c r="T888" s="1075" t="n"/>
      <c r="U888" s="1075" t="n"/>
      <c r="V888" s="1077" t="n"/>
      <c r="W888" s="1075" t="n"/>
      <c r="X888" s="1075" t="n"/>
      <c r="Y888" s="1075" t="n"/>
      <c r="Z888" s="1075" t="n"/>
      <c r="AA888" s="1075" t="n"/>
      <c r="AB888" s="1075" t="n"/>
      <c r="AC888" s="1075" t="n"/>
      <c r="AD888" s="1075" t="n"/>
      <c r="AE888" s="1075" t="n"/>
      <c r="AF888" s="1075" t="n"/>
      <c r="AG888" s="1078" t="n"/>
      <c r="AH888" s="1075" t="n"/>
      <c r="AI888" s="1075" t="n"/>
      <c r="AJ888" s="1075" t="n"/>
      <c r="AK888" s="1077" t="n"/>
      <c r="AL888" s="1075" t="n"/>
      <c r="AM888" s="1075" t="n"/>
      <c r="AN888" s="1075" t="n"/>
      <c r="AO888" s="1080" t="n"/>
      <c r="AP888" s="788" t="n"/>
      <c r="AQ888" s="788" t="n"/>
      <c r="AR888" s="788" t="n"/>
      <c r="AS888" s="788" t="n"/>
      <c r="AT888" s="788" t="n"/>
      <c r="AU888" s="788" t="n"/>
      <c r="AV888" s="788" t="n"/>
      <c r="AW888" s="788" t="n"/>
      <c r="AX888" s="788" t="n"/>
      <c r="AY888" s="788" t="n"/>
      <c r="AZ888" s="788" t="n"/>
      <c r="BA888" s="788" t="n"/>
      <c r="BB888" s="788" t="n"/>
      <c r="BC888" s="788" t="n"/>
      <c r="BD888" s="788" t="n"/>
    </row>
    <row r="889" ht="12.75" customHeight="1" s="789">
      <c r="A889" s="1075" t="n"/>
      <c r="B889" s="1075" t="n"/>
      <c r="C889" s="1075" t="n"/>
      <c r="D889" s="1075" t="n"/>
      <c r="E889" s="1075" t="n"/>
      <c r="F889" s="1075" t="n"/>
      <c r="G889" s="1075" t="n"/>
      <c r="H889" s="1075" t="n"/>
      <c r="I889" s="1075" t="n"/>
      <c r="J889" s="1075" t="n"/>
      <c r="K889" s="1075" t="n"/>
      <c r="L889" s="1075" t="n"/>
      <c r="M889" s="1075" t="n"/>
      <c r="N889" s="1075" t="n"/>
      <c r="O889" s="1076" t="n"/>
      <c r="P889" s="1075" t="n"/>
      <c r="Q889" s="1075" t="n"/>
      <c r="R889" s="1075" t="n"/>
      <c r="S889" s="1075" t="n"/>
      <c r="T889" s="1075" t="n"/>
      <c r="U889" s="1075" t="n"/>
      <c r="V889" s="1077" t="n"/>
      <c r="W889" s="1075" t="n"/>
      <c r="X889" s="1075" t="n"/>
      <c r="Y889" s="1075" t="n"/>
      <c r="Z889" s="1075" t="n"/>
      <c r="AA889" s="1075" t="n"/>
      <c r="AB889" s="1075" t="n"/>
      <c r="AC889" s="1075" t="n"/>
      <c r="AD889" s="1075" t="n"/>
      <c r="AE889" s="1075" t="n"/>
      <c r="AF889" s="1075" t="n"/>
      <c r="AG889" s="1078" t="n"/>
      <c r="AH889" s="1075" t="n"/>
      <c r="AI889" s="1075" t="n"/>
      <c r="AJ889" s="1075" t="n"/>
      <c r="AK889" s="1077" t="n"/>
      <c r="AL889" s="1075" t="n"/>
      <c r="AM889" s="1075" t="n"/>
      <c r="AN889" s="1075" t="n"/>
      <c r="AO889" s="1080" t="n"/>
      <c r="AP889" s="788" t="n"/>
      <c r="AQ889" s="788" t="n"/>
      <c r="AR889" s="788" t="n"/>
      <c r="AS889" s="788" t="n"/>
      <c r="AT889" s="788" t="n"/>
      <c r="AU889" s="788" t="n"/>
      <c r="AV889" s="788" t="n"/>
      <c r="AW889" s="788" t="n"/>
      <c r="AX889" s="788" t="n"/>
      <c r="AY889" s="788" t="n"/>
      <c r="AZ889" s="788" t="n"/>
      <c r="BA889" s="788" t="n"/>
      <c r="BB889" s="788" t="n"/>
      <c r="BC889" s="788" t="n"/>
      <c r="BD889" s="788" t="n"/>
    </row>
    <row r="890" ht="12.75" customHeight="1" s="789">
      <c r="A890" s="1075" t="n"/>
      <c r="B890" s="1075" t="n"/>
      <c r="C890" s="1075" t="n"/>
      <c r="D890" s="1075" t="n"/>
      <c r="E890" s="1075" t="n"/>
      <c r="F890" s="1075" t="n"/>
      <c r="G890" s="1075" t="n"/>
      <c r="H890" s="1075" t="n"/>
      <c r="I890" s="1075" t="n"/>
      <c r="J890" s="1075" t="n"/>
      <c r="K890" s="1075" t="n"/>
      <c r="L890" s="1075" t="n"/>
      <c r="M890" s="1075" t="n"/>
      <c r="N890" s="1075" t="n"/>
      <c r="O890" s="1076" t="n"/>
      <c r="P890" s="1075" t="n"/>
      <c r="Q890" s="1075" t="n"/>
      <c r="R890" s="1075" t="n"/>
      <c r="S890" s="1075" t="n"/>
      <c r="T890" s="1075" t="n"/>
      <c r="U890" s="1075" t="n"/>
      <c r="V890" s="1077" t="n"/>
      <c r="W890" s="1075" t="n"/>
      <c r="X890" s="1075" t="n"/>
      <c r="Y890" s="1075" t="n"/>
      <c r="Z890" s="1075" t="n"/>
      <c r="AA890" s="1075" t="n"/>
      <c r="AB890" s="1075" t="n"/>
      <c r="AC890" s="1075" t="n"/>
      <c r="AD890" s="1075" t="n"/>
      <c r="AE890" s="1075" t="n"/>
      <c r="AF890" s="1075" t="n"/>
      <c r="AG890" s="1078" t="n"/>
      <c r="AH890" s="1075" t="n"/>
      <c r="AI890" s="1075" t="n"/>
      <c r="AJ890" s="1075" t="n"/>
      <c r="AK890" s="1077" t="n"/>
      <c r="AL890" s="1075" t="n"/>
      <c r="AM890" s="1075" t="n"/>
      <c r="AN890" s="1075" t="n"/>
      <c r="AO890" s="1080" t="n"/>
      <c r="AP890" s="788" t="n"/>
      <c r="AQ890" s="788" t="n"/>
      <c r="AR890" s="788" t="n"/>
      <c r="AS890" s="788" t="n"/>
      <c r="AT890" s="788" t="n"/>
      <c r="AU890" s="788" t="n"/>
      <c r="AV890" s="788" t="n"/>
      <c r="AW890" s="788" t="n"/>
      <c r="AX890" s="788" t="n"/>
      <c r="AY890" s="788" t="n"/>
      <c r="AZ890" s="788" t="n"/>
      <c r="BA890" s="788" t="n"/>
      <c r="BB890" s="788" t="n"/>
      <c r="BC890" s="788" t="n"/>
      <c r="BD890" s="788" t="n"/>
    </row>
    <row r="891" ht="12.75" customHeight="1" s="789">
      <c r="A891" s="1075" t="n"/>
      <c r="B891" s="1075" t="n"/>
      <c r="C891" s="1075" t="n"/>
      <c r="D891" s="1075" t="n"/>
      <c r="E891" s="1075" t="n"/>
      <c r="F891" s="1075" t="n"/>
      <c r="G891" s="1075" t="n"/>
      <c r="H891" s="1075" t="n"/>
      <c r="I891" s="1075" t="n"/>
      <c r="J891" s="1075" t="n"/>
      <c r="K891" s="1075" t="n"/>
      <c r="L891" s="1075" t="n"/>
      <c r="M891" s="1075" t="n"/>
      <c r="N891" s="1075" t="n"/>
      <c r="O891" s="1076" t="n"/>
      <c r="P891" s="1075" t="n"/>
      <c r="Q891" s="1075" t="n"/>
      <c r="R891" s="1075" t="n"/>
      <c r="S891" s="1075" t="n"/>
      <c r="T891" s="1075" t="n"/>
      <c r="U891" s="1075" t="n"/>
      <c r="V891" s="1077" t="n"/>
      <c r="W891" s="1075" t="n"/>
      <c r="X891" s="1075" t="n"/>
      <c r="Y891" s="1075" t="n"/>
      <c r="Z891" s="1075" t="n"/>
      <c r="AA891" s="1075" t="n"/>
      <c r="AB891" s="1075" t="n"/>
      <c r="AC891" s="1075" t="n"/>
      <c r="AD891" s="1075" t="n"/>
      <c r="AE891" s="1075" t="n"/>
      <c r="AF891" s="1075" t="n"/>
      <c r="AG891" s="1078" t="n"/>
      <c r="AH891" s="1075" t="n"/>
      <c r="AI891" s="1075" t="n"/>
      <c r="AJ891" s="1075" t="n"/>
      <c r="AK891" s="1077" t="n"/>
      <c r="AL891" s="1075" t="n"/>
      <c r="AM891" s="1075" t="n"/>
      <c r="AN891" s="1075" t="n"/>
      <c r="AO891" s="1080" t="n"/>
      <c r="AP891" s="788" t="n"/>
      <c r="AQ891" s="788" t="n"/>
      <c r="AR891" s="788" t="n"/>
      <c r="AS891" s="788" t="n"/>
      <c r="AT891" s="788" t="n"/>
      <c r="AU891" s="788" t="n"/>
      <c r="AV891" s="788" t="n"/>
      <c r="AW891" s="788" t="n"/>
      <c r="AX891" s="788" t="n"/>
      <c r="AY891" s="788" t="n"/>
      <c r="AZ891" s="788" t="n"/>
      <c r="BA891" s="788" t="n"/>
      <c r="BB891" s="788" t="n"/>
      <c r="BC891" s="788" t="n"/>
      <c r="BD891" s="788" t="n"/>
    </row>
    <row r="892" ht="12.75" customHeight="1" s="789">
      <c r="A892" s="1075" t="n"/>
      <c r="B892" s="1075" t="n"/>
      <c r="C892" s="1075" t="n"/>
      <c r="D892" s="1075" t="n"/>
      <c r="E892" s="1075" t="n"/>
      <c r="F892" s="1075" t="n"/>
      <c r="G892" s="1075" t="n"/>
      <c r="H892" s="1075" t="n"/>
      <c r="I892" s="1075" t="n"/>
      <c r="J892" s="1075" t="n"/>
      <c r="K892" s="1075" t="n"/>
      <c r="L892" s="1075" t="n"/>
      <c r="M892" s="1075" t="n"/>
      <c r="N892" s="1075" t="n"/>
      <c r="O892" s="1076" t="n"/>
      <c r="P892" s="1075" t="n"/>
      <c r="Q892" s="1075" t="n"/>
      <c r="R892" s="1075" t="n"/>
      <c r="S892" s="1075" t="n"/>
      <c r="T892" s="1075" t="n"/>
      <c r="U892" s="1075" t="n"/>
      <c r="V892" s="1077" t="n"/>
      <c r="W892" s="1075" t="n"/>
      <c r="X892" s="1075" t="n"/>
      <c r="Y892" s="1075" t="n"/>
      <c r="Z892" s="1075" t="n"/>
      <c r="AA892" s="1075" t="n"/>
      <c r="AB892" s="1075" t="n"/>
      <c r="AC892" s="1075" t="n"/>
      <c r="AD892" s="1075" t="n"/>
      <c r="AE892" s="1075" t="n"/>
      <c r="AF892" s="1075" t="n"/>
      <c r="AG892" s="1078" t="n"/>
      <c r="AH892" s="1075" t="n"/>
      <c r="AI892" s="1075" t="n"/>
      <c r="AJ892" s="1075" t="n"/>
      <c r="AK892" s="1077" t="n"/>
      <c r="AL892" s="1075" t="n"/>
      <c r="AM892" s="1075" t="n"/>
      <c r="AN892" s="1075" t="n"/>
      <c r="AO892" s="1080" t="n"/>
      <c r="AP892" s="788" t="n"/>
      <c r="AQ892" s="788" t="n"/>
      <c r="AR892" s="788" t="n"/>
      <c r="AS892" s="788" t="n"/>
      <c r="AT892" s="788" t="n"/>
      <c r="AU892" s="788" t="n"/>
      <c r="AV892" s="788" t="n"/>
      <c r="AW892" s="788" t="n"/>
      <c r="AX892" s="788" t="n"/>
      <c r="AY892" s="788" t="n"/>
      <c r="AZ892" s="788" t="n"/>
      <c r="BA892" s="788" t="n"/>
      <c r="BB892" s="788" t="n"/>
      <c r="BC892" s="788" t="n"/>
      <c r="BD892" s="788" t="n"/>
    </row>
    <row r="893" ht="12.75" customHeight="1" s="789">
      <c r="A893" s="1075" t="n"/>
      <c r="B893" s="1075" t="n"/>
      <c r="C893" s="1075" t="n"/>
      <c r="D893" s="1075" t="n"/>
      <c r="E893" s="1075" t="n"/>
      <c r="F893" s="1075" t="n"/>
      <c r="G893" s="1075" t="n"/>
      <c r="H893" s="1075" t="n"/>
      <c r="I893" s="1075" t="n"/>
      <c r="J893" s="1075" t="n"/>
      <c r="K893" s="1075" t="n"/>
      <c r="L893" s="1075" t="n"/>
      <c r="M893" s="1075" t="n"/>
      <c r="N893" s="1075" t="n"/>
      <c r="O893" s="1076" t="n"/>
      <c r="P893" s="1075" t="n"/>
      <c r="Q893" s="1075" t="n"/>
      <c r="R893" s="1075" t="n"/>
      <c r="S893" s="1075" t="n"/>
      <c r="T893" s="1075" t="n"/>
      <c r="U893" s="1075" t="n"/>
      <c r="V893" s="1077" t="n"/>
      <c r="W893" s="1075" t="n"/>
      <c r="X893" s="1075" t="n"/>
      <c r="Y893" s="1075" t="n"/>
      <c r="Z893" s="1075" t="n"/>
      <c r="AA893" s="1075" t="n"/>
      <c r="AB893" s="1075" t="n"/>
      <c r="AC893" s="1075" t="n"/>
      <c r="AD893" s="1075" t="n"/>
      <c r="AE893" s="1075" t="n"/>
      <c r="AF893" s="1075" t="n"/>
      <c r="AG893" s="1078" t="n"/>
      <c r="AH893" s="1075" t="n"/>
      <c r="AI893" s="1075" t="n"/>
      <c r="AJ893" s="1075" t="n"/>
      <c r="AK893" s="1077" t="n"/>
      <c r="AL893" s="1075" t="n"/>
      <c r="AM893" s="1075" t="n"/>
      <c r="AN893" s="1075" t="n"/>
      <c r="AO893" s="1080" t="n"/>
      <c r="AP893" s="788" t="n"/>
      <c r="AQ893" s="788" t="n"/>
      <c r="AR893" s="788" t="n"/>
      <c r="AS893" s="788" t="n"/>
      <c r="AT893" s="788" t="n"/>
      <c r="AU893" s="788" t="n"/>
      <c r="AV893" s="788" t="n"/>
      <c r="AW893" s="788" t="n"/>
      <c r="AX893" s="788" t="n"/>
      <c r="AY893" s="788" t="n"/>
      <c r="AZ893" s="788" t="n"/>
      <c r="BA893" s="788" t="n"/>
      <c r="BB893" s="788" t="n"/>
      <c r="BC893" s="788" t="n"/>
      <c r="BD893" s="788" t="n"/>
    </row>
    <row r="894" ht="12.75" customHeight="1" s="789">
      <c r="A894" s="1075" t="n"/>
      <c r="B894" s="1075" t="n"/>
      <c r="C894" s="1075" t="n"/>
      <c r="D894" s="1075" t="n"/>
      <c r="E894" s="1075" t="n"/>
      <c r="F894" s="1075" t="n"/>
      <c r="G894" s="1075" t="n"/>
      <c r="H894" s="1075" t="n"/>
      <c r="I894" s="1075" t="n"/>
      <c r="J894" s="1075" t="n"/>
      <c r="K894" s="1075" t="n"/>
      <c r="L894" s="1075" t="n"/>
      <c r="M894" s="1075" t="n"/>
      <c r="N894" s="1075" t="n"/>
      <c r="O894" s="1076" t="n"/>
      <c r="P894" s="1075" t="n"/>
      <c r="Q894" s="1075" t="n"/>
      <c r="R894" s="1075" t="n"/>
      <c r="S894" s="1075" t="n"/>
      <c r="T894" s="1075" t="n"/>
      <c r="U894" s="1075" t="n"/>
      <c r="V894" s="1077" t="n"/>
      <c r="W894" s="1075" t="n"/>
      <c r="X894" s="1075" t="n"/>
      <c r="Y894" s="1075" t="n"/>
      <c r="Z894" s="1075" t="n"/>
      <c r="AA894" s="1075" t="n"/>
      <c r="AB894" s="1075" t="n"/>
      <c r="AC894" s="1075" t="n"/>
      <c r="AD894" s="1075" t="n"/>
      <c r="AE894" s="1075" t="n"/>
      <c r="AF894" s="1075" t="n"/>
      <c r="AG894" s="1078" t="n"/>
      <c r="AH894" s="1075" t="n"/>
      <c r="AI894" s="1075" t="n"/>
      <c r="AJ894" s="1075" t="n"/>
      <c r="AK894" s="1077" t="n"/>
      <c r="AL894" s="1075" t="n"/>
      <c r="AM894" s="1075" t="n"/>
      <c r="AN894" s="1075" t="n"/>
      <c r="AO894" s="1080" t="n"/>
      <c r="AP894" s="788" t="n"/>
      <c r="AQ894" s="788" t="n"/>
      <c r="AR894" s="788" t="n"/>
      <c r="AS894" s="788" t="n"/>
      <c r="AT894" s="788" t="n"/>
      <c r="AU894" s="788" t="n"/>
      <c r="AV894" s="788" t="n"/>
      <c r="AW894" s="788" t="n"/>
      <c r="AX894" s="788" t="n"/>
      <c r="AY894" s="788" t="n"/>
      <c r="AZ894" s="788" t="n"/>
      <c r="BA894" s="788" t="n"/>
      <c r="BB894" s="788" t="n"/>
      <c r="BC894" s="788" t="n"/>
      <c r="BD894" s="788" t="n"/>
    </row>
    <row r="895" ht="12.75" customHeight="1" s="789">
      <c r="A895" s="1075" t="n"/>
      <c r="B895" s="1075" t="n"/>
      <c r="C895" s="1075" t="n"/>
      <c r="D895" s="1075" t="n"/>
      <c r="E895" s="1075" t="n"/>
      <c r="F895" s="1075" t="n"/>
      <c r="G895" s="1075" t="n"/>
      <c r="H895" s="1075" t="n"/>
      <c r="I895" s="1075" t="n"/>
      <c r="J895" s="1075" t="n"/>
      <c r="K895" s="1075" t="n"/>
      <c r="L895" s="1075" t="n"/>
      <c r="M895" s="1075" t="n"/>
      <c r="N895" s="1075" t="n"/>
      <c r="O895" s="1076" t="n"/>
      <c r="P895" s="1075" t="n"/>
      <c r="Q895" s="1075" t="n"/>
      <c r="R895" s="1075" t="n"/>
      <c r="S895" s="1075" t="n"/>
      <c r="T895" s="1075" t="n"/>
      <c r="U895" s="1075" t="n"/>
      <c r="V895" s="1077" t="n"/>
      <c r="W895" s="1075" t="n"/>
      <c r="X895" s="1075" t="n"/>
      <c r="Y895" s="1075" t="n"/>
      <c r="Z895" s="1075" t="n"/>
      <c r="AA895" s="1075" t="n"/>
      <c r="AB895" s="1075" t="n"/>
      <c r="AC895" s="1075" t="n"/>
      <c r="AD895" s="1075" t="n"/>
      <c r="AE895" s="1075" t="n"/>
      <c r="AF895" s="1075" t="n"/>
      <c r="AG895" s="1078" t="n"/>
      <c r="AH895" s="1075" t="n"/>
      <c r="AI895" s="1075" t="n"/>
      <c r="AJ895" s="1075" t="n"/>
      <c r="AK895" s="1077" t="n"/>
      <c r="AL895" s="1075" t="n"/>
      <c r="AM895" s="1075" t="n"/>
      <c r="AN895" s="1075" t="n"/>
      <c r="AO895" s="1080" t="n"/>
      <c r="AP895" s="788" t="n"/>
      <c r="AQ895" s="788" t="n"/>
      <c r="AR895" s="788" t="n"/>
      <c r="AS895" s="788" t="n"/>
      <c r="AT895" s="788" t="n"/>
      <c r="AU895" s="788" t="n"/>
      <c r="AV895" s="788" t="n"/>
      <c r="AW895" s="788" t="n"/>
      <c r="AX895" s="788" t="n"/>
      <c r="AY895" s="788" t="n"/>
      <c r="AZ895" s="788" t="n"/>
      <c r="BA895" s="788" t="n"/>
      <c r="BB895" s="788" t="n"/>
      <c r="BC895" s="788" t="n"/>
      <c r="BD895" s="788" t="n"/>
    </row>
    <row r="896" ht="12.75" customHeight="1" s="789">
      <c r="A896" s="1075" t="n"/>
      <c r="B896" s="1075" t="n"/>
      <c r="C896" s="1075" t="n"/>
      <c r="D896" s="1075" t="n"/>
      <c r="E896" s="1075" t="n"/>
      <c r="F896" s="1075" t="n"/>
      <c r="G896" s="1075" t="n"/>
      <c r="H896" s="1075" t="n"/>
      <c r="I896" s="1075" t="n"/>
      <c r="J896" s="1075" t="n"/>
      <c r="K896" s="1075" t="n"/>
      <c r="L896" s="1075" t="n"/>
      <c r="M896" s="1075" t="n"/>
      <c r="N896" s="1075" t="n"/>
      <c r="O896" s="1076" t="n"/>
      <c r="P896" s="1075" t="n"/>
      <c r="Q896" s="1075" t="n"/>
      <c r="R896" s="1075" t="n"/>
      <c r="S896" s="1075" t="n"/>
      <c r="T896" s="1075" t="n"/>
      <c r="U896" s="1075" t="n"/>
      <c r="V896" s="1077" t="n"/>
      <c r="W896" s="1075" t="n"/>
      <c r="X896" s="1075" t="n"/>
      <c r="Y896" s="1075" t="n"/>
      <c r="Z896" s="1075" t="n"/>
      <c r="AA896" s="1075" t="n"/>
      <c r="AB896" s="1075" t="n"/>
      <c r="AC896" s="1075" t="n"/>
      <c r="AD896" s="1075" t="n"/>
      <c r="AE896" s="1075" t="n"/>
      <c r="AF896" s="1075" t="n"/>
      <c r="AG896" s="1078" t="n"/>
      <c r="AH896" s="1075" t="n"/>
      <c r="AI896" s="1075" t="n"/>
      <c r="AJ896" s="1075" t="n"/>
      <c r="AK896" s="1077" t="n"/>
      <c r="AL896" s="1075" t="n"/>
      <c r="AM896" s="1075" t="n"/>
      <c r="AN896" s="1075" t="n"/>
      <c r="AO896" s="1080" t="n"/>
      <c r="AP896" s="788" t="n"/>
      <c r="AQ896" s="788" t="n"/>
      <c r="AR896" s="788" t="n"/>
      <c r="AS896" s="788" t="n"/>
      <c r="AT896" s="788" t="n"/>
      <c r="AU896" s="788" t="n"/>
      <c r="AV896" s="788" t="n"/>
      <c r="AW896" s="788" t="n"/>
      <c r="AX896" s="788" t="n"/>
      <c r="AY896" s="788" t="n"/>
      <c r="AZ896" s="788" t="n"/>
      <c r="BA896" s="788" t="n"/>
      <c r="BB896" s="788" t="n"/>
      <c r="BC896" s="788" t="n"/>
      <c r="BD896" s="788" t="n"/>
    </row>
    <row r="897" ht="12.75" customHeight="1" s="789">
      <c r="A897" s="1075" t="n"/>
      <c r="B897" s="1075" t="n"/>
      <c r="C897" s="1075" t="n"/>
      <c r="D897" s="1075" t="n"/>
      <c r="E897" s="1075" t="n"/>
      <c r="F897" s="1075" t="n"/>
      <c r="G897" s="1075" t="n"/>
      <c r="H897" s="1075" t="n"/>
      <c r="I897" s="1075" t="n"/>
      <c r="J897" s="1075" t="n"/>
      <c r="K897" s="1075" t="n"/>
      <c r="L897" s="1075" t="n"/>
      <c r="M897" s="1075" t="n"/>
      <c r="N897" s="1075" t="n"/>
      <c r="O897" s="1076" t="n"/>
      <c r="P897" s="1075" t="n"/>
      <c r="Q897" s="1075" t="n"/>
      <c r="R897" s="1075" t="n"/>
      <c r="S897" s="1075" t="n"/>
      <c r="T897" s="1075" t="n"/>
      <c r="U897" s="1075" t="n"/>
      <c r="V897" s="1077" t="n"/>
      <c r="W897" s="1075" t="n"/>
      <c r="X897" s="1075" t="n"/>
      <c r="Y897" s="1075" t="n"/>
      <c r="Z897" s="1075" t="n"/>
      <c r="AA897" s="1075" t="n"/>
      <c r="AB897" s="1075" t="n"/>
      <c r="AC897" s="1075" t="n"/>
      <c r="AD897" s="1075" t="n"/>
      <c r="AE897" s="1075" t="n"/>
      <c r="AF897" s="1075" t="n"/>
      <c r="AG897" s="1078" t="n"/>
      <c r="AH897" s="1075" t="n"/>
      <c r="AI897" s="1075" t="n"/>
      <c r="AJ897" s="1075" t="n"/>
      <c r="AK897" s="1077" t="n"/>
      <c r="AL897" s="1075" t="n"/>
      <c r="AM897" s="1075" t="n"/>
      <c r="AN897" s="1075" t="n"/>
      <c r="AO897" s="1080" t="n"/>
      <c r="AP897" s="788" t="n"/>
      <c r="AQ897" s="788" t="n"/>
      <c r="AR897" s="788" t="n"/>
      <c r="AS897" s="788" t="n"/>
      <c r="AT897" s="788" t="n"/>
      <c r="AU897" s="788" t="n"/>
      <c r="AV897" s="788" t="n"/>
      <c r="AW897" s="788" t="n"/>
      <c r="AX897" s="788" t="n"/>
      <c r="AY897" s="788" t="n"/>
      <c r="AZ897" s="788" t="n"/>
      <c r="BA897" s="788" t="n"/>
      <c r="BB897" s="788" t="n"/>
      <c r="BC897" s="788" t="n"/>
      <c r="BD897" s="788" t="n"/>
    </row>
    <row r="898" ht="12.75" customHeight="1" s="789">
      <c r="A898" s="1075" t="n"/>
      <c r="B898" s="1075" t="n"/>
      <c r="C898" s="1075" t="n"/>
      <c r="D898" s="1075" t="n"/>
      <c r="E898" s="1075" t="n"/>
      <c r="F898" s="1075" t="n"/>
      <c r="G898" s="1075" t="n"/>
      <c r="H898" s="1075" t="n"/>
      <c r="I898" s="1075" t="n"/>
      <c r="J898" s="1075" t="n"/>
      <c r="K898" s="1075" t="n"/>
      <c r="L898" s="1075" t="n"/>
      <c r="M898" s="1075" t="n"/>
      <c r="N898" s="1075" t="n"/>
      <c r="O898" s="1076" t="n"/>
      <c r="P898" s="1075" t="n"/>
      <c r="Q898" s="1075" t="n"/>
      <c r="R898" s="1075" t="n"/>
      <c r="S898" s="1075" t="n"/>
      <c r="T898" s="1075" t="n"/>
      <c r="U898" s="1075" t="n"/>
      <c r="V898" s="1077" t="n"/>
      <c r="W898" s="1075" t="n"/>
      <c r="X898" s="1075" t="n"/>
      <c r="Y898" s="1075" t="n"/>
      <c r="Z898" s="1075" t="n"/>
      <c r="AA898" s="1075" t="n"/>
      <c r="AB898" s="1075" t="n"/>
      <c r="AC898" s="1075" t="n"/>
      <c r="AD898" s="1075" t="n"/>
      <c r="AE898" s="1075" t="n"/>
      <c r="AF898" s="1075" t="n"/>
      <c r="AG898" s="1078" t="n"/>
      <c r="AH898" s="1075" t="n"/>
      <c r="AI898" s="1075" t="n"/>
      <c r="AJ898" s="1075" t="n"/>
      <c r="AK898" s="1077" t="n"/>
      <c r="AL898" s="1075" t="n"/>
      <c r="AM898" s="1075" t="n"/>
      <c r="AN898" s="1075" t="n"/>
      <c r="AO898" s="1080" t="n"/>
      <c r="AP898" s="788" t="n"/>
      <c r="AQ898" s="788" t="n"/>
      <c r="AR898" s="788" t="n"/>
      <c r="AS898" s="788" t="n"/>
      <c r="AT898" s="788" t="n"/>
      <c r="AU898" s="788" t="n"/>
      <c r="AV898" s="788" t="n"/>
      <c r="AW898" s="788" t="n"/>
      <c r="AX898" s="788" t="n"/>
      <c r="AY898" s="788" t="n"/>
      <c r="AZ898" s="788" t="n"/>
      <c r="BA898" s="788" t="n"/>
      <c r="BB898" s="788" t="n"/>
      <c r="BC898" s="788" t="n"/>
      <c r="BD898" s="788" t="n"/>
    </row>
    <row r="899" ht="12.75" customHeight="1" s="789">
      <c r="A899" s="1075" t="n"/>
      <c r="B899" s="1075" t="n"/>
      <c r="C899" s="1075" t="n"/>
      <c r="D899" s="1075" t="n"/>
      <c r="E899" s="1075" t="n"/>
      <c r="F899" s="1075" t="n"/>
      <c r="G899" s="1075" t="n"/>
      <c r="H899" s="1075" t="n"/>
      <c r="I899" s="1075" t="n"/>
      <c r="J899" s="1075" t="n"/>
      <c r="K899" s="1075" t="n"/>
      <c r="L899" s="1075" t="n"/>
      <c r="M899" s="1075" t="n"/>
      <c r="N899" s="1075" t="n"/>
      <c r="O899" s="1076" t="n"/>
      <c r="P899" s="1075" t="n"/>
      <c r="Q899" s="1075" t="n"/>
      <c r="R899" s="1075" t="n"/>
      <c r="S899" s="1075" t="n"/>
      <c r="T899" s="1075" t="n"/>
      <c r="U899" s="1075" t="n"/>
      <c r="V899" s="1077" t="n"/>
      <c r="W899" s="1075" t="n"/>
      <c r="X899" s="1075" t="n"/>
      <c r="Y899" s="1075" t="n"/>
      <c r="Z899" s="1075" t="n"/>
      <c r="AA899" s="1075" t="n"/>
      <c r="AB899" s="1075" t="n"/>
      <c r="AC899" s="1075" t="n"/>
      <c r="AD899" s="1075" t="n"/>
      <c r="AE899" s="1075" t="n"/>
      <c r="AF899" s="1075" t="n"/>
      <c r="AG899" s="1078" t="n"/>
      <c r="AH899" s="1075" t="n"/>
      <c r="AI899" s="1075" t="n"/>
      <c r="AJ899" s="1075" t="n"/>
      <c r="AK899" s="1077" t="n"/>
      <c r="AL899" s="1075" t="n"/>
      <c r="AM899" s="1075" t="n"/>
      <c r="AN899" s="1075" t="n"/>
      <c r="AO899" s="1080" t="n"/>
      <c r="AP899" s="788" t="n"/>
      <c r="AQ899" s="788" t="n"/>
      <c r="AR899" s="788" t="n"/>
      <c r="AS899" s="788" t="n"/>
      <c r="AT899" s="788" t="n"/>
      <c r="AU899" s="788" t="n"/>
      <c r="AV899" s="788" t="n"/>
      <c r="AW899" s="788" t="n"/>
      <c r="AX899" s="788" t="n"/>
      <c r="AY899" s="788" t="n"/>
      <c r="AZ899" s="788" t="n"/>
      <c r="BA899" s="788" t="n"/>
      <c r="BB899" s="788" t="n"/>
      <c r="BC899" s="788" t="n"/>
      <c r="BD899" s="788" t="n"/>
    </row>
    <row r="900" ht="12.75" customHeight="1" s="789">
      <c r="A900" s="1075" t="n"/>
      <c r="B900" s="1075" t="n"/>
      <c r="C900" s="1075" t="n"/>
      <c r="D900" s="1075" t="n"/>
      <c r="E900" s="1075" t="n"/>
      <c r="F900" s="1075" t="n"/>
      <c r="G900" s="1075" t="n"/>
      <c r="H900" s="1075" t="n"/>
      <c r="I900" s="1075" t="n"/>
      <c r="J900" s="1075" t="n"/>
      <c r="K900" s="1075" t="n"/>
      <c r="L900" s="1075" t="n"/>
      <c r="M900" s="1075" t="n"/>
      <c r="N900" s="1075" t="n"/>
      <c r="O900" s="1076" t="n"/>
      <c r="P900" s="1075" t="n"/>
      <c r="Q900" s="1075" t="n"/>
      <c r="R900" s="1075" t="n"/>
      <c r="S900" s="1075" t="n"/>
      <c r="T900" s="1075" t="n"/>
      <c r="U900" s="1075" t="n"/>
      <c r="V900" s="1077" t="n"/>
      <c r="W900" s="1075" t="n"/>
      <c r="X900" s="1075" t="n"/>
      <c r="Y900" s="1075" t="n"/>
      <c r="Z900" s="1075" t="n"/>
      <c r="AA900" s="1075" t="n"/>
      <c r="AB900" s="1075" t="n"/>
      <c r="AC900" s="1075" t="n"/>
      <c r="AD900" s="1075" t="n"/>
      <c r="AE900" s="1075" t="n"/>
      <c r="AF900" s="1075" t="n"/>
      <c r="AG900" s="1078" t="n"/>
      <c r="AH900" s="1075" t="n"/>
      <c r="AI900" s="1075" t="n"/>
      <c r="AJ900" s="1075" t="n"/>
      <c r="AK900" s="1077" t="n"/>
      <c r="AL900" s="1075" t="n"/>
      <c r="AM900" s="1075" t="n"/>
      <c r="AN900" s="1075" t="n"/>
      <c r="AO900" s="1080" t="n"/>
      <c r="AP900" s="788" t="n"/>
      <c r="AQ900" s="788" t="n"/>
      <c r="AR900" s="788" t="n"/>
      <c r="AS900" s="788" t="n"/>
      <c r="AT900" s="788" t="n"/>
      <c r="AU900" s="788" t="n"/>
      <c r="AV900" s="788" t="n"/>
      <c r="AW900" s="788" t="n"/>
      <c r="AX900" s="788" t="n"/>
      <c r="AY900" s="788" t="n"/>
      <c r="AZ900" s="788" t="n"/>
      <c r="BA900" s="788" t="n"/>
      <c r="BB900" s="788" t="n"/>
      <c r="BC900" s="788" t="n"/>
      <c r="BD900" s="788" t="n"/>
    </row>
    <row r="901" ht="12.75" customHeight="1" s="789">
      <c r="A901" s="1075" t="n"/>
      <c r="B901" s="1075" t="n"/>
      <c r="C901" s="1075" t="n"/>
      <c r="D901" s="1075" t="n"/>
      <c r="E901" s="1075" t="n"/>
      <c r="F901" s="1075" t="n"/>
      <c r="G901" s="1075" t="n"/>
      <c r="H901" s="1075" t="n"/>
      <c r="I901" s="1075" t="n"/>
      <c r="J901" s="1075" t="n"/>
      <c r="K901" s="1075" t="n"/>
      <c r="L901" s="1075" t="n"/>
      <c r="M901" s="1075" t="n"/>
      <c r="N901" s="1075" t="n"/>
      <c r="O901" s="1076" t="n"/>
      <c r="P901" s="1075" t="n"/>
      <c r="Q901" s="1075" t="n"/>
      <c r="R901" s="1075" t="n"/>
      <c r="S901" s="1075" t="n"/>
      <c r="T901" s="1075" t="n"/>
      <c r="U901" s="1075" t="n"/>
      <c r="V901" s="1077" t="n"/>
      <c r="W901" s="1075" t="n"/>
      <c r="X901" s="1075" t="n"/>
      <c r="Y901" s="1075" t="n"/>
      <c r="Z901" s="1075" t="n"/>
      <c r="AA901" s="1075" t="n"/>
      <c r="AB901" s="1075" t="n"/>
      <c r="AC901" s="1075" t="n"/>
      <c r="AD901" s="1075" t="n"/>
      <c r="AE901" s="1075" t="n"/>
      <c r="AF901" s="1075" t="n"/>
      <c r="AG901" s="1078" t="n"/>
      <c r="AH901" s="1075" t="n"/>
      <c r="AI901" s="1075" t="n"/>
      <c r="AJ901" s="1075" t="n"/>
      <c r="AK901" s="1077" t="n"/>
      <c r="AL901" s="1075" t="n"/>
      <c r="AM901" s="1075" t="n"/>
      <c r="AN901" s="1075" t="n"/>
      <c r="AO901" s="1080" t="n"/>
      <c r="AP901" s="788" t="n"/>
      <c r="AQ901" s="788" t="n"/>
      <c r="AR901" s="788" t="n"/>
      <c r="AS901" s="788" t="n"/>
      <c r="AT901" s="788" t="n"/>
      <c r="AU901" s="788" t="n"/>
      <c r="AV901" s="788" t="n"/>
      <c r="AW901" s="788" t="n"/>
      <c r="AX901" s="788" t="n"/>
      <c r="AY901" s="788" t="n"/>
      <c r="AZ901" s="788" t="n"/>
      <c r="BA901" s="788" t="n"/>
      <c r="BB901" s="788" t="n"/>
      <c r="BC901" s="788" t="n"/>
      <c r="BD901" s="788" t="n"/>
    </row>
    <row r="902" ht="12.75" customHeight="1" s="789">
      <c r="A902" s="1075" t="n"/>
      <c r="B902" s="1075" t="n"/>
      <c r="C902" s="1075" t="n"/>
      <c r="D902" s="1075" t="n"/>
      <c r="E902" s="1075" t="n"/>
      <c r="F902" s="1075" t="n"/>
      <c r="G902" s="1075" t="n"/>
      <c r="H902" s="1075" t="n"/>
      <c r="I902" s="1075" t="n"/>
      <c r="J902" s="1075" t="n"/>
      <c r="K902" s="1075" t="n"/>
      <c r="L902" s="1075" t="n"/>
      <c r="M902" s="1075" t="n"/>
      <c r="N902" s="1075" t="n"/>
      <c r="O902" s="1076" t="n"/>
      <c r="P902" s="1075" t="n"/>
      <c r="Q902" s="1075" t="n"/>
      <c r="R902" s="1075" t="n"/>
      <c r="S902" s="1075" t="n"/>
      <c r="T902" s="1075" t="n"/>
      <c r="U902" s="1075" t="n"/>
      <c r="V902" s="1077" t="n"/>
      <c r="W902" s="1075" t="n"/>
      <c r="X902" s="1075" t="n"/>
      <c r="Y902" s="1075" t="n"/>
      <c r="Z902" s="1075" t="n"/>
      <c r="AA902" s="1075" t="n"/>
      <c r="AB902" s="1075" t="n"/>
      <c r="AC902" s="1075" t="n"/>
      <c r="AD902" s="1075" t="n"/>
      <c r="AE902" s="1075" t="n"/>
      <c r="AF902" s="1075" t="n"/>
      <c r="AG902" s="1078" t="n"/>
      <c r="AH902" s="1075" t="n"/>
      <c r="AI902" s="1075" t="n"/>
      <c r="AJ902" s="1075" t="n"/>
      <c r="AK902" s="1077" t="n"/>
      <c r="AL902" s="1075" t="n"/>
      <c r="AM902" s="1075" t="n"/>
      <c r="AN902" s="1075" t="n"/>
      <c r="AO902" s="1080" t="n"/>
      <c r="AP902" s="788" t="n"/>
      <c r="AQ902" s="788" t="n"/>
      <c r="AR902" s="788" t="n"/>
      <c r="AS902" s="788" t="n"/>
      <c r="AT902" s="788" t="n"/>
      <c r="AU902" s="788" t="n"/>
      <c r="AV902" s="788" t="n"/>
      <c r="AW902" s="788" t="n"/>
      <c r="AX902" s="788" t="n"/>
      <c r="AY902" s="788" t="n"/>
      <c r="AZ902" s="788" t="n"/>
      <c r="BA902" s="788" t="n"/>
      <c r="BB902" s="788" t="n"/>
      <c r="BC902" s="788" t="n"/>
      <c r="BD902" s="788" t="n"/>
    </row>
    <row r="903" ht="12.75" customHeight="1" s="789">
      <c r="A903" s="1075" t="n"/>
      <c r="B903" s="1075" t="n"/>
      <c r="C903" s="1075" t="n"/>
      <c r="D903" s="1075" t="n"/>
      <c r="E903" s="1075" t="n"/>
      <c r="F903" s="1075" t="n"/>
      <c r="G903" s="1075" t="n"/>
      <c r="H903" s="1075" t="n"/>
      <c r="I903" s="1075" t="n"/>
      <c r="J903" s="1075" t="n"/>
      <c r="K903" s="1075" t="n"/>
      <c r="L903" s="1075" t="n"/>
      <c r="M903" s="1075" t="n"/>
      <c r="N903" s="1075" t="n"/>
      <c r="O903" s="1076" t="n"/>
      <c r="P903" s="1075" t="n"/>
      <c r="Q903" s="1075" t="n"/>
      <c r="R903" s="1075" t="n"/>
      <c r="S903" s="1075" t="n"/>
      <c r="T903" s="1075" t="n"/>
      <c r="U903" s="1075" t="n"/>
      <c r="V903" s="1077" t="n"/>
      <c r="W903" s="1075" t="n"/>
      <c r="X903" s="1075" t="n"/>
      <c r="Y903" s="1075" t="n"/>
      <c r="Z903" s="1075" t="n"/>
      <c r="AA903" s="1075" t="n"/>
      <c r="AB903" s="1075" t="n"/>
      <c r="AC903" s="1075" t="n"/>
      <c r="AD903" s="1075" t="n"/>
      <c r="AE903" s="1075" t="n"/>
      <c r="AF903" s="1075" t="n"/>
      <c r="AG903" s="1078" t="n"/>
      <c r="AH903" s="1075" t="n"/>
      <c r="AI903" s="1075" t="n"/>
      <c r="AJ903" s="1075" t="n"/>
      <c r="AK903" s="1077" t="n"/>
      <c r="AL903" s="1075" t="n"/>
      <c r="AM903" s="1075" t="n"/>
      <c r="AN903" s="1075" t="n"/>
      <c r="AO903" s="1080" t="n"/>
      <c r="AP903" s="788" t="n"/>
      <c r="AQ903" s="788" t="n"/>
      <c r="AR903" s="788" t="n"/>
      <c r="AS903" s="788" t="n"/>
      <c r="AT903" s="788" t="n"/>
      <c r="AU903" s="788" t="n"/>
      <c r="AV903" s="788" t="n"/>
      <c r="AW903" s="788" t="n"/>
      <c r="AX903" s="788" t="n"/>
      <c r="AY903" s="788" t="n"/>
      <c r="AZ903" s="788" t="n"/>
      <c r="BA903" s="788" t="n"/>
      <c r="BB903" s="788" t="n"/>
      <c r="BC903" s="788" t="n"/>
      <c r="BD903" s="788" t="n"/>
    </row>
    <row r="904" ht="12.75" customHeight="1" s="789">
      <c r="A904" s="1075" t="n"/>
      <c r="B904" s="1075" t="n"/>
      <c r="C904" s="1075" t="n"/>
      <c r="D904" s="1075" t="n"/>
      <c r="E904" s="1075" t="n"/>
      <c r="F904" s="1075" t="n"/>
      <c r="G904" s="1075" t="n"/>
      <c r="H904" s="1075" t="n"/>
      <c r="I904" s="1075" t="n"/>
      <c r="J904" s="1075" t="n"/>
      <c r="K904" s="1075" t="n"/>
      <c r="L904" s="1075" t="n"/>
      <c r="M904" s="1075" t="n"/>
      <c r="N904" s="1075" t="n"/>
      <c r="O904" s="1076" t="n"/>
      <c r="P904" s="1075" t="n"/>
      <c r="Q904" s="1075" t="n"/>
      <c r="R904" s="1075" t="n"/>
      <c r="S904" s="1075" t="n"/>
      <c r="T904" s="1075" t="n"/>
      <c r="U904" s="1075" t="n"/>
      <c r="V904" s="1077" t="n"/>
      <c r="W904" s="1075" t="n"/>
      <c r="X904" s="1075" t="n"/>
      <c r="Y904" s="1075" t="n"/>
      <c r="Z904" s="1075" t="n"/>
      <c r="AA904" s="1075" t="n"/>
      <c r="AB904" s="1075" t="n"/>
      <c r="AC904" s="1075" t="n"/>
      <c r="AD904" s="1075" t="n"/>
      <c r="AE904" s="1075" t="n"/>
      <c r="AF904" s="1075" t="n"/>
      <c r="AG904" s="1078" t="n"/>
      <c r="AH904" s="1075" t="n"/>
      <c r="AI904" s="1075" t="n"/>
      <c r="AJ904" s="1075" t="n"/>
      <c r="AK904" s="1077" t="n"/>
      <c r="AL904" s="1075" t="n"/>
      <c r="AM904" s="1075" t="n"/>
      <c r="AN904" s="1075" t="n"/>
      <c r="AO904" s="1080" t="n"/>
      <c r="AP904" s="788" t="n"/>
      <c r="AQ904" s="788" t="n"/>
      <c r="AR904" s="788" t="n"/>
      <c r="AS904" s="788" t="n"/>
      <c r="AT904" s="788" t="n"/>
      <c r="AU904" s="788" t="n"/>
      <c r="AV904" s="788" t="n"/>
      <c r="AW904" s="788" t="n"/>
      <c r="AX904" s="788" t="n"/>
      <c r="AY904" s="788" t="n"/>
      <c r="AZ904" s="788" t="n"/>
      <c r="BA904" s="788" t="n"/>
      <c r="BB904" s="788" t="n"/>
      <c r="BC904" s="788" t="n"/>
      <c r="BD904" s="788" t="n"/>
    </row>
    <row r="905" ht="12.75" customHeight="1" s="789">
      <c r="A905" s="1075" t="n"/>
      <c r="B905" s="1075" t="n"/>
      <c r="C905" s="1075" t="n"/>
      <c r="D905" s="1075" t="n"/>
      <c r="E905" s="1075" t="n"/>
      <c r="F905" s="1075" t="n"/>
      <c r="G905" s="1075" t="n"/>
      <c r="H905" s="1075" t="n"/>
      <c r="I905" s="1075" t="n"/>
      <c r="J905" s="1075" t="n"/>
      <c r="K905" s="1075" t="n"/>
      <c r="L905" s="1075" t="n"/>
      <c r="M905" s="1075" t="n"/>
      <c r="N905" s="1075" t="n"/>
      <c r="O905" s="1076" t="n"/>
      <c r="P905" s="1075" t="n"/>
      <c r="Q905" s="1075" t="n"/>
      <c r="R905" s="1075" t="n"/>
      <c r="S905" s="1075" t="n"/>
      <c r="T905" s="1075" t="n"/>
      <c r="U905" s="1075" t="n"/>
      <c r="V905" s="1077" t="n"/>
      <c r="W905" s="1075" t="n"/>
      <c r="X905" s="1075" t="n"/>
      <c r="Y905" s="1075" t="n"/>
      <c r="Z905" s="1075" t="n"/>
      <c r="AA905" s="1075" t="n"/>
      <c r="AB905" s="1075" t="n"/>
      <c r="AC905" s="1075" t="n"/>
      <c r="AD905" s="1075" t="n"/>
      <c r="AE905" s="1075" t="n"/>
      <c r="AF905" s="1075" t="n"/>
      <c r="AG905" s="1078" t="n"/>
      <c r="AH905" s="1075" t="n"/>
      <c r="AI905" s="1075" t="n"/>
      <c r="AJ905" s="1075" t="n"/>
      <c r="AK905" s="1077" t="n"/>
      <c r="AL905" s="1075" t="n"/>
      <c r="AM905" s="1075" t="n"/>
      <c r="AN905" s="1075" t="n"/>
      <c r="AO905" s="1080" t="n"/>
      <c r="AP905" s="788" t="n"/>
      <c r="AQ905" s="788" t="n"/>
      <c r="AR905" s="788" t="n"/>
      <c r="AS905" s="788" t="n"/>
      <c r="AT905" s="788" t="n"/>
      <c r="AU905" s="788" t="n"/>
      <c r="AV905" s="788" t="n"/>
      <c r="AW905" s="788" t="n"/>
      <c r="AX905" s="788" t="n"/>
      <c r="AY905" s="788" t="n"/>
      <c r="AZ905" s="788" t="n"/>
      <c r="BA905" s="788" t="n"/>
      <c r="BB905" s="788" t="n"/>
      <c r="BC905" s="788" t="n"/>
      <c r="BD905" s="788" t="n"/>
    </row>
    <row r="906" ht="12.75" customHeight="1" s="789">
      <c r="A906" s="1075" t="n"/>
      <c r="B906" s="1075" t="n"/>
      <c r="C906" s="1075" t="n"/>
      <c r="D906" s="1075" t="n"/>
      <c r="E906" s="1075" t="n"/>
      <c r="F906" s="1075" t="n"/>
      <c r="G906" s="1075" t="n"/>
      <c r="H906" s="1075" t="n"/>
      <c r="I906" s="1075" t="n"/>
      <c r="J906" s="1075" t="n"/>
      <c r="K906" s="1075" t="n"/>
      <c r="L906" s="1075" t="n"/>
      <c r="M906" s="1075" t="n"/>
      <c r="N906" s="1075" t="n"/>
      <c r="O906" s="1076" t="n"/>
      <c r="P906" s="1075" t="n"/>
      <c r="Q906" s="1075" t="n"/>
      <c r="R906" s="1075" t="n"/>
      <c r="S906" s="1075" t="n"/>
      <c r="T906" s="1075" t="n"/>
      <c r="U906" s="1075" t="n"/>
      <c r="V906" s="1077" t="n"/>
      <c r="W906" s="1075" t="n"/>
      <c r="X906" s="1075" t="n"/>
      <c r="Y906" s="1075" t="n"/>
      <c r="Z906" s="1075" t="n"/>
      <c r="AA906" s="1075" t="n"/>
      <c r="AB906" s="1075" t="n"/>
      <c r="AC906" s="1075" t="n"/>
      <c r="AD906" s="1075" t="n"/>
      <c r="AE906" s="1075" t="n"/>
      <c r="AF906" s="1075" t="n"/>
      <c r="AG906" s="1078" t="n"/>
      <c r="AH906" s="1075" t="n"/>
      <c r="AI906" s="1075" t="n"/>
      <c r="AJ906" s="1075" t="n"/>
      <c r="AK906" s="1077" t="n"/>
      <c r="AL906" s="1075" t="n"/>
      <c r="AM906" s="1075" t="n"/>
      <c r="AN906" s="1075" t="n"/>
      <c r="AO906" s="1080" t="n"/>
      <c r="AP906" s="788" t="n"/>
      <c r="AQ906" s="788" t="n"/>
      <c r="AR906" s="788" t="n"/>
      <c r="AS906" s="788" t="n"/>
      <c r="AT906" s="788" t="n"/>
      <c r="AU906" s="788" t="n"/>
      <c r="AV906" s="788" t="n"/>
      <c r="AW906" s="788" t="n"/>
      <c r="AX906" s="788" t="n"/>
      <c r="AY906" s="788" t="n"/>
      <c r="AZ906" s="788" t="n"/>
      <c r="BA906" s="788" t="n"/>
      <c r="BB906" s="788" t="n"/>
      <c r="BC906" s="788" t="n"/>
      <c r="BD906" s="788" t="n"/>
    </row>
    <row r="907" ht="12.75" customHeight="1" s="789">
      <c r="A907" s="1075" t="n"/>
      <c r="B907" s="1075" t="n"/>
      <c r="C907" s="1075" t="n"/>
      <c r="D907" s="1075" t="n"/>
      <c r="E907" s="1075" t="n"/>
      <c r="F907" s="1075" t="n"/>
      <c r="G907" s="1075" t="n"/>
      <c r="H907" s="1075" t="n"/>
      <c r="I907" s="1075" t="n"/>
      <c r="J907" s="1075" t="n"/>
      <c r="K907" s="1075" t="n"/>
      <c r="L907" s="1075" t="n"/>
      <c r="M907" s="1075" t="n"/>
      <c r="N907" s="1075" t="n"/>
      <c r="O907" s="1076" t="n"/>
      <c r="P907" s="1075" t="n"/>
      <c r="Q907" s="1075" t="n"/>
      <c r="R907" s="1075" t="n"/>
      <c r="S907" s="1075" t="n"/>
      <c r="T907" s="1075" t="n"/>
      <c r="U907" s="1075" t="n"/>
      <c r="V907" s="1077" t="n"/>
      <c r="W907" s="1075" t="n"/>
      <c r="X907" s="1075" t="n"/>
      <c r="Y907" s="1075" t="n"/>
      <c r="Z907" s="1075" t="n"/>
      <c r="AA907" s="1075" t="n"/>
      <c r="AB907" s="1075" t="n"/>
      <c r="AC907" s="1075" t="n"/>
      <c r="AD907" s="1075" t="n"/>
      <c r="AE907" s="1075" t="n"/>
      <c r="AF907" s="1075" t="n"/>
      <c r="AG907" s="1078" t="n"/>
      <c r="AH907" s="1075" t="n"/>
      <c r="AI907" s="1075" t="n"/>
      <c r="AJ907" s="1075" t="n"/>
      <c r="AK907" s="1077" t="n"/>
      <c r="AL907" s="1075" t="n"/>
      <c r="AM907" s="1075" t="n"/>
      <c r="AN907" s="1075" t="n"/>
      <c r="AO907" s="1080" t="n"/>
      <c r="AP907" s="788" t="n"/>
      <c r="AQ907" s="788" t="n"/>
      <c r="AR907" s="788" t="n"/>
      <c r="AS907" s="788" t="n"/>
      <c r="AT907" s="788" t="n"/>
      <c r="AU907" s="788" t="n"/>
      <c r="AV907" s="788" t="n"/>
      <c r="AW907" s="788" t="n"/>
      <c r="AX907" s="788" t="n"/>
      <c r="AY907" s="788" t="n"/>
      <c r="AZ907" s="788" t="n"/>
      <c r="BA907" s="788" t="n"/>
      <c r="BB907" s="788" t="n"/>
      <c r="BC907" s="788" t="n"/>
      <c r="BD907" s="788" t="n"/>
    </row>
    <row r="908" ht="12.75" customHeight="1" s="789">
      <c r="A908" s="1075" t="n"/>
      <c r="B908" s="1075" t="n"/>
      <c r="C908" s="1075" t="n"/>
      <c r="D908" s="1075" t="n"/>
      <c r="E908" s="1075" t="n"/>
      <c r="F908" s="1075" t="n"/>
      <c r="G908" s="1075" t="n"/>
      <c r="H908" s="1075" t="n"/>
      <c r="I908" s="1075" t="n"/>
      <c r="J908" s="1075" t="n"/>
      <c r="K908" s="1075" t="n"/>
      <c r="L908" s="1075" t="n"/>
      <c r="M908" s="1075" t="n"/>
      <c r="N908" s="1075" t="n"/>
      <c r="O908" s="1076" t="n"/>
      <c r="P908" s="1075" t="n"/>
      <c r="Q908" s="1075" t="n"/>
      <c r="R908" s="1075" t="n"/>
      <c r="S908" s="1075" t="n"/>
      <c r="T908" s="1075" t="n"/>
      <c r="U908" s="1075" t="n"/>
      <c r="V908" s="1077" t="n"/>
      <c r="W908" s="1075" t="n"/>
      <c r="X908" s="1075" t="n"/>
      <c r="Y908" s="1075" t="n"/>
      <c r="Z908" s="1075" t="n"/>
      <c r="AA908" s="1075" t="n"/>
      <c r="AB908" s="1075" t="n"/>
      <c r="AC908" s="1075" t="n"/>
      <c r="AD908" s="1075" t="n"/>
      <c r="AE908" s="1075" t="n"/>
      <c r="AF908" s="1075" t="n"/>
      <c r="AG908" s="1078" t="n"/>
      <c r="AH908" s="1075" t="n"/>
      <c r="AI908" s="1075" t="n"/>
      <c r="AJ908" s="1075" t="n"/>
      <c r="AK908" s="1077" t="n"/>
      <c r="AL908" s="1075" t="n"/>
      <c r="AM908" s="1075" t="n"/>
      <c r="AN908" s="1075" t="n"/>
      <c r="AO908" s="1080" t="n"/>
      <c r="AP908" s="788" t="n"/>
      <c r="AQ908" s="788" t="n"/>
      <c r="AR908" s="788" t="n"/>
      <c r="AS908" s="788" t="n"/>
      <c r="AT908" s="788" t="n"/>
      <c r="AU908" s="788" t="n"/>
      <c r="AV908" s="788" t="n"/>
      <c r="AW908" s="788" t="n"/>
      <c r="AX908" s="788" t="n"/>
      <c r="AY908" s="788" t="n"/>
      <c r="AZ908" s="788" t="n"/>
      <c r="BA908" s="788" t="n"/>
      <c r="BB908" s="788" t="n"/>
      <c r="BC908" s="788" t="n"/>
      <c r="BD908" s="788" t="n"/>
    </row>
    <row r="909" ht="12.75" customHeight="1" s="789">
      <c r="A909" s="1075" t="n"/>
      <c r="B909" s="1075" t="n"/>
      <c r="C909" s="1075" t="n"/>
      <c r="D909" s="1075" t="n"/>
      <c r="E909" s="1075" t="n"/>
      <c r="F909" s="1075" t="n"/>
      <c r="G909" s="1075" t="n"/>
      <c r="H909" s="1075" t="n"/>
      <c r="I909" s="1075" t="n"/>
      <c r="J909" s="1075" t="n"/>
      <c r="K909" s="1075" t="n"/>
      <c r="L909" s="1075" t="n"/>
      <c r="M909" s="1075" t="n"/>
      <c r="N909" s="1075" t="n"/>
      <c r="O909" s="1076" t="n"/>
      <c r="P909" s="1075" t="n"/>
      <c r="Q909" s="1075" t="n"/>
      <c r="R909" s="1075" t="n"/>
      <c r="S909" s="1075" t="n"/>
      <c r="T909" s="1075" t="n"/>
      <c r="U909" s="1075" t="n"/>
      <c r="V909" s="1077" t="n"/>
      <c r="W909" s="1075" t="n"/>
      <c r="X909" s="1075" t="n"/>
      <c r="Y909" s="1075" t="n"/>
      <c r="Z909" s="1075" t="n"/>
      <c r="AA909" s="1075" t="n"/>
      <c r="AB909" s="1075" t="n"/>
      <c r="AC909" s="1075" t="n"/>
      <c r="AD909" s="1075" t="n"/>
      <c r="AE909" s="1075" t="n"/>
      <c r="AF909" s="1075" t="n"/>
      <c r="AG909" s="1078" t="n"/>
      <c r="AH909" s="1075" t="n"/>
      <c r="AI909" s="1075" t="n"/>
      <c r="AJ909" s="1075" t="n"/>
      <c r="AK909" s="1077" t="n"/>
      <c r="AL909" s="1075" t="n"/>
      <c r="AM909" s="1075" t="n"/>
      <c r="AN909" s="1075" t="n"/>
      <c r="AO909" s="1080" t="n"/>
      <c r="AP909" s="788" t="n"/>
      <c r="AQ909" s="788" t="n"/>
      <c r="AR909" s="788" t="n"/>
      <c r="AS909" s="788" t="n"/>
      <c r="AT909" s="788" t="n"/>
      <c r="AU909" s="788" t="n"/>
      <c r="AV909" s="788" t="n"/>
      <c r="AW909" s="788" t="n"/>
      <c r="AX909" s="788" t="n"/>
      <c r="AY909" s="788" t="n"/>
      <c r="AZ909" s="788" t="n"/>
      <c r="BA909" s="788" t="n"/>
      <c r="BB909" s="788" t="n"/>
      <c r="BC909" s="788" t="n"/>
      <c r="BD909" s="788" t="n"/>
    </row>
    <row r="910" ht="12.75" customHeight="1" s="789">
      <c r="A910" s="1075" t="n"/>
      <c r="B910" s="1075" t="n"/>
      <c r="C910" s="1075" t="n"/>
      <c r="D910" s="1075" t="n"/>
      <c r="E910" s="1075" t="n"/>
      <c r="F910" s="1075" t="n"/>
      <c r="G910" s="1075" t="n"/>
      <c r="H910" s="1075" t="n"/>
      <c r="I910" s="1075" t="n"/>
      <c r="J910" s="1075" t="n"/>
      <c r="K910" s="1075" t="n"/>
      <c r="L910" s="1075" t="n"/>
      <c r="M910" s="1075" t="n"/>
      <c r="N910" s="1075" t="n"/>
      <c r="O910" s="1076" t="n"/>
      <c r="P910" s="1075" t="n"/>
      <c r="Q910" s="1075" t="n"/>
      <c r="R910" s="1075" t="n"/>
      <c r="S910" s="1075" t="n"/>
      <c r="T910" s="1075" t="n"/>
      <c r="U910" s="1075" t="n"/>
      <c r="V910" s="1077" t="n"/>
      <c r="W910" s="1075" t="n"/>
      <c r="X910" s="1075" t="n"/>
      <c r="Y910" s="1075" t="n"/>
      <c r="Z910" s="1075" t="n"/>
      <c r="AA910" s="1075" t="n"/>
      <c r="AB910" s="1075" t="n"/>
      <c r="AC910" s="1075" t="n"/>
      <c r="AD910" s="1075" t="n"/>
      <c r="AE910" s="1075" t="n"/>
      <c r="AF910" s="1075" t="n"/>
      <c r="AG910" s="1078" t="n"/>
      <c r="AH910" s="1075" t="n"/>
      <c r="AI910" s="1075" t="n"/>
      <c r="AJ910" s="1075" t="n"/>
      <c r="AK910" s="1077" t="n"/>
      <c r="AL910" s="1075" t="n"/>
      <c r="AM910" s="1075" t="n"/>
      <c r="AN910" s="1075" t="n"/>
      <c r="AO910" s="1080" t="n"/>
      <c r="AP910" s="788" t="n"/>
      <c r="AQ910" s="788" t="n"/>
      <c r="AR910" s="788" t="n"/>
      <c r="AS910" s="788" t="n"/>
      <c r="AT910" s="788" t="n"/>
      <c r="AU910" s="788" t="n"/>
      <c r="AV910" s="788" t="n"/>
      <c r="AW910" s="788" t="n"/>
      <c r="AX910" s="788" t="n"/>
      <c r="AY910" s="788" t="n"/>
      <c r="AZ910" s="788" t="n"/>
      <c r="BA910" s="788" t="n"/>
      <c r="BB910" s="788" t="n"/>
      <c r="BC910" s="788" t="n"/>
      <c r="BD910" s="788" t="n"/>
    </row>
    <row r="911" ht="12.75" customHeight="1" s="789">
      <c r="A911" s="1075" t="n"/>
      <c r="B911" s="1075" t="n"/>
      <c r="C911" s="1075" t="n"/>
      <c r="D911" s="1075" t="n"/>
      <c r="E911" s="1075" t="n"/>
      <c r="F911" s="1075" t="n"/>
      <c r="G911" s="1075" t="n"/>
      <c r="H911" s="1075" t="n"/>
      <c r="I911" s="1075" t="n"/>
      <c r="J911" s="1075" t="n"/>
      <c r="K911" s="1075" t="n"/>
      <c r="L911" s="1075" t="n"/>
      <c r="M911" s="1075" t="n"/>
      <c r="N911" s="1075" t="n"/>
      <c r="O911" s="1076" t="n"/>
      <c r="P911" s="1075" t="n"/>
      <c r="Q911" s="1075" t="n"/>
      <c r="R911" s="1075" t="n"/>
      <c r="S911" s="1075" t="n"/>
      <c r="T911" s="1075" t="n"/>
      <c r="U911" s="1075" t="n"/>
      <c r="V911" s="1077" t="n"/>
      <c r="W911" s="1075" t="n"/>
      <c r="X911" s="1075" t="n"/>
      <c r="Y911" s="1075" t="n"/>
      <c r="Z911" s="1075" t="n"/>
      <c r="AA911" s="1075" t="n"/>
      <c r="AB911" s="1075" t="n"/>
      <c r="AC911" s="1075" t="n"/>
      <c r="AD911" s="1075" t="n"/>
      <c r="AE911" s="1075" t="n"/>
      <c r="AF911" s="1075" t="n"/>
      <c r="AG911" s="1078" t="n"/>
      <c r="AH911" s="1075" t="n"/>
      <c r="AI911" s="1075" t="n"/>
      <c r="AJ911" s="1075" t="n"/>
      <c r="AK911" s="1077" t="n"/>
      <c r="AL911" s="1075" t="n"/>
      <c r="AM911" s="1075" t="n"/>
      <c r="AN911" s="1075" t="n"/>
      <c r="AO911" s="1080" t="n"/>
      <c r="AP911" s="788" t="n"/>
      <c r="AQ911" s="788" t="n"/>
      <c r="AR911" s="788" t="n"/>
      <c r="AS911" s="788" t="n"/>
      <c r="AT911" s="788" t="n"/>
      <c r="AU911" s="788" t="n"/>
      <c r="AV911" s="788" t="n"/>
      <c r="AW911" s="788" t="n"/>
      <c r="AX911" s="788" t="n"/>
      <c r="AY911" s="788" t="n"/>
      <c r="AZ911" s="788" t="n"/>
      <c r="BA911" s="788" t="n"/>
      <c r="BB911" s="788" t="n"/>
      <c r="BC911" s="788" t="n"/>
      <c r="BD911" s="788" t="n"/>
    </row>
    <row r="912" ht="12.75" customHeight="1" s="789">
      <c r="A912" s="1075" t="n"/>
      <c r="B912" s="1075" t="n"/>
      <c r="C912" s="1075" t="n"/>
      <c r="D912" s="1075" t="n"/>
      <c r="E912" s="1075" t="n"/>
      <c r="F912" s="1075" t="n"/>
      <c r="G912" s="1075" t="n"/>
      <c r="H912" s="1075" t="n"/>
      <c r="I912" s="1075" t="n"/>
      <c r="J912" s="1075" t="n"/>
      <c r="K912" s="1075" t="n"/>
      <c r="L912" s="1075" t="n"/>
      <c r="M912" s="1075" t="n"/>
      <c r="N912" s="1075" t="n"/>
      <c r="O912" s="1076" t="n"/>
      <c r="P912" s="1075" t="n"/>
      <c r="Q912" s="1075" t="n"/>
      <c r="R912" s="1075" t="n"/>
      <c r="S912" s="1075" t="n"/>
      <c r="T912" s="1075" t="n"/>
      <c r="U912" s="1075" t="n"/>
      <c r="V912" s="1077" t="n"/>
      <c r="W912" s="1075" t="n"/>
      <c r="X912" s="1075" t="n"/>
      <c r="Y912" s="1075" t="n"/>
      <c r="Z912" s="1075" t="n"/>
      <c r="AA912" s="1075" t="n"/>
      <c r="AB912" s="1075" t="n"/>
      <c r="AC912" s="1075" t="n"/>
      <c r="AD912" s="1075" t="n"/>
      <c r="AE912" s="1075" t="n"/>
      <c r="AF912" s="1075" t="n"/>
      <c r="AG912" s="1078" t="n"/>
      <c r="AH912" s="1075" t="n"/>
      <c r="AI912" s="1075" t="n"/>
      <c r="AJ912" s="1075" t="n"/>
      <c r="AK912" s="1077" t="n"/>
      <c r="AL912" s="1075" t="n"/>
      <c r="AM912" s="1075" t="n"/>
      <c r="AN912" s="1075" t="n"/>
      <c r="AO912" s="1080" t="n"/>
      <c r="AP912" s="788" t="n"/>
      <c r="AQ912" s="788" t="n"/>
      <c r="AR912" s="788" t="n"/>
      <c r="AS912" s="788" t="n"/>
      <c r="AT912" s="788" t="n"/>
      <c r="AU912" s="788" t="n"/>
      <c r="AV912" s="788" t="n"/>
      <c r="AW912" s="788" t="n"/>
      <c r="AX912" s="788" t="n"/>
      <c r="AY912" s="788" t="n"/>
      <c r="AZ912" s="788" t="n"/>
      <c r="BA912" s="788" t="n"/>
      <c r="BB912" s="788" t="n"/>
      <c r="BC912" s="788" t="n"/>
      <c r="BD912" s="788" t="n"/>
    </row>
    <row r="913" ht="12.75" customHeight="1" s="789">
      <c r="A913" s="1075" t="n"/>
      <c r="B913" s="1075" t="n"/>
      <c r="C913" s="1075" t="n"/>
      <c r="D913" s="1075" t="n"/>
      <c r="E913" s="1075" t="n"/>
      <c r="F913" s="1075" t="n"/>
      <c r="G913" s="1075" t="n"/>
      <c r="H913" s="1075" t="n"/>
      <c r="I913" s="1075" t="n"/>
      <c r="J913" s="1075" t="n"/>
      <c r="K913" s="1075" t="n"/>
      <c r="L913" s="1075" t="n"/>
      <c r="M913" s="1075" t="n"/>
      <c r="N913" s="1075" t="n"/>
      <c r="O913" s="1076" t="n"/>
      <c r="P913" s="1075" t="n"/>
      <c r="Q913" s="1075" t="n"/>
      <c r="R913" s="1075" t="n"/>
      <c r="S913" s="1075" t="n"/>
      <c r="T913" s="1075" t="n"/>
      <c r="U913" s="1075" t="n"/>
      <c r="V913" s="1077" t="n"/>
      <c r="W913" s="1075" t="n"/>
      <c r="X913" s="1075" t="n"/>
      <c r="Y913" s="1075" t="n"/>
      <c r="Z913" s="1075" t="n"/>
      <c r="AA913" s="1075" t="n"/>
      <c r="AB913" s="1075" t="n"/>
      <c r="AC913" s="1075" t="n"/>
      <c r="AD913" s="1075" t="n"/>
      <c r="AE913" s="1075" t="n"/>
      <c r="AF913" s="1075" t="n"/>
      <c r="AG913" s="1078" t="n"/>
      <c r="AH913" s="1075" t="n"/>
      <c r="AI913" s="1075" t="n"/>
      <c r="AJ913" s="1075" t="n"/>
      <c r="AK913" s="1077" t="n"/>
      <c r="AL913" s="1075" t="n"/>
      <c r="AM913" s="1075" t="n"/>
      <c r="AN913" s="1075" t="n"/>
      <c r="AO913" s="1080" t="n"/>
      <c r="AP913" s="788" t="n"/>
      <c r="AQ913" s="788" t="n"/>
      <c r="AR913" s="788" t="n"/>
      <c r="AS913" s="788" t="n"/>
      <c r="AT913" s="788" t="n"/>
      <c r="AU913" s="788" t="n"/>
      <c r="AV913" s="788" t="n"/>
      <c r="AW913" s="788" t="n"/>
      <c r="AX913" s="788" t="n"/>
      <c r="AY913" s="788" t="n"/>
      <c r="AZ913" s="788" t="n"/>
      <c r="BA913" s="788" t="n"/>
      <c r="BB913" s="788" t="n"/>
      <c r="BC913" s="788" t="n"/>
      <c r="BD913" s="788" t="n"/>
    </row>
    <row r="914" ht="12.75" customHeight="1" s="789">
      <c r="A914" s="1075" t="n"/>
      <c r="B914" s="1075" t="n"/>
      <c r="C914" s="1075" t="n"/>
      <c r="D914" s="1075" t="n"/>
      <c r="E914" s="1075" t="n"/>
      <c r="F914" s="1075" t="n"/>
      <c r="G914" s="1075" t="n"/>
      <c r="H914" s="1075" t="n"/>
      <c r="I914" s="1075" t="n"/>
      <c r="J914" s="1075" t="n"/>
      <c r="K914" s="1075" t="n"/>
      <c r="L914" s="1075" t="n"/>
      <c r="M914" s="1075" t="n"/>
      <c r="N914" s="1075" t="n"/>
      <c r="O914" s="1076" t="n"/>
      <c r="P914" s="1075" t="n"/>
      <c r="Q914" s="1075" t="n"/>
      <c r="R914" s="1075" t="n"/>
      <c r="S914" s="1075" t="n"/>
      <c r="T914" s="1075" t="n"/>
      <c r="U914" s="1075" t="n"/>
      <c r="V914" s="1077" t="n"/>
      <c r="W914" s="1075" t="n"/>
      <c r="X914" s="1075" t="n"/>
      <c r="Y914" s="1075" t="n"/>
      <c r="Z914" s="1075" t="n"/>
      <c r="AA914" s="1075" t="n"/>
      <c r="AB914" s="1075" t="n"/>
      <c r="AC914" s="1075" t="n"/>
      <c r="AD914" s="1075" t="n"/>
      <c r="AE914" s="1075" t="n"/>
      <c r="AF914" s="1075" t="n"/>
      <c r="AG914" s="1078" t="n"/>
      <c r="AH914" s="1075" t="n"/>
      <c r="AI914" s="1075" t="n"/>
      <c r="AJ914" s="1075" t="n"/>
      <c r="AK914" s="1077" t="n"/>
      <c r="AL914" s="1075" t="n"/>
      <c r="AM914" s="1075" t="n"/>
      <c r="AN914" s="1075" t="n"/>
      <c r="AO914" s="1080" t="n"/>
      <c r="AP914" s="788" t="n"/>
      <c r="AQ914" s="788" t="n"/>
      <c r="AR914" s="788" t="n"/>
      <c r="AS914" s="788" t="n"/>
      <c r="AT914" s="788" t="n"/>
      <c r="AU914" s="788" t="n"/>
      <c r="AV914" s="788" t="n"/>
      <c r="AW914" s="788" t="n"/>
      <c r="AX914" s="788" t="n"/>
      <c r="AY914" s="788" t="n"/>
      <c r="AZ914" s="788" t="n"/>
      <c r="BA914" s="788" t="n"/>
      <c r="BB914" s="788" t="n"/>
      <c r="BC914" s="788" t="n"/>
      <c r="BD914" s="788" t="n"/>
    </row>
    <row r="915" ht="12.75" customHeight="1" s="789">
      <c r="A915" s="1075" t="n"/>
      <c r="B915" s="1075" t="n"/>
      <c r="C915" s="1075" t="n"/>
      <c r="D915" s="1075" t="n"/>
      <c r="E915" s="1075" t="n"/>
      <c r="F915" s="1075" t="n"/>
      <c r="G915" s="1075" t="n"/>
      <c r="H915" s="1075" t="n"/>
      <c r="I915" s="1075" t="n"/>
      <c r="J915" s="1075" t="n"/>
      <c r="K915" s="1075" t="n"/>
      <c r="L915" s="1075" t="n"/>
      <c r="M915" s="1075" t="n"/>
      <c r="N915" s="1075" t="n"/>
      <c r="O915" s="1076" t="n"/>
      <c r="P915" s="1075" t="n"/>
      <c r="Q915" s="1075" t="n"/>
      <c r="R915" s="1075" t="n"/>
      <c r="S915" s="1075" t="n"/>
      <c r="T915" s="1075" t="n"/>
      <c r="U915" s="1075" t="n"/>
      <c r="V915" s="1077" t="n"/>
      <c r="W915" s="1075" t="n"/>
      <c r="X915" s="1075" t="n"/>
      <c r="Y915" s="1075" t="n"/>
      <c r="Z915" s="1075" t="n"/>
      <c r="AA915" s="1075" t="n"/>
      <c r="AB915" s="1075" t="n"/>
      <c r="AC915" s="1075" t="n"/>
      <c r="AD915" s="1075" t="n"/>
      <c r="AE915" s="1075" t="n"/>
      <c r="AF915" s="1075" t="n"/>
      <c r="AG915" s="1078" t="n"/>
      <c r="AH915" s="1075" t="n"/>
      <c r="AI915" s="1075" t="n"/>
      <c r="AJ915" s="1075" t="n"/>
      <c r="AK915" s="1077" t="n"/>
      <c r="AL915" s="1075" t="n"/>
      <c r="AM915" s="1075" t="n"/>
      <c r="AN915" s="1075" t="n"/>
      <c r="AO915" s="1080" t="n"/>
      <c r="AP915" s="788" t="n"/>
      <c r="AQ915" s="788" t="n"/>
      <c r="AR915" s="788" t="n"/>
      <c r="AS915" s="788" t="n"/>
      <c r="AT915" s="788" t="n"/>
      <c r="AU915" s="788" t="n"/>
      <c r="AV915" s="788" t="n"/>
      <c r="AW915" s="788" t="n"/>
      <c r="AX915" s="788" t="n"/>
      <c r="AY915" s="788" t="n"/>
      <c r="AZ915" s="788" t="n"/>
      <c r="BA915" s="788" t="n"/>
      <c r="BB915" s="788" t="n"/>
      <c r="BC915" s="788" t="n"/>
      <c r="BD915" s="788" t="n"/>
    </row>
    <row r="916" ht="12.75" customHeight="1" s="789">
      <c r="A916" s="1075" t="n"/>
      <c r="B916" s="1075" t="n"/>
      <c r="C916" s="1075" t="n"/>
      <c r="D916" s="1075" t="n"/>
      <c r="E916" s="1075" t="n"/>
      <c r="F916" s="1075" t="n"/>
      <c r="G916" s="1075" t="n"/>
      <c r="H916" s="1075" t="n"/>
      <c r="I916" s="1075" t="n"/>
      <c r="J916" s="1075" t="n"/>
      <c r="K916" s="1075" t="n"/>
      <c r="L916" s="1075" t="n"/>
      <c r="M916" s="1075" t="n"/>
      <c r="N916" s="1075" t="n"/>
      <c r="O916" s="1076" t="n"/>
      <c r="P916" s="1075" t="n"/>
      <c r="Q916" s="1075" t="n"/>
      <c r="R916" s="1075" t="n"/>
      <c r="S916" s="1075" t="n"/>
      <c r="T916" s="1075" t="n"/>
      <c r="U916" s="1075" t="n"/>
      <c r="V916" s="1077" t="n"/>
      <c r="W916" s="1075" t="n"/>
      <c r="X916" s="1075" t="n"/>
      <c r="Y916" s="1075" t="n"/>
      <c r="Z916" s="1075" t="n"/>
      <c r="AA916" s="1075" t="n"/>
      <c r="AB916" s="1075" t="n"/>
      <c r="AC916" s="1075" t="n"/>
      <c r="AD916" s="1075" t="n"/>
      <c r="AE916" s="1075" t="n"/>
      <c r="AF916" s="1075" t="n"/>
      <c r="AG916" s="1078" t="n"/>
      <c r="AH916" s="1075" t="n"/>
      <c r="AI916" s="1075" t="n"/>
      <c r="AJ916" s="1075" t="n"/>
      <c r="AK916" s="1077" t="n"/>
      <c r="AL916" s="1075" t="n"/>
      <c r="AM916" s="1075" t="n"/>
      <c r="AN916" s="1075" t="n"/>
      <c r="AO916" s="1080" t="n"/>
      <c r="AP916" s="788" t="n"/>
      <c r="AQ916" s="788" t="n"/>
      <c r="AR916" s="788" t="n"/>
      <c r="AS916" s="788" t="n"/>
      <c r="AT916" s="788" t="n"/>
      <c r="AU916" s="788" t="n"/>
      <c r="AV916" s="788" t="n"/>
      <c r="AW916" s="788" t="n"/>
      <c r="AX916" s="788" t="n"/>
      <c r="AY916" s="788" t="n"/>
      <c r="AZ916" s="788" t="n"/>
      <c r="BA916" s="788" t="n"/>
      <c r="BB916" s="788" t="n"/>
      <c r="BC916" s="788" t="n"/>
      <c r="BD916" s="788" t="n"/>
    </row>
    <row r="917" ht="12.75" customHeight="1" s="789">
      <c r="A917" s="1075" t="n"/>
      <c r="B917" s="1075" t="n"/>
      <c r="C917" s="1075" t="n"/>
      <c r="D917" s="1075" t="n"/>
      <c r="E917" s="1075" t="n"/>
      <c r="F917" s="1075" t="n"/>
      <c r="G917" s="1075" t="n"/>
      <c r="H917" s="1075" t="n"/>
      <c r="I917" s="1075" t="n"/>
      <c r="J917" s="1075" t="n"/>
      <c r="K917" s="1075" t="n"/>
      <c r="L917" s="1075" t="n"/>
      <c r="M917" s="1075" t="n"/>
      <c r="N917" s="1075" t="n"/>
      <c r="O917" s="1076" t="n"/>
      <c r="P917" s="1075" t="n"/>
      <c r="Q917" s="1075" t="n"/>
      <c r="R917" s="1075" t="n"/>
      <c r="S917" s="1075" t="n"/>
      <c r="T917" s="1075" t="n"/>
      <c r="U917" s="1075" t="n"/>
      <c r="V917" s="1077" t="n"/>
      <c r="W917" s="1075" t="n"/>
      <c r="X917" s="1075" t="n"/>
      <c r="Y917" s="1075" t="n"/>
      <c r="Z917" s="1075" t="n"/>
      <c r="AA917" s="1075" t="n"/>
      <c r="AB917" s="1075" t="n"/>
      <c r="AC917" s="1075" t="n"/>
      <c r="AD917" s="1075" t="n"/>
      <c r="AE917" s="1075" t="n"/>
      <c r="AF917" s="1075" t="n"/>
      <c r="AG917" s="1078" t="n"/>
      <c r="AH917" s="1075" t="n"/>
      <c r="AI917" s="1075" t="n"/>
      <c r="AJ917" s="1075" t="n"/>
      <c r="AK917" s="1077" t="n"/>
      <c r="AL917" s="1075" t="n"/>
      <c r="AM917" s="1075" t="n"/>
      <c r="AN917" s="1075" t="n"/>
      <c r="AO917" s="1080" t="n"/>
      <c r="AP917" s="788" t="n"/>
      <c r="AQ917" s="788" t="n"/>
      <c r="AR917" s="788" t="n"/>
      <c r="AS917" s="788" t="n"/>
      <c r="AT917" s="788" t="n"/>
      <c r="AU917" s="788" t="n"/>
      <c r="AV917" s="788" t="n"/>
      <c r="AW917" s="788" t="n"/>
      <c r="AX917" s="788" t="n"/>
      <c r="AY917" s="788" t="n"/>
      <c r="AZ917" s="788" t="n"/>
      <c r="BA917" s="788" t="n"/>
      <c r="BB917" s="788" t="n"/>
      <c r="BC917" s="788" t="n"/>
      <c r="BD917" s="788" t="n"/>
    </row>
    <row r="918" ht="12.75" customHeight="1" s="789">
      <c r="A918" s="1075" t="n"/>
      <c r="B918" s="1075" t="n"/>
      <c r="C918" s="1075" t="n"/>
      <c r="D918" s="1075" t="n"/>
      <c r="E918" s="1075" t="n"/>
      <c r="F918" s="1075" t="n"/>
      <c r="G918" s="1075" t="n"/>
      <c r="H918" s="1075" t="n"/>
      <c r="I918" s="1075" t="n"/>
      <c r="J918" s="1075" t="n"/>
      <c r="K918" s="1075" t="n"/>
      <c r="L918" s="1075" t="n"/>
      <c r="M918" s="1075" t="n"/>
      <c r="N918" s="1075" t="n"/>
      <c r="O918" s="1076" t="n"/>
      <c r="P918" s="1075" t="n"/>
      <c r="Q918" s="1075" t="n"/>
      <c r="R918" s="1075" t="n"/>
      <c r="S918" s="1075" t="n"/>
      <c r="T918" s="1075" t="n"/>
      <c r="U918" s="1075" t="n"/>
      <c r="V918" s="1077" t="n"/>
      <c r="W918" s="1075" t="n"/>
      <c r="X918" s="1075" t="n"/>
      <c r="Y918" s="1075" t="n"/>
      <c r="Z918" s="1075" t="n"/>
      <c r="AA918" s="1075" t="n"/>
      <c r="AB918" s="1075" t="n"/>
      <c r="AC918" s="1075" t="n"/>
      <c r="AD918" s="1075" t="n"/>
      <c r="AE918" s="1075" t="n"/>
      <c r="AF918" s="1075" t="n"/>
      <c r="AG918" s="1078" t="n"/>
      <c r="AH918" s="1075" t="n"/>
      <c r="AI918" s="1075" t="n"/>
      <c r="AJ918" s="1075" t="n"/>
      <c r="AK918" s="1077" t="n"/>
      <c r="AL918" s="1075" t="n"/>
      <c r="AM918" s="1075" t="n"/>
      <c r="AN918" s="1075" t="n"/>
      <c r="AO918" s="1080" t="n"/>
      <c r="AP918" s="788" t="n"/>
      <c r="AQ918" s="788" t="n"/>
      <c r="AR918" s="788" t="n"/>
      <c r="AS918" s="788" t="n"/>
      <c r="AT918" s="788" t="n"/>
      <c r="AU918" s="788" t="n"/>
      <c r="AV918" s="788" t="n"/>
      <c r="AW918" s="788" t="n"/>
      <c r="AX918" s="788" t="n"/>
      <c r="AY918" s="788" t="n"/>
      <c r="AZ918" s="788" t="n"/>
      <c r="BA918" s="788" t="n"/>
      <c r="BB918" s="788" t="n"/>
      <c r="BC918" s="788" t="n"/>
      <c r="BD918" s="788" t="n"/>
    </row>
    <row r="919" ht="12.75" customHeight="1" s="789">
      <c r="A919" s="1075" t="n"/>
      <c r="B919" s="1075" t="n"/>
      <c r="C919" s="1075" t="n"/>
      <c r="D919" s="1075" t="n"/>
      <c r="E919" s="1075" t="n"/>
      <c r="F919" s="1075" t="n"/>
      <c r="G919" s="1075" t="n"/>
      <c r="H919" s="1075" t="n"/>
      <c r="I919" s="1075" t="n"/>
      <c r="J919" s="1075" t="n"/>
      <c r="K919" s="1075" t="n"/>
      <c r="L919" s="1075" t="n"/>
      <c r="M919" s="1075" t="n"/>
      <c r="N919" s="1075" t="n"/>
      <c r="O919" s="1076" t="n"/>
      <c r="P919" s="1075" t="n"/>
      <c r="Q919" s="1075" t="n"/>
      <c r="R919" s="1075" t="n"/>
      <c r="S919" s="1075" t="n"/>
      <c r="T919" s="1075" t="n"/>
      <c r="U919" s="1075" t="n"/>
      <c r="V919" s="1077" t="n"/>
      <c r="W919" s="1075" t="n"/>
      <c r="X919" s="1075" t="n"/>
      <c r="Y919" s="1075" t="n"/>
      <c r="Z919" s="1075" t="n"/>
      <c r="AA919" s="1075" t="n"/>
      <c r="AB919" s="1075" t="n"/>
      <c r="AC919" s="1075" t="n"/>
      <c r="AD919" s="1075" t="n"/>
      <c r="AE919" s="1075" t="n"/>
      <c r="AF919" s="1075" t="n"/>
      <c r="AG919" s="1078" t="n"/>
      <c r="AH919" s="1075" t="n"/>
      <c r="AI919" s="1075" t="n"/>
      <c r="AJ919" s="1075" t="n"/>
      <c r="AK919" s="1077" t="n"/>
      <c r="AL919" s="1075" t="n"/>
      <c r="AM919" s="1075" t="n"/>
      <c r="AN919" s="1075" t="n"/>
      <c r="AO919" s="1080" t="n"/>
      <c r="AP919" s="788" t="n"/>
      <c r="AQ919" s="788" t="n"/>
      <c r="AR919" s="788" t="n"/>
      <c r="AS919" s="788" t="n"/>
      <c r="AT919" s="788" t="n"/>
      <c r="AU919" s="788" t="n"/>
      <c r="AV919" s="788" t="n"/>
      <c r="AW919" s="788" t="n"/>
      <c r="AX919" s="788" t="n"/>
      <c r="AY919" s="788" t="n"/>
      <c r="AZ919" s="788" t="n"/>
      <c r="BA919" s="788" t="n"/>
      <c r="BB919" s="788" t="n"/>
      <c r="BC919" s="788" t="n"/>
      <c r="BD919" s="788" t="n"/>
    </row>
    <row r="920" ht="12.75" customHeight="1" s="789">
      <c r="A920" s="1075" t="n"/>
      <c r="B920" s="1075" t="n"/>
      <c r="C920" s="1075" t="n"/>
      <c r="D920" s="1075" t="n"/>
      <c r="E920" s="1075" t="n"/>
      <c r="F920" s="1075" t="n"/>
      <c r="G920" s="1075" t="n"/>
      <c r="H920" s="1075" t="n"/>
      <c r="I920" s="1075" t="n"/>
      <c r="J920" s="1075" t="n"/>
      <c r="K920" s="1075" t="n"/>
      <c r="L920" s="1075" t="n"/>
      <c r="M920" s="1075" t="n"/>
      <c r="N920" s="1075" t="n"/>
      <c r="O920" s="1076" t="n"/>
      <c r="P920" s="1075" t="n"/>
      <c r="Q920" s="1075" t="n"/>
      <c r="R920" s="1075" t="n"/>
      <c r="S920" s="1075" t="n"/>
      <c r="T920" s="1075" t="n"/>
      <c r="U920" s="1075" t="n"/>
      <c r="V920" s="1077" t="n"/>
      <c r="W920" s="1075" t="n"/>
      <c r="X920" s="1075" t="n"/>
      <c r="Y920" s="1075" t="n"/>
      <c r="Z920" s="1075" t="n"/>
      <c r="AA920" s="1075" t="n"/>
      <c r="AB920" s="1075" t="n"/>
      <c r="AC920" s="1075" t="n"/>
      <c r="AD920" s="1075" t="n"/>
      <c r="AE920" s="1075" t="n"/>
      <c r="AF920" s="1075" t="n"/>
      <c r="AG920" s="1078" t="n"/>
      <c r="AH920" s="1075" t="n"/>
      <c r="AI920" s="1075" t="n"/>
      <c r="AJ920" s="1075" t="n"/>
      <c r="AK920" s="1077" t="n"/>
      <c r="AL920" s="1075" t="n"/>
      <c r="AM920" s="1075" t="n"/>
      <c r="AN920" s="1075" t="n"/>
      <c r="AO920" s="1080" t="n"/>
      <c r="AP920" s="788" t="n"/>
      <c r="AQ920" s="788" t="n"/>
      <c r="AR920" s="788" t="n"/>
      <c r="AS920" s="788" t="n"/>
      <c r="AT920" s="788" t="n"/>
      <c r="AU920" s="788" t="n"/>
      <c r="AV920" s="788" t="n"/>
      <c r="AW920" s="788" t="n"/>
      <c r="AX920" s="788" t="n"/>
      <c r="AY920" s="788" t="n"/>
      <c r="AZ920" s="788" t="n"/>
      <c r="BA920" s="788" t="n"/>
      <c r="BB920" s="788" t="n"/>
      <c r="BC920" s="788" t="n"/>
      <c r="BD920" s="788" t="n"/>
    </row>
    <row r="921" ht="12.75" customHeight="1" s="789">
      <c r="A921" s="1075" t="n"/>
      <c r="B921" s="1075" t="n"/>
      <c r="C921" s="1075" t="n"/>
      <c r="D921" s="1075" t="n"/>
      <c r="E921" s="1075" t="n"/>
      <c r="F921" s="1075" t="n"/>
      <c r="G921" s="1075" t="n"/>
      <c r="H921" s="1075" t="n"/>
      <c r="I921" s="1075" t="n"/>
      <c r="J921" s="1075" t="n"/>
      <c r="K921" s="1075" t="n"/>
      <c r="L921" s="1075" t="n"/>
      <c r="M921" s="1075" t="n"/>
      <c r="N921" s="1075" t="n"/>
      <c r="O921" s="1076" t="n"/>
      <c r="P921" s="1075" t="n"/>
      <c r="Q921" s="1075" t="n"/>
      <c r="R921" s="1075" t="n"/>
      <c r="S921" s="1075" t="n"/>
      <c r="T921" s="1075" t="n"/>
      <c r="U921" s="1075" t="n"/>
      <c r="V921" s="1077" t="n"/>
      <c r="W921" s="1075" t="n"/>
      <c r="X921" s="1075" t="n"/>
      <c r="Y921" s="1075" t="n"/>
      <c r="Z921" s="1075" t="n"/>
      <c r="AA921" s="1075" t="n"/>
      <c r="AB921" s="1075" t="n"/>
      <c r="AC921" s="1075" t="n"/>
      <c r="AD921" s="1075" t="n"/>
      <c r="AE921" s="1075" t="n"/>
      <c r="AF921" s="1075" t="n"/>
      <c r="AG921" s="1078" t="n"/>
      <c r="AH921" s="1075" t="n"/>
      <c r="AI921" s="1075" t="n"/>
      <c r="AJ921" s="1075" t="n"/>
      <c r="AK921" s="1077" t="n"/>
      <c r="AL921" s="1075" t="n"/>
      <c r="AM921" s="1075" t="n"/>
      <c r="AN921" s="1075" t="n"/>
      <c r="AO921" s="1080" t="n"/>
      <c r="AP921" s="788" t="n"/>
      <c r="AQ921" s="788" t="n"/>
      <c r="AR921" s="788" t="n"/>
      <c r="AS921" s="788" t="n"/>
      <c r="AT921" s="788" t="n"/>
      <c r="AU921" s="788" t="n"/>
      <c r="AV921" s="788" t="n"/>
      <c r="AW921" s="788" t="n"/>
      <c r="AX921" s="788" t="n"/>
      <c r="AY921" s="788" t="n"/>
      <c r="AZ921" s="788" t="n"/>
      <c r="BA921" s="788" t="n"/>
      <c r="BB921" s="788" t="n"/>
      <c r="BC921" s="788" t="n"/>
      <c r="BD921" s="788" t="n"/>
    </row>
    <row r="922" ht="12.75" customHeight="1" s="789">
      <c r="A922" s="1075" t="n"/>
      <c r="B922" s="1075" t="n"/>
      <c r="C922" s="1075" t="n"/>
      <c r="D922" s="1075" t="n"/>
      <c r="E922" s="1075" t="n"/>
      <c r="F922" s="1075" t="n"/>
      <c r="G922" s="1075" t="n"/>
      <c r="H922" s="1075" t="n"/>
      <c r="I922" s="1075" t="n"/>
      <c r="J922" s="1075" t="n"/>
      <c r="K922" s="1075" t="n"/>
      <c r="L922" s="1075" t="n"/>
      <c r="M922" s="1075" t="n"/>
      <c r="N922" s="1075" t="n"/>
      <c r="O922" s="1076" t="n"/>
      <c r="P922" s="1075" t="n"/>
      <c r="Q922" s="1075" t="n"/>
      <c r="R922" s="1075" t="n"/>
      <c r="S922" s="1075" t="n"/>
      <c r="T922" s="1075" t="n"/>
      <c r="U922" s="1075" t="n"/>
      <c r="V922" s="1077" t="n"/>
      <c r="W922" s="1075" t="n"/>
      <c r="X922" s="1075" t="n"/>
      <c r="Y922" s="1075" t="n"/>
      <c r="Z922" s="1075" t="n"/>
      <c r="AA922" s="1075" t="n"/>
      <c r="AB922" s="1075" t="n"/>
      <c r="AC922" s="1075" t="n"/>
      <c r="AD922" s="1075" t="n"/>
      <c r="AE922" s="1075" t="n"/>
      <c r="AF922" s="1075" t="n"/>
      <c r="AG922" s="1078" t="n"/>
      <c r="AH922" s="1075" t="n"/>
      <c r="AI922" s="1075" t="n"/>
      <c r="AJ922" s="1075" t="n"/>
      <c r="AK922" s="1077" t="n"/>
      <c r="AL922" s="1075" t="n"/>
      <c r="AM922" s="1075" t="n"/>
      <c r="AN922" s="1075" t="n"/>
      <c r="AO922" s="1080" t="n"/>
      <c r="AP922" s="788" t="n"/>
      <c r="AQ922" s="788" t="n"/>
      <c r="AR922" s="788" t="n"/>
      <c r="AS922" s="788" t="n"/>
      <c r="AT922" s="788" t="n"/>
      <c r="AU922" s="788" t="n"/>
      <c r="AV922" s="788" t="n"/>
      <c r="AW922" s="788" t="n"/>
      <c r="AX922" s="788" t="n"/>
      <c r="AY922" s="788" t="n"/>
      <c r="AZ922" s="788" t="n"/>
      <c r="BA922" s="788" t="n"/>
      <c r="BB922" s="788" t="n"/>
      <c r="BC922" s="788" t="n"/>
      <c r="BD922" s="788" t="n"/>
    </row>
    <row r="923" ht="12.75" customHeight="1" s="789">
      <c r="A923" s="1075" t="n"/>
      <c r="B923" s="1075" t="n"/>
      <c r="C923" s="1075" t="n"/>
      <c r="D923" s="1075" t="n"/>
      <c r="E923" s="1075" t="n"/>
      <c r="F923" s="1075" t="n"/>
      <c r="G923" s="1075" t="n"/>
      <c r="H923" s="1075" t="n"/>
      <c r="I923" s="1075" t="n"/>
      <c r="J923" s="1075" t="n"/>
      <c r="K923" s="1075" t="n"/>
      <c r="L923" s="1075" t="n"/>
      <c r="M923" s="1075" t="n"/>
      <c r="N923" s="1075" t="n"/>
      <c r="O923" s="1076" t="n"/>
      <c r="P923" s="1075" t="n"/>
      <c r="Q923" s="1075" t="n"/>
      <c r="R923" s="1075" t="n"/>
      <c r="S923" s="1075" t="n"/>
      <c r="T923" s="1075" t="n"/>
      <c r="U923" s="1075" t="n"/>
      <c r="V923" s="1077" t="n"/>
      <c r="W923" s="1075" t="n"/>
      <c r="X923" s="1075" t="n"/>
      <c r="Y923" s="1075" t="n"/>
      <c r="Z923" s="1075" t="n"/>
      <c r="AA923" s="1075" t="n"/>
      <c r="AB923" s="1075" t="n"/>
      <c r="AC923" s="1075" t="n"/>
      <c r="AD923" s="1075" t="n"/>
      <c r="AE923" s="1075" t="n"/>
      <c r="AF923" s="1075" t="n"/>
      <c r="AG923" s="1078" t="n"/>
      <c r="AH923" s="1075" t="n"/>
      <c r="AI923" s="1075" t="n"/>
      <c r="AJ923" s="1075" t="n"/>
      <c r="AK923" s="1077" t="n"/>
      <c r="AL923" s="1075" t="n"/>
      <c r="AM923" s="1075" t="n"/>
      <c r="AN923" s="1075" t="n"/>
      <c r="AO923" s="1080" t="n"/>
      <c r="AP923" s="788" t="n"/>
      <c r="AQ923" s="788" t="n"/>
      <c r="AR923" s="788" t="n"/>
      <c r="AS923" s="788" t="n"/>
      <c r="AT923" s="788" t="n"/>
      <c r="AU923" s="788" t="n"/>
      <c r="AV923" s="788" t="n"/>
      <c r="AW923" s="788" t="n"/>
      <c r="AX923" s="788" t="n"/>
      <c r="AY923" s="788" t="n"/>
      <c r="AZ923" s="788" t="n"/>
      <c r="BA923" s="788" t="n"/>
      <c r="BB923" s="788" t="n"/>
      <c r="BC923" s="788" t="n"/>
      <c r="BD923" s="788" t="n"/>
    </row>
    <row r="924" ht="12.75" customHeight="1" s="789">
      <c r="A924" s="1075" t="n"/>
      <c r="B924" s="1075" t="n"/>
      <c r="C924" s="1075" t="n"/>
      <c r="D924" s="1075" t="n"/>
      <c r="E924" s="1075" t="n"/>
      <c r="F924" s="1075" t="n"/>
      <c r="G924" s="1075" t="n"/>
      <c r="H924" s="1075" t="n"/>
      <c r="I924" s="1075" t="n"/>
      <c r="J924" s="1075" t="n"/>
      <c r="K924" s="1075" t="n"/>
      <c r="L924" s="1075" t="n"/>
      <c r="M924" s="1075" t="n"/>
      <c r="N924" s="1075" t="n"/>
      <c r="O924" s="1076" t="n"/>
      <c r="P924" s="1075" t="n"/>
      <c r="Q924" s="1075" t="n"/>
      <c r="R924" s="1075" t="n"/>
      <c r="S924" s="1075" t="n"/>
      <c r="T924" s="1075" t="n"/>
      <c r="U924" s="1075" t="n"/>
      <c r="V924" s="1077" t="n"/>
      <c r="W924" s="1075" t="n"/>
      <c r="X924" s="1075" t="n"/>
      <c r="Y924" s="1075" t="n"/>
      <c r="Z924" s="1075" t="n"/>
      <c r="AA924" s="1075" t="n"/>
      <c r="AB924" s="1075" t="n"/>
      <c r="AC924" s="1075" t="n"/>
      <c r="AD924" s="1075" t="n"/>
      <c r="AE924" s="1075" t="n"/>
      <c r="AF924" s="1075" t="n"/>
      <c r="AG924" s="1078" t="n"/>
      <c r="AH924" s="1075" t="n"/>
      <c r="AI924" s="1075" t="n"/>
      <c r="AJ924" s="1075" t="n"/>
      <c r="AK924" s="1077" t="n"/>
      <c r="AL924" s="1075" t="n"/>
      <c r="AM924" s="1075" t="n"/>
      <c r="AN924" s="1075" t="n"/>
      <c r="AO924" s="1080" t="n"/>
      <c r="AP924" s="788" t="n"/>
      <c r="AQ924" s="788" t="n"/>
      <c r="AR924" s="788" t="n"/>
      <c r="AS924" s="788" t="n"/>
      <c r="AT924" s="788" t="n"/>
      <c r="AU924" s="788" t="n"/>
      <c r="AV924" s="788" t="n"/>
      <c r="AW924" s="788" t="n"/>
      <c r="AX924" s="788" t="n"/>
      <c r="AY924" s="788" t="n"/>
      <c r="AZ924" s="788" t="n"/>
      <c r="BA924" s="788" t="n"/>
      <c r="BB924" s="788" t="n"/>
      <c r="BC924" s="788" t="n"/>
      <c r="BD924" s="788" t="n"/>
    </row>
    <row r="925" ht="12.75" customHeight="1" s="789">
      <c r="A925" s="1075" t="n"/>
      <c r="B925" s="1075" t="n"/>
      <c r="C925" s="1075" t="n"/>
      <c r="D925" s="1075" t="n"/>
      <c r="E925" s="1075" t="n"/>
      <c r="F925" s="1075" t="n"/>
      <c r="G925" s="1075" t="n"/>
      <c r="H925" s="1075" t="n"/>
      <c r="I925" s="1075" t="n"/>
      <c r="J925" s="1075" t="n"/>
      <c r="K925" s="1075" t="n"/>
      <c r="L925" s="1075" t="n"/>
      <c r="M925" s="1075" t="n"/>
      <c r="N925" s="1075" t="n"/>
      <c r="O925" s="1076" t="n"/>
      <c r="P925" s="1075" t="n"/>
      <c r="Q925" s="1075" t="n"/>
      <c r="R925" s="1075" t="n"/>
      <c r="S925" s="1075" t="n"/>
      <c r="T925" s="1075" t="n"/>
      <c r="U925" s="1075" t="n"/>
      <c r="V925" s="1077" t="n"/>
      <c r="W925" s="1075" t="n"/>
      <c r="X925" s="1075" t="n"/>
      <c r="Y925" s="1075" t="n"/>
      <c r="Z925" s="1075" t="n"/>
      <c r="AA925" s="1075" t="n"/>
      <c r="AB925" s="1075" t="n"/>
      <c r="AC925" s="1075" t="n"/>
      <c r="AD925" s="1075" t="n"/>
      <c r="AE925" s="1075" t="n"/>
      <c r="AF925" s="1075" t="n"/>
      <c r="AG925" s="1078" t="n"/>
      <c r="AH925" s="1075" t="n"/>
      <c r="AI925" s="1075" t="n"/>
      <c r="AJ925" s="1075" t="n"/>
      <c r="AK925" s="1077" t="n"/>
      <c r="AL925" s="1075" t="n"/>
      <c r="AM925" s="1075" t="n"/>
      <c r="AN925" s="1075" t="n"/>
      <c r="AO925" s="1080" t="n"/>
      <c r="AP925" s="788" t="n"/>
      <c r="AQ925" s="788" t="n"/>
      <c r="AR925" s="788" t="n"/>
      <c r="AS925" s="788" t="n"/>
      <c r="AT925" s="788" t="n"/>
      <c r="AU925" s="788" t="n"/>
      <c r="AV925" s="788" t="n"/>
      <c r="AW925" s="788" t="n"/>
      <c r="AX925" s="788" t="n"/>
      <c r="AY925" s="788" t="n"/>
      <c r="AZ925" s="788" t="n"/>
      <c r="BA925" s="788" t="n"/>
      <c r="BB925" s="788" t="n"/>
      <c r="BC925" s="788" t="n"/>
      <c r="BD925" s="788" t="n"/>
    </row>
    <row r="926" ht="12.75" customHeight="1" s="789">
      <c r="A926" s="1075" t="n"/>
      <c r="B926" s="1075" t="n"/>
      <c r="C926" s="1075" t="n"/>
      <c r="D926" s="1075" t="n"/>
      <c r="E926" s="1075" t="n"/>
      <c r="F926" s="1075" t="n"/>
      <c r="G926" s="1075" t="n"/>
      <c r="H926" s="1075" t="n"/>
      <c r="I926" s="1075" t="n"/>
      <c r="J926" s="1075" t="n"/>
      <c r="K926" s="1075" t="n"/>
      <c r="L926" s="1075" t="n"/>
      <c r="M926" s="1075" t="n"/>
      <c r="N926" s="1075" t="n"/>
      <c r="O926" s="1076" t="n"/>
      <c r="P926" s="1075" t="n"/>
      <c r="Q926" s="1075" t="n"/>
      <c r="R926" s="1075" t="n"/>
      <c r="S926" s="1075" t="n"/>
      <c r="T926" s="1075" t="n"/>
      <c r="U926" s="1075" t="n"/>
      <c r="V926" s="1077" t="n"/>
      <c r="W926" s="1075" t="n"/>
      <c r="X926" s="1075" t="n"/>
      <c r="Y926" s="1075" t="n"/>
      <c r="Z926" s="1075" t="n"/>
      <c r="AA926" s="1075" t="n"/>
      <c r="AB926" s="1075" t="n"/>
      <c r="AC926" s="1075" t="n"/>
      <c r="AD926" s="1075" t="n"/>
      <c r="AE926" s="1075" t="n"/>
      <c r="AF926" s="1075" t="n"/>
      <c r="AG926" s="1078" t="n"/>
      <c r="AH926" s="1075" t="n"/>
      <c r="AI926" s="1075" t="n"/>
      <c r="AJ926" s="1075" t="n"/>
      <c r="AK926" s="1077" t="n"/>
      <c r="AL926" s="1075" t="n"/>
      <c r="AM926" s="1075" t="n"/>
      <c r="AN926" s="1075" t="n"/>
      <c r="AO926" s="1080" t="n"/>
      <c r="AP926" s="788" t="n"/>
      <c r="AQ926" s="788" t="n"/>
      <c r="AR926" s="788" t="n"/>
      <c r="AS926" s="788" t="n"/>
      <c r="AT926" s="788" t="n"/>
      <c r="AU926" s="788" t="n"/>
      <c r="AV926" s="788" t="n"/>
      <c r="AW926" s="788" t="n"/>
      <c r="AX926" s="788" t="n"/>
      <c r="AY926" s="788" t="n"/>
      <c r="AZ926" s="788" t="n"/>
      <c r="BA926" s="788" t="n"/>
      <c r="BB926" s="788" t="n"/>
      <c r="BC926" s="788" t="n"/>
      <c r="BD926" s="788" t="n"/>
    </row>
    <row r="927" ht="12.75" customHeight="1" s="789">
      <c r="A927" s="1075" t="n"/>
      <c r="B927" s="1075" t="n"/>
      <c r="C927" s="1075" t="n"/>
      <c r="D927" s="1075" t="n"/>
      <c r="E927" s="1075" t="n"/>
      <c r="F927" s="1075" t="n"/>
      <c r="G927" s="1075" t="n"/>
      <c r="H927" s="1075" t="n"/>
      <c r="I927" s="1075" t="n"/>
      <c r="J927" s="1075" t="n"/>
      <c r="K927" s="1075" t="n"/>
      <c r="L927" s="1075" t="n"/>
      <c r="M927" s="1075" t="n"/>
      <c r="N927" s="1075" t="n"/>
      <c r="O927" s="1076" t="n"/>
      <c r="P927" s="1075" t="n"/>
      <c r="Q927" s="1075" t="n"/>
      <c r="R927" s="1075" t="n"/>
      <c r="S927" s="1075" t="n"/>
      <c r="T927" s="1075" t="n"/>
      <c r="U927" s="1075" t="n"/>
      <c r="V927" s="1077" t="n"/>
      <c r="W927" s="1075" t="n"/>
      <c r="X927" s="1075" t="n"/>
      <c r="Y927" s="1075" t="n"/>
      <c r="Z927" s="1075" t="n"/>
      <c r="AA927" s="1075" t="n"/>
      <c r="AB927" s="1075" t="n"/>
      <c r="AC927" s="1075" t="n"/>
      <c r="AD927" s="1075" t="n"/>
      <c r="AE927" s="1075" t="n"/>
      <c r="AF927" s="1075" t="n"/>
      <c r="AG927" s="1078" t="n"/>
      <c r="AH927" s="1075" t="n"/>
      <c r="AI927" s="1075" t="n"/>
      <c r="AJ927" s="1075" t="n"/>
      <c r="AK927" s="1077" t="n"/>
      <c r="AL927" s="1075" t="n"/>
      <c r="AM927" s="1075" t="n"/>
      <c r="AN927" s="1075" t="n"/>
      <c r="AO927" s="1080" t="n"/>
      <c r="AP927" s="788" t="n"/>
      <c r="AQ927" s="788" t="n"/>
      <c r="AR927" s="788" t="n"/>
      <c r="AS927" s="788" t="n"/>
      <c r="AT927" s="788" t="n"/>
      <c r="AU927" s="788" t="n"/>
      <c r="AV927" s="788" t="n"/>
      <c r="AW927" s="788" t="n"/>
      <c r="AX927" s="788" t="n"/>
      <c r="AY927" s="788" t="n"/>
      <c r="AZ927" s="788" t="n"/>
      <c r="BA927" s="788" t="n"/>
      <c r="BB927" s="788" t="n"/>
      <c r="BC927" s="788" t="n"/>
      <c r="BD927" s="788" t="n"/>
    </row>
    <row r="928" ht="12.75" customHeight="1" s="789">
      <c r="A928" s="1075" t="n"/>
      <c r="B928" s="1075" t="n"/>
      <c r="C928" s="1075" t="n"/>
      <c r="D928" s="1075" t="n"/>
      <c r="E928" s="1075" t="n"/>
      <c r="F928" s="1075" t="n"/>
      <c r="G928" s="1075" t="n"/>
      <c r="H928" s="1075" t="n"/>
      <c r="I928" s="1075" t="n"/>
      <c r="J928" s="1075" t="n"/>
      <c r="K928" s="1075" t="n"/>
      <c r="L928" s="1075" t="n"/>
      <c r="M928" s="1075" t="n"/>
      <c r="N928" s="1075" t="n"/>
      <c r="O928" s="1076" t="n"/>
      <c r="P928" s="1075" t="n"/>
      <c r="Q928" s="1075" t="n"/>
      <c r="R928" s="1075" t="n"/>
      <c r="S928" s="1075" t="n"/>
      <c r="T928" s="1075" t="n"/>
      <c r="U928" s="1075" t="n"/>
      <c r="V928" s="1077" t="n"/>
      <c r="W928" s="1075" t="n"/>
      <c r="X928" s="1075" t="n"/>
      <c r="Y928" s="1075" t="n"/>
      <c r="Z928" s="1075" t="n"/>
      <c r="AA928" s="1075" t="n"/>
      <c r="AB928" s="1075" t="n"/>
      <c r="AC928" s="1075" t="n"/>
      <c r="AD928" s="1075" t="n"/>
      <c r="AE928" s="1075" t="n"/>
      <c r="AF928" s="1075" t="n"/>
      <c r="AG928" s="1078" t="n"/>
      <c r="AH928" s="1075" t="n"/>
      <c r="AI928" s="1075" t="n"/>
      <c r="AJ928" s="1075" t="n"/>
      <c r="AK928" s="1077" t="n"/>
      <c r="AL928" s="1075" t="n"/>
      <c r="AM928" s="1075" t="n"/>
      <c r="AN928" s="1075" t="n"/>
      <c r="AO928" s="1080" t="n"/>
      <c r="AP928" s="788" t="n"/>
      <c r="AQ928" s="788" t="n"/>
      <c r="AR928" s="788" t="n"/>
      <c r="AS928" s="788" t="n"/>
      <c r="AT928" s="788" t="n"/>
      <c r="AU928" s="788" t="n"/>
      <c r="AV928" s="788" t="n"/>
      <c r="AW928" s="788" t="n"/>
      <c r="AX928" s="788" t="n"/>
      <c r="AY928" s="788" t="n"/>
      <c r="AZ928" s="788" t="n"/>
      <c r="BA928" s="788" t="n"/>
      <c r="BB928" s="788" t="n"/>
      <c r="BC928" s="788" t="n"/>
      <c r="BD928" s="788" t="n"/>
    </row>
    <row r="929" ht="12.75" customHeight="1" s="789">
      <c r="A929" s="1075" t="n"/>
      <c r="B929" s="1075" t="n"/>
      <c r="C929" s="1075" t="n"/>
      <c r="D929" s="1075" t="n"/>
      <c r="E929" s="1075" t="n"/>
      <c r="F929" s="1075" t="n"/>
      <c r="G929" s="1075" t="n"/>
      <c r="H929" s="1075" t="n"/>
      <c r="I929" s="1075" t="n"/>
      <c r="J929" s="1075" t="n"/>
      <c r="K929" s="1075" t="n"/>
      <c r="L929" s="1075" t="n"/>
      <c r="M929" s="1075" t="n"/>
      <c r="N929" s="1075" t="n"/>
      <c r="O929" s="1076" t="n"/>
      <c r="P929" s="1075" t="n"/>
      <c r="Q929" s="1075" t="n"/>
      <c r="R929" s="1075" t="n"/>
      <c r="S929" s="1075" t="n"/>
      <c r="T929" s="1075" t="n"/>
      <c r="U929" s="1075" t="n"/>
      <c r="V929" s="1077" t="n"/>
      <c r="W929" s="1075" t="n"/>
      <c r="X929" s="1075" t="n"/>
      <c r="Y929" s="1075" t="n"/>
      <c r="Z929" s="1075" t="n"/>
      <c r="AA929" s="1075" t="n"/>
      <c r="AB929" s="1075" t="n"/>
      <c r="AC929" s="1075" t="n"/>
      <c r="AD929" s="1075" t="n"/>
      <c r="AE929" s="1075" t="n"/>
      <c r="AF929" s="1075" t="n"/>
      <c r="AG929" s="1078" t="n"/>
      <c r="AH929" s="1075" t="n"/>
      <c r="AI929" s="1075" t="n"/>
      <c r="AJ929" s="1075" t="n"/>
      <c r="AK929" s="1077" t="n"/>
      <c r="AL929" s="1075" t="n"/>
      <c r="AM929" s="1075" t="n"/>
      <c r="AN929" s="1075" t="n"/>
      <c r="AO929" s="1080" t="n"/>
      <c r="AP929" s="788" t="n"/>
      <c r="AQ929" s="788" t="n"/>
      <c r="AR929" s="788" t="n"/>
      <c r="AS929" s="788" t="n"/>
      <c r="AT929" s="788" t="n"/>
      <c r="AU929" s="788" t="n"/>
      <c r="AV929" s="788" t="n"/>
      <c r="AW929" s="788" t="n"/>
      <c r="AX929" s="788" t="n"/>
      <c r="AY929" s="788" t="n"/>
      <c r="AZ929" s="788" t="n"/>
      <c r="BA929" s="788" t="n"/>
      <c r="BB929" s="788" t="n"/>
      <c r="BC929" s="788" t="n"/>
      <c r="BD929" s="788" t="n"/>
    </row>
    <row r="930" ht="12.75" customHeight="1" s="789">
      <c r="A930" s="1075" t="n"/>
      <c r="B930" s="1075" t="n"/>
      <c r="C930" s="1075" t="n"/>
      <c r="D930" s="1075" t="n"/>
      <c r="E930" s="1075" t="n"/>
      <c r="F930" s="1075" t="n"/>
      <c r="G930" s="1075" t="n"/>
      <c r="H930" s="1075" t="n"/>
      <c r="I930" s="1075" t="n"/>
      <c r="J930" s="1075" t="n"/>
      <c r="K930" s="1075" t="n"/>
      <c r="L930" s="1075" t="n"/>
      <c r="M930" s="1075" t="n"/>
      <c r="N930" s="1075" t="n"/>
      <c r="O930" s="1076" t="n"/>
      <c r="P930" s="1075" t="n"/>
      <c r="Q930" s="1075" t="n"/>
      <c r="R930" s="1075" t="n"/>
      <c r="S930" s="1075" t="n"/>
      <c r="T930" s="1075" t="n"/>
      <c r="U930" s="1075" t="n"/>
      <c r="V930" s="1077" t="n"/>
      <c r="W930" s="1075" t="n"/>
      <c r="X930" s="1075" t="n"/>
      <c r="Y930" s="1075" t="n"/>
      <c r="Z930" s="1075" t="n"/>
      <c r="AA930" s="1075" t="n"/>
      <c r="AB930" s="1075" t="n"/>
      <c r="AC930" s="1075" t="n"/>
      <c r="AD930" s="1075" t="n"/>
      <c r="AE930" s="1075" t="n"/>
      <c r="AF930" s="1075" t="n"/>
      <c r="AG930" s="1078" t="n"/>
      <c r="AH930" s="1075" t="n"/>
      <c r="AI930" s="1075" t="n"/>
      <c r="AJ930" s="1075" t="n"/>
      <c r="AK930" s="1077" t="n"/>
      <c r="AL930" s="1075" t="n"/>
      <c r="AM930" s="1075" t="n"/>
      <c r="AN930" s="1075" t="n"/>
      <c r="AO930" s="1080" t="n"/>
      <c r="AP930" s="788" t="n"/>
      <c r="AQ930" s="788" t="n"/>
      <c r="AR930" s="788" t="n"/>
      <c r="AS930" s="788" t="n"/>
      <c r="AT930" s="788" t="n"/>
      <c r="AU930" s="788" t="n"/>
      <c r="AV930" s="788" t="n"/>
      <c r="AW930" s="788" t="n"/>
      <c r="AX930" s="788" t="n"/>
      <c r="AY930" s="788" t="n"/>
      <c r="AZ930" s="788" t="n"/>
      <c r="BA930" s="788" t="n"/>
      <c r="BB930" s="788" t="n"/>
      <c r="BC930" s="788" t="n"/>
      <c r="BD930" s="788" t="n"/>
    </row>
    <row r="931" ht="12.75" customHeight="1" s="789">
      <c r="A931" s="1075" t="n"/>
      <c r="B931" s="1075" t="n"/>
      <c r="C931" s="1075" t="n"/>
      <c r="D931" s="1075" t="n"/>
      <c r="E931" s="1075" t="n"/>
      <c r="F931" s="1075" t="n"/>
      <c r="G931" s="1075" t="n"/>
      <c r="H931" s="1075" t="n"/>
      <c r="I931" s="1075" t="n"/>
      <c r="J931" s="1075" t="n"/>
      <c r="K931" s="1075" t="n"/>
      <c r="L931" s="1075" t="n"/>
      <c r="M931" s="1075" t="n"/>
      <c r="N931" s="1075" t="n"/>
      <c r="O931" s="1076" t="n"/>
      <c r="P931" s="1075" t="n"/>
      <c r="Q931" s="1075" t="n"/>
      <c r="R931" s="1075" t="n"/>
      <c r="S931" s="1075" t="n"/>
      <c r="T931" s="1075" t="n"/>
      <c r="U931" s="1075" t="n"/>
      <c r="V931" s="1077" t="n"/>
      <c r="W931" s="1075" t="n"/>
      <c r="X931" s="1075" t="n"/>
      <c r="Y931" s="1075" t="n"/>
      <c r="Z931" s="1075" t="n"/>
      <c r="AA931" s="1075" t="n"/>
      <c r="AB931" s="1075" t="n"/>
      <c r="AC931" s="1075" t="n"/>
      <c r="AD931" s="1075" t="n"/>
      <c r="AE931" s="1075" t="n"/>
      <c r="AF931" s="1075" t="n"/>
      <c r="AG931" s="1078" t="n"/>
      <c r="AH931" s="1075" t="n"/>
      <c r="AI931" s="1075" t="n"/>
      <c r="AJ931" s="1075" t="n"/>
      <c r="AK931" s="1077" t="n"/>
      <c r="AL931" s="1075" t="n"/>
      <c r="AM931" s="1075" t="n"/>
      <c r="AN931" s="1075" t="n"/>
      <c r="AO931" s="1080" t="n"/>
      <c r="AP931" s="788" t="n"/>
      <c r="AQ931" s="788" t="n"/>
      <c r="AR931" s="788" t="n"/>
      <c r="AS931" s="788" t="n"/>
      <c r="AT931" s="788" t="n"/>
      <c r="AU931" s="788" t="n"/>
      <c r="AV931" s="788" t="n"/>
      <c r="AW931" s="788" t="n"/>
      <c r="AX931" s="788" t="n"/>
      <c r="AY931" s="788" t="n"/>
      <c r="AZ931" s="788" t="n"/>
      <c r="BA931" s="788" t="n"/>
      <c r="BB931" s="788" t="n"/>
      <c r="BC931" s="788" t="n"/>
      <c r="BD931" s="788" t="n"/>
    </row>
    <row r="932" ht="12.75" customHeight="1" s="789">
      <c r="A932" s="1075" t="n"/>
      <c r="B932" s="1075" t="n"/>
      <c r="C932" s="1075" t="n"/>
      <c r="D932" s="1075" t="n"/>
      <c r="E932" s="1075" t="n"/>
      <c r="F932" s="1075" t="n"/>
      <c r="G932" s="1075" t="n"/>
      <c r="H932" s="1075" t="n"/>
      <c r="I932" s="1075" t="n"/>
      <c r="J932" s="1075" t="n"/>
      <c r="K932" s="1075" t="n"/>
      <c r="L932" s="1075" t="n"/>
      <c r="M932" s="1075" t="n"/>
      <c r="N932" s="1075" t="n"/>
      <c r="O932" s="1076" t="n"/>
      <c r="P932" s="1075" t="n"/>
      <c r="Q932" s="1075" t="n"/>
      <c r="R932" s="1075" t="n"/>
      <c r="S932" s="1075" t="n"/>
      <c r="T932" s="1075" t="n"/>
      <c r="U932" s="1075" t="n"/>
      <c r="V932" s="1077" t="n"/>
      <c r="W932" s="1075" t="n"/>
      <c r="X932" s="1075" t="n"/>
      <c r="Y932" s="1075" t="n"/>
      <c r="Z932" s="1075" t="n"/>
      <c r="AA932" s="1075" t="n"/>
      <c r="AB932" s="1075" t="n"/>
      <c r="AC932" s="1075" t="n"/>
      <c r="AD932" s="1075" t="n"/>
      <c r="AE932" s="1075" t="n"/>
      <c r="AF932" s="1075" t="n"/>
      <c r="AG932" s="1078" t="n"/>
      <c r="AH932" s="1075" t="n"/>
      <c r="AI932" s="1075" t="n"/>
      <c r="AJ932" s="1075" t="n"/>
      <c r="AK932" s="1077" t="n"/>
      <c r="AL932" s="1075" t="n"/>
      <c r="AM932" s="1075" t="n"/>
      <c r="AN932" s="1075" t="n"/>
      <c r="AO932" s="1080" t="n"/>
      <c r="AP932" s="788" t="n"/>
      <c r="AQ932" s="788" t="n"/>
      <c r="AR932" s="788" t="n"/>
      <c r="AS932" s="788" t="n"/>
      <c r="AT932" s="788" t="n"/>
      <c r="AU932" s="788" t="n"/>
      <c r="AV932" s="788" t="n"/>
      <c r="AW932" s="788" t="n"/>
      <c r="AX932" s="788" t="n"/>
      <c r="AY932" s="788" t="n"/>
      <c r="AZ932" s="788" t="n"/>
      <c r="BA932" s="788" t="n"/>
      <c r="BB932" s="788" t="n"/>
      <c r="BC932" s="788" t="n"/>
      <c r="BD932" s="788" t="n"/>
    </row>
    <row r="933" ht="12.75" customHeight="1" s="789">
      <c r="A933" s="1075" t="n"/>
      <c r="B933" s="1075" t="n"/>
      <c r="C933" s="1075" t="n"/>
      <c r="D933" s="1075" t="n"/>
      <c r="E933" s="1075" t="n"/>
      <c r="F933" s="1075" t="n"/>
      <c r="G933" s="1075" t="n"/>
      <c r="H933" s="1075" t="n"/>
      <c r="I933" s="1075" t="n"/>
      <c r="J933" s="1075" t="n"/>
      <c r="K933" s="1075" t="n"/>
      <c r="L933" s="1075" t="n"/>
      <c r="M933" s="1075" t="n"/>
      <c r="N933" s="1075" t="n"/>
      <c r="O933" s="1076" t="n"/>
      <c r="P933" s="1075" t="n"/>
      <c r="Q933" s="1075" t="n"/>
      <c r="R933" s="1075" t="n"/>
      <c r="S933" s="1075" t="n"/>
      <c r="T933" s="1075" t="n"/>
      <c r="U933" s="1075" t="n"/>
      <c r="V933" s="1077" t="n"/>
      <c r="W933" s="1075" t="n"/>
      <c r="X933" s="1075" t="n"/>
      <c r="Y933" s="1075" t="n"/>
      <c r="Z933" s="1075" t="n"/>
      <c r="AA933" s="1075" t="n"/>
      <c r="AB933" s="1075" t="n"/>
      <c r="AC933" s="1075" t="n"/>
      <c r="AD933" s="1075" t="n"/>
      <c r="AE933" s="1075" t="n"/>
      <c r="AF933" s="1075" t="n"/>
      <c r="AG933" s="1078" t="n"/>
      <c r="AH933" s="1075" t="n"/>
      <c r="AI933" s="1075" t="n"/>
      <c r="AJ933" s="1075" t="n"/>
      <c r="AK933" s="1077" t="n"/>
      <c r="AL933" s="1075" t="n"/>
      <c r="AM933" s="1075" t="n"/>
      <c r="AN933" s="1075" t="n"/>
      <c r="AO933" s="1080" t="n"/>
      <c r="AP933" s="788" t="n"/>
      <c r="AQ933" s="788" t="n"/>
      <c r="AR933" s="788" t="n"/>
      <c r="AS933" s="788" t="n"/>
      <c r="AT933" s="788" t="n"/>
      <c r="AU933" s="788" t="n"/>
      <c r="AV933" s="788" t="n"/>
      <c r="AW933" s="788" t="n"/>
      <c r="AX933" s="788" t="n"/>
      <c r="AY933" s="788" t="n"/>
      <c r="AZ933" s="788" t="n"/>
      <c r="BA933" s="788" t="n"/>
      <c r="BB933" s="788" t="n"/>
      <c r="BC933" s="788" t="n"/>
      <c r="BD933" s="788" t="n"/>
    </row>
    <row r="934" ht="12.75" customHeight="1" s="789">
      <c r="A934" s="1075" t="n"/>
      <c r="B934" s="1075" t="n"/>
      <c r="C934" s="1075" t="n"/>
      <c r="D934" s="1075" t="n"/>
      <c r="E934" s="1075" t="n"/>
      <c r="F934" s="1075" t="n"/>
      <c r="G934" s="1075" t="n"/>
      <c r="H934" s="1075" t="n"/>
      <c r="I934" s="1075" t="n"/>
      <c r="J934" s="1075" t="n"/>
      <c r="K934" s="1075" t="n"/>
      <c r="L934" s="1075" t="n"/>
      <c r="M934" s="1075" t="n"/>
      <c r="N934" s="1075" t="n"/>
      <c r="O934" s="1076" t="n"/>
      <c r="P934" s="1075" t="n"/>
      <c r="Q934" s="1075" t="n"/>
      <c r="R934" s="1075" t="n"/>
      <c r="S934" s="1075" t="n"/>
      <c r="T934" s="1075" t="n"/>
      <c r="U934" s="1075" t="n"/>
      <c r="V934" s="1077" t="n"/>
      <c r="W934" s="1075" t="n"/>
      <c r="X934" s="1075" t="n"/>
      <c r="Y934" s="1075" t="n"/>
      <c r="Z934" s="1075" t="n"/>
      <c r="AA934" s="1075" t="n"/>
      <c r="AB934" s="1075" t="n"/>
      <c r="AC934" s="1075" t="n"/>
      <c r="AD934" s="1075" t="n"/>
      <c r="AE934" s="1075" t="n"/>
      <c r="AF934" s="1075" t="n"/>
      <c r="AG934" s="1078" t="n"/>
      <c r="AH934" s="1075" t="n"/>
      <c r="AI934" s="1075" t="n"/>
      <c r="AJ934" s="1075" t="n"/>
      <c r="AK934" s="1077" t="n"/>
      <c r="AL934" s="1075" t="n"/>
      <c r="AM934" s="1075" t="n"/>
      <c r="AN934" s="1075" t="n"/>
      <c r="AO934" s="1080" t="n"/>
      <c r="AP934" s="788" t="n"/>
      <c r="AQ934" s="788" t="n"/>
      <c r="AR934" s="788" t="n"/>
      <c r="AS934" s="788" t="n"/>
      <c r="AT934" s="788" t="n"/>
      <c r="AU934" s="788" t="n"/>
      <c r="AV934" s="788" t="n"/>
      <c r="AW934" s="788" t="n"/>
      <c r="AX934" s="788" t="n"/>
      <c r="AY934" s="788" t="n"/>
      <c r="AZ934" s="788" t="n"/>
      <c r="BA934" s="788" t="n"/>
      <c r="BB934" s="788" t="n"/>
      <c r="BC934" s="788" t="n"/>
      <c r="BD934" s="788" t="n"/>
    </row>
    <row r="935" ht="12.75" customHeight="1" s="789">
      <c r="A935" s="1075" t="n"/>
      <c r="B935" s="1075" t="n"/>
      <c r="C935" s="1075" t="n"/>
      <c r="D935" s="1075" t="n"/>
      <c r="E935" s="1075" t="n"/>
      <c r="F935" s="1075" t="n"/>
      <c r="G935" s="1075" t="n"/>
      <c r="H935" s="1075" t="n"/>
      <c r="I935" s="1075" t="n"/>
      <c r="J935" s="1075" t="n"/>
      <c r="K935" s="1075" t="n"/>
      <c r="L935" s="1075" t="n"/>
      <c r="M935" s="1075" t="n"/>
      <c r="N935" s="1075" t="n"/>
      <c r="O935" s="1076" t="n"/>
      <c r="P935" s="1075" t="n"/>
      <c r="Q935" s="1075" t="n"/>
      <c r="R935" s="1075" t="n"/>
      <c r="S935" s="1075" t="n"/>
      <c r="T935" s="1075" t="n"/>
      <c r="U935" s="1075" t="n"/>
      <c r="V935" s="1077" t="n"/>
      <c r="W935" s="1075" t="n"/>
      <c r="X935" s="1075" t="n"/>
      <c r="Y935" s="1075" t="n"/>
      <c r="Z935" s="1075" t="n"/>
      <c r="AA935" s="1075" t="n"/>
      <c r="AB935" s="1075" t="n"/>
      <c r="AC935" s="1075" t="n"/>
      <c r="AD935" s="1075" t="n"/>
      <c r="AE935" s="1075" t="n"/>
      <c r="AF935" s="1075" t="n"/>
      <c r="AG935" s="1078" t="n"/>
      <c r="AH935" s="1075" t="n"/>
      <c r="AI935" s="1075" t="n"/>
      <c r="AJ935" s="1075" t="n"/>
      <c r="AK935" s="1077" t="n"/>
      <c r="AL935" s="1075" t="n"/>
      <c r="AM935" s="1075" t="n"/>
      <c r="AN935" s="1075" t="n"/>
      <c r="AO935" s="1080" t="n"/>
      <c r="AP935" s="788" t="n"/>
      <c r="AQ935" s="788" t="n"/>
      <c r="AR935" s="788" t="n"/>
      <c r="AS935" s="788" t="n"/>
      <c r="AT935" s="788" t="n"/>
      <c r="AU935" s="788" t="n"/>
      <c r="AV935" s="788" t="n"/>
      <c r="AW935" s="788" t="n"/>
      <c r="AX935" s="788" t="n"/>
      <c r="AY935" s="788" t="n"/>
      <c r="AZ935" s="788" t="n"/>
      <c r="BA935" s="788" t="n"/>
      <c r="BB935" s="788" t="n"/>
      <c r="BC935" s="788" t="n"/>
      <c r="BD935" s="788" t="n"/>
    </row>
    <row r="936" ht="12.75" customHeight="1" s="789">
      <c r="A936" s="1075" t="n"/>
      <c r="B936" s="1075" t="n"/>
      <c r="C936" s="1075" t="n"/>
      <c r="D936" s="1075" t="n"/>
      <c r="E936" s="1075" t="n"/>
      <c r="F936" s="1075" t="n"/>
      <c r="G936" s="1075" t="n"/>
      <c r="H936" s="1075" t="n"/>
      <c r="I936" s="1075" t="n"/>
      <c r="J936" s="1075" t="n"/>
      <c r="K936" s="1075" t="n"/>
      <c r="L936" s="1075" t="n"/>
      <c r="M936" s="1075" t="n"/>
      <c r="N936" s="1075" t="n"/>
      <c r="O936" s="1076" t="n"/>
      <c r="P936" s="1075" t="n"/>
      <c r="Q936" s="1075" t="n"/>
      <c r="R936" s="1075" t="n"/>
      <c r="S936" s="1075" t="n"/>
      <c r="T936" s="1075" t="n"/>
      <c r="U936" s="1075" t="n"/>
      <c r="V936" s="1077" t="n"/>
      <c r="W936" s="1075" t="n"/>
      <c r="X936" s="1075" t="n"/>
      <c r="Y936" s="1075" t="n"/>
      <c r="Z936" s="1075" t="n"/>
      <c r="AA936" s="1075" t="n"/>
      <c r="AB936" s="1075" t="n"/>
      <c r="AC936" s="1075" t="n"/>
      <c r="AD936" s="1075" t="n"/>
      <c r="AE936" s="1075" t="n"/>
      <c r="AF936" s="1075" t="n"/>
      <c r="AG936" s="1078" t="n"/>
      <c r="AH936" s="1075" t="n"/>
      <c r="AI936" s="1075" t="n"/>
      <c r="AJ936" s="1075" t="n"/>
      <c r="AK936" s="1077" t="n"/>
      <c r="AL936" s="1075" t="n"/>
      <c r="AM936" s="1075" t="n"/>
      <c r="AN936" s="1075" t="n"/>
      <c r="AO936" s="1080" t="n"/>
      <c r="AP936" s="788" t="n"/>
      <c r="AQ936" s="788" t="n"/>
      <c r="AR936" s="788" t="n"/>
      <c r="AS936" s="788" t="n"/>
      <c r="AT936" s="788" t="n"/>
      <c r="AU936" s="788" t="n"/>
      <c r="AV936" s="788" t="n"/>
      <c r="AW936" s="788" t="n"/>
      <c r="AX936" s="788" t="n"/>
      <c r="AY936" s="788" t="n"/>
      <c r="AZ936" s="788" t="n"/>
      <c r="BA936" s="788" t="n"/>
      <c r="BB936" s="788" t="n"/>
      <c r="BC936" s="788" t="n"/>
      <c r="BD936" s="788" t="n"/>
    </row>
    <row r="937" ht="12.75" customHeight="1" s="789">
      <c r="A937" s="1075" t="n"/>
      <c r="B937" s="1075" t="n"/>
      <c r="C937" s="1075" t="n"/>
      <c r="D937" s="1075" t="n"/>
      <c r="E937" s="1075" t="n"/>
      <c r="F937" s="1075" t="n"/>
      <c r="G937" s="1075" t="n"/>
      <c r="H937" s="1075" t="n"/>
      <c r="I937" s="1075" t="n"/>
      <c r="J937" s="1075" t="n"/>
      <c r="K937" s="1075" t="n"/>
      <c r="L937" s="1075" t="n"/>
      <c r="M937" s="1075" t="n"/>
      <c r="N937" s="1075" t="n"/>
      <c r="O937" s="1076" t="n"/>
      <c r="P937" s="1075" t="n"/>
      <c r="Q937" s="1075" t="n"/>
      <c r="R937" s="1075" t="n"/>
      <c r="S937" s="1075" t="n"/>
      <c r="T937" s="1075" t="n"/>
      <c r="U937" s="1075" t="n"/>
      <c r="V937" s="1077" t="n"/>
      <c r="W937" s="1075" t="n"/>
      <c r="X937" s="1075" t="n"/>
      <c r="Y937" s="1075" t="n"/>
      <c r="Z937" s="1075" t="n"/>
      <c r="AA937" s="1075" t="n"/>
      <c r="AB937" s="1075" t="n"/>
      <c r="AC937" s="1075" t="n"/>
      <c r="AD937" s="1075" t="n"/>
      <c r="AE937" s="1075" t="n"/>
      <c r="AF937" s="1075" t="n"/>
      <c r="AG937" s="1078" t="n"/>
      <c r="AH937" s="1075" t="n"/>
      <c r="AI937" s="1075" t="n"/>
      <c r="AJ937" s="1075" t="n"/>
      <c r="AK937" s="1077" t="n"/>
      <c r="AL937" s="1075" t="n"/>
      <c r="AM937" s="1075" t="n"/>
      <c r="AN937" s="1075" t="n"/>
      <c r="AO937" s="1080" t="n"/>
      <c r="AP937" s="788" t="n"/>
      <c r="AQ937" s="788" t="n"/>
      <c r="AR937" s="788" t="n"/>
      <c r="AS937" s="788" t="n"/>
      <c r="AT937" s="788" t="n"/>
      <c r="AU937" s="788" t="n"/>
      <c r="AV937" s="788" t="n"/>
      <c r="AW937" s="788" t="n"/>
      <c r="AX937" s="788" t="n"/>
      <c r="AY937" s="788" t="n"/>
      <c r="AZ937" s="788" t="n"/>
      <c r="BA937" s="788" t="n"/>
      <c r="BB937" s="788" t="n"/>
      <c r="BC937" s="788" t="n"/>
      <c r="BD937" s="788" t="n"/>
    </row>
    <row r="938" ht="12.75" customHeight="1" s="789">
      <c r="A938" s="1075" t="n"/>
      <c r="B938" s="1075" t="n"/>
      <c r="C938" s="1075" t="n"/>
      <c r="D938" s="1075" t="n"/>
      <c r="E938" s="1075" t="n"/>
      <c r="F938" s="1075" t="n"/>
      <c r="G938" s="1075" t="n"/>
      <c r="H938" s="1075" t="n"/>
      <c r="I938" s="1075" t="n"/>
      <c r="J938" s="1075" t="n"/>
      <c r="K938" s="1075" t="n"/>
      <c r="L938" s="1075" t="n"/>
      <c r="M938" s="1075" t="n"/>
      <c r="N938" s="1075" t="n"/>
      <c r="O938" s="1076" t="n"/>
      <c r="P938" s="1075" t="n"/>
      <c r="Q938" s="1075" t="n"/>
      <c r="R938" s="1075" t="n"/>
      <c r="S938" s="1075" t="n"/>
      <c r="T938" s="1075" t="n"/>
      <c r="U938" s="1075" t="n"/>
      <c r="V938" s="1077" t="n"/>
      <c r="W938" s="1075" t="n"/>
      <c r="X938" s="1075" t="n"/>
      <c r="Y938" s="1075" t="n"/>
      <c r="Z938" s="1075" t="n"/>
      <c r="AA938" s="1075" t="n"/>
      <c r="AB938" s="1075" t="n"/>
      <c r="AC938" s="1075" t="n"/>
      <c r="AD938" s="1075" t="n"/>
      <c r="AE938" s="1075" t="n"/>
      <c r="AF938" s="1075" t="n"/>
      <c r="AG938" s="1078" t="n"/>
      <c r="AH938" s="1075" t="n"/>
      <c r="AI938" s="1075" t="n"/>
      <c r="AJ938" s="1075" t="n"/>
      <c r="AK938" s="1077" t="n"/>
      <c r="AL938" s="1075" t="n"/>
      <c r="AM938" s="1075" t="n"/>
      <c r="AN938" s="1075" t="n"/>
      <c r="AO938" s="1080" t="n"/>
      <c r="AP938" s="788" t="n"/>
      <c r="AQ938" s="788" t="n"/>
      <c r="AR938" s="788" t="n"/>
      <c r="AS938" s="788" t="n"/>
      <c r="AT938" s="788" t="n"/>
      <c r="AU938" s="788" t="n"/>
      <c r="AV938" s="788" t="n"/>
      <c r="AW938" s="788" t="n"/>
      <c r="AX938" s="788" t="n"/>
      <c r="AY938" s="788" t="n"/>
      <c r="AZ938" s="788" t="n"/>
      <c r="BA938" s="788" t="n"/>
      <c r="BB938" s="788" t="n"/>
      <c r="BC938" s="788" t="n"/>
      <c r="BD938" s="788" t="n"/>
    </row>
    <row r="939" ht="12.75" customHeight="1" s="789">
      <c r="A939" s="1075" t="n"/>
      <c r="B939" s="1075" t="n"/>
      <c r="C939" s="1075" t="n"/>
      <c r="D939" s="1075" t="n"/>
      <c r="E939" s="1075" t="n"/>
      <c r="F939" s="1075" t="n"/>
      <c r="G939" s="1075" t="n"/>
      <c r="H939" s="1075" t="n"/>
      <c r="I939" s="1075" t="n"/>
      <c r="J939" s="1075" t="n"/>
      <c r="K939" s="1075" t="n"/>
      <c r="L939" s="1075" t="n"/>
      <c r="M939" s="1075" t="n"/>
      <c r="N939" s="1075" t="n"/>
      <c r="O939" s="1076" t="n"/>
      <c r="P939" s="1075" t="n"/>
      <c r="Q939" s="1075" t="n"/>
      <c r="R939" s="1075" t="n"/>
      <c r="S939" s="1075" t="n"/>
      <c r="T939" s="1075" t="n"/>
      <c r="U939" s="1075" t="n"/>
      <c r="V939" s="1077" t="n"/>
      <c r="W939" s="1075" t="n"/>
      <c r="X939" s="1075" t="n"/>
      <c r="Y939" s="1075" t="n"/>
      <c r="Z939" s="1075" t="n"/>
      <c r="AA939" s="1075" t="n"/>
      <c r="AB939" s="1075" t="n"/>
      <c r="AC939" s="1075" t="n"/>
      <c r="AD939" s="1075" t="n"/>
      <c r="AE939" s="1075" t="n"/>
      <c r="AF939" s="1075" t="n"/>
      <c r="AG939" s="1078" t="n"/>
      <c r="AH939" s="1075" t="n"/>
      <c r="AI939" s="1075" t="n"/>
      <c r="AJ939" s="1075" t="n"/>
      <c r="AK939" s="1077" t="n"/>
      <c r="AL939" s="1075" t="n"/>
      <c r="AM939" s="1075" t="n"/>
      <c r="AN939" s="1075" t="n"/>
      <c r="AO939" s="1080" t="n"/>
      <c r="AP939" s="788" t="n"/>
      <c r="AQ939" s="788" t="n"/>
      <c r="AR939" s="788" t="n"/>
      <c r="AS939" s="788" t="n"/>
      <c r="AT939" s="788" t="n"/>
      <c r="AU939" s="788" t="n"/>
      <c r="AV939" s="788" t="n"/>
      <c r="AW939" s="788" t="n"/>
      <c r="AX939" s="788" t="n"/>
      <c r="AY939" s="788" t="n"/>
      <c r="AZ939" s="788" t="n"/>
      <c r="BA939" s="788" t="n"/>
      <c r="BB939" s="788" t="n"/>
      <c r="BC939" s="788" t="n"/>
      <c r="BD939" s="788" t="n"/>
    </row>
    <row r="940" ht="12.75" customHeight="1" s="789">
      <c r="A940" s="1075" t="n"/>
      <c r="B940" s="1075" t="n"/>
      <c r="C940" s="1075" t="n"/>
      <c r="D940" s="1075" t="n"/>
      <c r="E940" s="1075" t="n"/>
      <c r="F940" s="1075" t="n"/>
      <c r="G940" s="1075" t="n"/>
      <c r="H940" s="1075" t="n"/>
      <c r="I940" s="1075" t="n"/>
      <c r="J940" s="1075" t="n"/>
      <c r="K940" s="1075" t="n"/>
      <c r="L940" s="1075" t="n"/>
      <c r="M940" s="1075" t="n"/>
      <c r="N940" s="1075" t="n"/>
      <c r="O940" s="1076" t="n"/>
      <c r="P940" s="1075" t="n"/>
      <c r="Q940" s="1075" t="n"/>
      <c r="R940" s="1075" t="n"/>
      <c r="S940" s="1075" t="n"/>
      <c r="T940" s="1075" t="n"/>
      <c r="U940" s="1075" t="n"/>
      <c r="V940" s="1077" t="n"/>
      <c r="W940" s="1075" t="n"/>
      <c r="X940" s="1075" t="n"/>
      <c r="Y940" s="1075" t="n"/>
      <c r="Z940" s="1075" t="n"/>
      <c r="AA940" s="1075" t="n"/>
      <c r="AB940" s="1075" t="n"/>
      <c r="AC940" s="1075" t="n"/>
      <c r="AD940" s="1075" t="n"/>
      <c r="AE940" s="1075" t="n"/>
      <c r="AF940" s="1075" t="n"/>
      <c r="AG940" s="1078" t="n"/>
      <c r="AH940" s="1075" t="n"/>
      <c r="AI940" s="1075" t="n"/>
      <c r="AJ940" s="1075" t="n"/>
      <c r="AK940" s="1077" t="n"/>
      <c r="AL940" s="1075" t="n"/>
      <c r="AM940" s="1075" t="n"/>
      <c r="AN940" s="1075" t="n"/>
      <c r="AO940" s="1080" t="n"/>
      <c r="AP940" s="788" t="n"/>
      <c r="AQ940" s="788" t="n"/>
      <c r="AR940" s="788" t="n"/>
      <c r="AS940" s="788" t="n"/>
      <c r="AT940" s="788" t="n"/>
      <c r="AU940" s="788" t="n"/>
      <c r="AV940" s="788" t="n"/>
      <c r="AW940" s="788" t="n"/>
      <c r="AX940" s="788" t="n"/>
      <c r="AY940" s="788" t="n"/>
      <c r="AZ940" s="788" t="n"/>
      <c r="BA940" s="788" t="n"/>
      <c r="BB940" s="788" t="n"/>
      <c r="BC940" s="788" t="n"/>
      <c r="BD940" s="788" t="n"/>
    </row>
    <row r="941" ht="12.75" customHeight="1" s="789">
      <c r="A941" s="1075" t="n"/>
      <c r="B941" s="1075" t="n"/>
      <c r="C941" s="1075" t="n"/>
      <c r="D941" s="1075" t="n"/>
      <c r="E941" s="1075" t="n"/>
      <c r="F941" s="1075" t="n"/>
      <c r="G941" s="1075" t="n"/>
      <c r="H941" s="1075" t="n"/>
      <c r="I941" s="1075" t="n"/>
      <c r="J941" s="1075" t="n"/>
      <c r="K941" s="1075" t="n"/>
      <c r="L941" s="1075" t="n"/>
      <c r="M941" s="1075" t="n"/>
      <c r="N941" s="1075" t="n"/>
      <c r="O941" s="1076" t="n"/>
      <c r="P941" s="1075" t="n"/>
      <c r="Q941" s="1075" t="n"/>
      <c r="R941" s="1075" t="n"/>
      <c r="S941" s="1075" t="n"/>
      <c r="T941" s="1075" t="n"/>
      <c r="U941" s="1075" t="n"/>
      <c r="V941" s="1077" t="n"/>
      <c r="W941" s="1075" t="n"/>
      <c r="X941" s="1075" t="n"/>
      <c r="Y941" s="1075" t="n"/>
      <c r="Z941" s="1075" t="n"/>
      <c r="AA941" s="1075" t="n"/>
      <c r="AB941" s="1075" t="n"/>
      <c r="AC941" s="1075" t="n"/>
      <c r="AD941" s="1075" t="n"/>
      <c r="AE941" s="1075" t="n"/>
      <c r="AF941" s="1075" t="n"/>
      <c r="AG941" s="1078" t="n"/>
      <c r="AH941" s="1075" t="n"/>
      <c r="AI941" s="1075" t="n"/>
      <c r="AJ941" s="1075" t="n"/>
      <c r="AK941" s="1077" t="n"/>
      <c r="AL941" s="1075" t="n"/>
      <c r="AM941" s="1075" t="n"/>
      <c r="AN941" s="1075" t="n"/>
      <c r="AO941" s="1080" t="n"/>
      <c r="AP941" s="788" t="n"/>
      <c r="AQ941" s="788" t="n"/>
      <c r="AR941" s="788" t="n"/>
      <c r="AS941" s="788" t="n"/>
      <c r="AT941" s="788" t="n"/>
      <c r="AU941" s="788" t="n"/>
      <c r="AV941" s="788" t="n"/>
      <c r="AW941" s="788" t="n"/>
      <c r="AX941" s="788" t="n"/>
      <c r="AY941" s="788" t="n"/>
      <c r="AZ941" s="788" t="n"/>
      <c r="BA941" s="788" t="n"/>
      <c r="BB941" s="788" t="n"/>
      <c r="BC941" s="788" t="n"/>
      <c r="BD941" s="788" t="n"/>
    </row>
    <row r="942" ht="12.75" customHeight="1" s="789">
      <c r="A942" s="1075" t="n"/>
      <c r="B942" s="1075" t="n"/>
      <c r="C942" s="1075" t="n"/>
      <c r="D942" s="1075" t="n"/>
      <c r="E942" s="1075" t="n"/>
      <c r="F942" s="1075" t="n"/>
      <c r="G942" s="1075" t="n"/>
      <c r="H942" s="1075" t="n"/>
      <c r="I942" s="1075" t="n"/>
      <c r="J942" s="1075" t="n"/>
      <c r="K942" s="1075" t="n"/>
      <c r="L942" s="1075" t="n"/>
      <c r="M942" s="1075" t="n"/>
      <c r="N942" s="1075" t="n"/>
      <c r="O942" s="1076" t="n"/>
      <c r="P942" s="1075" t="n"/>
      <c r="Q942" s="1075" t="n"/>
      <c r="R942" s="1075" t="n"/>
      <c r="S942" s="1075" t="n"/>
      <c r="T942" s="1075" t="n"/>
      <c r="U942" s="1075" t="n"/>
      <c r="V942" s="1077" t="n"/>
      <c r="W942" s="1075" t="n"/>
      <c r="X942" s="1075" t="n"/>
      <c r="Y942" s="1075" t="n"/>
      <c r="Z942" s="1075" t="n"/>
      <c r="AA942" s="1075" t="n"/>
      <c r="AB942" s="1075" t="n"/>
      <c r="AC942" s="1075" t="n"/>
      <c r="AD942" s="1075" t="n"/>
      <c r="AE942" s="1075" t="n"/>
      <c r="AF942" s="1075" t="n"/>
      <c r="AG942" s="1078" t="n"/>
      <c r="AH942" s="1075" t="n"/>
      <c r="AI942" s="1075" t="n"/>
      <c r="AJ942" s="1075" t="n"/>
      <c r="AK942" s="1077" t="n"/>
      <c r="AL942" s="1075" t="n"/>
      <c r="AM942" s="1075" t="n"/>
      <c r="AN942" s="1075" t="n"/>
      <c r="AO942" s="1080" t="n"/>
      <c r="AP942" s="788" t="n"/>
      <c r="AQ942" s="788" t="n"/>
      <c r="AR942" s="788" t="n"/>
      <c r="AS942" s="788" t="n"/>
      <c r="AT942" s="788" t="n"/>
      <c r="AU942" s="788" t="n"/>
      <c r="AV942" s="788" t="n"/>
      <c r="AW942" s="788" t="n"/>
      <c r="AX942" s="788" t="n"/>
      <c r="AY942" s="788" t="n"/>
      <c r="AZ942" s="788" t="n"/>
      <c r="BA942" s="788" t="n"/>
      <c r="BB942" s="788" t="n"/>
      <c r="BC942" s="788" t="n"/>
      <c r="BD942" s="788" t="n"/>
    </row>
    <row r="943" ht="12.75" customHeight="1" s="789">
      <c r="A943" s="1075" t="n"/>
      <c r="B943" s="1075" t="n"/>
      <c r="C943" s="1075" t="n"/>
      <c r="D943" s="1075" t="n"/>
      <c r="E943" s="1075" t="n"/>
      <c r="F943" s="1075" t="n"/>
      <c r="G943" s="1075" t="n"/>
      <c r="H943" s="1075" t="n"/>
      <c r="I943" s="1075" t="n"/>
      <c r="J943" s="1075" t="n"/>
      <c r="K943" s="1075" t="n"/>
      <c r="L943" s="1075" t="n"/>
      <c r="M943" s="1075" t="n"/>
      <c r="N943" s="1075" t="n"/>
      <c r="O943" s="1076" t="n"/>
      <c r="P943" s="1075" t="n"/>
      <c r="Q943" s="1075" t="n"/>
      <c r="R943" s="1075" t="n"/>
      <c r="S943" s="1075" t="n"/>
      <c r="T943" s="1075" t="n"/>
      <c r="U943" s="1075" t="n"/>
      <c r="V943" s="1077" t="n"/>
      <c r="W943" s="1075" t="n"/>
      <c r="X943" s="1075" t="n"/>
      <c r="Y943" s="1075" t="n"/>
      <c r="Z943" s="1075" t="n"/>
      <c r="AA943" s="1075" t="n"/>
      <c r="AB943" s="1075" t="n"/>
      <c r="AC943" s="1075" t="n"/>
      <c r="AD943" s="1075" t="n"/>
      <c r="AE943" s="1075" t="n"/>
      <c r="AF943" s="1075" t="n"/>
      <c r="AG943" s="1078" t="n"/>
      <c r="AH943" s="1075" t="n"/>
      <c r="AI943" s="1075" t="n"/>
      <c r="AJ943" s="1075" t="n"/>
      <c r="AK943" s="1077" t="n"/>
      <c r="AL943" s="1075" t="n"/>
      <c r="AM943" s="1075" t="n"/>
      <c r="AN943" s="1075" t="n"/>
      <c r="AO943" s="1080" t="n"/>
      <c r="AP943" s="788" t="n"/>
      <c r="AQ943" s="788" t="n"/>
      <c r="AR943" s="788" t="n"/>
      <c r="AS943" s="788" t="n"/>
      <c r="AT943" s="788" t="n"/>
      <c r="AU943" s="788" t="n"/>
      <c r="AV943" s="788" t="n"/>
      <c r="AW943" s="788" t="n"/>
      <c r="AX943" s="788" t="n"/>
      <c r="AY943" s="788" t="n"/>
      <c r="AZ943" s="788" t="n"/>
      <c r="BA943" s="788" t="n"/>
      <c r="BB943" s="788" t="n"/>
      <c r="BC943" s="788" t="n"/>
      <c r="BD943" s="788" t="n"/>
    </row>
    <row r="944" ht="12.75" customHeight="1" s="789">
      <c r="A944" s="1075" t="n"/>
      <c r="B944" s="1075" t="n"/>
      <c r="C944" s="1075" t="n"/>
      <c r="D944" s="1075" t="n"/>
      <c r="E944" s="1075" t="n"/>
      <c r="F944" s="1075" t="n"/>
      <c r="G944" s="1075" t="n"/>
      <c r="H944" s="1075" t="n"/>
      <c r="I944" s="1075" t="n"/>
      <c r="J944" s="1075" t="n"/>
      <c r="K944" s="1075" t="n"/>
      <c r="L944" s="1075" t="n"/>
      <c r="M944" s="1075" t="n"/>
      <c r="N944" s="1075" t="n"/>
      <c r="O944" s="1076" t="n"/>
      <c r="P944" s="1075" t="n"/>
      <c r="Q944" s="1075" t="n"/>
      <c r="R944" s="1075" t="n"/>
      <c r="S944" s="1075" t="n"/>
      <c r="T944" s="1075" t="n"/>
      <c r="U944" s="1075" t="n"/>
      <c r="V944" s="1077" t="n"/>
      <c r="W944" s="1075" t="n"/>
      <c r="X944" s="1075" t="n"/>
      <c r="Y944" s="1075" t="n"/>
      <c r="Z944" s="1075" t="n"/>
      <c r="AA944" s="1075" t="n"/>
      <c r="AB944" s="1075" t="n"/>
      <c r="AC944" s="1075" t="n"/>
      <c r="AD944" s="1075" t="n"/>
      <c r="AE944" s="1075" t="n"/>
      <c r="AF944" s="1075" t="n"/>
      <c r="AG944" s="1078" t="n"/>
      <c r="AH944" s="1075" t="n"/>
      <c r="AI944" s="1075" t="n"/>
      <c r="AJ944" s="1075" t="n"/>
      <c r="AK944" s="1077" t="n"/>
      <c r="AL944" s="1075" t="n"/>
      <c r="AM944" s="1075" t="n"/>
      <c r="AN944" s="1075" t="n"/>
      <c r="AO944" s="1080" t="n"/>
      <c r="AP944" s="788" t="n"/>
      <c r="AQ944" s="788" t="n"/>
      <c r="AR944" s="788" t="n"/>
      <c r="AS944" s="788" t="n"/>
      <c r="AT944" s="788" t="n"/>
      <c r="AU944" s="788" t="n"/>
      <c r="AV944" s="788" t="n"/>
      <c r="AW944" s="788" t="n"/>
      <c r="AX944" s="788" t="n"/>
      <c r="AY944" s="788" t="n"/>
      <c r="AZ944" s="788" t="n"/>
      <c r="BA944" s="788" t="n"/>
      <c r="BB944" s="788" t="n"/>
      <c r="BC944" s="788" t="n"/>
      <c r="BD944" s="788" t="n"/>
    </row>
    <row r="945" ht="12.75" customHeight="1" s="789">
      <c r="A945" s="1075" t="n"/>
      <c r="B945" s="1075" t="n"/>
      <c r="C945" s="1075" t="n"/>
      <c r="D945" s="1075" t="n"/>
      <c r="E945" s="1075" t="n"/>
      <c r="F945" s="1075" t="n"/>
      <c r="G945" s="1075" t="n"/>
      <c r="H945" s="1075" t="n"/>
      <c r="I945" s="1075" t="n"/>
      <c r="J945" s="1075" t="n"/>
      <c r="K945" s="1075" t="n"/>
      <c r="L945" s="1075" t="n"/>
      <c r="M945" s="1075" t="n"/>
      <c r="N945" s="1075" t="n"/>
      <c r="O945" s="1076" t="n"/>
      <c r="P945" s="1075" t="n"/>
      <c r="Q945" s="1075" t="n"/>
      <c r="R945" s="1075" t="n"/>
      <c r="S945" s="1075" t="n"/>
      <c r="T945" s="1075" t="n"/>
      <c r="U945" s="1075" t="n"/>
      <c r="V945" s="1077" t="n"/>
      <c r="W945" s="1075" t="n"/>
      <c r="X945" s="1075" t="n"/>
      <c r="Y945" s="1075" t="n"/>
      <c r="Z945" s="1075" t="n"/>
      <c r="AA945" s="1075" t="n"/>
      <c r="AB945" s="1075" t="n"/>
      <c r="AC945" s="1075" t="n"/>
      <c r="AD945" s="1075" t="n"/>
      <c r="AE945" s="1075" t="n"/>
      <c r="AF945" s="1075" t="n"/>
      <c r="AG945" s="1078" t="n"/>
      <c r="AH945" s="1075" t="n"/>
      <c r="AI945" s="1075" t="n"/>
      <c r="AJ945" s="1075" t="n"/>
      <c r="AK945" s="1077" t="n"/>
      <c r="AL945" s="1075" t="n"/>
      <c r="AM945" s="1075" t="n"/>
      <c r="AN945" s="1075" t="n"/>
      <c r="AO945" s="1080" t="n"/>
      <c r="AP945" s="788" t="n"/>
      <c r="AQ945" s="788" t="n"/>
      <c r="AR945" s="788" t="n"/>
      <c r="AS945" s="788" t="n"/>
      <c r="AT945" s="788" t="n"/>
      <c r="AU945" s="788" t="n"/>
      <c r="AV945" s="788" t="n"/>
      <c r="AW945" s="788" t="n"/>
      <c r="AX945" s="788" t="n"/>
      <c r="AY945" s="788" t="n"/>
      <c r="AZ945" s="788" t="n"/>
      <c r="BA945" s="788" t="n"/>
      <c r="BB945" s="788" t="n"/>
      <c r="BC945" s="788" t="n"/>
      <c r="BD945" s="788" t="n"/>
    </row>
    <row r="946" ht="12.75" customHeight="1" s="789">
      <c r="A946" s="1075" t="n"/>
      <c r="B946" s="1075" t="n"/>
      <c r="C946" s="1075" t="n"/>
      <c r="D946" s="1075" t="n"/>
      <c r="E946" s="1075" t="n"/>
      <c r="F946" s="1075" t="n"/>
      <c r="G946" s="1075" t="n"/>
      <c r="H946" s="1075" t="n"/>
      <c r="I946" s="1075" t="n"/>
      <c r="J946" s="1075" t="n"/>
      <c r="K946" s="1075" t="n"/>
      <c r="L946" s="1075" t="n"/>
      <c r="M946" s="1075" t="n"/>
      <c r="N946" s="1075" t="n"/>
      <c r="O946" s="1076" t="n"/>
      <c r="P946" s="1075" t="n"/>
      <c r="Q946" s="1075" t="n"/>
      <c r="R946" s="1075" t="n"/>
      <c r="S946" s="1075" t="n"/>
      <c r="T946" s="1075" t="n"/>
      <c r="U946" s="1075" t="n"/>
      <c r="V946" s="1077" t="n"/>
      <c r="W946" s="1075" t="n"/>
      <c r="X946" s="1075" t="n"/>
      <c r="Y946" s="1075" t="n"/>
      <c r="Z946" s="1075" t="n"/>
      <c r="AA946" s="1075" t="n"/>
      <c r="AB946" s="1075" t="n"/>
      <c r="AC946" s="1075" t="n"/>
      <c r="AD946" s="1075" t="n"/>
      <c r="AE946" s="1075" t="n"/>
      <c r="AF946" s="1075" t="n"/>
      <c r="AG946" s="1078" t="n"/>
      <c r="AH946" s="1075" t="n"/>
      <c r="AI946" s="1075" t="n"/>
      <c r="AJ946" s="1075" t="n"/>
      <c r="AK946" s="1077" t="n"/>
      <c r="AL946" s="1075" t="n"/>
      <c r="AM946" s="1075" t="n"/>
      <c r="AN946" s="1075" t="n"/>
      <c r="AO946" s="1080" t="n"/>
      <c r="AP946" s="788" t="n"/>
      <c r="AQ946" s="788" t="n"/>
      <c r="AR946" s="788" t="n"/>
      <c r="AS946" s="788" t="n"/>
      <c r="AT946" s="788" t="n"/>
      <c r="AU946" s="788" t="n"/>
      <c r="AV946" s="788" t="n"/>
      <c r="AW946" s="788" t="n"/>
      <c r="AX946" s="788" t="n"/>
      <c r="AY946" s="788" t="n"/>
      <c r="AZ946" s="788" t="n"/>
      <c r="BA946" s="788" t="n"/>
      <c r="BB946" s="788" t="n"/>
      <c r="BC946" s="788" t="n"/>
      <c r="BD946" s="788" t="n"/>
    </row>
    <row r="947" ht="12.75" customHeight="1" s="789">
      <c r="A947" s="1075" t="n"/>
      <c r="B947" s="1075" t="n"/>
      <c r="C947" s="1075" t="n"/>
      <c r="D947" s="1075" t="n"/>
      <c r="E947" s="1075" t="n"/>
      <c r="F947" s="1075" t="n"/>
      <c r="G947" s="1075" t="n"/>
      <c r="H947" s="1075" t="n"/>
      <c r="I947" s="1075" t="n"/>
      <c r="J947" s="1075" t="n"/>
      <c r="K947" s="1075" t="n"/>
      <c r="L947" s="1075" t="n"/>
      <c r="M947" s="1075" t="n"/>
      <c r="N947" s="1075" t="n"/>
      <c r="O947" s="1076" t="n"/>
      <c r="P947" s="1075" t="n"/>
      <c r="Q947" s="1075" t="n"/>
      <c r="R947" s="1075" t="n"/>
      <c r="S947" s="1075" t="n"/>
      <c r="T947" s="1075" t="n"/>
      <c r="U947" s="1075" t="n"/>
      <c r="V947" s="1077" t="n"/>
      <c r="W947" s="1075" t="n"/>
      <c r="X947" s="1075" t="n"/>
      <c r="Y947" s="1075" t="n"/>
      <c r="Z947" s="1075" t="n"/>
      <c r="AA947" s="1075" t="n"/>
      <c r="AB947" s="1075" t="n"/>
      <c r="AC947" s="1075" t="n"/>
      <c r="AD947" s="1075" t="n"/>
      <c r="AE947" s="1075" t="n"/>
      <c r="AF947" s="1075" t="n"/>
      <c r="AG947" s="1078" t="n"/>
      <c r="AH947" s="1075" t="n"/>
      <c r="AI947" s="1075" t="n"/>
      <c r="AJ947" s="1075" t="n"/>
      <c r="AK947" s="1077" t="n"/>
      <c r="AL947" s="1075" t="n"/>
      <c r="AM947" s="1075" t="n"/>
      <c r="AN947" s="1075" t="n"/>
      <c r="AO947" s="1080" t="n"/>
      <c r="AP947" s="788" t="n"/>
      <c r="AQ947" s="788" t="n"/>
      <c r="AR947" s="788" t="n"/>
      <c r="AS947" s="788" t="n"/>
      <c r="AT947" s="788" t="n"/>
      <c r="AU947" s="788" t="n"/>
      <c r="AV947" s="788" t="n"/>
      <c r="AW947" s="788" t="n"/>
      <c r="AX947" s="788" t="n"/>
      <c r="AY947" s="788" t="n"/>
      <c r="AZ947" s="788" t="n"/>
      <c r="BA947" s="788" t="n"/>
      <c r="BB947" s="788" t="n"/>
      <c r="BC947" s="788" t="n"/>
      <c r="BD947" s="788" t="n"/>
    </row>
    <row r="948" ht="12.75" customHeight="1" s="789">
      <c r="A948" s="1075" t="n"/>
      <c r="B948" s="1075" t="n"/>
      <c r="C948" s="1075" t="n"/>
      <c r="D948" s="1075" t="n"/>
      <c r="E948" s="1075" t="n"/>
      <c r="F948" s="1075" t="n"/>
      <c r="G948" s="1075" t="n"/>
      <c r="H948" s="1075" t="n"/>
      <c r="I948" s="1075" t="n"/>
      <c r="J948" s="1075" t="n"/>
      <c r="K948" s="1075" t="n"/>
      <c r="L948" s="1075" t="n"/>
      <c r="M948" s="1075" t="n"/>
      <c r="N948" s="1075" t="n"/>
      <c r="O948" s="1076" t="n"/>
      <c r="P948" s="1075" t="n"/>
      <c r="Q948" s="1075" t="n"/>
      <c r="R948" s="1075" t="n"/>
      <c r="S948" s="1075" t="n"/>
      <c r="T948" s="1075" t="n"/>
      <c r="U948" s="1075" t="n"/>
      <c r="V948" s="1077" t="n"/>
      <c r="W948" s="1075" t="n"/>
      <c r="X948" s="1075" t="n"/>
      <c r="Y948" s="1075" t="n"/>
      <c r="Z948" s="1075" t="n"/>
      <c r="AA948" s="1075" t="n"/>
      <c r="AB948" s="1075" t="n"/>
      <c r="AC948" s="1075" t="n"/>
      <c r="AD948" s="1075" t="n"/>
      <c r="AE948" s="1075" t="n"/>
      <c r="AF948" s="1075" t="n"/>
      <c r="AG948" s="1078" t="n"/>
      <c r="AH948" s="1075" t="n"/>
      <c r="AI948" s="1075" t="n"/>
      <c r="AJ948" s="1075" t="n"/>
      <c r="AK948" s="1077" t="n"/>
      <c r="AL948" s="1075" t="n"/>
      <c r="AM948" s="1075" t="n"/>
      <c r="AN948" s="1075" t="n"/>
      <c r="AO948" s="1080" t="n"/>
      <c r="AP948" s="788" t="n"/>
      <c r="AQ948" s="788" t="n"/>
      <c r="AR948" s="788" t="n"/>
      <c r="AS948" s="788" t="n"/>
      <c r="AT948" s="788" t="n"/>
      <c r="AU948" s="788" t="n"/>
      <c r="AV948" s="788" t="n"/>
      <c r="AW948" s="788" t="n"/>
      <c r="AX948" s="788" t="n"/>
      <c r="AY948" s="788" t="n"/>
      <c r="AZ948" s="788" t="n"/>
      <c r="BA948" s="788" t="n"/>
      <c r="BB948" s="788" t="n"/>
      <c r="BC948" s="788" t="n"/>
      <c r="BD948" s="788" t="n"/>
    </row>
    <row r="949" ht="12.75" customHeight="1" s="789">
      <c r="A949" s="1075" t="n"/>
      <c r="B949" s="1075" t="n"/>
      <c r="C949" s="1075" t="n"/>
      <c r="D949" s="1075" t="n"/>
      <c r="E949" s="1075" t="n"/>
      <c r="F949" s="1075" t="n"/>
      <c r="G949" s="1075" t="n"/>
      <c r="H949" s="1075" t="n"/>
      <c r="I949" s="1075" t="n"/>
      <c r="J949" s="1075" t="n"/>
      <c r="K949" s="1075" t="n"/>
      <c r="L949" s="1075" t="n"/>
      <c r="M949" s="1075" t="n"/>
      <c r="N949" s="1075" t="n"/>
      <c r="O949" s="1076" t="n"/>
      <c r="P949" s="1075" t="n"/>
      <c r="Q949" s="1075" t="n"/>
      <c r="R949" s="1075" t="n"/>
      <c r="S949" s="1075" t="n"/>
      <c r="T949" s="1075" t="n"/>
      <c r="U949" s="1075" t="n"/>
      <c r="V949" s="1077" t="n"/>
      <c r="W949" s="1075" t="n"/>
      <c r="X949" s="1075" t="n"/>
      <c r="Y949" s="1075" t="n"/>
      <c r="Z949" s="1075" t="n"/>
      <c r="AA949" s="1075" t="n"/>
      <c r="AB949" s="1075" t="n"/>
      <c r="AC949" s="1075" t="n"/>
      <c r="AD949" s="1075" t="n"/>
      <c r="AE949" s="1075" t="n"/>
      <c r="AF949" s="1075" t="n"/>
      <c r="AG949" s="1078" t="n"/>
      <c r="AH949" s="1075" t="n"/>
      <c r="AI949" s="1075" t="n"/>
      <c r="AJ949" s="1075" t="n"/>
      <c r="AK949" s="1077" t="n"/>
      <c r="AL949" s="1075" t="n"/>
      <c r="AM949" s="1075" t="n"/>
      <c r="AN949" s="1075" t="n"/>
      <c r="AO949" s="1080" t="n"/>
      <c r="AP949" s="788" t="n"/>
      <c r="AQ949" s="788" t="n"/>
      <c r="AR949" s="788" t="n"/>
      <c r="AS949" s="788" t="n"/>
      <c r="AT949" s="788" t="n"/>
      <c r="AU949" s="788" t="n"/>
      <c r="AV949" s="788" t="n"/>
      <c r="AW949" s="788" t="n"/>
      <c r="AX949" s="788" t="n"/>
      <c r="AY949" s="788" t="n"/>
      <c r="AZ949" s="788" t="n"/>
      <c r="BA949" s="788" t="n"/>
      <c r="BB949" s="788" t="n"/>
      <c r="BC949" s="788" t="n"/>
      <c r="BD949" s="788" t="n"/>
    </row>
    <row r="950" ht="12.75" customHeight="1" s="789">
      <c r="A950" s="1075" t="n"/>
      <c r="B950" s="1075" t="n"/>
      <c r="C950" s="1075" t="n"/>
      <c r="D950" s="1075" t="n"/>
      <c r="E950" s="1075" t="n"/>
      <c r="F950" s="1075" t="n"/>
      <c r="G950" s="1075" t="n"/>
      <c r="H950" s="1075" t="n"/>
      <c r="I950" s="1075" t="n"/>
      <c r="J950" s="1075" t="n"/>
      <c r="K950" s="1075" t="n"/>
      <c r="L950" s="1075" t="n"/>
      <c r="M950" s="1075" t="n"/>
      <c r="N950" s="1075" t="n"/>
      <c r="O950" s="1076" t="n"/>
      <c r="P950" s="1075" t="n"/>
      <c r="Q950" s="1075" t="n"/>
      <c r="R950" s="1075" t="n"/>
      <c r="S950" s="1075" t="n"/>
      <c r="T950" s="1075" t="n"/>
      <c r="U950" s="1075" t="n"/>
      <c r="V950" s="1077" t="n"/>
      <c r="W950" s="1075" t="n"/>
      <c r="X950" s="1075" t="n"/>
      <c r="Y950" s="1075" t="n"/>
      <c r="Z950" s="1075" t="n"/>
      <c r="AA950" s="1075" t="n"/>
      <c r="AB950" s="1075" t="n"/>
      <c r="AC950" s="1075" t="n"/>
      <c r="AD950" s="1075" t="n"/>
      <c r="AE950" s="1075" t="n"/>
      <c r="AF950" s="1075" t="n"/>
      <c r="AG950" s="1078" t="n"/>
      <c r="AH950" s="1075" t="n"/>
      <c r="AI950" s="1075" t="n"/>
      <c r="AJ950" s="1075" t="n"/>
      <c r="AK950" s="1077" t="n"/>
      <c r="AL950" s="1075" t="n"/>
      <c r="AM950" s="1075" t="n"/>
      <c r="AN950" s="1075" t="n"/>
      <c r="AO950" s="1080" t="n"/>
      <c r="AP950" s="788" t="n"/>
      <c r="AQ950" s="788" t="n"/>
      <c r="AR950" s="788" t="n"/>
      <c r="AS950" s="788" t="n"/>
      <c r="AT950" s="788" t="n"/>
      <c r="AU950" s="788" t="n"/>
      <c r="AV950" s="788" t="n"/>
      <c r="AW950" s="788" t="n"/>
      <c r="AX950" s="788" t="n"/>
      <c r="AY950" s="788" t="n"/>
      <c r="AZ950" s="788" t="n"/>
      <c r="BA950" s="788" t="n"/>
      <c r="BB950" s="788" t="n"/>
      <c r="BC950" s="788" t="n"/>
      <c r="BD950" s="788" t="n"/>
    </row>
    <row r="951" ht="12.75" customHeight="1" s="789">
      <c r="A951" s="1075" t="n"/>
      <c r="B951" s="1075" t="n"/>
      <c r="C951" s="1075" t="n"/>
      <c r="D951" s="1075" t="n"/>
      <c r="E951" s="1075" t="n"/>
      <c r="F951" s="1075" t="n"/>
      <c r="G951" s="1075" t="n"/>
      <c r="H951" s="1075" t="n"/>
      <c r="I951" s="1075" t="n"/>
      <c r="J951" s="1075" t="n"/>
      <c r="K951" s="1075" t="n"/>
      <c r="L951" s="1075" t="n"/>
      <c r="M951" s="1075" t="n"/>
      <c r="N951" s="1075" t="n"/>
      <c r="O951" s="1076" t="n"/>
      <c r="P951" s="1075" t="n"/>
      <c r="Q951" s="1075" t="n"/>
      <c r="R951" s="1075" t="n"/>
      <c r="S951" s="1075" t="n"/>
      <c r="T951" s="1075" t="n"/>
      <c r="U951" s="1075" t="n"/>
      <c r="V951" s="1077" t="n"/>
      <c r="W951" s="1075" t="n"/>
      <c r="X951" s="1075" t="n"/>
      <c r="Y951" s="1075" t="n"/>
      <c r="Z951" s="1075" t="n"/>
      <c r="AA951" s="1075" t="n"/>
      <c r="AB951" s="1075" t="n"/>
      <c r="AC951" s="1075" t="n"/>
      <c r="AD951" s="1075" t="n"/>
      <c r="AE951" s="1075" t="n"/>
      <c r="AF951" s="1075" t="n"/>
      <c r="AG951" s="1078" t="n"/>
      <c r="AH951" s="1075" t="n"/>
      <c r="AI951" s="1075" t="n"/>
      <c r="AJ951" s="1075" t="n"/>
      <c r="AK951" s="1077" t="n"/>
      <c r="AL951" s="1075" t="n"/>
      <c r="AM951" s="1075" t="n"/>
      <c r="AN951" s="1075" t="n"/>
      <c r="AO951" s="1080" t="n"/>
      <c r="AP951" s="788" t="n"/>
      <c r="AQ951" s="788" t="n"/>
      <c r="AR951" s="788" t="n"/>
      <c r="AS951" s="788" t="n"/>
      <c r="AT951" s="788" t="n"/>
      <c r="AU951" s="788" t="n"/>
      <c r="AV951" s="788" t="n"/>
      <c r="AW951" s="788" t="n"/>
      <c r="AX951" s="788" t="n"/>
      <c r="AY951" s="788" t="n"/>
      <c r="AZ951" s="788" t="n"/>
      <c r="BA951" s="788" t="n"/>
      <c r="BB951" s="788" t="n"/>
      <c r="BC951" s="788" t="n"/>
      <c r="BD951" s="788" t="n"/>
    </row>
    <row r="952" ht="12.75" customHeight="1" s="789">
      <c r="A952" s="1075" t="n"/>
      <c r="B952" s="1075" t="n"/>
      <c r="C952" s="1075" t="n"/>
      <c r="D952" s="1075" t="n"/>
      <c r="E952" s="1075" t="n"/>
      <c r="F952" s="1075" t="n"/>
      <c r="G952" s="1075" t="n"/>
      <c r="H952" s="1075" t="n"/>
      <c r="I952" s="1075" t="n"/>
      <c r="J952" s="1075" t="n"/>
      <c r="K952" s="1075" t="n"/>
      <c r="L952" s="1075" t="n"/>
      <c r="M952" s="1075" t="n"/>
      <c r="N952" s="1075" t="n"/>
      <c r="O952" s="1076" t="n"/>
      <c r="P952" s="1075" t="n"/>
      <c r="Q952" s="1075" t="n"/>
      <c r="R952" s="1075" t="n"/>
      <c r="S952" s="1075" t="n"/>
      <c r="T952" s="1075" t="n"/>
      <c r="U952" s="1075" t="n"/>
      <c r="V952" s="1077" t="n"/>
      <c r="W952" s="1075" t="n"/>
      <c r="X952" s="1075" t="n"/>
      <c r="Y952" s="1075" t="n"/>
      <c r="Z952" s="1075" t="n"/>
      <c r="AA952" s="1075" t="n"/>
      <c r="AB952" s="1075" t="n"/>
      <c r="AC952" s="1075" t="n"/>
      <c r="AD952" s="1075" t="n"/>
      <c r="AE952" s="1075" t="n"/>
      <c r="AF952" s="1075" t="n"/>
      <c r="AG952" s="1078" t="n"/>
      <c r="AH952" s="1075" t="n"/>
      <c r="AI952" s="1075" t="n"/>
      <c r="AJ952" s="1075" t="n"/>
      <c r="AK952" s="1077" t="n"/>
      <c r="AL952" s="1075" t="n"/>
      <c r="AM952" s="1075" t="n"/>
      <c r="AN952" s="1075" t="n"/>
      <c r="AO952" s="1080" t="n"/>
      <c r="AP952" s="788" t="n"/>
      <c r="AQ952" s="788" t="n"/>
      <c r="AR952" s="788" t="n"/>
      <c r="AS952" s="788" t="n"/>
      <c r="AT952" s="788" t="n"/>
      <c r="AU952" s="788" t="n"/>
      <c r="AV952" s="788" t="n"/>
      <c r="AW952" s="788" t="n"/>
      <c r="AX952" s="788" t="n"/>
      <c r="AY952" s="788" t="n"/>
      <c r="AZ952" s="788" t="n"/>
      <c r="BA952" s="788" t="n"/>
      <c r="BB952" s="788" t="n"/>
      <c r="BC952" s="788" t="n"/>
      <c r="BD952" s="788" t="n"/>
    </row>
    <row r="953" ht="12.75" customHeight="1" s="789">
      <c r="A953" s="1075" t="n"/>
      <c r="B953" s="1075" t="n"/>
      <c r="C953" s="1075" t="n"/>
      <c r="D953" s="1075" t="n"/>
      <c r="E953" s="1075" t="n"/>
      <c r="F953" s="1075" t="n"/>
      <c r="G953" s="1075" t="n"/>
      <c r="H953" s="1075" t="n"/>
      <c r="I953" s="1075" t="n"/>
      <c r="J953" s="1075" t="n"/>
      <c r="K953" s="1075" t="n"/>
      <c r="L953" s="1075" t="n"/>
      <c r="M953" s="1075" t="n"/>
      <c r="N953" s="1075" t="n"/>
      <c r="O953" s="1076" t="n"/>
      <c r="P953" s="1075" t="n"/>
      <c r="Q953" s="1075" t="n"/>
      <c r="R953" s="1075" t="n"/>
      <c r="S953" s="1075" t="n"/>
      <c r="T953" s="1075" t="n"/>
      <c r="U953" s="1075" t="n"/>
      <c r="V953" s="1077" t="n"/>
      <c r="W953" s="1075" t="n"/>
      <c r="X953" s="1075" t="n"/>
      <c r="Y953" s="1075" t="n"/>
      <c r="Z953" s="1075" t="n"/>
      <c r="AA953" s="1075" t="n"/>
      <c r="AB953" s="1075" t="n"/>
      <c r="AC953" s="1075" t="n"/>
      <c r="AD953" s="1075" t="n"/>
      <c r="AE953" s="1075" t="n"/>
      <c r="AF953" s="1075" t="n"/>
      <c r="AG953" s="1078" t="n"/>
      <c r="AH953" s="1075" t="n"/>
      <c r="AI953" s="1075" t="n"/>
      <c r="AJ953" s="1075" t="n"/>
      <c r="AK953" s="1077" t="n"/>
      <c r="AL953" s="1075" t="n"/>
      <c r="AM953" s="1075" t="n"/>
      <c r="AN953" s="1075" t="n"/>
      <c r="AO953" s="1080" t="n"/>
      <c r="AP953" s="788" t="n"/>
      <c r="AQ953" s="788" t="n"/>
      <c r="AR953" s="788" t="n"/>
      <c r="AS953" s="788" t="n"/>
      <c r="AT953" s="788" t="n"/>
      <c r="AU953" s="788" t="n"/>
      <c r="AV953" s="788" t="n"/>
      <c r="AW953" s="788" t="n"/>
      <c r="AX953" s="788" t="n"/>
      <c r="AY953" s="788" t="n"/>
      <c r="AZ953" s="788" t="n"/>
      <c r="BA953" s="788" t="n"/>
      <c r="BB953" s="788" t="n"/>
      <c r="BC953" s="788" t="n"/>
      <c r="BD953" s="788" t="n"/>
    </row>
    <row r="954" ht="12.75" customHeight="1" s="789">
      <c r="A954" s="1075" t="n"/>
      <c r="B954" s="1075" t="n"/>
      <c r="C954" s="1075" t="n"/>
      <c r="D954" s="1075" t="n"/>
      <c r="E954" s="1075" t="n"/>
      <c r="F954" s="1075" t="n"/>
      <c r="G954" s="1075" t="n"/>
      <c r="H954" s="1075" t="n"/>
      <c r="I954" s="1075" t="n"/>
      <c r="J954" s="1075" t="n"/>
      <c r="K954" s="1075" t="n"/>
      <c r="L954" s="1075" t="n"/>
      <c r="M954" s="1075" t="n"/>
      <c r="N954" s="1075" t="n"/>
      <c r="O954" s="1076" t="n"/>
      <c r="P954" s="1075" t="n"/>
      <c r="Q954" s="1075" t="n"/>
      <c r="R954" s="1075" t="n"/>
      <c r="S954" s="1075" t="n"/>
      <c r="T954" s="1075" t="n"/>
      <c r="U954" s="1075" t="n"/>
      <c r="V954" s="1077" t="n"/>
      <c r="W954" s="1075" t="n"/>
      <c r="X954" s="1075" t="n"/>
      <c r="Y954" s="1075" t="n"/>
      <c r="Z954" s="1075" t="n"/>
      <c r="AA954" s="1075" t="n"/>
      <c r="AB954" s="1075" t="n"/>
      <c r="AC954" s="1075" t="n"/>
      <c r="AD954" s="1075" t="n"/>
      <c r="AE954" s="1075" t="n"/>
      <c r="AF954" s="1075" t="n"/>
      <c r="AG954" s="1078" t="n"/>
      <c r="AH954" s="1075" t="n"/>
      <c r="AI954" s="1075" t="n"/>
      <c r="AJ954" s="1075" t="n"/>
      <c r="AK954" s="1077" t="n"/>
      <c r="AL954" s="1075" t="n"/>
      <c r="AM954" s="1075" t="n"/>
      <c r="AN954" s="1075" t="n"/>
      <c r="AO954" s="1080" t="n"/>
      <c r="AP954" s="788" t="n"/>
      <c r="AQ954" s="788" t="n"/>
      <c r="AR954" s="788" t="n"/>
      <c r="AS954" s="788" t="n"/>
      <c r="AT954" s="788" t="n"/>
      <c r="AU954" s="788" t="n"/>
      <c r="AV954" s="788" t="n"/>
      <c r="AW954" s="788" t="n"/>
      <c r="AX954" s="788" t="n"/>
      <c r="AY954" s="788" t="n"/>
      <c r="AZ954" s="788" t="n"/>
      <c r="BA954" s="788" t="n"/>
      <c r="BB954" s="788" t="n"/>
      <c r="BC954" s="788" t="n"/>
      <c r="BD954" s="788" t="n"/>
    </row>
    <row r="955" ht="12.75" customHeight="1" s="789">
      <c r="A955" s="1075" t="n"/>
      <c r="B955" s="1075" t="n"/>
      <c r="C955" s="1075" t="n"/>
      <c r="D955" s="1075" t="n"/>
      <c r="E955" s="1075" t="n"/>
      <c r="F955" s="1075" t="n"/>
      <c r="G955" s="1075" t="n"/>
      <c r="H955" s="1075" t="n"/>
      <c r="I955" s="1075" t="n"/>
      <c r="J955" s="1075" t="n"/>
      <c r="K955" s="1075" t="n"/>
      <c r="L955" s="1075" t="n"/>
      <c r="M955" s="1075" t="n"/>
      <c r="N955" s="1075" t="n"/>
      <c r="O955" s="1076" t="n"/>
      <c r="P955" s="1075" t="n"/>
      <c r="Q955" s="1075" t="n"/>
      <c r="R955" s="1075" t="n"/>
      <c r="S955" s="1075" t="n"/>
      <c r="T955" s="1075" t="n"/>
      <c r="U955" s="1075" t="n"/>
      <c r="V955" s="1077" t="n"/>
      <c r="W955" s="1075" t="n"/>
      <c r="X955" s="1075" t="n"/>
      <c r="Y955" s="1075" t="n"/>
      <c r="Z955" s="1075" t="n"/>
      <c r="AA955" s="1075" t="n"/>
      <c r="AB955" s="1075" t="n"/>
      <c r="AC955" s="1075" t="n"/>
      <c r="AD955" s="1075" t="n"/>
      <c r="AE955" s="1075" t="n"/>
      <c r="AF955" s="1075" t="n"/>
      <c r="AG955" s="1078" t="n"/>
      <c r="AH955" s="1075" t="n"/>
      <c r="AI955" s="1075" t="n"/>
      <c r="AJ955" s="1075" t="n"/>
      <c r="AK955" s="1077" t="n"/>
      <c r="AL955" s="1075" t="n"/>
      <c r="AM955" s="1075" t="n"/>
      <c r="AN955" s="1075" t="n"/>
      <c r="AO955" s="1080" t="n"/>
      <c r="AP955" s="788" t="n"/>
      <c r="AQ955" s="788" t="n"/>
      <c r="AR955" s="788" t="n"/>
      <c r="AS955" s="788" t="n"/>
      <c r="AT955" s="788" t="n"/>
      <c r="AU955" s="788" t="n"/>
      <c r="AV955" s="788" t="n"/>
      <c r="AW955" s="788" t="n"/>
      <c r="AX955" s="788" t="n"/>
      <c r="AY955" s="788" t="n"/>
      <c r="AZ955" s="788" t="n"/>
      <c r="BA955" s="788" t="n"/>
      <c r="BB955" s="788" t="n"/>
      <c r="BC955" s="788" t="n"/>
      <c r="BD955" s="788" t="n"/>
    </row>
    <row r="956" ht="12.75" customHeight="1" s="789">
      <c r="A956" s="1075" t="n"/>
      <c r="B956" s="1075" t="n"/>
      <c r="C956" s="1075" t="n"/>
      <c r="D956" s="1075" t="n"/>
      <c r="E956" s="1075" t="n"/>
      <c r="F956" s="1075" t="n"/>
      <c r="G956" s="1075" t="n"/>
      <c r="H956" s="1075" t="n"/>
      <c r="I956" s="1075" t="n"/>
      <c r="J956" s="1075" t="n"/>
      <c r="K956" s="1075" t="n"/>
      <c r="L956" s="1075" t="n"/>
      <c r="M956" s="1075" t="n"/>
      <c r="N956" s="1075" t="n"/>
      <c r="O956" s="1076" t="n"/>
      <c r="P956" s="1075" t="n"/>
      <c r="Q956" s="1075" t="n"/>
      <c r="R956" s="1075" t="n"/>
      <c r="S956" s="1075" t="n"/>
      <c r="T956" s="1075" t="n"/>
      <c r="U956" s="1075" t="n"/>
      <c r="V956" s="1077" t="n"/>
      <c r="W956" s="1075" t="n"/>
      <c r="X956" s="1075" t="n"/>
      <c r="Y956" s="1075" t="n"/>
      <c r="Z956" s="1075" t="n"/>
      <c r="AA956" s="1075" t="n"/>
      <c r="AB956" s="1075" t="n"/>
      <c r="AC956" s="1075" t="n"/>
      <c r="AD956" s="1075" t="n"/>
      <c r="AE956" s="1075" t="n"/>
      <c r="AF956" s="1075" t="n"/>
      <c r="AG956" s="1078" t="n"/>
      <c r="AH956" s="1075" t="n"/>
      <c r="AI956" s="1075" t="n"/>
      <c r="AJ956" s="1075" t="n"/>
      <c r="AK956" s="1077" t="n"/>
      <c r="AL956" s="1075" t="n"/>
      <c r="AM956" s="1075" t="n"/>
      <c r="AN956" s="1075" t="n"/>
      <c r="AO956" s="1080" t="n"/>
      <c r="AP956" s="788" t="n"/>
      <c r="AQ956" s="788" t="n"/>
      <c r="AR956" s="788" t="n"/>
      <c r="AS956" s="788" t="n"/>
      <c r="AT956" s="788" t="n"/>
      <c r="AU956" s="788" t="n"/>
      <c r="AV956" s="788" t="n"/>
      <c r="AW956" s="788" t="n"/>
      <c r="AX956" s="788" t="n"/>
      <c r="AY956" s="788" t="n"/>
      <c r="AZ956" s="788" t="n"/>
      <c r="BA956" s="788" t="n"/>
      <c r="BB956" s="788" t="n"/>
      <c r="BC956" s="788" t="n"/>
      <c r="BD956" s="788" t="n"/>
    </row>
    <row r="957" ht="12.75" customHeight="1" s="789">
      <c r="A957" s="1075" t="n"/>
      <c r="B957" s="1075" t="n"/>
      <c r="C957" s="1075" t="n"/>
      <c r="D957" s="1075" t="n"/>
      <c r="E957" s="1075" t="n"/>
      <c r="F957" s="1075" t="n"/>
      <c r="G957" s="1075" t="n"/>
      <c r="H957" s="1075" t="n"/>
      <c r="I957" s="1075" t="n"/>
      <c r="J957" s="1075" t="n"/>
      <c r="K957" s="1075" t="n"/>
      <c r="L957" s="1075" t="n"/>
      <c r="M957" s="1075" t="n"/>
      <c r="N957" s="1075" t="n"/>
      <c r="O957" s="1076" t="n"/>
      <c r="P957" s="1075" t="n"/>
      <c r="Q957" s="1075" t="n"/>
      <c r="R957" s="1075" t="n"/>
      <c r="S957" s="1075" t="n"/>
      <c r="T957" s="1075" t="n"/>
      <c r="U957" s="1075" t="n"/>
      <c r="V957" s="1077" t="n"/>
      <c r="W957" s="1075" t="n"/>
      <c r="X957" s="1075" t="n"/>
      <c r="Y957" s="1075" t="n"/>
      <c r="Z957" s="1075" t="n"/>
      <c r="AA957" s="1075" t="n"/>
      <c r="AB957" s="1075" t="n"/>
      <c r="AC957" s="1075" t="n"/>
      <c r="AD957" s="1075" t="n"/>
      <c r="AE957" s="1075" t="n"/>
      <c r="AF957" s="1075" t="n"/>
      <c r="AG957" s="1078" t="n"/>
      <c r="AH957" s="1075" t="n"/>
      <c r="AI957" s="1075" t="n"/>
      <c r="AJ957" s="1075" t="n"/>
      <c r="AK957" s="1077" t="n"/>
      <c r="AL957" s="1075" t="n"/>
      <c r="AM957" s="1075" t="n"/>
      <c r="AN957" s="1075" t="n"/>
      <c r="AO957" s="1080" t="n"/>
      <c r="AP957" s="788" t="n"/>
      <c r="AQ957" s="788" t="n"/>
      <c r="AR957" s="788" t="n"/>
      <c r="AS957" s="788" t="n"/>
      <c r="AT957" s="788" t="n"/>
      <c r="AU957" s="788" t="n"/>
      <c r="AV957" s="788" t="n"/>
      <c r="AW957" s="788" t="n"/>
      <c r="AX957" s="788" t="n"/>
      <c r="AY957" s="788" t="n"/>
      <c r="AZ957" s="788" t="n"/>
      <c r="BA957" s="788" t="n"/>
      <c r="BB957" s="788" t="n"/>
      <c r="BC957" s="788" t="n"/>
      <c r="BD957" s="788" t="n"/>
    </row>
    <row r="958" ht="12.75" customHeight="1" s="789">
      <c r="A958" s="1075" t="n"/>
      <c r="B958" s="1075" t="n"/>
      <c r="C958" s="1075" t="n"/>
      <c r="D958" s="1075" t="n"/>
      <c r="E958" s="1075" t="n"/>
      <c r="F958" s="1075" t="n"/>
      <c r="G958" s="1075" t="n"/>
      <c r="H958" s="1075" t="n"/>
      <c r="I958" s="1075" t="n"/>
      <c r="J958" s="1075" t="n"/>
      <c r="K958" s="1075" t="n"/>
      <c r="L958" s="1075" t="n"/>
      <c r="M958" s="1075" t="n"/>
      <c r="N958" s="1075" t="n"/>
      <c r="O958" s="1076" t="n"/>
      <c r="P958" s="1075" t="n"/>
      <c r="Q958" s="1075" t="n"/>
      <c r="R958" s="1075" t="n"/>
      <c r="S958" s="1075" t="n"/>
      <c r="T958" s="1075" t="n"/>
      <c r="U958" s="1075" t="n"/>
      <c r="V958" s="1077" t="n"/>
      <c r="W958" s="1075" t="n"/>
      <c r="X958" s="1075" t="n"/>
      <c r="Y958" s="1075" t="n"/>
      <c r="Z958" s="1075" t="n"/>
      <c r="AA958" s="1075" t="n"/>
      <c r="AB958" s="1075" t="n"/>
      <c r="AC958" s="1075" t="n"/>
      <c r="AD958" s="1075" t="n"/>
      <c r="AE958" s="1075" t="n"/>
      <c r="AF958" s="1075" t="n"/>
      <c r="AG958" s="1078" t="n"/>
      <c r="AH958" s="1075" t="n"/>
      <c r="AI958" s="1075" t="n"/>
      <c r="AJ958" s="1075" t="n"/>
      <c r="AK958" s="1077" t="n"/>
      <c r="AL958" s="1075" t="n"/>
      <c r="AM958" s="1075" t="n"/>
      <c r="AN958" s="1075" t="n"/>
      <c r="AO958" s="1080" t="n"/>
      <c r="AP958" s="788" t="n"/>
      <c r="AQ958" s="788" t="n"/>
      <c r="AR958" s="788" t="n"/>
      <c r="AS958" s="788" t="n"/>
      <c r="AT958" s="788" t="n"/>
      <c r="AU958" s="788" t="n"/>
      <c r="AV958" s="788" t="n"/>
      <c r="AW958" s="788" t="n"/>
      <c r="AX958" s="788" t="n"/>
      <c r="AY958" s="788" t="n"/>
      <c r="AZ958" s="788" t="n"/>
      <c r="BA958" s="788" t="n"/>
      <c r="BB958" s="788" t="n"/>
      <c r="BC958" s="788" t="n"/>
      <c r="BD958" s="788" t="n"/>
    </row>
    <row r="959" ht="12.75" customHeight="1" s="789">
      <c r="A959" s="1075" t="n"/>
      <c r="B959" s="1075" t="n"/>
      <c r="C959" s="1075" t="n"/>
      <c r="D959" s="1075" t="n"/>
      <c r="E959" s="1075" t="n"/>
      <c r="F959" s="1075" t="n"/>
      <c r="G959" s="1075" t="n"/>
      <c r="H959" s="1075" t="n"/>
      <c r="I959" s="1075" t="n"/>
      <c r="J959" s="1075" t="n"/>
      <c r="K959" s="1075" t="n"/>
      <c r="L959" s="1075" t="n"/>
      <c r="M959" s="1075" t="n"/>
      <c r="N959" s="1075" t="n"/>
      <c r="O959" s="1076" t="n"/>
      <c r="P959" s="1075" t="n"/>
      <c r="Q959" s="1075" t="n"/>
      <c r="R959" s="1075" t="n"/>
      <c r="S959" s="1075" t="n"/>
      <c r="T959" s="1075" t="n"/>
      <c r="U959" s="1075" t="n"/>
      <c r="V959" s="1077" t="n"/>
      <c r="W959" s="1075" t="n"/>
      <c r="X959" s="1075" t="n"/>
      <c r="Y959" s="1075" t="n"/>
      <c r="Z959" s="1075" t="n"/>
      <c r="AA959" s="1075" t="n"/>
      <c r="AB959" s="1075" t="n"/>
      <c r="AC959" s="1075" t="n"/>
      <c r="AD959" s="1075" t="n"/>
      <c r="AE959" s="1075" t="n"/>
      <c r="AF959" s="1075" t="n"/>
      <c r="AG959" s="1078" t="n"/>
      <c r="AH959" s="1075" t="n"/>
      <c r="AI959" s="1075" t="n"/>
      <c r="AJ959" s="1075" t="n"/>
      <c r="AK959" s="1077" t="n"/>
      <c r="AL959" s="1075" t="n"/>
      <c r="AM959" s="1075" t="n"/>
      <c r="AN959" s="1075" t="n"/>
      <c r="AO959" s="1080" t="n"/>
      <c r="AP959" s="788" t="n"/>
      <c r="AQ959" s="788" t="n"/>
      <c r="AR959" s="788" t="n"/>
      <c r="AS959" s="788" t="n"/>
      <c r="AT959" s="788" t="n"/>
      <c r="AU959" s="788" t="n"/>
      <c r="AV959" s="788" t="n"/>
      <c r="AW959" s="788" t="n"/>
      <c r="AX959" s="788" t="n"/>
      <c r="AY959" s="788" t="n"/>
      <c r="AZ959" s="788" t="n"/>
      <c r="BA959" s="788" t="n"/>
      <c r="BB959" s="788" t="n"/>
      <c r="BC959" s="788" t="n"/>
      <c r="BD959" s="788" t="n"/>
    </row>
    <row r="960" ht="12.75" customHeight="1" s="789">
      <c r="A960" s="1075" t="n"/>
      <c r="B960" s="1075" t="n"/>
      <c r="C960" s="1075" t="n"/>
      <c r="D960" s="1075" t="n"/>
      <c r="E960" s="1075" t="n"/>
      <c r="F960" s="1075" t="n"/>
      <c r="G960" s="1075" t="n"/>
      <c r="H960" s="1075" t="n"/>
      <c r="I960" s="1075" t="n"/>
      <c r="J960" s="1075" t="n"/>
      <c r="K960" s="1075" t="n"/>
      <c r="L960" s="1075" t="n"/>
      <c r="M960" s="1075" t="n"/>
      <c r="N960" s="1075" t="n"/>
      <c r="O960" s="1076" t="n"/>
      <c r="P960" s="1075" t="n"/>
      <c r="Q960" s="1075" t="n"/>
      <c r="R960" s="1075" t="n"/>
      <c r="S960" s="1075" t="n"/>
      <c r="T960" s="1075" t="n"/>
      <c r="U960" s="1075" t="n"/>
      <c r="V960" s="1077" t="n"/>
      <c r="W960" s="1075" t="n"/>
      <c r="X960" s="1075" t="n"/>
      <c r="Y960" s="1075" t="n"/>
      <c r="Z960" s="1075" t="n"/>
      <c r="AA960" s="1075" t="n"/>
      <c r="AB960" s="1075" t="n"/>
      <c r="AC960" s="1075" t="n"/>
      <c r="AD960" s="1075" t="n"/>
      <c r="AE960" s="1075" t="n"/>
      <c r="AF960" s="1075" t="n"/>
      <c r="AG960" s="1078" t="n"/>
      <c r="AH960" s="1075" t="n"/>
      <c r="AI960" s="1075" t="n"/>
      <c r="AJ960" s="1075" t="n"/>
      <c r="AK960" s="1077" t="n"/>
      <c r="AL960" s="1075" t="n"/>
      <c r="AM960" s="1075" t="n"/>
      <c r="AN960" s="1075" t="n"/>
      <c r="AO960" s="1080" t="n"/>
      <c r="AP960" s="788" t="n"/>
      <c r="AQ960" s="788" t="n"/>
      <c r="AR960" s="788" t="n"/>
      <c r="AS960" s="788" t="n"/>
      <c r="AT960" s="788" t="n"/>
      <c r="AU960" s="788" t="n"/>
      <c r="AV960" s="788" t="n"/>
      <c r="AW960" s="788" t="n"/>
      <c r="AX960" s="788" t="n"/>
      <c r="AY960" s="788" t="n"/>
      <c r="AZ960" s="788" t="n"/>
      <c r="BA960" s="788" t="n"/>
      <c r="BB960" s="788" t="n"/>
      <c r="BC960" s="788" t="n"/>
      <c r="BD960" s="788" t="n"/>
    </row>
    <row r="961" ht="12.75" customHeight="1" s="789">
      <c r="A961" s="1075" t="n"/>
      <c r="B961" s="1075" t="n"/>
      <c r="C961" s="1075" t="n"/>
      <c r="D961" s="1075" t="n"/>
      <c r="E961" s="1075" t="n"/>
      <c r="F961" s="1075" t="n"/>
      <c r="G961" s="1075" t="n"/>
      <c r="H961" s="1075" t="n"/>
      <c r="I961" s="1075" t="n"/>
      <c r="J961" s="1075" t="n"/>
      <c r="K961" s="1075" t="n"/>
      <c r="L961" s="1075" t="n"/>
      <c r="M961" s="1075" t="n"/>
      <c r="N961" s="1075" t="n"/>
      <c r="O961" s="1076" t="n"/>
      <c r="P961" s="1075" t="n"/>
      <c r="Q961" s="1075" t="n"/>
      <c r="R961" s="1075" t="n"/>
      <c r="S961" s="1075" t="n"/>
      <c r="T961" s="1075" t="n"/>
      <c r="U961" s="1075" t="n"/>
      <c r="V961" s="1077" t="n"/>
      <c r="W961" s="1075" t="n"/>
      <c r="X961" s="1075" t="n"/>
      <c r="Y961" s="1075" t="n"/>
      <c r="Z961" s="1075" t="n"/>
      <c r="AA961" s="1075" t="n"/>
      <c r="AB961" s="1075" t="n"/>
      <c r="AC961" s="1075" t="n"/>
      <c r="AD961" s="1075" t="n"/>
      <c r="AE961" s="1075" t="n"/>
      <c r="AF961" s="1075" t="n"/>
      <c r="AG961" s="1078" t="n"/>
      <c r="AH961" s="1075" t="n"/>
      <c r="AI961" s="1075" t="n"/>
      <c r="AJ961" s="1075" t="n"/>
      <c r="AK961" s="1077" t="n"/>
      <c r="AL961" s="1075" t="n"/>
      <c r="AM961" s="1075" t="n"/>
      <c r="AN961" s="1075" t="n"/>
      <c r="AO961" s="1080" t="n"/>
      <c r="AP961" s="788" t="n"/>
      <c r="AQ961" s="788" t="n"/>
      <c r="AR961" s="788" t="n"/>
      <c r="AS961" s="788" t="n"/>
      <c r="AT961" s="788" t="n"/>
      <c r="AU961" s="788" t="n"/>
      <c r="AV961" s="788" t="n"/>
      <c r="AW961" s="788" t="n"/>
      <c r="AX961" s="788" t="n"/>
      <c r="AY961" s="788" t="n"/>
      <c r="AZ961" s="788" t="n"/>
      <c r="BA961" s="788" t="n"/>
      <c r="BB961" s="788" t="n"/>
      <c r="BC961" s="788" t="n"/>
      <c r="BD961" s="788" t="n"/>
    </row>
    <row r="962" ht="12.75" customHeight="1" s="789">
      <c r="A962" s="1075" t="n"/>
      <c r="B962" s="1075" t="n"/>
      <c r="C962" s="1075" t="n"/>
      <c r="D962" s="1075" t="n"/>
      <c r="E962" s="1075" t="n"/>
      <c r="F962" s="1075" t="n"/>
      <c r="G962" s="1075" t="n"/>
      <c r="H962" s="1075" t="n"/>
      <c r="I962" s="1075" t="n"/>
      <c r="J962" s="1075" t="n"/>
      <c r="K962" s="1075" t="n"/>
      <c r="L962" s="1075" t="n"/>
      <c r="M962" s="1075" t="n"/>
      <c r="N962" s="1075" t="n"/>
      <c r="O962" s="1076" t="n"/>
      <c r="P962" s="1075" t="n"/>
      <c r="Q962" s="1075" t="n"/>
      <c r="R962" s="1075" t="n"/>
      <c r="S962" s="1075" t="n"/>
      <c r="T962" s="1075" t="n"/>
      <c r="U962" s="1075" t="n"/>
      <c r="V962" s="1077" t="n"/>
      <c r="W962" s="1075" t="n"/>
      <c r="X962" s="1075" t="n"/>
      <c r="Y962" s="1075" t="n"/>
      <c r="Z962" s="1075" t="n"/>
      <c r="AA962" s="1075" t="n"/>
      <c r="AB962" s="1075" t="n"/>
      <c r="AC962" s="1075" t="n"/>
      <c r="AD962" s="1075" t="n"/>
      <c r="AE962" s="1075" t="n"/>
      <c r="AF962" s="1075" t="n"/>
      <c r="AG962" s="1078" t="n"/>
      <c r="AH962" s="1075" t="n"/>
      <c r="AI962" s="1075" t="n"/>
      <c r="AJ962" s="1075" t="n"/>
      <c r="AK962" s="1077" t="n"/>
      <c r="AL962" s="1075" t="n"/>
      <c r="AM962" s="1075" t="n"/>
      <c r="AN962" s="1075" t="n"/>
      <c r="AO962" s="1080" t="n"/>
      <c r="AP962" s="788" t="n"/>
      <c r="AQ962" s="788" t="n"/>
      <c r="AR962" s="788" t="n"/>
      <c r="AS962" s="788" t="n"/>
      <c r="AT962" s="788" t="n"/>
      <c r="AU962" s="788" t="n"/>
      <c r="AV962" s="788" t="n"/>
      <c r="AW962" s="788" t="n"/>
      <c r="AX962" s="788" t="n"/>
      <c r="AY962" s="788" t="n"/>
      <c r="AZ962" s="788" t="n"/>
      <c r="BA962" s="788" t="n"/>
      <c r="BB962" s="788" t="n"/>
      <c r="BC962" s="788" t="n"/>
      <c r="BD962" s="788" t="n"/>
    </row>
    <row r="963" ht="12.75" customHeight="1" s="789">
      <c r="A963" s="1075" t="n"/>
      <c r="B963" s="1075" t="n"/>
      <c r="C963" s="1075" t="n"/>
      <c r="D963" s="1075" t="n"/>
      <c r="E963" s="1075" t="n"/>
      <c r="F963" s="1075" t="n"/>
      <c r="G963" s="1075" t="n"/>
      <c r="H963" s="1075" t="n"/>
      <c r="I963" s="1075" t="n"/>
      <c r="J963" s="1075" t="n"/>
      <c r="K963" s="1075" t="n"/>
      <c r="L963" s="1075" t="n"/>
      <c r="M963" s="1075" t="n"/>
      <c r="N963" s="1075" t="n"/>
      <c r="O963" s="1076" t="n"/>
      <c r="P963" s="1075" t="n"/>
      <c r="Q963" s="1075" t="n"/>
      <c r="R963" s="1075" t="n"/>
      <c r="S963" s="1075" t="n"/>
      <c r="T963" s="1075" t="n"/>
      <c r="U963" s="1075" t="n"/>
      <c r="V963" s="1077" t="n"/>
      <c r="W963" s="1075" t="n"/>
      <c r="X963" s="1075" t="n"/>
      <c r="Y963" s="1075" t="n"/>
      <c r="Z963" s="1075" t="n"/>
      <c r="AA963" s="1075" t="n"/>
      <c r="AB963" s="1075" t="n"/>
      <c r="AC963" s="1075" t="n"/>
      <c r="AD963" s="1075" t="n"/>
      <c r="AE963" s="1075" t="n"/>
      <c r="AF963" s="1075" t="n"/>
      <c r="AG963" s="1078" t="n"/>
      <c r="AH963" s="1075" t="n"/>
      <c r="AI963" s="1075" t="n"/>
      <c r="AJ963" s="1075" t="n"/>
      <c r="AK963" s="1077" t="n"/>
      <c r="AL963" s="1075" t="n"/>
      <c r="AM963" s="1075" t="n"/>
      <c r="AN963" s="1075" t="n"/>
      <c r="AO963" s="1080" t="n"/>
      <c r="AP963" s="788" t="n"/>
      <c r="AQ963" s="788" t="n"/>
      <c r="AR963" s="788" t="n"/>
      <c r="AS963" s="788" t="n"/>
      <c r="AT963" s="788" t="n"/>
      <c r="AU963" s="788" t="n"/>
      <c r="AV963" s="788" t="n"/>
      <c r="AW963" s="788" t="n"/>
      <c r="AX963" s="788" t="n"/>
      <c r="AY963" s="788" t="n"/>
      <c r="AZ963" s="788" t="n"/>
      <c r="BA963" s="788" t="n"/>
      <c r="BB963" s="788" t="n"/>
      <c r="BC963" s="788" t="n"/>
      <c r="BD963" s="788" t="n"/>
    </row>
    <row r="964" ht="12.75" customHeight="1" s="789">
      <c r="A964" s="1075" t="n"/>
      <c r="B964" s="1075" t="n"/>
      <c r="C964" s="1075" t="n"/>
      <c r="D964" s="1075" t="n"/>
      <c r="E964" s="1075" t="n"/>
      <c r="F964" s="1075" t="n"/>
      <c r="G964" s="1075" t="n"/>
      <c r="H964" s="1075" t="n"/>
      <c r="I964" s="1075" t="n"/>
      <c r="J964" s="1075" t="n"/>
      <c r="K964" s="1075" t="n"/>
      <c r="L964" s="1075" t="n"/>
      <c r="M964" s="1075" t="n"/>
      <c r="N964" s="1075" t="n"/>
      <c r="O964" s="1076" t="n"/>
      <c r="P964" s="1075" t="n"/>
      <c r="Q964" s="1075" t="n"/>
      <c r="R964" s="1075" t="n"/>
      <c r="S964" s="1075" t="n"/>
      <c r="T964" s="1075" t="n"/>
      <c r="U964" s="1075" t="n"/>
      <c r="V964" s="1077" t="n"/>
      <c r="W964" s="1075" t="n"/>
      <c r="X964" s="1075" t="n"/>
      <c r="Y964" s="1075" t="n"/>
      <c r="Z964" s="1075" t="n"/>
      <c r="AA964" s="1075" t="n"/>
      <c r="AB964" s="1075" t="n"/>
      <c r="AC964" s="1075" t="n"/>
      <c r="AD964" s="1075" t="n"/>
      <c r="AE964" s="1075" t="n"/>
      <c r="AF964" s="1075" t="n"/>
      <c r="AG964" s="1078" t="n"/>
      <c r="AH964" s="1075" t="n"/>
      <c r="AI964" s="1075" t="n"/>
      <c r="AJ964" s="1075" t="n"/>
      <c r="AK964" s="1077" t="n"/>
      <c r="AL964" s="1075" t="n"/>
      <c r="AM964" s="1075" t="n"/>
      <c r="AN964" s="1075" t="n"/>
      <c r="AO964" s="1080" t="n"/>
      <c r="AP964" s="788" t="n"/>
      <c r="AQ964" s="788" t="n"/>
      <c r="AR964" s="788" t="n"/>
      <c r="AS964" s="788" t="n"/>
      <c r="AT964" s="788" t="n"/>
      <c r="AU964" s="788" t="n"/>
      <c r="AV964" s="788" t="n"/>
      <c r="AW964" s="788" t="n"/>
      <c r="AX964" s="788" t="n"/>
      <c r="AY964" s="788" t="n"/>
      <c r="AZ964" s="788" t="n"/>
      <c r="BA964" s="788" t="n"/>
      <c r="BB964" s="788" t="n"/>
      <c r="BC964" s="788" t="n"/>
      <c r="BD964" s="788" t="n"/>
    </row>
    <row r="965" ht="12.75" customHeight="1" s="789">
      <c r="A965" s="1075" t="n"/>
      <c r="B965" s="1075" t="n"/>
      <c r="C965" s="1075" t="n"/>
      <c r="D965" s="1075" t="n"/>
      <c r="E965" s="1075" t="n"/>
      <c r="F965" s="1075" t="n"/>
      <c r="G965" s="1075" t="n"/>
      <c r="H965" s="1075" t="n"/>
      <c r="I965" s="1075" t="n"/>
      <c r="J965" s="1075" t="n"/>
      <c r="K965" s="1075" t="n"/>
      <c r="L965" s="1075" t="n"/>
      <c r="M965" s="1075" t="n"/>
      <c r="N965" s="1075" t="n"/>
      <c r="O965" s="1076" t="n"/>
      <c r="P965" s="1075" t="n"/>
      <c r="Q965" s="1075" t="n"/>
      <c r="R965" s="1075" t="n"/>
      <c r="S965" s="1075" t="n"/>
      <c r="T965" s="1075" t="n"/>
      <c r="U965" s="1075" t="n"/>
      <c r="V965" s="1077" t="n"/>
      <c r="W965" s="1075" t="n"/>
      <c r="X965" s="1075" t="n"/>
      <c r="Y965" s="1075" t="n"/>
      <c r="Z965" s="1075" t="n"/>
      <c r="AA965" s="1075" t="n"/>
      <c r="AB965" s="1075" t="n"/>
      <c r="AC965" s="1075" t="n"/>
      <c r="AD965" s="1075" t="n"/>
      <c r="AE965" s="1075" t="n"/>
      <c r="AF965" s="1075" t="n"/>
      <c r="AG965" s="1078" t="n"/>
      <c r="AH965" s="1075" t="n"/>
      <c r="AI965" s="1075" t="n"/>
      <c r="AJ965" s="1075" t="n"/>
      <c r="AK965" s="1077" t="n"/>
      <c r="AL965" s="1075" t="n"/>
      <c r="AM965" s="1075" t="n"/>
      <c r="AN965" s="1075" t="n"/>
      <c r="AO965" s="1080" t="n"/>
      <c r="AP965" s="788" t="n"/>
      <c r="AQ965" s="788" t="n"/>
      <c r="AR965" s="788" t="n"/>
      <c r="AS965" s="788" t="n"/>
      <c r="AT965" s="788" t="n"/>
      <c r="AU965" s="788" t="n"/>
      <c r="AV965" s="788" t="n"/>
      <c r="AW965" s="788" t="n"/>
      <c r="AX965" s="788" t="n"/>
      <c r="AY965" s="788" t="n"/>
      <c r="AZ965" s="788" t="n"/>
      <c r="BA965" s="788" t="n"/>
      <c r="BB965" s="788" t="n"/>
      <c r="BC965" s="788" t="n"/>
      <c r="BD965" s="788" t="n"/>
    </row>
    <row r="966" ht="12.75" customHeight="1" s="789">
      <c r="A966" s="1075" t="n"/>
      <c r="B966" s="1075" t="n"/>
      <c r="C966" s="1075" t="n"/>
      <c r="D966" s="1075" t="n"/>
      <c r="E966" s="1075" t="n"/>
      <c r="F966" s="1075" t="n"/>
      <c r="G966" s="1075" t="n"/>
      <c r="H966" s="1075" t="n"/>
      <c r="I966" s="1075" t="n"/>
      <c r="J966" s="1075" t="n"/>
      <c r="K966" s="1075" t="n"/>
      <c r="L966" s="1075" t="n"/>
      <c r="M966" s="1075" t="n"/>
      <c r="N966" s="1075" t="n"/>
      <c r="O966" s="1076" t="n"/>
      <c r="P966" s="1075" t="n"/>
      <c r="Q966" s="1075" t="n"/>
      <c r="R966" s="1075" t="n"/>
      <c r="S966" s="1075" t="n"/>
      <c r="T966" s="1075" t="n"/>
      <c r="U966" s="1075" t="n"/>
      <c r="V966" s="1077" t="n"/>
      <c r="W966" s="1075" t="n"/>
      <c r="X966" s="1075" t="n"/>
      <c r="Y966" s="1075" t="n"/>
      <c r="Z966" s="1075" t="n"/>
      <c r="AA966" s="1075" t="n"/>
      <c r="AB966" s="1075" t="n"/>
      <c r="AC966" s="1075" t="n"/>
      <c r="AD966" s="1075" t="n"/>
      <c r="AE966" s="1075" t="n"/>
      <c r="AF966" s="1075" t="n"/>
      <c r="AG966" s="1078" t="n"/>
      <c r="AH966" s="1075" t="n"/>
      <c r="AI966" s="1075" t="n"/>
      <c r="AJ966" s="1075" t="n"/>
      <c r="AK966" s="1077" t="n"/>
      <c r="AL966" s="1075" t="n"/>
      <c r="AM966" s="1075" t="n"/>
      <c r="AN966" s="1075" t="n"/>
      <c r="AO966" s="1080" t="n"/>
      <c r="AP966" s="788" t="n"/>
      <c r="AQ966" s="788" t="n"/>
      <c r="AR966" s="788" t="n"/>
      <c r="AS966" s="788" t="n"/>
      <c r="AT966" s="788" t="n"/>
      <c r="AU966" s="788" t="n"/>
      <c r="AV966" s="788" t="n"/>
      <c r="AW966" s="788" t="n"/>
      <c r="AX966" s="788" t="n"/>
      <c r="AY966" s="788" t="n"/>
      <c r="AZ966" s="788" t="n"/>
      <c r="BA966" s="788" t="n"/>
      <c r="BB966" s="788" t="n"/>
      <c r="BC966" s="788" t="n"/>
      <c r="BD966" s="788" t="n"/>
    </row>
    <row r="967" ht="12.75" customHeight="1" s="789">
      <c r="A967" s="1075" t="n"/>
      <c r="B967" s="1075" t="n"/>
      <c r="C967" s="1075" t="n"/>
      <c r="D967" s="1075" t="n"/>
      <c r="E967" s="1075" t="n"/>
      <c r="F967" s="1075" t="n"/>
      <c r="G967" s="1075" t="n"/>
      <c r="H967" s="1075" t="n"/>
      <c r="I967" s="1075" t="n"/>
      <c r="J967" s="1075" t="n"/>
      <c r="K967" s="1075" t="n"/>
      <c r="L967" s="1075" t="n"/>
      <c r="M967" s="1075" t="n"/>
      <c r="N967" s="1075" t="n"/>
      <c r="O967" s="1076" t="n"/>
      <c r="P967" s="1075" t="n"/>
      <c r="Q967" s="1075" t="n"/>
      <c r="R967" s="1075" t="n"/>
      <c r="S967" s="1075" t="n"/>
      <c r="T967" s="1075" t="n"/>
      <c r="U967" s="1075" t="n"/>
      <c r="V967" s="1077" t="n"/>
      <c r="W967" s="1075" t="n"/>
      <c r="X967" s="1075" t="n"/>
      <c r="Y967" s="1075" t="n"/>
      <c r="Z967" s="1075" t="n"/>
      <c r="AA967" s="1075" t="n"/>
      <c r="AB967" s="1075" t="n"/>
      <c r="AC967" s="1075" t="n"/>
      <c r="AD967" s="1075" t="n"/>
      <c r="AE967" s="1075" t="n"/>
      <c r="AF967" s="1075" t="n"/>
      <c r="AG967" s="1078" t="n"/>
      <c r="AH967" s="1075" t="n"/>
      <c r="AI967" s="1075" t="n"/>
      <c r="AJ967" s="1075" t="n"/>
      <c r="AK967" s="1077" t="n"/>
      <c r="AL967" s="1075" t="n"/>
      <c r="AM967" s="1075" t="n"/>
      <c r="AN967" s="1075" t="n"/>
      <c r="AO967" s="1080" t="n"/>
      <c r="AP967" s="788" t="n"/>
      <c r="AQ967" s="788" t="n"/>
      <c r="AR967" s="788" t="n"/>
      <c r="AS967" s="788" t="n"/>
      <c r="AT967" s="788" t="n"/>
      <c r="AU967" s="788" t="n"/>
      <c r="AV967" s="788" t="n"/>
      <c r="AW967" s="788" t="n"/>
      <c r="AX967" s="788" t="n"/>
      <c r="AY967" s="788" t="n"/>
      <c r="AZ967" s="788" t="n"/>
      <c r="BA967" s="788" t="n"/>
      <c r="BB967" s="788" t="n"/>
      <c r="BC967" s="788" t="n"/>
      <c r="BD967" s="788" t="n"/>
    </row>
    <row r="968" ht="12.75" customHeight="1" s="789">
      <c r="A968" s="1075" t="n"/>
      <c r="B968" s="1075" t="n"/>
      <c r="C968" s="1075" t="n"/>
      <c r="D968" s="1075" t="n"/>
      <c r="E968" s="1075" t="n"/>
      <c r="F968" s="1075" t="n"/>
      <c r="G968" s="1075" t="n"/>
      <c r="H968" s="1075" t="n"/>
      <c r="I968" s="1075" t="n"/>
      <c r="J968" s="1075" t="n"/>
      <c r="K968" s="1075" t="n"/>
      <c r="L968" s="1075" t="n"/>
      <c r="M968" s="1075" t="n"/>
      <c r="N968" s="1075" t="n"/>
      <c r="O968" s="1076" t="n"/>
      <c r="P968" s="1075" t="n"/>
      <c r="Q968" s="1075" t="n"/>
      <c r="R968" s="1075" t="n"/>
      <c r="S968" s="1075" t="n"/>
      <c r="T968" s="1075" t="n"/>
      <c r="U968" s="1075" t="n"/>
      <c r="V968" s="1077" t="n"/>
      <c r="W968" s="1075" t="n"/>
      <c r="X968" s="1075" t="n"/>
      <c r="Y968" s="1075" t="n"/>
      <c r="Z968" s="1075" t="n"/>
      <c r="AA968" s="1075" t="n"/>
      <c r="AB968" s="1075" t="n"/>
      <c r="AC968" s="1075" t="n"/>
      <c r="AD968" s="1075" t="n"/>
      <c r="AE968" s="1075" t="n"/>
      <c r="AF968" s="1075" t="n"/>
      <c r="AG968" s="1078" t="n"/>
      <c r="AH968" s="1075" t="n"/>
      <c r="AI968" s="1075" t="n"/>
      <c r="AJ968" s="1075" t="n"/>
      <c r="AK968" s="1077" t="n"/>
      <c r="AL968" s="1075" t="n"/>
      <c r="AM968" s="1075" t="n"/>
      <c r="AN968" s="1075" t="n"/>
      <c r="AO968" s="1080" t="n"/>
      <c r="AP968" s="788" t="n"/>
      <c r="AQ968" s="788" t="n"/>
      <c r="AR968" s="788" t="n"/>
      <c r="AS968" s="788" t="n"/>
      <c r="AT968" s="788" t="n"/>
      <c r="AU968" s="788" t="n"/>
      <c r="AV968" s="788" t="n"/>
      <c r="AW968" s="788" t="n"/>
      <c r="AX968" s="788" t="n"/>
      <c r="AY968" s="788" t="n"/>
      <c r="AZ968" s="788" t="n"/>
      <c r="BA968" s="788" t="n"/>
      <c r="BB968" s="788" t="n"/>
      <c r="BC968" s="788" t="n"/>
      <c r="BD968" s="788" t="n"/>
    </row>
    <row r="969" ht="12.75" customHeight="1" s="789">
      <c r="A969" s="1075" t="n"/>
      <c r="B969" s="1075" t="n"/>
      <c r="C969" s="1075" t="n"/>
      <c r="D969" s="1075" t="n"/>
      <c r="E969" s="1075" t="n"/>
      <c r="F969" s="1075" t="n"/>
      <c r="G969" s="1075" t="n"/>
      <c r="H969" s="1075" t="n"/>
      <c r="I969" s="1075" t="n"/>
      <c r="J969" s="1075" t="n"/>
      <c r="K969" s="1075" t="n"/>
      <c r="L969" s="1075" t="n"/>
      <c r="M969" s="1075" t="n"/>
      <c r="N969" s="1075" t="n"/>
      <c r="O969" s="1076" t="n"/>
      <c r="P969" s="1075" t="n"/>
      <c r="Q969" s="1075" t="n"/>
      <c r="R969" s="1075" t="n"/>
      <c r="S969" s="1075" t="n"/>
      <c r="T969" s="1075" t="n"/>
      <c r="U969" s="1075" t="n"/>
      <c r="V969" s="1077" t="n"/>
      <c r="W969" s="1075" t="n"/>
      <c r="X969" s="1075" t="n"/>
      <c r="Y969" s="1075" t="n"/>
      <c r="Z969" s="1075" t="n"/>
      <c r="AA969" s="1075" t="n"/>
      <c r="AB969" s="1075" t="n"/>
      <c r="AC969" s="1075" t="n"/>
      <c r="AD969" s="1075" t="n"/>
      <c r="AE969" s="1075" t="n"/>
      <c r="AF969" s="1075" t="n"/>
      <c r="AG969" s="1078" t="n"/>
      <c r="AH969" s="1075" t="n"/>
      <c r="AI969" s="1075" t="n"/>
      <c r="AJ969" s="1075" t="n"/>
      <c r="AK969" s="1077" t="n"/>
      <c r="AL969" s="1075" t="n"/>
      <c r="AM969" s="1075" t="n"/>
      <c r="AN969" s="1075" t="n"/>
      <c r="AO969" s="1080" t="n"/>
      <c r="AP969" s="788" t="n"/>
      <c r="AQ969" s="788" t="n"/>
      <c r="AR969" s="788" t="n"/>
      <c r="AS969" s="788" t="n"/>
      <c r="AT969" s="788" t="n"/>
      <c r="AU969" s="788" t="n"/>
      <c r="AV969" s="788" t="n"/>
      <c r="AW969" s="788" t="n"/>
      <c r="AX969" s="788" t="n"/>
      <c r="AY969" s="788" t="n"/>
      <c r="AZ969" s="788" t="n"/>
      <c r="BA969" s="788" t="n"/>
      <c r="BB969" s="788" t="n"/>
      <c r="BC969" s="788" t="n"/>
      <c r="BD969" s="788" t="n"/>
    </row>
    <row r="970" ht="12.75" customHeight="1" s="789">
      <c r="A970" s="1075" t="n"/>
      <c r="B970" s="1075" t="n"/>
      <c r="C970" s="1075" t="n"/>
      <c r="D970" s="1075" t="n"/>
      <c r="E970" s="1075" t="n"/>
      <c r="F970" s="1075" t="n"/>
      <c r="G970" s="1075" t="n"/>
      <c r="H970" s="1075" t="n"/>
      <c r="I970" s="1075" t="n"/>
      <c r="J970" s="1075" t="n"/>
      <c r="K970" s="1075" t="n"/>
      <c r="L970" s="1075" t="n"/>
      <c r="M970" s="1075" t="n"/>
      <c r="N970" s="1075" t="n"/>
      <c r="O970" s="1076" t="n"/>
      <c r="P970" s="1075" t="n"/>
      <c r="Q970" s="1075" t="n"/>
      <c r="R970" s="1075" t="n"/>
      <c r="S970" s="1075" t="n"/>
      <c r="T970" s="1075" t="n"/>
      <c r="U970" s="1075" t="n"/>
      <c r="V970" s="1077" t="n"/>
      <c r="W970" s="1075" t="n"/>
      <c r="X970" s="1075" t="n"/>
      <c r="Y970" s="1075" t="n"/>
      <c r="Z970" s="1075" t="n"/>
      <c r="AA970" s="1075" t="n"/>
      <c r="AB970" s="1075" t="n"/>
      <c r="AC970" s="1075" t="n"/>
      <c r="AD970" s="1075" t="n"/>
      <c r="AE970" s="1075" t="n"/>
      <c r="AF970" s="1075" t="n"/>
      <c r="AG970" s="1078" t="n"/>
      <c r="AH970" s="1075" t="n"/>
      <c r="AI970" s="1075" t="n"/>
      <c r="AJ970" s="1075" t="n"/>
      <c r="AK970" s="1077" t="n"/>
      <c r="AL970" s="1075" t="n"/>
      <c r="AM970" s="1075" t="n"/>
      <c r="AN970" s="1075" t="n"/>
      <c r="AO970" s="1080" t="n"/>
      <c r="AP970" s="788" t="n"/>
      <c r="AQ970" s="788" t="n"/>
      <c r="AR970" s="788" t="n"/>
      <c r="AS970" s="788" t="n"/>
      <c r="AT970" s="788" t="n"/>
      <c r="AU970" s="788" t="n"/>
      <c r="AV970" s="788" t="n"/>
      <c r="AW970" s="788" t="n"/>
      <c r="AX970" s="788" t="n"/>
      <c r="AY970" s="788" t="n"/>
      <c r="AZ970" s="788" t="n"/>
      <c r="BA970" s="788" t="n"/>
      <c r="BB970" s="788" t="n"/>
      <c r="BC970" s="788" t="n"/>
      <c r="BD970" s="788" t="n"/>
    </row>
    <row r="971" ht="12.75" customHeight="1" s="789">
      <c r="A971" s="1075" t="n"/>
      <c r="B971" s="1075" t="n"/>
      <c r="C971" s="1075" t="n"/>
      <c r="D971" s="1075" t="n"/>
      <c r="E971" s="1075" t="n"/>
      <c r="F971" s="1075" t="n"/>
      <c r="G971" s="1075" t="n"/>
      <c r="H971" s="1075" t="n"/>
      <c r="I971" s="1075" t="n"/>
      <c r="J971" s="1075" t="n"/>
      <c r="K971" s="1075" t="n"/>
      <c r="L971" s="1075" t="n"/>
      <c r="M971" s="1075" t="n"/>
      <c r="N971" s="1075" t="n"/>
      <c r="O971" s="1076" t="n"/>
      <c r="P971" s="1075" t="n"/>
      <c r="Q971" s="1075" t="n"/>
      <c r="R971" s="1075" t="n"/>
      <c r="S971" s="1075" t="n"/>
      <c r="T971" s="1075" t="n"/>
      <c r="U971" s="1075" t="n"/>
      <c r="V971" s="1077" t="n"/>
      <c r="W971" s="1075" t="n"/>
      <c r="X971" s="1075" t="n"/>
      <c r="Y971" s="1075" t="n"/>
      <c r="Z971" s="1075" t="n"/>
      <c r="AA971" s="1075" t="n"/>
      <c r="AB971" s="1075" t="n"/>
      <c r="AC971" s="1075" t="n"/>
      <c r="AD971" s="1075" t="n"/>
      <c r="AE971" s="1075" t="n"/>
      <c r="AF971" s="1075" t="n"/>
      <c r="AG971" s="1078" t="n"/>
      <c r="AH971" s="1075" t="n"/>
      <c r="AI971" s="1075" t="n"/>
      <c r="AJ971" s="1075" t="n"/>
      <c r="AK971" s="1077" t="n"/>
      <c r="AL971" s="1075" t="n"/>
      <c r="AM971" s="1075" t="n"/>
      <c r="AN971" s="1075" t="n"/>
      <c r="AO971" s="1080" t="n"/>
      <c r="AP971" s="788" t="n"/>
      <c r="AQ971" s="788" t="n"/>
      <c r="AR971" s="788" t="n"/>
      <c r="AS971" s="788" t="n"/>
      <c r="AT971" s="788" t="n"/>
      <c r="AU971" s="788" t="n"/>
      <c r="AV971" s="788" t="n"/>
      <c r="AW971" s="788" t="n"/>
      <c r="AX971" s="788" t="n"/>
      <c r="AY971" s="788" t="n"/>
      <c r="AZ971" s="788" t="n"/>
      <c r="BA971" s="788" t="n"/>
      <c r="BB971" s="788" t="n"/>
      <c r="BC971" s="788" t="n"/>
      <c r="BD971" s="788" t="n"/>
    </row>
    <row r="972" ht="12.75" customHeight="1" s="789">
      <c r="A972" s="1075" t="n"/>
      <c r="B972" s="1075" t="n"/>
      <c r="C972" s="1075" t="n"/>
      <c r="D972" s="1075" t="n"/>
      <c r="E972" s="1075" t="n"/>
      <c r="F972" s="1075" t="n"/>
      <c r="G972" s="1075" t="n"/>
      <c r="H972" s="1075" t="n"/>
      <c r="I972" s="1075" t="n"/>
      <c r="J972" s="1075" t="n"/>
      <c r="K972" s="1075" t="n"/>
      <c r="L972" s="1075" t="n"/>
      <c r="M972" s="1075" t="n"/>
      <c r="N972" s="1075" t="n"/>
      <c r="O972" s="1076" t="n"/>
      <c r="P972" s="1075" t="n"/>
      <c r="Q972" s="1075" t="n"/>
      <c r="R972" s="1075" t="n"/>
      <c r="S972" s="1075" t="n"/>
      <c r="T972" s="1075" t="n"/>
      <c r="U972" s="1075" t="n"/>
      <c r="V972" s="1077" t="n"/>
      <c r="W972" s="1075" t="n"/>
      <c r="X972" s="1075" t="n"/>
      <c r="Y972" s="1075" t="n"/>
      <c r="Z972" s="1075" t="n"/>
      <c r="AA972" s="1075" t="n"/>
      <c r="AB972" s="1075" t="n"/>
      <c r="AC972" s="1075" t="n"/>
      <c r="AD972" s="1075" t="n"/>
      <c r="AE972" s="1075" t="n"/>
      <c r="AF972" s="1075" t="n"/>
      <c r="AG972" s="1078" t="n"/>
      <c r="AH972" s="1075" t="n"/>
      <c r="AI972" s="1075" t="n"/>
      <c r="AJ972" s="1075" t="n"/>
      <c r="AK972" s="1077" t="n"/>
      <c r="AL972" s="1075" t="n"/>
      <c r="AM972" s="1075" t="n"/>
      <c r="AN972" s="1075" t="n"/>
      <c r="AO972" s="1080" t="n"/>
      <c r="AP972" s="788" t="n"/>
      <c r="AQ972" s="788" t="n"/>
      <c r="AR972" s="788" t="n"/>
      <c r="AS972" s="788" t="n"/>
      <c r="AT972" s="788" t="n"/>
      <c r="AU972" s="788" t="n"/>
      <c r="AV972" s="788" t="n"/>
      <c r="AW972" s="788" t="n"/>
      <c r="AX972" s="788" t="n"/>
      <c r="AY972" s="788" t="n"/>
      <c r="AZ972" s="788" t="n"/>
      <c r="BA972" s="788" t="n"/>
      <c r="BB972" s="788" t="n"/>
      <c r="BC972" s="788" t="n"/>
      <c r="BD972" s="788" t="n"/>
    </row>
    <row r="973" ht="12.75" customHeight="1" s="789">
      <c r="A973" s="1075" t="n"/>
      <c r="B973" s="1075" t="n"/>
      <c r="C973" s="1075" t="n"/>
      <c r="D973" s="1075" t="n"/>
      <c r="E973" s="1075" t="n"/>
      <c r="F973" s="1075" t="n"/>
      <c r="G973" s="1075" t="n"/>
      <c r="H973" s="1075" t="n"/>
      <c r="I973" s="1075" t="n"/>
      <c r="J973" s="1075" t="n"/>
      <c r="K973" s="1075" t="n"/>
      <c r="L973" s="1075" t="n"/>
      <c r="M973" s="1075" t="n"/>
      <c r="N973" s="1075" t="n"/>
      <c r="O973" s="1076" t="n"/>
      <c r="P973" s="1075" t="n"/>
      <c r="Q973" s="1075" t="n"/>
      <c r="R973" s="1075" t="n"/>
      <c r="S973" s="1075" t="n"/>
      <c r="T973" s="1075" t="n"/>
      <c r="U973" s="1075" t="n"/>
      <c r="V973" s="1077" t="n"/>
      <c r="W973" s="1075" t="n"/>
      <c r="X973" s="1075" t="n"/>
      <c r="Y973" s="1075" t="n"/>
      <c r="Z973" s="1075" t="n"/>
      <c r="AA973" s="1075" t="n"/>
      <c r="AB973" s="1075" t="n"/>
      <c r="AC973" s="1075" t="n"/>
      <c r="AD973" s="1075" t="n"/>
      <c r="AE973" s="1075" t="n"/>
      <c r="AF973" s="1075" t="n"/>
      <c r="AG973" s="1078" t="n"/>
      <c r="AH973" s="1075" t="n"/>
      <c r="AI973" s="1075" t="n"/>
      <c r="AJ973" s="1075" t="n"/>
      <c r="AK973" s="1077" t="n"/>
      <c r="AL973" s="1075" t="n"/>
      <c r="AM973" s="1075" t="n"/>
      <c r="AN973" s="1075" t="n"/>
      <c r="AO973" s="1080" t="n"/>
      <c r="AP973" s="788" t="n"/>
      <c r="AQ973" s="788" t="n"/>
      <c r="AR973" s="788" t="n"/>
      <c r="AS973" s="788" t="n"/>
      <c r="AT973" s="788" t="n"/>
      <c r="AU973" s="788" t="n"/>
      <c r="AV973" s="788" t="n"/>
      <c r="AW973" s="788" t="n"/>
      <c r="AX973" s="788" t="n"/>
      <c r="AY973" s="788" t="n"/>
      <c r="AZ973" s="788" t="n"/>
      <c r="BA973" s="788" t="n"/>
      <c r="BB973" s="788" t="n"/>
      <c r="BC973" s="788" t="n"/>
      <c r="BD973" s="788" t="n"/>
    </row>
    <row r="974" ht="12.75" customHeight="1" s="789">
      <c r="A974" s="1075" t="n"/>
      <c r="B974" s="1075" t="n"/>
      <c r="C974" s="1075" t="n"/>
      <c r="D974" s="1075" t="n"/>
      <c r="E974" s="1075" t="n"/>
      <c r="F974" s="1075" t="n"/>
      <c r="G974" s="1075" t="n"/>
      <c r="H974" s="1075" t="n"/>
      <c r="I974" s="1075" t="n"/>
      <c r="J974" s="1075" t="n"/>
      <c r="K974" s="1075" t="n"/>
      <c r="L974" s="1075" t="n"/>
      <c r="M974" s="1075" t="n"/>
      <c r="N974" s="1075" t="n"/>
      <c r="O974" s="1076" t="n"/>
      <c r="P974" s="1075" t="n"/>
      <c r="Q974" s="1075" t="n"/>
      <c r="R974" s="1075" t="n"/>
      <c r="S974" s="1075" t="n"/>
      <c r="T974" s="1075" t="n"/>
      <c r="U974" s="1075" t="n"/>
      <c r="V974" s="1077" t="n"/>
      <c r="W974" s="1075" t="n"/>
      <c r="X974" s="1075" t="n"/>
      <c r="Y974" s="1075" t="n"/>
      <c r="Z974" s="1075" t="n"/>
      <c r="AA974" s="1075" t="n"/>
      <c r="AB974" s="1075" t="n"/>
      <c r="AC974" s="1075" t="n"/>
      <c r="AD974" s="1075" t="n"/>
      <c r="AE974" s="1075" t="n"/>
      <c r="AF974" s="1075" t="n"/>
      <c r="AG974" s="1078" t="n"/>
      <c r="AH974" s="1075" t="n"/>
      <c r="AI974" s="1075" t="n"/>
      <c r="AJ974" s="1075" t="n"/>
      <c r="AK974" s="1077" t="n"/>
      <c r="AL974" s="1075" t="n"/>
      <c r="AM974" s="1075" t="n"/>
      <c r="AN974" s="1075" t="n"/>
      <c r="AO974" s="1080" t="n"/>
      <c r="AP974" s="788" t="n"/>
      <c r="AQ974" s="788" t="n"/>
      <c r="AR974" s="788" t="n"/>
      <c r="AS974" s="788" t="n"/>
      <c r="AT974" s="788" t="n"/>
      <c r="AU974" s="788" t="n"/>
      <c r="AV974" s="788" t="n"/>
      <c r="AW974" s="788" t="n"/>
      <c r="AX974" s="788" t="n"/>
      <c r="AY974" s="788" t="n"/>
      <c r="AZ974" s="788" t="n"/>
      <c r="BA974" s="788" t="n"/>
      <c r="BB974" s="788" t="n"/>
      <c r="BC974" s="788" t="n"/>
      <c r="BD974" s="788" t="n"/>
    </row>
    <row r="975" ht="12.75" customHeight="1" s="789">
      <c r="A975" s="1075" t="n"/>
      <c r="B975" s="1075" t="n"/>
      <c r="C975" s="1075" t="n"/>
      <c r="D975" s="1075" t="n"/>
      <c r="E975" s="1075" t="n"/>
      <c r="F975" s="1075" t="n"/>
      <c r="G975" s="1075" t="n"/>
      <c r="H975" s="1075" t="n"/>
      <c r="I975" s="1075" t="n"/>
      <c r="J975" s="1075" t="n"/>
      <c r="K975" s="1075" t="n"/>
      <c r="L975" s="1075" t="n"/>
      <c r="M975" s="1075" t="n"/>
      <c r="N975" s="1075" t="n"/>
      <c r="O975" s="1076" t="n"/>
      <c r="P975" s="1075" t="n"/>
      <c r="Q975" s="1075" t="n"/>
      <c r="R975" s="1075" t="n"/>
      <c r="S975" s="1075" t="n"/>
      <c r="T975" s="1075" t="n"/>
      <c r="U975" s="1075" t="n"/>
      <c r="V975" s="1077" t="n"/>
      <c r="W975" s="1075" t="n"/>
      <c r="X975" s="1075" t="n"/>
      <c r="Y975" s="1075" t="n"/>
      <c r="Z975" s="1075" t="n"/>
      <c r="AA975" s="1075" t="n"/>
      <c r="AB975" s="1075" t="n"/>
      <c r="AC975" s="1075" t="n"/>
      <c r="AD975" s="1075" t="n"/>
      <c r="AE975" s="1075" t="n"/>
      <c r="AF975" s="1075" t="n"/>
      <c r="AG975" s="1078" t="n"/>
      <c r="AH975" s="1075" t="n"/>
      <c r="AI975" s="1075" t="n"/>
      <c r="AJ975" s="1075" t="n"/>
      <c r="AK975" s="1077" t="n"/>
      <c r="AL975" s="1075" t="n"/>
      <c r="AM975" s="1075" t="n"/>
      <c r="AN975" s="1075" t="n"/>
      <c r="AO975" s="1080" t="n"/>
      <c r="AP975" s="788" t="n"/>
      <c r="AQ975" s="788" t="n"/>
      <c r="AR975" s="788" t="n"/>
      <c r="AS975" s="788" t="n"/>
      <c r="AT975" s="788" t="n"/>
      <c r="AU975" s="788" t="n"/>
      <c r="AV975" s="788" t="n"/>
      <c r="AW975" s="788" t="n"/>
      <c r="AX975" s="788" t="n"/>
      <c r="AY975" s="788" t="n"/>
      <c r="AZ975" s="788" t="n"/>
      <c r="BA975" s="788" t="n"/>
      <c r="BB975" s="788" t="n"/>
      <c r="BC975" s="788" t="n"/>
      <c r="BD975" s="788" t="n"/>
    </row>
    <row r="976" ht="12.75" customHeight="1" s="789">
      <c r="A976" s="1075" t="n"/>
      <c r="B976" s="1075" t="n"/>
      <c r="C976" s="1075" t="n"/>
      <c r="D976" s="1075" t="n"/>
      <c r="E976" s="1075" t="n"/>
      <c r="F976" s="1075" t="n"/>
      <c r="G976" s="1075" t="n"/>
      <c r="H976" s="1075" t="n"/>
      <c r="I976" s="1075" t="n"/>
      <c r="J976" s="1075" t="n"/>
      <c r="K976" s="1075" t="n"/>
      <c r="L976" s="1075" t="n"/>
      <c r="M976" s="1075" t="n"/>
      <c r="N976" s="1075" t="n"/>
      <c r="O976" s="1076" t="n"/>
      <c r="P976" s="1075" t="n"/>
      <c r="Q976" s="1075" t="n"/>
      <c r="R976" s="1075" t="n"/>
      <c r="S976" s="1075" t="n"/>
      <c r="T976" s="1075" t="n"/>
      <c r="U976" s="1075" t="n"/>
      <c r="V976" s="1077" t="n"/>
      <c r="W976" s="1075" t="n"/>
      <c r="X976" s="1075" t="n"/>
      <c r="Y976" s="1075" t="n"/>
      <c r="Z976" s="1075" t="n"/>
      <c r="AA976" s="1075" t="n"/>
      <c r="AB976" s="1075" t="n"/>
      <c r="AC976" s="1075" t="n"/>
      <c r="AD976" s="1075" t="n"/>
      <c r="AE976" s="1075" t="n"/>
      <c r="AF976" s="1075" t="n"/>
      <c r="AG976" s="1078" t="n"/>
      <c r="AH976" s="1075" t="n"/>
      <c r="AI976" s="1075" t="n"/>
      <c r="AJ976" s="1075" t="n"/>
      <c r="AK976" s="1077" t="n"/>
      <c r="AL976" s="1075" t="n"/>
      <c r="AM976" s="1075" t="n"/>
      <c r="AN976" s="1075" t="n"/>
      <c r="AO976" s="1080" t="n"/>
      <c r="AP976" s="788" t="n"/>
      <c r="AQ976" s="788" t="n"/>
      <c r="AR976" s="788" t="n"/>
      <c r="AS976" s="788" t="n"/>
      <c r="AT976" s="788" t="n"/>
      <c r="AU976" s="788" t="n"/>
      <c r="AV976" s="788" t="n"/>
      <c r="AW976" s="788" t="n"/>
      <c r="AX976" s="788" t="n"/>
      <c r="AY976" s="788" t="n"/>
      <c r="AZ976" s="788" t="n"/>
      <c r="BA976" s="788" t="n"/>
      <c r="BB976" s="788" t="n"/>
      <c r="BC976" s="788" t="n"/>
      <c r="BD976" s="788" t="n"/>
    </row>
    <row r="977" ht="12.75" customHeight="1" s="789">
      <c r="A977" s="1075" t="n"/>
      <c r="B977" s="1075" t="n"/>
      <c r="C977" s="1075" t="n"/>
      <c r="D977" s="1075" t="n"/>
      <c r="E977" s="1075" t="n"/>
      <c r="F977" s="1075" t="n"/>
      <c r="G977" s="1075" t="n"/>
      <c r="H977" s="1075" t="n"/>
      <c r="I977" s="1075" t="n"/>
      <c r="J977" s="1075" t="n"/>
      <c r="K977" s="1075" t="n"/>
      <c r="L977" s="1075" t="n"/>
      <c r="M977" s="1075" t="n"/>
      <c r="N977" s="1075" t="n"/>
      <c r="O977" s="1076" t="n"/>
      <c r="P977" s="1075" t="n"/>
      <c r="Q977" s="1075" t="n"/>
      <c r="R977" s="1075" t="n"/>
      <c r="S977" s="1075" t="n"/>
      <c r="T977" s="1075" t="n"/>
      <c r="U977" s="1075" t="n"/>
      <c r="V977" s="1077" t="n"/>
      <c r="W977" s="1075" t="n"/>
      <c r="X977" s="1075" t="n"/>
      <c r="Y977" s="1075" t="n"/>
      <c r="Z977" s="1075" t="n"/>
      <c r="AA977" s="1075" t="n"/>
      <c r="AB977" s="1075" t="n"/>
      <c r="AC977" s="1075" t="n"/>
      <c r="AD977" s="1075" t="n"/>
      <c r="AE977" s="1075" t="n"/>
      <c r="AF977" s="1075" t="n"/>
      <c r="AG977" s="1078" t="n"/>
      <c r="AH977" s="1075" t="n"/>
      <c r="AI977" s="1075" t="n"/>
      <c r="AJ977" s="1075" t="n"/>
      <c r="AK977" s="1077" t="n"/>
      <c r="AL977" s="1075" t="n"/>
      <c r="AM977" s="1075" t="n"/>
      <c r="AN977" s="1075" t="n"/>
      <c r="AO977" s="1080" t="n"/>
      <c r="AP977" s="788" t="n"/>
      <c r="AQ977" s="788" t="n"/>
      <c r="AR977" s="788" t="n"/>
      <c r="AS977" s="788" t="n"/>
      <c r="AT977" s="788" t="n"/>
      <c r="AU977" s="788" t="n"/>
      <c r="AV977" s="788" t="n"/>
      <c r="AW977" s="788" t="n"/>
      <c r="AX977" s="788" t="n"/>
      <c r="AY977" s="788" t="n"/>
      <c r="AZ977" s="788" t="n"/>
      <c r="BA977" s="788" t="n"/>
      <c r="BB977" s="788" t="n"/>
      <c r="BC977" s="788" t="n"/>
      <c r="BD977" s="788" t="n"/>
    </row>
    <row r="978" ht="12.75" customHeight="1" s="789">
      <c r="A978" s="1075" t="n"/>
      <c r="B978" s="1075" t="n"/>
      <c r="C978" s="1075" t="n"/>
      <c r="D978" s="1075" t="n"/>
      <c r="E978" s="1075" t="n"/>
      <c r="F978" s="1075" t="n"/>
      <c r="G978" s="1075" t="n"/>
      <c r="H978" s="1075" t="n"/>
      <c r="I978" s="1075" t="n"/>
      <c r="J978" s="1075" t="n"/>
      <c r="K978" s="1075" t="n"/>
      <c r="L978" s="1075" t="n"/>
      <c r="M978" s="1075" t="n"/>
      <c r="N978" s="1075" t="n"/>
      <c r="O978" s="1076" t="n"/>
      <c r="P978" s="1075" t="n"/>
      <c r="Q978" s="1075" t="n"/>
      <c r="R978" s="1075" t="n"/>
      <c r="S978" s="1075" t="n"/>
      <c r="T978" s="1075" t="n"/>
      <c r="U978" s="1075" t="n"/>
      <c r="V978" s="1077" t="n"/>
      <c r="W978" s="1075" t="n"/>
      <c r="X978" s="1075" t="n"/>
      <c r="Y978" s="1075" t="n"/>
      <c r="Z978" s="1075" t="n"/>
      <c r="AA978" s="1075" t="n"/>
      <c r="AB978" s="1075" t="n"/>
      <c r="AC978" s="1075" t="n"/>
      <c r="AD978" s="1075" t="n"/>
      <c r="AE978" s="1075" t="n"/>
      <c r="AF978" s="1075" t="n"/>
      <c r="AG978" s="1078" t="n"/>
      <c r="AH978" s="1075" t="n"/>
      <c r="AI978" s="1075" t="n"/>
      <c r="AJ978" s="1075" t="n"/>
      <c r="AK978" s="1077" t="n"/>
      <c r="AL978" s="1075" t="n"/>
      <c r="AM978" s="1075" t="n"/>
      <c r="AN978" s="1075" t="n"/>
      <c r="AO978" s="1080" t="n"/>
      <c r="AP978" s="788" t="n"/>
      <c r="AQ978" s="788" t="n"/>
      <c r="AR978" s="788" t="n"/>
      <c r="AS978" s="788" t="n"/>
      <c r="AT978" s="788" t="n"/>
      <c r="AU978" s="788" t="n"/>
      <c r="AV978" s="788" t="n"/>
      <c r="AW978" s="788" t="n"/>
      <c r="AX978" s="788" t="n"/>
      <c r="AY978" s="788" t="n"/>
      <c r="AZ978" s="788" t="n"/>
      <c r="BA978" s="788" t="n"/>
      <c r="BB978" s="788" t="n"/>
      <c r="BC978" s="788" t="n"/>
      <c r="BD978" s="788" t="n"/>
    </row>
    <row r="979" ht="12.75" customHeight="1" s="789">
      <c r="A979" s="1075" t="n"/>
      <c r="B979" s="1075" t="n"/>
      <c r="C979" s="1075" t="n"/>
      <c r="D979" s="1075" t="n"/>
      <c r="E979" s="1075" t="n"/>
      <c r="F979" s="1075" t="n"/>
      <c r="G979" s="1075" t="n"/>
      <c r="H979" s="1075" t="n"/>
      <c r="I979" s="1075" t="n"/>
      <c r="J979" s="1075" t="n"/>
      <c r="K979" s="1075" t="n"/>
      <c r="L979" s="1075" t="n"/>
      <c r="M979" s="1075" t="n"/>
      <c r="N979" s="1075" t="n"/>
      <c r="O979" s="1076" t="n"/>
      <c r="P979" s="1075" t="n"/>
      <c r="Q979" s="1075" t="n"/>
      <c r="R979" s="1075" t="n"/>
      <c r="S979" s="1075" t="n"/>
      <c r="T979" s="1075" t="n"/>
      <c r="U979" s="1075" t="n"/>
      <c r="V979" s="1077" t="n"/>
      <c r="W979" s="1075" t="n"/>
      <c r="X979" s="1075" t="n"/>
      <c r="Y979" s="1075" t="n"/>
      <c r="Z979" s="1075" t="n"/>
      <c r="AA979" s="1075" t="n"/>
      <c r="AB979" s="1075" t="n"/>
      <c r="AC979" s="1075" t="n"/>
      <c r="AD979" s="1075" t="n"/>
      <c r="AE979" s="1075" t="n"/>
      <c r="AF979" s="1075" t="n"/>
      <c r="AG979" s="1078" t="n"/>
      <c r="AH979" s="1075" t="n"/>
      <c r="AI979" s="1075" t="n"/>
      <c r="AJ979" s="1075" t="n"/>
      <c r="AK979" s="1077" t="n"/>
      <c r="AL979" s="1075" t="n"/>
      <c r="AM979" s="1075" t="n"/>
      <c r="AN979" s="1075" t="n"/>
      <c r="AO979" s="1080" t="n"/>
      <c r="AP979" s="788" t="n"/>
      <c r="AQ979" s="788" t="n"/>
      <c r="AR979" s="788" t="n"/>
      <c r="AS979" s="788" t="n"/>
      <c r="AT979" s="788" t="n"/>
      <c r="AU979" s="788" t="n"/>
      <c r="AV979" s="788" t="n"/>
      <c r="AW979" s="788" t="n"/>
      <c r="AX979" s="788" t="n"/>
      <c r="AY979" s="788" t="n"/>
      <c r="AZ979" s="788" t="n"/>
      <c r="BA979" s="788" t="n"/>
      <c r="BB979" s="788" t="n"/>
      <c r="BC979" s="788" t="n"/>
      <c r="BD979" s="788" t="n"/>
    </row>
    <row r="980" ht="12.75" customHeight="1" s="789">
      <c r="A980" s="1075" t="n"/>
      <c r="B980" s="1075" t="n"/>
      <c r="C980" s="1075" t="n"/>
      <c r="D980" s="1075" t="n"/>
      <c r="E980" s="1075" t="n"/>
      <c r="F980" s="1075" t="n"/>
      <c r="G980" s="1075" t="n"/>
      <c r="H980" s="1075" t="n"/>
      <c r="I980" s="1075" t="n"/>
      <c r="J980" s="1075" t="n"/>
      <c r="K980" s="1075" t="n"/>
      <c r="L980" s="1075" t="n"/>
      <c r="M980" s="1075" t="n"/>
      <c r="N980" s="1075" t="n"/>
      <c r="O980" s="1076" t="n"/>
      <c r="P980" s="1075" t="n"/>
      <c r="Q980" s="1075" t="n"/>
      <c r="R980" s="1075" t="n"/>
      <c r="S980" s="1075" t="n"/>
      <c r="T980" s="1075" t="n"/>
      <c r="U980" s="1075" t="n"/>
      <c r="V980" s="1077" t="n"/>
      <c r="W980" s="1075" t="n"/>
      <c r="X980" s="1075" t="n"/>
      <c r="Y980" s="1075" t="n"/>
      <c r="Z980" s="1075" t="n"/>
      <c r="AA980" s="1075" t="n"/>
      <c r="AB980" s="1075" t="n"/>
      <c r="AC980" s="1075" t="n"/>
      <c r="AD980" s="1075" t="n"/>
      <c r="AE980" s="1075" t="n"/>
      <c r="AF980" s="1075" t="n"/>
      <c r="AG980" s="1078" t="n"/>
      <c r="AH980" s="1075" t="n"/>
      <c r="AI980" s="1075" t="n"/>
      <c r="AJ980" s="1075" t="n"/>
      <c r="AK980" s="1077" t="n"/>
      <c r="AL980" s="1075" t="n"/>
      <c r="AM980" s="1075" t="n"/>
      <c r="AN980" s="1075" t="n"/>
      <c r="AO980" s="1080" t="n"/>
      <c r="AP980" s="788" t="n"/>
      <c r="AQ980" s="788" t="n"/>
      <c r="AR980" s="788" t="n"/>
      <c r="AS980" s="788" t="n"/>
      <c r="AT980" s="788" t="n"/>
      <c r="AU980" s="788" t="n"/>
      <c r="AV980" s="788" t="n"/>
      <c r="AW980" s="788" t="n"/>
      <c r="AX980" s="788" t="n"/>
      <c r="AY980" s="788" t="n"/>
      <c r="AZ980" s="788" t="n"/>
      <c r="BA980" s="788" t="n"/>
      <c r="BB980" s="788" t="n"/>
      <c r="BC980" s="788" t="n"/>
      <c r="BD980" s="788" t="n"/>
    </row>
    <row r="981" ht="12.75" customHeight="1" s="789">
      <c r="A981" s="1075" t="n"/>
      <c r="B981" s="1075" t="n"/>
      <c r="C981" s="1075" t="n"/>
      <c r="D981" s="1075" t="n"/>
      <c r="E981" s="1075" t="n"/>
      <c r="F981" s="1075" t="n"/>
      <c r="G981" s="1075" t="n"/>
      <c r="H981" s="1075" t="n"/>
      <c r="I981" s="1075" t="n"/>
      <c r="J981" s="1075" t="n"/>
      <c r="K981" s="1075" t="n"/>
      <c r="L981" s="1075" t="n"/>
      <c r="M981" s="1075" t="n"/>
      <c r="N981" s="1075" t="n"/>
      <c r="O981" s="1076" t="n"/>
      <c r="P981" s="1075" t="n"/>
      <c r="Q981" s="1075" t="n"/>
      <c r="R981" s="1075" t="n"/>
      <c r="S981" s="1075" t="n"/>
      <c r="T981" s="1075" t="n"/>
      <c r="U981" s="1075" t="n"/>
      <c r="V981" s="1077" t="n"/>
      <c r="W981" s="1075" t="n"/>
      <c r="X981" s="1075" t="n"/>
      <c r="Y981" s="1075" t="n"/>
      <c r="Z981" s="1075" t="n"/>
      <c r="AA981" s="1075" t="n"/>
      <c r="AB981" s="1075" t="n"/>
      <c r="AC981" s="1075" t="n"/>
      <c r="AD981" s="1075" t="n"/>
      <c r="AE981" s="1075" t="n"/>
      <c r="AF981" s="1075" t="n"/>
      <c r="AG981" s="1078" t="n"/>
      <c r="AH981" s="1075" t="n"/>
      <c r="AI981" s="1075" t="n"/>
      <c r="AJ981" s="1075" t="n"/>
      <c r="AK981" s="1077" t="n"/>
      <c r="AL981" s="1075" t="n"/>
      <c r="AM981" s="1075" t="n"/>
      <c r="AN981" s="1075" t="n"/>
      <c r="AO981" s="1080" t="n"/>
      <c r="AP981" s="788" t="n"/>
      <c r="AQ981" s="788" t="n"/>
      <c r="AR981" s="788" t="n"/>
      <c r="AS981" s="788" t="n"/>
      <c r="AT981" s="788" t="n"/>
      <c r="AU981" s="788" t="n"/>
      <c r="AV981" s="788" t="n"/>
      <c r="AW981" s="788" t="n"/>
      <c r="AX981" s="788" t="n"/>
      <c r="AY981" s="788" t="n"/>
      <c r="AZ981" s="788" t="n"/>
      <c r="BA981" s="788" t="n"/>
      <c r="BB981" s="788" t="n"/>
      <c r="BC981" s="788" t="n"/>
      <c r="BD981" s="788" t="n"/>
    </row>
    <row r="982" ht="12.75" customHeight="1" s="789">
      <c r="A982" s="1075" t="n"/>
      <c r="B982" s="1075" t="n"/>
      <c r="C982" s="1075" t="n"/>
      <c r="D982" s="1075" t="n"/>
      <c r="E982" s="1075" t="n"/>
      <c r="F982" s="1075" t="n"/>
      <c r="G982" s="1075" t="n"/>
      <c r="H982" s="1075" t="n"/>
      <c r="I982" s="1075" t="n"/>
      <c r="J982" s="1075" t="n"/>
      <c r="K982" s="1075" t="n"/>
      <c r="L982" s="1075" t="n"/>
      <c r="M982" s="1075" t="n"/>
      <c r="N982" s="1075" t="n"/>
      <c r="O982" s="1076" t="n"/>
      <c r="P982" s="1075" t="n"/>
      <c r="Q982" s="1075" t="n"/>
      <c r="R982" s="1075" t="n"/>
      <c r="S982" s="1075" t="n"/>
      <c r="T982" s="1075" t="n"/>
      <c r="U982" s="1075" t="n"/>
      <c r="V982" s="1077" t="n"/>
      <c r="W982" s="1075" t="n"/>
      <c r="X982" s="1075" t="n"/>
      <c r="Y982" s="1075" t="n"/>
      <c r="Z982" s="1075" t="n"/>
      <c r="AA982" s="1075" t="n"/>
      <c r="AB982" s="1075" t="n"/>
      <c r="AC982" s="1075" t="n"/>
      <c r="AD982" s="1075" t="n"/>
      <c r="AE982" s="1075" t="n"/>
      <c r="AF982" s="1075" t="n"/>
      <c r="AG982" s="1078" t="n"/>
      <c r="AH982" s="1075" t="n"/>
      <c r="AI982" s="1075" t="n"/>
      <c r="AJ982" s="1075" t="n"/>
      <c r="AK982" s="1077" t="n"/>
      <c r="AL982" s="1075" t="n"/>
      <c r="AM982" s="1075" t="n"/>
      <c r="AN982" s="1075" t="n"/>
      <c r="AO982" s="1080" t="n"/>
      <c r="AP982" s="788" t="n"/>
      <c r="AQ982" s="788" t="n"/>
      <c r="AR982" s="788" t="n"/>
      <c r="AS982" s="788" t="n"/>
      <c r="AT982" s="788" t="n"/>
      <c r="AU982" s="788" t="n"/>
      <c r="AV982" s="788" t="n"/>
      <c r="AW982" s="788" t="n"/>
      <c r="AX982" s="788" t="n"/>
      <c r="AY982" s="788" t="n"/>
      <c r="AZ982" s="788" t="n"/>
      <c r="BA982" s="788" t="n"/>
      <c r="BB982" s="788" t="n"/>
      <c r="BC982" s="788" t="n"/>
      <c r="BD982" s="788" t="n"/>
    </row>
    <row r="983" ht="12.75" customHeight="1" s="789">
      <c r="A983" s="1075" t="n"/>
      <c r="B983" s="1075" t="n"/>
      <c r="C983" s="1075" t="n"/>
      <c r="D983" s="1075" t="n"/>
      <c r="E983" s="1075" t="n"/>
      <c r="F983" s="1075" t="n"/>
      <c r="G983" s="1075" t="n"/>
      <c r="H983" s="1075" t="n"/>
      <c r="I983" s="1075" t="n"/>
      <c r="J983" s="1075" t="n"/>
      <c r="K983" s="1075" t="n"/>
      <c r="L983" s="1075" t="n"/>
      <c r="M983" s="1075" t="n"/>
      <c r="N983" s="1075" t="n"/>
      <c r="O983" s="1076" t="n"/>
      <c r="P983" s="1075" t="n"/>
      <c r="Q983" s="1075" t="n"/>
      <c r="R983" s="1075" t="n"/>
      <c r="S983" s="1075" t="n"/>
      <c r="T983" s="1075" t="n"/>
      <c r="U983" s="1075" t="n"/>
      <c r="V983" s="1077" t="n"/>
      <c r="W983" s="1075" t="n"/>
      <c r="X983" s="1075" t="n"/>
      <c r="Y983" s="1075" t="n"/>
      <c r="Z983" s="1075" t="n"/>
      <c r="AA983" s="1075" t="n"/>
      <c r="AB983" s="1075" t="n"/>
      <c r="AC983" s="1075" t="n"/>
      <c r="AD983" s="1075" t="n"/>
      <c r="AE983" s="1075" t="n"/>
      <c r="AF983" s="1075" t="n"/>
      <c r="AG983" s="1078" t="n"/>
      <c r="AH983" s="1075" t="n"/>
      <c r="AI983" s="1075" t="n"/>
      <c r="AJ983" s="1075" t="n"/>
      <c r="AK983" s="1077" t="n"/>
      <c r="AL983" s="1075" t="n"/>
      <c r="AM983" s="1075" t="n"/>
      <c r="AN983" s="1075" t="n"/>
      <c r="AO983" s="1080" t="n"/>
      <c r="AP983" s="788" t="n"/>
      <c r="AQ983" s="788" t="n"/>
      <c r="AR983" s="788" t="n"/>
      <c r="AS983" s="788" t="n"/>
      <c r="AT983" s="788" t="n"/>
      <c r="AU983" s="788" t="n"/>
      <c r="AV983" s="788" t="n"/>
      <c r="AW983" s="788" t="n"/>
      <c r="AX983" s="788" t="n"/>
      <c r="AY983" s="788" t="n"/>
      <c r="AZ983" s="788" t="n"/>
      <c r="BA983" s="788" t="n"/>
      <c r="BB983" s="788" t="n"/>
      <c r="BC983" s="788" t="n"/>
      <c r="BD983" s="788" t="n"/>
    </row>
    <row r="984" ht="12.75" customHeight="1" s="789">
      <c r="A984" s="1075" t="n"/>
      <c r="B984" s="1075" t="n"/>
      <c r="C984" s="1075" t="n"/>
      <c r="D984" s="1075" t="n"/>
      <c r="E984" s="1075" t="n"/>
      <c r="F984" s="1075" t="n"/>
      <c r="G984" s="1075" t="n"/>
      <c r="H984" s="1075" t="n"/>
      <c r="I984" s="1075" t="n"/>
      <c r="J984" s="1075" t="n"/>
      <c r="K984" s="1075" t="n"/>
      <c r="L984" s="1075" t="n"/>
      <c r="M984" s="1075" t="n"/>
      <c r="N984" s="1075" t="n"/>
      <c r="O984" s="1076" t="n"/>
      <c r="P984" s="1075" t="n"/>
      <c r="Q984" s="1075" t="n"/>
      <c r="R984" s="1075" t="n"/>
      <c r="S984" s="1075" t="n"/>
      <c r="T984" s="1075" t="n"/>
      <c r="U984" s="1075" t="n"/>
      <c r="V984" s="1077" t="n"/>
      <c r="W984" s="1075" t="n"/>
      <c r="X984" s="1075" t="n"/>
      <c r="Y984" s="1075" t="n"/>
      <c r="Z984" s="1075" t="n"/>
      <c r="AA984" s="1075" t="n"/>
      <c r="AB984" s="1075" t="n"/>
      <c r="AC984" s="1075" t="n"/>
      <c r="AD984" s="1075" t="n"/>
      <c r="AE984" s="1075" t="n"/>
      <c r="AF984" s="1075" t="n"/>
      <c r="AG984" s="1078" t="n"/>
      <c r="AH984" s="1075" t="n"/>
      <c r="AI984" s="1075" t="n"/>
      <c r="AJ984" s="1075" t="n"/>
      <c r="AK984" s="1077" t="n"/>
      <c r="AL984" s="1075" t="n"/>
      <c r="AM984" s="1075" t="n"/>
      <c r="AN984" s="1075" t="n"/>
      <c r="AO984" s="1080" t="n"/>
      <c r="AP984" s="788" t="n"/>
      <c r="AQ984" s="788" t="n"/>
      <c r="AR984" s="788" t="n"/>
      <c r="AS984" s="788" t="n"/>
      <c r="AT984" s="788" t="n"/>
      <c r="AU984" s="788" t="n"/>
      <c r="AV984" s="788" t="n"/>
      <c r="AW984" s="788" t="n"/>
      <c r="AX984" s="788" t="n"/>
      <c r="AY984" s="788" t="n"/>
      <c r="AZ984" s="788" t="n"/>
      <c r="BA984" s="788" t="n"/>
      <c r="BB984" s="788" t="n"/>
      <c r="BC984" s="788" t="n"/>
      <c r="BD984" s="788" t="n"/>
    </row>
    <row r="985" ht="12.75" customHeight="1" s="789">
      <c r="A985" s="1075" t="n"/>
      <c r="B985" s="1075" t="n"/>
      <c r="C985" s="1075" t="n"/>
      <c r="D985" s="1075" t="n"/>
      <c r="E985" s="1075" t="n"/>
      <c r="F985" s="1075" t="n"/>
      <c r="G985" s="1075" t="n"/>
      <c r="H985" s="1075" t="n"/>
      <c r="I985" s="1075" t="n"/>
      <c r="J985" s="1075" t="n"/>
      <c r="K985" s="1075" t="n"/>
      <c r="L985" s="1075" t="n"/>
      <c r="M985" s="1075" t="n"/>
      <c r="N985" s="1075" t="n"/>
      <c r="O985" s="1076" t="n"/>
      <c r="P985" s="1075" t="n"/>
      <c r="Q985" s="1075" t="n"/>
      <c r="R985" s="1075" t="n"/>
      <c r="S985" s="1075" t="n"/>
      <c r="T985" s="1075" t="n"/>
      <c r="U985" s="1075" t="n"/>
      <c r="V985" s="1077" t="n"/>
      <c r="W985" s="1075" t="n"/>
      <c r="X985" s="1075" t="n"/>
      <c r="Y985" s="1075" t="n"/>
      <c r="Z985" s="1075" t="n"/>
      <c r="AA985" s="1075" t="n"/>
      <c r="AB985" s="1075" t="n"/>
      <c r="AC985" s="1075" t="n"/>
      <c r="AD985" s="1075" t="n"/>
      <c r="AE985" s="1075" t="n"/>
      <c r="AF985" s="1075" t="n"/>
      <c r="AG985" s="1078" t="n"/>
      <c r="AH985" s="1075" t="n"/>
      <c r="AI985" s="1075" t="n"/>
      <c r="AJ985" s="1075" t="n"/>
      <c r="AK985" s="1077" t="n"/>
      <c r="AL985" s="1075" t="n"/>
      <c r="AM985" s="1075" t="n"/>
      <c r="AN985" s="1075" t="n"/>
      <c r="AO985" s="1080" t="n"/>
      <c r="AP985" s="788" t="n"/>
      <c r="AQ985" s="788" t="n"/>
      <c r="AR985" s="788" t="n"/>
      <c r="AS985" s="788" t="n"/>
      <c r="AT985" s="788" t="n"/>
      <c r="AU985" s="788" t="n"/>
      <c r="AV985" s="788" t="n"/>
      <c r="AW985" s="788" t="n"/>
      <c r="AX985" s="788" t="n"/>
      <c r="AY985" s="788" t="n"/>
      <c r="AZ985" s="788" t="n"/>
      <c r="BA985" s="788" t="n"/>
      <c r="BB985" s="788" t="n"/>
      <c r="BC985" s="788" t="n"/>
      <c r="BD985" s="788" t="n"/>
    </row>
    <row r="986" ht="12.75" customHeight="1" s="789">
      <c r="A986" s="1075" t="n"/>
      <c r="B986" s="1075" t="n"/>
      <c r="C986" s="1075" t="n"/>
      <c r="D986" s="1075" t="n"/>
      <c r="E986" s="1075" t="n"/>
      <c r="F986" s="1075" t="n"/>
      <c r="G986" s="1075" t="n"/>
      <c r="H986" s="1075" t="n"/>
      <c r="I986" s="1075" t="n"/>
      <c r="J986" s="1075" t="n"/>
      <c r="K986" s="1075" t="n"/>
      <c r="L986" s="1075" t="n"/>
      <c r="M986" s="1075" t="n"/>
      <c r="N986" s="1075" t="n"/>
      <c r="O986" s="1076" t="n"/>
      <c r="P986" s="1075" t="n"/>
      <c r="Q986" s="1075" t="n"/>
      <c r="R986" s="1075" t="n"/>
      <c r="S986" s="1075" t="n"/>
      <c r="T986" s="1075" t="n"/>
      <c r="U986" s="1075" t="n"/>
      <c r="V986" s="1077" t="n"/>
      <c r="W986" s="1075" t="n"/>
      <c r="X986" s="1075" t="n"/>
      <c r="Y986" s="1075" t="n"/>
      <c r="Z986" s="1075" t="n"/>
      <c r="AA986" s="1075" t="n"/>
      <c r="AB986" s="1075" t="n"/>
      <c r="AC986" s="1075" t="n"/>
      <c r="AD986" s="1075" t="n"/>
      <c r="AE986" s="1075" t="n"/>
      <c r="AF986" s="1075" t="n"/>
      <c r="AG986" s="1078" t="n"/>
      <c r="AH986" s="1075" t="n"/>
      <c r="AI986" s="1075" t="n"/>
      <c r="AJ986" s="1075" t="n"/>
      <c r="AK986" s="1077" t="n"/>
      <c r="AL986" s="1075" t="n"/>
      <c r="AM986" s="1075" t="n"/>
      <c r="AN986" s="1075" t="n"/>
      <c r="AO986" s="1080" t="n"/>
      <c r="AP986" s="788" t="n"/>
      <c r="AQ986" s="788" t="n"/>
      <c r="AR986" s="788" t="n"/>
      <c r="AS986" s="788" t="n"/>
      <c r="AT986" s="788" t="n"/>
      <c r="AU986" s="788" t="n"/>
      <c r="AV986" s="788" t="n"/>
      <c r="AW986" s="788" t="n"/>
      <c r="AX986" s="788" t="n"/>
      <c r="AY986" s="788" t="n"/>
      <c r="AZ986" s="788" t="n"/>
      <c r="BA986" s="788" t="n"/>
      <c r="BB986" s="788" t="n"/>
      <c r="BC986" s="788" t="n"/>
      <c r="BD986" s="788" t="n"/>
    </row>
    <row r="987" ht="12.75" customHeight="1" s="789">
      <c r="A987" s="1075" t="n"/>
      <c r="B987" s="1075" t="n"/>
      <c r="C987" s="1075" t="n"/>
      <c r="D987" s="1075" t="n"/>
      <c r="E987" s="1075" t="n"/>
      <c r="F987" s="1075" t="n"/>
      <c r="G987" s="1075" t="n"/>
      <c r="H987" s="1075" t="n"/>
      <c r="I987" s="1075" t="n"/>
      <c r="J987" s="1075" t="n"/>
      <c r="K987" s="1075" t="n"/>
      <c r="L987" s="1075" t="n"/>
      <c r="M987" s="1075" t="n"/>
      <c r="N987" s="1075" t="n"/>
      <c r="O987" s="1076" t="n"/>
      <c r="P987" s="1075" t="n"/>
      <c r="Q987" s="1075" t="n"/>
      <c r="R987" s="1075" t="n"/>
      <c r="S987" s="1075" t="n"/>
      <c r="T987" s="1075" t="n"/>
      <c r="U987" s="1075" t="n"/>
      <c r="V987" s="1077" t="n"/>
      <c r="W987" s="1075" t="n"/>
      <c r="X987" s="1075" t="n"/>
      <c r="Y987" s="1075" t="n"/>
      <c r="Z987" s="1075" t="n"/>
      <c r="AA987" s="1075" t="n"/>
      <c r="AB987" s="1075" t="n"/>
      <c r="AC987" s="1075" t="n"/>
      <c r="AD987" s="1075" t="n"/>
      <c r="AE987" s="1075" t="n"/>
      <c r="AF987" s="1075" t="n"/>
      <c r="AG987" s="1078" t="n"/>
      <c r="AH987" s="1075" t="n"/>
      <c r="AI987" s="1075" t="n"/>
      <c r="AJ987" s="1075" t="n"/>
      <c r="AK987" s="1077" t="n"/>
      <c r="AL987" s="1075" t="n"/>
      <c r="AM987" s="1075" t="n"/>
      <c r="AN987" s="1075" t="n"/>
      <c r="AO987" s="1080" t="n"/>
      <c r="AP987" s="788" t="n"/>
      <c r="AQ987" s="788" t="n"/>
      <c r="AR987" s="788" t="n"/>
      <c r="AS987" s="788" t="n"/>
      <c r="AT987" s="788" t="n"/>
      <c r="AU987" s="788" t="n"/>
      <c r="AV987" s="788" t="n"/>
      <c r="AW987" s="788" t="n"/>
      <c r="AX987" s="788" t="n"/>
      <c r="AY987" s="788" t="n"/>
      <c r="AZ987" s="788" t="n"/>
      <c r="BA987" s="788" t="n"/>
      <c r="BB987" s="788" t="n"/>
      <c r="BC987" s="788" t="n"/>
      <c r="BD987" s="788" t="n"/>
    </row>
    <row r="988" ht="12.75" customHeight="1" s="789">
      <c r="A988" s="1075" t="n"/>
      <c r="B988" s="1075" t="n"/>
      <c r="C988" s="1075" t="n"/>
      <c r="D988" s="1075" t="n"/>
      <c r="E988" s="1075" t="n"/>
      <c r="F988" s="1075" t="n"/>
      <c r="G988" s="1075" t="n"/>
      <c r="H988" s="1075" t="n"/>
      <c r="I988" s="1075" t="n"/>
      <c r="J988" s="1075" t="n"/>
      <c r="K988" s="1075" t="n"/>
      <c r="L988" s="1075" t="n"/>
      <c r="M988" s="1075" t="n"/>
      <c r="N988" s="1075" t="n"/>
      <c r="O988" s="1076" t="n"/>
      <c r="P988" s="1075" t="n"/>
      <c r="Q988" s="1075" t="n"/>
      <c r="R988" s="1075" t="n"/>
      <c r="S988" s="1075" t="n"/>
      <c r="T988" s="1075" t="n"/>
      <c r="U988" s="1075" t="n"/>
      <c r="V988" s="1077" t="n"/>
      <c r="W988" s="1075" t="n"/>
      <c r="X988" s="1075" t="n"/>
      <c r="Y988" s="1075" t="n"/>
      <c r="Z988" s="1075" t="n"/>
      <c r="AA988" s="1075" t="n"/>
      <c r="AB988" s="1075" t="n"/>
      <c r="AC988" s="1075" t="n"/>
      <c r="AD988" s="1075" t="n"/>
      <c r="AE988" s="1075" t="n"/>
      <c r="AF988" s="1075" t="n"/>
      <c r="AG988" s="1078" t="n"/>
      <c r="AH988" s="1075" t="n"/>
      <c r="AI988" s="1075" t="n"/>
      <c r="AJ988" s="1075" t="n"/>
      <c r="AK988" s="1077" t="n"/>
      <c r="AL988" s="1075" t="n"/>
      <c r="AM988" s="1075" t="n"/>
      <c r="AN988" s="1075" t="n"/>
      <c r="AO988" s="1080" t="n"/>
      <c r="AP988" s="788" t="n"/>
      <c r="AQ988" s="788" t="n"/>
      <c r="AR988" s="788" t="n"/>
      <c r="AS988" s="788" t="n"/>
      <c r="AT988" s="788" t="n"/>
      <c r="AU988" s="788" t="n"/>
      <c r="AV988" s="788" t="n"/>
      <c r="AW988" s="788" t="n"/>
      <c r="AX988" s="788" t="n"/>
      <c r="AY988" s="788" t="n"/>
      <c r="AZ988" s="788" t="n"/>
      <c r="BA988" s="788" t="n"/>
      <c r="BB988" s="788" t="n"/>
      <c r="BC988" s="788" t="n"/>
      <c r="BD988" s="788" t="n"/>
    </row>
    <row r="989" ht="12.75" customHeight="1" s="789">
      <c r="A989" s="1075" t="n"/>
      <c r="B989" s="1075" t="n"/>
      <c r="C989" s="1075" t="n"/>
      <c r="D989" s="1075" t="n"/>
      <c r="E989" s="1075" t="n"/>
      <c r="F989" s="1075" t="n"/>
      <c r="G989" s="1075" t="n"/>
      <c r="H989" s="1075" t="n"/>
      <c r="I989" s="1075" t="n"/>
      <c r="J989" s="1075" t="n"/>
      <c r="K989" s="1075" t="n"/>
      <c r="L989" s="1075" t="n"/>
      <c r="M989" s="1075" t="n"/>
      <c r="N989" s="1075" t="n"/>
      <c r="O989" s="1076" t="n"/>
      <c r="P989" s="1075" t="n"/>
      <c r="Q989" s="1075" t="n"/>
      <c r="R989" s="1075" t="n"/>
      <c r="S989" s="1075" t="n"/>
      <c r="T989" s="1075" t="n"/>
      <c r="U989" s="1075" t="n"/>
      <c r="V989" s="1077" t="n"/>
      <c r="W989" s="1075" t="n"/>
      <c r="X989" s="1075" t="n"/>
      <c r="Y989" s="1075" t="n"/>
      <c r="Z989" s="1075" t="n"/>
      <c r="AA989" s="1075" t="n"/>
      <c r="AB989" s="1075" t="n"/>
      <c r="AC989" s="1075" t="n"/>
      <c r="AD989" s="1075" t="n"/>
      <c r="AE989" s="1075" t="n"/>
      <c r="AF989" s="1075" t="n"/>
      <c r="AG989" s="1078" t="n"/>
      <c r="AH989" s="1075" t="n"/>
      <c r="AI989" s="1075" t="n"/>
      <c r="AJ989" s="1075" t="n"/>
      <c r="AK989" s="1077" t="n"/>
      <c r="AL989" s="1075" t="n"/>
      <c r="AM989" s="1075" t="n"/>
      <c r="AN989" s="1075" t="n"/>
      <c r="AO989" s="1080" t="n"/>
      <c r="AP989" s="788" t="n"/>
      <c r="AQ989" s="788" t="n"/>
      <c r="AR989" s="788" t="n"/>
      <c r="AS989" s="788" t="n"/>
      <c r="AT989" s="788" t="n"/>
      <c r="AU989" s="788" t="n"/>
      <c r="AV989" s="788" t="n"/>
      <c r="AW989" s="788" t="n"/>
      <c r="AX989" s="788" t="n"/>
      <c r="AY989" s="788" t="n"/>
      <c r="AZ989" s="788" t="n"/>
      <c r="BA989" s="788" t="n"/>
      <c r="BB989" s="788" t="n"/>
      <c r="BC989" s="788" t="n"/>
      <c r="BD989" s="788" t="n"/>
    </row>
    <row r="990" ht="12.75" customHeight="1" s="789">
      <c r="A990" s="1075" t="n"/>
      <c r="B990" s="1075" t="n"/>
      <c r="C990" s="1075" t="n"/>
      <c r="D990" s="1075" t="n"/>
      <c r="E990" s="1075" t="n"/>
      <c r="F990" s="1075" t="n"/>
      <c r="G990" s="1075" t="n"/>
      <c r="H990" s="1075" t="n"/>
      <c r="I990" s="1075" t="n"/>
      <c r="J990" s="1075" t="n"/>
      <c r="K990" s="1075" t="n"/>
      <c r="L990" s="1075" t="n"/>
      <c r="M990" s="1075" t="n"/>
      <c r="N990" s="1075" t="n"/>
      <c r="O990" s="1076" t="n"/>
      <c r="P990" s="1075" t="n"/>
      <c r="Q990" s="1075" t="n"/>
      <c r="R990" s="1075" t="n"/>
      <c r="S990" s="1075" t="n"/>
      <c r="T990" s="1075" t="n"/>
      <c r="U990" s="1075" t="n"/>
      <c r="V990" s="1077" t="n"/>
      <c r="W990" s="1075" t="n"/>
      <c r="X990" s="1075" t="n"/>
      <c r="Y990" s="1075" t="n"/>
      <c r="Z990" s="1075" t="n"/>
      <c r="AA990" s="1075" t="n"/>
      <c r="AB990" s="1075" t="n"/>
      <c r="AC990" s="1075" t="n"/>
      <c r="AD990" s="1075" t="n"/>
      <c r="AE990" s="1075" t="n"/>
      <c r="AF990" s="1075" t="n"/>
      <c r="AG990" s="1078" t="n"/>
      <c r="AH990" s="1075" t="n"/>
      <c r="AI990" s="1075" t="n"/>
      <c r="AJ990" s="1075" t="n"/>
      <c r="AK990" s="1077" t="n"/>
      <c r="AL990" s="1075" t="n"/>
      <c r="AM990" s="1075" t="n"/>
      <c r="AN990" s="1075" t="n"/>
      <c r="AO990" s="1080" t="n"/>
      <c r="AP990" s="788" t="n"/>
      <c r="AQ990" s="788" t="n"/>
      <c r="AR990" s="788" t="n"/>
      <c r="AS990" s="788" t="n"/>
      <c r="AT990" s="788" t="n"/>
      <c r="AU990" s="788" t="n"/>
      <c r="AV990" s="788" t="n"/>
      <c r="AW990" s="788" t="n"/>
      <c r="AX990" s="788" t="n"/>
      <c r="AY990" s="788" t="n"/>
      <c r="AZ990" s="788" t="n"/>
      <c r="BA990" s="788" t="n"/>
      <c r="BB990" s="788" t="n"/>
      <c r="BC990" s="788" t="n"/>
      <c r="BD990" s="788" t="n"/>
    </row>
    <row r="991" ht="12.75" customHeight="1" s="789">
      <c r="A991" s="1075" t="n"/>
      <c r="B991" s="1075" t="n"/>
      <c r="C991" s="1075" t="n"/>
      <c r="D991" s="1075" t="n"/>
      <c r="E991" s="1075" t="n"/>
      <c r="F991" s="1075" t="n"/>
      <c r="G991" s="1075" t="n"/>
      <c r="H991" s="1075" t="n"/>
      <c r="I991" s="1075" t="n"/>
      <c r="J991" s="1075" t="n"/>
      <c r="K991" s="1075" t="n"/>
      <c r="L991" s="1075" t="n"/>
      <c r="M991" s="1075" t="n"/>
      <c r="N991" s="1075" t="n"/>
      <c r="O991" s="1076" t="n"/>
      <c r="P991" s="1075" t="n"/>
      <c r="Q991" s="1075" t="n"/>
      <c r="R991" s="1075" t="n"/>
      <c r="S991" s="1075" t="n"/>
      <c r="T991" s="1075" t="n"/>
      <c r="U991" s="1075" t="n"/>
      <c r="V991" s="1077" t="n"/>
      <c r="W991" s="1075" t="n"/>
      <c r="X991" s="1075" t="n"/>
      <c r="Y991" s="1075" t="n"/>
      <c r="Z991" s="1075" t="n"/>
      <c r="AA991" s="1075" t="n"/>
      <c r="AB991" s="1075" t="n"/>
      <c r="AC991" s="1075" t="n"/>
      <c r="AD991" s="1075" t="n"/>
      <c r="AE991" s="1075" t="n"/>
      <c r="AF991" s="1075" t="n"/>
      <c r="AG991" s="1078" t="n"/>
      <c r="AH991" s="1075" t="n"/>
      <c r="AI991" s="1075" t="n"/>
      <c r="AJ991" s="1075" t="n"/>
      <c r="AK991" s="1077" t="n"/>
      <c r="AL991" s="1075" t="n"/>
      <c r="AM991" s="1075" t="n"/>
      <c r="AN991" s="1075" t="n"/>
      <c r="AO991" s="1080" t="n"/>
      <c r="AP991" s="788" t="n"/>
      <c r="AQ991" s="788" t="n"/>
      <c r="AR991" s="788" t="n"/>
      <c r="AS991" s="788" t="n"/>
      <c r="AT991" s="788" t="n"/>
      <c r="AU991" s="788" t="n"/>
      <c r="AV991" s="788" t="n"/>
      <c r="AW991" s="788" t="n"/>
      <c r="AX991" s="788" t="n"/>
      <c r="AY991" s="788" t="n"/>
      <c r="AZ991" s="788" t="n"/>
      <c r="BA991" s="788" t="n"/>
      <c r="BB991" s="788" t="n"/>
      <c r="BC991" s="788" t="n"/>
      <c r="BD991" s="788" t="n"/>
    </row>
    <row r="992" ht="12.75" customHeight="1" s="789">
      <c r="A992" s="1075" t="n"/>
      <c r="B992" s="1075" t="n"/>
      <c r="C992" s="1075" t="n"/>
      <c r="D992" s="1075" t="n"/>
      <c r="E992" s="1075" t="n"/>
      <c r="F992" s="1075" t="n"/>
      <c r="G992" s="1075" t="n"/>
      <c r="H992" s="1075" t="n"/>
      <c r="I992" s="1075" t="n"/>
      <c r="J992" s="1075" t="n"/>
      <c r="K992" s="1075" t="n"/>
      <c r="L992" s="1075" t="n"/>
      <c r="M992" s="1075" t="n"/>
      <c r="N992" s="1075" t="n"/>
      <c r="O992" s="1076" t="n"/>
      <c r="P992" s="1075" t="n"/>
      <c r="Q992" s="1075" t="n"/>
      <c r="R992" s="1075" t="n"/>
      <c r="S992" s="1075" t="n"/>
      <c r="T992" s="1075" t="n"/>
      <c r="U992" s="1075" t="n"/>
      <c r="V992" s="1077" t="n"/>
      <c r="W992" s="1075" t="n"/>
      <c r="X992" s="1075" t="n"/>
      <c r="Y992" s="1075" t="n"/>
      <c r="Z992" s="1075" t="n"/>
      <c r="AA992" s="1075" t="n"/>
      <c r="AB992" s="1075" t="n"/>
      <c r="AC992" s="1075" t="n"/>
      <c r="AD992" s="1075" t="n"/>
      <c r="AE992" s="1075" t="n"/>
      <c r="AF992" s="1075" t="n"/>
      <c r="AG992" s="1078" t="n"/>
      <c r="AH992" s="1075" t="n"/>
      <c r="AI992" s="1075" t="n"/>
      <c r="AJ992" s="1075" t="n"/>
      <c r="AK992" s="1077" t="n"/>
      <c r="AL992" s="1075" t="n"/>
      <c r="AM992" s="1075" t="n"/>
      <c r="AN992" s="1075" t="n"/>
      <c r="AO992" s="1080" t="n"/>
      <c r="AP992" s="788" t="n"/>
      <c r="AQ992" s="788" t="n"/>
      <c r="AR992" s="788" t="n"/>
      <c r="AS992" s="788" t="n"/>
      <c r="AT992" s="788" t="n"/>
      <c r="AU992" s="788" t="n"/>
      <c r="AV992" s="788" t="n"/>
      <c r="AW992" s="788" t="n"/>
      <c r="AX992" s="788" t="n"/>
      <c r="AY992" s="788" t="n"/>
      <c r="AZ992" s="788" t="n"/>
      <c r="BA992" s="788" t="n"/>
      <c r="BB992" s="788" t="n"/>
      <c r="BC992" s="788" t="n"/>
      <c r="BD992" s="788" t="n"/>
    </row>
    <row r="993" ht="12.75" customHeight="1" s="789">
      <c r="A993" s="1075" t="n"/>
      <c r="B993" s="1075" t="n"/>
      <c r="C993" s="1075" t="n"/>
      <c r="D993" s="1075" t="n"/>
      <c r="E993" s="1075" t="n"/>
      <c r="F993" s="1075" t="n"/>
      <c r="G993" s="1075" t="n"/>
      <c r="H993" s="1075" t="n"/>
      <c r="I993" s="1075" t="n"/>
      <c r="J993" s="1075" t="n"/>
      <c r="K993" s="1075" t="n"/>
      <c r="L993" s="1075" t="n"/>
      <c r="M993" s="1075" t="n"/>
      <c r="N993" s="1075" t="n"/>
      <c r="O993" s="1076" t="n"/>
      <c r="P993" s="1075" t="n"/>
      <c r="Q993" s="1075" t="n"/>
      <c r="R993" s="1075" t="n"/>
      <c r="S993" s="1075" t="n"/>
      <c r="T993" s="1075" t="n"/>
      <c r="U993" s="1075" t="n"/>
      <c r="V993" s="1077" t="n"/>
      <c r="W993" s="1075" t="n"/>
      <c r="X993" s="1075" t="n"/>
      <c r="Y993" s="1075" t="n"/>
      <c r="Z993" s="1075" t="n"/>
      <c r="AA993" s="1075" t="n"/>
      <c r="AB993" s="1075" t="n"/>
      <c r="AC993" s="1075" t="n"/>
      <c r="AD993" s="1075" t="n"/>
      <c r="AE993" s="1075" t="n"/>
      <c r="AF993" s="1075" t="n"/>
      <c r="AG993" s="1078" t="n"/>
      <c r="AH993" s="1075" t="n"/>
      <c r="AI993" s="1075" t="n"/>
      <c r="AJ993" s="1075" t="n"/>
      <c r="AK993" s="1077" t="n"/>
      <c r="AL993" s="1075" t="n"/>
      <c r="AM993" s="1075" t="n"/>
      <c r="AN993" s="1075" t="n"/>
      <c r="AO993" s="1080" t="n"/>
      <c r="AP993" s="788" t="n"/>
      <c r="AQ993" s="788" t="n"/>
      <c r="AR993" s="788" t="n"/>
      <c r="AS993" s="788" t="n"/>
      <c r="AT993" s="788" t="n"/>
      <c r="AU993" s="788" t="n"/>
      <c r="AV993" s="788" t="n"/>
      <c r="AW993" s="788" t="n"/>
      <c r="AX993" s="788" t="n"/>
      <c r="AY993" s="788" t="n"/>
      <c r="AZ993" s="788" t="n"/>
      <c r="BA993" s="788" t="n"/>
      <c r="BB993" s="788" t="n"/>
      <c r="BC993" s="788" t="n"/>
      <c r="BD993" s="788" t="n"/>
    </row>
    <row r="994" ht="12.75" customHeight="1" s="789">
      <c r="A994" s="1075" t="n"/>
      <c r="B994" s="1075" t="n"/>
      <c r="C994" s="1075" t="n"/>
      <c r="D994" s="1075" t="n"/>
      <c r="E994" s="1075" t="n"/>
      <c r="F994" s="1075" t="n"/>
      <c r="G994" s="1075" t="n"/>
      <c r="H994" s="1075" t="n"/>
      <c r="I994" s="1075" t="n"/>
      <c r="J994" s="1075" t="n"/>
      <c r="K994" s="1075" t="n"/>
      <c r="L994" s="1075" t="n"/>
      <c r="M994" s="1075" t="n"/>
      <c r="N994" s="1075" t="n"/>
      <c r="O994" s="1076" t="n"/>
      <c r="P994" s="1075" t="n"/>
      <c r="Q994" s="1075" t="n"/>
      <c r="R994" s="1075" t="n"/>
      <c r="S994" s="1075" t="n"/>
      <c r="T994" s="1075" t="n"/>
      <c r="U994" s="1075" t="n"/>
      <c r="V994" s="1077" t="n"/>
      <c r="W994" s="1075" t="n"/>
      <c r="X994" s="1075" t="n"/>
      <c r="Y994" s="1075" t="n"/>
      <c r="Z994" s="1075" t="n"/>
      <c r="AA994" s="1075" t="n"/>
      <c r="AB994" s="1075" t="n"/>
      <c r="AC994" s="1075" t="n"/>
      <c r="AD994" s="1075" t="n"/>
      <c r="AE994" s="1075" t="n"/>
      <c r="AF994" s="1075" t="n"/>
      <c r="AG994" s="1078" t="n"/>
      <c r="AH994" s="1075" t="n"/>
      <c r="AI994" s="1075" t="n"/>
      <c r="AJ994" s="1075" t="n"/>
      <c r="AK994" s="1077" t="n"/>
      <c r="AL994" s="1075" t="n"/>
      <c r="AM994" s="1075" t="n"/>
      <c r="AN994" s="1075" t="n"/>
      <c r="AO994" s="1080" t="n"/>
      <c r="AP994" s="788" t="n"/>
      <c r="AQ994" s="788" t="n"/>
      <c r="AR994" s="788" t="n"/>
      <c r="AS994" s="788" t="n"/>
      <c r="AT994" s="788" t="n"/>
      <c r="AU994" s="788" t="n"/>
      <c r="AV994" s="788" t="n"/>
      <c r="AW994" s="788" t="n"/>
      <c r="AX994" s="788" t="n"/>
      <c r="AY994" s="788" t="n"/>
      <c r="AZ994" s="788" t="n"/>
      <c r="BA994" s="788" t="n"/>
      <c r="BB994" s="788" t="n"/>
      <c r="BC994" s="788" t="n"/>
      <c r="BD994" s="788" t="n"/>
    </row>
    <row r="995" ht="12.75" customHeight="1" s="789">
      <c r="A995" s="1075" t="n"/>
      <c r="B995" s="1075" t="n"/>
      <c r="C995" s="1075" t="n"/>
      <c r="D995" s="1075" t="n"/>
      <c r="E995" s="1075" t="n"/>
      <c r="F995" s="1075" t="n"/>
      <c r="G995" s="1075" t="n"/>
      <c r="H995" s="1075" t="n"/>
      <c r="I995" s="1075" t="n"/>
      <c r="J995" s="1075" t="n"/>
      <c r="K995" s="1075" t="n"/>
      <c r="L995" s="1075" t="n"/>
      <c r="M995" s="1075" t="n"/>
      <c r="N995" s="1075" t="n"/>
      <c r="O995" s="1076" t="n"/>
      <c r="P995" s="1075" t="n"/>
      <c r="Q995" s="1075" t="n"/>
      <c r="R995" s="1075" t="n"/>
      <c r="S995" s="1075" t="n"/>
      <c r="T995" s="1075" t="n"/>
      <c r="U995" s="1075" t="n"/>
      <c r="V995" s="1077" t="n"/>
      <c r="W995" s="1075" t="n"/>
      <c r="X995" s="1075" t="n"/>
      <c r="Y995" s="1075" t="n"/>
      <c r="Z995" s="1075" t="n"/>
      <c r="AA995" s="1075" t="n"/>
      <c r="AB995" s="1075" t="n"/>
      <c r="AC995" s="1075" t="n"/>
      <c r="AD995" s="1075" t="n"/>
      <c r="AE995" s="1075" t="n"/>
      <c r="AF995" s="1075" t="n"/>
      <c r="AG995" s="1078" t="n"/>
      <c r="AH995" s="1075" t="n"/>
      <c r="AI995" s="1075" t="n"/>
      <c r="AJ995" s="1075" t="n"/>
      <c r="AK995" s="1077" t="n"/>
      <c r="AL995" s="1075" t="n"/>
      <c r="AM995" s="1075" t="n"/>
      <c r="AN995" s="1075" t="n"/>
      <c r="AO995" s="1080" t="n"/>
      <c r="AP995" s="788" t="n"/>
      <c r="AQ995" s="788" t="n"/>
      <c r="AR995" s="788" t="n"/>
      <c r="AS995" s="788" t="n"/>
      <c r="AT995" s="788" t="n"/>
      <c r="AU995" s="788" t="n"/>
      <c r="AV995" s="788" t="n"/>
      <c r="AW995" s="788" t="n"/>
      <c r="AX995" s="788" t="n"/>
      <c r="AY995" s="788" t="n"/>
      <c r="AZ995" s="788" t="n"/>
      <c r="BA995" s="788" t="n"/>
      <c r="BB995" s="788" t="n"/>
      <c r="BC995" s="788" t="n"/>
      <c r="BD995" s="788" t="n"/>
    </row>
    <row r="996" ht="12.75" customHeight="1" s="789">
      <c r="A996" s="1075" t="n"/>
      <c r="B996" s="1075" t="n"/>
      <c r="C996" s="1075" t="n"/>
      <c r="D996" s="1075" t="n"/>
      <c r="E996" s="1075" t="n"/>
      <c r="F996" s="1075" t="n"/>
      <c r="G996" s="1075" t="n"/>
      <c r="H996" s="1075" t="n"/>
      <c r="I996" s="1075" t="n"/>
      <c r="J996" s="1075" t="n"/>
      <c r="K996" s="1075" t="n"/>
      <c r="L996" s="1075" t="n"/>
      <c r="M996" s="1075" t="n"/>
      <c r="N996" s="1075" t="n"/>
      <c r="O996" s="1076" t="n"/>
      <c r="P996" s="1075" t="n"/>
      <c r="Q996" s="1075" t="n"/>
      <c r="R996" s="1075" t="n"/>
      <c r="S996" s="1075" t="n"/>
      <c r="T996" s="1075" t="n"/>
      <c r="U996" s="1075" t="n"/>
      <c r="V996" s="1077" t="n"/>
      <c r="W996" s="1075" t="n"/>
      <c r="X996" s="1075" t="n"/>
      <c r="Y996" s="1075" t="n"/>
      <c r="Z996" s="1075" t="n"/>
      <c r="AA996" s="1075" t="n"/>
      <c r="AB996" s="1075" t="n"/>
      <c r="AC996" s="1075" t="n"/>
      <c r="AD996" s="1075" t="n"/>
      <c r="AE996" s="1075" t="n"/>
      <c r="AF996" s="1075" t="n"/>
      <c r="AG996" s="1078" t="n"/>
      <c r="AH996" s="1075" t="n"/>
      <c r="AI996" s="1075" t="n"/>
      <c r="AJ996" s="1075" t="n"/>
      <c r="AK996" s="1077" t="n"/>
      <c r="AL996" s="1075" t="n"/>
      <c r="AM996" s="1075" t="n"/>
      <c r="AN996" s="1075" t="n"/>
      <c r="AO996" s="1080" t="n"/>
      <c r="AP996" s="788" t="n"/>
      <c r="AQ996" s="788" t="n"/>
      <c r="AR996" s="788" t="n"/>
      <c r="AS996" s="788" t="n"/>
      <c r="AT996" s="788" t="n"/>
      <c r="AU996" s="788" t="n"/>
      <c r="AV996" s="788" t="n"/>
      <c r="AW996" s="788" t="n"/>
      <c r="AX996" s="788" t="n"/>
      <c r="AY996" s="788" t="n"/>
      <c r="AZ996" s="788" t="n"/>
      <c r="BA996" s="788" t="n"/>
      <c r="BB996" s="788" t="n"/>
      <c r="BC996" s="788" t="n"/>
      <c r="BD996" s="788" t="n"/>
    </row>
    <row r="997" ht="12.75" customHeight="1" s="789">
      <c r="A997" s="1075" t="n"/>
      <c r="B997" s="1075" t="n"/>
      <c r="C997" s="1075" t="n"/>
      <c r="D997" s="1075" t="n"/>
      <c r="E997" s="1075" t="n"/>
      <c r="F997" s="1075" t="n"/>
      <c r="G997" s="1075" t="n"/>
      <c r="H997" s="1075" t="n"/>
      <c r="I997" s="1075" t="n"/>
      <c r="J997" s="1075" t="n"/>
      <c r="K997" s="1075" t="n"/>
      <c r="L997" s="1075" t="n"/>
      <c r="M997" s="1075" t="n"/>
      <c r="N997" s="1075" t="n"/>
      <c r="O997" s="1076" t="n"/>
      <c r="P997" s="1075" t="n"/>
      <c r="Q997" s="1075" t="n"/>
      <c r="R997" s="1075" t="n"/>
      <c r="S997" s="1075" t="n"/>
      <c r="T997" s="1075" t="n"/>
      <c r="U997" s="1075" t="n"/>
      <c r="V997" s="1077" t="n"/>
      <c r="W997" s="1075" t="n"/>
      <c r="X997" s="1075" t="n"/>
      <c r="Y997" s="1075" t="n"/>
      <c r="Z997" s="1075" t="n"/>
      <c r="AA997" s="1075" t="n"/>
      <c r="AB997" s="1075" t="n"/>
      <c r="AC997" s="1075" t="n"/>
      <c r="AD997" s="1075" t="n"/>
      <c r="AE997" s="1075" t="n"/>
      <c r="AF997" s="1075" t="n"/>
      <c r="AG997" s="1078" t="n"/>
      <c r="AH997" s="1075" t="n"/>
      <c r="AI997" s="1075" t="n"/>
      <c r="AJ997" s="1075" t="n"/>
      <c r="AK997" s="1077" t="n"/>
      <c r="AL997" s="1075" t="n"/>
      <c r="AM997" s="1075" t="n"/>
      <c r="AN997" s="1075" t="n"/>
      <c r="AO997" s="1080" t="n"/>
      <c r="AP997" s="788" t="n"/>
      <c r="AQ997" s="788" t="n"/>
      <c r="AR997" s="788" t="n"/>
      <c r="AS997" s="788" t="n"/>
      <c r="AT997" s="788" t="n"/>
      <c r="AU997" s="788" t="n"/>
      <c r="AV997" s="788" t="n"/>
      <c r="AW997" s="788" t="n"/>
      <c r="AX997" s="788" t="n"/>
      <c r="AY997" s="788" t="n"/>
      <c r="AZ997" s="788" t="n"/>
      <c r="BA997" s="788" t="n"/>
      <c r="BB997" s="788" t="n"/>
      <c r="BC997" s="788" t="n"/>
      <c r="BD997" s="788" t="n"/>
    </row>
    <row r="998" ht="12.75" customHeight="1" s="789">
      <c r="A998" s="1075" t="n"/>
      <c r="B998" s="1075" t="n"/>
      <c r="C998" s="1075" t="n"/>
      <c r="D998" s="1075" t="n"/>
      <c r="E998" s="1075" t="n"/>
      <c r="F998" s="1075" t="n"/>
      <c r="G998" s="1075" t="n"/>
      <c r="H998" s="1075" t="n"/>
      <c r="I998" s="1075" t="n"/>
      <c r="J998" s="1075" t="n"/>
      <c r="K998" s="1075" t="n"/>
      <c r="L998" s="1075" t="n"/>
      <c r="M998" s="1075" t="n"/>
      <c r="N998" s="1075" t="n"/>
      <c r="O998" s="1076" t="n"/>
      <c r="P998" s="1075" t="n"/>
      <c r="Q998" s="1075" t="n"/>
      <c r="R998" s="1075" t="n"/>
      <c r="S998" s="1075" t="n"/>
      <c r="T998" s="1075" t="n"/>
      <c r="U998" s="1075" t="n"/>
      <c r="V998" s="1077" t="n"/>
      <c r="W998" s="1075" t="n"/>
      <c r="X998" s="1075" t="n"/>
      <c r="Y998" s="1075" t="n"/>
      <c r="Z998" s="1075" t="n"/>
      <c r="AA998" s="1075" t="n"/>
      <c r="AB998" s="1075" t="n"/>
      <c r="AC998" s="1075" t="n"/>
      <c r="AD998" s="1075" t="n"/>
      <c r="AE998" s="1075" t="n"/>
      <c r="AF998" s="1075" t="n"/>
      <c r="AG998" s="1078" t="n"/>
      <c r="AH998" s="1075" t="n"/>
      <c r="AI998" s="1075" t="n"/>
      <c r="AJ998" s="1075" t="n"/>
      <c r="AK998" s="1077" t="n"/>
      <c r="AL998" s="1075" t="n"/>
      <c r="AM998" s="1075" t="n"/>
      <c r="AN998" s="1075" t="n"/>
      <c r="AO998" s="1080" t="n"/>
      <c r="AP998" s="788" t="n"/>
      <c r="AQ998" s="788" t="n"/>
      <c r="AR998" s="788" t="n"/>
      <c r="AS998" s="788" t="n"/>
      <c r="AT998" s="788" t="n"/>
      <c r="AU998" s="788" t="n"/>
      <c r="AV998" s="788" t="n"/>
      <c r="AW998" s="788" t="n"/>
      <c r="AX998" s="788" t="n"/>
      <c r="AY998" s="788" t="n"/>
      <c r="AZ998" s="788" t="n"/>
      <c r="BA998" s="788" t="n"/>
      <c r="BB998" s="788" t="n"/>
      <c r="BC998" s="788" t="n"/>
      <c r="BD998" s="788" t="n"/>
    </row>
    <row r="999" ht="12.75" customHeight="1" s="789">
      <c r="A999" s="1075" t="n"/>
      <c r="B999" s="1075" t="n"/>
      <c r="C999" s="1075" t="n"/>
      <c r="D999" s="1075" t="n"/>
      <c r="E999" s="1075" t="n"/>
      <c r="F999" s="1075" t="n"/>
      <c r="G999" s="1075" t="n"/>
      <c r="H999" s="1075" t="n"/>
      <c r="I999" s="1075" t="n"/>
      <c r="J999" s="1075" t="n"/>
      <c r="K999" s="1075" t="n"/>
      <c r="L999" s="1075" t="n"/>
      <c r="M999" s="1075" t="n"/>
      <c r="N999" s="1075" t="n"/>
      <c r="O999" s="1076" t="n"/>
      <c r="P999" s="1075" t="n"/>
      <c r="Q999" s="1075" t="n"/>
      <c r="R999" s="1075" t="n"/>
      <c r="S999" s="1075" t="n"/>
      <c r="T999" s="1075" t="n"/>
      <c r="U999" s="1075" t="n"/>
      <c r="V999" s="1077" t="n"/>
      <c r="W999" s="1075" t="n"/>
      <c r="X999" s="1075" t="n"/>
      <c r="Y999" s="1075" t="n"/>
      <c r="Z999" s="1075" t="n"/>
      <c r="AA999" s="1075" t="n"/>
      <c r="AB999" s="1075" t="n"/>
      <c r="AC999" s="1075" t="n"/>
      <c r="AD999" s="1075" t="n"/>
      <c r="AE999" s="1075" t="n"/>
      <c r="AF999" s="1075" t="n"/>
      <c r="AG999" s="1078" t="n"/>
      <c r="AH999" s="1075" t="n"/>
      <c r="AI999" s="1075" t="n"/>
      <c r="AJ999" s="1075" t="n"/>
      <c r="AK999" s="1077" t="n"/>
      <c r="AL999" s="1075" t="n"/>
      <c r="AM999" s="1075" t="n"/>
      <c r="AN999" s="1075" t="n"/>
      <c r="AO999" s="1080" t="n"/>
      <c r="AP999" s="788" t="n"/>
      <c r="AQ999" s="788" t="n"/>
      <c r="AR999" s="788" t="n"/>
      <c r="AS999" s="788" t="n"/>
      <c r="AT999" s="788" t="n"/>
      <c r="AU999" s="788" t="n"/>
      <c r="AV999" s="788" t="n"/>
      <c r="AW999" s="788" t="n"/>
      <c r="AX999" s="788" t="n"/>
      <c r="AY999" s="788" t="n"/>
      <c r="AZ999" s="788" t="n"/>
      <c r="BA999" s="788" t="n"/>
      <c r="BB999" s="788" t="n"/>
      <c r="BC999" s="788" t="n"/>
      <c r="BD999" s="788" t="n"/>
    </row>
    <row r="1000" ht="12.75" customHeight="1" s="789">
      <c r="A1000" s="1075" t="n"/>
      <c r="B1000" s="1075" t="n"/>
      <c r="C1000" s="1075" t="n"/>
      <c r="D1000" s="1075" t="n"/>
      <c r="E1000" s="1075" t="n"/>
      <c r="F1000" s="1075" t="n"/>
      <c r="G1000" s="1075" t="n"/>
      <c r="H1000" s="1075" t="n"/>
      <c r="I1000" s="1075" t="n"/>
      <c r="J1000" s="1075" t="n"/>
      <c r="K1000" s="1075" t="n"/>
      <c r="L1000" s="1075" t="n"/>
      <c r="M1000" s="1075" t="n"/>
      <c r="N1000" s="1075" t="n"/>
      <c r="O1000" s="1076" t="n"/>
      <c r="P1000" s="1075" t="n"/>
      <c r="Q1000" s="1075" t="n"/>
      <c r="R1000" s="1075" t="n"/>
      <c r="S1000" s="1075" t="n"/>
      <c r="T1000" s="1075" t="n"/>
      <c r="U1000" s="1075" t="n"/>
      <c r="V1000" s="1077" t="n"/>
      <c r="W1000" s="1075" t="n"/>
      <c r="X1000" s="1075" t="n"/>
      <c r="Y1000" s="1075" t="n"/>
      <c r="Z1000" s="1075" t="n"/>
      <c r="AA1000" s="1075" t="n"/>
      <c r="AB1000" s="1075" t="n"/>
      <c r="AC1000" s="1075" t="n"/>
      <c r="AD1000" s="1075" t="n"/>
      <c r="AE1000" s="1075" t="n"/>
      <c r="AF1000" s="1075" t="n"/>
      <c r="AG1000" s="1078" t="n"/>
      <c r="AH1000" s="1075" t="n"/>
      <c r="AI1000" s="1075" t="n"/>
      <c r="AJ1000" s="1075" t="n"/>
      <c r="AK1000" s="1077" t="n"/>
      <c r="AL1000" s="1075" t="n"/>
      <c r="AM1000" s="1075" t="n"/>
      <c r="AN1000" s="1075" t="n"/>
      <c r="AO1000" s="1080" t="n"/>
      <c r="AP1000" s="788" t="n"/>
      <c r="AQ1000" s="788" t="n"/>
      <c r="AR1000" s="788" t="n"/>
      <c r="AS1000" s="788" t="n"/>
      <c r="AT1000" s="788" t="n"/>
      <c r="AU1000" s="788" t="n"/>
      <c r="AV1000" s="788" t="n"/>
      <c r="AW1000" s="788" t="n"/>
      <c r="AX1000" s="788" t="n"/>
      <c r="AY1000" s="788" t="n"/>
      <c r="AZ1000" s="788" t="n"/>
      <c r="BA1000" s="788" t="n"/>
      <c r="BB1000" s="788" t="n"/>
      <c r="BC1000" s="788" t="n"/>
      <c r="BD1000" s="788" t="n"/>
    </row>
    <row r="1001" ht="12.75" customHeight="1" s="789">
      <c r="A1001" s="1075" t="n"/>
      <c r="B1001" s="1075" t="n"/>
      <c r="C1001" s="1075" t="n"/>
      <c r="D1001" s="1075" t="n"/>
      <c r="E1001" s="1075" t="n"/>
      <c r="F1001" s="1075" t="n"/>
      <c r="G1001" s="1075" t="n"/>
      <c r="H1001" s="1075" t="n"/>
      <c r="I1001" s="1075" t="n"/>
      <c r="J1001" s="1075" t="n"/>
      <c r="K1001" s="1075" t="n"/>
      <c r="L1001" s="1075" t="n"/>
      <c r="M1001" s="1075" t="n"/>
      <c r="N1001" s="1075" t="n"/>
      <c r="O1001" s="1076" t="n"/>
      <c r="P1001" s="1075" t="n"/>
      <c r="Q1001" s="1075" t="n"/>
      <c r="R1001" s="1075" t="n"/>
      <c r="S1001" s="1075" t="n"/>
      <c r="T1001" s="1075" t="n"/>
      <c r="U1001" s="1075" t="n"/>
      <c r="V1001" s="1077" t="n"/>
      <c r="W1001" s="1075" t="n"/>
      <c r="X1001" s="1075" t="n"/>
      <c r="Y1001" s="1075" t="n"/>
      <c r="Z1001" s="1075" t="n"/>
      <c r="AA1001" s="1075" t="n"/>
      <c r="AB1001" s="1075" t="n"/>
      <c r="AC1001" s="1075" t="n"/>
      <c r="AD1001" s="1075" t="n"/>
      <c r="AE1001" s="1075" t="n"/>
      <c r="AF1001" s="1075" t="n"/>
      <c r="AG1001" s="1078" t="n"/>
      <c r="AH1001" s="1075" t="n"/>
      <c r="AI1001" s="1075" t="n"/>
      <c r="AJ1001" s="1075" t="n"/>
      <c r="AK1001" s="1077" t="n"/>
      <c r="AL1001" s="1075" t="n"/>
      <c r="AM1001" s="1075" t="n"/>
      <c r="AN1001" s="1075" t="n"/>
    </row>
  </sheetData>
  <autoFilter ref="A1:BD151"/>
  <mergeCells count="1">
    <mergeCell ref="H305:L305"/>
  </mergeCells>
  <conditionalFormatting sqref="J181:J182 J227 J233 J251 J255 T165 Y227:AF227 Y233:AF233 Y251 AD211">
    <cfRule type="expression" rank="0" priority="2" equalAverage="0" aboveAverage="0" dxfId="0" text="" percent="0" bottom="0">
      <formula>LEN(TRIM(J181))&gt;0</formula>
    </cfRule>
  </conditionalFormatting>
  <printOptions horizontalCentered="0" verticalCentered="0" headings="0" gridLines="0" gridLinesSet="1"/>
  <pageMargins left="0.7" right="0.7" top="0.75" bottom="0.75" header="0.511805555555555" footer="0.511805555555555"/>
  <pageSetup orientation="portrait" paperSize="9" scale="100" fitToHeight="1" fitToWidth="1" pageOrder="downThenOver" blackAndWhite="0" draft="0" horizontalDpi="300" verticalDpi="300" copies="1"/>
</worksheet>
</file>

<file path=xl/worksheets/sheet2.xml><?xml version="1.0" encoding="utf-8"?>
<worksheet xmlns="http://schemas.openxmlformats.org/spreadsheetml/2006/main">
  <sheetPr filterMode="0">
    <outlinePr summaryBelow="1" summaryRight="1"/>
    <pageSetUpPr fitToPage="0"/>
  </sheetPr>
  <dimension ref="A1:BG1000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baseColWidth="8" defaultColWidth="12.58984375" defaultRowHeight="15.75" zeroHeight="0" outlineLevelRow="0"/>
  <cols>
    <col width="15" customWidth="1" style="788" min="6" max="6"/>
    <col width="11.42" customWidth="1" style="788" min="7" max="7"/>
    <col width="15.57" customWidth="1" style="788" min="10" max="10"/>
    <col width="16" customWidth="1" style="788" min="12" max="12"/>
    <col width="14.01" customWidth="1" style="788" min="13" max="13"/>
    <col width="15.29" customWidth="1" style="788" min="34" max="34"/>
    <col width="14.43" customWidth="1" style="788" min="35" max="35"/>
  </cols>
  <sheetData>
    <row r="1" ht="51" customHeight="1" s="789">
      <c r="A1" s="939" t="inlineStr">
        <is>
          <t>Стоимость изготовления</t>
        </is>
      </c>
      <c r="B1" s="939" t="inlineStr">
        <is>
          <t>№ Контейнера</t>
        </is>
      </c>
      <c r="C1" s="939" t="inlineStr">
        <is>
          <t>Стоимость изготовления</t>
        </is>
      </c>
      <c r="D1" s="1081" t="inlineStr">
        <is>
          <t>Компенсация</t>
        </is>
      </c>
      <c r="E1" s="1082" t="inlineStr">
        <is>
          <t>Дата сдачи к OR
1 круг</t>
        </is>
      </c>
      <c r="F1" s="950" t="inlineStr">
        <is>
          <t>Сток OR</t>
        </is>
      </c>
      <c r="G1" s="950" t="inlineStr">
        <is>
          <t>Локация сдачи</t>
        </is>
      </c>
      <c r="H1" s="943" t="inlineStr">
        <is>
          <t>Pick up client</t>
        </is>
      </c>
      <c r="I1" s="944" t="inlineStr">
        <is>
          <t>№ приложения/Компенсация</t>
        </is>
      </c>
      <c r="J1" s="945" t="inlineStr">
        <is>
          <t>Дата прибытия РФ</t>
        </is>
      </c>
      <c r="K1" s="955" t="inlineStr">
        <is>
          <t>СТОК</t>
        </is>
      </c>
      <c r="L1" s="947" t="inlineStr">
        <is>
          <t>Дефект</t>
        </is>
      </c>
      <c r="M1" s="947" t="inlineStr">
        <is>
          <t>Решение по ремонту</t>
        </is>
      </c>
      <c r="N1" s="947" t="inlineStr">
        <is>
          <t>Дата вывоза на КП</t>
        </is>
      </c>
      <c r="O1" s="1083" t="inlineStr">
        <is>
          <t>Направление</t>
        </is>
      </c>
      <c r="P1" s="949" t="inlineStr">
        <is>
          <t>Дата сдачи к OR
2 круг</t>
        </is>
      </c>
      <c r="Q1" s="950" t="inlineStr">
        <is>
          <t>Сдача в Китае 2 круг</t>
        </is>
      </c>
      <c r="R1" s="951" t="inlineStr">
        <is>
          <t>Pick up client/Сдача Город</t>
        </is>
      </c>
      <c r="S1" s="953" t="inlineStr">
        <is>
          <t>№ приложения/Компенсация</t>
        </is>
      </c>
      <c r="T1" s="945" t="inlineStr">
        <is>
          <t>Дата прибытия РФ</t>
        </is>
      </c>
      <c r="U1" s="955" t="inlineStr">
        <is>
          <t>СТОК</t>
        </is>
      </c>
      <c r="V1" s="955" t="inlineStr">
        <is>
          <t>Дефект</t>
        </is>
      </c>
      <c r="W1" s="955" t="inlineStr">
        <is>
          <t>Дата повторного вывоза на КП</t>
        </is>
      </c>
      <c r="X1" s="956" t="inlineStr">
        <is>
          <t>Повторное нарпавление</t>
        </is>
      </c>
      <c r="Y1" s="949" t="inlineStr">
        <is>
          <t>Дата сдачи к OR 
3 круг</t>
        </is>
      </c>
      <c r="Z1" s="950" t="inlineStr">
        <is>
          <t>Сдача Терминал 3 круг</t>
        </is>
      </c>
      <c r="AA1" s="950" t="inlineStr">
        <is>
          <t>Pick up client/Сдача Город
3 круг</t>
        </is>
      </c>
      <c r="AB1" s="953" t="inlineStr">
        <is>
          <t>№ приложения/Компенсация</t>
        </is>
      </c>
      <c r="AC1" s="1084" t="inlineStr">
        <is>
          <t>Дата прибытия РФ</t>
        </is>
      </c>
      <c r="AD1" s="955" t="inlineStr">
        <is>
          <t>СТОК</t>
        </is>
      </c>
      <c r="AE1" s="955" t="inlineStr">
        <is>
          <t>Дефект</t>
        </is>
      </c>
      <c r="AF1" s="955" t="inlineStr">
        <is>
          <t>Дата повторного вывоза на КП</t>
        </is>
      </c>
      <c r="AG1" s="956" t="inlineStr">
        <is>
          <t>Повторное нарпавление</t>
        </is>
      </c>
      <c r="AH1" s="960" t="inlineStr">
        <is>
          <t>Статус движения</t>
        </is>
      </c>
      <c r="AI1" s="939" t="inlineStr">
        <is>
          <t>Превышение использования</t>
        </is>
      </c>
      <c r="AJ1" s="1081" t="inlineStr">
        <is>
          <t>Сумма</t>
        </is>
      </c>
      <c r="AK1" s="794" t="n"/>
      <c r="AL1" s="795" t="n"/>
      <c r="AM1" s="795" t="n"/>
      <c r="AN1" s="795" t="n"/>
      <c r="AO1" s="795" t="n"/>
      <c r="AP1" s="795" t="n"/>
      <c r="AQ1" s="795" t="n"/>
      <c r="AR1" s="795" t="n"/>
      <c r="AS1" s="795" t="n"/>
      <c r="AT1" s="795" t="n"/>
      <c r="AU1" s="795" t="n"/>
      <c r="AV1" s="795" t="n"/>
      <c r="AW1" s="795" t="n"/>
      <c r="AX1" s="795" t="n"/>
      <c r="AY1" s="795" t="n"/>
      <c r="AZ1" s="795" t="n"/>
      <c r="BA1" s="795" t="n"/>
      <c r="BB1" s="795" t="n"/>
      <c r="BC1" s="795" t="n"/>
      <c r="BD1" s="795" t="n"/>
      <c r="BE1" s="795" t="n"/>
      <c r="BF1" s="795" t="n"/>
      <c r="BG1" s="795" t="n"/>
    </row>
    <row r="2" ht="12.75" customHeight="1" s="789">
      <c r="A2" s="1085" t="n">
        <v>2160</v>
      </c>
      <c r="B2" s="1071" t="inlineStr">
        <is>
          <t>RXTU2051025</t>
        </is>
      </c>
      <c r="C2" s="1071" t="n"/>
      <c r="D2" s="1086" t="n"/>
      <c r="E2" s="1087" t="n">
        <v>45049</v>
      </c>
      <c r="F2" s="883" t="inlineStr">
        <is>
          <t>Shanghai, China</t>
        </is>
      </c>
      <c r="G2" s="1088" t="inlineStr">
        <is>
          <t>Moscow</t>
        </is>
      </c>
      <c r="H2" s="1089" t="n">
        <v>45120</v>
      </c>
      <c r="I2" s="1090" t="inlineStr">
        <is>
          <t>№62, 650$</t>
        </is>
      </c>
      <c r="J2" s="1087" t="n">
        <v>45160</v>
      </c>
      <c r="K2" s="1088" t="inlineStr">
        <is>
          <t>MODUL-BIC</t>
        </is>
      </c>
      <c r="L2" s="883" t="inlineStr">
        <is>
          <t>-</t>
        </is>
      </c>
      <c r="M2" s="1088" t="n"/>
      <c r="N2" s="1088" t="n"/>
      <c r="O2" s="1090" t="n"/>
      <c r="P2" s="1091" t="n"/>
      <c r="Q2" s="1071" t="n"/>
      <c r="R2" s="1071" t="n"/>
      <c r="S2" s="1086" t="n"/>
      <c r="T2" s="1091" t="n"/>
      <c r="U2" s="1071" t="n"/>
      <c r="V2" s="1071" t="n"/>
      <c r="W2" s="1071" t="n"/>
      <c r="X2" s="1086" t="n"/>
      <c r="Y2" s="1091" t="n"/>
      <c r="Z2" s="1071" t="n"/>
      <c r="AA2" s="1071" t="n"/>
      <c r="AB2" s="1086" t="n"/>
      <c r="AC2" s="1091" t="n"/>
      <c r="AD2" s="1071" t="n"/>
      <c r="AE2" s="1071" t="n"/>
      <c r="AF2" s="1071" t="n"/>
      <c r="AG2" s="1086" t="n"/>
      <c r="AH2" s="1091" t="n"/>
      <c r="AI2" s="1071" t="n"/>
      <c r="AJ2" s="1086" t="n"/>
    </row>
    <row r="3" ht="12.75" customHeight="1" s="789">
      <c r="A3" s="1085" t="n">
        <v>2160</v>
      </c>
      <c r="B3" s="1071" t="inlineStr">
        <is>
          <t>RXTU2051719</t>
        </is>
      </c>
      <c r="C3" s="1071" t="n"/>
      <c r="D3" s="1086" t="n"/>
      <c r="E3" s="1087" t="n">
        <v>45049</v>
      </c>
      <c r="F3" s="883" t="inlineStr">
        <is>
          <t>Shanghai, China</t>
        </is>
      </c>
      <c r="G3" s="1088" t="inlineStr">
        <is>
          <t>Moscow</t>
        </is>
      </c>
      <c r="H3" s="1089" t="n">
        <v>45115</v>
      </c>
      <c r="I3" s="1090" t="inlineStr">
        <is>
          <t>№59, 650$</t>
        </is>
      </c>
      <c r="J3" s="1092" t="inlineStr">
        <is>
          <t>Заявлен 24.07</t>
        </is>
      </c>
      <c r="K3" s="1093" t="inlineStr">
        <is>
          <t>MODUL-BIC</t>
        </is>
      </c>
      <c r="L3" s="1094" t="inlineStr">
        <is>
          <t>возврат в китай</t>
        </is>
      </c>
      <c r="M3" s="1093" t="n"/>
      <c r="N3" s="1093" t="n"/>
      <c r="O3" s="1095" t="n"/>
      <c r="P3" s="1091" t="n"/>
      <c r="Q3" s="1071" t="n"/>
      <c r="R3" s="1071" t="n"/>
      <c r="S3" s="1086" t="n"/>
      <c r="T3" s="1091" t="n"/>
      <c r="U3" s="1071" t="n"/>
      <c r="V3" s="1071" t="n"/>
      <c r="W3" s="1071" t="n"/>
      <c r="X3" s="1086" t="n"/>
      <c r="Y3" s="1091" t="n"/>
      <c r="Z3" s="1071" t="n"/>
      <c r="AA3" s="1071" t="n"/>
      <c r="AB3" s="1086" t="n"/>
      <c r="AC3" s="1091" t="n"/>
      <c r="AD3" s="1071" t="n"/>
      <c r="AE3" s="1071" t="n"/>
      <c r="AF3" s="1071" t="n"/>
      <c r="AG3" s="1086" t="n"/>
      <c r="AH3" s="1091" t="n"/>
      <c r="AI3" s="1071" t="n"/>
      <c r="AJ3" s="1086" t="n"/>
    </row>
    <row r="4" ht="12.75" customHeight="1" s="789">
      <c r="A4" s="1085" t="n">
        <v>2160</v>
      </c>
      <c r="B4" s="1071" t="inlineStr">
        <is>
          <t>RXTU2051010</t>
        </is>
      </c>
      <c r="C4" s="1071" t="n"/>
      <c r="D4" s="1086" t="n"/>
      <c r="E4" s="1087" t="n">
        <v>45049</v>
      </c>
      <c r="F4" s="883" t="inlineStr">
        <is>
          <t>Shanghai, China</t>
        </is>
      </c>
      <c r="G4" s="1088" t="inlineStr">
        <is>
          <t>Moscow</t>
        </is>
      </c>
      <c r="H4" s="1089" t="n">
        <v>45115</v>
      </c>
      <c r="I4" s="1090" t="inlineStr">
        <is>
          <t>№59, 650$</t>
        </is>
      </c>
      <c r="J4" s="1087" t="n">
        <v>45163</v>
      </c>
      <c r="K4" s="1088" t="inlineStr">
        <is>
          <t>MODUL-BIC</t>
        </is>
      </c>
      <c r="L4" s="883" t="inlineStr">
        <is>
          <t>-</t>
        </is>
      </c>
      <c r="M4" s="1088" t="n"/>
      <c r="N4" s="1088" t="n"/>
      <c r="O4" s="1090" t="n"/>
      <c r="P4" s="1091" t="n"/>
      <c r="Q4" s="1071" t="n"/>
      <c r="R4" s="1071" t="n"/>
      <c r="S4" s="1086" t="n"/>
      <c r="T4" s="1091" t="n"/>
      <c r="U4" s="1071" t="n"/>
      <c r="V4" s="1071" t="n"/>
      <c r="W4" s="1071" t="n"/>
      <c r="X4" s="1086" t="n"/>
      <c r="Y4" s="1091" t="n"/>
      <c r="Z4" s="1071" t="n"/>
      <c r="AA4" s="1071" t="n"/>
      <c r="AB4" s="1086" t="n"/>
      <c r="AC4" s="1091" t="n"/>
      <c r="AD4" s="1071" t="n"/>
      <c r="AE4" s="1071" t="n"/>
      <c r="AF4" s="1071" t="n"/>
      <c r="AG4" s="1086" t="n"/>
      <c r="AH4" s="1091" t="n"/>
      <c r="AI4" s="1071" t="n"/>
      <c r="AJ4" s="1086" t="n"/>
    </row>
    <row r="5" ht="12.75" customHeight="1" s="789">
      <c r="A5" s="1085" t="n">
        <v>2160</v>
      </c>
      <c r="B5" s="1071" t="inlineStr">
        <is>
          <t>RXTU2051555</t>
        </is>
      </c>
      <c r="C5" s="1071" t="n"/>
      <c r="D5" s="1086" t="n"/>
      <c r="E5" s="1087" t="n">
        <v>45049</v>
      </c>
      <c r="F5" s="883" t="inlineStr">
        <is>
          <t>Shanghai, China</t>
        </is>
      </c>
      <c r="G5" s="1088" t="inlineStr">
        <is>
          <t>Moscow</t>
        </is>
      </c>
      <c r="H5" s="1089" t="n">
        <v>45118</v>
      </c>
      <c r="I5" s="1090" t="inlineStr">
        <is>
          <t>№62, 650$</t>
        </is>
      </c>
      <c r="J5" s="1087" t="n">
        <v>45163</v>
      </c>
      <c r="K5" s="1088" t="inlineStr">
        <is>
          <t>MODUL-BIC</t>
        </is>
      </c>
      <c r="L5" s="883" t="inlineStr">
        <is>
          <t>-</t>
        </is>
      </c>
      <c r="M5" s="1088" t="n"/>
      <c r="N5" s="1088" t="n"/>
      <c r="O5" s="1090" t="n"/>
      <c r="P5" s="1091" t="n"/>
      <c r="Q5" s="1071" t="n"/>
      <c r="R5" s="1071" t="n"/>
      <c r="S5" s="1086" t="n"/>
      <c r="T5" s="1091" t="n"/>
      <c r="U5" s="1071" t="n"/>
      <c r="V5" s="1071" t="n"/>
      <c r="W5" s="1071" t="n"/>
      <c r="X5" s="1086" t="n"/>
      <c r="Y5" s="1091" t="n"/>
      <c r="Z5" s="1071" t="n"/>
      <c r="AA5" s="1071" t="n"/>
      <c r="AB5" s="1086" t="n"/>
      <c r="AC5" s="1091" t="n"/>
      <c r="AD5" s="1071" t="n"/>
      <c r="AE5" s="1071" t="n"/>
      <c r="AF5" s="1071" t="n"/>
      <c r="AG5" s="1086" t="n"/>
      <c r="AH5" s="1091" t="n"/>
      <c r="AI5" s="1071" t="n"/>
      <c r="AJ5" s="1086" t="n"/>
    </row>
    <row r="6" ht="12.75" customHeight="1" s="789">
      <c r="A6" s="1085" t="n">
        <v>2160</v>
      </c>
      <c r="B6" s="1071" t="inlineStr">
        <is>
          <t>RXTU2051616</t>
        </is>
      </c>
      <c r="C6" s="1071" t="n"/>
      <c r="D6" s="1086" t="n"/>
      <c r="E6" s="1087" t="n">
        <v>45049</v>
      </c>
      <c r="F6" s="883" t="inlineStr">
        <is>
          <t>Shanghai, China</t>
        </is>
      </c>
      <c r="G6" s="1088" t="inlineStr">
        <is>
          <t>Moscow</t>
        </is>
      </c>
      <c r="H6" s="1089" t="n">
        <v>45131</v>
      </c>
      <c r="I6" s="1090" t="inlineStr">
        <is>
          <t>№68, 650$</t>
        </is>
      </c>
      <c r="J6" s="1091" t="inlineStr">
        <is>
          <t>в пути на сдачу</t>
        </is>
      </c>
      <c r="K6" s="1071" t="n"/>
      <c r="L6" s="1071" t="n"/>
      <c r="M6" s="1071" t="n"/>
      <c r="N6" s="1071" t="n"/>
      <c r="O6" s="1086" t="n"/>
      <c r="P6" s="1091" t="n"/>
      <c r="Q6" s="1071" t="n"/>
      <c r="R6" s="1071" t="n"/>
      <c r="S6" s="1086" t="n"/>
      <c r="T6" s="1091" t="n"/>
      <c r="U6" s="1071" t="n"/>
      <c r="V6" s="1071" t="n"/>
      <c r="W6" s="1071" t="n"/>
      <c r="X6" s="1086" t="n"/>
      <c r="Y6" s="1091" t="n"/>
      <c r="Z6" s="1071" t="n"/>
      <c r="AA6" s="1071" t="n"/>
      <c r="AB6" s="1086" t="n"/>
      <c r="AC6" s="1091" t="n"/>
      <c r="AD6" s="1071" t="n"/>
      <c r="AE6" s="1071" t="n"/>
      <c r="AF6" s="1071" t="n"/>
      <c r="AG6" s="1086" t="n"/>
      <c r="AH6" s="1091" t="n"/>
      <c r="AI6" s="1071" t="n"/>
      <c r="AJ6" s="1086" t="n"/>
    </row>
    <row r="7" ht="12.75" customHeight="1" s="789">
      <c r="A7" s="1085" t="n">
        <v>2160</v>
      </c>
      <c r="B7" s="1071" t="inlineStr">
        <is>
          <t>RXTU2051581</t>
        </is>
      </c>
      <c r="C7" s="1071" t="n"/>
      <c r="D7" s="1086" t="n"/>
      <c r="E7" s="1087" t="n">
        <v>45049</v>
      </c>
      <c r="F7" s="883" t="inlineStr">
        <is>
          <t>Shanghai, China</t>
        </is>
      </c>
      <c r="G7" s="1088" t="inlineStr">
        <is>
          <t>Moscow</t>
        </is>
      </c>
      <c r="H7" s="1089" t="n">
        <v>45118</v>
      </c>
      <c r="I7" s="1090" t="inlineStr">
        <is>
          <t>№62, 650$</t>
        </is>
      </c>
      <c r="J7" s="1087" t="n">
        <v>45161</v>
      </c>
      <c r="K7" s="1088" t="inlineStr">
        <is>
          <t>MODUL-BIC</t>
        </is>
      </c>
      <c r="L7" s="883" t="inlineStr">
        <is>
          <t>-</t>
        </is>
      </c>
      <c r="M7" s="1088" t="n"/>
      <c r="N7" s="1088" t="n"/>
      <c r="O7" s="1090" t="n"/>
      <c r="P7" s="1091" t="n"/>
      <c r="Q7" s="1071" t="n"/>
      <c r="R7" s="1071" t="n"/>
      <c r="S7" s="1086" t="n"/>
      <c r="T7" s="1091" t="n"/>
      <c r="U7" s="1071" t="n"/>
      <c r="V7" s="1071" t="n"/>
      <c r="W7" s="1071" t="n"/>
      <c r="X7" s="1086" t="n"/>
      <c r="Y7" s="1091" t="n"/>
      <c r="Z7" s="1071" t="n"/>
      <c r="AA7" s="1071" t="n"/>
      <c r="AB7" s="1086" t="n"/>
      <c r="AC7" s="1091" t="n"/>
      <c r="AD7" s="1071" t="n"/>
      <c r="AE7" s="1071" t="n"/>
      <c r="AF7" s="1071" t="n"/>
      <c r="AG7" s="1086" t="n"/>
      <c r="AH7" s="1091" t="n"/>
      <c r="AI7" s="1071" t="n"/>
      <c r="AJ7" s="1086" t="n"/>
    </row>
    <row r="8" ht="12.75" customHeight="1" s="789">
      <c r="A8" s="1085" t="n">
        <v>2160</v>
      </c>
      <c r="B8" s="1071" t="inlineStr">
        <is>
          <t>RXTU2050883</t>
        </is>
      </c>
      <c r="C8" s="1071" t="n"/>
      <c r="D8" s="1086" t="n"/>
      <c r="E8" s="1087" t="n">
        <v>45050</v>
      </c>
      <c r="F8" s="883" t="inlineStr">
        <is>
          <t>Shanghai, China</t>
        </is>
      </c>
      <c r="G8" s="1088" t="inlineStr">
        <is>
          <t>Moscow</t>
        </is>
      </c>
      <c r="H8" s="1089" t="n">
        <v>45113</v>
      </c>
      <c r="I8" s="1090" t="inlineStr">
        <is>
          <t>№59, 650$</t>
        </is>
      </c>
      <c r="J8" s="1087" t="n">
        <v>45183</v>
      </c>
      <c r="K8" s="1088" t="inlineStr">
        <is>
          <t>MODUL-BIC</t>
        </is>
      </c>
      <c r="L8" s="883" t="inlineStr">
        <is>
          <t>-</t>
        </is>
      </c>
      <c r="M8" s="1088" t="n"/>
      <c r="N8" s="1088" t="n"/>
      <c r="O8" s="1090" t="n"/>
      <c r="P8" s="1091" t="n"/>
      <c r="Q8" s="1071" t="n"/>
      <c r="R8" s="1071" t="n"/>
      <c r="S8" s="1086" t="n"/>
      <c r="T8" s="1091" t="n"/>
      <c r="U8" s="1071" t="n"/>
      <c r="V8" s="1071" t="n"/>
      <c r="W8" s="1071" t="n"/>
      <c r="X8" s="1086" t="n"/>
      <c r="Y8" s="1091" t="n"/>
      <c r="Z8" s="1071" t="n"/>
      <c r="AA8" s="1071" t="n"/>
      <c r="AB8" s="1086" t="n"/>
      <c r="AC8" s="1091" t="n"/>
      <c r="AD8" s="1071" t="n"/>
      <c r="AE8" s="1071" t="n"/>
      <c r="AF8" s="1071" t="n"/>
      <c r="AG8" s="1086" t="n"/>
      <c r="AH8" s="1091" t="n"/>
      <c r="AI8" s="1071" t="n"/>
      <c r="AJ8" s="1086" t="n"/>
    </row>
    <row r="9" ht="12.75" customHeight="1" s="789">
      <c r="A9" s="1085" t="n">
        <v>2160</v>
      </c>
      <c r="B9" s="1071" t="inlineStr">
        <is>
          <t>RXTU2051030</t>
        </is>
      </c>
      <c r="C9" s="1071" t="n"/>
      <c r="D9" s="1086" t="n"/>
      <c r="E9" s="1087" t="n">
        <v>45050</v>
      </c>
      <c r="F9" s="883" t="inlineStr">
        <is>
          <t>Shanghai, China</t>
        </is>
      </c>
      <c r="G9" s="1088" t="inlineStr">
        <is>
          <t>Moscow</t>
        </is>
      </c>
      <c r="H9" s="1089" t="n">
        <v>45124</v>
      </c>
      <c r="I9" s="1096" t="inlineStr">
        <is>
          <t>№65, 650$</t>
        </is>
      </c>
      <c r="J9" s="1087" t="n">
        <v>45158</v>
      </c>
      <c r="K9" s="1088" t="inlineStr">
        <is>
          <t>MODUL-BIC</t>
        </is>
      </c>
      <c r="L9" s="883" t="inlineStr">
        <is>
          <t>-</t>
        </is>
      </c>
      <c r="M9" s="1088" t="n"/>
      <c r="N9" s="1088" t="n"/>
      <c r="O9" s="1090" t="n"/>
      <c r="P9" s="1091" t="n"/>
      <c r="Q9" s="1071" t="n"/>
      <c r="R9" s="1071" t="n"/>
      <c r="S9" s="1086" t="n"/>
      <c r="T9" s="1091" t="n"/>
      <c r="U9" s="1071" t="n"/>
      <c r="V9" s="1071" t="n"/>
      <c r="W9" s="1071" t="n"/>
      <c r="X9" s="1086" t="n"/>
      <c r="Y9" s="1091" t="n"/>
      <c r="Z9" s="1071" t="n"/>
      <c r="AA9" s="1071" t="n"/>
      <c r="AB9" s="1086" t="n"/>
      <c r="AC9" s="1091" t="n"/>
      <c r="AD9" s="1071" t="n"/>
      <c r="AE9" s="1071" t="n"/>
      <c r="AF9" s="1071" t="n"/>
      <c r="AG9" s="1086" t="n"/>
      <c r="AH9" s="1091" t="n"/>
      <c r="AI9" s="1071" t="n"/>
      <c r="AJ9" s="1086" t="n"/>
    </row>
    <row r="10" ht="12.75" customHeight="1" s="789">
      <c r="A10" s="1085" t="n">
        <v>2160</v>
      </c>
      <c r="B10" s="1071" t="inlineStr">
        <is>
          <t>RXTU2051663</t>
        </is>
      </c>
      <c r="C10" s="1071" t="n"/>
      <c r="D10" s="1086" t="n"/>
      <c r="E10" s="1087" t="n">
        <v>45050</v>
      </c>
      <c r="F10" s="883" t="inlineStr">
        <is>
          <t>Shanghai, China</t>
        </is>
      </c>
      <c r="G10" s="1088" t="inlineStr">
        <is>
          <t>Moscow</t>
        </is>
      </c>
      <c r="H10" s="1089" t="n">
        <v>45113</v>
      </c>
      <c r="I10" s="1090" t="inlineStr">
        <is>
          <t>№59, 650$</t>
        </is>
      </c>
      <c r="J10" s="1087" t="n">
        <v>45181</v>
      </c>
      <c r="K10" s="1088" t="inlineStr">
        <is>
          <t>MODUL-BIC</t>
        </is>
      </c>
      <c r="L10" s="883" t="inlineStr">
        <is>
          <t>-</t>
        </is>
      </c>
      <c r="M10" s="1088" t="n"/>
      <c r="N10" s="1088" t="n"/>
      <c r="O10" s="1090" t="n"/>
      <c r="P10" s="1091" t="n"/>
      <c r="Q10" s="1071" t="n"/>
      <c r="R10" s="1071" t="n"/>
      <c r="S10" s="1086" t="n"/>
      <c r="T10" s="1091" t="n"/>
      <c r="U10" s="1071" t="n"/>
      <c r="V10" s="1071" t="n"/>
      <c r="W10" s="1071" t="n"/>
      <c r="X10" s="1086" t="n"/>
      <c r="Y10" s="1091" t="n"/>
      <c r="Z10" s="1071" t="n"/>
      <c r="AA10" s="1071" t="n"/>
      <c r="AB10" s="1086" t="n"/>
      <c r="AC10" s="1091" t="n"/>
      <c r="AD10" s="1071" t="n"/>
      <c r="AE10" s="1071" t="n"/>
      <c r="AF10" s="1071" t="n"/>
      <c r="AG10" s="1086" t="n"/>
      <c r="AH10" s="1091" t="n"/>
      <c r="AI10" s="1071" t="n"/>
      <c r="AJ10" s="1086" t="n"/>
    </row>
    <row r="11" ht="12.75" customHeight="1" s="789">
      <c r="A11" s="1085" t="n">
        <v>2160</v>
      </c>
      <c r="B11" s="1071" t="inlineStr">
        <is>
          <t>RXTU2051690</t>
        </is>
      </c>
      <c r="C11" s="1071" t="n"/>
      <c r="D11" s="1086" t="n"/>
      <c r="E11" s="1087" t="n">
        <v>45050</v>
      </c>
      <c r="F11" s="883" t="inlineStr">
        <is>
          <t>Shanghai, China</t>
        </is>
      </c>
      <c r="G11" s="1088" t="inlineStr">
        <is>
          <t>Moscow</t>
        </is>
      </c>
      <c r="H11" s="1089" t="n">
        <v>45113</v>
      </c>
      <c r="I11" s="1090" t="inlineStr">
        <is>
          <t>№59, 650$</t>
        </is>
      </c>
      <c r="J11" s="1092" t="inlineStr">
        <is>
          <t>Заявлен 18.08</t>
        </is>
      </c>
      <c r="K11" s="1093" t="inlineStr">
        <is>
          <t>MODUL-BIC</t>
        </is>
      </c>
      <c r="L11" s="1097" t="inlineStr">
        <is>
          <t>Доставка через Владивосток</t>
        </is>
      </c>
      <c r="M11" s="1093" t="n"/>
      <c r="N11" s="1093" t="n"/>
      <c r="O11" s="1095" t="n"/>
      <c r="P11" s="1091" t="n"/>
      <c r="Q11" s="1071" t="n"/>
      <c r="R11" s="1071" t="n"/>
      <c r="S11" s="1086" t="n"/>
      <c r="T11" s="1091" t="n"/>
      <c r="U11" s="1071" t="n"/>
      <c r="V11" s="1071" t="n"/>
      <c r="W11" s="1071" t="n"/>
      <c r="X11" s="1086" t="n"/>
      <c r="Y11" s="1091" t="n"/>
      <c r="Z11" s="1071" t="n"/>
      <c r="AA11" s="1071" t="n"/>
      <c r="AB11" s="1086" t="n"/>
      <c r="AC11" s="1091" t="n"/>
      <c r="AD11" s="1071" t="n"/>
      <c r="AE11" s="1071" t="n"/>
      <c r="AF11" s="1071" t="n"/>
      <c r="AG11" s="1086" t="n"/>
      <c r="AH11" s="1091" t="n"/>
      <c r="AI11" s="1071" t="n"/>
      <c r="AJ11" s="1086" t="n"/>
    </row>
    <row r="12" ht="12.75" customHeight="1" s="789">
      <c r="A12" s="1085" t="n">
        <v>2160</v>
      </c>
      <c r="B12" s="1071" t="inlineStr">
        <is>
          <t>RXTU2051621</t>
        </is>
      </c>
      <c r="C12" s="1071" t="n"/>
      <c r="D12" s="1086" t="n"/>
      <c r="E12" s="1087" t="n">
        <v>45050</v>
      </c>
      <c r="F12" s="883" t="inlineStr">
        <is>
          <t>Shanghai, China</t>
        </is>
      </c>
      <c r="G12" s="1088" t="inlineStr">
        <is>
          <t>Moscow</t>
        </is>
      </c>
      <c r="H12" s="1089" t="n">
        <v>45113</v>
      </c>
      <c r="I12" s="1090" t="inlineStr">
        <is>
          <t>№59, 650$</t>
        </is>
      </c>
      <c r="J12" s="1087" t="n">
        <v>45176</v>
      </c>
      <c r="K12" s="1088" t="inlineStr">
        <is>
          <t>MODUL-BIC</t>
        </is>
      </c>
      <c r="L12" s="883" t="inlineStr">
        <is>
          <t>-</t>
        </is>
      </c>
      <c r="M12" s="1088" t="n"/>
      <c r="N12" s="1088" t="n"/>
      <c r="O12" s="1090" t="n"/>
      <c r="P12" s="1091" t="n"/>
      <c r="Q12" s="1071" t="n"/>
      <c r="R12" s="1071" t="n"/>
      <c r="S12" s="1086" t="n"/>
      <c r="T12" s="1091" t="n"/>
      <c r="U12" s="1071" t="n"/>
      <c r="V12" s="1071" t="n"/>
      <c r="W12" s="1071" t="n"/>
      <c r="X12" s="1086" t="n"/>
      <c r="Y12" s="1091" t="n"/>
      <c r="Z12" s="1071" t="n"/>
      <c r="AA12" s="1071" t="n"/>
      <c r="AB12" s="1086" t="n"/>
      <c r="AC12" s="1091" t="n"/>
      <c r="AD12" s="1071" t="n"/>
      <c r="AE12" s="1071" t="n"/>
      <c r="AF12" s="1071" t="n"/>
      <c r="AG12" s="1086" t="n"/>
      <c r="AH12" s="1091" t="n"/>
      <c r="AI12" s="1071" t="n"/>
      <c r="AJ12" s="1086" t="n"/>
    </row>
    <row r="13" ht="12.75" customHeight="1" s="789">
      <c r="A13" s="1085" t="n">
        <v>2160</v>
      </c>
      <c r="B13" s="1071" t="inlineStr">
        <is>
          <t>RXTU2051679</t>
        </is>
      </c>
      <c r="C13" s="1071" t="n"/>
      <c r="D13" s="1086" t="n"/>
      <c r="E13" s="1087" t="n">
        <v>45050</v>
      </c>
      <c r="F13" s="883" t="inlineStr">
        <is>
          <t>Shanghai, China</t>
        </is>
      </c>
      <c r="G13" s="1088" t="inlineStr">
        <is>
          <t>Moscow</t>
        </is>
      </c>
      <c r="H13" s="1089" t="n">
        <v>45113</v>
      </c>
      <c r="I13" s="1090" t="inlineStr">
        <is>
          <t>№59, 650$</t>
        </is>
      </c>
      <c r="J13" s="1087" t="n">
        <v>45181</v>
      </c>
      <c r="K13" s="1088" t="inlineStr">
        <is>
          <t>MODUL-BIC</t>
        </is>
      </c>
      <c r="L13" s="883" t="inlineStr">
        <is>
          <t>-</t>
        </is>
      </c>
      <c r="M13" s="1088" t="n"/>
      <c r="N13" s="1088" t="n"/>
      <c r="O13" s="1090" t="n"/>
      <c r="P13" s="1091" t="n"/>
      <c r="Q13" s="1071" t="n"/>
      <c r="R13" s="1071" t="n"/>
      <c r="S13" s="1086" t="n"/>
      <c r="T13" s="1091" t="n"/>
      <c r="U13" s="1071" t="n"/>
      <c r="V13" s="1071" t="n"/>
      <c r="W13" s="1071" t="n"/>
      <c r="X13" s="1086" t="n"/>
      <c r="Y13" s="1091" t="n"/>
      <c r="Z13" s="1071" t="n"/>
      <c r="AA13" s="1071" t="n"/>
      <c r="AB13" s="1086" t="n"/>
      <c r="AC13" s="1091" t="n"/>
      <c r="AD13" s="1071" t="n"/>
      <c r="AE13" s="1071" t="n"/>
      <c r="AF13" s="1071" t="n"/>
      <c r="AG13" s="1086" t="n"/>
      <c r="AH13" s="1091" t="n"/>
      <c r="AI13" s="1071" t="n"/>
      <c r="AJ13" s="1086" t="n"/>
    </row>
    <row r="14" ht="12.75" customHeight="1" s="789">
      <c r="A14" s="1085" t="n">
        <v>2160</v>
      </c>
      <c r="B14" s="1071" t="inlineStr">
        <is>
          <t>RXTU2051684</t>
        </is>
      </c>
      <c r="C14" s="1071" t="n"/>
      <c r="D14" s="1086" t="n"/>
      <c r="E14" s="1087" t="n">
        <v>45052</v>
      </c>
      <c r="F14" s="883" t="inlineStr">
        <is>
          <t>Shanghai, China</t>
        </is>
      </c>
      <c r="G14" s="1088" t="inlineStr">
        <is>
          <t>Moscow</t>
        </is>
      </c>
      <c r="H14" s="1089" t="n">
        <v>45113</v>
      </c>
      <c r="I14" s="1090" t="inlineStr">
        <is>
          <t>№59, 650$</t>
        </is>
      </c>
      <c r="J14" s="1087" t="n">
        <v>45152</v>
      </c>
      <c r="K14" s="1088" t="inlineStr">
        <is>
          <t>MODUL-BIC</t>
        </is>
      </c>
      <c r="L14" s="883" t="inlineStr">
        <is>
          <t>-</t>
        </is>
      </c>
      <c r="M14" s="1088" t="n"/>
      <c r="N14" s="1088" t="n"/>
      <c r="O14" s="1090" t="n"/>
      <c r="P14" s="1091" t="n"/>
      <c r="Q14" s="1071" t="n"/>
      <c r="R14" s="1071" t="n"/>
      <c r="S14" s="1086" t="n"/>
      <c r="T14" s="1091" t="n"/>
      <c r="U14" s="1071" t="n"/>
      <c r="V14" s="1071" t="n"/>
      <c r="W14" s="1071" t="n"/>
      <c r="X14" s="1086" t="n"/>
      <c r="Y14" s="1091" t="n"/>
      <c r="Z14" s="1071" t="n"/>
      <c r="AA14" s="1071" t="n"/>
      <c r="AB14" s="1086" t="n"/>
      <c r="AC14" s="1091" t="n"/>
      <c r="AD14" s="1071" t="n"/>
      <c r="AE14" s="1071" t="n"/>
      <c r="AF14" s="1071" t="n"/>
      <c r="AG14" s="1086" t="n"/>
      <c r="AH14" s="1091" t="n"/>
      <c r="AI14" s="1071" t="n"/>
      <c r="AJ14" s="1086" t="n"/>
    </row>
    <row r="15" ht="12.75" customHeight="1" s="789">
      <c r="A15" s="1085" t="n">
        <v>2160</v>
      </c>
      <c r="B15" s="1071" t="inlineStr">
        <is>
          <t>RXTU2051431</t>
        </is>
      </c>
      <c r="C15" s="1071" t="n"/>
      <c r="D15" s="1086" t="n"/>
      <c r="E15" s="1087" t="n">
        <v>45052</v>
      </c>
      <c r="F15" s="883" t="inlineStr">
        <is>
          <t>Shanghai, China</t>
        </is>
      </c>
      <c r="G15" s="1088" t="inlineStr">
        <is>
          <t>Moscow</t>
        </is>
      </c>
      <c r="H15" s="1089" t="n">
        <v>45113</v>
      </c>
      <c r="I15" s="1090" t="inlineStr">
        <is>
          <t>№59, 650$</t>
        </is>
      </c>
      <c r="J15" s="1087" t="n">
        <v>45152</v>
      </c>
      <c r="K15" s="1088" t="inlineStr">
        <is>
          <t>MODUL-BIC</t>
        </is>
      </c>
      <c r="L15" s="883" t="inlineStr">
        <is>
          <t>-</t>
        </is>
      </c>
      <c r="M15" s="1088" t="n"/>
      <c r="N15" s="1088" t="n"/>
      <c r="O15" s="1090" t="n"/>
      <c r="P15" s="1091" t="n"/>
      <c r="Q15" s="1071" t="n"/>
      <c r="R15" s="1071" t="n"/>
      <c r="S15" s="1086" t="n"/>
      <c r="T15" s="1091" t="n"/>
      <c r="U15" s="1071" t="n"/>
      <c r="V15" s="1071" t="n"/>
      <c r="W15" s="1071" t="n"/>
      <c r="X15" s="1086" t="n"/>
      <c r="Y15" s="1091" t="n"/>
      <c r="Z15" s="1071" t="n"/>
      <c r="AA15" s="1071" t="n"/>
      <c r="AB15" s="1086" t="n"/>
      <c r="AC15" s="1091" t="n"/>
      <c r="AD15" s="1071" t="n"/>
      <c r="AE15" s="1071" t="n"/>
      <c r="AF15" s="1071" t="n"/>
      <c r="AG15" s="1086" t="n"/>
      <c r="AH15" s="1091" t="n"/>
      <c r="AI15" s="1071" t="n"/>
      <c r="AJ15" s="1086" t="n"/>
    </row>
    <row r="16" ht="12.75" customHeight="1" s="789">
      <c r="A16" s="1085" t="n">
        <v>2160</v>
      </c>
      <c r="B16" s="1071" t="inlineStr">
        <is>
          <t>RXTU2051051</t>
        </is>
      </c>
      <c r="C16" s="1071" t="n"/>
      <c r="D16" s="1086" t="n"/>
      <c r="E16" s="1087" t="n">
        <v>45052</v>
      </c>
      <c r="F16" s="883" t="inlineStr">
        <is>
          <t>Shanghai, China</t>
        </is>
      </c>
      <c r="G16" s="1088" t="inlineStr">
        <is>
          <t>Moscow</t>
        </is>
      </c>
      <c r="H16" s="1089" t="n">
        <v>45113</v>
      </c>
      <c r="I16" s="1090" t="inlineStr">
        <is>
          <t>№59, 650$</t>
        </is>
      </c>
      <c r="J16" s="1087" t="n">
        <v>45152</v>
      </c>
      <c r="K16" s="1088" t="inlineStr">
        <is>
          <t>MODUL-BIC</t>
        </is>
      </c>
      <c r="L16" s="883" t="inlineStr">
        <is>
          <t>-</t>
        </is>
      </c>
      <c r="M16" s="1088" t="n"/>
      <c r="N16" s="1088" t="n"/>
      <c r="O16" s="1090" t="n"/>
      <c r="P16" s="1091" t="n"/>
      <c r="Q16" s="1071" t="n"/>
      <c r="R16" s="1071" t="n"/>
      <c r="S16" s="1086" t="n"/>
      <c r="T16" s="1091" t="n"/>
      <c r="U16" s="1071" t="n"/>
      <c r="V16" s="1071" t="n"/>
      <c r="W16" s="1071" t="n"/>
      <c r="X16" s="1086" t="n"/>
      <c r="Y16" s="1091" t="n"/>
      <c r="Z16" s="1071" t="n"/>
      <c r="AA16" s="1071" t="n"/>
      <c r="AB16" s="1086" t="n"/>
      <c r="AC16" s="1091" t="n"/>
      <c r="AD16" s="1071" t="n"/>
      <c r="AE16" s="1071" t="n"/>
      <c r="AF16" s="1071" t="n"/>
      <c r="AG16" s="1086" t="n"/>
      <c r="AH16" s="1091" t="n"/>
      <c r="AI16" s="1071" t="n"/>
      <c r="AJ16" s="1086" t="n"/>
    </row>
    <row r="17" ht="12.75" customHeight="1" s="789">
      <c r="A17" s="1085" t="n">
        <v>2160</v>
      </c>
      <c r="B17" s="1071" t="inlineStr">
        <is>
          <t>RXTU2051004</t>
        </is>
      </c>
      <c r="C17" s="1071" t="n"/>
      <c r="D17" s="1086" t="n"/>
      <c r="E17" s="1087" t="n">
        <v>45052</v>
      </c>
      <c r="F17" s="883" t="inlineStr">
        <is>
          <t>Shanghai, China</t>
        </is>
      </c>
      <c r="G17" s="1088" t="inlineStr">
        <is>
          <t>Moscow</t>
        </is>
      </c>
      <c r="H17" s="1089" t="n">
        <v>45113</v>
      </c>
      <c r="I17" s="1090" t="inlineStr">
        <is>
          <t>№59, 650$</t>
        </is>
      </c>
      <c r="J17" s="1087" t="n">
        <v>45176</v>
      </c>
      <c r="K17" s="1088" t="inlineStr">
        <is>
          <t>MODUL-BIC</t>
        </is>
      </c>
      <c r="L17" s="883" t="inlineStr">
        <is>
          <t>-</t>
        </is>
      </c>
      <c r="M17" s="1088" t="n"/>
      <c r="N17" s="1088" t="n"/>
      <c r="O17" s="1090" t="n"/>
      <c r="P17" s="1091" t="n"/>
      <c r="Q17" s="1071" t="n"/>
      <c r="R17" s="1071" t="n"/>
      <c r="S17" s="1086" t="n"/>
      <c r="T17" s="1091" t="n"/>
      <c r="U17" s="1071" t="n"/>
      <c r="V17" s="1071" t="n"/>
      <c r="W17" s="1071" t="n"/>
      <c r="X17" s="1086" t="n"/>
      <c r="Y17" s="1091" t="n"/>
      <c r="Z17" s="1071" t="n"/>
      <c r="AA17" s="1071" t="n"/>
      <c r="AB17" s="1086" t="n"/>
      <c r="AC17" s="1091" t="n"/>
      <c r="AD17" s="1071" t="n"/>
      <c r="AE17" s="1071" t="n"/>
      <c r="AF17" s="1071" t="n"/>
      <c r="AG17" s="1086" t="n"/>
      <c r="AH17" s="1091" t="n"/>
      <c r="AI17" s="1071" t="n"/>
      <c r="AJ17" s="1086" t="n"/>
    </row>
    <row r="18" ht="12.75" customHeight="1" s="789">
      <c r="A18" s="1085" t="n">
        <v>2160</v>
      </c>
      <c r="B18" s="1071" t="inlineStr">
        <is>
          <t>RXTU2051370</t>
        </is>
      </c>
      <c r="C18" s="1071" t="n"/>
      <c r="D18" s="1086" t="n"/>
      <c r="E18" s="1087" t="n">
        <v>45052</v>
      </c>
      <c r="F18" s="883" t="inlineStr">
        <is>
          <t>Shanghai, China</t>
        </is>
      </c>
      <c r="G18" s="1088" t="inlineStr">
        <is>
          <t>Moscow</t>
        </is>
      </c>
      <c r="H18" s="1089" t="n">
        <v>45113</v>
      </c>
      <c r="I18" s="1090" t="inlineStr">
        <is>
          <t>№59, 650$</t>
        </is>
      </c>
      <c r="J18" s="1087" t="n">
        <v>45176</v>
      </c>
      <c r="K18" s="1088" t="inlineStr">
        <is>
          <t>MODUL-BIC</t>
        </is>
      </c>
      <c r="L18" s="883" t="inlineStr">
        <is>
          <t>-</t>
        </is>
      </c>
      <c r="M18" s="1088" t="n"/>
      <c r="N18" s="1088" t="n"/>
      <c r="O18" s="1090" t="n"/>
      <c r="P18" s="1091" t="n"/>
      <c r="Q18" s="1071" t="n"/>
      <c r="R18" s="1071" t="n"/>
      <c r="S18" s="1086" t="n"/>
      <c r="T18" s="1091" t="n"/>
      <c r="U18" s="1071" t="n"/>
      <c r="V18" s="1071" t="n"/>
      <c r="W18" s="1071" t="n"/>
      <c r="X18" s="1086" t="n"/>
      <c r="Y18" s="1091" t="n"/>
      <c r="Z18" s="1071" t="n"/>
      <c r="AA18" s="1071" t="n"/>
      <c r="AB18" s="1086" t="n"/>
      <c r="AC18" s="1091" t="n"/>
      <c r="AD18" s="1071" t="n"/>
      <c r="AE18" s="1071" t="n"/>
      <c r="AF18" s="1071" t="n"/>
      <c r="AG18" s="1086" t="n"/>
      <c r="AH18" s="1091" t="n"/>
      <c r="AI18" s="1071" t="n"/>
      <c r="AJ18" s="1086" t="n"/>
    </row>
    <row r="19" ht="12.75" customHeight="1" s="789">
      <c r="A19" s="1085" t="n">
        <v>2160</v>
      </c>
      <c r="B19" s="1071" t="inlineStr">
        <is>
          <t>RXTU2050862</t>
        </is>
      </c>
      <c r="C19" s="1071" t="n"/>
      <c r="D19" s="1086" t="n"/>
      <c r="E19" s="1087" t="n">
        <v>45052</v>
      </c>
      <c r="F19" s="883" t="inlineStr">
        <is>
          <t>Shanghai, China</t>
        </is>
      </c>
      <c r="G19" s="1088" t="inlineStr">
        <is>
          <t>Moscow</t>
        </is>
      </c>
      <c r="H19" s="1089" t="n">
        <v>45113</v>
      </c>
      <c r="I19" s="1090" t="inlineStr">
        <is>
          <t>№59, 650$</t>
        </is>
      </c>
      <c r="J19" s="1087" t="n">
        <v>45152</v>
      </c>
      <c r="K19" s="1088" t="inlineStr">
        <is>
          <t>MODUL-BIC</t>
        </is>
      </c>
      <c r="L19" s="883" t="inlineStr">
        <is>
          <t>-</t>
        </is>
      </c>
      <c r="M19" s="1088" t="n"/>
      <c r="N19" s="1088" t="n"/>
      <c r="O19" s="1090" t="n"/>
      <c r="P19" s="1091" t="n"/>
      <c r="Q19" s="1071" t="n"/>
      <c r="R19" s="1071" t="n"/>
      <c r="S19" s="1086" t="n"/>
      <c r="T19" s="1091" t="n"/>
      <c r="U19" s="1071" t="n"/>
      <c r="V19" s="1071" t="n"/>
      <c r="W19" s="1071" t="n"/>
      <c r="X19" s="1086" t="n"/>
      <c r="Y19" s="1091" t="n"/>
      <c r="Z19" s="1071" t="n"/>
      <c r="AA19" s="1071" t="n"/>
      <c r="AB19" s="1086" t="n"/>
      <c r="AC19" s="1091" t="n"/>
      <c r="AD19" s="1071" t="n"/>
      <c r="AE19" s="1071" t="n"/>
      <c r="AF19" s="1071" t="n"/>
      <c r="AG19" s="1086" t="n"/>
      <c r="AH19" s="1091" t="n"/>
      <c r="AI19" s="1071" t="n"/>
      <c r="AJ19" s="1086" t="n"/>
    </row>
    <row r="20" ht="12.75" customHeight="1" s="789">
      <c r="A20" s="1085" t="n">
        <v>2160</v>
      </c>
      <c r="B20" s="1071" t="inlineStr">
        <is>
          <t>RXTU2051302</t>
        </is>
      </c>
      <c r="C20" s="1071" t="n"/>
      <c r="D20" s="1086" t="n"/>
      <c r="E20" s="1087" t="n">
        <v>45052</v>
      </c>
      <c r="F20" s="883" t="inlineStr">
        <is>
          <t>Shanghai, China</t>
        </is>
      </c>
      <c r="G20" s="1088" t="inlineStr">
        <is>
          <t>Moscow</t>
        </is>
      </c>
      <c r="H20" s="1089" t="n">
        <v>45113</v>
      </c>
      <c r="I20" s="1090" t="inlineStr">
        <is>
          <t>№59, 650$</t>
        </is>
      </c>
      <c r="J20" s="1087" t="n">
        <v>45152</v>
      </c>
      <c r="K20" s="1088" t="inlineStr">
        <is>
          <t>MODUL-BIC</t>
        </is>
      </c>
      <c r="L20" s="883" t="inlineStr">
        <is>
          <t>-</t>
        </is>
      </c>
      <c r="M20" s="1088" t="n"/>
      <c r="N20" s="1088" t="n"/>
      <c r="O20" s="1090" t="n"/>
      <c r="P20" s="1091" t="n"/>
      <c r="Q20" s="1071" t="n"/>
      <c r="R20" s="1071" t="n"/>
      <c r="S20" s="1086" t="n"/>
      <c r="T20" s="1091" t="n"/>
      <c r="U20" s="1071" t="n"/>
      <c r="V20" s="1071" t="n"/>
      <c r="W20" s="1071" t="n"/>
      <c r="X20" s="1086" t="n"/>
      <c r="Y20" s="1091" t="n"/>
      <c r="Z20" s="1071" t="n"/>
      <c r="AA20" s="1071" t="n"/>
      <c r="AB20" s="1086" t="n"/>
      <c r="AC20" s="1091" t="n"/>
      <c r="AD20" s="1071" t="n"/>
      <c r="AE20" s="1071" t="n"/>
      <c r="AF20" s="1071" t="n"/>
      <c r="AG20" s="1086" t="n"/>
      <c r="AH20" s="1091" t="n"/>
      <c r="AI20" s="1071" t="n"/>
      <c r="AJ20" s="1086" t="n"/>
    </row>
    <row r="21" ht="12.75" customHeight="1" s="789">
      <c r="A21" s="1085" t="n">
        <v>2160</v>
      </c>
      <c r="B21" s="1071" t="inlineStr">
        <is>
          <t>RXTU2051283</t>
        </is>
      </c>
      <c r="C21" s="1071" t="n"/>
      <c r="D21" s="1086" t="n"/>
      <c r="E21" s="1087" t="n">
        <v>45052</v>
      </c>
      <c r="F21" s="883" t="inlineStr">
        <is>
          <t>Shanghai, China</t>
        </is>
      </c>
      <c r="G21" s="1088" t="inlineStr">
        <is>
          <t>Moscow</t>
        </is>
      </c>
      <c r="H21" s="1089" t="n">
        <v>45113</v>
      </c>
      <c r="I21" s="1090" t="inlineStr">
        <is>
          <t>№59, 650$</t>
        </is>
      </c>
      <c r="J21" s="1087" t="n">
        <v>45176</v>
      </c>
      <c r="K21" s="1088" t="inlineStr">
        <is>
          <t>MODUL-BIC</t>
        </is>
      </c>
      <c r="L21" s="1098" t="inlineStr">
        <is>
          <t>повреждение</t>
        </is>
      </c>
      <c r="M21" s="1088" t="n"/>
      <c r="N21" s="1088" t="n"/>
      <c r="O21" s="1090" t="n"/>
      <c r="P21" s="1091" t="n"/>
      <c r="Q21" s="1071" t="n"/>
      <c r="R21" s="1071" t="n"/>
      <c r="S21" s="1086" t="n"/>
      <c r="T21" s="1091" t="n"/>
      <c r="U21" s="1071" t="n"/>
      <c r="V21" s="1071" t="n"/>
      <c r="W21" s="1071" t="n"/>
      <c r="X21" s="1086" t="n"/>
      <c r="Y21" s="1091" t="n"/>
      <c r="Z21" s="1071" t="n"/>
      <c r="AA21" s="1071" t="n"/>
      <c r="AB21" s="1086" t="n"/>
      <c r="AC21" s="1091" t="n"/>
      <c r="AD21" s="1071" t="n"/>
      <c r="AE21" s="1071" t="n"/>
      <c r="AF21" s="1071" t="n"/>
      <c r="AG21" s="1086" t="n"/>
      <c r="AH21" s="1091" t="n"/>
      <c r="AI21" s="1071" t="n"/>
      <c r="AJ21" s="1086" t="n"/>
    </row>
    <row r="22" ht="12.75" customHeight="1" s="789">
      <c r="A22" s="1085" t="n">
        <v>2160</v>
      </c>
      <c r="B22" s="1071" t="inlineStr">
        <is>
          <t>RXTU2051576</t>
        </is>
      </c>
      <c r="C22" s="1071" t="n"/>
      <c r="D22" s="1086" t="n"/>
      <c r="E22" s="1087" t="n">
        <v>45052</v>
      </c>
      <c r="F22" s="883" t="inlineStr">
        <is>
          <t>Shanghai, China</t>
        </is>
      </c>
      <c r="G22" s="1088" t="inlineStr">
        <is>
          <t>Moscow</t>
        </is>
      </c>
      <c r="H22" s="1089" t="n">
        <v>45113</v>
      </c>
      <c r="I22" s="1090" t="inlineStr">
        <is>
          <t>№59, 650$</t>
        </is>
      </c>
      <c r="J22" s="1087" t="n">
        <v>45152</v>
      </c>
      <c r="K22" s="1088" t="inlineStr">
        <is>
          <t>MODUL-BIC</t>
        </is>
      </c>
      <c r="L22" s="883" t="inlineStr">
        <is>
          <t xml:space="preserve">порез (8300р) </t>
        </is>
      </c>
      <c r="M22" s="1088" t="inlineStr">
        <is>
          <t>отремонтирован</t>
        </is>
      </c>
      <c r="N22" s="1088" t="n"/>
      <c r="O22" s="1090" t="n"/>
      <c r="P22" s="1091" t="n"/>
      <c r="Q22" s="1071" t="n"/>
      <c r="R22" s="1071" t="n"/>
      <c r="S22" s="1086" t="n"/>
      <c r="T22" s="1091" t="n"/>
      <c r="U22" s="1071" t="n"/>
      <c r="V22" s="1071" t="n"/>
      <c r="W22" s="1071" t="n"/>
      <c r="X22" s="1086" t="n"/>
      <c r="Y22" s="1091" t="n"/>
      <c r="Z22" s="1071" t="n"/>
      <c r="AA22" s="1071" t="n"/>
      <c r="AB22" s="1086" t="n"/>
      <c r="AC22" s="1091" t="n"/>
      <c r="AD22" s="1071" t="n"/>
      <c r="AE22" s="1071" t="n"/>
      <c r="AF22" s="1071" t="n"/>
      <c r="AG22" s="1086" t="n"/>
      <c r="AH22" s="1091" t="n"/>
      <c r="AI22" s="1071" t="n"/>
      <c r="AJ22" s="1086" t="n"/>
    </row>
    <row r="23" ht="12.75" customHeight="1" s="789">
      <c r="A23" s="1085" t="n">
        <v>2160</v>
      </c>
      <c r="B23" s="1071" t="inlineStr">
        <is>
          <t>RXTU2051642</t>
        </is>
      </c>
      <c r="C23" s="1071" t="n"/>
      <c r="D23" s="1086" t="n"/>
      <c r="E23" s="1087" t="n">
        <v>45052</v>
      </c>
      <c r="F23" s="883" t="inlineStr">
        <is>
          <t>Shanghai, China</t>
        </is>
      </c>
      <c r="G23" s="1088" t="inlineStr">
        <is>
          <t>Moscow</t>
        </is>
      </c>
      <c r="H23" s="1089" t="n">
        <v>45113</v>
      </c>
      <c r="I23" s="1090" t="inlineStr">
        <is>
          <t>№59, 650$</t>
        </is>
      </c>
      <c r="J23" s="1087" t="n">
        <v>45152</v>
      </c>
      <c r="K23" s="1088" t="inlineStr">
        <is>
          <t>MODUL-BIC</t>
        </is>
      </c>
      <c r="L23" s="883" t="inlineStr">
        <is>
          <t>-</t>
        </is>
      </c>
      <c r="M23" s="1088" t="n"/>
      <c r="N23" s="1088" t="n"/>
      <c r="O23" s="1090" t="n"/>
      <c r="P23" s="1091" t="n"/>
      <c r="Q23" s="1071" t="n"/>
      <c r="R23" s="1071" t="n"/>
      <c r="S23" s="1086" t="n"/>
      <c r="T23" s="1091" t="n"/>
      <c r="U23" s="1071" t="n"/>
      <c r="V23" s="1071" t="n"/>
      <c r="W23" s="1071" t="n"/>
      <c r="X23" s="1086" t="n"/>
      <c r="Y23" s="1091" t="n"/>
      <c r="Z23" s="1071" t="n"/>
      <c r="AA23" s="1071" t="n"/>
      <c r="AB23" s="1086" t="n"/>
      <c r="AC23" s="1091" t="n"/>
      <c r="AD23" s="1071" t="n"/>
      <c r="AE23" s="1071" t="n"/>
      <c r="AF23" s="1071" t="n"/>
      <c r="AG23" s="1086" t="n"/>
      <c r="AH23" s="1091" t="n"/>
      <c r="AI23" s="1071" t="n"/>
      <c r="AJ23" s="1086" t="n"/>
    </row>
    <row r="24" ht="12.75" customHeight="1" s="789">
      <c r="A24" s="1085" t="n">
        <v>2160</v>
      </c>
      <c r="B24" s="1071" t="inlineStr">
        <is>
          <t>RXTU2051344</t>
        </is>
      </c>
      <c r="C24" s="1071" t="n"/>
      <c r="D24" s="1086" t="n"/>
      <c r="E24" s="1087" t="n">
        <v>45052</v>
      </c>
      <c r="F24" s="883" t="inlineStr">
        <is>
          <t>Shanghai, China</t>
        </is>
      </c>
      <c r="G24" s="1088" t="inlineStr">
        <is>
          <t>Moscow</t>
        </is>
      </c>
      <c r="H24" s="1089" t="n">
        <v>45113</v>
      </c>
      <c r="I24" s="1090" t="inlineStr">
        <is>
          <t>№59, 650$</t>
        </is>
      </c>
      <c r="J24" s="1087" t="n">
        <v>45161</v>
      </c>
      <c r="K24" s="1088" t="inlineStr">
        <is>
          <t>MODUL-BIC</t>
        </is>
      </c>
      <c r="L24" s="883" t="inlineStr">
        <is>
          <t>-</t>
        </is>
      </c>
      <c r="M24" s="1088" t="n"/>
      <c r="N24" s="1088" t="n"/>
      <c r="O24" s="1090" t="n"/>
      <c r="P24" s="1091" t="n"/>
      <c r="Q24" s="1071" t="n"/>
      <c r="R24" s="1071" t="n"/>
      <c r="S24" s="1086" t="n"/>
      <c r="T24" s="1091" t="n"/>
      <c r="U24" s="1071" t="n"/>
      <c r="V24" s="1071" t="n"/>
      <c r="W24" s="1071" t="n"/>
      <c r="X24" s="1086" t="n"/>
      <c r="Y24" s="1091" t="n"/>
      <c r="Z24" s="1071" t="n"/>
      <c r="AA24" s="1071" t="n"/>
      <c r="AB24" s="1086" t="n"/>
      <c r="AC24" s="1091" t="n"/>
      <c r="AD24" s="1071" t="n"/>
      <c r="AE24" s="1071" t="n"/>
      <c r="AF24" s="1071" t="n"/>
      <c r="AG24" s="1086" t="n"/>
      <c r="AH24" s="1091" t="n"/>
      <c r="AI24" s="1071" t="n"/>
      <c r="AJ24" s="1086" t="n"/>
    </row>
    <row r="25" ht="12.75" customHeight="1" s="789">
      <c r="A25" s="1085" t="n">
        <v>2160</v>
      </c>
      <c r="B25" s="1071" t="inlineStr">
        <is>
          <t>RXTU2050944</t>
        </is>
      </c>
      <c r="C25" s="1071" t="n"/>
      <c r="D25" s="1086" t="n"/>
      <c r="E25" s="1087" t="n">
        <v>45052</v>
      </c>
      <c r="F25" s="883" t="inlineStr">
        <is>
          <t>Shanghai, China</t>
        </is>
      </c>
      <c r="G25" s="1088" t="inlineStr">
        <is>
          <t>Moscow</t>
        </is>
      </c>
      <c r="H25" s="1089" t="n">
        <v>45113</v>
      </c>
      <c r="I25" s="1090" t="inlineStr">
        <is>
          <t>№59, 650$</t>
        </is>
      </c>
      <c r="J25" s="1087" t="n">
        <v>45161</v>
      </c>
      <c r="K25" s="1088" t="inlineStr">
        <is>
          <t>MODUL-BIC</t>
        </is>
      </c>
      <c r="L25" s="883" t="inlineStr">
        <is>
          <t>-</t>
        </is>
      </c>
      <c r="M25" s="1088" t="n"/>
      <c r="N25" s="1088" t="n"/>
      <c r="O25" s="1090" t="n"/>
      <c r="P25" s="1091" t="n"/>
      <c r="Q25" s="1071" t="n"/>
      <c r="R25" s="1071" t="n"/>
      <c r="S25" s="1086" t="n"/>
      <c r="T25" s="1091" t="n"/>
      <c r="U25" s="1071" t="n"/>
      <c r="V25" s="1071" t="n"/>
      <c r="W25" s="1071" t="n"/>
      <c r="X25" s="1086" t="n"/>
      <c r="Y25" s="1091" t="n"/>
      <c r="Z25" s="1071" t="n"/>
      <c r="AA25" s="1071" t="n"/>
      <c r="AB25" s="1086" t="n"/>
      <c r="AC25" s="1091" t="n"/>
      <c r="AD25" s="1071" t="n"/>
      <c r="AE25" s="1071" t="n"/>
      <c r="AF25" s="1071" t="n"/>
      <c r="AG25" s="1086" t="n"/>
      <c r="AH25" s="1091" t="n"/>
      <c r="AI25" s="1071" t="n"/>
      <c r="AJ25" s="1086" t="n"/>
    </row>
    <row r="26" ht="12.75" customHeight="1" s="789">
      <c r="A26" s="1085" t="n">
        <v>2160</v>
      </c>
      <c r="B26" s="1071" t="inlineStr">
        <is>
          <t>RXTU2050878</t>
        </is>
      </c>
      <c r="C26" s="1071" t="n"/>
      <c r="D26" s="1086" t="n"/>
      <c r="E26" s="1087" t="n">
        <v>45052</v>
      </c>
      <c r="F26" s="883" t="inlineStr">
        <is>
          <t>Shanghai, China</t>
        </is>
      </c>
      <c r="G26" s="1088" t="inlineStr">
        <is>
          <t>Moscow</t>
        </is>
      </c>
      <c r="H26" s="1089" t="n">
        <v>45113</v>
      </c>
      <c r="I26" s="1090" t="inlineStr">
        <is>
          <t>№59, 650$</t>
        </is>
      </c>
      <c r="J26" s="1087" t="n">
        <v>45161</v>
      </c>
      <c r="K26" s="1088" t="inlineStr">
        <is>
          <t>MODUL-BIC</t>
        </is>
      </c>
      <c r="L26" s="883" t="inlineStr">
        <is>
          <t>-</t>
        </is>
      </c>
      <c r="M26" s="1088" t="n"/>
      <c r="N26" s="1088" t="n"/>
      <c r="O26" s="1090" t="n"/>
      <c r="P26" s="1091" t="n"/>
      <c r="Q26" s="1071" t="n"/>
      <c r="R26" s="1071" t="n"/>
      <c r="S26" s="1086" t="n"/>
      <c r="T26" s="1091" t="n"/>
      <c r="U26" s="1071" t="n"/>
      <c r="V26" s="1071" t="n"/>
      <c r="W26" s="1071" t="n"/>
      <c r="X26" s="1086" t="n"/>
      <c r="Y26" s="1091" t="n"/>
      <c r="Z26" s="1071" t="n"/>
      <c r="AA26" s="1071" t="n"/>
      <c r="AB26" s="1086" t="n"/>
      <c r="AC26" s="1091" t="n"/>
      <c r="AD26" s="1071" t="n"/>
      <c r="AE26" s="1071" t="n"/>
      <c r="AF26" s="1071" t="n"/>
      <c r="AG26" s="1086" t="n"/>
      <c r="AH26" s="1091" t="n"/>
      <c r="AI26" s="1071" t="n"/>
      <c r="AJ26" s="1086" t="n"/>
    </row>
    <row r="27" ht="12.75" customHeight="1" s="789">
      <c r="A27" s="1085" t="n">
        <v>2160</v>
      </c>
      <c r="B27" s="1071" t="inlineStr">
        <is>
          <t>RXTU2051452</t>
        </is>
      </c>
      <c r="C27" s="1071" t="n"/>
      <c r="D27" s="1086" t="n"/>
      <c r="E27" s="1087" t="n">
        <v>45052</v>
      </c>
      <c r="F27" s="883" t="inlineStr">
        <is>
          <t>Shanghai, China</t>
        </is>
      </c>
      <c r="G27" s="1088" t="inlineStr">
        <is>
          <t>Moscow</t>
        </is>
      </c>
      <c r="H27" s="1089" t="n">
        <v>45113</v>
      </c>
      <c r="I27" s="1090" t="inlineStr">
        <is>
          <t>№59, 650$</t>
        </is>
      </c>
      <c r="J27" s="1087" t="n">
        <v>45152</v>
      </c>
      <c r="K27" s="1088" t="inlineStr">
        <is>
          <t>MODUL-BIC</t>
        </is>
      </c>
      <c r="L27" s="883" t="inlineStr">
        <is>
          <t>повреждение(5700)</t>
        </is>
      </c>
      <c r="M27" s="880" t="inlineStr">
        <is>
          <t>отремонтирован</t>
        </is>
      </c>
      <c r="N27" s="1088" t="n"/>
      <c r="O27" s="1090" t="n"/>
      <c r="P27" s="1091" t="n"/>
      <c r="Q27" s="1071" t="n"/>
      <c r="R27" s="1071" t="n"/>
      <c r="S27" s="1086" t="n"/>
      <c r="T27" s="1091" t="n"/>
      <c r="U27" s="1071" t="n"/>
      <c r="V27" s="1071" t="n"/>
      <c r="W27" s="1071" t="n"/>
      <c r="X27" s="1086" t="n"/>
      <c r="Y27" s="1091" t="n"/>
      <c r="Z27" s="1071" t="n"/>
      <c r="AA27" s="1071" t="n"/>
      <c r="AB27" s="1086" t="n"/>
      <c r="AC27" s="1091" t="n"/>
      <c r="AD27" s="1071" t="n"/>
      <c r="AE27" s="1071" t="n"/>
      <c r="AF27" s="1071" t="n"/>
      <c r="AG27" s="1086" t="n"/>
      <c r="AH27" s="1091" t="n"/>
      <c r="AI27" s="1071" t="n"/>
      <c r="AJ27" s="1086" t="n"/>
    </row>
    <row r="28" ht="12.75" customHeight="1" s="789">
      <c r="A28" s="1085" t="n">
        <v>2160</v>
      </c>
      <c r="B28" s="1071" t="inlineStr">
        <is>
          <t>RXTU2051658</t>
        </is>
      </c>
      <c r="C28" s="1071" t="n"/>
      <c r="D28" s="1086" t="n"/>
      <c r="E28" s="1087" t="n">
        <v>45052</v>
      </c>
      <c r="F28" s="883" t="inlineStr">
        <is>
          <t>Shanghai, China</t>
        </is>
      </c>
      <c r="G28" s="1088" t="inlineStr">
        <is>
          <t>Moscow</t>
        </is>
      </c>
      <c r="H28" s="1089" t="n">
        <v>45111</v>
      </c>
      <c r="I28" s="1090" t="inlineStr">
        <is>
          <t>№59, 650$</t>
        </is>
      </c>
      <c r="J28" s="1087" t="n">
        <v>45166</v>
      </c>
      <c r="K28" s="1088" t="inlineStr">
        <is>
          <t>MODUL-BIC</t>
        </is>
      </c>
      <c r="L28" s="883" t="inlineStr">
        <is>
          <t>-</t>
        </is>
      </c>
      <c r="M28" s="1088" t="n"/>
      <c r="N28" s="1088" t="n"/>
      <c r="O28" s="1090" t="n"/>
      <c r="P28" s="1091" t="n"/>
      <c r="Q28" s="1071" t="n"/>
      <c r="R28" s="1071" t="n"/>
      <c r="S28" s="1086" t="n"/>
      <c r="T28" s="1091" t="n"/>
      <c r="U28" s="1071" t="n"/>
      <c r="V28" s="1071" t="n"/>
      <c r="W28" s="1071" t="n"/>
      <c r="X28" s="1086" t="n"/>
      <c r="Y28" s="1091" t="n"/>
      <c r="Z28" s="1071" t="n"/>
      <c r="AA28" s="1071" t="n"/>
      <c r="AB28" s="1086" t="n"/>
      <c r="AC28" s="1091" t="n"/>
      <c r="AD28" s="1071" t="n"/>
      <c r="AE28" s="1071" t="n"/>
      <c r="AF28" s="1071" t="n"/>
      <c r="AG28" s="1086" t="n"/>
      <c r="AH28" s="1091" t="n"/>
      <c r="AI28" s="1071" t="n"/>
      <c r="AJ28" s="1086" t="n"/>
    </row>
    <row r="29" ht="12.75" customHeight="1" s="789">
      <c r="A29" s="1085" t="n">
        <v>2160</v>
      </c>
      <c r="B29" s="1071" t="inlineStr">
        <is>
          <t>RXTU2051529</t>
        </is>
      </c>
      <c r="C29" s="1071" t="n"/>
      <c r="D29" s="1086" t="n"/>
      <c r="E29" s="1087" t="n">
        <v>45052</v>
      </c>
      <c r="F29" s="883" t="inlineStr">
        <is>
          <t>Shanghai, China</t>
        </is>
      </c>
      <c r="G29" s="1088" t="inlineStr">
        <is>
          <t>Moscow</t>
        </is>
      </c>
      <c r="H29" s="1089" t="n">
        <v>45113</v>
      </c>
      <c r="I29" s="1090" t="inlineStr">
        <is>
          <t>№59, 650$</t>
        </is>
      </c>
      <c r="J29" s="1087" t="n">
        <v>45176</v>
      </c>
      <c r="K29" s="1088" t="inlineStr">
        <is>
          <t>MODUL-BIC</t>
        </is>
      </c>
      <c r="L29" s="883" t="inlineStr">
        <is>
          <t>-</t>
        </is>
      </c>
      <c r="M29" s="1088" t="n"/>
      <c r="N29" s="1088" t="n"/>
      <c r="O29" s="1090" t="n"/>
      <c r="P29" s="1091" t="n"/>
      <c r="Q29" s="1071" t="n"/>
      <c r="R29" s="1071" t="n"/>
      <c r="S29" s="1086" t="n"/>
      <c r="T29" s="1091" t="n"/>
      <c r="U29" s="1071" t="n"/>
      <c r="V29" s="1071" t="n"/>
      <c r="W29" s="1071" t="n"/>
      <c r="X29" s="1086" t="n"/>
      <c r="Y29" s="1091" t="n"/>
      <c r="Z29" s="1071" t="n"/>
      <c r="AA29" s="1071" t="n"/>
      <c r="AB29" s="1086" t="n"/>
      <c r="AC29" s="1091" t="n"/>
      <c r="AD29" s="1071" t="n"/>
      <c r="AE29" s="1071" t="n"/>
      <c r="AF29" s="1071" t="n"/>
      <c r="AG29" s="1086" t="n"/>
      <c r="AH29" s="1091" t="n"/>
      <c r="AI29" s="1071" t="n"/>
      <c r="AJ29" s="1086" t="n"/>
    </row>
    <row r="30" ht="12.75" customHeight="1" s="789">
      <c r="A30" s="1085" t="n">
        <v>2160</v>
      </c>
      <c r="B30" s="1091" t="inlineStr">
        <is>
          <t>RXTU2050923</t>
        </is>
      </c>
      <c r="C30" s="1071" t="n"/>
      <c r="D30" s="1086" t="n"/>
      <c r="E30" s="1087" t="n">
        <v>45052</v>
      </c>
      <c r="F30" s="883" t="inlineStr">
        <is>
          <t>Shanghai, China</t>
        </is>
      </c>
      <c r="G30" s="1088" t="inlineStr">
        <is>
          <t>Moscow</t>
        </is>
      </c>
      <c r="H30" s="1089" t="n">
        <v>45110</v>
      </c>
      <c r="I30" s="1090" t="inlineStr">
        <is>
          <t>№59, 650$</t>
        </is>
      </c>
      <c r="J30" s="1087" t="n">
        <v>45154</v>
      </c>
      <c r="K30" s="1088" t="inlineStr">
        <is>
          <t>MODUL-BIC</t>
        </is>
      </c>
      <c r="L30" s="883" t="inlineStr">
        <is>
          <t>-</t>
        </is>
      </c>
      <c r="M30" s="1088" t="n"/>
      <c r="N30" s="1088" t="n"/>
      <c r="O30" s="1090" t="n"/>
      <c r="P30" s="1091" t="n"/>
      <c r="Q30" s="1071" t="n"/>
      <c r="R30" s="1071" t="n"/>
      <c r="S30" s="1086" t="n"/>
      <c r="T30" s="1091" t="n"/>
      <c r="U30" s="1071" t="n"/>
      <c r="V30" s="1071" t="n"/>
      <c r="W30" s="1071" t="n"/>
      <c r="X30" s="1086" t="n"/>
      <c r="Y30" s="1091" t="n"/>
      <c r="Z30" s="1071" t="n"/>
      <c r="AA30" s="1071" t="n"/>
      <c r="AB30" s="1086" t="n"/>
      <c r="AC30" s="1091" t="n"/>
      <c r="AD30" s="1071" t="n"/>
      <c r="AE30" s="1071" t="n"/>
      <c r="AF30" s="1071" t="n"/>
      <c r="AG30" s="1086" t="n"/>
      <c r="AH30" s="1091" t="n"/>
      <c r="AI30" s="1071" t="n"/>
      <c r="AJ30" s="1086" t="n"/>
    </row>
    <row r="31" ht="12.75" customHeight="1" s="789">
      <c r="A31" s="1085" t="n">
        <v>2160</v>
      </c>
      <c r="B31" s="1091" t="inlineStr">
        <is>
          <t>RXTU2050986</t>
        </is>
      </c>
      <c r="C31" s="1071" t="n"/>
      <c r="D31" s="1086" t="n"/>
      <c r="E31" s="1087" t="n">
        <v>45052</v>
      </c>
      <c r="F31" s="883" t="inlineStr">
        <is>
          <t>Shanghai, China</t>
        </is>
      </c>
      <c r="G31" s="1088" t="inlineStr">
        <is>
          <t>Moscow</t>
        </is>
      </c>
      <c r="H31" s="1089" t="n">
        <v>45111</v>
      </c>
      <c r="I31" s="1090" t="inlineStr">
        <is>
          <t>№59, 650$</t>
        </is>
      </c>
      <c r="J31" s="1087" t="n">
        <v>45152</v>
      </c>
      <c r="K31" s="1088" t="inlineStr">
        <is>
          <t>MODUL-BIC</t>
        </is>
      </c>
      <c r="L31" s="883" t="inlineStr">
        <is>
          <t>-</t>
        </is>
      </c>
      <c r="M31" s="1088" t="n"/>
      <c r="N31" s="1088" t="n"/>
      <c r="O31" s="1090" t="n"/>
      <c r="P31" s="1091" t="n"/>
      <c r="Q31" s="1071" t="n"/>
      <c r="R31" s="1071" t="n"/>
      <c r="S31" s="1086" t="n"/>
      <c r="T31" s="1091" t="n"/>
      <c r="U31" s="1071" t="n"/>
      <c r="V31" s="1071" t="n"/>
      <c r="W31" s="1071" t="n"/>
      <c r="X31" s="1086" t="n"/>
      <c r="Y31" s="1091" t="n"/>
      <c r="Z31" s="1071" t="n"/>
      <c r="AA31" s="1071" t="n"/>
      <c r="AB31" s="1086" t="n"/>
      <c r="AC31" s="1091" t="n"/>
      <c r="AD31" s="1071" t="n"/>
      <c r="AE31" s="1071" t="n"/>
      <c r="AF31" s="1071" t="n"/>
      <c r="AG31" s="1086" t="n"/>
      <c r="AH31" s="1091" t="n"/>
      <c r="AI31" s="1071" t="n"/>
      <c r="AJ31" s="1086" t="n"/>
    </row>
    <row r="32" ht="12.75" customHeight="1" s="789">
      <c r="A32" s="1085" t="n">
        <v>2160</v>
      </c>
      <c r="B32" s="1091" t="inlineStr">
        <is>
          <t>RXTU2051600</t>
        </is>
      </c>
      <c r="C32" s="1071" t="n"/>
      <c r="D32" s="1086" t="n"/>
      <c r="E32" s="1087" t="n">
        <v>45052</v>
      </c>
      <c r="F32" s="883" t="inlineStr">
        <is>
          <t>Shanghai, China</t>
        </is>
      </c>
      <c r="G32" s="1088" t="inlineStr">
        <is>
          <t>Moscow</t>
        </is>
      </c>
      <c r="H32" s="1089" t="n">
        <v>45053</v>
      </c>
      <c r="I32" s="1090" t="inlineStr">
        <is>
          <t>№41, 650$</t>
        </is>
      </c>
      <c r="J32" s="1087" t="n">
        <v>45102</v>
      </c>
      <c r="K32" s="1088" t="inlineStr">
        <is>
          <t>MODUL-BIC</t>
        </is>
      </c>
      <c r="L32" s="883" t="inlineStr">
        <is>
          <t>-</t>
        </is>
      </c>
      <c r="M32" s="1088" t="n"/>
      <c r="N32" s="1089" t="n">
        <v>45163</v>
      </c>
      <c r="O32" s="1090" t="inlineStr">
        <is>
          <t>Бронка</t>
        </is>
      </c>
      <c r="P32" s="1091" t="n"/>
      <c r="Q32" s="1071" t="n"/>
      <c r="R32" s="1071" t="n"/>
      <c r="S32" s="1086" t="n"/>
      <c r="T32" s="1091" t="n"/>
      <c r="U32" s="1071" t="n"/>
      <c r="V32" s="1071" t="n"/>
      <c r="W32" s="1071" t="n"/>
      <c r="X32" s="1086" t="n"/>
      <c r="Y32" s="1091" t="n"/>
      <c r="Z32" s="1071" t="n"/>
      <c r="AA32" s="1071" t="n"/>
      <c r="AB32" s="1086" t="n"/>
      <c r="AC32" s="1091" t="n"/>
      <c r="AD32" s="1071" t="n"/>
      <c r="AE32" s="1071" t="n"/>
      <c r="AF32" s="1071" t="n"/>
      <c r="AG32" s="1086" t="n"/>
      <c r="AH32" s="1091" t="n"/>
      <c r="AI32" s="1071" t="n"/>
      <c r="AJ32" s="1086" t="n"/>
    </row>
    <row r="33" ht="12.75" customHeight="1" s="789">
      <c r="A33" s="1085" t="n">
        <v>2160</v>
      </c>
      <c r="B33" s="1091" t="inlineStr">
        <is>
          <t>RXTU2051637</t>
        </is>
      </c>
      <c r="C33" s="1071" t="n"/>
      <c r="D33" s="1086" t="n"/>
      <c r="E33" s="1087" t="n">
        <v>45052</v>
      </c>
      <c r="F33" s="883" t="inlineStr">
        <is>
          <t>Shanghai, China</t>
        </is>
      </c>
      <c r="G33" s="1088" t="inlineStr">
        <is>
          <t>Moscow</t>
        </is>
      </c>
      <c r="H33" s="1089" t="n">
        <v>45053</v>
      </c>
      <c r="I33" s="1090" t="inlineStr">
        <is>
          <t>№41, 650$</t>
        </is>
      </c>
      <c r="J33" s="1087" t="n">
        <v>45101</v>
      </c>
      <c r="K33" s="1088" t="inlineStr">
        <is>
          <t>MODUL-BIC</t>
        </is>
      </c>
      <c r="L33" s="883" t="inlineStr">
        <is>
          <t>-</t>
        </is>
      </c>
      <c r="M33" s="1088" t="n"/>
      <c r="N33" s="1089" t="n">
        <v>45163</v>
      </c>
      <c r="O33" s="1090" t="inlineStr">
        <is>
          <t>Бронка</t>
        </is>
      </c>
      <c r="P33" s="1091" t="n"/>
      <c r="Q33" s="1071" t="n"/>
      <c r="R33" s="1071" t="n"/>
      <c r="S33" s="1086" t="n"/>
      <c r="T33" s="1091" t="n"/>
      <c r="U33" s="1071" t="n"/>
      <c r="V33" s="1071" t="n"/>
      <c r="W33" s="1071" t="n"/>
      <c r="X33" s="1086" t="n"/>
      <c r="Y33" s="1091" t="n"/>
      <c r="Z33" s="1071" t="n"/>
      <c r="AA33" s="1071" t="n"/>
      <c r="AB33" s="1086" t="n"/>
      <c r="AC33" s="1091" t="n"/>
      <c r="AD33" s="1071" t="n"/>
      <c r="AE33" s="1071" t="n"/>
      <c r="AF33" s="1071" t="n"/>
      <c r="AG33" s="1086" t="n"/>
      <c r="AH33" s="1091" t="n"/>
      <c r="AI33" s="1071" t="n"/>
      <c r="AJ33" s="1086" t="n"/>
    </row>
    <row r="34" ht="12.75" customHeight="1" s="789">
      <c r="A34" s="1085" t="n">
        <v>2160</v>
      </c>
      <c r="B34" s="1091" t="inlineStr">
        <is>
          <t>RXTU2051365</t>
        </is>
      </c>
      <c r="C34" s="1071" t="n"/>
      <c r="D34" s="1086" t="n"/>
      <c r="E34" s="1087" t="n">
        <v>45053</v>
      </c>
      <c r="F34" s="883" t="inlineStr">
        <is>
          <t>Shanghai, China</t>
        </is>
      </c>
      <c r="G34" s="1088" t="inlineStr">
        <is>
          <t>Moscow</t>
        </is>
      </c>
      <c r="H34" s="1089" t="n">
        <v>45108</v>
      </c>
      <c r="I34" s="1099" t="inlineStr">
        <is>
          <t>№ 56, 650$</t>
        </is>
      </c>
      <c r="J34" s="1087" t="n">
        <v>45140</v>
      </c>
      <c r="K34" s="1088" t="inlineStr">
        <is>
          <t>MODUL-BIC</t>
        </is>
      </c>
      <c r="L34" s="883" t="inlineStr">
        <is>
          <t>-</t>
        </is>
      </c>
      <c r="M34" s="1088" t="n"/>
      <c r="N34" s="1089" t="n">
        <v>45163</v>
      </c>
      <c r="O34" s="1090" t="inlineStr">
        <is>
          <t>Бронка</t>
        </is>
      </c>
      <c r="P34" s="1091" t="n"/>
      <c r="Q34" s="1071" t="n"/>
      <c r="R34" s="1071" t="n"/>
      <c r="S34" s="1086" t="n"/>
      <c r="T34" s="1091" t="n"/>
      <c r="U34" s="1071" t="n"/>
      <c r="V34" s="1071" t="n"/>
      <c r="W34" s="1071" t="n"/>
      <c r="X34" s="1086" t="n"/>
      <c r="Y34" s="1091" t="n"/>
      <c r="Z34" s="1071" t="n"/>
      <c r="AA34" s="1071" t="n"/>
      <c r="AB34" s="1086" t="n"/>
      <c r="AC34" s="1091" t="n"/>
      <c r="AD34" s="1071" t="n"/>
      <c r="AE34" s="1071" t="n"/>
      <c r="AF34" s="1071" t="n"/>
      <c r="AG34" s="1086" t="n"/>
      <c r="AH34" s="1091" t="n"/>
      <c r="AI34" s="1071" t="n"/>
      <c r="AJ34" s="1086" t="n"/>
    </row>
    <row r="35" ht="12.75" customHeight="1" s="789">
      <c r="A35" s="1085" t="n">
        <v>2160</v>
      </c>
      <c r="B35" s="1091" t="inlineStr">
        <is>
          <t>RXTU2051236</t>
        </is>
      </c>
      <c r="C35" s="1071" t="n"/>
      <c r="D35" s="1086" t="n"/>
      <c r="E35" s="1087" t="n">
        <v>45053</v>
      </c>
      <c r="F35" s="883" t="inlineStr">
        <is>
          <t>Shanghai, China</t>
        </is>
      </c>
      <c r="G35" s="1088" t="inlineStr">
        <is>
          <t>Moscow</t>
        </is>
      </c>
      <c r="H35" s="1089" t="n">
        <v>45108</v>
      </c>
      <c r="I35" s="1099" t="inlineStr">
        <is>
          <t>№ 56, 650$</t>
        </is>
      </c>
      <c r="J35" s="1087" t="n">
        <v>45152</v>
      </c>
      <c r="K35" s="1088" t="inlineStr">
        <is>
          <t>MODUL-BIC</t>
        </is>
      </c>
      <c r="L35" s="883" t="inlineStr">
        <is>
          <t>-</t>
        </is>
      </c>
      <c r="M35" s="1088" t="n"/>
      <c r="N35" s="1088" t="n"/>
      <c r="O35" s="1090" t="n"/>
      <c r="P35" s="1091" t="n"/>
      <c r="Q35" s="1071" t="n"/>
      <c r="R35" s="1071" t="n"/>
      <c r="S35" s="1086" t="n"/>
      <c r="T35" s="1091" t="n"/>
      <c r="U35" s="1071" t="n"/>
      <c r="V35" s="1071" t="n"/>
      <c r="W35" s="1071" t="n"/>
      <c r="X35" s="1086" t="n"/>
      <c r="Y35" s="1091" t="n"/>
      <c r="Z35" s="1071" t="n"/>
      <c r="AA35" s="1071" t="n"/>
      <c r="AB35" s="1086" t="n"/>
      <c r="AC35" s="1091" t="n"/>
      <c r="AD35" s="1071" t="n"/>
      <c r="AE35" s="1071" t="n"/>
      <c r="AF35" s="1071" t="n"/>
      <c r="AG35" s="1086" t="n"/>
      <c r="AH35" s="1091" t="n"/>
      <c r="AI35" s="1071" t="n"/>
      <c r="AJ35" s="1086" t="n"/>
    </row>
    <row r="36" ht="15" customHeight="1" s="789">
      <c r="A36" s="1085" t="n">
        <v>2160</v>
      </c>
      <c r="B36" s="1091" t="inlineStr">
        <is>
          <t>RXTU2051257</t>
        </is>
      </c>
      <c r="C36" s="1071" t="n"/>
      <c r="D36" s="1086" t="n"/>
      <c r="E36" s="1087" t="n">
        <v>45053</v>
      </c>
      <c r="F36" s="883" t="inlineStr">
        <is>
          <t>Shanghai, China</t>
        </is>
      </c>
      <c r="G36" s="1088" t="inlineStr">
        <is>
          <t>Moscow</t>
        </is>
      </c>
      <c r="H36" s="1089" t="n">
        <v>45108</v>
      </c>
      <c r="I36" s="1099" t="inlineStr">
        <is>
          <t>№ 56, 650$</t>
        </is>
      </c>
      <c r="J36" s="1092" t="inlineStr">
        <is>
          <t>Заявлен 15.08.23</t>
        </is>
      </c>
      <c r="K36" s="1093" t="inlineStr">
        <is>
          <t>MODUL-BIC</t>
        </is>
      </c>
      <c r="L36" s="1093" t="inlineStr">
        <is>
          <t>сдача на 36 неделе</t>
        </is>
      </c>
      <c r="M36" s="1093" t="n"/>
      <c r="N36" s="1093" t="n"/>
      <c r="O36" s="1095" t="n"/>
      <c r="P36" s="1091" t="n"/>
      <c r="Q36" s="1071" t="n"/>
      <c r="R36" s="1071" t="n"/>
      <c r="S36" s="1086" t="n"/>
      <c r="T36" s="1091" t="n"/>
      <c r="U36" s="1071" t="n"/>
      <c r="V36" s="1071" t="n"/>
      <c r="W36" s="1071" t="n"/>
      <c r="X36" s="1086" t="n"/>
      <c r="Y36" s="1091" t="n"/>
      <c r="Z36" s="1071" t="n"/>
      <c r="AA36" s="1071" t="n"/>
      <c r="AB36" s="1086" t="n"/>
      <c r="AC36" s="1091" t="n"/>
      <c r="AD36" s="1071" t="n"/>
      <c r="AE36" s="1071" t="n"/>
      <c r="AF36" s="1071" t="n"/>
      <c r="AG36" s="1086" t="n"/>
      <c r="AH36" s="1091" t="n"/>
      <c r="AI36" s="1071" t="n"/>
      <c r="AJ36" s="1086" t="n"/>
    </row>
    <row r="37" ht="12.75" customHeight="1" s="789">
      <c r="A37" s="1085" t="n">
        <v>2160</v>
      </c>
      <c r="B37" s="1091" t="inlineStr">
        <is>
          <t>RXTU2050902</t>
        </is>
      </c>
      <c r="C37" s="1071" t="n"/>
      <c r="D37" s="1086" t="n"/>
      <c r="E37" s="1087" t="n">
        <v>45053</v>
      </c>
      <c r="F37" s="883" t="inlineStr">
        <is>
          <t>Shanghai, China</t>
        </is>
      </c>
      <c r="G37" s="1088" t="inlineStr">
        <is>
          <t>Moscow</t>
        </is>
      </c>
      <c r="H37" s="1089" t="n">
        <v>45108</v>
      </c>
      <c r="I37" s="1099" t="inlineStr">
        <is>
          <t>№ 56, 650$</t>
        </is>
      </c>
      <c r="J37" s="1087" t="n">
        <v>45153</v>
      </c>
      <c r="K37" s="1088" t="inlineStr">
        <is>
          <t>MODUL-BIC</t>
        </is>
      </c>
      <c r="L37" s="883" t="inlineStr">
        <is>
          <t>-</t>
        </is>
      </c>
      <c r="M37" s="1088" t="n"/>
      <c r="N37" s="1088" t="n"/>
      <c r="O37" s="1090" t="n"/>
      <c r="P37" s="1091" t="n"/>
      <c r="Q37" s="1071" t="n"/>
      <c r="R37" s="1071" t="n"/>
      <c r="S37" s="1086" t="n"/>
      <c r="T37" s="1091" t="n"/>
      <c r="U37" s="1071" t="n"/>
      <c r="V37" s="1071" t="n"/>
      <c r="W37" s="1071" t="n"/>
      <c r="X37" s="1086" t="n"/>
      <c r="Y37" s="1091" t="n"/>
      <c r="Z37" s="1071" t="n"/>
      <c r="AA37" s="1071" t="n"/>
      <c r="AB37" s="1086" t="n"/>
      <c r="AC37" s="1091" t="n"/>
      <c r="AD37" s="1071" t="n"/>
      <c r="AE37" s="1071" t="n"/>
      <c r="AF37" s="1071" t="n"/>
      <c r="AG37" s="1086" t="n"/>
      <c r="AH37" s="1091" t="n"/>
      <c r="AI37" s="1071" t="n"/>
      <c r="AJ37" s="1086" t="n"/>
    </row>
    <row r="38" ht="12.75" customHeight="1" s="789">
      <c r="A38" s="1085" t="n">
        <v>2160</v>
      </c>
      <c r="B38" s="1091" t="inlineStr">
        <is>
          <t>RXTU2051350</t>
        </is>
      </c>
      <c r="C38" s="1071" t="n"/>
      <c r="D38" s="1086" t="n"/>
      <c r="E38" s="1087" t="n">
        <v>45053</v>
      </c>
      <c r="F38" s="883" t="inlineStr">
        <is>
          <t>Shanghai, China</t>
        </is>
      </c>
      <c r="G38" s="1088" t="inlineStr">
        <is>
          <t>Moscow</t>
        </is>
      </c>
      <c r="H38" s="1089" t="n">
        <v>45108</v>
      </c>
      <c r="I38" s="1099" t="inlineStr">
        <is>
          <t>№ 56, 650$</t>
        </is>
      </c>
      <c r="J38" s="1087" t="n">
        <v>45154</v>
      </c>
      <c r="K38" s="1088" t="inlineStr">
        <is>
          <t>MODUL-BIC</t>
        </is>
      </c>
      <c r="L38" s="883" t="inlineStr">
        <is>
          <t>-</t>
        </is>
      </c>
      <c r="M38" s="1088" t="n"/>
      <c r="N38" s="1088" t="n"/>
      <c r="O38" s="1090" t="n"/>
      <c r="P38" s="1091" t="n"/>
      <c r="Q38" s="1071" t="n"/>
      <c r="R38" s="1071" t="n"/>
      <c r="S38" s="1086" t="n"/>
      <c r="T38" s="1091" t="n"/>
      <c r="U38" s="1071" t="n"/>
      <c r="V38" s="1071" t="n"/>
      <c r="W38" s="1071" t="n"/>
      <c r="X38" s="1086" t="n"/>
      <c r="Y38" s="1091" t="n"/>
      <c r="Z38" s="1071" t="n"/>
      <c r="AA38" s="1071" t="n"/>
      <c r="AB38" s="1086" t="n"/>
      <c r="AC38" s="1091" t="n"/>
      <c r="AD38" s="1071" t="n"/>
      <c r="AE38" s="1071" t="n"/>
      <c r="AF38" s="1071" t="n"/>
      <c r="AG38" s="1086" t="n"/>
      <c r="AH38" s="1091" t="n"/>
      <c r="AI38" s="1071" t="n"/>
      <c r="AJ38" s="1086" t="n"/>
    </row>
    <row r="39" ht="12.75" customHeight="1" s="789">
      <c r="A39" s="1085" t="n">
        <v>2160</v>
      </c>
      <c r="B39" s="1091" t="inlineStr">
        <is>
          <t>RXTU2050939</t>
        </is>
      </c>
      <c r="C39" s="1071" t="n"/>
      <c r="D39" s="1086" t="n"/>
      <c r="E39" s="1087" t="n">
        <v>45053</v>
      </c>
      <c r="F39" s="883" t="inlineStr">
        <is>
          <t>Shanghai, China</t>
        </is>
      </c>
      <c r="G39" s="1088" t="inlineStr">
        <is>
          <t>Moscow</t>
        </is>
      </c>
      <c r="H39" s="1100" t="n">
        <v>45104</v>
      </c>
      <c r="I39" s="1099" t="inlineStr">
        <is>
          <t>№ 56, 650$</t>
        </is>
      </c>
      <c r="J39" s="1087" t="n">
        <v>45137</v>
      </c>
      <c r="K39" s="1088" t="inlineStr">
        <is>
          <t>MODUL-BIC</t>
        </is>
      </c>
      <c r="L39" s="883" t="inlineStr">
        <is>
          <t>-</t>
        </is>
      </c>
      <c r="M39" s="1088" t="n"/>
      <c r="N39" s="1089" t="n">
        <v>45163</v>
      </c>
      <c r="O39" s="1090" t="inlineStr">
        <is>
          <t>Бронка</t>
        </is>
      </c>
      <c r="P39" s="1091" t="n"/>
      <c r="Q39" s="1071" t="n"/>
      <c r="R39" s="1071" t="n"/>
      <c r="S39" s="1086" t="n"/>
      <c r="T39" s="1091" t="n"/>
      <c r="U39" s="1071" t="n"/>
      <c r="V39" s="1071" t="n"/>
      <c r="W39" s="1071" t="n"/>
      <c r="X39" s="1086" t="n"/>
      <c r="Y39" s="1091" t="n"/>
      <c r="Z39" s="1071" t="n"/>
      <c r="AA39" s="1071" t="n"/>
      <c r="AB39" s="1086" t="n"/>
      <c r="AC39" s="1091" t="n"/>
      <c r="AD39" s="1071" t="n"/>
      <c r="AE39" s="1071" t="n"/>
      <c r="AF39" s="1071" t="n"/>
      <c r="AG39" s="1086" t="n"/>
      <c r="AH39" s="1091" t="n"/>
      <c r="AI39" s="1071" t="n"/>
      <c r="AJ39" s="1086" t="n"/>
    </row>
    <row r="40" ht="12.75" customHeight="1" s="789">
      <c r="A40" s="1085" t="n">
        <v>2160</v>
      </c>
      <c r="B40" s="1091" t="inlineStr">
        <is>
          <t>RXTU2051160</t>
        </is>
      </c>
      <c r="C40" s="1071" t="n"/>
      <c r="D40" s="1086" t="n"/>
      <c r="E40" s="1087" t="n">
        <v>45053</v>
      </c>
      <c r="F40" s="883" t="inlineStr">
        <is>
          <t>Shanghai, China</t>
        </is>
      </c>
      <c r="G40" s="1088" t="inlineStr">
        <is>
          <t>Moscow</t>
        </is>
      </c>
      <c r="H40" s="1100" t="n">
        <v>45105</v>
      </c>
      <c r="I40" s="1099" t="inlineStr">
        <is>
          <t>№ 56, 650$</t>
        </is>
      </c>
      <c r="J40" s="1087" t="n">
        <v>45143</v>
      </c>
      <c r="K40" s="1088" t="inlineStr">
        <is>
          <t>MODUL-BIC</t>
        </is>
      </c>
      <c r="L40" s="883" t="inlineStr">
        <is>
          <t>-</t>
        </is>
      </c>
      <c r="M40" s="1088" t="n"/>
      <c r="N40" s="1089" t="n">
        <v>45163</v>
      </c>
      <c r="O40" s="1090" t="inlineStr">
        <is>
          <t>Бронка</t>
        </is>
      </c>
      <c r="P40" s="1091" t="n"/>
      <c r="Q40" s="1071" t="n"/>
      <c r="R40" s="1071" t="n"/>
      <c r="S40" s="1086" t="n"/>
      <c r="T40" s="1091" t="n"/>
      <c r="U40" s="1071" t="n"/>
      <c r="V40" s="1071" t="n"/>
      <c r="W40" s="1071" t="n"/>
      <c r="X40" s="1086" t="n"/>
      <c r="Y40" s="1091" t="n"/>
      <c r="Z40" s="1071" t="n"/>
      <c r="AA40" s="1071" t="n"/>
      <c r="AB40" s="1086" t="n"/>
      <c r="AC40" s="1091" t="n"/>
      <c r="AD40" s="1071" t="n"/>
      <c r="AE40" s="1071" t="n"/>
      <c r="AF40" s="1071" t="n"/>
      <c r="AG40" s="1086" t="n"/>
      <c r="AH40" s="1091" t="n"/>
      <c r="AI40" s="1071" t="n"/>
      <c r="AJ40" s="1086" t="n"/>
    </row>
    <row r="41" ht="12.75" customHeight="1" s="789">
      <c r="A41" s="1085" t="n">
        <v>2160</v>
      </c>
      <c r="B41" s="1091" t="inlineStr">
        <is>
          <t>RXTU2051088</t>
        </is>
      </c>
      <c r="C41" s="1071" t="n"/>
      <c r="D41" s="1086" t="n"/>
      <c r="E41" s="1087" t="n">
        <v>45053</v>
      </c>
      <c r="F41" s="883" t="inlineStr">
        <is>
          <t>Shanghai, China</t>
        </is>
      </c>
      <c r="G41" s="1101" t="inlineStr">
        <is>
          <t>St.Petersburg</t>
        </is>
      </c>
      <c r="H41" s="1089" t="n">
        <v>45103</v>
      </c>
      <c r="I41" s="1099" t="inlineStr">
        <is>
          <t>№ 56, 650$</t>
        </is>
      </c>
      <c r="J41" s="1087" t="n">
        <v>45133</v>
      </c>
      <c r="K41" s="1088" t="inlineStr">
        <is>
          <t>MODUL-BIC</t>
        </is>
      </c>
      <c r="L41" s="883" t="inlineStr">
        <is>
          <t>-</t>
        </is>
      </c>
      <c r="M41" s="1088" t="n"/>
      <c r="N41" s="1088" t="n"/>
      <c r="O41" s="1090" t="n"/>
      <c r="P41" s="1091" t="n"/>
      <c r="Q41" s="1071" t="n"/>
      <c r="R41" s="1071" t="n"/>
      <c r="S41" s="1086" t="n"/>
      <c r="T41" s="1091" t="n"/>
      <c r="U41" s="1071" t="n"/>
      <c r="V41" s="1071" t="n"/>
      <c r="W41" s="1071" t="n"/>
      <c r="X41" s="1086" t="n"/>
      <c r="Y41" s="1091" t="n"/>
      <c r="Z41" s="1071" t="n"/>
      <c r="AA41" s="1071" t="n"/>
      <c r="AB41" s="1086" t="n"/>
      <c r="AC41" s="1091" t="n"/>
      <c r="AD41" s="1071" t="n"/>
      <c r="AE41" s="1071" t="n"/>
      <c r="AF41" s="1071" t="n"/>
      <c r="AG41" s="1086" t="n"/>
      <c r="AH41" s="1091" t="n"/>
      <c r="AI41" s="1071" t="n"/>
      <c r="AJ41" s="1086" t="n"/>
    </row>
    <row r="42" ht="12.75" customHeight="1" s="789">
      <c r="A42" s="1085" t="n">
        <v>2160</v>
      </c>
      <c r="B42" s="1091" t="inlineStr">
        <is>
          <t>RXTU2050970</t>
        </is>
      </c>
      <c r="C42" s="1071" t="n"/>
      <c r="D42" s="1086" t="n"/>
      <c r="E42" s="1087" t="n">
        <v>45053</v>
      </c>
      <c r="F42" s="883" t="inlineStr">
        <is>
          <t>Shanghai, China</t>
        </is>
      </c>
      <c r="G42" s="1088" t="inlineStr">
        <is>
          <t>Moscow</t>
        </is>
      </c>
      <c r="H42" s="1100" t="n">
        <v>45101</v>
      </c>
      <c r="I42" s="1099" t="inlineStr">
        <is>
          <t>№53, 650$</t>
        </is>
      </c>
      <c r="J42" s="1087" t="n">
        <v>45138</v>
      </c>
      <c r="K42" s="1088" t="inlineStr">
        <is>
          <t>MODUL-BIC</t>
        </is>
      </c>
      <c r="L42" s="883" t="inlineStr">
        <is>
          <t>-</t>
        </is>
      </c>
      <c r="M42" s="1088" t="n"/>
      <c r="N42" s="1089" t="n">
        <v>45163</v>
      </c>
      <c r="O42" s="1090" t="inlineStr">
        <is>
          <t>Бронка</t>
        </is>
      </c>
      <c r="P42" s="1091" t="n"/>
      <c r="Q42" s="1071" t="n"/>
      <c r="R42" s="1071" t="n"/>
      <c r="S42" s="1086" t="n"/>
      <c r="T42" s="1091" t="n"/>
      <c r="U42" s="1071" t="n"/>
      <c r="V42" s="1071" t="n"/>
      <c r="W42" s="1071" t="n"/>
      <c r="X42" s="1086" t="n"/>
      <c r="Y42" s="1091" t="n"/>
      <c r="Z42" s="1071" t="n"/>
      <c r="AA42" s="1071" t="n"/>
      <c r="AB42" s="1086" t="n"/>
      <c r="AC42" s="1091" t="n"/>
      <c r="AD42" s="1071" t="n"/>
      <c r="AE42" s="1071" t="n"/>
      <c r="AF42" s="1071" t="n"/>
      <c r="AG42" s="1086" t="n"/>
      <c r="AH42" s="1091" t="n"/>
      <c r="AI42" s="1071" t="n"/>
      <c r="AJ42" s="1086" t="n"/>
    </row>
    <row r="43" ht="12.75" customHeight="1" s="789">
      <c r="A43" s="1085" t="n">
        <v>2160</v>
      </c>
      <c r="B43" s="1091" t="inlineStr">
        <is>
          <t>RXTU2051128</t>
        </is>
      </c>
      <c r="C43" s="1071" t="n"/>
      <c r="D43" s="1086" t="n"/>
      <c r="E43" s="1087" t="n">
        <v>45053</v>
      </c>
      <c r="F43" s="883" t="inlineStr">
        <is>
          <t>Shanghai, China</t>
        </is>
      </c>
      <c r="G43" s="1088" t="inlineStr">
        <is>
          <t>Moscow</t>
        </is>
      </c>
      <c r="H43" s="1100" t="n">
        <v>45100</v>
      </c>
      <c r="I43" s="1099" t="inlineStr">
        <is>
          <t>№53, 650$</t>
        </is>
      </c>
      <c r="J43" s="1087" t="n">
        <v>45135</v>
      </c>
      <c r="K43" s="1088" t="inlineStr">
        <is>
          <t>MODUL-BIC</t>
        </is>
      </c>
      <c r="L43" s="883" t="inlineStr">
        <is>
          <t>-</t>
        </is>
      </c>
      <c r="M43" s="1088" t="n"/>
      <c r="N43" s="1089" t="n">
        <v>45161</v>
      </c>
      <c r="O43" s="1090" t="inlineStr">
        <is>
          <t>Бронка</t>
        </is>
      </c>
      <c r="P43" s="1091" t="n"/>
      <c r="Q43" s="1071" t="n"/>
      <c r="R43" s="1071" t="n"/>
      <c r="S43" s="1086" t="n"/>
      <c r="T43" s="1091" t="n"/>
      <c r="U43" s="1071" t="n"/>
      <c r="V43" s="1071" t="n"/>
      <c r="W43" s="1071" t="n"/>
      <c r="X43" s="1086" t="n"/>
      <c r="Y43" s="1091" t="n"/>
      <c r="Z43" s="1071" t="n"/>
      <c r="AA43" s="1071" t="n"/>
      <c r="AB43" s="1086" t="n"/>
      <c r="AC43" s="1091" t="n"/>
      <c r="AD43" s="1071" t="n"/>
      <c r="AE43" s="1071" t="n"/>
      <c r="AF43" s="1071" t="n"/>
      <c r="AG43" s="1086" t="n"/>
      <c r="AH43" s="1091" t="n"/>
      <c r="AI43" s="1071" t="n"/>
      <c r="AJ43" s="1086" t="n"/>
    </row>
    <row r="44" ht="12.75" customHeight="1" s="789">
      <c r="A44" s="1085" t="n">
        <v>2160</v>
      </c>
      <c r="B44" s="1091" t="inlineStr">
        <is>
          <t>RXTU2050918</t>
        </is>
      </c>
      <c r="C44" s="1071" t="n"/>
      <c r="D44" s="1086" t="n"/>
      <c r="E44" s="1087" t="n">
        <v>45053</v>
      </c>
      <c r="F44" s="883" t="inlineStr">
        <is>
          <t>Shanghai, China</t>
        </is>
      </c>
      <c r="G44" s="1088" t="inlineStr">
        <is>
          <t>Moscow</t>
        </is>
      </c>
      <c r="H44" s="1100" t="n">
        <v>45101</v>
      </c>
      <c r="I44" s="1099" t="inlineStr">
        <is>
          <t>№53, 650$</t>
        </is>
      </c>
      <c r="J44" s="1087" t="n">
        <v>45149</v>
      </c>
      <c r="K44" s="1088" t="inlineStr">
        <is>
          <t>MODUL-BIC</t>
        </is>
      </c>
      <c r="L44" s="883" t="inlineStr">
        <is>
          <t>Хотели сдать в ВВК, или перевезти в Шанхай</t>
        </is>
      </c>
      <c r="M44" s="1088" t="n"/>
      <c r="N44" s="1088" t="n"/>
      <c r="O44" s="1090" t="n"/>
      <c r="P44" s="1091" t="n"/>
      <c r="Q44" s="1071" t="n"/>
      <c r="R44" s="1071" t="n"/>
      <c r="S44" s="1086" t="n"/>
      <c r="T44" s="1091" t="n"/>
      <c r="U44" s="1071" t="n"/>
      <c r="V44" s="1071" t="n"/>
      <c r="W44" s="1071" t="n"/>
      <c r="X44" s="1086" t="n"/>
      <c r="Y44" s="1091" t="n"/>
      <c r="Z44" s="1071" t="n"/>
      <c r="AA44" s="1071" t="n"/>
      <c r="AB44" s="1086" t="n"/>
      <c r="AC44" s="1091" t="n"/>
      <c r="AD44" s="1071" t="n"/>
      <c r="AE44" s="1071" t="n"/>
      <c r="AF44" s="1071" t="n"/>
      <c r="AG44" s="1086" t="n"/>
      <c r="AH44" s="1091" t="n"/>
      <c r="AI44" s="1071" t="n"/>
      <c r="AJ44" s="1086" t="n"/>
    </row>
    <row r="45" ht="12.75" customHeight="1" s="789">
      <c r="A45" s="1085" t="n">
        <v>2160</v>
      </c>
      <c r="B45" s="1091" t="inlineStr">
        <is>
          <t>RXTU2051072</t>
        </is>
      </c>
      <c r="C45" s="1071" t="n"/>
      <c r="D45" s="1086" t="n"/>
      <c r="E45" s="1087" t="n">
        <v>45053</v>
      </c>
      <c r="F45" s="883" t="inlineStr">
        <is>
          <t>Shanghai, China</t>
        </is>
      </c>
      <c r="G45" s="1088" t="inlineStr">
        <is>
          <t>Moscow</t>
        </is>
      </c>
      <c r="H45" s="1100" t="n">
        <v>45094</v>
      </c>
      <c r="I45" s="1099" t="inlineStr">
        <is>
          <t>№52, 650$</t>
        </is>
      </c>
      <c r="J45" s="1087" t="n">
        <v>45133</v>
      </c>
      <c r="K45" s="1088" t="inlineStr">
        <is>
          <t>MODUL-BIC</t>
        </is>
      </c>
      <c r="L45" s="883" t="inlineStr">
        <is>
          <t>-</t>
        </is>
      </c>
      <c r="M45" s="1088" t="n"/>
      <c r="N45" s="1089" t="n">
        <v>45161</v>
      </c>
      <c r="O45" s="1090" t="inlineStr">
        <is>
          <t>Бронка</t>
        </is>
      </c>
      <c r="P45" s="1091" t="n"/>
      <c r="Q45" s="1071" t="n"/>
      <c r="R45" s="1071" t="n"/>
      <c r="S45" s="1086" t="n"/>
      <c r="T45" s="1091" t="n"/>
      <c r="U45" s="1071" t="n"/>
      <c r="V45" s="1071" t="n"/>
      <c r="W45" s="1071" t="n"/>
      <c r="X45" s="1086" t="n"/>
      <c r="Y45" s="1091" t="n"/>
      <c r="Z45" s="1071" t="n"/>
      <c r="AA45" s="1071" t="n"/>
      <c r="AB45" s="1086" t="n"/>
      <c r="AC45" s="1091" t="n"/>
      <c r="AD45" s="1071" t="n"/>
      <c r="AE45" s="1071" t="n"/>
      <c r="AF45" s="1071" t="n"/>
      <c r="AG45" s="1086" t="n"/>
      <c r="AH45" s="1091" t="n"/>
      <c r="AI45" s="1071" t="n"/>
      <c r="AJ45" s="1086" t="n"/>
    </row>
    <row r="46" ht="12.75" customHeight="1" s="789">
      <c r="A46" s="1085" t="n">
        <v>2160</v>
      </c>
      <c r="B46" s="1091" t="inlineStr">
        <is>
          <t>RXTU2050950</t>
        </is>
      </c>
      <c r="C46" s="1071" t="n"/>
      <c r="D46" s="1086" t="n"/>
      <c r="E46" s="1087" t="n">
        <v>45053</v>
      </c>
      <c r="F46" s="883" t="inlineStr">
        <is>
          <t>Shanghai, China</t>
        </is>
      </c>
      <c r="G46" s="1088" t="inlineStr">
        <is>
          <t>Moscow</t>
        </is>
      </c>
      <c r="H46" s="1100" t="n">
        <v>45094</v>
      </c>
      <c r="I46" s="1099" t="inlineStr">
        <is>
          <t>№52, 650$</t>
        </is>
      </c>
      <c r="J46" s="1087" t="n">
        <v>45133</v>
      </c>
      <c r="K46" s="1088" t="inlineStr">
        <is>
          <t>MODUL-BIC</t>
        </is>
      </c>
      <c r="L46" s="883" t="inlineStr">
        <is>
          <t>-</t>
        </is>
      </c>
      <c r="M46" s="1088" t="n"/>
      <c r="N46" s="1089" t="n">
        <v>45161</v>
      </c>
      <c r="O46" s="1090" t="inlineStr">
        <is>
          <t>Бронка</t>
        </is>
      </c>
      <c r="P46" s="1091" t="n"/>
      <c r="Q46" s="1071" t="n"/>
      <c r="R46" s="1071" t="n"/>
      <c r="S46" s="1086" t="n"/>
      <c r="T46" s="1091" t="n"/>
      <c r="U46" s="1071" t="n"/>
      <c r="V46" s="1071" t="n"/>
      <c r="W46" s="1071" t="n"/>
      <c r="X46" s="1086" t="n"/>
      <c r="Y46" s="1091" t="n"/>
      <c r="Z46" s="1071" t="n"/>
      <c r="AA46" s="1071" t="n"/>
      <c r="AB46" s="1086" t="n"/>
      <c r="AC46" s="1091" t="n"/>
      <c r="AD46" s="1071" t="n"/>
      <c r="AE46" s="1071" t="n"/>
      <c r="AF46" s="1071" t="n"/>
      <c r="AG46" s="1086" t="n"/>
      <c r="AH46" s="1091" t="n"/>
      <c r="AI46" s="1071" t="n"/>
      <c r="AJ46" s="1086" t="n"/>
    </row>
    <row r="47" ht="12.75" customHeight="1" s="789">
      <c r="A47" s="1085" t="n">
        <v>2160</v>
      </c>
      <c r="B47" s="1091" t="inlineStr">
        <is>
          <t>RXTU2051133</t>
        </is>
      </c>
      <c r="C47" s="1071" t="n"/>
      <c r="D47" s="1086" t="n"/>
      <c r="E47" s="1087" t="n">
        <v>45053</v>
      </c>
      <c r="F47" s="883" t="inlineStr">
        <is>
          <t>Shanghai, China</t>
        </is>
      </c>
      <c r="G47" s="1088" t="inlineStr">
        <is>
          <t>Moscow</t>
        </is>
      </c>
      <c r="H47" s="1100" t="n">
        <v>45091</v>
      </c>
      <c r="I47" s="1099" t="inlineStr">
        <is>
          <t>№52, 650$</t>
        </is>
      </c>
      <c r="J47" s="1087" t="n">
        <v>45134</v>
      </c>
      <c r="K47" s="1088" t="inlineStr">
        <is>
          <t>MODUL-BIC</t>
        </is>
      </c>
      <c r="L47" s="883" t="inlineStr">
        <is>
          <t>-</t>
        </is>
      </c>
      <c r="M47" s="1088" t="n"/>
      <c r="N47" s="1089" t="n">
        <v>45163</v>
      </c>
      <c r="O47" s="1090" t="inlineStr">
        <is>
          <t>Бронка</t>
        </is>
      </c>
      <c r="P47" s="1091" t="n"/>
      <c r="Q47" s="1071" t="n"/>
      <c r="R47" s="1071" t="n"/>
      <c r="S47" s="1086" t="n"/>
      <c r="T47" s="1091" t="n"/>
      <c r="U47" s="1071" t="n"/>
      <c r="V47" s="1071" t="n"/>
      <c r="W47" s="1071" t="n"/>
      <c r="X47" s="1086" t="n"/>
      <c r="Y47" s="1091" t="n"/>
      <c r="Z47" s="1071" t="n"/>
      <c r="AA47" s="1071" t="n"/>
      <c r="AB47" s="1086" t="n"/>
      <c r="AC47" s="1091" t="n"/>
      <c r="AD47" s="1071" t="n"/>
      <c r="AE47" s="1071" t="n"/>
      <c r="AF47" s="1071" t="n"/>
      <c r="AG47" s="1086" t="n"/>
      <c r="AH47" s="1091" t="n"/>
      <c r="AI47" s="1071" t="n"/>
      <c r="AJ47" s="1086" t="n"/>
    </row>
    <row r="48" ht="12.75" customHeight="1" s="789">
      <c r="A48" s="1085" t="n">
        <v>2160</v>
      </c>
      <c r="B48" s="1091" t="inlineStr">
        <is>
          <t>RXTU2051597</t>
        </is>
      </c>
      <c r="C48" s="1071" t="n"/>
      <c r="D48" s="1086" t="n"/>
      <c r="E48" s="1087" t="n">
        <v>45053</v>
      </c>
      <c r="F48" s="883" t="inlineStr">
        <is>
          <t>Shanghai, China</t>
        </is>
      </c>
      <c r="G48" s="1088" t="inlineStr">
        <is>
          <t>Moscow</t>
        </is>
      </c>
      <c r="H48" s="1089" t="n">
        <v>45053</v>
      </c>
      <c r="I48" s="1090" t="inlineStr">
        <is>
          <t>№41, 650$</t>
        </is>
      </c>
      <c r="J48" s="1087" t="n">
        <v>45101</v>
      </c>
      <c r="K48" s="1088" t="inlineStr">
        <is>
          <t>MODUL-BIC</t>
        </is>
      </c>
      <c r="L48" s="883" t="inlineStr">
        <is>
          <t>-</t>
        </is>
      </c>
      <c r="M48" s="1088" t="n"/>
      <c r="N48" s="1089" t="n">
        <v>45163</v>
      </c>
      <c r="O48" s="1090" t="inlineStr">
        <is>
          <t>Бронка</t>
        </is>
      </c>
      <c r="P48" s="1091" t="n"/>
      <c r="Q48" s="1071" t="n"/>
      <c r="R48" s="1071" t="n"/>
      <c r="S48" s="1086" t="n"/>
      <c r="T48" s="1091" t="n"/>
      <c r="U48" s="1071" t="n"/>
      <c r="V48" s="1071" t="n"/>
      <c r="W48" s="1071" t="n"/>
      <c r="X48" s="1086" t="n"/>
      <c r="Y48" s="1091" t="n"/>
      <c r="Z48" s="1071" t="n"/>
      <c r="AA48" s="1071" t="n"/>
      <c r="AB48" s="1086" t="n"/>
      <c r="AC48" s="1091" t="n"/>
      <c r="AD48" s="1071" t="n"/>
      <c r="AE48" s="1071" t="n"/>
      <c r="AF48" s="1071" t="n"/>
      <c r="AG48" s="1086" t="n"/>
      <c r="AH48" s="1091" t="n"/>
      <c r="AI48" s="1071" t="n"/>
      <c r="AJ48" s="1086" t="n"/>
    </row>
    <row r="49" ht="12.75" customHeight="1" s="789">
      <c r="A49" s="1085" t="n">
        <v>2160</v>
      </c>
      <c r="B49" s="1091" t="inlineStr">
        <is>
          <t>RXTU2051112</t>
        </is>
      </c>
      <c r="C49" s="1071" t="n"/>
      <c r="D49" s="1086" t="n"/>
      <c r="E49" s="1087" t="n">
        <v>45053</v>
      </c>
      <c r="F49" s="883" t="inlineStr">
        <is>
          <t>Shanghai, China</t>
        </is>
      </c>
      <c r="G49" s="1088" t="inlineStr">
        <is>
          <t>Moscow</t>
        </is>
      </c>
      <c r="H49" s="1100" t="n">
        <v>45091</v>
      </c>
      <c r="I49" s="1099" t="inlineStr">
        <is>
          <t>№52, 650$</t>
        </is>
      </c>
      <c r="J49" s="1087" t="n">
        <v>45135</v>
      </c>
      <c r="K49" s="1088" t="inlineStr">
        <is>
          <t>MODUL-BIC</t>
        </is>
      </c>
      <c r="L49" s="883" t="inlineStr">
        <is>
          <t>-</t>
        </is>
      </c>
      <c r="M49" s="1088" t="n"/>
      <c r="N49" s="1089" t="n">
        <v>45163</v>
      </c>
      <c r="O49" s="1090" t="inlineStr">
        <is>
          <t>Бронка</t>
        </is>
      </c>
      <c r="P49" s="1091" t="n"/>
      <c r="Q49" s="1071" t="n"/>
      <c r="R49" s="1071" t="n"/>
      <c r="S49" s="1086" t="n"/>
      <c r="T49" s="1091" t="n"/>
      <c r="U49" s="1071" t="n"/>
      <c r="V49" s="1071" t="n"/>
      <c r="W49" s="1071" t="n"/>
      <c r="X49" s="1086" t="n"/>
      <c r="Y49" s="1091" t="n"/>
      <c r="Z49" s="1071" t="n"/>
      <c r="AA49" s="1071" t="n"/>
      <c r="AB49" s="1086" t="n"/>
      <c r="AC49" s="1091" t="n"/>
      <c r="AD49" s="1071" t="n"/>
      <c r="AE49" s="1071" t="n"/>
      <c r="AF49" s="1071" t="n"/>
      <c r="AG49" s="1086" t="n"/>
      <c r="AH49" s="1091" t="n"/>
      <c r="AI49" s="1071" t="n"/>
      <c r="AJ49" s="1086" t="n"/>
    </row>
    <row r="50" ht="12.75" customHeight="1" s="789">
      <c r="A50" s="1085" t="n">
        <v>2160</v>
      </c>
      <c r="B50" s="1091" t="inlineStr">
        <is>
          <t>RXTU2051107</t>
        </is>
      </c>
      <c r="C50" s="1071" t="n"/>
      <c r="D50" s="1086" t="n"/>
      <c r="E50" s="1087" t="n">
        <v>45054</v>
      </c>
      <c r="F50" s="883" t="inlineStr">
        <is>
          <t>Shanghai, China</t>
        </is>
      </c>
      <c r="G50" s="1088" t="inlineStr">
        <is>
          <t>Moscow</t>
        </is>
      </c>
      <c r="H50" s="1100" t="n">
        <v>45090</v>
      </c>
      <c r="I50" s="1099" t="inlineStr">
        <is>
          <t>№52, 650$</t>
        </is>
      </c>
      <c r="J50" s="1087" t="n">
        <v>45142</v>
      </c>
      <c r="K50" s="1088" t="inlineStr">
        <is>
          <t>MODUL-BIC</t>
        </is>
      </c>
      <c r="L50" s="883" t="inlineStr">
        <is>
          <t>-</t>
        </is>
      </c>
      <c r="M50" s="1088" t="n"/>
      <c r="N50" s="1089" t="n">
        <v>45163</v>
      </c>
      <c r="O50" s="1090" t="inlineStr">
        <is>
          <t>Бронка</t>
        </is>
      </c>
      <c r="P50" s="1091" t="n"/>
      <c r="Q50" s="1071" t="n"/>
      <c r="R50" s="1071" t="n"/>
      <c r="S50" s="1086" t="n"/>
      <c r="T50" s="1091" t="n"/>
      <c r="U50" s="1071" t="n"/>
      <c r="V50" s="1071" t="n"/>
      <c r="W50" s="1071" t="n"/>
      <c r="X50" s="1086" t="n"/>
      <c r="Y50" s="1091" t="n"/>
      <c r="Z50" s="1071" t="n"/>
      <c r="AA50" s="1071" t="n"/>
      <c r="AB50" s="1086" t="n"/>
      <c r="AC50" s="1091" t="n"/>
      <c r="AD50" s="1071" t="n"/>
      <c r="AE50" s="1071" t="n"/>
      <c r="AF50" s="1071" t="n"/>
      <c r="AG50" s="1086" t="n"/>
      <c r="AH50" s="1091" t="n"/>
      <c r="AI50" s="1071" t="n"/>
      <c r="AJ50" s="1086" t="n"/>
    </row>
    <row r="51" ht="12.75" customHeight="1" s="789">
      <c r="A51" s="1085" t="n">
        <v>2160</v>
      </c>
      <c r="B51" s="1091" t="inlineStr">
        <is>
          <t>RXTU2051093</t>
        </is>
      </c>
      <c r="C51" s="1071" t="n"/>
      <c r="D51" s="1086" t="n"/>
      <c r="E51" s="1087" t="n">
        <v>45054</v>
      </c>
      <c r="F51" s="883" t="inlineStr">
        <is>
          <t>Shanghai, China</t>
        </is>
      </c>
      <c r="G51" s="1088" t="inlineStr">
        <is>
          <t>Moscow</t>
        </is>
      </c>
      <c r="H51" s="1100" t="n">
        <v>45090</v>
      </c>
      <c r="I51" s="1099" t="inlineStr">
        <is>
          <t>№52, 650$</t>
        </is>
      </c>
      <c r="J51" s="1087" t="n">
        <v>45147</v>
      </c>
      <c r="K51" s="1088" t="inlineStr">
        <is>
          <t>MODUL-BIC</t>
        </is>
      </c>
      <c r="L51" s="883" t="inlineStr">
        <is>
          <t>-</t>
        </is>
      </c>
      <c r="M51" s="1088" t="n"/>
      <c r="N51" s="1089" t="n">
        <v>45163</v>
      </c>
      <c r="O51" s="1090" t="inlineStr">
        <is>
          <t>Бронка</t>
        </is>
      </c>
      <c r="P51" s="1091" t="n"/>
      <c r="Q51" s="1071" t="n"/>
      <c r="R51" s="1071" t="n"/>
      <c r="S51" s="1086" t="n"/>
      <c r="T51" s="1091" t="n"/>
      <c r="U51" s="1071" t="n"/>
      <c r="V51" s="1071" t="n"/>
      <c r="W51" s="1071" t="n"/>
      <c r="X51" s="1086" t="n"/>
      <c r="Y51" s="1091" t="n"/>
      <c r="Z51" s="1071" t="n"/>
      <c r="AA51" s="1071" t="n"/>
      <c r="AB51" s="1086" t="n"/>
      <c r="AC51" s="1091" t="n"/>
      <c r="AD51" s="1071" t="n"/>
      <c r="AE51" s="1071" t="n"/>
      <c r="AF51" s="1071" t="n"/>
      <c r="AG51" s="1086" t="n"/>
      <c r="AH51" s="1091" t="n"/>
      <c r="AI51" s="1071" t="n"/>
      <c r="AJ51" s="1086" t="n"/>
    </row>
    <row r="52" ht="12.75" customHeight="1" s="789">
      <c r="A52" s="1085" t="n">
        <v>2160</v>
      </c>
      <c r="B52" s="1091" t="inlineStr">
        <is>
          <t>RXTU2051447</t>
        </is>
      </c>
      <c r="C52" s="1071" t="n"/>
      <c r="D52" s="1086" t="n"/>
      <c r="E52" s="1087" t="n">
        <v>45056</v>
      </c>
      <c r="F52" s="883" t="inlineStr">
        <is>
          <t>Shanghai, China</t>
        </is>
      </c>
      <c r="G52" s="1088" t="inlineStr">
        <is>
          <t>Moscow</t>
        </is>
      </c>
      <c r="H52" s="1100" t="n">
        <v>45090</v>
      </c>
      <c r="I52" s="1099" t="inlineStr">
        <is>
          <t>№52, 650$</t>
        </is>
      </c>
      <c r="J52" s="1087" t="n">
        <v>45142</v>
      </c>
      <c r="K52" s="1088" t="inlineStr">
        <is>
          <t>MODUL-BIC</t>
        </is>
      </c>
      <c r="L52" s="883" t="inlineStr">
        <is>
          <t>-</t>
        </is>
      </c>
      <c r="M52" s="1088" t="n"/>
      <c r="N52" s="1089" t="n">
        <v>45163</v>
      </c>
      <c r="O52" s="1090" t="inlineStr">
        <is>
          <t>Бронка</t>
        </is>
      </c>
      <c r="P52" s="1091" t="n"/>
      <c r="Q52" s="1071" t="n"/>
      <c r="R52" s="1071" t="n"/>
      <c r="S52" s="1086" t="n"/>
      <c r="T52" s="1091" t="n"/>
      <c r="U52" s="1071" t="n"/>
      <c r="V52" s="1071" t="n"/>
      <c r="W52" s="1071" t="n"/>
      <c r="X52" s="1086" t="n"/>
      <c r="Y52" s="1091" t="n"/>
      <c r="Z52" s="1071" t="n"/>
      <c r="AA52" s="1071" t="n"/>
      <c r="AB52" s="1086" t="n"/>
      <c r="AC52" s="1091" t="n"/>
      <c r="AD52" s="1071" t="n"/>
      <c r="AE52" s="1071" t="n"/>
      <c r="AF52" s="1071" t="n"/>
      <c r="AG52" s="1086" t="n"/>
      <c r="AH52" s="1091" t="n"/>
      <c r="AI52" s="1071" t="n"/>
      <c r="AJ52" s="1086" t="n"/>
    </row>
    <row r="53" ht="12.75" customHeight="1" s="789">
      <c r="A53" s="1085" t="n">
        <v>2160</v>
      </c>
      <c r="B53" s="1091" t="inlineStr">
        <is>
          <t>RXTU2051046</t>
        </is>
      </c>
      <c r="C53" s="1071" t="n"/>
      <c r="D53" s="1086" t="n"/>
      <c r="E53" s="1087" t="n">
        <v>45056</v>
      </c>
      <c r="F53" s="883" t="inlineStr">
        <is>
          <t>Shanghai, China</t>
        </is>
      </c>
      <c r="G53" s="1088" t="inlineStr">
        <is>
          <t>Moscow</t>
        </is>
      </c>
      <c r="H53" s="1100" t="n">
        <v>45090</v>
      </c>
      <c r="I53" s="1099" t="inlineStr">
        <is>
          <t>№52, 650$</t>
        </is>
      </c>
      <c r="J53" s="1087" t="n">
        <v>45142</v>
      </c>
      <c r="K53" s="1088" t="inlineStr">
        <is>
          <t>MODUL-BIC</t>
        </is>
      </c>
      <c r="L53" s="883" t="inlineStr">
        <is>
          <t>-</t>
        </is>
      </c>
      <c r="M53" s="1088" t="n"/>
      <c r="N53" s="1089" t="n">
        <v>45163</v>
      </c>
      <c r="O53" s="1090" t="inlineStr">
        <is>
          <t>Бронка</t>
        </is>
      </c>
      <c r="P53" s="1091" t="n"/>
      <c r="Q53" s="1071" t="n"/>
      <c r="R53" s="1071" t="n"/>
      <c r="S53" s="1086" t="n"/>
      <c r="T53" s="1091" t="n"/>
      <c r="U53" s="1071" t="n"/>
      <c r="V53" s="1071" t="n"/>
      <c r="W53" s="1071" t="n"/>
      <c r="X53" s="1086" t="n"/>
      <c r="Y53" s="1091" t="n"/>
      <c r="Z53" s="1071" t="n"/>
      <c r="AA53" s="1071" t="n"/>
      <c r="AB53" s="1086" t="n"/>
      <c r="AC53" s="1091" t="n"/>
      <c r="AD53" s="1071" t="n"/>
      <c r="AE53" s="1071" t="n"/>
      <c r="AF53" s="1071" t="n"/>
      <c r="AG53" s="1086" t="n"/>
      <c r="AH53" s="1091" t="n"/>
      <c r="AI53" s="1071" t="n"/>
      <c r="AJ53" s="1086" t="n"/>
    </row>
    <row r="54" ht="12.75" customHeight="1" s="789">
      <c r="A54" s="1085" t="n">
        <v>2160</v>
      </c>
      <c r="B54" s="1091" t="inlineStr">
        <is>
          <t>RXTU2051154</t>
        </is>
      </c>
      <c r="C54" s="1071" t="n"/>
      <c r="D54" s="1086" t="n"/>
      <c r="E54" s="1087" t="n">
        <v>45056</v>
      </c>
      <c r="F54" s="883" t="inlineStr">
        <is>
          <t>Shanghai, China</t>
        </is>
      </c>
      <c r="G54" s="1088" t="inlineStr">
        <is>
          <t>Moscow</t>
        </is>
      </c>
      <c r="H54" s="1100" t="n">
        <v>45089</v>
      </c>
      <c r="I54" s="1099" t="inlineStr">
        <is>
          <t>№52, 650$</t>
        </is>
      </c>
      <c r="J54" s="1087" t="n">
        <v>45129</v>
      </c>
      <c r="K54" s="1088" t="inlineStr">
        <is>
          <t>MODUL-BIC</t>
        </is>
      </c>
      <c r="L54" s="883" t="inlineStr">
        <is>
          <t>-</t>
        </is>
      </c>
      <c r="M54" s="1088" t="n"/>
      <c r="N54" s="1089" t="n">
        <v>45163</v>
      </c>
      <c r="O54" s="1090" t="inlineStr">
        <is>
          <t>Бронка</t>
        </is>
      </c>
      <c r="P54" s="1091" t="n"/>
      <c r="Q54" s="1071" t="n"/>
      <c r="R54" s="1071" t="n"/>
      <c r="S54" s="1086" t="n"/>
      <c r="T54" s="1091" t="n"/>
      <c r="U54" s="1071" t="n"/>
      <c r="V54" s="1071" t="n"/>
      <c r="W54" s="1071" t="n"/>
      <c r="X54" s="1086" t="n"/>
      <c r="Y54" s="1091" t="n"/>
      <c r="Z54" s="1071" t="n"/>
      <c r="AA54" s="1071" t="n"/>
      <c r="AB54" s="1086" t="n"/>
      <c r="AC54" s="1091" t="n"/>
      <c r="AD54" s="1071" t="n"/>
      <c r="AE54" s="1071" t="n"/>
      <c r="AF54" s="1071" t="n"/>
      <c r="AG54" s="1086" t="n"/>
      <c r="AH54" s="1091" t="n"/>
      <c r="AI54" s="1071" t="n"/>
      <c r="AJ54" s="1086" t="n"/>
    </row>
    <row r="55" ht="12.75" customHeight="1" s="789">
      <c r="A55" s="1085" t="n">
        <v>2160</v>
      </c>
      <c r="B55" s="1091" t="inlineStr">
        <is>
          <t>RXTU2051278</t>
        </is>
      </c>
      <c r="C55" s="1071" t="n"/>
      <c r="D55" s="1086" t="n"/>
      <c r="E55" s="1087" t="n">
        <v>45056</v>
      </c>
      <c r="F55" s="883" t="inlineStr">
        <is>
          <t>Shanghai, China</t>
        </is>
      </c>
      <c r="G55" s="1088" t="inlineStr">
        <is>
          <t>Moscow</t>
        </is>
      </c>
      <c r="H55" s="1100" t="n">
        <v>45089</v>
      </c>
      <c r="I55" s="1099" t="inlineStr">
        <is>
          <t>№52, 650$</t>
        </is>
      </c>
      <c r="J55" s="1087" t="n">
        <v>45129</v>
      </c>
      <c r="K55" s="1088" t="inlineStr">
        <is>
          <t>MODUL-BIC</t>
        </is>
      </c>
      <c r="L55" s="883" t="inlineStr">
        <is>
          <t>-</t>
        </is>
      </c>
      <c r="M55" s="1088" t="n"/>
      <c r="N55" s="1089" t="n">
        <v>45163</v>
      </c>
      <c r="O55" s="1090" t="inlineStr">
        <is>
          <t>Бронка</t>
        </is>
      </c>
      <c r="P55" s="1091" t="n"/>
      <c r="Q55" s="1071" t="n"/>
      <c r="R55" s="1071" t="n"/>
      <c r="S55" s="1086" t="n"/>
      <c r="T55" s="1091" t="n"/>
      <c r="U55" s="1071" t="n"/>
      <c r="V55" s="1071" t="n"/>
      <c r="W55" s="1071" t="n"/>
      <c r="X55" s="1086" t="n"/>
      <c r="Y55" s="1091" t="n"/>
      <c r="Z55" s="1071" t="n"/>
      <c r="AA55" s="1071" t="n"/>
      <c r="AB55" s="1086" t="n"/>
      <c r="AC55" s="1091" t="n"/>
      <c r="AD55" s="1071" t="n"/>
      <c r="AE55" s="1071" t="n"/>
      <c r="AF55" s="1071" t="n"/>
      <c r="AG55" s="1086" t="n"/>
      <c r="AH55" s="1091" t="n"/>
      <c r="AI55" s="1071" t="n"/>
      <c r="AJ55" s="1086" t="n"/>
    </row>
    <row r="56" ht="12.75" customHeight="1" s="789">
      <c r="A56" s="1085" t="n">
        <v>2160</v>
      </c>
      <c r="B56" s="1091" t="inlineStr">
        <is>
          <t>RXTU2051848</t>
        </is>
      </c>
      <c r="C56" s="1071" t="n"/>
      <c r="D56" s="1086" t="n"/>
      <c r="E56" s="1087" t="n">
        <v>45056</v>
      </c>
      <c r="F56" s="883" t="inlineStr">
        <is>
          <t>Shanghai, China</t>
        </is>
      </c>
      <c r="G56" s="1088" t="inlineStr">
        <is>
          <t>Moscow</t>
        </is>
      </c>
      <c r="H56" s="1100" t="n">
        <v>45083</v>
      </c>
      <c r="I56" s="1090" t="inlineStr">
        <is>
          <t>№51, 650$</t>
        </is>
      </c>
      <c r="J56" s="1087" t="n">
        <v>45114</v>
      </c>
      <c r="K56" s="1088" t="inlineStr">
        <is>
          <t>MODUL-BIC</t>
        </is>
      </c>
      <c r="L56" s="883" t="inlineStr">
        <is>
          <t>-</t>
        </is>
      </c>
      <c r="M56" s="1088" t="n"/>
      <c r="N56" s="1089" t="n">
        <v>45163</v>
      </c>
      <c r="O56" s="1090" t="inlineStr">
        <is>
          <t>Бронка</t>
        </is>
      </c>
      <c r="P56" s="1091" t="n"/>
      <c r="Q56" s="1071" t="n"/>
      <c r="R56" s="1071" t="n"/>
      <c r="S56" s="1086" t="n"/>
      <c r="T56" s="1091" t="n"/>
      <c r="U56" s="1071" t="n"/>
      <c r="V56" s="1071" t="n"/>
      <c r="W56" s="1071" t="n"/>
      <c r="X56" s="1086" t="n"/>
      <c r="Y56" s="1091" t="n"/>
      <c r="Z56" s="1071" t="n"/>
      <c r="AA56" s="1071" t="n"/>
      <c r="AB56" s="1086" t="n"/>
      <c r="AC56" s="1091" t="n"/>
      <c r="AD56" s="1071" t="n"/>
      <c r="AE56" s="1071" t="n"/>
      <c r="AF56" s="1071" t="n"/>
      <c r="AG56" s="1086" t="n"/>
      <c r="AH56" s="1091" t="n"/>
      <c r="AI56" s="1071" t="n"/>
      <c r="AJ56" s="1086" t="n"/>
    </row>
    <row r="57" ht="12.75" customHeight="1" s="789">
      <c r="A57" s="1085" t="n">
        <v>2160</v>
      </c>
      <c r="B57" s="1091" t="inlineStr">
        <is>
          <t>RXTU2051832</t>
        </is>
      </c>
      <c r="C57" s="1071" t="n"/>
      <c r="D57" s="1086" t="n"/>
      <c r="E57" s="1087" t="n">
        <v>45056</v>
      </c>
      <c r="F57" s="883" t="inlineStr">
        <is>
          <t>Shanghai, China</t>
        </is>
      </c>
      <c r="G57" s="1088" t="inlineStr">
        <is>
          <t>Moscow</t>
        </is>
      </c>
      <c r="H57" s="1100" t="n">
        <v>45094</v>
      </c>
      <c r="I57" s="1099" t="inlineStr">
        <is>
          <t>№52, 650$</t>
        </is>
      </c>
      <c r="J57" s="1087" t="n">
        <v>45134</v>
      </c>
      <c r="K57" s="1088" t="inlineStr">
        <is>
          <t>MODUL-BIC</t>
        </is>
      </c>
      <c r="L57" s="883" t="inlineStr">
        <is>
          <t>-</t>
        </is>
      </c>
      <c r="M57" s="1088" t="n"/>
      <c r="N57" s="1089" t="n">
        <v>45163</v>
      </c>
      <c r="O57" s="1090" t="inlineStr">
        <is>
          <t>Бронка</t>
        </is>
      </c>
      <c r="P57" s="1091" t="n"/>
      <c r="Q57" s="1071" t="n"/>
      <c r="R57" s="1071" t="n"/>
      <c r="S57" s="1086" t="n"/>
      <c r="T57" s="1091" t="n"/>
      <c r="U57" s="1071" t="n"/>
      <c r="V57" s="1071" t="n"/>
      <c r="W57" s="1071" t="n"/>
      <c r="X57" s="1086" t="n"/>
      <c r="Y57" s="1091" t="n"/>
      <c r="Z57" s="1071" t="n"/>
      <c r="AA57" s="1071" t="n"/>
      <c r="AB57" s="1086" t="n"/>
      <c r="AC57" s="1091" t="n"/>
      <c r="AD57" s="1071" t="n"/>
      <c r="AE57" s="1071" t="n"/>
      <c r="AF57" s="1071" t="n"/>
      <c r="AG57" s="1086" t="n"/>
      <c r="AH57" s="1091" t="n"/>
      <c r="AI57" s="1071" t="n"/>
      <c r="AJ57" s="1086" t="n"/>
    </row>
    <row r="58" ht="12.75" customHeight="1" s="789">
      <c r="A58" s="1085" t="n">
        <v>2160</v>
      </c>
      <c r="B58" s="1091" t="inlineStr">
        <is>
          <t>RXTU2051827</t>
        </is>
      </c>
      <c r="C58" s="1071" t="n"/>
      <c r="D58" s="1086" t="n"/>
      <c r="E58" s="1087" t="n">
        <v>45056</v>
      </c>
      <c r="F58" s="883" t="inlineStr">
        <is>
          <t>Shanghai, China</t>
        </is>
      </c>
      <c r="G58" s="1088" t="inlineStr">
        <is>
          <t>Moscow</t>
        </is>
      </c>
      <c r="H58" s="1100" t="n">
        <v>45083</v>
      </c>
      <c r="I58" s="1090" t="inlineStr">
        <is>
          <t>№51, 650$</t>
        </is>
      </c>
      <c r="J58" s="1087" t="n">
        <v>45114</v>
      </c>
      <c r="K58" s="1088" t="inlineStr">
        <is>
          <t>MODUL-BIC</t>
        </is>
      </c>
      <c r="L58" s="883" t="inlineStr">
        <is>
          <t>-</t>
        </is>
      </c>
      <c r="M58" s="1088" t="n"/>
      <c r="N58" s="1089" t="n">
        <v>45163</v>
      </c>
      <c r="O58" s="1090" t="inlineStr">
        <is>
          <t>Бронка</t>
        </is>
      </c>
      <c r="P58" s="1091" t="n"/>
      <c r="Q58" s="1071" t="n"/>
      <c r="R58" s="1071" t="n"/>
      <c r="S58" s="1086" t="n"/>
      <c r="T58" s="1091" t="n"/>
      <c r="U58" s="1071" t="n"/>
      <c r="V58" s="1071" t="n"/>
      <c r="W58" s="1071" t="n"/>
      <c r="X58" s="1086" t="n"/>
      <c r="Y58" s="1091" t="n"/>
      <c r="Z58" s="1071" t="n"/>
      <c r="AA58" s="1071" t="n"/>
      <c r="AB58" s="1086" t="n"/>
      <c r="AC58" s="1091" t="n"/>
      <c r="AD58" s="1071" t="n"/>
      <c r="AE58" s="1071" t="n"/>
      <c r="AF58" s="1071" t="n"/>
      <c r="AG58" s="1086" t="n"/>
      <c r="AH58" s="1091" t="n"/>
      <c r="AI58" s="1071" t="n"/>
      <c r="AJ58" s="1086" t="n"/>
    </row>
    <row r="59" ht="12.75" customHeight="1" s="789">
      <c r="A59" s="1085" t="n">
        <v>2160</v>
      </c>
      <c r="B59" s="1091" t="inlineStr">
        <is>
          <t>RXTU2051811</t>
        </is>
      </c>
      <c r="C59" s="1071" t="n"/>
      <c r="D59" s="1086" t="n"/>
      <c r="E59" s="1087" t="n">
        <v>45056</v>
      </c>
      <c r="F59" s="883" t="inlineStr">
        <is>
          <t>Shanghai, China</t>
        </is>
      </c>
      <c r="G59" s="1088" t="inlineStr">
        <is>
          <t>Moscow</t>
        </is>
      </c>
      <c r="H59" s="1100" t="n">
        <v>45083</v>
      </c>
      <c r="I59" s="1090" t="inlineStr">
        <is>
          <t>№51, 650$</t>
        </is>
      </c>
      <c r="J59" s="1087" t="n">
        <v>45114</v>
      </c>
      <c r="K59" s="1088" t="inlineStr">
        <is>
          <t>MODUL-BIC</t>
        </is>
      </c>
      <c r="L59" s="883" t="inlineStr">
        <is>
          <t>-</t>
        </is>
      </c>
      <c r="M59" s="1088" t="n"/>
      <c r="N59" s="1089" t="n">
        <v>45163</v>
      </c>
      <c r="O59" s="1090" t="inlineStr">
        <is>
          <t>Бронка</t>
        </is>
      </c>
      <c r="P59" s="1091" t="n"/>
      <c r="Q59" s="1071" t="n"/>
      <c r="R59" s="1071" t="n"/>
      <c r="S59" s="1086" t="n"/>
      <c r="T59" s="1091" t="n"/>
      <c r="U59" s="1071" t="n"/>
      <c r="V59" s="1071" t="n"/>
      <c r="W59" s="1071" t="n"/>
      <c r="X59" s="1086" t="n"/>
      <c r="Y59" s="1091" t="n"/>
      <c r="Z59" s="1071" t="n"/>
      <c r="AA59" s="1071" t="n"/>
      <c r="AB59" s="1086" t="n"/>
      <c r="AC59" s="1091" t="n"/>
      <c r="AD59" s="1071" t="n"/>
      <c r="AE59" s="1071" t="n"/>
      <c r="AF59" s="1071" t="n"/>
      <c r="AG59" s="1086" t="n"/>
      <c r="AH59" s="1091" t="n"/>
      <c r="AI59" s="1071" t="n"/>
      <c r="AJ59" s="1086" t="n"/>
    </row>
    <row r="60" ht="12.75" customHeight="1" s="789">
      <c r="A60" s="1085" t="n">
        <v>2160</v>
      </c>
      <c r="B60" s="1091" t="inlineStr">
        <is>
          <t>RXTU2051220</t>
        </is>
      </c>
      <c r="C60" s="1071" t="n"/>
      <c r="D60" s="1086" t="n"/>
      <c r="E60" s="1087" t="n">
        <v>45056</v>
      </c>
      <c r="F60" s="883" t="inlineStr">
        <is>
          <t>Shanghai, China</t>
        </is>
      </c>
      <c r="G60" s="1088" t="inlineStr">
        <is>
          <t>Moscow</t>
        </is>
      </c>
      <c r="H60" s="1100" t="n">
        <v>45083</v>
      </c>
      <c r="I60" s="1090" t="inlineStr">
        <is>
          <t>№51, 650$</t>
        </is>
      </c>
      <c r="J60" s="1087" t="n">
        <v>45113</v>
      </c>
      <c r="K60" s="1088" t="inlineStr">
        <is>
          <t>MODUL-BIC</t>
        </is>
      </c>
      <c r="L60" s="883" t="inlineStr">
        <is>
          <t>-</t>
        </is>
      </c>
      <c r="M60" s="1088" t="n"/>
      <c r="N60" s="1089" t="n">
        <v>45163</v>
      </c>
      <c r="O60" s="1090" t="inlineStr">
        <is>
          <t>Бронка</t>
        </is>
      </c>
      <c r="P60" s="1091" t="n"/>
      <c r="Q60" s="1071" t="n"/>
      <c r="R60" s="1071" t="n"/>
      <c r="S60" s="1086" t="n"/>
      <c r="T60" s="1091" t="n"/>
      <c r="U60" s="1071" t="n"/>
      <c r="V60" s="1071" t="n"/>
      <c r="W60" s="1071" t="n"/>
      <c r="X60" s="1086" t="n"/>
      <c r="Y60" s="1091" t="n"/>
      <c r="Z60" s="1071" t="n"/>
      <c r="AA60" s="1071" t="n"/>
      <c r="AB60" s="1086" t="n"/>
      <c r="AC60" s="1091" t="n"/>
      <c r="AD60" s="1071" t="n"/>
      <c r="AE60" s="1071" t="n"/>
      <c r="AF60" s="1071" t="n"/>
      <c r="AG60" s="1086" t="n"/>
      <c r="AH60" s="1091" t="n"/>
      <c r="AI60" s="1071" t="n"/>
      <c r="AJ60" s="1086" t="n"/>
    </row>
    <row r="61" ht="12.75" customHeight="1" s="789">
      <c r="A61" s="1085" t="n">
        <v>2160</v>
      </c>
      <c r="B61" s="1091" t="inlineStr">
        <is>
          <t>RXTU2051215</t>
        </is>
      </c>
      <c r="C61" s="1071" t="n"/>
      <c r="D61" s="1086" t="n"/>
      <c r="E61" s="1087" t="n">
        <v>45056</v>
      </c>
      <c r="F61" s="883" t="inlineStr">
        <is>
          <t>Shanghai, China</t>
        </is>
      </c>
      <c r="G61" s="1088" t="inlineStr">
        <is>
          <t>Moscow</t>
        </is>
      </c>
      <c r="H61" s="1100" t="n">
        <v>45083</v>
      </c>
      <c r="I61" s="1090" t="inlineStr">
        <is>
          <t>№51, 650$</t>
        </is>
      </c>
      <c r="J61" s="1087" t="n">
        <v>45114</v>
      </c>
      <c r="K61" s="1088" t="inlineStr">
        <is>
          <t>MODUL-BIC</t>
        </is>
      </c>
      <c r="L61" s="883" t="inlineStr">
        <is>
          <t>-</t>
        </is>
      </c>
      <c r="M61" s="1088" t="n"/>
      <c r="N61" s="1089" t="n">
        <v>45163</v>
      </c>
      <c r="O61" s="1090" t="inlineStr">
        <is>
          <t>Бронка</t>
        </is>
      </c>
      <c r="P61" s="1091" t="n"/>
      <c r="Q61" s="1071" t="n"/>
      <c r="R61" s="1071" t="n"/>
      <c r="S61" s="1086" t="n"/>
      <c r="T61" s="1091" t="n"/>
      <c r="U61" s="1071" t="n"/>
      <c r="V61" s="1071" t="n"/>
      <c r="W61" s="1071" t="n"/>
      <c r="X61" s="1086" t="n"/>
      <c r="Y61" s="1091" t="n"/>
      <c r="Z61" s="1071" t="n"/>
      <c r="AA61" s="1071" t="n"/>
      <c r="AB61" s="1086" t="n"/>
      <c r="AC61" s="1091" t="n"/>
      <c r="AD61" s="1071" t="n"/>
      <c r="AE61" s="1071" t="n"/>
      <c r="AF61" s="1071" t="n"/>
      <c r="AG61" s="1086" t="n"/>
      <c r="AH61" s="1091" t="n"/>
      <c r="AI61" s="1071" t="n"/>
      <c r="AJ61" s="1086" t="n"/>
    </row>
    <row r="62" ht="12.75" customHeight="1" s="789">
      <c r="A62" s="1085" t="n">
        <v>2160</v>
      </c>
      <c r="B62" s="1091" t="inlineStr">
        <is>
          <t>RXTU2051241</t>
        </is>
      </c>
      <c r="C62" s="1071" t="n"/>
      <c r="D62" s="1086" t="n"/>
      <c r="E62" s="1087" t="n">
        <v>45056</v>
      </c>
      <c r="F62" s="883" t="inlineStr">
        <is>
          <t>Shanghai, China</t>
        </is>
      </c>
      <c r="G62" s="1088" t="inlineStr">
        <is>
          <t>Moscow</t>
        </is>
      </c>
      <c r="H62" s="1087" t="n">
        <v>45083</v>
      </c>
      <c r="I62" s="1090" t="inlineStr">
        <is>
          <t>№51, 650$</t>
        </is>
      </c>
      <c r="J62" s="1087" t="n">
        <v>45114</v>
      </c>
      <c r="K62" s="1088" t="inlineStr">
        <is>
          <t>MODUL-BIC</t>
        </is>
      </c>
      <c r="L62" s="883" t="inlineStr">
        <is>
          <t>-</t>
        </is>
      </c>
      <c r="M62" s="1088" t="n"/>
      <c r="N62" s="1089" t="n">
        <v>45163</v>
      </c>
      <c r="O62" s="1090" t="inlineStr">
        <is>
          <t>Бронка</t>
        </is>
      </c>
      <c r="P62" s="1091" t="n"/>
      <c r="Q62" s="1071" t="n"/>
      <c r="R62" s="1071" t="n"/>
      <c r="S62" s="1086" t="n"/>
      <c r="T62" s="1091" t="n"/>
      <c r="U62" s="1071" t="n"/>
      <c r="V62" s="1071" t="n"/>
      <c r="W62" s="1071" t="n"/>
      <c r="X62" s="1086" t="n"/>
      <c r="Y62" s="1091" t="n"/>
      <c r="Z62" s="1071" t="n"/>
      <c r="AA62" s="1071" t="n"/>
      <c r="AB62" s="1086" t="n"/>
      <c r="AC62" s="1091" t="n"/>
      <c r="AD62" s="1071" t="n"/>
      <c r="AE62" s="1071" t="n"/>
      <c r="AF62" s="1071" t="n"/>
      <c r="AG62" s="1086" t="n"/>
      <c r="AH62" s="1091" t="n"/>
      <c r="AI62" s="1071" t="n"/>
      <c r="AJ62" s="1086" t="n"/>
    </row>
    <row r="63" ht="12.75" customHeight="1" s="789">
      <c r="A63" s="1085" t="n">
        <v>2160</v>
      </c>
      <c r="B63" s="1091" t="inlineStr">
        <is>
          <t>RXTU2051175</t>
        </is>
      </c>
      <c r="C63" s="1071" t="n"/>
      <c r="D63" s="1086" t="n"/>
      <c r="E63" s="1087" t="n">
        <v>45056</v>
      </c>
      <c r="F63" s="883" t="inlineStr">
        <is>
          <t>Shanghai, China</t>
        </is>
      </c>
      <c r="G63" s="1088" t="inlineStr">
        <is>
          <t>Moscow</t>
        </is>
      </c>
      <c r="H63" s="1087" t="n">
        <v>45083</v>
      </c>
      <c r="I63" s="1090" t="inlineStr">
        <is>
          <t>№51, 650$</t>
        </is>
      </c>
      <c r="J63" s="1087" t="n">
        <v>45113</v>
      </c>
      <c r="K63" s="1088" t="inlineStr">
        <is>
          <t>MODUL-BIC</t>
        </is>
      </c>
      <c r="L63" s="883" t="inlineStr">
        <is>
          <t>-</t>
        </is>
      </c>
      <c r="M63" s="1088" t="n"/>
      <c r="N63" s="1089" t="n">
        <v>45163</v>
      </c>
      <c r="O63" s="1090" t="inlineStr">
        <is>
          <t>Бронка</t>
        </is>
      </c>
      <c r="P63" s="1091" t="n"/>
      <c r="Q63" s="1071" t="n"/>
      <c r="R63" s="1071" t="n"/>
      <c r="S63" s="1086" t="n"/>
      <c r="T63" s="1091" t="n"/>
      <c r="U63" s="1071" t="n"/>
      <c r="V63" s="1071" t="n"/>
      <c r="W63" s="1071" t="n"/>
      <c r="X63" s="1086" t="n"/>
      <c r="Y63" s="1091" t="n"/>
      <c r="Z63" s="1071" t="n"/>
      <c r="AA63" s="1071" t="n"/>
      <c r="AB63" s="1086" t="n"/>
      <c r="AC63" s="1091" t="n"/>
      <c r="AD63" s="1071" t="n"/>
      <c r="AE63" s="1071" t="n"/>
      <c r="AF63" s="1071" t="n"/>
      <c r="AG63" s="1086" t="n"/>
      <c r="AH63" s="1091" t="n"/>
      <c r="AI63" s="1071" t="n"/>
      <c r="AJ63" s="1086" t="n"/>
    </row>
    <row r="64" ht="12.75" customHeight="1" s="789">
      <c r="A64" s="1085" t="n">
        <v>2160</v>
      </c>
      <c r="B64" s="1091" t="inlineStr">
        <is>
          <t>RXTU2051540</t>
        </is>
      </c>
      <c r="C64" s="1071" t="n"/>
      <c r="D64" s="1086" t="n"/>
      <c r="E64" s="1087" t="n">
        <v>45057</v>
      </c>
      <c r="F64" s="883" t="inlineStr">
        <is>
          <t>Shanghai, China</t>
        </is>
      </c>
      <c r="G64" s="1088" t="inlineStr">
        <is>
          <t>Moscow</t>
        </is>
      </c>
      <c r="H64" s="1087" t="n">
        <v>45079</v>
      </c>
      <c r="I64" s="1090" t="inlineStr">
        <is>
          <t>№50, 650$</t>
        </is>
      </c>
      <c r="J64" s="1087" t="n">
        <v>45134</v>
      </c>
      <c r="K64" s="1088" t="inlineStr">
        <is>
          <t>MODUL-BIC</t>
        </is>
      </c>
      <c r="L64" s="883" t="inlineStr">
        <is>
          <t>-</t>
        </is>
      </c>
      <c r="M64" s="1088" t="n"/>
      <c r="N64" s="1089" t="n">
        <v>45163</v>
      </c>
      <c r="O64" s="1090" t="inlineStr">
        <is>
          <t>Бронка</t>
        </is>
      </c>
      <c r="P64" s="1091" t="n"/>
      <c r="Q64" s="1071" t="n"/>
      <c r="R64" s="1071" t="n"/>
      <c r="S64" s="1086" t="n"/>
      <c r="T64" s="1091" t="n"/>
      <c r="U64" s="1071" t="n"/>
      <c r="V64" s="1071" t="n"/>
      <c r="W64" s="1071" t="n"/>
      <c r="X64" s="1086" t="n"/>
      <c r="Y64" s="1091" t="n"/>
      <c r="Z64" s="1071" t="n"/>
      <c r="AA64" s="1071" t="n"/>
      <c r="AB64" s="1086" t="n"/>
      <c r="AC64" s="1091" t="n"/>
      <c r="AD64" s="1071" t="n"/>
      <c r="AE64" s="1071" t="n"/>
      <c r="AF64" s="1071" t="n"/>
      <c r="AG64" s="1086" t="n"/>
      <c r="AH64" s="1091" t="n"/>
      <c r="AI64" s="1071" t="n"/>
      <c r="AJ64" s="1086" t="n"/>
    </row>
    <row r="65" ht="12.75" customHeight="1" s="789">
      <c r="A65" s="1085" t="n">
        <v>2160</v>
      </c>
      <c r="B65" s="1091" t="inlineStr">
        <is>
          <t>RXTU2051405</t>
        </is>
      </c>
      <c r="C65" s="1071" t="n"/>
      <c r="D65" s="1086" t="n"/>
      <c r="E65" s="1087" t="n">
        <v>45057</v>
      </c>
      <c r="F65" s="883" t="inlineStr">
        <is>
          <t>Shanghai, China</t>
        </is>
      </c>
      <c r="G65" s="1088" t="inlineStr">
        <is>
          <t>Moscow</t>
        </is>
      </c>
      <c r="H65" s="1087" t="n">
        <v>45079</v>
      </c>
      <c r="I65" s="1090" t="inlineStr">
        <is>
          <t>№50, 650$</t>
        </is>
      </c>
      <c r="J65" s="1087" t="n">
        <v>45134</v>
      </c>
      <c r="K65" s="1088" t="inlineStr">
        <is>
          <t>MODUL-BIC</t>
        </is>
      </c>
      <c r="L65" s="883" t="inlineStr">
        <is>
          <t>-</t>
        </is>
      </c>
      <c r="M65" s="1088" t="n"/>
      <c r="N65" s="1089" t="n">
        <v>45163</v>
      </c>
      <c r="O65" s="1090" t="inlineStr">
        <is>
          <t>Бронка</t>
        </is>
      </c>
      <c r="P65" s="1091" t="n"/>
      <c r="Q65" s="1071" t="n"/>
      <c r="R65" s="1071" t="n"/>
      <c r="S65" s="1086" t="n"/>
      <c r="T65" s="1091" t="n"/>
      <c r="U65" s="1071" t="n"/>
      <c r="V65" s="1071" t="n"/>
      <c r="W65" s="1071" t="n"/>
      <c r="X65" s="1086" t="n"/>
      <c r="Y65" s="1091" t="n"/>
      <c r="Z65" s="1071" t="n"/>
      <c r="AA65" s="1071" t="n"/>
      <c r="AB65" s="1086" t="n"/>
      <c r="AC65" s="1091" t="n"/>
      <c r="AD65" s="1071" t="n"/>
      <c r="AE65" s="1071" t="n"/>
      <c r="AF65" s="1071" t="n"/>
      <c r="AG65" s="1086" t="n"/>
      <c r="AH65" s="1091" t="n"/>
      <c r="AI65" s="1071" t="n"/>
      <c r="AJ65" s="1086" t="n"/>
    </row>
    <row r="66" ht="12.75" customHeight="1" s="789">
      <c r="A66" s="1085" t="n">
        <v>2160</v>
      </c>
      <c r="B66" s="1091" t="inlineStr">
        <is>
          <t>RXTU2051750</t>
        </is>
      </c>
      <c r="C66" s="1071" t="n"/>
      <c r="D66" s="1086" t="n"/>
      <c r="E66" s="1087" t="n">
        <v>45057</v>
      </c>
      <c r="F66" s="883" t="inlineStr">
        <is>
          <t>Shanghai, China</t>
        </is>
      </c>
      <c r="G66" s="1088" t="inlineStr">
        <is>
          <t>Moscow</t>
        </is>
      </c>
      <c r="H66" s="1087" t="n">
        <v>45079</v>
      </c>
      <c r="I66" s="1090" t="inlineStr">
        <is>
          <t>№50, 650$</t>
        </is>
      </c>
      <c r="J66" s="1087" t="n">
        <v>45134</v>
      </c>
      <c r="K66" s="1088" t="inlineStr">
        <is>
          <t>MODUL-BIC</t>
        </is>
      </c>
      <c r="L66" s="883" t="inlineStr">
        <is>
          <t>-</t>
        </is>
      </c>
      <c r="M66" s="1088" t="n"/>
      <c r="N66" s="1089" t="n">
        <v>45163</v>
      </c>
      <c r="O66" s="1090" t="inlineStr">
        <is>
          <t>Бронка</t>
        </is>
      </c>
      <c r="P66" s="1091" t="n"/>
      <c r="Q66" s="1071" t="n"/>
      <c r="R66" s="1071" t="n"/>
      <c r="S66" s="1086" t="n"/>
      <c r="T66" s="1091" t="n"/>
      <c r="U66" s="1071" t="n"/>
      <c r="V66" s="1071" t="n"/>
      <c r="W66" s="1071" t="n"/>
      <c r="X66" s="1086" t="n"/>
      <c r="Y66" s="1091" t="n"/>
      <c r="Z66" s="1071" t="n"/>
      <c r="AA66" s="1071" t="n"/>
      <c r="AB66" s="1086" t="n"/>
      <c r="AC66" s="1091" t="n"/>
      <c r="AD66" s="1071" t="n"/>
      <c r="AE66" s="1071" t="n"/>
      <c r="AF66" s="1071" t="n"/>
      <c r="AG66" s="1086" t="n"/>
      <c r="AH66" s="1091" t="n"/>
      <c r="AI66" s="1071" t="n"/>
      <c r="AJ66" s="1086" t="n"/>
    </row>
    <row r="67" ht="12.75" customHeight="1" s="789">
      <c r="A67" s="1085" t="n">
        <v>2160</v>
      </c>
      <c r="B67" s="1091" t="inlineStr">
        <is>
          <t>RXTU2051724</t>
        </is>
      </c>
      <c r="C67" s="1071" t="n"/>
      <c r="D67" s="1086" t="n"/>
      <c r="E67" s="1087" t="n">
        <v>45057</v>
      </c>
      <c r="F67" s="883" t="inlineStr">
        <is>
          <t>Shanghai, China</t>
        </is>
      </c>
      <c r="G67" s="1088" t="inlineStr">
        <is>
          <t>Moscow</t>
        </is>
      </c>
      <c r="H67" s="1087" t="n">
        <v>45079</v>
      </c>
      <c r="I67" s="1090" t="inlineStr">
        <is>
          <t>№50, 650$</t>
        </is>
      </c>
      <c r="J67" s="1087" t="n">
        <v>45134</v>
      </c>
      <c r="K67" s="1088" t="inlineStr">
        <is>
          <t>MODUL-BIC</t>
        </is>
      </c>
      <c r="L67" s="883" t="inlineStr">
        <is>
          <t>-</t>
        </is>
      </c>
      <c r="M67" s="1088" t="n"/>
      <c r="N67" s="1089" t="n">
        <v>45163</v>
      </c>
      <c r="O67" s="1090" t="inlineStr">
        <is>
          <t>Бронка</t>
        </is>
      </c>
      <c r="P67" s="1091" t="n"/>
      <c r="Q67" s="1071" t="n"/>
      <c r="R67" s="1071" t="n"/>
      <c r="S67" s="1086" t="n"/>
      <c r="T67" s="1091" t="n"/>
      <c r="U67" s="1071" t="n"/>
      <c r="V67" s="1071" t="n"/>
      <c r="W67" s="1071" t="n"/>
      <c r="X67" s="1086" t="n"/>
      <c r="Y67" s="1091" t="n"/>
      <c r="Z67" s="1071" t="n"/>
      <c r="AA67" s="1071" t="n"/>
      <c r="AB67" s="1086" t="n"/>
      <c r="AC67" s="1091" t="n"/>
      <c r="AD67" s="1071" t="n"/>
      <c r="AE67" s="1071" t="n"/>
      <c r="AF67" s="1071" t="n"/>
      <c r="AG67" s="1086" t="n"/>
      <c r="AH67" s="1091" t="n"/>
      <c r="AI67" s="1071" t="n"/>
      <c r="AJ67" s="1086" t="n"/>
    </row>
    <row r="68" ht="12.75" customHeight="1" s="789">
      <c r="A68" s="1085" t="n">
        <v>2160</v>
      </c>
      <c r="B68" s="1091" t="inlineStr">
        <is>
          <t>RXTU2051386</t>
        </is>
      </c>
      <c r="C68" s="1071" t="n"/>
      <c r="D68" s="1086" t="n"/>
      <c r="E68" s="1087" t="n">
        <v>45057</v>
      </c>
      <c r="F68" s="883" t="inlineStr">
        <is>
          <t>Shanghai, China</t>
        </is>
      </c>
      <c r="G68" s="1088" t="inlineStr">
        <is>
          <t>Moscow</t>
        </is>
      </c>
      <c r="H68" s="1087" t="n">
        <v>45079</v>
      </c>
      <c r="I68" s="1090" t="inlineStr">
        <is>
          <t>№50, 650$</t>
        </is>
      </c>
      <c r="J68" s="1087" t="n">
        <v>45134</v>
      </c>
      <c r="K68" s="1088" t="inlineStr">
        <is>
          <t>MODUL-BIC</t>
        </is>
      </c>
      <c r="L68" s="883" t="inlineStr">
        <is>
          <t>Скозное отверстие (23900)</t>
        </is>
      </c>
      <c r="M68" s="1088" t="inlineStr">
        <is>
          <t>Отремонтирован, компенсация не подтверждена</t>
        </is>
      </c>
      <c r="N68" s="1089" t="n">
        <v>45163</v>
      </c>
      <c r="O68" s="1090" t="inlineStr">
        <is>
          <t>Бронка</t>
        </is>
      </c>
      <c r="P68" s="1091" t="n"/>
      <c r="Q68" s="1071" t="n"/>
      <c r="R68" s="1071" t="n"/>
      <c r="S68" s="1086" t="n"/>
      <c r="T68" s="1091" t="n"/>
      <c r="U68" s="1071" t="n"/>
      <c r="V68" s="1071" t="n"/>
      <c r="W68" s="1071" t="n"/>
      <c r="X68" s="1086" t="n"/>
      <c r="Y68" s="1091" t="n"/>
      <c r="Z68" s="1071" t="n"/>
      <c r="AA68" s="1071" t="n"/>
      <c r="AB68" s="1086" t="n"/>
      <c r="AC68" s="1091" t="n"/>
      <c r="AD68" s="1071" t="n"/>
      <c r="AE68" s="1071" t="n"/>
      <c r="AF68" s="1071" t="n"/>
      <c r="AG68" s="1086" t="n"/>
      <c r="AH68" s="1091" t="n"/>
      <c r="AI68" s="1071" t="n"/>
      <c r="AJ68" s="1086" t="n"/>
    </row>
    <row r="69" ht="12.75" customHeight="1" s="789">
      <c r="A69" s="1085" t="n">
        <v>2160</v>
      </c>
      <c r="B69" s="1091" t="inlineStr">
        <is>
          <t>RXTU2051318</t>
        </is>
      </c>
      <c r="C69" s="1071" t="n"/>
      <c r="D69" s="1086" t="n"/>
      <c r="E69" s="1087" t="n">
        <v>45057</v>
      </c>
      <c r="F69" s="883" t="inlineStr">
        <is>
          <t>Shanghai, China</t>
        </is>
      </c>
      <c r="G69" s="1088" t="inlineStr">
        <is>
          <t>Moscow</t>
        </is>
      </c>
      <c r="H69" s="1087" t="n">
        <v>45079</v>
      </c>
      <c r="I69" s="1090" t="inlineStr">
        <is>
          <t>№50, 650$</t>
        </is>
      </c>
      <c r="J69" s="1087" t="n">
        <v>45134</v>
      </c>
      <c r="K69" s="1088" t="inlineStr">
        <is>
          <t>MODUL-BIC</t>
        </is>
      </c>
      <c r="L69" s="883" t="inlineStr">
        <is>
          <t>-</t>
        </is>
      </c>
      <c r="M69" s="1088" t="n"/>
      <c r="N69" s="1089" t="n">
        <v>45163</v>
      </c>
      <c r="O69" s="1090" t="inlineStr">
        <is>
          <t>Бронка</t>
        </is>
      </c>
      <c r="P69" s="1091" t="n"/>
      <c r="Q69" s="1071" t="n"/>
      <c r="R69" s="1071" t="n"/>
      <c r="S69" s="1086" t="n"/>
      <c r="T69" s="1091" t="n"/>
      <c r="U69" s="1071" t="n"/>
      <c r="V69" s="1071" t="n"/>
      <c r="W69" s="1071" t="n"/>
      <c r="X69" s="1086" t="n"/>
      <c r="Y69" s="1091" t="n"/>
      <c r="Z69" s="1071" t="n"/>
      <c r="AA69" s="1071" t="n"/>
      <c r="AB69" s="1086" t="n"/>
      <c r="AC69" s="1091" t="n"/>
      <c r="AD69" s="1071" t="n"/>
      <c r="AE69" s="1071" t="n"/>
      <c r="AF69" s="1071" t="n"/>
      <c r="AG69" s="1086" t="n"/>
      <c r="AH69" s="1091" t="n"/>
      <c r="AI69" s="1071" t="n"/>
      <c r="AJ69" s="1086" t="n"/>
    </row>
    <row r="70" ht="12.75" customHeight="1" s="789">
      <c r="A70" s="1085" t="n">
        <v>2160</v>
      </c>
      <c r="B70" s="1091" t="inlineStr">
        <is>
          <t>RXTU2051489</t>
        </is>
      </c>
      <c r="C70" s="1071" t="n"/>
      <c r="D70" s="1086" t="n"/>
      <c r="E70" s="1087" t="n">
        <v>45057</v>
      </c>
      <c r="F70" s="883" t="inlineStr">
        <is>
          <t>Shanghai, China</t>
        </is>
      </c>
      <c r="G70" s="1088" t="inlineStr">
        <is>
          <t>Moscow</t>
        </is>
      </c>
      <c r="H70" s="1087" t="n">
        <v>45079</v>
      </c>
      <c r="I70" s="1090" t="inlineStr">
        <is>
          <t>№50, 650$</t>
        </is>
      </c>
      <c r="J70" s="1087" t="n">
        <v>45134</v>
      </c>
      <c r="K70" s="1088" t="inlineStr">
        <is>
          <t>MODUL-BIC</t>
        </is>
      </c>
      <c r="L70" s="883" t="inlineStr">
        <is>
          <t>-</t>
        </is>
      </c>
      <c r="M70" s="1088" t="n"/>
      <c r="N70" s="1089" t="n">
        <v>45163</v>
      </c>
      <c r="O70" s="1090" t="inlineStr">
        <is>
          <t>Бронка</t>
        </is>
      </c>
      <c r="P70" s="1091" t="n"/>
      <c r="Q70" s="1071" t="n"/>
      <c r="R70" s="1071" t="n"/>
      <c r="S70" s="1086" t="n"/>
      <c r="T70" s="1091" t="n"/>
      <c r="U70" s="1071" t="n"/>
      <c r="V70" s="1071" t="n"/>
      <c r="W70" s="1071" t="n"/>
      <c r="X70" s="1086" t="n"/>
      <c r="Y70" s="1091" t="n"/>
      <c r="Z70" s="1071" t="n"/>
      <c r="AA70" s="1071" t="n"/>
      <c r="AB70" s="1086" t="n"/>
      <c r="AC70" s="1091" t="n"/>
      <c r="AD70" s="1071" t="n"/>
      <c r="AE70" s="1071" t="n"/>
      <c r="AF70" s="1071" t="n"/>
      <c r="AG70" s="1086" t="n"/>
      <c r="AH70" s="1091" t="n"/>
      <c r="AI70" s="1071" t="n"/>
      <c r="AJ70" s="1086" t="n"/>
    </row>
    <row r="71" ht="12.75" customHeight="1" s="789">
      <c r="A71" s="1085" t="n">
        <v>2160</v>
      </c>
      <c r="B71" s="1091" t="inlineStr">
        <is>
          <t>RXTU2051323</t>
        </is>
      </c>
      <c r="C71" s="1071" t="n"/>
      <c r="D71" s="1086" t="n"/>
      <c r="E71" s="1087" t="n">
        <v>45057</v>
      </c>
      <c r="F71" s="883" t="inlineStr">
        <is>
          <t>Shanghai, China</t>
        </is>
      </c>
      <c r="G71" s="1088" t="inlineStr">
        <is>
          <t>Moscow</t>
        </is>
      </c>
      <c r="H71" s="1087" t="n">
        <v>45079</v>
      </c>
      <c r="I71" s="1090" t="inlineStr">
        <is>
          <t>№50, 650$</t>
        </is>
      </c>
      <c r="J71" s="1087" t="n">
        <v>45134</v>
      </c>
      <c r="K71" s="1088" t="inlineStr">
        <is>
          <t>MODUL-BIC</t>
        </is>
      </c>
      <c r="L71" s="883" t="inlineStr">
        <is>
          <t>-</t>
        </is>
      </c>
      <c r="M71" s="1088" t="n"/>
      <c r="N71" s="1089" t="n">
        <v>45163</v>
      </c>
      <c r="O71" s="1090" t="inlineStr">
        <is>
          <t>Бронка</t>
        </is>
      </c>
      <c r="P71" s="1091" t="n"/>
      <c r="Q71" s="1071" t="n"/>
      <c r="R71" s="1071" t="n"/>
      <c r="S71" s="1086" t="n"/>
      <c r="T71" s="1091" t="n"/>
      <c r="U71" s="1071" t="n"/>
      <c r="V71" s="1071" t="n"/>
      <c r="W71" s="1071" t="n"/>
      <c r="X71" s="1086" t="n"/>
      <c r="Y71" s="1091" t="n"/>
      <c r="Z71" s="1071" t="n"/>
      <c r="AA71" s="1071" t="n"/>
      <c r="AB71" s="1086" t="n"/>
      <c r="AC71" s="1091" t="n"/>
      <c r="AD71" s="1071" t="n"/>
      <c r="AE71" s="1071" t="n"/>
      <c r="AF71" s="1071" t="n"/>
      <c r="AG71" s="1086" t="n"/>
      <c r="AH71" s="1091" t="n"/>
      <c r="AI71" s="1071" t="n"/>
      <c r="AJ71" s="1086" t="n"/>
    </row>
    <row r="72" ht="12.75" customHeight="1" s="789">
      <c r="A72" s="1085" t="n">
        <v>2160</v>
      </c>
      <c r="B72" s="1091" t="inlineStr">
        <is>
          <t>RXTU2051262</t>
        </is>
      </c>
      <c r="C72" s="1071" t="n"/>
      <c r="D72" s="1086" t="n"/>
      <c r="E72" s="1087" t="n">
        <v>45057</v>
      </c>
      <c r="F72" s="883" t="inlineStr">
        <is>
          <t>Shanghai, China</t>
        </is>
      </c>
      <c r="G72" s="1088" t="inlineStr">
        <is>
          <t>Moscow</t>
        </is>
      </c>
      <c r="H72" s="1087" t="n">
        <v>45075</v>
      </c>
      <c r="I72" s="1090" t="inlineStr">
        <is>
          <t>№50, 650$</t>
        </is>
      </c>
      <c r="J72" s="1087" t="n">
        <v>45112</v>
      </c>
      <c r="K72" s="1088" t="inlineStr">
        <is>
          <t>MODUL-BIC</t>
        </is>
      </c>
      <c r="L72" s="883" t="inlineStr">
        <is>
          <t>-</t>
        </is>
      </c>
      <c r="M72" s="1088" t="n"/>
      <c r="N72" s="1089" t="n">
        <v>45163</v>
      </c>
      <c r="O72" s="1090" t="inlineStr">
        <is>
          <t>Бронка</t>
        </is>
      </c>
      <c r="P72" s="1091" t="n"/>
      <c r="Q72" s="1071" t="n"/>
      <c r="R72" s="1071" t="n"/>
      <c r="S72" s="1086" t="n"/>
      <c r="T72" s="1091" t="n"/>
      <c r="U72" s="1071" t="n"/>
      <c r="V72" s="1071" t="n"/>
      <c r="W72" s="1071" t="n"/>
      <c r="X72" s="1086" t="n"/>
      <c r="Y72" s="1091" t="n"/>
      <c r="Z72" s="1071" t="n"/>
      <c r="AA72" s="1071" t="n"/>
      <c r="AB72" s="1086" t="n"/>
      <c r="AC72" s="1091" t="n"/>
      <c r="AD72" s="1071" t="n"/>
      <c r="AE72" s="1071" t="n"/>
      <c r="AF72" s="1071" t="n"/>
      <c r="AG72" s="1086" t="n"/>
      <c r="AH72" s="1091" t="n"/>
      <c r="AI72" s="1071" t="n"/>
      <c r="AJ72" s="1086" t="n"/>
    </row>
    <row r="73" ht="12.75" customHeight="1" s="789">
      <c r="A73" s="1085" t="n">
        <v>2160</v>
      </c>
      <c r="B73" s="1091" t="inlineStr">
        <is>
          <t>RXTU2050965</t>
        </is>
      </c>
      <c r="C73" s="1071" t="n"/>
      <c r="D73" s="1086" t="n"/>
      <c r="E73" s="1087" t="n">
        <v>45057</v>
      </c>
      <c r="F73" s="883" t="inlineStr">
        <is>
          <t>Shanghai, China</t>
        </is>
      </c>
      <c r="G73" s="1088" t="inlineStr">
        <is>
          <t>Moscow</t>
        </is>
      </c>
      <c r="H73" s="1087" t="n">
        <v>45075</v>
      </c>
      <c r="I73" s="1090" t="inlineStr">
        <is>
          <t>№50, 650$</t>
        </is>
      </c>
      <c r="J73" s="1087" t="n">
        <v>45112</v>
      </c>
      <c r="K73" s="1088" t="inlineStr">
        <is>
          <t>MODUL-BIC</t>
        </is>
      </c>
      <c r="L73" s="883" t="inlineStr">
        <is>
          <t>-</t>
        </is>
      </c>
      <c r="M73" s="1088" t="n"/>
      <c r="N73" s="1089" t="n">
        <v>45163</v>
      </c>
      <c r="O73" s="1090" t="inlineStr">
        <is>
          <t>Бронка</t>
        </is>
      </c>
      <c r="P73" s="1091" t="n"/>
      <c r="Q73" s="1071" t="n"/>
      <c r="R73" s="1071" t="n"/>
      <c r="S73" s="1086" t="n"/>
      <c r="T73" s="1091" t="n"/>
      <c r="U73" s="1071" t="n"/>
      <c r="V73" s="1071" t="n"/>
      <c r="W73" s="1071" t="n"/>
      <c r="X73" s="1086" t="n"/>
      <c r="Y73" s="1091" t="n"/>
      <c r="Z73" s="1071" t="n"/>
      <c r="AA73" s="1071" t="n"/>
      <c r="AB73" s="1086" t="n"/>
      <c r="AC73" s="1091" t="n"/>
      <c r="AD73" s="1071" t="n"/>
      <c r="AE73" s="1071" t="n"/>
      <c r="AF73" s="1071" t="n"/>
      <c r="AG73" s="1086" t="n"/>
      <c r="AH73" s="1091" t="n"/>
      <c r="AI73" s="1071" t="n"/>
      <c r="AJ73" s="1086" t="n"/>
    </row>
    <row r="74" ht="12.75" customHeight="1" s="789">
      <c r="A74" s="1085" t="n">
        <v>2160</v>
      </c>
      <c r="B74" s="1091" t="inlineStr">
        <is>
          <t>RXTU2051473</t>
        </is>
      </c>
      <c r="C74" s="1071" t="n"/>
      <c r="D74" s="1086" t="n"/>
      <c r="E74" s="1087" t="n">
        <v>45057</v>
      </c>
      <c r="F74" s="883" t="inlineStr">
        <is>
          <t>Shanghai, China</t>
        </is>
      </c>
      <c r="G74" s="1088" t="inlineStr">
        <is>
          <t>Moscow</t>
        </is>
      </c>
      <c r="H74" s="1087" t="n">
        <v>45074</v>
      </c>
      <c r="I74" s="1090" t="inlineStr">
        <is>
          <t>№48, 650$</t>
        </is>
      </c>
      <c r="J74" s="1087" t="n">
        <v>45113</v>
      </c>
      <c r="K74" s="1088" t="inlineStr">
        <is>
          <t>MODUL-BIC</t>
        </is>
      </c>
      <c r="L74" s="883" t="inlineStr">
        <is>
          <t>-</t>
        </is>
      </c>
      <c r="M74" s="1088" t="n"/>
      <c r="N74" s="1089" t="n">
        <v>45163</v>
      </c>
      <c r="O74" s="1090" t="inlineStr">
        <is>
          <t>Бронка</t>
        </is>
      </c>
      <c r="P74" s="1091" t="n"/>
      <c r="Q74" s="1071" t="n"/>
      <c r="R74" s="1071" t="n"/>
      <c r="S74" s="1086" t="n"/>
      <c r="T74" s="1091" t="n"/>
      <c r="U74" s="1071" t="n"/>
      <c r="V74" s="1071" t="n"/>
      <c r="W74" s="1071" t="n"/>
      <c r="X74" s="1086" t="n"/>
      <c r="Y74" s="1091" t="n"/>
      <c r="Z74" s="1071" t="n"/>
      <c r="AA74" s="1071" t="n"/>
      <c r="AB74" s="1086" t="n"/>
      <c r="AC74" s="1091" t="n"/>
      <c r="AD74" s="1071" t="n"/>
      <c r="AE74" s="1071" t="n"/>
      <c r="AF74" s="1071" t="n"/>
      <c r="AG74" s="1086" t="n"/>
      <c r="AH74" s="1091" t="n"/>
      <c r="AI74" s="1071" t="n"/>
      <c r="AJ74" s="1086" t="n"/>
    </row>
    <row r="75" ht="12.75" customHeight="1" s="789">
      <c r="A75" s="1085" t="n">
        <v>2160</v>
      </c>
      <c r="B75" s="1091" t="inlineStr">
        <is>
          <t>RXTU2050899</t>
        </is>
      </c>
      <c r="C75" s="1071" t="n"/>
      <c r="D75" s="1086" t="n"/>
      <c r="E75" s="1087" t="n">
        <v>45057</v>
      </c>
      <c r="F75" s="883" t="inlineStr">
        <is>
          <t>Shanghai, China</t>
        </is>
      </c>
      <c r="G75" s="1088" t="inlineStr">
        <is>
          <t>Moscow</t>
        </is>
      </c>
      <c r="H75" s="1087" t="n">
        <v>45075</v>
      </c>
      <c r="I75" s="1090" t="inlineStr">
        <is>
          <t>№50, 650$</t>
        </is>
      </c>
      <c r="J75" s="1087" t="n">
        <v>45112</v>
      </c>
      <c r="K75" s="1088" t="inlineStr">
        <is>
          <t>MODUL-BIC</t>
        </is>
      </c>
      <c r="L75" s="883" t="inlineStr">
        <is>
          <t>-</t>
        </is>
      </c>
      <c r="M75" s="1088" t="n"/>
      <c r="N75" s="1089" t="n">
        <v>45161</v>
      </c>
      <c r="O75" s="1090" t="inlineStr">
        <is>
          <t>Бронка</t>
        </is>
      </c>
      <c r="P75" s="1091" t="n"/>
      <c r="Q75" s="1071" t="n"/>
      <c r="R75" s="1071" t="n"/>
      <c r="S75" s="1086" t="n"/>
      <c r="T75" s="1091" t="n"/>
      <c r="U75" s="1071" t="n"/>
      <c r="V75" s="1071" t="n"/>
      <c r="W75" s="1071" t="n"/>
      <c r="X75" s="1086" t="n"/>
      <c r="Y75" s="1091" t="n"/>
      <c r="Z75" s="1071" t="n"/>
      <c r="AA75" s="1071" t="n"/>
      <c r="AB75" s="1086" t="n"/>
      <c r="AC75" s="1091" t="n"/>
      <c r="AD75" s="1071" t="n"/>
      <c r="AE75" s="1071" t="n"/>
      <c r="AF75" s="1071" t="n"/>
      <c r="AG75" s="1086" t="n"/>
      <c r="AH75" s="1091" t="n"/>
      <c r="AI75" s="1071" t="n"/>
      <c r="AJ75" s="1086" t="n"/>
    </row>
    <row r="76" ht="12.75" customHeight="1" s="789">
      <c r="A76" s="1085" t="n">
        <v>2160</v>
      </c>
      <c r="B76" s="1091" t="inlineStr">
        <is>
          <t>RXTU2051771</t>
        </is>
      </c>
      <c r="C76" s="1071" t="n"/>
      <c r="D76" s="1086" t="n"/>
      <c r="E76" s="1087" t="n">
        <v>45057</v>
      </c>
      <c r="F76" s="883" t="inlineStr">
        <is>
          <t>Shanghai, China</t>
        </is>
      </c>
      <c r="G76" s="1088" t="inlineStr">
        <is>
          <t>Moscow</t>
        </is>
      </c>
      <c r="H76" s="1087" t="n">
        <v>45073</v>
      </c>
      <c r="I76" s="1090" t="inlineStr">
        <is>
          <t>№48, 650$</t>
        </is>
      </c>
      <c r="J76" s="1087" t="n">
        <v>45141</v>
      </c>
      <c r="K76" s="1088" t="inlineStr">
        <is>
          <t>MODUL-BIC</t>
        </is>
      </c>
      <c r="L76" s="883" t="inlineStr">
        <is>
          <t>-</t>
        </is>
      </c>
      <c r="M76" s="1088" t="n"/>
      <c r="N76" s="1089" t="n">
        <v>45163</v>
      </c>
      <c r="O76" s="1090" t="inlineStr">
        <is>
          <t>Бронка</t>
        </is>
      </c>
      <c r="P76" s="1091" t="n"/>
      <c r="Q76" s="1071" t="n"/>
      <c r="R76" s="1071" t="n"/>
      <c r="S76" s="1086" t="n"/>
      <c r="T76" s="1091" t="n"/>
      <c r="U76" s="1071" t="n"/>
      <c r="V76" s="1071" t="n"/>
      <c r="W76" s="1071" t="n"/>
      <c r="X76" s="1086" t="n"/>
      <c r="Y76" s="1091" t="n"/>
      <c r="Z76" s="1071" t="n"/>
      <c r="AA76" s="1071" t="n"/>
      <c r="AB76" s="1086" t="n"/>
      <c r="AC76" s="1091" t="n"/>
      <c r="AD76" s="1071" t="n"/>
      <c r="AE76" s="1071" t="n"/>
      <c r="AF76" s="1071" t="n"/>
      <c r="AG76" s="1086" t="n"/>
      <c r="AH76" s="1091" t="n"/>
      <c r="AI76" s="1071" t="n"/>
      <c r="AJ76" s="1086" t="n"/>
    </row>
    <row r="77" ht="12.75" customHeight="1" s="789">
      <c r="A77" s="1085" t="n">
        <v>2160</v>
      </c>
      <c r="B77" s="1091" t="inlineStr">
        <is>
          <t>RXTU2051745</t>
        </is>
      </c>
      <c r="C77" s="1071" t="n"/>
      <c r="D77" s="1086" t="n"/>
      <c r="E77" s="1087" t="n">
        <v>45057</v>
      </c>
      <c r="F77" s="883" t="inlineStr">
        <is>
          <t>Shanghai, China</t>
        </is>
      </c>
      <c r="G77" s="1088" t="inlineStr">
        <is>
          <t>Moscow</t>
        </is>
      </c>
      <c r="H77" s="1087" t="n">
        <v>45073</v>
      </c>
      <c r="I77" s="1090" t="inlineStr">
        <is>
          <t>№48, 650$</t>
        </is>
      </c>
      <c r="J77" s="1087" t="n">
        <v>45140</v>
      </c>
      <c r="K77" s="1088" t="inlineStr">
        <is>
          <t>MODUL-BIC</t>
        </is>
      </c>
      <c r="L77" s="883" t="inlineStr">
        <is>
          <t>-</t>
        </is>
      </c>
      <c r="M77" s="1088" t="n"/>
      <c r="N77" s="1089" t="n">
        <v>45163</v>
      </c>
      <c r="O77" s="1090" t="inlineStr">
        <is>
          <t>Бронка</t>
        </is>
      </c>
      <c r="P77" s="1091" t="n"/>
      <c r="Q77" s="1071" t="n"/>
      <c r="R77" s="1071" t="n"/>
      <c r="S77" s="1086" t="n"/>
      <c r="T77" s="1091" t="n"/>
      <c r="U77" s="1071" t="n"/>
      <c r="V77" s="1071" t="n"/>
      <c r="W77" s="1071" t="n"/>
      <c r="X77" s="1086" t="n"/>
      <c r="Y77" s="1091" t="n"/>
      <c r="Z77" s="1071" t="n"/>
      <c r="AA77" s="1071" t="n"/>
      <c r="AB77" s="1086" t="n"/>
      <c r="AC77" s="1091" t="n"/>
      <c r="AD77" s="1071" t="n"/>
      <c r="AE77" s="1071" t="n"/>
      <c r="AF77" s="1071" t="n"/>
      <c r="AG77" s="1086" t="n"/>
      <c r="AH77" s="1091" t="n"/>
      <c r="AI77" s="1071" t="n"/>
      <c r="AJ77" s="1086" t="n"/>
    </row>
    <row r="78" ht="12.75" customHeight="1" s="789">
      <c r="A78" s="1085" t="n">
        <v>2160</v>
      </c>
      <c r="B78" s="1091" t="inlineStr">
        <is>
          <t>RXTU2051149</t>
        </is>
      </c>
      <c r="C78" s="1071" t="n"/>
      <c r="D78" s="1086" t="n"/>
      <c r="E78" s="1087" t="n">
        <v>45057</v>
      </c>
      <c r="F78" s="883" t="inlineStr">
        <is>
          <t>Shanghai, China</t>
        </is>
      </c>
      <c r="G78" s="1088" t="inlineStr">
        <is>
          <t>Moscow</t>
        </is>
      </c>
      <c r="H78" s="1087" t="n">
        <v>45073</v>
      </c>
      <c r="I78" s="1090" t="inlineStr">
        <is>
          <t>№48, 650$</t>
        </is>
      </c>
      <c r="J78" s="1087" t="n">
        <v>45141</v>
      </c>
      <c r="K78" s="1088" t="inlineStr">
        <is>
          <t>MODUL-BIC</t>
        </is>
      </c>
      <c r="L78" s="883" t="inlineStr">
        <is>
          <t>-</t>
        </is>
      </c>
      <c r="M78" s="1088" t="n"/>
      <c r="N78" s="1089" t="n">
        <v>45163</v>
      </c>
      <c r="O78" s="1090" t="inlineStr">
        <is>
          <t>Бронка</t>
        </is>
      </c>
      <c r="P78" s="1091" t="n"/>
      <c r="Q78" s="1071" t="n"/>
      <c r="R78" s="1071" t="n"/>
      <c r="S78" s="1086" t="n"/>
      <c r="T78" s="1091" t="n"/>
      <c r="U78" s="1071" t="n"/>
      <c r="V78" s="1071" t="n"/>
      <c r="W78" s="1071" t="n"/>
      <c r="X78" s="1086" t="n"/>
      <c r="Y78" s="1091" t="n"/>
      <c r="Z78" s="1071" t="n"/>
      <c r="AA78" s="1071" t="n"/>
      <c r="AB78" s="1086" t="n"/>
      <c r="AC78" s="1091" t="n"/>
      <c r="AD78" s="1071" t="n"/>
      <c r="AE78" s="1071" t="n"/>
      <c r="AF78" s="1071" t="n"/>
      <c r="AG78" s="1086" t="n"/>
      <c r="AH78" s="1091" t="n"/>
      <c r="AI78" s="1071" t="n"/>
      <c r="AJ78" s="1086" t="n"/>
    </row>
    <row r="79" ht="12.75" customHeight="1" s="789">
      <c r="A79" s="1085" t="n">
        <v>2160</v>
      </c>
      <c r="B79" s="1091" t="inlineStr">
        <is>
          <t>RXTU2051853</t>
        </is>
      </c>
      <c r="C79" s="1071" t="n"/>
      <c r="D79" s="1086" t="n"/>
      <c r="E79" s="1087" t="n">
        <v>45057</v>
      </c>
      <c r="F79" s="883" t="inlineStr">
        <is>
          <t>Shanghai, China</t>
        </is>
      </c>
      <c r="G79" s="1088" t="inlineStr">
        <is>
          <t>Moscow</t>
        </is>
      </c>
      <c r="H79" s="1087" t="n">
        <v>45073</v>
      </c>
      <c r="I79" s="1090" t="inlineStr">
        <is>
          <t>№48, 650$</t>
        </is>
      </c>
      <c r="J79" s="1087" t="n">
        <v>45134</v>
      </c>
      <c r="K79" s="1088" t="inlineStr">
        <is>
          <t>MODUL-BIC</t>
        </is>
      </c>
      <c r="L79" s="883" t="inlineStr">
        <is>
          <t>-</t>
        </is>
      </c>
      <c r="M79" s="1088" t="n"/>
      <c r="N79" s="1089" t="n">
        <v>45163</v>
      </c>
      <c r="O79" s="1090" t="inlineStr">
        <is>
          <t>Бронка</t>
        </is>
      </c>
      <c r="P79" s="1091" t="n"/>
      <c r="Q79" s="1071" t="n"/>
      <c r="R79" s="1071" t="n"/>
      <c r="S79" s="1086" t="n"/>
      <c r="T79" s="1091" t="n"/>
      <c r="U79" s="1071" t="n"/>
      <c r="V79" s="1071" t="n"/>
      <c r="W79" s="1071" t="n"/>
      <c r="X79" s="1086" t="n"/>
      <c r="Y79" s="1091" t="n"/>
      <c r="Z79" s="1071" t="n"/>
      <c r="AA79" s="1071" t="n"/>
      <c r="AB79" s="1086" t="n"/>
      <c r="AC79" s="1091" t="n"/>
      <c r="AD79" s="1071" t="n"/>
      <c r="AE79" s="1071" t="n"/>
      <c r="AF79" s="1071" t="n"/>
      <c r="AG79" s="1086" t="n"/>
      <c r="AH79" s="1091" t="n"/>
      <c r="AI79" s="1071" t="n"/>
      <c r="AJ79" s="1086" t="n"/>
    </row>
    <row r="80" ht="12.75" customHeight="1" s="789">
      <c r="A80" s="1085" t="n">
        <v>2160</v>
      </c>
      <c r="B80" s="1091" t="inlineStr">
        <is>
          <t>RXTU2051200</t>
        </is>
      </c>
      <c r="C80" s="1071" t="n"/>
      <c r="D80" s="1086" t="n"/>
      <c r="E80" s="1087" t="n">
        <v>45057</v>
      </c>
      <c r="F80" s="883" t="inlineStr">
        <is>
          <t>Shanghai, China</t>
        </is>
      </c>
      <c r="G80" s="1088" t="inlineStr">
        <is>
          <t>Moscow</t>
        </is>
      </c>
      <c r="H80" s="1087" t="n">
        <v>45073</v>
      </c>
      <c r="I80" s="1090" t="inlineStr">
        <is>
          <t>№48, 650$</t>
        </is>
      </c>
      <c r="J80" s="1087" t="n">
        <v>45136</v>
      </c>
      <c r="K80" s="1088" t="inlineStr">
        <is>
          <t>MODUL-BIC</t>
        </is>
      </c>
      <c r="L80" s="883" t="inlineStr">
        <is>
          <t>-</t>
        </is>
      </c>
      <c r="M80" s="1088" t="n"/>
      <c r="N80" s="1089" t="n">
        <v>45163</v>
      </c>
      <c r="O80" s="1090" t="inlineStr">
        <is>
          <t>Бронка</t>
        </is>
      </c>
      <c r="P80" s="1091" t="n"/>
      <c r="Q80" s="1071" t="n"/>
      <c r="R80" s="1071" t="n"/>
      <c r="S80" s="1086" t="n"/>
      <c r="T80" s="1091" t="n"/>
      <c r="U80" s="1071" t="n"/>
      <c r="V80" s="1071" t="n"/>
      <c r="W80" s="1071" t="n"/>
      <c r="X80" s="1086" t="n"/>
      <c r="Y80" s="1091" t="n"/>
      <c r="Z80" s="1071" t="n"/>
      <c r="AA80" s="1071" t="n"/>
      <c r="AB80" s="1086" t="n"/>
      <c r="AC80" s="1091" t="n"/>
      <c r="AD80" s="1071" t="n"/>
      <c r="AE80" s="1071" t="n"/>
      <c r="AF80" s="1071" t="n"/>
      <c r="AG80" s="1086" t="n"/>
      <c r="AH80" s="1091" t="n"/>
      <c r="AI80" s="1071" t="n"/>
      <c r="AJ80" s="1086" t="n"/>
    </row>
    <row r="81" ht="12.75" customHeight="1" s="789">
      <c r="A81" s="1085" t="n">
        <v>2160</v>
      </c>
      <c r="B81" s="1091" t="inlineStr">
        <is>
          <t>RXTU2051196</t>
        </is>
      </c>
      <c r="C81" s="1071" t="n"/>
      <c r="D81" s="1086" t="n"/>
      <c r="E81" s="1087" t="n">
        <v>45057</v>
      </c>
      <c r="F81" s="883" t="inlineStr">
        <is>
          <t>Shanghai, China</t>
        </is>
      </c>
      <c r="G81" s="1088" t="inlineStr">
        <is>
          <t>Moscow</t>
        </is>
      </c>
      <c r="H81" s="1087" t="n">
        <v>45073</v>
      </c>
      <c r="I81" s="1090" t="inlineStr">
        <is>
          <t>№48, 650$</t>
        </is>
      </c>
      <c r="J81" s="1087" t="n">
        <v>45143</v>
      </c>
      <c r="K81" s="1088" t="inlineStr">
        <is>
          <t>MODUL-BIC</t>
        </is>
      </c>
      <c r="L81" s="883" t="inlineStr">
        <is>
          <t>-</t>
        </is>
      </c>
      <c r="M81" s="1088" t="n"/>
      <c r="N81" s="1089" t="n">
        <v>45161</v>
      </c>
      <c r="O81" s="1090" t="inlineStr">
        <is>
          <t>Бронка</t>
        </is>
      </c>
      <c r="P81" s="1091" t="n"/>
      <c r="Q81" s="1071" t="n"/>
      <c r="R81" s="1071" t="n"/>
      <c r="S81" s="1086" t="n"/>
      <c r="T81" s="1091" t="n"/>
      <c r="U81" s="1071" t="n"/>
      <c r="V81" s="1071" t="n"/>
      <c r="W81" s="1071" t="n"/>
      <c r="X81" s="1086" t="n"/>
      <c r="Y81" s="1091" t="n"/>
      <c r="Z81" s="1071" t="n"/>
      <c r="AA81" s="1071" t="n"/>
      <c r="AB81" s="1086" t="n"/>
      <c r="AC81" s="1091" t="n"/>
      <c r="AD81" s="1071" t="n"/>
      <c r="AE81" s="1071" t="n"/>
      <c r="AF81" s="1071" t="n"/>
      <c r="AG81" s="1086" t="n"/>
      <c r="AH81" s="1091" t="n"/>
      <c r="AI81" s="1071" t="n"/>
      <c r="AJ81" s="1086" t="n"/>
    </row>
    <row r="82" ht="12.75" customHeight="1" s="789">
      <c r="A82" s="1085" t="n">
        <v>2160</v>
      </c>
      <c r="B82" s="1091" t="inlineStr">
        <is>
          <t>RXTU2051513</t>
        </is>
      </c>
      <c r="C82" s="1071" t="n"/>
      <c r="D82" s="1086" t="n"/>
      <c r="E82" s="1087" t="n">
        <v>45057</v>
      </c>
      <c r="F82" s="883" t="inlineStr">
        <is>
          <t>Shanghai, China</t>
        </is>
      </c>
      <c r="G82" s="1088" t="inlineStr">
        <is>
          <t>Moscow</t>
        </is>
      </c>
      <c r="H82" s="1087" t="n">
        <v>45073</v>
      </c>
      <c r="I82" s="1090" t="inlineStr">
        <is>
          <t>№48, 650$</t>
        </is>
      </c>
      <c r="J82" s="1087" t="n">
        <v>45134</v>
      </c>
      <c r="K82" s="1088" t="inlineStr">
        <is>
          <t>MODUL-BIC</t>
        </is>
      </c>
      <c r="L82" s="883" t="inlineStr">
        <is>
          <t>-</t>
        </is>
      </c>
      <c r="M82" s="1088" t="n"/>
      <c r="N82" s="1089" t="n">
        <v>45163</v>
      </c>
      <c r="O82" s="1090" t="inlineStr">
        <is>
          <t>Бронка</t>
        </is>
      </c>
      <c r="P82" s="1091" t="n"/>
      <c r="Q82" s="1071" t="n"/>
      <c r="R82" s="1071" t="n"/>
      <c r="S82" s="1086" t="n"/>
      <c r="T82" s="1091" t="n"/>
      <c r="U82" s="1071" t="n"/>
      <c r="V82" s="1071" t="n"/>
      <c r="W82" s="1071" t="n"/>
      <c r="X82" s="1086" t="n"/>
      <c r="Y82" s="1091" t="n"/>
      <c r="Z82" s="1071" t="n"/>
      <c r="AA82" s="1071" t="n"/>
      <c r="AB82" s="1086" t="n"/>
      <c r="AC82" s="1091" t="n"/>
      <c r="AD82" s="1071" t="n"/>
      <c r="AE82" s="1071" t="n"/>
      <c r="AF82" s="1071" t="n"/>
      <c r="AG82" s="1086" t="n"/>
      <c r="AH82" s="1091" t="n"/>
      <c r="AI82" s="1071" t="n"/>
      <c r="AJ82" s="1086" t="n"/>
    </row>
    <row r="83" ht="12.75" customHeight="1" s="789">
      <c r="A83" s="1085" t="n">
        <v>2160</v>
      </c>
      <c r="B83" s="1091" t="inlineStr">
        <is>
          <t>RXTU2051766</t>
        </is>
      </c>
      <c r="C83" s="1071" t="n"/>
      <c r="D83" s="1086" t="n"/>
      <c r="E83" s="1087" t="n">
        <v>45057</v>
      </c>
      <c r="F83" s="883" t="inlineStr">
        <is>
          <t>Shanghai, China</t>
        </is>
      </c>
      <c r="G83" s="1088" t="inlineStr">
        <is>
          <t>Moscow</t>
        </is>
      </c>
      <c r="H83" s="1087" t="n">
        <v>45073</v>
      </c>
      <c r="I83" s="1090" t="inlineStr">
        <is>
          <t>№48, 650$</t>
        </is>
      </c>
      <c r="J83" s="1087" t="n">
        <v>45134</v>
      </c>
      <c r="K83" s="1088" t="inlineStr">
        <is>
          <t>MODUL-BIC</t>
        </is>
      </c>
      <c r="L83" s="883" t="inlineStr">
        <is>
          <t>-</t>
        </is>
      </c>
      <c r="M83" s="1088" t="n"/>
      <c r="N83" s="1089" t="n">
        <v>45163</v>
      </c>
      <c r="O83" s="1090" t="inlineStr">
        <is>
          <t>Бронка</t>
        </is>
      </c>
      <c r="P83" s="1091" t="n"/>
      <c r="Q83" s="1071" t="n"/>
      <c r="R83" s="1071" t="n"/>
      <c r="S83" s="1086" t="n"/>
      <c r="T83" s="1091" t="n"/>
      <c r="U83" s="1071" t="n"/>
      <c r="V83" s="1071" t="n"/>
      <c r="W83" s="1071" t="n"/>
      <c r="X83" s="1086" t="n"/>
      <c r="Y83" s="1091" t="n"/>
      <c r="Z83" s="1071" t="n"/>
      <c r="AA83" s="1071" t="n"/>
      <c r="AB83" s="1086" t="n"/>
      <c r="AC83" s="1091" t="n"/>
      <c r="AD83" s="1071" t="n"/>
      <c r="AE83" s="1071" t="n"/>
      <c r="AF83" s="1071" t="n"/>
      <c r="AG83" s="1086" t="n"/>
      <c r="AH83" s="1091" t="n"/>
      <c r="AI83" s="1071" t="n"/>
      <c r="AJ83" s="1086" t="n"/>
    </row>
    <row r="84" ht="12.75" customHeight="1" s="789">
      <c r="A84" s="1085" t="n">
        <v>2160</v>
      </c>
      <c r="B84" s="1091" t="inlineStr">
        <is>
          <t>RXTU2051299</t>
        </is>
      </c>
      <c r="C84" s="1071" t="n"/>
      <c r="D84" s="1086" t="n"/>
      <c r="E84" s="1087" t="n">
        <v>45057</v>
      </c>
      <c r="F84" s="883" t="inlineStr">
        <is>
          <t>Shanghai, China</t>
        </is>
      </c>
      <c r="G84" s="1088" t="inlineStr">
        <is>
          <t>Moscow</t>
        </is>
      </c>
      <c r="H84" s="1087" t="n">
        <v>45072</v>
      </c>
      <c r="I84" s="1090" t="inlineStr">
        <is>
          <t>№48, 650$</t>
        </is>
      </c>
      <c r="J84" s="1087" t="n">
        <v>45135</v>
      </c>
      <c r="K84" s="1088" t="inlineStr">
        <is>
          <t>MODUL-BIC</t>
        </is>
      </c>
      <c r="L84" s="883" t="inlineStr">
        <is>
          <t>-</t>
        </is>
      </c>
      <c r="M84" s="1088" t="n"/>
      <c r="N84" s="1089" t="n">
        <v>45161</v>
      </c>
      <c r="O84" s="1090" t="inlineStr">
        <is>
          <t>Бронка</t>
        </is>
      </c>
      <c r="P84" s="1091" t="n"/>
      <c r="Q84" s="1071" t="n"/>
      <c r="R84" s="1071" t="n"/>
      <c r="S84" s="1086" t="n"/>
      <c r="T84" s="1091" t="n"/>
      <c r="U84" s="1071" t="n"/>
      <c r="V84" s="1071" t="n"/>
      <c r="W84" s="1071" t="n"/>
      <c r="X84" s="1086" t="n"/>
      <c r="Y84" s="1091" t="n"/>
      <c r="Z84" s="1071" t="n"/>
      <c r="AA84" s="1071" t="n"/>
      <c r="AB84" s="1086" t="n"/>
      <c r="AC84" s="1091" t="n"/>
      <c r="AD84" s="1071" t="n"/>
      <c r="AE84" s="1071" t="n"/>
      <c r="AF84" s="1071" t="n"/>
      <c r="AG84" s="1086" t="n"/>
      <c r="AH84" s="1091" t="n"/>
      <c r="AI84" s="1071" t="n"/>
      <c r="AJ84" s="1086" t="n"/>
    </row>
    <row r="85" ht="12.75" customHeight="1" s="789">
      <c r="A85" s="1085" t="n">
        <v>2160</v>
      </c>
      <c r="B85" s="1091" t="inlineStr">
        <is>
          <t>RXTU2051067</t>
        </is>
      </c>
      <c r="C85" s="1071" t="n"/>
      <c r="D85" s="1086" t="n"/>
      <c r="E85" s="1087" t="n">
        <v>45057</v>
      </c>
      <c r="F85" s="883" t="inlineStr">
        <is>
          <t>Shanghai, China</t>
        </is>
      </c>
      <c r="G85" s="1088" t="inlineStr">
        <is>
          <t>Moscow</t>
        </is>
      </c>
      <c r="H85" s="1087" t="n">
        <v>45072</v>
      </c>
      <c r="I85" s="1090" t="inlineStr">
        <is>
          <t>№48, 650$</t>
        </is>
      </c>
      <c r="J85" s="1087" t="n">
        <v>45117</v>
      </c>
      <c r="K85" s="1088" t="inlineStr">
        <is>
          <t>MODUL-BIC</t>
        </is>
      </c>
      <c r="L85" s="883" t="inlineStr">
        <is>
          <t>-</t>
        </is>
      </c>
      <c r="M85" s="1088" t="n"/>
      <c r="N85" s="1089" t="n">
        <v>45161</v>
      </c>
      <c r="O85" s="1090" t="inlineStr">
        <is>
          <t>Бронка</t>
        </is>
      </c>
      <c r="P85" s="1091" t="n"/>
      <c r="Q85" s="1071" t="n"/>
      <c r="R85" s="1071" t="n"/>
      <c r="S85" s="1086" t="n"/>
      <c r="T85" s="1091" t="n"/>
      <c r="U85" s="1071" t="n"/>
      <c r="V85" s="1071" t="n"/>
      <c r="W85" s="1071" t="n"/>
      <c r="X85" s="1086" t="n"/>
      <c r="Y85" s="1091" t="n"/>
      <c r="Z85" s="1071" t="n"/>
      <c r="AA85" s="1071" t="n"/>
      <c r="AB85" s="1086" t="n"/>
      <c r="AC85" s="1091" t="n"/>
      <c r="AD85" s="1071" t="n"/>
      <c r="AE85" s="1071" t="n"/>
      <c r="AF85" s="1071" t="n"/>
      <c r="AG85" s="1086" t="n"/>
      <c r="AH85" s="1091" t="n"/>
      <c r="AI85" s="1071" t="n"/>
      <c r="AJ85" s="1086" t="n"/>
    </row>
    <row r="86" ht="12.75" customHeight="1" s="789">
      <c r="A86" s="1085" t="n">
        <v>2160</v>
      </c>
      <c r="B86" s="1091" t="inlineStr">
        <is>
          <t>RXTU2051787</t>
        </is>
      </c>
      <c r="C86" s="1071" t="n"/>
      <c r="D86" s="1086" t="n"/>
      <c r="E86" s="1087" t="n">
        <v>45057</v>
      </c>
      <c r="F86" s="883" t="inlineStr">
        <is>
          <t>Shanghai, China</t>
        </is>
      </c>
      <c r="G86" s="1088" t="inlineStr">
        <is>
          <t>Moscow</t>
        </is>
      </c>
      <c r="H86" s="1087" t="n">
        <v>45072</v>
      </c>
      <c r="I86" s="1090" t="inlineStr">
        <is>
          <t>№48, 650$</t>
        </is>
      </c>
      <c r="J86" s="1087" t="n">
        <v>45100</v>
      </c>
      <c r="K86" s="1088" t="inlineStr">
        <is>
          <t>MODUL-BIC</t>
        </is>
      </c>
      <c r="L86" s="883" t="inlineStr">
        <is>
          <t>-</t>
        </is>
      </c>
      <c r="M86" s="1088" t="n"/>
      <c r="N86" s="1089" t="n">
        <v>45163</v>
      </c>
      <c r="O86" s="1090" t="inlineStr">
        <is>
          <t>Бронка</t>
        </is>
      </c>
      <c r="P86" s="1091" t="n"/>
      <c r="Q86" s="1071" t="n"/>
      <c r="R86" s="1071" t="n"/>
      <c r="S86" s="1086" t="n"/>
      <c r="T86" s="1091" t="n"/>
      <c r="U86" s="1071" t="n"/>
      <c r="V86" s="1071" t="n"/>
      <c r="W86" s="1071" t="n"/>
      <c r="X86" s="1086" t="n"/>
      <c r="Y86" s="1091" t="n"/>
      <c r="Z86" s="1071" t="n"/>
      <c r="AA86" s="1071" t="n"/>
      <c r="AB86" s="1086" t="n"/>
      <c r="AC86" s="1091" t="n"/>
      <c r="AD86" s="1071" t="n"/>
      <c r="AE86" s="1071" t="n"/>
      <c r="AF86" s="1071" t="n"/>
      <c r="AG86" s="1086" t="n"/>
      <c r="AH86" s="1091" t="n"/>
      <c r="AI86" s="1071" t="n"/>
      <c r="AJ86" s="1086" t="n"/>
    </row>
    <row r="87" ht="12.75" customHeight="1" s="789">
      <c r="A87" s="1085" t="n">
        <v>2160</v>
      </c>
      <c r="B87" s="1091" t="inlineStr">
        <is>
          <t>RXTU2051806</t>
        </is>
      </c>
      <c r="C87" s="1071" t="n"/>
      <c r="D87" s="1086" t="n"/>
      <c r="E87" s="1087" t="n">
        <v>45057</v>
      </c>
      <c r="F87" s="883" t="inlineStr">
        <is>
          <t>Shanghai, China</t>
        </is>
      </c>
      <c r="G87" s="1088" t="inlineStr">
        <is>
          <t>Moscow</t>
        </is>
      </c>
      <c r="H87" s="1087" t="n">
        <v>45071</v>
      </c>
      <c r="I87" s="1090" t="inlineStr">
        <is>
          <t>№48, 650$</t>
        </is>
      </c>
      <c r="J87" s="1087" t="n">
        <v>45133</v>
      </c>
      <c r="K87" s="1088" t="inlineStr">
        <is>
          <t>MODUL-BIC</t>
        </is>
      </c>
      <c r="L87" s="883" t="inlineStr">
        <is>
          <t>-</t>
        </is>
      </c>
      <c r="M87" s="1088" t="n"/>
      <c r="N87" s="1089" t="n">
        <v>45163</v>
      </c>
      <c r="O87" s="1090" t="inlineStr">
        <is>
          <t>Бронка</t>
        </is>
      </c>
      <c r="P87" s="1091" t="n"/>
      <c r="Q87" s="1071" t="n"/>
      <c r="R87" s="1071" t="n"/>
      <c r="S87" s="1086" t="n"/>
      <c r="T87" s="1091" t="n"/>
      <c r="U87" s="1071" t="n"/>
      <c r="V87" s="1071" t="n"/>
      <c r="W87" s="1071" t="n"/>
      <c r="X87" s="1086" t="n"/>
      <c r="Y87" s="1091" t="n"/>
      <c r="Z87" s="1071" t="n"/>
      <c r="AA87" s="1071" t="n"/>
      <c r="AB87" s="1086" t="n"/>
      <c r="AC87" s="1091" t="n"/>
      <c r="AD87" s="1071" t="n"/>
      <c r="AE87" s="1071" t="n"/>
      <c r="AF87" s="1071" t="n"/>
      <c r="AG87" s="1086" t="n"/>
      <c r="AH87" s="1091" t="n"/>
      <c r="AI87" s="1071" t="n"/>
      <c r="AJ87" s="1086" t="n"/>
    </row>
    <row r="88" ht="12.75" customHeight="1" s="789">
      <c r="A88" s="1085" t="n">
        <v>2160</v>
      </c>
      <c r="B88" s="1091" t="inlineStr">
        <is>
          <t>RXTU2051180</t>
        </is>
      </c>
      <c r="C88" s="1071" t="n"/>
      <c r="D88" s="1086" t="n"/>
      <c r="E88" s="1087" t="n">
        <v>45057</v>
      </c>
      <c r="F88" s="883" t="inlineStr">
        <is>
          <t>Shanghai, China</t>
        </is>
      </c>
      <c r="G88" s="1088" t="inlineStr">
        <is>
          <t>Moscow</t>
        </is>
      </c>
      <c r="H88" s="1087" t="n">
        <v>45068</v>
      </c>
      <c r="I88" s="1090" t="inlineStr">
        <is>
          <t>№48, 650$</t>
        </is>
      </c>
      <c r="J88" s="1087" t="n">
        <v>45115</v>
      </c>
      <c r="K88" s="1088" t="inlineStr">
        <is>
          <t>MODUL-BIC</t>
        </is>
      </c>
      <c r="L88" s="883" t="inlineStr">
        <is>
          <t>-</t>
        </is>
      </c>
      <c r="M88" s="1088" t="n"/>
      <c r="N88" s="1089" t="n">
        <v>45163</v>
      </c>
      <c r="O88" s="1090" t="inlineStr">
        <is>
          <t>Бронка</t>
        </is>
      </c>
      <c r="P88" s="1091" t="n"/>
      <c r="Q88" s="1071" t="n"/>
      <c r="R88" s="1071" t="n"/>
      <c r="S88" s="1086" t="n"/>
      <c r="T88" s="1091" t="n"/>
      <c r="U88" s="1071" t="n"/>
      <c r="V88" s="1071" t="n"/>
      <c r="W88" s="1071" t="n"/>
      <c r="X88" s="1086" t="n"/>
      <c r="Y88" s="1091" t="n"/>
      <c r="Z88" s="1071" t="n"/>
      <c r="AA88" s="1071" t="n"/>
      <c r="AB88" s="1086" t="n"/>
      <c r="AC88" s="1091" t="n"/>
      <c r="AD88" s="1071" t="n"/>
      <c r="AE88" s="1071" t="n"/>
      <c r="AF88" s="1071" t="n"/>
      <c r="AG88" s="1086" t="n"/>
      <c r="AH88" s="1091" t="n"/>
      <c r="AI88" s="1071" t="n"/>
      <c r="AJ88" s="1086" t="n"/>
    </row>
    <row r="89" ht="12.75" customHeight="1" s="789">
      <c r="A89" s="1085" t="n">
        <v>2160</v>
      </c>
      <c r="B89" s="1091" t="inlineStr">
        <is>
          <t>RXTU2051560</t>
        </is>
      </c>
      <c r="C89" s="1071" t="n"/>
      <c r="D89" s="1086" t="n"/>
      <c r="E89" s="1087" t="n">
        <v>45057</v>
      </c>
      <c r="F89" s="883" t="inlineStr">
        <is>
          <t>Shanghai, China</t>
        </is>
      </c>
      <c r="G89" s="1088" t="inlineStr">
        <is>
          <t>Moscow</t>
        </is>
      </c>
      <c r="H89" s="1087" t="n">
        <v>45066</v>
      </c>
      <c r="I89" s="1090" t="inlineStr">
        <is>
          <t>№46, 650$</t>
        </is>
      </c>
      <c r="J89" s="1087" t="n">
        <v>45105</v>
      </c>
      <c r="K89" s="1088" t="inlineStr">
        <is>
          <t>MODUL-BIC</t>
        </is>
      </c>
      <c r="L89" s="883" t="inlineStr">
        <is>
          <t>-</t>
        </is>
      </c>
      <c r="M89" s="1088" t="n"/>
      <c r="N89" s="1089" t="n">
        <v>45163</v>
      </c>
      <c r="O89" s="1090" t="inlineStr">
        <is>
          <t>Бронка</t>
        </is>
      </c>
      <c r="P89" s="1091" t="n"/>
      <c r="Q89" s="1071" t="n"/>
      <c r="R89" s="1071" t="n"/>
      <c r="S89" s="1086" t="n"/>
      <c r="T89" s="1091" t="n"/>
      <c r="U89" s="1071" t="n"/>
      <c r="V89" s="1071" t="n"/>
      <c r="W89" s="1071" t="n"/>
      <c r="X89" s="1086" t="n"/>
      <c r="Y89" s="1091" t="n"/>
      <c r="Z89" s="1071" t="n"/>
      <c r="AA89" s="1071" t="n"/>
      <c r="AB89" s="1086" t="n"/>
      <c r="AC89" s="1091" t="n"/>
      <c r="AD89" s="1071" t="n"/>
      <c r="AE89" s="1071" t="n"/>
      <c r="AF89" s="1071" t="n"/>
      <c r="AG89" s="1086" t="n"/>
      <c r="AH89" s="1091" t="n"/>
      <c r="AI89" s="1071" t="n"/>
      <c r="AJ89" s="1086" t="n"/>
    </row>
    <row r="90" ht="12.75" customHeight="1" s="789">
      <c r="A90" s="1085" t="n">
        <v>2160</v>
      </c>
      <c r="B90" s="1091" t="inlineStr">
        <is>
          <t>RXTU2051426</t>
        </is>
      </c>
      <c r="C90" s="1071" t="n"/>
      <c r="D90" s="1086" t="n"/>
      <c r="E90" s="1087" t="n">
        <v>45058</v>
      </c>
      <c r="F90" s="883" t="inlineStr">
        <is>
          <t>Shanghai, China</t>
        </is>
      </c>
      <c r="G90" s="1088" t="inlineStr">
        <is>
          <t>Moscow</t>
        </is>
      </c>
      <c r="H90" s="1087" t="n">
        <v>45066</v>
      </c>
      <c r="I90" s="1090" t="inlineStr">
        <is>
          <t>№46, 650$</t>
        </is>
      </c>
      <c r="J90" s="1087" t="n">
        <v>45106</v>
      </c>
      <c r="K90" s="1088" t="inlineStr">
        <is>
          <t>MODUL-BIC</t>
        </is>
      </c>
      <c r="L90" s="883" t="inlineStr">
        <is>
          <t>Деформация панели</t>
        </is>
      </c>
      <c r="M90" s="1088" t="inlineStr">
        <is>
          <t>Отказ от ремонта</t>
        </is>
      </c>
      <c r="N90" s="1089" t="n">
        <v>45163</v>
      </c>
      <c r="O90" s="1090" t="inlineStr">
        <is>
          <t>Бронка</t>
        </is>
      </c>
      <c r="P90" s="1091" t="n"/>
      <c r="Q90" s="1071" t="n"/>
      <c r="R90" s="1071" t="n"/>
      <c r="S90" s="1086" t="n"/>
      <c r="T90" s="1091" t="n"/>
      <c r="U90" s="1071" t="n"/>
      <c r="V90" s="1071" t="n"/>
      <c r="W90" s="1071" t="n"/>
      <c r="X90" s="1086" t="n"/>
      <c r="Y90" s="1091" t="n"/>
      <c r="Z90" s="1071" t="n"/>
      <c r="AA90" s="1071" t="n"/>
      <c r="AB90" s="1086" t="n"/>
      <c r="AC90" s="1091" t="n"/>
      <c r="AD90" s="1071" t="n"/>
      <c r="AE90" s="1071" t="n"/>
      <c r="AF90" s="1071" t="n"/>
      <c r="AG90" s="1086" t="n"/>
      <c r="AH90" s="1091" t="n"/>
      <c r="AI90" s="1071" t="n"/>
      <c r="AJ90" s="1086" t="n"/>
    </row>
    <row r="91" ht="12.75" customHeight="1" s="789">
      <c r="A91" s="1085" t="n">
        <v>2160</v>
      </c>
      <c r="B91" s="1091" t="inlineStr">
        <is>
          <t>RXTU2051339</t>
        </is>
      </c>
      <c r="C91" s="1071" t="n"/>
      <c r="D91" s="1086" t="n"/>
      <c r="E91" s="1087" t="n">
        <v>45058</v>
      </c>
      <c r="F91" s="883" t="inlineStr">
        <is>
          <t>Shanghai, China</t>
        </is>
      </c>
      <c r="G91" s="1088" t="inlineStr">
        <is>
          <t>Moscow</t>
        </is>
      </c>
      <c r="H91" s="1087" t="n">
        <v>45066</v>
      </c>
      <c r="I91" s="1090" t="inlineStr">
        <is>
          <t>№46, 650$</t>
        </is>
      </c>
      <c r="J91" s="1087" t="n">
        <v>45106</v>
      </c>
      <c r="K91" s="1088" t="inlineStr">
        <is>
          <t>MODUL-BIC</t>
        </is>
      </c>
      <c r="L91" s="883" t="inlineStr">
        <is>
          <t>-</t>
        </is>
      </c>
      <c r="M91" s="1088" t="n"/>
      <c r="N91" s="1089" t="n">
        <v>45163</v>
      </c>
      <c r="O91" s="1090" t="inlineStr">
        <is>
          <t>Бронка</t>
        </is>
      </c>
      <c r="P91" s="1091" t="n"/>
      <c r="Q91" s="1071" t="n"/>
      <c r="R91" s="1071" t="n"/>
      <c r="S91" s="1086" t="n"/>
      <c r="T91" s="1091" t="n"/>
      <c r="U91" s="1071" t="n"/>
      <c r="V91" s="1071" t="n"/>
      <c r="W91" s="1071" t="n"/>
      <c r="X91" s="1086" t="n"/>
      <c r="Y91" s="1091" t="n"/>
      <c r="Z91" s="1071" t="n"/>
      <c r="AA91" s="1071" t="n"/>
      <c r="AB91" s="1086" t="n"/>
      <c r="AC91" s="1091" t="n"/>
      <c r="AD91" s="1071" t="n"/>
      <c r="AE91" s="1071" t="n"/>
      <c r="AF91" s="1071" t="n"/>
      <c r="AG91" s="1086" t="n"/>
      <c r="AH91" s="1091" t="n"/>
      <c r="AI91" s="1071" t="n"/>
      <c r="AJ91" s="1086" t="n"/>
    </row>
    <row r="92" ht="12.75" customHeight="1" s="789">
      <c r="A92" s="1085" t="n">
        <v>2160</v>
      </c>
      <c r="B92" s="1091" t="inlineStr">
        <is>
          <t>RXTU2051508</t>
        </is>
      </c>
      <c r="C92" s="1071" t="n"/>
      <c r="D92" s="1086" t="n"/>
      <c r="E92" s="1087" t="n">
        <v>45058</v>
      </c>
      <c r="F92" s="883" t="inlineStr">
        <is>
          <t>Shanghai, China</t>
        </is>
      </c>
      <c r="G92" s="1088" t="inlineStr">
        <is>
          <t>Moscow</t>
        </is>
      </c>
      <c r="H92" s="1087" t="n">
        <v>45065</v>
      </c>
      <c r="I92" s="1090" t="inlineStr">
        <is>
          <t>№46, 650$</t>
        </is>
      </c>
      <c r="J92" s="1087" t="n">
        <v>45106</v>
      </c>
      <c r="K92" s="1088" t="inlineStr">
        <is>
          <t>MODUL-BIC</t>
        </is>
      </c>
      <c r="L92" s="883" t="inlineStr">
        <is>
          <t>-</t>
        </is>
      </c>
      <c r="M92" s="1088" t="n"/>
      <c r="N92" s="1089" t="n">
        <v>45163</v>
      </c>
      <c r="O92" s="1090" t="inlineStr">
        <is>
          <t>Бронка</t>
        </is>
      </c>
      <c r="P92" s="1091" t="n"/>
      <c r="Q92" s="1071" t="n"/>
      <c r="R92" s="1071" t="n"/>
      <c r="S92" s="1086" t="n"/>
      <c r="T92" s="1091" t="n"/>
      <c r="U92" s="1071" t="n"/>
      <c r="V92" s="1071" t="n"/>
      <c r="W92" s="1071" t="n"/>
      <c r="X92" s="1086" t="n"/>
      <c r="Y92" s="1091" t="n"/>
      <c r="Z92" s="1071" t="n"/>
      <c r="AA92" s="1071" t="n"/>
      <c r="AB92" s="1086" t="n"/>
      <c r="AC92" s="1091" t="n"/>
      <c r="AD92" s="1071" t="n"/>
      <c r="AE92" s="1071" t="n"/>
      <c r="AF92" s="1071" t="n"/>
      <c r="AG92" s="1086" t="n"/>
      <c r="AH92" s="1091" t="n"/>
      <c r="AI92" s="1071" t="n"/>
      <c r="AJ92" s="1086" t="n"/>
    </row>
    <row r="93" ht="12.75" customHeight="1" s="789">
      <c r="A93" s="1085" t="n">
        <v>2160</v>
      </c>
      <c r="B93" s="1091" t="inlineStr">
        <is>
          <t>RXTU2051534</t>
        </is>
      </c>
      <c r="C93" s="1071" t="n"/>
      <c r="D93" s="1086" t="n"/>
      <c r="E93" s="1087" t="n">
        <v>45058</v>
      </c>
      <c r="F93" s="883" t="inlineStr">
        <is>
          <t>Shanghai, China</t>
        </is>
      </c>
      <c r="G93" s="1101" t="inlineStr">
        <is>
          <t>St.Petersburg</t>
        </is>
      </c>
      <c r="H93" s="1087" t="n">
        <v>45066</v>
      </c>
      <c r="I93" s="1090" t="inlineStr">
        <is>
          <t>№46, 650$</t>
        </is>
      </c>
      <c r="J93" s="1087" t="n">
        <v>45119</v>
      </c>
      <c r="K93" s="1088" t="inlineStr">
        <is>
          <t>MODUL-BIC</t>
        </is>
      </c>
      <c r="L93" s="883" t="inlineStr">
        <is>
          <t>-</t>
        </is>
      </c>
      <c r="M93" s="1088" t="n"/>
      <c r="N93" s="1089" t="n">
        <v>45161</v>
      </c>
      <c r="O93" s="1090" t="inlineStr">
        <is>
          <t>Бронка</t>
        </is>
      </c>
      <c r="P93" s="1091" t="n"/>
      <c r="Q93" s="1071" t="n"/>
      <c r="R93" s="1071" t="n"/>
      <c r="S93" s="1086" t="n"/>
      <c r="T93" s="1091" t="n"/>
      <c r="U93" s="1071" t="n"/>
      <c r="V93" s="1071" t="n"/>
      <c r="W93" s="1071" t="n"/>
      <c r="X93" s="1086" t="n"/>
      <c r="Y93" s="1091" t="n"/>
      <c r="Z93" s="1071" t="n"/>
      <c r="AA93" s="1071" t="n"/>
      <c r="AB93" s="1086" t="n"/>
      <c r="AC93" s="1091" t="n"/>
      <c r="AD93" s="1071" t="n"/>
      <c r="AE93" s="1071" t="n"/>
      <c r="AF93" s="1071" t="n"/>
      <c r="AG93" s="1086" t="n"/>
      <c r="AH93" s="1091" t="n"/>
      <c r="AI93" s="1071" t="n"/>
      <c r="AJ93" s="1086" t="n"/>
    </row>
    <row r="94" ht="12.75" customHeight="1" s="789">
      <c r="A94" s="1085" t="n">
        <v>2160</v>
      </c>
      <c r="B94" s="1091" t="inlineStr">
        <is>
          <t>RXTU2051468</t>
        </is>
      </c>
      <c r="C94" s="1071" t="n"/>
      <c r="D94" s="1086" t="n"/>
      <c r="E94" s="1087" t="n">
        <v>45058</v>
      </c>
      <c r="F94" s="883" t="inlineStr">
        <is>
          <t>Shanghai, China</t>
        </is>
      </c>
      <c r="G94" s="1088" t="inlineStr">
        <is>
          <t>Moscow</t>
        </is>
      </c>
      <c r="H94" s="1087" t="n">
        <v>45065</v>
      </c>
      <c r="I94" s="1090" t="inlineStr">
        <is>
          <t>№46, 650$</t>
        </is>
      </c>
      <c r="J94" s="1087" t="n">
        <v>45111</v>
      </c>
      <c r="K94" s="1088" t="inlineStr">
        <is>
          <t>MODUL-BIC</t>
        </is>
      </c>
      <c r="L94" s="883" t="inlineStr">
        <is>
          <t>-</t>
        </is>
      </c>
      <c r="M94" s="1088" t="n"/>
      <c r="N94" s="1089" t="n">
        <v>45163</v>
      </c>
      <c r="O94" s="1090" t="inlineStr">
        <is>
          <t>Бронка</t>
        </is>
      </c>
      <c r="P94" s="1091" t="n"/>
      <c r="Q94" s="1071" t="n"/>
      <c r="R94" s="1071" t="n"/>
      <c r="S94" s="1086" t="n"/>
      <c r="T94" s="1091" t="n"/>
      <c r="U94" s="1071" t="n"/>
      <c r="V94" s="1071" t="n"/>
      <c r="W94" s="1071" t="n"/>
      <c r="X94" s="1086" t="n"/>
      <c r="Y94" s="1091" t="n"/>
      <c r="Z94" s="1071" t="n"/>
      <c r="AA94" s="1071" t="n"/>
      <c r="AB94" s="1086" t="n"/>
      <c r="AC94" s="1091" t="n"/>
      <c r="AD94" s="1071" t="n"/>
      <c r="AE94" s="1071" t="n"/>
      <c r="AF94" s="1071" t="n"/>
      <c r="AG94" s="1086" t="n"/>
      <c r="AH94" s="1091" t="n"/>
      <c r="AI94" s="1071" t="n"/>
      <c r="AJ94" s="1086" t="n"/>
    </row>
    <row r="95" ht="12.75" customHeight="1" s="789">
      <c r="A95" s="1085" t="n">
        <v>2160</v>
      </c>
      <c r="B95" s="1091" t="inlineStr">
        <is>
          <t>RXTU2051410</t>
        </is>
      </c>
      <c r="C95" s="1071" t="n"/>
      <c r="D95" s="1086" t="n"/>
      <c r="E95" s="1087" t="n">
        <v>45058</v>
      </c>
      <c r="F95" s="883" t="inlineStr">
        <is>
          <t>Shanghai, China</t>
        </is>
      </c>
      <c r="G95" s="1088" t="inlineStr">
        <is>
          <t>Moscow</t>
        </is>
      </c>
      <c r="H95" s="1087" t="n">
        <v>45065</v>
      </c>
      <c r="I95" s="1090" t="inlineStr">
        <is>
          <t>№46, 650$</t>
        </is>
      </c>
      <c r="J95" s="1087" t="n">
        <v>45105</v>
      </c>
      <c r="K95" s="1088" t="inlineStr">
        <is>
          <t>MODUL-BIC</t>
        </is>
      </c>
      <c r="L95" s="883" t="inlineStr">
        <is>
          <t>-</t>
        </is>
      </c>
      <c r="M95" s="1088" t="n"/>
      <c r="N95" s="1089" t="n">
        <v>45163</v>
      </c>
      <c r="O95" s="1090" t="inlineStr">
        <is>
          <t>Бронка</t>
        </is>
      </c>
      <c r="P95" s="1091" t="n"/>
      <c r="Q95" s="1071" t="n"/>
      <c r="R95" s="1071" t="n"/>
      <c r="S95" s="1086" t="n"/>
      <c r="T95" s="1091" t="n"/>
      <c r="U95" s="1071" t="n"/>
      <c r="V95" s="1071" t="n"/>
      <c r="W95" s="1071" t="n"/>
      <c r="X95" s="1086" t="n"/>
      <c r="Y95" s="1091" t="n"/>
      <c r="Z95" s="1071" t="n"/>
      <c r="AA95" s="1071" t="n"/>
      <c r="AB95" s="1086" t="n"/>
      <c r="AC95" s="1091" t="n"/>
      <c r="AD95" s="1071" t="n"/>
      <c r="AE95" s="1071" t="n"/>
      <c r="AF95" s="1071" t="n"/>
      <c r="AG95" s="1086" t="n"/>
      <c r="AH95" s="1091" t="n"/>
      <c r="AI95" s="1071" t="n"/>
      <c r="AJ95" s="1086" t="n"/>
    </row>
    <row r="96" ht="12.75" customHeight="1" s="789">
      <c r="A96" s="1085" t="n">
        <v>2160</v>
      </c>
      <c r="B96" s="1091" t="inlineStr">
        <is>
          <t>RXTU2051792</t>
        </is>
      </c>
      <c r="C96" s="1071" t="n"/>
      <c r="D96" s="1086" t="n"/>
      <c r="E96" s="1087" t="n">
        <v>45058</v>
      </c>
      <c r="F96" s="883" t="inlineStr">
        <is>
          <t>Shanghai, China</t>
        </is>
      </c>
      <c r="G96" s="1088" t="inlineStr">
        <is>
          <t>Moscow</t>
        </is>
      </c>
      <c r="H96" s="1087" t="n">
        <v>45065</v>
      </c>
      <c r="I96" s="1090" t="inlineStr">
        <is>
          <t>№46, 650$</t>
        </is>
      </c>
      <c r="J96" s="1087" t="n">
        <v>45099</v>
      </c>
      <c r="K96" s="1088" t="inlineStr">
        <is>
          <t>MODUL-BIC</t>
        </is>
      </c>
      <c r="L96" s="883" t="inlineStr">
        <is>
          <t>-</t>
        </is>
      </c>
      <c r="M96" s="1088" t="n"/>
      <c r="N96" s="1089" t="n">
        <v>45161</v>
      </c>
      <c r="O96" s="1090" t="inlineStr">
        <is>
          <t>Бронка</t>
        </is>
      </c>
      <c r="P96" s="1091" t="n"/>
      <c r="Q96" s="1071" t="n"/>
      <c r="R96" s="1071" t="n"/>
      <c r="S96" s="1086" t="n"/>
      <c r="T96" s="1091" t="n"/>
      <c r="U96" s="1071" t="n"/>
      <c r="V96" s="1071" t="n"/>
      <c r="W96" s="1071" t="n"/>
      <c r="X96" s="1086" t="n"/>
      <c r="Y96" s="1091" t="n"/>
      <c r="Z96" s="1071" t="n"/>
      <c r="AA96" s="1071" t="n"/>
      <c r="AB96" s="1086" t="n"/>
      <c r="AC96" s="1091" t="n"/>
      <c r="AD96" s="1071" t="n"/>
      <c r="AE96" s="1071" t="n"/>
      <c r="AF96" s="1071" t="n"/>
      <c r="AG96" s="1086" t="n"/>
      <c r="AH96" s="1091" t="n"/>
      <c r="AI96" s="1071" t="n"/>
      <c r="AJ96" s="1086" t="n"/>
    </row>
    <row r="97" ht="12.75" customHeight="1" s="789">
      <c r="A97" s="1085" t="n">
        <v>2160</v>
      </c>
      <c r="B97" s="1091" t="inlineStr">
        <is>
          <t>RXTU2051391</t>
        </is>
      </c>
      <c r="C97" s="1071" t="n"/>
      <c r="D97" s="1086" t="n"/>
      <c r="E97" s="1087" t="n">
        <v>45058</v>
      </c>
      <c r="F97" s="883" t="inlineStr">
        <is>
          <t>Shanghai, China</t>
        </is>
      </c>
      <c r="G97" s="1088" t="inlineStr">
        <is>
          <t>Moscow</t>
        </is>
      </c>
      <c r="H97" s="1087" t="n">
        <v>45065</v>
      </c>
      <c r="I97" s="1090" t="inlineStr">
        <is>
          <t>№46, 650$</t>
        </is>
      </c>
      <c r="J97" s="1087" t="n">
        <v>45099</v>
      </c>
      <c r="K97" s="1088" t="inlineStr">
        <is>
          <t>MODUL-BIC</t>
        </is>
      </c>
      <c r="L97" s="883" t="inlineStr">
        <is>
          <t>-</t>
        </is>
      </c>
      <c r="M97" s="1088" t="n"/>
      <c r="N97" s="1089" t="n">
        <v>45163</v>
      </c>
      <c r="O97" s="1090" t="inlineStr">
        <is>
          <t>Бронка</t>
        </is>
      </c>
      <c r="P97" s="1091" t="n"/>
      <c r="Q97" s="1071" t="n"/>
      <c r="R97" s="1071" t="n"/>
      <c r="S97" s="1086" t="n"/>
      <c r="T97" s="1091" t="n"/>
      <c r="U97" s="1071" t="n"/>
      <c r="V97" s="1071" t="n"/>
      <c r="W97" s="1071" t="n"/>
      <c r="X97" s="1086" t="n"/>
      <c r="Y97" s="1091" t="n"/>
      <c r="Z97" s="1071" t="n"/>
      <c r="AA97" s="1071" t="n"/>
      <c r="AB97" s="1086" t="n"/>
      <c r="AC97" s="1091" t="n"/>
      <c r="AD97" s="1071" t="n"/>
      <c r="AE97" s="1071" t="n"/>
      <c r="AF97" s="1071" t="n"/>
      <c r="AG97" s="1086" t="n"/>
      <c r="AH97" s="1091" t="n"/>
      <c r="AI97" s="1071" t="n"/>
      <c r="AJ97" s="1086" t="n"/>
    </row>
    <row r="98" ht="12.75" customHeight="1" s="789">
      <c r="A98" s="1085" t="n">
        <v>2160</v>
      </c>
      <c r="B98" s="1091" t="inlineStr">
        <is>
          <t>RXTU2051730</t>
        </is>
      </c>
      <c r="C98" s="917" t="n"/>
      <c r="D98" s="1086" t="n"/>
      <c r="E98" s="1087" t="n">
        <v>45058</v>
      </c>
      <c r="F98" s="883" t="inlineStr">
        <is>
          <t>Shanghai, China</t>
        </is>
      </c>
      <c r="G98" s="1088" t="inlineStr">
        <is>
          <t>Moscow</t>
        </is>
      </c>
      <c r="H98" s="1087" t="n">
        <v>45060</v>
      </c>
      <c r="I98" s="1090" t="inlineStr">
        <is>
          <t>№42, 650$</t>
        </is>
      </c>
      <c r="J98" s="1087" t="n">
        <v>45109</v>
      </c>
      <c r="K98" s="1088" t="inlineStr">
        <is>
          <t>MODUL-BIC</t>
        </is>
      </c>
      <c r="L98" s="883" t="inlineStr">
        <is>
          <t>-</t>
        </is>
      </c>
      <c r="M98" s="1088" t="n"/>
      <c r="N98" s="1089" t="n">
        <v>45163</v>
      </c>
      <c r="O98" s="1090" t="inlineStr">
        <is>
          <t>Бронка</t>
        </is>
      </c>
      <c r="P98" s="1091" t="n"/>
      <c r="Q98" s="1071" t="n"/>
      <c r="R98" s="1071" t="n"/>
      <c r="S98" s="1086" t="n"/>
      <c r="T98" s="1091" t="n"/>
      <c r="U98" s="1071" t="n"/>
      <c r="V98" s="1071" t="n"/>
      <c r="W98" s="1071" t="n"/>
      <c r="X98" s="1086" t="n"/>
      <c r="Y98" s="1091" t="n"/>
      <c r="Z98" s="1071" t="n"/>
      <c r="AA98" s="1071" t="n"/>
      <c r="AB98" s="1086" t="n"/>
      <c r="AC98" s="1091" t="n"/>
      <c r="AD98" s="1071" t="n"/>
      <c r="AE98" s="1071" t="n"/>
      <c r="AF98" s="1071" t="n"/>
      <c r="AG98" s="1086" t="n"/>
      <c r="AH98" s="1091" t="n"/>
      <c r="AI98" s="1071" t="n"/>
      <c r="AJ98" s="1086" t="n"/>
    </row>
    <row r="99" ht="12.75" customHeight="1" s="789">
      <c r="A99" s="1085" t="n">
        <v>2160</v>
      </c>
      <c r="B99" s="1091" t="inlineStr">
        <is>
          <t>RXTU2051703</t>
        </is>
      </c>
      <c r="C99" s="917" t="n"/>
      <c r="D99" s="1086" t="n"/>
      <c r="E99" s="1087" t="n">
        <v>45058</v>
      </c>
      <c r="F99" s="883" t="inlineStr">
        <is>
          <t>Shanghai, China</t>
        </is>
      </c>
      <c r="G99" s="1088" t="inlineStr">
        <is>
          <t>Moscow</t>
        </is>
      </c>
      <c r="H99" s="1087" t="n">
        <v>45058</v>
      </c>
      <c r="I99" s="1090" t="inlineStr">
        <is>
          <t>№42, 650$</t>
        </is>
      </c>
      <c r="J99" s="1087" t="n">
        <v>45091</v>
      </c>
      <c r="K99" s="1088" t="inlineStr">
        <is>
          <t>MODUL-BIC</t>
        </is>
      </c>
      <c r="L99" s="883" t="inlineStr">
        <is>
          <t>-</t>
        </is>
      </c>
      <c r="M99" s="1088" t="n"/>
      <c r="N99" s="1089" t="n">
        <v>45163</v>
      </c>
      <c r="O99" s="1090" t="inlineStr">
        <is>
          <t>Бронка</t>
        </is>
      </c>
      <c r="P99" s="1091" t="n"/>
      <c r="Q99" s="1071" t="n"/>
      <c r="R99" s="1071" t="n"/>
      <c r="S99" s="1086" t="n"/>
      <c r="T99" s="1091" t="n"/>
      <c r="U99" s="1071" t="n"/>
      <c r="V99" s="1071" t="n"/>
      <c r="W99" s="1071" t="n"/>
      <c r="X99" s="1086" t="n"/>
      <c r="Y99" s="1091" t="n"/>
      <c r="Z99" s="1071" t="n"/>
      <c r="AA99" s="1071" t="n"/>
      <c r="AB99" s="1086" t="n"/>
      <c r="AC99" s="1091" t="n"/>
      <c r="AD99" s="1071" t="n"/>
      <c r="AE99" s="1071" t="n"/>
      <c r="AF99" s="1071" t="n"/>
      <c r="AG99" s="1086" t="n"/>
      <c r="AH99" s="1091" t="n"/>
      <c r="AI99" s="1071" t="n"/>
      <c r="AJ99" s="1086" t="n"/>
    </row>
    <row r="100" ht="12.75" customHeight="1" s="789">
      <c r="A100" s="1085" t="n">
        <v>2160</v>
      </c>
      <c r="B100" s="1091" t="inlineStr">
        <is>
          <t>RXTU2051494</t>
        </is>
      </c>
      <c r="C100" s="917" t="n"/>
      <c r="D100" s="1086" t="n"/>
      <c r="E100" s="1087" t="n">
        <v>45058</v>
      </c>
      <c r="F100" s="883" t="inlineStr">
        <is>
          <t>Shanghai, China</t>
        </is>
      </c>
      <c r="G100" s="1088" t="inlineStr">
        <is>
          <t>Moscow</t>
        </is>
      </c>
      <c r="H100" s="1087" t="n">
        <v>45059</v>
      </c>
      <c r="I100" s="1090" t="inlineStr">
        <is>
          <t>№42, 650$</t>
        </is>
      </c>
      <c r="J100" s="1087" t="n">
        <v>45097</v>
      </c>
      <c r="K100" s="1088" t="inlineStr">
        <is>
          <t>MODUL-BIC</t>
        </is>
      </c>
      <c r="L100" s="883" t="inlineStr">
        <is>
          <t>-</t>
        </is>
      </c>
      <c r="M100" s="1088" t="n"/>
      <c r="N100" s="1089" t="n">
        <v>45161</v>
      </c>
      <c r="O100" s="1090" t="inlineStr">
        <is>
          <t>Бронка</t>
        </is>
      </c>
      <c r="P100" s="1091" t="n"/>
      <c r="Q100" s="1071" t="n"/>
      <c r="R100" s="1071" t="n"/>
      <c r="S100" s="1086" t="n"/>
      <c r="T100" s="1091" t="n"/>
      <c r="U100" s="1071" t="n"/>
      <c r="V100" s="1071" t="n"/>
      <c r="W100" s="1071" t="n"/>
      <c r="X100" s="1086" t="n"/>
      <c r="Y100" s="1091" t="n"/>
      <c r="Z100" s="1071" t="n"/>
      <c r="AA100" s="1071" t="n"/>
      <c r="AB100" s="1086" t="n"/>
      <c r="AC100" s="1091" t="n"/>
      <c r="AD100" s="1071" t="n"/>
      <c r="AE100" s="1071" t="n"/>
      <c r="AF100" s="1071" t="n"/>
      <c r="AG100" s="1086" t="n"/>
      <c r="AH100" s="1091" t="n"/>
      <c r="AI100" s="1071" t="n"/>
      <c r="AJ100" s="1086" t="n"/>
    </row>
    <row r="101" ht="12.75" customHeight="1" s="789">
      <c r="A101" s="1085" t="n">
        <v>2160</v>
      </c>
      <c r="B101" s="1091" t="inlineStr">
        <is>
          <t>RXTU2050991</t>
        </is>
      </c>
      <c r="C101" s="917" t="n"/>
      <c r="D101" s="1086" t="n"/>
      <c r="E101" s="1087" t="n">
        <v>45058</v>
      </c>
      <c r="F101" s="883" t="inlineStr">
        <is>
          <t>Shanghai, China</t>
        </is>
      </c>
      <c r="G101" s="1088" t="inlineStr">
        <is>
          <t>Moscow</t>
        </is>
      </c>
      <c r="H101" s="1087" t="n">
        <v>45059</v>
      </c>
      <c r="I101" s="1090" t="inlineStr">
        <is>
          <t>№42, 650$</t>
        </is>
      </c>
      <c r="J101" s="1087" t="n">
        <v>45093</v>
      </c>
      <c r="K101" s="1088" t="inlineStr">
        <is>
          <t>MODUL-BIC</t>
        </is>
      </c>
      <c r="L101" s="883" t="inlineStr">
        <is>
          <t>-</t>
        </is>
      </c>
      <c r="M101" s="1088" t="n"/>
      <c r="N101" s="1089" t="n">
        <v>45161</v>
      </c>
      <c r="O101" s="1090" t="inlineStr">
        <is>
          <t>Бронка</t>
        </is>
      </c>
      <c r="P101" s="1091" t="n"/>
      <c r="Q101" s="1071" t="n"/>
      <c r="R101" s="1071" t="n"/>
      <c r="S101" s="1086" t="n"/>
      <c r="T101" s="1091" t="n"/>
      <c r="U101" s="1071" t="n"/>
      <c r="V101" s="1071" t="n"/>
      <c r="W101" s="1071" t="n"/>
      <c r="X101" s="1086" t="n"/>
      <c r="Y101" s="1091" t="n"/>
      <c r="Z101" s="1071" t="n"/>
      <c r="AA101" s="1071" t="n"/>
      <c r="AB101" s="1086" t="n"/>
      <c r="AC101" s="1091" t="n"/>
      <c r="AD101" s="1071" t="n"/>
      <c r="AE101" s="1071" t="n"/>
      <c r="AF101" s="1071" t="n"/>
      <c r="AG101" s="1086" t="n"/>
      <c r="AH101" s="1091" t="n"/>
      <c r="AI101" s="1071" t="n"/>
      <c r="AJ101" s="1086" t="n"/>
    </row>
    <row r="102" ht="12.75" customHeight="1" s="789">
      <c r="A102" s="1102" t="n"/>
      <c r="B102" s="1102" t="n"/>
      <c r="C102" s="1103" t="n"/>
      <c r="D102" s="1104" t="n"/>
      <c r="E102" s="1102" t="n"/>
      <c r="F102" s="1103" t="n"/>
      <c r="G102" s="1103" t="n"/>
      <c r="H102" s="1103" t="n"/>
      <c r="I102" s="1104" t="n"/>
      <c r="J102" s="1102" t="n"/>
      <c r="K102" s="1103" t="n"/>
      <c r="L102" s="1103" t="n"/>
      <c r="M102" s="1103" t="n"/>
      <c r="N102" s="1103" t="n"/>
      <c r="O102" s="1104" t="n"/>
      <c r="P102" s="1102" t="n"/>
      <c r="Q102" s="1103" t="n"/>
      <c r="R102" s="1103" t="n"/>
      <c r="S102" s="1104" t="n"/>
      <c r="T102" s="1102" t="n"/>
      <c r="U102" s="1103" t="n"/>
      <c r="V102" s="1103" t="n"/>
      <c r="W102" s="1103" t="n"/>
      <c r="X102" s="1104" t="n"/>
      <c r="Y102" s="1102" t="n"/>
      <c r="Z102" s="1103" t="n"/>
      <c r="AA102" s="1103" t="n"/>
      <c r="AB102" s="1104" t="n"/>
      <c r="AC102" s="1102" t="n"/>
      <c r="AD102" s="1103" t="n"/>
      <c r="AE102" s="1103" t="n"/>
      <c r="AF102" s="1103" t="n"/>
      <c r="AG102" s="1104" t="n"/>
      <c r="AH102" s="1102" t="n"/>
      <c r="AI102" s="1103" t="n"/>
      <c r="AJ102" s="1104" t="n"/>
      <c r="AK102" s="1105" t="n"/>
      <c r="AL102" s="1105" t="n"/>
      <c r="AM102" s="1105" t="n"/>
      <c r="AN102" s="1105" t="n"/>
      <c r="AO102" s="1105" t="n"/>
      <c r="AP102" s="1105" t="n"/>
      <c r="AQ102" s="1105" t="n"/>
      <c r="AR102" s="1105" t="n"/>
      <c r="AS102" s="1105" t="n"/>
      <c r="AT102" s="1105" t="n"/>
      <c r="AU102" s="1105" t="n"/>
      <c r="AV102" s="1105" t="n"/>
      <c r="AW102" s="1105" t="n"/>
      <c r="AX102" s="1105" t="n"/>
      <c r="AY102" s="1105" t="n"/>
      <c r="AZ102" s="1105" t="n"/>
      <c r="BA102" s="1105" t="n"/>
      <c r="BB102" s="1105" t="n"/>
      <c r="BC102" s="1105" t="n"/>
      <c r="BD102" s="1105" t="n"/>
      <c r="BE102" s="1105" t="n"/>
      <c r="BF102" s="1105" t="n"/>
      <c r="BG102" s="1105" t="n"/>
    </row>
    <row r="103" ht="12.75" customHeight="1" s="789">
      <c r="A103" s="1085" t="n">
        <v>2080</v>
      </c>
      <c r="B103" s="1091" t="inlineStr">
        <is>
          <t>RXTU2057403</t>
        </is>
      </c>
      <c r="C103" s="1071" t="n"/>
      <c r="D103" s="1086" t="n"/>
      <c r="E103" s="1087" t="n">
        <v>45177</v>
      </c>
      <c r="F103" s="883" t="inlineStr">
        <is>
          <t>Shanghai, China</t>
        </is>
      </c>
      <c r="G103" s="1071" t="n"/>
      <c r="H103" s="1071" t="n"/>
      <c r="I103" s="1086" t="n"/>
      <c r="J103" s="1091" t="n"/>
      <c r="K103" s="1071" t="n"/>
      <c r="L103" s="1071" t="n"/>
      <c r="M103" s="1071" t="n"/>
      <c r="N103" s="1071" t="n"/>
      <c r="O103" s="1086" t="n"/>
      <c r="P103" s="1091" t="n"/>
      <c r="Q103" s="1071" t="n"/>
      <c r="R103" s="1071" t="n"/>
      <c r="S103" s="1086" t="n"/>
      <c r="T103" s="1091" t="n"/>
      <c r="U103" s="1071" t="n"/>
      <c r="V103" s="1071" t="n"/>
      <c r="W103" s="1071" t="n"/>
      <c r="X103" s="1086" t="n"/>
      <c r="Y103" s="1091" t="n"/>
      <c r="Z103" s="1071" t="n"/>
      <c r="AA103" s="1071" t="n"/>
      <c r="AB103" s="1086" t="n"/>
      <c r="AC103" s="1091" t="n"/>
      <c r="AD103" s="1071" t="n"/>
      <c r="AE103" s="1071" t="n"/>
      <c r="AF103" s="1071" t="n"/>
      <c r="AG103" s="1086" t="n"/>
      <c r="AH103" s="1091" t="n"/>
      <c r="AI103" s="1071" t="n"/>
      <c r="AJ103" s="1086" t="n"/>
    </row>
    <row r="104" ht="12.75" customHeight="1" s="789">
      <c r="A104" s="1085" t="n">
        <v>2080</v>
      </c>
      <c r="B104" s="1091" t="inlineStr">
        <is>
          <t>RXTU2057656</t>
        </is>
      </c>
      <c r="C104" s="1071" t="n"/>
      <c r="D104" s="1086" t="n"/>
      <c r="E104" s="1087" t="n">
        <v>44811</v>
      </c>
      <c r="F104" s="883" t="inlineStr">
        <is>
          <t>Shanghai, China</t>
        </is>
      </c>
      <c r="G104" s="1071" t="n"/>
      <c r="H104" s="1071" t="n"/>
      <c r="I104" s="1086" t="n"/>
      <c r="J104" s="1091" t="n"/>
      <c r="K104" s="1071" t="n"/>
      <c r="L104" s="1071" t="n"/>
      <c r="M104" s="1071" t="n"/>
      <c r="N104" s="1071" t="n"/>
      <c r="O104" s="1086" t="n"/>
      <c r="P104" s="1091" t="n"/>
      <c r="Q104" s="1071" t="n"/>
      <c r="R104" s="1071" t="n"/>
      <c r="S104" s="1086" t="n"/>
      <c r="T104" s="1091" t="n"/>
      <c r="U104" s="1071" t="n"/>
      <c r="V104" s="1071" t="n"/>
      <c r="W104" s="1071" t="n"/>
      <c r="X104" s="1086" t="n"/>
      <c r="Y104" s="1091" t="n"/>
      <c r="Z104" s="1071" t="n"/>
      <c r="AA104" s="1071" t="n"/>
      <c r="AB104" s="1086" t="n"/>
      <c r="AC104" s="1091" t="n"/>
      <c r="AD104" s="1071" t="n"/>
      <c r="AE104" s="1071" t="n"/>
      <c r="AF104" s="1071" t="n"/>
      <c r="AG104" s="1086" t="n"/>
      <c r="AH104" s="1091" t="n"/>
      <c r="AI104" s="1071" t="n"/>
      <c r="AJ104" s="1086" t="n"/>
    </row>
    <row r="105" ht="12.75" customHeight="1" s="789">
      <c r="A105" s="1085" t="n">
        <v>2080</v>
      </c>
      <c r="B105" s="1091" t="inlineStr">
        <is>
          <t>RXTU2057907</t>
        </is>
      </c>
      <c r="C105" s="1071" t="n"/>
      <c r="D105" s="1086" t="n"/>
      <c r="E105" s="1087" t="n">
        <v>45177</v>
      </c>
      <c r="F105" s="883" t="inlineStr">
        <is>
          <t>Shanghai, China</t>
        </is>
      </c>
      <c r="G105" s="1071" t="n"/>
      <c r="H105" s="1071" t="n"/>
      <c r="I105" s="1086" t="n"/>
      <c r="J105" s="1091" t="n"/>
      <c r="K105" s="1071" t="n"/>
      <c r="L105" s="1071" t="n"/>
      <c r="M105" s="1071" t="n"/>
      <c r="N105" s="1071" t="n"/>
      <c r="O105" s="1086" t="n"/>
      <c r="P105" s="1091" t="n"/>
      <c r="Q105" s="1071" t="n"/>
      <c r="R105" s="1071" t="n"/>
      <c r="S105" s="1086" t="n"/>
      <c r="T105" s="1091" t="n"/>
      <c r="U105" s="1071" t="n"/>
      <c r="V105" s="1071" t="n"/>
      <c r="W105" s="1071" t="n"/>
      <c r="X105" s="1086" t="n"/>
      <c r="Y105" s="1091" t="n"/>
      <c r="Z105" s="1071" t="n"/>
      <c r="AA105" s="1071" t="n"/>
      <c r="AB105" s="1086" t="n"/>
      <c r="AC105" s="1091" t="n"/>
      <c r="AD105" s="1071" t="n"/>
      <c r="AE105" s="1071" t="n"/>
      <c r="AF105" s="1071" t="n"/>
      <c r="AG105" s="1086" t="n"/>
      <c r="AH105" s="1091" t="n"/>
      <c r="AI105" s="1071" t="n"/>
      <c r="AJ105" s="1086" t="n"/>
    </row>
    <row r="106" ht="12.75" customHeight="1" s="789">
      <c r="A106" s="1085" t="n">
        <v>2080</v>
      </c>
      <c r="B106" s="1091" t="inlineStr">
        <is>
          <t>RXTU2058159</t>
        </is>
      </c>
      <c r="C106" s="1071" t="n"/>
      <c r="D106" s="1086" t="n"/>
      <c r="E106" s="1087" t="n">
        <v>44811</v>
      </c>
      <c r="F106" s="883" t="inlineStr">
        <is>
          <t>Shanghai, China</t>
        </is>
      </c>
      <c r="G106" s="1071" t="n"/>
      <c r="H106" s="1071" t="n"/>
      <c r="I106" s="1086" t="n"/>
      <c r="J106" s="1091" t="n"/>
      <c r="K106" s="1071" t="n"/>
      <c r="L106" s="1071" t="n"/>
      <c r="M106" s="1071" t="n"/>
      <c r="N106" s="1071" t="n"/>
      <c r="O106" s="1086" t="n"/>
      <c r="P106" s="1091" t="n"/>
      <c r="Q106" s="1071" t="n"/>
      <c r="R106" s="1071" t="n"/>
      <c r="S106" s="1086" t="n"/>
      <c r="T106" s="1091" t="n"/>
      <c r="U106" s="1071" t="n"/>
      <c r="V106" s="1071" t="n"/>
      <c r="W106" s="1071" t="n"/>
      <c r="X106" s="1086" t="n"/>
      <c r="Y106" s="1091" t="n"/>
      <c r="Z106" s="1071" t="n"/>
      <c r="AA106" s="1071" t="n"/>
      <c r="AB106" s="1086" t="n"/>
      <c r="AC106" s="1091" t="n"/>
      <c r="AD106" s="1071" t="n"/>
      <c r="AE106" s="1071" t="n"/>
      <c r="AF106" s="1071" t="n"/>
      <c r="AG106" s="1086" t="n"/>
      <c r="AH106" s="1091" t="n"/>
      <c r="AI106" s="1071" t="n"/>
      <c r="AJ106" s="1086" t="n"/>
    </row>
    <row r="107" ht="12.75" customHeight="1" s="789">
      <c r="A107" s="1085" t="n">
        <v>2080</v>
      </c>
      <c r="B107" s="1091" t="inlineStr">
        <is>
          <t>RXTU2057419</t>
        </is>
      </c>
      <c r="C107" s="1071" t="n"/>
      <c r="D107" s="1086" t="n"/>
      <c r="E107" s="1087" t="n">
        <v>45177</v>
      </c>
      <c r="F107" s="883" t="inlineStr">
        <is>
          <t>Shanghai, China</t>
        </is>
      </c>
      <c r="G107" s="1071" t="n"/>
      <c r="H107" s="1071" t="n"/>
      <c r="I107" s="1086" t="n"/>
      <c r="J107" s="1091" t="n"/>
      <c r="K107" s="1071" t="n"/>
      <c r="L107" s="1071" t="n"/>
      <c r="M107" s="1071" t="n"/>
      <c r="N107" s="1071" t="n"/>
      <c r="O107" s="1086" t="n"/>
      <c r="P107" s="1091" t="n"/>
      <c r="Q107" s="1071" t="n"/>
      <c r="R107" s="1071" t="n"/>
      <c r="S107" s="1086" t="n"/>
      <c r="T107" s="1091" t="n"/>
      <c r="U107" s="1071" t="n"/>
      <c r="V107" s="1071" t="n"/>
      <c r="W107" s="1071" t="n"/>
      <c r="X107" s="1086" t="n"/>
      <c r="Y107" s="1091" t="n"/>
      <c r="Z107" s="1071" t="n"/>
      <c r="AA107" s="1071" t="n"/>
      <c r="AB107" s="1086" t="n"/>
      <c r="AC107" s="1091" t="n"/>
      <c r="AD107" s="1071" t="n"/>
      <c r="AE107" s="1071" t="n"/>
      <c r="AF107" s="1071" t="n"/>
      <c r="AG107" s="1086" t="n"/>
      <c r="AH107" s="1091" t="n"/>
      <c r="AI107" s="1071" t="n"/>
      <c r="AJ107" s="1086" t="n"/>
    </row>
    <row r="108" ht="12.75" customHeight="1" s="789">
      <c r="A108" s="1085" t="n">
        <v>2080</v>
      </c>
      <c r="B108" s="1091" t="inlineStr">
        <is>
          <t>RXTU2057661</t>
        </is>
      </c>
      <c r="C108" s="1071" t="n"/>
      <c r="D108" s="1086" t="n"/>
      <c r="E108" s="1087" t="n">
        <v>44811</v>
      </c>
      <c r="F108" s="883" t="inlineStr">
        <is>
          <t>Shanghai, China</t>
        </is>
      </c>
      <c r="G108" s="1071" t="n"/>
      <c r="H108" s="1071" t="n"/>
      <c r="I108" s="1086" t="n"/>
      <c r="J108" s="1091" t="n"/>
      <c r="K108" s="1071" t="n"/>
      <c r="L108" s="1071" t="n"/>
      <c r="M108" s="1071" t="n"/>
      <c r="N108" s="1071" t="n"/>
      <c r="O108" s="1086" t="n"/>
      <c r="P108" s="1091" t="n"/>
      <c r="Q108" s="1071" t="n"/>
      <c r="R108" s="1071" t="n"/>
      <c r="S108" s="1086" t="n"/>
      <c r="T108" s="1091" t="n"/>
      <c r="U108" s="1071" t="n"/>
      <c r="V108" s="1071" t="n"/>
      <c r="W108" s="1071" t="n"/>
      <c r="X108" s="1086" t="n"/>
      <c r="Y108" s="1091" t="n"/>
      <c r="Z108" s="1071" t="n"/>
      <c r="AA108" s="1071" t="n"/>
      <c r="AB108" s="1086" t="n"/>
      <c r="AC108" s="1091" t="n"/>
      <c r="AD108" s="1071" t="n"/>
      <c r="AE108" s="1071" t="n"/>
      <c r="AF108" s="1071" t="n"/>
      <c r="AG108" s="1086" t="n"/>
      <c r="AH108" s="1091" t="n"/>
      <c r="AI108" s="1071" t="n"/>
      <c r="AJ108" s="1086" t="n"/>
    </row>
    <row r="109" ht="12.75" customHeight="1" s="789">
      <c r="A109" s="1085" t="n">
        <v>2080</v>
      </c>
      <c r="B109" s="1091" t="inlineStr">
        <is>
          <t>RXTU2057912</t>
        </is>
      </c>
      <c r="C109" s="1071" t="n"/>
      <c r="D109" s="1086" t="n"/>
      <c r="E109" s="1087" t="n">
        <v>44811</v>
      </c>
      <c r="F109" s="883" t="inlineStr">
        <is>
          <t>Shanghai, China</t>
        </is>
      </c>
      <c r="G109" s="1071" t="n"/>
      <c r="H109" s="1071" t="n"/>
      <c r="I109" s="1086" t="n"/>
      <c r="J109" s="1091" t="n"/>
      <c r="K109" s="1071" t="n"/>
      <c r="L109" s="1071" t="n"/>
      <c r="M109" s="1071" t="n"/>
      <c r="N109" s="1071" t="n"/>
      <c r="O109" s="1086" t="n"/>
      <c r="P109" s="1091" t="n"/>
      <c r="Q109" s="1071" t="n"/>
      <c r="R109" s="1071" t="n"/>
      <c r="S109" s="1086" t="n"/>
      <c r="T109" s="1091" t="n"/>
      <c r="U109" s="1071" t="n"/>
      <c r="V109" s="1071" t="n"/>
      <c r="W109" s="1071" t="n"/>
      <c r="X109" s="1086" t="n"/>
      <c r="Y109" s="1091" t="n"/>
      <c r="Z109" s="1071" t="n"/>
      <c r="AA109" s="1071" t="n"/>
      <c r="AB109" s="1086" t="n"/>
      <c r="AC109" s="1091" t="n"/>
      <c r="AD109" s="1071" t="n"/>
      <c r="AE109" s="1071" t="n"/>
      <c r="AF109" s="1071" t="n"/>
      <c r="AG109" s="1086" t="n"/>
      <c r="AH109" s="1091" t="n"/>
      <c r="AI109" s="1071" t="n"/>
      <c r="AJ109" s="1086" t="n"/>
    </row>
    <row r="110" ht="12.75" customHeight="1" s="789">
      <c r="A110" s="1085" t="n">
        <v>2080</v>
      </c>
      <c r="B110" s="1091" t="inlineStr">
        <is>
          <t>RXTU2058164</t>
        </is>
      </c>
      <c r="C110" s="1071" t="n"/>
      <c r="D110" s="1086" t="n"/>
      <c r="E110" s="1087" t="n">
        <v>45177</v>
      </c>
      <c r="F110" s="883" t="inlineStr">
        <is>
          <t>Shanghai, China</t>
        </is>
      </c>
      <c r="G110" s="1071" t="n"/>
      <c r="H110" s="1091" t="n"/>
      <c r="I110" s="1106" t="n"/>
      <c r="J110" s="1091" t="n"/>
      <c r="L110" s="1091" t="n"/>
      <c r="M110" s="1091" t="n"/>
      <c r="N110" s="1091" t="n"/>
      <c r="O110" s="1106" t="n"/>
      <c r="Q110" s="1091" t="n"/>
      <c r="R110" s="1091" t="n"/>
      <c r="S110" s="1091" t="n"/>
      <c r="T110" s="1091" t="n"/>
      <c r="U110" s="1091" t="n"/>
      <c r="V110" s="1106" t="n"/>
      <c r="W110" s="1091" t="n"/>
      <c r="X110" s="1091" t="n"/>
      <c r="Y110" s="1091" t="n"/>
      <c r="Z110" s="1106" t="n"/>
      <c r="AA110" s="1091" t="n"/>
      <c r="AB110" s="1091" t="n"/>
      <c r="AC110" s="1091" t="n"/>
      <c r="AD110" s="1091" t="n"/>
      <c r="AE110" s="1106" t="n"/>
      <c r="AF110" s="1091" t="n"/>
      <c r="AG110" s="1091" t="n"/>
      <c r="AH110" s="1091" t="n"/>
      <c r="AI110" s="1106" t="n"/>
      <c r="AJ110" s="1091" t="n"/>
      <c r="AK110" s="1091" t="n"/>
      <c r="AL110" s="1091" t="n"/>
      <c r="AM110" s="1091" t="n"/>
      <c r="AN110" s="1106" t="n"/>
      <c r="AO110" s="1091" t="n"/>
      <c r="AP110" s="1091" t="n"/>
      <c r="AQ110" s="1106" t="n"/>
      <c r="AR110" s="788" t="n"/>
      <c r="AS110" s="788" t="n"/>
      <c r="AT110" s="788" t="n"/>
      <c r="AU110" s="788" t="n"/>
      <c r="AV110" s="788" t="n"/>
      <c r="AW110" s="788" t="n"/>
      <c r="AX110" s="788" t="n"/>
      <c r="AY110" s="788" t="n"/>
      <c r="AZ110" s="788" t="n"/>
      <c r="BA110" s="788" t="n"/>
      <c r="BB110" s="788" t="n"/>
      <c r="BC110" s="788" t="n"/>
      <c r="BD110" s="788" t="n"/>
      <c r="BE110" s="788" t="n"/>
      <c r="BF110" s="788" t="n"/>
      <c r="BG110" s="788" t="n"/>
    </row>
    <row r="111" ht="12.75" customHeight="1" s="789">
      <c r="A111" s="1085" t="n">
        <v>2080</v>
      </c>
      <c r="B111" s="1091" t="inlineStr">
        <is>
          <t>RXTU2057424</t>
        </is>
      </c>
      <c r="C111" s="1071" t="n"/>
      <c r="D111" s="1086" t="n"/>
      <c r="E111" s="1087" t="n">
        <v>44811</v>
      </c>
      <c r="F111" s="883" t="inlineStr">
        <is>
          <t>Shanghai, China</t>
        </is>
      </c>
      <c r="G111" s="1071" t="n"/>
      <c r="H111" s="1071" t="n"/>
      <c r="I111" s="1086" t="n"/>
      <c r="J111" s="1091" t="n"/>
      <c r="K111" s="1071" t="n"/>
      <c r="L111" s="1071" t="n"/>
      <c r="M111" s="1071" t="n"/>
      <c r="N111" s="1071" t="n"/>
      <c r="O111" s="1086" t="n"/>
      <c r="P111" s="1091" t="n"/>
      <c r="Q111" s="1071" t="n"/>
      <c r="R111" s="1071" t="n"/>
      <c r="S111" s="1086" t="n"/>
      <c r="T111" s="1091" t="n"/>
      <c r="U111" s="1071" t="n"/>
      <c r="V111" s="1071" t="n"/>
      <c r="W111" s="1071" t="n"/>
      <c r="X111" s="1086" t="n"/>
      <c r="Y111" s="1091" t="n"/>
      <c r="Z111" s="1071" t="n"/>
      <c r="AA111" s="1071" t="n"/>
      <c r="AB111" s="1086" t="n"/>
      <c r="AC111" s="1091" t="n"/>
      <c r="AD111" s="1071" t="n"/>
      <c r="AE111" s="1071" t="n"/>
      <c r="AF111" s="1071" t="n"/>
      <c r="AG111" s="1086" t="n"/>
      <c r="AH111" s="1091" t="n"/>
      <c r="AI111" s="1071" t="n"/>
      <c r="AJ111" s="1086" t="n"/>
    </row>
    <row r="112" ht="12.75" customHeight="1" s="789">
      <c r="A112" s="1085" t="n">
        <v>2080</v>
      </c>
      <c r="B112" s="1091" t="inlineStr">
        <is>
          <t>RXTU2057677</t>
        </is>
      </c>
      <c r="C112" s="1071" t="n"/>
      <c r="D112" s="1086" t="n"/>
      <c r="E112" s="1087" t="n">
        <v>44811</v>
      </c>
      <c r="F112" s="883" t="inlineStr">
        <is>
          <t>Shanghai, China</t>
        </is>
      </c>
      <c r="G112" s="1071" t="n"/>
      <c r="H112" s="1071" t="n"/>
      <c r="I112" s="1086" t="n"/>
      <c r="J112" s="1091" t="n"/>
      <c r="K112" s="1071" t="n"/>
      <c r="L112" s="1071" t="n"/>
      <c r="M112" s="1071" t="n"/>
      <c r="N112" s="1071" t="n"/>
      <c r="O112" s="1086" t="n"/>
      <c r="P112" s="1091" t="n"/>
      <c r="Q112" s="1071" t="n"/>
      <c r="R112" s="1071" t="n"/>
      <c r="S112" s="1086" t="n"/>
      <c r="T112" s="1091" t="n"/>
      <c r="U112" s="1071" t="n"/>
      <c r="V112" s="1071" t="n"/>
      <c r="W112" s="1071" t="n"/>
      <c r="X112" s="1086" t="n"/>
      <c r="Y112" s="1091" t="n"/>
      <c r="Z112" s="1071" t="n"/>
      <c r="AA112" s="1071" t="n"/>
      <c r="AB112" s="1086" t="n"/>
      <c r="AC112" s="1091" t="n"/>
      <c r="AD112" s="1071" t="n"/>
      <c r="AE112" s="1071" t="n"/>
      <c r="AF112" s="1071" t="n"/>
      <c r="AG112" s="1086" t="n"/>
      <c r="AH112" s="1091" t="n"/>
      <c r="AI112" s="1071" t="n"/>
      <c r="AJ112" s="1086" t="n"/>
    </row>
    <row r="113" ht="12.75" customHeight="1" s="789">
      <c r="A113" s="1085" t="n">
        <v>2080</v>
      </c>
      <c r="B113" s="1091" t="inlineStr">
        <is>
          <t>RXTU2057928</t>
        </is>
      </c>
      <c r="C113" s="1071" t="n"/>
      <c r="D113" s="1086" t="n"/>
      <c r="E113" s="1087" t="n">
        <v>44811</v>
      </c>
      <c r="F113" s="883" t="inlineStr">
        <is>
          <t>Shanghai, China</t>
        </is>
      </c>
      <c r="G113" s="1071" t="n"/>
      <c r="H113" s="1071" t="n"/>
      <c r="I113" s="1086" t="n"/>
      <c r="J113" s="1091" t="n"/>
      <c r="K113" s="1071" t="n"/>
      <c r="L113" s="1071" t="n"/>
      <c r="M113" s="1071" t="n"/>
      <c r="N113" s="1071" t="n"/>
      <c r="O113" s="1086" t="n"/>
      <c r="P113" s="1091" t="n"/>
      <c r="Q113" s="1071" t="n"/>
      <c r="R113" s="1071" t="n"/>
      <c r="S113" s="1086" t="n"/>
      <c r="T113" s="1091" t="n"/>
      <c r="U113" s="1071" t="n"/>
      <c r="V113" s="1071" t="n"/>
      <c r="W113" s="1071" t="n"/>
      <c r="X113" s="1086" t="n"/>
      <c r="Y113" s="1091" t="n"/>
      <c r="Z113" s="1071" t="n"/>
      <c r="AA113" s="1071" t="n"/>
      <c r="AB113" s="1086" t="n"/>
      <c r="AC113" s="1091" t="n"/>
      <c r="AD113" s="1071" t="n"/>
      <c r="AE113" s="1071" t="n"/>
      <c r="AF113" s="1071" t="n"/>
      <c r="AG113" s="1086" t="n"/>
      <c r="AH113" s="1091" t="n"/>
      <c r="AI113" s="1071" t="n"/>
      <c r="AJ113" s="1086" t="n"/>
    </row>
    <row r="114" ht="12.75" customHeight="1" s="789">
      <c r="A114" s="1085" t="n">
        <v>2080</v>
      </c>
      <c r="B114" s="1091" t="inlineStr">
        <is>
          <t>RXTU2058170</t>
        </is>
      </c>
      <c r="C114" s="1071" t="n"/>
      <c r="D114" s="1086" t="n"/>
      <c r="E114" s="1087" t="n">
        <v>45175</v>
      </c>
      <c r="F114" s="883" t="inlineStr">
        <is>
          <t>Shanghai, China</t>
        </is>
      </c>
      <c r="G114" s="1071" t="n"/>
      <c r="H114" s="1071" t="n"/>
      <c r="I114" s="1086" t="n"/>
      <c r="J114" s="1091" t="n"/>
      <c r="K114" s="1071" t="n"/>
      <c r="L114" s="1071" t="n"/>
      <c r="M114" s="1071" t="n"/>
      <c r="N114" s="1071" t="n"/>
      <c r="O114" s="1086" t="n"/>
      <c r="P114" s="1091" t="n"/>
      <c r="Q114" s="1071" t="n"/>
      <c r="R114" s="1071" t="n"/>
      <c r="S114" s="1086" t="n"/>
      <c r="T114" s="1091" t="n"/>
      <c r="U114" s="1071" t="n"/>
      <c r="V114" s="1071" t="n"/>
      <c r="W114" s="1071" t="n"/>
      <c r="X114" s="1086" t="n"/>
      <c r="Y114" s="1091" t="n"/>
      <c r="Z114" s="1071" t="n"/>
      <c r="AA114" s="1071" t="n"/>
      <c r="AB114" s="1086" t="n"/>
      <c r="AC114" s="1091" t="n"/>
      <c r="AD114" s="1071" t="n"/>
      <c r="AE114" s="1071" t="n"/>
      <c r="AF114" s="1071" t="n"/>
      <c r="AG114" s="1086" t="n"/>
      <c r="AH114" s="1091" t="n"/>
      <c r="AI114" s="1071" t="n"/>
      <c r="AJ114" s="1086" t="n"/>
    </row>
    <row r="115" ht="12.75" customHeight="1" s="789">
      <c r="A115" s="1085" t="n">
        <v>2080</v>
      </c>
      <c r="B115" s="1091" t="inlineStr">
        <is>
          <t>RXTU2057430</t>
        </is>
      </c>
      <c r="C115" s="1071" t="n"/>
      <c r="D115" s="1086" t="n"/>
      <c r="E115" s="1087" t="n">
        <v>45177</v>
      </c>
      <c r="F115" s="883" t="inlineStr">
        <is>
          <t>Shanghai, China</t>
        </is>
      </c>
      <c r="G115" s="1071" t="n"/>
      <c r="H115" s="1071" t="n"/>
      <c r="I115" s="1086" t="n"/>
      <c r="J115" s="1091" t="n"/>
      <c r="K115" s="1071" t="n"/>
      <c r="L115" s="1071" t="n"/>
      <c r="M115" s="1071" t="n"/>
      <c r="N115" s="1071" t="n"/>
      <c r="O115" s="1086" t="n"/>
      <c r="P115" s="1091" t="n"/>
      <c r="Q115" s="1071" t="n"/>
      <c r="R115" s="1071" t="n"/>
      <c r="S115" s="1086" t="n"/>
      <c r="T115" s="1091" t="n"/>
      <c r="U115" s="1071" t="n"/>
      <c r="V115" s="1071" t="n"/>
      <c r="W115" s="1071" t="n"/>
      <c r="X115" s="1086" t="n"/>
      <c r="Y115" s="1091" t="n"/>
      <c r="Z115" s="1071" t="n"/>
      <c r="AA115" s="1071" t="n"/>
      <c r="AB115" s="1086" t="n"/>
      <c r="AC115" s="1091" t="n"/>
      <c r="AD115" s="1071" t="n"/>
      <c r="AE115" s="1071" t="n"/>
      <c r="AF115" s="1071" t="n"/>
      <c r="AG115" s="1086" t="n"/>
      <c r="AH115" s="1091" t="n"/>
      <c r="AI115" s="1071" t="n"/>
      <c r="AJ115" s="1086" t="n"/>
    </row>
    <row r="116" ht="12.75" customHeight="1" s="789">
      <c r="A116" s="1085" t="n">
        <v>2080</v>
      </c>
      <c r="B116" s="1091" t="inlineStr">
        <is>
          <t>RXTU2057682</t>
        </is>
      </c>
      <c r="C116" s="1071" t="n"/>
      <c r="D116" s="1086" t="n"/>
      <c r="E116" s="1087" t="n">
        <v>45178</v>
      </c>
      <c r="F116" s="883" t="inlineStr">
        <is>
          <t>Shanghai, China</t>
        </is>
      </c>
      <c r="G116" s="1071" t="n"/>
      <c r="H116" s="1071" t="n"/>
      <c r="I116" s="1086" t="n"/>
      <c r="J116" s="1091" t="n"/>
      <c r="K116" s="1071" t="n"/>
      <c r="L116" s="1071" t="n"/>
      <c r="M116" s="1071" t="n"/>
      <c r="N116" s="1071" t="n"/>
      <c r="O116" s="1086" t="n"/>
      <c r="P116" s="1091" t="n"/>
      <c r="Q116" s="1071" t="n"/>
      <c r="R116" s="1071" t="n"/>
      <c r="S116" s="1086" t="n"/>
      <c r="T116" s="1091" t="n"/>
      <c r="U116" s="1071" t="n"/>
      <c r="V116" s="1071" t="n"/>
      <c r="W116" s="1071" t="n"/>
      <c r="X116" s="1086" t="n"/>
      <c r="Y116" s="1091" t="n"/>
      <c r="Z116" s="1071" t="n"/>
      <c r="AA116" s="1071" t="n"/>
      <c r="AB116" s="1086" t="n"/>
      <c r="AC116" s="1091" t="n"/>
      <c r="AD116" s="1071" t="n"/>
      <c r="AE116" s="1071" t="n"/>
      <c r="AF116" s="1071" t="n"/>
      <c r="AG116" s="1086" t="n"/>
      <c r="AH116" s="1091" t="n"/>
      <c r="AI116" s="1071" t="n"/>
      <c r="AJ116" s="1086" t="n"/>
    </row>
    <row r="117" ht="12.75" customHeight="1" s="789">
      <c r="A117" s="1085" t="n">
        <v>2080</v>
      </c>
      <c r="B117" s="1091" t="inlineStr">
        <is>
          <t>RXTU2057933</t>
        </is>
      </c>
      <c r="C117" s="1071" t="n"/>
      <c r="D117" s="1086" t="n"/>
      <c r="E117" s="1087" t="n">
        <v>44811</v>
      </c>
      <c r="F117" s="883" t="inlineStr">
        <is>
          <t>Shanghai, China</t>
        </is>
      </c>
      <c r="G117" s="1071" t="n"/>
      <c r="H117" s="1071" t="n"/>
      <c r="I117" s="1086" t="n"/>
      <c r="J117" s="1091" t="n"/>
      <c r="K117" s="1071" t="n"/>
      <c r="L117" s="1071" t="n"/>
      <c r="M117" s="1071" t="n"/>
      <c r="N117" s="1071" t="n"/>
      <c r="O117" s="1086" t="n"/>
      <c r="P117" s="1091" t="n"/>
      <c r="Q117" s="1071" t="n"/>
      <c r="R117" s="1071" t="n"/>
      <c r="S117" s="1086" t="n"/>
      <c r="T117" s="1091" t="n"/>
      <c r="U117" s="1071" t="n"/>
      <c r="V117" s="1071" t="n"/>
      <c r="W117" s="1071" t="n"/>
      <c r="X117" s="1086" t="n"/>
      <c r="Y117" s="1091" t="n"/>
      <c r="Z117" s="1071" t="n"/>
      <c r="AA117" s="1071" t="n"/>
      <c r="AB117" s="1086" t="n"/>
      <c r="AC117" s="1091" t="n"/>
      <c r="AD117" s="1071" t="n"/>
      <c r="AE117" s="1071" t="n"/>
      <c r="AF117" s="1071" t="n"/>
      <c r="AG117" s="1086" t="n"/>
      <c r="AH117" s="1091" t="n"/>
      <c r="AI117" s="1071" t="n"/>
      <c r="AJ117" s="1086" t="n"/>
    </row>
    <row r="118" ht="12.75" customHeight="1" s="789">
      <c r="A118" s="1085" t="n">
        <v>2080</v>
      </c>
      <c r="B118" s="1091" t="inlineStr">
        <is>
          <t>RXTU2058185</t>
        </is>
      </c>
      <c r="C118" s="1071" t="n"/>
      <c r="D118" s="1086" t="n"/>
      <c r="E118" s="1087" t="n">
        <v>45175</v>
      </c>
      <c r="F118" s="883" t="inlineStr">
        <is>
          <t>Shanghai, China</t>
        </is>
      </c>
      <c r="G118" s="1071" t="n"/>
      <c r="H118" s="1071" t="n"/>
      <c r="I118" s="1086" t="n"/>
      <c r="J118" s="1091" t="n"/>
      <c r="K118" s="1071" t="n"/>
      <c r="L118" s="1071" t="n"/>
      <c r="M118" s="1071" t="n"/>
      <c r="N118" s="1071" t="n"/>
      <c r="O118" s="1086" t="n"/>
      <c r="P118" s="1091" t="n"/>
      <c r="Q118" s="1071" t="n"/>
      <c r="R118" s="1071" t="n"/>
      <c r="S118" s="1086" t="n"/>
      <c r="T118" s="1091" t="n"/>
      <c r="U118" s="1071" t="n"/>
      <c r="V118" s="1071" t="n"/>
      <c r="W118" s="1071" t="n"/>
      <c r="X118" s="1086" t="n"/>
      <c r="Y118" s="1091" t="n"/>
      <c r="Z118" s="1071" t="n"/>
      <c r="AA118" s="1071" t="n"/>
      <c r="AB118" s="1086" t="n"/>
      <c r="AC118" s="1091" t="n"/>
      <c r="AD118" s="1071" t="n"/>
      <c r="AE118" s="1071" t="n"/>
      <c r="AF118" s="1071" t="n"/>
      <c r="AG118" s="1086" t="n"/>
      <c r="AH118" s="1091" t="n"/>
      <c r="AI118" s="1071" t="n"/>
      <c r="AJ118" s="1086" t="n"/>
    </row>
    <row r="119" ht="12.75" customHeight="1" s="789">
      <c r="A119" s="1085" t="n">
        <v>2080</v>
      </c>
      <c r="B119" s="1091" t="inlineStr">
        <is>
          <t>RXTU2057445</t>
        </is>
      </c>
      <c r="C119" s="1071" t="n"/>
      <c r="D119" s="1086" t="n"/>
      <c r="E119" s="1087" t="n">
        <v>44811</v>
      </c>
      <c r="F119" s="883" t="inlineStr">
        <is>
          <t>Shanghai, China</t>
        </is>
      </c>
      <c r="G119" s="1071" t="n"/>
      <c r="H119" s="1071" t="n"/>
      <c r="I119" s="1086" t="n"/>
      <c r="J119" s="1091" t="n"/>
      <c r="K119" s="1071" t="n"/>
      <c r="L119" s="1071" t="n"/>
      <c r="M119" s="1071" t="n"/>
      <c r="N119" s="1071" t="n"/>
      <c r="O119" s="1086" t="n"/>
      <c r="P119" s="1091" t="n"/>
      <c r="Q119" s="1071" t="n"/>
      <c r="R119" s="1071" t="n"/>
      <c r="S119" s="1086" t="n"/>
      <c r="T119" s="1091" t="n"/>
      <c r="U119" s="1071" t="n"/>
      <c r="V119" s="1071" t="n"/>
      <c r="W119" s="1071" t="n"/>
      <c r="X119" s="1086" t="n"/>
      <c r="Y119" s="1091" t="n"/>
      <c r="Z119" s="1071" t="n"/>
      <c r="AA119" s="1071" t="n"/>
      <c r="AB119" s="1086" t="n"/>
      <c r="AC119" s="1091" t="n"/>
      <c r="AD119" s="1071" t="n"/>
      <c r="AE119" s="1071" t="n"/>
      <c r="AF119" s="1071" t="n"/>
      <c r="AG119" s="1086" t="n"/>
      <c r="AH119" s="1091" t="n"/>
      <c r="AI119" s="1071" t="n"/>
      <c r="AJ119" s="1086" t="n"/>
    </row>
    <row r="120" ht="12.75" customHeight="1" s="789">
      <c r="A120" s="1085" t="n">
        <v>2080</v>
      </c>
      <c r="B120" s="1091" t="inlineStr">
        <is>
          <t>RXTU2057698</t>
        </is>
      </c>
      <c r="C120" s="1071" t="n"/>
      <c r="D120" s="1086" t="n"/>
      <c r="E120" s="1087" t="n">
        <v>44811</v>
      </c>
      <c r="F120" s="883" t="inlineStr">
        <is>
          <t>Shanghai, China</t>
        </is>
      </c>
      <c r="G120" s="1071" t="n"/>
      <c r="H120" s="1071" t="n"/>
      <c r="I120" s="1086" t="n"/>
      <c r="J120" s="1091" t="n"/>
      <c r="K120" s="1071" t="n"/>
      <c r="L120" s="1071" t="n"/>
      <c r="M120" s="1071" t="n"/>
      <c r="N120" s="1071" t="n"/>
      <c r="O120" s="1086" t="n"/>
      <c r="P120" s="1091" t="n"/>
      <c r="Q120" s="1071" t="n"/>
      <c r="R120" s="1071" t="n"/>
      <c r="S120" s="1086" t="n"/>
      <c r="T120" s="1091" t="n"/>
      <c r="U120" s="1071" t="n"/>
      <c r="V120" s="1071" t="n"/>
      <c r="W120" s="1071" t="n"/>
      <c r="X120" s="1086" t="n"/>
      <c r="Y120" s="1091" t="n"/>
      <c r="Z120" s="1071" t="n"/>
      <c r="AA120" s="1071" t="n"/>
      <c r="AB120" s="1086" t="n"/>
      <c r="AC120" s="1091" t="n"/>
      <c r="AD120" s="1071" t="n"/>
      <c r="AE120" s="1071" t="n"/>
      <c r="AF120" s="1071" t="n"/>
      <c r="AG120" s="1086" t="n"/>
      <c r="AH120" s="1091" t="n"/>
      <c r="AI120" s="1071" t="n"/>
      <c r="AJ120" s="1086" t="n"/>
    </row>
    <row r="121" ht="12.75" customHeight="1" s="789">
      <c r="A121" s="1085" t="n">
        <v>2080</v>
      </c>
      <c r="B121" s="1091" t="inlineStr">
        <is>
          <t>RXTU2057949</t>
        </is>
      </c>
      <c r="C121" s="1071" t="n"/>
      <c r="D121" s="1086" t="n"/>
      <c r="E121" s="1087" t="n">
        <v>44811</v>
      </c>
      <c r="F121" s="883" t="inlineStr">
        <is>
          <t>Shanghai, China</t>
        </is>
      </c>
      <c r="G121" s="1071" t="n"/>
      <c r="H121" s="1071" t="n"/>
      <c r="I121" s="1086" t="n"/>
      <c r="J121" s="1091" t="n"/>
      <c r="K121" s="1071" t="n"/>
      <c r="L121" s="1071" t="n"/>
      <c r="M121" s="1071" t="n"/>
      <c r="N121" s="1071" t="n"/>
      <c r="O121" s="1086" t="n"/>
      <c r="P121" s="1091" t="n"/>
      <c r="Q121" s="1071" t="n"/>
      <c r="R121" s="1071" t="n"/>
      <c r="S121" s="1086" t="n"/>
      <c r="T121" s="1091" t="n"/>
      <c r="U121" s="1071" t="n"/>
      <c r="V121" s="1071" t="n"/>
      <c r="W121" s="1071" t="n"/>
      <c r="X121" s="1086" t="n"/>
      <c r="Y121" s="1091" t="n"/>
      <c r="Z121" s="1071" t="n"/>
      <c r="AA121" s="1071" t="n"/>
      <c r="AB121" s="1086" t="n"/>
      <c r="AC121" s="1091" t="n"/>
      <c r="AD121" s="1071" t="n"/>
      <c r="AE121" s="1071" t="n"/>
      <c r="AF121" s="1071" t="n"/>
      <c r="AG121" s="1086" t="n"/>
      <c r="AH121" s="1091" t="n"/>
      <c r="AI121" s="1071" t="n"/>
      <c r="AJ121" s="1086" t="n"/>
    </row>
    <row r="122" ht="12.75" customHeight="1" s="789">
      <c r="A122" s="1085" t="n">
        <v>2080</v>
      </c>
      <c r="B122" s="1091" t="inlineStr">
        <is>
          <t>RXTU2058190</t>
        </is>
      </c>
      <c r="C122" s="1071" t="n"/>
      <c r="D122" s="1086" t="n"/>
      <c r="E122" s="1087" t="n">
        <v>45177</v>
      </c>
      <c r="F122" s="883" t="inlineStr">
        <is>
          <t>Shanghai, China</t>
        </is>
      </c>
      <c r="G122" s="1071" t="n"/>
      <c r="H122" s="1071" t="n"/>
      <c r="I122" s="1086" t="n"/>
      <c r="J122" s="1091" t="n"/>
      <c r="K122" s="1071" t="n"/>
      <c r="L122" s="1071" t="n"/>
      <c r="M122" s="1071" t="n"/>
      <c r="N122" s="1071" t="n"/>
      <c r="O122" s="1086" t="n"/>
      <c r="P122" s="1091" t="n"/>
      <c r="Q122" s="1071" t="n"/>
      <c r="R122" s="1071" t="n"/>
      <c r="S122" s="1086" t="n"/>
      <c r="T122" s="1091" t="n"/>
      <c r="U122" s="1071" t="n"/>
      <c r="V122" s="1071" t="n"/>
      <c r="W122" s="1071" t="n"/>
      <c r="X122" s="1086" t="n"/>
      <c r="Y122" s="1091" t="n"/>
      <c r="Z122" s="1071" t="n"/>
      <c r="AA122" s="1071" t="n"/>
      <c r="AB122" s="1086" t="n"/>
      <c r="AC122" s="1091" t="n"/>
      <c r="AD122" s="1071" t="n"/>
      <c r="AE122" s="1071" t="n"/>
      <c r="AF122" s="1071" t="n"/>
      <c r="AG122" s="1086" t="n"/>
      <c r="AH122" s="1091" t="n"/>
      <c r="AI122" s="1071" t="n"/>
      <c r="AJ122" s="1086" t="n"/>
    </row>
    <row r="123" ht="12.75" customHeight="1" s="789">
      <c r="A123" s="1085" t="n">
        <v>2080</v>
      </c>
      <c r="B123" s="1091" t="inlineStr">
        <is>
          <t>RXTU2057450</t>
        </is>
      </c>
      <c r="C123" s="1071" t="n"/>
      <c r="D123" s="1086" t="n"/>
      <c r="E123" s="1087" t="n">
        <v>44811</v>
      </c>
      <c r="F123" s="883" t="inlineStr">
        <is>
          <t>Shanghai, China</t>
        </is>
      </c>
      <c r="G123" s="1071" t="n"/>
      <c r="H123" s="1071" t="n"/>
      <c r="I123" s="1086" t="n"/>
      <c r="J123" s="1091" t="n"/>
      <c r="K123" s="1071" t="n"/>
      <c r="L123" s="1071" t="n"/>
      <c r="M123" s="1071" t="n"/>
      <c r="N123" s="1071" t="n"/>
      <c r="O123" s="1086" t="n"/>
      <c r="P123" s="1091" t="n"/>
      <c r="Q123" s="1071" t="n"/>
      <c r="R123" s="1071" t="n"/>
      <c r="S123" s="1086" t="n"/>
      <c r="T123" s="1091" t="n"/>
      <c r="U123" s="1071" t="n"/>
      <c r="V123" s="1071" t="n"/>
      <c r="W123" s="1071" t="n"/>
      <c r="X123" s="1086" t="n"/>
      <c r="Y123" s="1091" t="n"/>
      <c r="Z123" s="1071" t="n"/>
      <c r="AA123" s="1071" t="n"/>
      <c r="AB123" s="1086" t="n"/>
      <c r="AC123" s="1091" t="n"/>
      <c r="AD123" s="1071" t="n"/>
      <c r="AE123" s="1071" t="n"/>
      <c r="AF123" s="1071" t="n"/>
      <c r="AG123" s="1086" t="n"/>
      <c r="AH123" s="1091" t="n"/>
      <c r="AI123" s="1071" t="n"/>
      <c r="AJ123" s="1086" t="n"/>
    </row>
    <row r="124" ht="12.75" customHeight="1" s="789">
      <c r="A124" s="1085" t="n">
        <v>2080</v>
      </c>
      <c r="B124" s="1091" t="inlineStr">
        <is>
          <t>RXTU2057701</t>
        </is>
      </c>
      <c r="C124" s="1071" t="n"/>
      <c r="D124" s="1086" t="n"/>
      <c r="E124" s="1087" t="n">
        <v>45178</v>
      </c>
      <c r="F124" s="883" t="inlineStr">
        <is>
          <t>Shanghai, China</t>
        </is>
      </c>
      <c r="G124" s="1088" t="inlineStr">
        <is>
          <t>Moscow</t>
        </is>
      </c>
      <c r="H124" s="1087" t="n">
        <v>45183</v>
      </c>
      <c r="I124" s="1090" t="inlineStr">
        <is>
          <t>№84, 600$</t>
        </is>
      </c>
      <c r="J124" s="1091" t="n"/>
      <c r="K124" s="1071" t="n"/>
      <c r="L124" s="1071" t="n"/>
      <c r="M124" s="1071" t="n"/>
      <c r="N124" s="1071" t="n"/>
      <c r="O124" s="1086" t="n"/>
      <c r="P124" s="1091" t="n"/>
      <c r="Q124" s="1071" t="n"/>
      <c r="R124" s="1071" t="n"/>
      <c r="S124" s="1086" t="n"/>
      <c r="T124" s="1091" t="n"/>
      <c r="U124" s="1071" t="n"/>
      <c r="V124" s="1071" t="n"/>
      <c r="W124" s="1071" t="n"/>
      <c r="X124" s="1086" t="n"/>
      <c r="Y124" s="1091" t="n"/>
      <c r="Z124" s="1071" t="n"/>
      <c r="AA124" s="1071" t="n"/>
      <c r="AB124" s="1086" t="n"/>
      <c r="AC124" s="1091" t="n"/>
      <c r="AD124" s="1071" t="n"/>
      <c r="AE124" s="1071" t="n"/>
      <c r="AF124" s="1071" t="n"/>
      <c r="AG124" s="1086" t="n"/>
      <c r="AH124" s="1091" t="n"/>
      <c r="AI124" s="1071" t="n"/>
      <c r="AJ124" s="1086" t="n"/>
    </row>
    <row r="125" ht="12.75" customHeight="1" s="789">
      <c r="A125" s="1085" t="n">
        <v>2080</v>
      </c>
      <c r="B125" s="1091" t="inlineStr">
        <is>
          <t>RXTU2057954</t>
        </is>
      </c>
      <c r="C125" s="1071" t="n"/>
      <c r="D125" s="1086" t="n"/>
      <c r="E125" s="1087" t="n">
        <v>44811</v>
      </c>
      <c r="F125" s="883" t="inlineStr">
        <is>
          <t>Shanghai, China</t>
        </is>
      </c>
      <c r="G125" s="1071" t="n"/>
      <c r="H125" s="1071" t="n"/>
      <c r="I125" s="1086" t="n"/>
      <c r="J125" s="1091" t="n"/>
      <c r="K125" s="1071" t="n"/>
      <c r="L125" s="1071" t="n"/>
      <c r="M125" s="1071" t="n"/>
      <c r="N125" s="1071" t="n"/>
      <c r="O125" s="1086" t="n"/>
      <c r="P125" s="1091" t="n"/>
      <c r="Q125" s="1071" t="n"/>
      <c r="R125" s="1071" t="n"/>
      <c r="S125" s="1086" t="n"/>
      <c r="T125" s="1091" t="n"/>
      <c r="U125" s="1071" t="n"/>
      <c r="V125" s="1071" t="n"/>
      <c r="W125" s="1071" t="n"/>
      <c r="X125" s="1086" t="n"/>
      <c r="Y125" s="1091" t="n"/>
      <c r="Z125" s="1071" t="n"/>
      <c r="AA125" s="1071" t="n"/>
      <c r="AB125" s="1086" t="n"/>
      <c r="AC125" s="1091" t="n"/>
      <c r="AD125" s="1071" t="n"/>
      <c r="AE125" s="1071" t="n"/>
      <c r="AF125" s="1071" t="n"/>
      <c r="AG125" s="1086" t="n"/>
      <c r="AH125" s="1091" t="n"/>
      <c r="AI125" s="1071" t="n"/>
      <c r="AJ125" s="1086" t="n"/>
    </row>
    <row r="126" ht="12.75" customHeight="1" s="789">
      <c r="A126" s="1085" t="n">
        <v>2080</v>
      </c>
      <c r="B126" s="1091" t="inlineStr">
        <is>
          <t>RXTU2058204</t>
        </is>
      </c>
      <c r="C126" s="1071" t="n"/>
      <c r="D126" s="1086" t="n"/>
      <c r="E126" s="1087" t="n">
        <v>44811</v>
      </c>
      <c r="F126" s="883" t="inlineStr">
        <is>
          <t>Shanghai, China</t>
        </is>
      </c>
      <c r="G126" s="1071" t="n"/>
      <c r="H126" s="1071" t="n"/>
      <c r="I126" s="1086" t="n"/>
      <c r="J126" s="1091" t="n"/>
      <c r="K126" s="1071" t="n"/>
      <c r="L126" s="1071" t="n"/>
      <c r="M126" s="1071" t="n"/>
      <c r="N126" s="1071" t="n"/>
      <c r="O126" s="1086" t="n"/>
      <c r="P126" s="1091" t="n"/>
      <c r="Q126" s="1071" t="n"/>
      <c r="R126" s="1071" t="n"/>
      <c r="S126" s="1086" t="n"/>
      <c r="T126" s="1091" t="n"/>
      <c r="U126" s="1071" t="n"/>
      <c r="V126" s="1071" t="n"/>
      <c r="W126" s="1071" t="n"/>
      <c r="X126" s="1086" t="n"/>
      <c r="Y126" s="1091" t="n"/>
      <c r="Z126" s="1071" t="n"/>
      <c r="AA126" s="1071" t="n"/>
      <c r="AB126" s="1086" t="n"/>
      <c r="AC126" s="1091" t="n"/>
      <c r="AD126" s="1071" t="n"/>
      <c r="AE126" s="1071" t="n"/>
      <c r="AF126" s="1071" t="n"/>
      <c r="AG126" s="1086" t="n"/>
      <c r="AH126" s="1091" t="n"/>
      <c r="AI126" s="1071" t="n"/>
      <c r="AJ126" s="1086" t="n"/>
    </row>
    <row r="127" ht="12.75" customHeight="1" s="789">
      <c r="A127" s="1085" t="n">
        <v>2080</v>
      </c>
      <c r="B127" s="1091" t="inlineStr">
        <is>
          <t>RXTU2057466</t>
        </is>
      </c>
      <c r="C127" s="1071" t="n"/>
      <c r="D127" s="1086" t="n"/>
      <c r="E127" s="1087" t="n">
        <v>45178</v>
      </c>
      <c r="F127" s="883" t="inlineStr">
        <is>
          <t>Shanghai, China</t>
        </is>
      </c>
      <c r="G127" s="1088" t="inlineStr">
        <is>
          <t>Moscow</t>
        </is>
      </c>
      <c r="H127" s="1087" t="n">
        <v>45186</v>
      </c>
      <c r="I127" s="1090" t="inlineStr">
        <is>
          <t>№84, 600$</t>
        </is>
      </c>
      <c r="J127" s="1091" t="n"/>
      <c r="K127" s="1071" t="n"/>
      <c r="L127" s="1071" t="n"/>
      <c r="M127" s="1071" t="n"/>
      <c r="N127" s="1071" t="n"/>
      <c r="O127" s="1086" t="n"/>
      <c r="P127" s="1091" t="n"/>
      <c r="Q127" s="1071" t="n"/>
      <c r="R127" s="1071" t="n"/>
      <c r="S127" s="1086" t="n"/>
      <c r="T127" s="1091" t="n"/>
      <c r="U127" s="1071" t="n"/>
      <c r="V127" s="1071" t="n"/>
      <c r="W127" s="1071" t="n"/>
      <c r="X127" s="1086" t="n"/>
      <c r="Y127" s="1091" t="n"/>
      <c r="Z127" s="1071" t="n"/>
      <c r="AA127" s="1071" t="n"/>
      <c r="AB127" s="1086" t="n"/>
      <c r="AC127" s="1091" t="n"/>
      <c r="AD127" s="1071" t="n"/>
      <c r="AE127" s="1071" t="n"/>
      <c r="AF127" s="1071" t="n"/>
      <c r="AG127" s="1086" t="n"/>
      <c r="AH127" s="1091" t="n"/>
      <c r="AI127" s="1071" t="n"/>
      <c r="AJ127" s="1086" t="n"/>
    </row>
    <row r="128" ht="12.75" customHeight="1" s="789">
      <c r="A128" s="1085" t="n">
        <v>2080</v>
      </c>
      <c r="B128" s="1091" t="inlineStr">
        <is>
          <t>RXTU2057717</t>
        </is>
      </c>
      <c r="C128" s="1071" t="n"/>
      <c r="D128" s="1086" t="n"/>
      <c r="E128" s="1087" t="n">
        <v>44811</v>
      </c>
      <c r="F128" s="883" t="inlineStr">
        <is>
          <t>Shanghai, China</t>
        </is>
      </c>
      <c r="G128" s="1071" t="n"/>
      <c r="H128" s="1071" t="n"/>
      <c r="I128" s="1086" t="n"/>
      <c r="J128" s="1091" t="n"/>
      <c r="K128" s="1071" t="n"/>
      <c r="L128" s="1071" t="n"/>
      <c r="M128" s="1071" t="n"/>
      <c r="N128" s="1071" t="n"/>
      <c r="O128" s="1086" t="n"/>
      <c r="P128" s="1091" t="n"/>
      <c r="Q128" s="1071" t="n"/>
      <c r="R128" s="1071" t="n"/>
      <c r="S128" s="1086" t="n"/>
      <c r="T128" s="1091" t="n"/>
      <c r="U128" s="1071" t="n"/>
      <c r="V128" s="1071" t="n"/>
      <c r="W128" s="1071" t="n"/>
      <c r="X128" s="1086" t="n"/>
      <c r="Y128" s="1091" t="n"/>
      <c r="Z128" s="1071" t="n"/>
      <c r="AA128" s="1071" t="n"/>
      <c r="AB128" s="1086" t="n"/>
      <c r="AC128" s="1091" t="n"/>
      <c r="AD128" s="1071" t="n"/>
      <c r="AE128" s="1071" t="n"/>
      <c r="AF128" s="1071" t="n"/>
      <c r="AG128" s="1086" t="n"/>
      <c r="AH128" s="1091" t="n"/>
      <c r="AI128" s="1071" t="n"/>
      <c r="AJ128" s="1086" t="n"/>
    </row>
    <row r="129" ht="12.75" customHeight="1" s="789">
      <c r="A129" s="1085" t="n">
        <v>2080</v>
      </c>
      <c r="B129" s="1091" t="inlineStr">
        <is>
          <t>RXTU2057960</t>
        </is>
      </c>
      <c r="C129" s="1071" t="n"/>
      <c r="D129" s="1086" t="n"/>
      <c r="E129" s="1087" t="n">
        <v>45175</v>
      </c>
      <c r="F129" s="883" t="inlineStr">
        <is>
          <t>Shanghai, China</t>
        </is>
      </c>
      <c r="G129" s="1071" t="n"/>
      <c r="H129" s="1071" t="n"/>
      <c r="I129" s="1086" t="n"/>
      <c r="J129" s="1091" t="n"/>
      <c r="K129" s="1071" t="n"/>
      <c r="L129" s="1071" t="n"/>
      <c r="M129" s="1071" t="n"/>
      <c r="N129" s="1071" t="n"/>
      <c r="O129" s="1086" t="n"/>
      <c r="P129" s="1091" t="n"/>
      <c r="Q129" s="1071" t="n"/>
      <c r="R129" s="1071" t="n"/>
      <c r="S129" s="1086" t="n"/>
      <c r="T129" s="1091" t="n"/>
      <c r="U129" s="1071" t="n"/>
      <c r="V129" s="1071" t="n"/>
      <c r="W129" s="1071" t="n"/>
      <c r="X129" s="1086" t="n"/>
      <c r="Y129" s="1091" t="n"/>
      <c r="Z129" s="1071" t="n"/>
      <c r="AA129" s="1071" t="n"/>
      <c r="AB129" s="1086" t="n"/>
      <c r="AC129" s="1091" t="n"/>
      <c r="AD129" s="1071" t="n"/>
      <c r="AE129" s="1071" t="n"/>
      <c r="AF129" s="1071" t="n"/>
      <c r="AG129" s="1086" t="n"/>
      <c r="AH129" s="1091" t="n"/>
      <c r="AI129" s="1071" t="n"/>
      <c r="AJ129" s="1086" t="n"/>
    </row>
    <row r="130" ht="12.75" customHeight="1" s="789">
      <c r="A130" s="1085" t="n">
        <v>2080</v>
      </c>
      <c r="B130" s="1091" t="inlineStr">
        <is>
          <t>RXTU2058210</t>
        </is>
      </c>
      <c r="C130" s="1071" t="n"/>
      <c r="D130" s="1086" t="n"/>
      <c r="E130" s="1087" t="n">
        <v>45175</v>
      </c>
      <c r="F130" s="883" t="inlineStr">
        <is>
          <t>Shanghai, China</t>
        </is>
      </c>
      <c r="G130" s="1071" t="n"/>
      <c r="H130" s="1071" t="n"/>
      <c r="I130" s="1086" t="n"/>
      <c r="J130" s="1091" t="n"/>
      <c r="K130" s="1071" t="n"/>
      <c r="L130" s="1071" t="n"/>
      <c r="M130" s="1071" t="n"/>
      <c r="N130" s="1071" t="n"/>
      <c r="O130" s="1086" t="n"/>
      <c r="P130" s="1091" t="n"/>
      <c r="Q130" s="1071" t="n"/>
      <c r="R130" s="1071" t="n"/>
      <c r="S130" s="1086" t="n"/>
      <c r="T130" s="1091" t="n"/>
      <c r="U130" s="1071" t="n"/>
      <c r="V130" s="1071" t="n"/>
      <c r="W130" s="1071" t="n"/>
      <c r="X130" s="1086" t="n"/>
      <c r="Y130" s="1091" t="n"/>
      <c r="Z130" s="1071" t="n"/>
      <c r="AA130" s="1071" t="n"/>
      <c r="AB130" s="1086" t="n"/>
      <c r="AC130" s="1091" t="n"/>
      <c r="AD130" s="1071" t="n"/>
      <c r="AE130" s="1071" t="n"/>
      <c r="AF130" s="1071" t="n"/>
      <c r="AG130" s="1086" t="n"/>
      <c r="AH130" s="1091" t="n"/>
      <c r="AI130" s="1071" t="n"/>
      <c r="AJ130" s="1086" t="n"/>
    </row>
    <row r="131" ht="12.75" customHeight="1" s="789">
      <c r="A131" s="1085" t="n">
        <v>2080</v>
      </c>
      <c r="B131" s="1091" t="inlineStr">
        <is>
          <t>RXTU2057471</t>
        </is>
      </c>
      <c r="C131" s="1071" t="n"/>
      <c r="D131" s="1086" t="n"/>
      <c r="E131" s="1087" t="n">
        <v>44811</v>
      </c>
      <c r="F131" s="883" t="inlineStr">
        <is>
          <t>Shanghai, China</t>
        </is>
      </c>
      <c r="G131" s="1071" t="n"/>
      <c r="H131" s="1071" t="n"/>
      <c r="I131" s="1086" t="n"/>
      <c r="J131" s="1091" t="n"/>
      <c r="K131" s="1071" t="n"/>
      <c r="L131" s="1071" t="n"/>
      <c r="M131" s="1071" t="n"/>
      <c r="N131" s="1071" t="n"/>
      <c r="O131" s="1086" t="n"/>
      <c r="P131" s="1091" t="n"/>
      <c r="Q131" s="1071" t="n"/>
      <c r="R131" s="1071" t="n"/>
      <c r="S131" s="1086" t="n"/>
      <c r="T131" s="1091" t="n"/>
      <c r="U131" s="1071" t="n"/>
      <c r="V131" s="1071" t="n"/>
      <c r="W131" s="1071" t="n"/>
      <c r="X131" s="1086" t="n"/>
      <c r="Y131" s="1091" t="n"/>
      <c r="Z131" s="1071" t="n"/>
      <c r="AA131" s="1071" t="n"/>
      <c r="AB131" s="1086" t="n"/>
      <c r="AC131" s="1091" t="n"/>
      <c r="AD131" s="1071" t="n"/>
      <c r="AE131" s="1071" t="n"/>
      <c r="AF131" s="1071" t="n"/>
      <c r="AG131" s="1086" t="n"/>
      <c r="AH131" s="1091" t="n"/>
      <c r="AI131" s="1071" t="n"/>
      <c r="AJ131" s="1086" t="n"/>
    </row>
    <row r="132" ht="12.75" customHeight="1" s="789">
      <c r="A132" s="1085" t="n">
        <v>2080</v>
      </c>
      <c r="B132" s="1091" t="inlineStr">
        <is>
          <t>RXTU2057722</t>
        </is>
      </c>
      <c r="C132" s="1071" t="n"/>
      <c r="D132" s="1086" t="n"/>
      <c r="E132" s="1087" t="n">
        <v>45175</v>
      </c>
      <c r="F132" s="883" t="inlineStr">
        <is>
          <t>Shanghai, China</t>
        </is>
      </c>
      <c r="G132" s="1071" t="n"/>
      <c r="H132" s="1071" t="n"/>
      <c r="I132" s="1086" t="n"/>
      <c r="J132" s="1091" t="n"/>
      <c r="K132" s="1071" t="n"/>
      <c r="L132" s="1071" t="n"/>
      <c r="M132" s="1071" t="n"/>
      <c r="N132" s="1071" t="n"/>
      <c r="O132" s="1086" t="n"/>
      <c r="P132" s="1091" t="n"/>
      <c r="Q132" s="1071" t="n"/>
      <c r="R132" s="1071" t="n"/>
      <c r="S132" s="1086" t="n"/>
      <c r="T132" s="1091" t="n"/>
      <c r="U132" s="1071" t="n"/>
      <c r="V132" s="1071" t="n"/>
      <c r="W132" s="1071" t="n"/>
      <c r="X132" s="1086" t="n"/>
      <c r="Y132" s="1091" t="n"/>
      <c r="Z132" s="1071" t="n"/>
      <c r="AA132" s="1071" t="n"/>
      <c r="AB132" s="1086" t="n"/>
      <c r="AC132" s="1091" t="n"/>
      <c r="AD132" s="1071" t="n"/>
      <c r="AE132" s="1071" t="n"/>
      <c r="AF132" s="1071" t="n"/>
      <c r="AG132" s="1086" t="n"/>
      <c r="AH132" s="1091" t="n"/>
      <c r="AI132" s="1071" t="n"/>
      <c r="AJ132" s="1086" t="n"/>
    </row>
    <row r="133" ht="12.75" customHeight="1" s="789">
      <c r="A133" s="1085" t="n">
        <v>2080</v>
      </c>
      <c r="B133" s="1091" t="inlineStr">
        <is>
          <t>RXTU2057975</t>
        </is>
      </c>
      <c r="C133" s="1071" t="n"/>
      <c r="D133" s="1086" t="n"/>
      <c r="E133" s="1087" t="n">
        <v>44811</v>
      </c>
      <c r="F133" s="883" t="inlineStr">
        <is>
          <t>Shanghai, China</t>
        </is>
      </c>
      <c r="G133" s="1071" t="n"/>
      <c r="H133" s="1071" t="n"/>
      <c r="I133" s="1086" t="n"/>
      <c r="J133" s="1091" t="n"/>
      <c r="K133" s="1071" t="n"/>
      <c r="L133" s="1071" t="n"/>
      <c r="M133" s="1071" t="n"/>
      <c r="N133" s="1071" t="n"/>
      <c r="O133" s="1086" t="n"/>
      <c r="P133" s="1091" t="n"/>
      <c r="Q133" s="1071" t="n"/>
      <c r="R133" s="1071" t="n"/>
      <c r="S133" s="1086" t="n"/>
      <c r="T133" s="1091" t="n"/>
      <c r="U133" s="1071" t="n"/>
      <c r="V133" s="1071" t="n"/>
      <c r="W133" s="1071" t="n"/>
      <c r="X133" s="1086" t="n"/>
      <c r="Y133" s="1091" t="n"/>
      <c r="Z133" s="1071" t="n"/>
      <c r="AA133" s="1071" t="n"/>
      <c r="AB133" s="1086" t="n"/>
      <c r="AC133" s="1091" t="n"/>
      <c r="AD133" s="1071" t="n"/>
      <c r="AE133" s="1071" t="n"/>
      <c r="AF133" s="1071" t="n"/>
      <c r="AG133" s="1086" t="n"/>
      <c r="AH133" s="1091" t="n"/>
      <c r="AI133" s="1071" t="n"/>
      <c r="AJ133" s="1086" t="n"/>
    </row>
    <row r="134" ht="12.75" customHeight="1" s="789">
      <c r="A134" s="1085" t="n">
        <v>2080</v>
      </c>
      <c r="B134" s="1091" t="inlineStr">
        <is>
          <t>RXTU2058225</t>
        </is>
      </c>
      <c r="C134" s="1071" t="n"/>
      <c r="D134" s="1086" t="n"/>
      <c r="E134" s="1087" t="n">
        <v>44811</v>
      </c>
      <c r="F134" s="883" t="inlineStr">
        <is>
          <t>Shanghai, China</t>
        </is>
      </c>
      <c r="G134" s="1071" t="n"/>
      <c r="H134" s="1071" t="n"/>
      <c r="I134" s="1086" t="n"/>
      <c r="J134" s="1091" t="n"/>
      <c r="K134" s="1071" t="n"/>
      <c r="L134" s="1071" t="n"/>
      <c r="M134" s="1071" t="n"/>
      <c r="N134" s="1071" t="n"/>
      <c r="O134" s="1086" t="n"/>
      <c r="P134" s="1091" t="n"/>
      <c r="Q134" s="1071" t="n"/>
      <c r="R134" s="1071" t="n"/>
      <c r="S134" s="1086" t="n"/>
      <c r="T134" s="1091" t="n"/>
      <c r="U134" s="1071" t="n"/>
      <c r="V134" s="1071" t="n"/>
      <c r="W134" s="1071" t="n"/>
      <c r="X134" s="1086" t="n"/>
      <c r="Y134" s="1091" t="n"/>
      <c r="Z134" s="1071" t="n"/>
      <c r="AA134" s="1071" t="n"/>
      <c r="AB134" s="1086" t="n"/>
      <c r="AC134" s="1091" t="n"/>
      <c r="AD134" s="1071" t="n"/>
      <c r="AE134" s="1071" t="n"/>
      <c r="AF134" s="1071" t="n"/>
      <c r="AG134" s="1086" t="n"/>
      <c r="AH134" s="1091" t="n"/>
      <c r="AI134" s="1071" t="n"/>
      <c r="AJ134" s="1086" t="n"/>
    </row>
    <row r="135" ht="12.75" customHeight="1" s="789">
      <c r="A135" s="1085" t="n">
        <v>2080</v>
      </c>
      <c r="B135" s="1091" t="inlineStr">
        <is>
          <t>RXTU2057487</t>
        </is>
      </c>
      <c r="C135" s="1071" t="n"/>
      <c r="D135" s="1086" t="n"/>
      <c r="E135" s="1087" t="n">
        <v>45177</v>
      </c>
      <c r="F135" s="883" t="inlineStr">
        <is>
          <t>Shanghai, China</t>
        </is>
      </c>
      <c r="G135" s="1071" t="n"/>
      <c r="H135" s="1071" t="n"/>
      <c r="I135" s="1086" t="n"/>
      <c r="J135" s="1091" t="n"/>
      <c r="K135" s="1071" t="n"/>
      <c r="L135" s="1071" t="n"/>
      <c r="M135" s="1071" t="n"/>
      <c r="N135" s="1071" t="n"/>
      <c r="O135" s="1086" t="n"/>
      <c r="P135" s="1091" t="n"/>
      <c r="Q135" s="1071" t="n"/>
      <c r="R135" s="1071" t="n"/>
      <c r="S135" s="1086" t="n"/>
      <c r="T135" s="1091" t="n"/>
      <c r="U135" s="1071" t="n"/>
      <c r="V135" s="1071" t="n"/>
      <c r="W135" s="1071" t="n"/>
      <c r="X135" s="1086" t="n"/>
      <c r="Y135" s="1091" t="n"/>
      <c r="Z135" s="1071" t="n"/>
      <c r="AA135" s="1071" t="n"/>
      <c r="AB135" s="1086" t="n"/>
      <c r="AC135" s="1091" t="n"/>
      <c r="AD135" s="1071" t="n"/>
      <c r="AE135" s="1071" t="n"/>
      <c r="AF135" s="1071" t="n"/>
      <c r="AG135" s="1086" t="n"/>
      <c r="AH135" s="1091" t="n"/>
      <c r="AI135" s="1071" t="n"/>
      <c r="AJ135" s="1086" t="n"/>
    </row>
    <row r="136" ht="12.75" customHeight="1" s="789">
      <c r="A136" s="1085" t="n">
        <v>2080</v>
      </c>
      <c r="B136" s="1091" t="inlineStr">
        <is>
          <t>RXTU2057738</t>
        </is>
      </c>
      <c r="C136" s="1071" t="n"/>
      <c r="D136" s="1086" t="n"/>
      <c r="E136" s="1087" t="n">
        <v>44811</v>
      </c>
      <c r="F136" s="883" t="inlineStr">
        <is>
          <t>Shanghai, China</t>
        </is>
      </c>
      <c r="G136" s="1071" t="n"/>
      <c r="H136" s="1071" t="n"/>
      <c r="I136" s="1086" t="n"/>
      <c r="J136" s="1091" t="n"/>
      <c r="K136" s="1071" t="n"/>
      <c r="L136" s="1071" t="n"/>
      <c r="M136" s="1071" t="n"/>
      <c r="N136" s="1071" t="n"/>
      <c r="O136" s="1086" t="n"/>
      <c r="P136" s="1091" t="n"/>
      <c r="Q136" s="1071" t="n"/>
      <c r="R136" s="1071" t="n"/>
      <c r="S136" s="1086" t="n"/>
      <c r="T136" s="1091" t="n"/>
      <c r="U136" s="1071" t="n"/>
      <c r="V136" s="1071" t="n"/>
      <c r="W136" s="1071" t="n"/>
      <c r="X136" s="1086" t="n"/>
      <c r="Y136" s="1091" t="n"/>
      <c r="Z136" s="1071" t="n"/>
      <c r="AA136" s="1071" t="n"/>
      <c r="AB136" s="1086" t="n"/>
      <c r="AC136" s="1091" t="n"/>
      <c r="AD136" s="1071" t="n"/>
      <c r="AE136" s="1071" t="n"/>
      <c r="AF136" s="1071" t="n"/>
      <c r="AG136" s="1086" t="n"/>
      <c r="AH136" s="1091" t="n"/>
      <c r="AI136" s="1071" t="n"/>
      <c r="AJ136" s="1086" t="n"/>
    </row>
    <row r="137" ht="12.75" customHeight="1" s="789">
      <c r="A137" s="1085" t="n">
        <v>2080</v>
      </c>
      <c r="B137" s="1091" t="inlineStr">
        <is>
          <t>RXTU2057980</t>
        </is>
      </c>
      <c r="C137" s="1071" t="n"/>
      <c r="D137" s="1086" t="n"/>
      <c r="E137" s="1087" t="n">
        <v>45177</v>
      </c>
      <c r="F137" s="883" t="inlineStr">
        <is>
          <t>Shanghai, China</t>
        </is>
      </c>
      <c r="G137" s="1071" t="n"/>
      <c r="H137" s="1071" t="n"/>
      <c r="I137" s="1086" t="n"/>
      <c r="J137" s="1091" t="n"/>
      <c r="K137" s="1071" t="n"/>
      <c r="L137" s="1071" t="n"/>
      <c r="M137" s="1071" t="n"/>
      <c r="N137" s="1071" t="n"/>
      <c r="O137" s="1086" t="n"/>
      <c r="P137" s="1091" t="n"/>
      <c r="Q137" s="1071" t="n"/>
      <c r="R137" s="1071" t="n"/>
      <c r="S137" s="1086" t="n"/>
      <c r="T137" s="1091" t="n"/>
      <c r="U137" s="1071" t="n"/>
      <c r="V137" s="1071" t="n"/>
      <c r="W137" s="1071" t="n"/>
      <c r="X137" s="1086" t="n"/>
      <c r="Y137" s="1091" t="n"/>
      <c r="Z137" s="1071" t="n"/>
      <c r="AA137" s="1071" t="n"/>
      <c r="AB137" s="1086" t="n"/>
      <c r="AC137" s="1091" t="n"/>
      <c r="AD137" s="1071" t="n"/>
      <c r="AE137" s="1071" t="n"/>
      <c r="AF137" s="1071" t="n"/>
      <c r="AG137" s="1086" t="n"/>
      <c r="AH137" s="1091" t="n"/>
      <c r="AI137" s="1071" t="n"/>
      <c r="AJ137" s="1086" t="n"/>
    </row>
    <row r="138" ht="12.75" customHeight="1" s="789">
      <c r="A138" s="1085" t="n">
        <v>2080</v>
      </c>
      <c r="B138" s="1091" t="inlineStr">
        <is>
          <t>RXTU2058230</t>
        </is>
      </c>
      <c r="C138" s="1071" t="n"/>
      <c r="D138" s="1086" t="n"/>
      <c r="E138" s="1087" t="n">
        <v>45175</v>
      </c>
      <c r="F138" s="883" t="inlineStr">
        <is>
          <t>Shanghai, China</t>
        </is>
      </c>
      <c r="G138" s="1071" t="n"/>
      <c r="H138" s="1071" t="n"/>
      <c r="I138" s="1086" t="n"/>
      <c r="J138" s="1091" t="n"/>
      <c r="K138" s="1071" t="n"/>
      <c r="L138" s="1071" t="n"/>
      <c r="M138" s="1071" t="n"/>
      <c r="N138" s="1071" t="n"/>
      <c r="O138" s="1086" t="n"/>
      <c r="P138" s="1091" t="n"/>
      <c r="Q138" s="1071" t="n"/>
      <c r="R138" s="1071" t="n"/>
      <c r="S138" s="1086" t="n"/>
      <c r="T138" s="1091" t="n"/>
      <c r="U138" s="1071" t="n"/>
      <c r="V138" s="1071" t="n"/>
      <c r="W138" s="1071" t="n"/>
      <c r="X138" s="1086" t="n"/>
      <c r="Y138" s="1091" t="n"/>
      <c r="Z138" s="1071" t="n"/>
      <c r="AA138" s="1071" t="n"/>
      <c r="AB138" s="1086" t="n"/>
      <c r="AC138" s="1091" t="n"/>
      <c r="AD138" s="1071" t="n"/>
      <c r="AE138" s="1071" t="n"/>
      <c r="AF138" s="1071" t="n"/>
      <c r="AG138" s="1086" t="n"/>
      <c r="AH138" s="1091" t="n"/>
      <c r="AI138" s="1071" t="n"/>
      <c r="AJ138" s="1086" t="n"/>
    </row>
    <row r="139" ht="12.75" customHeight="1" s="789">
      <c r="A139" s="1085" t="n">
        <v>2080</v>
      </c>
      <c r="B139" s="1091" t="inlineStr">
        <is>
          <t>RXTU2057492</t>
        </is>
      </c>
      <c r="C139" s="1071" t="n"/>
      <c r="D139" s="1086" t="n"/>
      <c r="E139" s="1087" t="n">
        <v>45177</v>
      </c>
      <c r="F139" s="883" t="inlineStr">
        <is>
          <t>Shanghai, China</t>
        </is>
      </c>
      <c r="G139" s="1071" t="n"/>
      <c r="H139" s="1071" t="n"/>
      <c r="I139" s="1086" t="n"/>
      <c r="J139" s="1091" t="n"/>
      <c r="K139" s="1071" t="n"/>
      <c r="L139" s="1071" t="n"/>
      <c r="M139" s="1071" t="n"/>
      <c r="N139" s="1071" t="n"/>
      <c r="O139" s="1086" t="n"/>
      <c r="P139" s="1091" t="n"/>
      <c r="Q139" s="1071" t="n"/>
      <c r="R139" s="1071" t="n"/>
      <c r="S139" s="1086" t="n"/>
      <c r="T139" s="1091" t="n"/>
      <c r="U139" s="1071" t="n"/>
      <c r="V139" s="1071" t="n"/>
      <c r="W139" s="1071" t="n"/>
      <c r="X139" s="1086" t="n"/>
      <c r="Y139" s="1091" t="n"/>
      <c r="Z139" s="1071" t="n"/>
      <c r="AA139" s="1071" t="n"/>
      <c r="AB139" s="1086" t="n"/>
      <c r="AC139" s="1091" t="n"/>
      <c r="AD139" s="1071" t="n"/>
      <c r="AE139" s="1071" t="n"/>
      <c r="AF139" s="1071" t="n"/>
      <c r="AG139" s="1086" t="n"/>
      <c r="AH139" s="1091" t="n"/>
      <c r="AI139" s="1071" t="n"/>
      <c r="AJ139" s="1086" t="n"/>
    </row>
    <row r="140" ht="12.75" customHeight="1" s="789">
      <c r="A140" s="1085" t="n">
        <v>2080</v>
      </c>
      <c r="B140" s="1091" t="inlineStr">
        <is>
          <t>RXTU2057743</t>
        </is>
      </c>
      <c r="C140" s="1071" t="n"/>
      <c r="D140" s="1086" t="n"/>
      <c r="E140" s="1087" t="n">
        <v>45177</v>
      </c>
      <c r="F140" s="883" t="inlineStr">
        <is>
          <t>Shanghai, China</t>
        </is>
      </c>
      <c r="G140" s="1071" t="n"/>
      <c r="H140" s="1071" t="n"/>
      <c r="I140" s="1086" t="n"/>
      <c r="J140" s="1091" t="n"/>
      <c r="K140" s="1071" t="n"/>
      <c r="L140" s="1071" t="n"/>
      <c r="M140" s="1071" t="n"/>
      <c r="N140" s="1071" t="n"/>
      <c r="O140" s="1086" t="n"/>
      <c r="P140" s="1091" t="n"/>
      <c r="Q140" s="1071" t="n"/>
      <c r="R140" s="1071" t="n"/>
      <c r="S140" s="1086" t="n"/>
      <c r="T140" s="1091" t="n"/>
      <c r="U140" s="1071" t="n"/>
      <c r="V140" s="1071" t="n"/>
      <c r="W140" s="1071" t="n"/>
      <c r="X140" s="1086" t="n"/>
      <c r="Y140" s="1091" t="n"/>
      <c r="Z140" s="1071" t="n"/>
      <c r="AA140" s="1071" t="n"/>
      <c r="AB140" s="1086" t="n"/>
      <c r="AC140" s="1091" t="n"/>
      <c r="AD140" s="1071" t="n"/>
      <c r="AE140" s="1071" t="n"/>
      <c r="AF140" s="1071" t="n"/>
      <c r="AG140" s="1086" t="n"/>
      <c r="AH140" s="1091" t="n"/>
      <c r="AI140" s="1071" t="n"/>
      <c r="AJ140" s="1086" t="n"/>
    </row>
    <row r="141" ht="12.75" customHeight="1" s="789">
      <c r="A141" s="1085" t="n">
        <v>2080</v>
      </c>
      <c r="B141" s="1091" t="inlineStr">
        <is>
          <t>RXTU2057996</t>
        </is>
      </c>
      <c r="C141" s="1071" t="n"/>
      <c r="D141" s="1086" t="n"/>
      <c r="E141" s="1087" t="n">
        <v>45175</v>
      </c>
      <c r="F141" s="883" t="inlineStr">
        <is>
          <t>Shanghai, China</t>
        </is>
      </c>
      <c r="G141" s="1071" t="n"/>
      <c r="H141" s="1071" t="n"/>
      <c r="I141" s="1086" t="n"/>
      <c r="J141" s="1091" t="n"/>
      <c r="K141" s="1071" t="n"/>
      <c r="L141" s="1071" t="n"/>
      <c r="M141" s="1071" t="n"/>
      <c r="N141" s="1071" t="n"/>
      <c r="O141" s="1086" t="n"/>
      <c r="P141" s="1091" t="n"/>
      <c r="Q141" s="1071" t="n"/>
      <c r="R141" s="1071" t="n"/>
      <c r="S141" s="1086" t="n"/>
      <c r="T141" s="1091" t="n"/>
      <c r="U141" s="1071" t="n"/>
      <c r="V141" s="1071" t="n"/>
      <c r="W141" s="1071" t="n"/>
      <c r="X141" s="1086" t="n"/>
      <c r="Y141" s="1091" t="n"/>
      <c r="Z141" s="1071" t="n"/>
      <c r="AA141" s="1071" t="n"/>
      <c r="AB141" s="1086" t="n"/>
      <c r="AC141" s="1091" t="n"/>
      <c r="AD141" s="1071" t="n"/>
      <c r="AE141" s="1071" t="n"/>
      <c r="AF141" s="1071" t="n"/>
      <c r="AG141" s="1086" t="n"/>
      <c r="AH141" s="1091" t="n"/>
      <c r="AI141" s="1071" t="n"/>
      <c r="AJ141" s="1086" t="n"/>
    </row>
    <row r="142" ht="12.75" customHeight="1" s="789">
      <c r="A142" s="1085" t="n">
        <v>2080</v>
      </c>
      <c r="B142" s="1091" t="inlineStr">
        <is>
          <t>RXTU2058246</t>
        </is>
      </c>
      <c r="C142" s="1071" t="n"/>
      <c r="D142" s="1086" t="n"/>
      <c r="E142" s="1087" t="n">
        <v>44811</v>
      </c>
      <c r="F142" s="883" t="inlineStr">
        <is>
          <t>Shanghai, China</t>
        </is>
      </c>
      <c r="G142" s="1071" t="n"/>
      <c r="H142" s="1071" t="n"/>
      <c r="I142" s="1086" t="n"/>
      <c r="J142" s="1091" t="n"/>
      <c r="K142" s="1071" t="n"/>
      <c r="L142" s="1071" t="n"/>
      <c r="M142" s="1071" t="n"/>
      <c r="N142" s="1071" t="n"/>
      <c r="O142" s="1086" t="n"/>
      <c r="P142" s="1091" t="n"/>
      <c r="Q142" s="1071" t="n"/>
      <c r="R142" s="1071" t="n"/>
      <c r="S142" s="1086" t="n"/>
      <c r="T142" s="1091" t="n"/>
      <c r="U142" s="1071" t="n"/>
      <c r="V142" s="1071" t="n"/>
      <c r="W142" s="1071" t="n"/>
      <c r="X142" s="1086" t="n"/>
      <c r="Y142" s="1091" t="n"/>
      <c r="Z142" s="1071" t="n"/>
      <c r="AA142" s="1071" t="n"/>
      <c r="AB142" s="1086" t="n"/>
      <c r="AC142" s="1091" t="n"/>
      <c r="AD142" s="1071" t="n"/>
      <c r="AE142" s="1071" t="n"/>
      <c r="AF142" s="1071" t="n"/>
      <c r="AG142" s="1086" t="n"/>
      <c r="AH142" s="1091" t="n"/>
      <c r="AI142" s="1071" t="n"/>
      <c r="AJ142" s="1086" t="n"/>
    </row>
    <row r="143" ht="12.75" customHeight="1" s="789">
      <c r="A143" s="1085" t="n">
        <v>2080</v>
      </c>
      <c r="B143" s="1091" t="inlineStr">
        <is>
          <t>RXTU2057506</t>
        </is>
      </c>
      <c r="C143" s="1071" t="n"/>
      <c r="D143" s="1086" t="n"/>
      <c r="E143" s="1087" t="n">
        <v>45177</v>
      </c>
      <c r="F143" s="883" t="inlineStr">
        <is>
          <t>Shanghai, China</t>
        </is>
      </c>
      <c r="G143" s="1071" t="n"/>
      <c r="H143" s="1071" t="n"/>
      <c r="I143" s="1086" t="n"/>
      <c r="J143" s="1091" t="n"/>
      <c r="K143" s="1071" t="n"/>
      <c r="L143" s="1071" t="n"/>
      <c r="M143" s="1071" t="n"/>
      <c r="N143" s="1071" t="n"/>
      <c r="O143" s="1086" t="n"/>
      <c r="P143" s="1091" t="n"/>
      <c r="Q143" s="1071" t="n"/>
      <c r="R143" s="1071" t="n"/>
      <c r="S143" s="1086" t="n"/>
      <c r="T143" s="1091" t="n"/>
      <c r="U143" s="1071" t="n"/>
      <c r="V143" s="1071" t="n"/>
      <c r="W143" s="1071" t="n"/>
      <c r="X143" s="1086" t="n"/>
      <c r="Y143" s="1091" t="n"/>
      <c r="Z143" s="1071" t="n"/>
      <c r="AA143" s="1071" t="n"/>
      <c r="AB143" s="1086" t="n"/>
      <c r="AC143" s="1091" t="n"/>
      <c r="AD143" s="1071" t="n"/>
      <c r="AE143" s="1071" t="n"/>
      <c r="AF143" s="1071" t="n"/>
      <c r="AG143" s="1086" t="n"/>
      <c r="AH143" s="1091" t="n"/>
      <c r="AI143" s="1071" t="n"/>
      <c r="AJ143" s="1086" t="n"/>
    </row>
    <row r="144" ht="12.75" customHeight="1" s="789">
      <c r="A144" s="1085" t="n">
        <v>2080</v>
      </c>
      <c r="B144" s="1091" t="inlineStr">
        <is>
          <t>RXTU2057759</t>
        </is>
      </c>
      <c r="C144" s="1071" t="n"/>
      <c r="D144" s="1086" t="n"/>
      <c r="E144" s="1087" t="n">
        <v>45175</v>
      </c>
      <c r="F144" s="883" t="inlineStr">
        <is>
          <t>Shanghai, China</t>
        </is>
      </c>
      <c r="G144" s="1071" t="n"/>
      <c r="H144" s="1071" t="n"/>
      <c r="I144" s="1086" t="n"/>
      <c r="J144" s="1091" t="n"/>
      <c r="K144" s="1071" t="n"/>
      <c r="L144" s="1071" t="n"/>
      <c r="M144" s="1071" t="n"/>
      <c r="N144" s="1071" t="n"/>
      <c r="O144" s="1086" t="n"/>
      <c r="P144" s="1091" t="n"/>
      <c r="Q144" s="1071" t="n"/>
      <c r="R144" s="1071" t="n"/>
      <c r="S144" s="1086" t="n"/>
      <c r="T144" s="1091" t="n"/>
      <c r="U144" s="1071" t="n"/>
      <c r="V144" s="1071" t="n"/>
      <c r="W144" s="1071" t="n"/>
      <c r="X144" s="1086" t="n"/>
      <c r="Y144" s="1091" t="n"/>
      <c r="Z144" s="1071" t="n"/>
      <c r="AA144" s="1071" t="n"/>
      <c r="AB144" s="1086" t="n"/>
      <c r="AC144" s="1091" t="n"/>
      <c r="AD144" s="1071" t="n"/>
      <c r="AE144" s="1071" t="n"/>
      <c r="AF144" s="1071" t="n"/>
      <c r="AG144" s="1086" t="n"/>
      <c r="AH144" s="1091" t="n"/>
      <c r="AI144" s="1071" t="n"/>
      <c r="AJ144" s="1086" t="n"/>
    </row>
    <row r="145" ht="12.75" customHeight="1" s="789">
      <c r="A145" s="1085" t="n">
        <v>2080</v>
      </c>
      <c r="B145" s="1091" t="inlineStr">
        <is>
          <t>RXTU2058009</t>
        </is>
      </c>
      <c r="C145" s="1071" t="n"/>
      <c r="D145" s="1086" t="n"/>
      <c r="E145" s="1087" t="n">
        <v>45177</v>
      </c>
      <c r="F145" s="883" t="inlineStr">
        <is>
          <t>Shanghai, China</t>
        </is>
      </c>
      <c r="G145" s="1071" t="n"/>
      <c r="H145" s="1071" t="n"/>
      <c r="I145" s="1086" t="n"/>
      <c r="J145" s="1091" t="n"/>
      <c r="K145" s="1071" t="n"/>
      <c r="L145" s="1071" t="n"/>
      <c r="M145" s="1071" t="n"/>
      <c r="N145" s="1071" t="n"/>
      <c r="O145" s="1086" t="n"/>
      <c r="P145" s="1091" t="n"/>
      <c r="Q145" s="1071" t="n"/>
      <c r="R145" s="1071" t="n"/>
      <c r="S145" s="1086" t="n"/>
      <c r="T145" s="1091" t="n"/>
      <c r="U145" s="1071" t="n"/>
      <c r="V145" s="1071" t="n"/>
      <c r="W145" s="1071" t="n"/>
      <c r="X145" s="1086" t="n"/>
      <c r="Y145" s="1091" t="n"/>
      <c r="Z145" s="1071" t="n"/>
      <c r="AA145" s="1071" t="n"/>
      <c r="AB145" s="1086" t="n"/>
      <c r="AC145" s="1091" t="n"/>
      <c r="AD145" s="1071" t="n"/>
      <c r="AE145" s="1071" t="n"/>
      <c r="AF145" s="1071" t="n"/>
      <c r="AG145" s="1086" t="n"/>
      <c r="AH145" s="1091" t="n"/>
      <c r="AI145" s="1071" t="n"/>
      <c r="AJ145" s="1086" t="n"/>
    </row>
    <row r="146" ht="12.75" customHeight="1" s="789">
      <c r="A146" s="1085" t="n">
        <v>2080</v>
      </c>
      <c r="B146" s="1091" t="inlineStr">
        <is>
          <t>RXTU2058251</t>
        </is>
      </c>
      <c r="C146" s="1071" t="n"/>
      <c r="D146" s="1086" t="n"/>
      <c r="E146" s="1087" t="n">
        <v>45175</v>
      </c>
      <c r="F146" s="883" t="inlineStr">
        <is>
          <t>Shanghai, China</t>
        </is>
      </c>
      <c r="G146" s="1071" t="n"/>
      <c r="H146" s="1071" t="n"/>
      <c r="I146" s="1086" t="n"/>
      <c r="J146" s="1091" t="n"/>
      <c r="K146" s="1071" t="n"/>
      <c r="L146" s="1071" t="n"/>
      <c r="M146" s="1071" t="n"/>
      <c r="N146" s="1071" t="n"/>
      <c r="O146" s="1086" t="n"/>
      <c r="P146" s="1091" t="n"/>
      <c r="Q146" s="1071" t="n"/>
      <c r="R146" s="1071" t="n"/>
      <c r="S146" s="1086" t="n"/>
      <c r="T146" s="1091" t="n"/>
      <c r="U146" s="1071" t="n"/>
      <c r="V146" s="1071" t="n"/>
      <c r="W146" s="1071" t="n"/>
      <c r="X146" s="1086" t="n"/>
      <c r="Y146" s="1091" t="n"/>
      <c r="Z146" s="1071" t="n"/>
      <c r="AA146" s="1071" t="n"/>
      <c r="AB146" s="1086" t="n"/>
      <c r="AC146" s="1091" t="n"/>
      <c r="AD146" s="1071" t="n"/>
      <c r="AE146" s="1071" t="n"/>
      <c r="AF146" s="1071" t="n"/>
      <c r="AG146" s="1086" t="n"/>
      <c r="AH146" s="1091" t="n"/>
      <c r="AI146" s="1071" t="n"/>
      <c r="AJ146" s="1086" t="n"/>
    </row>
    <row r="147" ht="12.75" customHeight="1" s="789">
      <c r="A147" s="1085" t="n">
        <v>2080</v>
      </c>
      <c r="B147" s="1091" t="inlineStr">
        <is>
          <t>RXTU2057511</t>
        </is>
      </c>
      <c r="C147" s="1071" t="n"/>
      <c r="D147" s="1086" t="n"/>
      <c r="E147" s="1087" t="n">
        <v>45177</v>
      </c>
      <c r="F147" s="883" t="inlineStr">
        <is>
          <t>Shanghai, China</t>
        </is>
      </c>
      <c r="G147" s="1071" t="n"/>
      <c r="H147" s="1071" t="n"/>
      <c r="I147" s="1086" t="n"/>
      <c r="J147" s="1091" t="n"/>
      <c r="K147" s="1071" t="n"/>
      <c r="L147" s="1071" t="n"/>
      <c r="M147" s="1071" t="n"/>
      <c r="N147" s="1071" t="n"/>
      <c r="O147" s="1086" t="n"/>
      <c r="P147" s="1091" t="n"/>
      <c r="Q147" s="1071" t="n"/>
      <c r="R147" s="1071" t="n"/>
      <c r="S147" s="1086" t="n"/>
      <c r="T147" s="1091" t="n"/>
      <c r="U147" s="1071" t="n"/>
      <c r="V147" s="1071" t="n"/>
      <c r="W147" s="1071" t="n"/>
      <c r="X147" s="1086" t="n"/>
      <c r="Y147" s="1091" t="n"/>
      <c r="Z147" s="1071" t="n"/>
      <c r="AA147" s="1071" t="n"/>
      <c r="AB147" s="1086" t="n"/>
      <c r="AC147" s="1091" t="n"/>
      <c r="AD147" s="1071" t="n"/>
      <c r="AE147" s="1071" t="n"/>
      <c r="AF147" s="1071" t="n"/>
      <c r="AG147" s="1086" t="n"/>
      <c r="AH147" s="1091" t="n"/>
      <c r="AI147" s="1071" t="n"/>
      <c r="AJ147" s="1086" t="n"/>
    </row>
    <row r="148" ht="12.75" customHeight="1" s="789">
      <c r="A148" s="1085" t="n">
        <v>2080</v>
      </c>
      <c r="B148" s="1091" t="inlineStr">
        <is>
          <t>RXTU2057764</t>
        </is>
      </c>
      <c r="C148" s="1071" t="n"/>
      <c r="D148" s="1086" t="n"/>
      <c r="E148" s="1087" t="n">
        <v>45177</v>
      </c>
      <c r="F148" s="883" t="inlineStr">
        <is>
          <t>Shanghai, China</t>
        </is>
      </c>
      <c r="G148" s="1071" t="n"/>
      <c r="H148" s="1071" t="n"/>
      <c r="I148" s="1086" t="n"/>
      <c r="J148" s="1091" t="n"/>
      <c r="K148" s="1071" t="n"/>
      <c r="L148" s="1071" t="n"/>
      <c r="M148" s="1071" t="n"/>
      <c r="N148" s="1071" t="n"/>
      <c r="O148" s="1086" t="n"/>
      <c r="P148" s="1091" t="n"/>
      <c r="Q148" s="1071" t="n"/>
      <c r="R148" s="1071" t="n"/>
      <c r="S148" s="1086" t="n"/>
      <c r="T148" s="1091" t="n"/>
      <c r="U148" s="1071" t="n"/>
      <c r="V148" s="1071" t="n"/>
      <c r="W148" s="1071" t="n"/>
      <c r="X148" s="1086" t="n"/>
      <c r="Y148" s="1091" t="n"/>
      <c r="Z148" s="1071" t="n"/>
      <c r="AA148" s="1071" t="n"/>
      <c r="AB148" s="1086" t="n"/>
      <c r="AC148" s="1091" t="n"/>
      <c r="AD148" s="1071" t="n"/>
      <c r="AE148" s="1071" t="n"/>
      <c r="AF148" s="1071" t="n"/>
      <c r="AG148" s="1086" t="n"/>
      <c r="AH148" s="1091" t="n"/>
      <c r="AI148" s="1071" t="n"/>
      <c r="AJ148" s="1086" t="n"/>
    </row>
    <row r="149" ht="12.75" customHeight="1" s="789">
      <c r="A149" s="1085" t="n">
        <v>2080</v>
      </c>
      <c r="B149" s="1091" t="inlineStr">
        <is>
          <t>RXTU2058014</t>
        </is>
      </c>
      <c r="C149" s="1071" t="n"/>
      <c r="D149" s="1086" t="n"/>
      <c r="E149" s="1087" t="n">
        <v>44811</v>
      </c>
      <c r="F149" s="883" t="inlineStr">
        <is>
          <t>Shanghai, China</t>
        </is>
      </c>
      <c r="G149" s="1071" t="n"/>
      <c r="H149" s="1071" t="n"/>
      <c r="I149" s="1086" t="n"/>
      <c r="J149" s="1091" t="n"/>
      <c r="K149" s="1071" t="n"/>
      <c r="L149" s="1071" t="n"/>
      <c r="M149" s="1071" t="n"/>
      <c r="N149" s="1071" t="n"/>
      <c r="O149" s="1086" t="n"/>
      <c r="P149" s="1091" t="n"/>
      <c r="Q149" s="1071" t="n"/>
      <c r="R149" s="1071" t="n"/>
      <c r="S149" s="1086" t="n"/>
      <c r="T149" s="1091" t="n"/>
      <c r="U149" s="1071" t="n"/>
      <c r="V149" s="1071" t="n"/>
      <c r="W149" s="1071" t="n"/>
      <c r="X149" s="1086" t="n"/>
      <c r="Y149" s="1091" t="n"/>
      <c r="Z149" s="1071" t="n"/>
      <c r="AA149" s="1071" t="n"/>
      <c r="AB149" s="1086" t="n"/>
      <c r="AC149" s="1091" t="n"/>
      <c r="AD149" s="1071" t="n"/>
      <c r="AE149" s="1071" t="n"/>
      <c r="AF149" s="1071" t="n"/>
      <c r="AG149" s="1086" t="n"/>
      <c r="AH149" s="1091" t="n"/>
      <c r="AI149" s="1071" t="n"/>
      <c r="AJ149" s="1086" t="n"/>
    </row>
    <row r="150" ht="12.75" customHeight="1" s="789">
      <c r="A150" s="1085" t="n">
        <v>2080</v>
      </c>
      <c r="B150" s="1091" t="inlineStr">
        <is>
          <t>RXTU2058267</t>
        </is>
      </c>
      <c r="C150" s="1071" t="n"/>
      <c r="D150" s="1086" t="n"/>
      <c r="E150" s="1087" t="n">
        <v>45177</v>
      </c>
      <c r="F150" s="883" t="inlineStr">
        <is>
          <t>Shanghai, China</t>
        </is>
      </c>
      <c r="G150" s="1071" t="n"/>
      <c r="H150" s="1071" t="n"/>
      <c r="I150" s="1086" t="n"/>
      <c r="J150" s="1091" t="n"/>
      <c r="K150" s="1071" t="n"/>
      <c r="L150" s="1071" t="n"/>
      <c r="M150" s="1071" t="n"/>
      <c r="N150" s="1071" t="n"/>
      <c r="O150" s="1086" t="n"/>
      <c r="P150" s="1091" t="n"/>
      <c r="Q150" s="1071" t="n"/>
      <c r="R150" s="1071" t="n"/>
      <c r="S150" s="1086" t="n"/>
      <c r="T150" s="1091" t="n"/>
      <c r="U150" s="1071" t="n"/>
      <c r="V150" s="1071" t="n"/>
      <c r="W150" s="1071" t="n"/>
      <c r="X150" s="1086" t="n"/>
      <c r="Y150" s="1091" t="n"/>
      <c r="Z150" s="1071" t="n"/>
      <c r="AA150" s="1071" t="n"/>
      <c r="AB150" s="1086" t="n"/>
      <c r="AC150" s="1091" t="n"/>
      <c r="AD150" s="1071" t="n"/>
      <c r="AE150" s="1071" t="n"/>
      <c r="AF150" s="1071" t="n"/>
      <c r="AG150" s="1086" t="n"/>
      <c r="AH150" s="1091" t="n"/>
      <c r="AI150" s="1071" t="n"/>
      <c r="AJ150" s="1086" t="n"/>
    </row>
    <row r="151" ht="12.75" customHeight="1" s="789">
      <c r="A151" s="1085" t="n">
        <v>2080</v>
      </c>
      <c r="B151" s="1091" t="inlineStr">
        <is>
          <t>RXTU2057527</t>
        </is>
      </c>
      <c r="C151" s="1071" t="n"/>
      <c r="D151" s="1086" t="n"/>
      <c r="E151" s="1087" t="n">
        <v>45178</v>
      </c>
      <c r="F151" s="883" t="inlineStr">
        <is>
          <t>Shanghai, China</t>
        </is>
      </c>
      <c r="G151" s="1071" t="n"/>
      <c r="H151" s="1071" t="n"/>
      <c r="I151" s="1086" t="n"/>
      <c r="J151" s="1091" t="n"/>
      <c r="K151" s="1071" t="n"/>
      <c r="L151" s="1071" t="n"/>
      <c r="M151" s="1071" t="n"/>
      <c r="N151" s="1071" t="n"/>
      <c r="O151" s="1086" t="n"/>
      <c r="P151" s="1091" t="n"/>
      <c r="Q151" s="1071" t="n"/>
      <c r="R151" s="1071" t="n"/>
      <c r="S151" s="1086" t="n"/>
      <c r="T151" s="1091" t="n"/>
      <c r="U151" s="1071" t="n"/>
      <c r="V151" s="1071" t="n"/>
      <c r="W151" s="1071" t="n"/>
      <c r="X151" s="1086" t="n"/>
      <c r="Y151" s="1091" t="n"/>
      <c r="Z151" s="1071" t="n"/>
      <c r="AA151" s="1071" t="n"/>
      <c r="AB151" s="1086" t="n"/>
      <c r="AC151" s="1091" t="n"/>
      <c r="AD151" s="1071" t="n"/>
      <c r="AE151" s="1071" t="n"/>
      <c r="AF151" s="1071" t="n"/>
      <c r="AG151" s="1086" t="n"/>
      <c r="AH151" s="1091" t="n"/>
      <c r="AI151" s="1071" t="n"/>
      <c r="AJ151" s="1086" t="n"/>
    </row>
    <row r="152" ht="12.75" customHeight="1" s="789">
      <c r="A152" s="1085" t="n">
        <v>2080</v>
      </c>
      <c r="B152" s="1091" t="inlineStr">
        <is>
          <t>RXTU2057770</t>
        </is>
      </c>
      <c r="C152" s="1071" t="n"/>
      <c r="D152" s="1086" t="n"/>
      <c r="E152" s="1087" t="n">
        <v>45177</v>
      </c>
      <c r="F152" s="883" t="inlineStr">
        <is>
          <t>Shanghai, China</t>
        </is>
      </c>
      <c r="G152" s="1071" t="n"/>
      <c r="H152" s="1071" t="n"/>
      <c r="I152" s="1086" t="n"/>
      <c r="J152" s="1091" t="n"/>
      <c r="K152" s="1071" t="n"/>
      <c r="L152" s="1071" t="n"/>
      <c r="M152" s="1071" t="n"/>
      <c r="N152" s="1071" t="n"/>
      <c r="O152" s="1086" t="n"/>
      <c r="P152" s="1091" t="n"/>
      <c r="Q152" s="1071" t="n"/>
      <c r="R152" s="1071" t="n"/>
      <c r="S152" s="1086" t="n"/>
      <c r="T152" s="1091" t="n"/>
      <c r="U152" s="1071" t="n"/>
      <c r="V152" s="1071" t="n"/>
      <c r="W152" s="1071" t="n"/>
      <c r="X152" s="1086" t="n"/>
      <c r="Y152" s="1091" t="n"/>
      <c r="Z152" s="1071" t="n"/>
      <c r="AA152" s="1071" t="n"/>
      <c r="AB152" s="1086" t="n"/>
      <c r="AC152" s="1091" t="n"/>
      <c r="AD152" s="1071" t="n"/>
      <c r="AE152" s="1071" t="n"/>
      <c r="AF152" s="1071" t="n"/>
      <c r="AG152" s="1086" t="n"/>
      <c r="AH152" s="1091" t="n"/>
      <c r="AI152" s="1071" t="n"/>
      <c r="AJ152" s="1086" t="n"/>
    </row>
    <row r="153" ht="12.75" customHeight="1" s="789">
      <c r="A153" s="1085" t="n">
        <v>2080</v>
      </c>
      <c r="B153" s="1091" t="inlineStr">
        <is>
          <t>RXTU2058020</t>
        </is>
      </c>
      <c r="C153" s="1071" t="n"/>
      <c r="D153" s="1086" t="n"/>
      <c r="E153" s="1087" t="n">
        <v>45177</v>
      </c>
      <c r="F153" s="883" t="inlineStr">
        <is>
          <t>Shanghai, China</t>
        </is>
      </c>
      <c r="G153" s="1071" t="n"/>
      <c r="H153" s="1071" t="n"/>
      <c r="I153" s="1086" t="n"/>
      <c r="J153" s="1091" t="n"/>
      <c r="K153" s="1071" t="n"/>
      <c r="L153" s="1071" t="n"/>
      <c r="M153" s="1071" t="n"/>
      <c r="N153" s="1071" t="n"/>
      <c r="O153" s="1086" t="n"/>
      <c r="P153" s="1091" t="n"/>
      <c r="Q153" s="1071" t="n"/>
      <c r="R153" s="1071" t="n"/>
      <c r="S153" s="1086" t="n"/>
      <c r="T153" s="1091" t="n"/>
      <c r="U153" s="1071" t="n"/>
      <c r="V153" s="1071" t="n"/>
      <c r="W153" s="1071" t="n"/>
      <c r="X153" s="1086" t="n"/>
      <c r="Y153" s="1091" t="n"/>
      <c r="Z153" s="1071" t="n"/>
      <c r="AA153" s="1071" t="n"/>
      <c r="AB153" s="1086" t="n"/>
      <c r="AC153" s="1091" t="n"/>
      <c r="AD153" s="1071" t="n"/>
      <c r="AE153" s="1071" t="n"/>
      <c r="AF153" s="1071" t="n"/>
      <c r="AG153" s="1086" t="n"/>
      <c r="AH153" s="1091" t="n"/>
      <c r="AI153" s="1071" t="n"/>
      <c r="AJ153" s="1086" t="n"/>
    </row>
    <row r="154" ht="12.75" customHeight="1" s="789">
      <c r="A154" s="1085" t="n">
        <v>2080</v>
      </c>
      <c r="B154" s="1091" t="inlineStr">
        <is>
          <t>RXTU2058272</t>
        </is>
      </c>
      <c r="C154" s="1071" t="n"/>
      <c r="D154" s="1086" t="n"/>
      <c r="E154" s="1087" t="n">
        <v>44811</v>
      </c>
      <c r="F154" s="883" t="inlineStr">
        <is>
          <t>Shanghai, China</t>
        </is>
      </c>
      <c r="G154" s="1071" t="n"/>
      <c r="H154" s="1071" t="n"/>
      <c r="I154" s="1086" t="n"/>
      <c r="J154" s="1091" t="n"/>
      <c r="K154" s="1071" t="n"/>
      <c r="L154" s="1071" t="n"/>
      <c r="M154" s="1071" t="n"/>
      <c r="N154" s="1071" t="n"/>
      <c r="O154" s="1086" t="n"/>
      <c r="P154" s="1091" t="n"/>
      <c r="Q154" s="1071" t="n"/>
      <c r="R154" s="1071" t="n"/>
      <c r="S154" s="1086" t="n"/>
      <c r="T154" s="1091" t="n"/>
      <c r="U154" s="1071" t="n"/>
      <c r="V154" s="1071" t="n"/>
      <c r="W154" s="1071" t="n"/>
      <c r="X154" s="1086" t="n"/>
      <c r="Y154" s="1091" t="n"/>
      <c r="Z154" s="1071" t="n"/>
      <c r="AA154" s="1071" t="n"/>
      <c r="AB154" s="1086" t="n"/>
      <c r="AC154" s="1091" t="n"/>
      <c r="AD154" s="1071" t="n"/>
      <c r="AE154" s="1071" t="n"/>
      <c r="AF154" s="1071" t="n"/>
      <c r="AG154" s="1086" t="n"/>
      <c r="AH154" s="1091" t="n"/>
      <c r="AI154" s="1071" t="n"/>
      <c r="AJ154" s="1086" t="n"/>
    </row>
    <row r="155" ht="12.75" customHeight="1" s="789">
      <c r="A155" s="1085" t="n">
        <v>2080</v>
      </c>
      <c r="B155" s="1091" t="inlineStr">
        <is>
          <t>RXTU2057532</t>
        </is>
      </c>
      <c r="C155" s="1071" t="n"/>
      <c r="D155" s="1086" t="n"/>
      <c r="E155" s="1087" t="n">
        <v>45178</v>
      </c>
      <c r="F155" s="883" t="inlineStr">
        <is>
          <t>Shanghai, China</t>
        </is>
      </c>
      <c r="G155" s="1071" t="n"/>
      <c r="H155" s="1071" t="n"/>
      <c r="I155" s="1086" t="n"/>
      <c r="J155" s="1091" t="n"/>
      <c r="K155" s="1071" t="n"/>
      <c r="L155" s="1071" t="n"/>
      <c r="M155" s="1071" t="n"/>
      <c r="N155" s="1071" t="n"/>
      <c r="O155" s="1086" t="n"/>
      <c r="P155" s="1091" t="n"/>
      <c r="Q155" s="1071" t="n"/>
      <c r="R155" s="1071" t="n"/>
      <c r="S155" s="1086" t="n"/>
      <c r="T155" s="1091" t="n"/>
      <c r="U155" s="1071" t="n"/>
      <c r="V155" s="1071" t="n"/>
      <c r="W155" s="1071" t="n"/>
      <c r="X155" s="1086" t="n"/>
      <c r="Y155" s="1091" t="n"/>
      <c r="Z155" s="1071" t="n"/>
      <c r="AA155" s="1071" t="n"/>
      <c r="AB155" s="1086" t="n"/>
      <c r="AC155" s="1091" t="n"/>
      <c r="AD155" s="1071" t="n"/>
      <c r="AE155" s="1071" t="n"/>
      <c r="AF155" s="1071" t="n"/>
      <c r="AG155" s="1086" t="n"/>
      <c r="AH155" s="1091" t="n"/>
      <c r="AI155" s="1071" t="n"/>
      <c r="AJ155" s="1086" t="n"/>
    </row>
    <row r="156" ht="12.75" customHeight="1" s="789">
      <c r="A156" s="1085" t="n">
        <v>2080</v>
      </c>
      <c r="B156" s="1091" t="inlineStr">
        <is>
          <t>RXTU2057785</t>
        </is>
      </c>
      <c r="C156" s="1071" t="n"/>
      <c r="D156" s="1086" t="n"/>
      <c r="E156" s="1087" t="n">
        <v>45177</v>
      </c>
      <c r="F156" s="883" t="inlineStr">
        <is>
          <t>Shanghai, China</t>
        </is>
      </c>
      <c r="G156" s="1071" t="n"/>
      <c r="H156" s="1071" t="n"/>
      <c r="I156" s="1086" t="n"/>
      <c r="J156" s="1091" t="n"/>
      <c r="K156" s="1071" t="n"/>
      <c r="L156" s="1071" t="n"/>
      <c r="M156" s="1071" t="n"/>
      <c r="N156" s="1071" t="n"/>
      <c r="O156" s="1086" t="n"/>
      <c r="P156" s="1091" t="n"/>
      <c r="Q156" s="1071" t="n"/>
      <c r="R156" s="1071" t="n"/>
      <c r="S156" s="1086" t="n"/>
      <c r="T156" s="1091" t="n"/>
      <c r="U156" s="1071" t="n"/>
      <c r="V156" s="1071" t="n"/>
      <c r="W156" s="1071" t="n"/>
      <c r="X156" s="1086" t="n"/>
      <c r="Y156" s="1091" t="n"/>
      <c r="Z156" s="1071" t="n"/>
      <c r="AA156" s="1071" t="n"/>
      <c r="AB156" s="1086" t="n"/>
      <c r="AC156" s="1091" t="n"/>
      <c r="AD156" s="1071" t="n"/>
      <c r="AE156" s="1071" t="n"/>
      <c r="AF156" s="1071" t="n"/>
      <c r="AG156" s="1086" t="n"/>
      <c r="AH156" s="1091" t="n"/>
      <c r="AI156" s="1071" t="n"/>
      <c r="AJ156" s="1086" t="n"/>
    </row>
    <row r="157" ht="12.75" customHeight="1" s="789">
      <c r="A157" s="1085" t="n">
        <v>2080</v>
      </c>
      <c r="B157" s="1091" t="inlineStr">
        <is>
          <t>RXTU2058035</t>
        </is>
      </c>
      <c r="C157" s="1071" t="n"/>
      <c r="D157" s="1086" t="n"/>
      <c r="E157" s="1087" t="n">
        <v>45177</v>
      </c>
      <c r="F157" s="883" t="inlineStr">
        <is>
          <t>Shanghai, China</t>
        </is>
      </c>
      <c r="G157" s="1071" t="n"/>
      <c r="H157" s="1071" t="n"/>
      <c r="I157" s="1086" t="n"/>
      <c r="J157" s="1091" t="n"/>
      <c r="K157" s="1071" t="n"/>
      <c r="L157" s="1071" t="n"/>
      <c r="M157" s="1071" t="n"/>
      <c r="N157" s="1071" t="n"/>
      <c r="O157" s="1086" t="n"/>
      <c r="P157" s="1091" t="n"/>
      <c r="Q157" s="1071" t="n"/>
      <c r="R157" s="1071" t="n"/>
      <c r="S157" s="1086" t="n"/>
      <c r="T157" s="1091" t="n"/>
      <c r="U157" s="1071" t="n"/>
      <c r="V157" s="1071" t="n"/>
      <c r="W157" s="1071" t="n"/>
      <c r="X157" s="1086" t="n"/>
      <c r="Y157" s="1091" t="n"/>
      <c r="Z157" s="1071" t="n"/>
      <c r="AA157" s="1071" t="n"/>
      <c r="AB157" s="1086" t="n"/>
      <c r="AC157" s="1091" t="n"/>
      <c r="AD157" s="1071" t="n"/>
      <c r="AE157" s="1071" t="n"/>
      <c r="AF157" s="1071" t="n"/>
      <c r="AG157" s="1086" t="n"/>
      <c r="AH157" s="1091" t="n"/>
      <c r="AI157" s="1071" t="n"/>
      <c r="AJ157" s="1086" t="n"/>
    </row>
    <row r="158" ht="12.75" customHeight="1" s="789">
      <c r="A158" s="1085" t="n">
        <v>2080</v>
      </c>
      <c r="B158" s="1091" t="inlineStr">
        <is>
          <t>RXTU2058288</t>
        </is>
      </c>
      <c r="C158" s="1071" t="n"/>
      <c r="D158" s="1086" t="n"/>
      <c r="E158" s="1087" t="n">
        <v>45177</v>
      </c>
      <c r="F158" s="883" t="inlineStr">
        <is>
          <t>Shanghai, China</t>
        </is>
      </c>
      <c r="G158" s="1071" t="n"/>
      <c r="H158" s="1071" t="n"/>
      <c r="I158" s="1086" t="n"/>
      <c r="J158" s="1091" t="n"/>
      <c r="K158" s="1071" t="n"/>
      <c r="L158" s="1071" t="n"/>
      <c r="M158" s="1071" t="n"/>
      <c r="N158" s="1071" t="n"/>
      <c r="O158" s="1086" t="n"/>
      <c r="P158" s="1091" t="n"/>
      <c r="Q158" s="1071" t="n"/>
      <c r="R158" s="1071" t="n"/>
      <c r="S158" s="1086" t="n"/>
      <c r="T158" s="1091" t="n"/>
      <c r="U158" s="1071" t="n"/>
      <c r="V158" s="1071" t="n"/>
      <c r="W158" s="1071" t="n"/>
      <c r="X158" s="1086" t="n"/>
      <c r="Y158" s="1091" t="n"/>
      <c r="Z158" s="1071" t="n"/>
      <c r="AA158" s="1071" t="n"/>
      <c r="AB158" s="1086" t="n"/>
      <c r="AC158" s="1091" t="n"/>
      <c r="AD158" s="1071" t="n"/>
      <c r="AE158" s="1071" t="n"/>
      <c r="AF158" s="1071" t="n"/>
      <c r="AG158" s="1086" t="n"/>
      <c r="AH158" s="1091" t="n"/>
      <c r="AI158" s="1071" t="n"/>
      <c r="AJ158" s="1086" t="n"/>
    </row>
    <row r="159" ht="12.75" customHeight="1" s="789">
      <c r="A159" s="1085" t="n">
        <v>2080</v>
      </c>
      <c r="B159" s="1091" t="inlineStr">
        <is>
          <t>RXTU2057548</t>
        </is>
      </c>
      <c r="C159" s="1071" t="n"/>
      <c r="D159" s="1086" t="n"/>
      <c r="E159" s="1087" t="n">
        <v>45177</v>
      </c>
      <c r="F159" s="883" t="inlineStr">
        <is>
          <t>Shanghai, China</t>
        </is>
      </c>
      <c r="G159" s="1071" t="n"/>
      <c r="H159" s="1071" t="n"/>
      <c r="I159" s="1086" t="n"/>
      <c r="J159" s="1091" t="n"/>
      <c r="K159" s="1071" t="n"/>
      <c r="L159" s="1071" t="n"/>
      <c r="M159" s="1071" t="n"/>
      <c r="N159" s="1071" t="n"/>
      <c r="O159" s="1086" t="n"/>
      <c r="P159" s="1091" t="n"/>
      <c r="Q159" s="1071" t="n"/>
      <c r="R159" s="1071" t="n"/>
      <c r="S159" s="1086" t="n"/>
      <c r="T159" s="1091" t="n"/>
      <c r="U159" s="1071" t="n"/>
      <c r="V159" s="1071" t="n"/>
      <c r="W159" s="1071" t="n"/>
      <c r="X159" s="1086" t="n"/>
      <c r="Y159" s="1091" t="n"/>
      <c r="Z159" s="1071" t="n"/>
      <c r="AA159" s="1071" t="n"/>
      <c r="AB159" s="1086" t="n"/>
      <c r="AC159" s="1091" t="n"/>
      <c r="AD159" s="1071" t="n"/>
      <c r="AE159" s="1071" t="n"/>
      <c r="AF159" s="1071" t="n"/>
      <c r="AG159" s="1086" t="n"/>
      <c r="AH159" s="1091" t="n"/>
      <c r="AI159" s="1071" t="n"/>
      <c r="AJ159" s="1086" t="n"/>
    </row>
    <row r="160" ht="12.75" customHeight="1" s="789">
      <c r="A160" s="1085" t="n">
        <v>2080</v>
      </c>
      <c r="B160" s="1091" t="inlineStr">
        <is>
          <t>RXTU2057790</t>
        </is>
      </c>
      <c r="C160" s="1071" t="n"/>
      <c r="D160" s="1086" t="n"/>
      <c r="E160" s="1087" t="n">
        <v>45177</v>
      </c>
      <c r="F160" s="883" t="inlineStr">
        <is>
          <t>Shanghai, China</t>
        </is>
      </c>
      <c r="G160" s="1071" t="n"/>
      <c r="H160" s="1071" t="n"/>
      <c r="I160" s="1086" t="n"/>
      <c r="J160" s="1091" t="n"/>
      <c r="K160" s="1071" t="n"/>
      <c r="L160" s="1071" t="n"/>
      <c r="M160" s="1071" t="n"/>
      <c r="N160" s="1071" t="n"/>
      <c r="O160" s="1086" t="n"/>
      <c r="P160" s="1091" t="n"/>
      <c r="Q160" s="1071" t="n"/>
      <c r="R160" s="1071" t="n"/>
      <c r="S160" s="1086" t="n"/>
      <c r="T160" s="1091" t="n"/>
      <c r="U160" s="1071" t="n"/>
      <c r="V160" s="1071" t="n"/>
      <c r="W160" s="1071" t="n"/>
      <c r="X160" s="1086" t="n"/>
      <c r="Y160" s="1091" t="n"/>
      <c r="Z160" s="1071" t="n"/>
      <c r="AA160" s="1071" t="n"/>
      <c r="AB160" s="1086" t="n"/>
      <c r="AC160" s="1091" t="n"/>
      <c r="AD160" s="1071" t="n"/>
      <c r="AE160" s="1071" t="n"/>
      <c r="AF160" s="1071" t="n"/>
      <c r="AG160" s="1086" t="n"/>
      <c r="AH160" s="1091" t="n"/>
      <c r="AI160" s="1071" t="n"/>
      <c r="AJ160" s="1086" t="n"/>
    </row>
    <row r="161" ht="12.75" customHeight="1" s="789">
      <c r="A161" s="1085" t="n">
        <v>2080</v>
      </c>
      <c r="B161" s="1091" t="inlineStr">
        <is>
          <t>RXTU2058040</t>
        </is>
      </c>
      <c r="C161" s="1071" t="n"/>
      <c r="D161" s="1086" t="n"/>
      <c r="E161" s="1087" t="n">
        <v>45177</v>
      </c>
      <c r="F161" s="883" t="inlineStr">
        <is>
          <t>Shanghai, China</t>
        </is>
      </c>
      <c r="G161" s="1071" t="n"/>
      <c r="H161" s="1071" t="n"/>
      <c r="I161" s="1086" t="n"/>
      <c r="J161" s="1091" t="n"/>
      <c r="K161" s="1071" t="n"/>
      <c r="L161" s="1071" t="n"/>
      <c r="M161" s="1071" t="n"/>
      <c r="N161" s="1071" t="n"/>
      <c r="O161" s="1086" t="n"/>
      <c r="P161" s="1091" t="n"/>
      <c r="Q161" s="1071" t="n"/>
      <c r="R161" s="1071" t="n"/>
      <c r="S161" s="1086" t="n"/>
      <c r="T161" s="1091" t="n"/>
      <c r="U161" s="1071" t="n"/>
      <c r="V161" s="1071" t="n"/>
      <c r="W161" s="1071" t="n"/>
      <c r="X161" s="1086" t="n"/>
      <c r="Y161" s="1091" t="n"/>
      <c r="Z161" s="1071" t="n"/>
      <c r="AA161" s="1071" t="n"/>
      <c r="AB161" s="1086" t="n"/>
      <c r="AC161" s="1091" t="n"/>
      <c r="AD161" s="1071" t="n"/>
      <c r="AE161" s="1071" t="n"/>
      <c r="AF161" s="1071" t="n"/>
      <c r="AG161" s="1086" t="n"/>
      <c r="AH161" s="1091" t="n"/>
      <c r="AI161" s="1071" t="n"/>
      <c r="AJ161" s="1086" t="n"/>
    </row>
    <row r="162" ht="12.75" customHeight="1" s="789">
      <c r="A162" s="1085" t="n">
        <v>2080</v>
      </c>
      <c r="B162" s="1091" t="inlineStr">
        <is>
          <t>RXTU2058293</t>
        </is>
      </c>
      <c r="C162" s="1071" t="n"/>
      <c r="D162" s="1086" t="n"/>
      <c r="E162" s="1087" t="n">
        <v>44811</v>
      </c>
      <c r="F162" s="883" t="inlineStr">
        <is>
          <t>Shanghai, China</t>
        </is>
      </c>
      <c r="G162" s="1071" t="n"/>
      <c r="H162" s="1071" t="n"/>
      <c r="I162" s="1086" t="n"/>
      <c r="J162" s="1091" t="n"/>
      <c r="K162" s="1071" t="n"/>
      <c r="L162" s="1071" t="n"/>
      <c r="M162" s="1071" t="n"/>
      <c r="N162" s="1071" t="n"/>
      <c r="O162" s="1086" t="n"/>
      <c r="P162" s="1091" t="n"/>
      <c r="Q162" s="1071" t="n"/>
      <c r="R162" s="1071" t="n"/>
      <c r="S162" s="1086" t="n"/>
      <c r="T162" s="1091" t="n"/>
      <c r="U162" s="1071" t="n"/>
      <c r="V162" s="1071" t="n"/>
      <c r="W162" s="1071" t="n"/>
      <c r="X162" s="1086" t="n"/>
      <c r="Y162" s="1091" t="n"/>
      <c r="Z162" s="1071" t="n"/>
      <c r="AA162" s="1071" t="n"/>
      <c r="AB162" s="1086" t="n"/>
      <c r="AC162" s="1091" t="n"/>
      <c r="AD162" s="1071" t="n"/>
      <c r="AE162" s="1071" t="n"/>
      <c r="AF162" s="1071" t="n"/>
      <c r="AG162" s="1086" t="n"/>
      <c r="AH162" s="1091" t="n"/>
      <c r="AI162" s="1071" t="n"/>
      <c r="AJ162" s="1086" t="n"/>
    </row>
    <row r="163" ht="12.75" customHeight="1" s="789">
      <c r="A163" s="1085" t="n">
        <v>2080</v>
      </c>
      <c r="B163" s="1091" t="inlineStr">
        <is>
          <t>RXTU2057553</t>
        </is>
      </c>
      <c r="C163" s="1071" t="n"/>
      <c r="D163" s="1086" t="n"/>
      <c r="E163" s="1087" t="n">
        <v>45177</v>
      </c>
      <c r="F163" s="883" t="inlineStr">
        <is>
          <t>Shanghai, China</t>
        </is>
      </c>
      <c r="G163" s="1071" t="n"/>
      <c r="H163" s="1071" t="n"/>
      <c r="I163" s="1086" t="n"/>
      <c r="J163" s="1091" t="n"/>
      <c r="K163" s="1071" t="n"/>
      <c r="L163" s="1071" t="n"/>
      <c r="M163" s="1071" t="n"/>
      <c r="N163" s="1071" t="n"/>
      <c r="O163" s="1086" t="n"/>
      <c r="P163" s="1091" t="n"/>
      <c r="Q163" s="1071" t="n"/>
      <c r="R163" s="1071" t="n"/>
      <c r="S163" s="1086" t="n"/>
      <c r="T163" s="1091" t="n"/>
      <c r="U163" s="1071" t="n"/>
      <c r="V163" s="1071" t="n"/>
      <c r="W163" s="1071" t="n"/>
      <c r="X163" s="1086" t="n"/>
      <c r="Y163" s="1091" t="n"/>
      <c r="Z163" s="1071" t="n"/>
      <c r="AA163" s="1071" t="n"/>
      <c r="AB163" s="1086" t="n"/>
      <c r="AC163" s="1091" t="n"/>
      <c r="AD163" s="1071" t="n"/>
      <c r="AE163" s="1071" t="n"/>
      <c r="AF163" s="1071" t="n"/>
      <c r="AG163" s="1086" t="n"/>
      <c r="AH163" s="1091" t="n"/>
      <c r="AI163" s="1071" t="n"/>
      <c r="AJ163" s="1086" t="n"/>
    </row>
    <row r="164" ht="12.75" customHeight="1" s="789">
      <c r="A164" s="1085" t="n">
        <v>2080</v>
      </c>
      <c r="B164" s="1091" t="inlineStr">
        <is>
          <t>RXTU2057804</t>
        </is>
      </c>
      <c r="C164" s="1071" t="n"/>
      <c r="D164" s="1086" t="n"/>
      <c r="E164" s="1087" t="n">
        <v>45177</v>
      </c>
      <c r="F164" s="883" t="inlineStr">
        <is>
          <t>Shanghai, China</t>
        </is>
      </c>
      <c r="G164" s="1071" t="n"/>
      <c r="H164" s="1071" t="n"/>
      <c r="I164" s="1086" t="n"/>
      <c r="J164" s="1091" t="n"/>
      <c r="K164" s="1071" t="n"/>
      <c r="L164" s="1071" t="n"/>
      <c r="M164" s="1071" t="n"/>
      <c r="N164" s="1071" t="n"/>
      <c r="O164" s="1086" t="n"/>
      <c r="P164" s="1091" t="n"/>
      <c r="Q164" s="1071" t="n"/>
      <c r="R164" s="1071" t="n"/>
      <c r="S164" s="1086" t="n"/>
      <c r="T164" s="1091" t="n"/>
      <c r="U164" s="1071" t="n"/>
      <c r="V164" s="1071" t="n"/>
      <c r="W164" s="1071" t="n"/>
      <c r="X164" s="1086" t="n"/>
      <c r="Y164" s="1091" t="n"/>
      <c r="Z164" s="1071" t="n"/>
      <c r="AA164" s="1071" t="n"/>
      <c r="AB164" s="1086" t="n"/>
      <c r="AC164" s="1091" t="n"/>
      <c r="AD164" s="1071" t="n"/>
      <c r="AE164" s="1071" t="n"/>
      <c r="AF164" s="1071" t="n"/>
      <c r="AG164" s="1086" t="n"/>
      <c r="AH164" s="1091" t="n"/>
      <c r="AI164" s="1071" t="n"/>
      <c r="AJ164" s="1086" t="n"/>
    </row>
    <row r="165" ht="12.75" customHeight="1" s="789">
      <c r="A165" s="1085" t="n">
        <v>2080</v>
      </c>
      <c r="B165" s="1091" t="inlineStr">
        <is>
          <t>RXTU2058056</t>
        </is>
      </c>
      <c r="C165" s="1071" t="n"/>
      <c r="D165" s="1086" t="n"/>
      <c r="E165" s="1087" t="n">
        <v>45177</v>
      </c>
      <c r="F165" s="883" t="inlineStr">
        <is>
          <t>Shanghai, China</t>
        </is>
      </c>
      <c r="G165" s="1071" t="n"/>
      <c r="H165" s="1071" t="n"/>
      <c r="I165" s="1086" t="n"/>
      <c r="J165" s="1091" t="n"/>
      <c r="K165" s="1071" t="n"/>
      <c r="L165" s="1071" t="n"/>
      <c r="M165" s="1071" t="n"/>
      <c r="N165" s="1071" t="n"/>
      <c r="O165" s="1086" t="n"/>
      <c r="P165" s="1091" t="n"/>
      <c r="Q165" s="1071" t="n"/>
      <c r="R165" s="1071" t="n"/>
      <c r="S165" s="1086" t="n"/>
      <c r="T165" s="1091" t="n"/>
      <c r="U165" s="1071" t="n"/>
      <c r="V165" s="1071" t="n"/>
      <c r="W165" s="1071" t="n"/>
      <c r="X165" s="1086" t="n"/>
      <c r="Y165" s="1091" t="n"/>
      <c r="Z165" s="1071" t="n"/>
      <c r="AA165" s="1071" t="n"/>
      <c r="AB165" s="1086" t="n"/>
      <c r="AC165" s="1091" t="n"/>
      <c r="AD165" s="1071" t="n"/>
      <c r="AE165" s="1071" t="n"/>
      <c r="AF165" s="1071" t="n"/>
      <c r="AG165" s="1086" t="n"/>
      <c r="AH165" s="1091" t="n"/>
      <c r="AI165" s="1071" t="n"/>
      <c r="AJ165" s="1086" t="n"/>
    </row>
    <row r="166" ht="12.75" customHeight="1" s="789">
      <c r="A166" s="1085" t="n">
        <v>2080</v>
      </c>
      <c r="B166" s="1091" t="inlineStr">
        <is>
          <t>RXTU2058307</t>
        </is>
      </c>
      <c r="C166" s="1071" t="n"/>
      <c r="D166" s="1086" t="n"/>
      <c r="E166" s="1087" t="n">
        <v>45177</v>
      </c>
      <c r="F166" s="883" t="inlineStr">
        <is>
          <t>Shanghai, China</t>
        </is>
      </c>
      <c r="G166" s="1071" t="n"/>
      <c r="H166" s="1071" t="n"/>
      <c r="I166" s="1086" t="n"/>
      <c r="J166" s="1091" t="n"/>
      <c r="K166" s="1071" t="n"/>
      <c r="L166" s="1071" t="n"/>
      <c r="M166" s="1071" t="n"/>
      <c r="N166" s="1071" t="n"/>
      <c r="O166" s="1086" t="n"/>
      <c r="P166" s="1091" t="n"/>
      <c r="Q166" s="1071" t="n"/>
      <c r="R166" s="1071" t="n"/>
      <c r="S166" s="1086" t="n"/>
      <c r="T166" s="1091" t="n"/>
      <c r="U166" s="1071" t="n"/>
      <c r="V166" s="1071" t="n"/>
      <c r="W166" s="1071" t="n"/>
      <c r="X166" s="1086" t="n"/>
      <c r="Y166" s="1091" t="n"/>
      <c r="Z166" s="1071" t="n"/>
      <c r="AA166" s="1071" t="n"/>
      <c r="AB166" s="1086" t="n"/>
      <c r="AC166" s="1091" t="n"/>
      <c r="AD166" s="1071" t="n"/>
      <c r="AE166" s="1071" t="n"/>
      <c r="AF166" s="1071" t="n"/>
      <c r="AG166" s="1086" t="n"/>
      <c r="AH166" s="1091" t="n"/>
      <c r="AI166" s="1071" t="n"/>
      <c r="AJ166" s="1086" t="n"/>
    </row>
    <row r="167" ht="12.75" customHeight="1" s="789">
      <c r="A167" s="1085" t="n">
        <v>2080</v>
      </c>
      <c r="B167" s="1091" t="inlineStr">
        <is>
          <t>RXTU2057569</t>
        </is>
      </c>
      <c r="C167" s="1071" t="n"/>
      <c r="D167" s="1086" t="n"/>
      <c r="E167" s="1087" t="n">
        <v>45177</v>
      </c>
      <c r="F167" s="883" t="inlineStr">
        <is>
          <t>Shanghai, China</t>
        </is>
      </c>
      <c r="G167" s="1071" t="n"/>
      <c r="H167" s="1071" t="n"/>
      <c r="I167" s="1086" t="n"/>
      <c r="J167" s="1091" t="n"/>
      <c r="K167" s="1071" t="n"/>
      <c r="L167" s="1071" t="n"/>
      <c r="M167" s="1071" t="n"/>
      <c r="N167" s="1071" t="n"/>
      <c r="O167" s="1086" t="n"/>
      <c r="P167" s="1091" t="n"/>
      <c r="Q167" s="1071" t="n"/>
      <c r="R167" s="1071" t="n"/>
      <c r="S167" s="1086" t="n"/>
      <c r="T167" s="1091" t="n"/>
      <c r="U167" s="1071" t="n"/>
      <c r="V167" s="1071" t="n"/>
      <c r="W167" s="1071" t="n"/>
      <c r="X167" s="1086" t="n"/>
      <c r="Y167" s="1091" t="n"/>
      <c r="Z167" s="1071" t="n"/>
      <c r="AA167" s="1071" t="n"/>
      <c r="AB167" s="1086" t="n"/>
      <c r="AC167" s="1091" t="n"/>
      <c r="AD167" s="1071" t="n"/>
      <c r="AE167" s="1071" t="n"/>
      <c r="AF167" s="1071" t="n"/>
      <c r="AG167" s="1086" t="n"/>
      <c r="AH167" s="1091" t="n"/>
      <c r="AI167" s="1071" t="n"/>
      <c r="AJ167" s="1086" t="n"/>
    </row>
    <row r="168" ht="12.75" customHeight="1" s="789">
      <c r="A168" s="1085" t="n">
        <v>2080</v>
      </c>
      <c r="B168" s="1091" t="inlineStr">
        <is>
          <t>RXTU2057810</t>
        </is>
      </c>
      <c r="C168" s="1071" t="n"/>
      <c r="D168" s="1086" t="n"/>
      <c r="E168" s="1087" t="n">
        <v>45177</v>
      </c>
      <c r="F168" s="883" t="inlineStr">
        <is>
          <t>Shanghai, China</t>
        </is>
      </c>
      <c r="G168" s="1071" t="n"/>
      <c r="H168" s="1071" t="n"/>
      <c r="I168" s="1086" t="n"/>
      <c r="J168" s="1091" t="n"/>
      <c r="K168" s="1071" t="n"/>
      <c r="L168" s="1071" t="n"/>
      <c r="M168" s="1071" t="n"/>
      <c r="N168" s="1071" t="n"/>
      <c r="O168" s="1086" t="n"/>
      <c r="P168" s="1091" t="n"/>
      <c r="Q168" s="1071" t="n"/>
      <c r="R168" s="1071" t="n"/>
      <c r="S168" s="1086" t="n"/>
      <c r="T168" s="1091" t="n"/>
      <c r="U168" s="1071" t="n"/>
      <c r="V168" s="1071" t="n"/>
      <c r="W168" s="1071" t="n"/>
      <c r="X168" s="1086" t="n"/>
      <c r="Y168" s="1091" t="n"/>
      <c r="Z168" s="1071" t="n"/>
      <c r="AA168" s="1071" t="n"/>
      <c r="AB168" s="1086" t="n"/>
      <c r="AC168" s="1091" t="n"/>
      <c r="AD168" s="1071" t="n"/>
      <c r="AE168" s="1071" t="n"/>
      <c r="AF168" s="1071" t="n"/>
      <c r="AG168" s="1086" t="n"/>
      <c r="AH168" s="1091" t="n"/>
      <c r="AI168" s="1071" t="n"/>
      <c r="AJ168" s="1086" t="n"/>
    </row>
    <row r="169" ht="12.75" customHeight="1" s="789">
      <c r="A169" s="1085" t="n">
        <v>2080</v>
      </c>
      <c r="B169" s="1091" t="inlineStr">
        <is>
          <t>RXTU2058061</t>
        </is>
      </c>
      <c r="C169" s="1071" t="n"/>
      <c r="D169" s="1086" t="n"/>
      <c r="E169" s="1087" t="n">
        <v>44811</v>
      </c>
      <c r="F169" s="883" t="inlineStr">
        <is>
          <t>Shanghai, China</t>
        </is>
      </c>
      <c r="G169" s="1071" t="n"/>
      <c r="H169" s="1071" t="n"/>
      <c r="I169" s="1086" t="n"/>
      <c r="J169" s="1091" t="n"/>
      <c r="K169" s="1071" t="n"/>
      <c r="L169" s="1071" t="n"/>
      <c r="M169" s="1071" t="n"/>
      <c r="N169" s="1071" t="n"/>
      <c r="O169" s="1086" t="n"/>
      <c r="P169" s="1091" t="n"/>
      <c r="Q169" s="1071" t="n"/>
      <c r="R169" s="1071" t="n"/>
      <c r="S169" s="1086" t="n"/>
      <c r="T169" s="1091" t="n"/>
      <c r="U169" s="1071" t="n"/>
      <c r="V169" s="1071" t="n"/>
      <c r="W169" s="1071" t="n"/>
      <c r="X169" s="1086" t="n"/>
      <c r="Y169" s="1091" t="n"/>
      <c r="Z169" s="1071" t="n"/>
      <c r="AA169" s="1071" t="n"/>
      <c r="AB169" s="1086" t="n"/>
      <c r="AC169" s="1091" t="n"/>
      <c r="AD169" s="1071" t="n"/>
      <c r="AE169" s="1071" t="n"/>
      <c r="AF169" s="1071" t="n"/>
      <c r="AG169" s="1086" t="n"/>
      <c r="AH169" s="1091" t="n"/>
      <c r="AI169" s="1071" t="n"/>
      <c r="AJ169" s="1086" t="n"/>
    </row>
    <row r="170" ht="12.75" customHeight="1" s="789">
      <c r="A170" s="1085" t="n">
        <v>2080</v>
      </c>
      <c r="B170" s="1091" t="inlineStr">
        <is>
          <t>RXTU2058312</t>
        </is>
      </c>
      <c r="C170" s="1071" t="n"/>
      <c r="D170" s="1086" t="n"/>
      <c r="E170" s="1087" t="n">
        <v>44811</v>
      </c>
      <c r="F170" s="883" t="inlineStr">
        <is>
          <t>Shanghai, China</t>
        </is>
      </c>
      <c r="G170" s="1071" t="n"/>
      <c r="H170" s="1071" t="n"/>
      <c r="I170" s="1086" t="n"/>
      <c r="J170" s="1091" t="n"/>
      <c r="K170" s="1071" t="n"/>
      <c r="L170" s="1071" t="n"/>
      <c r="M170" s="1071" t="n"/>
      <c r="N170" s="1071" t="n"/>
      <c r="O170" s="1086" t="n"/>
      <c r="P170" s="1091" t="n"/>
      <c r="Q170" s="1071" t="n"/>
      <c r="R170" s="1071" t="n"/>
      <c r="S170" s="1086" t="n"/>
      <c r="T170" s="1091" t="n"/>
      <c r="U170" s="1071" t="n"/>
      <c r="V170" s="1071" t="n"/>
      <c r="W170" s="1071" t="n"/>
      <c r="X170" s="1086" t="n"/>
      <c r="Y170" s="1091" t="n"/>
      <c r="Z170" s="1071" t="n"/>
      <c r="AA170" s="1071" t="n"/>
      <c r="AB170" s="1086" t="n"/>
      <c r="AC170" s="1091" t="n"/>
      <c r="AD170" s="1071" t="n"/>
      <c r="AE170" s="1071" t="n"/>
      <c r="AF170" s="1071" t="n"/>
      <c r="AG170" s="1086" t="n"/>
      <c r="AH170" s="1091" t="n"/>
      <c r="AI170" s="1071" t="n"/>
      <c r="AJ170" s="1086" t="n"/>
    </row>
    <row r="171" ht="12.75" customHeight="1" s="789">
      <c r="A171" s="1085" t="n">
        <v>2080</v>
      </c>
      <c r="B171" s="1091" t="inlineStr">
        <is>
          <t>RXTU2057574</t>
        </is>
      </c>
      <c r="C171" s="1071" t="n"/>
      <c r="D171" s="1086" t="n"/>
      <c r="E171" s="1087" t="n">
        <v>45177</v>
      </c>
      <c r="F171" s="883" t="inlineStr">
        <is>
          <t>Shanghai, China</t>
        </is>
      </c>
      <c r="G171" s="1071" t="n"/>
      <c r="H171" s="1071" t="n"/>
      <c r="I171" s="1086" t="n"/>
      <c r="J171" s="1091" t="n"/>
      <c r="K171" s="1071" t="n"/>
      <c r="L171" s="1071" t="n"/>
      <c r="M171" s="1071" t="n"/>
      <c r="N171" s="1071" t="n"/>
      <c r="O171" s="1086" t="n"/>
      <c r="P171" s="1091" t="n"/>
      <c r="Q171" s="1071" t="n"/>
      <c r="R171" s="1071" t="n"/>
      <c r="S171" s="1086" t="n"/>
      <c r="T171" s="1091" t="n"/>
      <c r="U171" s="1071" t="n"/>
      <c r="V171" s="1071" t="n"/>
      <c r="W171" s="1071" t="n"/>
      <c r="X171" s="1086" t="n"/>
      <c r="Y171" s="1091" t="n"/>
      <c r="Z171" s="1071" t="n"/>
      <c r="AA171" s="1071" t="n"/>
      <c r="AB171" s="1086" t="n"/>
      <c r="AC171" s="1091" t="n"/>
      <c r="AD171" s="1071" t="n"/>
      <c r="AE171" s="1071" t="n"/>
      <c r="AF171" s="1071" t="n"/>
      <c r="AG171" s="1086" t="n"/>
      <c r="AH171" s="1091" t="n"/>
      <c r="AI171" s="1071" t="n"/>
      <c r="AJ171" s="1086" t="n"/>
    </row>
    <row r="172" ht="12.75" customHeight="1" s="789">
      <c r="A172" s="1085" t="n">
        <v>2080</v>
      </c>
      <c r="B172" s="1091" t="inlineStr">
        <is>
          <t>RXTU2057825</t>
        </is>
      </c>
      <c r="C172" s="1071" t="n"/>
      <c r="D172" s="1086" t="n"/>
      <c r="E172" s="1107" t="n">
        <v>45175</v>
      </c>
      <c r="F172" s="883" t="inlineStr">
        <is>
          <t>Shanghai, China</t>
        </is>
      </c>
      <c r="G172" s="1071" t="n"/>
      <c r="H172" s="1071" t="n"/>
      <c r="I172" s="1086" t="n"/>
      <c r="J172" s="1091" t="n"/>
      <c r="K172" s="1071" t="n"/>
      <c r="L172" s="1071" t="n"/>
      <c r="M172" s="1071" t="n"/>
      <c r="N172" s="1071" t="n"/>
      <c r="O172" s="1086" t="n"/>
      <c r="P172" s="1091" t="n"/>
      <c r="Q172" s="1071" t="n"/>
      <c r="R172" s="1071" t="n"/>
      <c r="S172" s="1086" t="n"/>
      <c r="T172" s="1091" t="n"/>
      <c r="U172" s="1071" t="n"/>
      <c r="V172" s="1071" t="n"/>
      <c r="W172" s="1071" t="n"/>
      <c r="X172" s="1086" t="n"/>
      <c r="Y172" s="1091" t="n"/>
      <c r="Z172" s="1071" t="n"/>
      <c r="AA172" s="1071" t="n"/>
      <c r="AB172" s="1086" t="n"/>
      <c r="AC172" s="1091" t="n"/>
      <c r="AD172" s="1071" t="n"/>
      <c r="AE172" s="1071" t="n"/>
      <c r="AF172" s="1071" t="n"/>
      <c r="AG172" s="1086" t="n"/>
      <c r="AH172" s="1091" t="n"/>
      <c r="AI172" s="1071" t="n"/>
      <c r="AJ172" s="1086" t="n"/>
    </row>
    <row r="173" ht="12.75" customHeight="1" s="789">
      <c r="A173" s="1085" t="n">
        <v>2080</v>
      </c>
      <c r="B173" s="1091" t="inlineStr">
        <is>
          <t>RXTU2058077</t>
        </is>
      </c>
      <c r="C173" s="1071" t="n"/>
      <c r="D173" s="1086" t="n"/>
      <c r="E173" s="1087" t="n">
        <v>44811</v>
      </c>
      <c r="F173" s="883" t="inlineStr">
        <is>
          <t>Shanghai, China</t>
        </is>
      </c>
      <c r="G173" s="1071" t="n"/>
      <c r="H173" s="1071" t="n"/>
      <c r="I173" s="1086" t="n"/>
      <c r="J173" s="1091" t="n"/>
      <c r="K173" s="1071" t="n"/>
      <c r="L173" s="1071" t="n"/>
      <c r="M173" s="1071" t="n"/>
      <c r="N173" s="1071" t="n"/>
      <c r="O173" s="1086" t="n"/>
      <c r="P173" s="1091" t="n"/>
      <c r="Q173" s="1071" t="n"/>
      <c r="R173" s="1071" t="n"/>
      <c r="S173" s="1086" t="n"/>
      <c r="T173" s="1091" t="n"/>
      <c r="U173" s="1071" t="n"/>
      <c r="V173" s="1071" t="n"/>
      <c r="W173" s="1071" t="n"/>
      <c r="X173" s="1086" t="n"/>
      <c r="Y173" s="1091" t="n"/>
      <c r="Z173" s="1071" t="n"/>
      <c r="AA173" s="1071" t="n"/>
      <c r="AB173" s="1086" t="n"/>
      <c r="AC173" s="1091" t="n"/>
      <c r="AD173" s="1071" t="n"/>
      <c r="AE173" s="1071" t="n"/>
      <c r="AF173" s="1071" t="n"/>
      <c r="AG173" s="1086" t="n"/>
      <c r="AH173" s="1091" t="n"/>
      <c r="AI173" s="1071" t="n"/>
      <c r="AJ173" s="1086" t="n"/>
    </row>
    <row r="174" ht="12.75" customHeight="1" s="789">
      <c r="A174" s="1085" t="n">
        <v>2080</v>
      </c>
      <c r="B174" s="1091" t="inlineStr">
        <is>
          <t>RXTU2058328</t>
        </is>
      </c>
      <c r="C174" s="1071" t="n"/>
      <c r="D174" s="1086" t="n"/>
      <c r="E174" s="1087" t="n">
        <v>45177</v>
      </c>
      <c r="F174" s="883" t="inlineStr">
        <is>
          <t>Shanghai, China</t>
        </is>
      </c>
      <c r="G174" s="1071" t="n"/>
      <c r="H174" s="1071" t="n"/>
      <c r="I174" s="1086" t="n"/>
      <c r="J174" s="1091" t="n"/>
      <c r="K174" s="1071" t="n"/>
      <c r="L174" s="1071" t="n"/>
      <c r="M174" s="1071" t="n"/>
      <c r="N174" s="1071" t="n"/>
      <c r="O174" s="1086" t="n"/>
      <c r="P174" s="1091" t="n"/>
      <c r="Q174" s="1071" t="n"/>
      <c r="R174" s="1071" t="n"/>
      <c r="S174" s="1086" t="n"/>
      <c r="T174" s="1091" t="n"/>
      <c r="U174" s="1071" t="n"/>
      <c r="V174" s="1071" t="n"/>
      <c r="W174" s="1071" t="n"/>
      <c r="X174" s="1086" t="n"/>
      <c r="Y174" s="1091" t="n"/>
      <c r="Z174" s="1071" t="n"/>
      <c r="AA174" s="1071" t="n"/>
      <c r="AB174" s="1086" t="n"/>
      <c r="AC174" s="1091" t="n"/>
      <c r="AD174" s="1071" t="n"/>
      <c r="AE174" s="1071" t="n"/>
      <c r="AF174" s="1071" t="n"/>
      <c r="AG174" s="1086" t="n"/>
      <c r="AH174" s="1091" t="n"/>
      <c r="AI174" s="1071" t="n"/>
      <c r="AJ174" s="1086" t="n"/>
    </row>
    <row r="175" ht="12.75" customHeight="1" s="789">
      <c r="A175" s="1085" t="n">
        <v>2080</v>
      </c>
      <c r="B175" s="1091" t="inlineStr">
        <is>
          <t>RXTU2057580</t>
        </is>
      </c>
      <c r="C175" s="1071" t="n"/>
      <c r="D175" s="1086" t="n"/>
      <c r="E175" s="1087" t="n">
        <v>44811</v>
      </c>
      <c r="F175" s="883" t="inlineStr">
        <is>
          <t>Shanghai, China</t>
        </is>
      </c>
      <c r="G175" s="1071" t="n"/>
      <c r="H175" s="1071" t="n"/>
      <c r="I175" s="1086" t="n"/>
      <c r="J175" s="1091" t="n"/>
      <c r="K175" s="1071" t="n"/>
      <c r="L175" s="1071" t="n"/>
      <c r="M175" s="1071" t="n"/>
      <c r="N175" s="1071" t="n"/>
      <c r="O175" s="1086" t="n"/>
      <c r="P175" s="1091" t="n"/>
      <c r="Q175" s="1071" t="n"/>
      <c r="R175" s="1071" t="n"/>
      <c r="S175" s="1086" t="n"/>
      <c r="T175" s="1091" t="n"/>
      <c r="U175" s="1071" t="n"/>
      <c r="V175" s="1071" t="n"/>
      <c r="W175" s="1071" t="n"/>
      <c r="X175" s="1086" t="n"/>
      <c r="Y175" s="1091" t="n"/>
      <c r="Z175" s="1071" t="n"/>
      <c r="AA175" s="1071" t="n"/>
      <c r="AB175" s="1086" t="n"/>
      <c r="AC175" s="1091" t="n"/>
      <c r="AD175" s="1071" t="n"/>
      <c r="AE175" s="1071" t="n"/>
      <c r="AF175" s="1071" t="n"/>
      <c r="AG175" s="1086" t="n"/>
      <c r="AH175" s="1091" t="n"/>
      <c r="AI175" s="1071" t="n"/>
      <c r="AJ175" s="1086" t="n"/>
    </row>
    <row r="176" ht="12.75" customHeight="1" s="789">
      <c r="A176" s="1085" t="n">
        <v>2080</v>
      </c>
      <c r="B176" s="1091" t="inlineStr">
        <is>
          <t>RXTU2057830</t>
        </is>
      </c>
      <c r="C176" s="1071" t="n"/>
      <c r="D176" s="1086" t="n"/>
      <c r="E176" s="1087" t="n">
        <v>44811</v>
      </c>
      <c r="F176" s="883" t="inlineStr">
        <is>
          <t>Shanghai, China</t>
        </is>
      </c>
      <c r="G176" s="1071" t="n"/>
      <c r="H176" s="1071" t="n"/>
      <c r="I176" s="1086" t="n"/>
      <c r="J176" s="1091" t="n"/>
      <c r="K176" s="1071" t="n"/>
      <c r="L176" s="1071" t="n"/>
      <c r="M176" s="1071" t="n"/>
      <c r="N176" s="1071" t="n"/>
      <c r="O176" s="1086" t="n"/>
      <c r="P176" s="1091" t="n"/>
      <c r="Q176" s="1071" t="n"/>
      <c r="R176" s="1071" t="n"/>
      <c r="S176" s="1086" t="n"/>
      <c r="T176" s="1091" t="n"/>
      <c r="U176" s="1071" t="n"/>
      <c r="V176" s="1071" t="n"/>
      <c r="W176" s="1071" t="n"/>
      <c r="X176" s="1086" t="n"/>
      <c r="Y176" s="1091" t="n"/>
      <c r="Z176" s="1071" t="n"/>
      <c r="AA176" s="1071" t="n"/>
      <c r="AB176" s="1086" t="n"/>
      <c r="AC176" s="1091" t="n"/>
      <c r="AD176" s="1071" t="n"/>
      <c r="AE176" s="1071" t="n"/>
      <c r="AF176" s="1071" t="n"/>
      <c r="AG176" s="1086" t="n"/>
      <c r="AH176" s="1091" t="n"/>
      <c r="AI176" s="1071" t="n"/>
      <c r="AJ176" s="1086" t="n"/>
    </row>
    <row r="177" ht="12.75" customHeight="1" s="789">
      <c r="A177" s="1085" t="n">
        <v>2080</v>
      </c>
      <c r="B177" s="1091" t="inlineStr">
        <is>
          <t>RXTU2058082</t>
        </is>
      </c>
      <c r="C177" s="1071" t="n"/>
      <c r="D177" s="1086" t="n"/>
      <c r="E177" s="1087" t="n">
        <v>44811</v>
      </c>
      <c r="F177" s="883" t="inlineStr">
        <is>
          <t>Shanghai, China</t>
        </is>
      </c>
      <c r="G177" s="1071" t="n"/>
      <c r="H177" s="1071" t="n"/>
      <c r="I177" s="1086" t="n"/>
      <c r="J177" s="1091" t="n"/>
      <c r="K177" s="1071" t="n"/>
      <c r="L177" s="1071" t="n"/>
      <c r="M177" s="1071" t="n"/>
      <c r="N177" s="1071" t="n"/>
      <c r="O177" s="1086" t="n"/>
      <c r="P177" s="1091" t="n"/>
      <c r="Q177" s="1071" t="n"/>
      <c r="R177" s="1071" t="n"/>
      <c r="S177" s="1086" t="n"/>
      <c r="T177" s="1091" t="n"/>
      <c r="U177" s="1071" t="n"/>
      <c r="V177" s="1071" t="n"/>
      <c r="W177" s="1071" t="n"/>
      <c r="X177" s="1086" t="n"/>
      <c r="Y177" s="1091" t="n"/>
      <c r="Z177" s="1071" t="n"/>
      <c r="AA177" s="1071" t="n"/>
      <c r="AB177" s="1086" t="n"/>
      <c r="AC177" s="1091" t="n"/>
      <c r="AD177" s="1071" t="n"/>
      <c r="AE177" s="1071" t="n"/>
      <c r="AF177" s="1071" t="n"/>
      <c r="AG177" s="1086" t="n"/>
      <c r="AH177" s="1091" t="n"/>
      <c r="AI177" s="1071" t="n"/>
      <c r="AJ177" s="1086" t="n"/>
    </row>
    <row r="178" ht="12.75" customHeight="1" s="789">
      <c r="A178" s="1085" t="n">
        <v>2080</v>
      </c>
      <c r="B178" s="1091" t="inlineStr">
        <is>
          <t>RXTU2058333</t>
        </is>
      </c>
      <c r="C178" s="1071" t="n"/>
      <c r="D178" s="1086" t="n"/>
      <c r="E178" s="1087" t="n">
        <v>44811</v>
      </c>
      <c r="F178" s="883" t="inlineStr">
        <is>
          <t>Shanghai, China</t>
        </is>
      </c>
      <c r="G178" s="1071" t="n"/>
      <c r="H178" s="1071" t="n"/>
      <c r="I178" s="1086" t="n"/>
      <c r="J178" s="1091" t="n"/>
      <c r="K178" s="1071" t="n"/>
      <c r="L178" s="1071" t="n"/>
      <c r="M178" s="1071" t="n"/>
      <c r="N178" s="1071" t="n"/>
      <c r="O178" s="1086" t="n"/>
      <c r="P178" s="1091" t="n"/>
      <c r="Q178" s="1071" t="n"/>
      <c r="R178" s="1071" t="n"/>
      <c r="S178" s="1086" t="n"/>
      <c r="T178" s="1091" t="n"/>
      <c r="U178" s="1071" t="n"/>
      <c r="V178" s="1071" t="n"/>
      <c r="W178" s="1071" t="n"/>
      <c r="X178" s="1086" t="n"/>
      <c r="Y178" s="1091" t="n"/>
      <c r="Z178" s="1071" t="n"/>
      <c r="AA178" s="1071" t="n"/>
      <c r="AB178" s="1086" t="n"/>
      <c r="AC178" s="1091" t="n"/>
      <c r="AD178" s="1071" t="n"/>
      <c r="AE178" s="1071" t="n"/>
      <c r="AF178" s="1071" t="n"/>
      <c r="AG178" s="1086" t="n"/>
      <c r="AH178" s="1091" t="n"/>
      <c r="AI178" s="1071" t="n"/>
      <c r="AJ178" s="1086" t="n"/>
    </row>
    <row r="179" ht="12.75" customHeight="1" s="789">
      <c r="A179" s="1085" t="n">
        <v>2080</v>
      </c>
      <c r="B179" s="1091" t="inlineStr">
        <is>
          <t>RXTU2057595</t>
        </is>
      </c>
      <c r="C179" s="1071" t="n"/>
      <c r="D179" s="1086" t="n"/>
      <c r="E179" s="1087" t="n">
        <v>45178</v>
      </c>
      <c r="F179" s="883" t="inlineStr">
        <is>
          <t>Shanghai, China</t>
        </is>
      </c>
      <c r="G179" s="1071" t="n"/>
      <c r="H179" s="1071" t="n"/>
      <c r="I179" s="1086" t="n"/>
      <c r="J179" s="1091" t="n"/>
      <c r="K179" s="1071" t="n"/>
      <c r="L179" s="1071" t="n"/>
      <c r="M179" s="1071" t="n"/>
      <c r="N179" s="1071" t="n"/>
      <c r="O179" s="1086" t="n"/>
      <c r="P179" s="1091" t="n"/>
      <c r="Q179" s="1071" t="n"/>
      <c r="R179" s="1071" t="n"/>
      <c r="S179" s="1086" t="n"/>
      <c r="T179" s="1091" t="n"/>
      <c r="U179" s="1071" t="n"/>
      <c r="V179" s="1071" t="n"/>
      <c r="W179" s="1071" t="n"/>
      <c r="X179" s="1086" t="n"/>
      <c r="Y179" s="1091" t="n"/>
      <c r="Z179" s="1071" t="n"/>
      <c r="AA179" s="1071" t="n"/>
      <c r="AB179" s="1086" t="n"/>
      <c r="AC179" s="1091" t="n"/>
      <c r="AD179" s="1071" t="n"/>
      <c r="AE179" s="1071" t="n"/>
      <c r="AF179" s="1071" t="n"/>
      <c r="AG179" s="1086" t="n"/>
      <c r="AH179" s="1091" t="n"/>
      <c r="AI179" s="1071" t="n"/>
      <c r="AJ179" s="1086" t="n"/>
    </row>
    <row r="180" ht="12.75" customHeight="1" s="789">
      <c r="A180" s="1085" t="n">
        <v>2080</v>
      </c>
      <c r="B180" s="1091" t="inlineStr">
        <is>
          <t>RXTU2057846</t>
        </is>
      </c>
      <c r="C180" s="1071" t="n"/>
      <c r="D180" s="1086" t="n"/>
      <c r="E180" s="1087" t="n">
        <v>45177</v>
      </c>
      <c r="F180" s="883" t="inlineStr">
        <is>
          <t>Shanghai, China</t>
        </is>
      </c>
      <c r="G180" s="1071" t="n"/>
      <c r="H180" s="1071" t="n"/>
      <c r="I180" s="1086" t="n"/>
      <c r="J180" s="1091" t="n"/>
      <c r="K180" s="1071" t="n"/>
      <c r="L180" s="1071" t="n"/>
      <c r="M180" s="1071" t="n"/>
      <c r="N180" s="1071" t="n"/>
      <c r="O180" s="1086" t="n"/>
      <c r="P180" s="1091" t="n"/>
      <c r="Q180" s="1071" t="n"/>
      <c r="R180" s="1071" t="n"/>
      <c r="S180" s="1086" t="n"/>
      <c r="T180" s="1091" t="n"/>
      <c r="U180" s="1071" t="n"/>
      <c r="V180" s="1071" t="n"/>
      <c r="W180" s="1071" t="n"/>
      <c r="X180" s="1086" t="n"/>
      <c r="Y180" s="1091" t="n"/>
      <c r="Z180" s="1071" t="n"/>
      <c r="AA180" s="1071" t="n"/>
      <c r="AB180" s="1086" t="n"/>
      <c r="AC180" s="1091" t="n"/>
      <c r="AD180" s="1071" t="n"/>
      <c r="AE180" s="1071" t="n"/>
      <c r="AF180" s="1071" t="n"/>
      <c r="AG180" s="1086" t="n"/>
      <c r="AH180" s="1091" t="n"/>
      <c r="AI180" s="1071" t="n"/>
      <c r="AJ180" s="1086" t="n"/>
    </row>
    <row r="181" ht="12.75" customHeight="1" s="789">
      <c r="A181" s="1085" t="n">
        <v>2080</v>
      </c>
      <c r="B181" s="1091" t="inlineStr">
        <is>
          <t>RXTU2058098</t>
        </is>
      </c>
      <c r="C181" s="1071" t="n"/>
      <c r="D181" s="1086" t="n"/>
      <c r="E181" s="1087" t="n">
        <v>44811</v>
      </c>
      <c r="F181" s="883" t="inlineStr">
        <is>
          <t>Shanghai, China</t>
        </is>
      </c>
      <c r="G181" s="1071" t="n"/>
      <c r="H181" s="1071" t="n"/>
      <c r="I181" s="1086" t="n"/>
      <c r="J181" s="1091" t="n"/>
      <c r="K181" s="1071" t="n"/>
      <c r="L181" s="1071" t="n"/>
      <c r="M181" s="1071" t="n"/>
      <c r="N181" s="1071" t="n"/>
      <c r="O181" s="1086" t="n"/>
      <c r="P181" s="1091" t="n"/>
      <c r="Q181" s="1071" t="n"/>
      <c r="R181" s="1071" t="n"/>
      <c r="S181" s="1086" t="n"/>
      <c r="T181" s="1091" t="n"/>
      <c r="U181" s="1071" t="n"/>
      <c r="V181" s="1071" t="n"/>
      <c r="W181" s="1071" t="n"/>
      <c r="X181" s="1086" t="n"/>
      <c r="Y181" s="1091" t="n"/>
      <c r="Z181" s="1071" t="n"/>
      <c r="AA181" s="1071" t="n"/>
      <c r="AB181" s="1086" t="n"/>
      <c r="AC181" s="1091" t="n"/>
      <c r="AD181" s="1071" t="n"/>
      <c r="AE181" s="1071" t="n"/>
      <c r="AF181" s="1071" t="n"/>
      <c r="AG181" s="1086" t="n"/>
      <c r="AH181" s="1091" t="n"/>
      <c r="AI181" s="1071" t="n"/>
      <c r="AJ181" s="1086" t="n"/>
    </row>
    <row r="182" ht="12.75" customHeight="1" s="789">
      <c r="A182" s="1085" t="n">
        <v>2080</v>
      </c>
      <c r="B182" s="1091" t="inlineStr">
        <is>
          <t>RXTU2058349</t>
        </is>
      </c>
      <c r="C182" s="1071" t="n"/>
      <c r="D182" s="1086" t="n"/>
      <c r="E182" s="1087" t="n">
        <v>44811</v>
      </c>
      <c r="F182" s="883" t="inlineStr">
        <is>
          <t>Shanghai, China</t>
        </is>
      </c>
      <c r="G182" s="1071" t="n"/>
      <c r="H182" s="1071" t="n"/>
      <c r="I182" s="1086" t="n"/>
      <c r="J182" s="1091" t="n"/>
      <c r="K182" s="1071" t="n"/>
      <c r="L182" s="1071" t="n"/>
      <c r="M182" s="1071" t="n"/>
      <c r="N182" s="1071" t="n"/>
      <c r="O182" s="1086" t="n"/>
      <c r="P182" s="1091" t="n"/>
      <c r="Q182" s="1071" t="n"/>
      <c r="R182" s="1071" t="n"/>
      <c r="S182" s="1086" t="n"/>
      <c r="T182" s="1091" t="n"/>
      <c r="U182" s="1071" t="n"/>
      <c r="V182" s="1071" t="n"/>
      <c r="W182" s="1071" t="n"/>
      <c r="X182" s="1086" t="n"/>
      <c r="Y182" s="1091" t="n"/>
      <c r="Z182" s="1071" t="n"/>
      <c r="AA182" s="1071" t="n"/>
      <c r="AB182" s="1086" t="n"/>
      <c r="AC182" s="1091" t="n"/>
      <c r="AD182" s="1071" t="n"/>
      <c r="AE182" s="1071" t="n"/>
      <c r="AF182" s="1071" t="n"/>
      <c r="AG182" s="1086" t="n"/>
      <c r="AH182" s="1091" t="n"/>
      <c r="AI182" s="1071" t="n"/>
      <c r="AJ182" s="1086" t="n"/>
    </row>
    <row r="183" ht="12.75" customHeight="1" s="789">
      <c r="A183" s="1085" t="n">
        <v>2080</v>
      </c>
      <c r="B183" s="1091" t="inlineStr">
        <is>
          <t>RXTU2057609</t>
        </is>
      </c>
      <c r="C183" s="1071" t="n"/>
      <c r="D183" s="1086" t="n"/>
      <c r="E183" s="1087" t="n">
        <v>44811</v>
      </c>
      <c r="F183" s="883" t="inlineStr">
        <is>
          <t>Shanghai, China</t>
        </is>
      </c>
      <c r="G183" s="1071" t="n"/>
      <c r="H183" s="1071" t="n"/>
      <c r="I183" s="1086" t="n"/>
      <c r="J183" s="1091" t="n"/>
      <c r="K183" s="1071" t="n"/>
      <c r="L183" s="1071" t="n"/>
      <c r="M183" s="1071" t="n"/>
      <c r="N183" s="1071" t="n"/>
      <c r="O183" s="1086" t="n"/>
      <c r="P183" s="1091" t="n"/>
      <c r="Q183" s="1071" t="n"/>
      <c r="R183" s="1071" t="n"/>
      <c r="S183" s="1086" t="n"/>
      <c r="T183" s="1091" t="n"/>
      <c r="U183" s="1071" t="n"/>
      <c r="V183" s="1071" t="n"/>
      <c r="W183" s="1071" t="n"/>
      <c r="X183" s="1086" t="n"/>
      <c r="Y183" s="1091" t="n"/>
      <c r="Z183" s="1071" t="n"/>
      <c r="AA183" s="1071" t="n"/>
      <c r="AB183" s="1086" t="n"/>
      <c r="AC183" s="1091" t="n"/>
      <c r="AD183" s="1071" t="n"/>
      <c r="AE183" s="1071" t="n"/>
      <c r="AF183" s="1071" t="n"/>
      <c r="AG183" s="1086" t="n"/>
      <c r="AH183" s="1091" t="n"/>
      <c r="AI183" s="1071" t="n"/>
      <c r="AJ183" s="1086" t="n"/>
    </row>
    <row r="184" ht="12.75" customHeight="1" s="789">
      <c r="A184" s="1085" t="n">
        <v>2080</v>
      </c>
      <c r="B184" s="1091" t="inlineStr">
        <is>
          <t>RXTU2057851</t>
        </is>
      </c>
      <c r="C184" s="1071" t="n"/>
      <c r="D184" s="1086" t="n"/>
      <c r="E184" s="1087" t="n">
        <v>45177</v>
      </c>
      <c r="F184" s="883" t="inlineStr">
        <is>
          <t>Shanghai, China</t>
        </is>
      </c>
      <c r="G184" s="1071" t="n"/>
      <c r="H184" s="1071" t="n"/>
      <c r="I184" s="1086" t="n"/>
      <c r="J184" s="1091" t="n"/>
      <c r="K184" s="1071" t="n"/>
      <c r="L184" s="1071" t="n"/>
      <c r="M184" s="1071" t="n"/>
      <c r="N184" s="1071" t="n"/>
      <c r="O184" s="1086" t="n"/>
      <c r="P184" s="1091" t="n"/>
      <c r="Q184" s="1071" t="n"/>
      <c r="R184" s="1071" t="n"/>
      <c r="S184" s="1086" t="n"/>
      <c r="T184" s="1091" t="n"/>
      <c r="U184" s="1071" t="n"/>
      <c r="V184" s="1071" t="n"/>
      <c r="W184" s="1071" t="n"/>
      <c r="X184" s="1086" t="n"/>
      <c r="Y184" s="1091" t="n"/>
      <c r="Z184" s="1071" t="n"/>
      <c r="AA184" s="1071" t="n"/>
      <c r="AB184" s="1086" t="n"/>
      <c r="AC184" s="1091" t="n"/>
      <c r="AD184" s="1071" t="n"/>
      <c r="AE184" s="1071" t="n"/>
      <c r="AF184" s="1071" t="n"/>
      <c r="AG184" s="1086" t="n"/>
      <c r="AH184" s="1091" t="n"/>
      <c r="AI184" s="1071" t="n"/>
      <c r="AJ184" s="1086" t="n"/>
    </row>
    <row r="185" ht="12.75" customHeight="1" s="789">
      <c r="A185" s="1085" t="n">
        <v>2080</v>
      </c>
      <c r="B185" s="1091" t="inlineStr">
        <is>
          <t>RXTU2058101</t>
        </is>
      </c>
      <c r="C185" s="1071" t="n"/>
      <c r="D185" s="1086" t="n"/>
      <c r="E185" s="1087" t="n">
        <v>44811</v>
      </c>
      <c r="F185" s="883" t="inlineStr">
        <is>
          <t>Shanghai, China</t>
        </is>
      </c>
      <c r="G185" s="1071" t="n"/>
      <c r="H185" s="1071" t="n"/>
      <c r="I185" s="1086" t="n"/>
      <c r="J185" s="1091" t="n"/>
      <c r="K185" s="1071" t="n"/>
      <c r="L185" s="1071" t="n"/>
      <c r="M185" s="1071" t="n"/>
      <c r="N185" s="1071" t="n"/>
      <c r="O185" s="1086" t="n"/>
      <c r="P185" s="1091" t="n"/>
      <c r="Q185" s="1071" t="n"/>
      <c r="R185" s="1071" t="n"/>
      <c r="S185" s="1086" t="n"/>
      <c r="T185" s="1091" t="n"/>
      <c r="U185" s="1071" t="n"/>
      <c r="V185" s="1071" t="n"/>
      <c r="W185" s="1071" t="n"/>
      <c r="X185" s="1086" t="n"/>
      <c r="Y185" s="1091" t="n"/>
      <c r="Z185" s="1071" t="n"/>
      <c r="AA185" s="1071" t="n"/>
      <c r="AB185" s="1086" t="n"/>
      <c r="AC185" s="1091" t="n"/>
      <c r="AD185" s="1071" t="n"/>
      <c r="AE185" s="1071" t="n"/>
      <c r="AF185" s="1071" t="n"/>
      <c r="AG185" s="1086" t="n"/>
      <c r="AH185" s="1091" t="n"/>
      <c r="AI185" s="1071" t="n"/>
      <c r="AJ185" s="1086" t="n"/>
    </row>
    <row r="186" ht="12.75" customHeight="1" s="789">
      <c r="A186" s="1085" t="n">
        <v>2080</v>
      </c>
      <c r="B186" s="1091" t="inlineStr">
        <is>
          <t>RXTU2058354</t>
        </is>
      </c>
      <c r="C186" s="1071" t="n"/>
      <c r="D186" s="1086" t="n"/>
      <c r="E186" s="1087" t="n">
        <v>44811</v>
      </c>
      <c r="F186" s="883" t="inlineStr">
        <is>
          <t>Shanghai, China</t>
        </is>
      </c>
      <c r="G186" s="1071" t="n"/>
      <c r="H186" s="1071" t="n"/>
      <c r="I186" s="1086" t="n"/>
      <c r="J186" s="1091" t="n"/>
      <c r="K186" s="1071" t="n"/>
      <c r="L186" s="1071" t="n"/>
      <c r="M186" s="1071" t="n"/>
      <c r="N186" s="1071" t="n"/>
      <c r="O186" s="1086" t="n"/>
      <c r="P186" s="1091" t="n"/>
      <c r="Q186" s="1071" t="n"/>
      <c r="R186" s="1071" t="n"/>
      <c r="S186" s="1086" t="n"/>
      <c r="T186" s="1091" t="n"/>
      <c r="U186" s="1071" t="n"/>
      <c r="V186" s="1071" t="n"/>
      <c r="W186" s="1071" t="n"/>
      <c r="X186" s="1086" t="n"/>
      <c r="Y186" s="1091" t="n"/>
      <c r="Z186" s="1071" t="n"/>
      <c r="AA186" s="1071" t="n"/>
      <c r="AB186" s="1086" t="n"/>
      <c r="AC186" s="1091" t="n"/>
      <c r="AD186" s="1071" t="n"/>
      <c r="AE186" s="1071" t="n"/>
      <c r="AF186" s="1071" t="n"/>
      <c r="AG186" s="1086" t="n"/>
      <c r="AH186" s="1091" t="n"/>
      <c r="AI186" s="1071" t="n"/>
      <c r="AJ186" s="1086" t="n"/>
    </row>
    <row r="187" ht="12.75" customHeight="1" s="789">
      <c r="A187" s="1085" t="n">
        <v>2080</v>
      </c>
      <c r="B187" s="1091" t="inlineStr">
        <is>
          <t>RXTU2057614</t>
        </is>
      </c>
      <c r="C187" s="1071" t="n"/>
      <c r="D187" s="1086" t="n"/>
      <c r="E187" s="1087" t="n">
        <v>44811</v>
      </c>
      <c r="F187" s="883" t="inlineStr">
        <is>
          <t>Shanghai, China</t>
        </is>
      </c>
      <c r="G187" s="1071" t="n"/>
      <c r="H187" s="1071" t="n"/>
      <c r="I187" s="1086" t="n"/>
      <c r="J187" s="1091" t="n"/>
      <c r="K187" s="1071" t="n"/>
      <c r="L187" s="1071" t="n"/>
      <c r="M187" s="1071" t="n"/>
      <c r="N187" s="1071" t="n"/>
      <c r="O187" s="1086" t="n"/>
      <c r="P187" s="1091" t="n"/>
      <c r="Q187" s="1071" t="n"/>
      <c r="R187" s="1071" t="n"/>
      <c r="S187" s="1086" t="n"/>
      <c r="T187" s="1091" t="n"/>
      <c r="U187" s="1071" t="n"/>
      <c r="V187" s="1071" t="n"/>
      <c r="W187" s="1071" t="n"/>
      <c r="X187" s="1086" t="n"/>
      <c r="Y187" s="1091" t="n"/>
      <c r="Z187" s="1071" t="n"/>
      <c r="AA187" s="1071" t="n"/>
      <c r="AB187" s="1086" t="n"/>
      <c r="AC187" s="1091" t="n"/>
      <c r="AD187" s="1071" t="n"/>
      <c r="AE187" s="1071" t="n"/>
      <c r="AF187" s="1071" t="n"/>
      <c r="AG187" s="1086" t="n"/>
      <c r="AH187" s="1091" t="n"/>
      <c r="AI187" s="1071" t="n"/>
      <c r="AJ187" s="1086" t="n"/>
    </row>
    <row r="188" ht="12.75" customHeight="1" s="789">
      <c r="A188" s="1085" t="n">
        <v>2080</v>
      </c>
      <c r="B188" s="1091" t="inlineStr">
        <is>
          <t>RXTU2057867</t>
        </is>
      </c>
      <c r="C188" s="1071" t="n"/>
      <c r="D188" s="1086" t="n"/>
      <c r="E188" s="1087" t="n">
        <v>44811</v>
      </c>
      <c r="F188" s="883" t="inlineStr">
        <is>
          <t>Shanghai, China</t>
        </is>
      </c>
      <c r="G188" s="1071" t="n"/>
      <c r="H188" s="1071" t="n"/>
      <c r="I188" s="1086" t="n"/>
      <c r="J188" s="1091" t="n"/>
      <c r="K188" s="1071" t="n"/>
      <c r="L188" s="1071" t="n"/>
      <c r="M188" s="1071" t="n"/>
      <c r="N188" s="1071" t="n"/>
      <c r="O188" s="1086" t="n"/>
      <c r="P188" s="1091" t="n"/>
      <c r="Q188" s="1071" t="n"/>
      <c r="R188" s="1071" t="n"/>
      <c r="S188" s="1086" t="n"/>
      <c r="T188" s="1091" t="n"/>
      <c r="U188" s="1071" t="n"/>
      <c r="V188" s="1071" t="n"/>
      <c r="W188" s="1071" t="n"/>
      <c r="X188" s="1086" t="n"/>
      <c r="Y188" s="1091" t="n"/>
      <c r="Z188" s="1071" t="n"/>
      <c r="AA188" s="1071" t="n"/>
      <c r="AB188" s="1086" t="n"/>
      <c r="AC188" s="1091" t="n"/>
      <c r="AD188" s="1071" t="n"/>
      <c r="AE188" s="1071" t="n"/>
      <c r="AF188" s="1071" t="n"/>
      <c r="AG188" s="1086" t="n"/>
      <c r="AH188" s="1091" t="n"/>
      <c r="AI188" s="1071" t="n"/>
      <c r="AJ188" s="1086" t="n"/>
    </row>
    <row r="189" ht="12.75" customHeight="1" s="789">
      <c r="A189" s="1085" t="n">
        <v>2080</v>
      </c>
      <c r="B189" s="1091" t="inlineStr">
        <is>
          <t>RXTU2058117</t>
        </is>
      </c>
      <c r="C189" s="1071" t="n"/>
      <c r="D189" s="1086" t="n"/>
      <c r="E189" s="1087" t="n">
        <v>44811</v>
      </c>
      <c r="F189" s="883" t="inlineStr">
        <is>
          <t>Shanghai, China</t>
        </is>
      </c>
      <c r="G189" s="1071" t="n"/>
      <c r="H189" s="1071" t="n"/>
      <c r="I189" s="1086" t="n"/>
      <c r="J189" s="1091" t="n"/>
      <c r="K189" s="1071" t="n"/>
      <c r="L189" s="1071" t="n"/>
      <c r="M189" s="1071" t="n"/>
      <c r="N189" s="1071" t="n"/>
      <c r="O189" s="1086" t="n"/>
      <c r="P189" s="1091" t="n"/>
      <c r="Q189" s="1071" t="n"/>
      <c r="R189" s="1071" t="n"/>
      <c r="S189" s="1086" t="n"/>
      <c r="T189" s="1091" t="n"/>
      <c r="U189" s="1071" t="n"/>
      <c r="V189" s="1071" t="n"/>
      <c r="W189" s="1071" t="n"/>
      <c r="X189" s="1086" t="n"/>
      <c r="Y189" s="1091" t="n"/>
      <c r="Z189" s="1071" t="n"/>
      <c r="AA189" s="1071" t="n"/>
      <c r="AB189" s="1086" t="n"/>
      <c r="AC189" s="1091" t="n"/>
      <c r="AD189" s="1071" t="n"/>
      <c r="AE189" s="1071" t="n"/>
      <c r="AF189" s="1071" t="n"/>
      <c r="AG189" s="1086" t="n"/>
      <c r="AH189" s="1091" t="n"/>
      <c r="AI189" s="1071" t="n"/>
      <c r="AJ189" s="1086" t="n"/>
    </row>
    <row r="190" ht="12.75" customHeight="1" s="789">
      <c r="A190" s="1085" t="n">
        <v>2080</v>
      </c>
      <c r="B190" s="1091" t="inlineStr">
        <is>
          <t>RXTU2058360</t>
        </is>
      </c>
      <c r="C190" s="1071" t="n"/>
      <c r="D190" s="1086" t="n"/>
      <c r="E190" s="1087" t="n">
        <v>45177</v>
      </c>
      <c r="F190" s="883" t="inlineStr">
        <is>
          <t>Shanghai, China</t>
        </is>
      </c>
      <c r="G190" s="1071" t="n"/>
      <c r="H190" s="1071" t="n"/>
      <c r="I190" s="1086" t="n"/>
      <c r="J190" s="1091" t="n"/>
      <c r="K190" s="1071" t="n"/>
      <c r="L190" s="1071" t="n"/>
      <c r="M190" s="1071" t="n"/>
      <c r="N190" s="1071" t="n"/>
      <c r="O190" s="1086" t="n"/>
      <c r="P190" s="1091" t="n"/>
      <c r="Q190" s="1071" t="n"/>
      <c r="R190" s="1071" t="n"/>
      <c r="S190" s="1086" t="n"/>
      <c r="T190" s="1091" t="n"/>
      <c r="U190" s="1071" t="n"/>
      <c r="V190" s="1071" t="n"/>
      <c r="W190" s="1071" t="n"/>
      <c r="X190" s="1086" t="n"/>
      <c r="Y190" s="1091" t="n"/>
      <c r="Z190" s="1071" t="n"/>
      <c r="AA190" s="1071" t="n"/>
      <c r="AB190" s="1086" t="n"/>
      <c r="AC190" s="1091" t="n"/>
      <c r="AD190" s="1071" t="n"/>
      <c r="AE190" s="1071" t="n"/>
      <c r="AF190" s="1071" t="n"/>
      <c r="AG190" s="1086" t="n"/>
      <c r="AH190" s="1091" t="n"/>
      <c r="AI190" s="1071" t="n"/>
      <c r="AJ190" s="1086" t="n"/>
    </row>
    <row r="191" ht="12.75" customHeight="1" s="789">
      <c r="A191" s="1085" t="n">
        <v>2080</v>
      </c>
      <c r="B191" s="1091" t="inlineStr">
        <is>
          <t>RXTU2057620</t>
        </is>
      </c>
      <c r="C191" s="1071" t="n"/>
      <c r="D191" s="1086" t="n"/>
      <c r="E191" s="1087" t="n">
        <v>45175</v>
      </c>
      <c r="F191" s="883" t="inlineStr">
        <is>
          <t>Shanghai, China</t>
        </is>
      </c>
      <c r="G191" s="1071" t="n"/>
      <c r="H191" s="1071" t="n"/>
      <c r="I191" s="1086" t="n"/>
      <c r="J191" s="1091" t="n"/>
      <c r="K191" s="1071" t="n"/>
      <c r="L191" s="1071" t="n"/>
      <c r="M191" s="1071" t="n"/>
      <c r="N191" s="1071" t="n"/>
      <c r="O191" s="1086" t="n"/>
      <c r="P191" s="1091" t="n"/>
      <c r="Q191" s="1071" t="n"/>
      <c r="R191" s="1071" t="n"/>
      <c r="S191" s="1086" t="n"/>
      <c r="T191" s="1091" t="n"/>
      <c r="U191" s="1071" t="n"/>
      <c r="V191" s="1071" t="n"/>
      <c r="W191" s="1071" t="n"/>
      <c r="X191" s="1086" t="n"/>
      <c r="Y191" s="1091" t="n"/>
      <c r="Z191" s="1071" t="n"/>
      <c r="AA191" s="1071" t="n"/>
      <c r="AB191" s="1086" t="n"/>
      <c r="AC191" s="1091" t="n"/>
      <c r="AD191" s="1071" t="n"/>
      <c r="AE191" s="1071" t="n"/>
      <c r="AF191" s="1071" t="n"/>
      <c r="AG191" s="1086" t="n"/>
      <c r="AH191" s="1091" t="n"/>
      <c r="AI191" s="1071" t="n"/>
      <c r="AJ191" s="1086" t="n"/>
    </row>
    <row r="192" ht="12.75" customHeight="1" s="789">
      <c r="A192" s="1085" t="n">
        <v>2080</v>
      </c>
      <c r="B192" s="1091" t="inlineStr">
        <is>
          <t>RXTU2057872</t>
        </is>
      </c>
      <c r="C192" s="1071" t="n"/>
      <c r="D192" s="1086" t="n"/>
      <c r="E192" s="1087" t="n">
        <v>45177</v>
      </c>
      <c r="F192" s="883" t="inlineStr">
        <is>
          <t>Shanghai, China</t>
        </is>
      </c>
      <c r="G192" s="1071" t="n"/>
      <c r="H192" s="1071" t="n"/>
      <c r="I192" s="1086" t="n"/>
      <c r="J192" s="1091" t="n"/>
      <c r="K192" s="1071" t="n"/>
      <c r="L192" s="1071" t="n"/>
      <c r="M192" s="1071" t="n"/>
      <c r="N192" s="1071" t="n"/>
      <c r="O192" s="1086" t="n"/>
      <c r="P192" s="1091" t="n"/>
      <c r="Q192" s="1071" t="n"/>
      <c r="R192" s="1071" t="n"/>
      <c r="S192" s="1086" t="n"/>
      <c r="T192" s="1091" t="n"/>
      <c r="U192" s="1071" t="n"/>
      <c r="V192" s="1071" t="n"/>
      <c r="W192" s="1071" t="n"/>
      <c r="X192" s="1086" t="n"/>
      <c r="Y192" s="1091" t="n"/>
      <c r="Z192" s="1071" t="n"/>
      <c r="AA192" s="1071" t="n"/>
      <c r="AB192" s="1086" t="n"/>
      <c r="AC192" s="1091" t="n"/>
      <c r="AD192" s="1071" t="n"/>
      <c r="AE192" s="1071" t="n"/>
      <c r="AF192" s="1071" t="n"/>
      <c r="AG192" s="1086" t="n"/>
      <c r="AH192" s="1091" t="n"/>
      <c r="AI192" s="1071" t="n"/>
      <c r="AJ192" s="1086" t="n"/>
    </row>
    <row r="193" ht="12.75" customHeight="1" s="789">
      <c r="A193" s="1085" t="n">
        <v>2080</v>
      </c>
      <c r="B193" s="1091" t="inlineStr">
        <is>
          <t>RXTU2058122</t>
        </is>
      </c>
      <c r="C193" s="1071" t="n"/>
      <c r="D193" s="1086" t="n"/>
      <c r="E193" s="1087" t="n">
        <v>44811</v>
      </c>
      <c r="F193" s="883" t="inlineStr">
        <is>
          <t>Shanghai, China</t>
        </is>
      </c>
      <c r="G193" s="1071" t="n"/>
      <c r="H193" s="1071" t="n"/>
      <c r="I193" s="1086" t="n"/>
      <c r="J193" s="1091" t="n"/>
      <c r="K193" s="1071" t="n"/>
      <c r="L193" s="1071" t="n"/>
      <c r="M193" s="1071" t="n"/>
      <c r="N193" s="1071" t="n"/>
      <c r="O193" s="1086" t="n"/>
      <c r="P193" s="1091" t="n"/>
      <c r="Q193" s="1071" t="n"/>
      <c r="R193" s="1071" t="n"/>
      <c r="S193" s="1086" t="n"/>
      <c r="T193" s="1091" t="n"/>
      <c r="U193" s="1071" t="n"/>
      <c r="V193" s="1071" t="n"/>
      <c r="W193" s="1071" t="n"/>
      <c r="X193" s="1086" t="n"/>
      <c r="Y193" s="1091" t="n"/>
      <c r="Z193" s="1071" t="n"/>
      <c r="AA193" s="1071" t="n"/>
      <c r="AB193" s="1086" t="n"/>
      <c r="AC193" s="1091" t="n"/>
      <c r="AD193" s="1071" t="n"/>
      <c r="AE193" s="1071" t="n"/>
      <c r="AF193" s="1071" t="n"/>
      <c r="AG193" s="1086" t="n"/>
      <c r="AH193" s="1091" t="n"/>
      <c r="AI193" s="1071" t="n"/>
      <c r="AJ193" s="1086" t="n"/>
    </row>
    <row r="194" ht="12.75" customHeight="1" s="789">
      <c r="A194" s="1085" t="n">
        <v>2080</v>
      </c>
      <c r="B194" s="1091" t="inlineStr">
        <is>
          <t>RXTU2058375</t>
        </is>
      </c>
      <c r="C194" s="1071" t="n"/>
      <c r="D194" s="1086" t="n"/>
      <c r="E194" s="1087" t="n">
        <v>44811</v>
      </c>
      <c r="F194" s="883" t="inlineStr">
        <is>
          <t>Shanghai, China</t>
        </is>
      </c>
      <c r="G194" s="1071" t="n"/>
      <c r="H194" s="1071" t="n"/>
      <c r="I194" s="1086" t="n"/>
      <c r="J194" s="1091" t="n"/>
      <c r="K194" s="1071" t="n"/>
      <c r="L194" s="1071" t="n"/>
      <c r="M194" s="1071" t="n"/>
      <c r="N194" s="1071" t="n"/>
      <c r="O194" s="1086" t="n"/>
      <c r="P194" s="1091" t="n"/>
      <c r="Q194" s="1071" t="n"/>
      <c r="R194" s="1071" t="n"/>
      <c r="S194" s="1086" t="n"/>
      <c r="T194" s="1091" t="n"/>
      <c r="U194" s="1071" t="n"/>
      <c r="V194" s="1071" t="n"/>
      <c r="W194" s="1071" t="n"/>
      <c r="X194" s="1086" t="n"/>
      <c r="Y194" s="1091" t="n"/>
      <c r="Z194" s="1071" t="n"/>
      <c r="AA194" s="1071" t="n"/>
      <c r="AB194" s="1086" t="n"/>
      <c r="AC194" s="1091" t="n"/>
      <c r="AD194" s="1071" t="n"/>
      <c r="AE194" s="1071" t="n"/>
      <c r="AF194" s="1071" t="n"/>
      <c r="AG194" s="1086" t="n"/>
      <c r="AH194" s="1091" t="n"/>
      <c r="AI194" s="1071" t="n"/>
      <c r="AJ194" s="1086" t="n"/>
    </row>
    <row r="195" ht="12.75" customHeight="1" s="789">
      <c r="A195" s="1085" t="n">
        <v>2080</v>
      </c>
      <c r="B195" s="1091" t="inlineStr">
        <is>
          <t>RXTU2057635</t>
        </is>
      </c>
      <c r="C195" s="1071" t="n"/>
      <c r="D195" s="1086" t="n"/>
      <c r="E195" s="1087" t="n">
        <v>45175</v>
      </c>
      <c r="F195" s="883" t="inlineStr">
        <is>
          <t>Shanghai, China</t>
        </is>
      </c>
      <c r="G195" s="1071" t="n"/>
      <c r="H195" s="1071" t="n"/>
      <c r="I195" s="1086" t="n"/>
      <c r="J195" s="1091" t="n"/>
      <c r="K195" s="1071" t="n"/>
      <c r="L195" s="1071" t="n"/>
      <c r="M195" s="1071" t="n"/>
      <c r="N195" s="1071" t="n"/>
      <c r="O195" s="1086" t="n"/>
      <c r="P195" s="1091" t="n"/>
      <c r="Q195" s="1071" t="n"/>
      <c r="R195" s="1071" t="n"/>
      <c r="S195" s="1086" t="n"/>
      <c r="T195" s="1091" t="n"/>
      <c r="U195" s="1071" t="n"/>
      <c r="V195" s="1071" t="n"/>
      <c r="W195" s="1071" t="n"/>
      <c r="X195" s="1086" t="n"/>
      <c r="Y195" s="1091" t="n"/>
      <c r="Z195" s="1071" t="n"/>
      <c r="AA195" s="1071" t="n"/>
      <c r="AB195" s="1086" t="n"/>
      <c r="AC195" s="1091" t="n"/>
      <c r="AD195" s="1071" t="n"/>
      <c r="AE195" s="1071" t="n"/>
      <c r="AF195" s="1071" t="n"/>
      <c r="AG195" s="1086" t="n"/>
      <c r="AH195" s="1091" t="n"/>
      <c r="AI195" s="1071" t="n"/>
      <c r="AJ195" s="1086" t="n"/>
    </row>
    <row r="196" ht="12.75" customHeight="1" s="789">
      <c r="A196" s="1085" t="n">
        <v>2080</v>
      </c>
      <c r="B196" s="1091" t="inlineStr">
        <is>
          <t>RXTU2057888</t>
        </is>
      </c>
      <c r="C196" s="1071" t="n"/>
      <c r="D196" s="1086" t="n"/>
      <c r="E196" s="1087" t="n">
        <v>44811</v>
      </c>
      <c r="F196" s="883" t="inlineStr">
        <is>
          <t>Shanghai, China</t>
        </is>
      </c>
      <c r="G196" s="1071" t="n"/>
      <c r="H196" s="1071" t="n"/>
      <c r="I196" s="1086" t="n"/>
      <c r="J196" s="1091" t="n"/>
      <c r="K196" s="1071" t="n"/>
      <c r="L196" s="1071" t="n"/>
      <c r="M196" s="1071" t="n"/>
      <c r="N196" s="1071" t="n"/>
      <c r="O196" s="1086" t="n"/>
      <c r="P196" s="1091" t="n"/>
      <c r="Q196" s="1071" t="n"/>
      <c r="R196" s="1071" t="n"/>
      <c r="S196" s="1086" t="n"/>
      <c r="T196" s="1091" t="n"/>
      <c r="U196" s="1071" t="n"/>
      <c r="V196" s="1071" t="n"/>
      <c r="W196" s="1071" t="n"/>
      <c r="X196" s="1086" t="n"/>
      <c r="Y196" s="1091" t="n"/>
      <c r="Z196" s="1071" t="n"/>
      <c r="AA196" s="1071" t="n"/>
      <c r="AB196" s="1086" t="n"/>
      <c r="AC196" s="1091" t="n"/>
      <c r="AD196" s="1071" t="n"/>
      <c r="AE196" s="1071" t="n"/>
      <c r="AF196" s="1071" t="n"/>
      <c r="AG196" s="1086" t="n"/>
      <c r="AH196" s="1091" t="n"/>
      <c r="AI196" s="1071" t="n"/>
      <c r="AJ196" s="1086" t="n"/>
    </row>
    <row r="197" ht="12.75" customHeight="1" s="789">
      <c r="A197" s="1085" t="n">
        <v>2080</v>
      </c>
      <c r="B197" s="1091" t="inlineStr">
        <is>
          <t>RXTU2058138</t>
        </is>
      </c>
      <c r="C197" s="1071" t="n"/>
      <c r="D197" s="1086" t="n"/>
      <c r="E197" s="1087" t="n">
        <v>45175</v>
      </c>
      <c r="F197" s="883" t="inlineStr">
        <is>
          <t>Shanghai, China</t>
        </is>
      </c>
      <c r="G197" s="1071" t="n"/>
      <c r="H197" s="1071" t="n"/>
      <c r="I197" s="1086" t="n"/>
      <c r="J197" s="1091" t="n"/>
      <c r="K197" s="1071" t="n"/>
      <c r="L197" s="1071" t="n"/>
      <c r="M197" s="1071" t="n"/>
      <c r="N197" s="1071" t="n"/>
      <c r="O197" s="1086" t="n"/>
      <c r="P197" s="1091" t="n"/>
      <c r="Q197" s="1071" t="n"/>
      <c r="R197" s="1071" t="n"/>
      <c r="S197" s="1086" t="n"/>
      <c r="T197" s="1091" t="n"/>
      <c r="U197" s="1071" t="n"/>
      <c r="V197" s="1071" t="n"/>
      <c r="W197" s="1071" t="n"/>
      <c r="X197" s="1086" t="n"/>
      <c r="Y197" s="1091" t="n"/>
      <c r="Z197" s="1071" t="n"/>
      <c r="AA197" s="1071" t="n"/>
      <c r="AB197" s="1086" t="n"/>
      <c r="AC197" s="1091" t="n"/>
      <c r="AD197" s="1071" t="n"/>
      <c r="AE197" s="1071" t="n"/>
      <c r="AF197" s="1071" t="n"/>
      <c r="AG197" s="1086" t="n"/>
      <c r="AH197" s="1091" t="n"/>
      <c r="AI197" s="1071" t="n"/>
      <c r="AJ197" s="1086" t="n"/>
    </row>
    <row r="198" ht="12.75" customHeight="1" s="789">
      <c r="A198" s="1085" t="n">
        <v>2080</v>
      </c>
      <c r="B198" s="1091" t="inlineStr">
        <is>
          <t>RXTU2058380</t>
        </is>
      </c>
      <c r="C198" s="1071" t="n"/>
      <c r="D198" s="1086" t="n"/>
      <c r="E198" s="1087" t="n">
        <v>44811</v>
      </c>
      <c r="F198" s="883" t="inlineStr">
        <is>
          <t>Shanghai, China</t>
        </is>
      </c>
      <c r="G198" s="1071" t="n"/>
      <c r="H198" s="1071" t="n"/>
      <c r="I198" s="1086" t="n"/>
      <c r="J198" s="1091" t="n"/>
      <c r="K198" s="1071" t="n"/>
      <c r="L198" s="1071" t="n"/>
      <c r="M198" s="1071" t="n"/>
      <c r="N198" s="1071" t="n"/>
      <c r="O198" s="1086" t="n"/>
      <c r="P198" s="1091" t="n"/>
      <c r="Q198" s="1071" t="n"/>
      <c r="R198" s="1071" t="n"/>
      <c r="S198" s="1086" t="n"/>
      <c r="T198" s="1091" t="n"/>
      <c r="U198" s="1071" t="n"/>
      <c r="V198" s="1071" t="n"/>
      <c r="W198" s="1071" t="n"/>
      <c r="X198" s="1086" t="n"/>
      <c r="Y198" s="1091" t="n"/>
      <c r="Z198" s="1071" t="n"/>
      <c r="AA198" s="1071" t="n"/>
      <c r="AB198" s="1086" t="n"/>
      <c r="AC198" s="1091" t="n"/>
      <c r="AD198" s="1071" t="n"/>
      <c r="AE198" s="1071" t="n"/>
      <c r="AF198" s="1071" t="n"/>
      <c r="AG198" s="1086" t="n"/>
      <c r="AH198" s="1091" t="n"/>
      <c r="AI198" s="1071" t="n"/>
      <c r="AJ198" s="1086" t="n"/>
    </row>
    <row r="199" ht="12.75" customHeight="1" s="789">
      <c r="A199" s="1085" t="n">
        <v>2080</v>
      </c>
      <c r="B199" s="1091" t="inlineStr">
        <is>
          <t>RXTU2057640</t>
        </is>
      </c>
      <c r="C199" s="1071" t="n"/>
      <c r="D199" s="1086" t="n"/>
      <c r="E199" s="1087" t="n">
        <v>44811</v>
      </c>
      <c r="F199" s="883" t="inlineStr">
        <is>
          <t>Shanghai, China</t>
        </is>
      </c>
      <c r="G199" s="1071" t="n"/>
      <c r="H199" s="1071" t="n"/>
      <c r="I199" s="1086" t="n"/>
      <c r="J199" s="1091" t="n"/>
      <c r="K199" s="1071" t="n"/>
      <c r="L199" s="1071" t="n"/>
      <c r="M199" s="1071" t="n"/>
      <c r="N199" s="1071" t="n"/>
      <c r="O199" s="1086" t="n"/>
      <c r="P199" s="1091" t="n"/>
      <c r="Q199" s="1071" t="n"/>
      <c r="R199" s="1071" t="n"/>
      <c r="S199" s="1086" t="n"/>
      <c r="T199" s="1091" t="n"/>
      <c r="U199" s="1071" t="n"/>
      <c r="V199" s="1071" t="n"/>
      <c r="W199" s="1071" t="n"/>
      <c r="X199" s="1086" t="n"/>
      <c r="Y199" s="1091" t="n"/>
      <c r="Z199" s="1071" t="n"/>
      <c r="AA199" s="1071" t="n"/>
      <c r="AB199" s="1086" t="n"/>
      <c r="AC199" s="1091" t="n"/>
      <c r="AD199" s="1071" t="n"/>
      <c r="AE199" s="1071" t="n"/>
      <c r="AF199" s="1071" t="n"/>
      <c r="AG199" s="1086" t="n"/>
      <c r="AH199" s="1091" t="n"/>
      <c r="AI199" s="1071" t="n"/>
      <c r="AJ199" s="1086" t="n"/>
    </row>
    <row r="200" ht="12.75" customHeight="1" s="789">
      <c r="A200" s="1085" t="n">
        <v>2080</v>
      </c>
      <c r="B200" s="1091" t="inlineStr">
        <is>
          <t>RXTU2057893</t>
        </is>
      </c>
      <c r="C200" s="1071" t="n"/>
      <c r="D200" s="1086" t="n"/>
      <c r="E200" s="1087" t="n">
        <v>44811</v>
      </c>
      <c r="F200" s="883" t="inlineStr">
        <is>
          <t>Shanghai, China</t>
        </is>
      </c>
      <c r="G200" s="1071" t="n"/>
      <c r="H200" s="1071" t="n"/>
      <c r="I200" s="1086" t="n"/>
      <c r="J200" s="1091" t="n"/>
      <c r="K200" s="1071" t="n"/>
      <c r="L200" s="1071" t="n"/>
      <c r="M200" s="1071" t="n"/>
      <c r="N200" s="1071" t="n"/>
      <c r="O200" s="1086" t="n"/>
      <c r="P200" s="1091" t="n"/>
      <c r="Q200" s="1071" t="n"/>
      <c r="R200" s="1071" t="n"/>
      <c r="S200" s="1086" t="n"/>
      <c r="T200" s="1091" t="n"/>
      <c r="U200" s="1071" t="n"/>
      <c r="V200" s="1071" t="n"/>
      <c r="W200" s="1071" t="n"/>
      <c r="X200" s="1086" t="n"/>
      <c r="Y200" s="1091" t="n"/>
      <c r="Z200" s="1071" t="n"/>
      <c r="AA200" s="1071" t="n"/>
      <c r="AB200" s="1086" t="n"/>
      <c r="AC200" s="1091" t="n"/>
      <c r="AD200" s="1071" t="n"/>
      <c r="AE200" s="1071" t="n"/>
      <c r="AF200" s="1071" t="n"/>
      <c r="AG200" s="1086" t="n"/>
      <c r="AH200" s="1091" t="n"/>
      <c r="AI200" s="1071" t="n"/>
      <c r="AJ200" s="1086" t="n"/>
    </row>
    <row r="201" ht="12.75" customHeight="1" s="789">
      <c r="A201" s="1085" t="n">
        <v>2080</v>
      </c>
      <c r="B201" s="1091" t="inlineStr">
        <is>
          <t>RXTU2058143</t>
        </is>
      </c>
      <c r="C201" s="1071" t="n"/>
      <c r="D201" s="1086" t="n"/>
      <c r="E201" s="1087" t="n">
        <v>45175</v>
      </c>
      <c r="F201" s="883" t="inlineStr">
        <is>
          <t>Shanghai, China</t>
        </is>
      </c>
      <c r="G201" s="1071" t="n"/>
      <c r="H201" s="1071" t="n"/>
      <c r="I201" s="1086" t="n"/>
      <c r="J201" s="1091" t="n"/>
      <c r="K201" s="1071" t="n"/>
      <c r="L201" s="1071" t="n"/>
      <c r="M201" s="1071" t="n"/>
      <c r="N201" s="1071" t="n"/>
      <c r="O201" s="1086" t="n"/>
      <c r="P201" s="1091" t="n"/>
      <c r="Q201" s="1071" t="n"/>
      <c r="R201" s="1071" t="n"/>
      <c r="S201" s="1086" t="n"/>
      <c r="T201" s="1091" t="n"/>
      <c r="U201" s="1071" t="n"/>
      <c r="V201" s="1071" t="n"/>
      <c r="W201" s="1071" t="n"/>
      <c r="X201" s="1086" t="n"/>
      <c r="Y201" s="1091" t="n"/>
      <c r="Z201" s="1071" t="n"/>
      <c r="AA201" s="1071" t="n"/>
      <c r="AB201" s="1086" t="n"/>
      <c r="AC201" s="1091" t="n"/>
      <c r="AD201" s="1071" t="n"/>
      <c r="AE201" s="1071" t="n"/>
      <c r="AF201" s="1071" t="n"/>
      <c r="AG201" s="1086" t="n"/>
      <c r="AH201" s="1091" t="n"/>
      <c r="AI201" s="1071" t="n"/>
      <c r="AJ201" s="1086" t="n"/>
    </row>
    <row r="202" ht="12.75" customHeight="1" s="789">
      <c r="A202" s="1085" t="n">
        <v>2080</v>
      </c>
      <c r="B202" s="1091" t="inlineStr">
        <is>
          <t>RXTU2058396</t>
        </is>
      </c>
      <c r="C202" s="1071" t="n"/>
      <c r="D202" s="1086" t="n"/>
      <c r="E202" s="1087" t="n">
        <v>45177</v>
      </c>
      <c r="F202" s="883" t="inlineStr">
        <is>
          <t>Shanghai, China</t>
        </is>
      </c>
      <c r="G202" s="1071" t="n"/>
      <c r="H202" s="1071" t="n"/>
      <c r="I202" s="1086" t="n"/>
      <c r="J202" s="1091" t="n"/>
      <c r="K202" s="1071" t="n"/>
      <c r="L202" s="1071" t="n"/>
      <c r="M202" s="1071" t="n"/>
      <c r="N202" s="1071" t="n"/>
      <c r="O202" s="1086" t="n"/>
      <c r="P202" s="1091" t="n"/>
      <c r="Q202" s="1071" t="n"/>
      <c r="R202" s="1071" t="n"/>
      <c r="S202" s="1086" t="n"/>
      <c r="T202" s="1091" t="n"/>
      <c r="U202" s="1071" t="n"/>
      <c r="V202" s="1071" t="n"/>
      <c r="W202" s="1071" t="n"/>
      <c r="X202" s="1086" t="n"/>
      <c r="Y202" s="1091" t="n"/>
      <c r="Z202" s="1071" t="n"/>
      <c r="AA202" s="1071" t="n"/>
      <c r="AB202" s="1086" t="n"/>
      <c r="AC202" s="1091" t="n"/>
      <c r="AD202" s="1071" t="n"/>
      <c r="AE202" s="1071" t="n"/>
      <c r="AF202" s="1071" t="n"/>
      <c r="AG202" s="1086" t="n"/>
      <c r="AH202" s="1091" t="n"/>
      <c r="AI202" s="1071" t="n"/>
      <c r="AJ202" s="1086" t="n"/>
    </row>
    <row r="203" ht="12.75" customHeight="1" s="789">
      <c r="A203" s="1102" t="n"/>
      <c r="B203" s="1102" t="n"/>
      <c r="C203" s="1103" t="n"/>
      <c r="D203" s="1104" t="n"/>
      <c r="E203" s="1102" t="n"/>
      <c r="F203" s="1103" t="n"/>
      <c r="G203" s="1103" t="n"/>
      <c r="H203" s="1103" t="n"/>
      <c r="I203" s="1104" t="n"/>
      <c r="J203" s="1102" t="n"/>
      <c r="K203" s="1103" t="n"/>
      <c r="L203" s="1103" t="n"/>
      <c r="M203" s="1103" t="n"/>
      <c r="N203" s="1103" t="n"/>
      <c r="O203" s="1104" t="n"/>
      <c r="P203" s="1102" t="n"/>
      <c r="Q203" s="1103" t="n"/>
      <c r="R203" s="1103" t="n"/>
      <c r="S203" s="1104" t="n"/>
      <c r="T203" s="1102" t="n"/>
      <c r="U203" s="1103" t="n"/>
      <c r="V203" s="1103" t="n"/>
      <c r="W203" s="1103" t="n"/>
      <c r="X203" s="1104" t="n"/>
      <c r="Y203" s="1102" t="n"/>
      <c r="Z203" s="1103" t="n"/>
      <c r="AA203" s="1103" t="n"/>
      <c r="AB203" s="1104" t="n"/>
      <c r="AC203" s="1102" t="n"/>
      <c r="AD203" s="1103" t="n"/>
      <c r="AE203" s="1103" t="n"/>
      <c r="AF203" s="1103" t="n"/>
      <c r="AG203" s="1104" t="n"/>
      <c r="AH203" s="1102" t="n"/>
      <c r="AI203" s="1103" t="n"/>
      <c r="AJ203" s="1104" t="n"/>
      <c r="AK203" s="1105" t="n"/>
      <c r="AL203" s="1105" t="n"/>
      <c r="AM203" s="1105" t="n"/>
      <c r="AN203" s="1105" t="n"/>
      <c r="AO203" s="1105" t="n"/>
      <c r="AP203" s="1105" t="n"/>
      <c r="AQ203" s="1105" t="n"/>
      <c r="AR203" s="1105" t="n"/>
      <c r="AS203" s="1105" t="n"/>
      <c r="AT203" s="1105" t="n"/>
      <c r="AU203" s="1105" t="n"/>
      <c r="AV203" s="1105" t="n"/>
      <c r="AW203" s="1105" t="n"/>
      <c r="AX203" s="1105" t="n"/>
      <c r="AY203" s="1105" t="n"/>
      <c r="AZ203" s="1105" t="n"/>
      <c r="BA203" s="1105" t="n"/>
      <c r="BB203" s="1105" t="n"/>
      <c r="BC203" s="1105" t="n"/>
      <c r="BD203" s="1105" t="n"/>
      <c r="BE203" s="1105" t="n"/>
      <c r="BF203" s="1105" t="n"/>
      <c r="BG203" s="1105" t="n"/>
    </row>
    <row r="204" ht="12.75" customHeight="1" s="789">
      <c r="A204" s="1091" t="n"/>
      <c r="B204" s="1091" t="n"/>
      <c r="C204" s="1071" t="n"/>
      <c r="D204" s="1086" t="n"/>
      <c r="E204" s="1091" t="n"/>
      <c r="F204" s="1071" t="n"/>
      <c r="G204" s="1071" t="n"/>
      <c r="H204" s="1071" t="n"/>
      <c r="I204" s="1086" t="n"/>
      <c r="J204" s="1091" t="n"/>
      <c r="K204" s="1071" t="n"/>
      <c r="L204" s="1071" t="n"/>
      <c r="M204" s="1071" t="n"/>
      <c r="N204" s="1071" t="n"/>
      <c r="O204" s="1086" t="n"/>
      <c r="P204" s="1091" t="n"/>
      <c r="Q204" s="1071" t="n"/>
      <c r="R204" s="1071" t="n"/>
      <c r="S204" s="1086" t="n"/>
      <c r="T204" s="1091" t="n"/>
      <c r="U204" s="1071" t="n"/>
      <c r="V204" s="1071" t="n"/>
      <c r="W204" s="1071" t="n"/>
      <c r="X204" s="1086" t="n"/>
      <c r="Y204" s="1091" t="n"/>
      <c r="Z204" s="1071" t="n"/>
      <c r="AA204" s="1071" t="n"/>
      <c r="AB204" s="1086" t="n"/>
      <c r="AC204" s="1091" t="n"/>
      <c r="AD204" s="1071" t="n"/>
      <c r="AE204" s="1071" t="n"/>
      <c r="AF204" s="1071" t="n"/>
      <c r="AG204" s="1086" t="n"/>
      <c r="AH204" s="1091" t="n"/>
      <c r="AI204" s="1071" t="n"/>
      <c r="AJ204" s="1086" t="n"/>
    </row>
    <row r="205" ht="12.75" customHeight="1" s="789">
      <c r="A205" s="1091" t="n"/>
      <c r="B205" s="1091" t="n"/>
      <c r="C205" s="1071" t="n"/>
      <c r="D205" s="1086" t="n"/>
      <c r="E205" s="1091" t="n"/>
      <c r="F205" s="1071" t="n"/>
      <c r="G205" s="1071" t="n"/>
      <c r="H205" s="1071" t="n"/>
      <c r="I205" s="1086" t="n"/>
      <c r="J205" s="1091" t="n"/>
      <c r="K205" s="1071" t="n"/>
      <c r="L205" s="1071" t="n"/>
      <c r="M205" s="1071" t="n"/>
      <c r="N205" s="1071" t="n"/>
      <c r="O205" s="1086" t="n"/>
      <c r="P205" s="1091" t="n"/>
      <c r="Q205" s="1071" t="n"/>
      <c r="R205" s="1071" t="n"/>
      <c r="S205" s="1086" t="n"/>
      <c r="T205" s="1091" t="n"/>
      <c r="U205" s="1071" t="n"/>
      <c r="V205" s="1071" t="n"/>
      <c r="W205" s="1071" t="n"/>
      <c r="X205" s="1086" t="n"/>
      <c r="Y205" s="1091" t="n"/>
      <c r="Z205" s="1071" t="n"/>
      <c r="AA205" s="1071" t="n"/>
      <c r="AB205" s="1086" t="n"/>
      <c r="AC205" s="1091" t="n"/>
      <c r="AD205" s="1071" t="n"/>
      <c r="AE205" s="1071" t="n"/>
      <c r="AF205" s="1071" t="n"/>
      <c r="AG205" s="1086" t="n"/>
      <c r="AH205" s="1091" t="n"/>
      <c r="AI205" s="1071" t="n"/>
      <c r="AJ205" s="1086" t="n"/>
    </row>
    <row r="206" ht="12.75" customHeight="1" s="789">
      <c r="A206" s="1091" t="n"/>
      <c r="B206" s="1091" t="n"/>
      <c r="C206" s="1071" t="n"/>
      <c r="D206" s="1086" t="n"/>
      <c r="E206" s="1091" t="n"/>
      <c r="F206" s="1071" t="n"/>
      <c r="G206" s="1071" t="n"/>
      <c r="H206" s="1071" t="n"/>
      <c r="I206" s="1086" t="n"/>
      <c r="J206" s="1091" t="n"/>
      <c r="K206" s="1071" t="n"/>
      <c r="L206" s="1071" t="n"/>
      <c r="M206" s="1071" t="n"/>
      <c r="N206" s="1071" t="n"/>
      <c r="O206" s="1086" t="n"/>
      <c r="P206" s="1091" t="n"/>
      <c r="Q206" s="1071" t="n"/>
      <c r="R206" s="1071" t="n"/>
      <c r="S206" s="1086" t="n"/>
      <c r="T206" s="1091" t="n"/>
      <c r="U206" s="1071" t="n"/>
      <c r="V206" s="1071" t="n"/>
      <c r="W206" s="1071" t="n"/>
      <c r="X206" s="1086" t="n"/>
      <c r="Y206" s="1091" t="n"/>
      <c r="Z206" s="1071" t="n"/>
      <c r="AA206" s="1071" t="n"/>
      <c r="AB206" s="1086" t="n"/>
      <c r="AC206" s="1091" t="n"/>
      <c r="AD206" s="1071" t="n"/>
      <c r="AE206" s="1071" t="n"/>
      <c r="AF206" s="1071" t="n"/>
      <c r="AG206" s="1086" t="n"/>
      <c r="AH206" s="1091" t="n"/>
      <c r="AI206" s="1071" t="n"/>
      <c r="AJ206" s="1086" t="n"/>
    </row>
    <row r="207" ht="12.75" customHeight="1" s="789">
      <c r="A207" s="1091" t="n"/>
      <c r="B207" s="1091" t="n"/>
      <c r="C207" s="1071" t="n"/>
      <c r="D207" s="1086" t="n"/>
      <c r="E207" s="1091" t="n"/>
      <c r="F207" s="1071" t="n"/>
      <c r="G207" s="1071" t="n"/>
      <c r="H207" s="1071" t="n"/>
      <c r="I207" s="1086" t="n"/>
      <c r="J207" s="1091" t="n"/>
      <c r="K207" s="1071" t="n"/>
      <c r="L207" s="1071" t="n"/>
      <c r="M207" s="1071" t="n"/>
      <c r="N207" s="1071" t="n"/>
      <c r="O207" s="1086" t="n"/>
      <c r="P207" s="1091" t="n"/>
      <c r="Q207" s="1071" t="n"/>
      <c r="R207" s="1071" t="n"/>
      <c r="S207" s="1086" t="n"/>
      <c r="T207" s="1091" t="n"/>
      <c r="U207" s="1071" t="n"/>
      <c r="V207" s="1071" t="n"/>
      <c r="W207" s="1071" t="n"/>
      <c r="X207" s="1086" t="n"/>
      <c r="Y207" s="1091" t="n"/>
      <c r="Z207" s="1071" t="n"/>
      <c r="AA207" s="1071" t="n"/>
      <c r="AB207" s="1086" t="n"/>
      <c r="AC207" s="1091" t="n"/>
      <c r="AD207" s="1071" t="n"/>
      <c r="AE207" s="1071" t="n"/>
      <c r="AF207" s="1071" t="n"/>
      <c r="AG207" s="1086" t="n"/>
      <c r="AH207" s="1091" t="n"/>
      <c r="AI207" s="1071" t="n"/>
      <c r="AJ207" s="1086" t="n"/>
    </row>
    <row r="208" ht="12.75" customHeight="1" s="789">
      <c r="A208" s="1091" t="n"/>
      <c r="B208" s="1091" t="n"/>
      <c r="C208" s="1071" t="n"/>
      <c r="D208" s="1086" t="n"/>
      <c r="E208" s="1091" t="n"/>
      <c r="F208" s="1071" t="n"/>
      <c r="G208" s="1071" t="n"/>
      <c r="H208" s="1071" t="n"/>
      <c r="I208" s="1086" t="n"/>
      <c r="J208" s="1091" t="n"/>
      <c r="K208" s="1071" t="n"/>
      <c r="L208" s="1071" t="n"/>
      <c r="M208" s="1071" t="n"/>
      <c r="N208" s="1071" t="n"/>
      <c r="O208" s="1086" t="n"/>
      <c r="P208" s="1091" t="n"/>
      <c r="Q208" s="1071" t="n"/>
      <c r="R208" s="1071" t="n"/>
      <c r="S208" s="1086" t="n"/>
      <c r="T208" s="1091" t="n"/>
      <c r="U208" s="1071" t="n"/>
      <c r="V208" s="1071" t="n"/>
      <c r="W208" s="1071" t="n"/>
      <c r="X208" s="1086" t="n"/>
      <c r="Y208" s="1091" t="n"/>
      <c r="Z208" s="1071" t="n"/>
      <c r="AA208" s="1071" t="n"/>
      <c r="AB208" s="1086" t="n"/>
      <c r="AC208" s="1091" t="n"/>
      <c r="AD208" s="1071" t="n"/>
      <c r="AE208" s="1071" t="n"/>
      <c r="AF208" s="1071" t="n"/>
      <c r="AG208" s="1086" t="n"/>
      <c r="AH208" s="1091" t="n"/>
      <c r="AI208" s="1071" t="n"/>
      <c r="AJ208" s="1086" t="n"/>
    </row>
    <row r="209" ht="12.75" customHeight="1" s="789">
      <c r="A209" s="1091" t="n"/>
      <c r="B209" s="1091" t="n"/>
      <c r="C209" s="1071" t="n"/>
      <c r="D209" s="1086" t="n"/>
      <c r="E209" s="1091" t="n"/>
      <c r="F209" s="1071" t="n"/>
      <c r="G209" s="1071" t="n"/>
      <c r="H209" s="1071" t="n"/>
      <c r="I209" s="1086" t="n"/>
      <c r="J209" s="1091" t="n"/>
      <c r="K209" s="1071" t="n"/>
      <c r="L209" s="1071" t="n"/>
      <c r="M209" s="1071" t="n"/>
      <c r="N209" s="1071" t="n"/>
      <c r="O209" s="1086" t="n"/>
      <c r="P209" s="1091" t="n"/>
      <c r="Q209" s="1071" t="n"/>
      <c r="R209" s="1071" t="n"/>
      <c r="S209" s="1086" t="n"/>
      <c r="T209" s="1091" t="n"/>
      <c r="U209" s="1071" t="n"/>
      <c r="V209" s="1071" t="n"/>
      <c r="W209" s="1071" t="n"/>
      <c r="X209" s="1086" t="n"/>
      <c r="Y209" s="1091" t="n"/>
      <c r="Z209" s="1071" t="n"/>
      <c r="AA209" s="1071" t="n"/>
      <c r="AB209" s="1086" t="n"/>
      <c r="AC209" s="1091" t="n"/>
      <c r="AD209" s="1071" t="n"/>
      <c r="AE209" s="1071" t="n"/>
      <c r="AF209" s="1071" t="n"/>
      <c r="AG209" s="1086" t="n"/>
      <c r="AH209" s="1091" t="n"/>
      <c r="AI209" s="1071" t="n"/>
      <c r="AJ209" s="1086" t="n"/>
    </row>
    <row r="210" ht="12.75" customHeight="1" s="789">
      <c r="A210" s="1091" t="n"/>
      <c r="B210" s="1091" t="n"/>
      <c r="C210" s="1071" t="n"/>
      <c r="D210" s="1086" t="n"/>
      <c r="E210" s="1091" t="n"/>
      <c r="F210" s="1071" t="n"/>
      <c r="G210" s="1071" t="n"/>
      <c r="H210" s="1071" t="n"/>
      <c r="I210" s="1086" t="n"/>
      <c r="J210" s="1091" t="n"/>
      <c r="K210" s="1071" t="n"/>
      <c r="L210" s="1071" t="n"/>
      <c r="M210" s="1071" t="n"/>
      <c r="N210" s="1071" t="n"/>
      <c r="O210" s="1086" t="n"/>
      <c r="P210" s="1091" t="n"/>
      <c r="Q210" s="1071" t="n"/>
      <c r="R210" s="1071" t="n"/>
      <c r="S210" s="1086" t="n"/>
      <c r="T210" s="1091" t="n"/>
      <c r="U210" s="1071" t="n"/>
      <c r="V210" s="1071" t="n"/>
      <c r="W210" s="1071" t="n"/>
      <c r="X210" s="1086" t="n"/>
      <c r="Y210" s="1091" t="n"/>
      <c r="Z210" s="1071" t="n"/>
      <c r="AA210" s="1071" t="n"/>
      <c r="AB210" s="1086" t="n"/>
      <c r="AC210" s="1091" t="n"/>
      <c r="AD210" s="1071" t="n"/>
      <c r="AE210" s="1071" t="n"/>
      <c r="AF210" s="1071" t="n"/>
      <c r="AG210" s="1086" t="n"/>
      <c r="AH210" s="1091" t="n"/>
      <c r="AI210" s="1071" t="n"/>
      <c r="AJ210" s="1086" t="n"/>
    </row>
    <row r="211" ht="12.75" customHeight="1" s="789">
      <c r="A211" s="1091" t="n"/>
      <c r="B211" s="1091" t="n"/>
      <c r="C211" s="1071" t="n"/>
      <c r="D211" s="1086" t="n"/>
      <c r="E211" s="1091" t="n"/>
      <c r="F211" s="1071" t="n"/>
      <c r="G211" s="1071" t="n"/>
      <c r="H211" s="1071" t="n"/>
      <c r="I211" s="1086" t="n"/>
      <c r="J211" s="1091" t="n"/>
      <c r="K211" s="1071" t="n"/>
      <c r="L211" s="1071" t="n"/>
      <c r="M211" s="1071" t="n"/>
      <c r="N211" s="1071" t="n"/>
      <c r="O211" s="1086" t="n"/>
      <c r="P211" s="1091" t="n"/>
      <c r="Q211" s="1071" t="n"/>
      <c r="R211" s="1071" t="n"/>
      <c r="S211" s="1086" t="n"/>
      <c r="T211" s="1091" t="n"/>
      <c r="U211" s="1071" t="n"/>
      <c r="V211" s="1071" t="n"/>
      <c r="W211" s="1071" t="n"/>
      <c r="X211" s="1086" t="n"/>
      <c r="Y211" s="1091" t="n"/>
      <c r="Z211" s="1071" t="n"/>
      <c r="AA211" s="1071" t="n"/>
      <c r="AB211" s="1086" t="n"/>
      <c r="AC211" s="1091" t="n"/>
      <c r="AD211" s="1071" t="n"/>
      <c r="AE211" s="1071" t="n"/>
      <c r="AF211" s="1071" t="n"/>
      <c r="AG211" s="1086" t="n"/>
      <c r="AH211" s="1091" t="n"/>
      <c r="AI211" s="1071" t="n"/>
      <c r="AJ211" s="1086" t="n"/>
    </row>
    <row r="212" ht="12.75" customHeight="1" s="789">
      <c r="A212" s="1091" t="n"/>
      <c r="B212" s="1091" t="n"/>
      <c r="C212" s="1071" t="n"/>
      <c r="D212" s="1086" t="n"/>
      <c r="E212" s="1091" t="n"/>
      <c r="F212" s="1071" t="n"/>
      <c r="G212" s="1071" t="n"/>
      <c r="H212" s="1071" t="n"/>
      <c r="I212" s="1086" t="n"/>
      <c r="J212" s="1091" t="n"/>
      <c r="K212" s="1071" t="n"/>
      <c r="L212" s="1071" t="n"/>
      <c r="M212" s="1071" t="n"/>
      <c r="N212" s="1071" t="n"/>
      <c r="O212" s="1086" t="n"/>
      <c r="P212" s="1091" t="n"/>
      <c r="Q212" s="1071" t="n"/>
      <c r="R212" s="1071" t="n"/>
      <c r="S212" s="1086" t="n"/>
      <c r="T212" s="1091" t="n"/>
      <c r="U212" s="1071" t="n"/>
      <c r="V212" s="1071" t="n"/>
      <c r="W212" s="1071" t="n"/>
      <c r="X212" s="1086" t="n"/>
      <c r="Y212" s="1091" t="n"/>
      <c r="Z212" s="1071" t="n"/>
      <c r="AA212" s="1071" t="n"/>
      <c r="AB212" s="1086" t="n"/>
      <c r="AC212" s="1091" t="n"/>
      <c r="AD212" s="1071" t="n"/>
      <c r="AE212" s="1071" t="n"/>
      <c r="AF212" s="1071" t="n"/>
      <c r="AG212" s="1086" t="n"/>
      <c r="AH212" s="1091" t="n"/>
      <c r="AI212" s="1071" t="n"/>
      <c r="AJ212" s="1086" t="n"/>
    </row>
    <row r="213" ht="12.75" customHeight="1" s="789">
      <c r="A213" s="1091" t="n"/>
      <c r="B213" s="1091" t="n"/>
      <c r="C213" s="1071" t="n"/>
      <c r="D213" s="1086" t="n"/>
      <c r="E213" s="1091" t="n"/>
      <c r="F213" s="1071" t="n"/>
      <c r="G213" s="1071" t="n"/>
      <c r="H213" s="1071" t="n"/>
      <c r="I213" s="1086" t="n"/>
      <c r="J213" s="1091" t="n"/>
      <c r="K213" s="1071" t="n"/>
      <c r="L213" s="1071" t="n"/>
      <c r="M213" s="1071" t="n"/>
      <c r="N213" s="1071" t="n"/>
      <c r="O213" s="1086" t="n"/>
      <c r="P213" s="1091" t="n"/>
      <c r="Q213" s="1071" t="n"/>
      <c r="R213" s="1071" t="n"/>
      <c r="S213" s="1086" t="n"/>
      <c r="T213" s="1091" t="n"/>
      <c r="U213" s="1071" t="n"/>
      <c r="V213" s="1071" t="n"/>
      <c r="W213" s="1071" t="n"/>
      <c r="X213" s="1086" t="n"/>
      <c r="Y213" s="1091" t="n"/>
      <c r="Z213" s="1071" t="n"/>
      <c r="AA213" s="1071" t="n"/>
      <c r="AB213" s="1086" t="n"/>
      <c r="AC213" s="1091" t="n"/>
      <c r="AD213" s="1071" t="n"/>
      <c r="AE213" s="1071" t="n"/>
      <c r="AF213" s="1071" t="n"/>
      <c r="AG213" s="1086" t="n"/>
      <c r="AH213" s="1091" t="n"/>
      <c r="AI213" s="1071" t="n"/>
      <c r="AJ213" s="1086" t="n"/>
    </row>
    <row r="214" ht="12.75" customHeight="1" s="789">
      <c r="A214" s="1091" t="n"/>
      <c r="B214" s="1091" t="n"/>
      <c r="C214" s="1071" t="n"/>
      <c r="D214" s="1086" t="n"/>
      <c r="E214" s="1091" t="n"/>
      <c r="F214" s="1071" t="n"/>
      <c r="G214" s="1071" t="n"/>
      <c r="H214" s="1071" t="n"/>
      <c r="I214" s="1086" t="n"/>
      <c r="J214" s="1091" t="n"/>
      <c r="K214" s="1071" t="n"/>
      <c r="L214" s="1071" t="n"/>
      <c r="M214" s="1071" t="n"/>
      <c r="N214" s="1071" t="n"/>
      <c r="O214" s="1086" t="n"/>
      <c r="P214" s="1091" t="n"/>
      <c r="Q214" s="1071" t="n"/>
      <c r="R214" s="1071" t="n"/>
      <c r="S214" s="1086" t="n"/>
      <c r="T214" s="1091" t="n"/>
      <c r="U214" s="1071" t="n"/>
      <c r="V214" s="1071" t="n"/>
      <c r="W214" s="1071" t="n"/>
      <c r="X214" s="1086" t="n"/>
      <c r="Y214" s="1091" t="n"/>
      <c r="Z214" s="1071" t="n"/>
      <c r="AA214" s="1071" t="n"/>
      <c r="AB214" s="1086" t="n"/>
      <c r="AC214" s="1091" t="n"/>
      <c r="AD214" s="1071" t="n"/>
      <c r="AE214" s="1071" t="n"/>
      <c r="AF214" s="1071" t="n"/>
      <c r="AG214" s="1086" t="n"/>
      <c r="AH214" s="1091" t="n"/>
      <c r="AI214" s="1071" t="n"/>
      <c r="AJ214" s="1086" t="n"/>
    </row>
    <row r="215" ht="12.75" customHeight="1" s="789">
      <c r="A215" s="1091" t="n"/>
      <c r="B215" s="1091" t="n"/>
      <c r="C215" s="1071" t="n"/>
      <c r="D215" s="1086" t="n"/>
      <c r="E215" s="1091" t="n"/>
      <c r="F215" s="1071" t="n"/>
      <c r="G215" s="1071" t="n"/>
      <c r="H215" s="1071" t="n"/>
      <c r="I215" s="1086" t="n"/>
      <c r="J215" s="1091" t="n"/>
      <c r="K215" s="1071" t="n"/>
      <c r="L215" s="1071" t="n"/>
      <c r="M215" s="1071" t="n"/>
      <c r="N215" s="1071" t="n"/>
      <c r="O215" s="1086" t="n"/>
      <c r="P215" s="1091" t="n"/>
      <c r="Q215" s="1071" t="n"/>
      <c r="R215" s="1071" t="n"/>
      <c r="S215" s="1086" t="n"/>
      <c r="T215" s="1091" t="n"/>
      <c r="U215" s="1071" t="n"/>
      <c r="V215" s="1071" t="n"/>
      <c r="W215" s="1071" t="n"/>
      <c r="X215" s="1086" t="n"/>
      <c r="Y215" s="1091" t="n"/>
      <c r="Z215" s="1071" t="n"/>
      <c r="AA215" s="1071" t="n"/>
      <c r="AB215" s="1086" t="n"/>
      <c r="AC215" s="1091" t="n"/>
      <c r="AD215" s="1071" t="n"/>
      <c r="AE215" s="1071" t="n"/>
      <c r="AF215" s="1071" t="n"/>
      <c r="AG215" s="1086" t="n"/>
      <c r="AH215" s="1091" t="n"/>
      <c r="AI215" s="1071" t="n"/>
      <c r="AJ215" s="1086" t="n"/>
    </row>
    <row r="216" ht="12.75" customHeight="1" s="789">
      <c r="A216" s="1091" t="n"/>
      <c r="B216" s="1091" t="n"/>
      <c r="C216" s="1071" t="n"/>
      <c r="D216" s="1086" t="n"/>
      <c r="E216" s="1091" t="n"/>
      <c r="F216" s="1071" t="n"/>
      <c r="G216" s="1071" t="n"/>
      <c r="H216" s="1071" t="n"/>
      <c r="I216" s="1086" t="n"/>
      <c r="J216" s="1091" t="n"/>
      <c r="K216" s="1071" t="n"/>
      <c r="L216" s="1071" t="n"/>
      <c r="M216" s="1071" t="n"/>
      <c r="N216" s="1071" t="n"/>
      <c r="O216" s="1086" t="n"/>
      <c r="P216" s="1091" t="n"/>
      <c r="Q216" s="1071" t="n"/>
      <c r="R216" s="1071" t="n"/>
      <c r="S216" s="1086" t="n"/>
      <c r="T216" s="1091" t="n"/>
      <c r="U216" s="1071" t="n"/>
      <c r="V216" s="1071" t="n"/>
      <c r="W216" s="1071" t="n"/>
      <c r="X216" s="1086" t="n"/>
      <c r="Y216" s="1091" t="n"/>
      <c r="Z216" s="1071" t="n"/>
      <c r="AA216" s="1071" t="n"/>
      <c r="AB216" s="1086" t="n"/>
      <c r="AC216" s="1091" t="n"/>
      <c r="AD216" s="1071" t="n"/>
      <c r="AE216" s="1071" t="n"/>
      <c r="AF216" s="1071" t="n"/>
      <c r="AG216" s="1086" t="n"/>
      <c r="AH216" s="1091" t="n"/>
      <c r="AI216" s="1071" t="n"/>
      <c r="AJ216" s="1086" t="n"/>
    </row>
    <row r="217" ht="12.75" customHeight="1" s="789">
      <c r="A217" s="1091" t="n"/>
      <c r="B217" s="1091" t="n"/>
      <c r="C217" s="1071" t="n"/>
      <c r="D217" s="1086" t="n"/>
      <c r="E217" s="1091" t="n"/>
      <c r="F217" s="1071" t="n"/>
      <c r="G217" s="1071" t="n"/>
      <c r="H217" s="1071" t="n"/>
      <c r="I217" s="1086" t="n"/>
      <c r="J217" s="1091" t="n"/>
      <c r="K217" s="1071" t="n"/>
      <c r="L217" s="1071" t="n"/>
      <c r="M217" s="1071" t="n"/>
      <c r="N217" s="1071" t="n"/>
      <c r="O217" s="1086" t="n"/>
      <c r="P217" s="1091" t="n"/>
      <c r="Q217" s="1071" t="n"/>
      <c r="R217" s="1071" t="n"/>
      <c r="S217" s="1086" t="n"/>
      <c r="T217" s="1091" t="n"/>
      <c r="U217" s="1071" t="n"/>
      <c r="V217" s="1071" t="n"/>
      <c r="W217" s="1071" t="n"/>
      <c r="X217" s="1086" t="n"/>
      <c r="Y217" s="1091" t="n"/>
      <c r="Z217" s="1071" t="n"/>
      <c r="AA217" s="1071" t="n"/>
      <c r="AB217" s="1086" t="n"/>
      <c r="AC217" s="1091" t="n"/>
      <c r="AD217" s="1071" t="n"/>
      <c r="AE217" s="1071" t="n"/>
      <c r="AF217" s="1071" t="n"/>
      <c r="AG217" s="1086" t="n"/>
      <c r="AH217" s="1091" t="n"/>
      <c r="AI217" s="1071" t="n"/>
      <c r="AJ217" s="1086" t="n"/>
    </row>
    <row r="218" ht="12.75" customHeight="1" s="789">
      <c r="A218" s="1091" t="n"/>
      <c r="B218" s="1091" t="n"/>
      <c r="C218" s="1071" t="n"/>
      <c r="D218" s="1086" t="n"/>
      <c r="E218" s="1091" t="n"/>
      <c r="F218" s="1071" t="n"/>
      <c r="G218" s="1071" t="n"/>
      <c r="H218" s="1071" t="n"/>
      <c r="I218" s="1086" t="n"/>
      <c r="J218" s="1091" t="n"/>
      <c r="K218" s="1071" t="n"/>
      <c r="L218" s="1071" t="n"/>
      <c r="M218" s="1071" t="n"/>
      <c r="N218" s="1071" t="n"/>
      <c r="O218" s="1086" t="n"/>
      <c r="P218" s="1091" t="n"/>
      <c r="Q218" s="1071" t="n"/>
      <c r="R218" s="1071" t="n"/>
      <c r="S218" s="1086" t="n"/>
      <c r="T218" s="1091" t="n"/>
      <c r="U218" s="1071" t="n"/>
      <c r="V218" s="1071" t="n"/>
      <c r="W218" s="1071" t="n"/>
      <c r="X218" s="1086" t="n"/>
      <c r="Y218" s="1091" t="n"/>
      <c r="Z218" s="1071" t="n"/>
      <c r="AA218" s="1071" t="n"/>
      <c r="AB218" s="1086" t="n"/>
      <c r="AC218" s="1091" t="n"/>
      <c r="AD218" s="1071" t="n"/>
      <c r="AE218" s="1071" t="n"/>
      <c r="AF218" s="1071" t="n"/>
      <c r="AG218" s="1086" t="n"/>
      <c r="AH218" s="1091" t="n"/>
      <c r="AI218" s="1071" t="n"/>
      <c r="AJ218" s="1086" t="n"/>
    </row>
    <row r="219" ht="12.75" customHeight="1" s="789">
      <c r="A219" s="1091" t="n"/>
      <c r="B219" s="1091" t="n"/>
      <c r="C219" s="1071" t="n"/>
      <c r="D219" s="1086" t="n"/>
      <c r="E219" s="1091" t="n"/>
      <c r="F219" s="1071" t="n"/>
      <c r="G219" s="1071" t="n"/>
      <c r="H219" s="1071" t="n"/>
      <c r="I219" s="1086" t="n"/>
      <c r="J219" s="1091" t="n"/>
      <c r="K219" s="1071" t="n"/>
      <c r="L219" s="1071" t="n"/>
      <c r="M219" s="1071" t="n"/>
      <c r="N219" s="1071" t="n"/>
      <c r="O219" s="1086" t="n"/>
      <c r="P219" s="1091" t="n"/>
      <c r="Q219" s="1071" t="n"/>
      <c r="R219" s="1071" t="n"/>
      <c r="S219" s="1086" t="n"/>
      <c r="T219" s="1091" t="n"/>
      <c r="U219" s="1071" t="n"/>
      <c r="V219" s="1071" t="n"/>
      <c r="W219" s="1071" t="n"/>
      <c r="X219" s="1086" t="n"/>
      <c r="Y219" s="1091" t="n"/>
      <c r="Z219" s="1071" t="n"/>
      <c r="AA219" s="1071" t="n"/>
      <c r="AB219" s="1086" t="n"/>
      <c r="AC219" s="1091" t="n"/>
      <c r="AD219" s="1071" t="n"/>
      <c r="AE219" s="1071" t="n"/>
      <c r="AF219" s="1071" t="n"/>
      <c r="AG219" s="1086" t="n"/>
      <c r="AH219" s="1091" t="n"/>
      <c r="AI219" s="1071" t="n"/>
      <c r="AJ219" s="1086" t="n"/>
    </row>
    <row r="220" ht="12.75" customHeight="1" s="789">
      <c r="A220" s="1091" t="n"/>
      <c r="B220" s="1091" t="n"/>
      <c r="C220" s="1071" t="n"/>
      <c r="D220" s="1086" t="n"/>
      <c r="E220" s="1091" t="n"/>
      <c r="F220" s="1071" t="n"/>
      <c r="G220" s="1071" t="n"/>
      <c r="H220" s="1071" t="n"/>
      <c r="I220" s="1086" t="n"/>
      <c r="J220" s="1091" t="n"/>
      <c r="K220" s="1071" t="n"/>
      <c r="L220" s="1071" t="n"/>
      <c r="M220" s="1071" t="n"/>
      <c r="N220" s="1071" t="n"/>
      <c r="O220" s="1086" t="n"/>
      <c r="P220" s="1091" t="n"/>
      <c r="Q220" s="1071" t="n"/>
      <c r="R220" s="1071" t="n"/>
      <c r="S220" s="1086" t="n"/>
      <c r="T220" s="1091" t="n"/>
      <c r="U220" s="1071" t="n"/>
      <c r="V220" s="1071" t="n"/>
      <c r="W220" s="1071" t="n"/>
      <c r="X220" s="1086" t="n"/>
      <c r="Y220" s="1091" t="n"/>
      <c r="Z220" s="1071" t="n"/>
      <c r="AA220" s="1071" t="n"/>
      <c r="AB220" s="1086" t="n"/>
      <c r="AC220" s="1091" t="n"/>
      <c r="AD220" s="1071" t="n"/>
      <c r="AE220" s="1071" t="n"/>
      <c r="AF220" s="1071" t="n"/>
      <c r="AG220" s="1086" t="n"/>
      <c r="AH220" s="1091" t="n"/>
      <c r="AI220" s="1071" t="n"/>
      <c r="AJ220" s="1086" t="n"/>
    </row>
    <row r="221" ht="12.75" customHeight="1" s="789">
      <c r="A221" s="1091" t="n"/>
      <c r="B221" s="1091" t="n"/>
      <c r="C221" s="1071" t="n"/>
      <c r="D221" s="1086" t="n"/>
      <c r="E221" s="1091" t="n"/>
      <c r="F221" s="1071" t="n"/>
      <c r="G221" s="1071" t="n"/>
      <c r="H221" s="1071" t="n"/>
      <c r="I221" s="1086" t="n"/>
      <c r="J221" s="1091" t="n"/>
      <c r="K221" s="1071" t="n"/>
      <c r="L221" s="1071" t="n"/>
      <c r="M221" s="1071" t="n"/>
      <c r="N221" s="1071" t="n"/>
      <c r="O221" s="1086" t="n"/>
      <c r="P221" s="1091" t="n"/>
      <c r="Q221" s="1071" t="n"/>
      <c r="R221" s="1071" t="n"/>
      <c r="S221" s="1086" t="n"/>
      <c r="T221" s="1091" t="n"/>
      <c r="U221" s="1071" t="n"/>
      <c r="V221" s="1071" t="n"/>
      <c r="W221" s="1071" t="n"/>
      <c r="X221" s="1086" t="n"/>
      <c r="Y221" s="1091" t="n"/>
      <c r="Z221" s="1071" t="n"/>
      <c r="AA221" s="1071" t="n"/>
      <c r="AB221" s="1086" t="n"/>
      <c r="AC221" s="1091" t="n"/>
      <c r="AD221" s="1071" t="n"/>
      <c r="AE221" s="1071" t="n"/>
      <c r="AF221" s="1071" t="n"/>
      <c r="AG221" s="1086" t="n"/>
      <c r="AH221" s="1091" t="n"/>
      <c r="AI221" s="1071" t="n"/>
      <c r="AJ221" s="1086" t="n"/>
    </row>
    <row r="222" ht="12.75" customHeight="1" s="789">
      <c r="A222" s="1091" t="n"/>
      <c r="B222" s="1091" t="n"/>
      <c r="C222" s="1071" t="n"/>
      <c r="D222" s="1086" t="n"/>
      <c r="E222" s="1091" t="n"/>
      <c r="F222" s="1071" t="n"/>
      <c r="G222" s="1071" t="n"/>
      <c r="H222" s="1071" t="n"/>
      <c r="I222" s="1086" t="n"/>
      <c r="J222" s="1091" t="n"/>
      <c r="K222" s="1071" t="n"/>
      <c r="L222" s="1071" t="n"/>
      <c r="M222" s="1071" t="n"/>
      <c r="N222" s="1071" t="n"/>
      <c r="O222" s="1086" t="n"/>
      <c r="P222" s="1091" t="n"/>
      <c r="Q222" s="1071" t="n"/>
      <c r="R222" s="1071" t="n"/>
      <c r="S222" s="1086" t="n"/>
      <c r="T222" s="1091" t="n"/>
      <c r="U222" s="1071" t="n"/>
      <c r="V222" s="1071" t="n"/>
      <c r="W222" s="1071" t="n"/>
      <c r="X222" s="1086" t="n"/>
      <c r="Y222" s="1091" t="n"/>
      <c r="Z222" s="1071" t="n"/>
      <c r="AA222" s="1071" t="n"/>
      <c r="AB222" s="1086" t="n"/>
      <c r="AC222" s="1091" t="n"/>
      <c r="AD222" s="1071" t="n"/>
      <c r="AE222" s="1071" t="n"/>
      <c r="AF222" s="1071" t="n"/>
      <c r="AG222" s="1086" t="n"/>
      <c r="AH222" s="1091" t="n"/>
      <c r="AI222" s="1071" t="n"/>
      <c r="AJ222" s="1086" t="n"/>
    </row>
    <row r="223" ht="12.75" customHeight="1" s="789">
      <c r="A223" s="1091" t="n"/>
      <c r="B223" s="1091" t="n"/>
      <c r="C223" s="1071" t="n"/>
      <c r="D223" s="1086" t="n"/>
      <c r="E223" s="1091" t="n"/>
      <c r="F223" s="1071" t="n"/>
      <c r="G223" s="1071" t="n"/>
      <c r="H223" s="1071" t="n"/>
      <c r="I223" s="1086" t="n"/>
      <c r="J223" s="1091" t="n"/>
      <c r="K223" s="1071" t="n"/>
      <c r="L223" s="1071" t="n"/>
      <c r="M223" s="1071" t="n"/>
      <c r="N223" s="1071" t="n"/>
      <c r="O223" s="1086" t="n"/>
      <c r="P223" s="1091" t="n"/>
      <c r="Q223" s="1071" t="n"/>
      <c r="R223" s="1071" t="n"/>
      <c r="S223" s="1086" t="n"/>
      <c r="T223" s="1091" t="n"/>
      <c r="U223" s="1071" t="n"/>
      <c r="V223" s="1071" t="n"/>
      <c r="W223" s="1071" t="n"/>
      <c r="X223" s="1086" t="n"/>
      <c r="Y223" s="1091" t="n"/>
      <c r="Z223" s="1071" t="n"/>
      <c r="AA223" s="1071" t="n"/>
      <c r="AB223" s="1086" t="n"/>
      <c r="AC223" s="1091" t="n"/>
      <c r="AD223" s="1071" t="n"/>
      <c r="AE223" s="1071" t="n"/>
      <c r="AF223" s="1071" t="n"/>
      <c r="AG223" s="1086" t="n"/>
      <c r="AH223" s="1091" t="n"/>
      <c r="AI223" s="1071" t="n"/>
      <c r="AJ223" s="1086" t="n"/>
    </row>
    <row r="224" ht="12.75" customHeight="1" s="789">
      <c r="A224" s="1091" t="n"/>
      <c r="B224" s="1091" t="n"/>
      <c r="C224" s="1071" t="n"/>
      <c r="D224" s="1086" t="n"/>
      <c r="E224" s="1091" t="n"/>
      <c r="F224" s="1071" t="n"/>
      <c r="G224" s="1071" t="n"/>
      <c r="H224" s="1071" t="n"/>
      <c r="I224" s="1086" t="n"/>
      <c r="J224" s="1091" t="n"/>
      <c r="K224" s="1071" t="n"/>
      <c r="L224" s="1071" t="n"/>
      <c r="M224" s="1071" t="n"/>
      <c r="N224" s="1071" t="n"/>
      <c r="O224" s="1086" t="n"/>
      <c r="P224" s="1091" t="n"/>
      <c r="Q224" s="1071" t="n"/>
      <c r="R224" s="1071" t="n"/>
      <c r="S224" s="1086" t="n"/>
      <c r="T224" s="1091" t="n"/>
      <c r="U224" s="1071" t="n"/>
      <c r="V224" s="1071" t="n"/>
      <c r="W224" s="1071" t="n"/>
      <c r="X224" s="1086" t="n"/>
      <c r="Y224" s="1091" t="n"/>
      <c r="Z224" s="1071" t="n"/>
      <c r="AA224" s="1071" t="n"/>
      <c r="AB224" s="1086" t="n"/>
      <c r="AC224" s="1091" t="n"/>
      <c r="AD224" s="1071" t="n"/>
      <c r="AE224" s="1071" t="n"/>
      <c r="AF224" s="1071" t="n"/>
      <c r="AG224" s="1086" t="n"/>
      <c r="AH224" s="1091" t="n"/>
      <c r="AI224" s="1071" t="n"/>
      <c r="AJ224" s="1086" t="n"/>
    </row>
    <row r="225" ht="12.75" customHeight="1" s="789">
      <c r="A225" s="1091" t="n"/>
      <c r="B225" s="1091" t="n"/>
      <c r="C225" s="1071" t="n"/>
      <c r="D225" s="1086" t="n"/>
      <c r="E225" s="1091" t="n"/>
      <c r="F225" s="1071" t="n"/>
      <c r="G225" s="1071" t="n"/>
      <c r="H225" s="1071" t="n"/>
      <c r="I225" s="1086" t="n"/>
      <c r="J225" s="1091" t="n"/>
      <c r="K225" s="1071" t="n"/>
      <c r="L225" s="1071" t="n"/>
      <c r="M225" s="1071" t="n"/>
      <c r="N225" s="1071" t="n"/>
      <c r="O225" s="1086" t="n"/>
      <c r="P225" s="1091" t="n"/>
      <c r="Q225" s="1071" t="n"/>
      <c r="R225" s="1071" t="n"/>
      <c r="S225" s="1086" t="n"/>
      <c r="T225" s="1091" t="n"/>
      <c r="U225" s="1071" t="n"/>
      <c r="V225" s="1071" t="n"/>
      <c r="W225" s="1071" t="n"/>
      <c r="X225" s="1086" t="n"/>
      <c r="Y225" s="1091" t="n"/>
      <c r="Z225" s="1071" t="n"/>
      <c r="AA225" s="1071" t="n"/>
      <c r="AB225" s="1086" t="n"/>
      <c r="AC225" s="1091" t="n"/>
      <c r="AD225" s="1071" t="n"/>
      <c r="AE225" s="1071" t="n"/>
      <c r="AF225" s="1071" t="n"/>
      <c r="AG225" s="1086" t="n"/>
      <c r="AH225" s="1091" t="n"/>
      <c r="AI225" s="1071" t="n"/>
      <c r="AJ225" s="1086" t="n"/>
    </row>
    <row r="226" ht="12.75" customHeight="1" s="789">
      <c r="A226" s="1091" t="n"/>
      <c r="B226" s="1091" t="n"/>
      <c r="C226" s="1071" t="n"/>
      <c r="D226" s="1086" t="n"/>
      <c r="E226" s="1091" t="n"/>
      <c r="F226" s="1071" t="n"/>
      <c r="G226" s="1071" t="n"/>
      <c r="H226" s="1071" t="n"/>
      <c r="I226" s="1086" t="n"/>
      <c r="J226" s="1091" t="n"/>
      <c r="K226" s="1071" t="n"/>
      <c r="L226" s="1071" t="n"/>
      <c r="M226" s="1071" t="n"/>
      <c r="N226" s="1071" t="n"/>
      <c r="O226" s="1086" t="n"/>
      <c r="P226" s="1091" t="n"/>
      <c r="Q226" s="1071" t="n"/>
      <c r="R226" s="1071" t="n"/>
      <c r="S226" s="1086" t="n"/>
      <c r="T226" s="1091" t="n"/>
      <c r="U226" s="1071" t="n"/>
      <c r="V226" s="1071" t="n"/>
      <c r="W226" s="1071" t="n"/>
      <c r="X226" s="1086" t="n"/>
      <c r="Y226" s="1091" t="n"/>
      <c r="Z226" s="1071" t="n"/>
      <c r="AA226" s="1071" t="n"/>
      <c r="AB226" s="1086" t="n"/>
      <c r="AC226" s="1091" t="n"/>
      <c r="AD226" s="1071" t="n"/>
      <c r="AE226" s="1071" t="n"/>
      <c r="AF226" s="1071" t="n"/>
      <c r="AG226" s="1086" t="n"/>
      <c r="AH226" s="1091" t="n"/>
      <c r="AI226" s="1071" t="n"/>
      <c r="AJ226" s="1086" t="n"/>
    </row>
    <row r="227" ht="12.75" customHeight="1" s="789">
      <c r="A227" s="1091" t="n"/>
      <c r="B227" s="1091" t="n"/>
      <c r="C227" s="1071" t="n"/>
      <c r="D227" s="1086" t="n"/>
      <c r="E227" s="1091" t="n"/>
      <c r="F227" s="1071" t="n"/>
      <c r="G227" s="1071" t="n"/>
      <c r="H227" s="1071" t="n"/>
      <c r="I227" s="1086" t="n"/>
      <c r="J227" s="1091" t="n"/>
      <c r="K227" s="1071" t="n"/>
      <c r="L227" s="1071" t="n"/>
      <c r="M227" s="1071" t="n"/>
      <c r="N227" s="1071" t="n"/>
      <c r="O227" s="1086" t="n"/>
      <c r="P227" s="1091" t="n"/>
      <c r="Q227" s="1071" t="n"/>
      <c r="R227" s="1071" t="n"/>
      <c r="S227" s="1086" t="n"/>
      <c r="T227" s="1091" t="n"/>
      <c r="U227" s="1071" t="n"/>
      <c r="V227" s="1071" t="n"/>
      <c r="W227" s="1071" t="n"/>
      <c r="X227" s="1086" t="n"/>
      <c r="Y227" s="1091" t="n"/>
      <c r="Z227" s="1071" t="n"/>
      <c r="AA227" s="1071" t="n"/>
      <c r="AB227" s="1086" t="n"/>
      <c r="AC227" s="1091" t="n"/>
      <c r="AD227" s="1071" t="n"/>
      <c r="AE227" s="1071" t="n"/>
      <c r="AF227" s="1071" t="n"/>
      <c r="AG227" s="1086" t="n"/>
      <c r="AH227" s="1091" t="n"/>
      <c r="AI227" s="1071" t="n"/>
      <c r="AJ227" s="1086" t="n"/>
    </row>
    <row r="228" ht="12.75" customHeight="1" s="789">
      <c r="A228" s="1091" t="n"/>
      <c r="B228" s="1091" t="n"/>
      <c r="C228" s="1071" t="n"/>
      <c r="D228" s="1086" t="n"/>
      <c r="E228" s="1091" t="n"/>
      <c r="F228" s="1071" t="n"/>
      <c r="G228" s="1071" t="n"/>
      <c r="H228" s="1071" t="n"/>
      <c r="I228" s="1086" t="n"/>
      <c r="J228" s="1091" t="n"/>
      <c r="K228" s="1071" t="n"/>
      <c r="L228" s="1071" t="n"/>
      <c r="M228" s="1071" t="n"/>
      <c r="N228" s="1071" t="n"/>
      <c r="O228" s="1086" t="n"/>
      <c r="P228" s="1091" t="n"/>
      <c r="Q228" s="1071" t="n"/>
      <c r="R228" s="1071" t="n"/>
      <c r="S228" s="1086" t="n"/>
      <c r="T228" s="1091" t="n"/>
      <c r="U228" s="1071" t="n"/>
      <c r="V228" s="1071" t="n"/>
      <c r="W228" s="1071" t="n"/>
      <c r="X228" s="1086" t="n"/>
      <c r="Y228" s="1091" t="n"/>
      <c r="Z228" s="1071" t="n"/>
      <c r="AA228" s="1071" t="n"/>
      <c r="AB228" s="1086" t="n"/>
      <c r="AC228" s="1091" t="n"/>
      <c r="AD228" s="1071" t="n"/>
      <c r="AE228" s="1071" t="n"/>
      <c r="AF228" s="1071" t="n"/>
      <c r="AG228" s="1086" t="n"/>
      <c r="AH228" s="1091" t="n"/>
      <c r="AI228" s="1071" t="n"/>
      <c r="AJ228" s="1086" t="n"/>
    </row>
    <row r="229" ht="12.75" customHeight="1" s="789">
      <c r="A229" s="1091" t="n"/>
      <c r="B229" s="1091" t="n"/>
      <c r="C229" s="1071" t="n"/>
      <c r="D229" s="1086" t="n"/>
      <c r="E229" s="1091" t="n"/>
      <c r="F229" s="1071" t="n"/>
      <c r="G229" s="1071" t="n"/>
      <c r="H229" s="1071" t="n"/>
      <c r="I229" s="1086" t="n"/>
      <c r="J229" s="1091" t="n"/>
      <c r="K229" s="1071" t="n"/>
      <c r="L229" s="1071" t="n"/>
      <c r="M229" s="1071" t="n"/>
      <c r="N229" s="1071" t="n"/>
      <c r="O229" s="1086" t="n"/>
      <c r="P229" s="1091" t="n"/>
      <c r="Q229" s="1071" t="n"/>
      <c r="R229" s="1071" t="n"/>
      <c r="S229" s="1086" t="n"/>
      <c r="T229" s="1091" t="n"/>
      <c r="U229" s="1071" t="n"/>
      <c r="V229" s="1071" t="n"/>
      <c r="W229" s="1071" t="n"/>
      <c r="X229" s="1086" t="n"/>
      <c r="Y229" s="1091" t="n"/>
      <c r="Z229" s="1071" t="n"/>
      <c r="AA229" s="1071" t="n"/>
      <c r="AB229" s="1086" t="n"/>
      <c r="AC229" s="1091" t="n"/>
      <c r="AD229" s="1071" t="n"/>
      <c r="AE229" s="1071" t="n"/>
      <c r="AF229" s="1071" t="n"/>
      <c r="AG229" s="1086" t="n"/>
      <c r="AH229" s="1091" t="n"/>
      <c r="AI229" s="1071" t="n"/>
      <c r="AJ229" s="1086" t="n"/>
    </row>
    <row r="230" ht="12.75" customHeight="1" s="789">
      <c r="A230" s="1091" t="n"/>
      <c r="B230" s="1091" t="n"/>
      <c r="C230" s="1071" t="n"/>
      <c r="D230" s="1086" t="n"/>
      <c r="E230" s="1091" t="n"/>
      <c r="F230" s="1071" t="n"/>
      <c r="G230" s="1071" t="n"/>
      <c r="H230" s="1071" t="n"/>
      <c r="I230" s="1086" t="n"/>
      <c r="J230" s="1091" t="n"/>
      <c r="K230" s="1071" t="n"/>
      <c r="L230" s="1071" t="n"/>
      <c r="M230" s="1071" t="n"/>
      <c r="N230" s="1071" t="n"/>
      <c r="O230" s="1086" t="n"/>
      <c r="P230" s="1091" t="n"/>
      <c r="Q230" s="1071" t="n"/>
      <c r="R230" s="1071" t="n"/>
      <c r="S230" s="1086" t="n"/>
      <c r="T230" s="1091" t="n"/>
      <c r="U230" s="1071" t="n"/>
      <c r="V230" s="1071" t="n"/>
      <c r="W230" s="1071" t="n"/>
      <c r="X230" s="1086" t="n"/>
      <c r="Y230" s="1091" t="n"/>
      <c r="Z230" s="1071" t="n"/>
      <c r="AA230" s="1071" t="n"/>
      <c r="AB230" s="1086" t="n"/>
      <c r="AC230" s="1091" t="n"/>
      <c r="AD230" s="1071" t="n"/>
      <c r="AE230" s="1071" t="n"/>
      <c r="AF230" s="1071" t="n"/>
      <c r="AG230" s="1086" t="n"/>
      <c r="AH230" s="1091" t="n"/>
      <c r="AI230" s="1071" t="n"/>
      <c r="AJ230" s="1086" t="n"/>
    </row>
    <row r="231" ht="12.75" customHeight="1" s="789">
      <c r="A231" s="1091" t="n"/>
      <c r="B231" s="1091" t="n"/>
      <c r="C231" s="1071" t="n"/>
      <c r="D231" s="1086" t="n"/>
      <c r="E231" s="1091" t="n"/>
      <c r="F231" s="1071" t="n"/>
      <c r="G231" s="1071" t="n"/>
      <c r="H231" s="1071" t="n"/>
      <c r="I231" s="1086" t="n"/>
      <c r="J231" s="1091" t="n"/>
      <c r="K231" s="1071" t="n"/>
      <c r="L231" s="1071" t="n"/>
      <c r="M231" s="1071" t="n"/>
      <c r="N231" s="1071" t="n"/>
      <c r="O231" s="1086" t="n"/>
      <c r="P231" s="1091" t="n"/>
      <c r="Q231" s="1071" t="n"/>
      <c r="R231" s="1071" t="n"/>
      <c r="S231" s="1086" t="n"/>
      <c r="T231" s="1091" t="n"/>
      <c r="U231" s="1071" t="n"/>
      <c r="V231" s="1071" t="n"/>
      <c r="W231" s="1071" t="n"/>
      <c r="X231" s="1086" t="n"/>
      <c r="Y231" s="1091" t="n"/>
      <c r="Z231" s="1071" t="n"/>
      <c r="AA231" s="1071" t="n"/>
      <c r="AB231" s="1086" t="n"/>
      <c r="AC231" s="1091" t="n"/>
      <c r="AD231" s="1071" t="n"/>
      <c r="AE231" s="1071" t="n"/>
      <c r="AF231" s="1071" t="n"/>
      <c r="AG231" s="1086" t="n"/>
      <c r="AH231" s="1091" t="n"/>
      <c r="AI231" s="1071" t="n"/>
      <c r="AJ231" s="1086" t="n"/>
    </row>
    <row r="232" ht="12.75" customHeight="1" s="789">
      <c r="A232" s="1091" t="n"/>
      <c r="B232" s="1091" t="n"/>
      <c r="C232" s="1071" t="n"/>
      <c r="D232" s="1086" t="n"/>
      <c r="E232" s="1091" t="n"/>
      <c r="F232" s="1071" t="n"/>
      <c r="G232" s="1071" t="n"/>
      <c r="H232" s="1071" t="n"/>
      <c r="I232" s="1086" t="n"/>
      <c r="J232" s="1091" t="n"/>
      <c r="K232" s="1071" t="n"/>
      <c r="L232" s="1071" t="n"/>
      <c r="M232" s="1071" t="n"/>
      <c r="N232" s="1071" t="n"/>
      <c r="O232" s="1086" t="n"/>
      <c r="P232" s="1091" t="n"/>
      <c r="Q232" s="1071" t="n"/>
      <c r="R232" s="1071" t="n"/>
      <c r="S232" s="1086" t="n"/>
      <c r="T232" s="1091" t="n"/>
      <c r="U232" s="1071" t="n"/>
      <c r="V232" s="1071" t="n"/>
      <c r="W232" s="1071" t="n"/>
      <c r="X232" s="1086" t="n"/>
      <c r="Y232" s="1091" t="n"/>
      <c r="Z232" s="1071" t="n"/>
      <c r="AA232" s="1071" t="n"/>
      <c r="AB232" s="1086" t="n"/>
      <c r="AC232" s="1091" t="n"/>
      <c r="AD232" s="1071" t="n"/>
      <c r="AE232" s="1071" t="n"/>
      <c r="AF232" s="1071" t="n"/>
      <c r="AG232" s="1086" t="n"/>
      <c r="AH232" s="1091" t="n"/>
      <c r="AI232" s="1071" t="n"/>
      <c r="AJ232" s="1086" t="n"/>
    </row>
    <row r="233" ht="12.75" customHeight="1" s="789">
      <c r="A233" s="1091" t="n"/>
      <c r="B233" s="1091" t="n"/>
      <c r="C233" s="1071" t="n"/>
      <c r="D233" s="1086" t="n"/>
      <c r="E233" s="1091" t="n"/>
      <c r="F233" s="1071" t="n"/>
      <c r="G233" s="1071" t="n"/>
      <c r="H233" s="1071" t="n"/>
      <c r="I233" s="1086" t="n"/>
      <c r="J233" s="1091" t="n"/>
      <c r="K233" s="1071" t="n"/>
      <c r="L233" s="1071" t="n"/>
      <c r="M233" s="1071" t="n"/>
      <c r="N233" s="1071" t="n"/>
      <c r="O233" s="1086" t="n"/>
      <c r="P233" s="1091" t="n"/>
      <c r="Q233" s="1071" t="n"/>
      <c r="R233" s="1071" t="n"/>
      <c r="S233" s="1086" t="n"/>
      <c r="T233" s="1091" t="n"/>
      <c r="U233" s="1071" t="n"/>
      <c r="V233" s="1071" t="n"/>
      <c r="W233" s="1071" t="n"/>
      <c r="X233" s="1086" t="n"/>
      <c r="Y233" s="1091" t="n"/>
      <c r="Z233" s="1071" t="n"/>
      <c r="AA233" s="1071" t="n"/>
      <c r="AB233" s="1086" t="n"/>
      <c r="AC233" s="1091" t="n"/>
      <c r="AD233" s="1071" t="n"/>
      <c r="AE233" s="1071" t="n"/>
      <c r="AF233" s="1071" t="n"/>
      <c r="AG233" s="1086" t="n"/>
      <c r="AH233" s="1091" t="n"/>
      <c r="AI233" s="1071" t="n"/>
      <c r="AJ233" s="1086" t="n"/>
    </row>
    <row r="234" ht="12.75" customHeight="1" s="789">
      <c r="A234" s="1091" t="n"/>
      <c r="B234" s="1091" t="n"/>
      <c r="C234" s="1071" t="n"/>
      <c r="D234" s="1086" t="n"/>
      <c r="E234" s="1091" t="n"/>
      <c r="F234" s="1071" t="n"/>
      <c r="G234" s="1071" t="n"/>
      <c r="H234" s="1071" t="n"/>
      <c r="I234" s="1086" t="n"/>
      <c r="J234" s="1091" t="n"/>
      <c r="K234" s="1071" t="n"/>
      <c r="L234" s="1071" t="n"/>
      <c r="M234" s="1071" t="n"/>
      <c r="N234" s="1071" t="n"/>
      <c r="O234" s="1086" t="n"/>
      <c r="P234" s="1091" t="n"/>
      <c r="Q234" s="1071" t="n"/>
      <c r="R234" s="1071" t="n"/>
      <c r="S234" s="1086" t="n"/>
      <c r="T234" s="1091" t="n"/>
      <c r="U234" s="1071" t="n"/>
      <c r="V234" s="1071" t="n"/>
      <c r="W234" s="1071" t="n"/>
      <c r="X234" s="1086" t="n"/>
      <c r="Y234" s="1091" t="n"/>
      <c r="Z234" s="1071" t="n"/>
      <c r="AA234" s="1071" t="n"/>
      <c r="AB234" s="1086" t="n"/>
      <c r="AC234" s="1091" t="n"/>
      <c r="AD234" s="1071" t="n"/>
      <c r="AE234" s="1071" t="n"/>
      <c r="AF234" s="1071" t="n"/>
      <c r="AG234" s="1086" t="n"/>
      <c r="AH234" s="1091" t="n"/>
      <c r="AI234" s="1071" t="n"/>
      <c r="AJ234" s="1086" t="n"/>
    </row>
    <row r="235" ht="12.75" customHeight="1" s="789">
      <c r="A235" s="1091" t="n"/>
      <c r="B235" s="1091" t="n"/>
      <c r="C235" s="1071" t="n"/>
      <c r="D235" s="1086" t="n"/>
      <c r="E235" s="1091" t="n"/>
      <c r="F235" s="1071" t="n"/>
      <c r="G235" s="1071" t="n"/>
      <c r="H235" s="1071" t="n"/>
      <c r="I235" s="1086" t="n"/>
      <c r="J235" s="1091" t="n"/>
      <c r="K235" s="1071" t="n"/>
      <c r="L235" s="1071" t="n"/>
      <c r="M235" s="1071" t="n"/>
      <c r="N235" s="1071" t="n"/>
      <c r="O235" s="1086" t="n"/>
      <c r="P235" s="1091" t="n"/>
      <c r="Q235" s="1071" t="n"/>
      <c r="R235" s="1071" t="n"/>
      <c r="S235" s="1086" t="n"/>
      <c r="T235" s="1091" t="n"/>
      <c r="U235" s="1071" t="n"/>
      <c r="V235" s="1071" t="n"/>
      <c r="W235" s="1071" t="n"/>
      <c r="X235" s="1086" t="n"/>
      <c r="Y235" s="1091" t="n"/>
      <c r="Z235" s="1071" t="n"/>
      <c r="AA235" s="1071" t="n"/>
      <c r="AB235" s="1086" t="n"/>
      <c r="AC235" s="1091" t="n"/>
      <c r="AD235" s="1071" t="n"/>
      <c r="AE235" s="1071" t="n"/>
      <c r="AF235" s="1071" t="n"/>
      <c r="AG235" s="1086" t="n"/>
      <c r="AH235" s="1091" t="n"/>
      <c r="AI235" s="1071" t="n"/>
      <c r="AJ235" s="1086" t="n"/>
    </row>
    <row r="236" ht="12.75" customHeight="1" s="789">
      <c r="A236" s="1091" t="n"/>
      <c r="B236" s="1091" t="n"/>
      <c r="C236" s="1071" t="n"/>
      <c r="D236" s="1086" t="n"/>
      <c r="E236" s="1091" t="n"/>
      <c r="F236" s="1071" t="n"/>
      <c r="G236" s="1071" t="n"/>
      <c r="H236" s="1071" t="n"/>
      <c r="I236" s="1086" t="n"/>
      <c r="J236" s="1091" t="n"/>
      <c r="K236" s="1071" t="n"/>
      <c r="L236" s="1071" t="n"/>
      <c r="M236" s="1071" t="n"/>
      <c r="N236" s="1071" t="n"/>
      <c r="O236" s="1086" t="n"/>
      <c r="P236" s="1091" t="n"/>
      <c r="Q236" s="1071" t="n"/>
      <c r="R236" s="1071" t="n"/>
      <c r="S236" s="1086" t="n"/>
      <c r="T236" s="1091" t="n"/>
      <c r="U236" s="1071" t="n"/>
      <c r="V236" s="1071" t="n"/>
      <c r="W236" s="1071" t="n"/>
      <c r="X236" s="1086" t="n"/>
      <c r="Y236" s="1091" t="n"/>
      <c r="Z236" s="1071" t="n"/>
      <c r="AA236" s="1071" t="n"/>
      <c r="AB236" s="1086" t="n"/>
      <c r="AC236" s="1091" t="n"/>
      <c r="AD236" s="1071" t="n"/>
      <c r="AE236" s="1071" t="n"/>
      <c r="AF236" s="1071" t="n"/>
      <c r="AG236" s="1086" t="n"/>
      <c r="AH236" s="1091" t="n"/>
      <c r="AI236" s="1071" t="n"/>
      <c r="AJ236" s="1086" t="n"/>
    </row>
    <row r="237" ht="12.75" customHeight="1" s="789">
      <c r="A237" s="1091" t="n"/>
      <c r="B237" s="1091" t="n"/>
      <c r="C237" s="1071" t="n"/>
      <c r="D237" s="1086" t="n"/>
      <c r="E237" s="1091" t="n"/>
      <c r="F237" s="1071" t="n"/>
      <c r="G237" s="1071" t="n"/>
      <c r="H237" s="1071" t="n"/>
      <c r="I237" s="1086" t="n"/>
      <c r="J237" s="1091" t="n"/>
      <c r="K237" s="1071" t="n"/>
      <c r="L237" s="1071" t="n"/>
      <c r="M237" s="1071" t="n"/>
      <c r="N237" s="1071" t="n"/>
      <c r="O237" s="1086" t="n"/>
      <c r="P237" s="1091" t="n"/>
      <c r="Q237" s="1071" t="n"/>
      <c r="R237" s="1071" t="n"/>
      <c r="S237" s="1086" t="n"/>
      <c r="T237" s="1091" t="n"/>
      <c r="U237" s="1071" t="n"/>
      <c r="V237" s="1071" t="n"/>
      <c r="W237" s="1071" t="n"/>
      <c r="X237" s="1086" t="n"/>
      <c r="Y237" s="1091" t="n"/>
      <c r="Z237" s="1071" t="n"/>
      <c r="AA237" s="1071" t="n"/>
      <c r="AB237" s="1086" t="n"/>
      <c r="AC237" s="1091" t="n"/>
      <c r="AD237" s="1071" t="n"/>
      <c r="AE237" s="1071" t="n"/>
      <c r="AF237" s="1071" t="n"/>
      <c r="AG237" s="1086" t="n"/>
      <c r="AH237" s="1091" t="n"/>
      <c r="AI237" s="1071" t="n"/>
      <c r="AJ237" s="1086" t="n"/>
    </row>
    <row r="238" ht="12.75" customHeight="1" s="789">
      <c r="A238" s="1091" t="n"/>
      <c r="B238" s="1091" t="n"/>
      <c r="C238" s="1071" t="n"/>
      <c r="D238" s="1086" t="n"/>
      <c r="E238" s="1091" t="n"/>
      <c r="F238" s="1071" t="n"/>
      <c r="G238" s="1071" t="n"/>
      <c r="H238" s="1071" t="n"/>
      <c r="I238" s="1086" t="n"/>
      <c r="J238" s="1091" t="n"/>
      <c r="K238" s="1071" t="n"/>
      <c r="L238" s="1071" t="n"/>
      <c r="M238" s="1071" t="n"/>
      <c r="N238" s="1071" t="n"/>
      <c r="O238" s="1086" t="n"/>
      <c r="P238" s="1091" t="n"/>
      <c r="Q238" s="1071" t="n"/>
      <c r="R238" s="1071" t="n"/>
      <c r="S238" s="1086" t="n"/>
      <c r="T238" s="1091" t="n"/>
      <c r="U238" s="1071" t="n"/>
      <c r="V238" s="1071" t="n"/>
      <c r="W238" s="1071" t="n"/>
      <c r="X238" s="1086" t="n"/>
      <c r="Y238" s="1091" t="n"/>
      <c r="Z238" s="1071" t="n"/>
      <c r="AA238" s="1071" t="n"/>
      <c r="AB238" s="1086" t="n"/>
      <c r="AC238" s="1091" t="n"/>
      <c r="AD238" s="1071" t="n"/>
      <c r="AE238" s="1071" t="n"/>
      <c r="AF238" s="1071" t="n"/>
      <c r="AG238" s="1086" t="n"/>
      <c r="AH238" s="1091" t="n"/>
      <c r="AI238" s="1071" t="n"/>
      <c r="AJ238" s="1086" t="n"/>
    </row>
    <row r="239" ht="12.75" customHeight="1" s="789">
      <c r="A239" s="1091" t="n"/>
      <c r="B239" s="1091" t="n"/>
      <c r="C239" s="1071" t="n"/>
      <c r="D239" s="1086" t="n"/>
      <c r="E239" s="1091" t="n"/>
      <c r="F239" s="1071" t="n"/>
      <c r="G239" s="1071" t="n"/>
      <c r="H239" s="1071" t="n"/>
      <c r="I239" s="1086" t="n"/>
      <c r="J239" s="1091" t="n"/>
      <c r="K239" s="1071" t="n"/>
      <c r="L239" s="1071" t="n"/>
      <c r="M239" s="1071" t="n"/>
      <c r="N239" s="1071" t="n"/>
      <c r="O239" s="1086" t="n"/>
      <c r="P239" s="1091" t="n"/>
      <c r="Q239" s="1071" t="n"/>
      <c r="R239" s="1071" t="n"/>
      <c r="S239" s="1086" t="n"/>
      <c r="T239" s="1091" t="n"/>
      <c r="U239" s="1071" t="n"/>
      <c r="V239" s="1071" t="n"/>
      <c r="W239" s="1071" t="n"/>
      <c r="X239" s="1086" t="n"/>
      <c r="Y239" s="1091" t="n"/>
      <c r="Z239" s="1071" t="n"/>
      <c r="AA239" s="1071" t="n"/>
      <c r="AB239" s="1086" t="n"/>
      <c r="AC239" s="1091" t="n"/>
      <c r="AD239" s="1071" t="n"/>
      <c r="AE239" s="1071" t="n"/>
      <c r="AF239" s="1071" t="n"/>
      <c r="AG239" s="1086" t="n"/>
      <c r="AH239" s="1091" t="n"/>
      <c r="AI239" s="1071" t="n"/>
      <c r="AJ239" s="1086" t="n"/>
    </row>
    <row r="240" ht="12.75" customHeight="1" s="789">
      <c r="A240" s="1091" t="n"/>
      <c r="B240" s="1091" t="n"/>
      <c r="C240" s="1071" t="n"/>
      <c r="D240" s="1086" t="n"/>
      <c r="E240" s="1091" t="n"/>
      <c r="F240" s="1071" t="n"/>
      <c r="G240" s="1071" t="n"/>
      <c r="H240" s="1071" t="n"/>
      <c r="I240" s="1086" t="n"/>
      <c r="J240" s="1091" t="n"/>
      <c r="K240" s="1071" t="n"/>
      <c r="L240" s="1071" t="n"/>
      <c r="M240" s="1071" t="n"/>
      <c r="N240" s="1071" t="n"/>
      <c r="O240" s="1086" t="n"/>
      <c r="P240" s="1091" t="n"/>
      <c r="Q240" s="1071" t="n"/>
      <c r="R240" s="1071" t="n"/>
      <c r="S240" s="1086" t="n"/>
      <c r="T240" s="1091" t="n"/>
      <c r="U240" s="1071" t="n"/>
      <c r="V240" s="1071" t="n"/>
      <c r="W240" s="1071" t="n"/>
      <c r="X240" s="1086" t="n"/>
      <c r="Y240" s="1091" t="n"/>
      <c r="Z240" s="1071" t="n"/>
      <c r="AA240" s="1071" t="n"/>
      <c r="AB240" s="1086" t="n"/>
      <c r="AC240" s="1091" t="n"/>
      <c r="AD240" s="1071" t="n"/>
      <c r="AE240" s="1071" t="n"/>
      <c r="AF240" s="1071" t="n"/>
      <c r="AG240" s="1086" t="n"/>
      <c r="AH240" s="1091" t="n"/>
      <c r="AI240" s="1071" t="n"/>
      <c r="AJ240" s="1086" t="n"/>
    </row>
    <row r="241" ht="12.75" customHeight="1" s="789">
      <c r="A241" s="1091" t="n"/>
      <c r="B241" s="1091" t="n"/>
      <c r="C241" s="1071" t="n"/>
      <c r="D241" s="1086" t="n"/>
      <c r="E241" s="1091" t="n"/>
      <c r="F241" s="1071" t="n"/>
      <c r="G241" s="1071" t="n"/>
      <c r="H241" s="1071" t="n"/>
      <c r="I241" s="1086" t="n"/>
      <c r="J241" s="1091" t="n"/>
      <c r="K241" s="1071" t="n"/>
      <c r="L241" s="1071" t="n"/>
      <c r="M241" s="1071" t="n"/>
      <c r="N241" s="1071" t="n"/>
      <c r="O241" s="1086" t="n"/>
      <c r="P241" s="1091" t="n"/>
      <c r="Q241" s="1071" t="n"/>
      <c r="R241" s="1071" t="n"/>
      <c r="S241" s="1086" t="n"/>
      <c r="T241" s="1091" t="n"/>
      <c r="U241" s="1071" t="n"/>
      <c r="V241" s="1071" t="n"/>
      <c r="W241" s="1071" t="n"/>
      <c r="X241" s="1086" t="n"/>
      <c r="Y241" s="1091" t="n"/>
      <c r="Z241" s="1071" t="n"/>
      <c r="AA241" s="1071" t="n"/>
      <c r="AB241" s="1086" t="n"/>
      <c r="AC241" s="1091" t="n"/>
      <c r="AD241" s="1071" t="n"/>
      <c r="AE241" s="1071" t="n"/>
      <c r="AF241" s="1071" t="n"/>
      <c r="AG241" s="1086" t="n"/>
      <c r="AH241" s="1091" t="n"/>
      <c r="AI241" s="1071" t="n"/>
      <c r="AJ241" s="1086" t="n"/>
    </row>
    <row r="242" ht="12.75" customHeight="1" s="789">
      <c r="A242" s="1091" t="n"/>
      <c r="B242" s="1091" t="n"/>
      <c r="C242" s="1071" t="n"/>
      <c r="D242" s="1086" t="n"/>
      <c r="E242" s="1091" t="n"/>
      <c r="F242" s="1071" t="n"/>
      <c r="G242" s="1071" t="n"/>
      <c r="H242" s="1071" t="n"/>
      <c r="I242" s="1086" t="n"/>
      <c r="J242" s="1091" t="n"/>
      <c r="K242" s="1071" t="n"/>
      <c r="L242" s="1071" t="n"/>
      <c r="M242" s="1071" t="n"/>
      <c r="N242" s="1071" t="n"/>
      <c r="O242" s="1086" t="n"/>
      <c r="P242" s="1091" t="n"/>
      <c r="Q242" s="1071" t="n"/>
      <c r="R242" s="1071" t="n"/>
      <c r="S242" s="1086" t="n"/>
      <c r="T242" s="1091" t="n"/>
      <c r="U242" s="1071" t="n"/>
      <c r="V242" s="1071" t="n"/>
      <c r="W242" s="1071" t="n"/>
      <c r="X242" s="1086" t="n"/>
      <c r="Y242" s="1091" t="n"/>
      <c r="Z242" s="1071" t="n"/>
      <c r="AA242" s="1071" t="n"/>
      <c r="AB242" s="1086" t="n"/>
      <c r="AC242" s="1091" t="n"/>
      <c r="AD242" s="1071" t="n"/>
      <c r="AE242" s="1071" t="n"/>
      <c r="AF242" s="1071" t="n"/>
      <c r="AG242" s="1086" t="n"/>
      <c r="AH242" s="1091" t="n"/>
      <c r="AI242" s="1071" t="n"/>
      <c r="AJ242" s="1086" t="n"/>
    </row>
    <row r="243" ht="12.75" customHeight="1" s="789">
      <c r="A243" s="1091" t="n"/>
      <c r="B243" s="1091" t="n"/>
      <c r="C243" s="1071" t="n"/>
      <c r="D243" s="1086" t="n"/>
      <c r="E243" s="1091" t="n"/>
      <c r="F243" s="1071" t="n"/>
      <c r="G243" s="1071" t="n"/>
      <c r="H243" s="1071" t="n"/>
      <c r="I243" s="1086" t="n"/>
      <c r="J243" s="1091" t="n"/>
      <c r="K243" s="1071" t="n"/>
      <c r="L243" s="1071" t="n"/>
      <c r="M243" s="1071" t="n"/>
      <c r="N243" s="1071" t="n"/>
      <c r="O243" s="1086" t="n"/>
      <c r="P243" s="1091" t="n"/>
      <c r="Q243" s="1071" t="n"/>
      <c r="R243" s="1071" t="n"/>
      <c r="S243" s="1086" t="n"/>
      <c r="T243" s="1091" t="n"/>
      <c r="U243" s="1071" t="n"/>
      <c r="V243" s="1071" t="n"/>
      <c r="W243" s="1071" t="n"/>
      <c r="X243" s="1086" t="n"/>
      <c r="Y243" s="1091" t="n"/>
      <c r="Z243" s="1071" t="n"/>
      <c r="AA243" s="1071" t="n"/>
      <c r="AB243" s="1086" t="n"/>
      <c r="AC243" s="1091" t="n"/>
      <c r="AD243" s="1071" t="n"/>
      <c r="AE243" s="1071" t="n"/>
      <c r="AF243" s="1071" t="n"/>
      <c r="AG243" s="1086" t="n"/>
      <c r="AH243" s="1091" t="n"/>
      <c r="AI243" s="1071" t="n"/>
      <c r="AJ243" s="1086" t="n"/>
    </row>
    <row r="244" ht="12.75" customHeight="1" s="789">
      <c r="A244" s="1091" t="n"/>
      <c r="B244" s="1091" t="n"/>
      <c r="C244" s="1071" t="n"/>
      <c r="D244" s="1086" t="n"/>
      <c r="E244" s="1091" t="n"/>
      <c r="F244" s="1071" t="n"/>
      <c r="G244" s="1071" t="n"/>
      <c r="H244" s="1071" t="n"/>
      <c r="I244" s="1086" t="n"/>
      <c r="J244" s="1091" t="n"/>
      <c r="K244" s="1071" t="n"/>
      <c r="L244" s="1071" t="n"/>
      <c r="M244" s="1071" t="n"/>
      <c r="N244" s="1071" t="n"/>
      <c r="O244" s="1086" t="n"/>
      <c r="P244" s="1091" t="n"/>
      <c r="Q244" s="1071" t="n"/>
      <c r="R244" s="1071" t="n"/>
      <c r="S244" s="1086" t="n"/>
      <c r="T244" s="1091" t="n"/>
      <c r="U244" s="1071" t="n"/>
      <c r="V244" s="1071" t="n"/>
      <c r="W244" s="1071" t="n"/>
      <c r="X244" s="1086" t="n"/>
      <c r="Y244" s="1091" t="n"/>
      <c r="Z244" s="1071" t="n"/>
      <c r="AA244" s="1071" t="n"/>
      <c r="AB244" s="1086" t="n"/>
      <c r="AC244" s="1091" t="n"/>
      <c r="AD244" s="1071" t="n"/>
      <c r="AE244" s="1071" t="n"/>
      <c r="AF244" s="1071" t="n"/>
      <c r="AG244" s="1086" t="n"/>
      <c r="AH244" s="1091" t="n"/>
      <c r="AI244" s="1071" t="n"/>
      <c r="AJ244" s="1086" t="n"/>
    </row>
    <row r="245" ht="12.75" customHeight="1" s="789">
      <c r="A245" s="1091" t="n"/>
      <c r="B245" s="1091" t="n"/>
      <c r="C245" s="1071" t="n"/>
      <c r="D245" s="1086" t="n"/>
      <c r="E245" s="1091" t="n"/>
      <c r="F245" s="1071" t="n"/>
      <c r="G245" s="1071" t="n"/>
      <c r="H245" s="1071" t="n"/>
      <c r="I245" s="1086" t="n"/>
      <c r="J245" s="1091" t="n"/>
      <c r="K245" s="1071" t="n"/>
      <c r="L245" s="1071" t="n"/>
      <c r="M245" s="1071" t="n"/>
      <c r="N245" s="1071" t="n"/>
      <c r="O245" s="1086" t="n"/>
      <c r="P245" s="1091" t="n"/>
      <c r="Q245" s="1071" t="n"/>
      <c r="R245" s="1071" t="n"/>
      <c r="S245" s="1086" t="n"/>
      <c r="T245" s="1091" t="n"/>
      <c r="U245" s="1071" t="n"/>
      <c r="V245" s="1071" t="n"/>
      <c r="W245" s="1071" t="n"/>
      <c r="X245" s="1086" t="n"/>
      <c r="Y245" s="1091" t="n"/>
      <c r="Z245" s="1071" t="n"/>
      <c r="AA245" s="1071" t="n"/>
      <c r="AB245" s="1086" t="n"/>
      <c r="AC245" s="1091" t="n"/>
      <c r="AD245" s="1071" t="n"/>
      <c r="AE245" s="1071" t="n"/>
      <c r="AF245" s="1071" t="n"/>
      <c r="AG245" s="1086" t="n"/>
      <c r="AH245" s="1091" t="n"/>
      <c r="AI245" s="1071" t="n"/>
      <c r="AJ245" s="1086" t="n"/>
    </row>
    <row r="246" ht="12.75" customHeight="1" s="789">
      <c r="A246" s="1091" t="n"/>
      <c r="B246" s="1091" t="n"/>
      <c r="C246" s="1071" t="n"/>
      <c r="D246" s="1086" t="n"/>
      <c r="E246" s="1091" t="n"/>
      <c r="F246" s="1071" t="n"/>
      <c r="G246" s="1071" t="n"/>
      <c r="H246" s="1071" t="n"/>
      <c r="I246" s="1086" t="n"/>
      <c r="J246" s="1091" t="n"/>
      <c r="K246" s="1071" t="n"/>
      <c r="L246" s="1071" t="n"/>
      <c r="M246" s="1071" t="n"/>
      <c r="N246" s="1071" t="n"/>
      <c r="O246" s="1086" t="n"/>
      <c r="P246" s="1091" t="n"/>
      <c r="Q246" s="1071" t="n"/>
      <c r="R246" s="1071" t="n"/>
      <c r="S246" s="1086" t="n"/>
      <c r="T246" s="1091" t="n"/>
      <c r="U246" s="1071" t="n"/>
      <c r="V246" s="1071" t="n"/>
      <c r="W246" s="1071" t="n"/>
      <c r="X246" s="1086" t="n"/>
      <c r="Y246" s="1091" t="n"/>
      <c r="Z246" s="1071" t="n"/>
      <c r="AA246" s="1071" t="n"/>
      <c r="AB246" s="1086" t="n"/>
      <c r="AC246" s="1091" t="n"/>
      <c r="AD246" s="1071" t="n"/>
      <c r="AE246" s="1071" t="n"/>
      <c r="AF246" s="1071" t="n"/>
      <c r="AG246" s="1086" t="n"/>
      <c r="AH246" s="1091" t="n"/>
      <c r="AI246" s="1071" t="n"/>
      <c r="AJ246" s="1086" t="n"/>
    </row>
    <row r="247" ht="12.75" customHeight="1" s="789">
      <c r="A247" s="1091" t="n"/>
      <c r="B247" s="1091" t="n"/>
      <c r="C247" s="1071" t="n"/>
      <c r="D247" s="1086" t="n"/>
      <c r="E247" s="1091" t="n"/>
      <c r="F247" s="1071" t="n"/>
      <c r="G247" s="1071" t="n"/>
      <c r="H247" s="1071" t="n"/>
      <c r="I247" s="1086" t="n"/>
      <c r="J247" s="1091" t="n"/>
      <c r="K247" s="1071" t="n"/>
      <c r="L247" s="1071" t="n"/>
      <c r="M247" s="1071" t="n"/>
      <c r="N247" s="1071" t="n"/>
      <c r="O247" s="1086" t="n"/>
      <c r="P247" s="1091" t="n"/>
      <c r="Q247" s="1071" t="n"/>
      <c r="R247" s="1071" t="n"/>
      <c r="S247" s="1086" t="n"/>
      <c r="T247" s="1091" t="n"/>
      <c r="U247" s="1071" t="n"/>
      <c r="V247" s="1071" t="n"/>
      <c r="W247" s="1071" t="n"/>
      <c r="X247" s="1086" t="n"/>
      <c r="Y247" s="1091" t="n"/>
      <c r="Z247" s="1071" t="n"/>
      <c r="AA247" s="1071" t="n"/>
      <c r="AB247" s="1086" t="n"/>
      <c r="AC247" s="1091" t="n"/>
      <c r="AD247" s="1071" t="n"/>
      <c r="AE247" s="1071" t="n"/>
      <c r="AF247" s="1071" t="n"/>
      <c r="AG247" s="1086" t="n"/>
      <c r="AH247" s="1091" t="n"/>
      <c r="AI247" s="1071" t="n"/>
      <c r="AJ247" s="1086" t="n"/>
    </row>
    <row r="248" ht="12.75" customHeight="1" s="789">
      <c r="A248" s="1091" t="n"/>
      <c r="B248" s="1091" t="n"/>
      <c r="C248" s="1071" t="n"/>
      <c r="D248" s="1086" t="n"/>
      <c r="E248" s="1091" t="n"/>
      <c r="F248" s="1071" t="n"/>
      <c r="G248" s="1071" t="n"/>
      <c r="H248" s="1071" t="n"/>
      <c r="I248" s="1086" t="n"/>
      <c r="J248" s="1091" t="n"/>
      <c r="K248" s="1071" t="n"/>
      <c r="L248" s="1071" t="n"/>
      <c r="M248" s="1071" t="n"/>
      <c r="N248" s="1071" t="n"/>
      <c r="O248" s="1086" t="n"/>
      <c r="P248" s="1091" t="n"/>
      <c r="Q248" s="1071" t="n"/>
      <c r="R248" s="1071" t="n"/>
      <c r="S248" s="1086" t="n"/>
      <c r="T248" s="1091" t="n"/>
      <c r="U248" s="1071" t="n"/>
      <c r="V248" s="1071" t="n"/>
      <c r="W248" s="1071" t="n"/>
      <c r="X248" s="1086" t="n"/>
      <c r="Y248" s="1091" t="n"/>
      <c r="Z248" s="1071" t="n"/>
      <c r="AA248" s="1071" t="n"/>
      <c r="AB248" s="1086" t="n"/>
      <c r="AC248" s="1091" t="n"/>
      <c r="AD248" s="1071" t="n"/>
      <c r="AE248" s="1071" t="n"/>
      <c r="AF248" s="1071" t="n"/>
      <c r="AG248" s="1086" t="n"/>
      <c r="AH248" s="1091" t="n"/>
      <c r="AI248" s="1071" t="n"/>
      <c r="AJ248" s="1086" t="n"/>
    </row>
    <row r="249" ht="12.75" customHeight="1" s="789">
      <c r="A249" s="1091" t="n"/>
      <c r="B249" s="1091" t="n"/>
      <c r="C249" s="1071" t="n"/>
      <c r="D249" s="1086" t="n"/>
      <c r="E249" s="1091" t="n"/>
      <c r="F249" s="1071" t="n"/>
      <c r="G249" s="1071" t="n"/>
      <c r="H249" s="1071" t="n"/>
      <c r="I249" s="1086" t="n"/>
      <c r="J249" s="1091" t="n"/>
      <c r="K249" s="1071" t="n"/>
      <c r="L249" s="1071" t="n"/>
      <c r="M249" s="1071" t="n"/>
      <c r="N249" s="1071" t="n"/>
      <c r="O249" s="1086" t="n"/>
      <c r="P249" s="1091" t="n"/>
      <c r="Q249" s="1071" t="n"/>
      <c r="R249" s="1071" t="n"/>
      <c r="S249" s="1086" t="n"/>
      <c r="T249" s="1091" t="n"/>
      <c r="U249" s="1071" t="n"/>
      <c r="V249" s="1071" t="n"/>
      <c r="W249" s="1071" t="n"/>
      <c r="X249" s="1086" t="n"/>
      <c r="Y249" s="1091" t="n"/>
      <c r="Z249" s="1071" t="n"/>
      <c r="AA249" s="1071" t="n"/>
      <c r="AB249" s="1086" t="n"/>
      <c r="AC249" s="1091" t="n"/>
      <c r="AD249" s="1071" t="n"/>
      <c r="AE249" s="1071" t="n"/>
      <c r="AF249" s="1071" t="n"/>
      <c r="AG249" s="1086" t="n"/>
      <c r="AH249" s="1091" t="n"/>
      <c r="AI249" s="1071" t="n"/>
      <c r="AJ249" s="1086" t="n"/>
    </row>
    <row r="250" ht="12.75" customHeight="1" s="789">
      <c r="A250" s="1091" t="n"/>
      <c r="B250" s="1091" t="n"/>
      <c r="C250" s="1071" t="n"/>
      <c r="D250" s="1086" t="n"/>
      <c r="E250" s="1091" t="n"/>
      <c r="F250" s="1071" t="n"/>
      <c r="G250" s="1071" t="n"/>
      <c r="H250" s="1071" t="n"/>
      <c r="I250" s="1086" t="n"/>
      <c r="J250" s="1091" t="n"/>
      <c r="K250" s="1071" t="n"/>
      <c r="L250" s="1071" t="n"/>
      <c r="M250" s="1071" t="n"/>
      <c r="N250" s="1071" t="n"/>
      <c r="O250" s="1086" t="n"/>
      <c r="P250" s="1091" t="n"/>
      <c r="Q250" s="1071" t="n"/>
      <c r="R250" s="1071" t="n"/>
      <c r="S250" s="1086" t="n"/>
      <c r="T250" s="1091" t="n"/>
      <c r="U250" s="1071" t="n"/>
      <c r="V250" s="1071" t="n"/>
      <c r="W250" s="1071" t="n"/>
      <c r="X250" s="1086" t="n"/>
      <c r="Y250" s="1091" t="n"/>
      <c r="Z250" s="1071" t="n"/>
      <c r="AA250" s="1071" t="n"/>
      <c r="AB250" s="1086" t="n"/>
      <c r="AC250" s="1091" t="n"/>
      <c r="AD250" s="1071" t="n"/>
      <c r="AE250" s="1071" t="n"/>
      <c r="AF250" s="1071" t="n"/>
      <c r="AG250" s="1086" t="n"/>
      <c r="AH250" s="1091" t="n"/>
      <c r="AI250" s="1071" t="n"/>
      <c r="AJ250" s="1086" t="n"/>
    </row>
    <row r="251" ht="12.75" customHeight="1" s="789">
      <c r="A251" s="1091" t="n"/>
      <c r="B251" s="1091" t="n"/>
      <c r="C251" s="1071" t="n"/>
      <c r="D251" s="1086" t="n"/>
      <c r="E251" s="1091" t="n"/>
      <c r="F251" s="1071" t="n"/>
      <c r="G251" s="1071" t="n"/>
      <c r="H251" s="1071" t="n"/>
      <c r="I251" s="1086" t="n"/>
      <c r="J251" s="1091" t="n"/>
      <c r="K251" s="1071" t="n"/>
      <c r="L251" s="1071" t="n"/>
      <c r="M251" s="1071" t="n"/>
      <c r="N251" s="1071" t="n"/>
      <c r="O251" s="1086" t="n"/>
      <c r="P251" s="1091" t="n"/>
      <c r="Q251" s="1071" t="n"/>
      <c r="R251" s="1071" t="n"/>
      <c r="S251" s="1086" t="n"/>
      <c r="T251" s="1091" t="n"/>
      <c r="U251" s="1071" t="n"/>
      <c r="V251" s="1071" t="n"/>
      <c r="W251" s="1071" t="n"/>
      <c r="X251" s="1086" t="n"/>
      <c r="Y251" s="1091" t="n"/>
      <c r="Z251" s="1071" t="n"/>
      <c r="AA251" s="1071" t="n"/>
      <c r="AB251" s="1086" t="n"/>
      <c r="AC251" s="1091" t="n"/>
      <c r="AD251" s="1071" t="n"/>
      <c r="AE251" s="1071" t="n"/>
      <c r="AF251" s="1071" t="n"/>
      <c r="AG251" s="1086" t="n"/>
      <c r="AH251" s="1091" t="n"/>
      <c r="AI251" s="1071" t="n"/>
      <c r="AJ251" s="1086" t="n"/>
    </row>
    <row r="252" ht="12.75" customHeight="1" s="789">
      <c r="A252" s="1091" t="n"/>
      <c r="B252" s="1091" t="n"/>
      <c r="C252" s="1071" t="n"/>
      <c r="D252" s="1086" t="n"/>
      <c r="E252" s="1091" t="n"/>
      <c r="F252" s="1071" t="n"/>
      <c r="G252" s="1071" t="n"/>
      <c r="H252" s="1071" t="n"/>
      <c r="I252" s="1086" t="n"/>
      <c r="J252" s="1091" t="n"/>
      <c r="K252" s="1071" t="n"/>
      <c r="L252" s="1071" t="n"/>
      <c r="M252" s="1071" t="n"/>
      <c r="N252" s="1071" t="n"/>
      <c r="O252" s="1086" t="n"/>
      <c r="P252" s="1091" t="n"/>
      <c r="Q252" s="1071" t="n"/>
      <c r="R252" s="1071" t="n"/>
      <c r="S252" s="1086" t="n"/>
      <c r="T252" s="1091" t="n"/>
      <c r="U252" s="1071" t="n"/>
      <c r="V252" s="1071" t="n"/>
      <c r="W252" s="1071" t="n"/>
      <c r="X252" s="1086" t="n"/>
      <c r="Y252" s="1091" t="n"/>
      <c r="Z252" s="1071" t="n"/>
      <c r="AA252" s="1071" t="n"/>
      <c r="AB252" s="1086" t="n"/>
      <c r="AC252" s="1091" t="n"/>
      <c r="AD252" s="1071" t="n"/>
      <c r="AE252" s="1071" t="n"/>
      <c r="AF252" s="1071" t="n"/>
      <c r="AG252" s="1086" t="n"/>
      <c r="AH252" s="1091" t="n"/>
      <c r="AI252" s="1071" t="n"/>
      <c r="AJ252" s="1086" t="n"/>
    </row>
    <row r="253" ht="12.75" customHeight="1" s="789">
      <c r="A253" s="1091" t="n"/>
      <c r="B253" s="1091" t="n"/>
      <c r="C253" s="1071" t="n"/>
      <c r="D253" s="1086" t="n"/>
      <c r="E253" s="1091" t="n"/>
      <c r="F253" s="1071" t="n"/>
      <c r="G253" s="1071" t="n"/>
      <c r="H253" s="1071" t="n"/>
      <c r="I253" s="1086" t="n"/>
      <c r="J253" s="1091" t="n"/>
      <c r="K253" s="1071" t="n"/>
      <c r="L253" s="1071" t="n"/>
      <c r="M253" s="1071" t="n"/>
      <c r="N253" s="1071" t="n"/>
      <c r="O253" s="1086" t="n"/>
      <c r="P253" s="1091" t="n"/>
      <c r="Q253" s="1071" t="n"/>
      <c r="R253" s="1071" t="n"/>
      <c r="S253" s="1086" t="n"/>
      <c r="T253" s="1091" t="n"/>
      <c r="U253" s="1071" t="n"/>
      <c r="V253" s="1071" t="n"/>
      <c r="W253" s="1071" t="n"/>
      <c r="X253" s="1086" t="n"/>
      <c r="Y253" s="1091" t="n"/>
      <c r="Z253" s="1071" t="n"/>
      <c r="AA253" s="1071" t="n"/>
      <c r="AB253" s="1086" t="n"/>
      <c r="AC253" s="1091" t="n"/>
      <c r="AD253" s="1071" t="n"/>
      <c r="AE253" s="1071" t="n"/>
      <c r="AF253" s="1071" t="n"/>
      <c r="AG253" s="1086" t="n"/>
      <c r="AH253" s="1091" t="n"/>
      <c r="AI253" s="1071" t="n"/>
      <c r="AJ253" s="1086" t="n"/>
    </row>
    <row r="254" ht="12.75" customHeight="1" s="789">
      <c r="A254" s="1091" t="n"/>
      <c r="B254" s="1091" t="n"/>
      <c r="C254" s="1071" t="n"/>
      <c r="D254" s="1086" t="n"/>
      <c r="E254" s="1091" t="n"/>
      <c r="F254" s="1071" t="n"/>
      <c r="G254" s="1071" t="n"/>
      <c r="H254" s="1071" t="n"/>
      <c r="I254" s="1086" t="n"/>
      <c r="J254" s="1091" t="n"/>
      <c r="K254" s="1071" t="n"/>
      <c r="L254" s="1071" t="n"/>
      <c r="M254" s="1071" t="n"/>
      <c r="N254" s="1071" t="n"/>
      <c r="O254" s="1086" t="n"/>
      <c r="P254" s="1091" t="n"/>
      <c r="Q254" s="1071" t="n"/>
      <c r="R254" s="1071" t="n"/>
      <c r="S254" s="1086" t="n"/>
      <c r="T254" s="1091" t="n"/>
      <c r="U254" s="1071" t="n"/>
      <c r="V254" s="1071" t="n"/>
      <c r="W254" s="1071" t="n"/>
      <c r="X254" s="1086" t="n"/>
      <c r="Y254" s="1091" t="n"/>
      <c r="Z254" s="1071" t="n"/>
      <c r="AA254" s="1071" t="n"/>
      <c r="AB254" s="1086" t="n"/>
      <c r="AC254" s="1091" t="n"/>
      <c r="AD254" s="1071" t="n"/>
      <c r="AE254" s="1071" t="n"/>
      <c r="AF254" s="1071" t="n"/>
      <c r="AG254" s="1086" t="n"/>
      <c r="AH254" s="1091" t="n"/>
      <c r="AI254" s="1071" t="n"/>
      <c r="AJ254" s="1086" t="n"/>
    </row>
    <row r="255" ht="12.75" customHeight="1" s="789">
      <c r="A255" s="1091" t="n"/>
      <c r="B255" s="1091" t="n"/>
      <c r="C255" s="1071" t="n"/>
      <c r="D255" s="1086" t="n"/>
      <c r="E255" s="1091" t="n"/>
      <c r="F255" s="1071" t="n"/>
      <c r="G255" s="1071" t="n"/>
      <c r="H255" s="1071" t="n"/>
      <c r="I255" s="1086" t="n"/>
      <c r="J255" s="1091" t="n"/>
      <c r="K255" s="1071" t="n"/>
      <c r="L255" s="1071" t="n"/>
      <c r="M255" s="1071" t="n"/>
      <c r="N255" s="1071" t="n"/>
      <c r="O255" s="1086" t="n"/>
      <c r="P255" s="1091" t="n"/>
      <c r="Q255" s="1071" t="n"/>
      <c r="R255" s="1071" t="n"/>
      <c r="S255" s="1086" t="n"/>
      <c r="T255" s="1091" t="n"/>
      <c r="U255" s="1071" t="n"/>
      <c r="V255" s="1071" t="n"/>
      <c r="W255" s="1071" t="n"/>
      <c r="X255" s="1086" t="n"/>
      <c r="Y255" s="1091" t="n"/>
      <c r="Z255" s="1071" t="n"/>
      <c r="AA255" s="1071" t="n"/>
      <c r="AB255" s="1086" t="n"/>
      <c r="AC255" s="1091" t="n"/>
      <c r="AD255" s="1071" t="n"/>
      <c r="AE255" s="1071" t="n"/>
      <c r="AF255" s="1071" t="n"/>
      <c r="AG255" s="1086" t="n"/>
      <c r="AH255" s="1091" t="n"/>
      <c r="AI255" s="1071" t="n"/>
      <c r="AJ255" s="1086" t="n"/>
    </row>
    <row r="256" ht="12.75" customHeight="1" s="789">
      <c r="A256" s="1091" t="n"/>
      <c r="B256" s="1091" t="n"/>
      <c r="C256" s="1071" t="n"/>
      <c r="D256" s="1086" t="n"/>
      <c r="E256" s="1091" t="n"/>
      <c r="F256" s="1071" t="n"/>
      <c r="G256" s="1071" t="n"/>
      <c r="H256" s="1071" t="n"/>
      <c r="I256" s="1086" t="n"/>
      <c r="J256" s="1091" t="n"/>
      <c r="K256" s="1071" t="n"/>
      <c r="L256" s="1071" t="n"/>
      <c r="M256" s="1071" t="n"/>
      <c r="N256" s="1071" t="n"/>
      <c r="O256" s="1086" t="n"/>
      <c r="P256" s="1091" t="n"/>
      <c r="Q256" s="1071" t="n"/>
      <c r="R256" s="1071" t="n"/>
      <c r="S256" s="1086" t="n"/>
      <c r="T256" s="1091" t="n"/>
      <c r="U256" s="1071" t="n"/>
      <c r="V256" s="1071" t="n"/>
      <c r="W256" s="1071" t="n"/>
      <c r="X256" s="1086" t="n"/>
      <c r="Y256" s="1091" t="n"/>
      <c r="Z256" s="1071" t="n"/>
      <c r="AA256" s="1071" t="n"/>
      <c r="AB256" s="1086" t="n"/>
      <c r="AC256" s="1091" t="n"/>
      <c r="AD256" s="1071" t="n"/>
      <c r="AE256" s="1071" t="n"/>
      <c r="AF256" s="1071" t="n"/>
      <c r="AG256" s="1086" t="n"/>
      <c r="AH256" s="1091" t="n"/>
      <c r="AI256" s="1071" t="n"/>
      <c r="AJ256" s="1086" t="n"/>
    </row>
    <row r="257" ht="12.75" customHeight="1" s="789">
      <c r="A257" s="1091" t="n"/>
      <c r="B257" s="1091" t="n"/>
      <c r="C257" s="1071" t="n"/>
      <c r="D257" s="1086" t="n"/>
      <c r="E257" s="1091" t="n"/>
      <c r="F257" s="1071" t="n"/>
      <c r="G257" s="1071" t="n"/>
      <c r="H257" s="1071" t="n"/>
      <c r="I257" s="1086" t="n"/>
      <c r="J257" s="1091" t="n"/>
      <c r="K257" s="1071" t="n"/>
      <c r="L257" s="1071" t="n"/>
      <c r="M257" s="1071" t="n"/>
      <c r="N257" s="1071" t="n"/>
      <c r="O257" s="1086" t="n"/>
      <c r="P257" s="1091" t="n"/>
      <c r="Q257" s="1071" t="n"/>
      <c r="R257" s="1071" t="n"/>
      <c r="S257" s="1086" t="n"/>
      <c r="T257" s="1091" t="n"/>
      <c r="U257" s="1071" t="n"/>
      <c r="V257" s="1071" t="n"/>
      <c r="W257" s="1071" t="n"/>
      <c r="X257" s="1086" t="n"/>
      <c r="Y257" s="1091" t="n"/>
      <c r="Z257" s="1071" t="n"/>
      <c r="AA257" s="1071" t="n"/>
      <c r="AB257" s="1086" t="n"/>
      <c r="AC257" s="1091" t="n"/>
      <c r="AD257" s="1071" t="n"/>
      <c r="AE257" s="1071" t="n"/>
      <c r="AF257" s="1071" t="n"/>
      <c r="AG257" s="1086" t="n"/>
      <c r="AH257" s="1091" t="n"/>
      <c r="AI257" s="1071" t="n"/>
      <c r="AJ257" s="1086" t="n"/>
    </row>
    <row r="258" ht="12.75" customHeight="1" s="789">
      <c r="A258" s="1091" t="n"/>
      <c r="B258" s="1091" t="n"/>
      <c r="C258" s="1071" t="n"/>
      <c r="D258" s="1086" t="n"/>
      <c r="E258" s="1091" t="n"/>
      <c r="F258" s="1071" t="n"/>
      <c r="G258" s="1071" t="n"/>
      <c r="H258" s="1071" t="n"/>
      <c r="I258" s="1086" t="n"/>
      <c r="J258" s="1091" t="n"/>
      <c r="K258" s="1071" t="n"/>
      <c r="L258" s="1071" t="n"/>
      <c r="M258" s="1071" t="n"/>
      <c r="N258" s="1071" t="n"/>
      <c r="O258" s="1086" t="n"/>
      <c r="P258" s="1091" t="n"/>
      <c r="Q258" s="1071" t="n"/>
      <c r="R258" s="1071" t="n"/>
      <c r="S258" s="1086" t="n"/>
      <c r="T258" s="1091" t="n"/>
      <c r="U258" s="1071" t="n"/>
      <c r="V258" s="1071" t="n"/>
      <c r="W258" s="1071" t="n"/>
      <c r="X258" s="1086" t="n"/>
      <c r="Y258" s="1091" t="n"/>
      <c r="Z258" s="1071" t="n"/>
      <c r="AA258" s="1071" t="n"/>
      <c r="AB258" s="1086" t="n"/>
      <c r="AC258" s="1091" t="n"/>
      <c r="AD258" s="1071" t="n"/>
      <c r="AE258" s="1071" t="n"/>
      <c r="AF258" s="1071" t="n"/>
      <c r="AG258" s="1086" t="n"/>
      <c r="AH258" s="1091" t="n"/>
      <c r="AI258" s="1071" t="n"/>
      <c r="AJ258" s="1086" t="n"/>
    </row>
    <row r="259" ht="12.75" customHeight="1" s="789">
      <c r="A259" s="1091" t="n"/>
      <c r="B259" s="1091" t="n"/>
      <c r="C259" s="1071" t="n"/>
      <c r="D259" s="1086" t="n"/>
      <c r="E259" s="1091" t="n"/>
      <c r="F259" s="1071" t="n"/>
      <c r="G259" s="1071" t="n"/>
      <c r="H259" s="1071" t="n"/>
      <c r="I259" s="1086" t="n"/>
      <c r="J259" s="1091" t="n"/>
      <c r="K259" s="1071" t="n"/>
      <c r="L259" s="1071" t="n"/>
      <c r="M259" s="1071" t="n"/>
      <c r="N259" s="1071" t="n"/>
      <c r="O259" s="1086" t="n"/>
      <c r="P259" s="1091" t="n"/>
      <c r="Q259" s="1071" t="n"/>
      <c r="R259" s="1071" t="n"/>
      <c r="S259" s="1086" t="n"/>
      <c r="T259" s="1091" t="n"/>
      <c r="U259" s="1071" t="n"/>
      <c r="V259" s="1071" t="n"/>
      <c r="W259" s="1071" t="n"/>
      <c r="X259" s="1086" t="n"/>
      <c r="Y259" s="1091" t="n"/>
      <c r="Z259" s="1071" t="n"/>
      <c r="AA259" s="1071" t="n"/>
      <c r="AB259" s="1086" t="n"/>
      <c r="AC259" s="1091" t="n"/>
      <c r="AD259" s="1071" t="n"/>
      <c r="AE259" s="1071" t="n"/>
      <c r="AF259" s="1071" t="n"/>
      <c r="AG259" s="1086" t="n"/>
      <c r="AH259" s="1091" t="n"/>
      <c r="AI259" s="1071" t="n"/>
      <c r="AJ259" s="1086" t="n"/>
    </row>
    <row r="260" ht="12.75" customHeight="1" s="789">
      <c r="A260" s="1091" t="n"/>
      <c r="B260" s="1091" t="n"/>
      <c r="C260" s="1071" t="n"/>
      <c r="D260" s="1086" t="n"/>
      <c r="E260" s="1091" t="n"/>
      <c r="F260" s="1071" t="n"/>
      <c r="G260" s="1071" t="n"/>
      <c r="H260" s="1071" t="n"/>
      <c r="I260" s="1086" t="n"/>
      <c r="J260" s="1091" t="n"/>
      <c r="K260" s="1071" t="n"/>
      <c r="L260" s="1071" t="n"/>
      <c r="M260" s="1071" t="n"/>
      <c r="N260" s="1071" t="n"/>
      <c r="O260" s="1086" t="n"/>
      <c r="P260" s="1091" t="n"/>
      <c r="Q260" s="1071" t="n"/>
      <c r="R260" s="1071" t="n"/>
      <c r="S260" s="1086" t="n"/>
      <c r="T260" s="1091" t="n"/>
      <c r="U260" s="1071" t="n"/>
      <c r="V260" s="1071" t="n"/>
      <c r="W260" s="1071" t="n"/>
      <c r="X260" s="1086" t="n"/>
      <c r="Y260" s="1091" t="n"/>
      <c r="Z260" s="1071" t="n"/>
      <c r="AA260" s="1071" t="n"/>
      <c r="AB260" s="1086" t="n"/>
      <c r="AC260" s="1091" t="n"/>
      <c r="AD260" s="1071" t="n"/>
      <c r="AE260" s="1071" t="n"/>
      <c r="AF260" s="1071" t="n"/>
      <c r="AG260" s="1086" t="n"/>
      <c r="AH260" s="1091" t="n"/>
      <c r="AI260" s="1071" t="n"/>
      <c r="AJ260" s="1086" t="n"/>
    </row>
    <row r="261" ht="12.75" customHeight="1" s="789">
      <c r="A261" s="1091" t="n"/>
      <c r="B261" s="1091" t="n"/>
      <c r="C261" s="1071" t="n"/>
      <c r="D261" s="1086" t="n"/>
      <c r="E261" s="1091" t="n"/>
      <c r="F261" s="1071" t="n"/>
      <c r="G261" s="1071" t="n"/>
      <c r="H261" s="1071" t="n"/>
      <c r="I261" s="1086" t="n"/>
      <c r="J261" s="1091" t="n"/>
      <c r="K261" s="1071" t="n"/>
      <c r="L261" s="1071" t="n"/>
      <c r="M261" s="1071" t="n"/>
      <c r="N261" s="1071" t="n"/>
      <c r="O261" s="1086" t="n"/>
      <c r="P261" s="1091" t="n"/>
      <c r="Q261" s="1071" t="n"/>
      <c r="R261" s="1071" t="n"/>
      <c r="S261" s="1086" t="n"/>
      <c r="T261" s="1091" t="n"/>
      <c r="U261" s="1071" t="n"/>
      <c r="V261" s="1071" t="n"/>
      <c r="W261" s="1071" t="n"/>
      <c r="X261" s="1086" t="n"/>
      <c r="Y261" s="1091" t="n"/>
      <c r="Z261" s="1071" t="n"/>
      <c r="AA261" s="1071" t="n"/>
      <c r="AB261" s="1086" t="n"/>
      <c r="AC261" s="1091" t="n"/>
      <c r="AD261" s="1071" t="n"/>
      <c r="AE261" s="1071" t="n"/>
      <c r="AF261" s="1071" t="n"/>
      <c r="AG261" s="1086" t="n"/>
      <c r="AH261" s="1091" t="n"/>
      <c r="AI261" s="1071" t="n"/>
      <c r="AJ261" s="1086" t="n"/>
    </row>
    <row r="262" ht="12.75" customHeight="1" s="789">
      <c r="A262" s="1091" t="n"/>
      <c r="B262" s="1091" t="n"/>
      <c r="C262" s="1071" t="n"/>
      <c r="D262" s="1086" t="n"/>
      <c r="E262" s="1091" t="n"/>
      <c r="F262" s="1071" t="n"/>
      <c r="G262" s="1071" t="n"/>
      <c r="H262" s="1071" t="n"/>
      <c r="I262" s="1086" t="n"/>
      <c r="J262" s="1091" t="n"/>
      <c r="K262" s="1071" t="n"/>
      <c r="L262" s="1071" t="n"/>
      <c r="M262" s="1071" t="n"/>
      <c r="N262" s="1071" t="n"/>
      <c r="O262" s="1086" t="n"/>
      <c r="P262" s="1091" t="n"/>
      <c r="Q262" s="1071" t="n"/>
      <c r="R262" s="1071" t="n"/>
      <c r="S262" s="1086" t="n"/>
      <c r="T262" s="1091" t="n"/>
      <c r="U262" s="1071" t="n"/>
      <c r="V262" s="1071" t="n"/>
      <c r="W262" s="1071" t="n"/>
      <c r="X262" s="1086" t="n"/>
      <c r="Y262" s="1091" t="n"/>
      <c r="Z262" s="1071" t="n"/>
      <c r="AA262" s="1071" t="n"/>
      <c r="AB262" s="1086" t="n"/>
      <c r="AC262" s="1091" t="n"/>
      <c r="AD262" s="1071" t="n"/>
      <c r="AE262" s="1071" t="n"/>
      <c r="AF262" s="1071" t="n"/>
      <c r="AG262" s="1086" t="n"/>
      <c r="AH262" s="1091" t="n"/>
      <c r="AI262" s="1071" t="n"/>
      <c r="AJ262" s="1086" t="n"/>
    </row>
    <row r="263" ht="12.75" customHeight="1" s="789">
      <c r="A263" s="1091" t="n"/>
      <c r="B263" s="1091" t="n"/>
      <c r="C263" s="1071" t="n"/>
      <c r="D263" s="1086" t="n"/>
      <c r="E263" s="1091" t="n"/>
      <c r="F263" s="1071" t="n"/>
      <c r="G263" s="1071" t="n"/>
      <c r="H263" s="1071" t="n"/>
      <c r="I263" s="1086" t="n"/>
      <c r="J263" s="1091" t="n"/>
      <c r="K263" s="1071" t="n"/>
      <c r="L263" s="1071" t="n"/>
      <c r="M263" s="1071" t="n"/>
      <c r="N263" s="1071" t="n"/>
      <c r="O263" s="1086" t="n"/>
      <c r="P263" s="1091" t="n"/>
      <c r="Q263" s="1071" t="n"/>
      <c r="R263" s="1071" t="n"/>
      <c r="S263" s="1086" t="n"/>
      <c r="T263" s="1091" t="n"/>
      <c r="U263" s="1071" t="n"/>
      <c r="V263" s="1071" t="n"/>
      <c r="W263" s="1071" t="n"/>
      <c r="X263" s="1086" t="n"/>
      <c r="Y263" s="1091" t="n"/>
      <c r="Z263" s="1071" t="n"/>
      <c r="AA263" s="1071" t="n"/>
      <c r="AB263" s="1086" t="n"/>
      <c r="AC263" s="1091" t="n"/>
      <c r="AD263" s="1071" t="n"/>
      <c r="AE263" s="1071" t="n"/>
      <c r="AF263" s="1071" t="n"/>
      <c r="AG263" s="1086" t="n"/>
      <c r="AH263" s="1091" t="n"/>
      <c r="AI263" s="1071" t="n"/>
      <c r="AJ263" s="1086" t="n"/>
    </row>
    <row r="264" ht="12.75" customHeight="1" s="789">
      <c r="A264" s="1091" t="n"/>
      <c r="B264" s="1091" t="n"/>
      <c r="C264" s="1071" t="n"/>
      <c r="D264" s="1086" t="n"/>
      <c r="E264" s="1091" t="n"/>
      <c r="F264" s="1071" t="n"/>
      <c r="G264" s="1071" t="n"/>
      <c r="H264" s="1071" t="n"/>
      <c r="I264" s="1086" t="n"/>
      <c r="J264" s="1091" t="n"/>
      <c r="K264" s="1071" t="n"/>
      <c r="L264" s="1071" t="n"/>
      <c r="M264" s="1071" t="n"/>
      <c r="N264" s="1071" t="n"/>
      <c r="O264" s="1086" t="n"/>
      <c r="P264" s="1091" t="n"/>
      <c r="Q264" s="1071" t="n"/>
      <c r="R264" s="1071" t="n"/>
      <c r="S264" s="1086" t="n"/>
      <c r="T264" s="1091" t="n"/>
      <c r="U264" s="1071" t="n"/>
      <c r="V264" s="1071" t="n"/>
      <c r="W264" s="1071" t="n"/>
      <c r="X264" s="1086" t="n"/>
      <c r="Y264" s="1091" t="n"/>
      <c r="Z264" s="1071" t="n"/>
      <c r="AA264" s="1071" t="n"/>
      <c r="AB264" s="1086" t="n"/>
      <c r="AC264" s="1091" t="n"/>
      <c r="AD264" s="1071" t="n"/>
      <c r="AE264" s="1071" t="n"/>
      <c r="AF264" s="1071" t="n"/>
      <c r="AG264" s="1086" t="n"/>
      <c r="AH264" s="1091" t="n"/>
      <c r="AI264" s="1071" t="n"/>
      <c r="AJ264" s="1086" t="n"/>
    </row>
    <row r="265" ht="12.75" customHeight="1" s="789">
      <c r="A265" s="1091" t="n"/>
      <c r="B265" s="1091" t="n"/>
      <c r="C265" s="1071" t="n"/>
      <c r="D265" s="1086" t="n"/>
      <c r="E265" s="1091" t="n"/>
      <c r="F265" s="1071" t="n"/>
      <c r="G265" s="1071" t="n"/>
      <c r="H265" s="1071" t="n"/>
      <c r="I265" s="1086" t="n"/>
      <c r="J265" s="1091" t="n"/>
      <c r="K265" s="1071" t="n"/>
      <c r="L265" s="1071" t="n"/>
      <c r="M265" s="1071" t="n"/>
      <c r="N265" s="1071" t="n"/>
      <c r="O265" s="1086" t="n"/>
      <c r="P265" s="1091" t="n"/>
      <c r="Q265" s="1071" t="n"/>
      <c r="R265" s="1071" t="n"/>
      <c r="S265" s="1086" t="n"/>
      <c r="T265" s="1091" t="n"/>
      <c r="U265" s="1071" t="n"/>
      <c r="V265" s="1071" t="n"/>
      <c r="W265" s="1071" t="n"/>
      <c r="X265" s="1086" t="n"/>
      <c r="Y265" s="1091" t="n"/>
      <c r="Z265" s="1071" t="n"/>
      <c r="AA265" s="1071" t="n"/>
      <c r="AB265" s="1086" t="n"/>
      <c r="AC265" s="1091" t="n"/>
      <c r="AD265" s="1071" t="n"/>
      <c r="AE265" s="1071" t="n"/>
      <c r="AF265" s="1071" t="n"/>
      <c r="AG265" s="1086" t="n"/>
      <c r="AH265" s="1091" t="n"/>
      <c r="AI265" s="1071" t="n"/>
      <c r="AJ265" s="1086" t="n"/>
    </row>
    <row r="266" ht="12.75" customHeight="1" s="789">
      <c r="A266" s="1091" t="n"/>
      <c r="B266" s="1091" t="n"/>
      <c r="C266" s="1071" t="n"/>
      <c r="D266" s="1086" t="n"/>
      <c r="E266" s="1091" t="n"/>
      <c r="F266" s="1071" t="n"/>
      <c r="G266" s="1071" t="n"/>
      <c r="H266" s="1071" t="n"/>
      <c r="I266" s="1086" t="n"/>
      <c r="J266" s="1091" t="n"/>
      <c r="K266" s="1071" t="n"/>
      <c r="L266" s="1071" t="n"/>
      <c r="M266" s="1071" t="n"/>
      <c r="N266" s="1071" t="n"/>
      <c r="O266" s="1086" t="n"/>
      <c r="P266" s="1091" t="n"/>
      <c r="Q266" s="1071" t="n"/>
      <c r="R266" s="1071" t="n"/>
      <c r="S266" s="1086" t="n"/>
      <c r="T266" s="1091" t="n"/>
      <c r="U266" s="1071" t="n"/>
      <c r="V266" s="1071" t="n"/>
      <c r="W266" s="1071" t="n"/>
      <c r="X266" s="1086" t="n"/>
      <c r="Y266" s="1091" t="n"/>
      <c r="Z266" s="1071" t="n"/>
      <c r="AA266" s="1071" t="n"/>
      <c r="AB266" s="1086" t="n"/>
      <c r="AC266" s="1091" t="n"/>
      <c r="AD266" s="1071" t="n"/>
      <c r="AE266" s="1071" t="n"/>
      <c r="AF266" s="1071" t="n"/>
      <c r="AG266" s="1086" t="n"/>
      <c r="AH266" s="1091" t="n"/>
      <c r="AI266" s="1071" t="n"/>
      <c r="AJ266" s="1086" t="n"/>
    </row>
    <row r="267" ht="12.75" customHeight="1" s="789">
      <c r="A267" s="1091" t="n"/>
      <c r="B267" s="1091" t="n"/>
      <c r="C267" s="1071" t="n"/>
      <c r="D267" s="1086" t="n"/>
      <c r="E267" s="1091" t="n"/>
      <c r="F267" s="1071" t="n"/>
      <c r="G267" s="1071" t="n"/>
      <c r="H267" s="1071" t="n"/>
      <c r="I267" s="1086" t="n"/>
      <c r="J267" s="1091" t="n"/>
      <c r="K267" s="1071" t="n"/>
      <c r="L267" s="1071" t="n"/>
      <c r="M267" s="1071" t="n"/>
      <c r="N267" s="1071" t="n"/>
      <c r="O267" s="1086" t="n"/>
      <c r="P267" s="1091" t="n"/>
      <c r="Q267" s="1071" t="n"/>
      <c r="R267" s="1071" t="n"/>
      <c r="S267" s="1086" t="n"/>
      <c r="T267" s="1091" t="n"/>
      <c r="U267" s="1071" t="n"/>
      <c r="V267" s="1071" t="n"/>
      <c r="W267" s="1071" t="n"/>
      <c r="X267" s="1086" t="n"/>
      <c r="Y267" s="1091" t="n"/>
      <c r="Z267" s="1071" t="n"/>
      <c r="AA267" s="1071" t="n"/>
      <c r="AB267" s="1086" t="n"/>
      <c r="AC267" s="1091" t="n"/>
      <c r="AD267" s="1071" t="n"/>
      <c r="AE267" s="1071" t="n"/>
      <c r="AF267" s="1071" t="n"/>
      <c r="AG267" s="1086" t="n"/>
      <c r="AH267" s="1091" t="n"/>
      <c r="AI267" s="1071" t="n"/>
      <c r="AJ267" s="1086" t="n"/>
    </row>
    <row r="268" ht="12.75" customHeight="1" s="789">
      <c r="A268" s="1091" t="n"/>
      <c r="B268" s="1091" t="n"/>
      <c r="C268" s="1071" t="n"/>
      <c r="D268" s="1086" t="n"/>
      <c r="E268" s="1091" t="n"/>
      <c r="F268" s="1071" t="n"/>
      <c r="G268" s="1071" t="n"/>
      <c r="H268" s="1071" t="n"/>
      <c r="I268" s="1086" t="n"/>
      <c r="J268" s="1091" t="n"/>
      <c r="K268" s="1071" t="n"/>
      <c r="L268" s="1071" t="n"/>
      <c r="M268" s="1071" t="n"/>
      <c r="N268" s="1071" t="n"/>
      <c r="O268" s="1086" t="n"/>
      <c r="P268" s="1091" t="n"/>
      <c r="Q268" s="1071" t="n"/>
      <c r="R268" s="1071" t="n"/>
      <c r="S268" s="1086" t="n"/>
      <c r="T268" s="1091" t="n"/>
      <c r="U268" s="1071" t="n"/>
      <c r="V268" s="1071" t="n"/>
      <c r="W268" s="1071" t="n"/>
      <c r="X268" s="1086" t="n"/>
      <c r="Y268" s="1091" t="n"/>
      <c r="Z268" s="1071" t="n"/>
      <c r="AA268" s="1071" t="n"/>
      <c r="AB268" s="1086" t="n"/>
      <c r="AC268" s="1091" t="n"/>
      <c r="AD268" s="1071" t="n"/>
      <c r="AE268" s="1071" t="n"/>
      <c r="AF268" s="1071" t="n"/>
      <c r="AG268" s="1086" t="n"/>
      <c r="AH268" s="1091" t="n"/>
      <c r="AI268" s="1071" t="n"/>
      <c r="AJ268" s="1086" t="n"/>
    </row>
    <row r="269" ht="12.75" customHeight="1" s="789">
      <c r="A269" s="1091" t="n"/>
      <c r="B269" s="1091" t="n"/>
      <c r="C269" s="1071" t="n"/>
      <c r="D269" s="1086" t="n"/>
      <c r="E269" s="1091" t="n"/>
      <c r="F269" s="1071" t="n"/>
      <c r="G269" s="1071" t="n"/>
      <c r="H269" s="1071" t="n"/>
      <c r="I269" s="1086" t="n"/>
      <c r="J269" s="1091" t="n"/>
      <c r="K269" s="1071" t="n"/>
      <c r="L269" s="1071" t="n"/>
      <c r="M269" s="1071" t="n"/>
      <c r="N269" s="1071" t="n"/>
      <c r="O269" s="1086" t="n"/>
      <c r="P269" s="1091" t="n"/>
      <c r="Q269" s="1071" t="n"/>
      <c r="R269" s="1071" t="n"/>
      <c r="S269" s="1086" t="n"/>
      <c r="T269" s="1091" t="n"/>
      <c r="U269" s="1071" t="n"/>
      <c r="V269" s="1071" t="n"/>
      <c r="W269" s="1071" t="n"/>
      <c r="X269" s="1086" t="n"/>
      <c r="Y269" s="1091" t="n"/>
      <c r="Z269" s="1071" t="n"/>
      <c r="AA269" s="1071" t="n"/>
      <c r="AB269" s="1086" t="n"/>
      <c r="AC269" s="1091" t="n"/>
      <c r="AD269" s="1071" t="n"/>
      <c r="AE269" s="1071" t="n"/>
      <c r="AF269" s="1071" t="n"/>
      <c r="AG269" s="1086" t="n"/>
      <c r="AH269" s="1091" t="n"/>
      <c r="AI269" s="1071" t="n"/>
      <c r="AJ269" s="1086" t="n"/>
    </row>
    <row r="270" ht="12.75" customHeight="1" s="789">
      <c r="A270" s="1091" t="n"/>
      <c r="B270" s="1091" t="n"/>
      <c r="C270" s="1071" t="n"/>
      <c r="D270" s="1086" t="n"/>
      <c r="E270" s="1091" t="n"/>
      <c r="F270" s="1071" t="n"/>
      <c r="G270" s="1071" t="n"/>
      <c r="H270" s="1071" t="n"/>
      <c r="I270" s="1086" t="n"/>
      <c r="J270" s="1091" t="n"/>
      <c r="K270" s="1071" t="n"/>
      <c r="L270" s="1071" t="n"/>
      <c r="M270" s="1071" t="n"/>
      <c r="N270" s="1071" t="n"/>
      <c r="O270" s="1086" t="n"/>
      <c r="P270" s="1091" t="n"/>
      <c r="Q270" s="1071" t="n"/>
      <c r="R270" s="1071" t="n"/>
      <c r="S270" s="1086" t="n"/>
      <c r="T270" s="1091" t="n"/>
      <c r="U270" s="1071" t="n"/>
      <c r="V270" s="1071" t="n"/>
      <c r="W270" s="1071" t="n"/>
      <c r="X270" s="1086" t="n"/>
      <c r="Y270" s="1091" t="n"/>
      <c r="Z270" s="1071" t="n"/>
      <c r="AA270" s="1071" t="n"/>
      <c r="AB270" s="1086" t="n"/>
      <c r="AC270" s="1091" t="n"/>
      <c r="AD270" s="1071" t="n"/>
      <c r="AE270" s="1071" t="n"/>
      <c r="AF270" s="1071" t="n"/>
      <c r="AG270" s="1086" t="n"/>
      <c r="AH270" s="1091" t="n"/>
      <c r="AI270" s="1071" t="n"/>
      <c r="AJ270" s="1086" t="n"/>
    </row>
    <row r="271" ht="12.75" customHeight="1" s="789">
      <c r="A271" s="1091" t="n"/>
      <c r="B271" s="1091" t="n"/>
      <c r="C271" s="1071" t="n"/>
      <c r="D271" s="1086" t="n"/>
      <c r="E271" s="1091" t="n"/>
      <c r="F271" s="1071" t="n"/>
      <c r="G271" s="1071" t="n"/>
      <c r="H271" s="1071" t="n"/>
      <c r="I271" s="1086" t="n"/>
      <c r="J271" s="1091" t="n"/>
      <c r="K271" s="1071" t="n"/>
      <c r="L271" s="1071" t="n"/>
      <c r="M271" s="1071" t="n"/>
      <c r="N271" s="1071" t="n"/>
      <c r="O271" s="1086" t="n"/>
      <c r="P271" s="1091" t="n"/>
      <c r="Q271" s="1071" t="n"/>
      <c r="R271" s="1071" t="n"/>
      <c r="S271" s="1086" t="n"/>
      <c r="T271" s="1091" t="n"/>
      <c r="U271" s="1071" t="n"/>
      <c r="V271" s="1071" t="n"/>
      <c r="W271" s="1071" t="n"/>
      <c r="X271" s="1086" t="n"/>
      <c r="Y271" s="1091" t="n"/>
      <c r="Z271" s="1071" t="n"/>
      <c r="AA271" s="1071" t="n"/>
      <c r="AB271" s="1086" t="n"/>
      <c r="AC271" s="1091" t="n"/>
      <c r="AD271" s="1071" t="n"/>
      <c r="AE271" s="1071" t="n"/>
      <c r="AF271" s="1071" t="n"/>
      <c r="AG271" s="1086" t="n"/>
      <c r="AH271" s="1091" t="n"/>
      <c r="AI271" s="1071" t="n"/>
      <c r="AJ271" s="1086" t="n"/>
    </row>
    <row r="272" ht="12.75" customHeight="1" s="789">
      <c r="A272" s="1091" t="n"/>
      <c r="B272" s="1091" t="n"/>
      <c r="C272" s="1071" t="n"/>
      <c r="D272" s="1086" t="n"/>
      <c r="E272" s="1091" t="n"/>
      <c r="F272" s="1071" t="n"/>
      <c r="G272" s="1071" t="n"/>
      <c r="H272" s="1071" t="n"/>
      <c r="I272" s="1086" t="n"/>
      <c r="J272" s="1091" t="n"/>
      <c r="K272" s="1071" t="n"/>
      <c r="L272" s="1071" t="n"/>
      <c r="M272" s="1071" t="n"/>
      <c r="N272" s="1071" t="n"/>
      <c r="O272" s="1086" t="n"/>
      <c r="P272" s="1091" t="n"/>
      <c r="Q272" s="1071" t="n"/>
      <c r="R272" s="1071" t="n"/>
      <c r="S272" s="1086" t="n"/>
      <c r="T272" s="1091" t="n"/>
      <c r="U272" s="1071" t="n"/>
      <c r="V272" s="1071" t="n"/>
      <c r="W272" s="1071" t="n"/>
      <c r="X272" s="1086" t="n"/>
      <c r="Y272" s="1091" t="n"/>
      <c r="Z272" s="1071" t="n"/>
      <c r="AA272" s="1071" t="n"/>
      <c r="AB272" s="1086" t="n"/>
      <c r="AC272" s="1091" t="n"/>
      <c r="AD272" s="1071" t="n"/>
      <c r="AE272" s="1071" t="n"/>
      <c r="AF272" s="1071" t="n"/>
      <c r="AG272" s="1086" t="n"/>
      <c r="AH272" s="1091" t="n"/>
      <c r="AI272" s="1071" t="n"/>
      <c r="AJ272" s="1086" t="n"/>
    </row>
    <row r="273" ht="12.75" customHeight="1" s="789">
      <c r="A273" s="1091" t="n"/>
      <c r="B273" s="1091" t="n"/>
      <c r="C273" s="1071" t="n"/>
      <c r="D273" s="1086" t="n"/>
      <c r="E273" s="1091" t="n"/>
      <c r="F273" s="1071" t="n"/>
      <c r="G273" s="1071" t="n"/>
      <c r="H273" s="1071" t="n"/>
      <c r="I273" s="1086" t="n"/>
      <c r="J273" s="1091" t="n"/>
      <c r="K273" s="1071" t="n"/>
      <c r="L273" s="1071" t="n"/>
      <c r="M273" s="1071" t="n"/>
      <c r="N273" s="1071" t="n"/>
      <c r="O273" s="1086" t="n"/>
      <c r="P273" s="1091" t="n"/>
      <c r="Q273" s="1071" t="n"/>
      <c r="R273" s="1071" t="n"/>
      <c r="S273" s="1086" t="n"/>
      <c r="T273" s="1091" t="n"/>
      <c r="U273" s="1071" t="n"/>
      <c r="V273" s="1071" t="n"/>
      <c r="W273" s="1071" t="n"/>
      <c r="X273" s="1086" t="n"/>
      <c r="Y273" s="1091" t="n"/>
      <c r="Z273" s="1071" t="n"/>
      <c r="AA273" s="1071" t="n"/>
      <c r="AB273" s="1086" t="n"/>
      <c r="AC273" s="1091" t="n"/>
      <c r="AD273" s="1071" t="n"/>
      <c r="AE273" s="1071" t="n"/>
      <c r="AF273" s="1071" t="n"/>
      <c r="AG273" s="1086" t="n"/>
      <c r="AH273" s="1091" t="n"/>
      <c r="AI273" s="1071" t="n"/>
      <c r="AJ273" s="1086" t="n"/>
    </row>
    <row r="274" ht="12.75" customHeight="1" s="789">
      <c r="A274" s="1091" t="n"/>
      <c r="B274" s="1091" t="n"/>
      <c r="C274" s="1071" t="n"/>
      <c r="D274" s="1086" t="n"/>
      <c r="E274" s="1091" t="n"/>
      <c r="F274" s="1071" t="n"/>
      <c r="G274" s="1071" t="n"/>
      <c r="H274" s="1071" t="n"/>
      <c r="I274" s="1086" t="n"/>
      <c r="J274" s="1091" t="n"/>
      <c r="K274" s="1071" t="n"/>
      <c r="L274" s="1071" t="n"/>
      <c r="M274" s="1071" t="n"/>
      <c r="N274" s="1071" t="n"/>
      <c r="O274" s="1086" t="n"/>
      <c r="P274" s="1091" t="n"/>
      <c r="Q274" s="1071" t="n"/>
      <c r="R274" s="1071" t="n"/>
      <c r="S274" s="1086" t="n"/>
      <c r="T274" s="1091" t="n"/>
      <c r="U274" s="1071" t="n"/>
      <c r="V274" s="1071" t="n"/>
      <c r="W274" s="1071" t="n"/>
      <c r="X274" s="1086" t="n"/>
      <c r="Y274" s="1091" t="n"/>
      <c r="Z274" s="1071" t="n"/>
      <c r="AA274" s="1071" t="n"/>
      <c r="AB274" s="1086" t="n"/>
      <c r="AC274" s="1091" t="n"/>
      <c r="AD274" s="1071" t="n"/>
      <c r="AE274" s="1071" t="n"/>
      <c r="AF274" s="1071" t="n"/>
      <c r="AG274" s="1086" t="n"/>
      <c r="AH274" s="1091" t="n"/>
      <c r="AI274" s="1071" t="n"/>
      <c r="AJ274" s="1086" t="n"/>
    </row>
    <row r="275" ht="12.75" customHeight="1" s="789">
      <c r="A275" s="1091" t="n"/>
      <c r="B275" s="1091" t="n"/>
      <c r="C275" s="1071" t="n"/>
      <c r="D275" s="1086" t="n"/>
      <c r="E275" s="1091" t="n"/>
      <c r="F275" s="1071" t="n"/>
      <c r="G275" s="1071" t="n"/>
      <c r="H275" s="1071" t="n"/>
      <c r="I275" s="1086" t="n"/>
      <c r="J275" s="1091" t="n"/>
      <c r="K275" s="1071" t="n"/>
      <c r="L275" s="1071" t="n"/>
      <c r="M275" s="1071" t="n"/>
      <c r="N275" s="1071" t="n"/>
      <c r="O275" s="1086" t="n"/>
      <c r="P275" s="1091" t="n"/>
      <c r="Q275" s="1071" t="n"/>
      <c r="R275" s="1071" t="n"/>
      <c r="S275" s="1086" t="n"/>
      <c r="T275" s="1091" t="n"/>
      <c r="U275" s="1071" t="n"/>
      <c r="V275" s="1071" t="n"/>
      <c r="W275" s="1071" t="n"/>
      <c r="X275" s="1086" t="n"/>
      <c r="Y275" s="1091" t="n"/>
      <c r="Z275" s="1071" t="n"/>
      <c r="AA275" s="1071" t="n"/>
      <c r="AB275" s="1086" t="n"/>
      <c r="AC275" s="1091" t="n"/>
      <c r="AD275" s="1071" t="n"/>
      <c r="AE275" s="1071" t="n"/>
      <c r="AF275" s="1071" t="n"/>
      <c r="AG275" s="1086" t="n"/>
      <c r="AH275" s="1091" t="n"/>
      <c r="AI275" s="1071" t="n"/>
      <c r="AJ275" s="1086" t="n"/>
    </row>
    <row r="276" ht="12.75" customHeight="1" s="789">
      <c r="A276" s="1091" t="n"/>
      <c r="B276" s="1091" t="n"/>
      <c r="C276" s="1071" t="n"/>
      <c r="D276" s="1086" t="n"/>
      <c r="E276" s="1091" t="n"/>
      <c r="F276" s="1071" t="n"/>
      <c r="G276" s="1071" t="n"/>
      <c r="H276" s="1071" t="n"/>
      <c r="I276" s="1086" t="n"/>
      <c r="J276" s="1091" t="n"/>
      <c r="K276" s="1071" t="n"/>
      <c r="L276" s="1071" t="n"/>
      <c r="M276" s="1071" t="n"/>
      <c r="N276" s="1071" t="n"/>
      <c r="O276" s="1086" t="n"/>
      <c r="P276" s="1091" t="n"/>
      <c r="Q276" s="1071" t="n"/>
      <c r="R276" s="1071" t="n"/>
      <c r="S276" s="1086" t="n"/>
      <c r="T276" s="1091" t="n"/>
      <c r="U276" s="1071" t="n"/>
      <c r="V276" s="1071" t="n"/>
      <c r="W276" s="1071" t="n"/>
      <c r="X276" s="1086" t="n"/>
      <c r="Y276" s="1091" t="n"/>
      <c r="Z276" s="1071" t="n"/>
      <c r="AA276" s="1071" t="n"/>
      <c r="AB276" s="1086" t="n"/>
      <c r="AC276" s="1091" t="n"/>
      <c r="AD276" s="1071" t="n"/>
      <c r="AE276" s="1071" t="n"/>
      <c r="AF276" s="1071" t="n"/>
      <c r="AG276" s="1086" t="n"/>
      <c r="AH276" s="1091" t="n"/>
      <c r="AI276" s="1071" t="n"/>
      <c r="AJ276" s="1086" t="n"/>
    </row>
    <row r="277" ht="12.75" customHeight="1" s="789">
      <c r="A277" s="1091" t="n"/>
      <c r="B277" s="1091" t="n"/>
      <c r="C277" s="1071" t="n"/>
      <c r="D277" s="1086" t="n"/>
      <c r="E277" s="1091" t="n"/>
      <c r="F277" s="1071" t="n"/>
      <c r="G277" s="1071" t="n"/>
      <c r="H277" s="1071" t="n"/>
      <c r="I277" s="1086" t="n"/>
      <c r="J277" s="1091" t="n"/>
      <c r="K277" s="1071" t="n"/>
      <c r="L277" s="1071" t="n"/>
      <c r="M277" s="1071" t="n"/>
      <c r="N277" s="1071" t="n"/>
      <c r="O277" s="1086" t="n"/>
      <c r="P277" s="1091" t="n"/>
      <c r="Q277" s="1071" t="n"/>
      <c r="R277" s="1071" t="n"/>
      <c r="S277" s="1086" t="n"/>
      <c r="T277" s="1091" t="n"/>
      <c r="U277" s="1071" t="n"/>
      <c r="V277" s="1071" t="n"/>
      <c r="W277" s="1071" t="n"/>
      <c r="X277" s="1086" t="n"/>
      <c r="Y277" s="1091" t="n"/>
      <c r="Z277" s="1071" t="n"/>
      <c r="AA277" s="1071" t="n"/>
      <c r="AB277" s="1086" t="n"/>
      <c r="AC277" s="1091" t="n"/>
      <c r="AD277" s="1071" t="n"/>
      <c r="AE277" s="1071" t="n"/>
      <c r="AF277" s="1071" t="n"/>
      <c r="AG277" s="1086" t="n"/>
      <c r="AH277" s="1091" t="n"/>
      <c r="AI277" s="1071" t="n"/>
      <c r="AJ277" s="1086" t="n"/>
    </row>
    <row r="278" ht="12.75" customHeight="1" s="789">
      <c r="A278" s="1091" t="n"/>
      <c r="B278" s="1091" t="n"/>
      <c r="C278" s="1071" t="n"/>
      <c r="D278" s="1086" t="n"/>
      <c r="E278" s="1091" t="n"/>
      <c r="F278" s="1071" t="n"/>
      <c r="G278" s="1071" t="n"/>
      <c r="H278" s="1071" t="n"/>
      <c r="I278" s="1086" t="n"/>
      <c r="J278" s="1091" t="n"/>
      <c r="K278" s="1071" t="n"/>
      <c r="L278" s="1071" t="n"/>
      <c r="M278" s="1071" t="n"/>
      <c r="N278" s="1071" t="n"/>
      <c r="O278" s="1086" t="n"/>
      <c r="P278" s="1091" t="n"/>
      <c r="Q278" s="1071" t="n"/>
      <c r="R278" s="1071" t="n"/>
      <c r="S278" s="1086" t="n"/>
      <c r="T278" s="1091" t="n"/>
      <c r="U278" s="1071" t="n"/>
      <c r="V278" s="1071" t="n"/>
      <c r="W278" s="1071" t="n"/>
      <c r="X278" s="1086" t="n"/>
      <c r="Y278" s="1091" t="n"/>
      <c r="Z278" s="1071" t="n"/>
      <c r="AA278" s="1071" t="n"/>
      <c r="AB278" s="1086" t="n"/>
      <c r="AC278" s="1091" t="n"/>
      <c r="AD278" s="1071" t="n"/>
      <c r="AE278" s="1071" t="n"/>
      <c r="AF278" s="1071" t="n"/>
      <c r="AG278" s="1086" t="n"/>
      <c r="AH278" s="1091" t="n"/>
      <c r="AI278" s="1071" t="n"/>
      <c r="AJ278" s="1086" t="n"/>
    </row>
    <row r="279" ht="12.75" customHeight="1" s="789">
      <c r="A279" s="1091" t="n"/>
      <c r="B279" s="1091" t="n"/>
      <c r="C279" s="1071" t="n"/>
      <c r="D279" s="1086" t="n"/>
      <c r="E279" s="1091" t="n"/>
      <c r="F279" s="1071" t="n"/>
      <c r="G279" s="1071" t="n"/>
      <c r="H279" s="1071" t="n"/>
      <c r="I279" s="1086" t="n"/>
      <c r="J279" s="1091" t="n"/>
      <c r="K279" s="1071" t="n"/>
      <c r="L279" s="1071" t="n"/>
      <c r="M279" s="1071" t="n"/>
      <c r="N279" s="1071" t="n"/>
      <c r="O279" s="1086" t="n"/>
      <c r="P279" s="1091" t="n"/>
      <c r="Q279" s="1071" t="n"/>
      <c r="R279" s="1071" t="n"/>
      <c r="S279" s="1086" t="n"/>
      <c r="T279" s="1091" t="n"/>
      <c r="U279" s="1071" t="n"/>
      <c r="V279" s="1071" t="n"/>
      <c r="W279" s="1071" t="n"/>
      <c r="X279" s="1086" t="n"/>
      <c r="Y279" s="1091" t="n"/>
      <c r="Z279" s="1071" t="n"/>
      <c r="AA279" s="1071" t="n"/>
      <c r="AB279" s="1086" t="n"/>
      <c r="AC279" s="1091" t="n"/>
      <c r="AD279" s="1071" t="n"/>
      <c r="AE279" s="1071" t="n"/>
      <c r="AF279" s="1071" t="n"/>
      <c r="AG279" s="1086" t="n"/>
      <c r="AH279" s="1091" t="n"/>
      <c r="AI279" s="1071" t="n"/>
      <c r="AJ279" s="1086" t="n"/>
    </row>
    <row r="280" ht="12.75" customHeight="1" s="789">
      <c r="A280" s="1091" t="n"/>
      <c r="B280" s="1091" t="n"/>
      <c r="C280" s="1071" t="n"/>
      <c r="D280" s="1086" t="n"/>
      <c r="E280" s="1091" t="n"/>
      <c r="F280" s="1071" t="n"/>
      <c r="G280" s="1071" t="n"/>
      <c r="H280" s="1071" t="n"/>
      <c r="I280" s="1086" t="n"/>
      <c r="J280" s="1091" t="n"/>
      <c r="K280" s="1071" t="n"/>
      <c r="L280" s="1071" t="n"/>
      <c r="M280" s="1071" t="n"/>
      <c r="N280" s="1071" t="n"/>
      <c r="O280" s="1086" t="n"/>
      <c r="P280" s="1091" t="n"/>
      <c r="Q280" s="1071" t="n"/>
      <c r="R280" s="1071" t="n"/>
      <c r="S280" s="1086" t="n"/>
      <c r="T280" s="1091" t="n"/>
      <c r="U280" s="1071" t="n"/>
      <c r="V280" s="1071" t="n"/>
      <c r="W280" s="1071" t="n"/>
      <c r="X280" s="1086" t="n"/>
      <c r="Y280" s="1091" t="n"/>
      <c r="Z280" s="1071" t="n"/>
      <c r="AA280" s="1071" t="n"/>
      <c r="AB280" s="1086" t="n"/>
      <c r="AC280" s="1091" t="n"/>
      <c r="AD280" s="1071" t="n"/>
      <c r="AE280" s="1071" t="n"/>
      <c r="AF280" s="1071" t="n"/>
      <c r="AG280" s="1086" t="n"/>
      <c r="AH280" s="1091" t="n"/>
      <c r="AI280" s="1071" t="n"/>
      <c r="AJ280" s="1086" t="n"/>
    </row>
    <row r="281" ht="12.75" customHeight="1" s="789">
      <c r="A281" s="1091" t="n"/>
      <c r="B281" s="1091" t="n"/>
      <c r="C281" s="1071" t="n"/>
      <c r="D281" s="1086" t="n"/>
      <c r="E281" s="1091" t="n"/>
      <c r="F281" s="1071" t="n"/>
      <c r="G281" s="1071" t="n"/>
      <c r="H281" s="1071" t="n"/>
      <c r="I281" s="1086" t="n"/>
      <c r="J281" s="1091" t="n"/>
      <c r="K281" s="1071" t="n"/>
      <c r="L281" s="1071" t="n"/>
      <c r="M281" s="1071" t="n"/>
      <c r="N281" s="1071" t="n"/>
      <c r="O281" s="1086" t="n"/>
      <c r="P281" s="1091" t="n"/>
      <c r="Q281" s="1071" t="n"/>
      <c r="R281" s="1071" t="n"/>
      <c r="S281" s="1086" t="n"/>
      <c r="T281" s="1091" t="n"/>
      <c r="U281" s="1071" t="n"/>
      <c r="V281" s="1071" t="n"/>
      <c r="W281" s="1071" t="n"/>
      <c r="X281" s="1086" t="n"/>
      <c r="Y281" s="1091" t="n"/>
      <c r="Z281" s="1071" t="n"/>
      <c r="AA281" s="1071" t="n"/>
      <c r="AB281" s="1086" t="n"/>
      <c r="AC281" s="1091" t="n"/>
      <c r="AD281" s="1071" t="n"/>
      <c r="AE281" s="1071" t="n"/>
      <c r="AF281" s="1071" t="n"/>
      <c r="AG281" s="1086" t="n"/>
      <c r="AH281" s="1091" t="n"/>
      <c r="AI281" s="1071" t="n"/>
      <c r="AJ281" s="1086" t="n"/>
    </row>
    <row r="282" ht="12.75" customHeight="1" s="789">
      <c r="A282" s="1091" t="n"/>
      <c r="B282" s="1091" t="n"/>
      <c r="C282" s="1071" t="n"/>
      <c r="D282" s="1086" t="n"/>
      <c r="E282" s="1091" t="n"/>
      <c r="F282" s="1071" t="n"/>
      <c r="G282" s="1071" t="n"/>
      <c r="H282" s="1071" t="n"/>
      <c r="I282" s="1086" t="n"/>
      <c r="J282" s="1091" t="n"/>
      <c r="K282" s="1071" t="n"/>
      <c r="L282" s="1071" t="n"/>
      <c r="M282" s="1071" t="n"/>
      <c r="N282" s="1071" t="n"/>
      <c r="O282" s="1086" t="n"/>
      <c r="P282" s="1091" t="n"/>
      <c r="Q282" s="1071" t="n"/>
      <c r="R282" s="1071" t="n"/>
      <c r="S282" s="1086" t="n"/>
      <c r="T282" s="1091" t="n"/>
      <c r="U282" s="1071" t="n"/>
      <c r="V282" s="1071" t="n"/>
      <c r="W282" s="1071" t="n"/>
      <c r="X282" s="1086" t="n"/>
      <c r="Y282" s="1091" t="n"/>
      <c r="Z282" s="1071" t="n"/>
      <c r="AA282" s="1071" t="n"/>
      <c r="AB282" s="1086" t="n"/>
      <c r="AC282" s="1091" t="n"/>
      <c r="AD282" s="1071" t="n"/>
      <c r="AE282" s="1071" t="n"/>
      <c r="AF282" s="1071" t="n"/>
      <c r="AG282" s="1086" t="n"/>
      <c r="AH282" s="1091" t="n"/>
      <c r="AI282" s="1071" t="n"/>
      <c r="AJ282" s="1086" t="n"/>
    </row>
    <row r="283" ht="12.75" customHeight="1" s="789">
      <c r="A283" s="1091" t="n"/>
      <c r="B283" s="1091" t="n"/>
      <c r="C283" s="1071" t="n"/>
      <c r="D283" s="1086" t="n"/>
      <c r="E283" s="1091" t="n"/>
      <c r="F283" s="1071" t="n"/>
      <c r="G283" s="1071" t="n"/>
      <c r="H283" s="1071" t="n"/>
      <c r="I283" s="1086" t="n"/>
      <c r="J283" s="1091" t="n"/>
      <c r="K283" s="1071" t="n"/>
      <c r="L283" s="1071" t="n"/>
      <c r="M283" s="1071" t="n"/>
      <c r="N283" s="1071" t="n"/>
      <c r="O283" s="1086" t="n"/>
      <c r="P283" s="1091" t="n"/>
      <c r="Q283" s="1071" t="n"/>
      <c r="R283" s="1071" t="n"/>
      <c r="S283" s="1086" t="n"/>
      <c r="T283" s="1091" t="n"/>
      <c r="U283" s="1071" t="n"/>
      <c r="V283" s="1071" t="n"/>
      <c r="W283" s="1071" t="n"/>
      <c r="X283" s="1086" t="n"/>
      <c r="Y283" s="1091" t="n"/>
      <c r="Z283" s="1071" t="n"/>
      <c r="AA283" s="1071" t="n"/>
      <c r="AB283" s="1086" t="n"/>
      <c r="AC283" s="1091" t="n"/>
      <c r="AD283" s="1071" t="n"/>
      <c r="AE283" s="1071" t="n"/>
      <c r="AF283" s="1071" t="n"/>
      <c r="AG283" s="1086" t="n"/>
      <c r="AH283" s="1091" t="n"/>
      <c r="AI283" s="1071" t="n"/>
      <c r="AJ283" s="1086" t="n"/>
    </row>
    <row r="284" ht="12.75" customHeight="1" s="789">
      <c r="A284" s="1091" t="n"/>
      <c r="B284" s="1091" t="n"/>
      <c r="C284" s="1071" t="n"/>
      <c r="D284" s="1086" t="n"/>
      <c r="E284" s="1091" t="n"/>
      <c r="F284" s="1071" t="n"/>
      <c r="G284" s="1071" t="n"/>
      <c r="H284" s="1071" t="n"/>
      <c r="I284" s="1086" t="n"/>
      <c r="J284" s="1091" t="n"/>
      <c r="K284" s="1071" t="n"/>
      <c r="L284" s="1071" t="n"/>
      <c r="M284" s="1071" t="n"/>
      <c r="N284" s="1071" t="n"/>
      <c r="O284" s="1086" t="n"/>
      <c r="P284" s="1091" t="n"/>
      <c r="Q284" s="1071" t="n"/>
      <c r="R284" s="1071" t="n"/>
      <c r="S284" s="1086" t="n"/>
      <c r="T284" s="1091" t="n"/>
      <c r="U284" s="1071" t="n"/>
      <c r="V284" s="1071" t="n"/>
      <c r="W284" s="1071" t="n"/>
      <c r="X284" s="1086" t="n"/>
      <c r="Y284" s="1091" t="n"/>
      <c r="Z284" s="1071" t="n"/>
      <c r="AA284" s="1071" t="n"/>
      <c r="AB284" s="1086" t="n"/>
      <c r="AC284" s="1091" t="n"/>
      <c r="AD284" s="1071" t="n"/>
      <c r="AE284" s="1071" t="n"/>
      <c r="AF284" s="1071" t="n"/>
      <c r="AG284" s="1086" t="n"/>
      <c r="AH284" s="1091" t="n"/>
      <c r="AI284" s="1071" t="n"/>
      <c r="AJ284" s="1086" t="n"/>
    </row>
    <row r="285" ht="12.75" customHeight="1" s="789">
      <c r="A285" s="1091" t="n"/>
      <c r="B285" s="1091" t="n"/>
      <c r="C285" s="1071" t="n"/>
      <c r="D285" s="1086" t="n"/>
      <c r="E285" s="1091" t="n"/>
      <c r="F285" s="1071" t="n"/>
      <c r="G285" s="1071" t="n"/>
      <c r="H285" s="1071" t="n"/>
      <c r="I285" s="1086" t="n"/>
      <c r="J285" s="1091" t="n"/>
      <c r="K285" s="1071" t="n"/>
      <c r="L285" s="1071" t="n"/>
      <c r="M285" s="1071" t="n"/>
      <c r="N285" s="1071" t="n"/>
      <c r="O285" s="1086" t="n"/>
      <c r="P285" s="1091" t="n"/>
      <c r="Q285" s="1071" t="n"/>
      <c r="R285" s="1071" t="n"/>
      <c r="S285" s="1086" t="n"/>
      <c r="T285" s="1091" t="n"/>
      <c r="U285" s="1071" t="n"/>
      <c r="V285" s="1071" t="n"/>
      <c r="W285" s="1071" t="n"/>
      <c r="X285" s="1086" t="n"/>
      <c r="Y285" s="1091" t="n"/>
      <c r="Z285" s="1071" t="n"/>
      <c r="AA285" s="1071" t="n"/>
      <c r="AB285" s="1086" t="n"/>
      <c r="AC285" s="1091" t="n"/>
      <c r="AD285" s="1071" t="n"/>
      <c r="AE285" s="1071" t="n"/>
      <c r="AF285" s="1071" t="n"/>
      <c r="AG285" s="1086" t="n"/>
      <c r="AH285" s="1091" t="n"/>
      <c r="AI285" s="1071" t="n"/>
      <c r="AJ285" s="1086" t="n"/>
    </row>
    <row r="286" ht="12.75" customHeight="1" s="789">
      <c r="A286" s="1091" t="n"/>
      <c r="B286" s="1091" t="n"/>
      <c r="C286" s="1071" t="n"/>
      <c r="D286" s="1086" t="n"/>
      <c r="E286" s="1091" t="n"/>
      <c r="F286" s="1071" t="n"/>
      <c r="G286" s="1071" t="n"/>
      <c r="H286" s="1071" t="n"/>
      <c r="I286" s="1086" t="n"/>
      <c r="J286" s="1091" t="n"/>
      <c r="K286" s="1071" t="n"/>
      <c r="L286" s="1071" t="n"/>
      <c r="M286" s="1071" t="n"/>
      <c r="N286" s="1071" t="n"/>
      <c r="O286" s="1086" t="n"/>
      <c r="P286" s="1091" t="n"/>
      <c r="Q286" s="1071" t="n"/>
      <c r="R286" s="1071" t="n"/>
      <c r="S286" s="1086" t="n"/>
      <c r="T286" s="1091" t="n"/>
      <c r="U286" s="1071" t="n"/>
      <c r="V286" s="1071" t="n"/>
      <c r="W286" s="1071" t="n"/>
      <c r="X286" s="1086" t="n"/>
      <c r="Y286" s="1091" t="n"/>
      <c r="Z286" s="1071" t="n"/>
      <c r="AA286" s="1071" t="n"/>
      <c r="AB286" s="1086" t="n"/>
      <c r="AC286" s="1091" t="n"/>
      <c r="AD286" s="1071" t="n"/>
      <c r="AE286" s="1071" t="n"/>
      <c r="AF286" s="1071" t="n"/>
      <c r="AG286" s="1086" t="n"/>
      <c r="AH286" s="1091" t="n"/>
      <c r="AI286" s="1071" t="n"/>
      <c r="AJ286" s="1086" t="n"/>
    </row>
    <row r="287" ht="12.75" customHeight="1" s="789">
      <c r="A287" s="1091" t="n"/>
      <c r="B287" s="1091" t="n"/>
      <c r="C287" s="1071" t="n"/>
      <c r="D287" s="1086" t="n"/>
      <c r="E287" s="1091" t="n"/>
      <c r="F287" s="1071" t="n"/>
      <c r="G287" s="1071" t="n"/>
      <c r="H287" s="1071" t="n"/>
      <c r="I287" s="1086" t="n"/>
      <c r="J287" s="1091" t="n"/>
      <c r="K287" s="1071" t="n"/>
      <c r="L287" s="1071" t="n"/>
      <c r="M287" s="1071" t="n"/>
      <c r="N287" s="1071" t="n"/>
      <c r="O287" s="1086" t="n"/>
      <c r="P287" s="1091" t="n"/>
      <c r="Q287" s="1071" t="n"/>
      <c r="R287" s="1071" t="n"/>
      <c r="S287" s="1086" t="n"/>
      <c r="T287" s="1091" t="n"/>
      <c r="U287" s="1071" t="n"/>
      <c r="V287" s="1071" t="n"/>
      <c r="W287" s="1071" t="n"/>
      <c r="X287" s="1086" t="n"/>
      <c r="Y287" s="1091" t="n"/>
      <c r="Z287" s="1071" t="n"/>
      <c r="AA287" s="1071" t="n"/>
      <c r="AB287" s="1086" t="n"/>
      <c r="AC287" s="1091" t="n"/>
      <c r="AD287" s="1071" t="n"/>
      <c r="AE287" s="1071" t="n"/>
      <c r="AF287" s="1071" t="n"/>
      <c r="AG287" s="1086" t="n"/>
      <c r="AH287" s="1091" t="n"/>
      <c r="AI287" s="1071" t="n"/>
      <c r="AJ287" s="1086" t="n"/>
    </row>
    <row r="288" ht="12.75" customHeight="1" s="789">
      <c r="A288" s="1091" t="n"/>
      <c r="B288" s="1091" t="n"/>
      <c r="C288" s="1071" t="n"/>
      <c r="D288" s="1086" t="n"/>
      <c r="E288" s="1091" t="n"/>
      <c r="F288" s="1071" t="n"/>
      <c r="G288" s="1071" t="n"/>
      <c r="H288" s="1071" t="n"/>
      <c r="I288" s="1086" t="n"/>
      <c r="J288" s="1091" t="n"/>
      <c r="K288" s="1071" t="n"/>
      <c r="L288" s="1071" t="n"/>
      <c r="M288" s="1071" t="n"/>
      <c r="N288" s="1071" t="n"/>
      <c r="O288" s="1086" t="n"/>
      <c r="P288" s="1091" t="n"/>
      <c r="Q288" s="1071" t="n"/>
      <c r="R288" s="1071" t="n"/>
      <c r="S288" s="1086" t="n"/>
      <c r="T288" s="1091" t="n"/>
      <c r="U288" s="1071" t="n"/>
      <c r="V288" s="1071" t="n"/>
      <c r="W288" s="1071" t="n"/>
      <c r="X288" s="1086" t="n"/>
      <c r="Y288" s="1091" t="n"/>
      <c r="Z288" s="1071" t="n"/>
      <c r="AA288" s="1071" t="n"/>
      <c r="AB288" s="1086" t="n"/>
      <c r="AC288" s="1091" t="n"/>
      <c r="AD288" s="1071" t="n"/>
      <c r="AE288" s="1071" t="n"/>
      <c r="AF288" s="1071" t="n"/>
      <c r="AG288" s="1086" t="n"/>
      <c r="AH288" s="1091" t="n"/>
      <c r="AI288" s="1071" t="n"/>
      <c r="AJ288" s="1086" t="n"/>
    </row>
    <row r="289" ht="12.75" customHeight="1" s="789">
      <c r="A289" s="1091" t="n"/>
      <c r="B289" s="1091" t="n"/>
      <c r="C289" s="1071" t="n"/>
      <c r="D289" s="1086" t="n"/>
      <c r="E289" s="1091" t="n"/>
      <c r="F289" s="1071" t="n"/>
      <c r="G289" s="1071" t="n"/>
      <c r="H289" s="1071" t="n"/>
      <c r="I289" s="1086" t="n"/>
      <c r="J289" s="1091" t="n"/>
      <c r="K289" s="1071" t="n"/>
      <c r="L289" s="1071" t="n"/>
      <c r="M289" s="1071" t="n"/>
      <c r="N289" s="1071" t="n"/>
      <c r="O289" s="1086" t="n"/>
      <c r="P289" s="1091" t="n"/>
      <c r="Q289" s="1071" t="n"/>
      <c r="R289" s="1071" t="n"/>
      <c r="S289" s="1086" t="n"/>
      <c r="T289" s="1091" t="n"/>
      <c r="U289" s="1071" t="n"/>
      <c r="V289" s="1071" t="n"/>
      <c r="W289" s="1071" t="n"/>
      <c r="X289" s="1086" t="n"/>
      <c r="Y289" s="1091" t="n"/>
      <c r="Z289" s="1071" t="n"/>
      <c r="AA289" s="1071" t="n"/>
      <c r="AB289" s="1086" t="n"/>
      <c r="AC289" s="1091" t="n"/>
      <c r="AD289" s="1071" t="n"/>
      <c r="AE289" s="1071" t="n"/>
      <c r="AF289" s="1071" t="n"/>
      <c r="AG289" s="1086" t="n"/>
      <c r="AH289" s="1091" t="n"/>
      <c r="AI289" s="1071" t="n"/>
      <c r="AJ289" s="1086" t="n"/>
    </row>
    <row r="290" ht="12.75" customHeight="1" s="789">
      <c r="A290" s="1091" t="n"/>
      <c r="B290" s="1091" t="n"/>
      <c r="C290" s="1071" t="n"/>
      <c r="D290" s="1086" t="n"/>
      <c r="E290" s="1091" t="n"/>
      <c r="F290" s="1071" t="n"/>
      <c r="G290" s="1071" t="n"/>
      <c r="H290" s="1071" t="n"/>
      <c r="I290" s="1086" t="n"/>
      <c r="J290" s="1091" t="n"/>
      <c r="K290" s="1071" t="n"/>
      <c r="L290" s="1071" t="n"/>
      <c r="M290" s="1071" t="n"/>
      <c r="N290" s="1071" t="n"/>
      <c r="O290" s="1086" t="n"/>
      <c r="P290" s="1091" t="n"/>
      <c r="Q290" s="1071" t="n"/>
      <c r="R290" s="1071" t="n"/>
      <c r="S290" s="1086" t="n"/>
      <c r="T290" s="1091" t="n"/>
      <c r="U290" s="1071" t="n"/>
      <c r="V290" s="1071" t="n"/>
      <c r="W290" s="1071" t="n"/>
      <c r="X290" s="1086" t="n"/>
      <c r="Y290" s="1091" t="n"/>
      <c r="Z290" s="1071" t="n"/>
      <c r="AA290" s="1071" t="n"/>
      <c r="AB290" s="1086" t="n"/>
      <c r="AC290" s="1091" t="n"/>
      <c r="AD290" s="1071" t="n"/>
      <c r="AE290" s="1071" t="n"/>
      <c r="AF290" s="1071" t="n"/>
      <c r="AG290" s="1086" t="n"/>
      <c r="AH290" s="1091" t="n"/>
      <c r="AI290" s="1071" t="n"/>
      <c r="AJ290" s="1086" t="n"/>
    </row>
    <row r="291" ht="12.75" customHeight="1" s="789">
      <c r="A291" s="1091" t="n"/>
      <c r="B291" s="1091" t="n"/>
      <c r="C291" s="1071" t="n"/>
      <c r="D291" s="1086" t="n"/>
      <c r="E291" s="1091" t="n"/>
      <c r="F291" s="1071" t="n"/>
      <c r="G291" s="1071" t="n"/>
      <c r="H291" s="1071" t="n"/>
      <c r="I291" s="1086" t="n"/>
      <c r="J291" s="1091" t="n"/>
      <c r="K291" s="1071" t="n"/>
      <c r="L291" s="1071" t="n"/>
      <c r="M291" s="1071" t="n"/>
      <c r="N291" s="1071" t="n"/>
      <c r="O291" s="1086" t="n"/>
      <c r="P291" s="1091" t="n"/>
      <c r="Q291" s="1071" t="n"/>
      <c r="R291" s="1071" t="n"/>
      <c r="S291" s="1086" t="n"/>
      <c r="T291" s="1091" t="n"/>
      <c r="U291" s="1071" t="n"/>
      <c r="V291" s="1071" t="n"/>
      <c r="W291" s="1071" t="n"/>
      <c r="X291" s="1086" t="n"/>
      <c r="Y291" s="1091" t="n"/>
      <c r="Z291" s="1071" t="n"/>
      <c r="AA291" s="1071" t="n"/>
      <c r="AB291" s="1086" t="n"/>
      <c r="AC291" s="1091" t="n"/>
      <c r="AD291" s="1071" t="n"/>
      <c r="AE291" s="1071" t="n"/>
      <c r="AF291" s="1071" t="n"/>
      <c r="AG291" s="1086" t="n"/>
      <c r="AH291" s="1091" t="n"/>
      <c r="AI291" s="1071" t="n"/>
      <c r="AJ291" s="1086" t="n"/>
    </row>
    <row r="292" ht="12.75" customHeight="1" s="789">
      <c r="A292" s="1091" t="n"/>
      <c r="B292" s="1091" t="n"/>
      <c r="C292" s="1071" t="n"/>
      <c r="D292" s="1086" t="n"/>
      <c r="E292" s="1091" t="n"/>
      <c r="F292" s="1071" t="n"/>
      <c r="G292" s="1071" t="n"/>
      <c r="H292" s="1071" t="n"/>
      <c r="I292" s="1086" t="n"/>
      <c r="J292" s="1091" t="n"/>
      <c r="K292" s="1071" t="n"/>
      <c r="L292" s="1071" t="n"/>
      <c r="M292" s="1071" t="n"/>
      <c r="N292" s="1071" t="n"/>
      <c r="O292" s="1086" t="n"/>
      <c r="P292" s="1091" t="n"/>
      <c r="Q292" s="1071" t="n"/>
      <c r="R292" s="1071" t="n"/>
      <c r="S292" s="1086" t="n"/>
      <c r="T292" s="1091" t="n"/>
      <c r="U292" s="1071" t="n"/>
      <c r="V292" s="1071" t="n"/>
      <c r="W292" s="1071" t="n"/>
      <c r="X292" s="1086" t="n"/>
      <c r="Y292" s="1091" t="n"/>
      <c r="Z292" s="1071" t="n"/>
      <c r="AA292" s="1071" t="n"/>
      <c r="AB292" s="1086" t="n"/>
      <c r="AC292" s="1091" t="n"/>
      <c r="AD292" s="1071" t="n"/>
      <c r="AE292" s="1071" t="n"/>
      <c r="AF292" s="1071" t="n"/>
      <c r="AG292" s="1086" t="n"/>
      <c r="AH292" s="1091" t="n"/>
      <c r="AI292" s="1071" t="n"/>
      <c r="AJ292" s="1086" t="n"/>
    </row>
    <row r="293" ht="12.75" customHeight="1" s="789">
      <c r="A293" s="1091" t="n"/>
      <c r="B293" s="1091" t="n"/>
      <c r="C293" s="1071" t="n"/>
      <c r="D293" s="1086" t="n"/>
      <c r="E293" s="1091" t="n"/>
      <c r="F293" s="1071" t="n"/>
      <c r="G293" s="1071" t="n"/>
      <c r="H293" s="1071" t="n"/>
      <c r="I293" s="1086" t="n"/>
      <c r="J293" s="1091" t="n"/>
      <c r="K293" s="1071" t="n"/>
      <c r="L293" s="1071" t="n"/>
      <c r="M293" s="1071" t="n"/>
      <c r="N293" s="1071" t="n"/>
      <c r="O293" s="1086" t="n"/>
      <c r="P293" s="1091" t="n"/>
      <c r="Q293" s="1071" t="n"/>
      <c r="R293" s="1071" t="n"/>
      <c r="S293" s="1086" t="n"/>
      <c r="T293" s="1091" t="n"/>
      <c r="U293" s="1071" t="n"/>
      <c r="V293" s="1071" t="n"/>
      <c r="W293" s="1071" t="n"/>
      <c r="X293" s="1086" t="n"/>
      <c r="Y293" s="1091" t="n"/>
      <c r="Z293" s="1071" t="n"/>
      <c r="AA293" s="1071" t="n"/>
      <c r="AB293" s="1086" t="n"/>
      <c r="AC293" s="1091" t="n"/>
      <c r="AD293" s="1071" t="n"/>
      <c r="AE293" s="1071" t="n"/>
      <c r="AF293" s="1071" t="n"/>
      <c r="AG293" s="1086" t="n"/>
      <c r="AH293" s="1091" t="n"/>
      <c r="AI293" s="1071" t="n"/>
      <c r="AJ293" s="1086" t="n"/>
    </row>
    <row r="294" ht="12.75" customHeight="1" s="789">
      <c r="A294" s="1091" t="n"/>
      <c r="B294" s="1091" t="n"/>
      <c r="C294" s="1071" t="n"/>
      <c r="D294" s="1086" t="n"/>
      <c r="E294" s="1091" t="n"/>
      <c r="F294" s="1071" t="n"/>
      <c r="G294" s="1071" t="n"/>
      <c r="H294" s="1071" t="n"/>
      <c r="I294" s="1086" t="n"/>
      <c r="J294" s="1091" t="n"/>
      <c r="K294" s="1071" t="n"/>
      <c r="L294" s="1071" t="n"/>
      <c r="M294" s="1071" t="n"/>
      <c r="N294" s="1071" t="n"/>
      <c r="O294" s="1086" t="n"/>
      <c r="P294" s="1091" t="n"/>
      <c r="Q294" s="1071" t="n"/>
      <c r="R294" s="1071" t="n"/>
      <c r="S294" s="1086" t="n"/>
      <c r="T294" s="1091" t="n"/>
      <c r="U294" s="1071" t="n"/>
      <c r="V294" s="1071" t="n"/>
      <c r="W294" s="1071" t="n"/>
      <c r="X294" s="1086" t="n"/>
      <c r="Y294" s="1091" t="n"/>
      <c r="Z294" s="1071" t="n"/>
      <c r="AA294" s="1071" t="n"/>
      <c r="AB294" s="1086" t="n"/>
      <c r="AC294" s="1091" t="n"/>
      <c r="AD294" s="1071" t="n"/>
      <c r="AE294" s="1071" t="n"/>
      <c r="AF294" s="1071" t="n"/>
      <c r="AG294" s="1086" t="n"/>
      <c r="AH294" s="1091" t="n"/>
      <c r="AI294" s="1071" t="n"/>
      <c r="AJ294" s="1086" t="n"/>
    </row>
    <row r="295" ht="12.75" customHeight="1" s="789">
      <c r="A295" s="1091" t="n"/>
      <c r="B295" s="1091" t="n"/>
      <c r="C295" s="1071" t="n"/>
      <c r="D295" s="1086" t="n"/>
      <c r="E295" s="1091" t="n"/>
      <c r="F295" s="1071" t="n"/>
      <c r="G295" s="1071" t="n"/>
      <c r="H295" s="1071" t="n"/>
      <c r="I295" s="1086" t="n"/>
      <c r="J295" s="1091" t="n"/>
      <c r="K295" s="1071" t="n"/>
      <c r="L295" s="1071" t="n"/>
      <c r="M295" s="1071" t="n"/>
      <c r="N295" s="1071" t="n"/>
      <c r="O295" s="1086" t="n"/>
      <c r="P295" s="1091" t="n"/>
      <c r="Q295" s="1071" t="n"/>
      <c r="R295" s="1071" t="n"/>
      <c r="S295" s="1086" t="n"/>
      <c r="T295" s="1091" t="n"/>
      <c r="U295" s="1071" t="n"/>
      <c r="V295" s="1071" t="n"/>
      <c r="W295" s="1071" t="n"/>
      <c r="X295" s="1086" t="n"/>
      <c r="Y295" s="1091" t="n"/>
      <c r="Z295" s="1071" t="n"/>
      <c r="AA295" s="1071" t="n"/>
      <c r="AB295" s="1086" t="n"/>
      <c r="AC295" s="1091" t="n"/>
      <c r="AD295" s="1071" t="n"/>
      <c r="AE295" s="1071" t="n"/>
      <c r="AF295" s="1071" t="n"/>
      <c r="AG295" s="1086" t="n"/>
      <c r="AH295" s="1091" t="n"/>
      <c r="AI295" s="1071" t="n"/>
      <c r="AJ295" s="1086" t="n"/>
    </row>
    <row r="296" ht="12.75" customHeight="1" s="789">
      <c r="A296" s="1091" t="n"/>
      <c r="B296" s="1091" t="n"/>
      <c r="C296" s="1071" t="n"/>
      <c r="D296" s="1086" t="n"/>
      <c r="E296" s="1091" t="n"/>
      <c r="F296" s="1071" t="n"/>
      <c r="G296" s="1071" t="n"/>
      <c r="H296" s="1071" t="n"/>
      <c r="I296" s="1086" t="n"/>
      <c r="J296" s="1091" t="n"/>
      <c r="K296" s="1071" t="n"/>
      <c r="L296" s="1071" t="n"/>
      <c r="M296" s="1071" t="n"/>
      <c r="N296" s="1071" t="n"/>
      <c r="O296" s="1086" t="n"/>
      <c r="P296" s="1091" t="n"/>
      <c r="Q296" s="1071" t="n"/>
      <c r="R296" s="1071" t="n"/>
      <c r="S296" s="1086" t="n"/>
      <c r="T296" s="1091" t="n"/>
      <c r="U296" s="1071" t="n"/>
      <c r="V296" s="1071" t="n"/>
      <c r="W296" s="1071" t="n"/>
      <c r="X296" s="1086" t="n"/>
      <c r="Y296" s="1091" t="n"/>
      <c r="Z296" s="1071" t="n"/>
      <c r="AA296" s="1071" t="n"/>
      <c r="AB296" s="1086" t="n"/>
      <c r="AC296" s="1091" t="n"/>
      <c r="AD296" s="1071" t="n"/>
      <c r="AE296" s="1071" t="n"/>
      <c r="AF296" s="1071" t="n"/>
      <c r="AG296" s="1086" t="n"/>
      <c r="AH296" s="1091" t="n"/>
      <c r="AI296" s="1071" t="n"/>
      <c r="AJ296" s="1086" t="n"/>
    </row>
    <row r="297" ht="12.75" customHeight="1" s="789">
      <c r="A297" s="1091" t="n"/>
      <c r="B297" s="1091" t="n"/>
      <c r="C297" s="1071" t="n"/>
      <c r="D297" s="1086" t="n"/>
      <c r="E297" s="1091" t="n"/>
      <c r="F297" s="1071" t="n"/>
      <c r="G297" s="1071" t="n"/>
      <c r="H297" s="1071" t="n"/>
      <c r="I297" s="1086" t="n"/>
      <c r="J297" s="1091" t="n"/>
      <c r="K297" s="1071" t="n"/>
      <c r="L297" s="1071" t="n"/>
      <c r="M297" s="1071" t="n"/>
      <c r="N297" s="1071" t="n"/>
      <c r="O297" s="1086" t="n"/>
      <c r="P297" s="1091" t="n"/>
      <c r="Q297" s="1071" t="n"/>
      <c r="R297" s="1071" t="n"/>
      <c r="S297" s="1086" t="n"/>
      <c r="T297" s="1091" t="n"/>
      <c r="U297" s="1071" t="n"/>
      <c r="V297" s="1071" t="n"/>
      <c r="W297" s="1071" t="n"/>
      <c r="X297" s="1086" t="n"/>
      <c r="Y297" s="1091" t="n"/>
      <c r="Z297" s="1071" t="n"/>
      <c r="AA297" s="1071" t="n"/>
      <c r="AB297" s="1086" t="n"/>
      <c r="AC297" s="1091" t="n"/>
      <c r="AD297" s="1071" t="n"/>
      <c r="AE297" s="1071" t="n"/>
      <c r="AF297" s="1071" t="n"/>
      <c r="AG297" s="1086" t="n"/>
      <c r="AH297" s="1091" t="n"/>
      <c r="AI297" s="1071" t="n"/>
      <c r="AJ297" s="1086" t="n"/>
    </row>
    <row r="298" ht="12.75" customHeight="1" s="789">
      <c r="A298" s="1091" t="n"/>
      <c r="B298" s="1091" t="n"/>
      <c r="C298" s="1071" t="n"/>
      <c r="D298" s="1086" t="n"/>
      <c r="E298" s="1091" t="n"/>
      <c r="F298" s="1071" t="n"/>
      <c r="G298" s="1071" t="n"/>
      <c r="H298" s="1071" t="n"/>
      <c r="I298" s="1086" t="n"/>
      <c r="J298" s="1091" t="n"/>
      <c r="K298" s="1071" t="n"/>
      <c r="L298" s="1071" t="n"/>
      <c r="M298" s="1071" t="n"/>
      <c r="N298" s="1071" t="n"/>
      <c r="O298" s="1086" t="n"/>
      <c r="P298" s="1091" t="n"/>
      <c r="Q298" s="1071" t="n"/>
      <c r="R298" s="1071" t="n"/>
      <c r="S298" s="1086" t="n"/>
      <c r="T298" s="1091" t="n"/>
      <c r="U298" s="1071" t="n"/>
      <c r="V298" s="1071" t="n"/>
      <c r="W298" s="1071" t="n"/>
      <c r="X298" s="1086" t="n"/>
      <c r="Y298" s="1091" t="n"/>
      <c r="Z298" s="1071" t="n"/>
      <c r="AA298" s="1071" t="n"/>
      <c r="AB298" s="1086" t="n"/>
      <c r="AC298" s="1091" t="n"/>
      <c r="AD298" s="1071" t="n"/>
      <c r="AE298" s="1071" t="n"/>
      <c r="AF298" s="1071" t="n"/>
      <c r="AG298" s="1086" t="n"/>
      <c r="AH298" s="1091" t="n"/>
      <c r="AI298" s="1071" t="n"/>
      <c r="AJ298" s="1086" t="n"/>
    </row>
    <row r="299" ht="12.75" customHeight="1" s="789">
      <c r="A299" s="1091" t="n"/>
      <c r="B299" s="1091" t="n"/>
      <c r="C299" s="1071" t="n"/>
      <c r="D299" s="1086" t="n"/>
      <c r="E299" s="1091" t="n"/>
      <c r="F299" s="1071" t="n"/>
      <c r="G299" s="1071" t="n"/>
      <c r="H299" s="1071" t="n"/>
      <c r="I299" s="1086" t="n"/>
      <c r="J299" s="1091" t="n"/>
      <c r="K299" s="1071" t="n"/>
      <c r="L299" s="1071" t="n"/>
      <c r="M299" s="1071" t="n"/>
      <c r="N299" s="1071" t="n"/>
      <c r="O299" s="1086" t="n"/>
      <c r="P299" s="1091" t="n"/>
      <c r="Q299" s="1071" t="n"/>
      <c r="R299" s="1071" t="n"/>
      <c r="S299" s="1086" t="n"/>
      <c r="T299" s="1091" t="n"/>
      <c r="U299" s="1071" t="n"/>
      <c r="V299" s="1071" t="n"/>
      <c r="W299" s="1071" t="n"/>
      <c r="X299" s="1086" t="n"/>
      <c r="Y299" s="1091" t="n"/>
      <c r="Z299" s="1071" t="n"/>
      <c r="AA299" s="1071" t="n"/>
      <c r="AB299" s="1086" t="n"/>
      <c r="AC299" s="1091" t="n"/>
      <c r="AD299" s="1071" t="n"/>
      <c r="AE299" s="1071" t="n"/>
      <c r="AF299" s="1071" t="n"/>
      <c r="AG299" s="1086" t="n"/>
      <c r="AH299" s="1091" t="n"/>
      <c r="AI299" s="1071" t="n"/>
      <c r="AJ299" s="1086" t="n"/>
    </row>
    <row r="300" ht="12.75" customHeight="1" s="789">
      <c r="A300" s="1091" t="n"/>
      <c r="B300" s="1091" t="n"/>
      <c r="C300" s="1071" t="n"/>
      <c r="D300" s="1086" t="n"/>
      <c r="E300" s="1091" t="n"/>
      <c r="F300" s="1071" t="n"/>
      <c r="G300" s="1071" t="n"/>
      <c r="H300" s="1071" t="n"/>
      <c r="I300" s="1086" t="n"/>
      <c r="J300" s="1091" t="n"/>
      <c r="K300" s="1071" t="n"/>
      <c r="L300" s="1071" t="n"/>
      <c r="M300" s="1071" t="n"/>
      <c r="N300" s="1071" t="n"/>
      <c r="O300" s="1086" t="n"/>
      <c r="P300" s="1091" t="n"/>
      <c r="Q300" s="1071" t="n"/>
      <c r="R300" s="1071" t="n"/>
      <c r="S300" s="1086" t="n"/>
      <c r="T300" s="1091" t="n"/>
      <c r="U300" s="1071" t="n"/>
      <c r="V300" s="1071" t="n"/>
      <c r="W300" s="1071" t="n"/>
      <c r="X300" s="1086" t="n"/>
      <c r="Y300" s="1091" t="n"/>
      <c r="Z300" s="1071" t="n"/>
      <c r="AA300" s="1071" t="n"/>
      <c r="AB300" s="1086" t="n"/>
      <c r="AC300" s="1091" t="n"/>
      <c r="AD300" s="1071" t="n"/>
      <c r="AE300" s="1071" t="n"/>
      <c r="AF300" s="1071" t="n"/>
      <c r="AG300" s="1086" t="n"/>
      <c r="AH300" s="1091" t="n"/>
      <c r="AI300" s="1071" t="n"/>
      <c r="AJ300" s="1086" t="n"/>
    </row>
    <row r="301" ht="12.75" customHeight="1" s="789">
      <c r="A301" s="1091" t="n"/>
      <c r="B301" s="1091" t="n"/>
      <c r="C301" s="1071" t="n"/>
      <c r="D301" s="1086" t="n"/>
      <c r="E301" s="1091" t="n"/>
      <c r="F301" s="1071" t="n"/>
      <c r="G301" s="1071" t="n"/>
      <c r="H301" s="1071" t="n"/>
      <c r="I301" s="1086" t="n"/>
      <c r="J301" s="1091" t="n"/>
      <c r="K301" s="1071" t="n"/>
      <c r="L301" s="1071" t="n"/>
      <c r="M301" s="1071" t="n"/>
      <c r="N301" s="1071" t="n"/>
      <c r="O301" s="1086" t="n"/>
      <c r="P301" s="1091" t="n"/>
      <c r="Q301" s="1071" t="n"/>
      <c r="R301" s="1071" t="n"/>
      <c r="S301" s="1086" t="n"/>
      <c r="T301" s="1091" t="n"/>
      <c r="U301" s="1071" t="n"/>
      <c r="V301" s="1071" t="n"/>
      <c r="W301" s="1071" t="n"/>
      <c r="X301" s="1086" t="n"/>
      <c r="Y301" s="1091" t="n"/>
      <c r="Z301" s="1071" t="n"/>
      <c r="AA301" s="1071" t="n"/>
      <c r="AB301" s="1086" t="n"/>
      <c r="AC301" s="1091" t="n"/>
      <c r="AD301" s="1071" t="n"/>
      <c r="AE301" s="1071" t="n"/>
      <c r="AF301" s="1071" t="n"/>
      <c r="AG301" s="1086" t="n"/>
      <c r="AH301" s="1091" t="n"/>
      <c r="AI301" s="1071" t="n"/>
      <c r="AJ301" s="1086" t="n"/>
    </row>
    <row r="302" ht="12.75" customHeight="1" s="789">
      <c r="A302" s="1091" t="n"/>
      <c r="B302" s="1091" t="n"/>
      <c r="C302" s="1071" t="n"/>
      <c r="D302" s="1086" t="n"/>
      <c r="E302" s="1091" t="n"/>
      <c r="F302" s="1071" t="n"/>
      <c r="G302" s="1071" t="n"/>
      <c r="H302" s="1071" t="n"/>
      <c r="I302" s="1086" t="n"/>
      <c r="J302" s="1091" t="n"/>
      <c r="K302" s="1071" t="n"/>
      <c r="L302" s="1071" t="n"/>
      <c r="M302" s="1071" t="n"/>
      <c r="N302" s="1071" t="n"/>
      <c r="O302" s="1086" t="n"/>
      <c r="P302" s="1091" t="n"/>
      <c r="Q302" s="1071" t="n"/>
      <c r="R302" s="1071" t="n"/>
      <c r="S302" s="1086" t="n"/>
      <c r="T302" s="1091" t="n"/>
      <c r="U302" s="1071" t="n"/>
      <c r="V302" s="1071" t="n"/>
      <c r="W302" s="1071" t="n"/>
      <c r="X302" s="1086" t="n"/>
      <c r="Y302" s="1091" t="n"/>
      <c r="Z302" s="1071" t="n"/>
      <c r="AA302" s="1071" t="n"/>
      <c r="AB302" s="1086" t="n"/>
      <c r="AC302" s="1091" t="n"/>
      <c r="AD302" s="1071" t="n"/>
      <c r="AE302" s="1071" t="n"/>
      <c r="AF302" s="1071" t="n"/>
      <c r="AG302" s="1086" t="n"/>
      <c r="AH302" s="1091" t="n"/>
      <c r="AI302" s="1071" t="n"/>
      <c r="AJ302" s="1086" t="n"/>
    </row>
    <row r="303" ht="12.75" customHeight="1" s="789">
      <c r="A303" s="1091" t="n"/>
      <c r="B303" s="1091" t="n"/>
      <c r="C303" s="1071" t="n"/>
      <c r="D303" s="1086" t="n"/>
      <c r="E303" s="1091" t="n"/>
      <c r="F303" s="1071" t="n"/>
      <c r="G303" s="1071" t="n"/>
      <c r="H303" s="1071" t="n"/>
      <c r="I303" s="1086" t="n"/>
      <c r="J303" s="1091" t="n"/>
      <c r="K303" s="1071" t="n"/>
      <c r="L303" s="1071" t="n"/>
      <c r="M303" s="1071" t="n"/>
      <c r="N303" s="1071" t="n"/>
      <c r="O303" s="1086" t="n"/>
      <c r="P303" s="1091" t="n"/>
      <c r="Q303" s="1071" t="n"/>
      <c r="R303" s="1071" t="n"/>
      <c r="S303" s="1086" t="n"/>
      <c r="T303" s="1091" t="n"/>
      <c r="U303" s="1071" t="n"/>
      <c r="V303" s="1071" t="n"/>
      <c r="W303" s="1071" t="n"/>
      <c r="X303" s="1086" t="n"/>
      <c r="Y303" s="1091" t="n"/>
      <c r="Z303" s="1071" t="n"/>
      <c r="AA303" s="1071" t="n"/>
      <c r="AB303" s="1086" t="n"/>
      <c r="AC303" s="1091" t="n"/>
      <c r="AD303" s="1071" t="n"/>
      <c r="AE303" s="1071" t="n"/>
      <c r="AF303" s="1071" t="n"/>
      <c r="AG303" s="1086" t="n"/>
      <c r="AH303" s="1091" t="n"/>
      <c r="AI303" s="1071" t="n"/>
      <c r="AJ303" s="1086" t="n"/>
    </row>
    <row r="304" ht="12.75" customHeight="1" s="789">
      <c r="A304" s="1091" t="n"/>
      <c r="B304" s="1091" t="n"/>
      <c r="C304" s="1071" t="n"/>
      <c r="D304" s="1086" t="n"/>
      <c r="E304" s="1091" t="n"/>
      <c r="F304" s="1071" t="n"/>
      <c r="G304" s="1071" t="n"/>
      <c r="H304" s="1071" t="n"/>
      <c r="I304" s="1086" t="n"/>
      <c r="J304" s="1091" t="n"/>
      <c r="K304" s="1071" t="n"/>
      <c r="L304" s="1071" t="n"/>
      <c r="M304" s="1071" t="n"/>
      <c r="N304" s="1071" t="n"/>
      <c r="O304" s="1086" t="n"/>
      <c r="P304" s="1091" t="n"/>
      <c r="Q304" s="1071" t="n"/>
      <c r="R304" s="1071" t="n"/>
      <c r="S304" s="1086" t="n"/>
      <c r="T304" s="1091" t="n"/>
      <c r="U304" s="1071" t="n"/>
      <c r="V304" s="1071" t="n"/>
      <c r="W304" s="1071" t="n"/>
      <c r="X304" s="1086" t="n"/>
      <c r="Y304" s="1091" t="n"/>
      <c r="Z304" s="1071" t="n"/>
      <c r="AA304" s="1071" t="n"/>
      <c r="AB304" s="1086" t="n"/>
      <c r="AC304" s="1091" t="n"/>
      <c r="AD304" s="1071" t="n"/>
      <c r="AE304" s="1071" t="n"/>
      <c r="AF304" s="1071" t="n"/>
      <c r="AG304" s="1086" t="n"/>
      <c r="AH304" s="1091" t="n"/>
      <c r="AI304" s="1071" t="n"/>
      <c r="AJ304" s="1086" t="n"/>
    </row>
    <row r="305" ht="12.75" customHeight="1" s="789">
      <c r="A305" s="1091" t="n"/>
      <c r="B305" s="1091" t="n"/>
      <c r="C305" s="1071" t="n"/>
      <c r="D305" s="1086" t="n"/>
      <c r="E305" s="1091" t="n"/>
      <c r="F305" s="1071" t="n"/>
      <c r="G305" s="1071" t="n"/>
      <c r="H305" s="1071" t="n"/>
      <c r="I305" s="1086" t="n"/>
      <c r="J305" s="1091" t="n"/>
      <c r="K305" s="1071" t="n"/>
      <c r="L305" s="1071" t="n"/>
      <c r="M305" s="1071" t="n"/>
      <c r="N305" s="1071" t="n"/>
      <c r="O305" s="1086" t="n"/>
      <c r="P305" s="1091" t="n"/>
      <c r="Q305" s="1071" t="n"/>
      <c r="R305" s="1071" t="n"/>
      <c r="S305" s="1086" t="n"/>
      <c r="T305" s="1091" t="n"/>
      <c r="U305" s="1071" t="n"/>
      <c r="V305" s="1071" t="n"/>
      <c r="W305" s="1071" t="n"/>
      <c r="X305" s="1086" t="n"/>
      <c r="Y305" s="1091" t="n"/>
      <c r="Z305" s="1071" t="n"/>
      <c r="AA305" s="1071" t="n"/>
      <c r="AB305" s="1086" t="n"/>
      <c r="AC305" s="1091" t="n"/>
      <c r="AD305" s="1071" t="n"/>
      <c r="AE305" s="1071" t="n"/>
      <c r="AF305" s="1071" t="n"/>
      <c r="AG305" s="1086" t="n"/>
      <c r="AH305" s="1091" t="n"/>
      <c r="AI305" s="1071" t="n"/>
      <c r="AJ305" s="1086" t="n"/>
    </row>
    <row r="306" ht="12.75" customHeight="1" s="789">
      <c r="A306" s="1091" t="n"/>
      <c r="B306" s="1091" t="n"/>
      <c r="C306" s="1071" t="n"/>
      <c r="D306" s="1086" t="n"/>
      <c r="E306" s="1091" t="n"/>
      <c r="F306" s="1071" t="n"/>
      <c r="G306" s="1071" t="n"/>
      <c r="H306" s="1071" t="n"/>
      <c r="I306" s="1086" t="n"/>
      <c r="J306" s="1091" t="n"/>
      <c r="K306" s="1071" t="n"/>
      <c r="L306" s="1071" t="n"/>
      <c r="M306" s="1071" t="n"/>
      <c r="N306" s="1071" t="n"/>
      <c r="O306" s="1086" t="n"/>
      <c r="P306" s="1091" t="n"/>
      <c r="Q306" s="1071" t="n"/>
      <c r="R306" s="1071" t="n"/>
      <c r="S306" s="1086" t="n"/>
      <c r="T306" s="1091" t="n"/>
      <c r="U306" s="1071" t="n"/>
      <c r="V306" s="1071" t="n"/>
      <c r="W306" s="1071" t="n"/>
      <c r="X306" s="1086" t="n"/>
      <c r="Y306" s="1091" t="n"/>
      <c r="Z306" s="1071" t="n"/>
      <c r="AA306" s="1071" t="n"/>
      <c r="AB306" s="1086" t="n"/>
      <c r="AC306" s="1091" t="n"/>
      <c r="AD306" s="1071" t="n"/>
      <c r="AE306" s="1071" t="n"/>
      <c r="AF306" s="1071" t="n"/>
      <c r="AG306" s="1086" t="n"/>
      <c r="AH306" s="1091" t="n"/>
      <c r="AI306" s="1071" t="n"/>
      <c r="AJ306" s="1086" t="n"/>
    </row>
    <row r="307" ht="12.75" customHeight="1" s="789">
      <c r="A307" s="1091" t="n"/>
      <c r="B307" s="1091" t="n"/>
      <c r="C307" s="1071" t="n"/>
      <c r="D307" s="1086" t="n"/>
      <c r="E307" s="1091" t="n"/>
      <c r="F307" s="1071" t="n"/>
      <c r="G307" s="1071" t="n"/>
      <c r="H307" s="1071" t="n"/>
      <c r="I307" s="1086" t="n"/>
      <c r="J307" s="1091" t="n"/>
      <c r="K307" s="1071" t="n"/>
      <c r="L307" s="1071" t="n"/>
      <c r="M307" s="1071" t="n"/>
      <c r="N307" s="1071" t="n"/>
      <c r="O307" s="1086" t="n"/>
      <c r="P307" s="1091" t="n"/>
      <c r="Q307" s="1071" t="n"/>
      <c r="R307" s="1071" t="n"/>
      <c r="S307" s="1086" t="n"/>
      <c r="T307" s="1091" t="n"/>
      <c r="U307" s="1071" t="n"/>
      <c r="V307" s="1071" t="n"/>
      <c r="W307" s="1071" t="n"/>
      <c r="X307" s="1086" t="n"/>
      <c r="Y307" s="1091" t="n"/>
      <c r="Z307" s="1071" t="n"/>
      <c r="AA307" s="1071" t="n"/>
      <c r="AB307" s="1086" t="n"/>
      <c r="AC307" s="1091" t="n"/>
      <c r="AD307" s="1071" t="n"/>
      <c r="AE307" s="1071" t="n"/>
      <c r="AF307" s="1071" t="n"/>
      <c r="AG307" s="1086" t="n"/>
      <c r="AH307" s="1091" t="n"/>
      <c r="AI307" s="1071" t="n"/>
      <c r="AJ307" s="1086" t="n"/>
    </row>
    <row r="308" ht="12.75" customHeight="1" s="789">
      <c r="A308" s="1091" t="n"/>
      <c r="B308" s="1091" t="n"/>
      <c r="C308" s="1071" t="n"/>
      <c r="D308" s="1086" t="n"/>
      <c r="E308" s="1091" t="n"/>
      <c r="F308" s="1071" t="n"/>
      <c r="G308" s="1071" t="n"/>
      <c r="H308" s="1071" t="n"/>
      <c r="I308" s="1086" t="n"/>
      <c r="J308" s="1091" t="n"/>
      <c r="K308" s="1071" t="n"/>
      <c r="L308" s="1071" t="n"/>
      <c r="M308" s="1071" t="n"/>
      <c r="N308" s="1071" t="n"/>
      <c r="O308" s="1086" t="n"/>
      <c r="P308" s="1091" t="n"/>
      <c r="Q308" s="1071" t="n"/>
      <c r="R308" s="1071" t="n"/>
      <c r="S308" s="1086" t="n"/>
      <c r="T308" s="1091" t="n"/>
      <c r="U308" s="1071" t="n"/>
      <c r="V308" s="1071" t="n"/>
      <c r="W308" s="1071" t="n"/>
      <c r="X308" s="1086" t="n"/>
      <c r="Y308" s="1091" t="n"/>
      <c r="Z308" s="1071" t="n"/>
      <c r="AA308" s="1071" t="n"/>
      <c r="AB308" s="1086" t="n"/>
      <c r="AC308" s="1091" t="n"/>
      <c r="AD308" s="1071" t="n"/>
      <c r="AE308" s="1071" t="n"/>
      <c r="AF308" s="1071" t="n"/>
      <c r="AG308" s="1086" t="n"/>
      <c r="AH308" s="1091" t="n"/>
      <c r="AI308" s="1071" t="n"/>
      <c r="AJ308" s="1086" t="n"/>
    </row>
    <row r="309" ht="12.75" customHeight="1" s="789">
      <c r="A309" s="1091" t="n"/>
      <c r="B309" s="1091" t="n"/>
      <c r="C309" s="1071" t="n"/>
      <c r="D309" s="1086" t="n"/>
      <c r="E309" s="1091" t="n"/>
      <c r="F309" s="1071" t="n"/>
      <c r="G309" s="1071" t="n"/>
      <c r="H309" s="1071" t="n"/>
      <c r="I309" s="1086" t="n"/>
      <c r="J309" s="1091" t="n"/>
      <c r="K309" s="1071" t="n"/>
      <c r="L309" s="1071" t="n"/>
      <c r="M309" s="1071" t="n"/>
      <c r="N309" s="1071" t="n"/>
      <c r="O309" s="1086" t="n"/>
      <c r="P309" s="1091" t="n"/>
      <c r="Q309" s="1071" t="n"/>
      <c r="R309" s="1071" t="n"/>
      <c r="S309" s="1086" t="n"/>
      <c r="T309" s="1091" t="n"/>
      <c r="U309" s="1071" t="n"/>
      <c r="V309" s="1071" t="n"/>
      <c r="W309" s="1071" t="n"/>
      <c r="X309" s="1086" t="n"/>
      <c r="Y309" s="1091" t="n"/>
      <c r="Z309" s="1071" t="n"/>
      <c r="AA309" s="1071" t="n"/>
      <c r="AB309" s="1086" t="n"/>
      <c r="AC309" s="1091" t="n"/>
      <c r="AD309" s="1071" t="n"/>
      <c r="AE309" s="1071" t="n"/>
      <c r="AF309" s="1071" t="n"/>
      <c r="AG309" s="1086" t="n"/>
      <c r="AH309" s="1091" t="n"/>
      <c r="AI309" s="1071" t="n"/>
      <c r="AJ309" s="1086" t="n"/>
    </row>
    <row r="310" ht="12.75" customHeight="1" s="789">
      <c r="A310" s="1091" t="n"/>
      <c r="B310" s="1091" t="n"/>
      <c r="C310" s="1071" t="n"/>
      <c r="D310" s="1086" t="n"/>
      <c r="E310" s="1091" t="n"/>
      <c r="F310" s="1071" t="n"/>
      <c r="G310" s="1071" t="n"/>
      <c r="H310" s="1071" t="n"/>
      <c r="I310" s="1086" t="n"/>
      <c r="J310" s="1091" t="n"/>
      <c r="K310" s="1071" t="n"/>
      <c r="L310" s="1071" t="n"/>
      <c r="M310" s="1071" t="n"/>
      <c r="N310" s="1071" t="n"/>
      <c r="O310" s="1086" t="n"/>
      <c r="P310" s="1091" t="n"/>
      <c r="Q310" s="1071" t="n"/>
      <c r="R310" s="1071" t="n"/>
      <c r="S310" s="1086" t="n"/>
      <c r="T310" s="1091" t="n"/>
      <c r="U310" s="1071" t="n"/>
      <c r="V310" s="1071" t="n"/>
      <c r="W310" s="1071" t="n"/>
      <c r="X310" s="1086" t="n"/>
      <c r="Y310" s="1091" t="n"/>
      <c r="Z310" s="1071" t="n"/>
      <c r="AA310" s="1071" t="n"/>
      <c r="AB310" s="1086" t="n"/>
      <c r="AC310" s="1091" t="n"/>
      <c r="AD310" s="1071" t="n"/>
      <c r="AE310" s="1071" t="n"/>
      <c r="AF310" s="1071" t="n"/>
      <c r="AG310" s="1086" t="n"/>
      <c r="AH310" s="1091" t="n"/>
      <c r="AI310" s="1071" t="n"/>
      <c r="AJ310" s="1086" t="n"/>
    </row>
    <row r="311" ht="12.75" customHeight="1" s="789">
      <c r="A311" s="1091" t="n"/>
      <c r="B311" s="1091" t="n"/>
      <c r="C311" s="1071" t="n"/>
      <c r="D311" s="1086" t="n"/>
      <c r="E311" s="1091" t="n"/>
      <c r="F311" s="1071" t="n"/>
      <c r="G311" s="1071" t="n"/>
      <c r="H311" s="1071" t="n"/>
      <c r="I311" s="1086" t="n"/>
      <c r="J311" s="1091" t="n"/>
      <c r="K311" s="1071" t="n"/>
      <c r="L311" s="1071" t="n"/>
      <c r="M311" s="1071" t="n"/>
      <c r="N311" s="1071" t="n"/>
      <c r="O311" s="1086" t="n"/>
      <c r="P311" s="1091" t="n"/>
      <c r="Q311" s="1071" t="n"/>
      <c r="R311" s="1071" t="n"/>
      <c r="S311" s="1086" t="n"/>
      <c r="T311" s="1091" t="n"/>
      <c r="U311" s="1071" t="n"/>
      <c r="V311" s="1071" t="n"/>
      <c r="W311" s="1071" t="n"/>
      <c r="X311" s="1086" t="n"/>
      <c r="Y311" s="1091" t="n"/>
      <c r="Z311" s="1071" t="n"/>
      <c r="AA311" s="1071" t="n"/>
      <c r="AB311" s="1086" t="n"/>
      <c r="AC311" s="1091" t="n"/>
      <c r="AD311" s="1071" t="n"/>
      <c r="AE311" s="1071" t="n"/>
      <c r="AF311" s="1071" t="n"/>
      <c r="AG311" s="1086" t="n"/>
      <c r="AH311" s="1091" t="n"/>
      <c r="AI311" s="1071" t="n"/>
      <c r="AJ311" s="1086" t="n"/>
    </row>
    <row r="312" ht="12.75" customHeight="1" s="789">
      <c r="A312" s="1091" t="n"/>
      <c r="B312" s="1091" t="n"/>
      <c r="C312" s="1071" t="n"/>
      <c r="D312" s="1086" t="n"/>
      <c r="E312" s="1091" t="n"/>
      <c r="F312" s="1071" t="n"/>
      <c r="G312" s="1071" t="n"/>
      <c r="H312" s="1071" t="n"/>
      <c r="I312" s="1086" t="n"/>
      <c r="J312" s="1091" t="n"/>
      <c r="K312" s="1071" t="n"/>
      <c r="L312" s="1071" t="n"/>
      <c r="M312" s="1071" t="n"/>
      <c r="N312" s="1071" t="n"/>
      <c r="O312" s="1086" t="n"/>
      <c r="P312" s="1091" t="n"/>
      <c r="Q312" s="1071" t="n"/>
      <c r="R312" s="1071" t="n"/>
      <c r="S312" s="1086" t="n"/>
      <c r="T312" s="1091" t="n"/>
      <c r="U312" s="1071" t="n"/>
      <c r="V312" s="1071" t="n"/>
      <c r="W312" s="1071" t="n"/>
      <c r="X312" s="1086" t="n"/>
      <c r="Y312" s="1091" t="n"/>
      <c r="Z312" s="1071" t="n"/>
      <c r="AA312" s="1071" t="n"/>
      <c r="AB312" s="1086" t="n"/>
      <c r="AC312" s="1091" t="n"/>
      <c r="AD312" s="1071" t="n"/>
      <c r="AE312" s="1071" t="n"/>
      <c r="AF312" s="1071" t="n"/>
      <c r="AG312" s="1086" t="n"/>
      <c r="AH312" s="1091" t="n"/>
      <c r="AI312" s="1071" t="n"/>
      <c r="AJ312" s="1086" t="n"/>
    </row>
    <row r="313" ht="12.75" customHeight="1" s="789">
      <c r="A313" s="1091" t="n"/>
      <c r="B313" s="1091" t="n"/>
      <c r="C313" s="1071" t="n"/>
      <c r="D313" s="1086" t="n"/>
      <c r="E313" s="1091" t="n"/>
      <c r="F313" s="1071" t="n"/>
      <c r="G313" s="1071" t="n"/>
      <c r="H313" s="1071" t="n"/>
      <c r="I313" s="1086" t="n"/>
      <c r="J313" s="1091" t="n"/>
      <c r="K313" s="1071" t="n"/>
      <c r="L313" s="1071" t="n"/>
      <c r="M313" s="1071" t="n"/>
      <c r="N313" s="1071" t="n"/>
      <c r="O313" s="1086" t="n"/>
      <c r="P313" s="1091" t="n"/>
      <c r="Q313" s="1071" t="n"/>
      <c r="R313" s="1071" t="n"/>
      <c r="S313" s="1086" t="n"/>
      <c r="T313" s="1091" t="n"/>
      <c r="U313" s="1071" t="n"/>
      <c r="V313" s="1071" t="n"/>
      <c r="W313" s="1071" t="n"/>
      <c r="X313" s="1086" t="n"/>
      <c r="Y313" s="1091" t="n"/>
      <c r="Z313" s="1071" t="n"/>
      <c r="AA313" s="1071" t="n"/>
      <c r="AB313" s="1086" t="n"/>
      <c r="AC313" s="1091" t="n"/>
      <c r="AD313" s="1071" t="n"/>
      <c r="AE313" s="1071" t="n"/>
      <c r="AF313" s="1071" t="n"/>
      <c r="AG313" s="1086" t="n"/>
      <c r="AH313" s="1091" t="n"/>
      <c r="AI313" s="1071" t="n"/>
      <c r="AJ313" s="1086" t="n"/>
    </row>
    <row r="314" ht="12.75" customHeight="1" s="789">
      <c r="A314" s="1091" t="n"/>
      <c r="B314" s="1091" t="n"/>
      <c r="C314" s="1071" t="n"/>
      <c r="D314" s="1086" t="n"/>
      <c r="E314" s="1091" t="n"/>
      <c r="F314" s="1071" t="n"/>
      <c r="G314" s="1071" t="n"/>
      <c r="H314" s="1071" t="n"/>
      <c r="I314" s="1086" t="n"/>
      <c r="J314" s="1091" t="n"/>
      <c r="K314" s="1071" t="n"/>
      <c r="L314" s="1071" t="n"/>
      <c r="M314" s="1071" t="n"/>
      <c r="N314" s="1071" t="n"/>
      <c r="O314" s="1086" t="n"/>
      <c r="P314" s="1091" t="n"/>
      <c r="Q314" s="1071" t="n"/>
      <c r="R314" s="1071" t="n"/>
      <c r="S314" s="1086" t="n"/>
      <c r="T314" s="1091" t="n"/>
      <c r="U314" s="1071" t="n"/>
      <c r="V314" s="1071" t="n"/>
      <c r="W314" s="1071" t="n"/>
      <c r="X314" s="1086" t="n"/>
      <c r="Y314" s="1091" t="n"/>
      <c r="Z314" s="1071" t="n"/>
      <c r="AA314" s="1071" t="n"/>
      <c r="AB314" s="1086" t="n"/>
      <c r="AC314" s="1091" t="n"/>
      <c r="AD314" s="1071" t="n"/>
      <c r="AE314" s="1071" t="n"/>
      <c r="AF314" s="1071" t="n"/>
      <c r="AG314" s="1086" t="n"/>
      <c r="AH314" s="1091" t="n"/>
      <c r="AI314" s="1071" t="n"/>
      <c r="AJ314" s="1086" t="n"/>
    </row>
    <row r="315" ht="12.75" customHeight="1" s="789">
      <c r="A315" s="1091" t="n"/>
      <c r="B315" s="1091" t="n"/>
      <c r="C315" s="1071" t="n"/>
      <c r="D315" s="1086" t="n"/>
      <c r="E315" s="1091" t="n"/>
      <c r="F315" s="1071" t="n"/>
      <c r="G315" s="1071" t="n"/>
      <c r="H315" s="1071" t="n"/>
      <c r="I315" s="1086" t="n"/>
      <c r="J315" s="1091" t="n"/>
      <c r="K315" s="1071" t="n"/>
      <c r="L315" s="1071" t="n"/>
      <c r="M315" s="1071" t="n"/>
      <c r="N315" s="1071" t="n"/>
      <c r="O315" s="1086" t="n"/>
      <c r="P315" s="1091" t="n"/>
      <c r="Q315" s="1071" t="n"/>
      <c r="R315" s="1071" t="n"/>
      <c r="S315" s="1086" t="n"/>
      <c r="T315" s="1091" t="n"/>
      <c r="U315" s="1071" t="n"/>
      <c r="V315" s="1071" t="n"/>
      <c r="W315" s="1071" t="n"/>
      <c r="X315" s="1086" t="n"/>
      <c r="Y315" s="1091" t="n"/>
      <c r="Z315" s="1071" t="n"/>
      <c r="AA315" s="1071" t="n"/>
      <c r="AB315" s="1086" t="n"/>
      <c r="AC315" s="1091" t="n"/>
      <c r="AD315" s="1071" t="n"/>
      <c r="AE315" s="1071" t="n"/>
      <c r="AF315" s="1071" t="n"/>
      <c r="AG315" s="1086" t="n"/>
      <c r="AH315" s="1091" t="n"/>
      <c r="AI315" s="1071" t="n"/>
      <c r="AJ315" s="1086" t="n"/>
    </row>
    <row r="316" ht="12.75" customHeight="1" s="789">
      <c r="A316" s="1091" t="n"/>
      <c r="B316" s="1091" t="n"/>
      <c r="C316" s="1071" t="n"/>
      <c r="D316" s="1086" t="n"/>
      <c r="E316" s="1091" t="n"/>
      <c r="F316" s="1071" t="n"/>
      <c r="G316" s="1071" t="n"/>
      <c r="H316" s="1071" t="n"/>
      <c r="I316" s="1086" t="n"/>
      <c r="J316" s="1091" t="n"/>
      <c r="K316" s="1071" t="n"/>
      <c r="L316" s="1071" t="n"/>
      <c r="M316" s="1071" t="n"/>
      <c r="N316" s="1071" t="n"/>
      <c r="O316" s="1086" t="n"/>
      <c r="P316" s="1091" t="n"/>
      <c r="Q316" s="1071" t="n"/>
      <c r="R316" s="1071" t="n"/>
      <c r="S316" s="1086" t="n"/>
      <c r="T316" s="1091" t="n"/>
      <c r="U316" s="1071" t="n"/>
      <c r="V316" s="1071" t="n"/>
      <c r="W316" s="1071" t="n"/>
      <c r="X316" s="1086" t="n"/>
      <c r="Y316" s="1091" t="n"/>
      <c r="Z316" s="1071" t="n"/>
      <c r="AA316" s="1071" t="n"/>
      <c r="AB316" s="1086" t="n"/>
      <c r="AC316" s="1091" t="n"/>
      <c r="AD316" s="1071" t="n"/>
      <c r="AE316" s="1071" t="n"/>
      <c r="AF316" s="1071" t="n"/>
      <c r="AG316" s="1086" t="n"/>
      <c r="AH316" s="1091" t="n"/>
      <c r="AI316" s="1071" t="n"/>
      <c r="AJ316" s="1086" t="n"/>
    </row>
    <row r="317" ht="12.75" customHeight="1" s="789">
      <c r="A317" s="1091" t="n"/>
      <c r="B317" s="1091" t="n"/>
      <c r="C317" s="1071" t="n"/>
      <c r="D317" s="1086" t="n"/>
      <c r="E317" s="1091" t="n"/>
      <c r="F317" s="1071" t="n"/>
      <c r="G317" s="1071" t="n"/>
      <c r="H317" s="1071" t="n"/>
      <c r="I317" s="1086" t="n"/>
      <c r="J317" s="1091" t="n"/>
      <c r="K317" s="1071" t="n"/>
      <c r="L317" s="1071" t="n"/>
      <c r="M317" s="1071" t="n"/>
      <c r="N317" s="1071" t="n"/>
      <c r="O317" s="1086" t="n"/>
      <c r="P317" s="1091" t="n"/>
      <c r="Q317" s="1071" t="n"/>
      <c r="R317" s="1071" t="n"/>
      <c r="S317" s="1086" t="n"/>
      <c r="T317" s="1091" t="n"/>
      <c r="U317" s="1071" t="n"/>
      <c r="V317" s="1071" t="n"/>
      <c r="W317" s="1071" t="n"/>
      <c r="X317" s="1086" t="n"/>
      <c r="Y317" s="1091" t="n"/>
      <c r="Z317" s="1071" t="n"/>
      <c r="AA317" s="1071" t="n"/>
      <c r="AB317" s="1086" t="n"/>
      <c r="AC317" s="1091" t="n"/>
      <c r="AD317" s="1071" t="n"/>
      <c r="AE317" s="1071" t="n"/>
      <c r="AF317" s="1071" t="n"/>
      <c r="AG317" s="1086" t="n"/>
      <c r="AH317" s="1091" t="n"/>
      <c r="AI317" s="1071" t="n"/>
      <c r="AJ317" s="1086" t="n"/>
    </row>
    <row r="318" ht="12.75" customHeight="1" s="789">
      <c r="A318" s="1091" t="n"/>
      <c r="B318" s="1091" t="n"/>
      <c r="C318" s="1071" t="n"/>
      <c r="D318" s="1086" t="n"/>
      <c r="E318" s="1091" t="n"/>
      <c r="F318" s="1071" t="n"/>
      <c r="G318" s="1071" t="n"/>
      <c r="H318" s="1071" t="n"/>
      <c r="I318" s="1086" t="n"/>
      <c r="J318" s="1091" t="n"/>
      <c r="K318" s="1071" t="n"/>
      <c r="L318" s="1071" t="n"/>
      <c r="M318" s="1071" t="n"/>
      <c r="N318" s="1071" t="n"/>
      <c r="O318" s="1086" t="n"/>
      <c r="P318" s="1091" t="n"/>
      <c r="Q318" s="1071" t="n"/>
      <c r="R318" s="1071" t="n"/>
      <c r="S318" s="1086" t="n"/>
      <c r="T318" s="1091" t="n"/>
      <c r="U318" s="1071" t="n"/>
      <c r="V318" s="1071" t="n"/>
      <c r="W318" s="1071" t="n"/>
      <c r="X318" s="1086" t="n"/>
      <c r="Y318" s="1091" t="n"/>
      <c r="Z318" s="1071" t="n"/>
      <c r="AA318" s="1071" t="n"/>
      <c r="AB318" s="1086" t="n"/>
      <c r="AC318" s="1091" t="n"/>
      <c r="AD318" s="1071" t="n"/>
      <c r="AE318" s="1071" t="n"/>
      <c r="AF318" s="1071" t="n"/>
      <c r="AG318" s="1086" t="n"/>
      <c r="AH318" s="1091" t="n"/>
      <c r="AI318" s="1071" t="n"/>
      <c r="AJ318" s="1086" t="n"/>
    </row>
    <row r="319" ht="12.75" customHeight="1" s="789">
      <c r="A319" s="1091" t="n"/>
      <c r="B319" s="1091" t="n"/>
      <c r="C319" s="1071" t="n"/>
      <c r="D319" s="1086" t="n"/>
      <c r="E319" s="1091" t="n"/>
      <c r="F319" s="1071" t="n"/>
      <c r="G319" s="1071" t="n"/>
      <c r="H319" s="1071" t="n"/>
      <c r="I319" s="1086" t="n"/>
      <c r="J319" s="1091" t="n"/>
      <c r="K319" s="1071" t="n"/>
      <c r="L319" s="1071" t="n"/>
      <c r="M319" s="1071" t="n"/>
      <c r="N319" s="1071" t="n"/>
      <c r="O319" s="1086" t="n"/>
      <c r="P319" s="1091" t="n"/>
      <c r="Q319" s="1071" t="n"/>
      <c r="R319" s="1071" t="n"/>
      <c r="S319" s="1086" t="n"/>
      <c r="T319" s="1091" t="n"/>
      <c r="U319" s="1071" t="n"/>
      <c r="V319" s="1071" t="n"/>
      <c r="W319" s="1071" t="n"/>
      <c r="X319" s="1086" t="n"/>
      <c r="Y319" s="1091" t="n"/>
      <c r="Z319" s="1071" t="n"/>
      <c r="AA319" s="1071" t="n"/>
      <c r="AB319" s="1086" t="n"/>
      <c r="AC319" s="1091" t="n"/>
      <c r="AD319" s="1071" t="n"/>
      <c r="AE319" s="1071" t="n"/>
      <c r="AF319" s="1071" t="n"/>
      <c r="AG319" s="1086" t="n"/>
      <c r="AH319" s="1091" t="n"/>
      <c r="AI319" s="1071" t="n"/>
      <c r="AJ319" s="1086" t="n"/>
    </row>
    <row r="320" ht="12.75" customHeight="1" s="789">
      <c r="A320" s="1091" t="n"/>
      <c r="B320" s="1091" t="n"/>
      <c r="C320" s="1071" t="n"/>
      <c r="D320" s="1086" t="n"/>
      <c r="E320" s="1091" t="n"/>
      <c r="F320" s="1071" t="n"/>
      <c r="G320" s="1071" t="n"/>
      <c r="H320" s="1071" t="n"/>
      <c r="I320" s="1086" t="n"/>
      <c r="J320" s="1091" t="n"/>
      <c r="K320" s="1071" t="n"/>
      <c r="L320" s="1071" t="n"/>
      <c r="M320" s="1071" t="n"/>
      <c r="N320" s="1071" t="n"/>
      <c r="O320" s="1086" t="n"/>
      <c r="P320" s="1091" t="n"/>
      <c r="Q320" s="1071" t="n"/>
      <c r="R320" s="1071" t="n"/>
      <c r="S320" s="1086" t="n"/>
      <c r="T320" s="1091" t="n"/>
      <c r="U320" s="1071" t="n"/>
      <c r="V320" s="1071" t="n"/>
      <c r="W320" s="1071" t="n"/>
      <c r="X320" s="1086" t="n"/>
      <c r="Y320" s="1091" t="n"/>
      <c r="Z320" s="1071" t="n"/>
      <c r="AA320" s="1071" t="n"/>
      <c r="AB320" s="1086" t="n"/>
      <c r="AC320" s="1091" t="n"/>
      <c r="AD320" s="1071" t="n"/>
      <c r="AE320" s="1071" t="n"/>
      <c r="AF320" s="1071" t="n"/>
      <c r="AG320" s="1086" t="n"/>
      <c r="AH320" s="1091" t="n"/>
      <c r="AI320" s="1071" t="n"/>
      <c r="AJ320" s="1086" t="n"/>
    </row>
    <row r="321" ht="12.75" customHeight="1" s="789">
      <c r="A321" s="1091" t="n"/>
      <c r="B321" s="1091" t="n"/>
      <c r="C321" s="1071" t="n"/>
      <c r="D321" s="1086" t="n"/>
      <c r="E321" s="1091" t="n"/>
      <c r="F321" s="1071" t="n"/>
      <c r="G321" s="1071" t="n"/>
      <c r="H321" s="1071" t="n"/>
      <c r="I321" s="1086" t="n"/>
      <c r="J321" s="1091" t="n"/>
      <c r="K321" s="1071" t="n"/>
      <c r="L321" s="1071" t="n"/>
      <c r="M321" s="1071" t="n"/>
      <c r="N321" s="1071" t="n"/>
      <c r="O321" s="1086" t="n"/>
      <c r="P321" s="1091" t="n"/>
      <c r="Q321" s="1071" t="n"/>
      <c r="R321" s="1071" t="n"/>
      <c r="S321" s="1086" t="n"/>
      <c r="T321" s="1091" t="n"/>
      <c r="U321" s="1071" t="n"/>
      <c r="V321" s="1071" t="n"/>
      <c r="W321" s="1071" t="n"/>
      <c r="X321" s="1086" t="n"/>
      <c r="Y321" s="1091" t="n"/>
      <c r="Z321" s="1071" t="n"/>
      <c r="AA321" s="1071" t="n"/>
      <c r="AB321" s="1086" t="n"/>
      <c r="AC321" s="1091" t="n"/>
      <c r="AD321" s="1071" t="n"/>
      <c r="AE321" s="1071" t="n"/>
      <c r="AF321" s="1071" t="n"/>
      <c r="AG321" s="1086" t="n"/>
      <c r="AH321" s="1091" t="n"/>
      <c r="AI321" s="1071" t="n"/>
      <c r="AJ321" s="1086" t="n"/>
    </row>
    <row r="322" ht="12.75" customHeight="1" s="789">
      <c r="A322" s="1091" t="n"/>
      <c r="B322" s="1091" t="n"/>
      <c r="C322" s="1071" t="n"/>
      <c r="D322" s="1086" t="n"/>
      <c r="E322" s="1091" t="n"/>
      <c r="F322" s="1071" t="n"/>
      <c r="G322" s="1071" t="n"/>
      <c r="H322" s="1071" t="n"/>
      <c r="I322" s="1086" t="n"/>
      <c r="J322" s="1091" t="n"/>
      <c r="K322" s="1071" t="n"/>
      <c r="L322" s="1071" t="n"/>
      <c r="M322" s="1071" t="n"/>
      <c r="N322" s="1071" t="n"/>
      <c r="O322" s="1086" t="n"/>
      <c r="P322" s="1091" t="n"/>
      <c r="Q322" s="1071" t="n"/>
      <c r="R322" s="1071" t="n"/>
      <c r="S322" s="1086" t="n"/>
      <c r="T322" s="1091" t="n"/>
      <c r="U322" s="1071" t="n"/>
      <c r="V322" s="1071" t="n"/>
      <c r="W322" s="1071" t="n"/>
      <c r="X322" s="1086" t="n"/>
      <c r="Y322" s="1091" t="n"/>
      <c r="Z322" s="1071" t="n"/>
      <c r="AA322" s="1071" t="n"/>
      <c r="AB322" s="1086" t="n"/>
      <c r="AC322" s="1091" t="n"/>
      <c r="AD322" s="1071" t="n"/>
      <c r="AE322" s="1071" t="n"/>
      <c r="AF322" s="1071" t="n"/>
      <c r="AG322" s="1086" t="n"/>
      <c r="AH322" s="1091" t="n"/>
      <c r="AI322" s="1071" t="n"/>
      <c r="AJ322" s="1086" t="n"/>
    </row>
    <row r="323" ht="12.75" customHeight="1" s="789">
      <c r="A323" s="1091" t="n"/>
      <c r="B323" s="1091" t="n"/>
      <c r="C323" s="1071" t="n"/>
      <c r="D323" s="1086" t="n"/>
      <c r="E323" s="1091" t="n"/>
      <c r="F323" s="1071" t="n"/>
      <c r="G323" s="1071" t="n"/>
      <c r="H323" s="1071" t="n"/>
      <c r="I323" s="1086" t="n"/>
      <c r="J323" s="1091" t="n"/>
      <c r="K323" s="1071" t="n"/>
      <c r="L323" s="1071" t="n"/>
      <c r="M323" s="1071" t="n"/>
      <c r="N323" s="1071" t="n"/>
      <c r="O323" s="1086" t="n"/>
      <c r="P323" s="1091" t="n"/>
      <c r="Q323" s="1071" t="n"/>
      <c r="R323" s="1071" t="n"/>
      <c r="S323" s="1086" t="n"/>
      <c r="T323" s="1091" t="n"/>
      <c r="U323" s="1071" t="n"/>
      <c r="V323" s="1071" t="n"/>
      <c r="W323" s="1071" t="n"/>
      <c r="X323" s="1086" t="n"/>
      <c r="Y323" s="1091" t="n"/>
      <c r="Z323" s="1071" t="n"/>
      <c r="AA323" s="1071" t="n"/>
      <c r="AB323" s="1086" t="n"/>
      <c r="AC323" s="1091" t="n"/>
      <c r="AD323" s="1071" t="n"/>
      <c r="AE323" s="1071" t="n"/>
      <c r="AF323" s="1071" t="n"/>
      <c r="AG323" s="1086" t="n"/>
      <c r="AH323" s="1091" t="n"/>
      <c r="AI323" s="1071" t="n"/>
      <c r="AJ323" s="1086" t="n"/>
    </row>
    <row r="324" ht="12.75" customHeight="1" s="789">
      <c r="A324" s="1091" t="n"/>
      <c r="B324" s="1091" t="n"/>
      <c r="C324" s="1071" t="n"/>
      <c r="D324" s="1086" t="n"/>
      <c r="E324" s="1091" t="n"/>
      <c r="F324" s="1071" t="n"/>
      <c r="G324" s="1071" t="n"/>
      <c r="H324" s="1071" t="n"/>
      <c r="I324" s="1086" t="n"/>
      <c r="J324" s="1091" t="n"/>
      <c r="K324" s="1071" t="n"/>
      <c r="L324" s="1071" t="n"/>
      <c r="M324" s="1071" t="n"/>
      <c r="N324" s="1071" t="n"/>
      <c r="O324" s="1086" t="n"/>
      <c r="P324" s="1091" t="n"/>
      <c r="Q324" s="1071" t="n"/>
      <c r="R324" s="1071" t="n"/>
      <c r="S324" s="1086" t="n"/>
      <c r="T324" s="1091" t="n"/>
      <c r="U324" s="1071" t="n"/>
      <c r="V324" s="1071" t="n"/>
      <c r="W324" s="1071" t="n"/>
      <c r="X324" s="1086" t="n"/>
      <c r="Y324" s="1091" t="n"/>
      <c r="Z324" s="1071" t="n"/>
      <c r="AA324" s="1071" t="n"/>
      <c r="AB324" s="1086" t="n"/>
      <c r="AC324" s="1091" t="n"/>
      <c r="AD324" s="1071" t="n"/>
      <c r="AE324" s="1071" t="n"/>
      <c r="AF324" s="1071" t="n"/>
      <c r="AG324" s="1086" t="n"/>
      <c r="AH324" s="1091" t="n"/>
      <c r="AI324" s="1071" t="n"/>
      <c r="AJ324" s="1086" t="n"/>
    </row>
    <row r="325" ht="12.75" customHeight="1" s="789">
      <c r="A325" s="1091" t="n"/>
      <c r="B325" s="1091" t="n"/>
      <c r="C325" s="1071" t="n"/>
      <c r="D325" s="1086" t="n"/>
      <c r="E325" s="1091" t="n"/>
      <c r="F325" s="1071" t="n"/>
      <c r="G325" s="1071" t="n"/>
      <c r="H325" s="1071" t="n"/>
      <c r="I325" s="1086" t="n"/>
      <c r="J325" s="1091" t="n"/>
      <c r="K325" s="1071" t="n"/>
      <c r="L325" s="1071" t="n"/>
      <c r="M325" s="1071" t="n"/>
      <c r="N325" s="1071" t="n"/>
      <c r="O325" s="1086" t="n"/>
      <c r="P325" s="1091" t="n"/>
      <c r="Q325" s="1071" t="n"/>
      <c r="R325" s="1071" t="n"/>
      <c r="S325" s="1086" t="n"/>
      <c r="T325" s="1091" t="n"/>
      <c r="U325" s="1071" t="n"/>
      <c r="V325" s="1071" t="n"/>
      <c r="W325" s="1071" t="n"/>
      <c r="X325" s="1086" t="n"/>
      <c r="Y325" s="1091" t="n"/>
      <c r="Z325" s="1071" t="n"/>
      <c r="AA325" s="1071" t="n"/>
      <c r="AB325" s="1086" t="n"/>
      <c r="AC325" s="1091" t="n"/>
      <c r="AD325" s="1071" t="n"/>
      <c r="AE325" s="1071" t="n"/>
      <c r="AF325" s="1071" t="n"/>
      <c r="AG325" s="1086" t="n"/>
      <c r="AH325" s="1091" t="n"/>
      <c r="AI325" s="1071" t="n"/>
      <c r="AJ325" s="1086" t="n"/>
    </row>
    <row r="326" ht="12.75" customHeight="1" s="789">
      <c r="A326" s="1091" t="n"/>
      <c r="B326" s="1091" t="n"/>
      <c r="C326" s="1071" t="n"/>
      <c r="D326" s="1086" t="n"/>
      <c r="E326" s="1091" t="n"/>
      <c r="F326" s="1071" t="n"/>
      <c r="G326" s="1071" t="n"/>
      <c r="H326" s="1071" t="n"/>
      <c r="I326" s="1086" t="n"/>
      <c r="J326" s="1091" t="n"/>
      <c r="K326" s="1071" t="n"/>
      <c r="L326" s="1071" t="n"/>
      <c r="M326" s="1071" t="n"/>
      <c r="N326" s="1071" t="n"/>
      <c r="O326" s="1086" t="n"/>
      <c r="P326" s="1091" t="n"/>
      <c r="Q326" s="1071" t="n"/>
      <c r="R326" s="1071" t="n"/>
      <c r="S326" s="1086" t="n"/>
      <c r="T326" s="1091" t="n"/>
      <c r="U326" s="1071" t="n"/>
      <c r="V326" s="1071" t="n"/>
      <c r="W326" s="1071" t="n"/>
      <c r="X326" s="1086" t="n"/>
      <c r="Y326" s="1091" t="n"/>
      <c r="Z326" s="1071" t="n"/>
      <c r="AA326" s="1071" t="n"/>
      <c r="AB326" s="1086" t="n"/>
      <c r="AC326" s="1091" t="n"/>
      <c r="AD326" s="1071" t="n"/>
      <c r="AE326" s="1071" t="n"/>
      <c r="AF326" s="1071" t="n"/>
      <c r="AG326" s="1086" t="n"/>
      <c r="AH326" s="1091" t="n"/>
      <c r="AI326" s="1071" t="n"/>
      <c r="AJ326" s="1086" t="n"/>
    </row>
    <row r="327" ht="12.75" customHeight="1" s="789">
      <c r="A327" s="1091" t="n"/>
      <c r="B327" s="1091" t="n"/>
      <c r="C327" s="1071" t="n"/>
      <c r="D327" s="1086" t="n"/>
      <c r="E327" s="1091" t="n"/>
      <c r="F327" s="1071" t="n"/>
      <c r="G327" s="1071" t="n"/>
      <c r="H327" s="1071" t="n"/>
      <c r="I327" s="1086" t="n"/>
      <c r="J327" s="1091" t="n"/>
      <c r="K327" s="1071" t="n"/>
      <c r="L327" s="1071" t="n"/>
      <c r="M327" s="1071" t="n"/>
      <c r="N327" s="1071" t="n"/>
      <c r="O327" s="1086" t="n"/>
      <c r="P327" s="1091" t="n"/>
      <c r="Q327" s="1071" t="n"/>
      <c r="R327" s="1071" t="n"/>
      <c r="S327" s="1086" t="n"/>
      <c r="T327" s="1091" t="n"/>
      <c r="U327" s="1071" t="n"/>
      <c r="V327" s="1071" t="n"/>
      <c r="W327" s="1071" t="n"/>
      <c r="X327" s="1086" t="n"/>
      <c r="Y327" s="1091" t="n"/>
      <c r="Z327" s="1071" t="n"/>
      <c r="AA327" s="1071" t="n"/>
      <c r="AB327" s="1086" t="n"/>
      <c r="AC327" s="1091" t="n"/>
      <c r="AD327" s="1071" t="n"/>
      <c r="AE327" s="1071" t="n"/>
      <c r="AF327" s="1071" t="n"/>
      <c r="AG327" s="1086" t="n"/>
      <c r="AH327" s="1091" t="n"/>
      <c r="AI327" s="1071" t="n"/>
      <c r="AJ327" s="1086" t="n"/>
    </row>
    <row r="328" ht="12.75" customHeight="1" s="789">
      <c r="A328" s="1091" t="n"/>
      <c r="B328" s="1091" t="n"/>
      <c r="C328" s="1071" t="n"/>
      <c r="D328" s="1086" t="n"/>
      <c r="E328" s="1091" t="n"/>
      <c r="F328" s="1071" t="n"/>
      <c r="G328" s="1071" t="n"/>
      <c r="H328" s="1071" t="n"/>
      <c r="I328" s="1086" t="n"/>
      <c r="J328" s="1091" t="n"/>
      <c r="K328" s="1071" t="n"/>
      <c r="L328" s="1071" t="n"/>
      <c r="M328" s="1071" t="n"/>
      <c r="N328" s="1071" t="n"/>
      <c r="O328" s="1086" t="n"/>
      <c r="P328" s="1091" t="n"/>
      <c r="Q328" s="1071" t="n"/>
      <c r="R328" s="1071" t="n"/>
      <c r="S328" s="1086" t="n"/>
      <c r="T328" s="1091" t="n"/>
      <c r="U328" s="1071" t="n"/>
      <c r="V328" s="1071" t="n"/>
      <c r="W328" s="1071" t="n"/>
      <c r="X328" s="1086" t="n"/>
      <c r="Y328" s="1091" t="n"/>
      <c r="Z328" s="1071" t="n"/>
      <c r="AA328" s="1071" t="n"/>
      <c r="AB328" s="1086" t="n"/>
      <c r="AC328" s="1091" t="n"/>
      <c r="AD328" s="1071" t="n"/>
      <c r="AE328" s="1071" t="n"/>
      <c r="AF328" s="1071" t="n"/>
      <c r="AG328" s="1086" t="n"/>
      <c r="AH328" s="1091" t="n"/>
      <c r="AI328" s="1071" t="n"/>
      <c r="AJ328" s="1086" t="n"/>
    </row>
    <row r="329" ht="12.75" customHeight="1" s="789">
      <c r="A329" s="1091" t="n"/>
      <c r="B329" s="1091" t="n"/>
      <c r="C329" s="1071" t="n"/>
      <c r="D329" s="1086" t="n"/>
      <c r="E329" s="1091" t="n"/>
      <c r="F329" s="1071" t="n"/>
      <c r="G329" s="1071" t="n"/>
      <c r="H329" s="1071" t="n"/>
      <c r="I329" s="1086" t="n"/>
      <c r="J329" s="1091" t="n"/>
      <c r="K329" s="1071" t="n"/>
      <c r="L329" s="1071" t="n"/>
      <c r="M329" s="1071" t="n"/>
      <c r="N329" s="1071" t="n"/>
      <c r="O329" s="1086" t="n"/>
      <c r="P329" s="1091" t="n"/>
      <c r="Q329" s="1071" t="n"/>
      <c r="R329" s="1071" t="n"/>
      <c r="S329" s="1086" t="n"/>
      <c r="T329" s="1091" t="n"/>
      <c r="U329" s="1071" t="n"/>
      <c r="V329" s="1071" t="n"/>
      <c r="W329" s="1071" t="n"/>
      <c r="X329" s="1086" t="n"/>
      <c r="Y329" s="1091" t="n"/>
      <c r="Z329" s="1071" t="n"/>
      <c r="AA329" s="1071" t="n"/>
      <c r="AB329" s="1086" t="n"/>
      <c r="AC329" s="1091" t="n"/>
      <c r="AD329" s="1071" t="n"/>
      <c r="AE329" s="1071" t="n"/>
      <c r="AF329" s="1071" t="n"/>
      <c r="AG329" s="1086" t="n"/>
      <c r="AH329" s="1091" t="n"/>
      <c r="AI329" s="1071" t="n"/>
      <c r="AJ329" s="1086" t="n"/>
    </row>
    <row r="330" ht="12.75" customHeight="1" s="789">
      <c r="A330" s="1091" t="n"/>
      <c r="B330" s="1091" t="n"/>
      <c r="C330" s="1071" t="n"/>
      <c r="D330" s="1086" t="n"/>
      <c r="E330" s="1091" t="n"/>
      <c r="F330" s="1071" t="n"/>
      <c r="G330" s="1071" t="n"/>
      <c r="H330" s="1071" t="n"/>
      <c r="I330" s="1086" t="n"/>
      <c r="J330" s="1091" t="n"/>
      <c r="K330" s="1071" t="n"/>
      <c r="L330" s="1071" t="n"/>
      <c r="M330" s="1071" t="n"/>
      <c r="N330" s="1071" t="n"/>
      <c r="O330" s="1086" t="n"/>
      <c r="P330" s="1091" t="n"/>
      <c r="Q330" s="1071" t="n"/>
      <c r="R330" s="1071" t="n"/>
      <c r="S330" s="1086" t="n"/>
      <c r="T330" s="1091" t="n"/>
      <c r="U330" s="1071" t="n"/>
      <c r="V330" s="1071" t="n"/>
      <c r="W330" s="1071" t="n"/>
      <c r="X330" s="1086" t="n"/>
      <c r="Y330" s="1091" t="n"/>
      <c r="Z330" s="1071" t="n"/>
      <c r="AA330" s="1071" t="n"/>
      <c r="AB330" s="1086" t="n"/>
      <c r="AC330" s="1091" t="n"/>
      <c r="AD330" s="1071" t="n"/>
      <c r="AE330" s="1071" t="n"/>
      <c r="AF330" s="1071" t="n"/>
      <c r="AG330" s="1086" t="n"/>
      <c r="AH330" s="1091" t="n"/>
      <c r="AI330" s="1071" t="n"/>
      <c r="AJ330" s="1086" t="n"/>
    </row>
    <row r="331" ht="12.75" customHeight="1" s="789">
      <c r="A331" s="1091" t="n"/>
      <c r="B331" s="1091" t="n"/>
      <c r="C331" s="1071" t="n"/>
      <c r="D331" s="1086" t="n"/>
      <c r="E331" s="1091" t="n"/>
      <c r="F331" s="1071" t="n"/>
      <c r="G331" s="1071" t="n"/>
      <c r="H331" s="1071" t="n"/>
      <c r="I331" s="1086" t="n"/>
      <c r="J331" s="1091" t="n"/>
      <c r="K331" s="1071" t="n"/>
      <c r="L331" s="1071" t="n"/>
      <c r="M331" s="1071" t="n"/>
      <c r="N331" s="1071" t="n"/>
      <c r="O331" s="1086" t="n"/>
      <c r="P331" s="1091" t="n"/>
      <c r="Q331" s="1071" t="n"/>
      <c r="R331" s="1071" t="n"/>
      <c r="S331" s="1086" t="n"/>
      <c r="T331" s="1091" t="n"/>
      <c r="U331" s="1071" t="n"/>
      <c r="V331" s="1071" t="n"/>
      <c r="W331" s="1071" t="n"/>
      <c r="X331" s="1086" t="n"/>
      <c r="Y331" s="1091" t="n"/>
      <c r="Z331" s="1071" t="n"/>
      <c r="AA331" s="1071" t="n"/>
      <c r="AB331" s="1086" t="n"/>
      <c r="AC331" s="1091" t="n"/>
      <c r="AD331" s="1071" t="n"/>
      <c r="AE331" s="1071" t="n"/>
      <c r="AF331" s="1071" t="n"/>
      <c r="AG331" s="1086" t="n"/>
      <c r="AH331" s="1091" t="n"/>
      <c r="AI331" s="1071" t="n"/>
      <c r="AJ331" s="1086" t="n"/>
    </row>
    <row r="332" ht="12.75" customHeight="1" s="789">
      <c r="A332" s="1091" t="n"/>
      <c r="B332" s="1091" t="n"/>
      <c r="C332" s="1071" t="n"/>
      <c r="D332" s="1086" t="n"/>
      <c r="E332" s="1091" t="n"/>
      <c r="F332" s="1071" t="n"/>
      <c r="G332" s="1071" t="n"/>
      <c r="H332" s="1071" t="n"/>
      <c r="I332" s="1086" t="n"/>
      <c r="J332" s="1091" t="n"/>
      <c r="K332" s="1071" t="n"/>
      <c r="L332" s="1071" t="n"/>
      <c r="M332" s="1071" t="n"/>
      <c r="N332" s="1071" t="n"/>
      <c r="O332" s="1086" t="n"/>
      <c r="P332" s="1091" t="n"/>
      <c r="Q332" s="1071" t="n"/>
      <c r="R332" s="1071" t="n"/>
      <c r="S332" s="1086" t="n"/>
      <c r="T332" s="1091" t="n"/>
      <c r="U332" s="1071" t="n"/>
      <c r="V332" s="1071" t="n"/>
      <c r="W332" s="1071" t="n"/>
      <c r="X332" s="1086" t="n"/>
      <c r="Y332" s="1091" t="n"/>
      <c r="Z332" s="1071" t="n"/>
      <c r="AA332" s="1071" t="n"/>
      <c r="AB332" s="1086" t="n"/>
      <c r="AC332" s="1091" t="n"/>
      <c r="AD332" s="1071" t="n"/>
      <c r="AE332" s="1071" t="n"/>
      <c r="AF332" s="1071" t="n"/>
      <c r="AG332" s="1086" t="n"/>
      <c r="AH332" s="1091" t="n"/>
      <c r="AI332" s="1071" t="n"/>
      <c r="AJ332" s="1086" t="n"/>
    </row>
    <row r="333" ht="12.75" customHeight="1" s="789">
      <c r="A333" s="1091" t="n"/>
      <c r="B333" s="1091" t="n"/>
      <c r="C333" s="1071" t="n"/>
      <c r="D333" s="1086" t="n"/>
      <c r="E333" s="1091" t="n"/>
      <c r="F333" s="1071" t="n"/>
      <c r="G333" s="1071" t="n"/>
      <c r="H333" s="1071" t="n"/>
      <c r="I333" s="1086" t="n"/>
      <c r="J333" s="1091" t="n"/>
      <c r="K333" s="1071" t="n"/>
      <c r="L333" s="1071" t="n"/>
      <c r="M333" s="1071" t="n"/>
      <c r="N333" s="1071" t="n"/>
      <c r="O333" s="1086" t="n"/>
      <c r="P333" s="1091" t="n"/>
      <c r="Q333" s="1071" t="n"/>
      <c r="R333" s="1071" t="n"/>
      <c r="S333" s="1086" t="n"/>
      <c r="T333" s="1091" t="n"/>
      <c r="U333" s="1071" t="n"/>
      <c r="V333" s="1071" t="n"/>
      <c r="W333" s="1071" t="n"/>
      <c r="X333" s="1086" t="n"/>
      <c r="Y333" s="1091" t="n"/>
      <c r="Z333" s="1071" t="n"/>
      <c r="AA333" s="1071" t="n"/>
      <c r="AB333" s="1086" t="n"/>
      <c r="AC333" s="1091" t="n"/>
      <c r="AD333" s="1071" t="n"/>
      <c r="AE333" s="1071" t="n"/>
      <c r="AF333" s="1071" t="n"/>
      <c r="AG333" s="1086" t="n"/>
      <c r="AH333" s="1091" t="n"/>
      <c r="AI333" s="1071" t="n"/>
      <c r="AJ333" s="1086" t="n"/>
    </row>
    <row r="334" ht="12.75" customHeight="1" s="789">
      <c r="A334" s="1091" t="n"/>
      <c r="B334" s="1091" t="n"/>
      <c r="C334" s="1071" t="n"/>
      <c r="D334" s="1086" t="n"/>
      <c r="E334" s="1091" t="n"/>
      <c r="F334" s="1071" t="n"/>
      <c r="G334" s="1071" t="n"/>
      <c r="H334" s="1071" t="n"/>
      <c r="I334" s="1086" t="n"/>
      <c r="J334" s="1091" t="n"/>
      <c r="K334" s="1071" t="n"/>
      <c r="L334" s="1071" t="n"/>
      <c r="M334" s="1071" t="n"/>
      <c r="N334" s="1071" t="n"/>
      <c r="O334" s="1086" t="n"/>
      <c r="P334" s="1091" t="n"/>
      <c r="Q334" s="1071" t="n"/>
      <c r="R334" s="1071" t="n"/>
      <c r="S334" s="1086" t="n"/>
      <c r="T334" s="1091" t="n"/>
      <c r="U334" s="1071" t="n"/>
      <c r="V334" s="1071" t="n"/>
      <c r="W334" s="1071" t="n"/>
      <c r="X334" s="1086" t="n"/>
      <c r="Y334" s="1091" t="n"/>
      <c r="Z334" s="1071" t="n"/>
      <c r="AA334" s="1071" t="n"/>
      <c r="AB334" s="1086" t="n"/>
      <c r="AC334" s="1091" t="n"/>
      <c r="AD334" s="1071" t="n"/>
      <c r="AE334" s="1071" t="n"/>
      <c r="AF334" s="1071" t="n"/>
      <c r="AG334" s="1086" t="n"/>
      <c r="AH334" s="1091" t="n"/>
      <c r="AI334" s="1071" t="n"/>
      <c r="AJ334" s="1086" t="n"/>
    </row>
    <row r="335" ht="12.75" customHeight="1" s="789">
      <c r="A335" s="1091" t="n"/>
      <c r="B335" s="1091" t="n"/>
      <c r="C335" s="1071" t="n"/>
      <c r="D335" s="1086" t="n"/>
      <c r="E335" s="1091" t="n"/>
      <c r="F335" s="1071" t="n"/>
      <c r="G335" s="1071" t="n"/>
      <c r="H335" s="1071" t="n"/>
      <c r="I335" s="1086" t="n"/>
      <c r="J335" s="1091" t="n"/>
      <c r="K335" s="1071" t="n"/>
      <c r="L335" s="1071" t="n"/>
      <c r="M335" s="1071" t="n"/>
      <c r="N335" s="1071" t="n"/>
      <c r="O335" s="1086" t="n"/>
      <c r="P335" s="1091" t="n"/>
      <c r="Q335" s="1071" t="n"/>
      <c r="R335" s="1071" t="n"/>
      <c r="S335" s="1086" t="n"/>
      <c r="T335" s="1091" t="n"/>
      <c r="U335" s="1071" t="n"/>
      <c r="V335" s="1071" t="n"/>
      <c r="W335" s="1071" t="n"/>
      <c r="X335" s="1086" t="n"/>
      <c r="Y335" s="1091" t="n"/>
      <c r="Z335" s="1071" t="n"/>
      <c r="AA335" s="1071" t="n"/>
      <c r="AB335" s="1086" t="n"/>
      <c r="AC335" s="1091" t="n"/>
      <c r="AD335" s="1071" t="n"/>
      <c r="AE335" s="1071" t="n"/>
      <c r="AF335" s="1071" t="n"/>
      <c r="AG335" s="1086" t="n"/>
      <c r="AH335" s="1091" t="n"/>
      <c r="AI335" s="1071" t="n"/>
      <c r="AJ335" s="1086" t="n"/>
    </row>
    <row r="336" ht="12.75" customHeight="1" s="789">
      <c r="A336" s="1091" t="n"/>
      <c r="B336" s="1091" t="n"/>
      <c r="C336" s="1071" t="n"/>
      <c r="D336" s="1086" t="n"/>
      <c r="E336" s="1091" t="n"/>
      <c r="F336" s="1071" t="n"/>
      <c r="G336" s="1071" t="n"/>
      <c r="H336" s="1071" t="n"/>
      <c r="I336" s="1086" t="n"/>
      <c r="J336" s="1091" t="n"/>
      <c r="K336" s="1071" t="n"/>
      <c r="L336" s="1071" t="n"/>
      <c r="M336" s="1071" t="n"/>
      <c r="N336" s="1071" t="n"/>
      <c r="O336" s="1086" t="n"/>
      <c r="P336" s="1091" t="n"/>
      <c r="Q336" s="1071" t="n"/>
      <c r="R336" s="1071" t="n"/>
      <c r="S336" s="1086" t="n"/>
      <c r="T336" s="1091" t="n"/>
      <c r="U336" s="1071" t="n"/>
      <c r="V336" s="1071" t="n"/>
      <c r="W336" s="1071" t="n"/>
      <c r="X336" s="1086" t="n"/>
      <c r="Y336" s="1091" t="n"/>
      <c r="Z336" s="1071" t="n"/>
      <c r="AA336" s="1071" t="n"/>
      <c r="AB336" s="1086" t="n"/>
      <c r="AC336" s="1091" t="n"/>
      <c r="AD336" s="1071" t="n"/>
      <c r="AE336" s="1071" t="n"/>
      <c r="AF336" s="1071" t="n"/>
      <c r="AG336" s="1086" t="n"/>
      <c r="AH336" s="1091" t="n"/>
      <c r="AI336" s="1071" t="n"/>
      <c r="AJ336" s="1086" t="n"/>
    </row>
    <row r="337" ht="12.75" customHeight="1" s="789">
      <c r="A337" s="1091" t="n"/>
      <c r="B337" s="1091" t="n"/>
      <c r="C337" s="1071" t="n"/>
      <c r="D337" s="1086" t="n"/>
      <c r="E337" s="1091" t="n"/>
      <c r="F337" s="1071" t="n"/>
      <c r="G337" s="1071" t="n"/>
      <c r="H337" s="1071" t="n"/>
      <c r="I337" s="1086" t="n"/>
      <c r="J337" s="1091" t="n"/>
      <c r="K337" s="1071" t="n"/>
      <c r="L337" s="1071" t="n"/>
      <c r="M337" s="1071" t="n"/>
      <c r="N337" s="1071" t="n"/>
      <c r="O337" s="1086" t="n"/>
      <c r="P337" s="1091" t="n"/>
      <c r="Q337" s="1071" t="n"/>
      <c r="R337" s="1071" t="n"/>
      <c r="S337" s="1086" t="n"/>
      <c r="T337" s="1091" t="n"/>
      <c r="U337" s="1071" t="n"/>
      <c r="V337" s="1071" t="n"/>
      <c r="W337" s="1071" t="n"/>
      <c r="X337" s="1086" t="n"/>
      <c r="Y337" s="1091" t="n"/>
      <c r="Z337" s="1071" t="n"/>
      <c r="AA337" s="1071" t="n"/>
      <c r="AB337" s="1086" t="n"/>
      <c r="AC337" s="1091" t="n"/>
      <c r="AD337" s="1071" t="n"/>
      <c r="AE337" s="1071" t="n"/>
      <c r="AF337" s="1071" t="n"/>
      <c r="AG337" s="1086" t="n"/>
      <c r="AH337" s="1091" t="n"/>
      <c r="AI337" s="1071" t="n"/>
      <c r="AJ337" s="1086" t="n"/>
    </row>
    <row r="338" ht="12.75" customHeight="1" s="789">
      <c r="A338" s="1091" t="n"/>
      <c r="B338" s="1091" t="n"/>
      <c r="C338" s="1071" t="n"/>
      <c r="D338" s="1086" t="n"/>
      <c r="E338" s="1091" t="n"/>
      <c r="F338" s="1071" t="n"/>
      <c r="G338" s="1071" t="n"/>
      <c r="H338" s="1071" t="n"/>
      <c r="I338" s="1086" t="n"/>
      <c r="J338" s="1091" t="n"/>
      <c r="K338" s="1071" t="n"/>
      <c r="L338" s="1071" t="n"/>
      <c r="M338" s="1071" t="n"/>
      <c r="N338" s="1071" t="n"/>
      <c r="O338" s="1086" t="n"/>
      <c r="P338" s="1091" t="n"/>
      <c r="Q338" s="1071" t="n"/>
      <c r="R338" s="1071" t="n"/>
      <c r="S338" s="1086" t="n"/>
      <c r="T338" s="1091" t="n"/>
      <c r="U338" s="1071" t="n"/>
      <c r="V338" s="1071" t="n"/>
      <c r="W338" s="1071" t="n"/>
      <c r="X338" s="1086" t="n"/>
      <c r="Y338" s="1091" t="n"/>
      <c r="Z338" s="1071" t="n"/>
      <c r="AA338" s="1071" t="n"/>
      <c r="AB338" s="1086" t="n"/>
      <c r="AC338" s="1091" t="n"/>
      <c r="AD338" s="1071" t="n"/>
      <c r="AE338" s="1071" t="n"/>
      <c r="AF338" s="1071" t="n"/>
      <c r="AG338" s="1086" t="n"/>
      <c r="AH338" s="1091" t="n"/>
      <c r="AI338" s="1071" t="n"/>
      <c r="AJ338" s="1086" t="n"/>
    </row>
    <row r="339" ht="12.75" customHeight="1" s="789">
      <c r="A339" s="1091" t="n"/>
      <c r="B339" s="1091" t="n"/>
      <c r="C339" s="1071" t="n"/>
      <c r="D339" s="1086" t="n"/>
      <c r="E339" s="1091" t="n"/>
      <c r="F339" s="1071" t="n"/>
      <c r="G339" s="1071" t="n"/>
      <c r="H339" s="1071" t="n"/>
      <c r="I339" s="1086" t="n"/>
      <c r="J339" s="1091" t="n"/>
      <c r="K339" s="1071" t="n"/>
      <c r="L339" s="1071" t="n"/>
      <c r="M339" s="1071" t="n"/>
      <c r="N339" s="1071" t="n"/>
      <c r="O339" s="1086" t="n"/>
      <c r="P339" s="1091" t="n"/>
      <c r="Q339" s="1071" t="n"/>
      <c r="R339" s="1071" t="n"/>
      <c r="S339" s="1086" t="n"/>
      <c r="T339" s="1091" t="n"/>
      <c r="U339" s="1071" t="n"/>
      <c r="V339" s="1071" t="n"/>
      <c r="W339" s="1071" t="n"/>
      <c r="X339" s="1086" t="n"/>
      <c r="Y339" s="1091" t="n"/>
      <c r="Z339" s="1071" t="n"/>
      <c r="AA339" s="1071" t="n"/>
      <c r="AB339" s="1086" t="n"/>
      <c r="AC339" s="1091" t="n"/>
      <c r="AD339" s="1071" t="n"/>
      <c r="AE339" s="1071" t="n"/>
      <c r="AF339" s="1071" t="n"/>
      <c r="AG339" s="1086" t="n"/>
      <c r="AH339" s="1091" t="n"/>
      <c r="AI339" s="1071" t="n"/>
      <c r="AJ339" s="1086" t="n"/>
    </row>
    <row r="340" ht="12.75" customHeight="1" s="789">
      <c r="A340" s="1091" t="n"/>
      <c r="B340" s="1091" t="n"/>
      <c r="C340" s="1071" t="n"/>
      <c r="D340" s="1086" t="n"/>
      <c r="E340" s="1091" t="n"/>
      <c r="F340" s="1071" t="n"/>
      <c r="G340" s="1071" t="n"/>
      <c r="H340" s="1071" t="n"/>
      <c r="I340" s="1086" t="n"/>
      <c r="J340" s="1091" t="n"/>
      <c r="K340" s="1071" t="n"/>
      <c r="L340" s="1071" t="n"/>
      <c r="M340" s="1071" t="n"/>
      <c r="N340" s="1071" t="n"/>
      <c r="O340" s="1086" t="n"/>
      <c r="P340" s="1091" t="n"/>
      <c r="Q340" s="1071" t="n"/>
      <c r="R340" s="1071" t="n"/>
      <c r="S340" s="1086" t="n"/>
      <c r="T340" s="1091" t="n"/>
      <c r="U340" s="1071" t="n"/>
      <c r="V340" s="1071" t="n"/>
      <c r="W340" s="1071" t="n"/>
      <c r="X340" s="1086" t="n"/>
      <c r="Y340" s="1091" t="n"/>
      <c r="Z340" s="1071" t="n"/>
      <c r="AA340" s="1071" t="n"/>
      <c r="AB340" s="1086" t="n"/>
      <c r="AC340" s="1091" t="n"/>
      <c r="AD340" s="1071" t="n"/>
      <c r="AE340" s="1071" t="n"/>
      <c r="AF340" s="1071" t="n"/>
      <c r="AG340" s="1086" t="n"/>
      <c r="AH340" s="1091" t="n"/>
      <c r="AI340" s="1071" t="n"/>
      <c r="AJ340" s="1086" t="n"/>
    </row>
    <row r="341" ht="12.75" customHeight="1" s="789">
      <c r="A341" s="1091" t="n"/>
      <c r="B341" s="1091" t="n"/>
      <c r="C341" s="1071" t="n"/>
      <c r="D341" s="1086" t="n"/>
      <c r="E341" s="1091" t="n"/>
      <c r="F341" s="1071" t="n"/>
      <c r="G341" s="1071" t="n"/>
      <c r="H341" s="1071" t="n"/>
      <c r="I341" s="1086" t="n"/>
      <c r="J341" s="1091" t="n"/>
      <c r="K341" s="1071" t="n"/>
      <c r="L341" s="1071" t="n"/>
      <c r="M341" s="1071" t="n"/>
      <c r="N341" s="1071" t="n"/>
      <c r="O341" s="1086" t="n"/>
      <c r="P341" s="1091" t="n"/>
      <c r="Q341" s="1071" t="n"/>
      <c r="R341" s="1071" t="n"/>
      <c r="S341" s="1086" t="n"/>
      <c r="T341" s="1091" t="n"/>
      <c r="U341" s="1071" t="n"/>
      <c r="V341" s="1071" t="n"/>
      <c r="W341" s="1071" t="n"/>
      <c r="X341" s="1086" t="n"/>
      <c r="Y341" s="1091" t="n"/>
      <c r="Z341" s="1071" t="n"/>
      <c r="AA341" s="1071" t="n"/>
      <c r="AB341" s="1086" t="n"/>
      <c r="AC341" s="1091" t="n"/>
      <c r="AD341" s="1071" t="n"/>
      <c r="AE341" s="1071" t="n"/>
      <c r="AF341" s="1071" t="n"/>
      <c r="AG341" s="1086" t="n"/>
      <c r="AH341" s="1091" t="n"/>
      <c r="AI341" s="1071" t="n"/>
      <c r="AJ341" s="1086" t="n"/>
    </row>
    <row r="342" ht="12.75" customHeight="1" s="789">
      <c r="A342" s="1091" t="n"/>
      <c r="B342" s="1091" t="n"/>
      <c r="C342" s="1071" t="n"/>
      <c r="D342" s="1086" t="n"/>
      <c r="E342" s="1091" t="n"/>
      <c r="F342" s="1071" t="n"/>
      <c r="G342" s="1071" t="n"/>
      <c r="H342" s="1071" t="n"/>
      <c r="I342" s="1086" t="n"/>
      <c r="J342" s="1091" t="n"/>
      <c r="K342" s="1071" t="n"/>
      <c r="L342" s="1071" t="n"/>
      <c r="M342" s="1071" t="n"/>
      <c r="N342" s="1071" t="n"/>
      <c r="O342" s="1086" t="n"/>
      <c r="P342" s="1091" t="n"/>
      <c r="Q342" s="1071" t="n"/>
      <c r="R342" s="1071" t="n"/>
      <c r="S342" s="1086" t="n"/>
      <c r="T342" s="1091" t="n"/>
      <c r="U342" s="1071" t="n"/>
      <c r="V342" s="1071" t="n"/>
      <c r="W342" s="1071" t="n"/>
      <c r="X342" s="1086" t="n"/>
      <c r="Y342" s="1091" t="n"/>
      <c r="Z342" s="1071" t="n"/>
      <c r="AA342" s="1071" t="n"/>
      <c r="AB342" s="1086" t="n"/>
      <c r="AC342" s="1091" t="n"/>
      <c r="AD342" s="1071" t="n"/>
      <c r="AE342" s="1071" t="n"/>
      <c r="AF342" s="1071" t="n"/>
      <c r="AG342" s="1086" t="n"/>
      <c r="AH342" s="1091" t="n"/>
      <c r="AI342" s="1071" t="n"/>
      <c r="AJ342" s="1086" t="n"/>
    </row>
    <row r="343" ht="12.75" customHeight="1" s="789">
      <c r="A343" s="1091" t="n"/>
      <c r="B343" s="1091" t="n"/>
      <c r="C343" s="1071" t="n"/>
      <c r="D343" s="1086" t="n"/>
      <c r="E343" s="1091" t="n"/>
      <c r="F343" s="1071" t="n"/>
      <c r="G343" s="1071" t="n"/>
      <c r="H343" s="1071" t="n"/>
      <c r="I343" s="1086" t="n"/>
      <c r="J343" s="1091" t="n"/>
      <c r="K343" s="1071" t="n"/>
      <c r="L343" s="1071" t="n"/>
      <c r="M343" s="1071" t="n"/>
      <c r="N343" s="1071" t="n"/>
      <c r="O343" s="1086" t="n"/>
      <c r="P343" s="1091" t="n"/>
      <c r="Q343" s="1071" t="n"/>
      <c r="R343" s="1071" t="n"/>
      <c r="S343" s="1086" t="n"/>
      <c r="T343" s="1091" t="n"/>
      <c r="U343" s="1071" t="n"/>
      <c r="V343" s="1071" t="n"/>
      <c r="W343" s="1071" t="n"/>
      <c r="X343" s="1086" t="n"/>
      <c r="Y343" s="1091" t="n"/>
      <c r="Z343" s="1071" t="n"/>
      <c r="AA343" s="1071" t="n"/>
      <c r="AB343" s="1086" t="n"/>
      <c r="AC343" s="1091" t="n"/>
      <c r="AD343" s="1071" t="n"/>
      <c r="AE343" s="1071" t="n"/>
      <c r="AF343" s="1071" t="n"/>
      <c r="AG343" s="1086" t="n"/>
      <c r="AH343" s="1091" t="n"/>
      <c r="AI343" s="1071" t="n"/>
      <c r="AJ343" s="1086" t="n"/>
    </row>
    <row r="344" ht="12.75" customHeight="1" s="789">
      <c r="A344" s="1091" t="n"/>
      <c r="B344" s="1091" t="n"/>
      <c r="C344" s="1071" t="n"/>
      <c r="D344" s="1086" t="n"/>
      <c r="E344" s="1091" t="n"/>
      <c r="F344" s="1071" t="n"/>
      <c r="G344" s="1071" t="n"/>
      <c r="H344" s="1071" t="n"/>
      <c r="I344" s="1086" t="n"/>
      <c r="J344" s="1091" t="n"/>
      <c r="K344" s="1071" t="n"/>
      <c r="L344" s="1071" t="n"/>
      <c r="M344" s="1071" t="n"/>
      <c r="N344" s="1071" t="n"/>
      <c r="O344" s="1086" t="n"/>
      <c r="P344" s="1091" t="n"/>
      <c r="Q344" s="1071" t="n"/>
      <c r="R344" s="1071" t="n"/>
      <c r="S344" s="1086" t="n"/>
      <c r="T344" s="1091" t="n"/>
      <c r="U344" s="1071" t="n"/>
      <c r="V344" s="1071" t="n"/>
      <c r="W344" s="1071" t="n"/>
      <c r="X344" s="1086" t="n"/>
      <c r="Y344" s="1091" t="n"/>
      <c r="Z344" s="1071" t="n"/>
      <c r="AA344" s="1071" t="n"/>
      <c r="AB344" s="1086" t="n"/>
      <c r="AC344" s="1091" t="n"/>
      <c r="AD344" s="1071" t="n"/>
      <c r="AE344" s="1071" t="n"/>
      <c r="AF344" s="1071" t="n"/>
      <c r="AG344" s="1086" t="n"/>
      <c r="AH344" s="1091" t="n"/>
      <c r="AI344" s="1071" t="n"/>
      <c r="AJ344" s="1086" t="n"/>
    </row>
    <row r="345" ht="12.75" customHeight="1" s="789">
      <c r="A345" s="1091" t="n"/>
      <c r="B345" s="1091" t="n"/>
      <c r="C345" s="1071" t="n"/>
      <c r="D345" s="1086" t="n"/>
      <c r="E345" s="1091" t="n"/>
      <c r="F345" s="1071" t="n"/>
      <c r="G345" s="1071" t="n"/>
      <c r="H345" s="1071" t="n"/>
      <c r="I345" s="1086" t="n"/>
      <c r="J345" s="1091" t="n"/>
      <c r="K345" s="1071" t="n"/>
      <c r="L345" s="1071" t="n"/>
      <c r="M345" s="1071" t="n"/>
      <c r="N345" s="1071" t="n"/>
      <c r="O345" s="1086" t="n"/>
      <c r="P345" s="1091" t="n"/>
      <c r="Q345" s="1071" t="n"/>
      <c r="R345" s="1071" t="n"/>
      <c r="S345" s="1086" t="n"/>
      <c r="T345" s="1091" t="n"/>
      <c r="U345" s="1071" t="n"/>
      <c r="V345" s="1071" t="n"/>
      <c r="W345" s="1071" t="n"/>
      <c r="X345" s="1086" t="n"/>
      <c r="Y345" s="1091" t="n"/>
      <c r="Z345" s="1071" t="n"/>
      <c r="AA345" s="1071" t="n"/>
      <c r="AB345" s="1086" t="n"/>
      <c r="AC345" s="1091" t="n"/>
      <c r="AD345" s="1071" t="n"/>
      <c r="AE345" s="1071" t="n"/>
      <c r="AF345" s="1071" t="n"/>
      <c r="AG345" s="1086" t="n"/>
      <c r="AH345" s="1091" t="n"/>
      <c r="AI345" s="1071" t="n"/>
      <c r="AJ345" s="1086" t="n"/>
    </row>
    <row r="346" ht="12.75" customHeight="1" s="789">
      <c r="A346" s="1091" t="n"/>
      <c r="B346" s="1091" t="n"/>
      <c r="C346" s="1071" t="n"/>
      <c r="D346" s="1086" t="n"/>
      <c r="E346" s="1091" t="n"/>
      <c r="F346" s="1071" t="n"/>
      <c r="G346" s="1071" t="n"/>
      <c r="H346" s="1071" t="n"/>
      <c r="I346" s="1086" t="n"/>
      <c r="J346" s="1091" t="n"/>
      <c r="K346" s="1071" t="n"/>
      <c r="L346" s="1071" t="n"/>
      <c r="M346" s="1071" t="n"/>
      <c r="N346" s="1071" t="n"/>
      <c r="O346" s="1086" t="n"/>
      <c r="P346" s="1091" t="n"/>
      <c r="Q346" s="1071" t="n"/>
      <c r="R346" s="1071" t="n"/>
      <c r="S346" s="1086" t="n"/>
      <c r="T346" s="1091" t="n"/>
      <c r="U346" s="1071" t="n"/>
      <c r="V346" s="1071" t="n"/>
      <c r="W346" s="1071" t="n"/>
      <c r="X346" s="1086" t="n"/>
      <c r="Y346" s="1091" t="n"/>
      <c r="Z346" s="1071" t="n"/>
      <c r="AA346" s="1071" t="n"/>
      <c r="AB346" s="1086" t="n"/>
      <c r="AC346" s="1091" t="n"/>
      <c r="AD346" s="1071" t="n"/>
      <c r="AE346" s="1071" t="n"/>
      <c r="AF346" s="1071" t="n"/>
      <c r="AG346" s="1086" t="n"/>
      <c r="AH346" s="1091" t="n"/>
      <c r="AI346" s="1071" t="n"/>
      <c r="AJ346" s="1086" t="n"/>
    </row>
    <row r="347" ht="12.75" customHeight="1" s="789">
      <c r="A347" s="1091" t="n"/>
      <c r="B347" s="1091" t="n"/>
      <c r="C347" s="1071" t="n"/>
      <c r="D347" s="1086" t="n"/>
      <c r="E347" s="1091" t="n"/>
      <c r="F347" s="1071" t="n"/>
      <c r="G347" s="1071" t="n"/>
      <c r="H347" s="1071" t="n"/>
      <c r="I347" s="1086" t="n"/>
      <c r="J347" s="1091" t="n"/>
      <c r="K347" s="1071" t="n"/>
      <c r="L347" s="1071" t="n"/>
      <c r="M347" s="1071" t="n"/>
      <c r="N347" s="1071" t="n"/>
      <c r="O347" s="1086" t="n"/>
      <c r="P347" s="1091" t="n"/>
      <c r="Q347" s="1071" t="n"/>
      <c r="R347" s="1071" t="n"/>
      <c r="S347" s="1086" t="n"/>
      <c r="T347" s="1091" t="n"/>
      <c r="U347" s="1071" t="n"/>
      <c r="V347" s="1071" t="n"/>
      <c r="W347" s="1071" t="n"/>
      <c r="X347" s="1086" t="n"/>
      <c r="Y347" s="1091" t="n"/>
      <c r="Z347" s="1071" t="n"/>
      <c r="AA347" s="1071" t="n"/>
      <c r="AB347" s="1086" t="n"/>
      <c r="AC347" s="1091" t="n"/>
      <c r="AD347" s="1071" t="n"/>
      <c r="AE347" s="1071" t="n"/>
      <c r="AF347" s="1071" t="n"/>
      <c r="AG347" s="1086" t="n"/>
      <c r="AH347" s="1091" t="n"/>
      <c r="AI347" s="1071" t="n"/>
      <c r="AJ347" s="1086" t="n"/>
    </row>
    <row r="348" ht="12.75" customHeight="1" s="789">
      <c r="A348" s="1091" t="n"/>
      <c r="B348" s="1091" t="n"/>
      <c r="C348" s="1071" t="n"/>
      <c r="D348" s="1086" t="n"/>
      <c r="E348" s="1091" t="n"/>
      <c r="F348" s="1071" t="n"/>
      <c r="G348" s="1071" t="n"/>
      <c r="H348" s="1071" t="n"/>
      <c r="I348" s="1086" t="n"/>
      <c r="J348" s="1091" t="n"/>
      <c r="K348" s="1071" t="n"/>
      <c r="L348" s="1071" t="n"/>
      <c r="M348" s="1071" t="n"/>
      <c r="N348" s="1071" t="n"/>
      <c r="O348" s="1086" t="n"/>
      <c r="P348" s="1091" t="n"/>
      <c r="Q348" s="1071" t="n"/>
      <c r="R348" s="1071" t="n"/>
      <c r="S348" s="1086" t="n"/>
      <c r="T348" s="1091" t="n"/>
      <c r="U348" s="1071" t="n"/>
      <c r="V348" s="1071" t="n"/>
      <c r="W348" s="1071" t="n"/>
      <c r="X348" s="1086" t="n"/>
      <c r="Y348" s="1091" t="n"/>
      <c r="Z348" s="1071" t="n"/>
      <c r="AA348" s="1071" t="n"/>
      <c r="AB348" s="1086" t="n"/>
      <c r="AC348" s="1091" t="n"/>
      <c r="AD348" s="1071" t="n"/>
      <c r="AE348" s="1071" t="n"/>
      <c r="AF348" s="1071" t="n"/>
      <c r="AG348" s="1086" t="n"/>
      <c r="AH348" s="1091" t="n"/>
      <c r="AI348" s="1071" t="n"/>
      <c r="AJ348" s="1086" t="n"/>
    </row>
    <row r="349" ht="12.75" customHeight="1" s="789">
      <c r="A349" s="1091" t="n"/>
      <c r="B349" s="1091" t="n"/>
      <c r="C349" s="1071" t="n"/>
      <c r="D349" s="1086" t="n"/>
      <c r="E349" s="1091" t="n"/>
      <c r="F349" s="1071" t="n"/>
      <c r="G349" s="1071" t="n"/>
      <c r="H349" s="1071" t="n"/>
      <c r="I349" s="1086" t="n"/>
      <c r="J349" s="1091" t="n"/>
      <c r="K349" s="1071" t="n"/>
      <c r="L349" s="1071" t="n"/>
      <c r="M349" s="1071" t="n"/>
      <c r="N349" s="1071" t="n"/>
      <c r="O349" s="1086" t="n"/>
      <c r="P349" s="1091" t="n"/>
      <c r="Q349" s="1071" t="n"/>
      <c r="R349" s="1071" t="n"/>
      <c r="S349" s="1086" t="n"/>
      <c r="T349" s="1091" t="n"/>
      <c r="U349" s="1071" t="n"/>
      <c r="V349" s="1071" t="n"/>
      <c r="W349" s="1071" t="n"/>
      <c r="X349" s="1086" t="n"/>
      <c r="Y349" s="1091" t="n"/>
      <c r="Z349" s="1071" t="n"/>
      <c r="AA349" s="1071" t="n"/>
      <c r="AB349" s="1086" t="n"/>
      <c r="AC349" s="1091" t="n"/>
      <c r="AD349" s="1071" t="n"/>
      <c r="AE349" s="1071" t="n"/>
      <c r="AF349" s="1071" t="n"/>
      <c r="AG349" s="1086" t="n"/>
      <c r="AH349" s="1091" t="n"/>
      <c r="AI349" s="1071" t="n"/>
      <c r="AJ349" s="1086" t="n"/>
    </row>
    <row r="350" ht="12.75" customHeight="1" s="789">
      <c r="A350" s="1091" t="n"/>
      <c r="B350" s="1091" t="n"/>
      <c r="C350" s="1071" t="n"/>
      <c r="D350" s="1086" t="n"/>
      <c r="E350" s="1091" t="n"/>
      <c r="F350" s="1071" t="n"/>
      <c r="G350" s="1071" t="n"/>
      <c r="H350" s="1071" t="n"/>
      <c r="I350" s="1086" t="n"/>
      <c r="J350" s="1091" t="n"/>
      <c r="K350" s="1071" t="n"/>
      <c r="L350" s="1071" t="n"/>
      <c r="M350" s="1071" t="n"/>
      <c r="N350" s="1071" t="n"/>
      <c r="O350" s="1086" t="n"/>
      <c r="P350" s="1091" t="n"/>
      <c r="Q350" s="1071" t="n"/>
      <c r="R350" s="1071" t="n"/>
      <c r="S350" s="1086" t="n"/>
      <c r="T350" s="1091" t="n"/>
      <c r="U350" s="1071" t="n"/>
      <c r="V350" s="1071" t="n"/>
      <c r="W350" s="1071" t="n"/>
      <c r="X350" s="1086" t="n"/>
      <c r="Y350" s="1091" t="n"/>
      <c r="Z350" s="1071" t="n"/>
      <c r="AA350" s="1071" t="n"/>
      <c r="AB350" s="1086" t="n"/>
      <c r="AC350" s="1091" t="n"/>
      <c r="AD350" s="1071" t="n"/>
      <c r="AE350" s="1071" t="n"/>
      <c r="AF350" s="1071" t="n"/>
      <c r="AG350" s="1086" t="n"/>
      <c r="AH350" s="1091" t="n"/>
      <c r="AI350" s="1071" t="n"/>
      <c r="AJ350" s="1086" t="n"/>
    </row>
    <row r="351" ht="12.75" customHeight="1" s="789">
      <c r="A351" s="1091" t="n"/>
      <c r="B351" s="1091" t="n"/>
      <c r="C351" s="1071" t="n"/>
      <c r="D351" s="1086" t="n"/>
      <c r="E351" s="1091" t="n"/>
      <c r="F351" s="1071" t="n"/>
      <c r="G351" s="1071" t="n"/>
      <c r="H351" s="1071" t="n"/>
      <c r="I351" s="1086" t="n"/>
      <c r="J351" s="1091" t="n"/>
      <c r="K351" s="1071" t="n"/>
      <c r="L351" s="1071" t="n"/>
      <c r="M351" s="1071" t="n"/>
      <c r="N351" s="1071" t="n"/>
      <c r="O351" s="1086" t="n"/>
      <c r="P351" s="1091" t="n"/>
      <c r="Q351" s="1071" t="n"/>
      <c r="R351" s="1071" t="n"/>
      <c r="S351" s="1086" t="n"/>
      <c r="T351" s="1091" t="n"/>
      <c r="U351" s="1071" t="n"/>
      <c r="V351" s="1071" t="n"/>
      <c r="W351" s="1071" t="n"/>
      <c r="X351" s="1086" t="n"/>
      <c r="Y351" s="1091" t="n"/>
      <c r="Z351" s="1071" t="n"/>
      <c r="AA351" s="1071" t="n"/>
      <c r="AB351" s="1086" t="n"/>
      <c r="AC351" s="1091" t="n"/>
      <c r="AD351" s="1071" t="n"/>
      <c r="AE351" s="1071" t="n"/>
      <c r="AF351" s="1071" t="n"/>
      <c r="AG351" s="1086" t="n"/>
      <c r="AH351" s="1091" t="n"/>
      <c r="AI351" s="1071" t="n"/>
      <c r="AJ351" s="1086" t="n"/>
    </row>
    <row r="352" ht="12.75" customHeight="1" s="789">
      <c r="A352" s="1091" t="n"/>
      <c r="B352" s="1091" t="n"/>
      <c r="C352" s="1071" t="n"/>
      <c r="D352" s="1086" t="n"/>
      <c r="E352" s="1091" t="n"/>
      <c r="F352" s="1071" t="n"/>
      <c r="G352" s="1071" t="n"/>
      <c r="H352" s="1071" t="n"/>
      <c r="I352" s="1086" t="n"/>
      <c r="J352" s="1091" t="n"/>
      <c r="K352" s="1071" t="n"/>
      <c r="L352" s="1071" t="n"/>
      <c r="M352" s="1071" t="n"/>
      <c r="N352" s="1071" t="n"/>
      <c r="O352" s="1086" t="n"/>
      <c r="P352" s="1091" t="n"/>
      <c r="Q352" s="1071" t="n"/>
      <c r="R352" s="1071" t="n"/>
      <c r="S352" s="1086" t="n"/>
      <c r="T352" s="1091" t="n"/>
      <c r="U352" s="1071" t="n"/>
      <c r="V352" s="1071" t="n"/>
      <c r="W352" s="1071" t="n"/>
      <c r="X352" s="1086" t="n"/>
      <c r="Y352" s="1091" t="n"/>
      <c r="Z352" s="1071" t="n"/>
      <c r="AA352" s="1071" t="n"/>
      <c r="AB352" s="1086" t="n"/>
      <c r="AC352" s="1091" t="n"/>
      <c r="AD352" s="1071" t="n"/>
      <c r="AE352" s="1071" t="n"/>
      <c r="AF352" s="1071" t="n"/>
      <c r="AG352" s="1086" t="n"/>
      <c r="AH352" s="1091" t="n"/>
      <c r="AI352" s="1071" t="n"/>
      <c r="AJ352" s="1086" t="n"/>
    </row>
    <row r="353" ht="12.75" customHeight="1" s="789">
      <c r="A353" s="1091" t="n"/>
      <c r="B353" s="1091" t="n"/>
      <c r="C353" s="1071" t="n"/>
      <c r="D353" s="1086" t="n"/>
      <c r="E353" s="1091" t="n"/>
      <c r="F353" s="1071" t="n"/>
      <c r="G353" s="1071" t="n"/>
      <c r="H353" s="1071" t="n"/>
      <c r="I353" s="1086" t="n"/>
      <c r="J353" s="1091" t="n"/>
      <c r="K353" s="1071" t="n"/>
      <c r="L353" s="1071" t="n"/>
      <c r="M353" s="1071" t="n"/>
      <c r="N353" s="1071" t="n"/>
      <c r="O353" s="1086" t="n"/>
      <c r="P353" s="1091" t="n"/>
      <c r="Q353" s="1071" t="n"/>
      <c r="R353" s="1071" t="n"/>
      <c r="S353" s="1086" t="n"/>
      <c r="T353" s="1091" t="n"/>
      <c r="U353" s="1071" t="n"/>
      <c r="V353" s="1071" t="n"/>
      <c r="W353" s="1071" t="n"/>
      <c r="X353" s="1086" t="n"/>
      <c r="Y353" s="1091" t="n"/>
      <c r="Z353" s="1071" t="n"/>
      <c r="AA353" s="1071" t="n"/>
      <c r="AB353" s="1086" t="n"/>
      <c r="AC353" s="1091" t="n"/>
      <c r="AD353" s="1071" t="n"/>
      <c r="AE353" s="1071" t="n"/>
      <c r="AF353" s="1071" t="n"/>
      <c r="AG353" s="1086" t="n"/>
      <c r="AH353" s="1091" t="n"/>
      <c r="AI353" s="1071" t="n"/>
      <c r="AJ353" s="1086" t="n"/>
    </row>
    <row r="354" ht="12.75" customHeight="1" s="789">
      <c r="A354" s="1091" t="n"/>
      <c r="B354" s="1091" t="n"/>
      <c r="C354" s="1071" t="n"/>
      <c r="D354" s="1086" t="n"/>
      <c r="E354" s="1091" t="n"/>
      <c r="F354" s="1071" t="n"/>
      <c r="G354" s="1071" t="n"/>
      <c r="H354" s="1071" t="n"/>
      <c r="I354" s="1086" t="n"/>
      <c r="J354" s="1091" t="n"/>
      <c r="K354" s="1071" t="n"/>
      <c r="L354" s="1071" t="n"/>
      <c r="M354" s="1071" t="n"/>
      <c r="N354" s="1071" t="n"/>
      <c r="O354" s="1086" t="n"/>
      <c r="P354" s="1091" t="n"/>
      <c r="Q354" s="1071" t="n"/>
      <c r="R354" s="1071" t="n"/>
      <c r="S354" s="1086" t="n"/>
      <c r="T354" s="1091" t="n"/>
      <c r="U354" s="1071" t="n"/>
      <c r="V354" s="1071" t="n"/>
      <c r="W354" s="1071" t="n"/>
      <c r="X354" s="1086" t="n"/>
      <c r="Y354" s="1091" t="n"/>
      <c r="Z354" s="1071" t="n"/>
      <c r="AA354" s="1071" t="n"/>
      <c r="AB354" s="1086" t="n"/>
      <c r="AC354" s="1091" t="n"/>
      <c r="AD354" s="1071" t="n"/>
      <c r="AE354" s="1071" t="n"/>
      <c r="AF354" s="1071" t="n"/>
      <c r="AG354" s="1086" t="n"/>
      <c r="AH354" s="1091" t="n"/>
      <c r="AI354" s="1071" t="n"/>
      <c r="AJ354" s="1086" t="n"/>
    </row>
    <row r="355" ht="12.75" customHeight="1" s="789">
      <c r="A355" s="1091" t="n"/>
      <c r="B355" s="1091" t="n"/>
      <c r="C355" s="1071" t="n"/>
      <c r="D355" s="1086" t="n"/>
      <c r="E355" s="1091" t="n"/>
      <c r="F355" s="1071" t="n"/>
      <c r="G355" s="1071" t="n"/>
      <c r="H355" s="1071" t="n"/>
      <c r="I355" s="1086" t="n"/>
      <c r="J355" s="1091" t="n"/>
      <c r="K355" s="1071" t="n"/>
      <c r="L355" s="1071" t="n"/>
      <c r="M355" s="1071" t="n"/>
      <c r="N355" s="1071" t="n"/>
      <c r="O355" s="1086" t="n"/>
      <c r="P355" s="1091" t="n"/>
      <c r="Q355" s="1071" t="n"/>
      <c r="R355" s="1071" t="n"/>
      <c r="S355" s="1086" t="n"/>
      <c r="T355" s="1091" t="n"/>
      <c r="U355" s="1071" t="n"/>
      <c r="V355" s="1071" t="n"/>
      <c r="W355" s="1071" t="n"/>
      <c r="X355" s="1086" t="n"/>
      <c r="Y355" s="1091" t="n"/>
      <c r="Z355" s="1071" t="n"/>
      <c r="AA355" s="1071" t="n"/>
      <c r="AB355" s="1086" t="n"/>
      <c r="AC355" s="1091" t="n"/>
      <c r="AD355" s="1071" t="n"/>
      <c r="AE355" s="1071" t="n"/>
      <c r="AF355" s="1071" t="n"/>
      <c r="AG355" s="1086" t="n"/>
      <c r="AH355" s="1091" t="n"/>
      <c r="AI355" s="1071" t="n"/>
      <c r="AJ355" s="1086" t="n"/>
    </row>
    <row r="356" ht="12.75" customHeight="1" s="789">
      <c r="A356" s="1091" t="n"/>
      <c r="B356" s="1091" t="n"/>
      <c r="C356" s="1071" t="n"/>
      <c r="D356" s="1086" t="n"/>
      <c r="E356" s="1091" t="n"/>
      <c r="F356" s="1071" t="n"/>
      <c r="G356" s="1071" t="n"/>
      <c r="H356" s="1071" t="n"/>
      <c r="I356" s="1086" t="n"/>
      <c r="J356" s="1091" t="n"/>
      <c r="K356" s="1071" t="n"/>
      <c r="L356" s="1071" t="n"/>
      <c r="M356" s="1071" t="n"/>
      <c r="N356" s="1071" t="n"/>
      <c r="O356" s="1086" t="n"/>
      <c r="P356" s="1091" t="n"/>
      <c r="Q356" s="1071" t="n"/>
      <c r="R356" s="1071" t="n"/>
      <c r="S356" s="1086" t="n"/>
      <c r="T356" s="1091" t="n"/>
      <c r="U356" s="1071" t="n"/>
      <c r="V356" s="1071" t="n"/>
      <c r="W356" s="1071" t="n"/>
      <c r="X356" s="1086" t="n"/>
      <c r="Y356" s="1091" t="n"/>
      <c r="Z356" s="1071" t="n"/>
      <c r="AA356" s="1071" t="n"/>
      <c r="AB356" s="1086" t="n"/>
      <c r="AC356" s="1091" t="n"/>
      <c r="AD356" s="1071" t="n"/>
      <c r="AE356" s="1071" t="n"/>
      <c r="AF356" s="1071" t="n"/>
      <c r="AG356" s="1086" t="n"/>
      <c r="AH356" s="1091" t="n"/>
      <c r="AI356" s="1071" t="n"/>
      <c r="AJ356" s="1086" t="n"/>
    </row>
    <row r="357" ht="12.75" customHeight="1" s="789">
      <c r="A357" s="1091" t="n"/>
      <c r="B357" s="1091" t="n"/>
      <c r="C357" s="1071" t="n"/>
      <c r="D357" s="1086" t="n"/>
      <c r="E357" s="1091" t="n"/>
      <c r="F357" s="1071" t="n"/>
      <c r="G357" s="1071" t="n"/>
      <c r="H357" s="1071" t="n"/>
      <c r="I357" s="1086" t="n"/>
      <c r="J357" s="1091" t="n"/>
      <c r="K357" s="1071" t="n"/>
      <c r="L357" s="1071" t="n"/>
      <c r="M357" s="1071" t="n"/>
      <c r="N357" s="1071" t="n"/>
      <c r="O357" s="1086" t="n"/>
      <c r="P357" s="1091" t="n"/>
      <c r="Q357" s="1071" t="n"/>
      <c r="R357" s="1071" t="n"/>
      <c r="S357" s="1086" t="n"/>
      <c r="T357" s="1091" t="n"/>
      <c r="U357" s="1071" t="n"/>
      <c r="V357" s="1071" t="n"/>
      <c r="W357" s="1071" t="n"/>
      <c r="X357" s="1086" t="n"/>
      <c r="Y357" s="1091" t="n"/>
      <c r="Z357" s="1071" t="n"/>
      <c r="AA357" s="1071" t="n"/>
      <c r="AB357" s="1086" t="n"/>
      <c r="AC357" s="1091" t="n"/>
      <c r="AD357" s="1071" t="n"/>
      <c r="AE357" s="1071" t="n"/>
      <c r="AF357" s="1071" t="n"/>
      <c r="AG357" s="1086" t="n"/>
      <c r="AH357" s="1091" t="n"/>
      <c r="AI357" s="1071" t="n"/>
      <c r="AJ357" s="1086" t="n"/>
    </row>
    <row r="358" ht="12.75" customHeight="1" s="789">
      <c r="A358" s="1091" t="n"/>
      <c r="B358" s="1091" t="n"/>
      <c r="C358" s="1071" t="n"/>
      <c r="D358" s="1086" t="n"/>
      <c r="E358" s="1091" t="n"/>
      <c r="F358" s="1071" t="n"/>
      <c r="G358" s="1071" t="n"/>
      <c r="H358" s="1071" t="n"/>
      <c r="I358" s="1086" t="n"/>
      <c r="J358" s="1091" t="n"/>
      <c r="K358" s="1071" t="n"/>
      <c r="L358" s="1071" t="n"/>
      <c r="M358" s="1071" t="n"/>
      <c r="N358" s="1071" t="n"/>
      <c r="O358" s="1086" t="n"/>
      <c r="P358" s="1091" t="n"/>
      <c r="Q358" s="1071" t="n"/>
      <c r="R358" s="1071" t="n"/>
      <c r="S358" s="1086" t="n"/>
      <c r="T358" s="1091" t="n"/>
      <c r="U358" s="1071" t="n"/>
      <c r="V358" s="1071" t="n"/>
      <c r="W358" s="1071" t="n"/>
      <c r="X358" s="1086" t="n"/>
      <c r="Y358" s="1091" t="n"/>
      <c r="Z358" s="1071" t="n"/>
      <c r="AA358" s="1071" t="n"/>
      <c r="AB358" s="1086" t="n"/>
      <c r="AC358" s="1091" t="n"/>
      <c r="AD358" s="1071" t="n"/>
      <c r="AE358" s="1071" t="n"/>
      <c r="AF358" s="1071" t="n"/>
      <c r="AG358" s="1086" t="n"/>
      <c r="AH358" s="1091" t="n"/>
      <c r="AI358" s="1071" t="n"/>
      <c r="AJ358" s="1086" t="n"/>
    </row>
    <row r="359" ht="12.75" customHeight="1" s="789">
      <c r="A359" s="1091" t="n"/>
      <c r="B359" s="1091" t="n"/>
      <c r="C359" s="1071" t="n"/>
      <c r="D359" s="1086" t="n"/>
      <c r="E359" s="1091" t="n"/>
      <c r="F359" s="1071" t="n"/>
      <c r="G359" s="1071" t="n"/>
      <c r="H359" s="1071" t="n"/>
      <c r="I359" s="1086" t="n"/>
      <c r="J359" s="1091" t="n"/>
      <c r="K359" s="1071" t="n"/>
      <c r="L359" s="1071" t="n"/>
      <c r="M359" s="1071" t="n"/>
      <c r="N359" s="1071" t="n"/>
      <c r="O359" s="1086" t="n"/>
      <c r="P359" s="1091" t="n"/>
      <c r="Q359" s="1071" t="n"/>
      <c r="R359" s="1071" t="n"/>
      <c r="S359" s="1086" t="n"/>
      <c r="T359" s="1091" t="n"/>
      <c r="U359" s="1071" t="n"/>
      <c r="V359" s="1071" t="n"/>
      <c r="W359" s="1071" t="n"/>
      <c r="X359" s="1086" t="n"/>
      <c r="Y359" s="1091" t="n"/>
      <c r="Z359" s="1071" t="n"/>
      <c r="AA359" s="1071" t="n"/>
      <c r="AB359" s="1086" t="n"/>
      <c r="AC359" s="1091" t="n"/>
      <c r="AD359" s="1071" t="n"/>
      <c r="AE359" s="1071" t="n"/>
      <c r="AF359" s="1071" t="n"/>
      <c r="AG359" s="1086" t="n"/>
      <c r="AH359" s="1091" t="n"/>
      <c r="AI359" s="1071" t="n"/>
      <c r="AJ359" s="1086" t="n"/>
    </row>
    <row r="360" ht="12.75" customHeight="1" s="789">
      <c r="A360" s="1091" t="n"/>
      <c r="B360" s="1091" t="n"/>
      <c r="C360" s="1071" t="n"/>
      <c r="D360" s="1086" t="n"/>
      <c r="E360" s="1091" t="n"/>
      <c r="F360" s="1071" t="n"/>
      <c r="G360" s="1071" t="n"/>
      <c r="H360" s="1071" t="n"/>
      <c r="I360" s="1086" t="n"/>
      <c r="J360" s="1091" t="n"/>
      <c r="K360" s="1071" t="n"/>
      <c r="L360" s="1071" t="n"/>
      <c r="M360" s="1071" t="n"/>
      <c r="N360" s="1071" t="n"/>
      <c r="O360" s="1086" t="n"/>
      <c r="P360" s="1091" t="n"/>
      <c r="Q360" s="1071" t="n"/>
      <c r="R360" s="1071" t="n"/>
      <c r="S360" s="1086" t="n"/>
      <c r="T360" s="1091" t="n"/>
      <c r="U360" s="1071" t="n"/>
      <c r="V360" s="1071" t="n"/>
      <c r="W360" s="1071" t="n"/>
      <c r="X360" s="1086" t="n"/>
      <c r="Y360" s="1091" t="n"/>
      <c r="Z360" s="1071" t="n"/>
      <c r="AA360" s="1071" t="n"/>
      <c r="AB360" s="1086" t="n"/>
      <c r="AC360" s="1091" t="n"/>
      <c r="AD360" s="1071" t="n"/>
      <c r="AE360" s="1071" t="n"/>
      <c r="AF360" s="1071" t="n"/>
      <c r="AG360" s="1086" t="n"/>
      <c r="AH360" s="1091" t="n"/>
      <c r="AI360" s="1071" t="n"/>
      <c r="AJ360" s="1086" t="n"/>
    </row>
    <row r="361" ht="12.75" customHeight="1" s="789">
      <c r="A361" s="1091" t="n"/>
      <c r="B361" s="1091" t="n"/>
      <c r="C361" s="1071" t="n"/>
      <c r="D361" s="1086" t="n"/>
      <c r="E361" s="1091" t="n"/>
      <c r="F361" s="1071" t="n"/>
      <c r="G361" s="1071" t="n"/>
      <c r="H361" s="1071" t="n"/>
      <c r="I361" s="1086" t="n"/>
      <c r="J361" s="1091" t="n"/>
      <c r="K361" s="1071" t="n"/>
      <c r="L361" s="1071" t="n"/>
      <c r="M361" s="1071" t="n"/>
      <c r="N361" s="1071" t="n"/>
      <c r="O361" s="1086" t="n"/>
      <c r="P361" s="1091" t="n"/>
      <c r="Q361" s="1071" t="n"/>
      <c r="R361" s="1071" t="n"/>
      <c r="S361" s="1086" t="n"/>
      <c r="T361" s="1091" t="n"/>
      <c r="U361" s="1071" t="n"/>
      <c r="V361" s="1071" t="n"/>
      <c r="W361" s="1071" t="n"/>
      <c r="X361" s="1086" t="n"/>
      <c r="Y361" s="1091" t="n"/>
      <c r="Z361" s="1071" t="n"/>
      <c r="AA361" s="1071" t="n"/>
      <c r="AB361" s="1086" t="n"/>
      <c r="AC361" s="1091" t="n"/>
      <c r="AD361" s="1071" t="n"/>
      <c r="AE361" s="1071" t="n"/>
      <c r="AF361" s="1071" t="n"/>
      <c r="AG361" s="1086" t="n"/>
      <c r="AH361" s="1091" t="n"/>
      <c r="AI361" s="1071" t="n"/>
      <c r="AJ361" s="1086" t="n"/>
    </row>
    <row r="362" ht="12.75" customHeight="1" s="789">
      <c r="A362" s="1091" t="n"/>
      <c r="B362" s="1091" t="n"/>
      <c r="C362" s="1071" t="n"/>
      <c r="D362" s="1086" t="n"/>
      <c r="E362" s="1091" t="n"/>
      <c r="F362" s="1071" t="n"/>
      <c r="G362" s="1071" t="n"/>
      <c r="H362" s="1071" t="n"/>
      <c r="I362" s="1086" t="n"/>
      <c r="J362" s="1091" t="n"/>
      <c r="K362" s="1071" t="n"/>
      <c r="L362" s="1071" t="n"/>
      <c r="M362" s="1071" t="n"/>
      <c r="N362" s="1071" t="n"/>
      <c r="O362" s="1086" t="n"/>
      <c r="P362" s="1091" t="n"/>
      <c r="Q362" s="1071" t="n"/>
      <c r="R362" s="1071" t="n"/>
      <c r="S362" s="1086" t="n"/>
      <c r="T362" s="1091" t="n"/>
      <c r="U362" s="1071" t="n"/>
      <c r="V362" s="1071" t="n"/>
      <c r="W362" s="1071" t="n"/>
      <c r="X362" s="1086" t="n"/>
      <c r="Y362" s="1091" t="n"/>
      <c r="Z362" s="1071" t="n"/>
      <c r="AA362" s="1071" t="n"/>
      <c r="AB362" s="1086" t="n"/>
      <c r="AC362" s="1091" t="n"/>
      <c r="AD362" s="1071" t="n"/>
      <c r="AE362" s="1071" t="n"/>
      <c r="AF362" s="1071" t="n"/>
      <c r="AG362" s="1086" t="n"/>
      <c r="AH362" s="1091" t="n"/>
      <c r="AI362" s="1071" t="n"/>
      <c r="AJ362" s="1086" t="n"/>
    </row>
    <row r="363" ht="12.75" customHeight="1" s="789">
      <c r="A363" s="1091" t="n"/>
      <c r="B363" s="1091" t="n"/>
      <c r="C363" s="1071" t="n"/>
      <c r="D363" s="1086" t="n"/>
      <c r="E363" s="1091" t="n"/>
      <c r="F363" s="1071" t="n"/>
      <c r="G363" s="1071" t="n"/>
      <c r="H363" s="1071" t="n"/>
      <c r="I363" s="1086" t="n"/>
      <c r="J363" s="1091" t="n"/>
      <c r="K363" s="1071" t="n"/>
      <c r="L363" s="1071" t="n"/>
      <c r="M363" s="1071" t="n"/>
      <c r="N363" s="1071" t="n"/>
      <c r="O363" s="1086" t="n"/>
      <c r="P363" s="1091" t="n"/>
      <c r="Q363" s="1071" t="n"/>
      <c r="R363" s="1071" t="n"/>
      <c r="S363" s="1086" t="n"/>
      <c r="T363" s="1091" t="n"/>
      <c r="U363" s="1071" t="n"/>
      <c r="V363" s="1071" t="n"/>
      <c r="W363" s="1071" t="n"/>
      <c r="X363" s="1086" t="n"/>
      <c r="Y363" s="1091" t="n"/>
      <c r="Z363" s="1071" t="n"/>
      <c r="AA363" s="1071" t="n"/>
      <c r="AB363" s="1086" t="n"/>
      <c r="AC363" s="1091" t="n"/>
      <c r="AD363" s="1071" t="n"/>
      <c r="AE363" s="1071" t="n"/>
      <c r="AF363" s="1071" t="n"/>
      <c r="AG363" s="1086" t="n"/>
      <c r="AH363" s="1091" t="n"/>
      <c r="AI363" s="1071" t="n"/>
      <c r="AJ363" s="1086" t="n"/>
    </row>
    <row r="364" ht="12.75" customHeight="1" s="789">
      <c r="A364" s="1091" t="n"/>
      <c r="B364" s="1091" t="n"/>
      <c r="C364" s="1071" t="n"/>
      <c r="D364" s="1086" t="n"/>
      <c r="E364" s="1091" t="n"/>
      <c r="F364" s="1071" t="n"/>
      <c r="G364" s="1071" t="n"/>
      <c r="H364" s="1071" t="n"/>
      <c r="I364" s="1086" t="n"/>
      <c r="J364" s="1091" t="n"/>
      <c r="K364" s="1071" t="n"/>
      <c r="L364" s="1071" t="n"/>
      <c r="M364" s="1071" t="n"/>
      <c r="N364" s="1071" t="n"/>
      <c r="O364" s="1086" t="n"/>
      <c r="P364" s="1091" t="n"/>
      <c r="Q364" s="1071" t="n"/>
      <c r="R364" s="1071" t="n"/>
      <c r="S364" s="1086" t="n"/>
      <c r="T364" s="1091" t="n"/>
      <c r="U364" s="1071" t="n"/>
      <c r="V364" s="1071" t="n"/>
      <c r="W364" s="1071" t="n"/>
      <c r="X364" s="1086" t="n"/>
      <c r="Y364" s="1091" t="n"/>
      <c r="Z364" s="1071" t="n"/>
      <c r="AA364" s="1071" t="n"/>
      <c r="AB364" s="1086" t="n"/>
      <c r="AC364" s="1091" t="n"/>
      <c r="AD364" s="1071" t="n"/>
      <c r="AE364" s="1071" t="n"/>
      <c r="AF364" s="1071" t="n"/>
      <c r="AG364" s="1086" t="n"/>
      <c r="AH364" s="1091" t="n"/>
      <c r="AI364" s="1071" t="n"/>
      <c r="AJ364" s="1086" t="n"/>
    </row>
    <row r="365" ht="12.75" customHeight="1" s="789">
      <c r="A365" s="1091" t="n"/>
      <c r="B365" s="1091" t="n"/>
      <c r="C365" s="1071" t="n"/>
      <c r="D365" s="1086" t="n"/>
      <c r="E365" s="1091" t="n"/>
      <c r="F365" s="1071" t="n"/>
      <c r="G365" s="1071" t="n"/>
      <c r="H365" s="1071" t="n"/>
      <c r="I365" s="1086" t="n"/>
      <c r="J365" s="1091" t="n"/>
      <c r="K365" s="1071" t="n"/>
      <c r="L365" s="1071" t="n"/>
      <c r="M365" s="1071" t="n"/>
      <c r="N365" s="1071" t="n"/>
      <c r="O365" s="1086" t="n"/>
      <c r="P365" s="1091" t="n"/>
      <c r="Q365" s="1071" t="n"/>
      <c r="R365" s="1071" t="n"/>
      <c r="S365" s="1086" t="n"/>
      <c r="T365" s="1091" t="n"/>
      <c r="U365" s="1071" t="n"/>
      <c r="V365" s="1071" t="n"/>
      <c r="W365" s="1071" t="n"/>
      <c r="X365" s="1086" t="n"/>
      <c r="Y365" s="1091" t="n"/>
      <c r="Z365" s="1071" t="n"/>
      <c r="AA365" s="1071" t="n"/>
      <c r="AB365" s="1086" t="n"/>
      <c r="AC365" s="1091" t="n"/>
      <c r="AD365" s="1071" t="n"/>
      <c r="AE365" s="1071" t="n"/>
      <c r="AF365" s="1071" t="n"/>
      <c r="AG365" s="1086" t="n"/>
      <c r="AH365" s="1091" t="n"/>
      <c r="AI365" s="1071" t="n"/>
      <c r="AJ365" s="1086" t="n"/>
    </row>
    <row r="366" ht="12.75" customHeight="1" s="789">
      <c r="A366" s="1091" t="n"/>
      <c r="B366" s="1091" t="n"/>
      <c r="C366" s="1071" t="n"/>
      <c r="D366" s="1086" t="n"/>
      <c r="E366" s="1091" t="n"/>
      <c r="F366" s="1071" t="n"/>
      <c r="G366" s="1071" t="n"/>
      <c r="H366" s="1071" t="n"/>
      <c r="I366" s="1086" t="n"/>
      <c r="J366" s="1091" t="n"/>
      <c r="K366" s="1071" t="n"/>
      <c r="L366" s="1071" t="n"/>
      <c r="M366" s="1071" t="n"/>
      <c r="N366" s="1071" t="n"/>
      <c r="O366" s="1086" t="n"/>
      <c r="P366" s="1091" t="n"/>
      <c r="Q366" s="1071" t="n"/>
      <c r="R366" s="1071" t="n"/>
      <c r="S366" s="1086" t="n"/>
      <c r="T366" s="1091" t="n"/>
      <c r="U366" s="1071" t="n"/>
      <c r="V366" s="1071" t="n"/>
      <c r="W366" s="1071" t="n"/>
      <c r="X366" s="1086" t="n"/>
      <c r="Y366" s="1091" t="n"/>
      <c r="Z366" s="1071" t="n"/>
      <c r="AA366" s="1071" t="n"/>
      <c r="AB366" s="1086" t="n"/>
      <c r="AC366" s="1091" t="n"/>
      <c r="AD366" s="1071" t="n"/>
      <c r="AE366" s="1071" t="n"/>
      <c r="AF366" s="1071" t="n"/>
      <c r="AG366" s="1086" t="n"/>
      <c r="AH366" s="1091" t="n"/>
      <c r="AI366" s="1071" t="n"/>
      <c r="AJ366" s="1086" t="n"/>
    </row>
    <row r="367" ht="12.75" customHeight="1" s="789">
      <c r="A367" s="1091" t="n"/>
      <c r="B367" s="1091" t="n"/>
      <c r="C367" s="1071" t="n"/>
      <c r="D367" s="1086" t="n"/>
      <c r="E367" s="1091" t="n"/>
      <c r="F367" s="1071" t="n"/>
      <c r="G367" s="1071" t="n"/>
      <c r="H367" s="1071" t="n"/>
      <c r="I367" s="1086" t="n"/>
      <c r="J367" s="1091" t="n"/>
      <c r="K367" s="1071" t="n"/>
      <c r="L367" s="1071" t="n"/>
      <c r="M367" s="1071" t="n"/>
      <c r="N367" s="1071" t="n"/>
      <c r="O367" s="1086" t="n"/>
      <c r="P367" s="1091" t="n"/>
      <c r="Q367" s="1071" t="n"/>
      <c r="R367" s="1071" t="n"/>
      <c r="S367" s="1086" t="n"/>
      <c r="T367" s="1091" t="n"/>
      <c r="U367" s="1071" t="n"/>
      <c r="V367" s="1071" t="n"/>
      <c r="W367" s="1071" t="n"/>
      <c r="X367" s="1086" t="n"/>
      <c r="Y367" s="1091" t="n"/>
      <c r="Z367" s="1071" t="n"/>
      <c r="AA367" s="1071" t="n"/>
      <c r="AB367" s="1086" t="n"/>
      <c r="AC367" s="1091" t="n"/>
      <c r="AD367" s="1071" t="n"/>
      <c r="AE367" s="1071" t="n"/>
      <c r="AF367" s="1071" t="n"/>
      <c r="AG367" s="1086" t="n"/>
      <c r="AH367" s="1091" t="n"/>
      <c r="AI367" s="1071" t="n"/>
      <c r="AJ367" s="1086" t="n"/>
    </row>
    <row r="368" ht="12.75" customHeight="1" s="789">
      <c r="A368" s="1091" t="n"/>
      <c r="B368" s="1091" t="n"/>
      <c r="C368" s="1071" t="n"/>
      <c r="D368" s="1086" t="n"/>
      <c r="E368" s="1091" t="n"/>
      <c r="F368" s="1071" t="n"/>
      <c r="G368" s="1071" t="n"/>
      <c r="H368" s="1071" t="n"/>
      <c r="I368" s="1086" t="n"/>
      <c r="J368" s="1091" t="n"/>
      <c r="K368" s="1071" t="n"/>
      <c r="L368" s="1071" t="n"/>
      <c r="M368" s="1071" t="n"/>
      <c r="N368" s="1071" t="n"/>
      <c r="O368" s="1086" t="n"/>
      <c r="P368" s="1091" t="n"/>
      <c r="Q368" s="1071" t="n"/>
      <c r="R368" s="1071" t="n"/>
      <c r="S368" s="1086" t="n"/>
      <c r="T368" s="1091" t="n"/>
      <c r="U368" s="1071" t="n"/>
      <c r="V368" s="1071" t="n"/>
      <c r="W368" s="1071" t="n"/>
      <c r="X368" s="1086" t="n"/>
      <c r="Y368" s="1091" t="n"/>
      <c r="Z368" s="1071" t="n"/>
      <c r="AA368" s="1071" t="n"/>
      <c r="AB368" s="1086" t="n"/>
      <c r="AC368" s="1091" t="n"/>
      <c r="AD368" s="1071" t="n"/>
      <c r="AE368" s="1071" t="n"/>
      <c r="AF368" s="1071" t="n"/>
      <c r="AG368" s="1086" t="n"/>
      <c r="AH368" s="1091" t="n"/>
      <c r="AI368" s="1071" t="n"/>
      <c r="AJ368" s="1086" t="n"/>
    </row>
    <row r="369" ht="12.75" customHeight="1" s="789">
      <c r="A369" s="1091" t="n"/>
      <c r="B369" s="1091" t="n"/>
      <c r="C369" s="1071" t="n"/>
      <c r="D369" s="1086" t="n"/>
      <c r="E369" s="1091" t="n"/>
      <c r="F369" s="1071" t="n"/>
      <c r="G369" s="1071" t="n"/>
      <c r="H369" s="1071" t="n"/>
      <c r="I369" s="1086" t="n"/>
      <c r="J369" s="1091" t="n"/>
      <c r="K369" s="1071" t="n"/>
      <c r="L369" s="1071" t="n"/>
      <c r="M369" s="1071" t="n"/>
      <c r="N369" s="1071" t="n"/>
      <c r="O369" s="1086" t="n"/>
      <c r="P369" s="1091" t="n"/>
      <c r="Q369" s="1071" t="n"/>
      <c r="R369" s="1071" t="n"/>
      <c r="S369" s="1086" t="n"/>
      <c r="T369" s="1091" t="n"/>
      <c r="U369" s="1071" t="n"/>
      <c r="V369" s="1071" t="n"/>
      <c r="W369" s="1071" t="n"/>
      <c r="X369" s="1086" t="n"/>
      <c r="Y369" s="1091" t="n"/>
      <c r="Z369" s="1071" t="n"/>
      <c r="AA369" s="1071" t="n"/>
      <c r="AB369" s="1086" t="n"/>
      <c r="AC369" s="1091" t="n"/>
      <c r="AD369" s="1071" t="n"/>
      <c r="AE369" s="1071" t="n"/>
      <c r="AF369" s="1071" t="n"/>
      <c r="AG369" s="1086" t="n"/>
      <c r="AH369" s="1091" t="n"/>
      <c r="AI369" s="1071" t="n"/>
      <c r="AJ369" s="1086" t="n"/>
    </row>
    <row r="370" ht="12.75" customHeight="1" s="789">
      <c r="A370" s="1091" t="n"/>
      <c r="B370" s="1091" t="n"/>
      <c r="C370" s="1071" t="n"/>
      <c r="D370" s="1086" t="n"/>
      <c r="E370" s="1091" t="n"/>
      <c r="F370" s="1071" t="n"/>
      <c r="G370" s="1071" t="n"/>
      <c r="H370" s="1071" t="n"/>
      <c r="I370" s="1086" t="n"/>
      <c r="J370" s="1091" t="n"/>
      <c r="K370" s="1071" t="n"/>
      <c r="L370" s="1071" t="n"/>
      <c r="M370" s="1071" t="n"/>
      <c r="N370" s="1071" t="n"/>
      <c r="O370" s="1086" t="n"/>
      <c r="P370" s="1091" t="n"/>
      <c r="Q370" s="1071" t="n"/>
      <c r="R370" s="1071" t="n"/>
      <c r="S370" s="1086" t="n"/>
      <c r="T370" s="1091" t="n"/>
      <c r="U370" s="1071" t="n"/>
      <c r="V370" s="1071" t="n"/>
      <c r="W370" s="1071" t="n"/>
      <c r="X370" s="1086" t="n"/>
      <c r="Y370" s="1091" t="n"/>
      <c r="Z370" s="1071" t="n"/>
      <c r="AA370" s="1071" t="n"/>
      <c r="AB370" s="1086" t="n"/>
      <c r="AC370" s="1091" t="n"/>
      <c r="AD370" s="1071" t="n"/>
      <c r="AE370" s="1071" t="n"/>
      <c r="AF370" s="1071" t="n"/>
      <c r="AG370" s="1086" t="n"/>
      <c r="AH370" s="1091" t="n"/>
      <c r="AI370" s="1071" t="n"/>
      <c r="AJ370" s="1086" t="n"/>
    </row>
    <row r="371" ht="12.75" customHeight="1" s="789">
      <c r="A371" s="1091" t="n"/>
      <c r="B371" s="1091" t="n"/>
      <c r="C371" s="1071" t="n"/>
      <c r="D371" s="1086" t="n"/>
      <c r="E371" s="1091" t="n"/>
      <c r="F371" s="1071" t="n"/>
      <c r="G371" s="1071" t="n"/>
      <c r="H371" s="1071" t="n"/>
      <c r="I371" s="1086" t="n"/>
      <c r="J371" s="1091" t="n"/>
      <c r="K371" s="1071" t="n"/>
      <c r="L371" s="1071" t="n"/>
      <c r="M371" s="1071" t="n"/>
      <c r="N371" s="1071" t="n"/>
      <c r="O371" s="1086" t="n"/>
      <c r="P371" s="1091" t="n"/>
      <c r="Q371" s="1071" t="n"/>
      <c r="R371" s="1071" t="n"/>
      <c r="S371" s="1086" t="n"/>
      <c r="T371" s="1091" t="n"/>
      <c r="U371" s="1071" t="n"/>
      <c r="V371" s="1071" t="n"/>
      <c r="W371" s="1071" t="n"/>
      <c r="X371" s="1086" t="n"/>
      <c r="Y371" s="1091" t="n"/>
      <c r="Z371" s="1071" t="n"/>
      <c r="AA371" s="1071" t="n"/>
      <c r="AB371" s="1086" t="n"/>
      <c r="AC371" s="1091" t="n"/>
      <c r="AD371" s="1071" t="n"/>
      <c r="AE371" s="1071" t="n"/>
      <c r="AF371" s="1071" t="n"/>
      <c r="AG371" s="1086" t="n"/>
      <c r="AH371" s="1091" t="n"/>
      <c r="AI371" s="1071" t="n"/>
      <c r="AJ371" s="1086" t="n"/>
    </row>
    <row r="372" ht="12.75" customHeight="1" s="789">
      <c r="A372" s="1091" t="n"/>
      <c r="B372" s="1091" t="n"/>
      <c r="C372" s="1071" t="n"/>
      <c r="D372" s="1086" t="n"/>
      <c r="E372" s="1091" t="n"/>
      <c r="F372" s="1071" t="n"/>
      <c r="G372" s="1071" t="n"/>
      <c r="H372" s="1071" t="n"/>
      <c r="I372" s="1086" t="n"/>
      <c r="J372" s="1091" t="n"/>
      <c r="K372" s="1071" t="n"/>
      <c r="L372" s="1071" t="n"/>
      <c r="M372" s="1071" t="n"/>
      <c r="N372" s="1071" t="n"/>
      <c r="O372" s="1086" t="n"/>
      <c r="P372" s="1091" t="n"/>
      <c r="Q372" s="1071" t="n"/>
      <c r="R372" s="1071" t="n"/>
      <c r="S372" s="1086" t="n"/>
      <c r="T372" s="1091" t="n"/>
      <c r="U372" s="1071" t="n"/>
      <c r="V372" s="1071" t="n"/>
      <c r="W372" s="1071" t="n"/>
      <c r="X372" s="1086" t="n"/>
      <c r="Y372" s="1091" t="n"/>
      <c r="Z372" s="1071" t="n"/>
      <c r="AA372" s="1071" t="n"/>
      <c r="AB372" s="1086" t="n"/>
      <c r="AC372" s="1091" t="n"/>
      <c r="AD372" s="1071" t="n"/>
      <c r="AE372" s="1071" t="n"/>
      <c r="AF372" s="1071" t="n"/>
      <c r="AG372" s="1086" t="n"/>
      <c r="AH372" s="1091" t="n"/>
      <c r="AI372" s="1071" t="n"/>
      <c r="AJ372" s="1086" t="n"/>
    </row>
    <row r="373" ht="12.75" customHeight="1" s="789">
      <c r="A373" s="1091" t="n"/>
      <c r="B373" s="1091" t="n"/>
      <c r="C373" s="1071" t="n"/>
      <c r="D373" s="1086" t="n"/>
      <c r="E373" s="1091" t="n"/>
      <c r="F373" s="1071" t="n"/>
      <c r="G373" s="1071" t="n"/>
      <c r="H373" s="1071" t="n"/>
      <c r="I373" s="1086" t="n"/>
      <c r="J373" s="1091" t="n"/>
      <c r="K373" s="1071" t="n"/>
      <c r="L373" s="1071" t="n"/>
      <c r="M373" s="1071" t="n"/>
      <c r="N373" s="1071" t="n"/>
      <c r="O373" s="1086" t="n"/>
      <c r="P373" s="1091" t="n"/>
      <c r="Q373" s="1071" t="n"/>
      <c r="R373" s="1071" t="n"/>
      <c r="S373" s="1086" t="n"/>
      <c r="T373" s="1091" t="n"/>
      <c r="U373" s="1071" t="n"/>
      <c r="V373" s="1071" t="n"/>
      <c r="W373" s="1071" t="n"/>
      <c r="X373" s="1086" t="n"/>
      <c r="Y373" s="1091" t="n"/>
      <c r="Z373" s="1071" t="n"/>
      <c r="AA373" s="1071" t="n"/>
      <c r="AB373" s="1086" t="n"/>
      <c r="AC373" s="1091" t="n"/>
      <c r="AD373" s="1071" t="n"/>
      <c r="AE373" s="1071" t="n"/>
      <c r="AF373" s="1071" t="n"/>
      <c r="AG373" s="1086" t="n"/>
      <c r="AH373" s="1091" t="n"/>
      <c r="AI373" s="1071" t="n"/>
      <c r="AJ373" s="1086" t="n"/>
    </row>
    <row r="374" ht="12.75" customHeight="1" s="789">
      <c r="A374" s="1091" t="n"/>
      <c r="B374" s="1091" t="n"/>
      <c r="C374" s="1071" t="n"/>
      <c r="D374" s="1086" t="n"/>
      <c r="E374" s="1091" t="n"/>
      <c r="F374" s="1071" t="n"/>
      <c r="G374" s="1071" t="n"/>
      <c r="H374" s="1071" t="n"/>
      <c r="I374" s="1086" t="n"/>
      <c r="J374" s="1091" t="n"/>
      <c r="K374" s="1071" t="n"/>
      <c r="L374" s="1071" t="n"/>
      <c r="M374" s="1071" t="n"/>
      <c r="N374" s="1071" t="n"/>
      <c r="O374" s="1086" t="n"/>
      <c r="P374" s="1091" t="n"/>
      <c r="Q374" s="1071" t="n"/>
      <c r="R374" s="1071" t="n"/>
      <c r="S374" s="1086" t="n"/>
      <c r="T374" s="1091" t="n"/>
      <c r="U374" s="1071" t="n"/>
      <c r="V374" s="1071" t="n"/>
      <c r="W374" s="1071" t="n"/>
      <c r="X374" s="1086" t="n"/>
      <c r="Y374" s="1091" t="n"/>
      <c r="Z374" s="1071" t="n"/>
      <c r="AA374" s="1071" t="n"/>
      <c r="AB374" s="1086" t="n"/>
      <c r="AC374" s="1091" t="n"/>
      <c r="AD374" s="1071" t="n"/>
      <c r="AE374" s="1071" t="n"/>
      <c r="AF374" s="1071" t="n"/>
      <c r="AG374" s="1086" t="n"/>
      <c r="AH374" s="1091" t="n"/>
      <c r="AI374" s="1071" t="n"/>
      <c r="AJ374" s="1086" t="n"/>
    </row>
    <row r="375" ht="12.75" customHeight="1" s="789">
      <c r="A375" s="1091" t="n"/>
      <c r="B375" s="1091" t="n"/>
      <c r="C375" s="1071" t="n"/>
      <c r="D375" s="1086" t="n"/>
      <c r="E375" s="1091" t="n"/>
      <c r="F375" s="1071" t="n"/>
      <c r="G375" s="1071" t="n"/>
      <c r="H375" s="1071" t="n"/>
      <c r="I375" s="1086" t="n"/>
      <c r="J375" s="1091" t="n"/>
      <c r="K375" s="1071" t="n"/>
      <c r="L375" s="1071" t="n"/>
      <c r="M375" s="1071" t="n"/>
      <c r="N375" s="1071" t="n"/>
      <c r="O375" s="1086" t="n"/>
      <c r="P375" s="1091" t="n"/>
      <c r="Q375" s="1071" t="n"/>
      <c r="R375" s="1071" t="n"/>
      <c r="S375" s="1086" t="n"/>
      <c r="T375" s="1091" t="n"/>
      <c r="U375" s="1071" t="n"/>
      <c r="V375" s="1071" t="n"/>
      <c r="W375" s="1071" t="n"/>
      <c r="X375" s="1086" t="n"/>
      <c r="Y375" s="1091" t="n"/>
      <c r="Z375" s="1071" t="n"/>
      <c r="AA375" s="1071" t="n"/>
      <c r="AB375" s="1086" t="n"/>
      <c r="AC375" s="1091" t="n"/>
      <c r="AD375" s="1071" t="n"/>
      <c r="AE375" s="1071" t="n"/>
      <c r="AF375" s="1071" t="n"/>
      <c r="AG375" s="1086" t="n"/>
      <c r="AH375" s="1091" t="n"/>
      <c r="AI375" s="1071" t="n"/>
      <c r="AJ375" s="1086" t="n"/>
    </row>
    <row r="376" ht="12.75" customHeight="1" s="789">
      <c r="A376" s="1091" t="n"/>
      <c r="B376" s="1091" t="n"/>
      <c r="C376" s="1071" t="n"/>
      <c r="D376" s="1086" t="n"/>
      <c r="E376" s="1091" t="n"/>
      <c r="F376" s="1071" t="n"/>
      <c r="G376" s="1071" t="n"/>
      <c r="H376" s="1071" t="n"/>
      <c r="I376" s="1086" t="n"/>
      <c r="J376" s="1091" t="n"/>
      <c r="K376" s="1071" t="n"/>
      <c r="L376" s="1071" t="n"/>
      <c r="M376" s="1071" t="n"/>
      <c r="N376" s="1071" t="n"/>
      <c r="O376" s="1086" t="n"/>
      <c r="P376" s="1091" t="n"/>
      <c r="Q376" s="1071" t="n"/>
      <c r="R376" s="1071" t="n"/>
      <c r="S376" s="1086" t="n"/>
      <c r="T376" s="1091" t="n"/>
      <c r="U376" s="1071" t="n"/>
      <c r="V376" s="1071" t="n"/>
      <c r="W376" s="1071" t="n"/>
      <c r="X376" s="1086" t="n"/>
      <c r="Y376" s="1091" t="n"/>
      <c r="Z376" s="1071" t="n"/>
      <c r="AA376" s="1071" t="n"/>
      <c r="AB376" s="1086" t="n"/>
      <c r="AC376" s="1091" t="n"/>
      <c r="AD376" s="1071" t="n"/>
      <c r="AE376" s="1071" t="n"/>
      <c r="AF376" s="1071" t="n"/>
      <c r="AG376" s="1086" t="n"/>
      <c r="AH376" s="1091" t="n"/>
      <c r="AI376" s="1071" t="n"/>
      <c r="AJ376" s="1086" t="n"/>
    </row>
    <row r="377" ht="12.75" customHeight="1" s="789">
      <c r="A377" s="1091" t="n"/>
      <c r="B377" s="1091" t="n"/>
      <c r="C377" s="1071" t="n"/>
      <c r="D377" s="1086" t="n"/>
      <c r="E377" s="1091" t="n"/>
      <c r="F377" s="1071" t="n"/>
      <c r="G377" s="1071" t="n"/>
      <c r="H377" s="1071" t="n"/>
      <c r="I377" s="1086" t="n"/>
      <c r="J377" s="1091" t="n"/>
      <c r="K377" s="1071" t="n"/>
      <c r="L377" s="1071" t="n"/>
      <c r="M377" s="1071" t="n"/>
      <c r="N377" s="1071" t="n"/>
      <c r="O377" s="1086" t="n"/>
      <c r="P377" s="1091" t="n"/>
      <c r="Q377" s="1071" t="n"/>
      <c r="R377" s="1071" t="n"/>
      <c r="S377" s="1086" t="n"/>
      <c r="T377" s="1091" t="n"/>
      <c r="U377" s="1071" t="n"/>
      <c r="V377" s="1071" t="n"/>
      <c r="W377" s="1071" t="n"/>
      <c r="X377" s="1086" t="n"/>
      <c r="Y377" s="1091" t="n"/>
      <c r="Z377" s="1071" t="n"/>
      <c r="AA377" s="1071" t="n"/>
      <c r="AB377" s="1086" t="n"/>
      <c r="AC377" s="1091" t="n"/>
      <c r="AD377" s="1071" t="n"/>
      <c r="AE377" s="1071" t="n"/>
      <c r="AF377" s="1071" t="n"/>
      <c r="AG377" s="1086" t="n"/>
      <c r="AH377" s="1091" t="n"/>
      <c r="AI377" s="1071" t="n"/>
      <c r="AJ377" s="1086" t="n"/>
    </row>
    <row r="378" ht="12.75" customHeight="1" s="789">
      <c r="A378" s="1091" t="n"/>
      <c r="B378" s="1091" t="n"/>
      <c r="C378" s="1071" t="n"/>
      <c r="D378" s="1086" t="n"/>
      <c r="E378" s="1091" t="n"/>
      <c r="F378" s="1071" t="n"/>
      <c r="G378" s="1071" t="n"/>
      <c r="H378" s="1071" t="n"/>
      <c r="I378" s="1086" t="n"/>
      <c r="J378" s="1091" t="n"/>
      <c r="K378" s="1071" t="n"/>
      <c r="L378" s="1071" t="n"/>
      <c r="M378" s="1071" t="n"/>
      <c r="N378" s="1071" t="n"/>
      <c r="O378" s="1086" t="n"/>
      <c r="P378" s="1091" t="n"/>
      <c r="Q378" s="1071" t="n"/>
      <c r="R378" s="1071" t="n"/>
      <c r="S378" s="1086" t="n"/>
      <c r="T378" s="1091" t="n"/>
      <c r="U378" s="1071" t="n"/>
      <c r="V378" s="1071" t="n"/>
      <c r="W378" s="1071" t="n"/>
      <c r="X378" s="1086" t="n"/>
      <c r="Y378" s="1091" t="n"/>
      <c r="Z378" s="1071" t="n"/>
      <c r="AA378" s="1071" t="n"/>
      <c r="AB378" s="1086" t="n"/>
      <c r="AC378" s="1091" t="n"/>
      <c r="AD378" s="1071" t="n"/>
      <c r="AE378" s="1071" t="n"/>
      <c r="AF378" s="1071" t="n"/>
      <c r="AG378" s="1086" t="n"/>
      <c r="AH378" s="1091" t="n"/>
      <c r="AI378" s="1071" t="n"/>
      <c r="AJ378" s="1086" t="n"/>
    </row>
    <row r="379" ht="12.75" customHeight="1" s="789">
      <c r="A379" s="1091" t="n"/>
      <c r="B379" s="1091" t="n"/>
      <c r="C379" s="1071" t="n"/>
      <c r="D379" s="1086" t="n"/>
      <c r="E379" s="1091" t="n"/>
      <c r="F379" s="1071" t="n"/>
      <c r="G379" s="1071" t="n"/>
      <c r="H379" s="1071" t="n"/>
      <c r="I379" s="1086" t="n"/>
      <c r="J379" s="1091" t="n"/>
      <c r="K379" s="1071" t="n"/>
      <c r="L379" s="1071" t="n"/>
      <c r="M379" s="1071" t="n"/>
      <c r="N379" s="1071" t="n"/>
      <c r="O379" s="1086" t="n"/>
      <c r="P379" s="1091" t="n"/>
      <c r="Q379" s="1071" t="n"/>
      <c r="R379" s="1071" t="n"/>
      <c r="S379" s="1086" t="n"/>
      <c r="T379" s="1091" t="n"/>
      <c r="U379" s="1071" t="n"/>
      <c r="V379" s="1071" t="n"/>
      <c r="W379" s="1071" t="n"/>
      <c r="X379" s="1086" t="n"/>
      <c r="Y379" s="1091" t="n"/>
      <c r="Z379" s="1071" t="n"/>
      <c r="AA379" s="1071" t="n"/>
      <c r="AB379" s="1086" t="n"/>
      <c r="AC379" s="1091" t="n"/>
      <c r="AD379" s="1071" t="n"/>
      <c r="AE379" s="1071" t="n"/>
      <c r="AF379" s="1071" t="n"/>
      <c r="AG379" s="1086" t="n"/>
      <c r="AH379" s="1091" t="n"/>
      <c r="AI379" s="1071" t="n"/>
      <c r="AJ379" s="1086" t="n"/>
    </row>
    <row r="380" ht="12.75" customHeight="1" s="789">
      <c r="A380" s="1091" t="n"/>
      <c r="B380" s="1091" t="n"/>
      <c r="C380" s="1071" t="n"/>
      <c r="D380" s="1086" t="n"/>
      <c r="E380" s="1091" t="n"/>
      <c r="F380" s="1071" t="n"/>
      <c r="G380" s="1071" t="n"/>
      <c r="H380" s="1071" t="n"/>
      <c r="I380" s="1086" t="n"/>
      <c r="J380" s="1091" t="n"/>
      <c r="K380" s="1071" t="n"/>
      <c r="L380" s="1071" t="n"/>
      <c r="M380" s="1071" t="n"/>
      <c r="N380" s="1071" t="n"/>
      <c r="O380" s="1086" t="n"/>
      <c r="P380" s="1091" t="n"/>
      <c r="Q380" s="1071" t="n"/>
      <c r="R380" s="1071" t="n"/>
      <c r="S380" s="1086" t="n"/>
      <c r="T380" s="1091" t="n"/>
      <c r="U380" s="1071" t="n"/>
      <c r="V380" s="1071" t="n"/>
      <c r="W380" s="1071" t="n"/>
      <c r="X380" s="1086" t="n"/>
      <c r="Y380" s="1091" t="n"/>
      <c r="Z380" s="1071" t="n"/>
      <c r="AA380" s="1071" t="n"/>
      <c r="AB380" s="1086" t="n"/>
      <c r="AC380" s="1091" t="n"/>
      <c r="AD380" s="1071" t="n"/>
      <c r="AE380" s="1071" t="n"/>
      <c r="AF380" s="1071" t="n"/>
      <c r="AG380" s="1086" t="n"/>
      <c r="AH380" s="1091" t="n"/>
      <c r="AI380" s="1071" t="n"/>
      <c r="AJ380" s="1086" t="n"/>
    </row>
    <row r="381" ht="12.75" customHeight="1" s="789">
      <c r="A381" s="1091" t="n"/>
      <c r="B381" s="1091" t="n"/>
      <c r="C381" s="1071" t="n"/>
      <c r="D381" s="1086" t="n"/>
      <c r="E381" s="1091" t="n"/>
      <c r="F381" s="1071" t="n"/>
      <c r="G381" s="1071" t="n"/>
      <c r="H381" s="1071" t="n"/>
      <c r="I381" s="1086" t="n"/>
      <c r="J381" s="1091" t="n"/>
      <c r="K381" s="1071" t="n"/>
      <c r="L381" s="1071" t="n"/>
      <c r="M381" s="1071" t="n"/>
      <c r="N381" s="1071" t="n"/>
      <c r="O381" s="1086" t="n"/>
      <c r="P381" s="1091" t="n"/>
      <c r="Q381" s="1071" t="n"/>
      <c r="R381" s="1071" t="n"/>
      <c r="S381" s="1086" t="n"/>
      <c r="T381" s="1091" t="n"/>
      <c r="U381" s="1071" t="n"/>
      <c r="V381" s="1071" t="n"/>
      <c r="W381" s="1071" t="n"/>
      <c r="X381" s="1086" t="n"/>
      <c r="Y381" s="1091" t="n"/>
      <c r="Z381" s="1071" t="n"/>
      <c r="AA381" s="1071" t="n"/>
      <c r="AB381" s="1086" t="n"/>
      <c r="AC381" s="1091" t="n"/>
      <c r="AD381" s="1071" t="n"/>
      <c r="AE381" s="1071" t="n"/>
      <c r="AF381" s="1071" t="n"/>
      <c r="AG381" s="1086" t="n"/>
      <c r="AH381" s="1091" t="n"/>
      <c r="AI381" s="1071" t="n"/>
      <c r="AJ381" s="1086" t="n"/>
    </row>
    <row r="382" ht="12.75" customHeight="1" s="789">
      <c r="A382" s="1091" t="n"/>
      <c r="B382" s="1091" t="n"/>
      <c r="C382" s="1071" t="n"/>
      <c r="D382" s="1086" t="n"/>
      <c r="E382" s="1091" t="n"/>
      <c r="F382" s="1071" t="n"/>
      <c r="G382" s="1071" t="n"/>
      <c r="H382" s="1071" t="n"/>
      <c r="I382" s="1086" t="n"/>
      <c r="J382" s="1091" t="n"/>
      <c r="K382" s="1071" t="n"/>
      <c r="L382" s="1071" t="n"/>
      <c r="M382" s="1071" t="n"/>
      <c r="N382" s="1071" t="n"/>
      <c r="O382" s="1086" t="n"/>
      <c r="P382" s="1091" t="n"/>
      <c r="Q382" s="1071" t="n"/>
      <c r="R382" s="1071" t="n"/>
      <c r="S382" s="1086" t="n"/>
      <c r="T382" s="1091" t="n"/>
      <c r="U382" s="1071" t="n"/>
      <c r="V382" s="1071" t="n"/>
      <c r="W382" s="1071" t="n"/>
      <c r="X382" s="1086" t="n"/>
      <c r="Y382" s="1091" t="n"/>
      <c r="Z382" s="1071" t="n"/>
      <c r="AA382" s="1071" t="n"/>
      <c r="AB382" s="1086" t="n"/>
      <c r="AC382" s="1091" t="n"/>
      <c r="AD382" s="1071" t="n"/>
      <c r="AE382" s="1071" t="n"/>
      <c r="AF382" s="1071" t="n"/>
      <c r="AG382" s="1086" t="n"/>
      <c r="AH382" s="1091" t="n"/>
      <c r="AI382" s="1071" t="n"/>
      <c r="AJ382" s="1086" t="n"/>
    </row>
    <row r="383" ht="12.75" customHeight="1" s="789">
      <c r="A383" s="1091" t="n"/>
      <c r="B383" s="1091" t="n"/>
      <c r="C383" s="1071" t="n"/>
      <c r="D383" s="1086" t="n"/>
      <c r="E383" s="1091" t="n"/>
      <c r="F383" s="1071" t="n"/>
      <c r="G383" s="1071" t="n"/>
      <c r="H383" s="1071" t="n"/>
      <c r="I383" s="1086" t="n"/>
      <c r="J383" s="1091" t="n"/>
      <c r="K383" s="1071" t="n"/>
      <c r="L383" s="1071" t="n"/>
      <c r="M383" s="1071" t="n"/>
      <c r="N383" s="1071" t="n"/>
      <c r="O383" s="1086" t="n"/>
      <c r="P383" s="1091" t="n"/>
      <c r="Q383" s="1071" t="n"/>
      <c r="R383" s="1071" t="n"/>
      <c r="S383" s="1086" t="n"/>
      <c r="T383" s="1091" t="n"/>
      <c r="U383" s="1071" t="n"/>
      <c r="V383" s="1071" t="n"/>
      <c r="W383" s="1071" t="n"/>
      <c r="X383" s="1086" t="n"/>
      <c r="Y383" s="1091" t="n"/>
      <c r="Z383" s="1071" t="n"/>
      <c r="AA383" s="1071" t="n"/>
      <c r="AB383" s="1086" t="n"/>
      <c r="AC383" s="1091" t="n"/>
      <c r="AD383" s="1071" t="n"/>
      <c r="AE383" s="1071" t="n"/>
      <c r="AF383" s="1071" t="n"/>
      <c r="AG383" s="1086" t="n"/>
      <c r="AH383" s="1091" t="n"/>
      <c r="AI383" s="1071" t="n"/>
      <c r="AJ383" s="1086" t="n"/>
    </row>
    <row r="384" ht="12.75" customHeight="1" s="789">
      <c r="A384" s="1091" t="n"/>
      <c r="B384" s="1091" t="n"/>
      <c r="C384" s="1071" t="n"/>
      <c r="D384" s="1086" t="n"/>
      <c r="E384" s="1091" t="n"/>
      <c r="F384" s="1071" t="n"/>
      <c r="G384" s="1071" t="n"/>
      <c r="H384" s="1071" t="n"/>
      <c r="I384" s="1086" t="n"/>
      <c r="J384" s="1091" t="n"/>
      <c r="K384" s="1071" t="n"/>
      <c r="L384" s="1071" t="n"/>
      <c r="M384" s="1071" t="n"/>
      <c r="N384" s="1071" t="n"/>
      <c r="O384" s="1086" t="n"/>
      <c r="P384" s="1091" t="n"/>
      <c r="Q384" s="1071" t="n"/>
      <c r="R384" s="1071" t="n"/>
      <c r="S384" s="1086" t="n"/>
      <c r="T384" s="1091" t="n"/>
      <c r="U384" s="1071" t="n"/>
      <c r="V384" s="1071" t="n"/>
      <c r="W384" s="1071" t="n"/>
      <c r="X384" s="1086" t="n"/>
      <c r="Y384" s="1091" t="n"/>
      <c r="Z384" s="1071" t="n"/>
      <c r="AA384" s="1071" t="n"/>
      <c r="AB384" s="1086" t="n"/>
      <c r="AC384" s="1091" t="n"/>
      <c r="AD384" s="1071" t="n"/>
      <c r="AE384" s="1071" t="n"/>
      <c r="AF384" s="1071" t="n"/>
      <c r="AG384" s="1086" t="n"/>
      <c r="AH384" s="1091" t="n"/>
      <c r="AI384" s="1071" t="n"/>
      <c r="AJ384" s="1086" t="n"/>
    </row>
    <row r="385" ht="12.75" customHeight="1" s="789">
      <c r="A385" s="1091" t="n"/>
      <c r="B385" s="1091" t="n"/>
      <c r="C385" s="1071" t="n"/>
      <c r="D385" s="1086" t="n"/>
      <c r="E385" s="1091" t="n"/>
      <c r="F385" s="1071" t="n"/>
      <c r="G385" s="1071" t="n"/>
      <c r="H385" s="1071" t="n"/>
      <c r="I385" s="1086" t="n"/>
      <c r="J385" s="1091" t="n"/>
      <c r="K385" s="1071" t="n"/>
      <c r="L385" s="1071" t="n"/>
      <c r="M385" s="1071" t="n"/>
      <c r="N385" s="1071" t="n"/>
      <c r="O385" s="1086" t="n"/>
      <c r="P385" s="1091" t="n"/>
      <c r="Q385" s="1071" t="n"/>
      <c r="R385" s="1071" t="n"/>
      <c r="S385" s="1086" t="n"/>
      <c r="T385" s="1091" t="n"/>
      <c r="U385" s="1071" t="n"/>
      <c r="V385" s="1071" t="n"/>
      <c r="W385" s="1071" t="n"/>
      <c r="X385" s="1086" t="n"/>
      <c r="Y385" s="1091" t="n"/>
      <c r="Z385" s="1071" t="n"/>
      <c r="AA385" s="1071" t="n"/>
      <c r="AB385" s="1086" t="n"/>
      <c r="AC385" s="1091" t="n"/>
      <c r="AD385" s="1071" t="n"/>
      <c r="AE385" s="1071" t="n"/>
      <c r="AF385" s="1071" t="n"/>
      <c r="AG385" s="1086" t="n"/>
      <c r="AH385" s="1091" t="n"/>
      <c r="AI385" s="1071" t="n"/>
      <c r="AJ385" s="1086" t="n"/>
    </row>
    <row r="386" ht="12.75" customHeight="1" s="789">
      <c r="A386" s="1091" t="n"/>
      <c r="B386" s="1091" t="n"/>
      <c r="C386" s="1071" t="n"/>
      <c r="D386" s="1086" t="n"/>
      <c r="E386" s="1091" t="n"/>
      <c r="F386" s="1071" t="n"/>
      <c r="G386" s="1071" t="n"/>
      <c r="H386" s="1071" t="n"/>
      <c r="I386" s="1086" t="n"/>
      <c r="J386" s="1091" t="n"/>
      <c r="K386" s="1071" t="n"/>
      <c r="L386" s="1071" t="n"/>
      <c r="M386" s="1071" t="n"/>
      <c r="N386" s="1071" t="n"/>
      <c r="O386" s="1086" t="n"/>
      <c r="P386" s="1091" t="n"/>
      <c r="Q386" s="1071" t="n"/>
      <c r="R386" s="1071" t="n"/>
      <c r="S386" s="1086" t="n"/>
      <c r="T386" s="1091" t="n"/>
      <c r="U386" s="1071" t="n"/>
      <c r="V386" s="1071" t="n"/>
      <c r="W386" s="1071" t="n"/>
      <c r="X386" s="1086" t="n"/>
      <c r="Y386" s="1091" t="n"/>
      <c r="Z386" s="1071" t="n"/>
      <c r="AA386" s="1071" t="n"/>
      <c r="AB386" s="1086" t="n"/>
      <c r="AC386" s="1091" t="n"/>
      <c r="AD386" s="1071" t="n"/>
      <c r="AE386" s="1071" t="n"/>
      <c r="AF386" s="1071" t="n"/>
      <c r="AG386" s="1086" t="n"/>
      <c r="AH386" s="1091" t="n"/>
      <c r="AI386" s="1071" t="n"/>
      <c r="AJ386" s="1086" t="n"/>
    </row>
    <row r="387" ht="12.75" customHeight="1" s="789">
      <c r="A387" s="1091" t="n"/>
      <c r="B387" s="1091" t="n"/>
      <c r="C387" s="1071" t="n"/>
      <c r="D387" s="1086" t="n"/>
      <c r="E387" s="1091" t="n"/>
      <c r="F387" s="1071" t="n"/>
      <c r="G387" s="1071" t="n"/>
      <c r="H387" s="1071" t="n"/>
      <c r="I387" s="1086" t="n"/>
      <c r="J387" s="1091" t="n"/>
      <c r="K387" s="1071" t="n"/>
      <c r="L387" s="1071" t="n"/>
      <c r="M387" s="1071" t="n"/>
      <c r="N387" s="1071" t="n"/>
      <c r="O387" s="1086" t="n"/>
      <c r="P387" s="1091" t="n"/>
      <c r="Q387" s="1071" t="n"/>
      <c r="R387" s="1071" t="n"/>
      <c r="S387" s="1086" t="n"/>
      <c r="T387" s="1091" t="n"/>
      <c r="U387" s="1071" t="n"/>
      <c r="V387" s="1071" t="n"/>
      <c r="W387" s="1071" t="n"/>
      <c r="X387" s="1086" t="n"/>
      <c r="Y387" s="1091" t="n"/>
      <c r="Z387" s="1071" t="n"/>
      <c r="AA387" s="1071" t="n"/>
      <c r="AB387" s="1086" t="n"/>
      <c r="AC387" s="1091" t="n"/>
      <c r="AD387" s="1071" t="n"/>
      <c r="AE387" s="1071" t="n"/>
      <c r="AF387" s="1071" t="n"/>
      <c r="AG387" s="1086" t="n"/>
      <c r="AH387" s="1091" t="n"/>
      <c r="AI387" s="1071" t="n"/>
      <c r="AJ387" s="1086" t="n"/>
    </row>
    <row r="388" ht="12.75" customHeight="1" s="789">
      <c r="A388" s="1091" t="n"/>
      <c r="B388" s="1091" t="n"/>
      <c r="C388" s="1071" t="n"/>
      <c r="D388" s="1086" t="n"/>
      <c r="E388" s="1091" t="n"/>
      <c r="F388" s="1071" t="n"/>
      <c r="G388" s="1071" t="n"/>
      <c r="H388" s="1071" t="n"/>
      <c r="I388" s="1086" t="n"/>
      <c r="J388" s="1091" t="n"/>
      <c r="K388" s="1071" t="n"/>
      <c r="L388" s="1071" t="n"/>
      <c r="M388" s="1071" t="n"/>
      <c r="N388" s="1071" t="n"/>
      <c r="O388" s="1086" t="n"/>
      <c r="P388" s="1091" t="n"/>
      <c r="Q388" s="1071" t="n"/>
      <c r="R388" s="1071" t="n"/>
      <c r="S388" s="1086" t="n"/>
      <c r="T388" s="1091" t="n"/>
      <c r="U388" s="1071" t="n"/>
      <c r="V388" s="1071" t="n"/>
      <c r="W388" s="1071" t="n"/>
      <c r="X388" s="1086" t="n"/>
      <c r="Y388" s="1091" t="n"/>
      <c r="Z388" s="1071" t="n"/>
      <c r="AA388" s="1071" t="n"/>
      <c r="AB388" s="1086" t="n"/>
      <c r="AC388" s="1091" t="n"/>
      <c r="AD388" s="1071" t="n"/>
      <c r="AE388" s="1071" t="n"/>
      <c r="AF388" s="1071" t="n"/>
      <c r="AG388" s="1086" t="n"/>
      <c r="AH388" s="1091" t="n"/>
      <c r="AI388" s="1071" t="n"/>
      <c r="AJ388" s="1086" t="n"/>
    </row>
    <row r="389" ht="12.75" customHeight="1" s="789">
      <c r="A389" s="1091" t="n"/>
      <c r="B389" s="1091" t="n"/>
      <c r="C389" s="1071" t="n"/>
      <c r="D389" s="1086" t="n"/>
      <c r="E389" s="1091" t="n"/>
      <c r="F389" s="1071" t="n"/>
      <c r="G389" s="1071" t="n"/>
      <c r="H389" s="1071" t="n"/>
      <c r="I389" s="1086" t="n"/>
      <c r="J389" s="1091" t="n"/>
      <c r="K389" s="1071" t="n"/>
      <c r="L389" s="1071" t="n"/>
      <c r="M389" s="1071" t="n"/>
      <c r="N389" s="1071" t="n"/>
      <c r="O389" s="1086" t="n"/>
      <c r="P389" s="1091" t="n"/>
      <c r="Q389" s="1071" t="n"/>
      <c r="R389" s="1071" t="n"/>
      <c r="S389" s="1086" t="n"/>
      <c r="T389" s="1091" t="n"/>
      <c r="U389" s="1071" t="n"/>
      <c r="V389" s="1071" t="n"/>
      <c r="W389" s="1071" t="n"/>
      <c r="X389" s="1086" t="n"/>
      <c r="Y389" s="1091" t="n"/>
      <c r="Z389" s="1071" t="n"/>
      <c r="AA389" s="1071" t="n"/>
      <c r="AB389" s="1086" t="n"/>
      <c r="AC389" s="1091" t="n"/>
      <c r="AD389" s="1071" t="n"/>
      <c r="AE389" s="1071" t="n"/>
      <c r="AF389" s="1071" t="n"/>
      <c r="AG389" s="1086" t="n"/>
      <c r="AH389" s="1091" t="n"/>
      <c r="AI389" s="1071" t="n"/>
      <c r="AJ389" s="1086" t="n"/>
    </row>
    <row r="390" ht="12.75" customHeight="1" s="789">
      <c r="A390" s="1091" t="n"/>
      <c r="B390" s="1091" t="n"/>
      <c r="C390" s="1071" t="n"/>
      <c r="D390" s="1086" t="n"/>
      <c r="E390" s="1091" t="n"/>
      <c r="F390" s="1071" t="n"/>
      <c r="G390" s="1071" t="n"/>
      <c r="H390" s="1071" t="n"/>
      <c r="I390" s="1086" t="n"/>
      <c r="J390" s="1091" t="n"/>
      <c r="K390" s="1071" t="n"/>
      <c r="L390" s="1071" t="n"/>
      <c r="M390" s="1071" t="n"/>
      <c r="N390" s="1071" t="n"/>
      <c r="O390" s="1086" t="n"/>
      <c r="P390" s="1091" t="n"/>
      <c r="Q390" s="1071" t="n"/>
      <c r="R390" s="1071" t="n"/>
      <c r="S390" s="1086" t="n"/>
      <c r="T390" s="1091" t="n"/>
      <c r="U390" s="1071" t="n"/>
      <c r="V390" s="1071" t="n"/>
      <c r="W390" s="1071" t="n"/>
      <c r="X390" s="1086" t="n"/>
      <c r="Y390" s="1091" t="n"/>
      <c r="Z390" s="1071" t="n"/>
      <c r="AA390" s="1071" t="n"/>
      <c r="AB390" s="1086" t="n"/>
      <c r="AC390" s="1091" t="n"/>
      <c r="AD390" s="1071" t="n"/>
      <c r="AE390" s="1071" t="n"/>
      <c r="AF390" s="1071" t="n"/>
      <c r="AG390" s="1086" t="n"/>
      <c r="AH390" s="1091" t="n"/>
      <c r="AI390" s="1071" t="n"/>
      <c r="AJ390" s="1086" t="n"/>
    </row>
    <row r="391" ht="12.75" customHeight="1" s="789">
      <c r="A391" s="1091" t="n"/>
      <c r="B391" s="1091" t="n"/>
      <c r="C391" s="1071" t="n"/>
      <c r="D391" s="1086" t="n"/>
      <c r="E391" s="1091" t="n"/>
      <c r="F391" s="1071" t="n"/>
      <c r="G391" s="1071" t="n"/>
      <c r="H391" s="1071" t="n"/>
      <c r="I391" s="1086" t="n"/>
      <c r="J391" s="1091" t="n"/>
      <c r="K391" s="1071" t="n"/>
      <c r="L391" s="1071" t="n"/>
      <c r="M391" s="1071" t="n"/>
      <c r="N391" s="1071" t="n"/>
      <c r="O391" s="1086" t="n"/>
      <c r="P391" s="1091" t="n"/>
      <c r="Q391" s="1071" t="n"/>
      <c r="R391" s="1071" t="n"/>
      <c r="S391" s="1086" t="n"/>
      <c r="T391" s="1091" t="n"/>
      <c r="U391" s="1071" t="n"/>
      <c r="V391" s="1071" t="n"/>
      <c r="W391" s="1071" t="n"/>
      <c r="X391" s="1086" t="n"/>
      <c r="Y391" s="1091" t="n"/>
      <c r="Z391" s="1071" t="n"/>
      <c r="AA391" s="1071" t="n"/>
      <c r="AB391" s="1086" t="n"/>
      <c r="AC391" s="1091" t="n"/>
      <c r="AD391" s="1071" t="n"/>
      <c r="AE391" s="1071" t="n"/>
      <c r="AF391" s="1071" t="n"/>
      <c r="AG391" s="1086" t="n"/>
      <c r="AH391" s="1091" t="n"/>
      <c r="AI391" s="1071" t="n"/>
      <c r="AJ391" s="1086" t="n"/>
    </row>
    <row r="392" ht="12.75" customHeight="1" s="789">
      <c r="A392" s="1091" t="n"/>
      <c r="B392" s="1091" t="n"/>
      <c r="C392" s="1071" t="n"/>
      <c r="D392" s="1086" t="n"/>
      <c r="E392" s="1091" t="n"/>
      <c r="F392" s="1071" t="n"/>
      <c r="G392" s="1071" t="n"/>
      <c r="H392" s="1071" t="n"/>
      <c r="I392" s="1086" t="n"/>
      <c r="J392" s="1091" t="n"/>
      <c r="K392" s="1071" t="n"/>
      <c r="L392" s="1071" t="n"/>
      <c r="M392" s="1071" t="n"/>
      <c r="N392" s="1071" t="n"/>
      <c r="O392" s="1086" t="n"/>
      <c r="P392" s="1091" t="n"/>
      <c r="Q392" s="1071" t="n"/>
      <c r="R392" s="1071" t="n"/>
      <c r="S392" s="1086" t="n"/>
      <c r="T392" s="1091" t="n"/>
      <c r="U392" s="1071" t="n"/>
      <c r="V392" s="1071" t="n"/>
      <c r="W392" s="1071" t="n"/>
      <c r="X392" s="1086" t="n"/>
      <c r="Y392" s="1091" t="n"/>
      <c r="Z392" s="1071" t="n"/>
      <c r="AA392" s="1071" t="n"/>
      <c r="AB392" s="1086" t="n"/>
      <c r="AC392" s="1091" t="n"/>
      <c r="AD392" s="1071" t="n"/>
      <c r="AE392" s="1071" t="n"/>
      <c r="AF392" s="1071" t="n"/>
      <c r="AG392" s="1086" t="n"/>
      <c r="AH392" s="1091" t="n"/>
      <c r="AI392" s="1071" t="n"/>
      <c r="AJ392" s="1086" t="n"/>
    </row>
    <row r="393" ht="12.75" customHeight="1" s="789">
      <c r="A393" s="1091" t="n"/>
      <c r="B393" s="1091" t="n"/>
      <c r="C393" s="1071" t="n"/>
      <c r="D393" s="1086" t="n"/>
      <c r="E393" s="1091" t="n"/>
      <c r="F393" s="1071" t="n"/>
      <c r="G393" s="1071" t="n"/>
      <c r="H393" s="1071" t="n"/>
      <c r="I393" s="1086" t="n"/>
      <c r="J393" s="1091" t="n"/>
      <c r="K393" s="1071" t="n"/>
      <c r="L393" s="1071" t="n"/>
      <c r="M393" s="1071" t="n"/>
      <c r="N393" s="1071" t="n"/>
      <c r="O393" s="1086" t="n"/>
      <c r="P393" s="1091" t="n"/>
      <c r="Q393" s="1071" t="n"/>
      <c r="R393" s="1071" t="n"/>
      <c r="S393" s="1086" t="n"/>
      <c r="T393" s="1091" t="n"/>
      <c r="U393" s="1071" t="n"/>
      <c r="V393" s="1071" t="n"/>
      <c r="W393" s="1071" t="n"/>
      <c r="X393" s="1086" t="n"/>
      <c r="Y393" s="1091" t="n"/>
      <c r="Z393" s="1071" t="n"/>
      <c r="AA393" s="1071" t="n"/>
      <c r="AB393" s="1086" t="n"/>
      <c r="AC393" s="1091" t="n"/>
      <c r="AD393" s="1071" t="n"/>
      <c r="AE393" s="1071" t="n"/>
      <c r="AF393" s="1071" t="n"/>
      <c r="AG393" s="1086" t="n"/>
      <c r="AH393" s="1091" t="n"/>
      <c r="AI393" s="1071" t="n"/>
      <c r="AJ393" s="1086" t="n"/>
    </row>
    <row r="394" ht="12.75" customHeight="1" s="789">
      <c r="A394" s="1091" t="n"/>
      <c r="B394" s="1091" t="n"/>
      <c r="C394" s="1071" t="n"/>
      <c r="D394" s="1086" t="n"/>
      <c r="E394" s="1091" t="n"/>
      <c r="F394" s="1071" t="n"/>
      <c r="G394" s="1071" t="n"/>
      <c r="H394" s="1071" t="n"/>
      <c r="I394" s="1086" t="n"/>
      <c r="J394" s="1091" t="n"/>
      <c r="K394" s="1071" t="n"/>
      <c r="L394" s="1071" t="n"/>
      <c r="M394" s="1071" t="n"/>
      <c r="N394" s="1071" t="n"/>
      <c r="O394" s="1086" t="n"/>
      <c r="P394" s="1091" t="n"/>
      <c r="Q394" s="1071" t="n"/>
      <c r="R394" s="1071" t="n"/>
      <c r="S394" s="1086" t="n"/>
      <c r="T394" s="1091" t="n"/>
      <c r="U394" s="1071" t="n"/>
      <c r="V394" s="1071" t="n"/>
      <c r="W394" s="1071" t="n"/>
      <c r="X394" s="1086" t="n"/>
      <c r="Y394" s="1091" t="n"/>
      <c r="Z394" s="1071" t="n"/>
      <c r="AA394" s="1071" t="n"/>
      <c r="AB394" s="1086" t="n"/>
      <c r="AC394" s="1091" t="n"/>
      <c r="AD394" s="1071" t="n"/>
      <c r="AE394" s="1071" t="n"/>
      <c r="AF394" s="1071" t="n"/>
      <c r="AG394" s="1086" t="n"/>
      <c r="AH394" s="1091" t="n"/>
      <c r="AI394" s="1071" t="n"/>
      <c r="AJ394" s="1086" t="n"/>
    </row>
    <row r="395" ht="12.75" customHeight="1" s="789">
      <c r="A395" s="1091" t="n"/>
      <c r="B395" s="1091" t="n"/>
      <c r="C395" s="1071" t="n"/>
      <c r="D395" s="1086" t="n"/>
      <c r="E395" s="1091" t="n"/>
      <c r="F395" s="1071" t="n"/>
      <c r="G395" s="1071" t="n"/>
      <c r="H395" s="1071" t="n"/>
      <c r="I395" s="1086" t="n"/>
      <c r="J395" s="1091" t="n"/>
      <c r="K395" s="1071" t="n"/>
      <c r="L395" s="1071" t="n"/>
      <c r="M395" s="1071" t="n"/>
      <c r="N395" s="1071" t="n"/>
      <c r="O395" s="1086" t="n"/>
      <c r="P395" s="1091" t="n"/>
      <c r="Q395" s="1071" t="n"/>
      <c r="R395" s="1071" t="n"/>
      <c r="S395" s="1086" t="n"/>
      <c r="T395" s="1091" t="n"/>
      <c r="U395" s="1071" t="n"/>
      <c r="V395" s="1071" t="n"/>
      <c r="W395" s="1071" t="n"/>
      <c r="X395" s="1086" t="n"/>
      <c r="Y395" s="1091" t="n"/>
      <c r="Z395" s="1071" t="n"/>
      <c r="AA395" s="1071" t="n"/>
      <c r="AB395" s="1086" t="n"/>
      <c r="AC395" s="1091" t="n"/>
      <c r="AD395" s="1071" t="n"/>
      <c r="AE395" s="1071" t="n"/>
      <c r="AF395" s="1071" t="n"/>
      <c r="AG395" s="1086" t="n"/>
      <c r="AH395" s="1091" t="n"/>
      <c r="AI395" s="1071" t="n"/>
      <c r="AJ395" s="1086" t="n"/>
    </row>
    <row r="396" ht="12.75" customHeight="1" s="789">
      <c r="A396" s="1091" t="n"/>
      <c r="B396" s="1091" t="n"/>
      <c r="C396" s="1071" t="n"/>
      <c r="D396" s="1086" t="n"/>
      <c r="E396" s="1091" t="n"/>
      <c r="F396" s="1071" t="n"/>
      <c r="G396" s="1071" t="n"/>
      <c r="H396" s="1071" t="n"/>
      <c r="I396" s="1086" t="n"/>
      <c r="J396" s="1091" t="n"/>
      <c r="K396" s="1071" t="n"/>
      <c r="L396" s="1071" t="n"/>
      <c r="M396" s="1071" t="n"/>
      <c r="N396" s="1071" t="n"/>
      <c r="O396" s="1086" t="n"/>
      <c r="P396" s="1091" t="n"/>
      <c r="Q396" s="1071" t="n"/>
      <c r="R396" s="1071" t="n"/>
      <c r="S396" s="1086" t="n"/>
      <c r="T396" s="1091" t="n"/>
      <c r="U396" s="1071" t="n"/>
      <c r="V396" s="1071" t="n"/>
      <c r="W396" s="1071" t="n"/>
      <c r="X396" s="1086" t="n"/>
      <c r="Y396" s="1091" t="n"/>
      <c r="Z396" s="1071" t="n"/>
      <c r="AA396" s="1071" t="n"/>
      <c r="AB396" s="1086" t="n"/>
      <c r="AC396" s="1091" t="n"/>
      <c r="AD396" s="1071" t="n"/>
      <c r="AE396" s="1071" t="n"/>
      <c r="AF396" s="1071" t="n"/>
      <c r="AG396" s="1086" t="n"/>
      <c r="AH396" s="1091" t="n"/>
      <c r="AI396" s="1071" t="n"/>
      <c r="AJ396" s="1086" t="n"/>
    </row>
    <row r="397" ht="12.75" customHeight="1" s="789">
      <c r="A397" s="1091" t="n"/>
      <c r="B397" s="1091" t="n"/>
      <c r="C397" s="1071" t="n"/>
      <c r="D397" s="1086" t="n"/>
      <c r="E397" s="1091" t="n"/>
      <c r="F397" s="1071" t="n"/>
      <c r="G397" s="1071" t="n"/>
      <c r="H397" s="1071" t="n"/>
      <c r="I397" s="1086" t="n"/>
      <c r="J397" s="1091" t="n"/>
      <c r="K397" s="1071" t="n"/>
      <c r="L397" s="1071" t="n"/>
      <c r="M397" s="1071" t="n"/>
      <c r="N397" s="1071" t="n"/>
      <c r="O397" s="1086" t="n"/>
      <c r="P397" s="1091" t="n"/>
      <c r="Q397" s="1071" t="n"/>
      <c r="R397" s="1071" t="n"/>
      <c r="S397" s="1086" t="n"/>
      <c r="T397" s="1091" t="n"/>
      <c r="U397" s="1071" t="n"/>
      <c r="V397" s="1071" t="n"/>
      <c r="W397" s="1071" t="n"/>
      <c r="X397" s="1086" t="n"/>
      <c r="Y397" s="1091" t="n"/>
      <c r="Z397" s="1071" t="n"/>
      <c r="AA397" s="1071" t="n"/>
      <c r="AB397" s="1086" t="n"/>
      <c r="AC397" s="1091" t="n"/>
      <c r="AD397" s="1071" t="n"/>
      <c r="AE397" s="1071" t="n"/>
      <c r="AF397" s="1071" t="n"/>
      <c r="AG397" s="1086" t="n"/>
      <c r="AH397" s="1091" t="n"/>
      <c r="AI397" s="1071" t="n"/>
      <c r="AJ397" s="1086" t="n"/>
    </row>
    <row r="398" ht="12.75" customHeight="1" s="789">
      <c r="A398" s="1091" t="n"/>
      <c r="B398" s="1091" t="n"/>
      <c r="C398" s="1071" t="n"/>
      <c r="D398" s="1086" t="n"/>
      <c r="E398" s="1091" t="n"/>
      <c r="F398" s="1071" t="n"/>
      <c r="G398" s="1071" t="n"/>
      <c r="H398" s="1071" t="n"/>
      <c r="I398" s="1086" t="n"/>
      <c r="J398" s="1091" t="n"/>
      <c r="K398" s="1071" t="n"/>
      <c r="L398" s="1071" t="n"/>
      <c r="M398" s="1071" t="n"/>
      <c r="N398" s="1071" t="n"/>
      <c r="O398" s="1086" t="n"/>
      <c r="P398" s="1091" t="n"/>
      <c r="Q398" s="1071" t="n"/>
      <c r="R398" s="1071" t="n"/>
      <c r="S398" s="1086" t="n"/>
      <c r="T398" s="1091" t="n"/>
      <c r="U398" s="1071" t="n"/>
      <c r="V398" s="1071" t="n"/>
      <c r="W398" s="1071" t="n"/>
      <c r="X398" s="1086" t="n"/>
      <c r="Y398" s="1091" t="n"/>
      <c r="Z398" s="1071" t="n"/>
      <c r="AA398" s="1071" t="n"/>
      <c r="AB398" s="1086" t="n"/>
      <c r="AC398" s="1091" t="n"/>
      <c r="AD398" s="1071" t="n"/>
      <c r="AE398" s="1071" t="n"/>
      <c r="AF398" s="1071" t="n"/>
      <c r="AG398" s="1086" t="n"/>
      <c r="AH398" s="1091" t="n"/>
      <c r="AI398" s="1071" t="n"/>
      <c r="AJ398" s="1086" t="n"/>
    </row>
    <row r="399" ht="12.75" customHeight="1" s="789">
      <c r="A399" s="1091" t="n"/>
      <c r="B399" s="1091" t="n"/>
      <c r="C399" s="1071" t="n"/>
      <c r="D399" s="1086" t="n"/>
      <c r="E399" s="1091" t="n"/>
      <c r="F399" s="1071" t="n"/>
      <c r="G399" s="1071" t="n"/>
      <c r="H399" s="1071" t="n"/>
      <c r="I399" s="1086" t="n"/>
      <c r="J399" s="1091" t="n"/>
      <c r="K399" s="1071" t="n"/>
      <c r="L399" s="1071" t="n"/>
      <c r="M399" s="1071" t="n"/>
      <c r="N399" s="1071" t="n"/>
      <c r="O399" s="1086" t="n"/>
      <c r="P399" s="1091" t="n"/>
      <c r="Q399" s="1071" t="n"/>
      <c r="R399" s="1071" t="n"/>
      <c r="S399" s="1086" t="n"/>
      <c r="T399" s="1091" t="n"/>
      <c r="U399" s="1071" t="n"/>
      <c r="V399" s="1071" t="n"/>
      <c r="W399" s="1071" t="n"/>
      <c r="X399" s="1086" t="n"/>
      <c r="Y399" s="1091" t="n"/>
      <c r="Z399" s="1071" t="n"/>
      <c r="AA399" s="1071" t="n"/>
      <c r="AB399" s="1086" t="n"/>
      <c r="AC399" s="1091" t="n"/>
      <c r="AD399" s="1071" t="n"/>
      <c r="AE399" s="1071" t="n"/>
      <c r="AF399" s="1071" t="n"/>
      <c r="AG399" s="1086" t="n"/>
      <c r="AH399" s="1091" t="n"/>
      <c r="AI399" s="1071" t="n"/>
      <c r="AJ399" s="1086" t="n"/>
    </row>
    <row r="400" ht="12.75" customHeight="1" s="789">
      <c r="A400" s="1091" t="n"/>
      <c r="B400" s="1091" t="n"/>
      <c r="C400" s="1071" t="n"/>
      <c r="D400" s="1086" t="n"/>
      <c r="E400" s="1091" t="n"/>
      <c r="F400" s="1071" t="n"/>
      <c r="G400" s="1071" t="n"/>
      <c r="H400" s="1071" t="n"/>
      <c r="I400" s="1086" t="n"/>
      <c r="J400" s="1091" t="n"/>
      <c r="K400" s="1071" t="n"/>
      <c r="L400" s="1071" t="n"/>
      <c r="M400" s="1071" t="n"/>
      <c r="N400" s="1071" t="n"/>
      <c r="O400" s="1086" t="n"/>
      <c r="P400" s="1091" t="n"/>
      <c r="Q400" s="1071" t="n"/>
      <c r="R400" s="1071" t="n"/>
      <c r="S400" s="1086" t="n"/>
      <c r="T400" s="1091" t="n"/>
      <c r="U400" s="1071" t="n"/>
      <c r="V400" s="1071" t="n"/>
      <c r="W400" s="1071" t="n"/>
      <c r="X400" s="1086" t="n"/>
      <c r="Y400" s="1091" t="n"/>
      <c r="Z400" s="1071" t="n"/>
      <c r="AA400" s="1071" t="n"/>
      <c r="AB400" s="1086" t="n"/>
      <c r="AC400" s="1091" t="n"/>
      <c r="AD400" s="1071" t="n"/>
      <c r="AE400" s="1071" t="n"/>
      <c r="AF400" s="1071" t="n"/>
      <c r="AG400" s="1086" t="n"/>
      <c r="AH400" s="1091" t="n"/>
      <c r="AI400" s="1071" t="n"/>
      <c r="AJ400" s="1086" t="n"/>
    </row>
    <row r="401" ht="12.75" customHeight="1" s="789">
      <c r="A401" s="1091" t="n"/>
      <c r="B401" s="1091" t="n"/>
      <c r="C401" s="1071" t="n"/>
      <c r="D401" s="1086" t="n"/>
      <c r="E401" s="1091" t="n"/>
      <c r="F401" s="1071" t="n"/>
      <c r="G401" s="1071" t="n"/>
      <c r="H401" s="1071" t="n"/>
      <c r="I401" s="1086" t="n"/>
      <c r="J401" s="1091" t="n"/>
      <c r="K401" s="1071" t="n"/>
      <c r="L401" s="1071" t="n"/>
      <c r="M401" s="1071" t="n"/>
      <c r="N401" s="1071" t="n"/>
      <c r="O401" s="1086" t="n"/>
      <c r="P401" s="1091" t="n"/>
      <c r="Q401" s="1071" t="n"/>
      <c r="R401" s="1071" t="n"/>
      <c r="S401" s="1086" t="n"/>
      <c r="T401" s="1091" t="n"/>
      <c r="U401" s="1071" t="n"/>
      <c r="V401" s="1071" t="n"/>
      <c r="W401" s="1071" t="n"/>
      <c r="X401" s="1086" t="n"/>
      <c r="Y401" s="1091" t="n"/>
      <c r="Z401" s="1071" t="n"/>
      <c r="AA401" s="1071" t="n"/>
      <c r="AB401" s="1086" t="n"/>
      <c r="AC401" s="1091" t="n"/>
      <c r="AD401" s="1071" t="n"/>
      <c r="AE401" s="1071" t="n"/>
      <c r="AF401" s="1071" t="n"/>
      <c r="AG401" s="1086" t="n"/>
      <c r="AH401" s="1091" t="n"/>
      <c r="AI401" s="1071" t="n"/>
      <c r="AJ401" s="1086" t="n"/>
    </row>
    <row r="402" ht="12.75" customHeight="1" s="789">
      <c r="A402" s="1091" t="n"/>
      <c r="B402" s="1091" t="n"/>
      <c r="C402" s="1071" t="n"/>
      <c r="D402" s="1086" t="n"/>
      <c r="E402" s="1091" t="n"/>
      <c r="F402" s="1071" t="n"/>
      <c r="G402" s="1071" t="n"/>
      <c r="H402" s="1071" t="n"/>
      <c r="I402" s="1086" t="n"/>
      <c r="J402" s="1091" t="n"/>
      <c r="K402" s="1071" t="n"/>
      <c r="L402" s="1071" t="n"/>
      <c r="M402" s="1071" t="n"/>
      <c r="N402" s="1071" t="n"/>
      <c r="O402" s="1086" t="n"/>
      <c r="P402" s="1091" t="n"/>
      <c r="Q402" s="1071" t="n"/>
      <c r="R402" s="1071" t="n"/>
      <c r="S402" s="1086" t="n"/>
      <c r="T402" s="1091" t="n"/>
      <c r="U402" s="1071" t="n"/>
      <c r="V402" s="1071" t="n"/>
      <c r="W402" s="1071" t="n"/>
      <c r="X402" s="1086" t="n"/>
      <c r="Y402" s="1091" t="n"/>
      <c r="Z402" s="1071" t="n"/>
      <c r="AA402" s="1071" t="n"/>
      <c r="AB402" s="1086" t="n"/>
      <c r="AC402" s="1091" t="n"/>
      <c r="AD402" s="1071" t="n"/>
      <c r="AE402" s="1071" t="n"/>
      <c r="AF402" s="1071" t="n"/>
      <c r="AG402" s="1086" t="n"/>
      <c r="AH402" s="1091" t="n"/>
      <c r="AI402" s="1071" t="n"/>
      <c r="AJ402" s="1086" t="n"/>
    </row>
    <row r="403" ht="12.75" customHeight="1" s="789">
      <c r="A403" s="1091" t="n"/>
      <c r="B403" s="1091" t="n"/>
      <c r="C403" s="1071" t="n"/>
      <c r="D403" s="1086" t="n"/>
      <c r="E403" s="1091" t="n"/>
      <c r="F403" s="1071" t="n"/>
      <c r="G403" s="1071" t="n"/>
      <c r="H403" s="1071" t="n"/>
      <c r="I403" s="1086" t="n"/>
      <c r="J403" s="1091" t="n"/>
      <c r="K403" s="1071" t="n"/>
      <c r="L403" s="1071" t="n"/>
      <c r="M403" s="1071" t="n"/>
      <c r="N403" s="1071" t="n"/>
      <c r="O403" s="1086" t="n"/>
      <c r="P403" s="1091" t="n"/>
      <c r="Q403" s="1071" t="n"/>
      <c r="R403" s="1071" t="n"/>
      <c r="S403" s="1086" t="n"/>
      <c r="T403" s="1091" t="n"/>
      <c r="U403" s="1071" t="n"/>
      <c r="V403" s="1071" t="n"/>
      <c r="W403" s="1071" t="n"/>
      <c r="X403" s="1086" t="n"/>
      <c r="Y403" s="1091" t="n"/>
      <c r="Z403" s="1071" t="n"/>
      <c r="AA403" s="1071" t="n"/>
      <c r="AB403" s="1086" t="n"/>
      <c r="AC403" s="1091" t="n"/>
      <c r="AD403" s="1071" t="n"/>
      <c r="AE403" s="1071" t="n"/>
      <c r="AF403" s="1071" t="n"/>
      <c r="AG403" s="1086" t="n"/>
      <c r="AH403" s="1091" t="n"/>
      <c r="AI403" s="1071" t="n"/>
      <c r="AJ403" s="1086" t="n"/>
    </row>
    <row r="404" ht="12.75" customHeight="1" s="789">
      <c r="A404" s="1091" t="n"/>
      <c r="B404" s="1091" t="n"/>
      <c r="C404" s="1071" t="n"/>
      <c r="D404" s="1086" t="n"/>
      <c r="E404" s="1091" t="n"/>
      <c r="F404" s="1071" t="n"/>
      <c r="G404" s="1071" t="n"/>
      <c r="H404" s="1071" t="n"/>
      <c r="I404" s="1086" t="n"/>
      <c r="J404" s="1091" t="n"/>
      <c r="K404" s="1071" t="n"/>
      <c r="L404" s="1071" t="n"/>
      <c r="M404" s="1071" t="n"/>
      <c r="N404" s="1071" t="n"/>
      <c r="O404" s="1086" t="n"/>
      <c r="P404" s="1091" t="n"/>
      <c r="Q404" s="1071" t="n"/>
      <c r="R404" s="1071" t="n"/>
      <c r="S404" s="1086" t="n"/>
      <c r="T404" s="1091" t="n"/>
      <c r="U404" s="1071" t="n"/>
      <c r="V404" s="1071" t="n"/>
      <c r="W404" s="1071" t="n"/>
      <c r="X404" s="1086" t="n"/>
      <c r="Y404" s="1091" t="n"/>
      <c r="Z404" s="1071" t="n"/>
      <c r="AA404" s="1071" t="n"/>
      <c r="AB404" s="1086" t="n"/>
      <c r="AC404" s="1091" t="n"/>
      <c r="AD404" s="1071" t="n"/>
      <c r="AE404" s="1071" t="n"/>
      <c r="AF404" s="1071" t="n"/>
      <c r="AG404" s="1086" t="n"/>
      <c r="AH404" s="1091" t="n"/>
      <c r="AI404" s="1071" t="n"/>
      <c r="AJ404" s="1086" t="n"/>
    </row>
    <row r="405" ht="12.75" customHeight="1" s="789">
      <c r="A405" s="1091" t="n"/>
      <c r="B405" s="1091" t="n"/>
      <c r="C405" s="1071" t="n"/>
      <c r="D405" s="1086" t="n"/>
      <c r="E405" s="1091" t="n"/>
      <c r="F405" s="1071" t="n"/>
      <c r="G405" s="1071" t="n"/>
      <c r="H405" s="1071" t="n"/>
      <c r="I405" s="1086" t="n"/>
      <c r="J405" s="1091" t="n"/>
      <c r="K405" s="1071" t="n"/>
      <c r="L405" s="1071" t="n"/>
      <c r="M405" s="1071" t="n"/>
      <c r="N405" s="1071" t="n"/>
      <c r="O405" s="1086" t="n"/>
      <c r="P405" s="1091" t="n"/>
      <c r="Q405" s="1071" t="n"/>
      <c r="R405" s="1071" t="n"/>
      <c r="S405" s="1086" t="n"/>
      <c r="T405" s="1091" t="n"/>
      <c r="U405" s="1071" t="n"/>
      <c r="V405" s="1071" t="n"/>
      <c r="W405" s="1071" t="n"/>
      <c r="X405" s="1086" t="n"/>
      <c r="Y405" s="1091" t="n"/>
      <c r="Z405" s="1071" t="n"/>
      <c r="AA405" s="1071" t="n"/>
      <c r="AB405" s="1086" t="n"/>
      <c r="AC405" s="1091" t="n"/>
      <c r="AD405" s="1071" t="n"/>
      <c r="AE405" s="1071" t="n"/>
      <c r="AF405" s="1071" t="n"/>
      <c r="AG405" s="1086" t="n"/>
      <c r="AH405" s="1091" t="n"/>
      <c r="AI405" s="1071" t="n"/>
      <c r="AJ405" s="1086" t="n"/>
    </row>
    <row r="406" ht="12.75" customHeight="1" s="789">
      <c r="A406" s="1091" t="n"/>
      <c r="B406" s="1091" t="n"/>
      <c r="C406" s="1071" t="n"/>
      <c r="D406" s="1086" t="n"/>
      <c r="E406" s="1091" t="n"/>
      <c r="F406" s="1071" t="n"/>
      <c r="G406" s="1071" t="n"/>
      <c r="H406" s="1071" t="n"/>
      <c r="I406" s="1086" t="n"/>
      <c r="J406" s="1091" t="n"/>
      <c r="K406" s="1071" t="n"/>
      <c r="L406" s="1071" t="n"/>
      <c r="M406" s="1071" t="n"/>
      <c r="N406" s="1071" t="n"/>
      <c r="O406" s="1086" t="n"/>
      <c r="P406" s="1091" t="n"/>
      <c r="Q406" s="1071" t="n"/>
      <c r="R406" s="1071" t="n"/>
      <c r="S406" s="1086" t="n"/>
      <c r="T406" s="1091" t="n"/>
      <c r="U406" s="1071" t="n"/>
      <c r="V406" s="1071" t="n"/>
      <c r="W406" s="1071" t="n"/>
      <c r="X406" s="1086" t="n"/>
      <c r="Y406" s="1091" t="n"/>
      <c r="Z406" s="1071" t="n"/>
      <c r="AA406" s="1071" t="n"/>
      <c r="AB406" s="1086" t="n"/>
      <c r="AC406" s="1091" t="n"/>
      <c r="AD406" s="1071" t="n"/>
      <c r="AE406" s="1071" t="n"/>
      <c r="AF406" s="1071" t="n"/>
      <c r="AG406" s="1086" t="n"/>
      <c r="AH406" s="1091" t="n"/>
      <c r="AI406" s="1071" t="n"/>
      <c r="AJ406" s="1086" t="n"/>
    </row>
    <row r="407" ht="12.75" customHeight="1" s="789">
      <c r="A407" s="1091" t="n"/>
      <c r="B407" s="1091" t="n"/>
      <c r="C407" s="1071" t="n"/>
      <c r="D407" s="1086" t="n"/>
      <c r="E407" s="1091" t="n"/>
      <c r="F407" s="1071" t="n"/>
      <c r="G407" s="1071" t="n"/>
      <c r="H407" s="1071" t="n"/>
      <c r="I407" s="1086" t="n"/>
      <c r="J407" s="1091" t="n"/>
      <c r="K407" s="1071" t="n"/>
      <c r="L407" s="1071" t="n"/>
      <c r="M407" s="1071" t="n"/>
      <c r="N407" s="1071" t="n"/>
      <c r="O407" s="1086" t="n"/>
      <c r="P407" s="1091" t="n"/>
      <c r="Q407" s="1071" t="n"/>
      <c r="R407" s="1071" t="n"/>
      <c r="S407" s="1086" t="n"/>
      <c r="T407" s="1091" t="n"/>
      <c r="U407" s="1071" t="n"/>
      <c r="V407" s="1071" t="n"/>
      <c r="W407" s="1071" t="n"/>
      <c r="X407" s="1086" t="n"/>
      <c r="Y407" s="1091" t="n"/>
      <c r="Z407" s="1071" t="n"/>
      <c r="AA407" s="1071" t="n"/>
      <c r="AB407" s="1086" t="n"/>
      <c r="AC407" s="1091" t="n"/>
      <c r="AD407" s="1071" t="n"/>
      <c r="AE407" s="1071" t="n"/>
      <c r="AF407" s="1071" t="n"/>
      <c r="AG407" s="1086" t="n"/>
      <c r="AH407" s="1091" t="n"/>
      <c r="AI407" s="1071" t="n"/>
      <c r="AJ407" s="1086" t="n"/>
    </row>
    <row r="408" ht="12.75" customHeight="1" s="789">
      <c r="A408" s="1091" t="n"/>
      <c r="B408" s="1091" t="n"/>
      <c r="C408" s="1071" t="n"/>
      <c r="D408" s="1086" t="n"/>
      <c r="E408" s="1091" t="n"/>
      <c r="F408" s="1071" t="n"/>
      <c r="G408" s="1071" t="n"/>
      <c r="H408" s="1071" t="n"/>
      <c r="I408" s="1086" t="n"/>
      <c r="J408" s="1091" t="n"/>
      <c r="K408" s="1071" t="n"/>
      <c r="L408" s="1071" t="n"/>
      <c r="M408" s="1071" t="n"/>
      <c r="N408" s="1071" t="n"/>
      <c r="O408" s="1086" t="n"/>
      <c r="P408" s="1091" t="n"/>
      <c r="Q408" s="1071" t="n"/>
      <c r="R408" s="1071" t="n"/>
      <c r="S408" s="1086" t="n"/>
      <c r="T408" s="1091" t="n"/>
      <c r="U408" s="1071" t="n"/>
      <c r="V408" s="1071" t="n"/>
      <c r="W408" s="1071" t="n"/>
      <c r="X408" s="1086" t="n"/>
      <c r="Y408" s="1091" t="n"/>
      <c r="Z408" s="1071" t="n"/>
      <c r="AA408" s="1071" t="n"/>
      <c r="AB408" s="1086" t="n"/>
      <c r="AC408" s="1091" t="n"/>
      <c r="AD408" s="1071" t="n"/>
      <c r="AE408" s="1071" t="n"/>
      <c r="AF408" s="1071" t="n"/>
      <c r="AG408" s="1086" t="n"/>
      <c r="AH408" s="1091" t="n"/>
      <c r="AI408" s="1071" t="n"/>
      <c r="AJ408" s="1086" t="n"/>
    </row>
    <row r="409" ht="12.75" customHeight="1" s="789">
      <c r="A409" s="1091" t="n"/>
      <c r="B409" s="1091" t="n"/>
      <c r="C409" s="1071" t="n"/>
      <c r="D409" s="1086" t="n"/>
      <c r="E409" s="1091" t="n"/>
      <c r="F409" s="1071" t="n"/>
      <c r="G409" s="1071" t="n"/>
      <c r="H409" s="1071" t="n"/>
      <c r="I409" s="1086" t="n"/>
      <c r="J409" s="1091" t="n"/>
      <c r="K409" s="1071" t="n"/>
      <c r="L409" s="1071" t="n"/>
      <c r="M409" s="1071" t="n"/>
      <c r="N409" s="1071" t="n"/>
      <c r="O409" s="1086" t="n"/>
      <c r="P409" s="1091" t="n"/>
      <c r="Q409" s="1071" t="n"/>
      <c r="R409" s="1071" t="n"/>
      <c r="S409" s="1086" t="n"/>
      <c r="T409" s="1091" t="n"/>
      <c r="U409" s="1071" t="n"/>
      <c r="V409" s="1071" t="n"/>
      <c r="W409" s="1071" t="n"/>
      <c r="X409" s="1086" t="n"/>
      <c r="Y409" s="1091" t="n"/>
      <c r="Z409" s="1071" t="n"/>
      <c r="AA409" s="1071" t="n"/>
      <c r="AB409" s="1086" t="n"/>
      <c r="AC409" s="1091" t="n"/>
      <c r="AD409" s="1071" t="n"/>
      <c r="AE409" s="1071" t="n"/>
      <c r="AF409" s="1071" t="n"/>
      <c r="AG409" s="1086" t="n"/>
      <c r="AH409" s="1091" t="n"/>
      <c r="AI409" s="1071" t="n"/>
      <c r="AJ409" s="1086" t="n"/>
    </row>
    <row r="410" ht="12.75" customHeight="1" s="789">
      <c r="A410" s="1091" t="n"/>
      <c r="B410" s="1091" t="n"/>
      <c r="C410" s="1071" t="n"/>
      <c r="D410" s="1086" t="n"/>
      <c r="E410" s="1091" t="n"/>
      <c r="F410" s="1071" t="n"/>
      <c r="G410" s="1071" t="n"/>
      <c r="H410" s="1071" t="n"/>
      <c r="I410" s="1086" t="n"/>
      <c r="J410" s="1091" t="n"/>
      <c r="K410" s="1071" t="n"/>
      <c r="L410" s="1071" t="n"/>
      <c r="M410" s="1071" t="n"/>
      <c r="N410" s="1071" t="n"/>
      <c r="O410" s="1086" t="n"/>
      <c r="P410" s="1091" t="n"/>
      <c r="Q410" s="1071" t="n"/>
      <c r="R410" s="1071" t="n"/>
      <c r="S410" s="1086" t="n"/>
      <c r="T410" s="1091" t="n"/>
      <c r="U410" s="1071" t="n"/>
      <c r="V410" s="1071" t="n"/>
      <c r="W410" s="1071" t="n"/>
      <c r="X410" s="1086" t="n"/>
      <c r="Y410" s="1091" t="n"/>
      <c r="Z410" s="1071" t="n"/>
      <c r="AA410" s="1071" t="n"/>
      <c r="AB410" s="1086" t="n"/>
      <c r="AC410" s="1091" t="n"/>
      <c r="AD410" s="1071" t="n"/>
      <c r="AE410" s="1071" t="n"/>
      <c r="AF410" s="1071" t="n"/>
      <c r="AG410" s="1086" t="n"/>
      <c r="AH410" s="1091" t="n"/>
      <c r="AI410" s="1071" t="n"/>
      <c r="AJ410" s="1086" t="n"/>
    </row>
    <row r="411" ht="12.75" customHeight="1" s="789">
      <c r="A411" s="1091" t="n"/>
      <c r="B411" s="1091" t="n"/>
      <c r="C411" s="1071" t="n"/>
      <c r="D411" s="1086" t="n"/>
      <c r="E411" s="1091" t="n"/>
      <c r="F411" s="1071" t="n"/>
      <c r="G411" s="1071" t="n"/>
      <c r="H411" s="1071" t="n"/>
      <c r="I411" s="1086" t="n"/>
      <c r="J411" s="1091" t="n"/>
      <c r="K411" s="1071" t="n"/>
      <c r="L411" s="1071" t="n"/>
      <c r="M411" s="1071" t="n"/>
      <c r="N411" s="1071" t="n"/>
      <c r="O411" s="1086" t="n"/>
      <c r="P411" s="1091" t="n"/>
      <c r="Q411" s="1071" t="n"/>
      <c r="R411" s="1071" t="n"/>
      <c r="S411" s="1086" t="n"/>
      <c r="T411" s="1091" t="n"/>
      <c r="U411" s="1071" t="n"/>
      <c r="V411" s="1071" t="n"/>
      <c r="W411" s="1071" t="n"/>
      <c r="X411" s="1086" t="n"/>
      <c r="Y411" s="1091" t="n"/>
      <c r="Z411" s="1071" t="n"/>
      <c r="AA411" s="1071" t="n"/>
      <c r="AB411" s="1086" t="n"/>
      <c r="AC411" s="1091" t="n"/>
      <c r="AD411" s="1071" t="n"/>
      <c r="AE411" s="1071" t="n"/>
      <c r="AF411" s="1071" t="n"/>
      <c r="AG411" s="1086" t="n"/>
      <c r="AH411" s="1091" t="n"/>
      <c r="AI411" s="1071" t="n"/>
      <c r="AJ411" s="1086" t="n"/>
    </row>
    <row r="412" ht="12.75" customHeight="1" s="789">
      <c r="A412" s="1091" t="n"/>
      <c r="B412" s="1091" t="n"/>
      <c r="C412" s="1071" t="n"/>
      <c r="D412" s="1086" t="n"/>
      <c r="E412" s="1091" t="n"/>
      <c r="F412" s="1071" t="n"/>
      <c r="G412" s="1071" t="n"/>
      <c r="H412" s="1071" t="n"/>
      <c r="I412" s="1086" t="n"/>
      <c r="J412" s="1091" t="n"/>
      <c r="K412" s="1071" t="n"/>
      <c r="L412" s="1071" t="n"/>
      <c r="M412" s="1071" t="n"/>
      <c r="N412" s="1071" t="n"/>
      <c r="O412" s="1086" t="n"/>
      <c r="P412" s="1091" t="n"/>
      <c r="Q412" s="1071" t="n"/>
      <c r="R412" s="1071" t="n"/>
      <c r="S412" s="1086" t="n"/>
      <c r="T412" s="1091" t="n"/>
      <c r="U412" s="1071" t="n"/>
      <c r="V412" s="1071" t="n"/>
      <c r="W412" s="1071" t="n"/>
      <c r="X412" s="1086" t="n"/>
      <c r="Y412" s="1091" t="n"/>
      <c r="Z412" s="1071" t="n"/>
      <c r="AA412" s="1071" t="n"/>
      <c r="AB412" s="1086" t="n"/>
      <c r="AC412" s="1091" t="n"/>
      <c r="AD412" s="1071" t="n"/>
      <c r="AE412" s="1071" t="n"/>
      <c r="AF412" s="1071" t="n"/>
      <c r="AG412" s="1086" t="n"/>
      <c r="AH412" s="1091" t="n"/>
      <c r="AI412" s="1071" t="n"/>
      <c r="AJ412" s="1086" t="n"/>
    </row>
    <row r="413" ht="12.75" customHeight="1" s="789">
      <c r="A413" s="1091" t="n"/>
      <c r="B413" s="1091" t="n"/>
      <c r="C413" s="1071" t="n"/>
      <c r="D413" s="1086" t="n"/>
      <c r="E413" s="1091" t="n"/>
      <c r="F413" s="1071" t="n"/>
      <c r="G413" s="1071" t="n"/>
      <c r="H413" s="1071" t="n"/>
      <c r="I413" s="1086" t="n"/>
      <c r="J413" s="1091" t="n"/>
      <c r="K413" s="1071" t="n"/>
      <c r="L413" s="1071" t="n"/>
      <c r="M413" s="1071" t="n"/>
      <c r="N413" s="1071" t="n"/>
      <c r="O413" s="1086" t="n"/>
      <c r="P413" s="1091" t="n"/>
      <c r="Q413" s="1071" t="n"/>
      <c r="R413" s="1071" t="n"/>
      <c r="S413" s="1086" t="n"/>
      <c r="T413" s="1091" t="n"/>
      <c r="U413" s="1071" t="n"/>
      <c r="V413" s="1071" t="n"/>
      <c r="W413" s="1071" t="n"/>
      <c r="X413" s="1086" t="n"/>
      <c r="Y413" s="1091" t="n"/>
      <c r="Z413" s="1071" t="n"/>
      <c r="AA413" s="1071" t="n"/>
      <c r="AB413" s="1086" t="n"/>
      <c r="AC413" s="1091" t="n"/>
      <c r="AD413" s="1071" t="n"/>
      <c r="AE413" s="1071" t="n"/>
      <c r="AF413" s="1071" t="n"/>
      <c r="AG413" s="1086" t="n"/>
      <c r="AH413" s="1091" t="n"/>
      <c r="AI413" s="1071" t="n"/>
      <c r="AJ413" s="1086" t="n"/>
    </row>
    <row r="414" ht="12.75" customHeight="1" s="789">
      <c r="A414" s="1091" t="n"/>
      <c r="B414" s="1091" t="n"/>
      <c r="C414" s="1071" t="n"/>
      <c r="D414" s="1086" t="n"/>
      <c r="E414" s="1091" t="n"/>
      <c r="F414" s="1071" t="n"/>
      <c r="G414" s="1071" t="n"/>
      <c r="H414" s="1071" t="n"/>
      <c r="I414" s="1086" t="n"/>
      <c r="J414" s="1091" t="n"/>
      <c r="K414" s="1071" t="n"/>
      <c r="L414" s="1071" t="n"/>
      <c r="M414" s="1071" t="n"/>
      <c r="N414" s="1071" t="n"/>
      <c r="O414" s="1086" t="n"/>
      <c r="P414" s="1091" t="n"/>
      <c r="Q414" s="1071" t="n"/>
      <c r="R414" s="1071" t="n"/>
      <c r="S414" s="1086" t="n"/>
      <c r="T414" s="1091" t="n"/>
      <c r="U414" s="1071" t="n"/>
      <c r="V414" s="1071" t="n"/>
      <c r="W414" s="1071" t="n"/>
      <c r="X414" s="1086" t="n"/>
      <c r="Y414" s="1091" t="n"/>
      <c r="Z414" s="1071" t="n"/>
      <c r="AA414" s="1071" t="n"/>
      <c r="AB414" s="1086" t="n"/>
      <c r="AC414" s="1091" t="n"/>
      <c r="AD414" s="1071" t="n"/>
      <c r="AE414" s="1071" t="n"/>
      <c r="AF414" s="1071" t="n"/>
      <c r="AG414" s="1086" t="n"/>
      <c r="AH414" s="1091" t="n"/>
      <c r="AI414" s="1071" t="n"/>
      <c r="AJ414" s="1086" t="n"/>
    </row>
    <row r="415" ht="12.75" customHeight="1" s="789">
      <c r="A415" s="1091" t="n"/>
      <c r="B415" s="1091" t="n"/>
      <c r="C415" s="1071" t="n"/>
      <c r="D415" s="1086" t="n"/>
      <c r="E415" s="1091" t="n"/>
      <c r="F415" s="1071" t="n"/>
      <c r="G415" s="1071" t="n"/>
      <c r="H415" s="1071" t="n"/>
      <c r="I415" s="1086" t="n"/>
      <c r="J415" s="1091" t="n"/>
      <c r="K415" s="1071" t="n"/>
      <c r="L415" s="1071" t="n"/>
      <c r="M415" s="1071" t="n"/>
      <c r="N415" s="1071" t="n"/>
      <c r="O415" s="1086" t="n"/>
      <c r="P415" s="1091" t="n"/>
      <c r="Q415" s="1071" t="n"/>
      <c r="R415" s="1071" t="n"/>
      <c r="S415" s="1086" t="n"/>
      <c r="T415" s="1091" t="n"/>
      <c r="U415" s="1071" t="n"/>
      <c r="V415" s="1071" t="n"/>
      <c r="W415" s="1071" t="n"/>
      <c r="X415" s="1086" t="n"/>
      <c r="Y415" s="1091" t="n"/>
      <c r="Z415" s="1071" t="n"/>
      <c r="AA415" s="1071" t="n"/>
      <c r="AB415" s="1086" t="n"/>
      <c r="AC415" s="1091" t="n"/>
      <c r="AD415" s="1071" t="n"/>
      <c r="AE415" s="1071" t="n"/>
      <c r="AF415" s="1071" t="n"/>
      <c r="AG415" s="1086" t="n"/>
      <c r="AH415" s="1091" t="n"/>
      <c r="AI415" s="1071" t="n"/>
      <c r="AJ415" s="1086" t="n"/>
    </row>
    <row r="416" ht="12.75" customHeight="1" s="789">
      <c r="A416" s="1091" t="n"/>
      <c r="B416" s="1091" t="n"/>
      <c r="C416" s="1071" t="n"/>
      <c r="D416" s="1086" t="n"/>
      <c r="E416" s="1091" t="n"/>
      <c r="F416" s="1071" t="n"/>
      <c r="G416" s="1071" t="n"/>
      <c r="H416" s="1071" t="n"/>
      <c r="I416" s="1086" t="n"/>
      <c r="J416" s="1091" t="n"/>
      <c r="K416" s="1071" t="n"/>
      <c r="L416" s="1071" t="n"/>
      <c r="M416" s="1071" t="n"/>
      <c r="N416" s="1071" t="n"/>
      <c r="O416" s="1086" t="n"/>
      <c r="P416" s="1091" t="n"/>
      <c r="Q416" s="1071" t="n"/>
      <c r="R416" s="1071" t="n"/>
      <c r="S416" s="1086" t="n"/>
      <c r="T416" s="1091" t="n"/>
      <c r="U416" s="1071" t="n"/>
      <c r="V416" s="1071" t="n"/>
      <c r="W416" s="1071" t="n"/>
      <c r="X416" s="1086" t="n"/>
      <c r="Y416" s="1091" t="n"/>
      <c r="Z416" s="1071" t="n"/>
      <c r="AA416" s="1071" t="n"/>
      <c r="AB416" s="1086" t="n"/>
      <c r="AC416" s="1091" t="n"/>
      <c r="AD416" s="1071" t="n"/>
      <c r="AE416" s="1071" t="n"/>
      <c r="AF416" s="1071" t="n"/>
      <c r="AG416" s="1086" t="n"/>
      <c r="AH416" s="1091" t="n"/>
      <c r="AI416" s="1071" t="n"/>
      <c r="AJ416" s="1086" t="n"/>
    </row>
    <row r="417" ht="12.75" customHeight="1" s="789">
      <c r="A417" s="1091" t="n"/>
      <c r="B417" s="1091" t="n"/>
      <c r="C417" s="1071" t="n"/>
      <c r="D417" s="1086" t="n"/>
      <c r="E417" s="1091" t="n"/>
      <c r="F417" s="1071" t="n"/>
      <c r="G417" s="1071" t="n"/>
      <c r="H417" s="1071" t="n"/>
      <c r="I417" s="1086" t="n"/>
      <c r="J417" s="1091" t="n"/>
      <c r="K417" s="1071" t="n"/>
      <c r="L417" s="1071" t="n"/>
      <c r="M417" s="1071" t="n"/>
      <c r="N417" s="1071" t="n"/>
      <c r="O417" s="1086" t="n"/>
      <c r="P417" s="1091" t="n"/>
      <c r="Q417" s="1071" t="n"/>
      <c r="R417" s="1071" t="n"/>
      <c r="S417" s="1086" t="n"/>
      <c r="T417" s="1091" t="n"/>
      <c r="U417" s="1071" t="n"/>
      <c r="V417" s="1071" t="n"/>
      <c r="W417" s="1071" t="n"/>
      <c r="X417" s="1086" t="n"/>
      <c r="Y417" s="1091" t="n"/>
      <c r="Z417" s="1071" t="n"/>
      <c r="AA417" s="1071" t="n"/>
      <c r="AB417" s="1086" t="n"/>
      <c r="AC417" s="1091" t="n"/>
      <c r="AD417" s="1071" t="n"/>
      <c r="AE417" s="1071" t="n"/>
      <c r="AF417" s="1071" t="n"/>
      <c r="AG417" s="1086" t="n"/>
      <c r="AH417" s="1091" t="n"/>
      <c r="AI417" s="1071" t="n"/>
      <c r="AJ417" s="1086" t="n"/>
    </row>
    <row r="418" ht="12.75" customHeight="1" s="789">
      <c r="A418" s="1091" t="n"/>
      <c r="B418" s="1091" t="n"/>
      <c r="C418" s="1071" t="n"/>
      <c r="D418" s="1086" t="n"/>
      <c r="E418" s="1091" t="n"/>
      <c r="F418" s="1071" t="n"/>
      <c r="G418" s="1071" t="n"/>
      <c r="H418" s="1071" t="n"/>
      <c r="I418" s="1086" t="n"/>
      <c r="J418" s="1091" t="n"/>
      <c r="K418" s="1071" t="n"/>
      <c r="L418" s="1071" t="n"/>
      <c r="M418" s="1071" t="n"/>
      <c r="N418" s="1071" t="n"/>
      <c r="O418" s="1086" t="n"/>
      <c r="P418" s="1091" t="n"/>
      <c r="Q418" s="1071" t="n"/>
      <c r="R418" s="1071" t="n"/>
      <c r="S418" s="1086" t="n"/>
      <c r="T418" s="1091" t="n"/>
      <c r="U418" s="1071" t="n"/>
      <c r="V418" s="1071" t="n"/>
      <c r="W418" s="1071" t="n"/>
      <c r="X418" s="1086" t="n"/>
      <c r="Y418" s="1091" t="n"/>
      <c r="Z418" s="1071" t="n"/>
      <c r="AA418" s="1071" t="n"/>
      <c r="AB418" s="1086" t="n"/>
      <c r="AC418" s="1091" t="n"/>
      <c r="AD418" s="1071" t="n"/>
      <c r="AE418" s="1071" t="n"/>
      <c r="AF418" s="1071" t="n"/>
      <c r="AG418" s="1086" t="n"/>
      <c r="AH418" s="1091" t="n"/>
      <c r="AI418" s="1071" t="n"/>
      <c r="AJ418" s="1086" t="n"/>
    </row>
    <row r="419" ht="12.75" customHeight="1" s="789">
      <c r="A419" s="1091" t="n"/>
      <c r="B419" s="1091" t="n"/>
      <c r="C419" s="1071" t="n"/>
      <c r="D419" s="1086" t="n"/>
      <c r="E419" s="1091" t="n"/>
      <c r="F419" s="1071" t="n"/>
      <c r="G419" s="1071" t="n"/>
      <c r="H419" s="1071" t="n"/>
      <c r="I419" s="1086" t="n"/>
      <c r="J419" s="1091" t="n"/>
      <c r="K419" s="1071" t="n"/>
      <c r="L419" s="1071" t="n"/>
      <c r="M419" s="1071" t="n"/>
      <c r="N419" s="1071" t="n"/>
      <c r="O419" s="1086" t="n"/>
      <c r="P419" s="1091" t="n"/>
      <c r="Q419" s="1071" t="n"/>
      <c r="R419" s="1071" t="n"/>
      <c r="S419" s="1086" t="n"/>
      <c r="T419" s="1091" t="n"/>
      <c r="U419" s="1071" t="n"/>
      <c r="V419" s="1071" t="n"/>
      <c r="W419" s="1071" t="n"/>
      <c r="X419" s="1086" t="n"/>
      <c r="Y419" s="1091" t="n"/>
      <c r="Z419" s="1071" t="n"/>
      <c r="AA419" s="1071" t="n"/>
      <c r="AB419" s="1086" t="n"/>
      <c r="AC419" s="1091" t="n"/>
      <c r="AD419" s="1071" t="n"/>
      <c r="AE419" s="1071" t="n"/>
      <c r="AF419" s="1071" t="n"/>
      <c r="AG419" s="1086" t="n"/>
      <c r="AH419" s="1091" t="n"/>
      <c r="AI419" s="1071" t="n"/>
      <c r="AJ419" s="1086" t="n"/>
    </row>
    <row r="420" ht="12.75" customHeight="1" s="789">
      <c r="A420" s="1091" t="n"/>
      <c r="B420" s="1091" t="n"/>
      <c r="C420" s="1071" t="n"/>
      <c r="D420" s="1086" t="n"/>
      <c r="E420" s="1091" t="n"/>
      <c r="F420" s="1071" t="n"/>
      <c r="G420" s="1071" t="n"/>
      <c r="H420" s="1071" t="n"/>
      <c r="I420" s="1086" t="n"/>
      <c r="J420" s="1091" t="n"/>
      <c r="K420" s="1071" t="n"/>
      <c r="L420" s="1071" t="n"/>
      <c r="M420" s="1071" t="n"/>
      <c r="N420" s="1071" t="n"/>
      <c r="O420" s="1086" t="n"/>
      <c r="P420" s="1091" t="n"/>
      <c r="Q420" s="1071" t="n"/>
      <c r="R420" s="1071" t="n"/>
      <c r="S420" s="1086" t="n"/>
      <c r="T420" s="1091" t="n"/>
      <c r="U420" s="1071" t="n"/>
      <c r="V420" s="1071" t="n"/>
      <c r="W420" s="1071" t="n"/>
      <c r="X420" s="1086" t="n"/>
      <c r="Y420" s="1091" t="n"/>
      <c r="Z420" s="1071" t="n"/>
      <c r="AA420" s="1071" t="n"/>
      <c r="AB420" s="1086" t="n"/>
      <c r="AC420" s="1091" t="n"/>
      <c r="AD420" s="1071" t="n"/>
      <c r="AE420" s="1071" t="n"/>
      <c r="AF420" s="1071" t="n"/>
      <c r="AG420" s="1086" t="n"/>
      <c r="AH420" s="1091" t="n"/>
      <c r="AI420" s="1071" t="n"/>
      <c r="AJ420" s="1086" t="n"/>
    </row>
    <row r="421" ht="12.75" customHeight="1" s="789">
      <c r="A421" s="1091" t="n"/>
      <c r="B421" s="1091" t="n"/>
      <c r="C421" s="1071" t="n"/>
      <c r="D421" s="1086" t="n"/>
      <c r="E421" s="1091" t="n"/>
      <c r="F421" s="1071" t="n"/>
      <c r="G421" s="1071" t="n"/>
      <c r="H421" s="1071" t="n"/>
      <c r="I421" s="1086" t="n"/>
      <c r="J421" s="1091" t="n"/>
      <c r="K421" s="1071" t="n"/>
      <c r="L421" s="1071" t="n"/>
      <c r="M421" s="1071" t="n"/>
      <c r="N421" s="1071" t="n"/>
      <c r="O421" s="1086" t="n"/>
      <c r="P421" s="1091" t="n"/>
      <c r="Q421" s="1071" t="n"/>
      <c r="R421" s="1071" t="n"/>
      <c r="S421" s="1086" t="n"/>
      <c r="T421" s="1091" t="n"/>
      <c r="U421" s="1071" t="n"/>
      <c r="V421" s="1071" t="n"/>
      <c r="W421" s="1071" t="n"/>
      <c r="X421" s="1086" t="n"/>
      <c r="Y421" s="1091" t="n"/>
      <c r="Z421" s="1071" t="n"/>
      <c r="AA421" s="1071" t="n"/>
      <c r="AB421" s="1086" t="n"/>
      <c r="AC421" s="1091" t="n"/>
      <c r="AD421" s="1071" t="n"/>
      <c r="AE421" s="1071" t="n"/>
      <c r="AF421" s="1071" t="n"/>
      <c r="AG421" s="1086" t="n"/>
      <c r="AH421" s="1091" t="n"/>
      <c r="AI421" s="1071" t="n"/>
      <c r="AJ421" s="1086" t="n"/>
    </row>
    <row r="422" ht="12.75" customHeight="1" s="789">
      <c r="A422" s="1091" t="n"/>
      <c r="B422" s="1091" t="n"/>
      <c r="C422" s="1071" t="n"/>
      <c r="D422" s="1086" t="n"/>
      <c r="E422" s="1091" t="n"/>
      <c r="F422" s="1071" t="n"/>
      <c r="G422" s="1071" t="n"/>
      <c r="H422" s="1071" t="n"/>
      <c r="I422" s="1086" t="n"/>
      <c r="J422" s="1091" t="n"/>
      <c r="K422" s="1071" t="n"/>
      <c r="L422" s="1071" t="n"/>
      <c r="M422" s="1071" t="n"/>
      <c r="N422" s="1071" t="n"/>
      <c r="O422" s="1086" t="n"/>
      <c r="P422" s="1091" t="n"/>
      <c r="Q422" s="1071" t="n"/>
      <c r="R422" s="1071" t="n"/>
      <c r="S422" s="1086" t="n"/>
      <c r="T422" s="1091" t="n"/>
      <c r="U422" s="1071" t="n"/>
      <c r="V422" s="1071" t="n"/>
      <c r="W422" s="1071" t="n"/>
      <c r="X422" s="1086" t="n"/>
      <c r="Y422" s="1091" t="n"/>
      <c r="Z422" s="1071" t="n"/>
      <c r="AA422" s="1071" t="n"/>
      <c r="AB422" s="1086" t="n"/>
      <c r="AC422" s="1091" t="n"/>
      <c r="AD422" s="1071" t="n"/>
      <c r="AE422" s="1071" t="n"/>
      <c r="AF422" s="1071" t="n"/>
      <c r="AG422" s="1086" t="n"/>
      <c r="AH422" s="1091" t="n"/>
      <c r="AI422" s="1071" t="n"/>
      <c r="AJ422" s="1086" t="n"/>
    </row>
    <row r="423" ht="12.75" customHeight="1" s="789">
      <c r="A423" s="1091" t="n"/>
      <c r="B423" s="1091" t="n"/>
      <c r="C423" s="1071" t="n"/>
      <c r="D423" s="1086" t="n"/>
      <c r="E423" s="1091" t="n"/>
      <c r="F423" s="1071" t="n"/>
      <c r="G423" s="1071" t="n"/>
      <c r="H423" s="1071" t="n"/>
      <c r="I423" s="1086" t="n"/>
      <c r="J423" s="1091" t="n"/>
      <c r="K423" s="1071" t="n"/>
      <c r="L423" s="1071" t="n"/>
      <c r="M423" s="1071" t="n"/>
      <c r="N423" s="1071" t="n"/>
      <c r="O423" s="1086" t="n"/>
      <c r="P423" s="1091" t="n"/>
      <c r="Q423" s="1071" t="n"/>
      <c r="R423" s="1071" t="n"/>
      <c r="S423" s="1086" t="n"/>
      <c r="T423" s="1091" t="n"/>
      <c r="U423" s="1071" t="n"/>
      <c r="V423" s="1071" t="n"/>
      <c r="W423" s="1071" t="n"/>
      <c r="X423" s="1086" t="n"/>
      <c r="Y423" s="1091" t="n"/>
      <c r="Z423" s="1071" t="n"/>
      <c r="AA423" s="1071" t="n"/>
      <c r="AB423" s="1086" t="n"/>
      <c r="AC423" s="1091" t="n"/>
      <c r="AD423" s="1071" t="n"/>
      <c r="AE423" s="1071" t="n"/>
      <c r="AF423" s="1071" t="n"/>
      <c r="AG423" s="1086" t="n"/>
      <c r="AH423" s="1091" t="n"/>
      <c r="AI423" s="1071" t="n"/>
      <c r="AJ423" s="1086" t="n"/>
    </row>
    <row r="424" ht="12.75" customHeight="1" s="789">
      <c r="A424" s="1091" t="n"/>
      <c r="B424" s="1091" t="n"/>
      <c r="C424" s="1071" t="n"/>
      <c r="D424" s="1086" t="n"/>
      <c r="E424" s="1091" t="n"/>
      <c r="F424" s="1071" t="n"/>
      <c r="G424" s="1071" t="n"/>
      <c r="H424" s="1071" t="n"/>
      <c r="I424" s="1086" t="n"/>
      <c r="J424" s="1091" t="n"/>
      <c r="K424" s="1071" t="n"/>
      <c r="L424" s="1071" t="n"/>
      <c r="M424" s="1071" t="n"/>
      <c r="N424" s="1071" t="n"/>
      <c r="O424" s="1086" t="n"/>
      <c r="P424" s="1091" t="n"/>
      <c r="Q424" s="1071" t="n"/>
      <c r="R424" s="1071" t="n"/>
      <c r="S424" s="1086" t="n"/>
      <c r="T424" s="1091" t="n"/>
      <c r="U424" s="1071" t="n"/>
      <c r="V424" s="1071" t="n"/>
      <c r="W424" s="1071" t="n"/>
      <c r="X424" s="1086" t="n"/>
      <c r="Y424" s="1091" t="n"/>
      <c r="Z424" s="1071" t="n"/>
      <c r="AA424" s="1071" t="n"/>
      <c r="AB424" s="1086" t="n"/>
      <c r="AC424" s="1091" t="n"/>
      <c r="AD424" s="1071" t="n"/>
      <c r="AE424" s="1071" t="n"/>
      <c r="AF424" s="1071" t="n"/>
      <c r="AG424" s="1086" t="n"/>
      <c r="AH424" s="1091" t="n"/>
      <c r="AI424" s="1071" t="n"/>
      <c r="AJ424" s="1086" t="n"/>
    </row>
    <row r="425" ht="12.75" customHeight="1" s="789">
      <c r="A425" s="1091" t="n"/>
      <c r="B425" s="1091" t="n"/>
      <c r="C425" s="1071" t="n"/>
      <c r="D425" s="1086" t="n"/>
      <c r="E425" s="1091" t="n"/>
      <c r="F425" s="1071" t="n"/>
      <c r="G425" s="1071" t="n"/>
      <c r="H425" s="1071" t="n"/>
      <c r="I425" s="1086" t="n"/>
      <c r="J425" s="1091" t="n"/>
      <c r="K425" s="1071" t="n"/>
      <c r="L425" s="1071" t="n"/>
      <c r="M425" s="1071" t="n"/>
      <c r="N425" s="1071" t="n"/>
      <c r="O425" s="1086" t="n"/>
      <c r="P425" s="1091" t="n"/>
      <c r="Q425" s="1071" t="n"/>
      <c r="R425" s="1071" t="n"/>
      <c r="S425" s="1086" t="n"/>
      <c r="T425" s="1091" t="n"/>
      <c r="U425" s="1071" t="n"/>
      <c r="V425" s="1071" t="n"/>
      <c r="W425" s="1071" t="n"/>
      <c r="X425" s="1086" t="n"/>
      <c r="Y425" s="1091" t="n"/>
      <c r="Z425" s="1071" t="n"/>
      <c r="AA425" s="1071" t="n"/>
      <c r="AB425" s="1086" t="n"/>
      <c r="AC425" s="1091" t="n"/>
      <c r="AD425" s="1071" t="n"/>
      <c r="AE425" s="1071" t="n"/>
      <c r="AF425" s="1071" t="n"/>
      <c r="AG425" s="1086" t="n"/>
      <c r="AH425" s="1091" t="n"/>
      <c r="AI425" s="1071" t="n"/>
      <c r="AJ425" s="1086" t="n"/>
    </row>
    <row r="426" ht="12.75" customHeight="1" s="789">
      <c r="A426" s="1091" t="n"/>
      <c r="B426" s="1091" t="n"/>
      <c r="C426" s="1071" t="n"/>
      <c r="D426" s="1086" t="n"/>
      <c r="E426" s="1091" t="n"/>
      <c r="F426" s="1071" t="n"/>
      <c r="G426" s="1071" t="n"/>
      <c r="H426" s="1071" t="n"/>
      <c r="I426" s="1086" t="n"/>
      <c r="J426" s="1091" t="n"/>
      <c r="K426" s="1071" t="n"/>
      <c r="L426" s="1071" t="n"/>
      <c r="M426" s="1071" t="n"/>
      <c r="N426" s="1071" t="n"/>
      <c r="O426" s="1086" t="n"/>
      <c r="P426" s="1091" t="n"/>
      <c r="Q426" s="1071" t="n"/>
      <c r="R426" s="1071" t="n"/>
      <c r="S426" s="1086" t="n"/>
      <c r="T426" s="1091" t="n"/>
      <c r="U426" s="1071" t="n"/>
      <c r="V426" s="1071" t="n"/>
      <c r="W426" s="1071" t="n"/>
      <c r="X426" s="1086" t="n"/>
      <c r="Y426" s="1091" t="n"/>
      <c r="Z426" s="1071" t="n"/>
      <c r="AA426" s="1071" t="n"/>
      <c r="AB426" s="1086" t="n"/>
      <c r="AC426" s="1091" t="n"/>
      <c r="AD426" s="1071" t="n"/>
      <c r="AE426" s="1071" t="n"/>
      <c r="AF426" s="1071" t="n"/>
      <c r="AG426" s="1086" t="n"/>
      <c r="AH426" s="1091" t="n"/>
      <c r="AI426" s="1071" t="n"/>
      <c r="AJ426" s="1086" t="n"/>
    </row>
    <row r="427" ht="12.75" customHeight="1" s="789">
      <c r="A427" s="1091" t="n"/>
      <c r="B427" s="1091" t="n"/>
      <c r="C427" s="1071" t="n"/>
      <c r="D427" s="1086" t="n"/>
      <c r="E427" s="1091" t="n"/>
      <c r="F427" s="1071" t="n"/>
      <c r="G427" s="1071" t="n"/>
      <c r="H427" s="1071" t="n"/>
      <c r="I427" s="1086" t="n"/>
      <c r="J427" s="1091" t="n"/>
      <c r="K427" s="1071" t="n"/>
      <c r="L427" s="1071" t="n"/>
      <c r="M427" s="1071" t="n"/>
      <c r="N427" s="1071" t="n"/>
      <c r="O427" s="1086" t="n"/>
      <c r="P427" s="1091" t="n"/>
      <c r="Q427" s="1071" t="n"/>
      <c r="R427" s="1071" t="n"/>
      <c r="S427" s="1086" t="n"/>
      <c r="T427" s="1091" t="n"/>
      <c r="U427" s="1071" t="n"/>
      <c r="V427" s="1071" t="n"/>
      <c r="W427" s="1071" t="n"/>
      <c r="X427" s="1086" t="n"/>
      <c r="Y427" s="1091" t="n"/>
      <c r="Z427" s="1071" t="n"/>
      <c r="AA427" s="1071" t="n"/>
      <c r="AB427" s="1086" t="n"/>
      <c r="AC427" s="1091" t="n"/>
      <c r="AD427" s="1071" t="n"/>
      <c r="AE427" s="1071" t="n"/>
      <c r="AF427" s="1071" t="n"/>
      <c r="AG427" s="1086" t="n"/>
      <c r="AH427" s="1091" t="n"/>
      <c r="AI427" s="1071" t="n"/>
      <c r="AJ427" s="1086" t="n"/>
    </row>
    <row r="428" ht="12.75" customHeight="1" s="789">
      <c r="A428" s="1091" t="n"/>
      <c r="B428" s="1091" t="n"/>
      <c r="C428" s="1071" t="n"/>
      <c r="D428" s="1086" t="n"/>
      <c r="E428" s="1091" t="n"/>
      <c r="F428" s="1071" t="n"/>
      <c r="G428" s="1071" t="n"/>
      <c r="H428" s="1071" t="n"/>
      <c r="I428" s="1086" t="n"/>
      <c r="J428" s="1091" t="n"/>
      <c r="K428" s="1071" t="n"/>
      <c r="L428" s="1071" t="n"/>
      <c r="M428" s="1071" t="n"/>
      <c r="N428" s="1071" t="n"/>
      <c r="O428" s="1086" t="n"/>
      <c r="P428" s="1091" t="n"/>
      <c r="Q428" s="1071" t="n"/>
      <c r="R428" s="1071" t="n"/>
      <c r="S428" s="1086" t="n"/>
      <c r="T428" s="1091" t="n"/>
      <c r="U428" s="1071" t="n"/>
      <c r="V428" s="1071" t="n"/>
      <c r="W428" s="1071" t="n"/>
      <c r="X428" s="1086" t="n"/>
      <c r="Y428" s="1091" t="n"/>
      <c r="Z428" s="1071" t="n"/>
      <c r="AA428" s="1071" t="n"/>
      <c r="AB428" s="1086" t="n"/>
      <c r="AC428" s="1091" t="n"/>
      <c r="AD428" s="1071" t="n"/>
      <c r="AE428" s="1071" t="n"/>
      <c r="AF428" s="1071" t="n"/>
      <c r="AG428" s="1086" t="n"/>
      <c r="AH428" s="1091" t="n"/>
      <c r="AI428" s="1071" t="n"/>
      <c r="AJ428" s="1086" t="n"/>
    </row>
    <row r="429" ht="12.75" customHeight="1" s="789">
      <c r="A429" s="1091" t="n"/>
      <c r="B429" s="1091" t="n"/>
      <c r="C429" s="1071" t="n"/>
      <c r="D429" s="1086" t="n"/>
      <c r="E429" s="1091" t="n"/>
      <c r="F429" s="1071" t="n"/>
      <c r="G429" s="1071" t="n"/>
      <c r="H429" s="1071" t="n"/>
      <c r="I429" s="1086" t="n"/>
      <c r="J429" s="1091" t="n"/>
      <c r="K429" s="1071" t="n"/>
      <c r="L429" s="1071" t="n"/>
      <c r="M429" s="1071" t="n"/>
      <c r="N429" s="1071" t="n"/>
      <c r="O429" s="1086" t="n"/>
      <c r="P429" s="1091" t="n"/>
      <c r="Q429" s="1071" t="n"/>
      <c r="R429" s="1071" t="n"/>
      <c r="S429" s="1086" t="n"/>
      <c r="T429" s="1091" t="n"/>
      <c r="U429" s="1071" t="n"/>
      <c r="V429" s="1071" t="n"/>
      <c r="W429" s="1071" t="n"/>
      <c r="X429" s="1086" t="n"/>
      <c r="Y429" s="1091" t="n"/>
      <c r="Z429" s="1071" t="n"/>
      <c r="AA429" s="1071" t="n"/>
      <c r="AB429" s="1086" t="n"/>
      <c r="AC429" s="1091" t="n"/>
      <c r="AD429" s="1071" t="n"/>
      <c r="AE429" s="1071" t="n"/>
      <c r="AF429" s="1071" t="n"/>
      <c r="AG429" s="1086" t="n"/>
      <c r="AH429" s="1091" t="n"/>
      <c r="AI429" s="1071" t="n"/>
      <c r="AJ429" s="1086" t="n"/>
    </row>
    <row r="430" ht="12.75" customHeight="1" s="789">
      <c r="A430" s="1091" t="n"/>
      <c r="B430" s="1091" t="n"/>
      <c r="C430" s="1071" t="n"/>
      <c r="D430" s="1086" t="n"/>
      <c r="E430" s="1091" t="n"/>
      <c r="F430" s="1071" t="n"/>
      <c r="G430" s="1071" t="n"/>
      <c r="H430" s="1071" t="n"/>
      <c r="I430" s="1086" t="n"/>
      <c r="J430" s="1091" t="n"/>
      <c r="K430" s="1071" t="n"/>
      <c r="L430" s="1071" t="n"/>
      <c r="M430" s="1071" t="n"/>
      <c r="N430" s="1071" t="n"/>
      <c r="O430" s="1086" t="n"/>
      <c r="P430" s="1091" t="n"/>
      <c r="Q430" s="1071" t="n"/>
      <c r="R430" s="1071" t="n"/>
      <c r="S430" s="1086" t="n"/>
      <c r="T430" s="1091" t="n"/>
      <c r="U430" s="1071" t="n"/>
      <c r="V430" s="1071" t="n"/>
      <c r="W430" s="1071" t="n"/>
      <c r="X430" s="1086" t="n"/>
      <c r="Y430" s="1091" t="n"/>
      <c r="Z430" s="1071" t="n"/>
      <c r="AA430" s="1071" t="n"/>
      <c r="AB430" s="1086" t="n"/>
      <c r="AC430" s="1091" t="n"/>
      <c r="AD430" s="1071" t="n"/>
      <c r="AE430" s="1071" t="n"/>
      <c r="AF430" s="1071" t="n"/>
      <c r="AG430" s="1086" t="n"/>
      <c r="AH430" s="1091" t="n"/>
      <c r="AI430" s="1071" t="n"/>
      <c r="AJ430" s="1086" t="n"/>
    </row>
    <row r="431" ht="12.75" customHeight="1" s="789">
      <c r="A431" s="1091" t="n"/>
      <c r="B431" s="1091" t="n"/>
      <c r="C431" s="1071" t="n"/>
      <c r="D431" s="1086" t="n"/>
      <c r="E431" s="1091" t="n"/>
      <c r="F431" s="1071" t="n"/>
      <c r="G431" s="1071" t="n"/>
      <c r="H431" s="1071" t="n"/>
      <c r="I431" s="1086" t="n"/>
      <c r="J431" s="1091" t="n"/>
      <c r="K431" s="1071" t="n"/>
      <c r="L431" s="1071" t="n"/>
      <c r="M431" s="1071" t="n"/>
      <c r="N431" s="1071" t="n"/>
      <c r="O431" s="1086" t="n"/>
      <c r="P431" s="1091" t="n"/>
      <c r="Q431" s="1071" t="n"/>
      <c r="R431" s="1071" t="n"/>
      <c r="S431" s="1086" t="n"/>
      <c r="T431" s="1091" t="n"/>
      <c r="U431" s="1071" t="n"/>
      <c r="V431" s="1071" t="n"/>
      <c r="W431" s="1071" t="n"/>
      <c r="X431" s="1086" t="n"/>
      <c r="Y431" s="1091" t="n"/>
      <c r="Z431" s="1071" t="n"/>
      <c r="AA431" s="1071" t="n"/>
      <c r="AB431" s="1086" t="n"/>
      <c r="AC431" s="1091" t="n"/>
      <c r="AD431" s="1071" t="n"/>
      <c r="AE431" s="1071" t="n"/>
      <c r="AF431" s="1071" t="n"/>
      <c r="AG431" s="1086" t="n"/>
      <c r="AH431" s="1091" t="n"/>
      <c r="AI431" s="1071" t="n"/>
      <c r="AJ431" s="1086" t="n"/>
    </row>
    <row r="432" ht="12.75" customHeight="1" s="789">
      <c r="A432" s="1091" t="n"/>
      <c r="B432" s="1091" t="n"/>
      <c r="C432" s="1071" t="n"/>
      <c r="D432" s="1086" t="n"/>
      <c r="E432" s="1091" t="n"/>
      <c r="F432" s="1071" t="n"/>
      <c r="G432" s="1071" t="n"/>
      <c r="H432" s="1071" t="n"/>
      <c r="I432" s="1086" t="n"/>
      <c r="J432" s="1091" t="n"/>
      <c r="K432" s="1071" t="n"/>
      <c r="L432" s="1071" t="n"/>
      <c r="M432" s="1071" t="n"/>
      <c r="N432" s="1071" t="n"/>
      <c r="O432" s="1086" t="n"/>
      <c r="P432" s="1091" t="n"/>
      <c r="Q432" s="1071" t="n"/>
      <c r="R432" s="1071" t="n"/>
      <c r="S432" s="1086" t="n"/>
      <c r="T432" s="1091" t="n"/>
      <c r="U432" s="1071" t="n"/>
      <c r="V432" s="1071" t="n"/>
      <c r="W432" s="1071" t="n"/>
      <c r="X432" s="1086" t="n"/>
      <c r="Y432" s="1091" t="n"/>
      <c r="Z432" s="1071" t="n"/>
      <c r="AA432" s="1071" t="n"/>
      <c r="AB432" s="1086" t="n"/>
      <c r="AC432" s="1091" t="n"/>
      <c r="AD432" s="1071" t="n"/>
      <c r="AE432" s="1071" t="n"/>
      <c r="AF432" s="1071" t="n"/>
      <c r="AG432" s="1086" t="n"/>
      <c r="AH432" s="1091" t="n"/>
      <c r="AI432" s="1071" t="n"/>
      <c r="AJ432" s="1086" t="n"/>
    </row>
    <row r="433" ht="12.75" customHeight="1" s="789">
      <c r="A433" s="1091" t="n"/>
      <c r="B433" s="1091" t="n"/>
      <c r="C433" s="1071" t="n"/>
      <c r="D433" s="1086" t="n"/>
      <c r="E433" s="1091" t="n"/>
      <c r="F433" s="1071" t="n"/>
      <c r="G433" s="1071" t="n"/>
      <c r="H433" s="1071" t="n"/>
      <c r="I433" s="1086" t="n"/>
      <c r="J433" s="1091" t="n"/>
      <c r="K433" s="1071" t="n"/>
      <c r="L433" s="1071" t="n"/>
      <c r="M433" s="1071" t="n"/>
      <c r="N433" s="1071" t="n"/>
      <c r="O433" s="1086" t="n"/>
      <c r="P433" s="1091" t="n"/>
      <c r="Q433" s="1071" t="n"/>
      <c r="R433" s="1071" t="n"/>
      <c r="S433" s="1086" t="n"/>
      <c r="T433" s="1091" t="n"/>
      <c r="U433" s="1071" t="n"/>
      <c r="V433" s="1071" t="n"/>
      <c r="W433" s="1071" t="n"/>
      <c r="X433" s="1086" t="n"/>
      <c r="Y433" s="1091" t="n"/>
      <c r="Z433" s="1071" t="n"/>
      <c r="AA433" s="1071" t="n"/>
      <c r="AB433" s="1086" t="n"/>
      <c r="AC433" s="1091" t="n"/>
      <c r="AD433" s="1071" t="n"/>
      <c r="AE433" s="1071" t="n"/>
      <c r="AF433" s="1071" t="n"/>
      <c r="AG433" s="1086" t="n"/>
      <c r="AH433" s="1091" t="n"/>
      <c r="AI433" s="1071" t="n"/>
      <c r="AJ433" s="1086" t="n"/>
    </row>
    <row r="434" ht="12.75" customHeight="1" s="789">
      <c r="A434" s="1091" t="n"/>
      <c r="B434" s="1091" t="n"/>
      <c r="C434" s="1071" t="n"/>
      <c r="D434" s="1086" t="n"/>
      <c r="E434" s="1091" t="n"/>
      <c r="F434" s="1071" t="n"/>
      <c r="G434" s="1071" t="n"/>
      <c r="H434" s="1071" t="n"/>
      <c r="I434" s="1086" t="n"/>
      <c r="J434" s="1091" t="n"/>
      <c r="K434" s="1071" t="n"/>
      <c r="L434" s="1071" t="n"/>
      <c r="M434" s="1071" t="n"/>
      <c r="N434" s="1071" t="n"/>
      <c r="O434" s="1086" t="n"/>
      <c r="P434" s="1091" t="n"/>
      <c r="Q434" s="1071" t="n"/>
      <c r="R434" s="1071" t="n"/>
      <c r="S434" s="1086" t="n"/>
      <c r="T434" s="1091" t="n"/>
      <c r="U434" s="1071" t="n"/>
      <c r="V434" s="1071" t="n"/>
      <c r="W434" s="1071" t="n"/>
      <c r="X434" s="1086" t="n"/>
      <c r="Y434" s="1091" t="n"/>
      <c r="Z434" s="1071" t="n"/>
      <c r="AA434" s="1071" t="n"/>
      <c r="AB434" s="1086" t="n"/>
      <c r="AC434" s="1091" t="n"/>
      <c r="AD434" s="1071" t="n"/>
      <c r="AE434" s="1071" t="n"/>
      <c r="AF434" s="1071" t="n"/>
      <c r="AG434" s="1086" t="n"/>
      <c r="AH434" s="1091" t="n"/>
      <c r="AI434" s="1071" t="n"/>
      <c r="AJ434" s="1086" t="n"/>
    </row>
    <row r="435" ht="12.75" customHeight="1" s="789">
      <c r="A435" s="1091" t="n"/>
      <c r="B435" s="1091" t="n"/>
      <c r="C435" s="1071" t="n"/>
      <c r="D435" s="1086" t="n"/>
      <c r="E435" s="1091" t="n"/>
      <c r="F435" s="1071" t="n"/>
      <c r="G435" s="1071" t="n"/>
      <c r="H435" s="1071" t="n"/>
      <c r="I435" s="1086" t="n"/>
      <c r="J435" s="1091" t="n"/>
      <c r="K435" s="1071" t="n"/>
      <c r="L435" s="1071" t="n"/>
      <c r="M435" s="1071" t="n"/>
      <c r="N435" s="1071" t="n"/>
      <c r="O435" s="1086" t="n"/>
      <c r="P435" s="1091" t="n"/>
      <c r="Q435" s="1071" t="n"/>
      <c r="R435" s="1071" t="n"/>
      <c r="S435" s="1086" t="n"/>
      <c r="T435" s="1091" t="n"/>
      <c r="U435" s="1071" t="n"/>
      <c r="V435" s="1071" t="n"/>
      <c r="W435" s="1071" t="n"/>
      <c r="X435" s="1086" t="n"/>
      <c r="Y435" s="1091" t="n"/>
      <c r="Z435" s="1071" t="n"/>
      <c r="AA435" s="1071" t="n"/>
      <c r="AB435" s="1086" t="n"/>
      <c r="AC435" s="1091" t="n"/>
      <c r="AD435" s="1071" t="n"/>
      <c r="AE435" s="1071" t="n"/>
      <c r="AF435" s="1071" t="n"/>
      <c r="AG435" s="1086" t="n"/>
      <c r="AH435" s="1091" t="n"/>
      <c r="AI435" s="1071" t="n"/>
      <c r="AJ435" s="1086" t="n"/>
    </row>
    <row r="436" ht="12.75" customHeight="1" s="789">
      <c r="A436" s="1091" t="n"/>
      <c r="B436" s="1091" t="n"/>
      <c r="C436" s="1071" t="n"/>
      <c r="D436" s="1086" t="n"/>
      <c r="E436" s="1091" t="n"/>
      <c r="F436" s="1071" t="n"/>
      <c r="G436" s="1071" t="n"/>
      <c r="H436" s="1071" t="n"/>
      <c r="I436" s="1086" t="n"/>
      <c r="J436" s="1091" t="n"/>
      <c r="K436" s="1071" t="n"/>
      <c r="L436" s="1071" t="n"/>
      <c r="M436" s="1071" t="n"/>
      <c r="N436" s="1071" t="n"/>
      <c r="O436" s="1086" t="n"/>
      <c r="P436" s="1091" t="n"/>
      <c r="Q436" s="1071" t="n"/>
      <c r="R436" s="1071" t="n"/>
      <c r="S436" s="1086" t="n"/>
      <c r="T436" s="1091" t="n"/>
      <c r="U436" s="1071" t="n"/>
      <c r="V436" s="1071" t="n"/>
      <c r="W436" s="1071" t="n"/>
      <c r="X436" s="1086" t="n"/>
      <c r="Y436" s="1091" t="n"/>
      <c r="Z436" s="1071" t="n"/>
      <c r="AA436" s="1071" t="n"/>
      <c r="AB436" s="1086" t="n"/>
      <c r="AC436" s="1091" t="n"/>
      <c r="AD436" s="1071" t="n"/>
      <c r="AE436" s="1071" t="n"/>
      <c r="AF436" s="1071" t="n"/>
      <c r="AG436" s="1086" t="n"/>
      <c r="AH436" s="1091" t="n"/>
      <c r="AI436" s="1071" t="n"/>
      <c r="AJ436" s="1086" t="n"/>
    </row>
    <row r="437" ht="12.75" customHeight="1" s="789">
      <c r="A437" s="1091" t="n"/>
      <c r="B437" s="1091" t="n"/>
      <c r="C437" s="1071" t="n"/>
      <c r="D437" s="1086" t="n"/>
      <c r="E437" s="1091" t="n"/>
      <c r="F437" s="1071" t="n"/>
      <c r="G437" s="1071" t="n"/>
      <c r="H437" s="1071" t="n"/>
      <c r="I437" s="1086" t="n"/>
      <c r="J437" s="1091" t="n"/>
      <c r="K437" s="1071" t="n"/>
      <c r="L437" s="1071" t="n"/>
      <c r="M437" s="1071" t="n"/>
      <c r="N437" s="1071" t="n"/>
      <c r="O437" s="1086" t="n"/>
      <c r="P437" s="1091" t="n"/>
      <c r="Q437" s="1071" t="n"/>
      <c r="R437" s="1071" t="n"/>
      <c r="S437" s="1086" t="n"/>
      <c r="T437" s="1091" t="n"/>
      <c r="U437" s="1071" t="n"/>
      <c r="V437" s="1071" t="n"/>
      <c r="W437" s="1071" t="n"/>
      <c r="X437" s="1086" t="n"/>
      <c r="Y437" s="1091" t="n"/>
      <c r="Z437" s="1071" t="n"/>
      <c r="AA437" s="1071" t="n"/>
      <c r="AB437" s="1086" t="n"/>
      <c r="AC437" s="1091" t="n"/>
      <c r="AD437" s="1071" t="n"/>
      <c r="AE437" s="1071" t="n"/>
      <c r="AF437" s="1071" t="n"/>
      <c r="AG437" s="1086" t="n"/>
      <c r="AH437" s="1091" t="n"/>
      <c r="AI437" s="1071" t="n"/>
      <c r="AJ437" s="1086" t="n"/>
    </row>
    <row r="438" ht="12.75" customHeight="1" s="789">
      <c r="A438" s="1091" t="n"/>
      <c r="B438" s="1091" t="n"/>
      <c r="C438" s="1071" t="n"/>
      <c r="D438" s="1086" t="n"/>
      <c r="E438" s="1091" t="n"/>
      <c r="F438" s="1071" t="n"/>
      <c r="G438" s="1071" t="n"/>
      <c r="H438" s="1071" t="n"/>
      <c r="I438" s="1086" t="n"/>
      <c r="J438" s="1091" t="n"/>
      <c r="K438" s="1071" t="n"/>
      <c r="L438" s="1071" t="n"/>
      <c r="M438" s="1071" t="n"/>
      <c r="N438" s="1071" t="n"/>
      <c r="O438" s="1086" t="n"/>
      <c r="P438" s="1091" t="n"/>
      <c r="Q438" s="1071" t="n"/>
      <c r="R438" s="1071" t="n"/>
      <c r="S438" s="1086" t="n"/>
      <c r="T438" s="1091" t="n"/>
      <c r="U438" s="1071" t="n"/>
      <c r="V438" s="1071" t="n"/>
      <c r="W438" s="1071" t="n"/>
      <c r="X438" s="1086" t="n"/>
      <c r="Y438" s="1091" t="n"/>
      <c r="Z438" s="1071" t="n"/>
      <c r="AA438" s="1071" t="n"/>
      <c r="AB438" s="1086" t="n"/>
      <c r="AC438" s="1091" t="n"/>
      <c r="AD438" s="1071" t="n"/>
      <c r="AE438" s="1071" t="n"/>
      <c r="AF438" s="1071" t="n"/>
      <c r="AG438" s="1086" t="n"/>
      <c r="AH438" s="1091" t="n"/>
      <c r="AI438" s="1071" t="n"/>
      <c r="AJ438" s="1086" t="n"/>
    </row>
    <row r="439" ht="12.75" customHeight="1" s="789">
      <c r="A439" s="1091" t="n"/>
      <c r="B439" s="1091" t="n"/>
      <c r="C439" s="1071" t="n"/>
      <c r="D439" s="1086" t="n"/>
      <c r="E439" s="1091" t="n"/>
      <c r="F439" s="1071" t="n"/>
      <c r="G439" s="1071" t="n"/>
      <c r="H439" s="1071" t="n"/>
      <c r="I439" s="1086" t="n"/>
      <c r="J439" s="1091" t="n"/>
      <c r="K439" s="1071" t="n"/>
      <c r="L439" s="1071" t="n"/>
      <c r="M439" s="1071" t="n"/>
      <c r="N439" s="1071" t="n"/>
      <c r="O439" s="1086" t="n"/>
      <c r="P439" s="1091" t="n"/>
      <c r="Q439" s="1071" t="n"/>
      <c r="R439" s="1071" t="n"/>
      <c r="S439" s="1086" t="n"/>
      <c r="T439" s="1091" t="n"/>
      <c r="U439" s="1071" t="n"/>
      <c r="V439" s="1071" t="n"/>
      <c r="W439" s="1071" t="n"/>
      <c r="X439" s="1086" t="n"/>
      <c r="Y439" s="1091" t="n"/>
      <c r="Z439" s="1071" t="n"/>
      <c r="AA439" s="1071" t="n"/>
      <c r="AB439" s="1086" t="n"/>
      <c r="AC439" s="1091" t="n"/>
      <c r="AD439" s="1071" t="n"/>
      <c r="AE439" s="1071" t="n"/>
      <c r="AF439" s="1071" t="n"/>
      <c r="AG439" s="1086" t="n"/>
      <c r="AH439" s="1091" t="n"/>
      <c r="AI439" s="1071" t="n"/>
      <c r="AJ439" s="1086" t="n"/>
    </row>
    <row r="440" ht="12.75" customHeight="1" s="789">
      <c r="A440" s="1091" t="n"/>
      <c r="B440" s="1091" t="n"/>
      <c r="C440" s="1071" t="n"/>
      <c r="D440" s="1086" t="n"/>
      <c r="E440" s="1091" t="n"/>
      <c r="F440" s="1071" t="n"/>
      <c r="G440" s="1071" t="n"/>
      <c r="H440" s="1071" t="n"/>
      <c r="I440" s="1086" t="n"/>
      <c r="J440" s="1091" t="n"/>
      <c r="K440" s="1071" t="n"/>
      <c r="L440" s="1071" t="n"/>
      <c r="M440" s="1071" t="n"/>
      <c r="N440" s="1071" t="n"/>
      <c r="O440" s="1086" t="n"/>
      <c r="P440" s="1091" t="n"/>
      <c r="Q440" s="1071" t="n"/>
      <c r="R440" s="1071" t="n"/>
      <c r="S440" s="1086" t="n"/>
      <c r="T440" s="1091" t="n"/>
      <c r="U440" s="1071" t="n"/>
      <c r="V440" s="1071" t="n"/>
      <c r="W440" s="1071" t="n"/>
      <c r="X440" s="1086" t="n"/>
      <c r="Y440" s="1091" t="n"/>
      <c r="Z440" s="1071" t="n"/>
      <c r="AA440" s="1071" t="n"/>
      <c r="AB440" s="1086" t="n"/>
      <c r="AC440" s="1091" t="n"/>
      <c r="AD440" s="1071" t="n"/>
      <c r="AE440" s="1071" t="n"/>
      <c r="AF440" s="1071" t="n"/>
      <c r="AG440" s="1086" t="n"/>
      <c r="AH440" s="1091" t="n"/>
      <c r="AI440" s="1071" t="n"/>
      <c r="AJ440" s="1086" t="n"/>
    </row>
    <row r="441" ht="12.75" customHeight="1" s="789">
      <c r="A441" s="1091" t="n"/>
      <c r="B441" s="1091" t="n"/>
      <c r="C441" s="1071" t="n"/>
      <c r="D441" s="1086" t="n"/>
      <c r="E441" s="1091" t="n"/>
      <c r="F441" s="1071" t="n"/>
      <c r="G441" s="1071" t="n"/>
      <c r="H441" s="1071" t="n"/>
      <c r="I441" s="1086" t="n"/>
      <c r="J441" s="1091" t="n"/>
      <c r="K441" s="1071" t="n"/>
      <c r="L441" s="1071" t="n"/>
      <c r="M441" s="1071" t="n"/>
      <c r="N441" s="1071" t="n"/>
      <c r="O441" s="1086" t="n"/>
      <c r="P441" s="1091" t="n"/>
      <c r="Q441" s="1071" t="n"/>
      <c r="R441" s="1071" t="n"/>
      <c r="S441" s="1086" t="n"/>
      <c r="T441" s="1091" t="n"/>
      <c r="U441" s="1071" t="n"/>
      <c r="V441" s="1071" t="n"/>
      <c r="W441" s="1071" t="n"/>
      <c r="X441" s="1086" t="n"/>
      <c r="Y441" s="1091" t="n"/>
      <c r="Z441" s="1071" t="n"/>
      <c r="AA441" s="1071" t="n"/>
      <c r="AB441" s="1086" t="n"/>
      <c r="AC441" s="1091" t="n"/>
      <c r="AD441" s="1071" t="n"/>
      <c r="AE441" s="1071" t="n"/>
      <c r="AF441" s="1071" t="n"/>
      <c r="AG441" s="1086" t="n"/>
      <c r="AH441" s="1091" t="n"/>
      <c r="AI441" s="1071" t="n"/>
      <c r="AJ441" s="1086" t="n"/>
    </row>
    <row r="442" ht="12.75" customHeight="1" s="789">
      <c r="A442" s="1091" t="n"/>
      <c r="B442" s="1091" t="n"/>
      <c r="C442" s="1071" t="n"/>
      <c r="D442" s="1086" t="n"/>
      <c r="E442" s="1091" t="n"/>
      <c r="F442" s="1071" t="n"/>
      <c r="G442" s="1071" t="n"/>
      <c r="H442" s="1071" t="n"/>
      <c r="I442" s="1086" t="n"/>
      <c r="J442" s="1091" t="n"/>
      <c r="K442" s="1071" t="n"/>
      <c r="L442" s="1071" t="n"/>
      <c r="M442" s="1071" t="n"/>
      <c r="N442" s="1071" t="n"/>
      <c r="O442" s="1086" t="n"/>
      <c r="P442" s="1091" t="n"/>
      <c r="Q442" s="1071" t="n"/>
      <c r="R442" s="1071" t="n"/>
      <c r="S442" s="1086" t="n"/>
      <c r="T442" s="1091" t="n"/>
      <c r="U442" s="1071" t="n"/>
      <c r="V442" s="1071" t="n"/>
      <c r="W442" s="1071" t="n"/>
      <c r="X442" s="1086" t="n"/>
      <c r="Y442" s="1091" t="n"/>
      <c r="Z442" s="1071" t="n"/>
      <c r="AA442" s="1071" t="n"/>
      <c r="AB442" s="1086" t="n"/>
      <c r="AC442" s="1091" t="n"/>
      <c r="AD442" s="1071" t="n"/>
      <c r="AE442" s="1071" t="n"/>
      <c r="AF442" s="1071" t="n"/>
      <c r="AG442" s="1086" t="n"/>
      <c r="AH442" s="1091" t="n"/>
      <c r="AI442" s="1071" t="n"/>
      <c r="AJ442" s="1086" t="n"/>
    </row>
    <row r="443" ht="12.75" customHeight="1" s="789">
      <c r="A443" s="1091" t="n"/>
      <c r="B443" s="1091" t="n"/>
      <c r="C443" s="1071" t="n"/>
      <c r="D443" s="1086" t="n"/>
      <c r="E443" s="1091" t="n"/>
      <c r="F443" s="1071" t="n"/>
      <c r="G443" s="1071" t="n"/>
      <c r="H443" s="1071" t="n"/>
      <c r="I443" s="1086" t="n"/>
      <c r="J443" s="1091" t="n"/>
      <c r="K443" s="1071" t="n"/>
      <c r="L443" s="1071" t="n"/>
      <c r="M443" s="1071" t="n"/>
      <c r="N443" s="1071" t="n"/>
      <c r="O443" s="1086" t="n"/>
      <c r="P443" s="1091" t="n"/>
      <c r="Q443" s="1071" t="n"/>
      <c r="R443" s="1071" t="n"/>
      <c r="S443" s="1086" t="n"/>
      <c r="T443" s="1091" t="n"/>
      <c r="U443" s="1071" t="n"/>
      <c r="V443" s="1071" t="n"/>
      <c r="W443" s="1071" t="n"/>
      <c r="X443" s="1086" t="n"/>
      <c r="Y443" s="1091" t="n"/>
      <c r="Z443" s="1071" t="n"/>
      <c r="AA443" s="1071" t="n"/>
      <c r="AB443" s="1086" t="n"/>
      <c r="AC443" s="1091" t="n"/>
      <c r="AD443" s="1071" t="n"/>
      <c r="AE443" s="1071" t="n"/>
      <c r="AF443" s="1071" t="n"/>
      <c r="AG443" s="1086" t="n"/>
      <c r="AH443" s="1091" t="n"/>
      <c r="AI443" s="1071" t="n"/>
      <c r="AJ443" s="1086" t="n"/>
    </row>
    <row r="444" ht="12.75" customHeight="1" s="789">
      <c r="A444" s="1091" t="n"/>
      <c r="B444" s="1091" t="n"/>
      <c r="C444" s="1071" t="n"/>
      <c r="D444" s="1086" t="n"/>
      <c r="E444" s="1091" t="n"/>
      <c r="F444" s="1071" t="n"/>
      <c r="G444" s="1071" t="n"/>
      <c r="H444" s="1071" t="n"/>
      <c r="I444" s="1086" t="n"/>
      <c r="J444" s="1091" t="n"/>
      <c r="K444" s="1071" t="n"/>
      <c r="L444" s="1071" t="n"/>
      <c r="M444" s="1071" t="n"/>
      <c r="N444" s="1071" t="n"/>
      <c r="O444" s="1086" t="n"/>
      <c r="P444" s="1091" t="n"/>
      <c r="Q444" s="1071" t="n"/>
      <c r="R444" s="1071" t="n"/>
      <c r="S444" s="1086" t="n"/>
      <c r="T444" s="1091" t="n"/>
      <c r="U444" s="1071" t="n"/>
      <c r="V444" s="1071" t="n"/>
      <c r="W444" s="1071" t="n"/>
      <c r="X444" s="1086" t="n"/>
      <c r="Y444" s="1091" t="n"/>
      <c r="Z444" s="1071" t="n"/>
      <c r="AA444" s="1071" t="n"/>
      <c r="AB444" s="1086" t="n"/>
      <c r="AC444" s="1091" t="n"/>
      <c r="AD444" s="1071" t="n"/>
      <c r="AE444" s="1071" t="n"/>
      <c r="AF444" s="1071" t="n"/>
      <c r="AG444" s="1086" t="n"/>
      <c r="AH444" s="1091" t="n"/>
      <c r="AI444" s="1071" t="n"/>
      <c r="AJ444" s="1086" t="n"/>
    </row>
    <row r="445" ht="12.75" customHeight="1" s="789">
      <c r="A445" s="1091" t="n"/>
      <c r="B445" s="1091" t="n"/>
      <c r="C445" s="1071" t="n"/>
      <c r="D445" s="1086" t="n"/>
      <c r="E445" s="1091" t="n"/>
      <c r="F445" s="1071" t="n"/>
      <c r="G445" s="1071" t="n"/>
      <c r="H445" s="1071" t="n"/>
      <c r="I445" s="1086" t="n"/>
      <c r="J445" s="1091" t="n"/>
      <c r="K445" s="1071" t="n"/>
      <c r="L445" s="1071" t="n"/>
      <c r="M445" s="1071" t="n"/>
      <c r="N445" s="1071" t="n"/>
      <c r="O445" s="1086" t="n"/>
      <c r="P445" s="1091" t="n"/>
      <c r="Q445" s="1071" t="n"/>
      <c r="R445" s="1071" t="n"/>
      <c r="S445" s="1086" t="n"/>
      <c r="T445" s="1091" t="n"/>
      <c r="U445" s="1071" t="n"/>
      <c r="V445" s="1071" t="n"/>
      <c r="W445" s="1071" t="n"/>
      <c r="X445" s="1086" t="n"/>
      <c r="Y445" s="1091" t="n"/>
      <c r="Z445" s="1071" t="n"/>
      <c r="AA445" s="1071" t="n"/>
      <c r="AB445" s="1086" t="n"/>
      <c r="AC445" s="1091" t="n"/>
      <c r="AD445" s="1071" t="n"/>
      <c r="AE445" s="1071" t="n"/>
      <c r="AF445" s="1071" t="n"/>
      <c r="AG445" s="1086" t="n"/>
      <c r="AH445" s="1091" t="n"/>
      <c r="AI445" s="1071" t="n"/>
      <c r="AJ445" s="1086" t="n"/>
    </row>
    <row r="446" ht="12.75" customHeight="1" s="789">
      <c r="A446" s="1091" t="n"/>
      <c r="B446" s="1091" t="n"/>
      <c r="C446" s="1071" t="n"/>
      <c r="D446" s="1086" t="n"/>
      <c r="E446" s="1091" t="n"/>
      <c r="F446" s="1071" t="n"/>
      <c r="G446" s="1071" t="n"/>
      <c r="H446" s="1071" t="n"/>
      <c r="I446" s="1086" t="n"/>
      <c r="J446" s="1091" t="n"/>
      <c r="K446" s="1071" t="n"/>
      <c r="L446" s="1071" t="n"/>
      <c r="M446" s="1071" t="n"/>
      <c r="N446" s="1071" t="n"/>
      <c r="O446" s="1086" t="n"/>
      <c r="P446" s="1091" t="n"/>
      <c r="Q446" s="1071" t="n"/>
      <c r="R446" s="1071" t="n"/>
      <c r="S446" s="1086" t="n"/>
      <c r="T446" s="1091" t="n"/>
      <c r="U446" s="1071" t="n"/>
      <c r="V446" s="1071" t="n"/>
      <c r="W446" s="1071" t="n"/>
      <c r="X446" s="1086" t="n"/>
      <c r="Y446" s="1091" t="n"/>
      <c r="Z446" s="1071" t="n"/>
      <c r="AA446" s="1071" t="n"/>
      <c r="AB446" s="1086" t="n"/>
      <c r="AC446" s="1091" t="n"/>
      <c r="AD446" s="1071" t="n"/>
      <c r="AE446" s="1071" t="n"/>
      <c r="AF446" s="1071" t="n"/>
      <c r="AG446" s="1086" t="n"/>
      <c r="AH446" s="1091" t="n"/>
      <c r="AI446" s="1071" t="n"/>
      <c r="AJ446" s="1086" t="n"/>
    </row>
    <row r="447" ht="12.75" customHeight="1" s="789">
      <c r="A447" s="1091" t="n"/>
      <c r="B447" s="1091" t="n"/>
      <c r="C447" s="1071" t="n"/>
      <c r="D447" s="1086" t="n"/>
      <c r="E447" s="1091" t="n"/>
      <c r="F447" s="1071" t="n"/>
      <c r="G447" s="1071" t="n"/>
      <c r="H447" s="1071" t="n"/>
      <c r="I447" s="1086" t="n"/>
      <c r="J447" s="1091" t="n"/>
      <c r="K447" s="1071" t="n"/>
      <c r="L447" s="1071" t="n"/>
      <c r="M447" s="1071" t="n"/>
      <c r="N447" s="1071" t="n"/>
      <c r="O447" s="1086" t="n"/>
      <c r="P447" s="1091" t="n"/>
      <c r="Q447" s="1071" t="n"/>
      <c r="R447" s="1071" t="n"/>
      <c r="S447" s="1086" t="n"/>
      <c r="T447" s="1091" t="n"/>
      <c r="U447" s="1071" t="n"/>
      <c r="V447" s="1071" t="n"/>
      <c r="W447" s="1071" t="n"/>
      <c r="X447" s="1086" t="n"/>
      <c r="Y447" s="1091" t="n"/>
      <c r="Z447" s="1071" t="n"/>
      <c r="AA447" s="1071" t="n"/>
      <c r="AB447" s="1086" t="n"/>
      <c r="AC447" s="1091" t="n"/>
      <c r="AD447" s="1071" t="n"/>
      <c r="AE447" s="1071" t="n"/>
      <c r="AF447" s="1071" t="n"/>
      <c r="AG447" s="1086" t="n"/>
      <c r="AH447" s="1091" t="n"/>
      <c r="AI447" s="1071" t="n"/>
      <c r="AJ447" s="1086" t="n"/>
    </row>
    <row r="448" ht="12.75" customHeight="1" s="789">
      <c r="A448" s="1091" t="n"/>
      <c r="B448" s="1091" t="n"/>
      <c r="C448" s="1071" t="n"/>
      <c r="D448" s="1086" t="n"/>
      <c r="E448" s="1091" t="n"/>
      <c r="F448" s="1071" t="n"/>
      <c r="G448" s="1071" t="n"/>
      <c r="H448" s="1071" t="n"/>
      <c r="I448" s="1086" t="n"/>
      <c r="J448" s="1091" t="n"/>
      <c r="K448" s="1071" t="n"/>
      <c r="L448" s="1071" t="n"/>
      <c r="M448" s="1071" t="n"/>
      <c r="N448" s="1071" t="n"/>
      <c r="O448" s="1086" t="n"/>
      <c r="P448" s="1091" t="n"/>
      <c r="Q448" s="1071" t="n"/>
      <c r="R448" s="1071" t="n"/>
      <c r="S448" s="1086" t="n"/>
      <c r="T448" s="1091" t="n"/>
      <c r="U448" s="1071" t="n"/>
      <c r="V448" s="1071" t="n"/>
      <c r="W448" s="1071" t="n"/>
      <c r="X448" s="1086" t="n"/>
      <c r="Y448" s="1091" t="n"/>
      <c r="Z448" s="1071" t="n"/>
      <c r="AA448" s="1071" t="n"/>
      <c r="AB448" s="1086" t="n"/>
      <c r="AC448" s="1091" t="n"/>
      <c r="AD448" s="1071" t="n"/>
      <c r="AE448" s="1071" t="n"/>
      <c r="AF448" s="1071" t="n"/>
      <c r="AG448" s="1086" t="n"/>
      <c r="AH448" s="1091" t="n"/>
      <c r="AI448" s="1071" t="n"/>
      <c r="AJ448" s="1086" t="n"/>
    </row>
    <row r="449" ht="12.75" customHeight="1" s="789">
      <c r="A449" s="1091" t="n"/>
      <c r="B449" s="1091" t="n"/>
      <c r="C449" s="1071" t="n"/>
      <c r="D449" s="1086" t="n"/>
      <c r="E449" s="1091" t="n"/>
      <c r="F449" s="1071" t="n"/>
      <c r="G449" s="1071" t="n"/>
      <c r="H449" s="1071" t="n"/>
      <c r="I449" s="1086" t="n"/>
      <c r="J449" s="1091" t="n"/>
      <c r="K449" s="1071" t="n"/>
      <c r="L449" s="1071" t="n"/>
      <c r="M449" s="1071" t="n"/>
      <c r="N449" s="1071" t="n"/>
      <c r="O449" s="1086" t="n"/>
      <c r="P449" s="1091" t="n"/>
      <c r="Q449" s="1071" t="n"/>
      <c r="R449" s="1071" t="n"/>
      <c r="S449" s="1086" t="n"/>
      <c r="T449" s="1091" t="n"/>
      <c r="U449" s="1071" t="n"/>
      <c r="V449" s="1071" t="n"/>
      <c r="W449" s="1071" t="n"/>
      <c r="X449" s="1086" t="n"/>
      <c r="Y449" s="1091" t="n"/>
      <c r="Z449" s="1071" t="n"/>
      <c r="AA449" s="1071" t="n"/>
      <c r="AB449" s="1086" t="n"/>
      <c r="AC449" s="1091" t="n"/>
      <c r="AD449" s="1071" t="n"/>
      <c r="AE449" s="1071" t="n"/>
      <c r="AF449" s="1071" t="n"/>
      <c r="AG449" s="1086" t="n"/>
      <c r="AH449" s="1091" t="n"/>
      <c r="AI449" s="1071" t="n"/>
      <c r="AJ449" s="1086" t="n"/>
    </row>
    <row r="450" ht="12.75" customHeight="1" s="789">
      <c r="A450" s="1091" t="n"/>
      <c r="B450" s="1091" t="n"/>
      <c r="C450" s="1071" t="n"/>
      <c r="D450" s="1086" t="n"/>
      <c r="E450" s="1091" t="n"/>
      <c r="F450" s="1071" t="n"/>
      <c r="G450" s="1071" t="n"/>
      <c r="H450" s="1071" t="n"/>
      <c r="I450" s="1086" t="n"/>
      <c r="J450" s="1091" t="n"/>
      <c r="K450" s="1071" t="n"/>
      <c r="L450" s="1071" t="n"/>
      <c r="M450" s="1071" t="n"/>
      <c r="N450" s="1071" t="n"/>
      <c r="O450" s="1086" t="n"/>
      <c r="P450" s="1091" t="n"/>
      <c r="Q450" s="1071" t="n"/>
      <c r="R450" s="1071" t="n"/>
      <c r="S450" s="1086" t="n"/>
      <c r="T450" s="1091" t="n"/>
      <c r="U450" s="1071" t="n"/>
      <c r="V450" s="1071" t="n"/>
      <c r="W450" s="1071" t="n"/>
      <c r="X450" s="1086" t="n"/>
      <c r="Y450" s="1091" t="n"/>
      <c r="Z450" s="1071" t="n"/>
      <c r="AA450" s="1071" t="n"/>
      <c r="AB450" s="1086" t="n"/>
      <c r="AC450" s="1091" t="n"/>
      <c r="AD450" s="1071" t="n"/>
      <c r="AE450" s="1071" t="n"/>
      <c r="AF450" s="1071" t="n"/>
      <c r="AG450" s="1086" t="n"/>
      <c r="AH450" s="1091" t="n"/>
      <c r="AI450" s="1071" t="n"/>
      <c r="AJ450" s="1086" t="n"/>
    </row>
    <row r="451" ht="12.75" customHeight="1" s="789">
      <c r="A451" s="1091" t="n"/>
      <c r="B451" s="1091" t="n"/>
      <c r="C451" s="1071" t="n"/>
      <c r="D451" s="1086" t="n"/>
      <c r="E451" s="1091" t="n"/>
      <c r="F451" s="1071" t="n"/>
      <c r="G451" s="1071" t="n"/>
      <c r="H451" s="1071" t="n"/>
      <c r="I451" s="1086" t="n"/>
      <c r="J451" s="1091" t="n"/>
      <c r="K451" s="1071" t="n"/>
      <c r="L451" s="1071" t="n"/>
      <c r="M451" s="1071" t="n"/>
      <c r="N451" s="1071" t="n"/>
      <c r="O451" s="1086" t="n"/>
      <c r="P451" s="1091" t="n"/>
      <c r="Q451" s="1071" t="n"/>
      <c r="R451" s="1071" t="n"/>
      <c r="S451" s="1086" t="n"/>
      <c r="T451" s="1091" t="n"/>
      <c r="U451" s="1071" t="n"/>
      <c r="V451" s="1071" t="n"/>
      <c r="W451" s="1071" t="n"/>
      <c r="X451" s="1086" t="n"/>
      <c r="Y451" s="1091" t="n"/>
      <c r="Z451" s="1071" t="n"/>
      <c r="AA451" s="1071" t="n"/>
      <c r="AB451" s="1086" t="n"/>
      <c r="AC451" s="1091" t="n"/>
      <c r="AD451" s="1071" t="n"/>
      <c r="AE451" s="1071" t="n"/>
      <c r="AF451" s="1071" t="n"/>
      <c r="AG451" s="1086" t="n"/>
      <c r="AH451" s="1091" t="n"/>
      <c r="AI451" s="1071" t="n"/>
      <c r="AJ451" s="1086" t="n"/>
    </row>
    <row r="452" ht="12.75" customHeight="1" s="789">
      <c r="A452" s="1091" t="n"/>
      <c r="B452" s="1091" t="n"/>
      <c r="C452" s="1071" t="n"/>
      <c r="D452" s="1086" t="n"/>
      <c r="E452" s="1091" t="n"/>
      <c r="F452" s="1071" t="n"/>
      <c r="G452" s="1071" t="n"/>
      <c r="H452" s="1071" t="n"/>
      <c r="I452" s="1086" t="n"/>
      <c r="J452" s="1091" t="n"/>
      <c r="K452" s="1071" t="n"/>
      <c r="L452" s="1071" t="n"/>
      <c r="M452" s="1071" t="n"/>
      <c r="N452" s="1071" t="n"/>
      <c r="O452" s="1086" t="n"/>
      <c r="P452" s="1091" t="n"/>
      <c r="Q452" s="1071" t="n"/>
      <c r="R452" s="1071" t="n"/>
      <c r="S452" s="1086" t="n"/>
      <c r="T452" s="1091" t="n"/>
      <c r="U452" s="1071" t="n"/>
      <c r="V452" s="1071" t="n"/>
      <c r="W452" s="1071" t="n"/>
      <c r="X452" s="1086" t="n"/>
      <c r="Y452" s="1091" t="n"/>
      <c r="Z452" s="1071" t="n"/>
      <c r="AA452" s="1071" t="n"/>
      <c r="AB452" s="1086" t="n"/>
      <c r="AC452" s="1091" t="n"/>
      <c r="AD452" s="1071" t="n"/>
      <c r="AE452" s="1071" t="n"/>
      <c r="AF452" s="1071" t="n"/>
      <c r="AG452" s="1086" t="n"/>
      <c r="AH452" s="1091" t="n"/>
      <c r="AI452" s="1071" t="n"/>
      <c r="AJ452" s="1086" t="n"/>
    </row>
    <row r="453" ht="12.75" customHeight="1" s="789">
      <c r="A453" s="1091" t="n"/>
      <c r="B453" s="1091" t="n"/>
      <c r="C453" s="1071" t="n"/>
      <c r="D453" s="1086" t="n"/>
      <c r="E453" s="1091" t="n"/>
      <c r="F453" s="1071" t="n"/>
      <c r="G453" s="1071" t="n"/>
      <c r="H453" s="1071" t="n"/>
      <c r="I453" s="1086" t="n"/>
      <c r="J453" s="1091" t="n"/>
      <c r="K453" s="1071" t="n"/>
      <c r="L453" s="1071" t="n"/>
      <c r="M453" s="1071" t="n"/>
      <c r="N453" s="1071" t="n"/>
      <c r="O453" s="1086" t="n"/>
      <c r="P453" s="1091" t="n"/>
      <c r="Q453" s="1071" t="n"/>
      <c r="R453" s="1071" t="n"/>
      <c r="S453" s="1086" t="n"/>
      <c r="T453" s="1091" t="n"/>
      <c r="U453" s="1071" t="n"/>
      <c r="V453" s="1071" t="n"/>
      <c r="W453" s="1071" t="n"/>
      <c r="X453" s="1086" t="n"/>
      <c r="Y453" s="1091" t="n"/>
      <c r="Z453" s="1071" t="n"/>
      <c r="AA453" s="1071" t="n"/>
      <c r="AB453" s="1086" t="n"/>
      <c r="AC453" s="1091" t="n"/>
      <c r="AD453" s="1071" t="n"/>
      <c r="AE453" s="1071" t="n"/>
      <c r="AF453" s="1071" t="n"/>
      <c r="AG453" s="1086" t="n"/>
      <c r="AH453" s="1091" t="n"/>
      <c r="AI453" s="1071" t="n"/>
      <c r="AJ453" s="1086" t="n"/>
    </row>
    <row r="454" ht="12.75" customHeight="1" s="789">
      <c r="A454" s="1091" t="n"/>
      <c r="B454" s="1091" t="n"/>
      <c r="C454" s="1071" t="n"/>
      <c r="D454" s="1086" t="n"/>
      <c r="E454" s="1091" t="n"/>
      <c r="F454" s="1071" t="n"/>
      <c r="G454" s="1071" t="n"/>
      <c r="H454" s="1071" t="n"/>
      <c r="I454" s="1086" t="n"/>
      <c r="J454" s="1091" t="n"/>
      <c r="K454" s="1071" t="n"/>
      <c r="L454" s="1071" t="n"/>
      <c r="M454" s="1071" t="n"/>
      <c r="N454" s="1071" t="n"/>
      <c r="O454" s="1086" t="n"/>
      <c r="P454" s="1091" t="n"/>
      <c r="Q454" s="1071" t="n"/>
      <c r="R454" s="1071" t="n"/>
      <c r="S454" s="1086" t="n"/>
      <c r="T454" s="1091" t="n"/>
      <c r="U454" s="1071" t="n"/>
      <c r="V454" s="1071" t="n"/>
      <c r="W454" s="1071" t="n"/>
      <c r="X454" s="1086" t="n"/>
      <c r="Y454" s="1091" t="n"/>
      <c r="Z454" s="1071" t="n"/>
      <c r="AA454" s="1071" t="n"/>
      <c r="AB454" s="1086" t="n"/>
      <c r="AC454" s="1091" t="n"/>
      <c r="AD454" s="1071" t="n"/>
      <c r="AE454" s="1071" t="n"/>
      <c r="AF454" s="1071" t="n"/>
      <c r="AG454" s="1086" t="n"/>
      <c r="AH454" s="1091" t="n"/>
      <c r="AI454" s="1071" t="n"/>
      <c r="AJ454" s="1086" t="n"/>
    </row>
    <row r="455" ht="12.75" customHeight="1" s="789">
      <c r="A455" s="1091" t="n"/>
      <c r="B455" s="1091" t="n"/>
      <c r="C455" s="1071" t="n"/>
      <c r="D455" s="1086" t="n"/>
      <c r="E455" s="1091" t="n"/>
      <c r="F455" s="1071" t="n"/>
      <c r="G455" s="1071" t="n"/>
      <c r="H455" s="1071" t="n"/>
      <c r="I455" s="1086" t="n"/>
      <c r="J455" s="1091" t="n"/>
      <c r="K455" s="1071" t="n"/>
      <c r="L455" s="1071" t="n"/>
      <c r="M455" s="1071" t="n"/>
      <c r="N455" s="1071" t="n"/>
      <c r="O455" s="1086" t="n"/>
      <c r="P455" s="1091" t="n"/>
      <c r="Q455" s="1071" t="n"/>
      <c r="R455" s="1071" t="n"/>
      <c r="S455" s="1086" t="n"/>
      <c r="T455" s="1091" t="n"/>
      <c r="U455" s="1071" t="n"/>
      <c r="V455" s="1071" t="n"/>
      <c r="W455" s="1071" t="n"/>
      <c r="X455" s="1086" t="n"/>
      <c r="Y455" s="1091" t="n"/>
      <c r="Z455" s="1071" t="n"/>
      <c r="AA455" s="1071" t="n"/>
      <c r="AB455" s="1086" t="n"/>
      <c r="AC455" s="1091" t="n"/>
      <c r="AD455" s="1071" t="n"/>
      <c r="AE455" s="1071" t="n"/>
      <c r="AF455" s="1071" t="n"/>
      <c r="AG455" s="1086" t="n"/>
      <c r="AH455" s="1091" t="n"/>
      <c r="AI455" s="1071" t="n"/>
      <c r="AJ455" s="1086" t="n"/>
    </row>
    <row r="456" ht="12.75" customHeight="1" s="789">
      <c r="A456" s="1091" t="n"/>
      <c r="B456" s="1091" t="n"/>
      <c r="C456" s="1071" t="n"/>
      <c r="D456" s="1086" t="n"/>
      <c r="E456" s="1091" t="n"/>
      <c r="F456" s="1071" t="n"/>
      <c r="G456" s="1071" t="n"/>
      <c r="H456" s="1071" t="n"/>
      <c r="I456" s="1086" t="n"/>
      <c r="J456" s="1091" t="n"/>
      <c r="K456" s="1071" t="n"/>
      <c r="L456" s="1071" t="n"/>
      <c r="M456" s="1071" t="n"/>
      <c r="N456" s="1071" t="n"/>
      <c r="O456" s="1086" t="n"/>
      <c r="P456" s="1091" t="n"/>
      <c r="Q456" s="1071" t="n"/>
      <c r="R456" s="1071" t="n"/>
      <c r="S456" s="1086" t="n"/>
      <c r="T456" s="1091" t="n"/>
      <c r="U456" s="1071" t="n"/>
      <c r="V456" s="1071" t="n"/>
      <c r="W456" s="1071" t="n"/>
      <c r="X456" s="1086" t="n"/>
      <c r="Y456" s="1091" t="n"/>
      <c r="Z456" s="1071" t="n"/>
      <c r="AA456" s="1071" t="n"/>
      <c r="AB456" s="1086" t="n"/>
      <c r="AC456" s="1091" t="n"/>
      <c r="AD456" s="1071" t="n"/>
      <c r="AE456" s="1071" t="n"/>
      <c r="AF456" s="1071" t="n"/>
      <c r="AG456" s="1086" t="n"/>
      <c r="AH456" s="1091" t="n"/>
      <c r="AI456" s="1071" t="n"/>
      <c r="AJ456" s="1086" t="n"/>
    </row>
    <row r="457" ht="12.75" customHeight="1" s="789">
      <c r="A457" s="1091" t="n"/>
      <c r="B457" s="1091" t="n"/>
      <c r="C457" s="1071" t="n"/>
      <c r="D457" s="1086" t="n"/>
      <c r="E457" s="1091" t="n"/>
      <c r="F457" s="1071" t="n"/>
      <c r="G457" s="1071" t="n"/>
      <c r="H457" s="1071" t="n"/>
      <c r="I457" s="1086" t="n"/>
      <c r="J457" s="1091" t="n"/>
      <c r="K457" s="1071" t="n"/>
      <c r="L457" s="1071" t="n"/>
      <c r="M457" s="1071" t="n"/>
      <c r="N457" s="1071" t="n"/>
      <c r="O457" s="1086" t="n"/>
      <c r="P457" s="1091" t="n"/>
      <c r="Q457" s="1071" t="n"/>
      <c r="R457" s="1071" t="n"/>
      <c r="S457" s="1086" t="n"/>
      <c r="T457" s="1091" t="n"/>
      <c r="U457" s="1071" t="n"/>
      <c r="V457" s="1071" t="n"/>
      <c r="W457" s="1071" t="n"/>
      <c r="X457" s="1086" t="n"/>
      <c r="Y457" s="1091" t="n"/>
      <c r="Z457" s="1071" t="n"/>
      <c r="AA457" s="1071" t="n"/>
      <c r="AB457" s="1086" t="n"/>
      <c r="AC457" s="1091" t="n"/>
      <c r="AD457" s="1071" t="n"/>
      <c r="AE457" s="1071" t="n"/>
      <c r="AF457" s="1071" t="n"/>
      <c r="AG457" s="1086" t="n"/>
      <c r="AH457" s="1091" t="n"/>
      <c r="AI457" s="1071" t="n"/>
      <c r="AJ457" s="1086" t="n"/>
    </row>
    <row r="458" ht="12.75" customHeight="1" s="789">
      <c r="A458" s="1091" t="n"/>
      <c r="B458" s="1091" t="n"/>
      <c r="C458" s="1071" t="n"/>
      <c r="D458" s="1086" t="n"/>
      <c r="E458" s="1091" t="n"/>
      <c r="F458" s="1071" t="n"/>
      <c r="G458" s="1071" t="n"/>
      <c r="H458" s="1071" t="n"/>
      <c r="I458" s="1086" t="n"/>
      <c r="J458" s="1091" t="n"/>
      <c r="K458" s="1071" t="n"/>
      <c r="L458" s="1071" t="n"/>
      <c r="M458" s="1071" t="n"/>
      <c r="N458" s="1071" t="n"/>
      <c r="O458" s="1086" t="n"/>
      <c r="P458" s="1091" t="n"/>
      <c r="Q458" s="1071" t="n"/>
      <c r="R458" s="1071" t="n"/>
      <c r="S458" s="1086" t="n"/>
      <c r="T458" s="1091" t="n"/>
      <c r="U458" s="1071" t="n"/>
      <c r="V458" s="1071" t="n"/>
      <c r="W458" s="1071" t="n"/>
      <c r="X458" s="1086" t="n"/>
      <c r="Y458" s="1091" t="n"/>
      <c r="Z458" s="1071" t="n"/>
      <c r="AA458" s="1071" t="n"/>
      <c r="AB458" s="1086" t="n"/>
      <c r="AC458" s="1091" t="n"/>
      <c r="AD458" s="1071" t="n"/>
      <c r="AE458" s="1071" t="n"/>
      <c r="AF458" s="1071" t="n"/>
      <c r="AG458" s="1086" t="n"/>
      <c r="AH458" s="1091" t="n"/>
      <c r="AI458" s="1071" t="n"/>
      <c r="AJ458" s="1086" t="n"/>
    </row>
    <row r="459" ht="12.75" customHeight="1" s="789">
      <c r="A459" s="1091" t="n"/>
      <c r="B459" s="1091" t="n"/>
      <c r="C459" s="1071" t="n"/>
      <c r="D459" s="1086" t="n"/>
      <c r="E459" s="1091" t="n"/>
      <c r="F459" s="1071" t="n"/>
      <c r="G459" s="1071" t="n"/>
      <c r="H459" s="1071" t="n"/>
      <c r="I459" s="1086" t="n"/>
      <c r="J459" s="1091" t="n"/>
      <c r="K459" s="1071" t="n"/>
      <c r="L459" s="1071" t="n"/>
      <c r="M459" s="1071" t="n"/>
      <c r="N459" s="1071" t="n"/>
      <c r="O459" s="1086" t="n"/>
      <c r="P459" s="1091" t="n"/>
      <c r="Q459" s="1071" t="n"/>
      <c r="R459" s="1071" t="n"/>
      <c r="S459" s="1086" t="n"/>
      <c r="T459" s="1091" t="n"/>
      <c r="U459" s="1071" t="n"/>
      <c r="V459" s="1071" t="n"/>
      <c r="W459" s="1071" t="n"/>
      <c r="X459" s="1086" t="n"/>
      <c r="Y459" s="1091" t="n"/>
      <c r="Z459" s="1071" t="n"/>
      <c r="AA459" s="1071" t="n"/>
      <c r="AB459" s="1086" t="n"/>
      <c r="AC459" s="1091" t="n"/>
      <c r="AD459" s="1071" t="n"/>
      <c r="AE459" s="1071" t="n"/>
      <c r="AF459" s="1071" t="n"/>
      <c r="AG459" s="1086" t="n"/>
      <c r="AH459" s="1091" t="n"/>
      <c r="AI459" s="1071" t="n"/>
      <c r="AJ459" s="1086" t="n"/>
    </row>
    <row r="460" ht="12.75" customHeight="1" s="789">
      <c r="A460" s="1091" t="n"/>
      <c r="B460" s="1091" t="n"/>
      <c r="C460" s="1071" t="n"/>
      <c r="D460" s="1086" t="n"/>
      <c r="E460" s="1091" t="n"/>
      <c r="F460" s="1071" t="n"/>
      <c r="G460" s="1071" t="n"/>
      <c r="H460" s="1071" t="n"/>
      <c r="I460" s="1086" t="n"/>
      <c r="J460" s="1091" t="n"/>
      <c r="K460" s="1071" t="n"/>
      <c r="L460" s="1071" t="n"/>
      <c r="M460" s="1071" t="n"/>
      <c r="N460" s="1071" t="n"/>
      <c r="O460" s="1086" t="n"/>
      <c r="P460" s="1091" t="n"/>
      <c r="Q460" s="1071" t="n"/>
      <c r="R460" s="1071" t="n"/>
      <c r="S460" s="1086" t="n"/>
      <c r="T460" s="1091" t="n"/>
      <c r="U460" s="1071" t="n"/>
      <c r="V460" s="1071" t="n"/>
      <c r="W460" s="1071" t="n"/>
      <c r="X460" s="1086" t="n"/>
      <c r="Y460" s="1091" t="n"/>
      <c r="Z460" s="1071" t="n"/>
      <c r="AA460" s="1071" t="n"/>
      <c r="AB460" s="1086" t="n"/>
      <c r="AC460" s="1091" t="n"/>
      <c r="AD460" s="1071" t="n"/>
      <c r="AE460" s="1071" t="n"/>
      <c r="AF460" s="1071" t="n"/>
      <c r="AG460" s="1086" t="n"/>
      <c r="AH460" s="1091" t="n"/>
      <c r="AI460" s="1071" t="n"/>
      <c r="AJ460" s="1086" t="n"/>
    </row>
    <row r="461" ht="12.75" customHeight="1" s="789">
      <c r="A461" s="1091" t="n"/>
      <c r="B461" s="1091" t="n"/>
      <c r="C461" s="1071" t="n"/>
      <c r="D461" s="1086" t="n"/>
      <c r="E461" s="1091" t="n"/>
      <c r="F461" s="1071" t="n"/>
      <c r="G461" s="1071" t="n"/>
      <c r="H461" s="1071" t="n"/>
      <c r="I461" s="1086" t="n"/>
      <c r="J461" s="1091" t="n"/>
      <c r="K461" s="1071" t="n"/>
      <c r="L461" s="1071" t="n"/>
      <c r="M461" s="1071" t="n"/>
      <c r="N461" s="1071" t="n"/>
      <c r="O461" s="1086" t="n"/>
      <c r="P461" s="1091" t="n"/>
      <c r="Q461" s="1071" t="n"/>
      <c r="R461" s="1071" t="n"/>
      <c r="S461" s="1086" t="n"/>
      <c r="T461" s="1091" t="n"/>
      <c r="U461" s="1071" t="n"/>
      <c r="V461" s="1071" t="n"/>
      <c r="W461" s="1071" t="n"/>
      <c r="X461" s="1086" t="n"/>
      <c r="Y461" s="1091" t="n"/>
      <c r="Z461" s="1071" t="n"/>
      <c r="AA461" s="1071" t="n"/>
      <c r="AB461" s="1086" t="n"/>
      <c r="AC461" s="1091" t="n"/>
      <c r="AD461" s="1071" t="n"/>
      <c r="AE461" s="1071" t="n"/>
      <c r="AF461" s="1071" t="n"/>
      <c r="AG461" s="1086" t="n"/>
      <c r="AH461" s="1091" t="n"/>
      <c r="AI461" s="1071" t="n"/>
      <c r="AJ461" s="1086" t="n"/>
    </row>
    <row r="462" ht="12.75" customHeight="1" s="789">
      <c r="A462" s="1091" t="n"/>
      <c r="B462" s="1091" t="n"/>
      <c r="C462" s="1071" t="n"/>
      <c r="D462" s="1086" t="n"/>
      <c r="E462" s="1091" t="n"/>
      <c r="F462" s="1071" t="n"/>
      <c r="G462" s="1071" t="n"/>
      <c r="H462" s="1071" t="n"/>
      <c r="I462" s="1086" t="n"/>
      <c r="J462" s="1091" t="n"/>
      <c r="K462" s="1071" t="n"/>
      <c r="L462" s="1071" t="n"/>
      <c r="M462" s="1071" t="n"/>
      <c r="N462" s="1071" t="n"/>
      <c r="O462" s="1086" t="n"/>
      <c r="P462" s="1091" t="n"/>
      <c r="Q462" s="1071" t="n"/>
      <c r="R462" s="1071" t="n"/>
      <c r="S462" s="1086" t="n"/>
      <c r="T462" s="1091" t="n"/>
      <c r="U462" s="1071" t="n"/>
      <c r="V462" s="1071" t="n"/>
      <c r="W462" s="1071" t="n"/>
      <c r="X462" s="1086" t="n"/>
      <c r="Y462" s="1091" t="n"/>
      <c r="Z462" s="1071" t="n"/>
      <c r="AA462" s="1071" t="n"/>
      <c r="AB462" s="1086" t="n"/>
      <c r="AC462" s="1091" t="n"/>
      <c r="AD462" s="1071" t="n"/>
      <c r="AE462" s="1071" t="n"/>
      <c r="AF462" s="1071" t="n"/>
      <c r="AG462" s="1086" t="n"/>
      <c r="AH462" s="1091" t="n"/>
      <c r="AI462" s="1071" t="n"/>
      <c r="AJ462" s="1086" t="n"/>
    </row>
    <row r="463" ht="12.75" customHeight="1" s="789">
      <c r="A463" s="1091" t="n"/>
      <c r="B463" s="1091" t="n"/>
      <c r="C463" s="1071" t="n"/>
      <c r="D463" s="1086" t="n"/>
      <c r="E463" s="1091" t="n"/>
      <c r="F463" s="1071" t="n"/>
      <c r="G463" s="1071" t="n"/>
      <c r="H463" s="1071" t="n"/>
      <c r="I463" s="1086" t="n"/>
      <c r="J463" s="1091" t="n"/>
      <c r="K463" s="1071" t="n"/>
      <c r="L463" s="1071" t="n"/>
      <c r="M463" s="1071" t="n"/>
      <c r="N463" s="1071" t="n"/>
      <c r="O463" s="1086" t="n"/>
      <c r="P463" s="1091" t="n"/>
      <c r="Q463" s="1071" t="n"/>
      <c r="R463" s="1071" t="n"/>
      <c r="S463" s="1086" t="n"/>
      <c r="T463" s="1091" t="n"/>
      <c r="U463" s="1071" t="n"/>
      <c r="V463" s="1071" t="n"/>
      <c r="W463" s="1071" t="n"/>
      <c r="X463" s="1086" t="n"/>
      <c r="Y463" s="1091" t="n"/>
      <c r="Z463" s="1071" t="n"/>
      <c r="AA463" s="1071" t="n"/>
      <c r="AB463" s="1086" t="n"/>
      <c r="AC463" s="1091" t="n"/>
      <c r="AD463" s="1071" t="n"/>
      <c r="AE463" s="1071" t="n"/>
      <c r="AF463" s="1071" t="n"/>
      <c r="AG463" s="1086" t="n"/>
      <c r="AH463" s="1091" t="n"/>
      <c r="AI463" s="1071" t="n"/>
      <c r="AJ463" s="1086" t="n"/>
    </row>
    <row r="464" ht="12.75" customHeight="1" s="789">
      <c r="A464" s="1091" t="n"/>
      <c r="B464" s="1091" t="n"/>
      <c r="C464" s="1071" t="n"/>
      <c r="D464" s="1086" t="n"/>
      <c r="E464" s="1091" t="n"/>
      <c r="F464" s="1071" t="n"/>
      <c r="G464" s="1071" t="n"/>
      <c r="H464" s="1071" t="n"/>
      <c r="I464" s="1086" t="n"/>
      <c r="J464" s="1091" t="n"/>
      <c r="K464" s="1071" t="n"/>
      <c r="L464" s="1071" t="n"/>
      <c r="M464" s="1071" t="n"/>
      <c r="N464" s="1071" t="n"/>
      <c r="O464" s="1086" t="n"/>
      <c r="P464" s="1091" t="n"/>
      <c r="Q464" s="1071" t="n"/>
      <c r="R464" s="1071" t="n"/>
      <c r="S464" s="1086" t="n"/>
      <c r="T464" s="1091" t="n"/>
      <c r="U464" s="1071" t="n"/>
      <c r="V464" s="1071" t="n"/>
      <c r="W464" s="1071" t="n"/>
      <c r="X464" s="1086" t="n"/>
      <c r="Y464" s="1091" t="n"/>
      <c r="Z464" s="1071" t="n"/>
      <c r="AA464" s="1071" t="n"/>
      <c r="AB464" s="1086" t="n"/>
      <c r="AC464" s="1091" t="n"/>
      <c r="AD464" s="1071" t="n"/>
      <c r="AE464" s="1071" t="n"/>
      <c r="AF464" s="1071" t="n"/>
      <c r="AG464" s="1086" t="n"/>
      <c r="AH464" s="1091" t="n"/>
      <c r="AI464" s="1071" t="n"/>
      <c r="AJ464" s="1086" t="n"/>
    </row>
    <row r="465" ht="12.75" customHeight="1" s="789">
      <c r="A465" s="1091" t="n"/>
      <c r="B465" s="1091" t="n"/>
      <c r="C465" s="1071" t="n"/>
      <c r="D465" s="1086" t="n"/>
      <c r="E465" s="1091" t="n"/>
      <c r="F465" s="1071" t="n"/>
      <c r="G465" s="1071" t="n"/>
      <c r="H465" s="1071" t="n"/>
      <c r="I465" s="1086" t="n"/>
      <c r="J465" s="1091" t="n"/>
      <c r="K465" s="1071" t="n"/>
      <c r="L465" s="1071" t="n"/>
      <c r="M465" s="1071" t="n"/>
      <c r="N465" s="1071" t="n"/>
      <c r="O465" s="1086" t="n"/>
      <c r="P465" s="1091" t="n"/>
      <c r="Q465" s="1071" t="n"/>
      <c r="R465" s="1071" t="n"/>
      <c r="S465" s="1086" t="n"/>
      <c r="T465" s="1091" t="n"/>
      <c r="U465" s="1071" t="n"/>
      <c r="V465" s="1071" t="n"/>
      <c r="W465" s="1071" t="n"/>
      <c r="X465" s="1086" t="n"/>
      <c r="Y465" s="1091" t="n"/>
      <c r="Z465" s="1071" t="n"/>
      <c r="AA465" s="1071" t="n"/>
      <c r="AB465" s="1086" t="n"/>
      <c r="AC465" s="1091" t="n"/>
      <c r="AD465" s="1071" t="n"/>
      <c r="AE465" s="1071" t="n"/>
      <c r="AF465" s="1071" t="n"/>
      <c r="AG465" s="1086" t="n"/>
      <c r="AH465" s="1091" t="n"/>
      <c r="AI465" s="1071" t="n"/>
      <c r="AJ465" s="1086" t="n"/>
    </row>
    <row r="466" ht="12.75" customHeight="1" s="789">
      <c r="A466" s="1091" t="n"/>
      <c r="B466" s="1091" t="n"/>
      <c r="C466" s="1071" t="n"/>
      <c r="D466" s="1086" t="n"/>
      <c r="E466" s="1091" t="n"/>
      <c r="F466" s="1071" t="n"/>
      <c r="G466" s="1071" t="n"/>
      <c r="H466" s="1071" t="n"/>
      <c r="I466" s="1086" t="n"/>
      <c r="J466" s="1091" t="n"/>
      <c r="K466" s="1071" t="n"/>
      <c r="L466" s="1071" t="n"/>
      <c r="M466" s="1071" t="n"/>
      <c r="N466" s="1071" t="n"/>
      <c r="O466" s="1086" t="n"/>
      <c r="P466" s="1091" t="n"/>
      <c r="Q466" s="1071" t="n"/>
      <c r="R466" s="1071" t="n"/>
      <c r="S466" s="1086" t="n"/>
      <c r="T466" s="1091" t="n"/>
      <c r="U466" s="1071" t="n"/>
      <c r="V466" s="1071" t="n"/>
      <c r="W466" s="1071" t="n"/>
      <c r="X466" s="1086" t="n"/>
      <c r="Y466" s="1091" t="n"/>
      <c r="Z466" s="1071" t="n"/>
      <c r="AA466" s="1071" t="n"/>
      <c r="AB466" s="1086" t="n"/>
      <c r="AC466" s="1091" t="n"/>
      <c r="AD466" s="1071" t="n"/>
      <c r="AE466" s="1071" t="n"/>
      <c r="AF466" s="1071" t="n"/>
      <c r="AG466" s="1086" t="n"/>
      <c r="AH466" s="1091" t="n"/>
      <c r="AI466" s="1071" t="n"/>
      <c r="AJ466" s="1086" t="n"/>
    </row>
    <row r="467" ht="12.75" customHeight="1" s="789">
      <c r="A467" s="1091" t="n"/>
      <c r="B467" s="1091" t="n"/>
      <c r="C467" s="1071" t="n"/>
      <c r="D467" s="1086" t="n"/>
      <c r="E467" s="1091" t="n"/>
      <c r="F467" s="1071" t="n"/>
      <c r="G467" s="1071" t="n"/>
      <c r="H467" s="1071" t="n"/>
      <c r="I467" s="1086" t="n"/>
      <c r="J467" s="1091" t="n"/>
      <c r="K467" s="1071" t="n"/>
      <c r="L467" s="1071" t="n"/>
      <c r="M467" s="1071" t="n"/>
      <c r="N467" s="1071" t="n"/>
      <c r="O467" s="1086" t="n"/>
      <c r="P467" s="1091" t="n"/>
      <c r="Q467" s="1071" t="n"/>
      <c r="R467" s="1071" t="n"/>
      <c r="S467" s="1086" t="n"/>
      <c r="T467" s="1091" t="n"/>
      <c r="U467" s="1071" t="n"/>
      <c r="V467" s="1071" t="n"/>
      <c r="W467" s="1071" t="n"/>
      <c r="X467" s="1086" t="n"/>
      <c r="Y467" s="1091" t="n"/>
      <c r="Z467" s="1071" t="n"/>
      <c r="AA467" s="1071" t="n"/>
      <c r="AB467" s="1086" t="n"/>
      <c r="AC467" s="1091" t="n"/>
      <c r="AD467" s="1071" t="n"/>
      <c r="AE467" s="1071" t="n"/>
      <c r="AF467" s="1071" t="n"/>
      <c r="AG467" s="1086" t="n"/>
      <c r="AH467" s="1091" t="n"/>
      <c r="AI467" s="1071" t="n"/>
      <c r="AJ467" s="1086" t="n"/>
    </row>
    <row r="468" ht="12.75" customHeight="1" s="789">
      <c r="A468" s="1091" t="n"/>
      <c r="B468" s="1091" t="n"/>
      <c r="C468" s="1071" t="n"/>
      <c r="D468" s="1086" t="n"/>
      <c r="E468" s="1091" t="n"/>
      <c r="F468" s="1071" t="n"/>
      <c r="G468" s="1071" t="n"/>
      <c r="H468" s="1071" t="n"/>
      <c r="I468" s="1086" t="n"/>
      <c r="J468" s="1091" t="n"/>
      <c r="K468" s="1071" t="n"/>
      <c r="L468" s="1071" t="n"/>
      <c r="M468" s="1071" t="n"/>
      <c r="N468" s="1071" t="n"/>
      <c r="O468" s="1086" t="n"/>
      <c r="P468" s="1091" t="n"/>
      <c r="Q468" s="1071" t="n"/>
      <c r="R468" s="1071" t="n"/>
      <c r="S468" s="1086" t="n"/>
      <c r="T468" s="1091" t="n"/>
      <c r="U468" s="1071" t="n"/>
      <c r="V468" s="1071" t="n"/>
      <c r="W468" s="1071" t="n"/>
      <c r="X468" s="1086" t="n"/>
      <c r="Y468" s="1091" t="n"/>
      <c r="Z468" s="1071" t="n"/>
      <c r="AA468" s="1071" t="n"/>
      <c r="AB468" s="1086" t="n"/>
      <c r="AC468" s="1091" t="n"/>
      <c r="AD468" s="1071" t="n"/>
      <c r="AE468" s="1071" t="n"/>
      <c r="AF468" s="1071" t="n"/>
      <c r="AG468" s="1086" t="n"/>
      <c r="AH468" s="1091" t="n"/>
      <c r="AI468" s="1071" t="n"/>
      <c r="AJ468" s="1086" t="n"/>
    </row>
    <row r="469" ht="12.75" customHeight="1" s="789">
      <c r="A469" s="1091" t="n"/>
      <c r="B469" s="1091" t="n"/>
      <c r="C469" s="1071" t="n"/>
      <c r="D469" s="1086" t="n"/>
      <c r="E469" s="1091" t="n"/>
      <c r="F469" s="1071" t="n"/>
      <c r="G469" s="1071" t="n"/>
      <c r="H469" s="1071" t="n"/>
      <c r="I469" s="1086" t="n"/>
      <c r="J469" s="1091" t="n"/>
      <c r="K469" s="1071" t="n"/>
      <c r="L469" s="1071" t="n"/>
      <c r="M469" s="1071" t="n"/>
      <c r="N469" s="1071" t="n"/>
      <c r="O469" s="1086" t="n"/>
      <c r="P469" s="1091" t="n"/>
      <c r="Q469" s="1071" t="n"/>
      <c r="R469" s="1071" t="n"/>
      <c r="S469" s="1086" t="n"/>
      <c r="T469" s="1091" t="n"/>
      <c r="U469" s="1071" t="n"/>
      <c r="V469" s="1071" t="n"/>
      <c r="W469" s="1071" t="n"/>
      <c r="X469" s="1086" t="n"/>
      <c r="Y469" s="1091" t="n"/>
      <c r="Z469" s="1071" t="n"/>
      <c r="AA469" s="1071" t="n"/>
      <c r="AB469" s="1086" t="n"/>
      <c r="AC469" s="1091" t="n"/>
      <c r="AD469" s="1071" t="n"/>
      <c r="AE469" s="1071" t="n"/>
      <c r="AF469" s="1071" t="n"/>
      <c r="AG469" s="1086" t="n"/>
      <c r="AH469" s="1091" t="n"/>
      <c r="AI469" s="1071" t="n"/>
      <c r="AJ469" s="1086" t="n"/>
    </row>
    <row r="470" ht="12.75" customHeight="1" s="789">
      <c r="A470" s="1091" t="n"/>
      <c r="B470" s="1091" t="n"/>
      <c r="C470" s="1071" t="n"/>
      <c r="D470" s="1086" t="n"/>
      <c r="E470" s="1091" t="n"/>
      <c r="F470" s="1071" t="n"/>
      <c r="G470" s="1071" t="n"/>
      <c r="H470" s="1071" t="n"/>
      <c r="I470" s="1086" t="n"/>
      <c r="J470" s="1091" t="n"/>
      <c r="K470" s="1071" t="n"/>
      <c r="L470" s="1071" t="n"/>
      <c r="M470" s="1071" t="n"/>
      <c r="N470" s="1071" t="n"/>
      <c r="O470" s="1086" t="n"/>
      <c r="P470" s="1091" t="n"/>
      <c r="Q470" s="1071" t="n"/>
      <c r="R470" s="1071" t="n"/>
      <c r="S470" s="1086" t="n"/>
      <c r="T470" s="1091" t="n"/>
      <c r="U470" s="1071" t="n"/>
      <c r="V470" s="1071" t="n"/>
      <c r="W470" s="1071" t="n"/>
      <c r="X470" s="1086" t="n"/>
      <c r="Y470" s="1091" t="n"/>
      <c r="Z470" s="1071" t="n"/>
      <c r="AA470" s="1071" t="n"/>
      <c r="AB470" s="1086" t="n"/>
      <c r="AC470" s="1091" t="n"/>
      <c r="AD470" s="1071" t="n"/>
      <c r="AE470" s="1071" t="n"/>
      <c r="AF470" s="1071" t="n"/>
      <c r="AG470" s="1086" t="n"/>
      <c r="AH470" s="1091" t="n"/>
      <c r="AI470" s="1071" t="n"/>
      <c r="AJ470" s="1086" t="n"/>
    </row>
    <row r="471" ht="12.75" customHeight="1" s="789">
      <c r="A471" s="1091" t="n"/>
      <c r="B471" s="1091" t="n"/>
      <c r="C471" s="1071" t="n"/>
      <c r="D471" s="1086" t="n"/>
      <c r="E471" s="1091" t="n"/>
      <c r="F471" s="1071" t="n"/>
      <c r="G471" s="1071" t="n"/>
      <c r="H471" s="1071" t="n"/>
      <c r="I471" s="1086" t="n"/>
      <c r="J471" s="1091" t="n"/>
      <c r="K471" s="1071" t="n"/>
      <c r="L471" s="1071" t="n"/>
      <c r="M471" s="1071" t="n"/>
      <c r="N471" s="1071" t="n"/>
      <c r="O471" s="1086" t="n"/>
      <c r="P471" s="1091" t="n"/>
      <c r="Q471" s="1071" t="n"/>
      <c r="R471" s="1071" t="n"/>
      <c r="S471" s="1086" t="n"/>
      <c r="T471" s="1091" t="n"/>
      <c r="U471" s="1071" t="n"/>
      <c r="V471" s="1071" t="n"/>
      <c r="W471" s="1071" t="n"/>
      <c r="X471" s="1086" t="n"/>
      <c r="Y471" s="1091" t="n"/>
      <c r="Z471" s="1071" t="n"/>
      <c r="AA471" s="1071" t="n"/>
      <c r="AB471" s="1086" t="n"/>
      <c r="AC471" s="1091" t="n"/>
      <c r="AD471" s="1071" t="n"/>
      <c r="AE471" s="1071" t="n"/>
      <c r="AF471" s="1071" t="n"/>
      <c r="AG471" s="1086" t="n"/>
      <c r="AH471" s="1091" t="n"/>
      <c r="AI471" s="1071" t="n"/>
      <c r="AJ471" s="1086" t="n"/>
    </row>
    <row r="472" ht="12.75" customHeight="1" s="789">
      <c r="A472" s="1091" t="n"/>
      <c r="B472" s="1091" t="n"/>
      <c r="C472" s="1071" t="n"/>
      <c r="D472" s="1086" t="n"/>
      <c r="E472" s="1091" t="n"/>
      <c r="F472" s="1071" t="n"/>
      <c r="G472" s="1071" t="n"/>
      <c r="H472" s="1071" t="n"/>
      <c r="I472" s="1086" t="n"/>
      <c r="J472" s="1091" t="n"/>
      <c r="K472" s="1071" t="n"/>
      <c r="L472" s="1071" t="n"/>
      <c r="M472" s="1071" t="n"/>
      <c r="N472" s="1071" t="n"/>
      <c r="O472" s="1086" t="n"/>
      <c r="P472" s="1091" t="n"/>
      <c r="Q472" s="1071" t="n"/>
      <c r="R472" s="1071" t="n"/>
      <c r="S472" s="1086" t="n"/>
      <c r="T472" s="1091" t="n"/>
      <c r="U472" s="1071" t="n"/>
      <c r="V472" s="1071" t="n"/>
      <c r="W472" s="1071" t="n"/>
      <c r="X472" s="1086" t="n"/>
      <c r="Y472" s="1091" t="n"/>
      <c r="Z472" s="1071" t="n"/>
      <c r="AA472" s="1071" t="n"/>
      <c r="AB472" s="1086" t="n"/>
      <c r="AC472" s="1091" t="n"/>
      <c r="AD472" s="1071" t="n"/>
      <c r="AE472" s="1071" t="n"/>
      <c r="AF472" s="1071" t="n"/>
      <c r="AG472" s="1086" t="n"/>
      <c r="AH472" s="1091" t="n"/>
      <c r="AI472" s="1071" t="n"/>
      <c r="AJ472" s="1086" t="n"/>
    </row>
    <row r="473" ht="12.75" customHeight="1" s="789">
      <c r="A473" s="1091" t="n"/>
      <c r="B473" s="1091" t="n"/>
      <c r="C473" s="1071" t="n"/>
      <c r="D473" s="1086" t="n"/>
      <c r="E473" s="1091" t="n"/>
      <c r="F473" s="1071" t="n"/>
      <c r="G473" s="1071" t="n"/>
      <c r="H473" s="1071" t="n"/>
      <c r="I473" s="1086" t="n"/>
      <c r="J473" s="1091" t="n"/>
      <c r="K473" s="1071" t="n"/>
      <c r="L473" s="1071" t="n"/>
      <c r="M473" s="1071" t="n"/>
      <c r="N473" s="1071" t="n"/>
      <c r="O473" s="1086" t="n"/>
      <c r="P473" s="1091" t="n"/>
      <c r="Q473" s="1071" t="n"/>
      <c r="R473" s="1071" t="n"/>
      <c r="S473" s="1086" t="n"/>
      <c r="T473" s="1091" t="n"/>
      <c r="U473" s="1071" t="n"/>
      <c r="V473" s="1071" t="n"/>
      <c r="W473" s="1071" t="n"/>
      <c r="X473" s="1086" t="n"/>
      <c r="Y473" s="1091" t="n"/>
      <c r="Z473" s="1071" t="n"/>
      <c r="AA473" s="1071" t="n"/>
      <c r="AB473" s="1086" t="n"/>
      <c r="AC473" s="1091" t="n"/>
      <c r="AD473" s="1071" t="n"/>
      <c r="AE473" s="1071" t="n"/>
      <c r="AF473" s="1071" t="n"/>
      <c r="AG473" s="1086" t="n"/>
      <c r="AH473" s="1091" t="n"/>
      <c r="AI473" s="1071" t="n"/>
      <c r="AJ473" s="1086" t="n"/>
    </row>
    <row r="474" ht="12.75" customHeight="1" s="789">
      <c r="A474" s="1091" t="n"/>
      <c r="B474" s="1091" t="n"/>
      <c r="C474" s="1071" t="n"/>
      <c r="D474" s="1086" t="n"/>
      <c r="E474" s="1091" t="n"/>
      <c r="F474" s="1071" t="n"/>
      <c r="G474" s="1071" t="n"/>
      <c r="H474" s="1071" t="n"/>
      <c r="I474" s="1086" t="n"/>
      <c r="J474" s="1091" t="n"/>
      <c r="K474" s="1071" t="n"/>
      <c r="L474" s="1071" t="n"/>
      <c r="M474" s="1071" t="n"/>
      <c r="N474" s="1071" t="n"/>
      <c r="O474" s="1086" t="n"/>
      <c r="P474" s="1091" t="n"/>
      <c r="Q474" s="1071" t="n"/>
      <c r="R474" s="1071" t="n"/>
      <c r="S474" s="1086" t="n"/>
      <c r="T474" s="1091" t="n"/>
      <c r="U474" s="1071" t="n"/>
      <c r="V474" s="1071" t="n"/>
      <c r="W474" s="1071" t="n"/>
      <c r="X474" s="1086" t="n"/>
      <c r="Y474" s="1091" t="n"/>
      <c r="Z474" s="1071" t="n"/>
      <c r="AA474" s="1071" t="n"/>
      <c r="AB474" s="1086" t="n"/>
      <c r="AC474" s="1091" t="n"/>
      <c r="AD474" s="1071" t="n"/>
      <c r="AE474" s="1071" t="n"/>
      <c r="AF474" s="1071" t="n"/>
      <c r="AG474" s="1086" t="n"/>
      <c r="AH474" s="1091" t="n"/>
      <c r="AI474" s="1071" t="n"/>
      <c r="AJ474" s="1086" t="n"/>
    </row>
    <row r="475" ht="12.75" customHeight="1" s="789">
      <c r="A475" s="1091" t="n"/>
      <c r="B475" s="1091" t="n"/>
      <c r="C475" s="1071" t="n"/>
      <c r="D475" s="1086" t="n"/>
      <c r="E475" s="1091" t="n"/>
      <c r="F475" s="1071" t="n"/>
      <c r="G475" s="1071" t="n"/>
      <c r="H475" s="1071" t="n"/>
      <c r="I475" s="1086" t="n"/>
      <c r="J475" s="1091" t="n"/>
      <c r="K475" s="1071" t="n"/>
      <c r="L475" s="1071" t="n"/>
      <c r="M475" s="1071" t="n"/>
      <c r="N475" s="1071" t="n"/>
      <c r="O475" s="1086" t="n"/>
      <c r="P475" s="1091" t="n"/>
      <c r="Q475" s="1071" t="n"/>
      <c r="R475" s="1071" t="n"/>
      <c r="S475" s="1086" t="n"/>
      <c r="T475" s="1091" t="n"/>
      <c r="U475" s="1071" t="n"/>
      <c r="V475" s="1071" t="n"/>
      <c r="W475" s="1071" t="n"/>
      <c r="X475" s="1086" t="n"/>
      <c r="Y475" s="1091" t="n"/>
      <c r="Z475" s="1071" t="n"/>
      <c r="AA475" s="1071" t="n"/>
      <c r="AB475" s="1086" t="n"/>
      <c r="AC475" s="1091" t="n"/>
      <c r="AD475" s="1071" t="n"/>
      <c r="AE475" s="1071" t="n"/>
      <c r="AF475" s="1071" t="n"/>
      <c r="AG475" s="1086" t="n"/>
      <c r="AH475" s="1091" t="n"/>
      <c r="AI475" s="1071" t="n"/>
      <c r="AJ475" s="1086" t="n"/>
    </row>
    <row r="476" ht="12.75" customHeight="1" s="789">
      <c r="A476" s="1091" t="n"/>
      <c r="B476" s="1091" t="n"/>
      <c r="C476" s="1071" t="n"/>
      <c r="D476" s="1086" t="n"/>
      <c r="E476" s="1091" t="n"/>
      <c r="F476" s="1071" t="n"/>
      <c r="G476" s="1071" t="n"/>
      <c r="H476" s="1071" t="n"/>
      <c r="I476" s="1086" t="n"/>
      <c r="J476" s="1091" t="n"/>
      <c r="K476" s="1071" t="n"/>
      <c r="L476" s="1071" t="n"/>
      <c r="M476" s="1071" t="n"/>
      <c r="N476" s="1071" t="n"/>
      <c r="O476" s="1086" t="n"/>
      <c r="P476" s="1091" t="n"/>
      <c r="Q476" s="1071" t="n"/>
      <c r="R476" s="1071" t="n"/>
      <c r="S476" s="1086" t="n"/>
      <c r="T476" s="1091" t="n"/>
      <c r="U476" s="1071" t="n"/>
      <c r="V476" s="1071" t="n"/>
      <c r="W476" s="1071" t="n"/>
      <c r="X476" s="1086" t="n"/>
      <c r="Y476" s="1091" t="n"/>
      <c r="Z476" s="1071" t="n"/>
      <c r="AA476" s="1071" t="n"/>
      <c r="AB476" s="1086" t="n"/>
      <c r="AC476" s="1091" t="n"/>
      <c r="AD476" s="1071" t="n"/>
      <c r="AE476" s="1071" t="n"/>
      <c r="AF476" s="1071" t="n"/>
      <c r="AG476" s="1086" t="n"/>
      <c r="AH476" s="1091" t="n"/>
      <c r="AI476" s="1071" t="n"/>
      <c r="AJ476" s="1086" t="n"/>
    </row>
    <row r="477" ht="12.75" customHeight="1" s="789">
      <c r="A477" s="1091" t="n"/>
      <c r="B477" s="1091" t="n"/>
      <c r="C477" s="1071" t="n"/>
      <c r="D477" s="1086" t="n"/>
      <c r="E477" s="1091" t="n"/>
      <c r="F477" s="1071" t="n"/>
      <c r="G477" s="1071" t="n"/>
      <c r="H477" s="1071" t="n"/>
      <c r="I477" s="1086" t="n"/>
      <c r="J477" s="1091" t="n"/>
      <c r="K477" s="1071" t="n"/>
      <c r="L477" s="1071" t="n"/>
      <c r="M477" s="1071" t="n"/>
      <c r="N477" s="1071" t="n"/>
      <c r="O477" s="1086" t="n"/>
      <c r="P477" s="1091" t="n"/>
      <c r="Q477" s="1071" t="n"/>
      <c r="R477" s="1071" t="n"/>
      <c r="S477" s="1086" t="n"/>
      <c r="T477" s="1091" t="n"/>
      <c r="U477" s="1071" t="n"/>
      <c r="V477" s="1071" t="n"/>
      <c r="W477" s="1071" t="n"/>
      <c r="X477" s="1086" t="n"/>
      <c r="Y477" s="1091" t="n"/>
      <c r="Z477" s="1071" t="n"/>
      <c r="AA477" s="1071" t="n"/>
      <c r="AB477" s="1086" t="n"/>
      <c r="AC477" s="1091" t="n"/>
      <c r="AD477" s="1071" t="n"/>
      <c r="AE477" s="1071" t="n"/>
      <c r="AF477" s="1071" t="n"/>
      <c r="AG477" s="1086" t="n"/>
      <c r="AH477" s="1091" t="n"/>
      <c r="AI477" s="1071" t="n"/>
      <c r="AJ477" s="1086" t="n"/>
    </row>
    <row r="478" ht="12.75" customHeight="1" s="789">
      <c r="A478" s="1091" t="n"/>
      <c r="B478" s="1091" t="n"/>
      <c r="C478" s="1071" t="n"/>
      <c r="D478" s="1086" t="n"/>
      <c r="E478" s="1091" t="n"/>
      <c r="F478" s="1071" t="n"/>
      <c r="G478" s="1071" t="n"/>
      <c r="H478" s="1071" t="n"/>
      <c r="I478" s="1086" t="n"/>
      <c r="J478" s="1091" t="n"/>
      <c r="K478" s="1071" t="n"/>
      <c r="L478" s="1071" t="n"/>
      <c r="M478" s="1071" t="n"/>
      <c r="N478" s="1071" t="n"/>
      <c r="O478" s="1086" t="n"/>
      <c r="P478" s="1091" t="n"/>
      <c r="Q478" s="1071" t="n"/>
      <c r="R478" s="1071" t="n"/>
      <c r="S478" s="1086" t="n"/>
      <c r="T478" s="1091" t="n"/>
      <c r="U478" s="1071" t="n"/>
      <c r="V478" s="1071" t="n"/>
      <c r="W478" s="1071" t="n"/>
      <c r="X478" s="1086" t="n"/>
      <c r="Y478" s="1091" t="n"/>
      <c r="Z478" s="1071" t="n"/>
      <c r="AA478" s="1071" t="n"/>
      <c r="AB478" s="1086" t="n"/>
      <c r="AC478" s="1091" t="n"/>
      <c r="AD478" s="1071" t="n"/>
      <c r="AE478" s="1071" t="n"/>
      <c r="AF478" s="1071" t="n"/>
      <c r="AG478" s="1086" t="n"/>
      <c r="AH478" s="1091" t="n"/>
      <c r="AI478" s="1071" t="n"/>
      <c r="AJ478" s="1086" t="n"/>
    </row>
    <row r="479" ht="12.75" customHeight="1" s="789">
      <c r="A479" s="1091" t="n"/>
      <c r="B479" s="1091" t="n"/>
      <c r="C479" s="1071" t="n"/>
      <c r="D479" s="1086" t="n"/>
      <c r="E479" s="1091" t="n"/>
      <c r="F479" s="1071" t="n"/>
      <c r="G479" s="1071" t="n"/>
      <c r="H479" s="1071" t="n"/>
      <c r="I479" s="1086" t="n"/>
      <c r="J479" s="1091" t="n"/>
      <c r="K479" s="1071" t="n"/>
      <c r="L479" s="1071" t="n"/>
      <c r="M479" s="1071" t="n"/>
      <c r="N479" s="1071" t="n"/>
      <c r="O479" s="1086" t="n"/>
      <c r="P479" s="1091" t="n"/>
      <c r="Q479" s="1071" t="n"/>
      <c r="R479" s="1071" t="n"/>
      <c r="S479" s="1086" t="n"/>
      <c r="T479" s="1091" t="n"/>
      <c r="U479" s="1071" t="n"/>
      <c r="V479" s="1071" t="n"/>
      <c r="W479" s="1071" t="n"/>
      <c r="X479" s="1086" t="n"/>
      <c r="Y479" s="1091" t="n"/>
      <c r="Z479" s="1071" t="n"/>
      <c r="AA479" s="1071" t="n"/>
      <c r="AB479" s="1086" t="n"/>
      <c r="AC479" s="1091" t="n"/>
      <c r="AD479" s="1071" t="n"/>
      <c r="AE479" s="1071" t="n"/>
      <c r="AF479" s="1071" t="n"/>
      <c r="AG479" s="1086" t="n"/>
      <c r="AH479" s="1091" t="n"/>
      <c r="AI479" s="1071" t="n"/>
      <c r="AJ479" s="1086" t="n"/>
    </row>
    <row r="480" ht="12.75" customHeight="1" s="789">
      <c r="A480" s="1091" t="n"/>
      <c r="B480" s="1091" t="n"/>
      <c r="C480" s="1071" t="n"/>
      <c r="D480" s="1086" t="n"/>
      <c r="E480" s="1091" t="n"/>
      <c r="F480" s="1071" t="n"/>
      <c r="G480" s="1071" t="n"/>
      <c r="H480" s="1071" t="n"/>
      <c r="I480" s="1086" t="n"/>
      <c r="J480" s="1091" t="n"/>
      <c r="K480" s="1071" t="n"/>
      <c r="L480" s="1071" t="n"/>
      <c r="M480" s="1071" t="n"/>
      <c r="N480" s="1071" t="n"/>
      <c r="O480" s="1086" t="n"/>
      <c r="P480" s="1091" t="n"/>
      <c r="Q480" s="1071" t="n"/>
      <c r="R480" s="1071" t="n"/>
      <c r="S480" s="1086" t="n"/>
      <c r="T480" s="1091" t="n"/>
      <c r="U480" s="1071" t="n"/>
      <c r="V480" s="1071" t="n"/>
      <c r="W480" s="1071" t="n"/>
      <c r="X480" s="1086" t="n"/>
      <c r="Y480" s="1091" t="n"/>
      <c r="Z480" s="1071" t="n"/>
      <c r="AA480" s="1071" t="n"/>
      <c r="AB480" s="1086" t="n"/>
      <c r="AC480" s="1091" t="n"/>
      <c r="AD480" s="1071" t="n"/>
      <c r="AE480" s="1071" t="n"/>
      <c r="AF480" s="1071" t="n"/>
      <c r="AG480" s="1086" t="n"/>
      <c r="AH480" s="1091" t="n"/>
      <c r="AI480" s="1071" t="n"/>
      <c r="AJ480" s="1086" t="n"/>
    </row>
    <row r="481" ht="12.75" customHeight="1" s="789">
      <c r="A481" s="1091" t="n"/>
      <c r="B481" s="1091" t="n"/>
      <c r="C481" s="1071" t="n"/>
      <c r="D481" s="1086" t="n"/>
      <c r="E481" s="1091" t="n"/>
      <c r="F481" s="1071" t="n"/>
      <c r="G481" s="1071" t="n"/>
      <c r="H481" s="1071" t="n"/>
      <c r="I481" s="1086" t="n"/>
      <c r="J481" s="1091" t="n"/>
      <c r="K481" s="1071" t="n"/>
      <c r="L481" s="1071" t="n"/>
      <c r="M481" s="1071" t="n"/>
      <c r="N481" s="1071" t="n"/>
      <c r="O481" s="1086" t="n"/>
      <c r="P481" s="1091" t="n"/>
      <c r="Q481" s="1071" t="n"/>
      <c r="R481" s="1071" t="n"/>
      <c r="S481" s="1086" t="n"/>
      <c r="T481" s="1091" t="n"/>
      <c r="U481" s="1071" t="n"/>
      <c r="V481" s="1071" t="n"/>
      <c r="W481" s="1071" t="n"/>
      <c r="X481" s="1086" t="n"/>
      <c r="Y481" s="1091" t="n"/>
      <c r="Z481" s="1071" t="n"/>
      <c r="AA481" s="1071" t="n"/>
      <c r="AB481" s="1086" t="n"/>
      <c r="AC481" s="1091" t="n"/>
      <c r="AD481" s="1071" t="n"/>
      <c r="AE481" s="1071" t="n"/>
      <c r="AF481" s="1071" t="n"/>
      <c r="AG481" s="1086" t="n"/>
      <c r="AH481" s="1091" t="n"/>
      <c r="AI481" s="1071" t="n"/>
      <c r="AJ481" s="1086" t="n"/>
    </row>
    <row r="482" ht="12.75" customHeight="1" s="789">
      <c r="A482" s="1091" t="n"/>
      <c r="B482" s="1091" t="n"/>
      <c r="C482" s="1071" t="n"/>
      <c r="D482" s="1086" t="n"/>
      <c r="E482" s="1091" t="n"/>
      <c r="F482" s="1071" t="n"/>
      <c r="G482" s="1071" t="n"/>
      <c r="H482" s="1071" t="n"/>
      <c r="I482" s="1086" t="n"/>
      <c r="J482" s="1091" t="n"/>
      <c r="K482" s="1071" t="n"/>
      <c r="L482" s="1071" t="n"/>
      <c r="M482" s="1071" t="n"/>
      <c r="N482" s="1071" t="n"/>
      <c r="O482" s="1086" t="n"/>
      <c r="P482" s="1091" t="n"/>
      <c r="Q482" s="1071" t="n"/>
      <c r="R482" s="1071" t="n"/>
      <c r="S482" s="1086" t="n"/>
      <c r="T482" s="1091" t="n"/>
      <c r="U482" s="1071" t="n"/>
      <c r="V482" s="1071" t="n"/>
      <c r="W482" s="1071" t="n"/>
      <c r="X482" s="1086" t="n"/>
      <c r="Y482" s="1091" t="n"/>
      <c r="Z482" s="1071" t="n"/>
      <c r="AA482" s="1071" t="n"/>
      <c r="AB482" s="1086" t="n"/>
      <c r="AC482" s="1091" t="n"/>
      <c r="AD482" s="1071" t="n"/>
      <c r="AE482" s="1071" t="n"/>
      <c r="AF482" s="1071" t="n"/>
      <c r="AG482" s="1086" t="n"/>
      <c r="AH482" s="1091" t="n"/>
      <c r="AI482" s="1071" t="n"/>
      <c r="AJ482" s="1086" t="n"/>
    </row>
    <row r="483" ht="12.75" customHeight="1" s="789">
      <c r="A483" s="1091" t="n"/>
      <c r="B483" s="1091" t="n"/>
      <c r="C483" s="1071" t="n"/>
      <c r="D483" s="1086" t="n"/>
      <c r="E483" s="1091" t="n"/>
      <c r="F483" s="1071" t="n"/>
      <c r="G483" s="1071" t="n"/>
      <c r="H483" s="1071" t="n"/>
      <c r="I483" s="1086" t="n"/>
      <c r="J483" s="1091" t="n"/>
      <c r="K483" s="1071" t="n"/>
      <c r="L483" s="1071" t="n"/>
      <c r="M483" s="1071" t="n"/>
      <c r="N483" s="1071" t="n"/>
      <c r="O483" s="1086" t="n"/>
      <c r="P483" s="1091" t="n"/>
      <c r="Q483" s="1071" t="n"/>
      <c r="R483" s="1071" t="n"/>
      <c r="S483" s="1086" t="n"/>
      <c r="T483" s="1091" t="n"/>
      <c r="U483" s="1071" t="n"/>
      <c r="V483" s="1071" t="n"/>
      <c r="W483" s="1071" t="n"/>
      <c r="X483" s="1086" t="n"/>
      <c r="Y483" s="1091" t="n"/>
      <c r="Z483" s="1071" t="n"/>
      <c r="AA483" s="1071" t="n"/>
      <c r="AB483" s="1086" t="n"/>
      <c r="AC483" s="1091" t="n"/>
      <c r="AD483" s="1071" t="n"/>
      <c r="AE483" s="1071" t="n"/>
      <c r="AF483" s="1071" t="n"/>
      <c r="AG483" s="1086" t="n"/>
      <c r="AH483" s="1091" t="n"/>
      <c r="AI483" s="1071" t="n"/>
      <c r="AJ483" s="1086" t="n"/>
    </row>
    <row r="484" ht="12.75" customHeight="1" s="789">
      <c r="A484" s="1091" t="n"/>
      <c r="B484" s="1091" t="n"/>
      <c r="C484" s="1071" t="n"/>
      <c r="D484" s="1086" t="n"/>
      <c r="E484" s="1091" t="n"/>
      <c r="F484" s="1071" t="n"/>
      <c r="G484" s="1071" t="n"/>
      <c r="H484" s="1071" t="n"/>
      <c r="I484" s="1086" t="n"/>
      <c r="J484" s="1091" t="n"/>
      <c r="K484" s="1071" t="n"/>
      <c r="L484" s="1071" t="n"/>
      <c r="M484" s="1071" t="n"/>
      <c r="N484" s="1071" t="n"/>
      <c r="O484" s="1086" t="n"/>
      <c r="P484" s="1091" t="n"/>
      <c r="Q484" s="1071" t="n"/>
      <c r="R484" s="1071" t="n"/>
      <c r="S484" s="1086" t="n"/>
      <c r="T484" s="1091" t="n"/>
      <c r="U484" s="1071" t="n"/>
      <c r="V484" s="1071" t="n"/>
      <c r="W484" s="1071" t="n"/>
      <c r="X484" s="1086" t="n"/>
      <c r="Y484" s="1091" t="n"/>
      <c r="Z484" s="1071" t="n"/>
      <c r="AA484" s="1071" t="n"/>
      <c r="AB484" s="1086" t="n"/>
      <c r="AC484" s="1091" t="n"/>
      <c r="AD484" s="1071" t="n"/>
      <c r="AE484" s="1071" t="n"/>
      <c r="AF484" s="1071" t="n"/>
      <c r="AG484" s="1086" t="n"/>
      <c r="AH484" s="1091" t="n"/>
      <c r="AI484" s="1071" t="n"/>
      <c r="AJ484" s="1086" t="n"/>
    </row>
    <row r="485" ht="12.75" customHeight="1" s="789">
      <c r="A485" s="1091" t="n"/>
      <c r="B485" s="1091" t="n"/>
      <c r="C485" s="1071" t="n"/>
      <c r="D485" s="1086" t="n"/>
      <c r="E485" s="1091" t="n"/>
      <c r="F485" s="1071" t="n"/>
      <c r="G485" s="1071" t="n"/>
      <c r="H485" s="1071" t="n"/>
      <c r="I485" s="1086" t="n"/>
      <c r="J485" s="1091" t="n"/>
      <c r="K485" s="1071" t="n"/>
      <c r="L485" s="1071" t="n"/>
      <c r="M485" s="1071" t="n"/>
      <c r="N485" s="1071" t="n"/>
      <c r="O485" s="1086" t="n"/>
      <c r="P485" s="1091" t="n"/>
      <c r="Q485" s="1071" t="n"/>
      <c r="R485" s="1071" t="n"/>
      <c r="S485" s="1086" t="n"/>
      <c r="T485" s="1091" t="n"/>
      <c r="U485" s="1071" t="n"/>
      <c r="V485" s="1071" t="n"/>
      <c r="W485" s="1071" t="n"/>
      <c r="X485" s="1086" t="n"/>
      <c r="Y485" s="1091" t="n"/>
      <c r="Z485" s="1071" t="n"/>
      <c r="AA485" s="1071" t="n"/>
      <c r="AB485" s="1086" t="n"/>
      <c r="AC485" s="1091" t="n"/>
      <c r="AD485" s="1071" t="n"/>
      <c r="AE485" s="1071" t="n"/>
      <c r="AF485" s="1071" t="n"/>
      <c r="AG485" s="1086" t="n"/>
      <c r="AH485" s="1091" t="n"/>
      <c r="AI485" s="1071" t="n"/>
      <c r="AJ485" s="1086" t="n"/>
    </row>
    <row r="486" ht="12.75" customHeight="1" s="789">
      <c r="A486" s="1091" t="n"/>
      <c r="B486" s="1091" t="n"/>
      <c r="C486" s="1071" t="n"/>
      <c r="D486" s="1086" t="n"/>
      <c r="E486" s="1091" t="n"/>
      <c r="F486" s="1071" t="n"/>
      <c r="G486" s="1071" t="n"/>
      <c r="H486" s="1071" t="n"/>
      <c r="I486" s="1086" t="n"/>
      <c r="J486" s="1091" t="n"/>
      <c r="K486" s="1071" t="n"/>
      <c r="L486" s="1071" t="n"/>
      <c r="M486" s="1071" t="n"/>
      <c r="N486" s="1071" t="n"/>
      <c r="O486" s="1086" t="n"/>
      <c r="P486" s="1091" t="n"/>
      <c r="Q486" s="1071" t="n"/>
      <c r="R486" s="1071" t="n"/>
      <c r="S486" s="1086" t="n"/>
      <c r="T486" s="1091" t="n"/>
      <c r="U486" s="1071" t="n"/>
      <c r="V486" s="1071" t="n"/>
      <c r="W486" s="1071" t="n"/>
      <c r="X486" s="1086" t="n"/>
      <c r="Y486" s="1091" t="n"/>
      <c r="Z486" s="1071" t="n"/>
      <c r="AA486" s="1071" t="n"/>
      <c r="AB486" s="1086" t="n"/>
      <c r="AC486" s="1091" t="n"/>
      <c r="AD486" s="1071" t="n"/>
      <c r="AE486" s="1071" t="n"/>
      <c r="AF486" s="1071" t="n"/>
      <c r="AG486" s="1086" t="n"/>
      <c r="AH486" s="1091" t="n"/>
      <c r="AI486" s="1071" t="n"/>
      <c r="AJ486" s="1086" t="n"/>
    </row>
    <row r="487" ht="12.75" customHeight="1" s="789">
      <c r="A487" s="1091" t="n"/>
      <c r="B487" s="1091" t="n"/>
      <c r="C487" s="1071" t="n"/>
      <c r="D487" s="1086" t="n"/>
      <c r="E487" s="1091" t="n"/>
      <c r="F487" s="1071" t="n"/>
      <c r="G487" s="1071" t="n"/>
      <c r="H487" s="1071" t="n"/>
      <c r="I487" s="1086" t="n"/>
      <c r="J487" s="1091" t="n"/>
      <c r="K487" s="1071" t="n"/>
      <c r="L487" s="1071" t="n"/>
      <c r="M487" s="1071" t="n"/>
      <c r="N487" s="1071" t="n"/>
      <c r="O487" s="1086" t="n"/>
      <c r="P487" s="1091" t="n"/>
      <c r="Q487" s="1071" t="n"/>
      <c r="R487" s="1071" t="n"/>
      <c r="S487" s="1086" t="n"/>
      <c r="T487" s="1091" t="n"/>
      <c r="U487" s="1071" t="n"/>
      <c r="V487" s="1071" t="n"/>
      <c r="W487" s="1071" t="n"/>
      <c r="X487" s="1086" t="n"/>
      <c r="Y487" s="1091" t="n"/>
      <c r="Z487" s="1071" t="n"/>
      <c r="AA487" s="1071" t="n"/>
      <c r="AB487" s="1086" t="n"/>
      <c r="AC487" s="1091" t="n"/>
      <c r="AD487" s="1071" t="n"/>
      <c r="AE487" s="1071" t="n"/>
      <c r="AF487" s="1071" t="n"/>
      <c r="AG487" s="1086" t="n"/>
      <c r="AH487" s="1091" t="n"/>
      <c r="AI487" s="1071" t="n"/>
      <c r="AJ487" s="1086" t="n"/>
    </row>
    <row r="488" ht="12.75" customHeight="1" s="789">
      <c r="A488" s="1091" t="n"/>
      <c r="B488" s="1091" t="n"/>
      <c r="C488" s="1071" t="n"/>
      <c r="D488" s="1086" t="n"/>
      <c r="E488" s="1091" t="n"/>
      <c r="F488" s="1071" t="n"/>
      <c r="G488" s="1071" t="n"/>
      <c r="H488" s="1071" t="n"/>
      <c r="I488" s="1086" t="n"/>
      <c r="J488" s="1091" t="n"/>
      <c r="K488" s="1071" t="n"/>
      <c r="L488" s="1071" t="n"/>
      <c r="M488" s="1071" t="n"/>
      <c r="N488" s="1071" t="n"/>
      <c r="O488" s="1086" t="n"/>
      <c r="P488" s="1091" t="n"/>
      <c r="Q488" s="1071" t="n"/>
      <c r="R488" s="1071" t="n"/>
      <c r="S488" s="1086" t="n"/>
      <c r="T488" s="1091" t="n"/>
      <c r="U488" s="1071" t="n"/>
      <c r="V488" s="1071" t="n"/>
      <c r="W488" s="1071" t="n"/>
      <c r="X488" s="1086" t="n"/>
      <c r="Y488" s="1091" t="n"/>
      <c r="Z488" s="1071" t="n"/>
      <c r="AA488" s="1071" t="n"/>
      <c r="AB488" s="1086" t="n"/>
      <c r="AC488" s="1091" t="n"/>
      <c r="AD488" s="1071" t="n"/>
      <c r="AE488" s="1071" t="n"/>
      <c r="AF488" s="1071" t="n"/>
      <c r="AG488" s="1086" t="n"/>
      <c r="AH488" s="1091" t="n"/>
      <c r="AI488" s="1071" t="n"/>
      <c r="AJ488" s="1086" t="n"/>
    </row>
    <row r="489" ht="12.75" customHeight="1" s="789">
      <c r="A489" s="1091" t="n"/>
      <c r="B489" s="1091" t="n"/>
      <c r="C489" s="1071" t="n"/>
      <c r="D489" s="1086" t="n"/>
      <c r="E489" s="1091" t="n"/>
      <c r="F489" s="1071" t="n"/>
      <c r="G489" s="1071" t="n"/>
      <c r="H489" s="1071" t="n"/>
      <c r="I489" s="1086" t="n"/>
      <c r="J489" s="1091" t="n"/>
      <c r="K489" s="1071" t="n"/>
      <c r="L489" s="1071" t="n"/>
      <c r="M489" s="1071" t="n"/>
      <c r="N489" s="1071" t="n"/>
      <c r="O489" s="1086" t="n"/>
      <c r="P489" s="1091" t="n"/>
      <c r="Q489" s="1071" t="n"/>
      <c r="R489" s="1071" t="n"/>
      <c r="S489" s="1086" t="n"/>
      <c r="T489" s="1091" t="n"/>
      <c r="U489" s="1071" t="n"/>
      <c r="V489" s="1071" t="n"/>
      <c r="W489" s="1071" t="n"/>
      <c r="X489" s="1086" t="n"/>
      <c r="Y489" s="1091" t="n"/>
      <c r="Z489" s="1071" t="n"/>
      <c r="AA489" s="1071" t="n"/>
      <c r="AB489" s="1086" t="n"/>
      <c r="AC489" s="1091" t="n"/>
      <c r="AD489" s="1071" t="n"/>
      <c r="AE489" s="1071" t="n"/>
      <c r="AF489" s="1071" t="n"/>
      <c r="AG489" s="1086" t="n"/>
      <c r="AH489" s="1091" t="n"/>
      <c r="AI489" s="1071" t="n"/>
      <c r="AJ489" s="1086" t="n"/>
    </row>
    <row r="490" ht="12.75" customHeight="1" s="789">
      <c r="A490" s="1091" t="n"/>
      <c r="B490" s="1091" t="n"/>
      <c r="C490" s="1071" t="n"/>
      <c r="D490" s="1086" t="n"/>
      <c r="E490" s="1091" t="n"/>
      <c r="F490" s="1071" t="n"/>
      <c r="G490" s="1071" t="n"/>
      <c r="H490" s="1071" t="n"/>
      <c r="I490" s="1086" t="n"/>
      <c r="J490" s="1091" t="n"/>
      <c r="K490" s="1071" t="n"/>
      <c r="L490" s="1071" t="n"/>
      <c r="M490" s="1071" t="n"/>
      <c r="N490" s="1071" t="n"/>
      <c r="O490" s="1086" t="n"/>
      <c r="P490" s="1091" t="n"/>
      <c r="Q490" s="1071" t="n"/>
      <c r="R490" s="1071" t="n"/>
      <c r="S490" s="1086" t="n"/>
      <c r="T490" s="1091" t="n"/>
      <c r="U490" s="1071" t="n"/>
      <c r="V490" s="1071" t="n"/>
      <c r="W490" s="1071" t="n"/>
      <c r="X490" s="1086" t="n"/>
      <c r="Y490" s="1091" t="n"/>
      <c r="Z490" s="1071" t="n"/>
      <c r="AA490" s="1071" t="n"/>
      <c r="AB490" s="1086" t="n"/>
      <c r="AC490" s="1091" t="n"/>
      <c r="AD490" s="1071" t="n"/>
      <c r="AE490" s="1071" t="n"/>
      <c r="AF490" s="1071" t="n"/>
      <c r="AG490" s="1086" t="n"/>
      <c r="AH490" s="1091" t="n"/>
      <c r="AI490" s="1071" t="n"/>
      <c r="AJ490" s="1086" t="n"/>
    </row>
    <row r="491" ht="12.75" customHeight="1" s="789">
      <c r="A491" s="1091" t="n"/>
      <c r="B491" s="1091" t="n"/>
      <c r="C491" s="1071" t="n"/>
      <c r="D491" s="1086" t="n"/>
      <c r="E491" s="1091" t="n"/>
      <c r="F491" s="1071" t="n"/>
      <c r="G491" s="1071" t="n"/>
      <c r="H491" s="1071" t="n"/>
      <c r="I491" s="1086" t="n"/>
      <c r="J491" s="1091" t="n"/>
      <c r="K491" s="1071" t="n"/>
      <c r="L491" s="1071" t="n"/>
      <c r="M491" s="1071" t="n"/>
      <c r="N491" s="1071" t="n"/>
      <c r="O491" s="1086" t="n"/>
      <c r="P491" s="1091" t="n"/>
      <c r="Q491" s="1071" t="n"/>
      <c r="R491" s="1071" t="n"/>
      <c r="S491" s="1086" t="n"/>
      <c r="T491" s="1091" t="n"/>
      <c r="U491" s="1071" t="n"/>
      <c r="V491" s="1071" t="n"/>
      <c r="W491" s="1071" t="n"/>
      <c r="X491" s="1086" t="n"/>
      <c r="Y491" s="1091" t="n"/>
      <c r="Z491" s="1071" t="n"/>
      <c r="AA491" s="1071" t="n"/>
      <c r="AB491" s="1086" t="n"/>
      <c r="AC491" s="1091" t="n"/>
      <c r="AD491" s="1071" t="n"/>
      <c r="AE491" s="1071" t="n"/>
      <c r="AF491" s="1071" t="n"/>
      <c r="AG491" s="1086" t="n"/>
      <c r="AH491" s="1091" t="n"/>
      <c r="AI491" s="1071" t="n"/>
      <c r="AJ491" s="1086" t="n"/>
    </row>
    <row r="492" ht="12.75" customHeight="1" s="789">
      <c r="A492" s="1091" t="n"/>
      <c r="B492" s="1091" t="n"/>
      <c r="C492" s="1071" t="n"/>
      <c r="D492" s="1086" t="n"/>
      <c r="E492" s="1091" t="n"/>
      <c r="F492" s="1071" t="n"/>
      <c r="G492" s="1071" t="n"/>
      <c r="H492" s="1071" t="n"/>
      <c r="I492" s="1086" t="n"/>
      <c r="J492" s="1091" t="n"/>
      <c r="K492" s="1071" t="n"/>
      <c r="L492" s="1071" t="n"/>
      <c r="M492" s="1071" t="n"/>
      <c r="N492" s="1071" t="n"/>
      <c r="O492" s="1086" t="n"/>
      <c r="P492" s="1091" t="n"/>
      <c r="Q492" s="1071" t="n"/>
      <c r="R492" s="1071" t="n"/>
      <c r="S492" s="1086" t="n"/>
      <c r="T492" s="1091" t="n"/>
      <c r="U492" s="1071" t="n"/>
      <c r="V492" s="1071" t="n"/>
      <c r="W492" s="1071" t="n"/>
      <c r="X492" s="1086" t="n"/>
      <c r="Y492" s="1091" t="n"/>
      <c r="Z492" s="1071" t="n"/>
      <c r="AA492" s="1071" t="n"/>
      <c r="AB492" s="1086" t="n"/>
      <c r="AC492" s="1091" t="n"/>
      <c r="AD492" s="1071" t="n"/>
      <c r="AE492" s="1071" t="n"/>
      <c r="AF492" s="1071" t="n"/>
      <c r="AG492" s="1086" t="n"/>
      <c r="AH492" s="1091" t="n"/>
      <c r="AI492" s="1071" t="n"/>
      <c r="AJ492" s="1086" t="n"/>
    </row>
    <row r="493" ht="12.75" customHeight="1" s="789">
      <c r="A493" s="1091" t="n"/>
      <c r="B493" s="1091" t="n"/>
      <c r="C493" s="1071" t="n"/>
      <c r="D493" s="1086" t="n"/>
      <c r="E493" s="1091" t="n"/>
      <c r="F493" s="1071" t="n"/>
      <c r="G493" s="1071" t="n"/>
      <c r="H493" s="1071" t="n"/>
      <c r="I493" s="1086" t="n"/>
      <c r="J493" s="1091" t="n"/>
      <c r="K493" s="1071" t="n"/>
      <c r="L493" s="1071" t="n"/>
      <c r="M493" s="1071" t="n"/>
      <c r="N493" s="1071" t="n"/>
      <c r="O493" s="1086" t="n"/>
      <c r="P493" s="1091" t="n"/>
      <c r="Q493" s="1071" t="n"/>
      <c r="R493" s="1071" t="n"/>
      <c r="S493" s="1086" t="n"/>
      <c r="T493" s="1091" t="n"/>
      <c r="U493" s="1071" t="n"/>
      <c r="V493" s="1071" t="n"/>
      <c r="W493" s="1071" t="n"/>
      <c r="X493" s="1086" t="n"/>
      <c r="Y493" s="1091" t="n"/>
      <c r="Z493" s="1071" t="n"/>
      <c r="AA493" s="1071" t="n"/>
      <c r="AB493" s="1086" t="n"/>
      <c r="AC493" s="1091" t="n"/>
      <c r="AD493" s="1071" t="n"/>
      <c r="AE493" s="1071" t="n"/>
      <c r="AF493" s="1071" t="n"/>
      <c r="AG493" s="1086" t="n"/>
      <c r="AH493" s="1091" t="n"/>
      <c r="AI493" s="1071" t="n"/>
      <c r="AJ493" s="1086" t="n"/>
    </row>
    <row r="494" ht="12.75" customHeight="1" s="789">
      <c r="A494" s="1091" t="n"/>
      <c r="B494" s="1091" t="n"/>
      <c r="C494" s="1071" t="n"/>
      <c r="D494" s="1086" t="n"/>
      <c r="E494" s="1091" t="n"/>
      <c r="F494" s="1071" t="n"/>
      <c r="G494" s="1071" t="n"/>
      <c r="H494" s="1071" t="n"/>
      <c r="I494" s="1086" t="n"/>
      <c r="J494" s="1091" t="n"/>
      <c r="K494" s="1071" t="n"/>
      <c r="L494" s="1071" t="n"/>
      <c r="M494" s="1071" t="n"/>
      <c r="N494" s="1071" t="n"/>
      <c r="O494" s="1086" t="n"/>
      <c r="P494" s="1091" t="n"/>
      <c r="Q494" s="1071" t="n"/>
      <c r="R494" s="1071" t="n"/>
      <c r="S494" s="1086" t="n"/>
      <c r="T494" s="1091" t="n"/>
      <c r="U494" s="1071" t="n"/>
      <c r="V494" s="1071" t="n"/>
      <c r="W494" s="1071" t="n"/>
      <c r="X494" s="1086" t="n"/>
      <c r="Y494" s="1091" t="n"/>
      <c r="Z494" s="1071" t="n"/>
      <c r="AA494" s="1071" t="n"/>
      <c r="AB494" s="1086" t="n"/>
      <c r="AC494" s="1091" t="n"/>
      <c r="AD494" s="1071" t="n"/>
      <c r="AE494" s="1071" t="n"/>
      <c r="AF494" s="1071" t="n"/>
      <c r="AG494" s="1086" t="n"/>
      <c r="AH494" s="1091" t="n"/>
      <c r="AI494" s="1071" t="n"/>
      <c r="AJ494" s="1086" t="n"/>
    </row>
    <row r="495" ht="12.75" customHeight="1" s="789">
      <c r="A495" s="1091" t="n"/>
      <c r="B495" s="1091" t="n"/>
      <c r="C495" s="1071" t="n"/>
      <c r="D495" s="1086" t="n"/>
      <c r="E495" s="1091" t="n"/>
      <c r="F495" s="1071" t="n"/>
      <c r="G495" s="1071" t="n"/>
      <c r="H495" s="1071" t="n"/>
      <c r="I495" s="1086" t="n"/>
      <c r="J495" s="1091" t="n"/>
      <c r="K495" s="1071" t="n"/>
      <c r="L495" s="1071" t="n"/>
      <c r="M495" s="1071" t="n"/>
      <c r="N495" s="1071" t="n"/>
      <c r="O495" s="1086" t="n"/>
      <c r="P495" s="1091" t="n"/>
      <c r="Q495" s="1071" t="n"/>
      <c r="R495" s="1071" t="n"/>
      <c r="S495" s="1086" t="n"/>
      <c r="T495" s="1091" t="n"/>
      <c r="U495" s="1071" t="n"/>
      <c r="V495" s="1071" t="n"/>
      <c r="W495" s="1071" t="n"/>
      <c r="X495" s="1086" t="n"/>
      <c r="Y495" s="1091" t="n"/>
      <c r="Z495" s="1071" t="n"/>
      <c r="AA495" s="1071" t="n"/>
      <c r="AB495" s="1086" t="n"/>
      <c r="AC495" s="1091" t="n"/>
      <c r="AD495" s="1071" t="n"/>
      <c r="AE495" s="1071" t="n"/>
      <c r="AF495" s="1071" t="n"/>
      <c r="AG495" s="1086" t="n"/>
      <c r="AH495" s="1091" t="n"/>
      <c r="AI495" s="1071" t="n"/>
      <c r="AJ495" s="1086" t="n"/>
    </row>
    <row r="496" ht="12.75" customHeight="1" s="789">
      <c r="A496" s="1091" t="n"/>
      <c r="B496" s="1091" t="n"/>
      <c r="C496" s="1071" t="n"/>
      <c r="D496" s="1086" t="n"/>
      <c r="E496" s="1091" t="n"/>
      <c r="F496" s="1071" t="n"/>
      <c r="G496" s="1071" t="n"/>
      <c r="H496" s="1071" t="n"/>
      <c r="I496" s="1086" t="n"/>
      <c r="J496" s="1091" t="n"/>
      <c r="K496" s="1071" t="n"/>
      <c r="L496" s="1071" t="n"/>
      <c r="M496" s="1071" t="n"/>
      <c r="N496" s="1071" t="n"/>
      <c r="O496" s="1086" t="n"/>
      <c r="P496" s="1091" t="n"/>
      <c r="Q496" s="1071" t="n"/>
      <c r="R496" s="1071" t="n"/>
      <c r="S496" s="1086" t="n"/>
      <c r="T496" s="1091" t="n"/>
      <c r="U496" s="1071" t="n"/>
      <c r="V496" s="1071" t="n"/>
      <c r="W496" s="1071" t="n"/>
      <c r="X496" s="1086" t="n"/>
      <c r="Y496" s="1091" t="n"/>
      <c r="Z496" s="1071" t="n"/>
      <c r="AA496" s="1071" t="n"/>
      <c r="AB496" s="1086" t="n"/>
      <c r="AC496" s="1091" t="n"/>
      <c r="AD496" s="1071" t="n"/>
      <c r="AE496" s="1071" t="n"/>
      <c r="AF496" s="1071" t="n"/>
      <c r="AG496" s="1086" t="n"/>
      <c r="AH496" s="1091" t="n"/>
      <c r="AI496" s="1071" t="n"/>
      <c r="AJ496" s="1086" t="n"/>
    </row>
    <row r="497" ht="12.75" customHeight="1" s="789">
      <c r="A497" s="1091" t="n"/>
      <c r="B497" s="1091" t="n"/>
      <c r="C497" s="1071" t="n"/>
      <c r="D497" s="1086" t="n"/>
      <c r="E497" s="1091" t="n"/>
      <c r="F497" s="1071" t="n"/>
      <c r="G497" s="1071" t="n"/>
      <c r="H497" s="1071" t="n"/>
      <c r="I497" s="1086" t="n"/>
      <c r="J497" s="1091" t="n"/>
      <c r="K497" s="1071" t="n"/>
      <c r="L497" s="1071" t="n"/>
      <c r="M497" s="1071" t="n"/>
      <c r="N497" s="1071" t="n"/>
      <c r="O497" s="1086" t="n"/>
      <c r="P497" s="1091" t="n"/>
      <c r="Q497" s="1071" t="n"/>
      <c r="R497" s="1071" t="n"/>
      <c r="S497" s="1086" t="n"/>
      <c r="T497" s="1091" t="n"/>
      <c r="U497" s="1071" t="n"/>
      <c r="V497" s="1071" t="n"/>
      <c r="W497" s="1071" t="n"/>
      <c r="X497" s="1086" t="n"/>
      <c r="Y497" s="1091" t="n"/>
      <c r="Z497" s="1071" t="n"/>
      <c r="AA497" s="1071" t="n"/>
      <c r="AB497" s="1086" t="n"/>
      <c r="AC497" s="1091" t="n"/>
      <c r="AD497" s="1071" t="n"/>
      <c r="AE497" s="1071" t="n"/>
      <c r="AF497" s="1071" t="n"/>
      <c r="AG497" s="1086" t="n"/>
      <c r="AH497" s="1091" t="n"/>
      <c r="AI497" s="1071" t="n"/>
      <c r="AJ497" s="1086" t="n"/>
    </row>
    <row r="498" ht="12.75" customHeight="1" s="789">
      <c r="A498" s="1091" t="n"/>
      <c r="B498" s="1091" t="n"/>
      <c r="C498" s="1071" t="n"/>
      <c r="D498" s="1086" t="n"/>
      <c r="E498" s="1091" t="n"/>
      <c r="F498" s="1071" t="n"/>
      <c r="G498" s="1071" t="n"/>
      <c r="H498" s="1071" t="n"/>
      <c r="I498" s="1086" t="n"/>
      <c r="J498" s="1091" t="n"/>
      <c r="K498" s="1071" t="n"/>
      <c r="L498" s="1071" t="n"/>
      <c r="M498" s="1071" t="n"/>
      <c r="N498" s="1071" t="n"/>
      <c r="O498" s="1086" t="n"/>
      <c r="P498" s="1091" t="n"/>
      <c r="Q498" s="1071" t="n"/>
      <c r="R498" s="1071" t="n"/>
      <c r="S498" s="1086" t="n"/>
      <c r="T498" s="1091" t="n"/>
      <c r="U498" s="1071" t="n"/>
      <c r="V498" s="1071" t="n"/>
      <c r="W498" s="1071" t="n"/>
      <c r="X498" s="1086" t="n"/>
      <c r="Y498" s="1091" t="n"/>
      <c r="Z498" s="1071" t="n"/>
      <c r="AA498" s="1071" t="n"/>
      <c r="AB498" s="1086" t="n"/>
      <c r="AC498" s="1091" t="n"/>
      <c r="AD498" s="1071" t="n"/>
      <c r="AE498" s="1071" t="n"/>
      <c r="AF498" s="1071" t="n"/>
      <c r="AG498" s="1086" t="n"/>
      <c r="AH498" s="1091" t="n"/>
      <c r="AI498" s="1071" t="n"/>
      <c r="AJ498" s="1086" t="n"/>
    </row>
    <row r="499" ht="12.75" customHeight="1" s="789">
      <c r="A499" s="1091" t="n"/>
      <c r="B499" s="1091" t="n"/>
      <c r="C499" s="1071" t="n"/>
      <c r="D499" s="1086" t="n"/>
      <c r="E499" s="1091" t="n"/>
      <c r="F499" s="1071" t="n"/>
      <c r="G499" s="1071" t="n"/>
      <c r="H499" s="1071" t="n"/>
      <c r="I499" s="1086" t="n"/>
      <c r="J499" s="1091" t="n"/>
      <c r="K499" s="1071" t="n"/>
      <c r="L499" s="1071" t="n"/>
      <c r="M499" s="1071" t="n"/>
      <c r="N499" s="1071" t="n"/>
      <c r="O499" s="1086" t="n"/>
      <c r="P499" s="1091" t="n"/>
      <c r="Q499" s="1071" t="n"/>
      <c r="R499" s="1071" t="n"/>
      <c r="S499" s="1086" t="n"/>
      <c r="T499" s="1091" t="n"/>
      <c r="U499" s="1071" t="n"/>
      <c r="V499" s="1071" t="n"/>
      <c r="W499" s="1071" t="n"/>
      <c r="X499" s="1086" t="n"/>
      <c r="Y499" s="1091" t="n"/>
      <c r="Z499" s="1071" t="n"/>
      <c r="AA499" s="1071" t="n"/>
      <c r="AB499" s="1086" t="n"/>
      <c r="AC499" s="1091" t="n"/>
      <c r="AD499" s="1071" t="n"/>
      <c r="AE499" s="1071" t="n"/>
      <c r="AF499" s="1071" t="n"/>
      <c r="AG499" s="1086" t="n"/>
      <c r="AH499" s="1091" t="n"/>
      <c r="AI499" s="1071" t="n"/>
      <c r="AJ499" s="1086" t="n"/>
    </row>
    <row r="500" ht="12.75" customHeight="1" s="789">
      <c r="A500" s="1091" t="n"/>
      <c r="B500" s="1091" t="n"/>
      <c r="C500" s="1071" t="n"/>
      <c r="D500" s="1086" t="n"/>
      <c r="E500" s="1091" t="n"/>
      <c r="F500" s="1071" t="n"/>
      <c r="G500" s="1071" t="n"/>
      <c r="H500" s="1071" t="n"/>
      <c r="I500" s="1086" t="n"/>
      <c r="J500" s="1091" t="n"/>
      <c r="K500" s="1071" t="n"/>
      <c r="L500" s="1071" t="n"/>
      <c r="M500" s="1071" t="n"/>
      <c r="N500" s="1071" t="n"/>
      <c r="O500" s="1086" t="n"/>
      <c r="P500" s="1091" t="n"/>
      <c r="Q500" s="1071" t="n"/>
      <c r="R500" s="1071" t="n"/>
      <c r="S500" s="1086" t="n"/>
      <c r="T500" s="1091" t="n"/>
      <c r="U500" s="1071" t="n"/>
      <c r="V500" s="1071" t="n"/>
      <c r="W500" s="1071" t="n"/>
      <c r="X500" s="1086" t="n"/>
      <c r="Y500" s="1091" t="n"/>
      <c r="Z500" s="1071" t="n"/>
      <c r="AA500" s="1071" t="n"/>
      <c r="AB500" s="1086" t="n"/>
      <c r="AC500" s="1091" t="n"/>
      <c r="AD500" s="1071" t="n"/>
      <c r="AE500" s="1071" t="n"/>
      <c r="AF500" s="1071" t="n"/>
      <c r="AG500" s="1086" t="n"/>
      <c r="AH500" s="1091" t="n"/>
      <c r="AI500" s="1071" t="n"/>
      <c r="AJ500" s="1086" t="n"/>
    </row>
    <row r="501" ht="12.75" customHeight="1" s="789">
      <c r="A501" s="1091" t="n"/>
      <c r="B501" s="1091" t="n"/>
      <c r="C501" s="1071" t="n"/>
      <c r="D501" s="1086" t="n"/>
      <c r="E501" s="1091" t="n"/>
      <c r="F501" s="1071" t="n"/>
      <c r="G501" s="1071" t="n"/>
      <c r="H501" s="1071" t="n"/>
      <c r="I501" s="1086" t="n"/>
      <c r="J501" s="1091" t="n"/>
      <c r="K501" s="1071" t="n"/>
      <c r="L501" s="1071" t="n"/>
      <c r="M501" s="1071" t="n"/>
      <c r="N501" s="1071" t="n"/>
      <c r="O501" s="1086" t="n"/>
      <c r="P501" s="1091" t="n"/>
      <c r="Q501" s="1071" t="n"/>
      <c r="R501" s="1071" t="n"/>
      <c r="S501" s="1086" t="n"/>
      <c r="T501" s="1091" t="n"/>
      <c r="U501" s="1071" t="n"/>
      <c r="V501" s="1071" t="n"/>
      <c r="W501" s="1071" t="n"/>
      <c r="X501" s="1086" t="n"/>
      <c r="Y501" s="1091" t="n"/>
      <c r="Z501" s="1071" t="n"/>
      <c r="AA501" s="1071" t="n"/>
      <c r="AB501" s="1086" t="n"/>
      <c r="AC501" s="1091" t="n"/>
      <c r="AD501" s="1071" t="n"/>
      <c r="AE501" s="1071" t="n"/>
      <c r="AF501" s="1071" t="n"/>
      <c r="AG501" s="1086" t="n"/>
      <c r="AH501" s="1091" t="n"/>
      <c r="AI501" s="1071" t="n"/>
      <c r="AJ501" s="1086" t="n"/>
    </row>
    <row r="502" ht="12.75" customHeight="1" s="789">
      <c r="A502" s="1091" t="n"/>
      <c r="B502" s="1091" t="n"/>
      <c r="C502" s="1071" t="n"/>
      <c r="D502" s="1086" t="n"/>
      <c r="E502" s="1091" t="n"/>
      <c r="F502" s="1071" t="n"/>
      <c r="G502" s="1071" t="n"/>
      <c r="H502" s="1071" t="n"/>
      <c r="I502" s="1086" t="n"/>
      <c r="J502" s="1091" t="n"/>
      <c r="K502" s="1071" t="n"/>
      <c r="L502" s="1071" t="n"/>
      <c r="M502" s="1071" t="n"/>
      <c r="N502" s="1071" t="n"/>
      <c r="O502" s="1086" t="n"/>
      <c r="P502" s="1091" t="n"/>
      <c r="Q502" s="1071" t="n"/>
      <c r="R502" s="1071" t="n"/>
      <c r="S502" s="1086" t="n"/>
      <c r="T502" s="1091" t="n"/>
      <c r="U502" s="1071" t="n"/>
      <c r="V502" s="1071" t="n"/>
      <c r="W502" s="1071" t="n"/>
      <c r="X502" s="1086" t="n"/>
      <c r="Y502" s="1091" t="n"/>
      <c r="Z502" s="1071" t="n"/>
      <c r="AA502" s="1071" t="n"/>
      <c r="AB502" s="1086" t="n"/>
      <c r="AC502" s="1091" t="n"/>
      <c r="AD502" s="1071" t="n"/>
      <c r="AE502" s="1071" t="n"/>
      <c r="AF502" s="1071" t="n"/>
      <c r="AG502" s="1086" t="n"/>
      <c r="AH502" s="1091" t="n"/>
      <c r="AI502" s="1071" t="n"/>
      <c r="AJ502" s="1086" t="n"/>
    </row>
    <row r="503" ht="12.75" customHeight="1" s="789">
      <c r="A503" s="1091" t="n"/>
      <c r="B503" s="1091" t="n"/>
      <c r="C503" s="1071" t="n"/>
      <c r="D503" s="1086" t="n"/>
      <c r="E503" s="1091" t="n"/>
      <c r="F503" s="1071" t="n"/>
      <c r="G503" s="1071" t="n"/>
      <c r="H503" s="1071" t="n"/>
      <c r="I503" s="1086" t="n"/>
      <c r="J503" s="1091" t="n"/>
      <c r="K503" s="1071" t="n"/>
      <c r="L503" s="1071" t="n"/>
      <c r="M503" s="1071" t="n"/>
      <c r="N503" s="1071" t="n"/>
      <c r="O503" s="1086" t="n"/>
      <c r="P503" s="1091" t="n"/>
      <c r="Q503" s="1071" t="n"/>
      <c r="R503" s="1071" t="n"/>
      <c r="S503" s="1086" t="n"/>
      <c r="T503" s="1091" t="n"/>
      <c r="U503" s="1071" t="n"/>
      <c r="V503" s="1071" t="n"/>
      <c r="W503" s="1071" t="n"/>
      <c r="X503" s="1086" t="n"/>
      <c r="Y503" s="1091" t="n"/>
      <c r="Z503" s="1071" t="n"/>
      <c r="AA503" s="1071" t="n"/>
      <c r="AB503" s="1086" t="n"/>
      <c r="AC503" s="1091" t="n"/>
      <c r="AD503" s="1071" t="n"/>
      <c r="AE503" s="1071" t="n"/>
      <c r="AF503" s="1071" t="n"/>
      <c r="AG503" s="1086" t="n"/>
      <c r="AH503" s="1091" t="n"/>
      <c r="AI503" s="1071" t="n"/>
      <c r="AJ503" s="1086" t="n"/>
    </row>
    <row r="504" ht="12.75" customHeight="1" s="789">
      <c r="A504" s="1091" t="n"/>
      <c r="B504" s="1091" t="n"/>
      <c r="C504" s="1071" t="n"/>
      <c r="D504" s="1086" t="n"/>
      <c r="E504" s="1091" t="n"/>
      <c r="F504" s="1071" t="n"/>
      <c r="G504" s="1071" t="n"/>
      <c r="H504" s="1071" t="n"/>
      <c r="I504" s="1086" t="n"/>
      <c r="J504" s="1091" t="n"/>
      <c r="K504" s="1071" t="n"/>
      <c r="L504" s="1071" t="n"/>
      <c r="M504" s="1071" t="n"/>
      <c r="N504" s="1071" t="n"/>
      <c r="O504" s="1086" t="n"/>
      <c r="P504" s="1091" t="n"/>
      <c r="Q504" s="1071" t="n"/>
      <c r="R504" s="1071" t="n"/>
      <c r="S504" s="1086" t="n"/>
      <c r="T504" s="1091" t="n"/>
      <c r="U504" s="1071" t="n"/>
      <c r="V504" s="1071" t="n"/>
      <c r="W504" s="1071" t="n"/>
      <c r="X504" s="1086" t="n"/>
      <c r="Y504" s="1091" t="n"/>
      <c r="Z504" s="1071" t="n"/>
      <c r="AA504" s="1071" t="n"/>
      <c r="AB504" s="1086" t="n"/>
      <c r="AC504" s="1091" t="n"/>
      <c r="AD504" s="1071" t="n"/>
      <c r="AE504" s="1071" t="n"/>
      <c r="AF504" s="1071" t="n"/>
      <c r="AG504" s="1086" t="n"/>
      <c r="AH504" s="1091" t="n"/>
      <c r="AI504" s="1071" t="n"/>
      <c r="AJ504" s="1086" t="n"/>
    </row>
    <row r="505" ht="12.75" customHeight="1" s="789">
      <c r="A505" s="1091" t="n"/>
      <c r="B505" s="1091" t="n"/>
      <c r="C505" s="1071" t="n"/>
      <c r="D505" s="1086" t="n"/>
      <c r="E505" s="1091" t="n"/>
      <c r="F505" s="1071" t="n"/>
      <c r="G505" s="1071" t="n"/>
      <c r="H505" s="1071" t="n"/>
      <c r="I505" s="1086" t="n"/>
      <c r="J505" s="1091" t="n"/>
      <c r="K505" s="1071" t="n"/>
      <c r="L505" s="1071" t="n"/>
      <c r="M505" s="1071" t="n"/>
      <c r="N505" s="1071" t="n"/>
      <c r="O505" s="1086" t="n"/>
      <c r="P505" s="1091" t="n"/>
      <c r="Q505" s="1071" t="n"/>
      <c r="R505" s="1071" t="n"/>
      <c r="S505" s="1086" t="n"/>
      <c r="T505" s="1091" t="n"/>
      <c r="U505" s="1071" t="n"/>
      <c r="V505" s="1071" t="n"/>
      <c r="W505" s="1071" t="n"/>
      <c r="X505" s="1086" t="n"/>
      <c r="Y505" s="1091" t="n"/>
      <c r="Z505" s="1071" t="n"/>
      <c r="AA505" s="1071" t="n"/>
      <c r="AB505" s="1086" t="n"/>
      <c r="AC505" s="1091" t="n"/>
      <c r="AD505" s="1071" t="n"/>
      <c r="AE505" s="1071" t="n"/>
      <c r="AF505" s="1071" t="n"/>
      <c r="AG505" s="1086" t="n"/>
      <c r="AH505" s="1091" t="n"/>
      <c r="AI505" s="1071" t="n"/>
      <c r="AJ505" s="1086" t="n"/>
    </row>
    <row r="506" ht="12.75" customHeight="1" s="789">
      <c r="A506" s="1091" t="n"/>
      <c r="B506" s="1091" t="n"/>
      <c r="C506" s="1071" t="n"/>
      <c r="D506" s="1086" t="n"/>
      <c r="E506" s="1091" t="n"/>
      <c r="F506" s="1071" t="n"/>
      <c r="G506" s="1071" t="n"/>
      <c r="H506" s="1071" t="n"/>
      <c r="I506" s="1086" t="n"/>
      <c r="J506" s="1091" t="n"/>
      <c r="K506" s="1071" t="n"/>
      <c r="L506" s="1071" t="n"/>
      <c r="M506" s="1071" t="n"/>
      <c r="N506" s="1071" t="n"/>
      <c r="O506" s="1086" t="n"/>
      <c r="P506" s="1091" t="n"/>
      <c r="Q506" s="1071" t="n"/>
      <c r="R506" s="1071" t="n"/>
      <c r="S506" s="1086" t="n"/>
      <c r="T506" s="1091" t="n"/>
      <c r="U506" s="1071" t="n"/>
      <c r="V506" s="1071" t="n"/>
      <c r="W506" s="1071" t="n"/>
      <c r="X506" s="1086" t="n"/>
      <c r="Y506" s="1091" t="n"/>
      <c r="Z506" s="1071" t="n"/>
      <c r="AA506" s="1071" t="n"/>
      <c r="AB506" s="1086" t="n"/>
      <c r="AC506" s="1091" t="n"/>
      <c r="AD506" s="1071" t="n"/>
      <c r="AE506" s="1071" t="n"/>
      <c r="AF506" s="1071" t="n"/>
      <c r="AG506" s="1086" t="n"/>
      <c r="AH506" s="1091" t="n"/>
      <c r="AI506" s="1071" t="n"/>
      <c r="AJ506" s="1086" t="n"/>
    </row>
    <row r="507" ht="12.75" customHeight="1" s="789">
      <c r="A507" s="1091" t="n"/>
      <c r="B507" s="1091" t="n"/>
      <c r="C507" s="1071" t="n"/>
      <c r="D507" s="1086" t="n"/>
      <c r="E507" s="1091" t="n"/>
      <c r="F507" s="1071" t="n"/>
      <c r="G507" s="1071" t="n"/>
      <c r="H507" s="1071" t="n"/>
      <c r="I507" s="1086" t="n"/>
      <c r="J507" s="1091" t="n"/>
      <c r="K507" s="1071" t="n"/>
      <c r="L507" s="1071" t="n"/>
      <c r="M507" s="1071" t="n"/>
      <c r="N507" s="1071" t="n"/>
      <c r="O507" s="1086" t="n"/>
      <c r="P507" s="1091" t="n"/>
      <c r="Q507" s="1071" t="n"/>
      <c r="R507" s="1071" t="n"/>
      <c r="S507" s="1086" t="n"/>
      <c r="T507" s="1091" t="n"/>
      <c r="U507" s="1071" t="n"/>
      <c r="V507" s="1071" t="n"/>
      <c r="W507" s="1071" t="n"/>
      <c r="X507" s="1086" t="n"/>
      <c r="Y507" s="1091" t="n"/>
      <c r="Z507" s="1071" t="n"/>
      <c r="AA507" s="1071" t="n"/>
      <c r="AB507" s="1086" t="n"/>
      <c r="AC507" s="1091" t="n"/>
      <c r="AD507" s="1071" t="n"/>
      <c r="AE507" s="1071" t="n"/>
      <c r="AF507" s="1071" t="n"/>
      <c r="AG507" s="1086" t="n"/>
      <c r="AH507" s="1091" t="n"/>
      <c r="AI507" s="1071" t="n"/>
      <c r="AJ507" s="1086" t="n"/>
    </row>
    <row r="508" ht="12.75" customHeight="1" s="789">
      <c r="A508" s="1091" t="n"/>
      <c r="B508" s="1091" t="n"/>
      <c r="C508" s="1071" t="n"/>
      <c r="D508" s="1086" t="n"/>
      <c r="E508" s="1091" t="n"/>
      <c r="F508" s="1071" t="n"/>
      <c r="G508" s="1071" t="n"/>
      <c r="H508" s="1071" t="n"/>
      <c r="I508" s="1086" t="n"/>
      <c r="J508" s="1091" t="n"/>
      <c r="K508" s="1071" t="n"/>
      <c r="L508" s="1071" t="n"/>
      <c r="M508" s="1071" t="n"/>
      <c r="N508" s="1071" t="n"/>
      <c r="O508" s="1086" t="n"/>
      <c r="P508" s="1091" t="n"/>
      <c r="Q508" s="1071" t="n"/>
      <c r="R508" s="1071" t="n"/>
      <c r="S508" s="1086" t="n"/>
      <c r="T508" s="1091" t="n"/>
      <c r="U508" s="1071" t="n"/>
      <c r="V508" s="1071" t="n"/>
      <c r="W508" s="1071" t="n"/>
      <c r="X508" s="1086" t="n"/>
      <c r="Y508" s="1091" t="n"/>
      <c r="Z508" s="1071" t="n"/>
      <c r="AA508" s="1071" t="n"/>
      <c r="AB508" s="1086" t="n"/>
      <c r="AC508" s="1091" t="n"/>
      <c r="AD508" s="1071" t="n"/>
      <c r="AE508" s="1071" t="n"/>
      <c r="AF508" s="1071" t="n"/>
      <c r="AG508" s="1086" t="n"/>
      <c r="AH508" s="1091" t="n"/>
      <c r="AI508" s="1071" t="n"/>
      <c r="AJ508" s="1086" t="n"/>
    </row>
    <row r="509" ht="12.75" customHeight="1" s="789">
      <c r="A509" s="1091" t="n"/>
      <c r="B509" s="1091" t="n"/>
      <c r="C509" s="1071" t="n"/>
      <c r="D509" s="1086" t="n"/>
      <c r="E509" s="1091" t="n"/>
      <c r="F509" s="1071" t="n"/>
      <c r="G509" s="1071" t="n"/>
      <c r="H509" s="1071" t="n"/>
      <c r="I509" s="1086" t="n"/>
      <c r="J509" s="1091" t="n"/>
      <c r="K509" s="1071" t="n"/>
      <c r="L509" s="1071" t="n"/>
      <c r="M509" s="1071" t="n"/>
      <c r="N509" s="1071" t="n"/>
      <c r="O509" s="1086" t="n"/>
      <c r="P509" s="1091" t="n"/>
      <c r="Q509" s="1071" t="n"/>
      <c r="R509" s="1071" t="n"/>
      <c r="S509" s="1086" t="n"/>
      <c r="T509" s="1091" t="n"/>
      <c r="U509" s="1071" t="n"/>
      <c r="V509" s="1071" t="n"/>
      <c r="W509" s="1071" t="n"/>
      <c r="X509" s="1086" t="n"/>
      <c r="Y509" s="1091" t="n"/>
      <c r="Z509" s="1071" t="n"/>
      <c r="AA509" s="1071" t="n"/>
      <c r="AB509" s="1086" t="n"/>
      <c r="AC509" s="1091" t="n"/>
      <c r="AD509" s="1071" t="n"/>
      <c r="AE509" s="1071" t="n"/>
      <c r="AF509" s="1071" t="n"/>
      <c r="AG509" s="1086" t="n"/>
      <c r="AH509" s="1091" t="n"/>
      <c r="AI509" s="1071" t="n"/>
      <c r="AJ509" s="1086" t="n"/>
    </row>
    <row r="510" ht="12.75" customHeight="1" s="789">
      <c r="A510" s="1091" t="n"/>
      <c r="B510" s="1091" t="n"/>
      <c r="C510" s="1071" t="n"/>
      <c r="D510" s="1086" t="n"/>
      <c r="E510" s="1091" t="n"/>
      <c r="F510" s="1071" t="n"/>
      <c r="G510" s="1071" t="n"/>
      <c r="H510" s="1071" t="n"/>
      <c r="I510" s="1086" t="n"/>
      <c r="J510" s="1091" t="n"/>
      <c r="K510" s="1071" t="n"/>
      <c r="L510" s="1071" t="n"/>
      <c r="M510" s="1071" t="n"/>
      <c r="N510" s="1071" t="n"/>
      <c r="O510" s="1086" t="n"/>
      <c r="P510" s="1091" t="n"/>
      <c r="Q510" s="1071" t="n"/>
      <c r="R510" s="1071" t="n"/>
      <c r="S510" s="1086" t="n"/>
      <c r="T510" s="1091" t="n"/>
      <c r="U510" s="1071" t="n"/>
      <c r="V510" s="1071" t="n"/>
      <c r="W510" s="1071" t="n"/>
      <c r="X510" s="1086" t="n"/>
      <c r="Y510" s="1091" t="n"/>
      <c r="Z510" s="1071" t="n"/>
      <c r="AA510" s="1071" t="n"/>
      <c r="AB510" s="1086" t="n"/>
      <c r="AC510" s="1091" t="n"/>
      <c r="AD510" s="1071" t="n"/>
      <c r="AE510" s="1071" t="n"/>
      <c r="AF510" s="1071" t="n"/>
      <c r="AG510" s="1086" t="n"/>
      <c r="AH510" s="1091" t="n"/>
      <c r="AI510" s="1071" t="n"/>
      <c r="AJ510" s="1086" t="n"/>
    </row>
    <row r="511" ht="12.75" customHeight="1" s="789">
      <c r="A511" s="1091" t="n"/>
      <c r="B511" s="1091" t="n"/>
      <c r="C511" s="1071" t="n"/>
      <c r="D511" s="1086" t="n"/>
      <c r="E511" s="1091" t="n"/>
      <c r="F511" s="1071" t="n"/>
      <c r="G511" s="1071" t="n"/>
      <c r="H511" s="1071" t="n"/>
      <c r="I511" s="1086" t="n"/>
      <c r="J511" s="1091" t="n"/>
      <c r="K511" s="1071" t="n"/>
      <c r="L511" s="1071" t="n"/>
      <c r="M511" s="1071" t="n"/>
      <c r="N511" s="1071" t="n"/>
      <c r="O511" s="1086" t="n"/>
      <c r="P511" s="1091" t="n"/>
      <c r="Q511" s="1071" t="n"/>
      <c r="R511" s="1071" t="n"/>
      <c r="S511" s="1086" t="n"/>
      <c r="T511" s="1091" t="n"/>
      <c r="U511" s="1071" t="n"/>
      <c r="V511" s="1071" t="n"/>
      <c r="W511" s="1071" t="n"/>
      <c r="X511" s="1086" t="n"/>
      <c r="Y511" s="1091" t="n"/>
      <c r="Z511" s="1071" t="n"/>
      <c r="AA511" s="1071" t="n"/>
      <c r="AB511" s="1086" t="n"/>
      <c r="AC511" s="1091" t="n"/>
      <c r="AD511" s="1071" t="n"/>
      <c r="AE511" s="1071" t="n"/>
      <c r="AF511" s="1071" t="n"/>
      <c r="AG511" s="1086" t="n"/>
      <c r="AH511" s="1091" t="n"/>
      <c r="AI511" s="1071" t="n"/>
      <c r="AJ511" s="1086" t="n"/>
    </row>
    <row r="512" ht="12.75" customHeight="1" s="789">
      <c r="A512" s="1091" t="n"/>
      <c r="B512" s="1091" t="n"/>
      <c r="C512" s="1071" t="n"/>
      <c r="D512" s="1086" t="n"/>
      <c r="E512" s="1091" t="n"/>
      <c r="F512" s="1071" t="n"/>
      <c r="G512" s="1071" t="n"/>
      <c r="H512" s="1071" t="n"/>
      <c r="I512" s="1086" t="n"/>
      <c r="J512" s="1091" t="n"/>
      <c r="K512" s="1071" t="n"/>
      <c r="L512" s="1071" t="n"/>
      <c r="M512" s="1071" t="n"/>
      <c r="N512" s="1071" t="n"/>
      <c r="O512" s="1086" t="n"/>
      <c r="P512" s="1091" t="n"/>
      <c r="Q512" s="1071" t="n"/>
      <c r="R512" s="1071" t="n"/>
      <c r="S512" s="1086" t="n"/>
      <c r="T512" s="1091" t="n"/>
      <c r="U512" s="1071" t="n"/>
      <c r="V512" s="1071" t="n"/>
      <c r="W512" s="1071" t="n"/>
      <c r="X512" s="1086" t="n"/>
      <c r="Y512" s="1091" t="n"/>
      <c r="Z512" s="1071" t="n"/>
      <c r="AA512" s="1071" t="n"/>
      <c r="AB512" s="1086" t="n"/>
      <c r="AC512" s="1091" t="n"/>
      <c r="AD512" s="1071" t="n"/>
      <c r="AE512" s="1071" t="n"/>
      <c r="AF512" s="1071" t="n"/>
      <c r="AG512" s="1086" t="n"/>
      <c r="AH512" s="1091" t="n"/>
      <c r="AI512" s="1071" t="n"/>
      <c r="AJ512" s="1086" t="n"/>
    </row>
    <row r="513" ht="12.75" customHeight="1" s="789">
      <c r="A513" s="1091" t="n"/>
      <c r="B513" s="1091" t="n"/>
      <c r="C513" s="1071" t="n"/>
      <c r="D513" s="1086" t="n"/>
      <c r="E513" s="1091" t="n"/>
      <c r="F513" s="1071" t="n"/>
      <c r="G513" s="1071" t="n"/>
      <c r="H513" s="1071" t="n"/>
      <c r="I513" s="1086" t="n"/>
      <c r="J513" s="1091" t="n"/>
      <c r="K513" s="1071" t="n"/>
      <c r="L513" s="1071" t="n"/>
      <c r="M513" s="1071" t="n"/>
      <c r="N513" s="1071" t="n"/>
      <c r="O513" s="1086" t="n"/>
      <c r="P513" s="1091" t="n"/>
      <c r="Q513" s="1071" t="n"/>
      <c r="R513" s="1071" t="n"/>
      <c r="S513" s="1086" t="n"/>
      <c r="T513" s="1091" t="n"/>
      <c r="U513" s="1071" t="n"/>
      <c r="V513" s="1071" t="n"/>
      <c r="W513" s="1071" t="n"/>
      <c r="X513" s="1086" t="n"/>
      <c r="Y513" s="1091" t="n"/>
      <c r="Z513" s="1071" t="n"/>
      <c r="AA513" s="1071" t="n"/>
      <c r="AB513" s="1086" t="n"/>
      <c r="AC513" s="1091" t="n"/>
      <c r="AD513" s="1071" t="n"/>
      <c r="AE513" s="1071" t="n"/>
      <c r="AF513" s="1071" t="n"/>
      <c r="AG513" s="1086" t="n"/>
      <c r="AH513" s="1091" t="n"/>
      <c r="AI513" s="1071" t="n"/>
      <c r="AJ513" s="1086" t="n"/>
    </row>
    <row r="514" ht="12.75" customHeight="1" s="789">
      <c r="A514" s="1091" t="n"/>
      <c r="B514" s="1091" t="n"/>
      <c r="C514" s="1071" t="n"/>
      <c r="D514" s="1086" t="n"/>
      <c r="E514" s="1091" t="n"/>
      <c r="F514" s="1071" t="n"/>
      <c r="G514" s="1071" t="n"/>
      <c r="H514" s="1071" t="n"/>
      <c r="I514" s="1086" t="n"/>
      <c r="J514" s="1091" t="n"/>
      <c r="K514" s="1071" t="n"/>
      <c r="L514" s="1071" t="n"/>
      <c r="M514" s="1071" t="n"/>
      <c r="N514" s="1071" t="n"/>
      <c r="O514" s="1086" t="n"/>
      <c r="P514" s="1091" t="n"/>
      <c r="Q514" s="1071" t="n"/>
      <c r="R514" s="1071" t="n"/>
      <c r="S514" s="1086" t="n"/>
      <c r="T514" s="1091" t="n"/>
      <c r="U514" s="1071" t="n"/>
      <c r="V514" s="1071" t="n"/>
      <c r="W514" s="1071" t="n"/>
      <c r="X514" s="1086" t="n"/>
      <c r="Y514" s="1091" t="n"/>
      <c r="Z514" s="1071" t="n"/>
      <c r="AA514" s="1071" t="n"/>
      <c r="AB514" s="1086" t="n"/>
      <c r="AC514" s="1091" t="n"/>
      <c r="AD514" s="1071" t="n"/>
      <c r="AE514" s="1071" t="n"/>
      <c r="AF514" s="1071" t="n"/>
      <c r="AG514" s="1086" t="n"/>
      <c r="AH514" s="1091" t="n"/>
      <c r="AI514" s="1071" t="n"/>
      <c r="AJ514" s="1086" t="n"/>
    </row>
    <row r="515" ht="12.75" customHeight="1" s="789">
      <c r="A515" s="1091" t="n"/>
      <c r="B515" s="1091" t="n"/>
      <c r="C515" s="1071" t="n"/>
      <c r="D515" s="1086" t="n"/>
      <c r="E515" s="1091" t="n"/>
      <c r="F515" s="1071" t="n"/>
      <c r="G515" s="1071" t="n"/>
      <c r="H515" s="1071" t="n"/>
      <c r="I515" s="1086" t="n"/>
      <c r="J515" s="1091" t="n"/>
      <c r="K515" s="1071" t="n"/>
      <c r="L515" s="1071" t="n"/>
      <c r="M515" s="1071" t="n"/>
      <c r="N515" s="1071" t="n"/>
      <c r="O515" s="1086" t="n"/>
      <c r="P515" s="1091" t="n"/>
      <c r="Q515" s="1071" t="n"/>
      <c r="R515" s="1071" t="n"/>
      <c r="S515" s="1086" t="n"/>
      <c r="T515" s="1091" t="n"/>
      <c r="U515" s="1071" t="n"/>
      <c r="V515" s="1071" t="n"/>
      <c r="W515" s="1071" t="n"/>
      <c r="X515" s="1086" t="n"/>
      <c r="Y515" s="1091" t="n"/>
      <c r="Z515" s="1071" t="n"/>
      <c r="AA515" s="1071" t="n"/>
      <c r="AB515" s="1086" t="n"/>
      <c r="AC515" s="1091" t="n"/>
      <c r="AD515" s="1071" t="n"/>
      <c r="AE515" s="1071" t="n"/>
      <c r="AF515" s="1071" t="n"/>
      <c r="AG515" s="1086" t="n"/>
      <c r="AH515" s="1091" t="n"/>
      <c r="AI515" s="1071" t="n"/>
      <c r="AJ515" s="1086" t="n"/>
    </row>
    <row r="516" ht="12.75" customHeight="1" s="789">
      <c r="A516" s="1091" t="n"/>
      <c r="B516" s="1091" t="n"/>
      <c r="C516" s="1071" t="n"/>
      <c r="D516" s="1086" t="n"/>
      <c r="E516" s="1091" t="n"/>
      <c r="F516" s="1071" t="n"/>
      <c r="G516" s="1071" t="n"/>
      <c r="H516" s="1071" t="n"/>
      <c r="I516" s="1086" t="n"/>
      <c r="J516" s="1091" t="n"/>
      <c r="K516" s="1071" t="n"/>
      <c r="L516" s="1071" t="n"/>
      <c r="M516" s="1071" t="n"/>
      <c r="N516" s="1071" t="n"/>
      <c r="O516" s="1086" t="n"/>
      <c r="P516" s="1091" t="n"/>
      <c r="Q516" s="1071" t="n"/>
      <c r="R516" s="1071" t="n"/>
      <c r="S516" s="1086" t="n"/>
      <c r="T516" s="1091" t="n"/>
      <c r="U516" s="1071" t="n"/>
      <c r="V516" s="1071" t="n"/>
      <c r="W516" s="1071" t="n"/>
      <c r="X516" s="1086" t="n"/>
      <c r="Y516" s="1091" t="n"/>
      <c r="Z516" s="1071" t="n"/>
      <c r="AA516" s="1071" t="n"/>
      <c r="AB516" s="1086" t="n"/>
      <c r="AC516" s="1091" t="n"/>
      <c r="AD516" s="1071" t="n"/>
      <c r="AE516" s="1071" t="n"/>
      <c r="AF516" s="1071" t="n"/>
      <c r="AG516" s="1086" t="n"/>
      <c r="AH516" s="1091" t="n"/>
      <c r="AI516" s="1071" t="n"/>
      <c r="AJ516" s="1086" t="n"/>
    </row>
    <row r="517" ht="12.75" customHeight="1" s="789">
      <c r="A517" s="1091" t="n"/>
      <c r="B517" s="1091" t="n"/>
      <c r="C517" s="1071" t="n"/>
      <c r="D517" s="1086" t="n"/>
      <c r="E517" s="1091" t="n"/>
      <c r="F517" s="1071" t="n"/>
      <c r="G517" s="1071" t="n"/>
      <c r="H517" s="1071" t="n"/>
      <c r="I517" s="1086" t="n"/>
      <c r="J517" s="1091" t="n"/>
      <c r="K517" s="1071" t="n"/>
      <c r="L517" s="1071" t="n"/>
      <c r="M517" s="1071" t="n"/>
      <c r="N517" s="1071" t="n"/>
      <c r="O517" s="1086" t="n"/>
      <c r="P517" s="1091" t="n"/>
      <c r="Q517" s="1071" t="n"/>
      <c r="R517" s="1071" t="n"/>
      <c r="S517" s="1086" t="n"/>
      <c r="T517" s="1091" t="n"/>
      <c r="U517" s="1071" t="n"/>
      <c r="V517" s="1071" t="n"/>
      <c r="W517" s="1071" t="n"/>
      <c r="X517" s="1086" t="n"/>
      <c r="Y517" s="1091" t="n"/>
      <c r="Z517" s="1071" t="n"/>
      <c r="AA517" s="1071" t="n"/>
      <c r="AB517" s="1086" t="n"/>
      <c r="AC517" s="1091" t="n"/>
      <c r="AD517" s="1071" t="n"/>
      <c r="AE517" s="1071" t="n"/>
      <c r="AF517" s="1071" t="n"/>
      <c r="AG517" s="1086" t="n"/>
      <c r="AH517" s="1091" t="n"/>
      <c r="AI517" s="1071" t="n"/>
      <c r="AJ517" s="1086" t="n"/>
    </row>
    <row r="518" ht="12.75" customHeight="1" s="789">
      <c r="A518" s="1091" t="n"/>
      <c r="B518" s="1091" t="n"/>
      <c r="C518" s="1071" t="n"/>
      <c r="D518" s="1086" t="n"/>
      <c r="E518" s="1091" t="n"/>
      <c r="F518" s="1071" t="n"/>
      <c r="G518" s="1071" t="n"/>
      <c r="H518" s="1071" t="n"/>
      <c r="I518" s="1086" t="n"/>
      <c r="J518" s="1091" t="n"/>
      <c r="K518" s="1071" t="n"/>
      <c r="L518" s="1071" t="n"/>
      <c r="M518" s="1071" t="n"/>
      <c r="N518" s="1071" t="n"/>
      <c r="O518" s="1086" t="n"/>
      <c r="P518" s="1091" t="n"/>
      <c r="Q518" s="1071" t="n"/>
      <c r="R518" s="1071" t="n"/>
      <c r="S518" s="1086" t="n"/>
      <c r="T518" s="1091" t="n"/>
      <c r="U518" s="1071" t="n"/>
      <c r="V518" s="1071" t="n"/>
      <c r="W518" s="1071" t="n"/>
      <c r="X518" s="1086" t="n"/>
      <c r="Y518" s="1091" t="n"/>
      <c r="Z518" s="1071" t="n"/>
      <c r="AA518" s="1071" t="n"/>
      <c r="AB518" s="1086" t="n"/>
      <c r="AC518" s="1091" t="n"/>
      <c r="AD518" s="1071" t="n"/>
      <c r="AE518" s="1071" t="n"/>
      <c r="AF518" s="1071" t="n"/>
      <c r="AG518" s="1086" t="n"/>
      <c r="AH518" s="1091" t="n"/>
      <c r="AI518" s="1071" t="n"/>
      <c r="AJ518" s="1086" t="n"/>
    </row>
    <row r="519" ht="12.75" customHeight="1" s="789">
      <c r="A519" s="1091" t="n"/>
      <c r="B519" s="1091" t="n"/>
      <c r="C519" s="1071" t="n"/>
      <c r="D519" s="1086" t="n"/>
      <c r="E519" s="1091" t="n"/>
      <c r="F519" s="1071" t="n"/>
      <c r="G519" s="1071" t="n"/>
      <c r="H519" s="1071" t="n"/>
      <c r="I519" s="1086" t="n"/>
      <c r="J519" s="1091" t="n"/>
      <c r="K519" s="1071" t="n"/>
      <c r="L519" s="1071" t="n"/>
      <c r="M519" s="1071" t="n"/>
      <c r="N519" s="1071" t="n"/>
      <c r="O519" s="1086" t="n"/>
      <c r="P519" s="1091" t="n"/>
      <c r="Q519" s="1071" t="n"/>
      <c r="R519" s="1071" t="n"/>
      <c r="S519" s="1086" t="n"/>
      <c r="T519" s="1091" t="n"/>
      <c r="U519" s="1071" t="n"/>
      <c r="V519" s="1071" t="n"/>
      <c r="W519" s="1071" t="n"/>
      <c r="X519" s="1086" t="n"/>
      <c r="Y519" s="1091" t="n"/>
      <c r="Z519" s="1071" t="n"/>
      <c r="AA519" s="1071" t="n"/>
      <c r="AB519" s="1086" t="n"/>
      <c r="AC519" s="1091" t="n"/>
      <c r="AD519" s="1071" t="n"/>
      <c r="AE519" s="1071" t="n"/>
      <c r="AF519" s="1071" t="n"/>
      <c r="AG519" s="1086" t="n"/>
      <c r="AH519" s="1091" t="n"/>
      <c r="AI519" s="1071" t="n"/>
      <c r="AJ519" s="1086" t="n"/>
    </row>
    <row r="520" ht="12.75" customHeight="1" s="789">
      <c r="A520" s="1091" t="n"/>
      <c r="B520" s="1091" t="n"/>
      <c r="C520" s="1071" t="n"/>
      <c r="D520" s="1086" t="n"/>
      <c r="E520" s="1091" t="n"/>
      <c r="F520" s="1071" t="n"/>
      <c r="G520" s="1071" t="n"/>
      <c r="H520" s="1071" t="n"/>
      <c r="I520" s="1086" t="n"/>
      <c r="J520" s="1091" t="n"/>
      <c r="K520" s="1071" t="n"/>
      <c r="L520" s="1071" t="n"/>
      <c r="M520" s="1071" t="n"/>
      <c r="N520" s="1071" t="n"/>
      <c r="O520" s="1086" t="n"/>
      <c r="P520" s="1091" t="n"/>
      <c r="Q520" s="1071" t="n"/>
      <c r="R520" s="1071" t="n"/>
      <c r="S520" s="1086" t="n"/>
      <c r="T520" s="1091" t="n"/>
      <c r="U520" s="1071" t="n"/>
      <c r="V520" s="1071" t="n"/>
      <c r="W520" s="1071" t="n"/>
      <c r="X520" s="1086" t="n"/>
      <c r="Y520" s="1091" t="n"/>
      <c r="Z520" s="1071" t="n"/>
      <c r="AA520" s="1071" t="n"/>
      <c r="AB520" s="1086" t="n"/>
      <c r="AC520" s="1091" t="n"/>
      <c r="AD520" s="1071" t="n"/>
      <c r="AE520" s="1071" t="n"/>
      <c r="AF520" s="1071" t="n"/>
      <c r="AG520" s="1086" t="n"/>
      <c r="AH520" s="1091" t="n"/>
      <c r="AI520" s="1071" t="n"/>
      <c r="AJ520" s="1086" t="n"/>
    </row>
    <row r="521" ht="12.75" customHeight="1" s="789">
      <c r="A521" s="1091" t="n"/>
      <c r="B521" s="1091" t="n"/>
      <c r="C521" s="1071" t="n"/>
      <c r="D521" s="1086" t="n"/>
      <c r="E521" s="1091" t="n"/>
      <c r="F521" s="1071" t="n"/>
      <c r="G521" s="1071" t="n"/>
      <c r="H521" s="1071" t="n"/>
      <c r="I521" s="1086" t="n"/>
      <c r="J521" s="1091" t="n"/>
      <c r="K521" s="1071" t="n"/>
      <c r="L521" s="1071" t="n"/>
      <c r="M521" s="1071" t="n"/>
      <c r="N521" s="1071" t="n"/>
      <c r="O521" s="1086" t="n"/>
      <c r="P521" s="1091" t="n"/>
      <c r="Q521" s="1071" t="n"/>
      <c r="R521" s="1071" t="n"/>
      <c r="S521" s="1086" t="n"/>
      <c r="T521" s="1091" t="n"/>
      <c r="U521" s="1071" t="n"/>
      <c r="V521" s="1071" t="n"/>
      <c r="W521" s="1071" t="n"/>
      <c r="X521" s="1086" t="n"/>
      <c r="Y521" s="1091" t="n"/>
      <c r="Z521" s="1071" t="n"/>
      <c r="AA521" s="1071" t="n"/>
      <c r="AB521" s="1086" t="n"/>
      <c r="AC521" s="1091" t="n"/>
      <c r="AD521" s="1071" t="n"/>
      <c r="AE521" s="1071" t="n"/>
      <c r="AF521" s="1071" t="n"/>
      <c r="AG521" s="1086" t="n"/>
      <c r="AH521" s="1091" t="n"/>
      <c r="AI521" s="1071" t="n"/>
      <c r="AJ521" s="1086" t="n"/>
    </row>
    <row r="522" ht="12.75" customHeight="1" s="789">
      <c r="A522" s="1091" t="n"/>
      <c r="B522" s="1091" t="n"/>
      <c r="C522" s="1071" t="n"/>
      <c r="D522" s="1086" t="n"/>
      <c r="E522" s="1091" t="n"/>
      <c r="F522" s="1071" t="n"/>
      <c r="G522" s="1071" t="n"/>
      <c r="H522" s="1071" t="n"/>
      <c r="I522" s="1086" t="n"/>
      <c r="J522" s="1091" t="n"/>
      <c r="K522" s="1071" t="n"/>
      <c r="L522" s="1071" t="n"/>
      <c r="M522" s="1071" t="n"/>
      <c r="N522" s="1071" t="n"/>
      <c r="O522" s="1086" t="n"/>
      <c r="P522" s="1091" t="n"/>
      <c r="Q522" s="1071" t="n"/>
      <c r="R522" s="1071" t="n"/>
      <c r="S522" s="1086" t="n"/>
      <c r="T522" s="1091" t="n"/>
      <c r="U522" s="1071" t="n"/>
      <c r="V522" s="1071" t="n"/>
      <c r="W522" s="1071" t="n"/>
      <c r="X522" s="1086" t="n"/>
      <c r="Y522" s="1091" t="n"/>
      <c r="Z522" s="1071" t="n"/>
      <c r="AA522" s="1071" t="n"/>
      <c r="AB522" s="1086" t="n"/>
      <c r="AC522" s="1091" t="n"/>
      <c r="AD522" s="1071" t="n"/>
      <c r="AE522" s="1071" t="n"/>
      <c r="AF522" s="1071" t="n"/>
      <c r="AG522" s="1086" t="n"/>
      <c r="AH522" s="1091" t="n"/>
      <c r="AI522" s="1071" t="n"/>
      <c r="AJ522" s="1086" t="n"/>
    </row>
    <row r="523" ht="12.75" customHeight="1" s="789">
      <c r="A523" s="1091" t="n"/>
      <c r="B523" s="1091" t="n"/>
      <c r="C523" s="1071" t="n"/>
      <c r="D523" s="1086" t="n"/>
      <c r="E523" s="1091" t="n"/>
      <c r="F523" s="1071" t="n"/>
      <c r="G523" s="1071" t="n"/>
      <c r="H523" s="1071" t="n"/>
      <c r="I523" s="1086" t="n"/>
      <c r="J523" s="1091" t="n"/>
      <c r="K523" s="1071" t="n"/>
      <c r="L523" s="1071" t="n"/>
      <c r="M523" s="1071" t="n"/>
      <c r="N523" s="1071" t="n"/>
      <c r="O523" s="1086" t="n"/>
      <c r="P523" s="1091" t="n"/>
      <c r="Q523" s="1071" t="n"/>
      <c r="R523" s="1071" t="n"/>
      <c r="S523" s="1086" t="n"/>
      <c r="T523" s="1091" t="n"/>
      <c r="U523" s="1071" t="n"/>
      <c r="V523" s="1071" t="n"/>
      <c r="W523" s="1071" t="n"/>
      <c r="X523" s="1086" t="n"/>
      <c r="Y523" s="1091" t="n"/>
      <c r="Z523" s="1071" t="n"/>
      <c r="AA523" s="1071" t="n"/>
      <c r="AB523" s="1086" t="n"/>
      <c r="AC523" s="1091" t="n"/>
      <c r="AD523" s="1071" t="n"/>
      <c r="AE523" s="1071" t="n"/>
      <c r="AF523" s="1071" t="n"/>
      <c r="AG523" s="1086" t="n"/>
      <c r="AH523" s="1091" t="n"/>
      <c r="AI523" s="1071" t="n"/>
      <c r="AJ523" s="1086" t="n"/>
    </row>
    <row r="524" ht="12.75" customHeight="1" s="789">
      <c r="A524" s="1091" t="n"/>
      <c r="B524" s="1091" t="n"/>
      <c r="C524" s="1071" t="n"/>
      <c r="D524" s="1086" t="n"/>
      <c r="E524" s="1091" t="n"/>
      <c r="F524" s="1071" t="n"/>
      <c r="G524" s="1071" t="n"/>
      <c r="H524" s="1071" t="n"/>
      <c r="I524" s="1086" t="n"/>
      <c r="J524" s="1091" t="n"/>
      <c r="K524" s="1071" t="n"/>
      <c r="L524" s="1071" t="n"/>
      <c r="M524" s="1071" t="n"/>
      <c r="N524" s="1071" t="n"/>
      <c r="O524" s="1086" t="n"/>
      <c r="P524" s="1091" t="n"/>
      <c r="Q524" s="1071" t="n"/>
      <c r="R524" s="1071" t="n"/>
      <c r="S524" s="1086" t="n"/>
      <c r="T524" s="1091" t="n"/>
      <c r="U524" s="1071" t="n"/>
      <c r="V524" s="1071" t="n"/>
      <c r="W524" s="1071" t="n"/>
      <c r="X524" s="1086" t="n"/>
      <c r="Y524" s="1091" t="n"/>
      <c r="Z524" s="1071" t="n"/>
      <c r="AA524" s="1071" t="n"/>
      <c r="AB524" s="1086" t="n"/>
      <c r="AC524" s="1091" t="n"/>
      <c r="AD524" s="1071" t="n"/>
      <c r="AE524" s="1071" t="n"/>
      <c r="AF524" s="1071" t="n"/>
      <c r="AG524" s="1086" t="n"/>
      <c r="AH524" s="1091" t="n"/>
      <c r="AI524" s="1071" t="n"/>
      <c r="AJ524" s="1086" t="n"/>
    </row>
    <row r="525" ht="12.75" customHeight="1" s="789">
      <c r="A525" s="1091" t="n"/>
      <c r="B525" s="1091" t="n"/>
      <c r="C525" s="1071" t="n"/>
      <c r="D525" s="1086" t="n"/>
      <c r="E525" s="1091" t="n"/>
      <c r="F525" s="1071" t="n"/>
      <c r="G525" s="1071" t="n"/>
      <c r="H525" s="1071" t="n"/>
      <c r="I525" s="1086" t="n"/>
      <c r="J525" s="1091" t="n"/>
      <c r="K525" s="1071" t="n"/>
      <c r="L525" s="1071" t="n"/>
      <c r="M525" s="1071" t="n"/>
      <c r="N525" s="1071" t="n"/>
      <c r="O525" s="1086" t="n"/>
      <c r="P525" s="1091" t="n"/>
      <c r="Q525" s="1071" t="n"/>
      <c r="R525" s="1071" t="n"/>
      <c r="S525" s="1086" t="n"/>
      <c r="T525" s="1091" t="n"/>
      <c r="U525" s="1071" t="n"/>
      <c r="V525" s="1071" t="n"/>
      <c r="W525" s="1071" t="n"/>
      <c r="X525" s="1086" t="n"/>
      <c r="Y525" s="1091" t="n"/>
      <c r="Z525" s="1071" t="n"/>
      <c r="AA525" s="1071" t="n"/>
      <c r="AB525" s="1086" t="n"/>
      <c r="AC525" s="1091" t="n"/>
      <c r="AD525" s="1071" t="n"/>
      <c r="AE525" s="1071" t="n"/>
      <c r="AF525" s="1071" t="n"/>
      <c r="AG525" s="1086" t="n"/>
      <c r="AH525" s="1091" t="n"/>
      <c r="AI525" s="1071" t="n"/>
      <c r="AJ525" s="1086" t="n"/>
    </row>
    <row r="526" ht="12.75" customHeight="1" s="789">
      <c r="A526" s="1091" t="n"/>
      <c r="B526" s="1091" t="n"/>
      <c r="C526" s="1071" t="n"/>
      <c r="D526" s="1086" t="n"/>
      <c r="E526" s="1091" t="n"/>
      <c r="F526" s="1071" t="n"/>
      <c r="G526" s="1071" t="n"/>
      <c r="H526" s="1071" t="n"/>
      <c r="I526" s="1086" t="n"/>
      <c r="J526" s="1091" t="n"/>
      <c r="K526" s="1071" t="n"/>
      <c r="L526" s="1071" t="n"/>
      <c r="M526" s="1071" t="n"/>
      <c r="N526" s="1071" t="n"/>
      <c r="O526" s="1086" t="n"/>
      <c r="P526" s="1091" t="n"/>
      <c r="Q526" s="1071" t="n"/>
      <c r="R526" s="1071" t="n"/>
      <c r="S526" s="1086" t="n"/>
      <c r="T526" s="1091" t="n"/>
      <c r="U526" s="1071" t="n"/>
      <c r="V526" s="1071" t="n"/>
      <c r="W526" s="1071" t="n"/>
      <c r="X526" s="1086" t="n"/>
      <c r="Y526" s="1091" t="n"/>
      <c r="Z526" s="1071" t="n"/>
      <c r="AA526" s="1071" t="n"/>
      <c r="AB526" s="1086" t="n"/>
      <c r="AC526" s="1091" t="n"/>
      <c r="AD526" s="1071" t="n"/>
      <c r="AE526" s="1071" t="n"/>
      <c r="AF526" s="1071" t="n"/>
      <c r="AG526" s="1086" t="n"/>
      <c r="AH526" s="1091" t="n"/>
      <c r="AI526" s="1071" t="n"/>
      <c r="AJ526" s="1086" t="n"/>
    </row>
    <row r="527" ht="12.75" customHeight="1" s="789">
      <c r="A527" s="1091" t="n"/>
      <c r="B527" s="1091" t="n"/>
      <c r="C527" s="1071" t="n"/>
      <c r="D527" s="1086" t="n"/>
      <c r="E527" s="1091" t="n"/>
      <c r="F527" s="1071" t="n"/>
      <c r="G527" s="1071" t="n"/>
      <c r="H527" s="1071" t="n"/>
      <c r="I527" s="1086" t="n"/>
      <c r="J527" s="1091" t="n"/>
      <c r="K527" s="1071" t="n"/>
      <c r="L527" s="1071" t="n"/>
      <c r="M527" s="1071" t="n"/>
      <c r="N527" s="1071" t="n"/>
      <c r="O527" s="1086" t="n"/>
      <c r="P527" s="1091" t="n"/>
      <c r="Q527" s="1071" t="n"/>
      <c r="R527" s="1071" t="n"/>
      <c r="S527" s="1086" t="n"/>
      <c r="T527" s="1091" t="n"/>
      <c r="U527" s="1071" t="n"/>
      <c r="V527" s="1071" t="n"/>
      <c r="W527" s="1071" t="n"/>
      <c r="X527" s="1086" t="n"/>
      <c r="Y527" s="1091" t="n"/>
      <c r="Z527" s="1071" t="n"/>
      <c r="AA527" s="1071" t="n"/>
      <c r="AB527" s="1086" t="n"/>
      <c r="AC527" s="1091" t="n"/>
      <c r="AD527" s="1071" t="n"/>
      <c r="AE527" s="1071" t="n"/>
      <c r="AF527" s="1071" t="n"/>
      <c r="AG527" s="1086" t="n"/>
      <c r="AH527" s="1091" t="n"/>
      <c r="AI527" s="1071" t="n"/>
      <c r="AJ527" s="1086" t="n"/>
    </row>
    <row r="528" ht="12.75" customHeight="1" s="789">
      <c r="A528" s="1091" t="n"/>
      <c r="B528" s="1091" t="n"/>
      <c r="C528" s="1071" t="n"/>
      <c r="D528" s="1086" t="n"/>
      <c r="E528" s="1091" t="n"/>
      <c r="F528" s="1071" t="n"/>
      <c r="G528" s="1071" t="n"/>
      <c r="H528" s="1071" t="n"/>
      <c r="I528" s="1086" t="n"/>
      <c r="J528" s="1091" t="n"/>
      <c r="K528" s="1071" t="n"/>
      <c r="L528" s="1071" t="n"/>
      <c r="M528" s="1071" t="n"/>
      <c r="N528" s="1071" t="n"/>
      <c r="O528" s="1086" t="n"/>
      <c r="P528" s="1091" t="n"/>
      <c r="Q528" s="1071" t="n"/>
      <c r="R528" s="1071" t="n"/>
      <c r="S528" s="1086" t="n"/>
      <c r="T528" s="1091" t="n"/>
      <c r="U528" s="1071" t="n"/>
      <c r="V528" s="1071" t="n"/>
      <c r="W528" s="1071" t="n"/>
      <c r="X528" s="1086" t="n"/>
      <c r="Y528" s="1091" t="n"/>
      <c r="Z528" s="1071" t="n"/>
      <c r="AA528" s="1071" t="n"/>
      <c r="AB528" s="1086" t="n"/>
      <c r="AC528" s="1091" t="n"/>
      <c r="AD528" s="1071" t="n"/>
      <c r="AE528" s="1071" t="n"/>
      <c r="AF528" s="1071" t="n"/>
      <c r="AG528" s="1086" t="n"/>
      <c r="AH528" s="1091" t="n"/>
      <c r="AI528" s="1071" t="n"/>
      <c r="AJ528" s="1086" t="n"/>
    </row>
    <row r="529" ht="12.75" customHeight="1" s="789">
      <c r="A529" s="1091" t="n"/>
      <c r="B529" s="1091" t="n"/>
      <c r="C529" s="1071" t="n"/>
      <c r="D529" s="1086" t="n"/>
      <c r="E529" s="1091" t="n"/>
      <c r="F529" s="1071" t="n"/>
      <c r="G529" s="1071" t="n"/>
      <c r="H529" s="1071" t="n"/>
      <c r="I529" s="1086" t="n"/>
      <c r="J529" s="1091" t="n"/>
      <c r="K529" s="1071" t="n"/>
      <c r="L529" s="1071" t="n"/>
      <c r="M529" s="1071" t="n"/>
      <c r="N529" s="1071" t="n"/>
      <c r="O529" s="1086" t="n"/>
      <c r="P529" s="1091" t="n"/>
      <c r="Q529" s="1071" t="n"/>
      <c r="R529" s="1071" t="n"/>
      <c r="S529" s="1086" t="n"/>
      <c r="T529" s="1091" t="n"/>
      <c r="U529" s="1071" t="n"/>
      <c r="V529" s="1071" t="n"/>
      <c r="W529" s="1071" t="n"/>
      <c r="X529" s="1086" t="n"/>
      <c r="Y529" s="1091" t="n"/>
      <c r="Z529" s="1071" t="n"/>
      <c r="AA529" s="1071" t="n"/>
      <c r="AB529" s="1086" t="n"/>
      <c r="AC529" s="1091" t="n"/>
      <c r="AD529" s="1071" t="n"/>
      <c r="AE529" s="1071" t="n"/>
      <c r="AF529" s="1071" t="n"/>
      <c r="AG529" s="1086" t="n"/>
      <c r="AH529" s="1091" t="n"/>
      <c r="AI529" s="1071" t="n"/>
      <c r="AJ529" s="1086" t="n"/>
    </row>
    <row r="530" ht="12.75" customHeight="1" s="789">
      <c r="A530" s="1091" t="n"/>
      <c r="B530" s="1091" t="n"/>
      <c r="C530" s="1071" t="n"/>
      <c r="D530" s="1086" t="n"/>
      <c r="E530" s="1091" t="n"/>
      <c r="F530" s="1071" t="n"/>
      <c r="G530" s="1071" t="n"/>
      <c r="H530" s="1071" t="n"/>
      <c r="I530" s="1086" t="n"/>
      <c r="J530" s="1091" t="n"/>
      <c r="K530" s="1071" t="n"/>
      <c r="L530" s="1071" t="n"/>
      <c r="M530" s="1071" t="n"/>
      <c r="N530" s="1071" t="n"/>
      <c r="O530" s="1086" t="n"/>
      <c r="P530" s="1091" t="n"/>
      <c r="Q530" s="1071" t="n"/>
      <c r="R530" s="1071" t="n"/>
      <c r="S530" s="1086" t="n"/>
      <c r="T530" s="1091" t="n"/>
      <c r="U530" s="1071" t="n"/>
      <c r="V530" s="1071" t="n"/>
      <c r="W530" s="1071" t="n"/>
      <c r="X530" s="1086" t="n"/>
      <c r="Y530" s="1091" t="n"/>
      <c r="Z530" s="1071" t="n"/>
      <c r="AA530" s="1071" t="n"/>
      <c r="AB530" s="1086" t="n"/>
      <c r="AC530" s="1091" t="n"/>
      <c r="AD530" s="1071" t="n"/>
      <c r="AE530" s="1071" t="n"/>
      <c r="AF530" s="1071" t="n"/>
      <c r="AG530" s="1086" t="n"/>
      <c r="AH530" s="1091" t="n"/>
      <c r="AI530" s="1071" t="n"/>
      <c r="AJ530" s="1086" t="n"/>
    </row>
    <row r="531" ht="12.75" customHeight="1" s="789">
      <c r="A531" s="1091" t="n"/>
      <c r="B531" s="1091" t="n"/>
      <c r="C531" s="1071" t="n"/>
      <c r="D531" s="1086" t="n"/>
      <c r="E531" s="1091" t="n"/>
      <c r="F531" s="1071" t="n"/>
      <c r="G531" s="1071" t="n"/>
      <c r="H531" s="1071" t="n"/>
      <c r="I531" s="1086" t="n"/>
      <c r="J531" s="1091" t="n"/>
      <c r="K531" s="1071" t="n"/>
      <c r="L531" s="1071" t="n"/>
      <c r="M531" s="1071" t="n"/>
      <c r="N531" s="1071" t="n"/>
      <c r="O531" s="1086" t="n"/>
      <c r="P531" s="1091" t="n"/>
      <c r="Q531" s="1071" t="n"/>
      <c r="R531" s="1071" t="n"/>
      <c r="S531" s="1086" t="n"/>
      <c r="T531" s="1091" t="n"/>
      <c r="U531" s="1071" t="n"/>
      <c r="V531" s="1071" t="n"/>
      <c r="W531" s="1071" t="n"/>
      <c r="X531" s="1086" t="n"/>
      <c r="Y531" s="1091" t="n"/>
      <c r="Z531" s="1071" t="n"/>
      <c r="AA531" s="1071" t="n"/>
      <c r="AB531" s="1086" t="n"/>
      <c r="AC531" s="1091" t="n"/>
      <c r="AD531" s="1071" t="n"/>
      <c r="AE531" s="1071" t="n"/>
      <c r="AF531" s="1071" t="n"/>
      <c r="AG531" s="1086" t="n"/>
      <c r="AH531" s="1091" t="n"/>
      <c r="AI531" s="1071" t="n"/>
      <c r="AJ531" s="1086" t="n"/>
    </row>
    <row r="532" ht="12.75" customHeight="1" s="789">
      <c r="A532" s="1091" t="n"/>
      <c r="B532" s="1091" t="n"/>
      <c r="C532" s="1071" t="n"/>
      <c r="D532" s="1086" t="n"/>
      <c r="E532" s="1091" t="n"/>
      <c r="F532" s="1071" t="n"/>
      <c r="G532" s="1071" t="n"/>
      <c r="H532" s="1071" t="n"/>
      <c r="I532" s="1086" t="n"/>
      <c r="J532" s="1091" t="n"/>
      <c r="K532" s="1071" t="n"/>
      <c r="L532" s="1071" t="n"/>
      <c r="M532" s="1071" t="n"/>
      <c r="N532" s="1071" t="n"/>
      <c r="O532" s="1086" t="n"/>
      <c r="P532" s="1091" t="n"/>
      <c r="Q532" s="1071" t="n"/>
      <c r="R532" s="1071" t="n"/>
      <c r="S532" s="1086" t="n"/>
      <c r="T532" s="1091" t="n"/>
      <c r="U532" s="1071" t="n"/>
      <c r="V532" s="1071" t="n"/>
      <c r="W532" s="1071" t="n"/>
      <c r="X532" s="1086" t="n"/>
      <c r="Y532" s="1091" t="n"/>
      <c r="Z532" s="1071" t="n"/>
      <c r="AA532" s="1071" t="n"/>
      <c r="AB532" s="1086" t="n"/>
      <c r="AC532" s="1091" t="n"/>
      <c r="AD532" s="1071" t="n"/>
      <c r="AE532" s="1071" t="n"/>
      <c r="AF532" s="1071" t="n"/>
      <c r="AG532" s="1086" t="n"/>
      <c r="AH532" s="1091" t="n"/>
      <c r="AI532" s="1071" t="n"/>
      <c r="AJ532" s="1086" t="n"/>
    </row>
    <row r="533" ht="12.75" customHeight="1" s="789">
      <c r="A533" s="1091" t="n"/>
      <c r="B533" s="1091" t="n"/>
      <c r="C533" s="1071" t="n"/>
      <c r="D533" s="1086" t="n"/>
      <c r="E533" s="1091" t="n"/>
      <c r="F533" s="1071" t="n"/>
      <c r="G533" s="1071" t="n"/>
      <c r="H533" s="1071" t="n"/>
      <c r="I533" s="1086" t="n"/>
      <c r="J533" s="1091" t="n"/>
      <c r="K533" s="1071" t="n"/>
      <c r="L533" s="1071" t="n"/>
      <c r="M533" s="1071" t="n"/>
      <c r="N533" s="1071" t="n"/>
      <c r="O533" s="1086" t="n"/>
      <c r="P533" s="1091" t="n"/>
      <c r="Q533" s="1071" t="n"/>
      <c r="R533" s="1071" t="n"/>
      <c r="S533" s="1086" t="n"/>
      <c r="T533" s="1091" t="n"/>
      <c r="U533" s="1071" t="n"/>
      <c r="V533" s="1071" t="n"/>
      <c r="W533" s="1071" t="n"/>
      <c r="X533" s="1086" t="n"/>
      <c r="Y533" s="1091" t="n"/>
      <c r="Z533" s="1071" t="n"/>
      <c r="AA533" s="1071" t="n"/>
      <c r="AB533" s="1086" t="n"/>
      <c r="AC533" s="1091" t="n"/>
      <c r="AD533" s="1071" t="n"/>
      <c r="AE533" s="1071" t="n"/>
      <c r="AF533" s="1071" t="n"/>
      <c r="AG533" s="1086" t="n"/>
      <c r="AH533" s="1091" t="n"/>
      <c r="AI533" s="1071" t="n"/>
      <c r="AJ533" s="1086" t="n"/>
    </row>
    <row r="534" ht="12.75" customHeight="1" s="789">
      <c r="A534" s="1091" t="n"/>
      <c r="B534" s="1091" t="n"/>
      <c r="C534" s="1071" t="n"/>
      <c r="D534" s="1086" t="n"/>
      <c r="E534" s="1091" t="n"/>
      <c r="F534" s="1071" t="n"/>
      <c r="G534" s="1071" t="n"/>
      <c r="H534" s="1071" t="n"/>
      <c r="I534" s="1086" t="n"/>
      <c r="J534" s="1091" t="n"/>
      <c r="K534" s="1071" t="n"/>
      <c r="L534" s="1071" t="n"/>
      <c r="M534" s="1071" t="n"/>
      <c r="N534" s="1071" t="n"/>
      <c r="O534" s="1086" t="n"/>
      <c r="P534" s="1091" t="n"/>
      <c r="Q534" s="1071" t="n"/>
      <c r="R534" s="1071" t="n"/>
      <c r="S534" s="1086" t="n"/>
      <c r="T534" s="1091" t="n"/>
      <c r="U534" s="1071" t="n"/>
      <c r="V534" s="1071" t="n"/>
      <c r="W534" s="1071" t="n"/>
      <c r="X534" s="1086" t="n"/>
      <c r="Y534" s="1091" t="n"/>
      <c r="Z534" s="1071" t="n"/>
      <c r="AA534" s="1071" t="n"/>
      <c r="AB534" s="1086" t="n"/>
      <c r="AC534" s="1091" t="n"/>
      <c r="AD534" s="1071" t="n"/>
      <c r="AE534" s="1071" t="n"/>
      <c r="AF534" s="1071" t="n"/>
      <c r="AG534" s="1086" t="n"/>
      <c r="AH534" s="1091" t="n"/>
      <c r="AI534" s="1071" t="n"/>
      <c r="AJ534" s="1086" t="n"/>
    </row>
    <row r="535" ht="12.75" customHeight="1" s="789">
      <c r="A535" s="1091" t="n"/>
      <c r="B535" s="1091" t="n"/>
      <c r="C535" s="1071" t="n"/>
      <c r="D535" s="1086" t="n"/>
      <c r="E535" s="1091" t="n"/>
      <c r="F535" s="1071" t="n"/>
      <c r="G535" s="1071" t="n"/>
      <c r="H535" s="1071" t="n"/>
      <c r="I535" s="1086" t="n"/>
      <c r="J535" s="1091" t="n"/>
      <c r="K535" s="1071" t="n"/>
      <c r="L535" s="1071" t="n"/>
      <c r="M535" s="1071" t="n"/>
      <c r="N535" s="1071" t="n"/>
      <c r="O535" s="1086" t="n"/>
      <c r="P535" s="1091" t="n"/>
      <c r="Q535" s="1071" t="n"/>
      <c r="R535" s="1071" t="n"/>
      <c r="S535" s="1086" t="n"/>
      <c r="T535" s="1091" t="n"/>
      <c r="U535" s="1071" t="n"/>
      <c r="V535" s="1071" t="n"/>
      <c r="W535" s="1071" t="n"/>
      <c r="X535" s="1086" t="n"/>
      <c r="Y535" s="1091" t="n"/>
      <c r="Z535" s="1071" t="n"/>
      <c r="AA535" s="1071" t="n"/>
      <c r="AB535" s="1086" t="n"/>
      <c r="AC535" s="1091" t="n"/>
      <c r="AD535" s="1071" t="n"/>
      <c r="AE535" s="1071" t="n"/>
      <c r="AF535" s="1071" t="n"/>
      <c r="AG535" s="1086" t="n"/>
      <c r="AH535" s="1091" t="n"/>
      <c r="AI535" s="1071" t="n"/>
      <c r="AJ535" s="1086" t="n"/>
    </row>
    <row r="536" ht="12.75" customHeight="1" s="789">
      <c r="A536" s="1091" t="n"/>
      <c r="B536" s="1091" t="n"/>
      <c r="C536" s="1071" t="n"/>
      <c r="D536" s="1086" t="n"/>
      <c r="E536" s="1091" t="n"/>
      <c r="F536" s="1071" t="n"/>
      <c r="G536" s="1071" t="n"/>
      <c r="H536" s="1071" t="n"/>
      <c r="I536" s="1086" t="n"/>
      <c r="J536" s="1091" t="n"/>
      <c r="K536" s="1071" t="n"/>
      <c r="L536" s="1071" t="n"/>
      <c r="M536" s="1071" t="n"/>
      <c r="N536" s="1071" t="n"/>
      <c r="O536" s="1086" t="n"/>
      <c r="P536" s="1091" t="n"/>
      <c r="Q536" s="1071" t="n"/>
      <c r="R536" s="1071" t="n"/>
      <c r="S536" s="1086" t="n"/>
      <c r="T536" s="1091" t="n"/>
      <c r="U536" s="1071" t="n"/>
      <c r="V536" s="1071" t="n"/>
      <c r="W536" s="1071" t="n"/>
      <c r="X536" s="1086" t="n"/>
      <c r="Y536" s="1091" t="n"/>
      <c r="Z536" s="1071" t="n"/>
      <c r="AA536" s="1071" t="n"/>
      <c r="AB536" s="1086" t="n"/>
      <c r="AC536" s="1091" t="n"/>
      <c r="AD536" s="1071" t="n"/>
      <c r="AE536" s="1071" t="n"/>
      <c r="AF536" s="1071" t="n"/>
      <c r="AG536" s="1086" t="n"/>
      <c r="AH536" s="1091" t="n"/>
      <c r="AI536" s="1071" t="n"/>
      <c r="AJ536" s="1086" t="n"/>
    </row>
    <row r="537" ht="12.75" customHeight="1" s="789">
      <c r="A537" s="1091" t="n"/>
      <c r="B537" s="1091" t="n"/>
      <c r="C537" s="1071" t="n"/>
      <c r="D537" s="1086" t="n"/>
      <c r="E537" s="1091" t="n"/>
      <c r="F537" s="1071" t="n"/>
      <c r="G537" s="1071" t="n"/>
      <c r="H537" s="1071" t="n"/>
      <c r="I537" s="1086" t="n"/>
      <c r="J537" s="1091" t="n"/>
      <c r="K537" s="1071" t="n"/>
      <c r="L537" s="1071" t="n"/>
      <c r="M537" s="1071" t="n"/>
      <c r="N537" s="1071" t="n"/>
      <c r="O537" s="1086" t="n"/>
      <c r="P537" s="1091" t="n"/>
      <c r="Q537" s="1071" t="n"/>
      <c r="R537" s="1071" t="n"/>
      <c r="S537" s="1086" t="n"/>
      <c r="T537" s="1091" t="n"/>
      <c r="U537" s="1071" t="n"/>
      <c r="V537" s="1071" t="n"/>
      <c r="W537" s="1071" t="n"/>
      <c r="X537" s="1086" t="n"/>
      <c r="Y537" s="1091" t="n"/>
      <c r="Z537" s="1071" t="n"/>
      <c r="AA537" s="1071" t="n"/>
      <c r="AB537" s="1086" t="n"/>
      <c r="AC537" s="1091" t="n"/>
      <c r="AD537" s="1071" t="n"/>
      <c r="AE537" s="1071" t="n"/>
      <c r="AF537" s="1071" t="n"/>
      <c r="AG537" s="1086" t="n"/>
      <c r="AH537" s="1091" t="n"/>
      <c r="AI537" s="1071" t="n"/>
      <c r="AJ537" s="1086" t="n"/>
    </row>
    <row r="538" ht="12.75" customHeight="1" s="789">
      <c r="A538" s="1091" t="n"/>
      <c r="B538" s="1091" t="n"/>
      <c r="C538" s="1071" t="n"/>
      <c r="D538" s="1086" t="n"/>
      <c r="E538" s="1091" t="n"/>
      <c r="F538" s="1071" t="n"/>
      <c r="G538" s="1071" t="n"/>
      <c r="H538" s="1071" t="n"/>
      <c r="I538" s="1086" t="n"/>
      <c r="J538" s="1091" t="n"/>
      <c r="K538" s="1071" t="n"/>
      <c r="L538" s="1071" t="n"/>
      <c r="M538" s="1071" t="n"/>
      <c r="N538" s="1071" t="n"/>
      <c r="O538" s="1086" t="n"/>
      <c r="P538" s="1091" t="n"/>
      <c r="Q538" s="1071" t="n"/>
      <c r="R538" s="1071" t="n"/>
      <c r="S538" s="1086" t="n"/>
      <c r="T538" s="1091" t="n"/>
      <c r="U538" s="1071" t="n"/>
      <c r="V538" s="1071" t="n"/>
      <c r="W538" s="1071" t="n"/>
      <c r="X538" s="1086" t="n"/>
      <c r="Y538" s="1091" t="n"/>
      <c r="Z538" s="1071" t="n"/>
      <c r="AA538" s="1071" t="n"/>
      <c r="AB538" s="1086" t="n"/>
      <c r="AC538" s="1091" t="n"/>
      <c r="AD538" s="1071" t="n"/>
      <c r="AE538" s="1071" t="n"/>
      <c r="AF538" s="1071" t="n"/>
      <c r="AG538" s="1086" t="n"/>
      <c r="AH538" s="1091" t="n"/>
      <c r="AI538" s="1071" t="n"/>
      <c r="AJ538" s="1086" t="n"/>
    </row>
    <row r="539" ht="12.75" customHeight="1" s="789">
      <c r="A539" s="1091" t="n"/>
      <c r="B539" s="1091" t="n"/>
      <c r="C539" s="1071" t="n"/>
      <c r="D539" s="1086" t="n"/>
      <c r="E539" s="1091" t="n"/>
      <c r="F539" s="1071" t="n"/>
      <c r="G539" s="1071" t="n"/>
      <c r="H539" s="1071" t="n"/>
      <c r="I539" s="1086" t="n"/>
      <c r="J539" s="1091" t="n"/>
      <c r="K539" s="1071" t="n"/>
      <c r="L539" s="1071" t="n"/>
      <c r="M539" s="1071" t="n"/>
      <c r="N539" s="1071" t="n"/>
      <c r="O539" s="1086" t="n"/>
      <c r="P539" s="1091" t="n"/>
      <c r="Q539" s="1071" t="n"/>
      <c r="R539" s="1071" t="n"/>
      <c r="S539" s="1086" t="n"/>
      <c r="T539" s="1091" t="n"/>
      <c r="U539" s="1071" t="n"/>
      <c r="V539" s="1071" t="n"/>
      <c r="W539" s="1071" t="n"/>
      <c r="X539" s="1086" t="n"/>
      <c r="Y539" s="1091" t="n"/>
      <c r="Z539" s="1071" t="n"/>
      <c r="AA539" s="1071" t="n"/>
      <c r="AB539" s="1086" t="n"/>
      <c r="AC539" s="1091" t="n"/>
      <c r="AD539" s="1071" t="n"/>
      <c r="AE539" s="1071" t="n"/>
      <c r="AF539" s="1071" t="n"/>
      <c r="AG539" s="1086" t="n"/>
      <c r="AH539" s="1091" t="n"/>
      <c r="AI539" s="1071" t="n"/>
      <c r="AJ539" s="1086" t="n"/>
    </row>
    <row r="540" ht="12.75" customHeight="1" s="789">
      <c r="A540" s="1091" t="n"/>
      <c r="B540" s="1091" t="n"/>
      <c r="C540" s="1071" t="n"/>
      <c r="D540" s="1086" t="n"/>
      <c r="E540" s="1091" t="n"/>
      <c r="F540" s="1071" t="n"/>
      <c r="G540" s="1071" t="n"/>
      <c r="H540" s="1071" t="n"/>
      <c r="I540" s="1086" t="n"/>
      <c r="J540" s="1091" t="n"/>
      <c r="K540" s="1071" t="n"/>
      <c r="L540" s="1071" t="n"/>
      <c r="M540" s="1071" t="n"/>
      <c r="N540" s="1071" t="n"/>
      <c r="O540" s="1086" t="n"/>
      <c r="P540" s="1091" t="n"/>
      <c r="Q540" s="1071" t="n"/>
      <c r="R540" s="1071" t="n"/>
      <c r="S540" s="1086" t="n"/>
      <c r="T540" s="1091" t="n"/>
      <c r="U540" s="1071" t="n"/>
      <c r="V540" s="1071" t="n"/>
      <c r="W540" s="1071" t="n"/>
      <c r="X540" s="1086" t="n"/>
      <c r="Y540" s="1091" t="n"/>
      <c r="Z540" s="1071" t="n"/>
      <c r="AA540" s="1071" t="n"/>
      <c r="AB540" s="1086" t="n"/>
      <c r="AC540" s="1091" t="n"/>
      <c r="AD540" s="1071" t="n"/>
      <c r="AE540" s="1071" t="n"/>
      <c r="AF540" s="1071" t="n"/>
      <c r="AG540" s="1086" t="n"/>
      <c r="AH540" s="1091" t="n"/>
      <c r="AI540" s="1071" t="n"/>
      <c r="AJ540" s="1086" t="n"/>
    </row>
    <row r="541" ht="12.75" customHeight="1" s="789">
      <c r="A541" s="1091" t="n"/>
      <c r="B541" s="1091" t="n"/>
      <c r="C541" s="1071" t="n"/>
      <c r="D541" s="1086" t="n"/>
      <c r="E541" s="1091" t="n"/>
      <c r="F541" s="1071" t="n"/>
      <c r="G541" s="1071" t="n"/>
      <c r="H541" s="1071" t="n"/>
      <c r="I541" s="1086" t="n"/>
      <c r="J541" s="1091" t="n"/>
      <c r="K541" s="1071" t="n"/>
      <c r="L541" s="1071" t="n"/>
      <c r="M541" s="1071" t="n"/>
      <c r="N541" s="1071" t="n"/>
      <c r="O541" s="1086" t="n"/>
      <c r="P541" s="1091" t="n"/>
      <c r="Q541" s="1071" t="n"/>
      <c r="R541" s="1071" t="n"/>
      <c r="S541" s="1086" t="n"/>
      <c r="T541" s="1091" t="n"/>
      <c r="U541" s="1071" t="n"/>
      <c r="V541" s="1071" t="n"/>
      <c r="W541" s="1071" t="n"/>
      <c r="X541" s="1086" t="n"/>
      <c r="Y541" s="1091" t="n"/>
      <c r="Z541" s="1071" t="n"/>
      <c r="AA541" s="1071" t="n"/>
      <c r="AB541" s="1086" t="n"/>
      <c r="AC541" s="1091" t="n"/>
      <c r="AD541" s="1071" t="n"/>
      <c r="AE541" s="1071" t="n"/>
      <c r="AF541" s="1071" t="n"/>
      <c r="AG541" s="1086" t="n"/>
      <c r="AH541" s="1091" t="n"/>
      <c r="AI541" s="1071" t="n"/>
      <c r="AJ541" s="1086" t="n"/>
    </row>
    <row r="542" ht="12.75" customHeight="1" s="789">
      <c r="A542" s="1091" t="n"/>
      <c r="B542" s="1091" t="n"/>
      <c r="C542" s="1071" t="n"/>
      <c r="D542" s="1086" t="n"/>
      <c r="E542" s="1091" t="n"/>
      <c r="F542" s="1071" t="n"/>
      <c r="G542" s="1071" t="n"/>
      <c r="H542" s="1071" t="n"/>
      <c r="I542" s="1086" t="n"/>
      <c r="J542" s="1091" t="n"/>
      <c r="K542" s="1071" t="n"/>
      <c r="L542" s="1071" t="n"/>
      <c r="M542" s="1071" t="n"/>
      <c r="N542" s="1071" t="n"/>
      <c r="O542" s="1086" t="n"/>
      <c r="P542" s="1091" t="n"/>
      <c r="Q542" s="1071" t="n"/>
      <c r="R542" s="1071" t="n"/>
      <c r="S542" s="1086" t="n"/>
      <c r="T542" s="1091" t="n"/>
      <c r="U542" s="1071" t="n"/>
      <c r="V542" s="1071" t="n"/>
      <c r="W542" s="1071" t="n"/>
      <c r="X542" s="1086" t="n"/>
      <c r="Y542" s="1091" t="n"/>
      <c r="Z542" s="1071" t="n"/>
      <c r="AA542" s="1071" t="n"/>
      <c r="AB542" s="1086" t="n"/>
      <c r="AC542" s="1091" t="n"/>
      <c r="AD542" s="1071" t="n"/>
      <c r="AE542" s="1071" t="n"/>
      <c r="AF542" s="1071" t="n"/>
      <c r="AG542" s="1086" t="n"/>
      <c r="AH542" s="1091" t="n"/>
      <c r="AI542" s="1071" t="n"/>
      <c r="AJ542" s="1086" t="n"/>
    </row>
    <row r="543" ht="12.75" customHeight="1" s="789">
      <c r="A543" s="1091" t="n"/>
      <c r="B543" s="1091" t="n"/>
      <c r="C543" s="1071" t="n"/>
      <c r="D543" s="1086" t="n"/>
      <c r="E543" s="1091" t="n"/>
      <c r="F543" s="1071" t="n"/>
      <c r="G543" s="1071" t="n"/>
      <c r="H543" s="1071" t="n"/>
      <c r="I543" s="1086" t="n"/>
      <c r="J543" s="1091" t="n"/>
      <c r="K543" s="1071" t="n"/>
      <c r="L543" s="1071" t="n"/>
      <c r="M543" s="1071" t="n"/>
      <c r="N543" s="1071" t="n"/>
      <c r="O543" s="1086" t="n"/>
      <c r="P543" s="1091" t="n"/>
      <c r="Q543" s="1071" t="n"/>
      <c r="R543" s="1071" t="n"/>
      <c r="S543" s="1086" t="n"/>
      <c r="T543" s="1091" t="n"/>
      <c r="U543" s="1071" t="n"/>
      <c r="V543" s="1071" t="n"/>
      <c r="W543" s="1071" t="n"/>
      <c r="X543" s="1086" t="n"/>
      <c r="Y543" s="1091" t="n"/>
      <c r="Z543" s="1071" t="n"/>
      <c r="AA543" s="1071" t="n"/>
      <c r="AB543" s="1086" t="n"/>
      <c r="AC543" s="1091" t="n"/>
      <c r="AD543" s="1071" t="n"/>
      <c r="AE543" s="1071" t="n"/>
      <c r="AF543" s="1071" t="n"/>
      <c r="AG543" s="1086" t="n"/>
      <c r="AH543" s="1091" t="n"/>
      <c r="AI543" s="1071" t="n"/>
      <c r="AJ543" s="1086" t="n"/>
    </row>
    <row r="544" ht="12.75" customHeight="1" s="789">
      <c r="A544" s="1091" t="n"/>
      <c r="B544" s="1091" t="n"/>
      <c r="C544" s="1071" t="n"/>
      <c r="D544" s="1086" t="n"/>
      <c r="E544" s="1091" t="n"/>
      <c r="F544" s="1071" t="n"/>
      <c r="G544" s="1071" t="n"/>
      <c r="H544" s="1071" t="n"/>
      <c r="I544" s="1086" t="n"/>
      <c r="J544" s="1091" t="n"/>
      <c r="K544" s="1071" t="n"/>
      <c r="L544" s="1071" t="n"/>
      <c r="M544" s="1071" t="n"/>
      <c r="N544" s="1071" t="n"/>
      <c r="O544" s="1086" t="n"/>
      <c r="P544" s="1091" t="n"/>
      <c r="Q544" s="1071" t="n"/>
      <c r="R544" s="1071" t="n"/>
      <c r="S544" s="1086" t="n"/>
      <c r="T544" s="1091" t="n"/>
      <c r="U544" s="1071" t="n"/>
      <c r="V544" s="1071" t="n"/>
      <c r="W544" s="1071" t="n"/>
      <c r="X544" s="1086" t="n"/>
      <c r="Y544" s="1091" t="n"/>
      <c r="Z544" s="1071" t="n"/>
      <c r="AA544" s="1071" t="n"/>
      <c r="AB544" s="1086" t="n"/>
      <c r="AC544" s="1091" t="n"/>
      <c r="AD544" s="1071" t="n"/>
      <c r="AE544" s="1071" t="n"/>
      <c r="AF544" s="1071" t="n"/>
      <c r="AG544" s="1086" t="n"/>
      <c r="AH544" s="1091" t="n"/>
      <c r="AI544" s="1071" t="n"/>
      <c r="AJ544" s="1086" t="n"/>
    </row>
    <row r="545" ht="12.75" customHeight="1" s="789">
      <c r="A545" s="1091" t="n"/>
      <c r="B545" s="1091" t="n"/>
      <c r="C545" s="1071" t="n"/>
      <c r="D545" s="1086" t="n"/>
      <c r="E545" s="1091" t="n"/>
      <c r="F545" s="1071" t="n"/>
      <c r="G545" s="1071" t="n"/>
      <c r="H545" s="1071" t="n"/>
      <c r="I545" s="1086" t="n"/>
      <c r="J545" s="1091" t="n"/>
      <c r="K545" s="1071" t="n"/>
      <c r="L545" s="1071" t="n"/>
      <c r="M545" s="1071" t="n"/>
      <c r="N545" s="1071" t="n"/>
      <c r="O545" s="1086" t="n"/>
      <c r="P545" s="1091" t="n"/>
      <c r="Q545" s="1071" t="n"/>
      <c r="R545" s="1071" t="n"/>
      <c r="S545" s="1086" t="n"/>
      <c r="T545" s="1091" t="n"/>
      <c r="U545" s="1071" t="n"/>
      <c r="V545" s="1071" t="n"/>
      <c r="W545" s="1071" t="n"/>
      <c r="X545" s="1086" t="n"/>
      <c r="Y545" s="1091" t="n"/>
      <c r="Z545" s="1071" t="n"/>
      <c r="AA545" s="1071" t="n"/>
      <c r="AB545" s="1086" t="n"/>
      <c r="AC545" s="1091" t="n"/>
      <c r="AD545" s="1071" t="n"/>
      <c r="AE545" s="1071" t="n"/>
      <c r="AF545" s="1071" t="n"/>
      <c r="AG545" s="1086" t="n"/>
      <c r="AH545" s="1091" t="n"/>
      <c r="AI545" s="1071" t="n"/>
      <c r="AJ545" s="1086" t="n"/>
    </row>
    <row r="546" ht="12.75" customHeight="1" s="789">
      <c r="A546" s="1091" t="n"/>
      <c r="B546" s="1091" t="n"/>
      <c r="C546" s="1071" t="n"/>
      <c r="D546" s="1086" t="n"/>
      <c r="E546" s="1091" t="n"/>
      <c r="F546" s="1071" t="n"/>
      <c r="G546" s="1071" t="n"/>
      <c r="H546" s="1071" t="n"/>
      <c r="I546" s="1086" t="n"/>
      <c r="J546" s="1091" t="n"/>
      <c r="K546" s="1071" t="n"/>
      <c r="L546" s="1071" t="n"/>
      <c r="M546" s="1071" t="n"/>
      <c r="N546" s="1071" t="n"/>
      <c r="O546" s="1086" t="n"/>
      <c r="P546" s="1091" t="n"/>
      <c r="Q546" s="1071" t="n"/>
      <c r="R546" s="1071" t="n"/>
      <c r="S546" s="1086" t="n"/>
      <c r="T546" s="1091" t="n"/>
      <c r="U546" s="1071" t="n"/>
      <c r="V546" s="1071" t="n"/>
      <c r="W546" s="1071" t="n"/>
      <c r="X546" s="1086" t="n"/>
      <c r="Y546" s="1091" t="n"/>
      <c r="Z546" s="1071" t="n"/>
      <c r="AA546" s="1071" t="n"/>
      <c r="AB546" s="1086" t="n"/>
      <c r="AC546" s="1091" t="n"/>
      <c r="AD546" s="1071" t="n"/>
      <c r="AE546" s="1071" t="n"/>
      <c r="AF546" s="1071" t="n"/>
      <c r="AG546" s="1086" t="n"/>
      <c r="AH546" s="1091" t="n"/>
      <c r="AI546" s="1071" t="n"/>
      <c r="AJ546" s="1086" t="n"/>
    </row>
    <row r="547" ht="12.75" customHeight="1" s="789">
      <c r="A547" s="1091" t="n"/>
      <c r="B547" s="1091" t="n"/>
      <c r="C547" s="1071" t="n"/>
      <c r="D547" s="1086" t="n"/>
      <c r="E547" s="1091" t="n"/>
      <c r="F547" s="1071" t="n"/>
      <c r="G547" s="1071" t="n"/>
      <c r="H547" s="1071" t="n"/>
      <c r="I547" s="1086" t="n"/>
      <c r="J547" s="1091" t="n"/>
      <c r="K547" s="1071" t="n"/>
      <c r="L547" s="1071" t="n"/>
      <c r="M547" s="1071" t="n"/>
      <c r="N547" s="1071" t="n"/>
      <c r="O547" s="1086" t="n"/>
      <c r="P547" s="1091" t="n"/>
      <c r="Q547" s="1071" t="n"/>
      <c r="R547" s="1071" t="n"/>
      <c r="S547" s="1086" t="n"/>
      <c r="T547" s="1091" t="n"/>
      <c r="U547" s="1071" t="n"/>
      <c r="V547" s="1071" t="n"/>
      <c r="W547" s="1071" t="n"/>
      <c r="X547" s="1086" t="n"/>
      <c r="Y547" s="1091" t="n"/>
      <c r="Z547" s="1071" t="n"/>
      <c r="AA547" s="1071" t="n"/>
      <c r="AB547" s="1086" t="n"/>
      <c r="AC547" s="1091" t="n"/>
      <c r="AD547" s="1071" t="n"/>
      <c r="AE547" s="1071" t="n"/>
      <c r="AF547" s="1071" t="n"/>
      <c r="AG547" s="1086" t="n"/>
      <c r="AH547" s="1091" t="n"/>
      <c r="AI547" s="1071" t="n"/>
      <c r="AJ547" s="1086" t="n"/>
    </row>
    <row r="548" ht="12.75" customHeight="1" s="789">
      <c r="A548" s="1091" t="n"/>
      <c r="B548" s="1091" t="n"/>
      <c r="C548" s="1071" t="n"/>
      <c r="D548" s="1086" t="n"/>
      <c r="E548" s="1091" t="n"/>
      <c r="F548" s="1071" t="n"/>
      <c r="G548" s="1071" t="n"/>
      <c r="H548" s="1071" t="n"/>
      <c r="I548" s="1086" t="n"/>
      <c r="J548" s="1091" t="n"/>
      <c r="K548" s="1071" t="n"/>
      <c r="L548" s="1071" t="n"/>
      <c r="M548" s="1071" t="n"/>
      <c r="N548" s="1071" t="n"/>
      <c r="O548" s="1086" t="n"/>
      <c r="P548" s="1091" t="n"/>
      <c r="Q548" s="1071" t="n"/>
      <c r="R548" s="1071" t="n"/>
      <c r="S548" s="1086" t="n"/>
      <c r="T548" s="1091" t="n"/>
      <c r="U548" s="1071" t="n"/>
      <c r="V548" s="1071" t="n"/>
      <c r="W548" s="1071" t="n"/>
      <c r="X548" s="1086" t="n"/>
      <c r="Y548" s="1091" t="n"/>
      <c r="Z548" s="1071" t="n"/>
      <c r="AA548" s="1071" t="n"/>
      <c r="AB548" s="1086" t="n"/>
      <c r="AC548" s="1091" t="n"/>
      <c r="AD548" s="1071" t="n"/>
      <c r="AE548" s="1071" t="n"/>
      <c r="AF548" s="1071" t="n"/>
      <c r="AG548" s="1086" t="n"/>
      <c r="AH548" s="1091" t="n"/>
      <c r="AI548" s="1071" t="n"/>
      <c r="AJ548" s="1086" t="n"/>
    </row>
    <row r="549" ht="12.75" customHeight="1" s="789">
      <c r="A549" s="1091" t="n"/>
      <c r="B549" s="1091" t="n"/>
      <c r="C549" s="1071" t="n"/>
      <c r="D549" s="1086" t="n"/>
      <c r="E549" s="1091" t="n"/>
      <c r="F549" s="1071" t="n"/>
      <c r="G549" s="1071" t="n"/>
      <c r="H549" s="1071" t="n"/>
      <c r="I549" s="1086" t="n"/>
      <c r="J549" s="1091" t="n"/>
      <c r="K549" s="1071" t="n"/>
      <c r="L549" s="1071" t="n"/>
      <c r="M549" s="1071" t="n"/>
      <c r="N549" s="1071" t="n"/>
      <c r="O549" s="1086" t="n"/>
      <c r="P549" s="1091" t="n"/>
      <c r="Q549" s="1071" t="n"/>
      <c r="R549" s="1071" t="n"/>
      <c r="S549" s="1086" t="n"/>
      <c r="T549" s="1091" t="n"/>
      <c r="U549" s="1071" t="n"/>
      <c r="V549" s="1071" t="n"/>
      <c r="W549" s="1071" t="n"/>
      <c r="X549" s="1086" t="n"/>
      <c r="Y549" s="1091" t="n"/>
      <c r="Z549" s="1071" t="n"/>
      <c r="AA549" s="1071" t="n"/>
      <c r="AB549" s="1086" t="n"/>
      <c r="AC549" s="1091" t="n"/>
      <c r="AD549" s="1071" t="n"/>
      <c r="AE549" s="1071" t="n"/>
      <c r="AF549" s="1071" t="n"/>
      <c r="AG549" s="1086" t="n"/>
      <c r="AH549" s="1091" t="n"/>
      <c r="AI549" s="1071" t="n"/>
      <c r="AJ549" s="1086" t="n"/>
    </row>
    <row r="550" ht="12.75" customHeight="1" s="789">
      <c r="A550" s="1091" t="n"/>
      <c r="B550" s="1091" t="n"/>
      <c r="C550" s="1071" t="n"/>
      <c r="D550" s="1086" t="n"/>
      <c r="E550" s="1091" t="n"/>
      <c r="F550" s="1071" t="n"/>
      <c r="G550" s="1071" t="n"/>
      <c r="H550" s="1071" t="n"/>
      <c r="I550" s="1086" t="n"/>
      <c r="J550" s="1091" t="n"/>
      <c r="K550" s="1071" t="n"/>
      <c r="L550" s="1071" t="n"/>
      <c r="M550" s="1071" t="n"/>
      <c r="N550" s="1071" t="n"/>
      <c r="O550" s="1086" t="n"/>
      <c r="P550" s="1091" t="n"/>
      <c r="Q550" s="1071" t="n"/>
      <c r="R550" s="1071" t="n"/>
      <c r="S550" s="1086" t="n"/>
      <c r="T550" s="1091" t="n"/>
      <c r="U550" s="1071" t="n"/>
      <c r="V550" s="1071" t="n"/>
      <c r="W550" s="1071" t="n"/>
      <c r="X550" s="1086" t="n"/>
      <c r="Y550" s="1091" t="n"/>
      <c r="Z550" s="1071" t="n"/>
      <c r="AA550" s="1071" t="n"/>
      <c r="AB550" s="1086" t="n"/>
      <c r="AC550" s="1091" t="n"/>
      <c r="AD550" s="1071" t="n"/>
      <c r="AE550" s="1071" t="n"/>
      <c r="AF550" s="1071" t="n"/>
      <c r="AG550" s="1086" t="n"/>
      <c r="AH550" s="1091" t="n"/>
      <c r="AI550" s="1071" t="n"/>
      <c r="AJ550" s="1086" t="n"/>
    </row>
    <row r="551" ht="12.75" customHeight="1" s="789">
      <c r="A551" s="1091" t="n"/>
      <c r="B551" s="1091" t="n"/>
      <c r="C551" s="1071" t="n"/>
      <c r="D551" s="1086" t="n"/>
      <c r="E551" s="1091" t="n"/>
      <c r="F551" s="1071" t="n"/>
      <c r="G551" s="1071" t="n"/>
      <c r="H551" s="1071" t="n"/>
      <c r="I551" s="1086" t="n"/>
      <c r="J551" s="1091" t="n"/>
      <c r="K551" s="1071" t="n"/>
      <c r="L551" s="1071" t="n"/>
      <c r="M551" s="1071" t="n"/>
      <c r="N551" s="1071" t="n"/>
      <c r="O551" s="1086" t="n"/>
      <c r="P551" s="1091" t="n"/>
      <c r="Q551" s="1071" t="n"/>
      <c r="R551" s="1071" t="n"/>
      <c r="S551" s="1086" t="n"/>
      <c r="T551" s="1091" t="n"/>
      <c r="U551" s="1071" t="n"/>
      <c r="V551" s="1071" t="n"/>
      <c r="W551" s="1071" t="n"/>
      <c r="X551" s="1086" t="n"/>
      <c r="Y551" s="1091" t="n"/>
      <c r="Z551" s="1071" t="n"/>
      <c r="AA551" s="1071" t="n"/>
      <c r="AB551" s="1086" t="n"/>
      <c r="AC551" s="1091" t="n"/>
      <c r="AD551" s="1071" t="n"/>
      <c r="AE551" s="1071" t="n"/>
      <c r="AF551" s="1071" t="n"/>
      <c r="AG551" s="1086" t="n"/>
      <c r="AH551" s="1091" t="n"/>
      <c r="AI551" s="1071" t="n"/>
      <c r="AJ551" s="1086" t="n"/>
    </row>
    <row r="552" ht="12.75" customHeight="1" s="789">
      <c r="A552" s="1091" t="n"/>
      <c r="B552" s="1091" t="n"/>
      <c r="C552" s="1071" t="n"/>
      <c r="D552" s="1086" t="n"/>
      <c r="E552" s="1091" t="n"/>
      <c r="F552" s="1071" t="n"/>
      <c r="G552" s="1071" t="n"/>
      <c r="H552" s="1071" t="n"/>
      <c r="I552" s="1086" t="n"/>
      <c r="J552" s="1091" t="n"/>
      <c r="K552" s="1071" t="n"/>
      <c r="L552" s="1071" t="n"/>
      <c r="M552" s="1071" t="n"/>
      <c r="N552" s="1071" t="n"/>
      <c r="O552" s="1086" t="n"/>
      <c r="P552" s="1091" t="n"/>
      <c r="Q552" s="1071" t="n"/>
      <c r="R552" s="1071" t="n"/>
      <c r="S552" s="1086" t="n"/>
      <c r="T552" s="1091" t="n"/>
      <c r="U552" s="1071" t="n"/>
      <c r="V552" s="1071" t="n"/>
      <c r="W552" s="1071" t="n"/>
      <c r="X552" s="1086" t="n"/>
      <c r="Y552" s="1091" t="n"/>
      <c r="Z552" s="1071" t="n"/>
      <c r="AA552" s="1071" t="n"/>
      <c r="AB552" s="1086" t="n"/>
      <c r="AC552" s="1091" t="n"/>
      <c r="AD552" s="1071" t="n"/>
      <c r="AE552" s="1071" t="n"/>
      <c r="AF552" s="1071" t="n"/>
      <c r="AG552" s="1086" t="n"/>
      <c r="AH552" s="1091" t="n"/>
      <c r="AI552" s="1071" t="n"/>
      <c r="AJ552" s="1086" t="n"/>
    </row>
    <row r="553" ht="12.75" customHeight="1" s="789">
      <c r="A553" s="1091" t="n"/>
      <c r="B553" s="1091" t="n"/>
      <c r="C553" s="1071" t="n"/>
      <c r="D553" s="1086" t="n"/>
      <c r="E553" s="1091" t="n"/>
      <c r="F553" s="1071" t="n"/>
      <c r="G553" s="1071" t="n"/>
      <c r="H553" s="1071" t="n"/>
      <c r="I553" s="1086" t="n"/>
      <c r="J553" s="1091" t="n"/>
      <c r="K553" s="1071" t="n"/>
      <c r="L553" s="1071" t="n"/>
      <c r="M553" s="1071" t="n"/>
      <c r="N553" s="1071" t="n"/>
      <c r="O553" s="1086" t="n"/>
      <c r="P553" s="1091" t="n"/>
      <c r="Q553" s="1071" t="n"/>
      <c r="R553" s="1071" t="n"/>
      <c r="S553" s="1086" t="n"/>
      <c r="T553" s="1091" t="n"/>
      <c r="U553" s="1071" t="n"/>
      <c r="V553" s="1071" t="n"/>
      <c r="W553" s="1071" t="n"/>
      <c r="X553" s="1086" t="n"/>
      <c r="Y553" s="1091" t="n"/>
      <c r="Z553" s="1071" t="n"/>
      <c r="AA553" s="1071" t="n"/>
      <c r="AB553" s="1086" t="n"/>
      <c r="AC553" s="1091" t="n"/>
      <c r="AD553" s="1071" t="n"/>
      <c r="AE553" s="1071" t="n"/>
      <c r="AF553" s="1071" t="n"/>
      <c r="AG553" s="1086" t="n"/>
      <c r="AH553" s="1091" t="n"/>
      <c r="AI553" s="1071" t="n"/>
      <c r="AJ553" s="1086" t="n"/>
    </row>
    <row r="554" ht="12.75" customHeight="1" s="789">
      <c r="A554" s="1091" t="n"/>
      <c r="B554" s="1091" t="n"/>
      <c r="C554" s="1071" t="n"/>
      <c r="D554" s="1086" t="n"/>
      <c r="E554" s="1091" t="n"/>
      <c r="F554" s="1071" t="n"/>
      <c r="G554" s="1071" t="n"/>
      <c r="H554" s="1071" t="n"/>
      <c r="I554" s="1086" t="n"/>
      <c r="J554" s="1091" t="n"/>
      <c r="K554" s="1071" t="n"/>
      <c r="L554" s="1071" t="n"/>
      <c r="M554" s="1071" t="n"/>
      <c r="N554" s="1071" t="n"/>
      <c r="O554" s="1086" t="n"/>
      <c r="P554" s="1091" t="n"/>
      <c r="Q554" s="1071" t="n"/>
      <c r="R554" s="1071" t="n"/>
      <c r="S554" s="1086" t="n"/>
      <c r="T554" s="1091" t="n"/>
      <c r="U554" s="1071" t="n"/>
      <c r="V554" s="1071" t="n"/>
      <c r="W554" s="1071" t="n"/>
      <c r="X554" s="1086" t="n"/>
      <c r="Y554" s="1091" t="n"/>
      <c r="Z554" s="1071" t="n"/>
      <c r="AA554" s="1071" t="n"/>
      <c r="AB554" s="1086" t="n"/>
      <c r="AC554" s="1091" t="n"/>
      <c r="AD554" s="1071" t="n"/>
      <c r="AE554" s="1071" t="n"/>
      <c r="AF554" s="1071" t="n"/>
      <c r="AG554" s="1086" t="n"/>
      <c r="AH554" s="1091" t="n"/>
      <c r="AI554" s="1071" t="n"/>
      <c r="AJ554" s="1086" t="n"/>
    </row>
    <row r="555" ht="12.75" customHeight="1" s="789">
      <c r="A555" s="1091" t="n"/>
      <c r="B555" s="1091" t="n"/>
      <c r="C555" s="1071" t="n"/>
      <c r="D555" s="1086" t="n"/>
      <c r="E555" s="1091" t="n"/>
      <c r="F555" s="1071" t="n"/>
      <c r="G555" s="1071" t="n"/>
      <c r="H555" s="1071" t="n"/>
      <c r="I555" s="1086" t="n"/>
      <c r="J555" s="1091" t="n"/>
      <c r="K555" s="1071" t="n"/>
      <c r="L555" s="1071" t="n"/>
      <c r="M555" s="1071" t="n"/>
      <c r="N555" s="1071" t="n"/>
      <c r="O555" s="1086" t="n"/>
      <c r="P555" s="1091" t="n"/>
      <c r="Q555" s="1071" t="n"/>
      <c r="R555" s="1071" t="n"/>
      <c r="S555" s="1086" t="n"/>
      <c r="T555" s="1091" t="n"/>
      <c r="U555" s="1071" t="n"/>
      <c r="V555" s="1071" t="n"/>
      <c r="W555" s="1071" t="n"/>
      <c r="X555" s="1086" t="n"/>
      <c r="Y555" s="1091" t="n"/>
      <c r="Z555" s="1071" t="n"/>
      <c r="AA555" s="1071" t="n"/>
      <c r="AB555" s="1086" t="n"/>
      <c r="AC555" s="1091" t="n"/>
      <c r="AD555" s="1071" t="n"/>
      <c r="AE555" s="1071" t="n"/>
      <c r="AF555" s="1071" t="n"/>
      <c r="AG555" s="1086" t="n"/>
      <c r="AH555" s="1091" t="n"/>
      <c r="AI555" s="1071" t="n"/>
      <c r="AJ555" s="1086" t="n"/>
    </row>
    <row r="556" ht="12.75" customHeight="1" s="789">
      <c r="A556" s="1091" t="n"/>
      <c r="B556" s="1091" t="n"/>
      <c r="C556" s="1071" t="n"/>
      <c r="D556" s="1086" t="n"/>
      <c r="E556" s="1091" t="n"/>
      <c r="F556" s="1071" t="n"/>
      <c r="G556" s="1071" t="n"/>
      <c r="H556" s="1071" t="n"/>
      <c r="I556" s="1086" t="n"/>
      <c r="J556" s="1091" t="n"/>
      <c r="K556" s="1071" t="n"/>
      <c r="L556" s="1071" t="n"/>
      <c r="M556" s="1071" t="n"/>
      <c r="N556" s="1071" t="n"/>
      <c r="O556" s="1086" t="n"/>
      <c r="P556" s="1091" t="n"/>
      <c r="Q556" s="1071" t="n"/>
      <c r="R556" s="1071" t="n"/>
      <c r="S556" s="1086" t="n"/>
      <c r="T556" s="1091" t="n"/>
      <c r="U556" s="1071" t="n"/>
      <c r="V556" s="1071" t="n"/>
      <c r="W556" s="1071" t="n"/>
      <c r="X556" s="1086" t="n"/>
      <c r="Y556" s="1091" t="n"/>
      <c r="Z556" s="1071" t="n"/>
      <c r="AA556" s="1071" t="n"/>
      <c r="AB556" s="1086" t="n"/>
      <c r="AC556" s="1091" t="n"/>
      <c r="AD556" s="1071" t="n"/>
      <c r="AE556" s="1071" t="n"/>
      <c r="AF556" s="1071" t="n"/>
      <c r="AG556" s="1086" t="n"/>
      <c r="AH556" s="1091" t="n"/>
      <c r="AI556" s="1071" t="n"/>
      <c r="AJ556" s="1086" t="n"/>
    </row>
    <row r="557" ht="12.75" customHeight="1" s="789">
      <c r="A557" s="1091" t="n"/>
      <c r="B557" s="1091" t="n"/>
      <c r="C557" s="1071" t="n"/>
      <c r="D557" s="1086" t="n"/>
      <c r="E557" s="1091" t="n"/>
      <c r="F557" s="1071" t="n"/>
      <c r="G557" s="1071" t="n"/>
      <c r="H557" s="1071" t="n"/>
      <c r="I557" s="1086" t="n"/>
      <c r="J557" s="1091" t="n"/>
      <c r="K557" s="1071" t="n"/>
      <c r="L557" s="1071" t="n"/>
      <c r="M557" s="1071" t="n"/>
      <c r="N557" s="1071" t="n"/>
      <c r="O557" s="1086" t="n"/>
      <c r="P557" s="1091" t="n"/>
      <c r="Q557" s="1071" t="n"/>
      <c r="R557" s="1071" t="n"/>
      <c r="S557" s="1086" t="n"/>
      <c r="T557" s="1091" t="n"/>
      <c r="U557" s="1071" t="n"/>
      <c r="V557" s="1071" t="n"/>
      <c r="W557" s="1071" t="n"/>
      <c r="X557" s="1086" t="n"/>
      <c r="Y557" s="1091" t="n"/>
      <c r="Z557" s="1071" t="n"/>
      <c r="AA557" s="1071" t="n"/>
      <c r="AB557" s="1086" t="n"/>
      <c r="AC557" s="1091" t="n"/>
      <c r="AD557" s="1071" t="n"/>
      <c r="AE557" s="1071" t="n"/>
      <c r="AF557" s="1071" t="n"/>
      <c r="AG557" s="1086" t="n"/>
      <c r="AH557" s="1091" t="n"/>
      <c r="AI557" s="1071" t="n"/>
      <c r="AJ557" s="1086" t="n"/>
    </row>
    <row r="558" ht="12.75" customHeight="1" s="789">
      <c r="A558" s="1091" t="n"/>
      <c r="B558" s="1091" t="n"/>
      <c r="C558" s="1071" t="n"/>
      <c r="D558" s="1086" t="n"/>
      <c r="E558" s="1091" t="n"/>
      <c r="F558" s="1071" t="n"/>
      <c r="G558" s="1071" t="n"/>
      <c r="H558" s="1071" t="n"/>
      <c r="I558" s="1086" t="n"/>
      <c r="J558" s="1091" t="n"/>
      <c r="K558" s="1071" t="n"/>
      <c r="L558" s="1071" t="n"/>
      <c r="M558" s="1071" t="n"/>
      <c r="N558" s="1071" t="n"/>
      <c r="O558" s="1086" t="n"/>
      <c r="P558" s="1091" t="n"/>
      <c r="Q558" s="1071" t="n"/>
      <c r="R558" s="1071" t="n"/>
      <c r="S558" s="1086" t="n"/>
      <c r="T558" s="1091" t="n"/>
      <c r="U558" s="1071" t="n"/>
      <c r="V558" s="1071" t="n"/>
      <c r="W558" s="1071" t="n"/>
      <c r="X558" s="1086" t="n"/>
      <c r="Y558" s="1091" t="n"/>
      <c r="Z558" s="1071" t="n"/>
      <c r="AA558" s="1071" t="n"/>
      <c r="AB558" s="1086" t="n"/>
      <c r="AC558" s="1091" t="n"/>
      <c r="AD558" s="1071" t="n"/>
      <c r="AE558" s="1071" t="n"/>
      <c r="AF558" s="1071" t="n"/>
      <c r="AG558" s="1086" t="n"/>
      <c r="AH558" s="1091" t="n"/>
      <c r="AI558" s="1071" t="n"/>
      <c r="AJ558" s="1086" t="n"/>
    </row>
    <row r="559" ht="12.75" customHeight="1" s="789">
      <c r="A559" s="1091" t="n"/>
      <c r="B559" s="1091" t="n"/>
      <c r="C559" s="1071" t="n"/>
      <c r="D559" s="1086" t="n"/>
      <c r="E559" s="1091" t="n"/>
      <c r="F559" s="1071" t="n"/>
      <c r="G559" s="1071" t="n"/>
      <c r="H559" s="1071" t="n"/>
      <c r="I559" s="1086" t="n"/>
      <c r="J559" s="1091" t="n"/>
      <c r="K559" s="1071" t="n"/>
      <c r="L559" s="1071" t="n"/>
      <c r="M559" s="1071" t="n"/>
      <c r="N559" s="1071" t="n"/>
      <c r="O559" s="1086" t="n"/>
      <c r="P559" s="1091" t="n"/>
      <c r="Q559" s="1071" t="n"/>
      <c r="R559" s="1071" t="n"/>
      <c r="S559" s="1086" t="n"/>
      <c r="T559" s="1091" t="n"/>
      <c r="U559" s="1071" t="n"/>
      <c r="V559" s="1071" t="n"/>
      <c r="W559" s="1071" t="n"/>
      <c r="X559" s="1086" t="n"/>
      <c r="Y559" s="1091" t="n"/>
      <c r="Z559" s="1071" t="n"/>
      <c r="AA559" s="1071" t="n"/>
      <c r="AB559" s="1086" t="n"/>
      <c r="AC559" s="1091" t="n"/>
      <c r="AD559" s="1071" t="n"/>
      <c r="AE559" s="1071" t="n"/>
      <c r="AF559" s="1071" t="n"/>
      <c r="AG559" s="1086" t="n"/>
      <c r="AH559" s="1091" t="n"/>
      <c r="AI559" s="1071" t="n"/>
      <c r="AJ559" s="1086" t="n"/>
    </row>
    <row r="560" ht="12.75" customHeight="1" s="789">
      <c r="A560" s="1091" t="n"/>
      <c r="B560" s="1091" t="n"/>
      <c r="C560" s="1071" t="n"/>
      <c r="D560" s="1086" t="n"/>
      <c r="E560" s="1091" t="n"/>
      <c r="F560" s="1071" t="n"/>
      <c r="G560" s="1071" t="n"/>
      <c r="H560" s="1071" t="n"/>
      <c r="I560" s="1086" t="n"/>
      <c r="J560" s="1091" t="n"/>
      <c r="K560" s="1071" t="n"/>
      <c r="L560" s="1071" t="n"/>
      <c r="M560" s="1071" t="n"/>
      <c r="N560" s="1071" t="n"/>
      <c r="O560" s="1086" t="n"/>
      <c r="P560" s="1091" t="n"/>
      <c r="Q560" s="1071" t="n"/>
      <c r="R560" s="1071" t="n"/>
      <c r="S560" s="1086" t="n"/>
      <c r="T560" s="1091" t="n"/>
      <c r="U560" s="1071" t="n"/>
      <c r="V560" s="1071" t="n"/>
      <c r="W560" s="1071" t="n"/>
      <c r="X560" s="1086" t="n"/>
      <c r="Y560" s="1091" t="n"/>
      <c r="Z560" s="1071" t="n"/>
      <c r="AA560" s="1071" t="n"/>
      <c r="AB560" s="1086" t="n"/>
      <c r="AC560" s="1091" t="n"/>
      <c r="AD560" s="1071" t="n"/>
      <c r="AE560" s="1071" t="n"/>
      <c r="AF560" s="1071" t="n"/>
      <c r="AG560" s="1086" t="n"/>
      <c r="AH560" s="1091" t="n"/>
      <c r="AI560" s="1071" t="n"/>
      <c r="AJ560" s="1086" t="n"/>
    </row>
    <row r="561" ht="12.75" customHeight="1" s="789">
      <c r="A561" s="1091" t="n"/>
      <c r="B561" s="1091" t="n"/>
      <c r="C561" s="1071" t="n"/>
      <c r="D561" s="1086" t="n"/>
      <c r="E561" s="1091" t="n"/>
      <c r="F561" s="1071" t="n"/>
      <c r="G561" s="1071" t="n"/>
      <c r="H561" s="1071" t="n"/>
      <c r="I561" s="1086" t="n"/>
      <c r="J561" s="1091" t="n"/>
      <c r="K561" s="1071" t="n"/>
      <c r="L561" s="1071" t="n"/>
      <c r="M561" s="1071" t="n"/>
      <c r="N561" s="1071" t="n"/>
      <c r="O561" s="1086" t="n"/>
      <c r="P561" s="1091" t="n"/>
      <c r="Q561" s="1071" t="n"/>
      <c r="R561" s="1071" t="n"/>
      <c r="S561" s="1086" t="n"/>
      <c r="T561" s="1091" t="n"/>
      <c r="U561" s="1071" t="n"/>
      <c r="V561" s="1071" t="n"/>
      <c r="W561" s="1071" t="n"/>
      <c r="X561" s="1086" t="n"/>
      <c r="Y561" s="1091" t="n"/>
      <c r="Z561" s="1071" t="n"/>
      <c r="AA561" s="1071" t="n"/>
      <c r="AB561" s="1086" t="n"/>
      <c r="AC561" s="1091" t="n"/>
      <c r="AD561" s="1071" t="n"/>
      <c r="AE561" s="1071" t="n"/>
      <c r="AF561" s="1071" t="n"/>
      <c r="AG561" s="1086" t="n"/>
      <c r="AH561" s="1091" t="n"/>
      <c r="AI561" s="1071" t="n"/>
      <c r="AJ561" s="1086" t="n"/>
    </row>
    <row r="562" ht="12.75" customHeight="1" s="789">
      <c r="A562" s="1091" t="n"/>
      <c r="B562" s="1091" t="n"/>
      <c r="C562" s="1071" t="n"/>
      <c r="D562" s="1086" t="n"/>
      <c r="E562" s="1091" t="n"/>
      <c r="F562" s="1071" t="n"/>
      <c r="G562" s="1071" t="n"/>
      <c r="H562" s="1071" t="n"/>
      <c r="I562" s="1086" t="n"/>
      <c r="J562" s="1091" t="n"/>
      <c r="K562" s="1071" t="n"/>
      <c r="L562" s="1071" t="n"/>
      <c r="M562" s="1071" t="n"/>
      <c r="N562" s="1071" t="n"/>
      <c r="O562" s="1086" t="n"/>
      <c r="P562" s="1091" t="n"/>
      <c r="Q562" s="1071" t="n"/>
      <c r="R562" s="1071" t="n"/>
      <c r="S562" s="1086" t="n"/>
      <c r="T562" s="1091" t="n"/>
      <c r="U562" s="1071" t="n"/>
      <c r="V562" s="1071" t="n"/>
      <c r="W562" s="1071" t="n"/>
      <c r="X562" s="1086" t="n"/>
      <c r="Y562" s="1091" t="n"/>
      <c r="Z562" s="1071" t="n"/>
      <c r="AA562" s="1071" t="n"/>
      <c r="AB562" s="1086" t="n"/>
      <c r="AC562" s="1091" t="n"/>
      <c r="AD562" s="1071" t="n"/>
      <c r="AE562" s="1071" t="n"/>
      <c r="AF562" s="1071" t="n"/>
      <c r="AG562" s="1086" t="n"/>
      <c r="AH562" s="1091" t="n"/>
      <c r="AI562" s="1071" t="n"/>
      <c r="AJ562" s="1086" t="n"/>
    </row>
    <row r="563" ht="12.75" customHeight="1" s="789">
      <c r="A563" s="1091" t="n"/>
      <c r="B563" s="1091" t="n"/>
      <c r="C563" s="1071" t="n"/>
      <c r="D563" s="1086" t="n"/>
      <c r="E563" s="1091" t="n"/>
      <c r="F563" s="1071" t="n"/>
      <c r="G563" s="1071" t="n"/>
      <c r="H563" s="1071" t="n"/>
      <c r="I563" s="1086" t="n"/>
      <c r="J563" s="1091" t="n"/>
      <c r="K563" s="1071" t="n"/>
      <c r="L563" s="1071" t="n"/>
      <c r="M563" s="1071" t="n"/>
      <c r="N563" s="1071" t="n"/>
      <c r="O563" s="1086" t="n"/>
      <c r="P563" s="1091" t="n"/>
      <c r="Q563" s="1071" t="n"/>
      <c r="R563" s="1071" t="n"/>
      <c r="S563" s="1086" t="n"/>
      <c r="T563" s="1091" t="n"/>
      <c r="U563" s="1071" t="n"/>
      <c r="V563" s="1071" t="n"/>
      <c r="W563" s="1071" t="n"/>
      <c r="X563" s="1086" t="n"/>
      <c r="Y563" s="1091" t="n"/>
      <c r="Z563" s="1071" t="n"/>
      <c r="AA563" s="1071" t="n"/>
      <c r="AB563" s="1086" t="n"/>
      <c r="AC563" s="1091" t="n"/>
      <c r="AD563" s="1071" t="n"/>
      <c r="AE563" s="1071" t="n"/>
      <c r="AF563" s="1071" t="n"/>
      <c r="AG563" s="1086" t="n"/>
      <c r="AH563" s="1091" t="n"/>
      <c r="AI563" s="1071" t="n"/>
      <c r="AJ563" s="1086" t="n"/>
    </row>
    <row r="564" ht="12.75" customHeight="1" s="789">
      <c r="A564" s="1091" t="n"/>
      <c r="B564" s="1091" t="n"/>
      <c r="C564" s="1071" t="n"/>
      <c r="D564" s="1086" t="n"/>
      <c r="E564" s="1091" t="n"/>
      <c r="F564" s="1071" t="n"/>
      <c r="G564" s="1071" t="n"/>
      <c r="H564" s="1071" t="n"/>
      <c r="I564" s="1086" t="n"/>
      <c r="J564" s="1091" t="n"/>
      <c r="K564" s="1071" t="n"/>
      <c r="L564" s="1071" t="n"/>
      <c r="M564" s="1071" t="n"/>
      <c r="N564" s="1071" t="n"/>
      <c r="O564" s="1086" t="n"/>
      <c r="P564" s="1091" t="n"/>
      <c r="Q564" s="1071" t="n"/>
      <c r="R564" s="1071" t="n"/>
      <c r="S564" s="1086" t="n"/>
      <c r="T564" s="1091" t="n"/>
      <c r="U564" s="1071" t="n"/>
      <c r="V564" s="1071" t="n"/>
      <c r="W564" s="1071" t="n"/>
      <c r="X564" s="1086" t="n"/>
      <c r="Y564" s="1091" t="n"/>
      <c r="Z564" s="1071" t="n"/>
      <c r="AA564" s="1071" t="n"/>
      <c r="AB564" s="1086" t="n"/>
      <c r="AC564" s="1091" t="n"/>
      <c r="AD564" s="1071" t="n"/>
      <c r="AE564" s="1071" t="n"/>
      <c r="AF564" s="1071" t="n"/>
      <c r="AG564" s="1086" t="n"/>
      <c r="AH564" s="1091" t="n"/>
      <c r="AI564" s="1071" t="n"/>
      <c r="AJ564" s="1086" t="n"/>
    </row>
    <row r="565" ht="12.75" customHeight="1" s="789">
      <c r="A565" s="1091" t="n"/>
      <c r="B565" s="1091" t="n"/>
      <c r="C565" s="1071" t="n"/>
      <c r="D565" s="1086" t="n"/>
      <c r="E565" s="1091" t="n"/>
      <c r="F565" s="1071" t="n"/>
      <c r="G565" s="1071" t="n"/>
      <c r="H565" s="1071" t="n"/>
      <c r="I565" s="1086" t="n"/>
      <c r="J565" s="1091" t="n"/>
      <c r="K565" s="1071" t="n"/>
      <c r="L565" s="1071" t="n"/>
      <c r="M565" s="1071" t="n"/>
      <c r="N565" s="1071" t="n"/>
      <c r="O565" s="1086" t="n"/>
      <c r="P565" s="1091" t="n"/>
      <c r="Q565" s="1071" t="n"/>
      <c r="R565" s="1071" t="n"/>
      <c r="S565" s="1086" t="n"/>
      <c r="T565" s="1091" t="n"/>
      <c r="U565" s="1071" t="n"/>
      <c r="V565" s="1071" t="n"/>
      <c r="W565" s="1071" t="n"/>
      <c r="X565" s="1086" t="n"/>
      <c r="Y565" s="1091" t="n"/>
      <c r="Z565" s="1071" t="n"/>
      <c r="AA565" s="1071" t="n"/>
      <c r="AB565" s="1086" t="n"/>
      <c r="AC565" s="1091" t="n"/>
      <c r="AD565" s="1071" t="n"/>
      <c r="AE565" s="1071" t="n"/>
      <c r="AF565" s="1071" t="n"/>
      <c r="AG565" s="1086" t="n"/>
      <c r="AH565" s="1091" t="n"/>
      <c r="AI565" s="1071" t="n"/>
      <c r="AJ565" s="1086" t="n"/>
    </row>
    <row r="566" ht="12.75" customHeight="1" s="789">
      <c r="A566" s="1091" t="n"/>
      <c r="B566" s="1091" t="n"/>
      <c r="C566" s="1071" t="n"/>
      <c r="D566" s="1086" t="n"/>
      <c r="E566" s="1091" t="n"/>
      <c r="F566" s="1071" t="n"/>
      <c r="G566" s="1071" t="n"/>
      <c r="H566" s="1071" t="n"/>
      <c r="I566" s="1086" t="n"/>
      <c r="J566" s="1091" t="n"/>
      <c r="K566" s="1071" t="n"/>
      <c r="L566" s="1071" t="n"/>
      <c r="M566" s="1071" t="n"/>
      <c r="N566" s="1071" t="n"/>
      <c r="O566" s="1086" t="n"/>
      <c r="P566" s="1091" t="n"/>
      <c r="Q566" s="1071" t="n"/>
      <c r="R566" s="1071" t="n"/>
      <c r="S566" s="1086" t="n"/>
      <c r="T566" s="1091" t="n"/>
      <c r="U566" s="1071" t="n"/>
      <c r="V566" s="1071" t="n"/>
      <c r="W566" s="1071" t="n"/>
      <c r="X566" s="1086" t="n"/>
      <c r="Y566" s="1091" t="n"/>
      <c r="Z566" s="1071" t="n"/>
      <c r="AA566" s="1071" t="n"/>
      <c r="AB566" s="1086" t="n"/>
      <c r="AC566" s="1091" t="n"/>
      <c r="AD566" s="1071" t="n"/>
      <c r="AE566" s="1071" t="n"/>
      <c r="AF566" s="1071" t="n"/>
      <c r="AG566" s="1086" t="n"/>
      <c r="AH566" s="1091" t="n"/>
      <c r="AI566" s="1071" t="n"/>
      <c r="AJ566" s="1086" t="n"/>
    </row>
    <row r="567" ht="12.75" customHeight="1" s="789">
      <c r="A567" s="1091" t="n"/>
      <c r="B567" s="1091" t="n"/>
      <c r="C567" s="1071" t="n"/>
      <c r="D567" s="1086" t="n"/>
      <c r="E567" s="1091" t="n"/>
      <c r="F567" s="1071" t="n"/>
      <c r="G567" s="1071" t="n"/>
      <c r="H567" s="1071" t="n"/>
      <c r="I567" s="1086" t="n"/>
      <c r="J567" s="1091" t="n"/>
      <c r="K567" s="1071" t="n"/>
      <c r="L567" s="1071" t="n"/>
      <c r="M567" s="1071" t="n"/>
      <c r="N567" s="1071" t="n"/>
      <c r="O567" s="1086" t="n"/>
      <c r="P567" s="1091" t="n"/>
      <c r="Q567" s="1071" t="n"/>
      <c r="R567" s="1071" t="n"/>
      <c r="S567" s="1086" t="n"/>
      <c r="T567" s="1091" t="n"/>
      <c r="U567" s="1071" t="n"/>
      <c r="V567" s="1071" t="n"/>
      <c r="W567" s="1071" t="n"/>
      <c r="X567" s="1086" t="n"/>
      <c r="Y567" s="1091" t="n"/>
      <c r="Z567" s="1071" t="n"/>
      <c r="AA567" s="1071" t="n"/>
      <c r="AB567" s="1086" t="n"/>
      <c r="AC567" s="1091" t="n"/>
      <c r="AD567" s="1071" t="n"/>
      <c r="AE567" s="1071" t="n"/>
      <c r="AF567" s="1071" t="n"/>
      <c r="AG567" s="1086" t="n"/>
      <c r="AH567" s="1091" t="n"/>
      <c r="AI567" s="1071" t="n"/>
      <c r="AJ567" s="1086" t="n"/>
    </row>
    <row r="568" ht="12.75" customHeight="1" s="789">
      <c r="A568" s="1091" t="n"/>
      <c r="B568" s="1091" t="n"/>
      <c r="C568" s="1071" t="n"/>
      <c r="D568" s="1086" t="n"/>
      <c r="E568" s="1091" t="n"/>
      <c r="F568" s="1071" t="n"/>
      <c r="G568" s="1071" t="n"/>
      <c r="H568" s="1071" t="n"/>
      <c r="I568" s="1086" t="n"/>
      <c r="J568" s="1091" t="n"/>
      <c r="K568" s="1071" t="n"/>
      <c r="L568" s="1071" t="n"/>
      <c r="M568" s="1071" t="n"/>
      <c r="N568" s="1071" t="n"/>
      <c r="O568" s="1086" t="n"/>
      <c r="P568" s="1091" t="n"/>
      <c r="Q568" s="1071" t="n"/>
      <c r="R568" s="1071" t="n"/>
      <c r="S568" s="1086" t="n"/>
      <c r="T568" s="1091" t="n"/>
      <c r="U568" s="1071" t="n"/>
      <c r="V568" s="1071" t="n"/>
      <c r="W568" s="1071" t="n"/>
      <c r="X568" s="1086" t="n"/>
      <c r="Y568" s="1091" t="n"/>
      <c r="Z568" s="1071" t="n"/>
      <c r="AA568" s="1071" t="n"/>
      <c r="AB568" s="1086" t="n"/>
      <c r="AC568" s="1091" t="n"/>
      <c r="AD568" s="1071" t="n"/>
      <c r="AE568" s="1071" t="n"/>
      <c r="AF568" s="1071" t="n"/>
      <c r="AG568" s="1086" t="n"/>
      <c r="AH568" s="1091" t="n"/>
      <c r="AI568" s="1071" t="n"/>
      <c r="AJ568" s="1086" t="n"/>
    </row>
    <row r="569" ht="12.75" customHeight="1" s="789">
      <c r="A569" s="1091" t="n"/>
      <c r="B569" s="1091" t="n"/>
      <c r="C569" s="1071" t="n"/>
      <c r="D569" s="1086" t="n"/>
      <c r="E569" s="1091" t="n"/>
      <c r="F569" s="1071" t="n"/>
      <c r="G569" s="1071" t="n"/>
      <c r="H569" s="1071" t="n"/>
      <c r="I569" s="1086" t="n"/>
      <c r="J569" s="1091" t="n"/>
      <c r="K569" s="1071" t="n"/>
      <c r="L569" s="1071" t="n"/>
      <c r="M569" s="1071" t="n"/>
      <c r="N569" s="1071" t="n"/>
      <c r="O569" s="1086" t="n"/>
      <c r="P569" s="1091" t="n"/>
      <c r="Q569" s="1071" t="n"/>
      <c r="R569" s="1071" t="n"/>
      <c r="S569" s="1086" t="n"/>
      <c r="T569" s="1091" t="n"/>
      <c r="U569" s="1071" t="n"/>
      <c r="V569" s="1071" t="n"/>
      <c r="W569" s="1071" t="n"/>
      <c r="X569" s="1086" t="n"/>
      <c r="Y569" s="1091" t="n"/>
      <c r="Z569" s="1071" t="n"/>
      <c r="AA569" s="1071" t="n"/>
      <c r="AB569" s="1086" t="n"/>
      <c r="AC569" s="1091" t="n"/>
      <c r="AD569" s="1071" t="n"/>
      <c r="AE569" s="1071" t="n"/>
      <c r="AF569" s="1071" t="n"/>
      <c r="AG569" s="1086" t="n"/>
      <c r="AH569" s="1091" t="n"/>
      <c r="AI569" s="1071" t="n"/>
      <c r="AJ569" s="1086" t="n"/>
    </row>
    <row r="570" ht="12.75" customHeight="1" s="789">
      <c r="A570" s="1091" t="n"/>
      <c r="B570" s="1091" t="n"/>
      <c r="C570" s="1071" t="n"/>
      <c r="D570" s="1086" t="n"/>
      <c r="E570" s="1091" t="n"/>
      <c r="F570" s="1071" t="n"/>
      <c r="G570" s="1071" t="n"/>
      <c r="H570" s="1071" t="n"/>
      <c r="I570" s="1086" t="n"/>
      <c r="J570" s="1091" t="n"/>
      <c r="K570" s="1071" t="n"/>
      <c r="L570" s="1071" t="n"/>
      <c r="M570" s="1071" t="n"/>
      <c r="N570" s="1071" t="n"/>
      <c r="O570" s="1086" t="n"/>
      <c r="P570" s="1091" t="n"/>
      <c r="Q570" s="1071" t="n"/>
      <c r="R570" s="1071" t="n"/>
      <c r="S570" s="1086" t="n"/>
      <c r="T570" s="1091" t="n"/>
      <c r="U570" s="1071" t="n"/>
      <c r="V570" s="1071" t="n"/>
      <c r="W570" s="1071" t="n"/>
      <c r="X570" s="1086" t="n"/>
      <c r="Y570" s="1091" t="n"/>
      <c r="Z570" s="1071" t="n"/>
      <c r="AA570" s="1071" t="n"/>
      <c r="AB570" s="1086" t="n"/>
      <c r="AC570" s="1091" t="n"/>
      <c r="AD570" s="1071" t="n"/>
      <c r="AE570" s="1071" t="n"/>
      <c r="AF570" s="1071" t="n"/>
      <c r="AG570" s="1086" t="n"/>
      <c r="AH570" s="1091" t="n"/>
      <c r="AI570" s="1071" t="n"/>
      <c r="AJ570" s="1086" t="n"/>
    </row>
    <row r="571" ht="12.75" customHeight="1" s="789">
      <c r="A571" s="1091" t="n"/>
      <c r="B571" s="1091" t="n"/>
      <c r="C571" s="1071" t="n"/>
      <c r="D571" s="1086" t="n"/>
      <c r="E571" s="1091" t="n"/>
      <c r="F571" s="1071" t="n"/>
      <c r="G571" s="1071" t="n"/>
      <c r="H571" s="1071" t="n"/>
      <c r="I571" s="1086" t="n"/>
      <c r="J571" s="1091" t="n"/>
      <c r="K571" s="1071" t="n"/>
      <c r="L571" s="1071" t="n"/>
      <c r="M571" s="1071" t="n"/>
      <c r="N571" s="1071" t="n"/>
      <c r="O571" s="1086" t="n"/>
      <c r="P571" s="1091" t="n"/>
      <c r="Q571" s="1071" t="n"/>
      <c r="R571" s="1071" t="n"/>
      <c r="S571" s="1086" t="n"/>
      <c r="T571" s="1091" t="n"/>
      <c r="U571" s="1071" t="n"/>
      <c r="V571" s="1071" t="n"/>
      <c r="W571" s="1071" t="n"/>
      <c r="X571" s="1086" t="n"/>
      <c r="Y571" s="1091" t="n"/>
      <c r="Z571" s="1071" t="n"/>
      <c r="AA571" s="1071" t="n"/>
      <c r="AB571" s="1086" t="n"/>
      <c r="AC571" s="1091" t="n"/>
      <c r="AD571" s="1071" t="n"/>
      <c r="AE571" s="1071" t="n"/>
      <c r="AF571" s="1071" t="n"/>
      <c r="AG571" s="1086" t="n"/>
      <c r="AH571" s="1091" t="n"/>
      <c r="AI571" s="1071" t="n"/>
      <c r="AJ571" s="1086" t="n"/>
    </row>
    <row r="572" ht="12.75" customHeight="1" s="789">
      <c r="A572" s="1091" t="n"/>
      <c r="B572" s="1091" t="n"/>
      <c r="C572" s="1071" t="n"/>
      <c r="D572" s="1086" t="n"/>
      <c r="E572" s="1091" t="n"/>
      <c r="F572" s="1071" t="n"/>
      <c r="G572" s="1071" t="n"/>
      <c r="H572" s="1071" t="n"/>
      <c r="I572" s="1086" t="n"/>
      <c r="J572" s="1091" t="n"/>
      <c r="K572" s="1071" t="n"/>
      <c r="L572" s="1071" t="n"/>
      <c r="M572" s="1071" t="n"/>
      <c r="N572" s="1071" t="n"/>
      <c r="O572" s="1086" t="n"/>
      <c r="P572" s="1091" t="n"/>
      <c r="Q572" s="1071" t="n"/>
      <c r="R572" s="1071" t="n"/>
      <c r="S572" s="1086" t="n"/>
      <c r="T572" s="1091" t="n"/>
      <c r="U572" s="1071" t="n"/>
      <c r="V572" s="1071" t="n"/>
      <c r="W572" s="1071" t="n"/>
      <c r="X572" s="1086" t="n"/>
      <c r="Y572" s="1091" t="n"/>
      <c r="Z572" s="1071" t="n"/>
      <c r="AA572" s="1071" t="n"/>
      <c r="AB572" s="1086" t="n"/>
      <c r="AC572" s="1091" t="n"/>
      <c r="AD572" s="1071" t="n"/>
      <c r="AE572" s="1071" t="n"/>
      <c r="AF572" s="1071" t="n"/>
      <c r="AG572" s="1086" t="n"/>
      <c r="AH572" s="1091" t="n"/>
      <c r="AI572" s="1071" t="n"/>
      <c r="AJ572" s="1086" t="n"/>
    </row>
    <row r="573" ht="12.75" customHeight="1" s="789">
      <c r="A573" s="1091" t="n"/>
      <c r="B573" s="1091" t="n"/>
      <c r="C573" s="1071" t="n"/>
      <c r="D573" s="1086" t="n"/>
      <c r="E573" s="1091" t="n"/>
      <c r="F573" s="1071" t="n"/>
      <c r="G573" s="1071" t="n"/>
      <c r="H573" s="1071" t="n"/>
      <c r="I573" s="1086" t="n"/>
      <c r="J573" s="1091" t="n"/>
      <c r="K573" s="1071" t="n"/>
      <c r="L573" s="1071" t="n"/>
      <c r="M573" s="1071" t="n"/>
      <c r="N573" s="1071" t="n"/>
      <c r="O573" s="1086" t="n"/>
      <c r="P573" s="1091" t="n"/>
      <c r="Q573" s="1071" t="n"/>
      <c r="R573" s="1071" t="n"/>
      <c r="S573" s="1086" t="n"/>
      <c r="T573" s="1091" t="n"/>
      <c r="U573" s="1071" t="n"/>
      <c r="V573" s="1071" t="n"/>
      <c r="W573" s="1071" t="n"/>
      <c r="X573" s="1086" t="n"/>
      <c r="Y573" s="1091" t="n"/>
      <c r="Z573" s="1071" t="n"/>
      <c r="AA573" s="1071" t="n"/>
      <c r="AB573" s="1086" t="n"/>
      <c r="AC573" s="1091" t="n"/>
      <c r="AD573" s="1071" t="n"/>
      <c r="AE573" s="1071" t="n"/>
      <c r="AF573" s="1071" t="n"/>
      <c r="AG573" s="1086" t="n"/>
      <c r="AH573" s="1091" t="n"/>
      <c r="AI573" s="1071" t="n"/>
      <c r="AJ573" s="1086" t="n"/>
    </row>
    <row r="574" ht="12.75" customHeight="1" s="789">
      <c r="A574" s="1091" t="n"/>
      <c r="B574" s="1091" t="n"/>
      <c r="C574" s="1071" t="n"/>
      <c r="D574" s="1086" t="n"/>
      <c r="E574" s="1091" t="n"/>
      <c r="F574" s="1071" t="n"/>
      <c r="G574" s="1071" t="n"/>
      <c r="H574" s="1071" t="n"/>
      <c r="I574" s="1086" t="n"/>
      <c r="J574" s="1091" t="n"/>
      <c r="K574" s="1071" t="n"/>
      <c r="L574" s="1071" t="n"/>
      <c r="M574" s="1071" t="n"/>
      <c r="N574" s="1071" t="n"/>
      <c r="O574" s="1086" t="n"/>
      <c r="P574" s="1091" t="n"/>
      <c r="Q574" s="1071" t="n"/>
      <c r="R574" s="1071" t="n"/>
      <c r="S574" s="1086" t="n"/>
      <c r="T574" s="1091" t="n"/>
      <c r="U574" s="1071" t="n"/>
      <c r="V574" s="1071" t="n"/>
      <c r="W574" s="1071" t="n"/>
      <c r="X574" s="1086" t="n"/>
      <c r="Y574" s="1091" t="n"/>
      <c r="Z574" s="1071" t="n"/>
      <c r="AA574" s="1071" t="n"/>
      <c r="AB574" s="1086" t="n"/>
      <c r="AC574" s="1091" t="n"/>
      <c r="AD574" s="1071" t="n"/>
      <c r="AE574" s="1071" t="n"/>
      <c r="AF574" s="1071" t="n"/>
      <c r="AG574" s="1086" t="n"/>
      <c r="AH574" s="1091" t="n"/>
      <c r="AI574" s="1071" t="n"/>
      <c r="AJ574" s="1086" t="n"/>
    </row>
    <row r="575" ht="12.75" customHeight="1" s="789">
      <c r="A575" s="1091" t="n"/>
      <c r="B575" s="1091" t="n"/>
      <c r="C575" s="1071" t="n"/>
      <c r="D575" s="1086" t="n"/>
      <c r="E575" s="1091" t="n"/>
      <c r="F575" s="1071" t="n"/>
      <c r="G575" s="1071" t="n"/>
      <c r="H575" s="1071" t="n"/>
      <c r="I575" s="1086" t="n"/>
      <c r="J575" s="1091" t="n"/>
      <c r="K575" s="1071" t="n"/>
      <c r="L575" s="1071" t="n"/>
      <c r="M575" s="1071" t="n"/>
      <c r="N575" s="1071" t="n"/>
      <c r="O575" s="1086" t="n"/>
      <c r="P575" s="1091" t="n"/>
      <c r="Q575" s="1071" t="n"/>
      <c r="R575" s="1071" t="n"/>
      <c r="S575" s="1086" t="n"/>
      <c r="T575" s="1091" t="n"/>
      <c r="U575" s="1071" t="n"/>
      <c r="V575" s="1071" t="n"/>
      <c r="W575" s="1071" t="n"/>
      <c r="X575" s="1086" t="n"/>
      <c r="Y575" s="1091" t="n"/>
      <c r="Z575" s="1071" t="n"/>
      <c r="AA575" s="1071" t="n"/>
      <c r="AB575" s="1086" t="n"/>
      <c r="AC575" s="1091" t="n"/>
      <c r="AD575" s="1071" t="n"/>
      <c r="AE575" s="1071" t="n"/>
      <c r="AF575" s="1071" t="n"/>
      <c r="AG575" s="1086" t="n"/>
      <c r="AH575" s="1091" t="n"/>
      <c r="AI575" s="1071" t="n"/>
      <c r="AJ575" s="1086" t="n"/>
    </row>
    <row r="576" ht="12.75" customHeight="1" s="789">
      <c r="A576" s="1091" t="n"/>
      <c r="B576" s="1091" t="n"/>
      <c r="C576" s="1071" t="n"/>
      <c r="D576" s="1086" t="n"/>
      <c r="E576" s="1091" t="n"/>
      <c r="F576" s="1071" t="n"/>
      <c r="G576" s="1071" t="n"/>
      <c r="H576" s="1071" t="n"/>
      <c r="I576" s="1086" t="n"/>
      <c r="J576" s="1091" t="n"/>
      <c r="K576" s="1071" t="n"/>
      <c r="L576" s="1071" t="n"/>
      <c r="M576" s="1071" t="n"/>
      <c r="N576" s="1071" t="n"/>
      <c r="O576" s="1086" t="n"/>
      <c r="P576" s="1091" t="n"/>
      <c r="Q576" s="1071" t="n"/>
      <c r="R576" s="1071" t="n"/>
      <c r="S576" s="1086" t="n"/>
      <c r="T576" s="1091" t="n"/>
      <c r="U576" s="1071" t="n"/>
      <c r="V576" s="1071" t="n"/>
      <c r="W576" s="1071" t="n"/>
      <c r="X576" s="1086" t="n"/>
      <c r="Y576" s="1091" t="n"/>
      <c r="Z576" s="1071" t="n"/>
      <c r="AA576" s="1071" t="n"/>
      <c r="AB576" s="1086" t="n"/>
      <c r="AC576" s="1091" t="n"/>
      <c r="AD576" s="1071" t="n"/>
      <c r="AE576" s="1071" t="n"/>
      <c r="AF576" s="1071" t="n"/>
      <c r="AG576" s="1086" t="n"/>
      <c r="AH576" s="1091" t="n"/>
      <c r="AI576" s="1071" t="n"/>
      <c r="AJ576" s="1086" t="n"/>
    </row>
    <row r="577" ht="12.75" customHeight="1" s="789">
      <c r="A577" s="1091" t="n"/>
      <c r="B577" s="1091" t="n"/>
      <c r="C577" s="1071" t="n"/>
      <c r="D577" s="1086" t="n"/>
      <c r="E577" s="1091" t="n"/>
      <c r="F577" s="1071" t="n"/>
      <c r="G577" s="1071" t="n"/>
      <c r="H577" s="1071" t="n"/>
      <c r="I577" s="1086" t="n"/>
      <c r="J577" s="1091" t="n"/>
      <c r="K577" s="1071" t="n"/>
      <c r="L577" s="1071" t="n"/>
      <c r="M577" s="1071" t="n"/>
      <c r="N577" s="1071" t="n"/>
      <c r="O577" s="1086" t="n"/>
      <c r="P577" s="1091" t="n"/>
      <c r="Q577" s="1071" t="n"/>
      <c r="R577" s="1071" t="n"/>
      <c r="S577" s="1086" t="n"/>
      <c r="T577" s="1091" t="n"/>
      <c r="U577" s="1071" t="n"/>
      <c r="V577" s="1071" t="n"/>
      <c r="W577" s="1071" t="n"/>
      <c r="X577" s="1086" t="n"/>
      <c r="Y577" s="1091" t="n"/>
      <c r="Z577" s="1071" t="n"/>
      <c r="AA577" s="1071" t="n"/>
      <c r="AB577" s="1086" t="n"/>
      <c r="AC577" s="1091" t="n"/>
      <c r="AD577" s="1071" t="n"/>
      <c r="AE577" s="1071" t="n"/>
      <c r="AF577" s="1071" t="n"/>
      <c r="AG577" s="1086" t="n"/>
      <c r="AH577" s="1091" t="n"/>
      <c r="AI577" s="1071" t="n"/>
      <c r="AJ577" s="1086" t="n"/>
    </row>
    <row r="578" ht="12.75" customHeight="1" s="789">
      <c r="A578" s="1091" t="n"/>
      <c r="B578" s="1091" t="n"/>
      <c r="C578" s="1071" t="n"/>
      <c r="D578" s="1086" t="n"/>
      <c r="E578" s="1091" t="n"/>
      <c r="F578" s="1071" t="n"/>
      <c r="G578" s="1071" t="n"/>
      <c r="H578" s="1071" t="n"/>
      <c r="I578" s="1086" t="n"/>
      <c r="J578" s="1091" t="n"/>
      <c r="K578" s="1071" t="n"/>
      <c r="L578" s="1071" t="n"/>
      <c r="M578" s="1071" t="n"/>
      <c r="N578" s="1071" t="n"/>
      <c r="O578" s="1086" t="n"/>
      <c r="P578" s="1091" t="n"/>
      <c r="Q578" s="1071" t="n"/>
      <c r="R578" s="1071" t="n"/>
      <c r="S578" s="1086" t="n"/>
      <c r="T578" s="1091" t="n"/>
      <c r="U578" s="1071" t="n"/>
      <c r="V578" s="1071" t="n"/>
      <c r="W578" s="1071" t="n"/>
      <c r="X578" s="1086" t="n"/>
      <c r="Y578" s="1091" t="n"/>
      <c r="Z578" s="1071" t="n"/>
      <c r="AA578" s="1071" t="n"/>
      <c r="AB578" s="1086" t="n"/>
      <c r="AC578" s="1091" t="n"/>
      <c r="AD578" s="1071" t="n"/>
      <c r="AE578" s="1071" t="n"/>
      <c r="AF578" s="1071" t="n"/>
      <c r="AG578" s="1086" t="n"/>
      <c r="AH578" s="1091" t="n"/>
      <c r="AI578" s="1071" t="n"/>
      <c r="AJ578" s="1086" t="n"/>
    </row>
    <row r="579" ht="12.75" customHeight="1" s="789">
      <c r="A579" s="1091" t="n"/>
      <c r="B579" s="1091" t="n"/>
      <c r="C579" s="1071" t="n"/>
      <c r="D579" s="1086" t="n"/>
      <c r="E579" s="1091" t="n"/>
      <c r="F579" s="1071" t="n"/>
      <c r="G579" s="1071" t="n"/>
      <c r="H579" s="1071" t="n"/>
      <c r="I579" s="1086" t="n"/>
      <c r="J579" s="1091" t="n"/>
      <c r="K579" s="1071" t="n"/>
      <c r="L579" s="1071" t="n"/>
      <c r="M579" s="1071" t="n"/>
      <c r="N579" s="1071" t="n"/>
      <c r="O579" s="1086" t="n"/>
      <c r="P579" s="1091" t="n"/>
      <c r="Q579" s="1071" t="n"/>
      <c r="R579" s="1071" t="n"/>
      <c r="S579" s="1086" t="n"/>
      <c r="T579" s="1091" t="n"/>
      <c r="U579" s="1071" t="n"/>
      <c r="V579" s="1071" t="n"/>
      <c r="W579" s="1071" t="n"/>
      <c r="X579" s="1086" t="n"/>
      <c r="Y579" s="1091" t="n"/>
      <c r="Z579" s="1071" t="n"/>
      <c r="AA579" s="1071" t="n"/>
      <c r="AB579" s="1086" t="n"/>
      <c r="AC579" s="1091" t="n"/>
      <c r="AD579" s="1071" t="n"/>
      <c r="AE579" s="1071" t="n"/>
      <c r="AF579" s="1071" t="n"/>
      <c r="AG579" s="1086" t="n"/>
      <c r="AH579" s="1091" t="n"/>
      <c r="AI579" s="1071" t="n"/>
      <c r="AJ579" s="1086" t="n"/>
    </row>
    <row r="580" ht="12.75" customHeight="1" s="789">
      <c r="A580" s="1091" t="n"/>
      <c r="B580" s="1091" t="n"/>
      <c r="C580" s="1071" t="n"/>
      <c r="D580" s="1086" t="n"/>
      <c r="E580" s="1091" t="n"/>
      <c r="F580" s="1071" t="n"/>
      <c r="G580" s="1071" t="n"/>
      <c r="H580" s="1071" t="n"/>
      <c r="I580" s="1086" t="n"/>
      <c r="J580" s="1091" t="n"/>
      <c r="K580" s="1071" t="n"/>
      <c r="L580" s="1071" t="n"/>
      <c r="M580" s="1071" t="n"/>
      <c r="N580" s="1071" t="n"/>
      <c r="O580" s="1086" t="n"/>
      <c r="P580" s="1091" t="n"/>
      <c r="Q580" s="1071" t="n"/>
      <c r="R580" s="1071" t="n"/>
      <c r="S580" s="1086" t="n"/>
      <c r="T580" s="1091" t="n"/>
      <c r="U580" s="1071" t="n"/>
      <c r="V580" s="1071" t="n"/>
      <c r="W580" s="1071" t="n"/>
      <c r="X580" s="1086" t="n"/>
      <c r="Y580" s="1091" t="n"/>
      <c r="Z580" s="1071" t="n"/>
      <c r="AA580" s="1071" t="n"/>
      <c r="AB580" s="1086" t="n"/>
      <c r="AC580" s="1091" t="n"/>
      <c r="AD580" s="1071" t="n"/>
      <c r="AE580" s="1071" t="n"/>
      <c r="AF580" s="1071" t="n"/>
      <c r="AG580" s="1086" t="n"/>
      <c r="AH580" s="1091" t="n"/>
      <c r="AI580" s="1071" t="n"/>
      <c r="AJ580" s="1086" t="n"/>
    </row>
    <row r="581" ht="12.75" customHeight="1" s="789">
      <c r="A581" s="1091" t="n"/>
      <c r="B581" s="1091" t="n"/>
      <c r="C581" s="1071" t="n"/>
      <c r="D581" s="1086" t="n"/>
      <c r="E581" s="1091" t="n"/>
      <c r="F581" s="1071" t="n"/>
      <c r="G581" s="1071" t="n"/>
      <c r="H581" s="1071" t="n"/>
      <c r="I581" s="1086" t="n"/>
      <c r="J581" s="1091" t="n"/>
      <c r="K581" s="1071" t="n"/>
      <c r="L581" s="1071" t="n"/>
      <c r="M581" s="1071" t="n"/>
      <c r="N581" s="1071" t="n"/>
      <c r="O581" s="1086" t="n"/>
      <c r="P581" s="1091" t="n"/>
      <c r="Q581" s="1071" t="n"/>
      <c r="R581" s="1071" t="n"/>
      <c r="S581" s="1086" t="n"/>
      <c r="T581" s="1091" t="n"/>
      <c r="U581" s="1071" t="n"/>
      <c r="V581" s="1071" t="n"/>
      <c r="W581" s="1071" t="n"/>
      <c r="X581" s="1086" t="n"/>
      <c r="Y581" s="1091" t="n"/>
      <c r="Z581" s="1071" t="n"/>
      <c r="AA581" s="1071" t="n"/>
      <c r="AB581" s="1086" t="n"/>
      <c r="AC581" s="1091" t="n"/>
      <c r="AD581" s="1071" t="n"/>
      <c r="AE581" s="1071" t="n"/>
      <c r="AF581" s="1071" t="n"/>
      <c r="AG581" s="1086" t="n"/>
      <c r="AH581" s="1091" t="n"/>
      <c r="AI581" s="1071" t="n"/>
      <c r="AJ581" s="1086" t="n"/>
    </row>
    <row r="582" ht="12.75" customHeight="1" s="789">
      <c r="A582" s="1091" t="n"/>
      <c r="B582" s="1091" t="n"/>
      <c r="C582" s="1071" t="n"/>
      <c r="D582" s="1086" t="n"/>
      <c r="E582" s="1091" t="n"/>
      <c r="F582" s="1071" t="n"/>
      <c r="G582" s="1071" t="n"/>
      <c r="H582" s="1071" t="n"/>
      <c r="I582" s="1086" t="n"/>
      <c r="J582" s="1091" t="n"/>
      <c r="K582" s="1071" t="n"/>
      <c r="L582" s="1071" t="n"/>
      <c r="M582" s="1071" t="n"/>
      <c r="N582" s="1071" t="n"/>
      <c r="O582" s="1086" t="n"/>
      <c r="P582" s="1091" t="n"/>
      <c r="Q582" s="1071" t="n"/>
      <c r="R582" s="1071" t="n"/>
      <c r="S582" s="1086" t="n"/>
      <c r="T582" s="1091" t="n"/>
      <c r="U582" s="1071" t="n"/>
      <c r="V582" s="1071" t="n"/>
      <c r="W582" s="1071" t="n"/>
      <c r="X582" s="1086" t="n"/>
      <c r="Y582" s="1091" t="n"/>
      <c r="Z582" s="1071" t="n"/>
      <c r="AA582" s="1071" t="n"/>
      <c r="AB582" s="1086" t="n"/>
      <c r="AC582" s="1091" t="n"/>
      <c r="AD582" s="1071" t="n"/>
      <c r="AE582" s="1071" t="n"/>
      <c r="AF582" s="1071" t="n"/>
      <c r="AG582" s="1086" t="n"/>
      <c r="AH582" s="1091" t="n"/>
      <c r="AI582" s="1071" t="n"/>
      <c r="AJ582" s="1086" t="n"/>
    </row>
    <row r="583" ht="12.75" customHeight="1" s="789">
      <c r="A583" s="1091" t="n"/>
      <c r="B583" s="1091" t="n"/>
      <c r="C583" s="1071" t="n"/>
      <c r="D583" s="1086" t="n"/>
      <c r="E583" s="1091" t="n"/>
      <c r="F583" s="1071" t="n"/>
      <c r="G583" s="1071" t="n"/>
      <c r="H583" s="1071" t="n"/>
      <c r="I583" s="1086" t="n"/>
      <c r="J583" s="1091" t="n"/>
      <c r="K583" s="1071" t="n"/>
      <c r="L583" s="1071" t="n"/>
      <c r="M583" s="1071" t="n"/>
      <c r="N583" s="1071" t="n"/>
      <c r="O583" s="1086" t="n"/>
      <c r="P583" s="1091" t="n"/>
      <c r="Q583" s="1071" t="n"/>
      <c r="R583" s="1071" t="n"/>
      <c r="S583" s="1086" t="n"/>
      <c r="T583" s="1091" t="n"/>
      <c r="U583" s="1071" t="n"/>
      <c r="V583" s="1071" t="n"/>
      <c r="W583" s="1071" t="n"/>
      <c r="X583" s="1086" t="n"/>
      <c r="Y583" s="1091" t="n"/>
      <c r="Z583" s="1071" t="n"/>
      <c r="AA583" s="1071" t="n"/>
      <c r="AB583" s="1086" t="n"/>
      <c r="AC583" s="1091" t="n"/>
      <c r="AD583" s="1071" t="n"/>
      <c r="AE583" s="1071" t="n"/>
      <c r="AF583" s="1071" t="n"/>
      <c r="AG583" s="1086" t="n"/>
      <c r="AH583" s="1091" t="n"/>
      <c r="AI583" s="1071" t="n"/>
      <c r="AJ583" s="1086" t="n"/>
    </row>
    <row r="584" ht="12.75" customHeight="1" s="789">
      <c r="A584" s="1091" t="n"/>
      <c r="B584" s="1091" t="n"/>
      <c r="C584" s="1071" t="n"/>
      <c r="D584" s="1086" t="n"/>
      <c r="E584" s="1091" t="n"/>
      <c r="F584" s="1071" t="n"/>
      <c r="G584" s="1071" t="n"/>
      <c r="H584" s="1071" t="n"/>
      <c r="I584" s="1086" t="n"/>
      <c r="J584" s="1091" t="n"/>
      <c r="K584" s="1071" t="n"/>
      <c r="L584" s="1071" t="n"/>
      <c r="M584" s="1071" t="n"/>
      <c r="N584" s="1071" t="n"/>
      <c r="O584" s="1086" t="n"/>
      <c r="P584" s="1091" t="n"/>
      <c r="Q584" s="1071" t="n"/>
      <c r="R584" s="1071" t="n"/>
      <c r="S584" s="1086" t="n"/>
      <c r="T584" s="1091" t="n"/>
      <c r="U584" s="1071" t="n"/>
      <c r="V584" s="1071" t="n"/>
      <c r="W584" s="1071" t="n"/>
      <c r="X584" s="1086" t="n"/>
      <c r="Y584" s="1091" t="n"/>
      <c r="Z584" s="1071" t="n"/>
      <c r="AA584" s="1071" t="n"/>
      <c r="AB584" s="1086" t="n"/>
      <c r="AC584" s="1091" t="n"/>
      <c r="AD584" s="1071" t="n"/>
      <c r="AE584" s="1071" t="n"/>
      <c r="AF584" s="1071" t="n"/>
      <c r="AG584" s="1086" t="n"/>
      <c r="AH584" s="1091" t="n"/>
      <c r="AI584" s="1071" t="n"/>
      <c r="AJ584" s="1086" t="n"/>
    </row>
    <row r="585" ht="12.75" customHeight="1" s="789">
      <c r="A585" s="1091" t="n"/>
      <c r="B585" s="1091" t="n"/>
      <c r="C585" s="1071" t="n"/>
      <c r="D585" s="1086" t="n"/>
      <c r="E585" s="1091" t="n"/>
      <c r="F585" s="1071" t="n"/>
      <c r="G585" s="1071" t="n"/>
      <c r="H585" s="1071" t="n"/>
      <c r="I585" s="1086" t="n"/>
      <c r="J585" s="1091" t="n"/>
      <c r="K585" s="1071" t="n"/>
      <c r="L585" s="1071" t="n"/>
      <c r="M585" s="1071" t="n"/>
      <c r="N585" s="1071" t="n"/>
      <c r="O585" s="1086" t="n"/>
      <c r="P585" s="1091" t="n"/>
      <c r="Q585" s="1071" t="n"/>
      <c r="R585" s="1071" t="n"/>
      <c r="S585" s="1086" t="n"/>
      <c r="T585" s="1091" t="n"/>
      <c r="U585" s="1071" t="n"/>
      <c r="V585" s="1071" t="n"/>
      <c r="W585" s="1071" t="n"/>
      <c r="X585" s="1086" t="n"/>
      <c r="Y585" s="1091" t="n"/>
      <c r="Z585" s="1071" t="n"/>
      <c r="AA585" s="1071" t="n"/>
      <c r="AB585" s="1086" t="n"/>
      <c r="AC585" s="1091" t="n"/>
      <c r="AD585" s="1071" t="n"/>
      <c r="AE585" s="1071" t="n"/>
      <c r="AF585" s="1071" t="n"/>
      <c r="AG585" s="1086" t="n"/>
      <c r="AH585" s="1091" t="n"/>
      <c r="AI585" s="1071" t="n"/>
      <c r="AJ585" s="1086" t="n"/>
    </row>
    <row r="586" ht="12.75" customHeight="1" s="789">
      <c r="A586" s="1091" t="n"/>
      <c r="B586" s="1091" t="n"/>
      <c r="C586" s="1071" t="n"/>
      <c r="D586" s="1086" t="n"/>
      <c r="E586" s="1091" t="n"/>
      <c r="F586" s="1071" t="n"/>
      <c r="G586" s="1071" t="n"/>
      <c r="H586" s="1071" t="n"/>
      <c r="I586" s="1086" t="n"/>
      <c r="J586" s="1091" t="n"/>
      <c r="K586" s="1071" t="n"/>
      <c r="L586" s="1071" t="n"/>
      <c r="M586" s="1071" t="n"/>
      <c r="N586" s="1071" t="n"/>
      <c r="O586" s="1086" t="n"/>
      <c r="P586" s="1091" t="n"/>
      <c r="Q586" s="1071" t="n"/>
      <c r="R586" s="1071" t="n"/>
      <c r="S586" s="1086" t="n"/>
      <c r="T586" s="1091" t="n"/>
      <c r="U586" s="1071" t="n"/>
      <c r="V586" s="1071" t="n"/>
      <c r="W586" s="1071" t="n"/>
      <c r="X586" s="1086" t="n"/>
      <c r="Y586" s="1091" t="n"/>
      <c r="Z586" s="1071" t="n"/>
      <c r="AA586" s="1071" t="n"/>
      <c r="AB586" s="1086" t="n"/>
      <c r="AC586" s="1091" t="n"/>
      <c r="AD586" s="1071" t="n"/>
      <c r="AE586" s="1071" t="n"/>
      <c r="AF586" s="1071" t="n"/>
      <c r="AG586" s="1086" t="n"/>
      <c r="AH586" s="1091" t="n"/>
      <c r="AI586" s="1071" t="n"/>
      <c r="AJ586" s="1086" t="n"/>
    </row>
    <row r="587" ht="12.75" customHeight="1" s="789">
      <c r="A587" s="1091" t="n"/>
      <c r="B587" s="1091" t="n"/>
      <c r="C587" s="1071" t="n"/>
      <c r="D587" s="1086" t="n"/>
      <c r="E587" s="1091" t="n"/>
      <c r="F587" s="1071" t="n"/>
      <c r="G587" s="1071" t="n"/>
      <c r="H587" s="1071" t="n"/>
      <c r="I587" s="1086" t="n"/>
      <c r="J587" s="1091" t="n"/>
      <c r="K587" s="1071" t="n"/>
      <c r="L587" s="1071" t="n"/>
      <c r="M587" s="1071" t="n"/>
      <c r="N587" s="1071" t="n"/>
      <c r="O587" s="1086" t="n"/>
      <c r="P587" s="1091" t="n"/>
      <c r="Q587" s="1071" t="n"/>
      <c r="R587" s="1071" t="n"/>
      <c r="S587" s="1086" t="n"/>
      <c r="T587" s="1091" t="n"/>
      <c r="U587" s="1071" t="n"/>
      <c r="V587" s="1071" t="n"/>
      <c r="W587" s="1071" t="n"/>
      <c r="X587" s="1086" t="n"/>
      <c r="Y587" s="1091" t="n"/>
      <c r="Z587" s="1071" t="n"/>
      <c r="AA587" s="1071" t="n"/>
      <c r="AB587" s="1086" t="n"/>
      <c r="AC587" s="1091" t="n"/>
      <c r="AD587" s="1071" t="n"/>
      <c r="AE587" s="1071" t="n"/>
      <c r="AF587" s="1071" t="n"/>
      <c r="AG587" s="1086" t="n"/>
      <c r="AH587" s="1091" t="n"/>
      <c r="AI587" s="1071" t="n"/>
      <c r="AJ587" s="1086" t="n"/>
    </row>
    <row r="588" ht="12.75" customHeight="1" s="789">
      <c r="A588" s="1091" t="n"/>
      <c r="B588" s="1091" t="n"/>
      <c r="C588" s="1071" t="n"/>
      <c r="D588" s="1086" t="n"/>
      <c r="E588" s="1091" t="n"/>
      <c r="F588" s="1071" t="n"/>
      <c r="G588" s="1071" t="n"/>
      <c r="H588" s="1071" t="n"/>
      <c r="I588" s="1086" t="n"/>
      <c r="J588" s="1091" t="n"/>
      <c r="K588" s="1071" t="n"/>
      <c r="L588" s="1071" t="n"/>
      <c r="M588" s="1071" t="n"/>
      <c r="N588" s="1071" t="n"/>
      <c r="O588" s="1086" t="n"/>
      <c r="P588" s="1091" t="n"/>
      <c r="Q588" s="1071" t="n"/>
      <c r="R588" s="1071" t="n"/>
      <c r="S588" s="1086" t="n"/>
      <c r="T588" s="1091" t="n"/>
      <c r="U588" s="1071" t="n"/>
      <c r="V588" s="1071" t="n"/>
      <c r="W588" s="1071" t="n"/>
      <c r="X588" s="1086" t="n"/>
      <c r="Y588" s="1091" t="n"/>
      <c r="Z588" s="1071" t="n"/>
      <c r="AA588" s="1071" t="n"/>
      <c r="AB588" s="1086" t="n"/>
      <c r="AC588" s="1091" t="n"/>
      <c r="AD588" s="1071" t="n"/>
      <c r="AE588" s="1071" t="n"/>
      <c r="AF588" s="1071" t="n"/>
      <c r="AG588" s="1086" t="n"/>
      <c r="AH588" s="1091" t="n"/>
      <c r="AI588" s="1071" t="n"/>
      <c r="AJ588" s="1086" t="n"/>
    </row>
    <row r="589" ht="12.75" customHeight="1" s="789">
      <c r="A589" s="1091" t="n"/>
      <c r="B589" s="1091" t="n"/>
      <c r="C589" s="1071" t="n"/>
      <c r="D589" s="1086" t="n"/>
      <c r="E589" s="1091" t="n"/>
      <c r="F589" s="1071" t="n"/>
      <c r="G589" s="1071" t="n"/>
      <c r="H589" s="1071" t="n"/>
      <c r="I589" s="1086" t="n"/>
      <c r="J589" s="1091" t="n"/>
      <c r="K589" s="1071" t="n"/>
      <c r="L589" s="1071" t="n"/>
      <c r="M589" s="1071" t="n"/>
      <c r="N589" s="1071" t="n"/>
      <c r="O589" s="1086" t="n"/>
      <c r="P589" s="1091" t="n"/>
      <c r="Q589" s="1071" t="n"/>
      <c r="R589" s="1071" t="n"/>
      <c r="S589" s="1086" t="n"/>
      <c r="T589" s="1091" t="n"/>
      <c r="U589" s="1071" t="n"/>
      <c r="V589" s="1071" t="n"/>
      <c r="W589" s="1071" t="n"/>
      <c r="X589" s="1086" t="n"/>
      <c r="Y589" s="1091" t="n"/>
      <c r="Z589" s="1071" t="n"/>
      <c r="AA589" s="1071" t="n"/>
      <c r="AB589" s="1086" t="n"/>
      <c r="AC589" s="1091" t="n"/>
      <c r="AD589" s="1071" t="n"/>
      <c r="AE589" s="1071" t="n"/>
      <c r="AF589" s="1071" t="n"/>
      <c r="AG589" s="1086" t="n"/>
      <c r="AH589" s="1091" t="n"/>
      <c r="AI589" s="1071" t="n"/>
      <c r="AJ589" s="1086" t="n"/>
    </row>
    <row r="590" ht="12.75" customHeight="1" s="789">
      <c r="A590" s="1091" t="n"/>
      <c r="B590" s="1091" t="n"/>
      <c r="C590" s="1071" t="n"/>
      <c r="D590" s="1086" t="n"/>
      <c r="E590" s="1091" t="n"/>
      <c r="F590" s="1071" t="n"/>
      <c r="G590" s="1071" t="n"/>
      <c r="H590" s="1071" t="n"/>
      <c r="I590" s="1086" t="n"/>
      <c r="J590" s="1091" t="n"/>
      <c r="K590" s="1071" t="n"/>
      <c r="L590" s="1071" t="n"/>
      <c r="M590" s="1071" t="n"/>
      <c r="N590" s="1071" t="n"/>
      <c r="O590" s="1086" t="n"/>
      <c r="P590" s="1091" t="n"/>
      <c r="Q590" s="1071" t="n"/>
      <c r="R590" s="1071" t="n"/>
      <c r="S590" s="1086" t="n"/>
      <c r="T590" s="1091" t="n"/>
      <c r="U590" s="1071" t="n"/>
      <c r="V590" s="1071" t="n"/>
      <c r="W590" s="1071" t="n"/>
      <c r="X590" s="1086" t="n"/>
      <c r="Y590" s="1091" t="n"/>
      <c r="Z590" s="1071" t="n"/>
      <c r="AA590" s="1071" t="n"/>
      <c r="AB590" s="1086" t="n"/>
      <c r="AC590" s="1091" t="n"/>
      <c r="AD590" s="1071" t="n"/>
      <c r="AE590" s="1071" t="n"/>
      <c r="AF590" s="1071" t="n"/>
      <c r="AG590" s="1086" t="n"/>
      <c r="AH590" s="1091" t="n"/>
      <c r="AI590" s="1071" t="n"/>
      <c r="AJ590" s="1086" t="n"/>
    </row>
    <row r="591" ht="12.75" customHeight="1" s="789">
      <c r="A591" s="1091" t="n"/>
      <c r="B591" s="1091" t="n"/>
      <c r="C591" s="1071" t="n"/>
      <c r="D591" s="1086" t="n"/>
      <c r="E591" s="1091" t="n"/>
      <c r="F591" s="1071" t="n"/>
      <c r="G591" s="1071" t="n"/>
      <c r="H591" s="1071" t="n"/>
      <c r="I591" s="1086" t="n"/>
      <c r="J591" s="1091" t="n"/>
      <c r="K591" s="1071" t="n"/>
      <c r="L591" s="1071" t="n"/>
      <c r="M591" s="1071" t="n"/>
      <c r="N591" s="1071" t="n"/>
      <c r="O591" s="1086" t="n"/>
      <c r="P591" s="1091" t="n"/>
      <c r="Q591" s="1071" t="n"/>
      <c r="R591" s="1071" t="n"/>
      <c r="S591" s="1086" t="n"/>
      <c r="T591" s="1091" t="n"/>
      <c r="U591" s="1071" t="n"/>
      <c r="V591" s="1071" t="n"/>
      <c r="W591" s="1071" t="n"/>
      <c r="X591" s="1086" t="n"/>
      <c r="Y591" s="1091" t="n"/>
      <c r="Z591" s="1071" t="n"/>
      <c r="AA591" s="1071" t="n"/>
      <c r="AB591" s="1086" t="n"/>
      <c r="AC591" s="1091" t="n"/>
      <c r="AD591" s="1071" t="n"/>
      <c r="AE591" s="1071" t="n"/>
      <c r="AF591" s="1071" t="n"/>
      <c r="AG591" s="1086" t="n"/>
      <c r="AH591" s="1091" t="n"/>
      <c r="AI591" s="1071" t="n"/>
      <c r="AJ591" s="1086" t="n"/>
    </row>
    <row r="592" ht="12.75" customHeight="1" s="789">
      <c r="A592" s="1091" t="n"/>
      <c r="B592" s="1091" t="n"/>
      <c r="C592" s="1071" t="n"/>
      <c r="D592" s="1086" t="n"/>
      <c r="E592" s="1091" t="n"/>
      <c r="F592" s="1071" t="n"/>
      <c r="G592" s="1071" t="n"/>
      <c r="H592" s="1071" t="n"/>
      <c r="I592" s="1086" t="n"/>
      <c r="J592" s="1091" t="n"/>
      <c r="K592" s="1071" t="n"/>
      <c r="L592" s="1071" t="n"/>
      <c r="M592" s="1071" t="n"/>
      <c r="N592" s="1071" t="n"/>
      <c r="O592" s="1086" t="n"/>
      <c r="P592" s="1091" t="n"/>
      <c r="Q592" s="1071" t="n"/>
      <c r="R592" s="1071" t="n"/>
      <c r="S592" s="1086" t="n"/>
      <c r="T592" s="1091" t="n"/>
      <c r="U592" s="1071" t="n"/>
      <c r="V592" s="1071" t="n"/>
      <c r="W592" s="1071" t="n"/>
      <c r="X592" s="1086" t="n"/>
      <c r="Y592" s="1091" t="n"/>
      <c r="Z592" s="1071" t="n"/>
      <c r="AA592" s="1071" t="n"/>
      <c r="AB592" s="1086" t="n"/>
      <c r="AC592" s="1091" t="n"/>
      <c r="AD592" s="1071" t="n"/>
      <c r="AE592" s="1071" t="n"/>
      <c r="AF592" s="1071" t="n"/>
      <c r="AG592" s="1086" t="n"/>
      <c r="AH592" s="1091" t="n"/>
      <c r="AI592" s="1071" t="n"/>
      <c r="AJ592" s="1086" t="n"/>
    </row>
    <row r="593" ht="12.75" customHeight="1" s="789">
      <c r="A593" s="1091" t="n"/>
      <c r="B593" s="1091" t="n"/>
      <c r="C593" s="1071" t="n"/>
      <c r="D593" s="1086" t="n"/>
      <c r="E593" s="1091" t="n"/>
      <c r="F593" s="1071" t="n"/>
      <c r="G593" s="1071" t="n"/>
      <c r="H593" s="1071" t="n"/>
      <c r="I593" s="1086" t="n"/>
      <c r="J593" s="1091" t="n"/>
      <c r="K593" s="1071" t="n"/>
      <c r="L593" s="1071" t="n"/>
      <c r="M593" s="1071" t="n"/>
      <c r="N593" s="1071" t="n"/>
      <c r="O593" s="1086" t="n"/>
      <c r="P593" s="1091" t="n"/>
      <c r="Q593" s="1071" t="n"/>
      <c r="R593" s="1071" t="n"/>
      <c r="S593" s="1086" t="n"/>
      <c r="T593" s="1091" t="n"/>
      <c r="U593" s="1071" t="n"/>
      <c r="V593" s="1071" t="n"/>
      <c r="W593" s="1071" t="n"/>
      <c r="X593" s="1086" t="n"/>
      <c r="Y593" s="1091" t="n"/>
      <c r="Z593" s="1071" t="n"/>
      <c r="AA593" s="1071" t="n"/>
      <c r="AB593" s="1086" t="n"/>
      <c r="AC593" s="1091" t="n"/>
      <c r="AD593" s="1071" t="n"/>
      <c r="AE593" s="1071" t="n"/>
      <c r="AF593" s="1071" t="n"/>
      <c r="AG593" s="1086" t="n"/>
      <c r="AH593" s="1091" t="n"/>
      <c r="AI593" s="1071" t="n"/>
      <c r="AJ593" s="1086" t="n"/>
    </row>
    <row r="594" ht="12.75" customHeight="1" s="789">
      <c r="A594" s="1091" t="n"/>
      <c r="B594" s="1091" t="n"/>
      <c r="C594" s="1071" t="n"/>
      <c r="D594" s="1086" t="n"/>
      <c r="E594" s="1091" t="n"/>
      <c r="F594" s="1071" t="n"/>
      <c r="G594" s="1071" t="n"/>
      <c r="H594" s="1071" t="n"/>
      <c r="I594" s="1086" t="n"/>
      <c r="J594" s="1091" t="n"/>
      <c r="K594" s="1071" t="n"/>
      <c r="L594" s="1071" t="n"/>
      <c r="M594" s="1071" t="n"/>
      <c r="N594" s="1071" t="n"/>
      <c r="O594" s="1086" t="n"/>
      <c r="P594" s="1091" t="n"/>
      <c r="Q594" s="1071" t="n"/>
      <c r="R594" s="1071" t="n"/>
      <c r="S594" s="1086" t="n"/>
      <c r="T594" s="1091" t="n"/>
      <c r="U594" s="1071" t="n"/>
      <c r="V594" s="1071" t="n"/>
      <c r="W594" s="1071" t="n"/>
      <c r="X594" s="1086" t="n"/>
      <c r="Y594" s="1091" t="n"/>
      <c r="Z594" s="1071" t="n"/>
      <c r="AA594" s="1071" t="n"/>
      <c r="AB594" s="1086" t="n"/>
      <c r="AC594" s="1091" t="n"/>
      <c r="AD594" s="1071" t="n"/>
      <c r="AE594" s="1071" t="n"/>
      <c r="AF594" s="1071" t="n"/>
      <c r="AG594" s="1086" t="n"/>
      <c r="AH594" s="1091" t="n"/>
      <c r="AI594" s="1071" t="n"/>
      <c r="AJ594" s="1086" t="n"/>
    </row>
    <row r="595" ht="12.75" customHeight="1" s="789">
      <c r="A595" s="1091" t="n"/>
      <c r="B595" s="1091" t="n"/>
      <c r="C595" s="1071" t="n"/>
      <c r="D595" s="1086" t="n"/>
      <c r="E595" s="1091" t="n"/>
      <c r="F595" s="1071" t="n"/>
      <c r="G595" s="1071" t="n"/>
      <c r="H595" s="1071" t="n"/>
      <c r="I595" s="1086" t="n"/>
      <c r="J595" s="1091" t="n"/>
      <c r="K595" s="1071" t="n"/>
      <c r="L595" s="1071" t="n"/>
      <c r="M595" s="1071" t="n"/>
      <c r="N595" s="1071" t="n"/>
      <c r="O595" s="1086" t="n"/>
      <c r="P595" s="1091" t="n"/>
      <c r="Q595" s="1071" t="n"/>
      <c r="R595" s="1071" t="n"/>
      <c r="S595" s="1086" t="n"/>
      <c r="T595" s="1091" t="n"/>
      <c r="U595" s="1071" t="n"/>
      <c r="V595" s="1071" t="n"/>
      <c r="W595" s="1071" t="n"/>
      <c r="X595" s="1086" t="n"/>
      <c r="Y595" s="1091" t="n"/>
      <c r="Z595" s="1071" t="n"/>
      <c r="AA595" s="1071" t="n"/>
      <c r="AB595" s="1086" t="n"/>
      <c r="AC595" s="1091" t="n"/>
      <c r="AD595" s="1071" t="n"/>
      <c r="AE595" s="1071" t="n"/>
      <c r="AF595" s="1071" t="n"/>
      <c r="AG595" s="1086" t="n"/>
      <c r="AH595" s="1091" t="n"/>
      <c r="AI595" s="1071" t="n"/>
      <c r="AJ595" s="1086" t="n"/>
    </row>
    <row r="596" ht="12.75" customHeight="1" s="789">
      <c r="A596" s="1091" t="n"/>
      <c r="B596" s="1091" t="n"/>
      <c r="C596" s="1071" t="n"/>
      <c r="D596" s="1086" t="n"/>
      <c r="E596" s="1091" t="n"/>
      <c r="F596" s="1071" t="n"/>
      <c r="G596" s="1071" t="n"/>
      <c r="H596" s="1071" t="n"/>
      <c r="I596" s="1086" t="n"/>
      <c r="J596" s="1091" t="n"/>
      <c r="K596" s="1071" t="n"/>
      <c r="L596" s="1071" t="n"/>
      <c r="M596" s="1071" t="n"/>
      <c r="N596" s="1071" t="n"/>
      <c r="O596" s="1086" t="n"/>
      <c r="P596" s="1091" t="n"/>
      <c r="Q596" s="1071" t="n"/>
      <c r="R596" s="1071" t="n"/>
      <c r="S596" s="1086" t="n"/>
      <c r="T596" s="1091" t="n"/>
      <c r="U596" s="1071" t="n"/>
      <c r="V596" s="1071" t="n"/>
      <c r="W596" s="1071" t="n"/>
      <c r="X596" s="1086" t="n"/>
      <c r="Y596" s="1091" t="n"/>
      <c r="Z596" s="1071" t="n"/>
      <c r="AA596" s="1071" t="n"/>
      <c r="AB596" s="1086" t="n"/>
      <c r="AC596" s="1091" t="n"/>
      <c r="AD596" s="1071" t="n"/>
      <c r="AE596" s="1071" t="n"/>
      <c r="AF596" s="1071" t="n"/>
      <c r="AG596" s="1086" t="n"/>
      <c r="AH596" s="1091" t="n"/>
      <c r="AI596" s="1071" t="n"/>
      <c r="AJ596" s="1086" t="n"/>
    </row>
    <row r="597" ht="12.75" customHeight="1" s="789">
      <c r="A597" s="1091" t="n"/>
      <c r="B597" s="1091" t="n"/>
      <c r="C597" s="1071" t="n"/>
      <c r="D597" s="1086" t="n"/>
      <c r="E597" s="1091" t="n"/>
      <c r="F597" s="1071" t="n"/>
      <c r="G597" s="1071" t="n"/>
      <c r="H597" s="1071" t="n"/>
      <c r="I597" s="1086" t="n"/>
      <c r="J597" s="1091" t="n"/>
      <c r="K597" s="1071" t="n"/>
      <c r="L597" s="1071" t="n"/>
      <c r="M597" s="1071" t="n"/>
      <c r="N597" s="1071" t="n"/>
      <c r="O597" s="1086" t="n"/>
      <c r="P597" s="1091" t="n"/>
      <c r="Q597" s="1071" t="n"/>
      <c r="R597" s="1071" t="n"/>
      <c r="S597" s="1086" t="n"/>
      <c r="T597" s="1091" t="n"/>
      <c r="U597" s="1071" t="n"/>
      <c r="V597" s="1071" t="n"/>
      <c r="W597" s="1071" t="n"/>
      <c r="X597" s="1086" t="n"/>
      <c r="Y597" s="1091" t="n"/>
      <c r="Z597" s="1071" t="n"/>
      <c r="AA597" s="1071" t="n"/>
      <c r="AB597" s="1086" t="n"/>
      <c r="AC597" s="1091" t="n"/>
      <c r="AD597" s="1071" t="n"/>
      <c r="AE597" s="1071" t="n"/>
      <c r="AF597" s="1071" t="n"/>
      <c r="AG597" s="1086" t="n"/>
      <c r="AH597" s="1091" t="n"/>
      <c r="AI597" s="1071" t="n"/>
      <c r="AJ597" s="1086" t="n"/>
    </row>
    <row r="598" ht="12.75" customHeight="1" s="789">
      <c r="A598" s="1091" t="n"/>
      <c r="B598" s="1091" t="n"/>
      <c r="C598" s="1071" t="n"/>
      <c r="D598" s="1086" t="n"/>
      <c r="E598" s="1091" t="n"/>
      <c r="F598" s="1071" t="n"/>
      <c r="G598" s="1071" t="n"/>
      <c r="H598" s="1071" t="n"/>
      <c r="I598" s="1086" t="n"/>
      <c r="J598" s="1091" t="n"/>
      <c r="K598" s="1071" t="n"/>
      <c r="L598" s="1071" t="n"/>
      <c r="M598" s="1071" t="n"/>
      <c r="N598" s="1071" t="n"/>
      <c r="O598" s="1086" t="n"/>
      <c r="P598" s="1091" t="n"/>
      <c r="Q598" s="1071" t="n"/>
      <c r="R598" s="1071" t="n"/>
      <c r="S598" s="1086" t="n"/>
      <c r="T598" s="1091" t="n"/>
      <c r="U598" s="1071" t="n"/>
      <c r="V598" s="1071" t="n"/>
      <c r="W598" s="1071" t="n"/>
      <c r="X598" s="1086" t="n"/>
      <c r="Y598" s="1091" t="n"/>
      <c r="Z598" s="1071" t="n"/>
      <c r="AA598" s="1071" t="n"/>
      <c r="AB598" s="1086" t="n"/>
      <c r="AC598" s="1091" t="n"/>
      <c r="AD598" s="1071" t="n"/>
      <c r="AE598" s="1071" t="n"/>
      <c r="AF598" s="1071" t="n"/>
      <c r="AG598" s="1086" t="n"/>
      <c r="AH598" s="1091" t="n"/>
      <c r="AI598" s="1071" t="n"/>
      <c r="AJ598" s="1086" t="n"/>
    </row>
    <row r="599" ht="12.75" customHeight="1" s="789">
      <c r="A599" s="1091" t="n"/>
      <c r="B599" s="1091" t="n"/>
      <c r="C599" s="1071" t="n"/>
      <c r="D599" s="1086" t="n"/>
      <c r="E599" s="1091" t="n"/>
      <c r="F599" s="1071" t="n"/>
      <c r="G599" s="1071" t="n"/>
      <c r="H599" s="1071" t="n"/>
      <c r="I599" s="1086" t="n"/>
      <c r="J599" s="1091" t="n"/>
      <c r="K599" s="1071" t="n"/>
      <c r="L599" s="1071" t="n"/>
      <c r="M599" s="1071" t="n"/>
      <c r="N599" s="1071" t="n"/>
      <c r="O599" s="1086" t="n"/>
      <c r="P599" s="1091" t="n"/>
      <c r="Q599" s="1071" t="n"/>
      <c r="R599" s="1071" t="n"/>
      <c r="S599" s="1086" t="n"/>
      <c r="T599" s="1091" t="n"/>
      <c r="U599" s="1071" t="n"/>
      <c r="V599" s="1071" t="n"/>
      <c r="W599" s="1071" t="n"/>
      <c r="X599" s="1086" t="n"/>
      <c r="Y599" s="1091" t="n"/>
      <c r="Z599" s="1071" t="n"/>
      <c r="AA599" s="1071" t="n"/>
      <c r="AB599" s="1086" t="n"/>
      <c r="AC599" s="1091" t="n"/>
      <c r="AD599" s="1071" t="n"/>
      <c r="AE599" s="1071" t="n"/>
      <c r="AF599" s="1071" t="n"/>
      <c r="AG599" s="1086" t="n"/>
      <c r="AH599" s="1091" t="n"/>
      <c r="AI599" s="1071" t="n"/>
      <c r="AJ599" s="1086" t="n"/>
    </row>
    <row r="600" ht="12.75" customHeight="1" s="789">
      <c r="A600" s="1091" t="n"/>
      <c r="B600" s="1091" t="n"/>
      <c r="C600" s="1071" t="n"/>
      <c r="D600" s="1086" t="n"/>
      <c r="E600" s="1091" t="n"/>
      <c r="F600" s="1071" t="n"/>
      <c r="G600" s="1071" t="n"/>
      <c r="H600" s="1071" t="n"/>
      <c r="I600" s="1086" t="n"/>
      <c r="J600" s="1091" t="n"/>
      <c r="K600" s="1071" t="n"/>
      <c r="L600" s="1071" t="n"/>
      <c r="M600" s="1071" t="n"/>
      <c r="N600" s="1071" t="n"/>
      <c r="O600" s="1086" t="n"/>
      <c r="P600" s="1091" t="n"/>
      <c r="Q600" s="1071" t="n"/>
      <c r="R600" s="1071" t="n"/>
      <c r="S600" s="1086" t="n"/>
      <c r="T600" s="1091" t="n"/>
      <c r="U600" s="1071" t="n"/>
      <c r="V600" s="1071" t="n"/>
      <c r="W600" s="1071" t="n"/>
      <c r="X600" s="1086" t="n"/>
      <c r="Y600" s="1091" t="n"/>
      <c r="Z600" s="1071" t="n"/>
      <c r="AA600" s="1071" t="n"/>
      <c r="AB600" s="1086" t="n"/>
      <c r="AC600" s="1091" t="n"/>
      <c r="AD600" s="1071" t="n"/>
      <c r="AE600" s="1071" t="n"/>
      <c r="AF600" s="1071" t="n"/>
      <c r="AG600" s="1086" t="n"/>
      <c r="AH600" s="1091" t="n"/>
      <c r="AI600" s="1071" t="n"/>
      <c r="AJ600" s="1086" t="n"/>
    </row>
    <row r="601" ht="12.75" customHeight="1" s="789">
      <c r="A601" s="1091" t="n"/>
      <c r="B601" s="1091" t="n"/>
      <c r="C601" s="1071" t="n"/>
      <c r="D601" s="1086" t="n"/>
      <c r="E601" s="1091" t="n"/>
      <c r="F601" s="1071" t="n"/>
      <c r="G601" s="1071" t="n"/>
      <c r="H601" s="1071" t="n"/>
      <c r="I601" s="1086" t="n"/>
      <c r="J601" s="1091" t="n"/>
      <c r="K601" s="1071" t="n"/>
      <c r="L601" s="1071" t="n"/>
      <c r="M601" s="1071" t="n"/>
      <c r="N601" s="1071" t="n"/>
      <c r="O601" s="1086" t="n"/>
      <c r="P601" s="1091" t="n"/>
      <c r="Q601" s="1071" t="n"/>
      <c r="R601" s="1071" t="n"/>
      <c r="S601" s="1086" t="n"/>
      <c r="T601" s="1091" t="n"/>
      <c r="U601" s="1071" t="n"/>
      <c r="V601" s="1071" t="n"/>
      <c r="W601" s="1071" t="n"/>
      <c r="X601" s="1086" t="n"/>
      <c r="Y601" s="1091" t="n"/>
      <c r="Z601" s="1071" t="n"/>
      <c r="AA601" s="1071" t="n"/>
      <c r="AB601" s="1086" t="n"/>
      <c r="AC601" s="1091" t="n"/>
      <c r="AD601" s="1071" t="n"/>
      <c r="AE601" s="1071" t="n"/>
      <c r="AF601" s="1071" t="n"/>
      <c r="AG601" s="1086" t="n"/>
      <c r="AH601" s="1091" t="n"/>
      <c r="AI601" s="1071" t="n"/>
      <c r="AJ601" s="1086" t="n"/>
    </row>
    <row r="602" ht="12.75" customHeight="1" s="789">
      <c r="A602" s="1091" t="n"/>
      <c r="B602" s="1091" t="n"/>
      <c r="C602" s="1071" t="n"/>
      <c r="D602" s="1086" t="n"/>
      <c r="E602" s="1091" t="n"/>
      <c r="F602" s="1071" t="n"/>
      <c r="G602" s="1071" t="n"/>
      <c r="H602" s="1071" t="n"/>
      <c r="I602" s="1086" t="n"/>
      <c r="J602" s="1091" t="n"/>
      <c r="K602" s="1071" t="n"/>
      <c r="L602" s="1071" t="n"/>
      <c r="M602" s="1071" t="n"/>
      <c r="N602" s="1071" t="n"/>
      <c r="O602" s="1086" t="n"/>
      <c r="P602" s="1091" t="n"/>
      <c r="Q602" s="1071" t="n"/>
      <c r="R602" s="1071" t="n"/>
      <c r="S602" s="1086" t="n"/>
      <c r="T602" s="1091" t="n"/>
      <c r="U602" s="1071" t="n"/>
      <c r="V602" s="1071" t="n"/>
      <c r="W602" s="1071" t="n"/>
      <c r="X602" s="1086" t="n"/>
      <c r="Y602" s="1091" t="n"/>
      <c r="Z602" s="1071" t="n"/>
      <c r="AA602" s="1071" t="n"/>
      <c r="AB602" s="1086" t="n"/>
      <c r="AC602" s="1091" t="n"/>
      <c r="AD602" s="1071" t="n"/>
      <c r="AE602" s="1071" t="n"/>
      <c r="AF602" s="1071" t="n"/>
      <c r="AG602" s="1086" t="n"/>
      <c r="AH602" s="1091" t="n"/>
      <c r="AI602" s="1071" t="n"/>
      <c r="AJ602" s="1086" t="n"/>
    </row>
    <row r="603" ht="12.75" customHeight="1" s="789">
      <c r="A603" s="1091" t="n"/>
      <c r="B603" s="1091" t="n"/>
      <c r="C603" s="1071" t="n"/>
      <c r="D603" s="1086" t="n"/>
      <c r="E603" s="1091" t="n"/>
      <c r="F603" s="1071" t="n"/>
      <c r="G603" s="1071" t="n"/>
      <c r="H603" s="1071" t="n"/>
      <c r="I603" s="1086" t="n"/>
      <c r="J603" s="1091" t="n"/>
      <c r="K603" s="1071" t="n"/>
      <c r="L603" s="1071" t="n"/>
      <c r="M603" s="1071" t="n"/>
      <c r="N603" s="1071" t="n"/>
      <c r="O603" s="1086" t="n"/>
      <c r="P603" s="1091" t="n"/>
      <c r="Q603" s="1071" t="n"/>
      <c r="R603" s="1071" t="n"/>
      <c r="S603" s="1086" t="n"/>
      <c r="T603" s="1091" t="n"/>
      <c r="U603" s="1071" t="n"/>
      <c r="V603" s="1071" t="n"/>
      <c r="W603" s="1071" t="n"/>
      <c r="X603" s="1086" t="n"/>
      <c r="Y603" s="1091" t="n"/>
      <c r="Z603" s="1071" t="n"/>
      <c r="AA603" s="1071" t="n"/>
      <c r="AB603" s="1086" t="n"/>
      <c r="AC603" s="1091" t="n"/>
      <c r="AD603" s="1071" t="n"/>
      <c r="AE603" s="1071" t="n"/>
      <c r="AF603" s="1071" t="n"/>
      <c r="AG603" s="1086" t="n"/>
      <c r="AH603" s="1091" t="n"/>
      <c r="AI603" s="1071" t="n"/>
      <c r="AJ603" s="1086" t="n"/>
    </row>
    <row r="604" ht="12.75" customHeight="1" s="789">
      <c r="A604" s="1091" t="n"/>
      <c r="B604" s="1091" t="n"/>
      <c r="C604" s="1071" t="n"/>
      <c r="D604" s="1086" t="n"/>
      <c r="E604" s="1091" t="n"/>
      <c r="F604" s="1071" t="n"/>
      <c r="G604" s="1071" t="n"/>
      <c r="H604" s="1071" t="n"/>
      <c r="I604" s="1086" t="n"/>
      <c r="J604" s="1091" t="n"/>
      <c r="K604" s="1071" t="n"/>
      <c r="L604" s="1071" t="n"/>
      <c r="M604" s="1071" t="n"/>
      <c r="N604" s="1071" t="n"/>
      <c r="O604" s="1086" t="n"/>
      <c r="P604" s="1091" t="n"/>
      <c r="Q604" s="1071" t="n"/>
      <c r="R604" s="1071" t="n"/>
      <c r="S604" s="1086" t="n"/>
      <c r="T604" s="1091" t="n"/>
      <c r="U604" s="1071" t="n"/>
      <c r="V604" s="1071" t="n"/>
      <c r="W604" s="1071" t="n"/>
      <c r="X604" s="1086" t="n"/>
      <c r="Y604" s="1091" t="n"/>
      <c r="Z604" s="1071" t="n"/>
      <c r="AA604" s="1071" t="n"/>
      <c r="AB604" s="1086" t="n"/>
      <c r="AC604" s="1091" t="n"/>
      <c r="AD604" s="1071" t="n"/>
      <c r="AE604" s="1071" t="n"/>
      <c r="AF604" s="1071" t="n"/>
      <c r="AG604" s="1086" t="n"/>
      <c r="AH604" s="1091" t="n"/>
      <c r="AI604" s="1071" t="n"/>
      <c r="AJ604" s="1086" t="n"/>
    </row>
    <row r="605" ht="12.75" customHeight="1" s="789">
      <c r="A605" s="1091" t="n"/>
      <c r="B605" s="1091" t="n"/>
      <c r="C605" s="1071" t="n"/>
      <c r="D605" s="1086" t="n"/>
      <c r="E605" s="1091" t="n"/>
      <c r="F605" s="1071" t="n"/>
      <c r="G605" s="1071" t="n"/>
      <c r="H605" s="1071" t="n"/>
      <c r="I605" s="1086" t="n"/>
      <c r="J605" s="1091" t="n"/>
      <c r="K605" s="1071" t="n"/>
      <c r="L605" s="1071" t="n"/>
      <c r="M605" s="1071" t="n"/>
      <c r="N605" s="1071" t="n"/>
      <c r="O605" s="1086" t="n"/>
      <c r="P605" s="1091" t="n"/>
      <c r="Q605" s="1071" t="n"/>
      <c r="R605" s="1071" t="n"/>
      <c r="S605" s="1086" t="n"/>
      <c r="T605" s="1091" t="n"/>
      <c r="U605" s="1071" t="n"/>
      <c r="V605" s="1071" t="n"/>
      <c r="W605" s="1071" t="n"/>
      <c r="X605" s="1086" t="n"/>
      <c r="Y605" s="1091" t="n"/>
      <c r="Z605" s="1071" t="n"/>
      <c r="AA605" s="1071" t="n"/>
      <c r="AB605" s="1086" t="n"/>
      <c r="AC605" s="1091" t="n"/>
      <c r="AD605" s="1071" t="n"/>
      <c r="AE605" s="1071" t="n"/>
      <c r="AF605" s="1071" t="n"/>
      <c r="AG605" s="1086" t="n"/>
      <c r="AH605" s="1091" t="n"/>
      <c r="AI605" s="1071" t="n"/>
      <c r="AJ605" s="1086" t="n"/>
    </row>
    <row r="606" ht="12.75" customHeight="1" s="789">
      <c r="A606" s="1091" t="n"/>
      <c r="B606" s="1091" t="n"/>
      <c r="C606" s="1071" t="n"/>
      <c r="D606" s="1086" t="n"/>
      <c r="E606" s="1091" t="n"/>
      <c r="F606" s="1071" t="n"/>
      <c r="G606" s="1071" t="n"/>
      <c r="H606" s="1071" t="n"/>
      <c r="I606" s="1086" t="n"/>
      <c r="J606" s="1091" t="n"/>
      <c r="K606" s="1071" t="n"/>
      <c r="L606" s="1071" t="n"/>
      <c r="M606" s="1071" t="n"/>
      <c r="N606" s="1071" t="n"/>
      <c r="O606" s="1086" t="n"/>
      <c r="P606" s="1091" t="n"/>
      <c r="Q606" s="1071" t="n"/>
      <c r="R606" s="1071" t="n"/>
      <c r="S606" s="1086" t="n"/>
      <c r="T606" s="1091" t="n"/>
      <c r="U606" s="1071" t="n"/>
      <c r="V606" s="1071" t="n"/>
      <c r="W606" s="1071" t="n"/>
      <c r="X606" s="1086" t="n"/>
      <c r="Y606" s="1091" t="n"/>
      <c r="Z606" s="1071" t="n"/>
      <c r="AA606" s="1071" t="n"/>
      <c r="AB606" s="1086" t="n"/>
      <c r="AC606" s="1091" t="n"/>
      <c r="AD606" s="1071" t="n"/>
      <c r="AE606" s="1071" t="n"/>
      <c r="AF606" s="1071" t="n"/>
      <c r="AG606" s="1086" t="n"/>
      <c r="AH606" s="1091" t="n"/>
      <c r="AI606" s="1071" t="n"/>
      <c r="AJ606" s="1086" t="n"/>
    </row>
    <row r="607" ht="12.75" customHeight="1" s="789">
      <c r="A607" s="1091" t="n"/>
      <c r="B607" s="1091" t="n"/>
      <c r="C607" s="1071" t="n"/>
      <c r="D607" s="1086" t="n"/>
      <c r="E607" s="1091" t="n"/>
      <c r="F607" s="1071" t="n"/>
      <c r="G607" s="1071" t="n"/>
      <c r="H607" s="1071" t="n"/>
      <c r="I607" s="1086" t="n"/>
      <c r="J607" s="1091" t="n"/>
      <c r="K607" s="1071" t="n"/>
      <c r="L607" s="1071" t="n"/>
      <c r="M607" s="1071" t="n"/>
      <c r="N607" s="1071" t="n"/>
      <c r="O607" s="1086" t="n"/>
      <c r="P607" s="1091" t="n"/>
      <c r="Q607" s="1071" t="n"/>
      <c r="R607" s="1071" t="n"/>
      <c r="S607" s="1086" t="n"/>
      <c r="T607" s="1091" t="n"/>
      <c r="U607" s="1071" t="n"/>
      <c r="V607" s="1071" t="n"/>
      <c r="W607" s="1071" t="n"/>
      <c r="X607" s="1086" t="n"/>
      <c r="Y607" s="1091" t="n"/>
      <c r="Z607" s="1071" t="n"/>
      <c r="AA607" s="1071" t="n"/>
      <c r="AB607" s="1086" t="n"/>
      <c r="AC607" s="1091" t="n"/>
      <c r="AD607" s="1071" t="n"/>
      <c r="AE607" s="1071" t="n"/>
      <c r="AF607" s="1071" t="n"/>
      <c r="AG607" s="1086" t="n"/>
      <c r="AH607" s="1091" t="n"/>
      <c r="AI607" s="1071" t="n"/>
      <c r="AJ607" s="1086" t="n"/>
    </row>
    <row r="608" ht="12.75" customHeight="1" s="789">
      <c r="A608" s="1091" t="n"/>
      <c r="B608" s="1091" t="n"/>
      <c r="C608" s="1071" t="n"/>
      <c r="D608" s="1086" t="n"/>
      <c r="E608" s="1091" t="n"/>
      <c r="F608" s="1071" t="n"/>
      <c r="G608" s="1071" t="n"/>
      <c r="H608" s="1071" t="n"/>
      <c r="I608" s="1086" t="n"/>
      <c r="J608" s="1091" t="n"/>
      <c r="K608" s="1071" t="n"/>
      <c r="L608" s="1071" t="n"/>
      <c r="M608" s="1071" t="n"/>
      <c r="N608" s="1071" t="n"/>
      <c r="O608" s="1086" t="n"/>
      <c r="P608" s="1091" t="n"/>
      <c r="Q608" s="1071" t="n"/>
      <c r="R608" s="1071" t="n"/>
      <c r="S608" s="1086" t="n"/>
      <c r="T608" s="1091" t="n"/>
      <c r="U608" s="1071" t="n"/>
      <c r="V608" s="1071" t="n"/>
      <c r="W608" s="1071" t="n"/>
      <c r="X608" s="1086" t="n"/>
      <c r="Y608" s="1091" t="n"/>
      <c r="Z608" s="1071" t="n"/>
      <c r="AA608" s="1071" t="n"/>
      <c r="AB608" s="1086" t="n"/>
      <c r="AC608" s="1091" t="n"/>
      <c r="AD608" s="1071" t="n"/>
      <c r="AE608" s="1071" t="n"/>
      <c r="AF608" s="1071" t="n"/>
      <c r="AG608" s="1086" t="n"/>
      <c r="AH608" s="1091" t="n"/>
      <c r="AI608" s="1071" t="n"/>
      <c r="AJ608" s="1086" t="n"/>
    </row>
    <row r="609" ht="12.75" customHeight="1" s="789">
      <c r="A609" s="1091" t="n"/>
      <c r="B609" s="1091" t="n"/>
      <c r="C609" s="1071" t="n"/>
      <c r="D609" s="1086" t="n"/>
      <c r="E609" s="1091" t="n"/>
      <c r="F609" s="1071" t="n"/>
      <c r="G609" s="1071" t="n"/>
      <c r="H609" s="1071" t="n"/>
      <c r="I609" s="1086" t="n"/>
      <c r="J609" s="1091" t="n"/>
      <c r="K609" s="1071" t="n"/>
      <c r="L609" s="1071" t="n"/>
      <c r="M609" s="1071" t="n"/>
      <c r="N609" s="1071" t="n"/>
      <c r="O609" s="1086" t="n"/>
      <c r="P609" s="1091" t="n"/>
      <c r="Q609" s="1071" t="n"/>
      <c r="R609" s="1071" t="n"/>
      <c r="S609" s="1086" t="n"/>
      <c r="T609" s="1091" t="n"/>
      <c r="U609" s="1071" t="n"/>
      <c r="V609" s="1071" t="n"/>
      <c r="W609" s="1071" t="n"/>
      <c r="X609" s="1086" t="n"/>
      <c r="Y609" s="1091" t="n"/>
      <c r="Z609" s="1071" t="n"/>
      <c r="AA609" s="1071" t="n"/>
      <c r="AB609" s="1086" t="n"/>
      <c r="AC609" s="1091" t="n"/>
      <c r="AD609" s="1071" t="n"/>
      <c r="AE609" s="1071" t="n"/>
      <c r="AF609" s="1071" t="n"/>
      <c r="AG609" s="1086" t="n"/>
      <c r="AH609" s="1091" t="n"/>
      <c r="AI609" s="1071" t="n"/>
      <c r="AJ609" s="1086" t="n"/>
    </row>
    <row r="610" ht="12.75" customHeight="1" s="789">
      <c r="A610" s="1091" t="n"/>
      <c r="B610" s="1091" t="n"/>
      <c r="C610" s="1071" t="n"/>
      <c r="D610" s="1086" t="n"/>
      <c r="E610" s="1091" t="n"/>
      <c r="F610" s="1071" t="n"/>
      <c r="G610" s="1071" t="n"/>
      <c r="H610" s="1071" t="n"/>
      <c r="I610" s="1086" t="n"/>
      <c r="J610" s="1091" t="n"/>
      <c r="K610" s="1071" t="n"/>
      <c r="L610" s="1071" t="n"/>
      <c r="M610" s="1071" t="n"/>
      <c r="N610" s="1071" t="n"/>
      <c r="O610" s="1086" t="n"/>
      <c r="P610" s="1091" t="n"/>
      <c r="Q610" s="1071" t="n"/>
      <c r="R610" s="1071" t="n"/>
      <c r="S610" s="1086" t="n"/>
      <c r="T610" s="1091" t="n"/>
      <c r="U610" s="1071" t="n"/>
      <c r="V610" s="1071" t="n"/>
      <c r="W610" s="1071" t="n"/>
      <c r="X610" s="1086" t="n"/>
      <c r="Y610" s="1091" t="n"/>
      <c r="Z610" s="1071" t="n"/>
      <c r="AA610" s="1071" t="n"/>
      <c r="AB610" s="1086" t="n"/>
      <c r="AC610" s="1091" t="n"/>
      <c r="AD610" s="1071" t="n"/>
      <c r="AE610" s="1071" t="n"/>
      <c r="AF610" s="1071" t="n"/>
      <c r="AG610" s="1086" t="n"/>
      <c r="AH610" s="1091" t="n"/>
      <c r="AI610" s="1071" t="n"/>
      <c r="AJ610" s="1086" t="n"/>
    </row>
    <row r="611" ht="12.75" customHeight="1" s="789">
      <c r="A611" s="1091" t="n"/>
      <c r="B611" s="1091" t="n"/>
      <c r="C611" s="1071" t="n"/>
      <c r="D611" s="1086" t="n"/>
      <c r="E611" s="1091" t="n"/>
      <c r="F611" s="1071" t="n"/>
      <c r="G611" s="1071" t="n"/>
      <c r="H611" s="1071" t="n"/>
      <c r="I611" s="1086" t="n"/>
      <c r="J611" s="1091" t="n"/>
      <c r="K611" s="1071" t="n"/>
      <c r="L611" s="1071" t="n"/>
      <c r="M611" s="1071" t="n"/>
      <c r="N611" s="1071" t="n"/>
      <c r="O611" s="1086" t="n"/>
      <c r="P611" s="1091" t="n"/>
      <c r="Q611" s="1071" t="n"/>
      <c r="R611" s="1071" t="n"/>
      <c r="S611" s="1086" t="n"/>
      <c r="T611" s="1091" t="n"/>
      <c r="U611" s="1071" t="n"/>
      <c r="V611" s="1071" t="n"/>
      <c r="W611" s="1071" t="n"/>
      <c r="X611" s="1086" t="n"/>
      <c r="Y611" s="1091" t="n"/>
      <c r="Z611" s="1071" t="n"/>
      <c r="AA611" s="1071" t="n"/>
      <c r="AB611" s="1086" t="n"/>
      <c r="AC611" s="1091" t="n"/>
      <c r="AD611" s="1071" t="n"/>
      <c r="AE611" s="1071" t="n"/>
      <c r="AF611" s="1071" t="n"/>
      <c r="AG611" s="1086" t="n"/>
      <c r="AH611" s="1091" t="n"/>
      <c r="AI611" s="1071" t="n"/>
      <c r="AJ611" s="1086" t="n"/>
    </row>
    <row r="612" ht="12.75" customHeight="1" s="789">
      <c r="A612" s="1091" t="n"/>
      <c r="B612" s="1091" t="n"/>
      <c r="C612" s="1071" t="n"/>
      <c r="D612" s="1086" t="n"/>
      <c r="E612" s="1091" t="n"/>
      <c r="F612" s="1071" t="n"/>
      <c r="G612" s="1071" t="n"/>
      <c r="H612" s="1071" t="n"/>
      <c r="I612" s="1086" t="n"/>
      <c r="J612" s="1091" t="n"/>
      <c r="K612" s="1071" t="n"/>
      <c r="L612" s="1071" t="n"/>
      <c r="M612" s="1071" t="n"/>
      <c r="N612" s="1071" t="n"/>
      <c r="O612" s="1086" t="n"/>
      <c r="P612" s="1091" t="n"/>
      <c r="Q612" s="1071" t="n"/>
      <c r="R612" s="1071" t="n"/>
      <c r="S612" s="1086" t="n"/>
      <c r="T612" s="1091" t="n"/>
      <c r="U612" s="1071" t="n"/>
      <c r="V612" s="1071" t="n"/>
      <c r="W612" s="1071" t="n"/>
      <c r="X612" s="1086" t="n"/>
      <c r="Y612" s="1091" t="n"/>
      <c r="Z612" s="1071" t="n"/>
      <c r="AA612" s="1071" t="n"/>
      <c r="AB612" s="1086" t="n"/>
      <c r="AC612" s="1091" t="n"/>
      <c r="AD612" s="1071" t="n"/>
      <c r="AE612" s="1071" t="n"/>
      <c r="AF612" s="1071" t="n"/>
      <c r="AG612" s="1086" t="n"/>
      <c r="AH612" s="1091" t="n"/>
      <c r="AI612" s="1071" t="n"/>
      <c r="AJ612" s="1086" t="n"/>
    </row>
    <row r="613" ht="12.75" customHeight="1" s="789">
      <c r="A613" s="1091" t="n"/>
      <c r="B613" s="1091" t="n"/>
      <c r="C613" s="1071" t="n"/>
      <c r="D613" s="1086" t="n"/>
      <c r="E613" s="1091" t="n"/>
      <c r="F613" s="1071" t="n"/>
      <c r="G613" s="1071" t="n"/>
      <c r="H613" s="1071" t="n"/>
      <c r="I613" s="1086" t="n"/>
      <c r="J613" s="1091" t="n"/>
      <c r="K613" s="1071" t="n"/>
      <c r="L613" s="1071" t="n"/>
      <c r="M613" s="1071" t="n"/>
      <c r="N613" s="1071" t="n"/>
      <c r="O613" s="1086" t="n"/>
      <c r="P613" s="1091" t="n"/>
      <c r="Q613" s="1071" t="n"/>
      <c r="R613" s="1071" t="n"/>
      <c r="S613" s="1086" t="n"/>
      <c r="T613" s="1091" t="n"/>
      <c r="U613" s="1071" t="n"/>
      <c r="V613" s="1071" t="n"/>
      <c r="W613" s="1071" t="n"/>
      <c r="X613" s="1086" t="n"/>
      <c r="Y613" s="1091" t="n"/>
      <c r="Z613" s="1071" t="n"/>
      <c r="AA613" s="1071" t="n"/>
      <c r="AB613" s="1086" t="n"/>
      <c r="AC613" s="1091" t="n"/>
      <c r="AD613" s="1071" t="n"/>
      <c r="AE613" s="1071" t="n"/>
      <c r="AF613" s="1071" t="n"/>
      <c r="AG613" s="1086" t="n"/>
      <c r="AH613" s="1091" t="n"/>
      <c r="AI613" s="1071" t="n"/>
      <c r="AJ613" s="1086" t="n"/>
    </row>
    <row r="614" ht="12.75" customHeight="1" s="789">
      <c r="A614" s="1091" t="n"/>
      <c r="B614" s="1091" t="n"/>
      <c r="C614" s="1071" t="n"/>
      <c r="D614" s="1086" t="n"/>
      <c r="E614" s="1091" t="n"/>
      <c r="F614" s="1071" t="n"/>
      <c r="G614" s="1071" t="n"/>
      <c r="H614" s="1071" t="n"/>
      <c r="I614" s="1086" t="n"/>
      <c r="J614" s="1091" t="n"/>
      <c r="K614" s="1071" t="n"/>
      <c r="L614" s="1071" t="n"/>
      <c r="M614" s="1071" t="n"/>
      <c r="N614" s="1071" t="n"/>
      <c r="O614" s="1086" t="n"/>
      <c r="P614" s="1091" t="n"/>
      <c r="Q614" s="1071" t="n"/>
      <c r="R614" s="1071" t="n"/>
      <c r="S614" s="1086" t="n"/>
      <c r="T614" s="1091" t="n"/>
      <c r="U614" s="1071" t="n"/>
      <c r="V614" s="1071" t="n"/>
      <c r="W614" s="1071" t="n"/>
      <c r="X614" s="1086" t="n"/>
      <c r="Y614" s="1091" t="n"/>
      <c r="Z614" s="1071" t="n"/>
      <c r="AA614" s="1071" t="n"/>
      <c r="AB614" s="1086" t="n"/>
      <c r="AC614" s="1091" t="n"/>
      <c r="AD614" s="1071" t="n"/>
      <c r="AE614" s="1071" t="n"/>
      <c r="AF614" s="1071" t="n"/>
      <c r="AG614" s="1086" t="n"/>
      <c r="AH614" s="1091" t="n"/>
      <c r="AI614" s="1071" t="n"/>
      <c r="AJ614" s="1086" t="n"/>
    </row>
    <row r="615" ht="12.75" customHeight="1" s="789">
      <c r="A615" s="1091" t="n"/>
      <c r="B615" s="1091" t="n"/>
      <c r="C615" s="1071" t="n"/>
      <c r="D615" s="1086" t="n"/>
      <c r="E615" s="1091" t="n"/>
      <c r="F615" s="1071" t="n"/>
      <c r="G615" s="1071" t="n"/>
      <c r="H615" s="1071" t="n"/>
      <c r="I615" s="1086" t="n"/>
      <c r="J615" s="1091" t="n"/>
      <c r="K615" s="1071" t="n"/>
      <c r="L615" s="1071" t="n"/>
      <c r="M615" s="1071" t="n"/>
      <c r="N615" s="1071" t="n"/>
      <c r="O615" s="1086" t="n"/>
      <c r="P615" s="1091" t="n"/>
      <c r="Q615" s="1071" t="n"/>
      <c r="R615" s="1071" t="n"/>
      <c r="S615" s="1086" t="n"/>
      <c r="T615" s="1091" t="n"/>
      <c r="U615" s="1071" t="n"/>
      <c r="V615" s="1071" t="n"/>
      <c r="W615" s="1071" t="n"/>
      <c r="X615" s="1086" t="n"/>
      <c r="Y615" s="1091" t="n"/>
      <c r="Z615" s="1071" t="n"/>
      <c r="AA615" s="1071" t="n"/>
      <c r="AB615" s="1086" t="n"/>
      <c r="AC615" s="1091" t="n"/>
      <c r="AD615" s="1071" t="n"/>
      <c r="AE615" s="1071" t="n"/>
      <c r="AF615" s="1071" t="n"/>
      <c r="AG615" s="1086" t="n"/>
      <c r="AH615" s="1091" t="n"/>
      <c r="AI615" s="1071" t="n"/>
      <c r="AJ615" s="1086" t="n"/>
    </row>
    <row r="616" ht="12.75" customHeight="1" s="789">
      <c r="A616" s="1091" t="n"/>
      <c r="B616" s="1091" t="n"/>
      <c r="C616" s="1071" t="n"/>
      <c r="D616" s="1086" t="n"/>
      <c r="E616" s="1091" t="n"/>
      <c r="F616" s="1071" t="n"/>
      <c r="G616" s="1071" t="n"/>
      <c r="H616" s="1071" t="n"/>
      <c r="I616" s="1086" t="n"/>
      <c r="J616" s="1091" t="n"/>
      <c r="K616" s="1071" t="n"/>
      <c r="L616" s="1071" t="n"/>
      <c r="M616" s="1071" t="n"/>
      <c r="N616" s="1071" t="n"/>
      <c r="O616" s="1086" t="n"/>
      <c r="P616" s="1091" t="n"/>
      <c r="Q616" s="1071" t="n"/>
      <c r="R616" s="1071" t="n"/>
      <c r="S616" s="1086" t="n"/>
      <c r="T616" s="1091" t="n"/>
      <c r="U616" s="1071" t="n"/>
      <c r="V616" s="1071" t="n"/>
      <c r="W616" s="1071" t="n"/>
      <c r="X616" s="1086" t="n"/>
      <c r="Y616" s="1091" t="n"/>
      <c r="Z616" s="1071" t="n"/>
      <c r="AA616" s="1071" t="n"/>
      <c r="AB616" s="1086" t="n"/>
      <c r="AC616" s="1091" t="n"/>
      <c r="AD616" s="1071" t="n"/>
      <c r="AE616" s="1071" t="n"/>
      <c r="AF616" s="1071" t="n"/>
      <c r="AG616" s="1086" t="n"/>
      <c r="AH616" s="1091" t="n"/>
      <c r="AI616" s="1071" t="n"/>
      <c r="AJ616" s="1086" t="n"/>
    </row>
    <row r="617" ht="12.75" customHeight="1" s="789">
      <c r="A617" s="1091" t="n"/>
      <c r="B617" s="1091" t="n"/>
      <c r="C617" s="1071" t="n"/>
      <c r="D617" s="1086" t="n"/>
      <c r="E617" s="1091" t="n"/>
      <c r="F617" s="1071" t="n"/>
      <c r="G617" s="1071" t="n"/>
      <c r="H617" s="1071" t="n"/>
      <c r="I617" s="1086" t="n"/>
      <c r="J617" s="1091" t="n"/>
      <c r="K617" s="1071" t="n"/>
      <c r="L617" s="1071" t="n"/>
      <c r="M617" s="1071" t="n"/>
      <c r="N617" s="1071" t="n"/>
      <c r="O617" s="1086" t="n"/>
      <c r="P617" s="1091" t="n"/>
      <c r="Q617" s="1071" t="n"/>
      <c r="R617" s="1071" t="n"/>
      <c r="S617" s="1086" t="n"/>
      <c r="T617" s="1091" t="n"/>
      <c r="U617" s="1071" t="n"/>
      <c r="V617" s="1071" t="n"/>
      <c r="W617" s="1071" t="n"/>
      <c r="X617" s="1086" t="n"/>
      <c r="Y617" s="1091" t="n"/>
      <c r="Z617" s="1071" t="n"/>
      <c r="AA617" s="1071" t="n"/>
      <c r="AB617" s="1086" t="n"/>
      <c r="AC617" s="1091" t="n"/>
      <c r="AD617" s="1071" t="n"/>
      <c r="AE617" s="1071" t="n"/>
      <c r="AF617" s="1071" t="n"/>
      <c r="AG617" s="1086" t="n"/>
      <c r="AH617" s="1091" t="n"/>
      <c r="AI617" s="1071" t="n"/>
      <c r="AJ617" s="1086" t="n"/>
    </row>
    <row r="618" ht="12.75" customHeight="1" s="789">
      <c r="A618" s="1091" t="n"/>
      <c r="B618" s="1091" t="n"/>
      <c r="C618" s="1071" t="n"/>
      <c r="D618" s="1086" t="n"/>
      <c r="E618" s="1091" t="n"/>
      <c r="F618" s="1071" t="n"/>
      <c r="G618" s="1071" t="n"/>
      <c r="H618" s="1071" t="n"/>
      <c r="I618" s="1086" t="n"/>
      <c r="J618" s="1091" t="n"/>
      <c r="K618" s="1071" t="n"/>
      <c r="L618" s="1071" t="n"/>
      <c r="M618" s="1071" t="n"/>
      <c r="N618" s="1071" t="n"/>
      <c r="O618" s="1086" t="n"/>
      <c r="P618" s="1091" t="n"/>
      <c r="Q618" s="1071" t="n"/>
      <c r="R618" s="1071" t="n"/>
      <c r="S618" s="1086" t="n"/>
      <c r="T618" s="1091" t="n"/>
      <c r="U618" s="1071" t="n"/>
      <c r="V618" s="1071" t="n"/>
      <c r="W618" s="1071" t="n"/>
      <c r="X618" s="1086" t="n"/>
      <c r="Y618" s="1091" t="n"/>
      <c r="Z618" s="1071" t="n"/>
      <c r="AA618" s="1071" t="n"/>
      <c r="AB618" s="1086" t="n"/>
      <c r="AC618" s="1091" t="n"/>
      <c r="AD618" s="1071" t="n"/>
      <c r="AE618" s="1071" t="n"/>
      <c r="AF618" s="1071" t="n"/>
      <c r="AG618" s="1086" t="n"/>
      <c r="AH618" s="1091" t="n"/>
      <c r="AI618" s="1071" t="n"/>
      <c r="AJ618" s="1086" t="n"/>
    </row>
    <row r="619" ht="12.75" customHeight="1" s="789">
      <c r="A619" s="1091" t="n"/>
      <c r="B619" s="1091" t="n"/>
      <c r="C619" s="1071" t="n"/>
      <c r="D619" s="1086" t="n"/>
      <c r="E619" s="1091" t="n"/>
      <c r="F619" s="1071" t="n"/>
      <c r="G619" s="1071" t="n"/>
      <c r="H619" s="1071" t="n"/>
      <c r="I619" s="1086" t="n"/>
      <c r="J619" s="1091" t="n"/>
      <c r="K619" s="1071" t="n"/>
      <c r="L619" s="1071" t="n"/>
      <c r="M619" s="1071" t="n"/>
      <c r="N619" s="1071" t="n"/>
      <c r="O619" s="1086" t="n"/>
      <c r="P619" s="1091" t="n"/>
      <c r="Q619" s="1071" t="n"/>
      <c r="R619" s="1071" t="n"/>
      <c r="S619" s="1086" t="n"/>
      <c r="T619" s="1091" t="n"/>
      <c r="U619" s="1071" t="n"/>
      <c r="V619" s="1071" t="n"/>
      <c r="W619" s="1071" t="n"/>
      <c r="X619" s="1086" t="n"/>
      <c r="Y619" s="1091" t="n"/>
      <c r="Z619" s="1071" t="n"/>
      <c r="AA619" s="1071" t="n"/>
      <c r="AB619" s="1086" t="n"/>
      <c r="AC619" s="1091" t="n"/>
      <c r="AD619" s="1071" t="n"/>
      <c r="AE619" s="1071" t="n"/>
      <c r="AF619" s="1071" t="n"/>
      <c r="AG619" s="1086" t="n"/>
      <c r="AH619" s="1091" t="n"/>
      <c r="AI619" s="1071" t="n"/>
      <c r="AJ619" s="1086" t="n"/>
    </row>
    <row r="620" ht="12.75" customHeight="1" s="789">
      <c r="A620" s="1091" t="n"/>
      <c r="B620" s="1091" t="n"/>
      <c r="C620" s="1071" t="n"/>
      <c r="D620" s="1086" t="n"/>
      <c r="E620" s="1091" t="n"/>
      <c r="F620" s="1071" t="n"/>
      <c r="G620" s="1071" t="n"/>
      <c r="H620" s="1071" t="n"/>
      <c r="I620" s="1086" t="n"/>
      <c r="J620" s="1091" t="n"/>
      <c r="K620" s="1071" t="n"/>
      <c r="L620" s="1071" t="n"/>
      <c r="M620" s="1071" t="n"/>
      <c r="N620" s="1071" t="n"/>
      <c r="O620" s="1086" t="n"/>
      <c r="P620" s="1091" t="n"/>
      <c r="Q620" s="1071" t="n"/>
      <c r="R620" s="1071" t="n"/>
      <c r="S620" s="1086" t="n"/>
      <c r="T620" s="1091" t="n"/>
      <c r="U620" s="1071" t="n"/>
      <c r="V620" s="1071" t="n"/>
      <c r="W620" s="1071" t="n"/>
      <c r="X620" s="1086" t="n"/>
      <c r="Y620" s="1091" t="n"/>
      <c r="Z620" s="1071" t="n"/>
      <c r="AA620" s="1071" t="n"/>
      <c r="AB620" s="1086" t="n"/>
      <c r="AC620" s="1091" t="n"/>
      <c r="AD620" s="1071" t="n"/>
      <c r="AE620" s="1071" t="n"/>
      <c r="AF620" s="1071" t="n"/>
      <c r="AG620" s="1086" t="n"/>
      <c r="AH620" s="1091" t="n"/>
      <c r="AI620" s="1071" t="n"/>
      <c r="AJ620" s="1086" t="n"/>
    </row>
    <row r="621" ht="12.75" customHeight="1" s="789">
      <c r="A621" s="1091" t="n"/>
      <c r="B621" s="1091" t="n"/>
      <c r="C621" s="1071" t="n"/>
      <c r="D621" s="1086" t="n"/>
      <c r="E621" s="1091" t="n"/>
      <c r="F621" s="1071" t="n"/>
      <c r="G621" s="1071" t="n"/>
      <c r="H621" s="1071" t="n"/>
      <c r="I621" s="1086" t="n"/>
      <c r="J621" s="1091" t="n"/>
      <c r="K621" s="1071" t="n"/>
      <c r="L621" s="1071" t="n"/>
      <c r="M621" s="1071" t="n"/>
      <c r="N621" s="1071" t="n"/>
      <c r="O621" s="1086" t="n"/>
      <c r="P621" s="1091" t="n"/>
      <c r="Q621" s="1071" t="n"/>
      <c r="R621" s="1071" t="n"/>
      <c r="S621" s="1086" t="n"/>
      <c r="T621" s="1091" t="n"/>
      <c r="U621" s="1071" t="n"/>
      <c r="V621" s="1071" t="n"/>
      <c r="W621" s="1071" t="n"/>
      <c r="X621" s="1086" t="n"/>
      <c r="Y621" s="1091" t="n"/>
      <c r="Z621" s="1071" t="n"/>
      <c r="AA621" s="1071" t="n"/>
      <c r="AB621" s="1086" t="n"/>
      <c r="AC621" s="1091" t="n"/>
      <c r="AD621" s="1071" t="n"/>
      <c r="AE621" s="1071" t="n"/>
      <c r="AF621" s="1071" t="n"/>
      <c r="AG621" s="1086" t="n"/>
      <c r="AH621" s="1091" t="n"/>
      <c r="AI621" s="1071" t="n"/>
      <c r="AJ621" s="1086" t="n"/>
    </row>
    <row r="622" ht="12.75" customHeight="1" s="789">
      <c r="A622" s="1091" t="n"/>
      <c r="B622" s="1091" t="n"/>
      <c r="C622" s="1071" t="n"/>
      <c r="D622" s="1086" t="n"/>
      <c r="E622" s="1091" t="n"/>
      <c r="F622" s="1071" t="n"/>
      <c r="G622" s="1071" t="n"/>
      <c r="H622" s="1071" t="n"/>
      <c r="I622" s="1086" t="n"/>
      <c r="J622" s="1091" t="n"/>
      <c r="K622" s="1071" t="n"/>
      <c r="L622" s="1071" t="n"/>
      <c r="M622" s="1071" t="n"/>
      <c r="N622" s="1071" t="n"/>
      <c r="O622" s="1086" t="n"/>
      <c r="P622" s="1091" t="n"/>
      <c r="Q622" s="1071" t="n"/>
      <c r="R622" s="1071" t="n"/>
      <c r="S622" s="1086" t="n"/>
      <c r="T622" s="1091" t="n"/>
      <c r="U622" s="1071" t="n"/>
      <c r="V622" s="1071" t="n"/>
      <c r="W622" s="1071" t="n"/>
      <c r="X622" s="1086" t="n"/>
      <c r="Y622" s="1091" t="n"/>
      <c r="Z622" s="1071" t="n"/>
      <c r="AA622" s="1071" t="n"/>
      <c r="AB622" s="1086" t="n"/>
      <c r="AC622" s="1091" t="n"/>
      <c r="AD622" s="1071" t="n"/>
      <c r="AE622" s="1071" t="n"/>
      <c r="AF622" s="1071" t="n"/>
      <c r="AG622" s="1086" t="n"/>
      <c r="AH622" s="1091" t="n"/>
      <c r="AI622" s="1071" t="n"/>
      <c r="AJ622" s="1086" t="n"/>
    </row>
    <row r="623" ht="12.75" customHeight="1" s="789">
      <c r="A623" s="1091" t="n"/>
      <c r="B623" s="1091" t="n"/>
      <c r="C623" s="1071" t="n"/>
      <c r="D623" s="1086" t="n"/>
      <c r="E623" s="1091" t="n"/>
      <c r="F623" s="1071" t="n"/>
      <c r="G623" s="1071" t="n"/>
      <c r="H623" s="1071" t="n"/>
      <c r="I623" s="1086" t="n"/>
      <c r="J623" s="1091" t="n"/>
      <c r="K623" s="1071" t="n"/>
      <c r="L623" s="1071" t="n"/>
      <c r="M623" s="1071" t="n"/>
      <c r="N623" s="1071" t="n"/>
      <c r="O623" s="1086" t="n"/>
      <c r="P623" s="1091" t="n"/>
      <c r="Q623" s="1071" t="n"/>
      <c r="R623" s="1071" t="n"/>
      <c r="S623" s="1086" t="n"/>
      <c r="T623" s="1091" t="n"/>
      <c r="U623" s="1071" t="n"/>
      <c r="V623" s="1071" t="n"/>
      <c r="W623" s="1071" t="n"/>
      <c r="X623" s="1086" t="n"/>
      <c r="Y623" s="1091" t="n"/>
      <c r="Z623" s="1071" t="n"/>
      <c r="AA623" s="1071" t="n"/>
      <c r="AB623" s="1086" t="n"/>
      <c r="AC623" s="1091" t="n"/>
      <c r="AD623" s="1071" t="n"/>
      <c r="AE623" s="1071" t="n"/>
      <c r="AF623" s="1071" t="n"/>
      <c r="AG623" s="1086" t="n"/>
      <c r="AH623" s="1091" t="n"/>
      <c r="AI623" s="1071" t="n"/>
      <c r="AJ623" s="1086" t="n"/>
    </row>
    <row r="624" ht="12.75" customHeight="1" s="789">
      <c r="A624" s="1091" t="n"/>
      <c r="B624" s="1091" t="n"/>
      <c r="C624" s="1071" t="n"/>
      <c r="D624" s="1086" t="n"/>
      <c r="E624" s="1091" t="n"/>
      <c r="F624" s="1071" t="n"/>
      <c r="G624" s="1071" t="n"/>
      <c r="H624" s="1071" t="n"/>
      <c r="I624" s="1086" t="n"/>
      <c r="J624" s="1091" t="n"/>
      <c r="K624" s="1071" t="n"/>
      <c r="L624" s="1071" t="n"/>
      <c r="M624" s="1071" t="n"/>
      <c r="N624" s="1071" t="n"/>
      <c r="O624" s="1086" t="n"/>
      <c r="P624" s="1091" t="n"/>
      <c r="Q624" s="1071" t="n"/>
      <c r="R624" s="1071" t="n"/>
      <c r="S624" s="1086" t="n"/>
      <c r="T624" s="1091" t="n"/>
      <c r="U624" s="1071" t="n"/>
      <c r="V624" s="1071" t="n"/>
      <c r="W624" s="1071" t="n"/>
      <c r="X624" s="1086" t="n"/>
      <c r="Y624" s="1091" t="n"/>
      <c r="Z624" s="1071" t="n"/>
      <c r="AA624" s="1071" t="n"/>
      <c r="AB624" s="1086" t="n"/>
      <c r="AC624" s="1091" t="n"/>
      <c r="AD624" s="1071" t="n"/>
      <c r="AE624" s="1071" t="n"/>
      <c r="AF624" s="1071" t="n"/>
      <c r="AG624" s="1086" t="n"/>
      <c r="AH624" s="1091" t="n"/>
      <c r="AI624" s="1071" t="n"/>
      <c r="AJ624" s="1086" t="n"/>
    </row>
    <row r="625" ht="12.75" customHeight="1" s="789">
      <c r="A625" s="1091" t="n"/>
      <c r="B625" s="1091" t="n"/>
      <c r="C625" s="1071" t="n"/>
      <c r="D625" s="1086" t="n"/>
      <c r="E625" s="1091" t="n"/>
      <c r="F625" s="1071" t="n"/>
      <c r="G625" s="1071" t="n"/>
      <c r="H625" s="1071" t="n"/>
      <c r="I625" s="1086" t="n"/>
      <c r="J625" s="1091" t="n"/>
      <c r="K625" s="1071" t="n"/>
      <c r="L625" s="1071" t="n"/>
      <c r="M625" s="1071" t="n"/>
      <c r="N625" s="1071" t="n"/>
      <c r="O625" s="1086" t="n"/>
      <c r="P625" s="1091" t="n"/>
      <c r="Q625" s="1071" t="n"/>
      <c r="R625" s="1071" t="n"/>
      <c r="S625" s="1086" t="n"/>
      <c r="T625" s="1091" t="n"/>
      <c r="U625" s="1071" t="n"/>
      <c r="V625" s="1071" t="n"/>
      <c r="W625" s="1071" t="n"/>
      <c r="X625" s="1086" t="n"/>
      <c r="Y625" s="1091" t="n"/>
      <c r="Z625" s="1071" t="n"/>
      <c r="AA625" s="1071" t="n"/>
      <c r="AB625" s="1086" t="n"/>
      <c r="AC625" s="1091" t="n"/>
      <c r="AD625" s="1071" t="n"/>
      <c r="AE625" s="1071" t="n"/>
      <c r="AF625" s="1071" t="n"/>
      <c r="AG625" s="1086" t="n"/>
      <c r="AH625" s="1091" t="n"/>
      <c r="AI625" s="1071" t="n"/>
      <c r="AJ625" s="1086" t="n"/>
    </row>
    <row r="626" ht="12.75" customHeight="1" s="789">
      <c r="A626" s="1091" t="n"/>
      <c r="B626" s="1091" t="n"/>
      <c r="C626" s="1071" t="n"/>
      <c r="D626" s="1086" t="n"/>
      <c r="E626" s="1091" t="n"/>
      <c r="F626" s="1071" t="n"/>
      <c r="G626" s="1071" t="n"/>
      <c r="H626" s="1071" t="n"/>
      <c r="I626" s="1086" t="n"/>
      <c r="J626" s="1091" t="n"/>
      <c r="K626" s="1071" t="n"/>
      <c r="L626" s="1071" t="n"/>
      <c r="M626" s="1071" t="n"/>
      <c r="N626" s="1071" t="n"/>
      <c r="O626" s="1086" t="n"/>
      <c r="P626" s="1091" t="n"/>
      <c r="Q626" s="1071" t="n"/>
      <c r="R626" s="1071" t="n"/>
      <c r="S626" s="1086" t="n"/>
      <c r="T626" s="1091" t="n"/>
      <c r="U626" s="1071" t="n"/>
      <c r="V626" s="1071" t="n"/>
      <c r="W626" s="1071" t="n"/>
      <c r="X626" s="1086" t="n"/>
      <c r="Y626" s="1091" t="n"/>
      <c r="Z626" s="1071" t="n"/>
      <c r="AA626" s="1071" t="n"/>
      <c r="AB626" s="1086" t="n"/>
      <c r="AC626" s="1091" t="n"/>
      <c r="AD626" s="1071" t="n"/>
      <c r="AE626" s="1071" t="n"/>
      <c r="AF626" s="1071" t="n"/>
      <c r="AG626" s="1086" t="n"/>
      <c r="AH626" s="1091" t="n"/>
      <c r="AI626" s="1071" t="n"/>
      <c r="AJ626" s="1086" t="n"/>
    </row>
    <row r="627" ht="12.75" customHeight="1" s="789">
      <c r="A627" s="1091" t="n"/>
      <c r="B627" s="1091" t="n"/>
      <c r="C627" s="1071" t="n"/>
      <c r="D627" s="1086" t="n"/>
      <c r="E627" s="1091" t="n"/>
      <c r="F627" s="1071" t="n"/>
      <c r="G627" s="1071" t="n"/>
      <c r="H627" s="1071" t="n"/>
      <c r="I627" s="1086" t="n"/>
      <c r="J627" s="1091" t="n"/>
      <c r="K627" s="1071" t="n"/>
      <c r="L627" s="1071" t="n"/>
      <c r="M627" s="1071" t="n"/>
      <c r="N627" s="1071" t="n"/>
      <c r="O627" s="1086" t="n"/>
      <c r="P627" s="1091" t="n"/>
      <c r="Q627" s="1071" t="n"/>
      <c r="R627" s="1071" t="n"/>
      <c r="S627" s="1086" t="n"/>
      <c r="T627" s="1091" t="n"/>
      <c r="U627" s="1071" t="n"/>
      <c r="V627" s="1071" t="n"/>
      <c r="W627" s="1071" t="n"/>
      <c r="X627" s="1086" t="n"/>
      <c r="Y627" s="1091" t="n"/>
      <c r="Z627" s="1071" t="n"/>
      <c r="AA627" s="1071" t="n"/>
      <c r="AB627" s="1086" t="n"/>
      <c r="AC627" s="1091" t="n"/>
      <c r="AD627" s="1071" t="n"/>
      <c r="AE627" s="1071" t="n"/>
      <c r="AF627" s="1071" t="n"/>
      <c r="AG627" s="1086" t="n"/>
      <c r="AH627" s="1091" t="n"/>
      <c r="AI627" s="1071" t="n"/>
      <c r="AJ627" s="1086" t="n"/>
    </row>
    <row r="628" ht="12.75" customHeight="1" s="789">
      <c r="A628" s="1091" t="n"/>
      <c r="B628" s="1091" t="n"/>
      <c r="C628" s="1071" t="n"/>
      <c r="D628" s="1086" t="n"/>
      <c r="E628" s="1091" t="n"/>
      <c r="F628" s="1071" t="n"/>
      <c r="G628" s="1071" t="n"/>
      <c r="H628" s="1071" t="n"/>
      <c r="I628" s="1086" t="n"/>
      <c r="J628" s="1091" t="n"/>
      <c r="K628" s="1071" t="n"/>
      <c r="L628" s="1071" t="n"/>
      <c r="M628" s="1071" t="n"/>
      <c r="N628" s="1071" t="n"/>
      <c r="O628" s="1086" t="n"/>
      <c r="P628" s="1091" t="n"/>
      <c r="Q628" s="1071" t="n"/>
      <c r="R628" s="1071" t="n"/>
      <c r="S628" s="1086" t="n"/>
      <c r="T628" s="1091" t="n"/>
      <c r="U628" s="1071" t="n"/>
      <c r="V628" s="1071" t="n"/>
      <c r="W628" s="1071" t="n"/>
      <c r="X628" s="1086" t="n"/>
      <c r="Y628" s="1091" t="n"/>
      <c r="Z628" s="1071" t="n"/>
      <c r="AA628" s="1071" t="n"/>
      <c r="AB628" s="1086" t="n"/>
      <c r="AC628" s="1091" t="n"/>
      <c r="AD628" s="1071" t="n"/>
      <c r="AE628" s="1071" t="n"/>
      <c r="AF628" s="1071" t="n"/>
      <c r="AG628" s="1086" t="n"/>
      <c r="AH628" s="1091" t="n"/>
      <c r="AI628" s="1071" t="n"/>
      <c r="AJ628" s="1086" t="n"/>
    </row>
    <row r="629" ht="12.75" customHeight="1" s="789">
      <c r="A629" s="1091" t="n"/>
      <c r="B629" s="1091" t="n"/>
      <c r="C629" s="1071" t="n"/>
      <c r="D629" s="1086" t="n"/>
      <c r="E629" s="1091" t="n"/>
      <c r="F629" s="1071" t="n"/>
      <c r="G629" s="1071" t="n"/>
      <c r="H629" s="1071" t="n"/>
      <c r="I629" s="1086" t="n"/>
      <c r="J629" s="1091" t="n"/>
      <c r="K629" s="1071" t="n"/>
      <c r="L629" s="1071" t="n"/>
      <c r="M629" s="1071" t="n"/>
      <c r="N629" s="1071" t="n"/>
      <c r="O629" s="1086" t="n"/>
      <c r="P629" s="1091" t="n"/>
      <c r="Q629" s="1071" t="n"/>
      <c r="R629" s="1071" t="n"/>
      <c r="S629" s="1086" t="n"/>
      <c r="T629" s="1091" t="n"/>
      <c r="U629" s="1071" t="n"/>
      <c r="V629" s="1071" t="n"/>
      <c r="W629" s="1071" t="n"/>
      <c r="X629" s="1086" t="n"/>
      <c r="Y629" s="1091" t="n"/>
      <c r="Z629" s="1071" t="n"/>
      <c r="AA629" s="1071" t="n"/>
      <c r="AB629" s="1086" t="n"/>
      <c r="AC629" s="1091" t="n"/>
      <c r="AD629" s="1071" t="n"/>
      <c r="AE629" s="1071" t="n"/>
      <c r="AF629" s="1071" t="n"/>
      <c r="AG629" s="1086" t="n"/>
      <c r="AH629" s="1091" t="n"/>
      <c r="AI629" s="1071" t="n"/>
      <c r="AJ629" s="1086" t="n"/>
    </row>
    <row r="630" ht="12.75" customHeight="1" s="789">
      <c r="A630" s="1091" t="n"/>
      <c r="B630" s="1091" t="n"/>
      <c r="C630" s="1071" t="n"/>
      <c r="D630" s="1086" t="n"/>
      <c r="E630" s="1091" t="n"/>
      <c r="F630" s="1071" t="n"/>
      <c r="G630" s="1071" t="n"/>
      <c r="H630" s="1071" t="n"/>
      <c r="I630" s="1086" t="n"/>
      <c r="J630" s="1091" t="n"/>
      <c r="K630" s="1071" t="n"/>
      <c r="L630" s="1071" t="n"/>
      <c r="M630" s="1071" t="n"/>
      <c r="N630" s="1071" t="n"/>
      <c r="O630" s="1086" t="n"/>
      <c r="P630" s="1091" t="n"/>
      <c r="Q630" s="1071" t="n"/>
      <c r="R630" s="1071" t="n"/>
      <c r="S630" s="1086" t="n"/>
      <c r="T630" s="1091" t="n"/>
      <c r="U630" s="1071" t="n"/>
      <c r="V630" s="1071" t="n"/>
      <c r="W630" s="1071" t="n"/>
      <c r="X630" s="1086" t="n"/>
      <c r="Y630" s="1091" t="n"/>
      <c r="Z630" s="1071" t="n"/>
      <c r="AA630" s="1071" t="n"/>
      <c r="AB630" s="1086" t="n"/>
      <c r="AC630" s="1091" t="n"/>
      <c r="AD630" s="1071" t="n"/>
      <c r="AE630" s="1071" t="n"/>
      <c r="AF630" s="1071" t="n"/>
      <c r="AG630" s="1086" t="n"/>
      <c r="AH630" s="1091" t="n"/>
      <c r="AI630" s="1071" t="n"/>
      <c r="AJ630" s="1086" t="n"/>
    </row>
    <row r="631" ht="12.75" customHeight="1" s="789">
      <c r="A631" s="1091" t="n"/>
      <c r="B631" s="1091" t="n"/>
      <c r="C631" s="1071" t="n"/>
      <c r="D631" s="1086" t="n"/>
      <c r="E631" s="1091" t="n"/>
      <c r="F631" s="1071" t="n"/>
      <c r="G631" s="1071" t="n"/>
      <c r="H631" s="1071" t="n"/>
      <c r="I631" s="1086" t="n"/>
      <c r="J631" s="1091" t="n"/>
      <c r="K631" s="1071" t="n"/>
      <c r="L631" s="1071" t="n"/>
      <c r="M631" s="1071" t="n"/>
      <c r="N631" s="1071" t="n"/>
      <c r="O631" s="1086" t="n"/>
      <c r="P631" s="1091" t="n"/>
      <c r="Q631" s="1071" t="n"/>
      <c r="R631" s="1071" t="n"/>
      <c r="S631" s="1086" t="n"/>
      <c r="T631" s="1091" t="n"/>
      <c r="U631" s="1071" t="n"/>
      <c r="V631" s="1071" t="n"/>
      <c r="W631" s="1071" t="n"/>
      <c r="X631" s="1086" t="n"/>
      <c r="Y631" s="1091" t="n"/>
      <c r="Z631" s="1071" t="n"/>
      <c r="AA631" s="1071" t="n"/>
      <c r="AB631" s="1086" t="n"/>
      <c r="AC631" s="1091" t="n"/>
      <c r="AD631" s="1071" t="n"/>
      <c r="AE631" s="1071" t="n"/>
      <c r="AF631" s="1071" t="n"/>
      <c r="AG631" s="1086" t="n"/>
      <c r="AH631" s="1091" t="n"/>
      <c r="AI631" s="1071" t="n"/>
      <c r="AJ631" s="1086" t="n"/>
    </row>
    <row r="632" ht="12.75" customHeight="1" s="789">
      <c r="A632" s="1091" t="n"/>
      <c r="B632" s="1091" t="n"/>
      <c r="C632" s="1071" t="n"/>
      <c r="D632" s="1086" t="n"/>
      <c r="E632" s="1091" t="n"/>
      <c r="F632" s="1071" t="n"/>
      <c r="G632" s="1071" t="n"/>
      <c r="H632" s="1071" t="n"/>
      <c r="I632" s="1086" t="n"/>
      <c r="J632" s="1091" t="n"/>
      <c r="K632" s="1071" t="n"/>
      <c r="L632" s="1071" t="n"/>
      <c r="M632" s="1071" t="n"/>
      <c r="N632" s="1071" t="n"/>
      <c r="O632" s="1086" t="n"/>
      <c r="P632" s="1091" t="n"/>
      <c r="Q632" s="1071" t="n"/>
      <c r="R632" s="1071" t="n"/>
      <c r="S632" s="1086" t="n"/>
      <c r="T632" s="1091" t="n"/>
      <c r="U632" s="1071" t="n"/>
      <c r="V632" s="1071" t="n"/>
      <c r="W632" s="1071" t="n"/>
      <c r="X632" s="1086" t="n"/>
      <c r="Y632" s="1091" t="n"/>
      <c r="Z632" s="1071" t="n"/>
      <c r="AA632" s="1071" t="n"/>
      <c r="AB632" s="1086" t="n"/>
      <c r="AC632" s="1091" t="n"/>
      <c r="AD632" s="1071" t="n"/>
      <c r="AE632" s="1071" t="n"/>
      <c r="AF632" s="1071" t="n"/>
      <c r="AG632" s="1086" t="n"/>
      <c r="AH632" s="1091" t="n"/>
      <c r="AI632" s="1071" t="n"/>
      <c r="AJ632" s="1086" t="n"/>
    </row>
    <row r="633" ht="12.75" customHeight="1" s="789">
      <c r="A633" s="1091" t="n"/>
      <c r="B633" s="1091" t="n"/>
      <c r="C633" s="1071" t="n"/>
      <c r="D633" s="1086" t="n"/>
      <c r="E633" s="1091" t="n"/>
      <c r="F633" s="1071" t="n"/>
      <c r="G633" s="1071" t="n"/>
      <c r="H633" s="1071" t="n"/>
      <c r="I633" s="1086" t="n"/>
      <c r="J633" s="1091" t="n"/>
      <c r="K633" s="1071" t="n"/>
      <c r="L633" s="1071" t="n"/>
      <c r="M633" s="1071" t="n"/>
      <c r="N633" s="1071" t="n"/>
      <c r="O633" s="1086" t="n"/>
      <c r="P633" s="1091" t="n"/>
      <c r="Q633" s="1071" t="n"/>
      <c r="R633" s="1071" t="n"/>
      <c r="S633" s="1086" t="n"/>
      <c r="T633" s="1091" t="n"/>
      <c r="U633" s="1071" t="n"/>
      <c r="V633" s="1071" t="n"/>
      <c r="W633" s="1071" t="n"/>
      <c r="X633" s="1086" t="n"/>
      <c r="Y633" s="1091" t="n"/>
      <c r="Z633" s="1071" t="n"/>
      <c r="AA633" s="1071" t="n"/>
      <c r="AB633" s="1086" t="n"/>
      <c r="AC633" s="1091" t="n"/>
      <c r="AD633" s="1071" t="n"/>
      <c r="AE633" s="1071" t="n"/>
      <c r="AF633" s="1071" t="n"/>
      <c r="AG633" s="1086" t="n"/>
      <c r="AH633" s="1091" t="n"/>
      <c r="AI633" s="1071" t="n"/>
      <c r="AJ633" s="1086" t="n"/>
    </row>
    <row r="634" ht="12.75" customHeight="1" s="789">
      <c r="A634" s="1091" t="n"/>
      <c r="B634" s="1091" t="n"/>
      <c r="C634" s="1071" t="n"/>
      <c r="D634" s="1086" t="n"/>
      <c r="E634" s="1091" t="n"/>
      <c r="F634" s="1071" t="n"/>
      <c r="G634" s="1071" t="n"/>
      <c r="H634" s="1071" t="n"/>
      <c r="I634" s="1086" t="n"/>
      <c r="J634" s="1091" t="n"/>
      <c r="K634" s="1071" t="n"/>
      <c r="L634" s="1071" t="n"/>
      <c r="M634" s="1071" t="n"/>
      <c r="N634" s="1071" t="n"/>
      <c r="O634" s="1086" t="n"/>
      <c r="P634" s="1091" t="n"/>
      <c r="Q634" s="1071" t="n"/>
      <c r="R634" s="1071" t="n"/>
      <c r="S634" s="1086" t="n"/>
      <c r="T634" s="1091" t="n"/>
      <c r="U634" s="1071" t="n"/>
      <c r="V634" s="1071" t="n"/>
      <c r="W634" s="1071" t="n"/>
      <c r="X634" s="1086" t="n"/>
      <c r="Y634" s="1091" t="n"/>
      <c r="Z634" s="1071" t="n"/>
      <c r="AA634" s="1071" t="n"/>
      <c r="AB634" s="1086" t="n"/>
      <c r="AC634" s="1091" t="n"/>
      <c r="AD634" s="1071" t="n"/>
      <c r="AE634" s="1071" t="n"/>
      <c r="AF634" s="1071" t="n"/>
      <c r="AG634" s="1086" t="n"/>
      <c r="AH634" s="1091" t="n"/>
      <c r="AI634" s="1071" t="n"/>
      <c r="AJ634" s="1086" t="n"/>
    </row>
    <row r="635" ht="12.75" customHeight="1" s="789">
      <c r="A635" s="1091" t="n"/>
      <c r="B635" s="1091" t="n"/>
      <c r="C635" s="1071" t="n"/>
      <c r="D635" s="1086" t="n"/>
      <c r="E635" s="1091" t="n"/>
      <c r="F635" s="1071" t="n"/>
      <c r="G635" s="1071" t="n"/>
      <c r="H635" s="1071" t="n"/>
      <c r="I635" s="1086" t="n"/>
      <c r="J635" s="1091" t="n"/>
      <c r="K635" s="1071" t="n"/>
      <c r="L635" s="1071" t="n"/>
      <c r="M635" s="1071" t="n"/>
      <c r="N635" s="1071" t="n"/>
      <c r="O635" s="1086" t="n"/>
      <c r="P635" s="1091" t="n"/>
      <c r="Q635" s="1071" t="n"/>
      <c r="R635" s="1071" t="n"/>
      <c r="S635" s="1086" t="n"/>
      <c r="T635" s="1091" t="n"/>
      <c r="U635" s="1071" t="n"/>
      <c r="V635" s="1071" t="n"/>
      <c r="W635" s="1071" t="n"/>
      <c r="X635" s="1086" t="n"/>
      <c r="Y635" s="1091" t="n"/>
      <c r="Z635" s="1071" t="n"/>
      <c r="AA635" s="1071" t="n"/>
      <c r="AB635" s="1086" t="n"/>
      <c r="AC635" s="1091" t="n"/>
      <c r="AD635" s="1071" t="n"/>
      <c r="AE635" s="1071" t="n"/>
      <c r="AF635" s="1071" t="n"/>
      <c r="AG635" s="1086" t="n"/>
      <c r="AH635" s="1091" t="n"/>
      <c r="AI635" s="1071" t="n"/>
      <c r="AJ635" s="1086" t="n"/>
    </row>
    <row r="636" ht="12.75" customHeight="1" s="789">
      <c r="A636" s="1091" t="n"/>
      <c r="B636" s="1091" t="n"/>
      <c r="C636" s="1071" t="n"/>
      <c r="D636" s="1086" t="n"/>
      <c r="E636" s="1091" t="n"/>
      <c r="F636" s="1071" t="n"/>
      <c r="G636" s="1071" t="n"/>
      <c r="H636" s="1071" t="n"/>
      <c r="I636" s="1086" t="n"/>
      <c r="J636" s="1091" t="n"/>
      <c r="K636" s="1071" t="n"/>
      <c r="L636" s="1071" t="n"/>
      <c r="M636" s="1071" t="n"/>
      <c r="N636" s="1071" t="n"/>
      <c r="O636" s="1086" t="n"/>
      <c r="P636" s="1091" t="n"/>
      <c r="Q636" s="1071" t="n"/>
      <c r="R636" s="1071" t="n"/>
      <c r="S636" s="1086" t="n"/>
      <c r="T636" s="1091" t="n"/>
      <c r="U636" s="1071" t="n"/>
      <c r="V636" s="1071" t="n"/>
      <c r="W636" s="1071" t="n"/>
      <c r="X636" s="1086" t="n"/>
      <c r="Y636" s="1091" t="n"/>
      <c r="Z636" s="1071" t="n"/>
      <c r="AA636" s="1071" t="n"/>
      <c r="AB636" s="1086" t="n"/>
      <c r="AC636" s="1091" t="n"/>
      <c r="AD636" s="1071" t="n"/>
      <c r="AE636" s="1071" t="n"/>
      <c r="AF636" s="1071" t="n"/>
      <c r="AG636" s="1086" t="n"/>
      <c r="AH636" s="1091" t="n"/>
      <c r="AI636" s="1071" t="n"/>
      <c r="AJ636" s="1086" t="n"/>
    </row>
    <row r="637" ht="12.75" customHeight="1" s="789">
      <c r="A637" s="1091" t="n"/>
      <c r="B637" s="1091" t="n"/>
      <c r="C637" s="1071" t="n"/>
      <c r="D637" s="1086" t="n"/>
      <c r="E637" s="1091" t="n"/>
      <c r="F637" s="1071" t="n"/>
      <c r="G637" s="1071" t="n"/>
      <c r="H637" s="1071" t="n"/>
      <c r="I637" s="1086" t="n"/>
      <c r="J637" s="1091" t="n"/>
      <c r="K637" s="1071" t="n"/>
      <c r="L637" s="1071" t="n"/>
      <c r="M637" s="1071" t="n"/>
      <c r="N637" s="1071" t="n"/>
      <c r="O637" s="1086" t="n"/>
      <c r="P637" s="1091" t="n"/>
      <c r="Q637" s="1071" t="n"/>
      <c r="R637" s="1071" t="n"/>
      <c r="S637" s="1086" t="n"/>
      <c r="T637" s="1091" t="n"/>
      <c r="U637" s="1071" t="n"/>
      <c r="V637" s="1071" t="n"/>
      <c r="W637" s="1071" t="n"/>
      <c r="X637" s="1086" t="n"/>
      <c r="Y637" s="1091" t="n"/>
      <c r="Z637" s="1071" t="n"/>
      <c r="AA637" s="1071" t="n"/>
      <c r="AB637" s="1086" t="n"/>
      <c r="AC637" s="1091" t="n"/>
      <c r="AD637" s="1071" t="n"/>
      <c r="AE637" s="1071" t="n"/>
      <c r="AF637" s="1071" t="n"/>
      <c r="AG637" s="1086" t="n"/>
      <c r="AH637" s="1091" t="n"/>
      <c r="AI637" s="1071" t="n"/>
      <c r="AJ637" s="1086" t="n"/>
    </row>
    <row r="638" ht="12.75" customHeight="1" s="789">
      <c r="A638" s="1091" t="n"/>
      <c r="B638" s="1091" t="n"/>
      <c r="C638" s="1071" t="n"/>
      <c r="D638" s="1086" t="n"/>
      <c r="E638" s="1091" t="n"/>
      <c r="F638" s="1071" t="n"/>
      <c r="G638" s="1071" t="n"/>
      <c r="H638" s="1071" t="n"/>
      <c r="I638" s="1086" t="n"/>
      <c r="J638" s="1091" t="n"/>
      <c r="K638" s="1071" t="n"/>
      <c r="L638" s="1071" t="n"/>
      <c r="M638" s="1071" t="n"/>
      <c r="N638" s="1071" t="n"/>
      <c r="O638" s="1086" t="n"/>
      <c r="P638" s="1091" t="n"/>
      <c r="Q638" s="1071" t="n"/>
      <c r="R638" s="1071" t="n"/>
      <c r="S638" s="1086" t="n"/>
      <c r="T638" s="1091" t="n"/>
      <c r="U638" s="1071" t="n"/>
      <c r="V638" s="1071" t="n"/>
      <c r="W638" s="1071" t="n"/>
      <c r="X638" s="1086" t="n"/>
      <c r="Y638" s="1091" t="n"/>
      <c r="Z638" s="1071" t="n"/>
      <c r="AA638" s="1071" t="n"/>
      <c r="AB638" s="1086" t="n"/>
      <c r="AC638" s="1091" t="n"/>
      <c r="AD638" s="1071" t="n"/>
      <c r="AE638" s="1071" t="n"/>
      <c r="AF638" s="1071" t="n"/>
      <c r="AG638" s="1086" t="n"/>
      <c r="AH638" s="1091" t="n"/>
      <c r="AI638" s="1071" t="n"/>
      <c r="AJ638" s="1086" t="n"/>
    </row>
    <row r="639" ht="12.75" customHeight="1" s="789">
      <c r="A639" s="1091" t="n"/>
      <c r="B639" s="1091" t="n"/>
      <c r="C639" s="1071" t="n"/>
      <c r="D639" s="1086" t="n"/>
      <c r="E639" s="1091" t="n"/>
      <c r="F639" s="1071" t="n"/>
      <c r="G639" s="1071" t="n"/>
      <c r="H639" s="1071" t="n"/>
      <c r="I639" s="1086" t="n"/>
      <c r="J639" s="1091" t="n"/>
      <c r="K639" s="1071" t="n"/>
      <c r="L639" s="1071" t="n"/>
      <c r="M639" s="1071" t="n"/>
      <c r="N639" s="1071" t="n"/>
      <c r="O639" s="1086" t="n"/>
      <c r="P639" s="1091" t="n"/>
      <c r="Q639" s="1071" t="n"/>
      <c r="R639" s="1071" t="n"/>
      <c r="S639" s="1086" t="n"/>
      <c r="T639" s="1091" t="n"/>
      <c r="U639" s="1071" t="n"/>
      <c r="V639" s="1071" t="n"/>
      <c r="W639" s="1071" t="n"/>
      <c r="X639" s="1086" t="n"/>
      <c r="Y639" s="1091" t="n"/>
      <c r="Z639" s="1071" t="n"/>
      <c r="AA639" s="1071" t="n"/>
      <c r="AB639" s="1086" t="n"/>
      <c r="AC639" s="1091" t="n"/>
      <c r="AD639" s="1071" t="n"/>
      <c r="AE639" s="1071" t="n"/>
      <c r="AF639" s="1071" t="n"/>
      <c r="AG639" s="1086" t="n"/>
      <c r="AH639" s="1091" t="n"/>
      <c r="AI639" s="1071" t="n"/>
      <c r="AJ639" s="1086" t="n"/>
    </row>
    <row r="640" ht="12.75" customHeight="1" s="789">
      <c r="A640" s="1091" t="n"/>
      <c r="B640" s="1091" t="n"/>
      <c r="C640" s="1071" t="n"/>
      <c r="D640" s="1086" t="n"/>
      <c r="E640" s="1091" t="n"/>
      <c r="F640" s="1071" t="n"/>
      <c r="G640" s="1071" t="n"/>
      <c r="H640" s="1071" t="n"/>
      <c r="I640" s="1086" t="n"/>
      <c r="J640" s="1091" t="n"/>
      <c r="K640" s="1071" t="n"/>
      <c r="L640" s="1071" t="n"/>
      <c r="M640" s="1071" t="n"/>
      <c r="N640" s="1071" t="n"/>
      <c r="O640" s="1086" t="n"/>
      <c r="P640" s="1091" t="n"/>
      <c r="Q640" s="1071" t="n"/>
      <c r="R640" s="1071" t="n"/>
      <c r="S640" s="1086" t="n"/>
      <c r="T640" s="1091" t="n"/>
      <c r="U640" s="1071" t="n"/>
      <c r="V640" s="1071" t="n"/>
      <c r="W640" s="1071" t="n"/>
      <c r="X640" s="1086" t="n"/>
      <c r="Y640" s="1091" t="n"/>
      <c r="Z640" s="1071" t="n"/>
      <c r="AA640" s="1071" t="n"/>
      <c r="AB640" s="1086" t="n"/>
      <c r="AC640" s="1091" t="n"/>
      <c r="AD640" s="1071" t="n"/>
      <c r="AE640" s="1071" t="n"/>
      <c r="AF640" s="1071" t="n"/>
      <c r="AG640" s="1086" t="n"/>
      <c r="AH640" s="1091" t="n"/>
      <c r="AI640" s="1071" t="n"/>
      <c r="AJ640" s="1086" t="n"/>
    </row>
    <row r="641" ht="12.75" customHeight="1" s="789">
      <c r="A641" s="1091" t="n"/>
      <c r="B641" s="1091" t="n"/>
      <c r="C641" s="1071" t="n"/>
      <c r="D641" s="1086" t="n"/>
      <c r="E641" s="1091" t="n"/>
      <c r="F641" s="1071" t="n"/>
      <c r="G641" s="1071" t="n"/>
      <c r="H641" s="1071" t="n"/>
      <c r="I641" s="1086" t="n"/>
      <c r="J641" s="1091" t="n"/>
      <c r="K641" s="1071" t="n"/>
      <c r="L641" s="1071" t="n"/>
      <c r="M641" s="1071" t="n"/>
      <c r="N641" s="1071" t="n"/>
      <c r="O641" s="1086" t="n"/>
      <c r="P641" s="1091" t="n"/>
      <c r="Q641" s="1071" t="n"/>
      <c r="R641" s="1071" t="n"/>
      <c r="S641" s="1086" t="n"/>
      <c r="T641" s="1091" t="n"/>
      <c r="U641" s="1071" t="n"/>
      <c r="V641" s="1071" t="n"/>
      <c r="W641" s="1071" t="n"/>
      <c r="X641" s="1086" t="n"/>
      <c r="Y641" s="1091" t="n"/>
      <c r="Z641" s="1071" t="n"/>
      <c r="AA641" s="1071" t="n"/>
      <c r="AB641" s="1086" t="n"/>
      <c r="AC641" s="1091" t="n"/>
      <c r="AD641" s="1071" t="n"/>
      <c r="AE641" s="1071" t="n"/>
      <c r="AF641" s="1071" t="n"/>
      <c r="AG641" s="1086" t="n"/>
      <c r="AH641" s="1091" t="n"/>
      <c r="AI641" s="1071" t="n"/>
      <c r="AJ641" s="1086" t="n"/>
    </row>
    <row r="642" ht="12.75" customHeight="1" s="789">
      <c r="A642" s="1091" t="n"/>
      <c r="B642" s="1091" t="n"/>
      <c r="C642" s="1071" t="n"/>
      <c r="D642" s="1086" t="n"/>
      <c r="E642" s="1091" t="n"/>
      <c r="F642" s="1071" t="n"/>
      <c r="G642" s="1071" t="n"/>
      <c r="H642" s="1071" t="n"/>
      <c r="I642" s="1086" t="n"/>
      <c r="J642" s="1091" t="n"/>
      <c r="K642" s="1071" t="n"/>
      <c r="L642" s="1071" t="n"/>
      <c r="M642" s="1071" t="n"/>
      <c r="N642" s="1071" t="n"/>
      <c r="O642" s="1086" t="n"/>
      <c r="P642" s="1091" t="n"/>
      <c r="Q642" s="1071" t="n"/>
      <c r="R642" s="1071" t="n"/>
      <c r="S642" s="1086" t="n"/>
      <c r="T642" s="1091" t="n"/>
      <c r="U642" s="1071" t="n"/>
      <c r="V642" s="1071" t="n"/>
      <c r="W642" s="1071" t="n"/>
      <c r="X642" s="1086" t="n"/>
      <c r="Y642" s="1091" t="n"/>
      <c r="Z642" s="1071" t="n"/>
      <c r="AA642" s="1071" t="n"/>
      <c r="AB642" s="1086" t="n"/>
      <c r="AC642" s="1091" t="n"/>
      <c r="AD642" s="1071" t="n"/>
      <c r="AE642" s="1071" t="n"/>
      <c r="AF642" s="1071" t="n"/>
      <c r="AG642" s="1086" t="n"/>
      <c r="AH642" s="1091" t="n"/>
      <c r="AI642" s="1071" t="n"/>
      <c r="AJ642" s="1086" t="n"/>
    </row>
    <row r="643" ht="12.75" customHeight="1" s="789">
      <c r="A643" s="1091" t="n"/>
      <c r="B643" s="1091" t="n"/>
      <c r="C643" s="1071" t="n"/>
      <c r="D643" s="1086" t="n"/>
      <c r="E643" s="1091" t="n"/>
      <c r="F643" s="1071" t="n"/>
      <c r="G643" s="1071" t="n"/>
      <c r="H643" s="1071" t="n"/>
      <c r="I643" s="1086" t="n"/>
      <c r="J643" s="1091" t="n"/>
      <c r="K643" s="1071" t="n"/>
      <c r="L643" s="1071" t="n"/>
      <c r="M643" s="1071" t="n"/>
      <c r="N643" s="1071" t="n"/>
      <c r="O643" s="1086" t="n"/>
      <c r="P643" s="1091" t="n"/>
      <c r="Q643" s="1071" t="n"/>
      <c r="R643" s="1071" t="n"/>
      <c r="S643" s="1086" t="n"/>
      <c r="T643" s="1091" t="n"/>
      <c r="U643" s="1071" t="n"/>
      <c r="V643" s="1071" t="n"/>
      <c r="W643" s="1071" t="n"/>
      <c r="X643" s="1086" t="n"/>
      <c r="Y643" s="1091" t="n"/>
      <c r="Z643" s="1071" t="n"/>
      <c r="AA643" s="1071" t="n"/>
      <c r="AB643" s="1086" t="n"/>
      <c r="AC643" s="1091" t="n"/>
      <c r="AD643" s="1071" t="n"/>
      <c r="AE643" s="1071" t="n"/>
      <c r="AF643" s="1071" t="n"/>
      <c r="AG643" s="1086" t="n"/>
      <c r="AH643" s="1091" t="n"/>
      <c r="AI643" s="1071" t="n"/>
      <c r="AJ643" s="1086" t="n"/>
    </row>
    <row r="644" ht="12.75" customHeight="1" s="789">
      <c r="A644" s="1091" t="n"/>
      <c r="B644" s="1091" t="n"/>
      <c r="C644" s="1071" t="n"/>
      <c r="D644" s="1086" t="n"/>
      <c r="E644" s="1091" t="n"/>
      <c r="F644" s="1071" t="n"/>
      <c r="G644" s="1071" t="n"/>
      <c r="H644" s="1071" t="n"/>
      <c r="I644" s="1086" t="n"/>
      <c r="J644" s="1091" t="n"/>
      <c r="K644" s="1071" t="n"/>
      <c r="L644" s="1071" t="n"/>
      <c r="M644" s="1071" t="n"/>
      <c r="N644" s="1071" t="n"/>
      <c r="O644" s="1086" t="n"/>
      <c r="P644" s="1091" t="n"/>
      <c r="Q644" s="1071" t="n"/>
      <c r="R644" s="1071" t="n"/>
      <c r="S644" s="1086" t="n"/>
      <c r="T644" s="1091" t="n"/>
      <c r="U644" s="1071" t="n"/>
      <c r="V644" s="1071" t="n"/>
      <c r="W644" s="1071" t="n"/>
      <c r="X644" s="1086" t="n"/>
      <c r="Y644" s="1091" t="n"/>
      <c r="Z644" s="1071" t="n"/>
      <c r="AA644" s="1071" t="n"/>
      <c r="AB644" s="1086" t="n"/>
      <c r="AC644" s="1091" t="n"/>
      <c r="AD644" s="1071" t="n"/>
      <c r="AE644" s="1071" t="n"/>
      <c r="AF644" s="1071" t="n"/>
      <c r="AG644" s="1086" t="n"/>
      <c r="AH644" s="1091" t="n"/>
      <c r="AI644" s="1071" t="n"/>
      <c r="AJ644" s="1086" t="n"/>
    </row>
    <row r="645" ht="12.75" customHeight="1" s="789">
      <c r="A645" s="1091" t="n"/>
      <c r="B645" s="1091" t="n"/>
      <c r="C645" s="1071" t="n"/>
      <c r="D645" s="1086" t="n"/>
      <c r="E645" s="1091" t="n"/>
      <c r="F645" s="1071" t="n"/>
      <c r="G645" s="1071" t="n"/>
      <c r="H645" s="1071" t="n"/>
      <c r="I645" s="1086" t="n"/>
      <c r="J645" s="1091" t="n"/>
      <c r="K645" s="1071" t="n"/>
      <c r="L645" s="1071" t="n"/>
      <c r="M645" s="1071" t="n"/>
      <c r="N645" s="1071" t="n"/>
      <c r="O645" s="1086" t="n"/>
      <c r="P645" s="1091" t="n"/>
      <c r="Q645" s="1071" t="n"/>
      <c r="R645" s="1071" t="n"/>
      <c r="S645" s="1086" t="n"/>
      <c r="T645" s="1091" t="n"/>
      <c r="U645" s="1071" t="n"/>
      <c r="V645" s="1071" t="n"/>
      <c r="W645" s="1071" t="n"/>
      <c r="X645" s="1086" t="n"/>
      <c r="Y645" s="1091" t="n"/>
      <c r="Z645" s="1071" t="n"/>
      <c r="AA645" s="1071" t="n"/>
      <c r="AB645" s="1086" t="n"/>
      <c r="AC645" s="1091" t="n"/>
      <c r="AD645" s="1071" t="n"/>
      <c r="AE645" s="1071" t="n"/>
      <c r="AF645" s="1071" t="n"/>
      <c r="AG645" s="1086" t="n"/>
      <c r="AH645" s="1091" t="n"/>
      <c r="AI645" s="1071" t="n"/>
      <c r="AJ645" s="1086" t="n"/>
    </row>
    <row r="646" ht="12.75" customHeight="1" s="789">
      <c r="A646" s="1091" t="n"/>
      <c r="B646" s="1091" t="n"/>
      <c r="C646" s="1071" t="n"/>
      <c r="D646" s="1086" t="n"/>
      <c r="E646" s="1091" t="n"/>
      <c r="F646" s="1071" t="n"/>
      <c r="G646" s="1071" t="n"/>
      <c r="H646" s="1071" t="n"/>
      <c r="I646" s="1086" t="n"/>
      <c r="J646" s="1091" t="n"/>
      <c r="K646" s="1071" t="n"/>
      <c r="L646" s="1071" t="n"/>
      <c r="M646" s="1071" t="n"/>
      <c r="N646" s="1071" t="n"/>
      <c r="O646" s="1086" t="n"/>
      <c r="P646" s="1091" t="n"/>
      <c r="Q646" s="1071" t="n"/>
      <c r="R646" s="1071" t="n"/>
      <c r="S646" s="1086" t="n"/>
      <c r="T646" s="1091" t="n"/>
      <c r="U646" s="1071" t="n"/>
      <c r="V646" s="1071" t="n"/>
      <c r="W646" s="1071" t="n"/>
      <c r="X646" s="1086" t="n"/>
      <c r="Y646" s="1091" t="n"/>
      <c r="Z646" s="1071" t="n"/>
      <c r="AA646" s="1071" t="n"/>
      <c r="AB646" s="1086" t="n"/>
      <c r="AC646" s="1091" t="n"/>
      <c r="AD646" s="1071" t="n"/>
      <c r="AE646" s="1071" t="n"/>
      <c r="AF646" s="1071" t="n"/>
      <c r="AG646" s="1086" t="n"/>
      <c r="AH646" s="1091" t="n"/>
      <c r="AI646" s="1071" t="n"/>
      <c r="AJ646" s="1086" t="n"/>
    </row>
    <row r="647" ht="12.75" customHeight="1" s="789">
      <c r="A647" s="1091" t="n"/>
      <c r="B647" s="1091" t="n"/>
      <c r="C647" s="1071" t="n"/>
      <c r="D647" s="1086" t="n"/>
      <c r="E647" s="1091" t="n"/>
      <c r="F647" s="1071" t="n"/>
      <c r="G647" s="1071" t="n"/>
      <c r="H647" s="1071" t="n"/>
      <c r="I647" s="1086" t="n"/>
      <c r="J647" s="1091" t="n"/>
      <c r="K647" s="1071" t="n"/>
      <c r="L647" s="1071" t="n"/>
      <c r="M647" s="1071" t="n"/>
      <c r="N647" s="1071" t="n"/>
      <c r="O647" s="1086" t="n"/>
      <c r="P647" s="1091" t="n"/>
      <c r="Q647" s="1071" t="n"/>
      <c r="R647" s="1071" t="n"/>
      <c r="S647" s="1086" t="n"/>
      <c r="T647" s="1091" t="n"/>
      <c r="U647" s="1071" t="n"/>
      <c r="V647" s="1071" t="n"/>
      <c r="W647" s="1071" t="n"/>
      <c r="X647" s="1086" t="n"/>
      <c r="Y647" s="1091" t="n"/>
      <c r="Z647" s="1071" t="n"/>
      <c r="AA647" s="1071" t="n"/>
      <c r="AB647" s="1086" t="n"/>
      <c r="AC647" s="1091" t="n"/>
      <c r="AD647" s="1071" t="n"/>
      <c r="AE647" s="1071" t="n"/>
      <c r="AF647" s="1071" t="n"/>
      <c r="AG647" s="1086" t="n"/>
      <c r="AH647" s="1091" t="n"/>
      <c r="AI647" s="1071" t="n"/>
      <c r="AJ647" s="1086" t="n"/>
    </row>
    <row r="648" ht="12.75" customHeight="1" s="789">
      <c r="A648" s="1091" t="n"/>
      <c r="B648" s="1091" t="n"/>
      <c r="C648" s="1071" t="n"/>
      <c r="D648" s="1086" t="n"/>
      <c r="E648" s="1091" t="n"/>
      <c r="F648" s="1071" t="n"/>
      <c r="G648" s="1071" t="n"/>
      <c r="H648" s="1071" t="n"/>
      <c r="I648" s="1086" t="n"/>
      <c r="J648" s="1091" t="n"/>
      <c r="K648" s="1071" t="n"/>
      <c r="L648" s="1071" t="n"/>
      <c r="M648" s="1071" t="n"/>
      <c r="N648" s="1071" t="n"/>
      <c r="O648" s="1086" t="n"/>
      <c r="P648" s="1091" t="n"/>
      <c r="Q648" s="1071" t="n"/>
      <c r="R648" s="1071" t="n"/>
      <c r="S648" s="1086" t="n"/>
      <c r="T648" s="1091" t="n"/>
      <c r="U648" s="1071" t="n"/>
      <c r="V648" s="1071" t="n"/>
      <c r="W648" s="1071" t="n"/>
      <c r="X648" s="1086" t="n"/>
      <c r="Y648" s="1091" t="n"/>
      <c r="Z648" s="1071" t="n"/>
      <c r="AA648" s="1071" t="n"/>
      <c r="AB648" s="1086" t="n"/>
      <c r="AC648" s="1091" t="n"/>
      <c r="AD648" s="1071" t="n"/>
      <c r="AE648" s="1071" t="n"/>
      <c r="AF648" s="1071" t="n"/>
      <c r="AG648" s="1086" t="n"/>
      <c r="AH648" s="1091" t="n"/>
      <c r="AI648" s="1071" t="n"/>
      <c r="AJ648" s="1086" t="n"/>
    </row>
    <row r="649" ht="12.75" customHeight="1" s="789">
      <c r="A649" s="1091" t="n"/>
      <c r="B649" s="1091" t="n"/>
      <c r="C649" s="1071" t="n"/>
      <c r="D649" s="1086" t="n"/>
      <c r="E649" s="1091" t="n"/>
      <c r="F649" s="1071" t="n"/>
      <c r="G649" s="1071" t="n"/>
      <c r="H649" s="1071" t="n"/>
      <c r="I649" s="1086" t="n"/>
      <c r="J649" s="1091" t="n"/>
      <c r="K649" s="1071" t="n"/>
      <c r="L649" s="1071" t="n"/>
      <c r="M649" s="1071" t="n"/>
      <c r="N649" s="1071" t="n"/>
      <c r="O649" s="1086" t="n"/>
      <c r="P649" s="1091" t="n"/>
      <c r="Q649" s="1071" t="n"/>
      <c r="R649" s="1071" t="n"/>
      <c r="S649" s="1086" t="n"/>
      <c r="T649" s="1091" t="n"/>
      <c r="U649" s="1071" t="n"/>
      <c r="V649" s="1071" t="n"/>
      <c r="W649" s="1071" t="n"/>
      <c r="X649" s="1086" t="n"/>
      <c r="Y649" s="1091" t="n"/>
      <c r="Z649" s="1071" t="n"/>
      <c r="AA649" s="1071" t="n"/>
      <c r="AB649" s="1086" t="n"/>
      <c r="AC649" s="1091" t="n"/>
      <c r="AD649" s="1071" t="n"/>
      <c r="AE649" s="1071" t="n"/>
      <c r="AF649" s="1071" t="n"/>
      <c r="AG649" s="1086" t="n"/>
      <c r="AH649" s="1091" t="n"/>
      <c r="AI649" s="1071" t="n"/>
      <c r="AJ649" s="1086" t="n"/>
    </row>
    <row r="650" ht="12.75" customHeight="1" s="789">
      <c r="A650" s="1091" t="n"/>
      <c r="B650" s="1091" t="n"/>
      <c r="C650" s="1071" t="n"/>
      <c r="D650" s="1086" t="n"/>
      <c r="E650" s="1091" t="n"/>
      <c r="F650" s="1071" t="n"/>
      <c r="G650" s="1071" t="n"/>
      <c r="H650" s="1071" t="n"/>
      <c r="I650" s="1086" t="n"/>
      <c r="J650" s="1091" t="n"/>
      <c r="K650" s="1071" t="n"/>
      <c r="L650" s="1071" t="n"/>
      <c r="M650" s="1071" t="n"/>
      <c r="N650" s="1071" t="n"/>
      <c r="O650" s="1086" t="n"/>
      <c r="P650" s="1091" t="n"/>
      <c r="Q650" s="1071" t="n"/>
      <c r="R650" s="1071" t="n"/>
      <c r="S650" s="1086" t="n"/>
      <c r="T650" s="1091" t="n"/>
      <c r="U650" s="1071" t="n"/>
      <c r="V650" s="1071" t="n"/>
      <c r="W650" s="1071" t="n"/>
      <c r="X650" s="1086" t="n"/>
      <c r="Y650" s="1091" t="n"/>
      <c r="Z650" s="1071" t="n"/>
      <c r="AA650" s="1071" t="n"/>
      <c r="AB650" s="1086" t="n"/>
      <c r="AC650" s="1091" t="n"/>
      <c r="AD650" s="1071" t="n"/>
      <c r="AE650" s="1071" t="n"/>
      <c r="AF650" s="1071" t="n"/>
      <c r="AG650" s="1086" t="n"/>
      <c r="AH650" s="1091" t="n"/>
      <c r="AI650" s="1071" t="n"/>
      <c r="AJ650" s="1086" t="n"/>
    </row>
    <row r="651" ht="12.75" customHeight="1" s="789">
      <c r="A651" s="1091" t="n"/>
      <c r="B651" s="1091" t="n"/>
      <c r="C651" s="1071" t="n"/>
      <c r="D651" s="1086" t="n"/>
      <c r="E651" s="1091" t="n"/>
      <c r="F651" s="1071" t="n"/>
      <c r="G651" s="1071" t="n"/>
      <c r="H651" s="1071" t="n"/>
      <c r="I651" s="1086" t="n"/>
      <c r="J651" s="1091" t="n"/>
      <c r="K651" s="1071" t="n"/>
      <c r="L651" s="1071" t="n"/>
      <c r="M651" s="1071" t="n"/>
      <c r="N651" s="1071" t="n"/>
      <c r="O651" s="1086" t="n"/>
      <c r="P651" s="1091" t="n"/>
      <c r="Q651" s="1071" t="n"/>
      <c r="R651" s="1071" t="n"/>
      <c r="S651" s="1086" t="n"/>
      <c r="T651" s="1091" t="n"/>
      <c r="U651" s="1071" t="n"/>
      <c r="V651" s="1071" t="n"/>
      <c r="W651" s="1071" t="n"/>
      <c r="X651" s="1086" t="n"/>
      <c r="Y651" s="1091" t="n"/>
      <c r="Z651" s="1071" t="n"/>
      <c r="AA651" s="1071" t="n"/>
      <c r="AB651" s="1086" t="n"/>
      <c r="AC651" s="1091" t="n"/>
      <c r="AD651" s="1071" t="n"/>
      <c r="AE651" s="1071" t="n"/>
      <c r="AF651" s="1071" t="n"/>
      <c r="AG651" s="1086" t="n"/>
      <c r="AH651" s="1091" t="n"/>
      <c r="AI651" s="1071" t="n"/>
      <c r="AJ651" s="1086" t="n"/>
    </row>
    <row r="652" ht="12.75" customHeight="1" s="789">
      <c r="A652" s="1091" t="n"/>
      <c r="B652" s="1091" t="n"/>
      <c r="C652" s="1071" t="n"/>
      <c r="D652" s="1086" t="n"/>
      <c r="E652" s="1091" t="n"/>
      <c r="F652" s="1071" t="n"/>
      <c r="G652" s="1071" t="n"/>
      <c r="H652" s="1071" t="n"/>
      <c r="I652" s="1086" t="n"/>
      <c r="J652" s="1091" t="n"/>
      <c r="K652" s="1071" t="n"/>
      <c r="L652" s="1071" t="n"/>
      <c r="M652" s="1071" t="n"/>
      <c r="N652" s="1071" t="n"/>
      <c r="O652" s="1086" t="n"/>
      <c r="P652" s="1091" t="n"/>
      <c r="Q652" s="1071" t="n"/>
      <c r="R652" s="1071" t="n"/>
      <c r="S652" s="1086" t="n"/>
      <c r="T652" s="1091" t="n"/>
      <c r="U652" s="1071" t="n"/>
      <c r="V652" s="1071" t="n"/>
      <c r="W652" s="1071" t="n"/>
      <c r="X652" s="1086" t="n"/>
      <c r="Y652" s="1091" t="n"/>
      <c r="Z652" s="1071" t="n"/>
      <c r="AA652" s="1071" t="n"/>
      <c r="AB652" s="1086" t="n"/>
      <c r="AC652" s="1091" t="n"/>
      <c r="AD652" s="1071" t="n"/>
      <c r="AE652" s="1071" t="n"/>
      <c r="AF652" s="1071" t="n"/>
      <c r="AG652" s="1086" t="n"/>
      <c r="AH652" s="1091" t="n"/>
      <c r="AI652" s="1071" t="n"/>
      <c r="AJ652" s="1086" t="n"/>
    </row>
    <row r="653" ht="12.75" customHeight="1" s="789">
      <c r="A653" s="1091" t="n"/>
      <c r="B653" s="1091" t="n"/>
      <c r="C653" s="1071" t="n"/>
      <c r="D653" s="1086" t="n"/>
      <c r="E653" s="1091" t="n"/>
      <c r="F653" s="1071" t="n"/>
      <c r="G653" s="1071" t="n"/>
      <c r="H653" s="1071" t="n"/>
      <c r="I653" s="1086" t="n"/>
      <c r="J653" s="1091" t="n"/>
      <c r="K653" s="1071" t="n"/>
      <c r="L653" s="1071" t="n"/>
      <c r="M653" s="1071" t="n"/>
      <c r="N653" s="1071" t="n"/>
      <c r="O653" s="1086" t="n"/>
      <c r="P653" s="1091" t="n"/>
      <c r="Q653" s="1071" t="n"/>
      <c r="R653" s="1071" t="n"/>
      <c r="S653" s="1086" t="n"/>
      <c r="T653" s="1091" t="n"/>
      <c r="U653" s="1071" t="n"/>
      <c r="V653" s="1071" t="n"/>
      <c r="W653" s="1071" t="n"/>
      <c r="X653" s="1086" t="n"/>
      <c r="Y653" s="1091" t="n"/>
      <c r="Z653" s="1071" t="n"/>
      <c r="AA653" s="1071" t="n"/>
      <c r="AB653" s="1086" t="n"/>
      <c r="AC653" s="1091" t="n"/>
      <c r="AD653" s="1071" t="n"/>
      <c r="AE653" s="1071" t="n"/>
      <c r="AF653" s="1071" t="n"/>
      <c r="AG653" s="1086" t="n"/>
      <c r="AH653" s="1091" t="n"/>
      <c r="AI653" s="1071" t="n"/>
      <c r="AJ653" s="1086" t="n"/>
    </row>
    <row r="654" ht="12.75" customHeight="1" s="789">
      <c r="A654" s="1091" t="n"/>
      <c r="B654" s="1091" t="n"/>
      <c r="C654" s="1071" t="n"/>
      <c r="D654" s="1086" t="n"/>
      <c r="E654" s="1091" t="n"/>
      <c r="F654" s="1071" t="n"/>
      <c r="G654" s="1071" t="n"/>
      <c r="H654" s="1071" t="n"/>
      <c r="I654" s="1086" t="n"/>
      <c r="J654" s="1091" t="n"/>
      <c r="K654" s="1071" t="n"/>
      <c r="L654" s="1071" t="n"/>
      <c r="M654" s="1071" t="n"/>
      <c r="N654" s="1071" t="n"/>
      <c r="O654" s="1086" t="n"/>
      <c r="P654" s="1091" t="n"/>
      <c r="Q654" s="1071" t="n"/>
      <c r="R654" s="1071" t="n"/>
      <c r="S654" s="1086" t="n"/>
      <c r="T654" s="1091" t="n"/>
      <c r="U654" s="1071" t="n"/>
      <c r="V654" s="1071" t="n"/>
      <c r="W654" s="1071" t="n"/>
      <c r="X654" s="1086" t="n"/>
      <c r="Y654" s="1091" t="n"/>
      <c r="Z654" s="1071" t="n"/>
      <c r="AA654" s="1071" t="n"/>
      <c r="AB654" s="1086" t="n"/>
      <c r="AC654" s="1091" t="n"/>
      <c r="AD654" s="1071" t="n"/>
      <c r="AE654" s="1071" t="n"/>
      <c r="AF654" s="1071" t="n"/>
      <c r="AG654" s="1086" t="n"/>
      <c r="AH654" s="1091" t="n"/>
      <c r="AI654" s="1071" t="n"/>
      <c r="AJ654" s="1086" t="n"/>
    </row>
    <row r="655" ht="12.75" customHeight="1" s="789">
      <c r="A655" s="1091" t="n"/>
      <c r="B655" s="1091" t="n"/>
      <c r="C655" s="1071" t="n"/>
      <c r="D655" s="1086" t="n"/>
      <c r="E655" s="1091" t="n"/>
      <c r="F655" s="1071" t="n"/>
      <c r="G655" s="1071" t="n"/>
      <c r="H655" s="1071" t="n"/>
      <c r="I655" s="1086" t="n"/>
      <c r="J655" s="1091" t="n"/>
      <c r="K655" s="1071" t="n"/>
      <c r="L655" s="1071" t="n"/>
      <c r="M655" s="1071" t="n"/>
      <c r="N655" s="1071" t="n"/>
      <c r="O655" s="1086" t="n"/>
      <c r="P655" s="1091" t="n"/>
      <c r="Q655" s="1071" t="n"/>
      <c r="R655" s="1071" t="n"/>
      <c r="S655" s="1086" t="n"/>
      <c r="T655" s="1091" t="n"/>
      <c r="U655" s="1071" t="n"/>
      <c r="V655" s="1071" t="n"/>
      <c r="W655" s="1071" t="n"/>
      <c r="X655" s="1086" t="n"/>
      <c r="Y655" s="1091" t="n"/>
      <c r="Z655" s="1071" t="n"/>
      <c r="AA655" s="1071" t="n"/>
      <c r="AB655" s="1086" t="n"/>
      <c r="AC655" s="1091" t="n"/>
      <c r="AD655" s="1071" t="n"/>
      <c r="AE655" s="1071" t="n"/>
      <c r="AF655" s="1071" t="n"/>
      <c r="AG655" s="1086" t="n"/>
      <c r="AH655" s="1091" t="n"/>
      <c r="AI655" s="1071" t="n"/>
      <c r="AJ655" s="1086" t="n"/>
    </row>
    <row r="656" ht="12.75" customHeight="1" s="789">
      <c r="A656" s="1091" t="n"/>
      <c r="B656" s="1091" t="n"/>
      <c r="C656" s="1071" t="n"/>
      <c r="D656" s="1086" t="n"/>
      <c r="E656" s="1091" t="n"/>
      <c r="F656" s="1071" t="n"/>
      <c r="G656" s="1071" t="n"/>
      <c r="H656" s="1071" t="n"/>
      <c r="I656" s="1086" t="n"/>
      <c r="J656" s="1091" t="n"/>
      <c r="K656" s="1071" t="n"/>
      <c r="L656" s="1071" t="n"/>
      <c r="M656" s="1071" t="n"/>
      <c r="N656" s="1071" t="n"/>
      <c r="O656" s="1086" t="n"/>
      <c r="P656" s="1091" t="n"/>
      <c r="Q656" s="1071" t="n"/>
      <c r="R656" s="1071" t="n"/>
      <c r="S656" s="1086" t="n"/>
      <c r="T656" s="1091" t="n"/>
      <c r="U656" s="1071" t="n"/>
      <c r="V656" s="1071" t="n"/>
      <c r="W656" s="1071" t="n"/>
      <c r="X656" s="1086" t="n"/>
      <c r="Y656" s="1091" t="n"/>
      <c r="Z656" s="1071" t="n"/>
      <c r="AA656" s="1071" t="n"/>
      <c r="AB656" s="1086" t="n"/>
      <c r="AC656" s="1091" t="n"/>
      <c r="AD656" s="1071" t="n"/>
      <c r="AE656" s="1071" t="n"/>
      <c r="AF656" s="1071" t="n"/>
      <c r="AG656" s="1086" t="n"/>
      <c r="AH656" s="1091" t="n"/>
      <c r="AI656" s="1071" t="n"/>
      <c r="AJ656" s="1086" t="n"/>
    </row>
    <row r="657" ht="12.75" customHeight="1" s="789">
      <c r="A657" s="1091" t="n"/>
      <c r="B657" s="1091" t="n"/>
      <c r="C657" s="1071" t="n"/>
      <c r="D657" s="1086" t="n"/>
      <c r="E657" s="1091" t="n"/>
      <c r="F657" s="1071" t="n"/>
      <c r="G657" s="1071" t="n"/>
      <c r="H657" s="1071" t="n"/>
      <c r="I657" s="1086" t="n"/>
      <c r="J657" s="1091" t="n"/>
      <c r="K657" s="1071" t="n"/>
      <c r="L657" s="1071" t="n"/>
      <c r="M657" s="1071" t="n"/>
      <c r="N657" s="1071" t="n"/>
      <c r="O657" s="1086" t="n"/>
      <c r="P657" s="1091" t="n"/>
      <c r="Q657" s="1071" t="n"/>
      <c r="R657" s="1071" t="n"/>
      <c r="S657" s="1086" t="n"/>
      <c r="T657" s="1091" t="n"/>
      <c r="U657" s="1071" t="n"/>
      <c r="V657" s="1071" t="n"/>
      <c r="W657" s="1071" t="n"/>
      <c r="X657" s="1086" t="n"/>
      <c r="Y657" s="1091" t="n"/>
      <c r="Z657" s="1071" t="n"/>
      <c r="AA657" s="1071" t="n"/>
      <c r="AB657" s="1086" t="n"/>
      <c r="AC657" s="1091" t="n"/>
      <c r="AD657" s="1071" t="n"/>
      <c r="AE657" s="1071" t="n"/>
      <c r="AF657" s="1071" t="n"/>
      <c r="AG657" s="1086" t="n"/>
      <c r="AH657" s="1091" t="n"/>
      <c r="AI657" s="1071" t="n"/>
      <c r="AJ657" s="1086" t="n"/>
    </row>
    <row r="658" ht="12.75" customHeight="1" s="789">
      <c r="A658" s="1091" t="n"/>
      <c r="B658" s="1091" t="n"/>
      <c r="C658" s="1071" t="n"/>
      <c r="D658" s="1086" t="n"/>
      <c r="E658" s="1091" t="n"/>
      <c r="F658" s="1071" t="n"/>
      <c r="G658" s="1071" t="n"/>
      <c r="H658" s="1071" t="n"/>
      <c r="I658" s="1086" t="n"/>
      <c r="J658" s="1091" t="n"/>
      <c r="K658" s="1071" t="n"/>
      <c r="L658" s="1071" t="n"/>
      <c r="M658" s="1071" t="n"/>
      <c r="N658" s="1071" t="n"/>
      <c r="O658" s="1086" t="n"/>
      <c r="P658" s="1091" t="n"/>
      <c r="Q658" s="1071" t="n"/>
      <c r="R658" s="1071" t="n"/>
      <c r="S658" s="1086" t="n"/>
      <c r="T658" s="1091" t="n"/>
      <c r="U658" s="1071" t="n"/>
      <c r="V658" s="1071" t="n"/>
      <c r="W658" s="1071" t="n"/>
      <c r="X658" s="1086" t="n"/>
      <c r="Y658" s="1091" t="n"/>
      <c r="Z658" s="1071" t="n"/>
      <c r="AA658" s="1071" t="n"/>
      <c r="AB658" s="1086" t="n"/>
      <c r="AC658" s="1091" t="n"/>
      <c r="AD658" s="1071" t="n"/>
      <c r="AE658" s="1071" t="n"/>
      <c r="AF658" s="1071" t="n"/>
      <c r="AG658" s="1086" t="n"/>
      <c r="AH658" s="1091" t="n"/>
      <c r="AI658" s="1071" t="n"/>
      <c r="AJ658" s="1086" t="n"/>
    </row>
    <row r="659" ht="12.75" customHeight="1" s="789">
      <c r="A659" s="1091" t="n"/>
      <c r="B659" s="1091" t="n"/>
      <c r="C659" s="1071" t="n"/>
      <c r="D659" s="1086" t="n"/>
      <c r="E659" s="1091" t="n"/>
      <c r="F659" s="1071" t="n"/>
      <c r="G659" s="1071" t="n"/>
      <c r="H659" s="1071" t="n"/>
      <c r="I659" s="1086" t="n"/>
      <c r="J659" s="1091" t="n"/>
      <c r="K659" s="1071" t="n"/>
      <c r="L659" s="1071" t="n"/>
      <c r="M659" s="1071" t="n"/>
      <c r="N659" s="1071" t="n"/>
      <c r="O659" s="1086" t="n"/>
      <c r="P659" s="1091" t="n"/>
      <c r="Q659" s="1071" t="n"/>
      <c r="R659" s="1071" t="n"/>
      <c r="S659" s="1086" t="n"/>
      <c r="T659" s="1091" t="n"/>
      <c r="U659" s="1071" t="n"/>
      <c r="V659" s="1071" t="n"/>
      <c r="W659" s="1071" t="n"/>
      <c r="X659" s="1086" t="n"/>
      <c r="Y659" s="1091" t="n"/>
      <c r="Z659" s="1071" t="n"/>
      <c r="AA659" s="1071" t="n"/>
      <c r="AB659" s="1086" t="n"/>
      <c r="AC659" s="1091" t="n"/>
      <c r="AD659" s="1071" t="n"/>
      <c r="AE659" s="1071" t="n"/>
      <c r="AF659" s="1071" t="n"/>
      <c r="AG659" s="1086" t="n"/>
      <c r="AH659" s="1091" t="n"/>
      <c r="AI659" s="1071" t="n"/>
      <c r="AJ659" s="1086" t="n"/>
    </row>
    <row r="660" ht="12.75" customHeight="1" s="789">
      <c r="A660" s="1091" t="n"/>
      <c r="B660" s="1091" t="n"/>
      <c r="C660" s="1071" t="n"/>
      <c r="D660" s="1086" t="n"/>
      <c r="E660" s="1091" t="n"/>
      <c r="F660" s="1071" t="n"/>
      <c r="G660" s="1071" t="n"/>
      <c r="H660" s="1071" t="n"/>
      <c r="I660" s="1086" t="n"/>
      <c r="J660" s="1091" t="n"/>
      <c r="K660" s="1071" t="n"/>
      <c r="L660" s="1071" t="n"/>
      <c r="M660" s="1071" t="n"/>
      <c r="N660" s="1071" t="n"/>
      <c r="O660" s="1086" t="n"/>
      <c r="P660" s="1091" t="n"/>
      <c r="Q660" s="1071" t="n"/>
      <c r="R660" s="1071" t="n"/>
      <c r="S660" s="1086" t="n"/>
      <c r="T660" s="1091" t="n"/>
      <c r="U660" s="1071" t="n"/>
      <c r="V660" s="1071" t="n"/>
      <c r="W660" s="1071" t="n"/>
      <c r="X660" s="1086" t="n"/>
      <c r="Y660" s="1091" t="n"/>
      <c r="Z660" s="1071" t="n"/>
      <c r="AA660" s="1071" t="n"/>
      <c r="AB660" s="1086" t="n"/>
      <c r="AC660" s="1091" t="n"/>
      <c r="AD660" s="1071" t="n"/>
      <c r="AE660" s="1071" t="n"/>
      <c r="AF660" s="1071" t="n"/>
      <c r="AG660" s="1086" t="n"/>
      <c r="AH660" s="1091" t="n"/>
      <c r="AI660" s="1071" t="n"/>
      <c r="AJ660" s="1086" t="n"/>
    </row>
    <row r="661" ht="12.75" customHeight="1" s="789">
      <c r="A661" s="1091" t="n"/>
      <c r="B661" s="1091" t="n"/>
      <c r="C661" s="1071" t="n"/>
      <c r="D661" s="1086" t="n"/>
      <c r="E661" s="1091" t="n"/>
      <c r="F661" s="1071" t="n"/>
      <c r="G661" s="1071" t="n"/>
      <c r="H661" s="1071" t="n"/>
      <c r="I661" s="1086" t="n"/>
      <c r="J661" s="1091" t="n"/>
      <c r="K661" s="1071" t="n"/>
      <c r="L661" s="1071" t="n"/>
      <c r="M661" s="1071" t="n"/>
      <c r="N661" s="1071" t="n"/>
      <c r="O661" s="1086" t="n"/>
      <c r="P661" s="1091" t="n"/>
      <c r="Q661" s="1071" t="n"/>
      <c r="R661" s="1071" t="n"/>
      <c r="S661" s="1086" t="n"/>
      <c r="T661" s="1091" t="n"/>
      <c r="U661" s="1071" t="n"/>
      <c r="V661" s="1071" t="n"/>
      <c r="W661" s="1071" t="n"/>
      <c r="X661" s="1086" t="n"/>
      <c r="Y661" s="1091" t="n"/>
      <c r="Z661" s="1071" t="n"/>
      <c r="AA661" s="1071" t="n"/>
      <c r="AB661" s="1086" t="n"/>
      <c r="AC661" s="1091" t="n"/>
      <c r="AD661" s="1071" t="n"/>
      <c r="AE661" s="1071" t="n"/>
      <c r="AF661" s="1071" t="n"/>
      <c r="AG661" s="1086" t="n"/>
      <c r="AH661" s="1091" t="n"/>
      <c r="AI661" s="1071" t="n"/>
      <c r="AJ661" s="1086" t="n"/>
    </row>
    <row r="662" ht="12.75" customHeight="1" s="789">
      <c r="A662" s="1091" t="n"/>
      <c r="B662" s="1091" t="n"/>
      <c r="C662" s="1071" t="n"/>
      <c r="D662" s="1086" t="n"/>
      <c r="E662" s="1091" t="n"/>
      <c r="F662" s="1071" t="n"/>
      <c r="G662" s="1071" t="n"/>
      <c r="H662" s="1071" t="n"/>
      <c r="I662" s="1086" t="n"/>
      <c r="J662" s="1091" t="n"/>
      <c r="K662" s="1071" t="n"/>
      <c r="L662" s="1071" t="n"/>
      <c r="M662" s="1071" t="n"/>
      <c r="N662" s="1071" t="n"/>
      <c r="O662" s="1086" t="n"/>
      <c r="P662" s="1091" t="n"/>
      <c r="Q662" s="1071" t="n"/>
      <c r="R662" s="1071" t="n"/>
      <c r="S662" s="1086" t="n"/>
      <c r="T662" s="1091" t="n"/>
      <c r="U662" s="1071" t="n"/>
      <c r="V662" s="1071" t="n"/>
      <c r="W662" s="1071" t="n"/>
      <c r="X662" s="1086" t="n"/>
      <c r="Y662" s="1091" t="n"/>
      <c r="Z662" s="1071" t="n"/>
      <c r="AA662" s="1071" t="n"/>
      <c r="AB662" s="1086" t="n"/>
      <c r="AC662" s="1091" t="n"/>
      <c r="AD662" s="1071" t="n"/>
      <c r="AE662" s="1071" t="n"/>
      <c r="AF662" s="1071" t="n"/>
      <c r="AG662" s="1086" t="n"/>
      <c r="AH662" s="1091" t="n"/>
      <c r="AI662" s="1071" t="n"/>
      <c r="AJ662" s="1086" t="n"/>
    </row>
    <row r="663" ht="12.75" customHeight="1" s="789">
      <c r="A663" s="1091" t="n"/>
      <c r="B663" s="1091" t="n"/>
      <c r="C663" s="1071" t="n"/>
      <c r="D663" s="1086" t="n"/>
      <c r="E663" s="1091" t="n"/>
      <c r="F663" s="1071" t="n"/>
      <c r="G663" s="1071" t="n"/>
      <c r="H663" s="1071" t="n"/>
      <c r="I663" s="1086" t="n"/>
      <c r="J663" s="1091" t="n"/>
      <c r="K663" s="1071" t="n"/>
      <c r="L663" s="1071" t="n"/>
      <c r="M663" s="1071" t="n"/>
      <c r="N663" s="1071" t="n"/>
      <c r="O663" s="1086" t="n"/>
      <c r="P663" s="1091" t="n"/>
      <c r="Q663" s="1071" t="n"/>
      <c r="R663" s="1071" t="n"/>
      <c r="S663" s="1086" t="n"/>
      <c r="T663" s="1091" t="n"/>
      <c r="U663" s="1071" t="n"/>
      <c r="V663" s="1071" t="n"/>
      <c r="W663" s="1071" t="n"/>
      <c r="X663" s="1086" t="n"/>
      <c r="Y663" s="1091" t="n"/>
      <c r="Z663" s="1071" t="n"/>
      <c r="AA663" s="1071" t="n"/>
      <c r="AB663" s="1086" t="n"/>
      <c r="AC663" s="1091" t="n"/>
      <c r="AD663" s="1071" t="n"/>
      <c r="AE663" s="1071" t="n"/>
      <c r="AF663" s="1071" t="n"/>
      <c r="AG663" s="1086" t="n"/>
      <c r="AH663" s="1091" t="n"/>
      <c r="AI663" s="1071" t="n"/>
      <c r="AJ663" s="1086" t="n"/>
    </row>
    <row r="664" ht="12.75" customHeight="1" s="789">
      <c r="A664" s="1091" t="n"/>
      <c r="B664" s="1091" t="n"/>
      <c r="C664" s="1071" t="n"/>
      <c r="D664" s="1086" t="n"/>
      <c r="E664" s="1091" t="n"/>
      <c r="F664" s="1071" t="n"/>
      <c r="G664" s="1071" t="n"/>
      <c r="H664" s="1071" t="n"/>
      <c r="I664" s="1086" t="n"/>
      <c r="J664" s="1091" t="n"/>
      <c r="K664" s="1071" t="n"/>
      <c r="L664" s="1071" t="n"/>
      <c r="M664" s="1071" t="n"/>
      <c r="N664" s="1071" t="n"/>
      <c r="O664" s="1086" t="n"/>
      <c r="P664" s="1091" t="n"/>
      <c r="Q664" s="1071" t="n"/>
      <c r="R664" s="1071" t="n"/>
      <c r="S664" s="1086" t="n"/>
      <c r="T664" s="1091" t="n"/>
      <c r="U664" s="1071" t="n"/>
      <c r="V664" s="1071" t="n"/>
      <c r="W664" s="1071" t="n"/>
      <c r="X664" s="1086" t="n"/>
      <c r="Y664" s="1091" t="n"/>
      <c r="Z664" s="1071" t="n"/>
      <c r="AA664" s="1071" t="n"/>
      <c r="AB664" s="1086" t="n"/>
      <c r="AC664" s="1091" t="n"/>
      <c r="AD664" s="1071" t="n"/>
      <c r="AE664" s="1071" t="n"/>
      <c r="AF664" s="1071" t="n"/>
      <c r="AG664" s="1086" t="n"/>
      <c r="AH664" s="1091" t="n"/>
      <c r="AI664" s="1071" t="n"/>
      <c r="AJ664" s="1086" t="n"/>
    </row>
    <row r="665" ht="12.75" customHeight="1" s="789">
      <c r="A665" s="1091" t="n"/>
      <c r="B665" s="1091" t="n"/>
      <c r="C665" s="1071" t="n"/>
      <c r="D665" s="1086" t="n"/>
      <c r="E665" s="1091" t="n"/>
      <c r="F665" s="1071" t="n"/>
      <c r="G665" s="1071" t="n"/>
      <c r="H665" s="1071" t="n"/>
      <c r="I665" s="1086" t="n"/>
      <c r="J665" s="1091" t="n"/>
      <c r="K665" s="1071" t="n"/>
      <c r="L665" s="1071" t="n"/>
      <c r="M665" s="1071" t="n"/>
      <c r="N665" s="1071" t="n"/>
      <c r="O665" s="1086" t="n"/>
      <c r="P665" s="1091" t="n"/>
      <c r="Q665" s="1071" t="n"/>
      <c r="R665" s="1071" t="n"/>
      <c r="S665" s="1086" t="n"/>
      <c r="T665" s="1091" t="n"/>
      <c r="U665" s="1071" t="n"/>
      <c r="V665" s="1071" t="n"/>
      <c r="W665" s="1071" t="n"/>
      <c r="X665" s="1086" t="n"/>
      <c r="Y665" s="1091" t="n"/>
      <c r="Z665" s="1071" t="n"/>
      <c r="AA665" s="1071" t="n"/>
      <c r="AB665" s="1086" t="n"/>
      <c r="AC665" s="1091" t="n"/>
      <c r="AD665" s="1071" t="n"/>
      <c r="AE665" s="1071" t="n"/>
      <c r="AF665" s="1071" t="n"/>
      <c r="AG665" s="1086" t="n"/>
      <c r="AH665" s="1091" t="n"/>
      <c r="AI665" s="1071" t="n"/>
      <c r="AJ665" s="1086" t="n"/>
    </row>
    <row r="666" ht="12.75" customHeight="1" s="789">
      <c r="A666" s="1091" t="n"/>
      <c r="B666" s="1091" t="n"/>
      <c r="C666" s="1071" t="n"/>
      <c r="D666" s="1086" t="n"/>
      <c r="E666" s="1091" t="n"/>
      <c r="F666" s="1071" t="n"/>
      <c r="G666" s="1071" t="n"/>
      <c r="H666" s="1071" t="n"/>
      <c r="I666" s="1086" t="n"/>
      <c r="J666" s="1091" t="n"/>
      <c r="K666" s="1071" t="n"/>
      <c r="L666" s="1071" t="n"/>
      <c r="M666" s="1071" t="n"/>
      <c r="N666" s="1071" t="n"/>
      <c r="O666" s="1086" t="n"/>
      <c r="P666" s="1091" t="n"/>
      <c r="Q666" s="1071" t="n"/>
      <c r="R666" s="1071" t="n"/>
      <c r="S666" s="1086" t="n"/>
      <c r="T666" s="1091" t="n"/>
      <c r="U666" s="1071" t="n"/>
      <c r="V666" s="1071" t="n"/>
      <c r="W666" s="1071" t="n"/>
      <c r="X666" s="1086" t="n"/>
      <c r="Y666" s="1091" t="n"/>
      <c r="Z666" s="1071" t="n"/>
      <c r="AA666" s="1071" t="n"/>
      <c r="AB666" s="1086" t="n"/>
      <c r="AC666" s="1091" t="n"/>
      <c r="AD666" s="1071" t="n"/>
      <c r="AE666" s="1071" t="n"/>
      <c r="AF666" s="1071" t="n"/>
      <c r="AG666" s="1086" t="n"/>
      <c r="AH666" s="1091" t="n"/>
      <c r="AI666" s="1071" t="n"/>
      <c r="AJ666" s="1086" t="n"/>
    </row>
    <row r="667" ht="12.75" customHeight="1" s="789">
      <c r="A667" s="1091" t="n"/>
      <c r="B667" s="1091" t="n"/>
      <c r="C667" s="1071" t="n"/>
      <c r="D667" s="1086" t="n"/>
      <c r="E667" s="1091" t="n"/>
      <c r="F667" s="1071" t="n"/>
      <c r="G667" s="1071" t="n"/>
      <c r="H667" s="1071" t="n"/>
      <c r="I667" s="1086" t="n"/>
      <c r="J667" s="1091" t="n"/>
      <c r="K667" s="1071" t="n"/>
      <c r="L667" s="1071" t="n"/>
      <c r="M667" s="1071" t="n"/>
      <c r="N667" s="1071" t="n"/>
      <c r="O667" s="1086" t="n"/>
      <c r="P667" s="1091" t="n"/>
      <c r="Q667" s="1071" t="n"/>
      <c r="R667" s="1071" t="n"/>
      <c r="S667" s="1086" t="n"/>
      <c r="T667" s="1091" t="n"/>
      <c r="U667" s="1071" t="n"/>
      <c r="V667" s="1071" t="n"/>
      <c r="W667" s="1071" t="n"/>
      <c r="X667" s="1086" t="n"/>
      <c r="Y667" s="1091" t="n"/>
      <c r="Z667" s="1071" t="n"/>
      <c r="AA667" s="1071" t="n"/>
      <c r="AB667" s="1086" t="n"/>
      <c r="AC667" s="1091" t="n"/>
      <c r="AD667" s="1071" t="n"/>
      <c r="AE667" s="1071" t="n"/>
      <c r="AF667" s="1071" t="n"/>
      <c r="AG667" s="1086" t="n"/>
      <c r="AH667" s="1091" t="n"/>
      <c r="AI667" s="1071" t="n"/>
      <c r="AJ667" s="1086" t="n"/>
    </row>
    <row r="668" ht="12.75" customHeight="1" s="789">
      <c r="A668" s="1091" t="n"/>
      <c r="B668" s="1091" t="n"/>
      <c r="C668" s="1071" t="n"/>
      <c r="D668" s="1086" t="n"/>
      <c r="E668" s="1091" t="n"/>
      <c r="F668" s="1071" t="n"/>
      <c r="G668" s="1071" t="n"/>
      <c r="H668" s="1071" t="n"/>
      <c r="I668" s="1086" t="n"/>
      <c r="J668" s="1091" t="n"/>
      <c r="K668" s="1071" t="n"/>
      <c r="L668" s="1071" t="n"/>
      <c r="M668" s="1071" t="n"/>
      <c r="N668" s="1071" t="n"/>
      <c r="O668" s="1086" t="n"/>
      <c r="P668" s="1091" t="n"/>
      <c r="Q668" s="1071" t="n"/>
      <c r="R668" s="1071" t="n"/>
      <c r="S668" s="1086" t="n"/>
      <c r="T668" s="1091" t="n"/>
      <c r="U668" s="1071" t="n"/>
      <c r="V668" s="1071" t="n"/>
      <c r="W668" s="1071" t="n"/>
      <c r="X668" s="1086" t="n"/>
      <c r="Y668" s="1091" t="n"/>
      <c r="Z668" s="1071" t="n"/>
      <c r="AA668" s="1071" t="n"/>
      <c r="AB668" s="1086" t="n"/>
      <c r="AC668" s="1091" t="n"/>
      <c r="AD668" s="1071" t="n"/>
      <c r="AE668" s="1071" t="n"/>
      <c r="AF668" s="1071" t="n"/>
      <c r="AG668" s="1086" t="n"/>
      <c r="AH668" s="1091" t="n"/>
      <c r="AI668" s="1071" t="n"/>
      <c r="AJ668" s="1086" t="n"/>
    </row>
    <row r="669" ht="12.75" customHeight="1" s="789">
      <c r="A669" s="1091" t="n"/>
      <c r="B669" s="1091" t="n"/>
      <c r="C669" s="1071" t="n"/>
      <c r="D669" s="1086" t="n"/>
      <c r="E669" s="1091" t="n"/>
      <c r="F669" s="1071" t="n"/>
      <c r="G669" s="1071" t="n"/>
      <c r="H669" s="1071" t="n"/>
      <c r="I669" s="1086" t="n"/>
      <c r="J669" s="1091" t="n"/>
      <c r="K669" s="1071" t="n"/>
      <c r="L669" s="1071" t="n"/>
      <c r="M669" s="1071" t="n"/>
      <c r="N669" s="1071" t="n"/>
      <c r="O669" s="1086" t="n"/>
      <c r="P669" s="1091" t="n"/>
      <c r="Q669" s="1071" t="n"/>
      <c r="R669" s="1071" t="n"/>
      <c r="S669" s="1086" t="n"/>
      <c r="T669" s="1091" t="n"/>
      <c r="U669" s="1071" t="n"/>
      <c r="V669" s="1071" t="n"/>
      <c r="W669" s="1071" t="n"/>
      <c r="X669" s="1086" t="n"/>
      <c r="Y669" s="1091" t="n"/>
      <c r="Z669" s="1071" t="n"/>
      <c r="AA669" s="1071" t="n"/>
      <c r="AB669" s="1086" t="n"/>
      <c r="AC669" s="1091" t="n"/>
      <c r="AD669" s="1071" t="n"/>
      <c r="AE669" s="1071" t="n"/>
      <c r="AF669" s="1071" t="n"/>
      <c r="AG669" s="1086" t="n"/>
      <c r="AH669" s="1091" t="n"/>
      <c r="AI669" s="1071" t="n"/>
      <c r="AJ669" s="1086" t="n"/>
    </row>
    <row r="670" ht="12.75" customHeight="1" s="789">
      <c r="A670" s="1091" t="n"/>
      <c r="B670" s="1091" t="n"/>
      <c r="C670" s="1071" t="n"/>
      <c r="D670" s="1086" t="n"/>
      <c r="E670" s="1091" t="n"/>
      <c r="F670" s="1071" t="n"/>
      <c r="G670" s="1071" t="n"/>
      <c r="H670" s="1071" t="n"/>
      <c r="I670" s="1086" t="n"/>
      <c r="J670" s="1091" t="n"/>
      <c r="K670" s="1071" t="n"/>
      <c r="L670" s="1071" t="n"/>
      <c r="M670" s="1071" t="n"/>
      <c r="N670" s="1071" t="n"/>
      <c r="O670" s="1086" t="n"/>
      <c r="P670" s="1091" t="n"/>
      <c r="Q670" s="1071" t="n"/>
      <c r="R670" s="1071" t="n"/>
      <c r="S670" s="1086" t="n"/>
      <c r="T670" s="1091" t="n"/>
      <c r="U670" s="1071" t="n"/>
      <c r="V670" s="1071" t="n"/>
      <c r="W670" s="1071" t="n"/>
      <c r="X670" s="1086" t="n"/>
      <c r="Y670" s="1091" t="n"/>
      <c r="Z670" s="1071" t="n"/>
      <c r="AA670" s="1071" t="n"/>
      <c r="AB670" s="1086" t="n"/>
      <c r="AC670" s="1091" t="n"/>
      <c r="AD670" s="1071" t="n"/>
      <c r="AE670" s="1071" t="n"/>
      <c r="AF670" s="1071" t="n"/>
      <c r="AG670" s="1086" t="n"/>
      <c r="AH670" s="1091" t="n"/>
      <c r="AI670" s="1071" t="n"/>
      <c r="AJ670" s="1086" t="n"/>
    </row>
    <row r="671" ht="12.75" customHeight="1" s="789">
      <c r="A671" s="1091" t="n"/>
      <c r="B671" s="1091" t="n"/>
      <c r="C671" s="1071" t="n"/>
      <c r="D671" s="1086" t="n"/>
      <c r="E671" s="1091" t="n"/>
      <c r="F671" s="1071" t="n"/>
      <c r="G671" s="1071" t="n"/>
      <c r="H671" s="1071" t="n"/>
      <c r="I671" s="1086" t="n"/>
      <c r="J671" s="1091" t="n"/>
      <c r="K671" s="1071" t="n"/>
      <c r="L671" s="1071" t="n"/>
      <c r="M671" s="1071" t="n"/>
      <c r="N671" s="1071" t="n"/>
      <c r="O671" s="1086" t="n"/>
      <c r="P671" s="1091" t="n"/>
      <c r="Q671" s="1071" t="n"/>
      <c r="R671" s="1071" t="n"/>
      <c r="S671" s="1086" t="n"/>
      <c r="T671" s="1091" t="n"/>
      <c r="U671" s="1071" t="n"/>
      <c r="V671" s="1071" t="n"/>
      <c r="W671" s="1071" t="n"/>
      <c r="X671" s="1086" t="n"/>
      <c r="Y671" s="1091" t="n"/>
      <c r="Z671" s="1071" t="n"/>
      <c r="AA671" s="1071" t="n"/>
      <c r="AB671" s="1086" t="n"/>
      <c r="AC671" s="1091" t="n"/>
      <c r="AD671" s="1071" t="n"/>
      <c r="AE671" s="1071" t="n"/>
      <c r="AF671" s="1071" t="n"/>
      <c r="AG671" s="1086" t="n"/>
      <c r="AH671" s="1091" t="n"/>
      <c r="AI671" s="1071" t="n"/>
      <c r="AJ671" s="1086" t="n"/>
    </row>
    <row r="672" ht="12.75" customHeight="1" s="789">
      <c r="A672" s="1091" t="n"/>
      <c r="B672" s="1091" t="n"/>
      <c r="C672" s="1071" t="n"/>
      <c r="D672" s="1086" t="n"/>
      <c r="E672" s="1091" t="n"/>
      <c r="F672" s="1071" t="n"/>
      <c r="G672" s="1071" t="n"/>
      <c r="H672" s="1071" t="n"/>
      <c r="I672" s="1086" t="n"/>
      <c r="J672" s="1091" t="n"/>
      <c r="K672" s="1071" t="n"/>
      <c r="L672" s="1071" t="n"/>
      <c r="M672" s="1071" t="n"/>
      <c r="N672" s="1071" t="n"/>
      <c r="O672" s="1086" t="n"/>
      <c r="P672" s="1091" t="n"/>
      <c r="Q672" s="1071" t="n"/>
      <c r="R672" s="1071" t="n"/>
      <c r="S672" s="1086" t="n"/>
      <c r="T672" s="1091" t="n"/>
      <c r="U672" s="1071" t="n"/>
      <c r="V672" s="1071" t="n"/>
      <c r="W672" s="1071" t="n"/>
      <c r="X672" s="1086" t="n"/>
      <c r="Y672" s="1091" t="n"/>
      <c r="Z672" s="1071" t="n"/>
      <c r="AA672" s="1071" t="n"/>
      <c r="AB672" s="1086" t="n"/>
      <c r="AC672" s="1091" t="n"/>
      <c r="AD672" s="1071" t="n"/>
      <c r="AE672" s="1071" t="n"/>
      <c r="AF672" s="1071" t="n"/>
      <c r="AG672" s="1086" t="n"/>
      <c r="AH672" s="1091" t="n"/>
      <c r="AI672" s="1071" t="n"/>
      <c r="AJ672" s="1086" t="n"/>
    </row>
    <row r="673" ht="12.75" customHeight="1" s="789">
      <c r="A673" s="1091" t="n"/>
      <c r="B673" s="1091" t="n"/>
      <c r="C673" s="1071" t="n"/>
      <c r="D673" s="1086" t="n"/>
      <c r="E673" s="1091" t="n"/>
      <c r="F673" s="1071" t="n"/>
      <c r="G673" s="1071" t="n"/>
      <c r="H673" s="1071" t="n"/>
      <c r="I673" s="1086" t="n"/>
      <c r="J673" s="1091" t="n"/>
      <c r="K673" s="1071" t="n"/>
      <c r="L673" s="1071" t="n"/>
      <c r="M673" s="1071" t="n"/>
      <c r="N673" s="1071" t="n"/>
      <c r="O673" s="1086" t="n"/>
      <c r="P673" s="1091" t="n"/>
      <c r="Q673" s="1071" t="n"/>
      <c r="R673" s="1071" t="n"/>
      <c r="S673" s="1086" t="n"/>
      <c r="T673" s="1091" t="n"/>
      <c r="U673" s="1071" t="n"/>
      <c r="V673" s="1071" t="n"/>
      <c r="W673" s="1071" t="n"/>
      <c r="X673" s="1086" t="n"/>
      <c r="Y673" s="1091" t="n"/>
      <c r="Z673" s="1071" t="n"/>
      <c r="AA673" s="1071" t="n"/>
      <c r="AB673" s="1086" t="n"/>
      <c r="AC673" s="1091" t="n"/>
      <c r="AD673" s="1071" t="n"/>
      <c r="AE673" s="1071" t="n"/>
      <c r="AF673" s="1071" t="n"/>
      <c r="AG673" s="1086" t="n"/>
      <c r="AH673" s="1091" t="n"/>
      <c r="AI673" s="1071" t="n"/>
      <c r="AJ673" s="1086" t="n"/>
    </row>
    <row r="674" ht="12.75" customHeight="1" s="789">
      <c r="A674" s="1091" t="n"/>
      <c r="B674" s="1091" t="n"/>
      <c r="C674" s="1071" t="n"/>
      <c r="D674" s="1086" t="n"/>
      <c r="E674" s="1091" t="n"/>
      <c r="F674" s="1071" t="n"/>
      <c r="G674" s="1071" t="n"/>
      <c r="H674" s="1071" t="n"/>
      <c r="I674" s="1086" t="n"/>
      <c r="J674" s="1091" t="n"/>
      <c r="K674" s="1071" t="n"/>
      <c r="L674" s="1071" t="n"/>
      <c r="M674" s="1071" t="n"/>
      <c r="N674" s="1071" t="n"/>
      <c r="O674" s="1086" t="n"/>
      <c r="P674" s="1091" t="n"/>
      <c r="Q674" s="1071" t="n"/>
      <c r="R674" s="1071" t="n"/>
      <c r="S674" s="1086" t="n"/>
      <c r="T674" s="1091" t="n"/>
      <c r="U674" s="1071" t="n"/>
      <c r="V674" s="1071" t="n"/>
      <c r="W674" s="1071" t="n"/>
      <c r="X674" s="1086" t="n"/>
      <c r="Y674" s="1091" t="n"/>
      <c r="Z674" s="1071" t="n"/>
      <c r="AA674" s="1071" t="n"/>
      <c r="AB674" s="1086" t="n"/>
      <c r="AC674" s="1091" t="n"/>
      <c r="AD674" s="1071" t="n"/>
      <c r="AE674" s="1071" t="n"/>
      <c r="AF674" s="1071" t="n"/>
      <c r="AG674" s="1086" t="n"/>
      <c r="AH674" s="1091" t="n"/>
      <c r="AI674" s="1071" t="n"/>
      <c r="AJ674" s="1086" t="n"/>
    </row>
    <row r="675" ht="12.75" customHeight="1" s="789">
      <c r="A675" s="1091" t="n"/>
      <c r="B675" s="1091" t="n"/>
      <c r="C675" s="1071" t="n"/>
      <c r="D675" s="1086" t="n"/>
      <c r="E675" s="1091" t="n"/>
      <c r="F675" s="1071" t="n"/>
      <c r="G675" s="1071" t="n"/>
      <c r="H675" s="1071" t="n"/>
      <c r="I675" s="1086" t="n"/>
      <c r="J675" s="1091" t="n"/>
      <c r="K675" s="1071" t="n"/>
      <c r="L675" s="1071" t="n"/>
      <c r="M675" s="1071" t="n"/>
      <c r="N675" s="1071" t="n"/>
      <c r="O675" s="1086" t="n"/>
      <c r="P675" s="1091" t="n"/>
      <c r="Q675" s="1071" t="n"/>
      <c r="R675" s="1071" t="n"/>
      <c r="S675" s="1086" t="n"/>
      <c r="T675" s="1091" t="n"/>
      <c r="U675" s="1071" t="n"/>
      <c r="V675" s="1071" t="n"/>
      <c r="W675" s="1071" t="n"/>
      <c r="X675" s="1086" t="n"/>
      <c r="Y675" s="1091" t="n"/>
      <c r="Z675" s="1071" t="n"/>
      <c r="AA675" s="1071" t="n"/>
      <c r="AB675" s="1086" t="n"/>
      <c r="AC675" s="1091" t="n"/>
      <c r="AD675" s="1071" t="n"/>
      <c r="AE675" s="1071" t="n"/>
      <c r="AF675" s="1071" t="n"/>
      <c r="AG675" s="1086" t="n"/>
      <c r="AH675" s="1091" t="n"/>
      <c r="AI675" s="1071" t="n"/>
      <c r="AJ675" s="1086" t="n"/>
    </row>
    <row r="676" ht="12.75" customHeight="1" s="789">
      <c r="A676" s="1091" t="n"/>
      <c r="B676" s="1091" t="n"/>
      <c r="C676" s="1071" t="n"/>
      <c r="D676" s="1086" t="n"/>
      <c r="E676" s="1091" t="n"/>
      <c r="F676" s="1071" t="n"/>
      <c r="G676" s="1071" t="n"/>
      <c r="H676" s="1071" t="n"/>
      <c r="I676" s="1086" t="n"/>
      <c r="J676" s="1091" t="n"/>
      <c r="K676" s="1071" t="n"/>
      <c r="L676" s="1071" t="n"/>
      <c r="M676" s="1071" t="n"/>
      <c r="N676" s="1071" t="n"/>
      <c r="O676" s="1086" t="n"/>
      <c r="P676" s="1091" t="n"/>
      <c r="Q676" s="1071" t="n"/>
      <c r="R676" s="1071" t="n"/>
      <c r="S676" s="1086" t="n"/>
      <c r="T676" s="1091" t="n"/>
      <c r="U676" s="1071" t="n"/>
      <c r="V676" s="1071" t="n"/>
      <c r="W676" s="1071" t="n"/>
      <c r="X676" s="1086" t="n"/>
      <c r="Y676" s="1091" t="n"/>
      <c r="Z676" s="1071" t="n"/>
      <c r="AA676" s="1071" t="n"/>
      <c r="AB676" s="1086" t="n"/>
      <c r="AC676" s="1091" t="n"/>
      <c r="AD676" s="1071" t="n"/>
      <c r="AE676" s="1071" t="n"/>
      <c r="AF676" s="1071" t="n"/>
      <c r="AG676" s="1086" t="n"/>
      <c r="AH676" s="1091" t="n"/>
      <c r="AI676" s="1071" t="n"/>
      <c r="AJ676" s="1086" t="n"/>
    </row>
    <row r="677" ht="12.75" customHeight="1" s="789">
      <c r="A677" s="1091" t="n"/>
      <c r="B677" s="1091" t="n"/>
      <c r="C677" s="1071" t="n"/>
      <c r="D677" s="1086" t="n"/>
      <c r="E677" s="1091" t="n"/>
      <c r="F677" s="1071" t="n"/>
      <c r="G677" s="1071" t="n"/>
      <c r="H677" s="1071" t="n"/>
      <c r="I677" s="1086" t="n"/>
      <c r="J677" s="1091" t="n"/>
      <c r="K677" s="1071" t="n"/>
      <c r="L677" s="1071" t="n"/>
      <c r="M677" s="1071" t="n"/>
      <c r="N677" s="1071" t="n"/>
      <c r="O677" s="1086" t="n"/>
      <c r="P677" s="1091" t="n"/>
      <c r="Q677" s="1071" t="n"/>
      <c r="R677" s="1071" t="n"/>
      <c r="S677" s="1086" t="n"/>
      <c r="T677" s="1091" t="n"/>
      <c r="U677" s="1071" t="n"/>
      <c r="V677" s="1071" t="n"/>
      <c r="W677" s="1071" t="n"/>
      <c r="X677" s="1086" t="n"/>
      <c r="Y677" s="1091" t="n"/>
      <c r="Z677" s="1071" t="n"/>
      <c r="AA677" s="1071" t="n"/>
      <c r="AB677" s="1086" t="n"/>
      <c r="AC677" s="1091" t="n"/>
      <c r="AD677" s="1071" t="n"/>
      <c r="AE677" s="1071" t="n"/>
      <c r="AF677" s="1071" t="n"/>
      <c r="AG677" s="1086" t="n"/>
      <c r="AH677" s="1091" t="n"/>
      <c r="AI677" s="1071" t="n"/>
      <c r="AJ677" s="1086" t="n"/>
    </row>
    <row r="678" ht="12.75" customHeight="1" s="789">
      <c r="A678" s="1091" t="n"/>
      <c r="B678" s="1091" t="n"/>
      <c r="C678" s="1071" t="n"/>
      <c r="D678" s="1086" t="n"/>
      <c r="E678" s="1091" t="n"/>
      <c r="F678" s="1071" t="n"/>
      <c r="G678" s="1071" t="n"/>
      <c r="H678" s="1071" t="n"/>
      <c r="I678" s="1086" t="n"/>
      <c r="J678" s="1091" t="n"/>
      <c r="K678" s="1071" t="n"/>
      <c r="L678" s="1071" t="n"/>
      <c r="M678" s="1071" t="n"/>
      <c r="N678" s="1071" t="n"/>
      <c r="O678" s="1086" t="n"/>
      <c r="P678" s="1091" t="n"/>
      <c r="Q678" s="1071" t="n"/>
      <c r="R678" s="1071" t="n"/>
      <c r="S678" s="1086" t="n"/>
      <c r="T678" s="1091" t="n"/>
      <c r="U678" s="1071" t="n"/>
      <c r="V678" s="1071" t="n"/>
      <c r="W678" s="1071" t="n"/>
      <c r="X678" s="1086" t="n"/>
      <c r="Y678" s="1091" t="n"/>
      <c r="Z678" s="1071" t="n"/>
      <c r="AA678" s="1071" t="n"/>
      <c r="AB678" s="1086" t="n"/>
      <c r="AC678" s="1091" t="n"/>
      <c r="AD678" s="1071" t="n"/>
      <c r="AE678" s="1071" t="n"/>
      <c r="AF678" s="1071" t="n"/>
      <c r="AG678" s="1086" t="n"/>
      <c r="AH678" s="1091" t="n"/>
      <c r="AI678" s="1071" t="n"/>
      <c r="AJ678" s="1086" t="n"/>
    </row>
    <row r="679" ht="12.75" customHeight="1" s="789">
      <c r="A679" s="1091" t="n"/>
      <c r="B679" s="1091" t="n"/>
      <c r="C679" s="1071" t="n"/>
      <c r="D679" s="1086" t="n"/>
      <c r="E679" s="1091" t="n"/>
      <c r="F679" s="1071" t="n"/>
      <c r="G679" s="1071" t="n"/>
      <c r="H679" s="1071" t="n"/>
      <c r="I679" s="1086" t="n"/>
      <c r="J679" s="1091" t="n"/>
      <c r="K679" s="1071" t="n"/>
      <c r="L679" s="1071" t="n"/>
      <c r="M679" s="1071" t="n"/>
      <c r="N679" s="1071" t="n"/>
      <c r="O679" s="1086" t="n"/>
      <c r="P679" s="1091" t="n"/>
      <c r="Q679" s="1071" t="n"/>
      <c r="R679" s="1071" t="n"/>
      <c r="S679" s="1086" t="n"/>
      <c r="T679" s="1091" t="n"/>
      <c r="U679" s="1071" t="n"/>
      <c r="V679" s="1071" t="n"/>
      <c r="W679" s="1071" t="n"/>
      <c r="X679" s="1086" t="n"/>
      <c r="Y679" s="1091" t="n"/>
      <c r="Z679" s="1071" t="n"/>
      <c r="AA679" s="1071" t="n"/>
      <c r="AB679" s="1086" t="n"/>
      <c r="AC679" s="1091" t="n"/>
      <c r="AD679" s="1071" t="n"/>
      <c r="AE679" s="1071" t="n"/>
      <c r="AF679" s="1071" t="n"/>
      <c r="AG679" s="1086" t="n"/>
      <c r="AH679" s="1091" t="n"/>
      <c r="AI679" s="1071" t="n"/>
      <c r="AJ679" s="1086" t="n"/>
    </row>
    <row r="680" ht="12.75" customHeight="1" s="789">
      <c r="A680" s="1091" t="n"/>
      <c r="B680" s="1091" t="n"/>
      <c r="C680" s="1071" t="n"/>
      <c r="D680" s="1086" t="n"/>
      <c r="E680" s="1091" t="n"/>
      <c r="F680" s="1071" t="n"/>
      <c r="G680" s="1071" t="n"/>
      <c r="H680" s="1071" t="n"/>
      <c r="I680" s="1086" t="n"/>
      <c r="J680" s="1091" t="n"/>
      <c r="K680" s="1071" t="n"/>
      <c r="L680" s="1071" t="n"/>
      <c r="M680" s="1071" t="n"/>
      <c r="N680" s="1071" t="n"/>
      <c r="O680" s="1086" t="n"/>
      <c r="P680" s="1091" t="n"/>
      <c r="Q680" s="1071" t="n"/>
      <c r="R680" s="1071" t="n"/>
      <c r="S680" s="1086" t="n"/>
      <c r="T680" s="1091" t="n"/>
      <c r="U680" s="1071" t="n"/>
      <c r="V680" s="1071" t="n"/>
      <c r="W680" s="1071" t="n"/>
      <c r="X680" s="1086" t="n"/>
      <c r="Y680" s="1091" t="n"/>
      <c r="Z680" s="1071" t="n"/>
      <c r="AA680" s="1071" t="n"/>
      <c r="AB680" s="1086" t="n"/>
      <c r="AC680" s="1091" t="n"/>
      <c r="AD680" s="1071" t="n"/>
      <c r="AE680" s="1071" t="n"/>
      <c r="AF680" s="1071" t="n"/>
      <c r="AG680" s="1086" t="n"/>
      <c r="AH680" s="1091" t="n"/>
      <c r="AI680" s="1071" t="n"/>
      <c r="AJ680" s="1086" t="n"/>
    </row>
    <row r="681" ht="12.75" customHeight="1" s="789">
      <c r="A681" s="1091" t="n"/>
      <c r="B681" s="1091" t="n"/>
      <c r="C681" s="1071" t="n"/>
      <c r="D681" s="1086" t="n"/>
      <c r="E681" s="1091" t="n"/>
      <c r="F681" s="1071" t="n"/>
      <c r="G681" s="1071" t="n"/>
      <c r="H681" s="1071" t="n"/>
      <c r="I681" s="1086" t="n"/>
      <c r="J681" s="1091" t="n"/>
      <c r="K681" s="1071" t="n"/>
      <c r="L681" s="1071" t="n"/>
      <c r="M681" s="1071" t="n"/>
      <c r="N681" s="1071" t="n"/>
      <c r="O681" s="1086" t="n"/>
      <c r="P681" s="1091" t="n"/>
      <c r="Q681" s="1071" t="n"/>
      <c r="R681" s="1071" t="n"/>
      <c r="S681" s="1086" t="n"/>
      <c r="T681" s="1091" t="n"/>
      <c r="U681" s="1071" t="n"/>
      <c r="V681" s="1071" t="n"/>
      <c r="W681" s="1071" t="n"/>
      <c r="X681" s="1086" t="n"/>
      <c r="Y681" s="1091" t="n"/>
      <c r="Z681" s="1071" t="n"/>
      <c r="AA681" s="1071" t="n"/>
      <c r="AB681" s="1086" t="n"/>
      <c r="AC681" s="1091" t="n"/>
      <c r="AD681" s="1071" t="n"/>
      <c r="AE681" s="1071" t="n"/>
      <c r="AF681" s="1071" t="n"/>
      <c r="AG681" s="1086" t="n"/>
      <c r="AH681" s="1091" t="n"/>
      <c r="AI681" s="1071" t="n"/>
      <c r="AJ681" s="1086" t="n"/>
    </row>
    <row r="682" ht="12.75" customHeight="1" s="789">
      <c r="A682" s="1091" t="n"/>
      <c r="B682" s="1091" t="n"/>
      <c r="C682" s="1071" t="n"/>
      <c r="D682" s="1086" t="n"/>
      <c r="E682" s="1091" t="n"/>
      <c r="F682" s="1071" t="n"/>
      <c r="G682" s="1071" t="n"/>
      <c r="H682" s="1071" t="n"/>
      <c r="I682" s="1086" t="n"/>
      <c r="J682" s="1091" t="n"/>
      <c r="K682" s="1071" t="n"/>
      <c r="L682" s="1071" t="n"/>
      <c r="M682" s="1071" t="n"/>
      <c r="N682" s="1071" t="n"/>
      <c r="O682" s="1086" t="n"/>
      <c r="P682" s="1091" t="n"/>
      <c r="Q682" s="1071" t="n"/>
      <c r="R682" s="1071" t="n"/>
      <c r="S682" s="1086" t="n"/>
      <c r="T682" s="1091" t="n"/>
      <c r="U682" s="1071" t="n"/>
      <c r="V682" s="1071" t="n"/>
      <c r="W682" s="1071" t="n"/>
      <c r="X682" s="1086" t="n"/>
      <c r="Y682" s="1091" t="n"/>
      <c r="Z682" s="1071" t="n"/>
      <c r="AA682" s="1071" t="n"/>
      <c r="AB682" s="1086" t="n"/>
      <c r="AC682" s="1091" t="n"/>
      <c r="AD682" s="1071" t="n"/>
      <c r="AE682" s="1071" t="n"/>
      <c r="AF682" s="1071" t="n"/>
      <c r="AG682" s="1086" t="n"/>
      <c r="AH682" s="1091" t="n"/>
      <c r="AI682" s="1071" t="n"/>
      <c r="AJ682" s="1086" t="n"/>
    </row>
    <row r="683" ht="12.75" customHeight="1" s="789">
      <c r="A683" s="1091" t="n"/>
      <c r="B683" s="1091" t="n"/>
      <c r="C683" s="1071" t="n"/>
      <c r="D683" s="1086" t="n"/>
      <c r="E683" s="1091" t="n"/>
      <c r="F683" s="1071" t="n"/>
      <c r="G683" s="1071" t="n"/>
      <c r="H683" s="1071" t="n"/>
      <c r="I683" s="1086" t="n"/>
      <c r="J683" s="1091" t="n"/>
      <c r="K683" s="1071" t="n"/>
      <c r="L683" s="1071" t="n"/>
      <c r="M683" s="1071" t="n"/>
      <c r="N683" s="1071" t="n"/>
      <c r="O683" s="1086" t="n"/>
      <c r="P683" s="1091" t="n"/>
      <c r="Q683" s="1071" t="n"/>
      <c r="R683" s="1071" t="n"/>
      <c r="S683" s="1086" t="n"/>
      <c r="T683" s="1091" t="n"/>
      <c r="U683" s="1071" t="n"/>
      <c r="V683" s="1071" t="n"/>
      <c r="W683" s="1071" t="n"/>
      <c r="X683" s="1086" t="n"/>
      <c r="Y683" s="1091" t="n"/>
      <c r="Z683" s="1071" t="n"/>
      <c r="AA683" s="1071" t="n"/>
      <c r="AB683" s="1086" t="n"/>
      <c r="AC683" s="1091" t="n"/>
      <c r="AD683" s="1071" t="n"/>
      <c r="AE683" s="1071" t="n"/>
      <c r="AF683" s="1071" t="n"/>
      <c r="AG683" s="1086" t="n"/>
      <c r="AH683" s="1091" t="n"/>
      <c r="AI683" s="1071" t="n"/>
      <c r="AJ683" s="1086" t="n"/>
    </row>
    <row r="684" ht="12.75" customHeight="1" s="789">
      <c r="A684" s="1091" t="n"/>
      <c r="B684" s="1091" t="n"/>
      <c r="C684" s="1071" t="n"/>
      <c r="D684" s="1086" t="n"/>
      <c r="E684" s="1091" t="n"/>
      <c r="F684" s="1071" t="n"/>
      <c r="G684" s="1071" t="n"/>
      <c r="H684" s="1071" t="n"/>
      <c r="I684" s="1086" t="n"/>
      <c r="J684" s="1091" t="n"/>
      <c r="K684" s="1071" t="n"/>
      <c r="L684" s="1071" t="n"/>
      <c r="M684" s="1071" t="n"/>
      <c r="N684" s="1071" t="n"/>
      <c r="O684" s="1086" t="n"/>
      <c r="P684" s="1091" t="n"/>
      <c r="Q684" s="1071" t="n"/>
      <c r="R684" s="1071" t="n"/>
      <c r="S684" s="1086" t="n"/>
      <c r="T684" s="1091" t="n"/>
      <c r="U684" s="1071" t="n"/>
      <c r="V684" s="1071" t="n"/>
      <c r="W684" s="1071" t="n"/>
      <c r="X684" s="1086" t="n"/>
      <c r="Y684" s="1091" t="n"/>
      <c r="Z684" s="1071" t="n"/>
      <c r="AA684" s="1071" t="n"/>
      <c r="AB684" s="1086" t="n"/>
      <c r="AC684" s="1091" t="n"/>
      <c r="AD684" s="1071" t="n"/>
      <c r="AE684" s="1071" t="n"/>
      <c r="AF684" s="1071" t="n"/>
      <c r="AG684" s="1086" t="n"/>
      <c r="AH684" s="1091" t="n"/>
      <c r="AI684" s="1071" t="n"/>
      <c r="AJ684" s="1086" t="n"/>
    </row>
    <row r="685" ht="12.75" customHeight="1" s="789">
      <c r="A685" s="1091" t="n"/>
      <c r="B685" s="1091" t="n"/>
      <c r="C685" s="1071" t="n"/>
      <c r="D685" s="1086" t="n"/>
      <c r="E685" s="1091" t="n"/>
      <c r="F685" s="1071" t="n"/>
      <c r="G685" s="1071" t="n"/>
      <c r="H685" s="1071" t="n"/>
      <c r="I685" s="1086" t="n"/>
      <c r="J685" s="1091" t="n"/>
      <c r="K685" s="1071" t="n"/>
      <c r="L685" s="1071" t="n"/>
      <c r="M685" s="1071" t="n"/>
      <c r="N685" s="1071" t="n"/>
      <c r="O685" s="1086" t="n"/>
      <c r="P685" s="1091" t="n"/>
      <c r="Q685" s="1071" t="n"/>
      <c r="R685" s="1071" t="n"/>
      <c r="S685" s="1086" t="n"/>
      <c r="T685" s="1091" t="n"/>
      <c r="U685" s="1071" t="n"/>
      <c r="V685" s="1071" t="n"/>
      <c r="W685" s="1071" t="n"/>
      <c r="X685" s="1086" t="n"/>
      <c r="Y685" s="1091" t="n"/>
      <c r="Z685" s="1071" t="n"/>
      <c r="AA685" s="1071" t="n"/>
      <c r="AB685" s="1086" t="n"/>
      <c r="AC685" s="1091" t="n"/>
      <c r="AD685" s="1071" t="n"/>
      <c r="AE685" s="1071" t="n"/>
      <c r="AF685" s="1071" t="n"/>
      <c r="AG685" s="1086" t="n"/>
      <c r="AH685" s="1091" t="n"/>
      <c r="AI685" s="1071" t="n"/>
      <c r="AJ685" s="1086" t="n"/>
    </row>
    <row r="686" ht="12.75" customHeight="1" s="789">
      <c r="A686" s="1091" t="n"/>
      <c r="B686" s="1091" t="n"/>
      <c r="C686" s="1071" t="n"/>
      <c r="D686" s="1086" t="n"/>
      <c r="E686" s="1091" t="n"/>
      <c r="F686" s="1071" t="n"/>
      <c r="G686" s="1071" t="n"/>
      <c r="H686" s="1071" t="n"/>
      <c r="I686" s="1086" t="n"/>
      <c r="J686" s="1091" t="n"/>
      <c r="K686" s="1071" t="n"/>
      <c r="L686" s="1071" t="n"/>
      <c r="M686" s="1071" t="n"/>
      <c r="N686" s="1071" t="n"/>
      <c r="O686" s="1086" t="n"/>
      <c r="P686" s="1091" t="n"/>
      <c r="Q686" s="1071" t="n"/>
      <c r="R686" s="1071" t="n"/>
      <c r="S686" s="1086" t="n"/>
      <c r="T686" s="1091" t="n"/>
      <c r="U686" s="1071" t="n"/>
      <c r="V686" s="1071" t="n"/>
      <c r="W686" s="1071" t="n"/>
      <c r="X686" s="1086" t="n"/>
      <c r="Y686" s="1091" t="n"/>
      <c r="Z686" s="1071" t="n"/>
      <c r="AA686" s="1071" t="n"/>
      <c r="AB686" s="1086" t="n"/>
      <c r="AC686" s="1091" t="n"/>
      <c r="AD686" s="1071" t="n"/>
      <c r="AE686" s="1071" t="n"/>
      <c r="AF686" s="1071" t="n"/>
      <c r="AG686" s="1086" t="n"/>
      <c r="AH686" s="1091" t="n"/>
      <c r="AI686" s="1071" t="n"/>
      <c r="AJ686" s="1086" t="n"/>
    </row>
    <row r="687" ht="12.75" customHeight="1" s="789">
      <c r="A687" s="1091" t="n"/>
      <c r="B687" s="1091" t="n"/>
      <c r="C687" s="1071" t="n"/>
      <c r="D687" s="1086" t="n"/>
      <c r="E687" s="1091" t="n"/>
      <c r="F687" s="1071" t="n"/>
      <c r="G687" s="1071" t="n"/>
      <c r="H687" s="1071" t="n"/>
      <c r="I687" s="1086" t="n"/>
      <c r="J687" s="1091" t="n"/>
      <c r="K687" s="1071" t="n"/>
      <c r="L687" s="1071" t="n"/>
      <c r="M687" s="1071" t="n"/>
      <c r="N687" s="1071" t="n"/>
      <c r="O687" s="1086" t="n"/>
      <c r="P687" s="1091" t="n"/>
      <c r="Q687" s="1071" t="n"/>
      <c r="R687" s="1071" t="n"/>
      <c r="S687" s="1086" t="n"/>
      <c r="T687" s="1091" t="n"/>
      <c r="U687" s="1071" t="n"/>
      <c r="V687" s="1071" t="n"/>
      <c r="W687" s="1071" t="n"/>
      <c r="X687" s="1086" t="n"/>
      <c r="Y687" s="1091" t="n"/>
      <c r="Z687" s="1071" t="n"/>
      <c r="AA687" s="1071" t="n"/>
      <c r="AB687" s="1086" t="n"/>
      <c r="AC687" s="1091" t="n"/>
      <c r="AD687" s="1071" t="n"/>
      <c r="AE687" s="1071" t="n"/>
      <c r="AF687" s="1071" t="n"/>
      <c r="AG687" s="1086" t="n"/>
      <c r="AH687" s="1091" t="n"/>
      <c r="AI687" s="1071" t="n"/>
      <c r="AJ687" s="1086" t="n"/>
    </row>
    <row r="688" ht="12.75" customHeight="1" s="789">
      <c r="A688" s="1091" t="n"/>
      <c r="B688" s="1091" t="n"/>
      <c r="C688" s="1071" t="n"/>
      <c r="D688" s="1086" t="n"/>
      <c r="E688" s="1091" t="n"/>
      <c r="F688" s="1071" t="n"/>
      <c r="G688" s="1071" t="n"/>
      <c r="H688" s="1071" t="n"/>
      <c r="I688" s="1086" t="n"/>
      <c r="J688" s="1091" t="n"/>
      <c r="K688" s="1071" t="n"/>
      <c r="L688" s="1071" t="n"/>
      <c r="M688" s="1071" t="n"/>
      <c r="N688" s="1071" t="n"/>
      <c r="O688" s="1086" t="n"/>
      <c r="P688" s="1091" t="n"/>
      <c r="Q688" s="1071" t="n"/>
      <c r="R688" s="1071" t="n"/>
      <c r="S688" s="1086" t="n"/>
      <c r="T688" s="1091" t="n"/>
      <c r="U688" s="1071" t="n"/>
      <c r="V688" s="1071" t="n"/>
      <c r="W688" s="1071" t="n"/>
      <c r="X688" s="1086" t="n"/>
      <c r="Y688" s="1091" t="n"/>
      <c r="Z688" s="1071" t="n"/>
      <c r="AA688" s="1071" t="n"/>
      <c r="AB688" s="1086" t="n"/>
      <c r="AC688" s="1091" t="n"/>
      <c r="AD688" s="1071" t="n"/>
      <c r="AE688" s="1071" t="n"/>
      <c r="AF688" s="1071" t="n"/>
      <c r="AG688" s="1086" t="n"/>
      <c r="AH688" s="1091" t="n"/>
      <c r="AI688" s="1071" t="n"/>
      <c r="AJ688" s="1086" t="n"/>
    </row>
    <row r="689" ht="12.75" customHeight="1" s="789">
      <c r="A689" s="1091" t="n"/>
      <c r="B689" s="1091" t="n"/>
      <c r="C689" s="1071" t="n"/>
      <c r="D689" s="1086" t="n"/>
      <c r="E689" s="1091" t="n"/>
      <c r="F689" s="1071" t="n"/>
      <c r="G689" s="1071" t="n"/>
      <c r="H689" s="1071" t="n"/>
      <c r="I689" s="1086" t="n"/>
      <c r="J689" s="1091" t="n"/>
      <c r="K689" s="1071" t="n"/>
      <c r="L689" s="1071" t="n"/>
      <c r="M689" s="1071" t="n"/>
      <c r="N689" s="1071" t="n"/>
      <c r="O689" s="1086" t="n"/>
      <c r="P689" s="1091" t="n"/>
      <c r="Q689" s="1071" t="n"/>
      <c r="R689" s="1071" t="n"/>
      <c r="S689" s="1086" t="n"/>
      <c r="T689" s="1091" t="n"/>
      <c r="U689" s="1071" t="n"/>
      <c r="V689" s="1071" t="n"/>
      <c r="W689" s="1071" t="n"/>
      <c r="X689" s="1086" t="n"/>
      <c r="Y689" s="1091" t="n"/>
      <c r="Z689" s="1071" t="n"/>
      <c r="AA689" s="1071" t="n"/>
      <c r="AB689" s="1086" t="n"/>
      <c r="AC689" s="1091" t="n"/>
      <c r="AD689" s="1071" t="n"/>
      <c r="AE689" s="1071" t="n"/>
      <c r="AF689" s="1071" t="n"/>
      <c r="AG689" s="1086" t="n"/>
      <c r="AH689" s="1091" t="n"/>
      <c r="AI689" s="1071" t="n"/>
      <c r="AJ689" s="1086" t="n"/>
    </row>
    <row r="690" ht="12.75" customHeight="1" s="789">
      <c r="A690" s="1091" t="n"/>
      <c r="B690" s="1091" t="n"/>
      <c r="C690" s="1071" t="n"/>
      <c r="D690" s="1086" t="n"/>
      <c r="E690" s="1091" t="n"/>
      <c r="F690" s="1071" t="n"/>
      <c r="G690" s="1071" t="n"/>
      <c r="H690" s="1071" t="n"/>
      <c r="I690" s="1086" t="n"/>
      <c r="J690" s="1091" t="n"/>
      <c r="K690" s="1071" t="n"/>
      <c r="L690" s="1071" t="n"/>
      <c r="M690" s="1071" t="n"/>
      <c r="N690" s="1071" t="n"/>
      <c r="O690" s="1086" t="n"/>
      <c r="P690" s="1091" t="n"/>
      <c r="Q690" s="1071" t="n"/>
      <c r="R690" s="1071" t="n"/>
      <c r="S690" s="1086" t="n"/>
      <c r="T690" s="1091" t="n"/>
      <c r="U690" s="1071" t="n"/>
      <c r="V690" s="1071" t="n"/>
      <c r="W690" s="1071" t="n"/>
      <c r="X690" s="1086" t="n"/>
      <c r="Y690" s="1091" t="n"/>
      <c r="Z690" s="1071" t="n"/>
      <c r="AA690" s="1071" t="n"/>
      <c r="AB690" s="1086" t="n"/>
      <c r="AC690" s="1091" t="n"/>
      <c r="AD690" s="1071" t="n"/>
      <c r="AE690" s="1071" t="n"/>
      <c r="AF690" s="1071" t="n"/>
      <c r="AG690" s="1086" t="n"/>
      <c r="AH690" s="1091" t="n"/>
      <c r="AI690" s="1071" t="n"/>
      <c r="AJ690" s="1086" t="n"/>
    </row>
    <row r="691" ht="12.75" customHeight="1" s="789">
      <c r="A691" s="1091" t="n"/>
      <c r="B691" s="1091" t="n"/>
      <c r="C691" s="1071" t="n"/>
      <c r="D691" s="1086" t="n"/>
      <c r="E691" s="1091" t="n"/>
      <c r="F691" s="1071" t="n"/>
      <c r="G691" s="1071" t="n"/>
      <c r="H691" s="1071" t="n"/>
      <c r="I691" s="1086" t="n"/>
      <c r="J691" s="1091" t="n"/>
      <c r="K691" s="1071" t="n"/>
      <c r="L691" s="1071" t="n"/>
      <c r="M691" s="1071" t="n"/>
      <c r="N691" s="1071" t="n"/>
      <c r="O691" s="1086" t="n"/>
      <c r="P691" s="1091" t="n"/>
      <c r="Q691" s="1071" t="n"/>
      <c r="R691" s="1071" t="n"/>
      <c r="S691" s="1086" t="n"/>
      <c r="T691" s="1091" t="n"/>
      <c r="U691" s="1071" t="n"/>
      <c r="V691" s="1071" t="n"/>
      <c r="W691" s="1071" t="n"/>
      <c r="X691" s="1086" t="n"/>
      <c r="Y691" s="1091" t="n"/>
      <c r="Z691" s="1071" t="n"/>
      <c r="AA691" s="1071" t="n"/>
      <c r="AB691" s="1086" t="n"/>
      <c r="AC691" s="1091" t="n"/>
      <c r="AD691" s="1071" t="n"/>
      <c r="AE691" s="1071" t="n"/>
      <c r="AF691" s="1071" t="n"/>
      <c r="AG691" s="1086" t="n"/>
      <c r="AH691" s="1091" t="n"/>
      <c r="AI691" s="1071" t="n"/>
      <c r="AJ691" s="1086" t="n"/>
    </row>
    <row r="692" ht="12.75" customHeight="1" s="789">
      <c r="A692" s="1091" t="n"/>
      <c r="B692" s="1091" t="n"/>
      <c r="C692" s="1071" t="n"/>
      <c r="D692" s="1086" t="n"/>
      <c r="E692" s="1091" t="n"/>
      <c r="F692" s="1071" t="n"/>
      <c r="G692" s="1071" t="n"/>
      <c r="H692" s="1071" t="n"/>
      <c r="I692" s="1086" t="n"/>
      <c r="J692" s="1091" t="n"/>
      <c r="K692" s="1071" t="n"/>
      <c r="L692" s="1071" t="n"/>
      <c r="M692" s="1071" t="n"/>
      <c r="N692" s="1071" t="n"/>
      <c r="O692" s="1086" t="n"/>
      <c r="P692" s="1091" t="n"/>
      <c r="Q692" s="1071" t="n"/>
      <c r="R692" s="1071" t="n"/>
      <c r="S692" s="1086" t="n"/>
      <c r="T692" s="1091" t="n"/>
      <c r="U692" s="1071" t="n"/>
      <c r="V692" s="1071" t="n"/>
      <c r="W692" s="1071" t="n"/>
      <c r="X692" s="1086" t="n"/>
      <c r="Y692" s="1091" t="n"/>
      <c r="Z692" s="1071" t="n"/>
      <c r="AA692" s="1071" t="n"/>
      <c r="AB692" s="1086" t="n"/>
      <c r="AC692" s="1091" t="n"/>
      <c r="AD692" s="1071" t="n"/>
      <c r="AE692" s="1071" t="n"/>
      <c r="AF692" s="1071" t="n"/>
      <c r="AG692" s="1086" t="n"/>
      <c r="AH692" s="1091" t="n"/>
      <c r="AI692" s="1071" t="n"/>
      <c r="AJ692" s="1086" t="n"/>
    </row>
    <row r="693" ht="12.75" customHeight="1" s="789">
      <c r="A693" s="1091" t="n"/>
      <c r="B693" s="1091" t="n"/>
      <c r="C693" s="1071" t="n"/>
      <c r="D693" s="1086" t="n"/>
      <c r="E693" s="1091" t="n"/>
      <c r="F693" s="1071" t="n"/>
      <c r="G693" s="1071" t="n"/>
      <c r="H693" s="1071" t="n"/>
      <c r="I693" s="1086" t="n"/>
      <c r="J693" s="1091" t="n"/>
      <c r="K693" s="1071" t="n"/>
      <c r="L693" s="1071" t="n"/>
      <c r="M693" s="1071" t="n"/>
      <c r="N693" s="1071" t="n"/>
      <c r="O693" s="1086" t="n"/>
      <c r="P693" s="1091" t="n"/>
      <c r="Q693" s="1071" t="n"/>
      <c r="R693" s="1071" t="n"/>
      <c r="S693" s="1086" t="n"/>
      <c r="T693" s="1091" t="n"/>
      <c r="U693" s="1071" t="n"/>
      <c r="V693" s="1071" t="n"/>
      <c r="W693" s="1071" t="n"/>
      <c r="X693" s="1086" t="n"/>
      <c r="Y693" s="1091" t="n"/>
      <c r="Z693" s="1071" t="n"/>
      <c r="AA693" s="1071" t="n"/>
      <c r="AB693" s="1086" t="n"/>
      <c r="AC693" s="1091" t="n"/>
      <c r="AD693" s="1071" t="n"/>
      <c r="AE693" s="1071" t="n"/>
      <c r="AF693" s="1071" t="n"/>
      <c r="AG693" s="1086" t="n"/>
      <c r="AH693" s="1091" t="n"/>
      <c r="AI693" s="1071" t="n"/>
      <c r="AJ693" s="1086" t="n"/>
    </row>
    <row r="694" ht="12.75" customHeight="1" s="789">
      <c r="A694" s="1091" t="n"/>
      <c r="B694" s="1091" t="n"/>
      <c r="C694" s="1071" t="n"/>
      <c r="D694" s="1086" t="n"/>
      <c r="E694" s="1091" t="n"/>
      <c r="F694" s="1071" t="n"/>
      <c r="G694" s="1071" t="n"/>
      <c r="H694" s="1071" t="n"/>
      <c r="I694" s="1086" t="n"/>
      <c r="J694" s="1091" t="n"/>
      <c r="K694" s="1071" t="n"/>
      <c r="L694" s="1071" t="n"/>
      <c r="M694" s="1071" t="n"/>
      <c r="N694" s="1071" t="n"/>
      <c r="O694" s="1086" t="n"/>
      <c r="P694" s="1091" t="n"/>
      <c r="Q694" s="1071" t="n"/>
      <c r="R694" s="1071" t="n"/>
      <c r="S694" s="1086" t="n"/>
      <c r="T694" s="1091" t="n"/>
      <c r="U694" s="1071" t="n"/>
      <c r="V694" s="1071" t="n"/>
      <c r="W694" s="1071" t="n"/>
      <c r="X694" s="1086" t="n"/>
      <c r="Y694" s="1091" t="n"/>
      <c r="Z694" s="1071" t="n"/>
      <c r="AA694" s="1071" t="n"/>
      <c r="AB694" s="1086" t="n"/>
      <c r="AC694" s="1091" t="n"/>
      <c r="AD694" s="1071" t="n"/>
      <c r="AE694" s="1071" t="n"/>
      <c r="AF694" s="1071" t="n"/>
      <c r="AG694" s="1086" t="n"/>
      <c r="AH694" s="1091" t="n"/>
      <c r="AI694" s="1071" t="n"/>
      <c r="AJ694" s="1086" t="n"/>
    </row>
    <row r="695" ht="12.75" customHeight="1" s="789">
      <c r="A695" s="1091" t="n"/>
      <c r="B695" s="1091" t="n"/>
      <c r="C695" s="1071" t="n"/>
      <c r="D695" s="1086" t="n"/>
      <c r="E695" s="1091" t="n"/>
      <c r="F695" s="1071" t="n"/>
      <c r="G695" s="1071" t="n"/>
      <c r="H695" s="1071" t="n"/>
      <c r="I695" s="1086" t="n"/>
      <c r="J695" s="1091" t="n"/>
      <c r="K695" s="1071" t="n"/>
      <c r="L695" s="1071" t="n"/>
      <c r="M695" s="1071" t="n"/>
      <c r="N695" s="1071" t="n"/>
      <c r="O695" s="1086" t="n"/>
      <c r="P695" s="1091" t="n"/>
      <c r="Q695" s="1071" t="n"/>
      <c r="R695" s="1071" t="n"/>
      <c r="S695" s="1086" t="n"/>
      <c r="T695" s="1091" t="n"/>
      <c r="U695" s="1071" t="n"/>
      <c r="V695" s="1071" t="n"/>
      <c r="W695" s="1071" t="n"/>
      <c r="X695" s="1086" t="n"/>
      <c r="Y695" s="1091" t="n"/>
      <c r="Z695" s="1071" t="n"/>
      <c r="AA695" s="1071" t="n"/>
      <c r="AB695" s="1086" t="n"/>
      <c r="AC695" s="1091" t="n"/>
      <c r="AD695" s="1071" t="n"/>
      <c r="AE695" s="1071" t="n"/>
      <c r="AF695" s="1071" t="n"/>
      <c r="AG695" s="1086" t="n"/>
      <c r="AH695" s="1091" t="n"/>
      <c r="AI695" s="1071" t="n"/>
      <c r="AJ695" s="1086" t="n"/>
    </row>
    <row r="696" ht="12.75" customHeight="1" s="789">
      <c r="A696" s="1091" t="n"/>
      <c r="B696" s="1091" t="n"/>
      <c r="C696" s="1071" t="n"/>
      <c r="D696" s="1086" t="n"/>
      <c r="E696" s="1091" t="n"/>
      <c r="F696" s="1071" t="n"/>
      <c r="G696" s="1071" t="n"/>
      <c r="H696" s="1071" t="n"/>
      <c r="I696" s="1086" t="n"/>
      <c r="J696" s="1091" t="n"/>
      <c r="K696" s="1071" t="n"/>
      <c r="L696" s="1071" t="n"/>
      <c r="M696" s="1071" t="n"/>
      <c r="N696" s="1071" t="n"/>
      <c r="O696" s="1086" t="n"/>
      <c r="P696" s="1091" t="n"/>
      <c r="Q696" s="1071" t="n"/>
      <c r="R696" s="1071" t="n"/>
      <c r="S696" s="1086" t="n"/>
      <c r="T696" s="1091" t="n"/>
      <c r="U696" s="1071" t="n"/>
      <c r="V696" s="1071" t="n"/>
      <c r="W696" s="1071" t="n"/>
      <c r="X696" s="1086" t="n"/>
      <c r="Y696" s="1091" t="n"/>
      <c r="Z696" s="1071" t="n"/>
      <c r="AA696" s="1071" t="n"/>
      <c r="AB696" s="1086" t="n"/>
      <c r="AC696" s="1091" t="n"/>
      <c r="AD696" s="1071" t="n"/>
      <c r="AE696" s="1071" t="n"/>
      <c r="AF696" s="1071" t="n"/>
      <c r="AG696" s="1086" t="n"/>
      <c r="AH696" s="1091" t="n"/>
      <c r="AI696" s="1071" t="n"/>
      <c r="AJ696" s="1086" t="n"/>
    </row>
    <row r="697" ht="12.75" customHeight="1" s="789">
      <c r="A697" s="1091" t="n"/>
      <c r="B697" s="1091" t="n"/>
      <c r="C697" s="1071" t="n"/>
      <c r="D697" s="1086" t="n"/>
      <c r="E697" s="1091" t="n"/>
      <c r="F697" s="1071" t="n"/>
      <c r="G697" s="1071" t="n"/>
      <c r="H697" s="1071" t="n"/>
      <c r="I697" s="1086" t="n"/>
      <c r="J697" s="1091" t="n"/>
      <c r="K697" s="1071" t="n"/>
      <c r="L697" s="1071" t="n"/>
      <c r="M697" s="1071" t="n"/>
      <c r="N697" s="1071" t="n"/>
      <c r="O697" s="1086" t="n"/>
      <c r="P697" s="1091" t="n"/>
      <c r="Q697" s="1071" t="n"/>
      <c r="R697" s="1071" t="n"/>
      <c r="S697" s="1086" t="n"/>
      <c r="T697" s="1091" t="n"/>
      <c r="U697" s="1071" t="n"/>
      <c r="V697" s="1071" t="n"/>
      <c r="W697" s="1071" t="n"/>
      <c r="X697" s="1086" t="n"/>
      <c r="Y697" s="1091" t="n"/>
      <c r="Z697" s="1071" t="n"/>
      <c r="AA697" s="1071" t="n"/>
      <c r="AB697" s="1086" t="n"/>
      <c r="AC697" s="1091" t="n"/>
      <c r="AD697" s="1071" t="n"/>
      <c r="AE697" s="1071" t="n"/>
      <c r="AF697" s="1071" t="n"/>
      <c r="AG697" s="1086" t="n"/>
      <c r="AH697" s="1091" t="n"/>
      <c r="AI697" s="1071" t="n"/>
      <c r="AJ697" s="1086" t="n"/>
    </row>
    <row r="698" ht="12.75" customHeight="1" s="789">
      <c r="A698" s="1091" t="n"/>
      <c r="B698" s="1091" t="n"/>
      <c r="C698" s="1071" t="n"/>
      <c r="D698" s="1086" t="n"/>
      <c r="E698" s="1091" t="n"/>
      <c r="F698" s="1071" t="n"/>
      <c r="G698" s="1071" t="n"/>
      <c r="H698" s="1071" t="n"/>
      <c r="I698" s="1086" t="n"/>
      <c r="J698" s="1091" t="n"/>
      <c r="K698" s="1071" t="n"/>
      <c r="L698" s="1071" t="n"/>
      <c r="M698" s="1071" t="n"/>
      <c r="N698" s="1071" t="n"/>
      <c r="O698" s="1086" t="n"/>
      <c r="P698" s="1091" t="n"/>
      <c r="Q698" s="1071" t="n"/>
      <c r="R698" s="1071" t="n"/>
      <c r="S698" s="1086" t="n"/>
      <c r="T698" s="1091" t="n"/>
      <c r="U698" s="1071" t="n"/>
      <c r="V698" s="1071" t="n"/>
      <c r="W698" s="1071" t="n"/>
      <c r="X698" s="1086" t="n"/>
      <c r="Y698" s="1091" t="n"/>
      <c r="Z698" s="1071" t="n"/>
      <c r="AA698" s="1071" t="n"/>
      <c r="AB698" s="1086" t="n"/>
      <c r="AC698" s="1091" t="n"/>
      <c r="AD698" s="1071" t="n"/>
      <c r="AE698" s="1071" t="n"/>
      <c r="AF698" s="1071" t="n"/>
      <c r="AG698" s="1086" t="n"/>
      <c r="AH698" s="1091" t="n"/>
      <c r="AI698" s="1071" t="n"/>
      <c r="AJ698" s="1086" t="n"/>
    </row>
    <row r="699" ht="12.75" customHeight="1" s="789">
      <c r="A699" s="1091" t="n"/>
      <c r="B699" s="1091" t="n"/>
      <c r="C699" s="1071" t="n"/>
      <c r="D699" s="1086" t="n"/>
      <c r="E699" s="1091" t="n"/>
      <c r="F699" s="1071" t="n"/>
      <c r="G699" s="1071" t="n"/>
      <c r="H699" s="1071" t="n"/>
      <c r="I699" s="1086" t="n"/>
      <c r="J699" s="1091" t="n"/>
      <c r="K699" s="1071" t="n"/>
      <c r="L699" s="1071" t="n"/>
      <c r="M699" s="1071" t="n"/>
      <c r="N699" s="1071" t="n"/>
      <c r="O699" s="1086" t="n"/>
      <c r="P699" s="1091" t="n"/>
      <c r="Q699" s="1071" t="n"/>
      <c r="R699" s="1071" t="n"/>
      <c r="S699" s="1086" t="n"/>
      <c r="T699" s="1091" t="n"/>
      <c r="U699" s="1071" t="n"/>
      <c r="V699" s="1071" t="n"/>
      <c r="W699" s="1071" t="n"/>
      <c r="X699" s="1086" t="n"/>
      <c r="Y699" s="1091" t="n"/>
      <c r="Z699" s="1071" t="n"/>
      <c r="AA699" s="1071" t="n"/>
      <c r="AB699" s="1086" t="n"/>
      <c r="AC699" s="1091" t="n"/>
      <c r="AD699" s="1071" t="n"/>
      <c r="AE699" s="1071" t="n"/>
      <c r="AF699" s="1071" t="n"/>
      <c r="AG699" s="1086" t="n"/>
      <c r="AH699" s="1091" t="n"/>
      <c r="AI699" s="1071" t="n"/>
      <c r="AJ699" s="1086" t="n"/>
    </row>
    <row r="700" ht="12.75" customHeight="1" s="789">
      <c r="A700" s="1091" t="n"/>
      <c r="B700" s="1091" t="n"/>
      <c r="C700" s="1071" t="n"/>
      <c r="D700" s="1086" t="n"/>
      <c r="E700" s="1091" t="n"/>
      <c r="F700" s="1071" t="n"/>
      <c r="G700" s="1071" t="n"/>
      <c r="H700" s="1071" t="n"/>
      <c r="I700" s="1086" t="n"/>
      <c r="J700" s="1091" t="n"/>
      <c r="K700" s="1071" t="n"/>
      <c r="L700" s="1071" t="n"/>
      <c r="M700" s="1071" t="n"/>
      <c r="N700" s="1071" t="n"/>
      <c r="O700" s="1086" t="n"/>
      <c r="P700" s="1091" t="n"/>
      <c r="Q700" s="1071" t="n"/>
      <c r="R700" s="1071" t="n"/>
      <c r="S700" s="1086" t="n"/>
      <c r="T700" s="1091" t="n"/>
      <c r="U700" s="1071" t="n"/>
      <c r="V700" s="1071" t="n"/>
      <c r="W700" s="1071" t="n"/>
      <c r="X700" s="1086" t="n"/>
      <c r="Y700" s="1091" t="n"/>
      <c r="Z700" s="1071" t="n"/>
      <c r="AA700" s="1071" t="n"/>
      <c r="AB700" s="1086" t="n"/>
      <c r="AC700" s="1091" t="n"/>
      <c r="AD700" s="1071" t="n"/>
      <c r="AE700" s="1071" t="n"/>
      <c r="AF700" s="1071" t="n"/>
      <c r="AG700" s="1086" t="n"/>
      <c r="AH700" s="1091" t="n"/>
      <c r="AI700" s="1071" t="n"/>
      <c r="AJ700" s="1086" t="n"/>
    </row>
    <row r="701" ht="12.75" customHeight="1" s="789">
      <c r="A701" s="1091" t="n"/>
      <c r="B701" s="1091" t="n"/>
      <c r="C701" s="1071" t="n"/>
      <c r="D701" s="1086" t="n"/>
      <c r="E701" s="1091" t="n"/>
      <c r="F701" s="1071" t="n"/>
      <c r="G701" s="1071" t="n"/>
      <c r="H701" s="1071" t="n"/>
      <c r="I701" s="1086" t="n"/>
      <c r="J701" s="1091" t="n"/>
      <c r="K701" s="1071" t="n"/>
      <c r="L701" s="1071" t="n"/>
      <c r="M701" s="1071" t="n"/>
      <c r="N701" s="1071" t="n"/>
      <c r="O701" s="1086" t="n"/>
      <c r="P701" s="1091" t="n"/>
      <c r="Q701" s="1071" t="n"/>
      <c r="R701" s="1071" t="n"/>
      <c r="S701" s="1086" t="n"/>
      <c r="T701" s="1091" t="n"/>
      <c r="U701" s="1071" t="n"/>
      <c r="V701" s="1071" t="n"/>
      <c r="W701" s="1071" t="n"/>
      <c r="X701" s="1086" t="n"/>
      <c r="Y701" s="1091" t="n"/>
      <c r="Z701" s="1071" t="n"/>
      <c r="AA701" s="1071" t="n"/>
      <c r="AB701" s="1086" t="n"/>
      <c r="AC701" s="1091" t="n"/>
      <c r="AD701" s="1071" t="n"/>
      <c r="AE701" s="1071" t="n"/>
      <c r="AF701" s="1071" t="n"/>
      <c r="AG701" s="1086" t="n"/>
      <c r="AH701" s="1091" t="n"/>
      <c r="AI701" s="1071" t="n"/>
      <c r="AJ701" s="1086" t="n"/>
    </row>
    <row r="702" ht="12.75" customHeight="1" s="789">
      <c r="A702" s="1091" t="n"/>
      <c r="B702" s="1091" t="n"/>
      <c r="C702" s="1071" t="n"/>
      <c r="D702" s="1086" t="n"/>
      <c r="E702" s="1091" t="n"/>
      <c r="F702" s="1071" t="n"/>
      <c r="G702" s="1071" t="n"/>
      <c r="H702" s="1071" t="n"/>
      <c r="I702" s="1086" t="n"/>
      <c r="J702" s="1091" t="n"/>
      <c r="K702" s="1071" t="n"/>
      <c r="L702" s="1071" t="n"/>
      <c r="M702" s="1071" t="n"/>
      <c r="N702" s="1071" t="n"/>
      <c r="O702" s="1086" t="n"/>
      <c r="P702" s="1091" t="n"/>
      <c r="Q702" s="1071" t="n"/>
      <c r="R702" s="1071" t="n"/>
      <c r="S702" s="1086" t="n"/>
      <c r="T702" s="1091" t="n"/>
      <c r="U702" s="1071" t="n"/>
      <c r="V702" s="1071" t="n"/>
      <c r="W702" s="1071" t="n"/>
      <c r="X702" s="1086" t="n"/>
      <c r="Y702" s="1091" t="n"/>
      <c r="Z702" s="1071" t="n"/>
      <c r="AA702" s="1071" t="n"/>
      <c r="AB702" s="1086" t="n"/>
      <c r="AC702" s="1091" t="n"/>
      <c r="AD702" s="1071" t="n"/>
      <c r="AE702" s="1071" t="n"/>
      <c r="AF702" s="1071" t="n"/>
      <c r="AG702" s="1086" t="n"/>
      <c r="AH702" s="1091" t="n"/>
      <c r="AI702" s="1071" t="n"/>
      <c r="AJ702" s="1086" t="n"/>
    </row>
    <row r="703" ht="12.75" customHeight="1" s="789">
      <c r="A703" s="1091" t="n"/>
      <c r="B703" s="1091" t="n"/>
      <c r="C703" s="1071" t="n"/>
      <c r="D703" s="1086" t="n"/>
      <c r="E703" s="1091" t="n"/>
      <c r="F703" s="1071" t="n"/>
      <c r="G703" s="1071" t="n"/>
      <c r="H703" s="1071" t="n"/>
      <c r="I703" s="1086" t="n"/>
      <c r="J703" s="1091" t="n"/>
      <c r="K703" s="1071" t="n"/>
      <c r="L703" s="1071" t="n"/>
      <c r="M703" s="1071" t="n"/>
      <c r="N703" s="1071" t="n"/>
      <c r="O703" s="1086" t="n"/>
      <c r="P703" s="1091" t="n"/>
      <c r="Q703" s="1071" t="n"/>
      <c r="R703" s="1071" t="n"/>
      <c r="S703" s="1086" t="n"/>
      <c r="T703" s="1091" t="n"/>
      <c r="U703" s="1071" t="n"/>
      <c r="V703" s="1071" t="n"/>
      <c r="W703" s="1071" t="n"/>
      <c r="X703" s="1086" t="n"/>
      <c r="Y703" s="1091" t="n"/>
      <c r="Z703" s="1071" t="n"/>
      <c r="AA703" s="1071" t="n"/>
      <c r="AB703" s="1086" t="n"/>
      <c r="AC703" s="1091" t="n"/>
      <c r="AD703" s="1071" t="n"/>
      <c r="AE703" s="1071" t="n"/>
      <c r="AF703" s="1071" t="n"/>
      <c r="AG703" s="1086" t="n"/>
      <c r="AH703" s="1091" t="n"/>
      <c r="AI703" s="1071" t="n"/>
      <c r="AJ703" s="1086" t="n"/>
    </row>
    <row r="704" ht="12.75" customHeight="1" s="789">
      <c r="A704" s="1091" t="n"/>
      <c r="B704" s="1091" t="n"/>
      <c r="C704" s="1071" t="n"/>
      <c r="D704" s="1086" t="n"/>
      <c r="E704" s="1091" t="n"/>
      <c r="F704" s="1071" t="n"/>
      <c r="G704" s="1071" t="n"/>
      <c r="H704" s="1071" t="n"/>
      <c r="I704" s="1086" t="n"/>
      <c r="J704" s="1091" t="n"/>
      <c r="K704" s="1071" t="n"/>
      <c r="L704" s="1071" t="n"/>
      <c r="M704" s="1071" t="n"/>
      <c r="N704" s="1071" t="n"/>
      <c r="O704" s="1086" t="n"/>
      <c r="P704" s="1091" t="n"/>
      <c r="Q704" s="1071" t="n"/>
      <c r="R704" s="1071" t="n"/>
      <c r="S704" s="1086" t="n"/>
      <c r="T704" s="1091" t="n"/>
      <c r="U704" s="1071" t="n"/>
      <c r="V704" s="1071" t="n"/>
      <c r="W704" s="1071" t="n"/>
      <c r="X704" s="1086" t="n"/>
      <c r="Y704" s="1091" t="n"/>
      <c r="Z704" s="1071" t="n"/>
      <c r="AA704" s="1071" t="n"/>
      <c r="AB704" s="1086" t="n"/>
      <c r="AC704" s="1091" t="n"/>
      <c r="AD704" s="1071" t="n"/>
      <c r="AE704" s="1071" t="n"/>
      <c r="AF704" s="1071" t="n"/>
      <c r="AG704" s="1086" t="n"/>
      <c r="AH704" s="1091" t="n"/>
      <c r="AI704" s="1071" t="n"/>
      <c r="AJ704" s="1086" t="n"/>
    </row>
    <row r="705" ht="12.75" customHeight="1" s="789">
      <c r="A705" s="1091" t="n"/>
      <c r="B705" s="1091" t="n"/>
      <c r="C705" s="1071" t="n"/>
      <c r="D705" s="1086" t="n"/>
      <c r="E705" s="1091" t="n"/>
      <c r="F705" s="1071" t="n"/>
      <c r="G705" s="1071" t="n"/>
      <c r="H705" s="1071" t="n"/>
      <c r="I705" s="1086" t="n"/>
      <c r="J705" s="1091" t="n"/>
      <c r="K705" s="1071" t="n"/>
      <c r="L705" s="1071" t="n"/>
      <c r="M705" s="1071" t="n"/>
      <c r="N705" s="1071" t="n"/>
      <c r="O705" s="1086" t="n"/>
      <c r="P705" s="1091" t="n"/>
      <c r="Q705" s="1071" t="n"/>
      <c r="R705" s="1071" t="n"/>
      <c r="S705" s="1086" t="n"/>
      <c r="T705" s="1091" t="n"/>
      <c r="U705" s="1071" t="n"/>
      <c r="V705" s="1071" t="n"/>
      <c r="W705" s="1071" t="n"/>
      <c r="X705" s="1086" t="n"/>
      <c r="Y705" s="1091" t="n"/>
      <c r="Z705" s="1071" t="n"/>
      <c r="AA705" s="1071" t="n"/>
      <c r="AB705" s="1086" t="n"/>
      <c r="AC705" s="1091" t="n"/>
      <c r="AD705" s="1071" t="n"/>
      <c r="AE705" s="1071" t="n"/>
      <c r="AF705" s="1071" t="n"/>
      <c r="AG705" s="1086" t="n"/>
      <c r="AH705" s="1091" t="n"/>
      <c r="AI705" s="1071" t="n"/>
      <c r="AJ705" s="1086" t="n"/>
    </row>
    <row r="706" ht="12.75" customHeight="1" s="789">
      <c r="A706" s="1091" t="n"/>
      <c r="B706" s="1091" t="n"/>
      <c r="C706" s="1071" t="n"/>
      <c r="D706" s="1086" t="n"/>
      <c r="E706" s="1091" t="n"/>
      <c r="F706" s="1071" t="n"/>
      <c r="G706" s="1071" t="n"/>
      <c r="H706" s="1071" t="n"/>
      <c r="I706" s="1086" t="n"/>
      <c r="J706" s="1091" t="n"/>
      <c r="K706" s="1071" t="n"/>
      <c r="L706" s="1071" t="n"/>
      <c r="M706" s="1071" t="n"/>
      <c r="N706" s="1071" t="n"/>
      <c r="O706" s="1086" t="n"/>
      <c r="P706" s="1091" t="n"/>
      <c r="Q706" s="1071" t="n"/>
      <c r="R706" s="1071" t="n"/>
      <c r="S706" s="1086" t="n"/>
      <c r="T706" s="1091" t="n"/>
      <c r="U706" s="1071" t="n"/>
      <c r="V706" s="1071" t="n"/>
      <c r="W706" s="1071" t="n"/>
      <c r="X706" s="1086" t="n"/>
      <c r="Y706" s="1091" t="n"/>
      <c r="Z706" s="1071" t="n"/>
      <c r="AA706" s="1071" t="n"/>
      <c r="AB706" s="1086" t="n"/>
      <c r="AC706" s="1091" t="n"/>
      <c r="AD706" s="1071" t="n"/>
      <c r="AE706" s="1071" t="n"/>
      <c r="AF706" s="1071" t="n"/>
      <c r="AG706" s="1086" t="n"/>
      <c r="AH706" s="1091" t="n"/>
      <c r="AI706" s="1071" t="n"/>
      <c r="AJ706" s="1086" t="n"/>
    </row>
    <row r="707" ht="12.75" customHeight="1" s="789">
      <c r="A707" s="1091" t="n"/>
      <c r="B707" s="1091" t="n"/>
      <c r="C707" s="1071" t="n"/>
      <c r="D707" s="1086" t="n"/>
      <c r="E707" s="1091" t="n"/>
      <c r="F707" s="1071" t="n"/>
      <c r="G707" s="1071" t="n"/>
      <c r="H707" s="1071" t="n"/>
      <c r="I707" s="1086" t="n"/>
      <c r="J707" s="1091" t="n"/>
      <c r="K707" s="1071" t="n"/>
      <c r="L707" s="1071" t="n"/>
      <c r="M707" s="1071" t="n"/>
      <c r="N707" s="1071" t="n"/>
      <c r="O707" s="1086" t="n"/>
      <c r="P707" s="1091" t="n"/>
      <c r="Q707" s="1071" t="n"/>
      <c r="R707" s="1071" t="n"/>
      <c r="S707" s="1086" t="n"/>
      <c r="T707" s="1091" t="n"/>
      <c r="U707" s="1071" t="n"/>
      <c r="V707" s="1071" t="n"/>
      <c r="W707" s="1071" t="n"/>
      <c r="X707" s="1086" t="n"/>
      <c r="Y707" s="1091" t="n"/>
      <c r="Z707" s="1071" t="n"/>
      <c r="AA707" s="1071" t="n"/>
      <c r="AB707" s="1086" t="n"/>
      <c r="AC707" s="1091" t="n"/>
      <c r="AD707" s="1071" t="n"/>
      <c r="AE707" s="1071" t="n"/>
      <c r="AF707" s="1071" t="n"/>
      <c r="AG707" s="1086" t="n"/>
      <c r="AH707" s="1091" t="n"/>
      <c r="AI707" s="1071" t="n"/>
      <c r="AJ707" s="1086" t="n"/>
    </row>
    <row r="708" ht="12.75" customHeight="1" s="789">
      <c r="A708" s="1091" t="n"/>
      <c r="B708" s="1091" t="n"/>
      <c r="C708" s="1071" t="n"/>
      <c r="D708" s="1086" t="n"/>
      <c r="E708" s="1091" t="n"/>
      <c r="F708" s="1071" t="n"/>
      <c r="G708" s="1071" t="n"/>
      <c r="H708" s="1071" t="n"/>
      <c r="I708" s="1086" t="n"/>
      <c r="J708" s="1091" t="n"/>
      <c r="K708" s="1071" t="n"/>
      <c r="L708" s="1071" t="n"/>
      <c r="M708" s="1071" t="n"/>
      <c r="N708" s="1071" t="n"/>
      <c r="O708" s="1086" t="n"/>
      <c r="P708" s="1091" t="n"/>
      <c r="Q708" s="1071" t="n"/>
      <c r="R708" s="1071" t="n"/>
      <c r="S708" s="1086" t="n"/>
      <c r="T708" s="1091" t="n"/>
      <c r="U708" s="1071" t="n"/>
      <c r="V708" s="1071" t="n"/>
      <c r="W708" s="1071" t="n"/>
      <c r="X708" s="1086" t="n"/>
      <c r="Y708" s="1091" t="n"/>
      <c r="Z708" s="1071" t="n"/>
      <c r="AA708" s="1071" t="n"/>
      <c r="AB708" s="1086" t="n"/>
      <c r="AC708" s="1091" t="n"/>
      <c r="AD708" s="1071" t="n"/>
      <c r="AE708" s="1071" t="n"/>
      <c r="AF708" s="1071" t="n"/>
      <c r="AG708" s="1086" t="n"/>
      <c r="AH708" s="1091" t="n"/>
      <c r="AI708" s="1071" t="n"/>
      <c r="AJ708" s="1086" t="n"/>
    </row>
    <row r="709" ht="12.75" customHeight="1" s="789">
      <c r="A709" s="1091" t="n"/>
      <c r="B709" s="1091" t="n"/>
      <c r="C709" s="1071" t="n"/>
      <c r="D709" s="1086" t="n"/>
      <c r="E709" s="1091" t="n"/>
      <c r="F709" s="1071" t="n"/>
      <c r="G709" s="1071" t="n"/>
      <c r="H709" s="1071" t="n"/>
      <c r="I709" s="1086" t="n"/>
      <c r="J709" s="1091" t="n"/>
      <c r="K709" s="1071" t="n"/>
      <c r="L709" s="1071" t="n"/>
      <c r="M709" s="1071" t="n"/>
      <c r="N709" s="1071" t="n"/>
      <c r="O709" s="1086" t="n"/>
      <c r="P709" s="1091" t="n"/>
      <c r="Q709" s="1071" t="n"/>
      <c r="R709" s="1071" t="n"/>
      <c r="S709" s="1086" t="n"/>
      <c r="T709" s="1091" t="n"/>
      <c r="U709" s="1071" t="n"/>
      <c r="V709" s="1071" t="n"/>
      <c r="W709" s="1071" t="n"/>
      <c r="X709" s="1086" t="n"/>
      <c r="Y709" s="1091" t="n"/>
      <c r="Z709" s="1071" t="n"/>
      <c r="AA709" s="1071" t="n"/>
      <c r="AB709" s="1086" t="n"/>
      <c r="AC709" s="1091" t="n"/>
      <c r="AD709" s="1071" t="n"/>
      <c r="AE709" s="1071" t="n"/>
      <c r="AF709" s="1071" t="n"/>
      <c r="AG709" s="1086" t="n"/>
      <c r="AH709" s="1091" t="n"/>
      <c r="AI709" s="1071" t="n"/>
      <c r="AJ709" s="1086" t="n"/>
    </row>
    <row r="710" ht="12.75" customHeight="1" s="789">
      <c r="A710" s="1091" t="n"/>
      <c r="B710" s="1091" t="n"/>
      <c r="C710" s="1071" t="n"/>
      <c r="D710" s="1086" t="n"/>
      <c r="E710" s="1091" t="n"/>
      <c r="F710" s="1071" t="n"/>
      <c r="G710" s="1071" t="n"/>
      <c r="H710" s="1071" t="n"/>
      <c r="I710" s="1086" t="n"/>
      <c r="J710" s="1091" t="n"/>
      <c r="K710" s="1071" t="n"/>
      <c r="L710" s="1071" t="n"/>
      <c r="M710" s="1071" t="n"/>
      <c r="N710" s="1071" t="n"/>
      <c r="O710" s="1086" t="n"/>
      <c r="P710" s="1091" t="n"/>
      <c r="Q710" s="1071" t="n"/>
      <c r="R710" s="1071" t="n"/>
      <c r="S710" s="1086" t="n"/>
      <c r="T710" s="1091" t="n"/>
      <c r="U710" s="1071" t="n"/>
      <c r="V710" s="1071" t="n"/>
      <c r="W710" s="1071" t="n"/>
      <c r="X710" s="1086" t="n"/>
      <c r="Y710" s="1091" t="n"/>
      <c r="Z710" s="1071" t="n"/>
      <c r="AA710" s="1071" t="n"/>
      <c r="AB710" s="1086" t="n"/>
      <c r="AC710" s="1091" t="n"/>
      <c r="AD710" s="1071" t="n"/>
      <c r="AE710" s="1071" t="n"/>
      <c r="AF710" s="1071" t="n"/>
      <c r="AG710" s="1086" t="n"/>
      <c r="AH710" s="1091" t="n"/>
      <c r="AI710" s="1071" t="n"/>
      <c r="AJ710" s="1086" t="n"/>
    </row>
    <row r="711" ht="12.75" customHeight="1" s="789">
      <c r="A711" s="1091" t="n"/>
      <c r="B711" s="1091" t="n"/>
      <c r="C711" s="1071" t="n"/>
      <c r="D711" s="1086" t="n"/>
      <c r="E711" s="1091" t="n"/>
      <c r="F711" s="1071" t="n"/>
      <c r="G711" s="1071" t="n"/>
      <c r="H711" s="1071" t="n"/>
      <c r="I711" s="1086" t="n"/>
      <c r="J711" s="1091" t="n"/>
      <c r="K711" s="1071" t="n"/>
      <c r="L711" s="1071" t="n"/>
      <c r="M711" s="1071" t="n"/>
      <c r="N711" s="1071" t="n"/>
      <c r="O711" s="1086" t="n"/>
      <c r="P711" s="1091" t="n"/>
      <c r="Q711" s="1071" t="n"/>
      <c r="R711" s="1071" t="n"/>
      <c r="S711" s="1086" t="n"/>
      <c r="T711" s="1091" t="n"/>
      <c r="U711" s="1071" t="n"/>
      <c r="V711" s="1071" t="n"/>
      <c r="W711" s="1071" t="n"/>
      <c r="X711" s="1086" t="n"/>
      <c r="Y711" s="1091" t="n"/>
      <c r="Z711" s="1071" t="n"/>
      <c r="AA711" s="1071" t="n"/>
      <c r="AB711" s="1086" t="n"/>
      <c r="AC711" s="1091" t="n"/>
      <c r="AD711" s="1071" t="n"/>
      <c r="AE711" s="1071" t="n"/>
      <c r="AF711" s="1071" t="n"/>
      <c r="AG711" s="1086" t="n"/>
      <c r="AH711" s="1091" t="n"/>
      <c r="AI711" s="1071" t="n"/>
      <c r="AJ711" s="1086" t="n"/>
    </row>
    <row r="712" ht="12.75" customHeight="1" s="789">
      <c r="A712" s="1091" t="n"/>
      <c r="B712" s="1091" t="n"/>
      <c r="C712" s="1071" t="n"/>
      <c r="D712" s="1086" t="n"/>
      <c r="E712" s="1091" t="n"/>
      <c r="F712" s="1071" t="n"/>
      <c r="G712" s="1071" t="n"/>
      <c r="H712" s="1071" t="n"/>
      <c r="I712" s="1086" t="n"/>
      <c r="J712" s="1091" t="n"/>
      <c r="K712" s="1071" t="n"/>
      <c r="L712" s="1071" t="n"/>
      <c r="M712" s="1071" t="n"/>
      <c r="N712" s="1071" t="n"/>
      <c r="O712" s="1086" t="n"/>
      <c r="P712" s="1091" t="n"/>
      <c r="Q712" s="1071" t="n"/>
      <c r="R712" s="1071" t="n"/>
      <c r="S712" s="1086" t="n"/>
      <c r="T712" s="1091" t="n"/>
      <c r="U712" s="1071" t="n"/>
      <c r="V712" s="1071" t="n"/>
      <c r="W712" s="1071" t="n"/>
      <c r="X712" s="1086" t="n"/>
      <c r="Y712" s="1091" t="n"/>
      <c r="Z712" s="1071" t="n"/>
      <c r="AA712" s="1071" t="n"/>
      <c r="AB712" s="1086" t="n"/>
      <c r="AC712" s="1091" t="n"/>
      <c r="AD712" s="1071" t="n"/>
      <c r="AE712" s="1071" t="n"/>
      <c r="AF712" s="1071" t="n"/>
      <c r="AG712" s="1086" t="n"/>
      <c r="AH712" s="1091" t="n"/>
      <c r="AI712" s="1071" t="n"/>
      <c r="AJ712" s="1086" t="n"/>
    </row>
    <row r="713" ht="12.75" customHeight="1" s="789">
      <c r="A713" s="1091" t="n"/>
      <c r="B713" s="1091" t="n"/>
      <c r="C713" s="1071" t="n"/>
      <c r="D713" s="1086" t="n"/>
      <c r="E713" s="1091" t="n"/>
      <c r="F713" s="1071" t="n"/>
      <c r="G713" s="1071" t="n"/>
      <c r="H713" s="1071" t="n"/>
      <c r="I713" s="1086" t="n"/>
      <c r="J713" s="1091" t="n"/>
      <c r="K713" s="1071" t="n"/>
      <c r="L713" s="1071" t="n"/>
      <c r="M713" s="1071" t="n"/>
      <c r="N713" s="1071" t="n"/>
      <c r="O713" s="1086" t="n"/>
      <c r="P713" s="1091" t="n"/>
      <c r="Q713" s="1071" t="n"/>
      <c r="R713" s="1071" t="n"/>
      <c r="S713" s="1086" t="n"/>
      <c r="T713" s="1091" t="n"/>
      <c r="U713" s="1071" t="n"/>
      <c r="V713" s="1071" t="n"/>
      <c r="W713" s="1071" t="n"/>
      <c r="X713" s="1086" t="n"/>
      <c r="Y713" s="1091" t="n"/>
      <c r="Z713" s="1071" t="n"/>
      <c r="AA713" s="1071" t="n"/>
      <c r="AB713" s="1086" t="n"/>
      <c r="AC713" s="1091" t="n"/>
      <c r="AD713" s="1071" t="n"/>
      <c r="AE713" s="1071" t="n"/>
      <c r="AF713" s="1071" t="n"/>
      <c r="AG713" s="1086" t="n"/>
      <c r="AH713" s="1091" t="n"/>
      <c r="AI713" s="1071" t="n"/>
      <c r="AJ713" s="1086" t="n"/>
    </row>
    <row r="714" ht="12.75" customHeight="1" s="789">
      <c r="A714" s="1091" t="n"/>
      <c r="B714" s="1091" t="n"/>
      <c r="C714" s="1071" t="n"/>
      <c r="D714" s="1086" t="n"/>
      <c r="E714" s="1091" t="n"/>
      <c r="F714" s="1071" t="n"/>
      <c r="G714" s="1071" t="n"/>
      <c r="H714" s="1071" t="n"/>
      <c r="I714" s="1086" t="n"/>
      <c r="J714" s="1091" t="n"/>
      <c r="K714" s="1071" t="n"/>
      <c r="L714" s="1071" t="n"/>
      <c r="M714" s="1071" t="n"/>
      <c r="N714" s="1071" t="n"/>
      <c r="O714" s="1086" t="n"/>
      <c r="P714" s="1091" t="n"/>
      <c r="Q714" s="1071" t="n"/>
      <c r="R714" s="1071" t="n"/>
      <c r="S714" s="1086" t="n"/>
      <c r="T714" s="1091" t="n"/>
      <c r="U714" s="1071" t="n"/>
      <c r="V714" s="1071" t="n"/>
      <c r="W714" s="1071" t="n"/>
      <c r="X714" s="1086" t="n"/>
      <c r="Y714" s="1091" t="n"/>
      <c r="Z714" s="1071" t="n"/>
      <c r="AA714" s="1071" t="n"/>
      <c r="AB714" s="1086" t="n"/>
      <c r="AC714" s="1091" t="n"/>
      <c r="AD714" s="1071" t="n"/>
      <c r="AE714" s="1071" t="n"/>
      <c r="AF714" s="1071" t="n"/>
      <c r="AG714" s="1086" t="n"/>
      <c r="AH714" s="1091" t="n"/>
      <c r="AI714" s="1071" t="n"/>
      <c r="AJ714" s="1086" t="n"/>
    </row>
    <row r="715" ht="12.75" customHeight="1" s="789">
      <c r="A715" s="1091" t="n"/>
      <c r="B715" s="1091" t="n"/>
      <c r="C715" s="1071" t="n"/>
      <c r="D715" s="1086" t="n"/>
      <c r="E715" s="1091" t="n"/>
      <c r="F715" s="1071" t="n"/>
      <c r="G715" s="1071" t="n"/>
      <c r="H715" s="1071" t="n"/>
      <c r="I715" s="1086" t="n"/>
      <c r="J715" s="1091" t="n"/>
      <c r="K715" s="1071" t="n"/>
      <c r="L715" s="1071" t="n"/>
      <c r="M715" s="1071" t="n"/>
      <c r="N715" s="1071" t="n"/>
      <c r="O715" s="1086" t="n"/>
      <c r="P715" s="1091" t="n"/>
      <c r="Q715" s="1071" t="n"/>
      <c r="R715" s="1071" t="n"/>
      <c r="S715" s="1086" t="n"/>
      <c r="T715" s="1091" t="n"/>
      <c r="U715" s="1071" t="n"/>
      <c r="V715" s="1071" t="n"/>
      <c r="W715" s="1071" t="n"/>
      <c r="X715" s="1086" t="n"/>
      <c r="Y715" s="1091" t="n"/>
      <c r="Z715" s="1071" t="n"/>
      <c r="AA715" s="1071" t="n"/>
      <c r="AB715" s="1086" t="n"/>
      <c r="AC715" s="1091" t="n"/>
      <c r="AD715" s="1071" t="n"/>
      <c r="AE715" s="1071" t="n"/>
      <c r="AF715" s="1071" t="n"/>
      <c r="AG715" s="1086" t="n"/>
      <c r="AH715" s="1091" t="n"/>
      <c r="AI715" s="1071" t="n"/>
      <c r="AJ715" s="1086" t="n"/>
    </row>
    <row r="716" ht="12.75" customHeight="1" s="789">
      <c r="A716" s="1091" t="n"/>
      <c r="B716" s="1091" t="n"/>
      <c r="C716" s="1071" t="n"/>
      <c r="D716" s="1086" t="n"/>
      <c r="E716" s="1091" t="n"/>
      <c r="F716" s="1071" t="n"/>
      <c r="G716" s="1071" t="n"/>
      <c r="H716" s="1071" t="n"/>
      <c r="I716" s="1086" t="n"/>
      <c r="J716" s="1091" t="n"/>
      <c r="K716" s="1071" t="n"/>
      <c r="L716" s="1071" t="n"/>
      <c r="M716" s="1071" t="n"/>
      <c r="N716" s="1071" t="n"/>
      <c r="O716" s="1086" t="n"/>
      <c r="P716" s="1091" t="n"/>
      <c r="Q716" s="1071" t="n"/>
      <c r="R716" s="1071" t="n"/>
      <c r="S716" s="1086" t="n"/>
      <c r="T716" s="1091" t="n"/>
      <c r="U716" s="1071" t="n"/>
      <c r="V716" s="1071" t="n"/>
      <c r="W716" s="1071" t="n"/>
      <c r="X716" s="1086" t="n"/>
      <c r="Y716" s="1091" t="n"/>
      <c r="Z716" s="1071" t="n"/>
      <c r="AA716" s="1071" t="n"/>
      <c r="AB716" s="1086" t="n"/>
      <c r="AC716" s="1091" t="n"/>
      <c r="AD716" s="1071" t="n"/>
      <c r="AE716" s="1071" t="n"/>
      <c r="AF716" s="1071" t="n"/>
      <c r="AG716" s="1086" t="n"/>
      <c r="AH716" s="1091" t="n"/>
      <c r="AI716" s="1071" t="n"/>
      <c r="AJ716" s="1086" t="n"/>
    </row>
    <row r="717" ht="12.75" customHeight="1" s="789">
      <c r="A717" s="1091" t="n"/>
      <c r="B717" s="1091" t="n"/>
      <c r="C717" s="1071" t="n"/>
      <c r="D717" s="1086" t="n"/>
      <c r="E717" s="1091" t="n"/>
      <c r="F717" s="1071" t="n"/>
      <c r="G717" s="1071" t="n"/>
      <c r="H717" s="1071" t="n"/>
      <c r="I717" s="1086" t="n"/>
      <c r="J717" s="1091" t="n"/>
      <c r="K717" s="1071" t="n"/>
      <c r="L717" s="1071" t="n"/>
      <c r="M717" s="1071" t="n"/>
      <c r="N717" s="1071" t="n"/>
      <c r="O717" s="1086" t="n"/>
      <c r="P717" s="1091" t="n"/>
      <c r="Q717" s="1071" t="n"/>
      <c r="R717" s="1071" t="n"/>
      <c r="S717" s="1086" t="n"/>
      <c r="T717" s="1091" t="n"/>
      <c r="U717" s="1071" t="n"/>
      <c r="V717" s="1071" t="n"/>
      <c r="W717" s="1071" t="n"/>
      <c r="X717" s="1086" t="n"/>
      <c r="Y717" s="1091" t="n"/>
      <c r="Z717" s="1071" t="n"/>
      <c r="AA717" s="1071" t="n"/>
      <c r="AB717" s="1086" t="n"/>
      <c r="AC717" s="1091" t="n"/>
      <c r="AD717" s="1071" t="n"/>
      <c r="AE717" s="1071" t="n"/>
      <c r="AF717" s="1071" t="n"/>
      <c r="AG717" s="1086" t="n"/>
      <c r="AH717" s="1091" t="n"/>
      <c r="AI717" s="1071" t="n"/>
      <c r="AJ717" s="1086" t="n"/>
    </row>
    <row r="718" ht="12.75" customHeight="1" s="789">
      <c r="A718" s="1091" t="n"/>
      <c r="B718" s="1091" t="n"/>
      <c r="C718" s="1071" t="n"/>
      <c r="D718" s="1086" t="n"/>
      <c r="E718" s="1091" t="n"/>
      <c r="F718" s="1071" t="n"/>
      <c r="G718" s="1071" t="n"/>
      <c r="H718" s="1071" t="n"/>
      <c r="I718" s="1086" t="n"/>
      <c r="J718" s="1091" t="n"/>
      <c r="K718" s="1071" t="n"/>
      <c r="L718" s="1071" t="n"/>
      <c r="M718" s="1071" t="n"/>
      <c r="N718" s="1071" t="n"/>
      <c r="O718" s="1086" t="n"/>
      <c r="P718" s="1091" t="n"/>
      <c r="Q718" s="1071" t="n"/>
      <c r="R718" s="1071" t="n"/>
      <c r="S718" s="1086" t="n"/>
      <c r="T718" s="1091" t="n"/>
      <c r="U718" s="1071" t="n"/>
      <c r="V718" s="1071" t="n"/>
      <c r="W718" s="1071" t="n"/>
      <c r="X718" s="1086" t="n"/>
      <c r="Y718" s="1091" t="n"/>
      <c r="Z718" s="1071" t="n"/>
      <c r="AA718" s="1071" t="n"/>
      <c r="AB718" s="1086" t="n"/>
      <c r="AC718" s="1091" t="n"/>
      <c r="AD718" s="1071" t="n"/>
      <c r="AE718" s="1071" t="n"/>
      <c r="AF718" s="1071" t="n"/>
      <c r="AG718" s="1086" t="n"/>
      <c r="AH718" s="1091" t="n"/>
      <c r="AI718" s="1071" t="n"/>
      <c r="AJ718" s="1086" t="n"/>
    </row>
    <row r="719" ht="12.75" customHeight="1" s="789">
      <c r="A719" s="1091" t="n"/>
      <c r="B719" s="1091" t="n"/>
      <c r="C719" s="1071" t="n"/>
      <c r="D719" s="1086" t="n"/>
      <c r="E719" s="1091" t="n"/>
      <c r="F719" s="1071" t="n"/>
      <c r="G719" s="1071" t="n"/>
      <c r="H719" s="1071" t="n"/>
      <c r="I719" s="1086" t="n"/>
      <c r="J719" s="1091" t="n"/>
      <c r="K719" s="1071" t="n"/>
      <c r="L719" s="1071" t="n"/>
      <c r="M719" s="1071" t="n"/>
      <c r="N719" s="1071" t="n"/>
      <c r="O719" s="1086" t="n"/>
      <c r="P719" s="1091" t="n"/>
      <c r="Q719" s="1071" t="n"/>
      <c r="R719" s="1071" t="n"/>
      <c r="S719" s="1086" t="n"/>
      <c r="T719" s="1091" t="n"/>
      <c r="U719" s="1071" t="n"/>
      <c r="V719" s="1071" t="n"/>
      <c r="W719" s="1071" t="n"/>
      <c r="X719" s="1086" t="n"/>
      <c r="Y719" s="1091" t="n"/>
      <c r="Z719" s="1071" t="n"/>
      <c r="AA719" s="1071" t="n"/>
      <c r="AB719" s="1086" t="n"/>
      <c r="AC719" s="1091" t="n"/>
      <c r="AD719" s="1071" t="n"/>
      <c r="AE719" s="1071" t="n"/>
      <c r="AF719" s="1071" t="n"/>
      <c r="AG719" s="1086" t="n"/>
      <c r="AH719" s="1091" t="n"/>
      <c r="AI719" s="1071" t="n"/>
      <c r="AJ719" s="1086" t="n"/>
    </row>
    <row r="720" ht="12.75" customHeight="1" s="789">
      <c r="A720" s="1091" t="n"/>
      <c r="B720" s="1091" t="n"/>
      <c r="C720" s="1071" t="n"/>
      <c r="D720" s="1086" t="n"/>
      <c r="E720" s="1091" t="n"/>
      <c r="F720" s="1071" t="n"/>
      <c r="G720" s="1071" t="n"/>
      <c r="H720" s="1071" t="n"/>
      <c r="I720" s="1086" t="n"/>
      <c r="J720" s="1091" t="n"/>
      <c r="K720" s="1071" t="n"/>
      <c r="L720" s="1071" t="n"/>
      <c r="M720" s="1071" t="n"/>
      <c r="N720" s="1071" t="n"/>
      <c r="O720" s="1086" t="n"/>
      <c r="P720" s="1091" t="n"/>
      <c r="Q720" s="1071" t="n"/>
      <c r="R720" s="1071" t="n"/>
      <c r="S720" s="1086" t="n"/>
      <c r="T720" s="1091" t="n"/>
      <c r="U720" s="1071" t="n"/>
      <c r="V720" s="1071" t="n"/>
      <c r="W720" s="1071" t="n"/>
      <c r="X720" s="1086" t="n"/>
      <c r="Y720" s="1091" t="n"/>
      <c r="Z720" s="1071" t="n"/>
      <c r="AA720" s="1071" t="n"/>
      <c r="AB720" s="1086" t="n"/>
      <c r="AC720" s="1091" t="n"/>
      <c r="AD720" s="1071" t="n"/>
      <c r="AE720" s="1071" t="n"/>
      <c r="AF720" s="1071" t="n"/>
      <c r="AG720" s="1086" t="n"/>
      <c r="AH720" s="1091" t="n"/>
      <c r="AI720" s="1071" t="n"/>
      <c r="AJ720" s="1086" t="n"/>
    </row>
    <row r="721" ht="12.75" customHeight="1" s="789">
      <c r="A721" s="1091" t="n"/>
      <c r="B721" s="1091" t="n"/>
      <c r="C721" s="1071" t="n"/>
      <c r="D721" s="1086" t="n"/>
      <c r="E721" s="1091" t="n"/>
      <c r="F721" s="1071" t="n"/>
      <c r="G721" s="1071" t="n"/>
      <c r="H721" s="1071" t="n"/>
      <c r="I721" s="1086" t="n"/>
      <c r="J721" s="1091" t="n"/>
      <c r="K721" s="1071" t="n"/>
      <c r="L721" s="1071" t="n"/>
      <c r="M721" s="1071" t="n"/>
      <c r="N721" s="1071" t="n"/>
      <c r="O721" s="1086" t="n"/>
      <c r="P721" s="1091" t="n"/>
      <c r="Q721" s="1071" t="n"/>
      <c r="R721" s="1071" t="n"/>
      <c r="S721" s="1086" t="n"/>
      <c r="T721" s="1091" t="n"/>
      <c r="U721" s="1071" t="n"/>
      <c r="V721" s="1071" t="n"/>
      <c r="W721" s="1071" t="n"/>
      <c r="X721" s="1086" t="n"/>
      <c r="Y721" s="1091" t="n"/>
      <c r="Z721" s="1071" t="n"/>
      <c r="AA721" s="1071" t="n"/>
      <c r="AB721" s="1086" t="n"/>
      <c r="AC721" s="1091" t="n"/>
      <c r="AD721" s="1071" t="n"/>
      <c r="AE721" s="1071" t="n"/>
      <c r="AF721" s="1071" t="n"/>
      <c r="AG721" s="1086" t="n"/>
      <c r="AH721" s="1091" t="n"/>
      <c r="AI721" s="1071" t="n"/>
      <c r="AJ721" s="1086" t="n"/>
    </row>
    <row r="722" ht="12.75" customHeight="1" s="789">
      <c r="A722" s="1091" t="n"/>
      <c r="B722" s="1091" t="n"/>
      <c r="C722" s="1071" t="n"/>
      <c r="D722" s="1086" t="n"/>
      <c r="E722" s="1091" t="n"/>
      <c r="F722" s="1071" t="n"/>
      <c r="G722" s="1071" t="n"/>
      <c r="H722" s="1071" t="n"/>
      <c r="I722" s="1086" t="n"/>
      <c r="J722" s="1091" t="n"/>
      <c r="K722" s="1071" t="n"/>
      <c r="L722" s="1071" t="n"/>
      <c r="M722" s="1071" t="n"/>
      <c r="N722" s="1071" t="n"/>
      <c r="O722" s="1086" t="n"/>
      <c r="P722" s="1091" t="n"/>
      <c r="Q722" s="1071" t="n"/>
      <c r="R722" s="1071" t="n"/>
      <c r="S722" s="1086" t="n"/>
      <c r="T722" s="1091" t="n"/>
      <c r="U722" s="1071" t="n"/>
      <c r="V722" s="1071" t="n"/>
      <c r="W722" s="1071" t="n"/>
      <c r="X722" s="1086" t="n"/>
      <c r="Y722" s="1091" t="n"/>
      <c r="Z722" s="1071" t="n"/>
      <c r="AA722" s="1071" t="n"/>
      <c r="AB722" s="1086" t="n"/>
      <c r="AC722" s="1091" t="n"/>
      <c r="AD722" s="1071" t="n"/>
      <c r="AE722" s="1071" t="n"/>
      <c r="AF722" s="1071" t="n"/>
      <c r="AG722" s="1086" t="n"/>
      <c r="AH722" s="1091" t="n"/>
      <c r="AI722" s="1071" t="n"/>
      <c r="AJ722" s="1086" t="n"/>
    </row>
    <row r="723" ht="12.75" customHeight="1" s="789">
      <c r="A723" s="1091" t="n"/>
      <c r="B723" s="1091" t="n"/>
      <c r="C723" s="1071" t="n"/>
      <c r="D723" s="1086" t="n"/>
      <c r="E723" s="1091" t="n"/>
      <c r="F723" s="1071" t="n"/>
      <c r="G723" s="1071" t="n"/>
      <c r="H723" s="1071" t="n"/>
      <c r="I723" s="1086" t="n"/>
      <c r="J723" s="1091" t="n"/>
      <c r="K723" s="1071" t="n"/>
      <c r="L723" s="1071" t="n"/>
      <c r="M723" s="1071" t="n"/>
      <c r="N723" s="1071" t="n"/>
      <c r="O723" s="1086" t="n"/>
      <c r="P723" s="1091" t="n"/>
      <c r="Q723" s="1071" t="n"/>
      <c r="R723" s="1071" t="n"/>
      <c r="S723" s="1086" t="n"/>
      <c r="T723" s="1091" t="n"/>
      <c r="U723" s="1071" t="n"/>
      <c r="V723" s="1071" t="n"/>
      <c r="W723" s="1071" t="n"/>
      <c r="X723" s="1086" t="n"/>
      <c r="Y723" s="1091" t="n"/>
      <c r="Z723" s="1071" t="n"/>
      <c r="AA723" s="1071" t="n"/>
      <c r="AB723" s="1086" t="n"/>
      <c r="AC723" s="1091" t="n"/>
      <c r="AD723" s="1071" t="n"/>
      <c r="AE723" s="1071" t="n"/>
      <c r="AF723" s="1071" t="n"/>
      <c r="AG723" s="1086" t="n"/>
      <c r="AH723" s="1091" t="n"/>
      <c r="AI723" s="1071" t="n"/>
      <c r="AJ723" s="1086" t="n"/>
    </row>
    <row r="724" ht="12.75" customHeight="1" s="789">
      <c r="A724" s="1091" t="n"/>
      <c r="B724" s="1091" t="n"/>
      <c r="C724" s="1071" t="n"/>
      <c r="D724" s="1086" t="n"/>
      <c r="E724" s="1091" t="n"/>
      <c r="F724" s="1071" t="n"/>
      <c r="G724" s="1071" t="n"/>
      <c r="H724" s="1071" t="n"/>
      <c r="I724" s="1086" t="n"/>
      <c r="J724" s="1091" t="n"/>
      <c r="K724" s="1071" t="n"/>
      <c r="L724" s="1071" t="n"/>
      <c r="M724" s="1071" t="n"/>
      <c r="N724" s="1071" t="n"/>
      <c r="O724" s="1086" t="n"/>
      <c r="P724" s="1091" t="n"/>
      <c r="Q724" s="1071" t="n"/>
      <c r="R724" s="1071" t="n"/>
      <c r="S724" s="1086" t="n"/>
      <c r="T724" s="1091" t="n"/>
      <c r="U724" s="1071" t="n"/>
      <c r="V724" s="1071" t="n"/>
      <c r="W724" s="1071" t="n"/>
      <c r="X724" s="1086" t="n"/>
      <c r="Y724" s="1091" t="n"/>
      <c r="Z724" s="1071" t="n"/>
      <c r="AA724" s="1071" t="n"/>
      <c r="AB724" s="1086" t="n"/>
      <c r="AC724" s="1091" t="n"/>
      <c r="AD724" s="1071" t="n"/>
      <c r="AE724" s="1071" t="n"/>
      <c r="AF724" s="1071" t="n"/>
      <c r="AG724" s="1086" t="n"/>
      <c r="AH724" s="1091" t="n"/>
      <c r="AI724" s="1071" t="n"/>
      <c r="AJ724" s="1086" t="n"/>
    </row>
    <row r="725" ht="12.75" customHeight="1" s="789">
      <c r="A725" s="1091" t="n"/>
      <c r="B725" s="1091" t="n"/>
      <c r="C725" s="1071" t="n"/>
      <c r="D725" s="1086" t="n"/>
      <c r="E725" s="1091" t="n"/>
      <c r="F725" s="1071" t="n"/>
      <c r="G725" s="1071" t="n"/>
      <c r="H725" s="1071" t="n"/>
      <c r="I725" s="1086" t="n"/>
      <c r="J725" s="1091" t="n"/>
      <c r="K725" s="1071" t="n"/>
      <c r="L725" s="1071" t="n"/>
      <c r="M725" s="1071" t="n"/>
      <c r="N725" s="1071" t="n"/>
      <c r="O725" s="1086" t="n"/>
      <c r="P725" s="1091" t="n"/>
      <c r="Q725" s="1071" t="n"/>
      <c r="R725" s="1071" t="n"/>
      <c r="S725" s="1086" t="n"/>
      <c r="T725" s="1091" t="n"/>
      <c r="U725" s="1071" t="n"/>
      <c r="V725" s="1071" t="n"/>
      <c r="W725" s="1071" t="n"/>
      <c r="X725" s="1086" t="n"/>
      <c r="Y725" s="1091" t="n"/>
      <c r="Z725" s="1071" t="n"/>
      <c r="AA725" s="1071" t="n"/>
      <c r="AB725" s="1086" t="n"/>
      <c r="AC725" s="1091" t="n"/>
      <c r="AD725" s="1071" t="n"/>
      <c r="AE725" s="1071" t="n"/>
      <c r="AF725" s="1071" t="n"/>
      <c r="AG725" s="1086" t="n"/>
      <c r="AH725" s="1091" t="n"/>
      <c r="AI725" s="1071" t="n"/>
      <c r="AJ725" s="1086" t="n"/>
    </row>
    <row r="726" ht="12.75" customHeight="1" s="789">
      <c r="A726" s="1091" t="n"/>
      <c r="B726" s="1091" t="n"/>
      <c r="C726" s="1071" t="n"/>
      <c r="D726" s="1086" t="n"/>
      <c r="E726" s="1091" t="n"/>
      <c r="F726" s="1071" t="n"/>
      <c r="G726" s="1071" t="n"/>
      <c r="H726" s="1071" t="n"/>
      <c r="I726" s="1086" t="n"/>
      <c r="J726" s="1091" t="n"/>
      <c r="K726" s="1071" t="n"/>
      <c r="L726" s="1071" t="n"/>
      <c r="M726" s="1071" t="n"/>
      <c r="N726" s="1071" t="n"/>
      <c r="O726" s="1086" t="n"/>
      <c r="P726" s="1091" t="n"/>
      <c r="Q726" s="1071" t="n"/>
      <c r="R726" s="1071" t="n"/>
      <c r="S726" s="1086" t="n"/>
      <c r="T726" s="1091" t="n"/>
      <c r="U726" s="1071" t="n"/>
      <c r="V726" s="1071" t="n"/>
      <c r="W726" s="1071" t="n"/>
      <c r="X726" s="1086" t="n"/>
      <c r="Y726" s="1091" t="n"/>
      <c r="Z726" s="1071" t="n"/>
      <c r="AA726" s="1071" t="n"/>
      <c r="AB726" s="1086" t="n"/>
      <c r="AC726" s="1091" t="n"/>
      <c r="AD726" s="1071" t="n"/>
      <c r="AE726" s="1071" t="n"/>
      <c r="AF726" s="1071" t="n"/>
      <c r="AG726" s="1086" t="n"/>
      <c r="AH726" s="1091" t="n"/>
      <c r="AI726" s="1071" t="n"/>
      <c r="AJ726" s="1086" t="n"/>
    </row>
    <row r="727" ht="12.75" customHeight="1" s="789">
      <c r="A727" s="1091" t="n"/>
      <c r="B727" s="1091" t="n"/>
      <c r="C727" s="1071" t="n"/>
      <c r="D727" s="1086" t="n"/>
      <c r="E727" s="1091" t="n"/>
      <c r="F727" s="1071" t="n"/>
      <c r="G727" s="1071" t="n"/>
      <c r="H727" s="1071" t="n"/>
      <c r="I727" s="1086" t="n"/>
      <c r="J727" s="1091" t="n"/>
      <c r="K727" s="1071" t="n"/>
      <c r="L727" s="1071" t="n"/>
      <c r="M727" s="1071" t="n"/>
      <c r="N727" s="1071" t="n"/>
      <c r="O727" s="1086" t="n"/>
      <c r="P727" s="1091" t="n"/>
      <c r="Q727" s="1071" t="n"/>
      <c r="R727" s="1071" t="n"/>
      <c r="S727" s="1086" t="n"/>
      <c r="T727" s="1091" t="n"/>
      <c r="U727" s="1071" t="n"/>
      <c r="V727" s="1071" t="n"/>
      <c r="W727" s="1071" t="n"/>
      <c r="X727" s="1086" t="n"/>
      <c r="Y727" s="1091" t="n"/>
      <c r="Z727" s="1071" t="n"/>
      <c r="AA727" s="1071" t="n"/>
      <c r="AB727" s="1086" t="n"/>
      <c r="AC727" s="1091" t="n"/>
      <c r="AD727" s="1071" t="n"/>
      <c r="AE727" s="1071" t="n"/>
      <c r="AF727" s="1071" t="n"/>
      <c r="AG727" s="1086" t="n"/>
      <c r="AH727" s="1091" t="n"/>
      <c r="AI727" s="1071" t="n"/>
      <c r="AJ727" s="1086" t="n"/>
    </row>
    <row r="728" ht="12.75" customHeight="1" s="789">
      <c r="A728" s="1091" t="n"/>
      <c r="B728" s="1091" t="n"/>
      <c r="C728" s="1071" t="n"/>
      <c r="D728" s="1086" t="n"/>
      <c r="E728" s="1091" t="n"/>
      <c r="F728" s="1071" t="n"/>
      <c r="G728" s="1071" t="n"/>
      <c r="H728" s="1071" t="n"/>
      <c r="I728" s="1086" t="n"/>
      <c r="J728" s="1091" t="n"/>
      <c r="K728" s="1071" t="n"/>
      <c r="L728" s="1071" t="n"/>
      <c r="M728" s="1071" t="n"/>
      <c r="N728" s="1071" t="n"/>
      <c r="O728" s="1086" t="n"/>
      <c r="P728" s="1091" t="n"/>
      <c r="Q728" s="1071" t="n"/>
      <c r="R728" s="1071" t="n"/>
      <c r="S728" s="1086" t="n"/>
      <c r="T728" s="1091" t="n"/>
      <c r="U728" s="1071" t="n"/>
      <c r="V728" s="1071" t="n"/>
      <c r="W728" s="1071" t="n"/>
      <c r="X728" s="1086" t="n"/>
      <c r="Y728" s="1091" t="n"/>
      <c r="Z728" s="1071" t="n"/>
      <c r="AA728" s="1071" t="n"/>
      <c r="AB728" s="1086" t="n"/>
      <c r="AC728" s="1091" t="n"/>
      <c r="AD728" s="1071" t="n"/>
      <c r="AE728" s="1071" t="n"/>
      <c r="AF728" s="1071" t="n"/>
      <c r="AG728" s="1086" t="n"/>
      <c r="AH728" s="1091" t="n"/>
      <c r="AI728" s="1071" t="n"/>
      <c r="AJ728" s="1086" t="n"/>
    </row>
    <row r="729" ht="12.75" customHeight="1" s="789">
      <c r="A729" s="1091" t="n"/>
      <c r="B729" s="1091" t="n"/>
      <c r="C729" s="1071" t="n"/>
      <c r="D729" s="1086" t="n"/>
      <c r="E729" s="1091" t="n"/>
      <c r="F729" s="1071" t="n"/>
      <c r="G729" s="1071" t="n"/>
      <c r="H729" s="1071" t="n"/>
      <c r="I729" s="1086" t="n"/>
      <c r="J729" s="1091" t="n"/>
      <c r="K729" s="1071" t="n"/>
      <c r="L729" s="1071" t="n"/>
      <c r="M729" s="1071" t="n"/>
      <c r="N729" s="1071" t="n"/>
      <c r="O729" s="1086" t="n"/>
      <c r="P729" s="1091" t="n"/>
      <c r="Q729" s="1071" t="n"/>
      <c r="R729" s="1071" t="n"/>
      <c r="S729" s="1086" t="n"/>
      <c r="T729" s="1091" t="n"/>
      <c r="U729" s="1071" t="n"/>
      <c r="V729" s="1071" t="n"/>
      <c r="W729" s="1071" t="n"/>
      <c r="X729" s="1086" t="n"/>
      <c r="Y729" s="1091" t="n"/>
      <c r="Z729" s="1071" t="n"/>
      <c r="AA729" s="1071" t="n"/>
      <c r="AB729" s="1086" t="n"/>
      <c r="AC729" s="1091" t="n"/>
      <c r="AD729" s="1071" t="n"/>
      <c r="AE729" s="1071" t="n"/>
      <c r="AF729" s="1071" t="n"/>
      <c r="AG729" s="1086" t="n"/>
      <c r="AH729" s="1091" t="n"/>
      <c r="AI729" s="1071" t="n"/>
      <c r="AJ729" s="1086" t="n"/>
    </row>
    <row r="730" ht="12.75" customHeight="1" s="789">
      <c r="A730" s="1091" t="n"/>
      <c r="B730" s="1091" t="n"/>
      <c r="C730" s="1071" t="n"/>
      <c r="D730" s="1086" t="n"/>
      <c r="E730" s="1091" t="n"/>
      <c r="F730" s="1071" t="n"/>
      <c r="G730" s="1071" t="n"/>
      <c r="H730" s="1071" t="n"/>
      <c r="I730" s="1086" t="n"/>
      <c r="J730" s="1091" t="n"/>
      <c r="K730" s="1071" t="n"/>
      <c r="L730" s="1071" t="n"/>
      <c r="M730" s="1071" t="n"/>
      <c r="N730" s="1071" t="n"/>
      <c r="O730" s="1086" t="n"/>
      <c r="P730" s="1091" t="n"/>
      <c r="Q730" s="1071" t="n"/>
      <c r="R730" s="1071" t="n"/>
      <c r="S730" s="1086" t="n"/>
      <c r="T730" s="1091" t="n"/>
      <c r="U730" s="1071" t="n"/>
      <c r="V730" s="1071" t="n"/>
      <c r="W730" s="1071" t="n"/>
      <c r="X730" s="1086" t="n"/>
      <c r="Y730" s="1091" t="n"/>
      <c r="Z730" s="1071" t="n"/>
      <c r="AA730" s="1071" t="n"/>
      <c r="AB730" s="1086" t="n"/>
      <c r="AC730" s="1091" t="n"/>
      <c r="AD730" s="1071" t="n"/>
      <c r="AE730" s="1071" t="n"/>
      <c r="AF730" s="1071" t="n"/>
      <c r="AG730" s="1086" t="n"/>
      <c r="AH730" s="1091" t="n"/>
      <c r="AI730" s="1071" t="n"/>
      <c r="AJ730" s="1086" t="n"/>
    </row>
    <row r="731" ht="12.75" customHeight="1" s="789">
      <c r="A731" s="1091" t="n"/>
      <c r="B731" s="1091" t="n"/>
      <c r="C731" s="1071" t="n"/>
      <c r="D731" s="1086" t="n"/>
      <c r="E731" s="1091" t="n"/>
      <c r="F731" s="1071" t="n"/>
      <c r="G731" s="1071" t="n"/>
      <c r="H731" s="1071" t="n"/>
      <c r="I731" s="1086" t="n"/>
      <c r="J731" s="1091" t="n"/>
      <c r="K731" s="1071" t="n"/>
      <c r="L731" s="1071" t="n"/>
      <c r="M731" s="1071" t="n"/>
      <c r="N731" s="1071" t="n"/>
      <c r="O731" s="1086" t="n"/>
      <c r="P731" s="1091" t="n"/>
      <c r="Q731" s="1071" t="n"/>
      <c r="R731" s="1071" t="n"/>
      <c r="S731" s="1086" t="n"/>
      <c r="T731" s="1091" t="n"/>
      <c r="U731" s="1071" t="n"/>
      <c r="V731" s="1071" t="n"/>
      <c r="W731" s="1071" t="n"/>
      <c r="X731" s="1086" t="n"/>
      <c r="Y731" s="1091" t="n"/>
      <c r="Z731" s="1071" t="n"/>
      <c r="AA731" s="1071" t="n"/>
      <c r="AB731" s="1086" t="n"/>
      <c r="AC731" s="1091" t="n"/>
      <c r="AD731" s="1071" t="n"/>
      <c r="AE731" s="1071" t="n"/>
      <c r="AF731" s="1071" t="n"/>
      <c r="AG731" s="1086" t="n"/>
      <c r="AH731" s="1091" t="n"/>
      <c r="AI731" s="1071" t="n"/>
      <c r="AJ731" s="1086" t="n"/>
    </row>
    <row r="732" ht="12.75" customHeight="1" s="789">
      <c r="A732" s="1091" t="n"/>
      <c r="B732" s="1091" t="n"/>
      <c r="C732" s="1071" t="n"/>
      <c r="D732" s="1086" t="n"/>
      <c r="E732" s="1091" t="n"/>
      <c r="F732" s="1071" t="n"/>
      <c r="G732" s="1071" t="n"/>
      <c r="H732" s="1071" t="n"/>
      <c r="I732" s="1086" t="n"/>
      <c r="J732" s="1091" t="n"/>
      <c r="K732" s="1071" t="n"/>
      <c r="L732" s="1071" t="n"/>
      <c r="M732" s="1071" t="n"/>
      <c r="N732" s="1071" t="n"/>
      <c r="O732" s="1086" t="n"/>
      <c r="P732" s="1091" t="n"/>
      <c r="Q732" s="1071" t="n"/>
      <c r="R732" s="1071" t="n"/>
      <c r="S732" s="1086" t="n"/>
      <c r="T732" s="1091" t="n"/>
      <c r="U732" s="1071" t="n"/>
      <c r="V732" s="1071" t="n"/>
      <c r="W732" s="1071" t="n"/>
      <c r="X732" s="1086" t="n"/>
      <c r="Y732" s="1091" t="n"/>
      <c r="Z732" s="1071" t="n"/>
      <c r="AA732" s="1071" t="n"/>
      <c r="AB732" s="1086" t="n"/>
      <c r="AC732" s="1091" t="n"/>
      <c r="AD732" s="1071" t="n"/>
      <c r="AE732" s="1071" t="n"/>
      <c r="AF732" s="1071" t="n"/>
      <c r="AG732" s="1086" t="n"/>
      <c r="AH732" s="1091" t="n"/>
      <c r="AI732" s="1071" t="n"/>
      <c r="AJ732" s="1086" t="n"/>
    </row>
    <row r="733" ht="12.75" customHeight="1" s="789">
      <c r="A733" s="1091" t="n"/>
      <c r="B733" s="1091" t="n"/>
      <c r="C733" s="1071" t="n"/>
      <c r="D733" s="1086" t="n"/>
      <c r="E733" s="1091" t="n"/>
      <c r="F733" s="1071" t="n"/>
      <c r="G733" s="1071" t="n"/>
      <c r="H733" s="1071" t="n"/>
      <c r="I733" s="1086" t="n"/>
      <c r="J733" s="1091" t="n"/>
      <c r="K733" s="1071" t="n"/>
      <c r="L733" s="1071" t="n"/>
      <c r="M733" s="1071" t="n"/>
      <c r="N733" s="1071" t="n"/>
      <c r="O733" s="1086" t="n"/>
      <c r="P733" s="1091" t="n"/>
      <c r="Q733" s="1071" t="n"/>
      <c r="R733" s="1071" t="n"/>
      <c r="S733" s="1086" t="n"/>
      <c r="T733" s="1091" t="n"/>
      <c r="U733" s="1071" t="n"/>
      <c r="V733" s="1071" t="n"/>
      <c r="W733" s="1071" t="n"/>
      <c r="X733" s="1086" t="n"/>
      <c r="Y733" s="1091" t="n"/>
      <c r="Z733" s="1071" t="n"/>
      <c r="AA733" s="1071" t="n"/>
      <c r="AB733" s="1086" t="n"/>
      <c r="AC733" s="1091" t="n"/>
      <c r="AD733" s="1071" t="n"/>
      <c r="AE733" s="1071" t="n"/>
      <c r="AF733" s="1071" t="n"/>
      <c r="AG733" s="1086" t="n"/>
      <c r="AH733" s="1091" t="n"/>
      <c r="AI733" s="1071" t="n"/>
      <c r="AJ733" s="1086" t="n"/>
    </row>
    <row r="734" ht="12.75" customHeight="1" s="789">
      <c r="A734" s="1091" t="n"/>
      <c r="B734" s="1091" t="n"/>
      <c r="C734" s="1071" t="n"/>
      <c r="D734" s="1086" t="n"/>
      <c r="E734" s="1091" t="n"/>
      <c r="F734" s="1071" t="n"/>
      <c r="G734" s="1071" t="n"/>
      <c r="H734" s="1071" t="n"/>
      <c r="I734" s="1086" t="n"/>
      <c r="J734" s="1091" t="n"/>
      <c r="K734" s="1071" t="n"/>
      <c r="L734" s="1071" t="n"/>
      <c r="M734" s="1071" t="n"/>
      <c r="N734" s="1071" t="n"/>
      <c r="O734" s="1086" t="n"/>
      <c r="P734" s="1091" t="n"/>
      <c r="Q734" s="1071" t="n"/>
      <c r="R734" s="1071" t="n"/>
      <c r="S734" s="1086" t="n"/>
      <c r="T734" s="1091" t="n"/>
      <c r="U734" s="1071" t="n"/>
      <c r="V734" s="1071" t="n"/>
      <c r="W734" s="1071" t="n"/>
      <c r="X734" s="1086" t="n"/>
      <c r="Y734" s="1091" t="n"/>
      <c r="Z734" s="1071" t="n"/>
      <c r="AA734" s="1071" t="n"/>
      <c r="AB734" s="1086" t="n"/>
      <c r="AC734" s="1091" t="n"/>
      <c r="AD734" s="1071" t="n"/>
      <c r="AE734" s="1071" t="n"/>
      <c r="AF734" s="1071" t="n"/>
      <c r="AG734" s="1086" t="n"/>
      <c r="AH734" s="1091" t="n"/>
      <c r="AI734" s="1071" t="n"/>
      <c r="AJ734" s="1086" t="n"/>
    </row>
    <row r="735" ht="12.75" customHeight="1" s="789">
      <c r="A735" s="1091" t="n"/>
      <c r="B735" s="1091" t="n"/>
      <c r="C735" s="1071" t="n"/>
      <c r="D735" s="1086" t="n"/>
      <c r="E735" s="1091" t="n"/>
      <c r="F735" s="1071" t="n"/>
      <c r="G735" s="1071" t="n"/>
      <c r="H735" s="1071" t="n"/>
      <c r="I735" s="1086" t="n"/>
      <c r="J735" s="1091" t="n"/>
      <c r="K735" s="1071" t="n"/>
      <c r="L735" s="1071" t="n"/>
      <c r="M735" s="1071" t="n"/>
      <c r="N735" s="1071" t="n"/>
      <c r="O735" s="1086" t="n"/>
      <c r="P735" s="1091" t="n"/>
      <c r="Q735" s="1071" t="n"/>
      <c r="R735" s="1071" t="n"/>
      <c r="S735" s="1086" t="n"/>
      <c r="T735" s="1091" t="n"/>
      <c r="U735" s="1071" t="n"/>
      <c r="V735" s="1071" t="n"/>
      <c r="W735" s="1071" t="n"/>
      <c r="X735" s="1086" t="n"/>
      <c r="Y735" s="1091" t="n"/>
      <c r="Z735" s="1071" t="n"/>
      <c r="AA735" s="1071" t="n"/>
      <c r="AB735" s="1086" t="n"/>
      <c r="AC735" s="1091" t="n"/>
      <c r="AD735" s="1071" t="n"/>
      <c r="AE735" s="1071" t="n"/>
      <c r="AF735" s="1071" t="n"/>
      <c r="AG735" s="1086" t="n"/>
      <c r="AH735" s="1091" t="n"/>
      <c r="AI735" s="1071" t="n"/>
      <c r="AJ735" s="1086" t="n"/>
    </row>
    <row r="736" ht="12.75" customHeight="1" s="789">
      <c r="A736" s="1091" t="n"/>
      <c r="B736" s="1091" t="n"/>
      <c r="C736" s="1071" t="n"/>
      <c r="D736" s="1086" t="n"/>
      <c r="E736" s="1091" t="n"/>
      <c r="F736" s="1071" t="n"/>
      <c r="G736" s="1071" t="n"/>
      <c r="H736" s="1071" t="n"/>
      <c r="I736" s="1086" t="n"/>
      <c r="J736" s="1091" t="n"/>
      <c r="K736" s="1071" t="n"/>
      <c r="L736" s="1071" t="n"/>
      <c r="M736" s="1071" t="n"/>
      <c r="N736" s="1071" t="n"/>
      <c r="O736" s="1086" t="n"/>
      <c r="P736" s="1091" t="n"/>
      <c r="Q736" s="1071" t="n"/>
      <c r="R736" s="1071" t="n"/>
      <c r="S736" s="1086" t="n"/>
      <c r="T736" s="1091" t="n"/>
      <c r="U736" s="1071" t="n"/>
      <c r="V736" s="1071" t="n"/>
      <c r="W736" s="1071" t="n"/>
      <c r="X736" s="1086" t="n"/>
      <c r="Y736" s="1091" t="n"/>
      <c r="Z736" s="1071" t="n"/>
      <c r="AA736" s="1071" t="n"/>
      <c r="AB736" s="1086" t="n"/>
      <c r="AC736" s="1091" t="n"/>
      <c r="AD736" s="1071" t="n"/>
      <c r="AE736" s="1071" t="n"/>
      <c r="AF736" s="1071" t="n"/>
      <c r="AG736" s="1086" t="n"/>
      <c r="AH736" s="1091" t="n"/>
      <c r="AI736" s="1071" t="n"/>
      <c r="AJ736" s="1086" t="n"/>
    </row>
    <row r="737" ht="12.75" customHeight="1" s="789">
      <c r="A737" s="1091" t="n"/>
      <c r="B737" s="1091" t="n"/>
      <c r="C737" s="1071" t="n"/>
      <c r="D737" s="1086" t="n"/>
      <c r="E737" s="1091" t="n"/>
      <c r="F737" s="1071" t="n"/>
      <c r="G737" s="1071" t="n"/>
      <c r="H737" s="1071" t="n"/>
      <c r="I737" s="1086" t="n"/>
      <c r="J737" s="1091" t="n"/>
      <c r="K737" s="1071" t="n"/>
      <c r="L737" s="1071" t="n"/>
      <c r="M737" s="1071" t="n"/>
      <c r="N737" s="1071" t="n"/>
      <c r="O737" s="1086" t="n"/>
      <c r="P737" s="1091" t="n"/>
      <c r="Q737" s="1071" t="n"/>
      <c r="R737" s="1071" t="n"/>
      <c r="S737" s="1086" t="n"/>
      <c r="T737" s="1091" t="n"/>
      <c r="U737" s="1071" t="n"/>
      <c r="V737" s="1071" t="n"/>
      <c r="W737" s="1071" t="n"/>
      <c r="X737" s="1086" t="n"/>
      <c r="Y737" s="1091" t="n"/>
      <c r="Z737" s="1071" t="n"/>
      <c r="AA737" s="1071" t="n"/>
      <c r="AB737" s="1086" t="n"/>
      <c r="AC737" s="1091" t="n"/>
      <c r="AD737" s="1071" t="n"/>
      <c r="AE737" s="1071" t="n"/>
      <c r="AF737" s="1071" t="n"/>
      <c r="AG737" s="1086" t="n"/>
      <c r="AH737" s="1091" t="n"/>
      <c r="AI737" s="1071" t="n"/>
      <c r="AJ737" s="1086" t="n"/>
    </row>
    <row r="738" ht="12.75" customHeight="1" s="789">
      <c r="A738" s="1091" t="n"/>
      <c r="B738" s="1091" t="n"/>
      <c r="C738" s="1071" t="n"/>
      <c r="D738" s="1086" t="n"/>
      <c r="E738" s="1091" t="n"/>
      <c r="F738" s="1071" t="n"/>
      <c r="G738" s="1071" t="n"/>
      <c r="H738" s="1071" t="n"/>
      <c r="I738" s="1086" t="n"/>
      <c r="J738" s="1091" t="n"/>
      <c r="K738" s="1071" t="n"/>
      <c r="L738" s="1071" t="n"/>
      <c r="M738" s="1071" t="n"/>
      <c r="N738" s="1071" t="n"/>
      <c r="O738" s="1086" t="n"/>
      <c r="P738" s="1091" t="n"/>
      <c r="Q738" s="1071" t="n"/>
      <c r="R738" s="1071" t="n"/>
      <c r="S738" s="1086" t="n"/>
      <c r="T738" s="1091" t="n"/>
      <c r="U738" s="1071" t="n"/>
      <c r="V738" s="1071" t="n"/>
      <c r="W738" s="1071" t="n"/>
      <c r="X738" s="1086" t="n"/>
      <c r="Y738" s="1091" t="n"/>
      <c r="Z738" s="1071" t="n"/>
      <c r="AA738" s="1071" t="n"/>
      <c r="AB738" s="1086" t="n"/>
      <c r="AC738" s="1091" t="n"/>
      <c r="AD738" s="1071" t="n"/>
      <c r="AE738" s="1071" t="n"/>
      <c r="AF738" s="1071" t="n"/>
      <c r="AG738" s="1086" t="n"/>
      <c r="AH738" s="1091" t="n"/>
      <c r="AI738" s="1071" t="n"/>
      <c r="AJ738" s="1086" t="n"/>
    </row>
    <row r="739" ht="12.75" customHeight="1" s="789">
      <c r="A739" s="1091" t="n"/>
      <c r="B739" s="1091" t="n"/>
      <c r="C739" s="1071" t="n"/>
      <c r="D739" s="1086" t="n"/>
      <c r="E739" s="1091" t="n"/>
      <c r="F739" s="1071" t="n"/>
      <c r="G739" s="1071" t="n"/>
      <c r="H739" s="1071" t="n"/>
      <c r="I739" s="1086" t="n"/>
      <c r="J739" s="1091" t="n"/>
      <c r="K739" s="1071" t="n"/>
      <c r="L739" s="1071" t="n"/>
      <c r="M739" s="1071" t="n"/>
      <c r="N739" s="1071" t="n"/>
      <c r="O739" s="1086" t="n"/>
      <c r="P739" s="1091" t="n"/>
      <c r="Q739" s="1071" t="n"/>
      <c r="R739" s="1071" t="n"/>
      <c r="S739" s="1086" t="n"/>
      <c r="T739" s="1091" t="n"/>
      <c r="U739" s="1071" t="n"/>
      <c r="V739" s="1071" t="n"/>
      <c r="W739" s="1071" t="n"/>
      <c r="X739" s="1086" t="n"/>
      <c r="Y739" s="1091" t="n"/>
      <c r="Z739" s="1071" t="n"/>
      <c r="AA739" s="1071" t="n"/>
      <c r="AB739" s="1086" t="n"/>
      <c r="AC739" s="1091" t="n"/>
      <c r="AD739" s="1071" t="n"/>
      <c r="AE739" s="1071" t="n"/>
      <c r="AF739" s="1071" t="n"/>
      <c r="AG739" s="1086" t="n"/>
      <c r="AH739" s="1091" t="n"/>
      <c r="AI739" s="1071" t="n"/>
      <c r="AJ739" s="1086" t="n"/>
    </row>
    <row r="740" ht="12.75" customHeight="1" s="789">
      <c r="A740" s="1091" t="n"/>
      <c r="B740" s="1091" t="n"/>
      <c r="C740" s="1071" t="n"/>
      <c r="D740" s="1086" t="n"/>
      <c r="E740" s="1091" t="n"/>
      <c r="F740" s="1071" t="n"/>
      <c r="G740" s="1071" t="n"/>
      <c r="H740" s="1071" t="n"/>
      <c r="I740" s="1086" t="n"/>
      <c r="J740" s="1091" t="n"/>
      <c r="K740" s="1071" t="n"/>
      <c r="L740" s="1071" t="n"/>
      <c r="M740" s="1071" t="n"/>
      <c r="N740" s="1071" t="n"/>
      <c r="O740" s="1086" t="n"/>
      <c r="P740" s="1091" t="n"/>
      <c r="Q740" s="1071" t="n"/>
      <c r="R740" s="1071" t="n"/>
      <c r="S740" s="1086" t="n"/>
      <c r="T740" s="1091" t="n"/>
      <c r="U740" s="1071" t="n"/>
      <c r="V740" s="1071" t="n"/>
      <c r="W740" s="1071" t="n"/>
      <c r="X740" s="1086" t="n"/>
      <c r="Y740" s="1091" t="n"/>
      <c r="Z740" s="1071" t="n"/>
      <c r="AA740" s="1071" t="n"/>
      <c r="AB740" s="1086" t="n"/>
      <c r="AC740" s="1091" t="n"/>
      <c r="AD740" s="1071" t="n"/>
      <c r="AE740" s="1071" t="n"/>
      <c r="AF740" s="1071" t="n"/>
      <c r="AG740" s="1086" t="n"/>
      <c r="AH740" s="1091" t="n"/>
      <c r="AI740" s="1071" t="n"/>
      <c r="AJ740" s="1086" t="n"/>
    </row>
    <row r="741" ht="12.75" customHeight="1" s="789">
      <c r="A741" s="1091" t="n"/>
      <c r="B741" s="1091" t="n"/>
      <c r="C741" s="1071" t="n"/>
      <c r="D741" s="1086" t="n"/>
      <c r="E741" s="1091" t="n"/>
      <c r="F741" s="1071" t="n"/>
      <c r="G741" s="1071" t="n"/>
      <c r="H741" s="1071" t="n"/>
      <c r="I741" s="1086" t="n"/>
      <c r="J741" s="1091" t="n"/>
      <c r="K741" s="1071" t="n"/>
      <c r="L741" s="1071" t="n"/>
      <c r="M741" s="1071" t="n"/>
      <c r="N741" s="1071" t="n"/>
      <c r="O741" s="1086" t="n"/>
      <c r="P741" s="1091" t="n"/>
      <c r="Q741" s="1071" t="n"/>
      <c r="R741" s="1071" t="n"/>
      <c r="S741" s="1086" t="n"/>
      <c r="T741" s="1091" t="n"/>
      <c r="U741" s="1071" t="n"/>
      <c r="V741" s="1071" t="n"/>
      <c r="W741" s="1071" t="n"/>
      <c r="X741" s="1086" t="n"/>
      <c r="Y741" s="1091" t="n"/>
      <c r="Z741" s="1071" t="n"/>
      <c r="AA741" s="1071" t="n"/>
      <c r="AB741" s="1086" t="n"/>
      <c r="AC741" s="1091" t="n"/>
      <c r="AD741" s="1071" t="n"/>
      <c r="AE741" s="1071" t="n"/>
      <c r="AF741" s="1071" t="n"/>
      <c r="AG741" s="1086" t="n"/>
      <c r="AH741" s="1091" t="n"/>
      <c r="AI741" s="1071" t="n"/>
      <c r="AJ741" s="1086" t="n"/>
    </row>
    <row r="742" ht="12.75" customHeight="1" s="789">
      <c r="A742" s="1091" t="n"/>
      <c r="B742" s="1091" t="n"/>
      <c r="C742" s="1071" t="n"/>
      <c r="D742" s="1086" t="n"/>
      <c r="E742" s="1091" t="n"/>
      <c r="F742" s="1071" t="n"/>
      <c r="G742" s="1071" t="n"/>
      <c r="H742" s="1071" t="n"/>
      <c r="I742" s="1086" t="n"/>
      <c r="J742" s="1091" t="n"/>
      <c r="K742" s="1071" t="n"/>
      <c r="L742" s="1071" t="n"/>
      <c r="M742" s="1071" t="n"/>
      <c r="N742" s="1071" t="n"/>
      <c r="O742" s="1086" t="n"/>
      <c r="P742" s="1091" t="n"/>
      <c r="Q742" s="1071" t="n"/>
      <c r="R742" s="1071" t="n"/>
      <c r="S742" s="1086" t="n"/>
      <c r="T742" s="1091" t="n"/>
      <c r="U742" s="1071" t="n"/>
      <c r="V742" s="1071" t="n"/>
      <c r="W742" s="1071" t="n"/>
      <c r="X742" s="1086" t="n"/>
      <c r="Y742" s="1091" t="n"/>
      <c r="Z742" s="1071" t="n"/>
      <c r="AA742" s="1071" t="n"/>
      <c r="AB742" s="1086" t="n"/>
      <c r="AC742" s="1091" t="n"/>
      <c r="AD742" s="1071" t="n"/>
      <c r="AE742" s="1071" t="n"/>
      <c r="AF742" s="1071" t="n"/>
      <c r="AG742" s="1086" t="n"/>
      <c r="AH742" s="1091" t="n"/>
      <c r="AI742" s="1071" t="n"/>
      <c r="AJ742" s="1086" t="n"/>
    </row>
    <row r="743" ht="12.75" customHeight="1" s="789">
      <c r="A743" s="1091" t="n"/>
      <c r="B743" s="1091" t="n"/>
      <c r="C743" s="1071" t="n"/>
      <c r="D743" s="1086" t="n"/>
      <c r="E743" s="1091" t="n"/>
      <c r="F743" s="1071" t="n"/>
      <c r="G743" s="1071" t="n"/>
      <c r="H743" s="1071" t="n"/>
      <c r="I743" s="1086" t="n"/>
      <c r="J743" s="1091" t="n"/>
      <c r="K743" s="1071" t="n"/>
      <c r="L743" s="1071" t="n"/>
      <c r="M743" s="1071" t="n"/>
      <c r="N743" s="1071" t="n"/>
      <c r="O743" s="1086" t="n"/>
      <c r="P743" s="1091" t="n"/>
      <c r="Q743" s="1071" t="n"/>
      <c r="R743" s="1071" t="n"/>
      <c r="S743" s="1086" t="n"/>
      <c r="T743" s="1091" t="n"/>
      <c r="U743" s="1071" t="n"/>
      <c r="V743" s="1071" t="n"/>
      <c r="W743" s="1071" t="n"/>
      <c r="X743" s="1086" t="n"/>
      <c r="Y743" s="1091" t="n"/>
      <c r="Z743" s="1071" t="n"/>
      <c r="AA743" s="1071" t="n"/>
      <c r="AB743" s="1086" t="n"/>
      <c r="AC743" s="1091" t="n"/>
      <c r="AD743" s="1071" t="n"/>
      <c r="AE743" s="1071" t="n"/>
      <c r="AF743" s="1071" t="n"/>
      <c r="AG743" s="1086" t="n"/>
      <c r="AH743" s="1091" t="n"/>
      <c r="AI743" s="1071" t="n"/>
      <c r="AJ743" s="1086" t="n"/>
    </row>
    <row r="744" ht="12.75" customHeight="1" s="789">
      <c r="A744" s="1091" t="n"/>
      <c r="B744" s="1091" t="n"/>
      <c r="C744" s="1071" t="n"/>
      <c r="D744" s="1086" t="n"/>
      <c r="E744" s="1091" t="n"/>
      <c r="F744" s="1071" t="n"/>
      <c r="G744" s="1071" t="n"/>
      <c r="H744" s="1071" t="n"/>
      <c r="I744" s="1086" t="n"/>
      <c r="J744" s="1091" t="n"/>
      <c r="K744" s="1071" t="n"/>
      <c r="L744" s="1071" t="n"/>
      <c r="M744" s="1071" t="n"/>
      <c r="N744" s="1071" t="n"/>
      <c r="O744" s="1086" t="n"/>
      <c r="P744" s="1091" t="n"/>
      <c r="Q744" s="1071" t="n"/>
      <c r="R744" s="1071" t="n"/>
      <c r="S744" s="1086" t="n"/>
      <c r="T744" s="1091" t="n"/>
      <c r="U744" s="1071" t="n"/>
      <c r="V744" s="1071" t="n"/>
      <c r="W744" s="1071" t="n"/>
      <c r="X744" s="1086" t="n"/>
      <c r="Y744" s="1091" t="n"/>
      <c r="Z744" s="1071" t="n"/>
      <c r="AA744" s="1071" t="n"/>
      <c r="AB744" s="1086" t="n"/>
      <c r="AC744" s="1091" t="n"/>
      <c r="AD744" s="1071" t="n"/>
      <c r="AE744" s="1071" t="n"/>
      <c r="AF744" s="1071" t="n"/>
      <c r="AG744" s="1086" t="n"/>
      <c r="AH744" s="1091" t="n"/>
      <c r="AI744" s="1071" t="n"/>
      <c r="AJ744" s="1086" t="n"/>
    </row>
    <row r="745" ht="12.75" customHeight="1" s="789">
      <c r="A745" s="1091" t="n"/>
      <c r="B745" s="1091" t="n"/>
      <c r="C745" s="1071" t="n"/>
      <c r="D745" s="1086" t="n"/>
      <c r="E745" s="1091" t="n"/>
      <c r="F745" s="1071" t="n"/>
      <c r="G745" s="1071" t="n"/>
      <c r="H745" s="1071" t="n"/>
      <c r="I745" s="1086" t="n"/>
      <c r="J745" s="1091" t="n"/>
      <c r="K745" s="1071" t="n"/>
      <c r="L745" s="1071" t="n"/>
      <c r="M745" s="1071" t="n"/>
      <c r="N745" s="1071" t="n"/>
      <c r="O745" s="1086" t="n"/>
      <c r="P745" s="1091" t="n"/>
      <c r="Q745" s="1071" t="n"/>
      <c r="R745" s="1071" t="n"/>
      <c r="S745" s="1086" t="n"/>
      <c r="T745" s="1091" t="n"/>
      <c r="U745" s="1071" t="n"/>
      <c r="V745" s="1071" t="n"/>
      <c r="W745" s="1071" t="n"/>
      <c r="X745" s="1086" t="n"/>
      <c r="Y745" s="1091" t="n"/>
      <c r="Z745" s="1071" t="n"/>
      <c r="AA745" s="1071" t="n"/>
      <c r="AB745" s="1086" t="n"/>
      <c r="AC745" s="1091" t="n"/>
      <c r="AD745" s="1071" t="n"/>
      <c r="AE745" s="1071" t="n"/>
      <c r="AF745" s="1071" t="n"/>
      <c r="AG745" s="1086" t="n"/>
      <c r="AH745" s="1091" t="n"/>
      <c r="AI745" s="1071" t="n"/>
      <c r="AJ745" s="1086" t="n"/>
    </row>
    <row r="746" ht="12.75" customHeight="1" s="789">
      <c r="A746" s="1091" t="n"/>
      <c r="B746" s="1091" t="n"/>
      <c r="C746" s="1071" t="n"/>
      <c r="D746" s="1086" t="n"/>
      <c r="E746" s="1091" t="n"/>
      <c r="F746" s="1071" t="n"/>
      <c r="G746" s="1071" t="n"/>
      <c r="H746" s="1071" t="n"/>
      <c r="I746" s="1086" t="n"/>
      <c r="J746" s="1091" t="n"/>
      <c r="K746" s="1071" t="n"/>
      <c r="L746" s="1071" t="n"/>
      <c r="M746" s="1071" t="n"/>
      <c r="N746" s="1071" t="n"/>
      <c r="O746" s="1086" t="n"/>
      <c r="P746" s="1091" t="n"/>
      <c r="Q746" s="1071" t="n"/>
      <c r="R746" s="1071" t="n"/>
      <c r="S746" s="1086" t="n"/>
      <c r="T746" s="1091" t="n"/>
      <c r="U746" s="1071" t="n"/>
      <c r="V746" s="1071" t="n"/>
      <c r="W746" s="1071" t="n"/>
      <c r="X746" s="1086" t="n"/>
      <c r="Y746" s="1091" t="n"/>
      <c r="Z746" s="1071" t="n"/>
      <c r="AA746" s="1071" t="n"/>
      <c r="AB746" s="1086" t="n"/>
      <c r="AC746" s="1091" t="n"/>
      <c r="AD746" s="1071" t="n"/>
      <c r="AE746" s="1071" t="n"/>
      <c r="AF746" s="1071" t="n"/>
      <c r="AG746" s="1086" t="n"/>
      <c r="AH746" s="1091" t="n"/>
      <c r="AI746" s="1071" t="n"/>
      <c r="AJ746" s="1086" t="n"/>
    </row>
    <row r="747" ht="12.75" customHeight="1" s="789">
      <c r="A747" s="1091" t="n"/>
      <c r="B747" s="1091" t="n"/>
      <c r="C747" s="1071" t="n"/>
      <c r="D747" s="1086" t="n"/>
      <c r="E747" s="1091" t="n"/>
      <c r="F747" s="1071" t="n"/>
      <c r="G747" s="1071" t="n"/>
      <c r="H747" s="1071" t="n"/>
      <c r="I747" s="1086" t="n"/>
      <c r="J747" s="1091" t="n"/>
      <c r="K747" s="1071" t="n"/>
      <c r="L747" s="1071" t="n"/>
      <c r="M747" s="1071" t="n"/>
      <c r="N747" s="1071" t="n"/>
      <c r="O747" s="1086" t="n"/>
      <c r="P747" s="1091" t="n"/>
      <c r="Q747" s="1071" t="n"/>
      <c r="R747" s="1071" t="n"/>
      <c r="S747" s="1086" t="n"/>
      <c r="T747" s="1091" t="n"/>
      <c r="U747" s="1071" t="n"/>
      <c r="V747" s="1071" t="n"/>
      <c r="W747" s="1071" t="n"/>
      <c r="X747" s="1086" t="n"/>
      <c r="Y747" s="1091" t="n"/>
      <c r="Z747" s="1071" t="n"/>
      <c r="AA747" s="1071" t="n"/>
      <c r="AB747" s="1086" t="n"/>
      <c r="AC747" s="1091" t="n"/>
      <c r="AD747" s="1071" t="n"/>
      <c r="AE747" s="1071" t="n"/>
      <c r="AF747" s="1071" t="n"/>
      <c r="AG747" s="1086" t="n"/>
      <c r="AH747" s="1091" t="n"/>
      <c r="AI747" s="1071" t="n"/>
      <c r="AJ747" s="1086" t="n"/>
    </row>
    <row r="748" ht="12.75" customHeight="1" s="789">
      <c r="A748" s="1091" t="n"/>
      <c r="B748" s="1091" t="n"/>
      <c r="C748" s="1071" t="n"/>
      <c r="D748" s="1086" t="n"/>
      <c r="E748" s="1091" t="n"/>
      <c r="F748" s="1071" t="n"/>
      <c r="G748" s="1071" t="n"/>
      <c r="H748" s="1071" t="n"/>
      <c r="I748" s="1086" t="n"/>
      <c r="J748" s="1091" t="n"/>
      <c r="K748" s="1071" t="n"/>
      <c r="L748" s="1071" t="n"/>
      <c r="M748" s="1071" t="n"/>
      <c r="N748" s="1071" t="n"/>
      <c r="O748" s="1086" t="n"/>
      <c r="P748" s="1091" t="n"/>
      <c r="Q748" s="1071" t="n"/>
      <c r="R748" s="1071" t="n"/>
      <c r="S748" s="1086" t="n"/>
      <c r="T748" s="1091" t="n"/>
      <c r="U748" s="1071" t="n"/>
      <c r="V748" s="1071" t="n"/>
      <c r="W748" s="1071" t="n"/>
      <c r="X748" s="1086" t="n"/>
      <c r="Y748" s="1091" t="n"/>
      <c r="Z748" s="1071" t="n"/>
      <c r="AA748" s="1071" t="n"/>
      <c r="AB748" s="1086" t="n"/>
      <c r="AC748" s="1091" t="n"/>
      <c r="AD748" s="1071" t="n"/>
      <c r="AE748" s="1071" t="n"/>
      <c r="AF748" s="1071" t="n"/>
      <c r="AG748" s="1086" t="n"/>
      <c r="AH748" s="1091" t="n"/>
      <c r="AI748" s="1071" t="n"/>
      <c r="AJ748" s="1086" t="n"/>
    </row>
    <row r="749" ht="12.75" customHeight="1" s="789">
      <c r="A749" s="1091" t="n"/>
      <c r="B749" s="1091" t="n"/>
      <c r="C749" s="1071" t="n"/>
      <c r="D749" s="1086" t="n"/>
      <c r="E749" s="1091" t="n"/>
      <c r="F749" s="1071" t="n"/>
      <c r="G749" s="1071" t="n"/>
      <c r="H749" s="1071" t="n"/>
      <c r="I749" s="1086" t="n"/>
      <c r="J749" s="1091" t="n"/>
      <c r="K749" s="1071" t="n"/>
      <c r="L749" s="1071" t="n"/>
      <c r="M749" s="1071" t="n"/>
      <c r="N749" s="1071" t="n"/>
      <c r="O749" s="1086" t="n"/>
      <c r="P749" s="1091" t="n"/>
      <c r="Q749" s="1071" t="n"/>
      <c r="R749" s="1071" t="n"/>
      <c r="S749" s="1086" t="n"/>
      <c r="T749" s="1091" t="n"/>
      <c r="U749" s="1071" t="n"/>
      <c r="V749" s="1071" t="n"/>
      <c r="W749" s="1071" t="n"/>
      <c r="X749" s="1086" t="n"/>
      <c r="Y749" s="1091" t="n"/>
      <c r="Z749" s="1071" t="n"/>
      <c r="AA749" s="1071" t="n"/>
      <c r="AB749" s="1086" t="n"/>
      <c r="AC749" s="1091" t="n"/>
      <c r="AD749" s="1071" t="n"/>
      <c r="AE749" s="1071" t="n"/>
      <c r="AF749" s="1071" t="n"/>
      <c r="AG749" s="1086" t="n"/>
      <c r="AH749" s="1091" t="n"/>
      <c r="AI749" s="1071" t="n"/>
      <c r="AJ749" s="1086" t="n"/>
    </row>
    <row r="750" ht="12.75" customHeight="1" s="789">
      <c r="A750" s="1091" t="n"/>
      <c r="B750" s="1091" t="n"/>
      <c r="C750" s="1071" t="n"/>
      <c r="D750" s="1086" t="n"/>
      <c r="E750" s="1091" t="n"/>
      <c r="F750" s="1071" t="n"/>
      <c r="G750" s="1071" t="n"/>
      <c r="H750" s="1071" t="n"/>
      <c r="I750" s="1086" t="n"/>
      <c r="J750" s="1091" t="n"/>
      <c r="K750" s="1071" t="n"/>
      <c r="L750" s="1071" t="n"/>
      <c r="M750" s="1071" t="n"/>
      <c r="N750" s="1071" t="n"/>
      <c r="O750" s="1086" t="n"/>
      <c r="P750" s="1091" t="n"/>
      <c r="Q750" s="1071" t="n"/>
      <c r="R750" s="1071" t="n"/>
      <c r="S750" s="1086" t="n"/>
      <c r="T750" s="1091" t="n"/>
      <c r="U750" s="1071" t="n"/>
      <c r="V750" s="1071" t="n"/>
      <c r="W750" s="1071" t="n"/>
      <c r="X750" s="1086" t="n"/>
      <c r="Y750" s="1091" t="n"/>
      <c r="Z750" s="1071" t="n"/>
      <c r="AA750" s="1071" t="n"/>
      <c r="AB750" s="1086" t="n"/>
      <c r="AC750" s="1091" t="n"/>
      <c r="AD750" s="1071" t="n"/>
      <c r="AE750" s="1071" t="n"/>
      <c r="AF750" s="1071" t="n"/>
      <c r="AG750" s="1086" t="n"/>
      <c r="AH750" s="1091" t="n"/>
      <c r="AI750" s="1071" t="n"/>
      <c r="AJ750" s="1086" t="n"/>
    </row>
    <row r="751" ht="12.75" customHeight="1" s="789">
      <c r="A751" s="1091" t="n"/>
      <c r="B751" s="1091" t="n"/>
      <c r="C751" s="1071" t="n"/>
      <c r="D751" s="1086" t="n"/>
      <c r="E751" s="1091" t="n"/>
      <c r="F751" s="1071" t="n"/>
      <c r="G751" s="1071" t="n"/>
      <c r="H751" s="1071" t="n"/>
      <c r="I751" s="1086" t="n"/>
      <c r="J751" s="1091" t="n"/>
      <c r="K751" s="1071" t="n"/>
      <c r="L751" s="1071" t="n"/>
      <c r="M751" s="1071" t="n"/>
      <c r="N751" s="1071" t="n"/>
      <c r="O751" s="1086" t="n"/>
      <c r="P751" s="1091" t="n"/>
      <c r="Q751" s="1071" t="n"/>
      <c r="R751" s="1071" t="n"/>
      <c r="S751" s="1086" t="n"/>
      <c r="T751" s="1091" t="n"/>
      <c r="U751" s="1071" t="n"/>
      <c r="V751" s="1071" t="n"/>
      <c r="W751" s="1071" t="n"/>
      <c r="X751" s="1086" t="n"/>
      <c r="Y751" s="1091" t="n"/>
      <c r="Z751" s="1071" t="n"/>
      <c r="AA751" s="1071" t="n"/>
      <c r="AB751" s="1086" t="n"/>
      <c r="AC751" s="1091" t="n"/>
      <c r="AD751" s="1071" t="n"/>
      <c r="AE751" s="1071" t="n"/>
      <c r="AF751" s="1071" t="n"/>
      <c r="AG751" s="1086" t="n"/>
      <c r="AH751" s="1091" t="n"/>
      <c r="AI751" s="1071" t="n"/>
      <c r="AJ751" s="1086" t="n"/>
    </row>
    <row r="752" ht="12.75" customHeight="1" s="789">
      <c r="A752" s="1091" t="n"/>
      <c r="B752" s="1091" t="n"/>
      <c r="C752" s="1071" t="n"/>
      <c r="D752" s="1086" t="n"/>
      <c r="E752" s="1091" t="n"/>
      <c r="F752" s="1071" t="n"/>
      <c r="G752" s="1071" t="n"/>
      <c r="H752" s="1071" t="n"/>
      <c r="I752" s="1086" t="n"/>
      <c r="J752" s="1091" t="n"/>
      <c r="K752" s="1071" t="n"/>
      <c r="L752" s="1071" t="n"/>
      <c r="M752" s="1071" t="n"/>
      <c r="N752" s="1071" t="n"/>
      <c r="O752" s="1086" t="n"/>
      <c r="P752" s="1091" t="n"/>
      <c r="Q752" s="1071" t="n"/>
      <c r="R752" s="1071" t="n"/>
      <c r="S752" s="1086" t="n"/>
      <c r="T752" s="1091" t="n"/>
      <c r="U752" s="1071" t="n"/>
      <c r="V752" s="1071" t="n"/>
      <c r="W752" s="1071" t="n"/>
      <c r="X752" s="1086" t="n"/>
      <c r="Y752" s="1091" t="n"/>
      <c r="Z752" s="1071" t="n"/>
      <c r="AA752" s="1071" t="n"/>
      <c r="AB752" s="1086" t="n"/>
      <c r="AC752" s="1091" t="n"/>
      <c r="AD752" s="1071" t="n"/>
      <c r="AE752" s="1071" t="n"/>
      <c r="AF752" s="1071" t="n"/>
      <c r="AG752" s="1086" t="n"/>
      <c r="AH752" s="1091" t="n"/>
      <c r="AI752" s="1071" t="n"/>
      <c r="AJ752" s="1086" t="n"/>
    </row>
    <row r="753" ht="12.75" customHeight="1" s="789">
      <c r="A753" s="1091" t="n"/>
      <c r="B753" s="1091" t="n"/>
      <c r="C753" s="1071" t="n"/>
      <c r="D753" s="1086" t="n"/>
      <c r="E753" s="1091" t="n"/>
      <c r="F753" s="1071" t="n"/>
      <c r="G753" s="1071" t="n"/>
      <c r="H753" s="1071" t="n"/>
      <c r="I753" s="1086" t="n"/>
      <c r="J753" s="1091" t="n"/>
      <c r="K753" s="1071" t="n"/>
      <c r="L753" s="1071" t="n"/>
      <c r="M753" s="1071" t="n"/>
      <c r="N753" s="1071" t="n"/>
      <c r="O753" s="1086" t="n"/>
      <c r="P753" s="1091" t="n"/>
      <c r="Q753" s="1071" t="n"/>
      <c r="R753" s="1071" t="n"/>
      <c r="S753" s="1086" t="n"/>
      <c r="T753" s="1091" t="n"/>
      <c r="U753" s="1071" t="n"/>
      <c r="V753" s="1071" t="n"/>
      <c r="W753" s="1071" t="n"/>
      <c r="X753" s="1086" t="n"/>
      <c r="Y753" s="1091" t="n"/>
      <c r="Z753" s="1071" t="n"/>
      <c r="AA753" s="1071" t="n"/>
      <c r="AB753" s="1086" t="n"/>
      <c r="AC753" s="1091" t="n"/>
      <c r="AD753" s="1071" t="n"/>
      <c r="AE753" s="1071" t="n"/>
      <c r="AF753" s="1071" t="n"/>
      <c r="AG753" s="1086" t="n"/>
      <c r="AH753" s="1091" t="n"/>
      <c r="AI753" s="1071" t="n"/>
      <c r="AJ753" s="1086" t="n"/>
    </row>
    <row r="754" ht="12.75" customHeight="1" s="789">
      <c r="A754" s="1091" t="n"/>
      <c r="B754" s="1091" t="n"/>
      <c r="C754" s="1071" t="n"/>
      <c r="D754" s="1086" t="n"/>
      <c r="E754" s="1091" t="n"/>
      <c r="F754" s="1071" t="n"/>
      <c r="G754" s="1071" t="n"/>
      <c r="H754" s="1071" t="n"/>
      <c r="I754" s="1086" t="n"/>
      <c r="J754" s="1091" t="n"/>
      <c r="K754" s="1071" t="n"/>
      <c r="L754" s="1071" t="n"/>
      <c r="M754" s="1071" t="n"/>
      <c r="N754" s="1071" t="n"/>
      <c r="O754" s="1086" t="n"/>
      <c r="P754" s="1091" t="n"/>
      <c r="Q754" s="1071" t="n"/>
      <c r="R754" s="1071" t="n"/>
      <c r="S754" s="1086" t="n"/>
      <c r="T754" s="1091" t="n"/>
      <c r="U754" s="1071" t="n"/>
      <c r="V754" s="1071" t="n"/>
      <c r="W754" s="1071" t="n"/>
      <c r="X754" s="1086" t="n"/>
      <c r="Y754" s="1091" t="n"/>
      <c r="Z754" s="1071" t="n"/>
      <c r="AA754" s="1071" t="n"/>
      <c r="AB754" s="1086" t="n"/>
      <c r="AC754" s="1091" t="n"/>
      <c r="AD754" s="1071" t="n"/>
      <c r="AE754" s="1071" t="n"/>
      <c r="AF754" s="1071" t="n"/>
      <c r="AG754" s="1086" t="n"/>
      <c r="AH754" s="1091" t="n"/>
      <c r="AI754" s="1071" t="n"/>
      <c r="AJ754" s="1086" t="n"/>
    </row>
    <row r="755" ht="12.75" customHeight="1" s="789">
      <c r="A755" s="1091" t="n"/>
      <c r="B755" s="1091" t="n"/>
      <c r="C755" s="1071" t="n"/>
      <c r="D755" s="1086" t="n"/>
      <c r="E755" s="1091" t="n"/>
      <c r="F755" s="1071" t="n"/>
      <c r="G755" s="1071" t="n"/>
      <c r="H755" s="1071" t="n"/>
      <c r="I755" s="1086" t="n"/>
      <c r="J755" s="1091" t="n"/>
      <c r="K755" s="1071" t="n"/>
      <c r="L755" s="1071" t="n"/>
      <c r="M755" s="1071" t="n"/>
      <c r="N755" s="1071" t="n"/>
      <c r="O755" s="1086" t="n"/>
      <c r="P755" s="1091" t="n"/>
      <c r="Q755" s="1071" t="n"/>
      <c r="R755" s="1071" t="n"/>
      <c r="S755" s="1086" t="n"/>
      <c r="T755" s="1091" t="n"/>
      <c r="U755" s="1071" t="n"/>
      <c r="V755" s="1071" t="n"/>
      <c r="W755" s="1071" t="n"/>
      <c r="X755" s="1086" t="n"/>
      <c r="Y755" s="1091" t="n"/>
      <c r="Z755" s="1071" t="n"/>
      <c r="AA755" s="1071" t="n"/>
      <c r="AB755" s="1086" t="n"/>
      <c r="AC755" s="1091" t="n"/>
      <c r="AD755" s="1071" t="n"/>
      <c r="AE755" s="1071" t="n"/>
      <c r="AF755" s="1071" t="n"/>
      <c r="AG755" s="1086" t="n"/>
      <c r="AH755" s="1091" t="n"/>
      <c r="AI755" s="1071" t="n"/>
      <c r="AJ755" s="1086" t="n"/>
    </row>
    <row r="756" ht="12.75" customHeight="1" s="789">
      <c r="A756" s="1091" t="n"/>
      <c r="B756" s="1091" t="n"/>
      <c r="C756" s="1071" t="n"/>
      <c r="D756" s="1086" t="n"/>
      <c r="E756" s="1091" t="n"/>
      <c r="F756" s="1071" t="n"/>
      <c r="G756" s="1071" t="n"/>
      <c r="H756" s="1071" t="n"/>
      <c r="I756" s="1086" t="n"/>
      <c r="J756" s="1091" t="n"/>
      <c r="K756" s="1071" t="n"/>
      <c r="L756" s="1071" t="n"/>
      <c r="M756" s="1071" t="n"/>
      <c r="N756" s="1071" t="n"/>
      <c r="O756" s="1086" t="n"/>
      <c r="P756" s="1091" t="n"/>
      <c r="Q756" s="1071" t="n"/>
      <c r="R756" s="1071" t="n"/>
      <c r="S756" s="1086" t="n"/>
      <c r="T756" s="1091" t="n"/>
      <c r="U756" s="1071" t="n"/>
      <c r="V756" s="1071" t="n"/>
      <c r="W756" s="1071" t="n"/>
      <c r="X756" s="1086" t="n"/>
      <c r="Y756" s="1091" t="n"/>
      <c r="Z756" s="1071" t="n"/>
      <c r="AA756" s="1071" t="n"/>
      <c r="AB756" s="1086" t="n"/>
      <c r="AC756" s="1091" t="n"/>
      <c r="AD756" s="1071" t="n"/>
      <c r="AE756" s="1071" t="n"/>
      <c r="AF756" s="1071" t="n"/>
      <c r="AG756" s="1086" t="n"/>
      <c r="AH756" s="1091" t="n"/>
      <c r="AI756" s="1071" t="n"/>
      <c r="AJ756" s="1086" t="n"/>
    </row>
    <row r="757" ht="12.75" customHeight="1" s="789">
      <c r="A757" s="1091" t="n"/>
      <c r="B757" s="1091" t="n"/>
      <c r="C757" s="1071" t="n"/>
      <c r="D757" s="1086" t="n"/>
      <c r="E757" s="1091" t="n"/>
      <c r="F757" s="1071" t="n"/>
      <c r="G757" s="1071" t="n"/>
      <c r="H757" s="1071" t="n"/>
      <c r="I757" s="1086" t="n"/>
      <c r="J757" s="1091" t="n"/>
      <c r="K757" s="1071" t="n"/>
      <c r="L757" s="1071" t="n"/>
      <c r="M757" s="1071" t="n"/>
      <c r="N757" s="1071" t="n"/>
      <c r="O757" s="1086" t="n"/>
      <c r="P757" s="1091" t="n"/>
      <c r="Q757" s="1071" t="n"/>
      <c r="R757" s="1071" t="n"/>
      <c r="S757" s="1086" t="n"/>
      <c r="T757" s="1091" t="n"/>
      <c r="U757" s="1071" t="n"/>
      <c r="V757" s="1071" t="n"/>
      <c r="W757" s="1071" t="n"/>
      <c r="X757" s="1086" t="n"/>
      <c r="Y757" s="1091" t="n"/>
      <c r="Z757" s="1071" t="n"/>
      <c r="AA757" s="1071" t="n"/>
      <c r="AB757" s="1086" t="n"/>
      <c r="AC757" s="1091" t="n"/>
      <c r="AD757" s="1071" t="n"/>
      <c r="AE757" s="1071" t="n"/>
      <c r="AF757" s="1071" t="n"/>
      <c r="AG757" s="1086" t="n"/>
      <c r="AH757" s="1091" t="n"/>
      <c r="AI757" s="1071" t="n"/>
      <c r="AJ757" s="1086" t="n"/>
    </row>
    <row r="758" ht="12.75" customHeight="1" s="789">
      <c r="A758" s="1091" t="n"/>
      <c r="B758" s="1091" t="n"/>
      <c r="C758" s="1071" t="n"/>
      <c r="D758" s="1086" t="n"/>
      <c r="E758" s="1091" t="n"/>
      <c r="F758" s="1071" t="n"/>
      <c r="G758" s="1071" t="n"/>
      <c r="H758" s="1071" t="n"/>
      <c r="I758" s="1086" t="n"/>
      <c r="J758" s="1091" t="n"/>
      <c r="K758" s="1071" t="n"/>
      <c r="L758" s="1071" t="n"/>
      <c r="M758" s="1071" t="n"/>
      <c r="N758" s="1071" t="n"/>
      <c r="O758" s="1086" t="n"/>
      <c r="P758" s="1091" t="n"/>
      <c r="Q758" s="1071" t="n"/>
      <c r="R758" s="1071" t="n"/>
      <c r="S758" s="1086" t="n"/>
      <c r="T758" s="1091" t="n"/>
      <c r="U758" s="1071" t="n"/>
      <c r="V758" s="1071" t="n"/>
      <c r="W758" s="1071" t="n"/>
      <c r="X758" s="1086" t="n"/>
      <c r="Y758" s="1091" t="n"/>
      <c r="Z758" s="1071" t="n"/>
      <c r="AA758" s="1071" t="n"/>
      <c r="AB758" s="1086" t="n"/>
      <c r="AC758" s="1091" t="n"/>
      <c r="AD758" s="1071" t="n"/>
      <c r="AE758" s="1071" t="n"/>
      <c r="AF758" s="1071" t="n"/>
      <c r="AG758" s="1086" t="n"/>
      <c r="AH758" s="1091" t="n"/>
      <c r="AI758" s="1071" t="n"/>
      <c r="AJ758" s="1086" t="n"/>
    </row>
    <row r="759" ht="12.75" customHeight="1" s="789">
      <c r="A759" s="1091" t="n"/>
      <c r="B759" s="1091" t="n"/>
      <c r="C759" s="1071" t="n"/>
      <c r="D759" s="1086" t="n"/>
      <c r="E759" s="1091" t="n"/>
      <c r="F759" s="1071" t="n"/>
      <c r="G759" s="1071" t="n"/>
      <c r="H759" s="1071" t="n"/>
      <c r="I759" s="1086" t="n"/>
      <c r="J759" s="1091" t="n"/>
      <c r="K759" s="1071" t="n"/>
      <c r="L759" s="1071" t="n"/>
      <c r="M759" s="1071" t="n"/>
      <c r="N759" s="1071" t="n"/>
      <c r="O759" s="1086" t="n"/>
      <c r="P759" s="1091" t="n"/>
      <c r="Q759" s="1071" t="n"/>
      <c r="R759" s="1071" t="n"/>
      <c r="S759" s="1086" t="n"/>
      <c r="T759" s="1091" t="n"/>
      <c r="U759" s="1071" t="n"/>
      <c r="V759" s="1071" t="n"/>
      <c r="W759" s="1071" t="n"/>
      <c r="X759" s="1086" t="n"/>
      <c r="Y759" s="1091" t="n"/>
      <c r="Z759" s="1071" t="n"/>
      <c r="AA759" s="1071" t="n"/>
      <c r="AB759" s="1086" t="n"/>
      <c r="AC759" s="1091" t="n"/>
      <c r="AD759" s="1071" t="n"/>
      <c r="AE759" s="1071" t="n"/>
      <c r="AF759" s="1071" t="n"/>
      <c r="AG759" s="1086" t="n"/>
      <c r="AH759" s="1091" t="n"/>
      <c r="AI759" s="1071" t="n"/>
      <c r="AJ759" s="1086" t="n"/>
    </row>
    <row r="760" ht="12.75" customHeight="1" s="789">
      <c r="A760" s="1091" t="n"/>
      <c r="B760" s="1091" t="n"/>
      <c r="C760" s="1071" t="n"/>
      <c r="D760" s="1086" t="n"/>
      <c r="E760" s="1091" t="n"/>
      <c r="F760" s="1071" t="n"/>
      <c r="G760" s="1071" t="n"/>
      <c r="H760" s="1071" t="n"/>
      <c r="I760" s="1086" t="n"/>
      <c r="J760" s="1091" t="n"/>
      <c r="K760" s="1071" t="n"/>
      <c r="L760" s="1071" t="n"/>
      <c r="M760" s="1071" t="n"/>
      <c r="N760" s="1071" t="n"/>
      <c r="O760" s="1086" t="n"/>
      <c r="P760" s="1091" t="n"/>
      <c r="Q760" s="1071" t="n"/>
      <c r="R760" s="1071" t="n"/>
      <c r="S760" s="1086" t="n"/>
      <c r="T760" s="1091" t="n"/>
      <c r="U760" s="1071" t="n"/>
      <c r="V760" s="1071" t="n"/>
      <c r="W760" s="1071" t="n"/>
      <c r="X760" s="1086" t="n"/>
      <c r="Y760" s="1091" t="n"/>
      <c r="Z760" s="1071" t="n"/>
      <c r="AA760" s="1071" t="n"/>
      <c r="AB760" s="1086" t="n"/>
      <c r="AC760" s="1091" t="n"/>
      <c r="AD760" s="1071" t="n"/>
      <c r="AE760" s="1071" t="n"/>
      <c r="AF760" s="1071" t="n"/>
      <c r="AG760" s="1086" t="n"/>
      <c r="AH760" s="1091" t="n"/>
      <c r="AI760" s="1071" t="n"/>
      <c r="AJ760" s="1086" t="n"/>
    </row>
    <row r="761" ht="12.75" customHeight="1" s="789">
      <c r="A761" s="1091" t="n"/>
      <c r="B761" s="1091" t="n"/>
      <c r="C761" s="1071" t="n"/>
      <c r="D761" s="1086" t="n"/>
      <c r="E761" s="1091" t="n"/>
      <c r="F761" s="1071" t="n"/>
      <c r="G761" s="1071" t="n"/>
      <c r="H761" s="1071" t="n"/>
      <c r="I761" s="1086" t="n"/>
      <c r="J761" s="1091" t="n"/>
      <c r="K761" s="1071" t="n"/>
      <c r="L761" s="1071" t="n"/>
      <c r="M761" s="1071" t="n"/>
      <c r="N761" s="1071" t="n"/>
      <c r="O761" s="1086" t="n"/>
      <c r="P761" s="1091" t="n"/>
      <c r="Q761" s="1071" t="n"/>
      <c r="R761" s="1071" t="n"/>
      <c r="S761" s="1086" t="n"/>
      <c r="T761" s="1091" t="n"/>
      <c r="U761" s="1071" t="n"/>
      <c r="V761" s="1071" t="n"/>
      <c r="W761" s="1071" t="n"/>
      <c r="X761" s="1086" t="n"/>
      <c r="Y761" s="1091" t="n"/>
      <c r="Z761" s="1071" t="n"/>
      <c r="AA761" s="1071" t="n"/>
      <c r="AB761" s="1086" t="n"/>
      <c r="AC761" s="1091" t="n"/>
      <c r="AD761" s="1071" t="n"/>
      <c r="AE761" s="1071" t="n"/>
      <c r="AF761" s="1071" t="n"/>
      <c r="AG761" s="1086" t="n"/>
      <c r="AH761" s="1091" t="n"/>
      <c r="AI761" s="1071" t="n"/>
      <c r="AJ761" s="1086" t="n"/>
    </row>
    <row r="762" ht="12.75" customHeight="1" s="789">
      <c r="A762" s="1091" t="n"/>
      <c r="B762" s="1091" t="n"/>
      <c r="C762" s="1071" t="n"/>
      <c r="D762" s="1086" t="n"/>
      <c r="E762" s="1091" t="n"/>
      <c r="F762" s="1071" t="n"/>
      <c r="G762" s="1071" t="n"/>
      <c r="H762" s="1071" t="n"/>
      <c r="I762" s="1086" t="n"/>
      <c r="J762" s="1091" t="n"/>
      <c r="K762" s="1071" t="n"/>
      <c r="L762" s="1071" t="n"/>
      <c r="M762" s="1071" t="n"/>
      <c r="N762" s="1071" t="n"/>
      <c r="O762" s="1086" t="n"/>
      <c r="P762" s="1091" t="n"/>
      <c r="Q762" s="1071" t="n"/>
      <c r="R762" s="1071" t="n"/>
      <c r="S762" s="1086" t="n"/>
      <c r="T762" s="1091" t="n"/>
      <c r="U762" s="1071" t="n"/>
      <c r="V762" s="1071" t="n"/>
      <c r="W762" s="1071" t="n"/>
      <c r="X762" s="1086" t="n"/>
      <c r="Y762" s="1091" t="n"/>
      <c r="Z762" s="1071" t="n"/>
      <c r="AA762" s="1071" t="n"/>
      <c r="AB762" s="1086" t="n"/>
      <c r="AC762" s="1091" t="n"/>
      <c r="AD762" s="1071" t="n"/>
      <c r="AE762" s="1071" t="n"/>
      <c r="AF762" s="1071" t="n"/>
      <c r="AG762" s="1086" t="n"/>
      <c r="AH762" s="1091" t="n"/>
      <c r="AI762" s="1071" t="n"/>
      <c r="AJ762" s="1086" t="n"/>
    </row>
    <row r="763" ht="12.75" customHeight="1" s="789">
      <c r="A763" s="1091" t="n"/>
      <c r="B763" s="1091" t="n"/>
      <c r="C763" s="1071" t="n"/>
      <c r="D763" s="1086" t="n"/>
      <c r="E763" s="1091" t="n"/>
      <c r="F763" s="1071" t="n"/>
      <c r="G763" s="1071" t="n"/>
      <c r="H763" s="1071" t="n"/>
      <c r="I763" s="1086" t="n"/>
      <c r="J763" s="1091" t="n"/>
      <c r="K763" s="1071" t="n"/>
      <c r="L763" s="1071" t="n"/>
      <c r="M763" s="1071" t="n"/>
      <c r="N763" s="1071" t="n"/>
      <c r="O763" s="1086" t="n"/>
      <c r="P763" s="1091" t="n"/>
      <c r="Q763" s="1071" t="n"/>
      <c r="R763" s="1071" t="n"/>
      <c r="S763" s="1086" t="n"/>
      <c r="T763" s="1091" t="n"/>
      <c r="U763" s="1071" t="n"/>
      <c r="V763" s="1071" t="n"/>
      <c r="W763" s="1071" t="n"/>
      <c r="X763" s="1086" t="n"/>
      <c r="Y763" s="1091" t="n"/>
      <c r="Z763" s="1071" t="n"/>
      <c r="AA763" s="1071" t="n"/>
      <c r="AB763" s="1086" t="n"/>
      <c r="AC763" s="1091" t="n"/>
      <c r="AD763" s="1071" t="n"/>
      <c r="AE763" s="1071" t="n"/>
      <c r="AF763" s="1071" t="n"/>
      <c r="AG763" s="1086" t="n"/>
      <c r="AH763" s="1091" t="n"/>
      <c r="AI763" s="1071" t="n"/>
      <c r="AJ763" s="1086" t="n"/>
    </row>
    <row r="764" ht="12.75" customHeight="1" s="789">
      <c r="A764" s="1091" t="n"/>
      <c r="B764" s="1091" t="n"/>
      <c r="C764" s="1071" t="n"/>
      <c r="D764" s="1086" t="n"/>
      <c r="E764" s="1091" t="n"/>
      <c r="F764" s="1071" t="n"/>
      <c r="G764" s="1071" t="n"/>
      <c r="H764" s="1071" t="n"/>
      <c r="I764" s="1086" t="n"/>
      <c r="J764" s="1091" t="n"/>
      <c r="K764" s="1071" t="n"/>
      <c r="L764" s="1071" t="n"/>
      <c r="M764" s="1071" t="n"/>
      <c r="N764" s="1071" t="n"/>
      <c r="O764" s="1086" t="n"/>
      <c r="P764" s="1091" t="n"/>
      <c r="Q764" s="1071" t="n"/>
      <c r="R764" s="1071" t="n"/>
      <c r="S764" s="1086" t="n"/>
      <c r="T764" s="1091" t="n"/>
      <c r="U764" s="1071" t="n"/>
      <c r="V764" s="1071" t="n"/>
      <c r="W764" s="1071" t="n"/>
      <c r="X764" s="1086" t="n"/>
      <c r="Y764" s="1091" t="n"/>
      <c r="Z764" s="1071" t="n"/>
      <c r="AA764" s="1071" t="n"/>
      <c r="AB764" s="1086" t="n"/>
      <c r="AC764" s="1091" t="n"/>
      <c r="AD764" s="1071" t="n"/>
      <c r="AE764" s="1071" t="n"/>
      <c r="AF764" s="1071" t="n"/>
      <c r="AG764" s="1086" t="n"/>
      <c r="AH764" s="1091" t="n"/>
      <c r="AI764" s="1071" t="n"/>
      <c r="AJ764" s="1086" t="n"/>
    </row>
    <row r="765" ht="12.75" customHeight="1" s="789">
      <c r="A765" s="1091" t="n"/>
      <c r="B765" s="1091" t="n"/>
      <c r="C765" s="1071" t="n"/>
      <c r="D765" s="1086" t="n"/>
      <c r="E765" s="1091" t="n"/>
      <c r="F765" s="1071" t="n"/>
      <c r="G765" s="1071" t="n"/>
      <c r="H765" s="1071" t="n"/>
      <c r="I765" s="1086" t="n"/>
      <c r="J765" s="1091" t="n"/>
      <c r="K765" s="1071" t="n"/>
      <c r="L765" s="1071" t="n"/>
      <c r="M765" s="1071" t="n"/>
      <c r="N765" s="1071" t="n"/>
      <c r="O765" s="1086" t="n"/>
      <c r="P765" s="1091" t="n"/>
      <c r="Q765" s="1071" t="n"/>
      <c r="R765" s="1071" t="n"/>
      <c r="S765" s="1086" t="n"/>
      <c r="T765" s="1091" t="n"/>
      <c r="U765" s="1071" t="n"/>
      <c r="V765" s="1071" t="n"/>
      <c r="W765" s="1071" t="n"/>
      <c r="X765" s="1086" t="n"/>
      <c r="Y765" s="1091" t="n"/>
      <c r="Z765" s="1071" t="n"/>
      <c r="AA765" s="1071" t="n"/>
      <c r="AB765" s="1086" t="n"/>
      <c r="AC765" s="1091" t="n"/>
      <c r="AD765" s="1071" t="n"/>
      <c r="AE765" s="1071" t="n"/>
      <c r="AF765" s="1071" t="n"/>
      <c r="AG765" s="1086" t="n"/>
      <c r="AH765" s="1091" t="n"/>
      <c r="AI765" s="1071" t="n"/>
      <c r="AJ765" s="1086" t="n"/>
    </row>
    <row r="766" ht="12.75" customHeight="1" s="789">
      <c r="A766" s="1091" t="n"/>
      <c r="B766" s="1091" t="n"/>
      <c r="C766" s="1071" t="n"/>
      <c r="D766" s="1086" t="n"/>
      <c r="E766" s="1091" t="n"/>
      <c r="F766" s="1071" t="n"/>
      <c r="G766" s="1071" t="n"/>
      <c r="H766" s="1071" t="n"/>
      <c r="I766" s="1086" t="n"/>
      <c r="J766" s="1091" t="n"/>
      <c r="K766" s="1071" t="n"/>
      <c r="L766" s="1071" t="n"/>
      <c r="M766" s="1071" t="n"/>
      <c r="N766" s="1071" t="n"/>
      <c r="O766" s="1086" t="n"/>
      <c r="P766" s="1091" t="n"/>
      <c r="Q766" s="1071" t="n"/>
      <c r="R766" s="1071" t="n"/>
      <c r="S766" s="1086" t="n"/>
      <c r="T766" s="1091" t="n"/>
      <c r="U766" s="1071" t="n"/>
      <c r="V766" s="1071" t="n"/>
      <c r="W766" s="1071" t="n"/>
      <c r="X766" s="1086" t="n"/>
      <c r="Y766" s="1091" t="n"/>
      <c r="Z766" s="1071" t="n"/>
      <c r="AA766" s="1071" t="n"/>
      <c r="AB766" s="1086" t="n"/>
      <c r="AC766" s="1091" t="n"/>
      <c r="AD766" s="1071" t="n"/>
      <c r="AE766" s="1071" t="n"/>
      <c r="AF766" s="1071" t="n"/>
      <c r="AG766" s="1086" t="n"/>
      <c r="AH766" s="1091" t="n"/>
      <c r="AI766" s="1071" t="n"/>
      <c r="AJ766" s="1086" t="n"/>
    </row>
    <row r="767" ht="12.75" customHeight="1" s="789">
      <c r="A767" s="1091" t="n"/>
      <c r="B767" s="1091" t="n"/>
      <c r="C767" s="1071" t="n"/>
      <c r="D767" s="1086" t="n"/>
      <c r="E767" s="1091" t="n"/>
      <c r="F767" s="1071" t="n"/>
      <c r="G767" s="1071" t="n"/>
      <c r="H767" s="1071" t="n"/>
      <c r="I767" s="1086" t="n"/>
      <c r="J767" s="1091" t="n"/>
      <c r="K767" s="1071" t="n"/>
      <c r="L767" s="1071" t="n"/>
      <c r="M767" s="1071" t="n"/>
      <c r="N767" s="1071" t="n"/>
      <c r="O767" s="1086" t="n"/>
      <c r="P767" s="1091" t="n"/>
      <c r="Q767" s="1071" t="n"/>
      <c r="R767" s="1071" t="n"/>
      <c r="S767" s="1086" t="n"/>
      <c r="T767" s="1091" t="n"/>
      <c r="U767" s="1071" t="n"/>
      <c r="V767" s="1071" t="n"/>
      <c r="W767" s="1071" t="n"/>
      <c r="X767" s="1086" t="n"/>
      <c r="Y767" s="1091" t="n"/>
      <c r="Z767" s="1071" t="n"/>
      <c r="AA767" s="1071" t="n"/>
      <c r="AB767" s="1086" t="n"/>
      <c r="AC767" s="1091" t="n"/>
      <c r="AD767" s="1071" t="n"/>
      <c r="AE767" s="1071" t="n"/>
      <c r="AF767" s="1071" t="n"/>
      <c r="AG767" s="1086" t="n"/>
      <c r="AH767" s="1091" t="n"/>
      <c r="AI767" s="1071" t="n"/>
      <c r="AJ767" s="1086" t="n"/>
    </row>
    <row r="768" ht="12.75" customHeight="1" s="789">
      <c r="A768" s="1091" t="n"/>
      <c r="B768" s="1091" t="n"/>
      <c r="C768" s="1071" t="n"/>
      <c r="D768" s="1086" t="n"/>
      <c r="E768" s="1091" t="n"/>
      <c r="F768" s="1071" t="n"/>
      <c r="G768" s="1071" t="n"/>
      <c r="H768" s="1071" t="n"/>
      <c r="I768" s="1086" t="n"/>
      <c r="J768" s="1091" t="n"/>
      <c r="K768" s="1071" t="n"/>
      <c r="L768" s="1071" t="n"/>
      <c r="M768" s="1071" t="n"/>
      <c r="N768" s="1071" t="n"/>
      <c r="O768" s="1086" t="n"/>
      <c r="P768" s="1091" t="n"/>
      <c r="Q768" s="1071" t="n"/>
      <c r="R768" s="1071" t="n"/>
      <c r="S768" s="1086" t="n"/>
      <c r="T768" s="1091" t="n"/>
      <c r="U768" s="1071" t="n"/>
      <c r="V768" s="1071" t="n"/>
      <c r="W768" s="1071" t="n"/>
      <c r="X768" s="1086" t="n"/>
      <c r="Y768" s="1091" t="n"/>
      <c r="Z768" s="1071" t="n"/>
      <c r="AA768" s="1071" t="n"/>
      <c r="AB768" s="1086" t="n"/>
      <c r="AC768" s="1091" t="n"/>
      <c r="AD768" s="1071" t="n"/>
      <c r="AE768" s="1071" t="n"/>
      <c r="AF768" s="1071" t="n"/>
      <c r="AG768" s="1086" t="n"/>
      <c r="AH768" s="1091" t="n"/>
      <c r="AI768" s="1071" t="n"/>
      <c r="AJ768" s="1086" t="n"/>
    </row>
    <row r="769" ht="12.75" customHeight="1" s="789">
      <c r="A769" s="1091" t="n"/>
      <c r="B769" s="1091" t="n"/>
      <c r="C769" s="1071" t="n"/>
      <c r="D769" s="1086" t="n"/>
      <c r="E769" s="1091" t="n"/>
      <c r="F769" s="1071" t="n"/>
      <c r="G769" s="1071" t="n"/>
      <c r="H769" s="1071" t="n"/>
      <c r="I769" s="1086" t="n"/>
      <c r="J769" s="1091" t="n"/>
      <c r="K769" s="1071" t="n"/>
      <c r="L769" s="1071" t="n"/>
      <c r="M769" s="1071" t="n"/>
      <c r="N769" s="1071" t="n"/>
      <c r="O769" s="1086" t="n"/>
      <c r="P769" s="1091" t="n"/>
      <c r="Q769" s="1071" t="n"/>
      <c r="R769" s="1071" t="n"/>
      <c r="S769" s="1086" t="n"/>
      <c r="T769" s="1091" t="n"/>
      <c r="U769" s="1071" t="n"/>
      <c r="V769" s="1071" t="n"/>
      <c r="W769" s="1071" t="n"/>
      <c r="X769" s="1086" t="n"/>
      <c r="Y769" s="1091" t="n"/>
      <c r="Z769" s="1071" t="n"/>
      <c r="AA769" s="1071" t="n"/>
      <c r="AB769" s="1086" t="n"/>
      <c r="AC769" s="1091" t="n"/>
      <c r="AD769" s="1071" t="n"/>
      <c r="AE769" s="1071" t="n"/>
      <c r="AF769" s="1071" t="n"/>
      <c r="AG769" s="1086" t="n"/>
      <c r="AH769" s="1091" t="n"/>
      <c r="AI769" s="1071" t="n"/>
      <c r="AJ769" s="1086" t="n"/>
    </row>
    <row r="770" ht="12.75" customHeight="1" s="789">
      <c r="A770" s="1091" t="n"/>
      <c r="B770" s="1091" t="n"/>
      <c r="C770" s="1071" t="n"/>
      <c r="D770" s="1086" t="n"/>
      <c r="E770" s="1091" t="n"/>
      <c r="F770" s="1071" t="n"/>
      <c r="G770" s="1071" t="n"/>
      <c r="H770" s="1071" t="n"/>
      <c r="I770" s="1086" t="n"/>
      <c r="J770" s="1091" t="n"/>
      <c r="K770" s="1071" t="n"/>
      <c r="L770" s="1071" t="n"/>
      <c r="M770" s="1071" t="n"/>
      <c r="N770" s="1071" t="n"/>
      <c r="O770" s="1086" t="n"/>
      <c r="P770" s="1091" t="n"/>
      <c r="Q770" s="1071" t="n"/>
      <c r="R770" s="1071" t="n"/>
      <c r="S770" s="1086" t="n"/>
      <c r="T770" s="1091" t="n"/>
      <c r="U770" s="1071" t="n"/>
      <c r="V770" s="1071" t="n"/>
      <c r="W770" s="1071" t="n"/>
      <c r="X770" s="1086" t="n"/>
      <c r="Y770" s="1091" t="n"/>
      <c r="Z770" s="1071" t="n"/>
      <c r="AA770" s="1071" t="n"/>
      <c r="AB770" s="1086" t="n"/>
      <c r="AC770" s="1091" t="n"/>
      <c r="AD770" s="1071" t="n"/>
      <c r="AE770" s="1071" t="n"/>
      <c r="AF770" s="1071" t="n"/>
      <c r="AG770" s="1086" t="n"/>
      <c r="AH770" s="1091" t="n"/>
      <c r="AI770" s="1071" t="n"/>
      <c r="AJ770" s="1086" t="n"/>
    </row>
    <row r="771" ht="12.75" customHeight="1" s="789">
      <c r="A771" s="1091" t="n"/>
      <c r="B771" s="1091" t="n"/>
      <c r="C771" s="1071" t="n"/>
      <c r="D771" s="1086" t="n"/>
      <c r="E771" s="1091" t="n"/>
      <c r="F771" s="1071" t="n"/>
      <c r="G771" s="1071" t="n"/>
      <c r="H771" s="1071" t="n"/>
      <c r="I771" s="1086" t="n"/>
      <c r="J771" s="1091" t="n"/>
      <c r="K771" s="1071" t="n"/>
      <c r="L771" s="1071" t="n"/>
      <c r="M771" s="1071" t="n"/>
      <c r="N771" s="1071" t="n"/>
      <c r="O771" s="1086" t="n"/>
      <c r="P771" s="1091" t="n"/>
      <c r="Q771" s="1071" t="n"/>
      <c r="R771" s="1071" t="n"/>
      <c r="S771" s="1086" t="n"/>
      <c r="T771" s="1091" t="n"/>
      <c r="U771" s="1071" t="n"/>
      <c r="V771" s="1071" t="n"/>
      <c r="W771" s="1071" t="n"/>
      <c r="X771" s="1086" t="n"/>
      <c r="Y771" s="1091" t="n"/>
      <c r="Z771" s="1071" t="n"/>
      <c r="AA771" s="1071" t="n"/>
      <c r="AB771" s="1086" t="n"/>
      <c r="AC771" s="1091" t="n"/>
      <c r="AD771" s="1071" t="n"/>
      <c r="AE771" s="1071" t="n"/>
      <c r="AF771" s="1071" t="n"/>
      <c r="AG771" s="1086" t="n"/>
      <c r="AH771" s="1091" t="n"/>
      <c r="AI771" s="1071" t="n"/>
      <c r="AJ771" s="1086" t="n"/>
    </row>
    <row r="772" ht="12.75" customHeight="1" s="789">
      <c r="A772" s="1091" t="n"/>
      <c r="B772" s="1091" t="n"/>
      <c r="C772" s="1071" t="n"/>
      <c r="D772" s="1086" t="n"/>
      <c r="E772" s="1091" t="n"/>
      <c r="F772" s="1071" t="n"/>
      <c r="G772" s="1071" t="n"/>
      <c r="H772" s="1071" t="n"/>
      <c r="I772" s="1086" t="n"/>
      <c r="J772" s="1091" t="n"/>
      <c r="K772" s="1071" t="n"/>
      <c r="L772" s="1071" t="n"/>
      <c r="M772" s="1071" t="n"/>
      <c r="N772" s="1071" t="n"/>
      <c r="O772" s="1086" t="n"/>
      <c r="P772" s="1091" t="n"/>
      <c r="Q772" s="1071" t="n"/>
      <c r="R772" s="1071" t="n"/>
      <c r="S772" s="1086" t="n"/>
      <c r="T772" s="1091" t="n"/>
      <c r="U772" s="1071" t="n"/>
      <c r="V772" s="1071" t="n"/>
      <c r="W772" s="1071" t="n"/>
      <c r="X772" s="1086" t="n"/>
      <c r="Y772" s="1091" t="n"/>
      <c r="Z772" s="1071" t="n"/>
      <c r="AA772" s="1071" t="n"/>
      <c r="AB772" s="1086" t="n"/>
      <c r="AC772" s="1091" t="n"/>
      <c r="AD772" s="1071" t="n"/>
      <c r="AE772" s="1071" t="n"/>
      <c r="AF772" s="1071" t="n"/>
      <c r="AG772" s="1086" t="n"/>
      <c r="AH772" s="1091" t="n"/>
      <c r="AI772" s="1071" t="n"/>
      <c r="AJ772" s="1086" t="n"/>
    </row>
    <row r="773" ht="12.75" customHeight="1" s="789">
      <c r="A773" s="1091" t="n"/>
      <c r="B773" s="1091" t="n"/>
      <c r="C773" s="1071" t="n"/>
      <c r="D773" s="1086" t="n"/>
      <c r="E773" s="1091" t="n"/>
      <c r="F773" s="1071" t="n"/>
      <c r="G773" s="1071" t="n"/>
      <c r="H773" s="1071" t="n"/>
      <c r="I773" s="1086" t="n"/>
      <c r="J773" s="1091" t="n"/>
      <c r="K773" s="1071" t="n"/>
      <c r="L773" s="1071" t="n"/>
      <c r="M773" s="1071" t="n"/>
      <c r="N773" s="1071" t="n"/>
      <c r="O773" s="1086" t="n"/>
      <c r="P773" s="1091" t="n"/>
      <c r="Q773" s="1071" t="n"/>
      <c r="R773" s="1071" t="n"/>
      <c r="S773" s="1086" t="n"/>
      <c r="T773" s="1091" t="n"/>
      <c r="U773" s="1071" t="n"/>
      <c r="V773" s="1071" t="n"/>
      <c r="W773" s="1071" t="n"/>
      <c r="X773" s="1086" t="n"/>
      <c r="Y773" s="1091" t="n"/>
      <c r="Z773" s="1071" t="n"/>
      <c r="AA773" s="1071" t="n"/>
      <c r="AB773" s="1086" t="n"/>
      <c r="AC773" s="1091" t="n"/>
      <c r="AD773" s="1071" t="n"/>
      <c r="AE773" s="1071" t="n"/>
      <c r="AF773" s="1071" t="n"/>
      <c r="AG773" s="1086" t="n"/>
      <c r="AH773" s="1091" t="n"/>
      <c r="AI773" s="1071" t="n"/>
      <c r="AJ773" s="1086" t="n"/>
    </row>
    <row r="774" ht="12.75" customHeight="1" s="789">
      <c r="A774" s="1091" t="n"/>
      <c r="B774" s="1091" t="n"/>
      <c r="C774" s="1071" t="n"/>
      <c r="D774" s="1086" t="n"/>
      <c r="E774" s="1091" t="n"/>
      <c r="F774" s="1071" t="n"/>
      <c r="G774" s="1071" t="n"/>
      <c r="H774" s="1071" t="n"/>
      <c r="I774" s="1086" t="n"/>
      <c r="J774" s="1091" t="n"/>
      <c r="K774" s="1071" t="n"/>
      <c r="L774" s="1071" t="n"/>
      <c r="M774" s="1071" t="n"/>
      <c r="N774" s="1071" t="n"/>
      <c r="O774" s="1086" t="n"/>
      <c r="P774" s="1091" t="n"/>
      <c r="Q774" s="1071" t="n"/>
      <c r="R774" s="1071" t="n"/>
      <c r="S774" s="1086" t="n"/>
      <c r="T774" s="1091" t="n"/>
      <c r="U774" s="1071" t="n"/>
      <c r="V774" s="1071" t="n"/>
      <c r="W774" s="1071" t="n"/>
      <c r="X774" s="1086" t="n"/>
      <c r="Y774" s="1091" t="n"/>
      <c r="Z774" s="1071" t="n"/>
      <c r="AA774" s="1071" t="n"/>
      <c r="AB774" s="1086" t="n"/>
      <c r="AC774" s="1091" t="n"/>
      <c r="AD774" s="1071" t="n"/>
      <c r="AE774" s="1071" t="n"/>
      <c r="AF774" s="1071" t="n"/>
      <c r="AG774" s="1086" t="n"/>
      <c r="AH774" s="1091" t="n"/>
      <c r="AI774" s="1071" t="n"/>
      <c r="AJ774" s="1086" t="n"/>
    </row>
    <row r="775" ht="12.75" customHeight="1" s="789">
      <c r="A775" s="1091" t="n"/>
      <c r="B775" s="1091" t="n"/>
      <c r="C775" s="1071" t="n"/>
      <c r="D775" s="1086" t="n"/>
      <c r="E775" s="1091" t="n"/>
      <c r="F775" s="1071" t="n"/>
      <c r="G775" s="1071" t="n"/>
      <c r="H775" s="1071" t="n"/>
      <c r="I775" s="1086" t="n"/>
      <c r="J775" s="1091" t="n"/>
      <c r="K775" s="1071" t="n"/>
      <c r="L775" s="1071" t="n"/>
      <c r="M775" s="1071" t="n"/>
      <c r="N775" s="1071" t="n"/>
      <c r="O775" s="1086" t="n"/>
      <c r="P775" s="1091" t="n"/>
      <c r="Q775" s="1071" t="n"/>
      <c r="R775" s="1071" t="n"/>
      <c r="S775" s="1086" t="n"/>
      <c r="T775" s="1091" t="n"/>
      <c r="U775" s="1071" t="n"/>
      <c r="V775" s="1071" t="n"/>
      <c r="W775" s="1071" t="n"/>
      <c r="X775" s="1086" t="n"/>
      <c r="Y775" s="1091" t="n"/>
      <c r="Z775" s="1071" t="n"/>
      <c r="AA775" s="1071" t="n"/>
      <c r="AB775" s="1086" t="n"/>
      <c r="AC775" s="1091" t="n"/>
      <c r="AD775" s="1071" t="n"/>
      <c r="AE775" s="1071" t="n"/>
      <c r="AF775" s="1071" t="n"/>
      <c r="AG775" s="1086" t="n"/>
      <c r="AH775" s="1091" t="n"/>
      <c r="AI775" s="1071" t="n"/>
      <c r="AJ775" s="1086" t="n"/>
    </row>
    <row r="776" ht="12.75" customHeight="1" s="789">
      <c r="A776" s="1091" t="n"/>
      <c r="B776" s="1091" t="n"/>
      <c r="C776" s="1071" t="n"/>
      <c r="D776" s="1086" t="n"/>
      <c r="E776" s="1091" t="n"/>
      <c r="F776" s="1071" t="n"/>
      <c r="G776" s="1071" t="n"/>
      <c r="H776" s="1071" t="n"/>
      <c r="I776" s="1086" t="n"/>
      <c r="J776" s="1091" t="n"/>
      <c r="K776" s="1071" t="n"/>
      <c r="L776" s="1071" t="n"/>
      <c r="M776" s="1071" t="n"/>
      <c r="N776" s="1071" t="n"/>
      <c r="O776" s="1086" t="n"/>
      <c r="P776" s="1091" t="n"/>
      <c r="Q776" s="1071" t="n"/>
      <c r="R776" s="1071" t="n"/>
      <c r="S776" s="1086" t="n"/>
      <c r="T776" s="1091" t="n"/>
      <c r="U776" s="1071" t="n"/>
      <c r="V776" s="1071" t="n"/>
      <c r="W776" s="1071" t="n"/>
      <c r="X776" s="1086" t="n"/>
      <c r="Y776" s="1091" t="n"/>
      <c r="Z776" s="1071" t="n"/>
      <c r="AA776" s="1071" t="n"/>
      <c r="AB776" s="1086" t="n"/>
      <c r="AC776" s="1091" t="n"/>
      <c r="AD776" s="1071" t="n"/>
      <c r="AE776" s="1071" t="n"/>
      <c r="AF776" s="1071" t="n"/>
      <c r="AG776" s="1086" t="n"/>
      <c r="AH776" s="1091" t="n"/>
      <c r="AI776" s="1071" t="n"/>
      <c r="AJ776" s="1086" t="n"/>
    </row>
    <row r="777" ht="12.75" customHeight="1" s="789">
      <c r="A777" s="1091" t="n"/>
      <c r="B777" s="1091" t="n"/>
      <c r="C777" s="1071" t="n"/>
      <c r="D777" s="1086" t="n"/>
      <c r="E777" s="1091" t="n"/>
      <c r="F777" s="1071" t="n"/>
      <c r="G777" s="1071" t="n"/>
      <c r="H777" s="1071" t="n"/>
      <c r="I777" s="1086" t="n"/>
      <c r="J777" s="1091" t="n"/>
      <c r="K777" s="1071" t="n"/>
      <c r="L777" s="1071" t="n"/>
      <c r="M777" s="1071" t="n"/>
      <c r="N777" s="1071" t="n"/>
      <c r="O777" s="1086" t="n"/>
      <c r="P777" s="1091" t="n"/>
      <c r="Q777" s="1071" t="n"/>
      <c r="R777" s="1071" t="n"/>
      <c r="S777" s="1086" t="n"/>
      <c r="T777" s="1091" t="n"/>
      <c r="U777" s="1071" t="n"/>
      <c r="V777" s="1071" t="n"/>
      <c r="W777" s="1071" t="n"/>
      <c r="X777" s="1086" t="n"/>
      <c r="Y777" s="1091" t="n"/>
      <c r="Z777" s="1071" t="n"/>
      <c r="AA777" s="1071" t="n"/>
      <c r="AB777" s="1086" t="n"/>
      <c r="AC777" s="1091" t="n"/>
      <c r="AD777" s="1071" t="n"/>
      <c r="AE777" s="1071" t="n"/>
      <c r="AF777" s="1071" t="n"/>
      <c r="AG777" s="1086" t="n"/>
      <c r="AH777" s="1091" t="n"/>
      <c r="AI777" s="1071" t="n"/>
      <c r="AJ777" s="1086" t="n"/>
    </row>
    <row r="778" ht="12.75" customHeight="1" s="789">
      <c r="A778" s="1091" t="n"/>
      <c r="B778" s="1091" t="n"/>
      <c r="C778" s="1071" t="n"/>
      <c r="D778" s="1086" t="n"/>
      <c r="E778" s="1091" t="n"/>
      <c r="F778" s="1071" t="n"/>
      <c r="G778" s="1071" t="n"/>
      <c r="H778" s="1071" t="n"/>
      <c r="I778" s="1086" t="n"/>
      <c r="J778" s="1091" t="n"/>
      <c r="K778" s="1071" t="n"/>
      <c r="L778" s="1071" t="n"/>
      <c r="M778" s="1071" t="n"/>
      <c r="N778" s="1071" t="n"/>
      <c r="O778" s="1086" t="n"/>
      <c r="P778" s="1091" t="n"/>
      <c r="Q778" s="1071" t="n"/>
      <c r="R778" s="1071" t="n"/>
      <c r="S778" s="1086" t="n"/>
      <c r="T778" s="1091" t="n"/>
      <c r="U778" s="1071" t="n"/>
      <c r="V778" s="1071" t="n"/>
      <c r="W778" s="1071" t="n"/>
      <c r="X778" s="1086" t="n"/>
      <c r="Y778" s="1091" t="n"/>
      <c r="Z778" s="1071" t="n"/>
      <c r="AA778" s="1071" t="n"/>
      <c r="AB778" s="1086" t="n"/>
      <c r="AC778" s="1091" t="n"/>
      <c r="AD778" s="1071" t="n"/>
      <c r="AE778" s="1071" t="n"/>
      <c r="AF778" s="1071" t="n"/>
      <c r="AG778" s="1086" t="n"/>
      <c r="AH778" s="1091" t="n"/>
      <c r="AI778" s="1071" t="n"/>
      <c r="AJ778" s="1086" t="n"/>
    </row>
    <row r="779" ht="12.75" customHeight="1" s="789">
      <c r="A779" s="1091" t="n"/>
      <c r="B779" s="1091" t="n"/>
      <c r="C779" s="1071" t="n"/>
      <c r="D779" s="1086" t="n"/>
      <c r="E779" s="1091" t="n"/>
      <c r="F779" s="1071" t="n"/>
      <c r="G779" s="1071" t="n"/>
      <c r="H779" s="1071" t="n"/>
      <c r="I779" s="1086" t="n"/>
      <c r="J779" s="1091" t="n"/>
      <c r="K779" s="1071" t="n"/>
      <c r="L779" s="1071" t="n"/>
      <c r="M779" s="1071" t="n"/>
      <c r="N779" s="1071" t="n"/>
      <c r="O779" s="1086" t="n"/>
      <c r="P779" s="1091" t="n"/>
      <c r="Q779" s="1071" t="n"/>
      <c r="R779" s="1071" t="n"/>
      <c r="S779" s="1086" t="n"/>
      <c r="T779" s="1091" t="n"/>
      <c r="U779" s="1071" t="n"/>
      <c r="V779" s="1071" t="n"/>
      <c r="W779" s="1071" t="n"/>
      <c r="X779" s="1086" t="n"/>
      <c r="Y779" s="1091" t="n"/>
      <c r="Z779" s="1071" t="n"/>
      <c r="AA779" s="1071" t="n"/>
      <c r="AB779" s="1086" t="n"/>
      <c r="AC779" s="1091" t="n"/>
      <c r="AD779" s="1071" t="n"/>
      <c r="AE779" s="1071" t="n"/>
      <c r="AF779" s="1071" t="n"/>
      <c r="AG779" s="1086" t="n"/>
      <c r="AH779" s="1091" t="n"/>
      <c r="AI779" s="1071" t="n"/>
      <c r="AJ779" s="1086" t="n"/>
    </row>
    <row r="780" ht="12.75" customHeight="1" s="789">
      <c r="A780" s="1091" t="n"/>
      <c r="B780" s="1091" t="n"/>
      <c r="C780" s="1071" t="n"/>
      <c r="D780" s="1086" t="n"/>
      <c r="E780" s="1091" t="n"/>
      <c r="F780" s="1071" t="n"/>
      <c r="G780" s="1071" t="n"/>
      <c r="H780" s="1071" t="n"/>
      <c r="I780" s="1086" t="n"/>
      <c r="J780" s="1091" t="n"/>
      <c r="K780" s="1071" t="n"/>
      <c r="L780" s="1071" t="n"/>
      <c r="M780" s="1071" t="n"/>
      <c r="N780" s="1071" t="n"/>
      <c r="O780" s="1086" t="n"/>
      <c r="P780" s="1091" t="n"/>
      <c r="Q780" s="1071" t="n"/>
      <c r="R780" s="1071" t="n"/>
      <c r="S780" s="1086" t="n"/>
      <c r="T780" s="1091" t="n"/>
      <c r="U780" s="1071" t="n"/>
      <c r="V780" s="1071" t="n"/>
      <c r="W780" s="1071" t="n"/>
      <c r="X780" s="1086" t="n"/>
      <c r="Y780" s="1091" t="n"/>
      <c r="Z780" s="1071" t="n"/>
      <c r="AA780" s="1071" t="n"/>
      <c r="AB780" s="1086" t="n"/>
      <c r="AC780" s="1091" t="n"/>
      <c r="AD780" s="1071" t="n"/>
      <c r="AE780" s="1071" t="n"/>
      <c r="AF780" s="1071" t="n"/>
      <c r="AG780" s="1086" t="n"/>
      <c r="AH780" s="1091" t="n"/>
      <c r="AI780" s="1071" t="n"/>
      <c r="AJ780" s="1086" t="n"/>
    </row>
    <row r="781" ht="12.75" customHeight="1" s="789">
      <c r="A781" s="1091" t="n"/>
      <c r="B781" s="1091" t="n"/>
      <c r="C781" s="1071" t="n"/>
      <c r="D781" s="1086" t="n"/>
      <c r="E781" s="1091" t="n"/>
      <c r="F781" s="1071" t="n"/>
      <c r="G781" s="1071" t="n"/>
      <c r="H781" s="1071" t="n"/>
      <c r="I781" s="1086" t="n"/>
      <c r="J781" s="1091" t="n"/>
      <c r="K781" s="1071" t="n"/>
      <c r="L781" s="1071" t="n"/>
      <c r="M781" s="1071" t="n"/>
      <c r="N781" s="1071" t="n"/>
      <c r="O781" s="1086" t="n"/>
      <c r="P781" s="1091" t="n"/>
      <c r="Q781" s="1071" t="n"/>
      <c r="R781" s="1071" t="n"/>
      <c r="S781" s="1086" t="n"/>
      <c r="T781" s="1091" t="n"/>
      <c r="U781" s="1071" t="n"/>
      <c r="V781" s="1071" t="n"/>
      <c r="W781" s="1071" t="n"/>
      <c r="X781" s="1086" t="n"/>
      <c r="Y781" s="1091" t="n"/>
      <c r="Z781" s="1071" t="n"/>
      <c r="AA781" s="1071" t="n"/>
      <c r="AB781" s="1086" t="n"/>
      <c r="AC781" s="1091" t="n"/>
      <c r="AD781" s="1071" t="n"/>
      <c r="AE781" s="1071" t="n"/>
      <c r="AF781" s="1071" t="n"/>
      <c r="AG781" s="1086" t="n"/>
      <c r="AH781" s="1091" t="n"/>
      <c r="AI781" s="1071" t="n"/>
      <c r="AJ781" s="1086" t="n"/>
    </row>
    <row r="782" ht="12.75" customHeight="1" s="789">
      <c r="A782" s="1091" t="n"/>
      <c r="B782" s="1091" t="n"/>
      <c r="C782" s="1071" t="n"/>
      <c r="D782" s="1086" t="n"/>
      <c r="E782" s="1091" t="n"/>
      <c r="F782" s="1071" t="n"/>
      <c r="G782" s="1071" t="n"/>
      <c r="H782" s="1071" t="n"/>
      <c r="I782" s="1086" t="n"/>
      <c r="J782" s="1091" t="n"/>
      <c r="K782" s="1071" t="n"/>
      <c r="L782" s="1071" t="n"/>
      <c r="M782" s="1071" t="n"/>
      <c r="N782" s="1071" t="n"/>
      <c r="O782" s="1086" t="n"/>
      <c r="P782" s="1091" t="n"/>
      <c r="Q782" s="1071" t="n"/>
      <c r="R782" s="1071" t="n"/>
      <c r="S782" s="1086" t="n"/>
      <c r="T782" s="1091" t="n"/>
      <c r="U782" s="1071" t="n"/>
      <c r="V782" s="1071" t="n"/>
      <c r="W782" s="1071" t="n"/>
      <c r="X782" s="1086" t="n"/>
      <c r="Y782" s="1091" t="n"/>
      <c r="Z782" s="1071" t="n"/>
      <c r="AA782" s="1071" t="n"/>
      <c r="AB782" s="1086" t="n"/>
      <c r="AC782" s="1091" t="n"/>
      <c r="AD782" s="1071" t="n"/>
      <c r="AE782" s="1071" t="n"/>
      <c r="AF782" s="1071" t="n"/>
      <c r="AG782" s="1086" t="n"/>
      <c r="AH782" s="1091" t="n"/>
      <c r="AI782" s="1071" t="n"/>
      <c r="AJ782" s="1086" t="n"/>
    </row>
    <row r="783" ht="12.75" customHeight="1" s="789">
      <c r="A783" s="1091" t="n"/>
      <c r="B783" s="1091" t="n"/>
      <c r="C783" s="1071" t="n"/>
      <c r="D783" s="1086" t="n"/>
      <c r="E783" s="1091" t="n"/>
      <c r="F783" s="1071" t="n"/>
      <c r="G783" s="1071" t="n"/>
      <c r="H783" s="1071" t="n"/>
      <c r="I783" s="1086" t="n"/>
      <c r="J783" s="1091" t="n"/>
      <c r="K783" s="1071" t="n"/>
      <c r="L783" s="1071" t="n"/>
      <c r="M783" s="1071" t="n"/>
      <c r="N783" s="1071" t="n"/>
      <c r="O783" s="1086" t="n"/>
      <c r="P783" s="1091" t="n"/>
      <c r="Q783" s="1071" t="n"/>
      <c r="R783" s="1071" t="n"/>
      <c r="S783" s="1086" t="n"/>
      <c r="T783" s="1091" t="n"/>
      <c r="U783" s="1071" t="n"/>
      <c r="V783" s="1071" t="n"/>
      <c r="W783" s="1071" t="n"/>
      <c r="X783" s="1086" t="n"/>
      <c r="Y783" s="1091" t="n"/>
      <c r="Z783" s="1071" t="n"/>
      <c r="AA783" s="1071" t="n"/>
      <c r="AB783" s="1086" t="n"/>
      <c r="AC783" s="1091" t="n"/>
      <c r="AD783" s="1071" t="n"/>
      <c r="AE783" s="1071" t="n"/>
      <c r="AF783" s="1071" t="n"/>
      <c r="AG783" s="1086" t="n"/>
      <c r="AH783" s="1091" t="n"/>
      <c r="AI783" s="1071" t="n"/>
      <c r="AJ783" s="1086" t="n"/>
    </row>
    <row r="784" ht="12.75" customHeight="1" s="789">
      <c r="A784" s="1091" t="n"/>
      <c r="B784" s="1091" t="n"/>
      <c r="C784" s="1071" t="n"/>
      <c r="D784" s="1086" t="n"/>
      <c r="E784" s="1091" t="n"/>
      <c r="F784" s="1071" t="n"/>
      <c r="G784" s="1071" t="n"/>
      <c r="H784" s="1071" t="n"/>
      <c r="I784" s="1086" t="n"/>
      <c r="J784" s="1091" t="n"/>
      <c r="K784" s="1071" t="n"/>
      <c r="L784" s="1071" t="n"/>
      <c r="M784" s="1071" t="n"/>
      <c r="N784" s="1071" t="n"/>
      <c r="O784" s="1086" t="n"/>
      <c r="P784" s="1091" t="n"/>
      <c r="Q784" s="1071" t="n"/>
      <c r="R784" s="1071" t="n"/>
      <c r="S784" s="1086" t="n"/>
      <c r="T784" s="1091" t="n"/>
      <c r="U784" s="1071" t="n"/>
      <c r="V784" s="1071" t="n"/>
      <c r="W784" s="1071" t="n"/>
      <c r="X784" s="1086" t="n"/>
      <c r="Y784" s="1091" t="n"/>
      <c r="Z784" s="1071" t="n"/>
      <c r="AA784" s="1071" t="n"/>
      <c r="AB784" s="1086" t="n"/>
      <c r="AC784" s="1091" t="n"/>
      <c r="AD784" s="1071" t="n"/>
      <c r="AE784" s="1071" t="n"/>
      <c r="AF784" s="1071" t="n"/>
      <c r="AG784" s="1086" t="n"/>
      <c r="AH784" s="1091" t="n"/>
      <c r="AI784" s="1071" t="n"/>
      <c r="AJ784" s="1086" t="n"/>
    </row>
    <row r="785" ht="12.75" customHeight="1" s="789">
      <c r="A785" s="1091" t="n"/>
      <c r="B785" s="1091" t="n"/>
      <c r="C785" s="1071" t="n"/>
      <c r="D785" s="1086" t="n"/>
      <c r="E785" s="1091" t="n"/>
      <c r="F785" s="1071" t="n"/>
      <c r="G785" s="1071" t="n"/>
      <c r="H785" s="1071" t="n"/>
      <c r="I785" s="1086" t="n"/>
      <c r="J785" s="1091" t="n"/>
      <c r="K785" s="1071" t="n"/>
      <c r="L785" s="1071" t="n"/>
      <c r="M785" s="1071" t="n"/>
      <c r="N785" s="1071" t="n"/>
      <c r="O785" s="1086" t="n"/>
      <c r="P785" s="1091" t="n"/>
      <c r="Q785" s="1071" t="n"/>
      <c r="R785" s="1071" t="n"/>
      <c r="S785" s="1086" t="n"/>
      <c r="T785" s="1091" t="n"/>
      <c r="U785" s="1071" t="n"/>
      <c r="V785" s="1071" t="n"/>
      <c r="W785" s="1071" t="n"/>
      <c r="X785" s="1086" t="n"/>
      <c r="Y785" s="1091" t="n"/>
      <c r="Z785" s="1071" t="n"/>
      <c r="AA785" s="1071" t="n"/>
      <c r="AB785" s="1086" t="n"/>
      <c r="AC785" s="1091" t="n"/>
      <c r="AD785" s="1071" t="n"/>
      <c r="AE785" s="1071" t="n"/>
      <c r="AF785" s="1071" t="n"/>
      <c r="AG785" s="1086" t="n"/>
      <c r="AH785" s="1091" t="n"/>
      <c r="AI785" s="1071" t="n"/>
      <c r="AJ785" s="1086" t="n"/>
    </row>
    <row r="786" ht="12.75" customHeight="1" s="789">
      <c r="A786" s="1091" t="n"/>
      <c r="B786" s="1091" t="n"/>
      <c r="C786" s="1071" t="n"/>
      <c r="D786" s="1086" t="n"/>
      <c r="E786" s="1091" t="n"/>
      <c r="F786" s="1071" t="n"/>
      <c r="G786" s="1071" t="n"/>
      <c r="H786" s="1071" t="n"/>
      <c r="I786" s="1086" t="n"/>
      <c r="J786" s="1091" t="n"/>
      <c r="K786" s="1071" t="n"/>
      <c r="L786" s="1071" t="n"/>
      <c r="M786" s="1071" t="n"/>
      <c r="N786" s="1071" t="n"/>
      <c r="O786" s="1086" t="n"/>
      <c r="P786" s="1091" t="n"/>
      <c r="Q786" s="1071" t="n"/>
      <c r="R786" s="1071" t="n"/>
      <c r="S786" s="1086" t="n"/>
      <c r="T786" s="1091" t="n"/>
      <c r="U786" s="1071" t="n"/>
      <c r="V786" s="1071" t="n"/>
      <c r="W786" s="1071" t="n"/>
      <c r="X786" s="1086" t="n"/>
      <c r="Y786" s="1091" t="n"/>
      <c r="Z786" s="1071" t="n"/>
      <c r="AA786" s="1071" t="n"/>
      <c r="AB786" s="1086" t="n"/>
      <c r="AC786" s="1091" t="n"/>
      <c r="AD786" s="1071" t="n"/>
      <c r="AE786" s="1071" t="n"/>
      <c r="AF786" s="1071" t="n"/>
      <c r="AG786" s="1086" t="n"/>
      <c r="AH786" s="1091" t="n"/>
      <c r="AI786" s="1071" t="n"/>
      <c r="AJ786" s="1086" t="n"/>
    </row>
    <row r="787" ht="12.75" customHeight="1" s="789">
      <c r="A787" s="1091" t="n"/>
      <c r="B787" s="1091" t="n"/>
      <c r="C787" s="1071" t="n"/>
      <c r="D787" s="1086" t="n"/>
      <c r="E787" s="1091" t="n"/>
      <c r="F787" s="1071" t="n"/>
      <c r="G787" s="1071" t="n"/>
      <c r="H787" s="1071" t="n"/>
      <c r="I787" s="1086" t="n"/>
      <c r="J787" s="1091" t="n"/>
      <c r="K787" s="1071" t="n"/>
      <c r="L787" s="1071" t="n"/>
      <c r="M787" s="1071" t="n"/>
      <c r="N787" s="1071" t="n"/>
      <c r="O787" s="1086" t="n"/>
      <c r="P787" s="1091" t="n"/>
      <c r="Q787" s="1071" t="n"/>
      <c r="R787" s="1071" t="n"/>
      <c r="S787" s="1086" t="n"/>
      <c r="T787" s="1091" t="n"/>
      <c r="U787" s="1071" t="n"/>
      <c r="V787" s="1071" t="n"/>
      <c r="W787" s="1071" t="n"/>
      <c r="X787" s="1086" t="n"/>
      <c r="Y787" s="1091" t="n"/>
      <c r="Z787" s="1071" t="n"/>
      <c r="AA787" s="1071" t="n"/>
      <c r="AB787" s="1086" t="n"/>
      <c r="AC787" s="1091" t="n"/>
      <c r="AD787" s="1071" t="n"/>
      <c r="AE787" s="1071" t="n"/>
      <c r="AF787" s="1071" t="n"/>
      <c r="AG787" s="1086" t="n"/>
      <c r="AH787" s="1091" t="n"/>
      <c r="AI787" s="1071" t="n"/>
      <c r="AJ787" s="1086" t="n"/>
    </row>
    <row r="788" ht="12.75" customHeight="1" s="789">
      <c r="A788" s="1091" t="n"/>
      <c r="B788" s="1091" t="n"/>
      <c r="C788" s="1071" t="n"/>
      <c r="D788" s="1086" t="n"/>
      <c r="E788" s="1091" t="n"/>
      <c r="F788" s="1071" t="n"/>
      <c r="G788" s="1071" t="n"/>
      <c r="H788" s="1071" t="n"/>
      <c r="I788" s="1086" t="n"/>
      <c r="J788" s="1091" t="n"/>
      <c r="K788" s="1071" t="n"/>
      <c r="L788" s="1071" t="n"/>
      <c r="M788" s="1071" t="n"/>
      <c r="N788" s="1071" t="n"/>
      <c r="O788" s="1086" t="n"/>
      <c r="P788" s="1091" t="n"/>
      <c r="Q788" s="1071" t="n"/>
      <c r="R788" s="1071" t="n"/>
      <c r="S788" s="1086" t="n"/>
      <c r="T788" s="1091" t="n"/>
      <c r="U788" s="1071" t="n"/>
      <c r="V788" s="1071" t="n"/>
      <c r="W788" s="1071" t="n"/>
      <c r="X788" s="1086" t="n"/>
      <c r="Y788" s="1091" t="n"/>
      <c r="Z788" s="1071" t="n"/>
      <c r="AA788" s="1071" t="n"/>
      <c r="AB788" s="1086" t="n"/>
      <c r="AC788" s="1091" t="n"/>
      <c r="AD788" s="1071" t="n"/>
      <c r="AE788" s="1071" t="n"/>
      <c r="AF788" s="1071" t="n"/>
      <c r="AG788" s="1086" t="n"/>
      <c r="AH788" s="1091" t="n"/>
      <c r="AI788" s="1071" t="n"/>
      <c r="AJ788" s="1086" t="n"/>
    </row>
    <row r="789" ht="12.75" customHeight="1" s="789">
      <c r="A789" s="1091" t="n"/>
      <c r="B789" s="1091" t="n"/>
      <c r="C789" s="1071" t="n"/>
      <c r="D789" s="1086" t="n"/>
      <c r="E789" s="1091" t="n"/>
      <c r="F789" s="1071" t="n"/>
      <c r="G789" s="1071" t="n"/>
      <c r="H789" s="1071" t="n"/>
      <c r="I789" s="1086" t="n"/>
      <c r="J789" s="1091" t="n"/>
      <c r="K789" s="1071" t="n"/>
      <c r="L789" s="1071" t="n"/>
      <c r="M789" s="1071" t="n"/>
      <c r="N789" s="1071" t="n"/>
      <c r="O789" s="1086" t="n"/>
      <c r="P789" s="1091" t="n"/>
      <c r="Q789" s="1071" t="n"/>
      <c r="R789" s="1071" t="n"/>
      <c r="S789" s="1086" t="n"/>
      <c r="T789" s="1091" t="n"/>
      <c r="U789" s="1071" t="n"/>
      <c r="V789" s="1071" t="n"/>
      <c r="W789" s="1071" t="n"/>
      <c r="X789" s="1086" t="n"/>
      <c r="Y789" s="1091" t="n"/>
      <c r="Z789" s="1071" t="n"/>
      <c r="AA789" s="1071" t="n"/>
      <c r="AB789" s="1086" t="n"/>
      <c r="AC789" s="1091" t="n"/>
      <c r="AD789" s="1071" t="n"/>
      <c r="AE789" s="1071" t="n"/>
      <c r="AF789" s="1071" t="n"/>
      <c r="AG789" s="1086" t="n"/>
      <c r="AH789" s="1091" t="n"/>
      <c r="AI789" s="1071" t="n"/>
      <c r="AJ789" s="1086" t="n"/>
    </row>
    <row r="790" ht="12.75" customHeight="1" s="789">
      <c r="A790" s="1091" t="n"/>
      <c r="B790" s="1091" t="n"/>
      <c r="C790" s="1071" t="n"/>
      <c r="D790" s="1086" t="n"/>
      <c r="E790" s="1091" t="n"/>
      <c r="F790" s="1071" t="n"/>
      <c r="G790" s="1071" t="n"/>
      <c r="H790" s="1071" t="n"/>
      <c r="I790" s="1086" t="n"/>
      <c r="J790" s="1091" t="n"/>
      <c r="K790" s="1071" t="n"/>
      <c r="L790" s="1071" t="n"/>
      <c r="M790" s="1071" t="n"/>
      <c r="N790" s="1071" t="n"/>
      <c r="O790" s="1086" t="n"/>
      <c r="P790" s="1091" t="n"/>
      <c r="Q790" s="1071" t="n"/>
      <c r="R790" s="1071" t="n"/>
      <c r="S790" s="1086" t="n"/>
      <c r="T790" s="1091" t="n"/>
      <c r="U790" s="1071" t="n"/>
      <c r="V790" s="1071" t="n"/>
      <c r="W790" s="1071" t="n"/>
      <c r="X790" s="1086" t="n"/>
      <c r="Y790" s="1091" t="n"/>
      <c r="Z790" s="1071" t="n"/>
      <c r="AA790" s="1071" t="n"/>
      <c r="AB790" s="1086" t="n"/>
      <c r="AC790" s="1091" t="n"/>
      <c r="AD790" s="1071" t="n"/>
      <c r="AE790" s="1071" t="n"/>
      <c r="AF790" s="1071" t="n"/>
      <c r="AG790" s="1086" t="n"/>
      <c r="AH790" s="1091" t="n"/>
      <c r="AI790" s="1071" t="n"/>
      <c r="AJ790" s="1086" t="n"/>
    </row>
    <row r="791" ht="12.75" customHeight="1" s="789">
      <c r="A791" s="1091" t="n"/>
      <c r="B791" s="1091" t="n"/>
      <c r="C791" s="1071" t="n"/>
      <c r="D791" s="1086" t="n"/>
      <c r="E791" s="1091" t="n"/>
      <c r="F791" s="1071" t="n"/>
      <c r="G791" s="1071" t="n"/>
      <c r="H791" s="1071" t="n"/>
      <c r="I791" s="1086" t="n"/>
      <c r="J791" s="1091" t="n"/>
      <c r="K791" s="1071" t="n"/>
      <c r="L791" s="1071" t="n"/>
      <c r="M791" s="1071" t="n"/>
      <c r="N791" s="1071" t="n"/>
      <c r="O791" s="1086" t="n"/>
      <c r="P791" s="1091" t="n"/>
      <c r="Q791" s="1071" t="n"/>
      <c r="R791" s="1071" t="n"/>
      <c r="S791" s="1086" t="n"/>
      <c r="T791" s="1091" t="n"/>
      <c r="U791" s="1071" t="n"/>
      <c r="V791" s="1071" t="n"/>
      <c r="W791" s="1071" t="n"/>
      <c r="X791" s="1086" t="n"/>
      <c r="Y791" s="1091" t="n"/>
      <c r="Z791" s="1071" t="n"/>
      <c r="AA791" s="1071" t="n"/>
      <c r="AB791" s="1086" t="n"/>
      <c r="AC791" s="1091" t="n"/>
      <c r="AD791" s="1071" t="n"/>
      <c r="AE791" s="1071" t="n"/>
      <c r="AF791" s="1071" t="n"/>
      <c r="AG791" s="1086" t="n"/>
      <c r="AH791" s="1091" t="n"/>
      <c r="AI791" s="1071" t="n"/>
      <c r="AJ791" s="1086" t="n"/>
    </row>
    <row r="792" ht="12.75" customHeight="1" s="789">
      <c r="A792" s="1091" t="n"/>
      <c r="B792" s="1091" t="n"/>
      <c r="C792" s="1071" t="n"/>
      <c r="D792" s="1086" t="n"/>
      <c r="E792" s="1091" t="n"/>
      <c r="F792" s="1071" t="n"/>
      <c r="G792" s="1071" t="n"/>
      <c r="H792" s="1071" t="n"/>
      <c r="I792" s="1086" t="n"/>
      <c r="J792" s="1091" t="n"/>
      <c r="K792" s="1071" t="n"/>
      <c r="L792" s="1071" t="n"/>
      <c r="M792" s="1071" t="n"/>
      <c r="N792" s="1071" t="n"/>
      <c r="O792" s="1086" t="n"/>
      <c r="P792" s="1091" t="n"/>
      <c r="Q792" s="1071" t="n"/>
      <c r="R792" s="1071" t="n"/>
      <c r="S792" s="1086" t="n"/>
      <c r="T792" s="1091" t="n"/>
      <c r="U792" s="1071" t="n"/>
      <c r="V792" s="1071" t="n"/>
      <c r="W792" s="1071" t="n"/>
      <c r="X792" s="1086" t="n"/>
      <c r="Y792" s="1091" t="n"/>
      <c r="Z792" s="1071" t="n"/>
      <c r="AA792" s="1071" t="n"/>
      <c r="AB792" s="1086" t="n"/>
      <c r="AC792" s="1091" t="n"/>
      <c r="AD792" s="1071" t="n"/>
      <c r="AE792" s="1071" t="n"/>
      <c r="AF792" s="1071" t="n"/>
      <c r="AG792" s="1086" t="n"/>
      <c r="AH792" s="1091" t="n"/>
      <c r="AI792" s="1071" t="n"/>
      <c r="AJ792" s="1086" t="n"/>
    </row>
    <row r="793" ht="12.75" customHeight="1" s="789">
      <c r="A793" s="1091" t="n"/>
      <c r="B793" s="1091" t="n"/>
      <c r="C793" s="1071" t="n"/>
      <c r="D793" s="1086" t="n"/>
      <c r="E793" s="1091" t="n"/>
      <c r="F793" s="1071" t="n"/>
      <c r="G793" s="1071" t="n"/>
      <c r="H793" s="1071" t="n"/>
      <c r="I793" s="1086" t="n"/>
      <c r="J793" s="1091" t="n"/>
      <c r="K793" s="1071" t="n"/>
      <c r="L793" s="1071" t="n"/>
      <c r="M793" s="1071" t="n"/>
      <c r="N793" s="1071" t="n"/>
      <c r="O793" s="1086" t="n"/>
      <c r="P793" s="1091" t="n"/>
      <c r="Q793" s="1071" t="n"/>
      <c r="R793" s="1071" t="n"/>
      <c r="S793" s="1086" t="n"/>
      <c r="T793" s="1091" t="n"/>
      <c r="U793" s="1071" t="n"/>
      <c r="V793" s="1071" t="n"/>
      <c r="W793" s="1071" t="n"/>
      <c r="X793" s="1086" t="n"/>
      <c r="Y793" s="1091" t="n"/>
      <c r="Z793" s="1071" t="n"/>
      <c r="AA793" s="1071" t="n"/>
      <c r="AB793" s="1086" t="n"/>
      <c r="AC793" s="1091" t="n"/>
      <c r="AD793" s="1071" t="n"/>
      <c r="AE793" s="1071" t="n"/>
      <c r="AF793" s="1071" t="n"/>
      <c r="AG793" s="1086" t="n"/>
      <c r="AH793" s="1091" t="n"/>
      <c r="AI793" s="1071" t="n"/>
      <c r="AJ793" s="1086" t="n"/>
    </row>
    <row r="794" ht="12.75" customHeight="1" s="789">
      <c r="A794" s="1091" t="n"/>
      <c r="B794" s="1091" t="n"/>
      <c r="C794" s="1071" t="n"/>
      <c r="D794" s="1086" t="n"/>
      <c r="E794" s="1091" t="n"/>
      <c r="F794" s="1071" t="n"/>
      <c r="G794" s="1071" t="n"/>
      <c r="H794" s="1071" t="n"/>
      <c r="I794" s="1086" t="n"/>
      <c r="J794" s="1091" t="n"/>
      <c r="K794" s="1071" t="n"/>
      <c r="L794" s="1071" t="n"/>
      <c r="M794" s="1071" t="n"/>
      <c r="N794" s="1071" t="n"/>
      <c r="O794" s="1086" t="n"/>
      <c r="P794" s="1091" t="n"/>
      <c r="Q794" s="1071" t="n"/>
      <c r="R794" s="1071" t="n"/>
      <c r="S794" s="1086" t="n"/>
      <c r="T794" s="1091" t="n"/>
      <c r="U794" s="1071" t="n"/>
      <c r="V794" s="1071" t="n"/>
      <c r="W794" s="1071" t="n"/>
      <c r="X794" s="1086" t="n"/>
      <c r="Y794" s="1091" t="n"/>
      <c r="Z794" s="1071" t="n"/>
      <c r="AA794" s="1071" t="n"/>
      <c r="AB794" s="1086" t="n"/>
      <c r="AC794" s="1091" t="n"/>
      <c r="AD794" s="1071" t="n"/>
      <c r="AE794" s="1071" t="n"/>
      <c r="AF794" s="1071" t="n"/>
      <c r="AG794" s="1086" t="n"/>
      <c r="AH794" s="1091" t="n"/>
      <c r="AI794" s="1071" t="n"/>
      <c r="AJ794" s="1086" t="n"/>
    </row>
    <row r="795" ht="12.75" customHeight="1" s="789">
      <c r="A795" s="1091" t="n"/>
      <c r="B795" s="1091" t="n"/>
      <c r="C795" s="1071" t="n"/>
      <c r="D795" s="1086" t="n"/>
      <c r="E795" s="1091" t="n"/>
      <c r="F795" s="1071" t="n"/>
      <c r="G795" s="1071" t="n"/>
      <c r="H795" s="1071" t="n"/>
      <c r="I795" s="1086" t="n"/>
      <c r="J795" s="1091" t="n"/>
      <c r="K795" s="1071" t="n"/>
      <c r="L795" s="1071" t="n"/>
      <c r="M795" s="1071" t="n"/>
      <c r="N795" s="1071" t="n"/>
      <c r="O795" s="1086" t="n"/>
      <c r="P795" s="1091" t="n"/>
      <c r="Q795" s="1071" t="n"/>
      <c r="R795" s="1071" t="n"/>
      <c r="S795" s="1086" t="n"/>
      <c r="T795" s="1091" t="n"/>
      <c r="U795" s="1071" t="n"/>
      <c r="V795" s="1071" t="n"/>
      <c r="W795" s="1071" t="n"/>
      <c r="X795" s="1086" t="n"/>
      <c r="Y795" s="1091" t="n"/>
      <c r="Z795" s="1071" t="n"/>
      <c r="AA795" s="1071" t="n"/>
      <c r="AB795" s="1086" t="n"/>
      <c r="AC795" s="1091" t="n"/>
      <c r="AD795" s="1071" t="n"/>
      <c r="AE795" s="1071" t="n"/>
      <c r="AF795" s="1071" t="n"/>
      <c r="AG795" s="1086" t="n"/>
      <c r="AH795" s="1091" t="n"/>
      <c r="AI795" s="1071" t="n"/>
      <c r="AJ795" s="1086" t="n"/>
    </row>
    <row r="796" ht="12.75" customHeight="1" s="789">
      <c r="A796" s="1091" t="n"/>
      <c r="B796" s="1091" t="n"/>
      <c r="C796" s="1071" t="n"/>
      <c r="D796" s="1086" t="n"/>
      <c r="E796" s="1091" t="n"/>
      <c r="F796" s="1071" t="n"/>
      <c r="G796" s="1071" t="n"/>
      <c r="H796" s="1071" t="n"/>
      <c r="I796" s="1086" t="n"/>
      <c r="J796" s="1091" t="n"/>
      <c r="K796" s="1071" t="n"/>
      <c r="L796" s="1071" t="n"/>
      <c r="M796" s="1071" t="n"/>
      <c r="N796" s="1071" t="n"/>
      <c r="O796" s="1086" t="n"/>
      <c r="P796" s="1091" t="n"/>
      <c r="Q796" s="1071" t="n"/>
      <c r="R796" s="1071" t="n"/>
      <c r="S796" s="1086" t="n"/>
      <c r="T796" s="1091" t="n"/>
      <c r="U796" s="1071" t="n"/>
      <c r="V796" s="1071" t="n"/>
      <c r="W796" s="1071" t="n"/>
      <c r="X796" s="1086" t="n"/>
      <c r="Y796" s="1091" t="n"/>
      <c r="Z796" s="1071" t="n"/>
      <c r="AA796" s="1071" t="n"/>
      <c r="AB796" s="1086" t="n"/>
      <c r="AC796" s="1091" t="n"/>
      <c r="AD796" s="1071" t="n"/>
      <c r="AE796" s="1071" t="n"/>
      <c r="AF796" s="1071" t="n"/>
      <c r="AG796" s="1086" t="n"/>
      <c r="AH796" s="1091" t="n"/>
      <c r="AI796" s="1071" t="n"/>
      <c r="AJ796" s="1086" t="n"/>
    </row>
    <row r="797" ht="12.75" customHeight="1" s="789">
      <c r="A797" s="1091" t="n"/>
      <c r="B797" s="1091" t="n"/>
      <c r="C797" s="1071" t="n"/>
      <c r="D797" s="1086" t="n"/>
      <c r="E797" s="1091" t="n"/>
      <c r="F797" s="1071" t="n"/>
      <c r="G797" s="1071" t="n"/>
      <c r="H797" s="1071" t="n"/>
      <c r="I797" s="1086" t="n"/>
      <c r="J797" s="1091" t="n"/>
      <c r="K797" s="1071" t="n"/>
      <c r="L797" s="1071" t="n"/>
      <c r="M797" s="1071" t="n"/>
      <c r="N797" s="1071" t="n"/>
      <c r="O797" s="1086" t="n"/>
      <c r="P797" s="1091" t="n"/>
      <c r="Q797" s="1071" t="n"/>
      <c r="R797" s="1071" t="n"/>
      <c r="S797" s="1086" t="n"/>
      <c r="T797" s="1091" t="n"/>
      <c r="U797" s="1071" t="n"/>
      <c r="V797" s="1071" t="n"/>
      <c r="W797" s="1071" t="n"/>
      <c r="X797" s="1086" t="n"/>
      <c r="Y797" s="1091" t="n"/>
      <c r="Z797" s="1071" t="n"/>
      <c r="AA797" s="1071" t="n"/>
      <c r="AB797" s="1086" t="n"/>
      <c r="AC797" s="1091" t="n"/>
      <c r="AD797" s="1071" t="n"/>
      <c r="AE797" s="1071" t="n"/>
      <c r="AF797" s="1071" t="n"/>
      <c r="AG797" s="1086" t="n"/>
      <c r="AH797" s="1091" t="n"/>
      <c r="AI797" s="1071" t="n"/>
      <c r="AJ797" s="1086" t="n"/>
    </row>
    <row r="798" ht="12.75" customHeight="1" s="789">
      <c r="A798" s="1091" t="n"/>
      <c r="B798" s="1091" t="n"/>
      <c r="C798" s="1071" t="n"/>
      <c r="D798" s="1086" t="n"/>
      <c r="E798" s="1091" t="n"/>
      <c r="F798" s="1071" t="n"/>
      <c r="G798" s="1071" t="n"/>
      <c r="H798" s="1071" t="n"/>
      <c r="I798" s="1086" t="n"/>
      <c r="J798" s="1091" t="n"/>
      <c r="K798" s="1071" t="n"/>
      <c r="L798" s="1071" t="n"/>
      <c r="M798" s="1071" t="n"/>
      <c r="N798" s="1071" t="n"/>
      <c r="O798" s="1086" t="n"/>
      <c r="P798" s="1091" t="n"/>
      <c r="Q798" s="1071" t="n"/>
      <c r="R798" s="1071" t="n"/>
      <c r="S798" s="1086" t="n"/>
      <c r="T798" s="1091" t="n"/>
      <c r="U798" s="1071" t="n"/>
      <c r="V798" s="1071" t="n"/>
      <c r="W798" s="1071" t="n"/>
      <c r="X798" s="1086" t="n"/>
      <c r="Y798" s="1091" t="n"/>
      <c r="Z798" s="1071" t="n"/>
      <c r="AA798" s="1071" t="n"/>
      <c r="AB798" s="1086" t="n"/>
      <c r="AC798" s="1091" t="n"/>
      <c r="AD798" s="1071" t="n"/>
      <c r="AE798" s="1071" t="n"/>
      <c r="AF798" s="1071" t="n"/>
      <c r="AG798" s="1086" t="n"/>
      <c r="AH798" s="1091" t="n"/>
      <c r="AI798" s="1071" t="n"/>
      <c r="AJ798" s="1086" t="n"/>
    </row>
    <row r="799" ht="12.75" customHeight="1" s="789">
      <c r="A799" s="1091" t="n"/>
      <c r="B799" s="1091" t="n"/>
      <c r="C799" s="1071" t="n"/>
      <c r="D799" s="1086" t="n"/>
      <c r="E799" s="1091" t="n"/>
      <c r="F799" s="1071" t="n"/>
      <c r="G799" s="1071" t="n"/>
      <c r="H799" s="1071" t="n"/>
      <c r="I799" s="1086" t="n"/>
      <c r="J799" s="1091" t="n"/>
      <c r="K799" s="1071" t="n"/>
      <c r="L799" s="1071" t="n"/>
      <c r="M799" s="1071" t="n"/>
      <c r="N799" s="1071" t="n"/>
      <c r="O799" s="1086" t="n"/>
      <c r="P799" s="1091" t="n"/>
      <c r="Q799" s="1071" t="n"/>
      <c r="R799" s="1071" t="n"/>
      <c r="S799" s="1086" t="n"/>
      <c r="T799" s="1091" t="n"/>
      <c r="U799" s="1071" t="n"/>
      <c r="V799" s="1071" t="n"/>
      <c r="W799" s="1071" t="n"/>
      <c r="X799" s="1086" t="n"/>
      <c r="Y799" s="1091" t="n"/>
      <c r="Z799" s="1071" t="n"/>
      <c r="AA799" s="1071" t="n"/>
      <c r="AB799" s="1086" t="n"/>
      <c r="AC799" s="1091" t="n"/>
      <c r="AD799" s="1071" t="n"/>
      <c r="AE799" s="1071" t="n"/>
      <c r="AF799" s="1071" t="n"/>
      <c r="AG799" s="1086" t="n"/>
      <c r="AH799" s="1091" t="n"/>
      <c r="AI799" s="1071" t="n"/>
      <c r="AJ799" s="1086" t="n"/>
    </row>
    <row r="800" ht="12.75" customHeight="1" s="789">
      <c r="A800" s="1091" t="n"/>
      <c r="B800" s="1091" t="n"/>
      <c r="C800" s="1071" t="n"/>
      <c r="D800" s="1086" t="n"/>
      <c r="E800" s="1091" t="n"/>
      <c r="F800" s="1071" t="n"/>
      <c r="G800" s="1071" t="n"/>
      <c r="H800" s="1071" t="n"/>
      <c r="I800" s="1086" t="n"/>
      <c r="J800" s="1091" t="n"/>
      <c r="K800" s="1071" t="n"/>
      <c r="L800" s="1071" t="n"/>
      <c r="M800" s="1071" t="n"/>
      <c r="N800" s="1071" t="n"/>
      <c r="O800" s="1086" t="n"/>
      <c r="P800" s="1091" t="n"/>
      <c r="Q800" s="1071" t="n"/>
      <c r="R800" s="1071" t="n"/>
      <c r="S800" s="1086" t="n"/>
      <c r="T800" s="1091" t="n"/>
      <c r="U800" s="1071" t="n"/>
      <c r="V800" s="1071" t="n"/>
      <c r="W800" s="1071" t="n"/>
      <c r="X800" s="1086" t="n"/>
      <c r="Y800" s="1091" t="n"/>
      <c r="Z800" s="1071" t="n"/>
      <c r="AA800" s="1071" t="n"/>
      <c r="AB800" s="1086" t="n"/>
      <c r="AC800" s="1091" t="n"/>
      <c r="AD800" s="1071" t="n"/>
      <c r="AE800" s="1071" t="n"/>
      <c r="AF800" s="1071" t="n"/>
      <c r="AG800" s="1086" t="n"/>
      <c r="AH800" s="1091" t="n"/>
      <c r="AI800" s="1071" t="n"/>
      <c r="AJ800" s="1086" t="n"/>
    </row>
    <row r="801" ht="12.75" customHeight="1" s="789">
      <c r="A801" s="1091" t="n"/>
      <c r="B801" s="1091" t="n"/>
      <c r="C801" s="1071" t="n"/>
      <c r="D801" s="1086" t="n"/>
      <c r="E801" s="1091" t="n"/>
      <c r="F801" s="1071" t="n"/>
      <c r="G801" s="1071" t="n"/>
      <c r="H801" s="1071" t="n"/>
      <c r="I801" s="1086" t="n"/>
      <c r="J801" s="1091" t="n"/>
      <c r="K801" s="1071" t="n"/>
      <c r="L801" s="1071" t="n"/>
      <c r="M801" s="1071" t="n"/>
      <c r="N801" s="1071" t="n"/>
      <c r="O801" s="1086" t="n"/>
      <c r="P801" s="1091" t="n"/>
      <c r="Q801" s="1071" t="n"/>
      <c r="R801" s="1071" t="n"/>
      <c r="S801" s="1086" t="n"/>
      <c r="T801" s="1091" t="n"/>
      <c r="U801" s="1071" t="n"/>
      <c r="V801" s="1071" t="n"/>
      <c r="W801" s="1071" t="n"/>
      <c r="X801" s="1086" t="n"/>
      <c r="Y801" s="1091" t="n"/>
      <c r="Z801" s="1071" t="n"/>
      <c r="AA801" s="1071" t="n"/>
      <c r="AB801" s="1086" t="n"/>
      <c r="AC801" s="1091" t="n"/>
      <c r="AD801" s="1071" t="n"/>
      <c r="AE801" s="1071" t="n"/>
      <c r="AF801" s="1071" t="n"/>
      <c r="AG801" s="1086" t="n"/>
      <c r="AH801" s="1091" t="n"/>
      <c r="AI801" s="1071" t="n"/>
      <c r="AJ801" s="1086" t="n"/>
    </row>
    <row r="802" ht="12.75" customHeight="1" s="789">
      <c r="A802" s="1091" t="n"/>
      <c r="B802" s="1091" t="n"/>
      <c r="C802" s="1071" t="n"/>
      <c r="D802" s="1086" t="n"/>
      <c r="E802" s="1091" t="n"/>
      <c r="F802" s="1071" t="n"/>
      <c r="G802" s="1071" t="n"/>
      <c r="H802" s="1071" t="n"/>
      <c r="I802" s="1086" t="n"/>
      <c r="J802" s="1091" t="n"/>
      <c r="K802" s="1071" t="n"/>
      <c r="L802" s="1071" t="n"/>
      <c r="M802" s="1071" t="n"/>
      <c r="N802" s="1071" t="n"/>
      <c r="O802" s="1086" t="n"/>
      <c r="P802" s="1091" t="n"/>
      <c r="Q802" s="1071" t="n"/>
      <c r="R802" s="1071" t="n"/>
      <c r="S802" s="1086" t="n"/>
      <c r="T802" s="1091" t="n"/>
      <c r="U802" s="1071" t="n"/>
      <c r="V802" s="1071" t="n"/>
      <c r="W802" s="1071" t="n"/>
      <c r="X802" s="1086" t="n"/>
      <c r="Y802" s="1091" t="n"/>
      <c r="Z802" s="1071" t="n"/>
      <c r="AA802" s="1071" t="n"/>
      <c r="AB802" s="1086" t="n"/>
      <c r="AC802" s="1091" t="n"/>
      <c r="AD802" s="1071" t="n"/>
      <c r="AE802" s="1071" t="n"/>
      <c r="AF802" s="1071" t="n"/>
      <c r="AG802" s="1086" t="n"/>
      <c r="AH802" s="1091" t="n"/>
      <c r="AI802" s="1071" t="n"/>
      <c r="AJ802" s="1086" t="n"/>
    </row>
    <row r="803" ht="12.75" customHeight="1" s="789">
      <c r="A803" s="1091" t="n"/>
      <c r="B803" s="1091" t="n"/>
      <c r="C803" s="1071" t="n"/>
      <c r="D803" s="1086" t="n"/>
      <c r="E803" s="1091" t="n"/>
      <c r="F803" s="1071" t="n"/>
      <c r="G803" s="1071" t="n"/>
      <c r="H803" s="1071" t="n"/>
      <c r="I803" s="1086" t="n"/>
      <c r="J803" s="1091" t="n"/>
      <c r="K803" s="1071" t="n"/>
      <c r="L803" s="1071" t="n"/>
      <c r="M803" s="1071" t="n"/>
      <c r="N803" s="1071" t="n"/>
      <c r="O803" s="1086" t="n"/>
      <c r="P803" s="1091" t="n"/>
      <c r="Q803" s="1071" t="n"/>
      <c r="R803" s="1071" t="n"/>
      <c r="S803" s="1086" t="n"/>
      <c r="T803" s="1091" t="n"/>
      <c r="U803" s="1071" t="n"/>
      <c r="V803" s="1071" t="n"/>
      <c r="W803" s="1071" t="n"/>
      <c r="X803" s="1086" t="n"/>
      <c r="Y803" s="1091" t="n"/>
      <c r="Z803" s="1071" t="n"/>
      <c r="AA803" s="1071" t="n"/>
      <c r="AB803" s="1086" t="n"/>
      <c r="AC803" s="1091" t="n"/>
      <c r="AD803" s="1071" t="n"/>
      <c r="AE803" s="1071" t="n"/>
      <c r="AF803" s="1071" t="n"/>
      <c r="AG803" s="1086" t="n"/>
      <c r="AH803" s="1091" t="n"/>
      <c r="AI803" s="1071" t="n"/>
      <c r="AJ803" s="1086" t="n"/>
    </row>
    <row r="804" ht="12.75" customHeight="1" s="789">
      <c r="A804" s="1091" t="n"/>
      <c r="B804" s="1091" t="n"/>
      <c r="C804" s="1071" t="n"/>
      <c r="D804" s="1086" t="n"/>
      <c r="E804" s="1091" t="n"/>
      <c r="F804" s="1071" t="n"/>
      <c r="G804" s="1071" t="n"/>
      <c r="H804" s="1071" t="n"/>
      <c r="I804" s="1086" t="n"/>
      <c r="J804" s="1091" t="n"/>
      <c r="K804" s="1071" t="n"/>
      <c r="L804" s="1071" t="n"/>
      <c r="M804" s="1071" t="n"/>
      <c r="N804" s="1071" t="n"/>
      <c r="O804" s="1086" t="n"/>
      <c r="P804" s="1091" t="n"/>
      <c r="Q804" s="1071" t="n"/>
      <c r="R804" s="1071" t="n"/>
      <c r="S804" s="1086" t="n"/>
      <c r="T804" s="1091" t="n"/>
      <c r="U804" s="1071" t="n"/>
      <c r="V804" s="1071" t="n"/>
      <c r="W804" s="1071" t="n"/>
      <c r="X804" s="1086" t="n"/>
      <c r="Y804" s="1091" t="n"/>
      <c r="Z804" s="1071" t="n"/>
      <c r="AA804" s="1071" t="n"/>
      <c r="AB804" s="1086" t="n"/>
      <c r="AC804" s="1091" t="n"/>
      <c r="AD804" s="1071" t="n"/>
      <c r="AE804" s="1071" t="n"/>
      <c r="AF804" s="1071" t="n"/>
      <c r="AG804" s="1086" t="n"/>
      <c r="AH804" s="1091" t="n"/>
      <c r="AI804" s="1071" t="n"/>
      <c r="AJ804" s="1086" t="n"/>
    </row>
    <row r="805" ht="12.75" customHeight="1" s="789">
      <c r="A805" s="1091" t="n"/>
      <c r="B805" s="1091" t="n"/>
      <c r="C805" s="1071" t="n"/>
      <c r="D805" s="1086" t="n"/>
      <c r="E805" s="1091" t="n"/>
      <c r="F805" s="1071" t="n"/>
      <c r="G805" s="1071" t="n"/>
      <c r="H805" s="1071" t="n"/>
      <c r="I805" s="1086" t="n"/>
      <c r="J805" s="1091" t="n"/>
      <c r="K805" s="1071" t="n"/>
      <c r="L805" s="1071" t="n"/>
      <c r="M805" s="1071" t="n"/>
      <c r="N805" s="1071" t="n"/>
      <c r="O805" s="1086" t="n"/>
      <c r="P805" s="1091" t="n"/>
      <c r="Q805" s="1071" t="n"/>
      <c r="R805" s="1071" t="n"/>
      <c r="S805" s="1086" t="n"/>
      <c r="T805" s="1091" t="n"/>
      <c r="U805" s="1071" t="n"/>
      <c r="V805" s="1071" t="n"/>
      <c r="W805" s="1071" t="n"/>
      <c r="X805" s="1086" t="n"/>
      <c r="Y805" s="1091" t="n"/>
      <c r="Z805" s="1071" t="n"/>
      <c r="AA805" s="1071" t="n"/>
      <c r="AB805" s="1086" t="n"/>
      <c r="AC805" s="1091" t="n"/>
      <c r="AD805" s="1071" t="n"/>
      <c r="AE805" s="1071" t="n"/>
      <c r="AF805" s="1071" t="n"/>
      <c r="AG805" s="1086" t="n"/>
      <c r="AH805" s="1091" t="n"/>
      <c r="AI805" s="1071" t="n"/>
      <c r="AJ805" s="1086" t="n"/>
    </row>
    <row r="806" ht="12.75" customHeight="1" s="789">
      <c r="A806" s="1091" t="n"/>
      <c r="B806" s="1091" t="n"/>
      <c r="C806" s="1071" t="n"/>
      <c r="D806" s="1086" t="n"/>
      <c r="E806" s="1091" t="n"/>
      <c r="F806" s="1071" t="n"/>
      <c r="G806" s="1071" t="n"/>
      <c r="H806" s="1071" t="n"/>
      <c r="I806" s="1086" t="n"/>
      <c r="J806" s="1091" t="n"/>
      <c r="K806" s="1071" t="n"/>
      <c r="L806" s="1071" t="n"/>
      <c r="M806" s="1071" t="n"/>
      <c r="N806" s="1071" t="n"/>
      <c r="O806" s="1086" t="n"/>
      <c r="P806" s="1091" t="n"/>
      <c r="Q806" s="1071" t="n"/>
      <c r="R806" s="1071" t="n"/>
      <c r="S806" s="1086" t="n"/>
      <c r="T806" s="1091" t="n"/>
      <c r="U806" s="1071" t="n"/>
      <c r="V806" s="1071" t="n"/>
      <c r="W806" s="1071" t="n"/>
      <c r="X806" s="1086" t="n"/>
      <c r="Y806" s="1091" t="n"/>
      <c r="Z806" s="1071" t="n"/>
      <c r="AA806" s="1071" t="n"/>
      <c r="AB806" s="1086" t="n"/>
      <c r="AC806" s="1091" t="n"/>
      <c r="AD806" s="1071" t="n"/>
      <c r="AE806" s="1071" t="n"/>
      <c r="AF806" s="1071" t="n"/>
      <c r="AG806" s="1086" t="n"/>
      <c r="AH806" s="1091" t="n"/>
      <c r="AI806" s="1071" t="n"/>
      <c r="AJ806" s="1086" t="n"/>
    </row>
    <row r="807" ht="12.75" customHeight="1" s="789">
      <c r="A807" s="1091" t="n"/>
      <c r="B807" s="1091" t="n"/>
      <c r="C807" s="1071" t="n"/>
      <c r="D807" s="1086" t="n"/>
      <c r="E807" s="1091" t="n"/>
      <c r="F807" s="1071" t="n"/>
      <c r="G807" s="1071" t="n"/>
      <c r="H807" s="1071" t="n"/>
      <c r="I807" s="1086" t="n"/>
      <c r="J807" s="1091" t="n"/>
      <c r="K807" s="1071" t="n"/>
      <c r="L807" s="1071" t="n"/>
      <c r="M807" s="1071" t="n"/>
      <c r="N807" s="1071" t="n"/>
      <c r="O807" s="1086" t="n"/>
      <c r="P807" s="1091" t="n"/>
      <c r="Q807" s="1071" t="n"/>
      <c r="R807" s="1071" t="n"/>
      <c r="S807" s="1086" t="n"/>
      <c r="T807" s="1091" t="n"/>
      <c r="U807" s="1071" t="n"/>
      <c r="V807" s="1071" t="n"/>
      <c r="W807" s="1071" t="n"/>
      <c r="X807" s="1086" t="n"/>
      <c r="Y807" s="1091" t="n"/>
      <c r="Z807" s="1071" t="n"/>
      <c r="AA807" s="1071" t="n"/>
      <c r="AB807" s="1086" t="n"/>
      <c r="AC807" s="1091" t="n"/>
      <c r="AD807" s="1071" t="n"/>
      <c r="AE807" s="1071" t="n"/>
      <c r="AF807" s="1071" t="n"/>
      <c r="AG807" s="1086" t="n"/>
      <c r="AH807" s="1091" t="n"/>
      <c r="AI807" s="1071" t="n"/>
      <c r="AJ807" s="1086" t="n"/>
    </row>
    <row r="808" ht="12.75" customHeight="1" s="789">
      <c r="A808" s="1091" t="n"/>
      <c r="B808" s="1091" t="n"/>
      <c r="C808" s="1071" t="n"/>
      <c r="D808" s="1086" t="n"/>
      <c r="E808" s="1091" t="n"/>
      <c r="F808" s="1071" t="n"/>
      <c r="G808" s="1071" t="n"/>
      <c r="H808" s="1071" t="n"/>
      <c r="I808" s="1086" t="n"/>
      <c r="J808" s="1091" t="n"/>
      <c r="K808" s="1071" t="n"/>
      <c r="L808" s="1071" t="n"/>
      <c r="M808" s="1071" t="n"/>
      <c r="N808" s="1071" t="n"/>
      <c r="O808" s="1086" t="n"/>
      <c r="P808" s="1091" t="n"/>
      <c r="Q808" s="1071" t="n"/>
      <c r="R808" s="1071" t="n"/>
      <c r="S808" s="1086" t="n"/>
      <c r="T808" s="1091" t="n"/>
      <c r="U808" s="1071" t="n"/>
      <c r="V808" s="1071" t="n"/>
      <c r="W808" s="1071" t="n"/>
      <c r="X808" s="1086" t="n"/>
      <c r="Y808" s="1091" t="n"/>
      <c r="Z808" s="1071" t="n"/>
      <c r="AA808" s="1071" t="n"/>
      <c r="AB808" s="1086" t="n"/>
      <c r="AC808" s="1091" t="n"/>
      <c r="AD808" s="1071" t="n"/>
      <c r="AE808" s="1071" t="n"/>
      <c r="AF808" s="1071" t="n"/>
      <c r="AG808" s="1086" t="n"/>
      <c r="AH808" s="1091" t="n"/>
      <c r="AI808" s="1071" t="n"/>
      <c r="AJ808" s="1086" t="n"/>
    </row>
    <row r="809" ht="12.75" customHeight="1" s="789">
      <c r="A809" s="1091" t="n"/>
      <c r="B809" s="1091" t="n"/>
      <c r="C809" s="1071" t="n"/>
      <c r="D809" s="1086" t="n"/>
      <c r="E809" s="1091" t="n"/>
      <c r="F809" s="1071" t="n"/>
      <c r="G809" s="1071" t="n"/>
      <c r="H809" s="1071" t="n"/>
      <c r="I809" s="1086" t="n"/>
      <c r="J809" s="1091" t="n"/>
      <c r="K809" s="1071" t="n"/>
      <c r="L809" s="1071" t="n"/>
      <c r="M809" s="1071" t="n"/>
      <c r="N809" s="1071" t="n"/>
      <c r="O809" s="1086" t="n"/>
      <c r="P809" s="1091" t="n"/>
      <c r="Q809" s="1071" t="n"/>
      <c r="R809" s="1071" t="n"/>
      <c r="S809" s="1086" t="n"/>
      <c r="T809" s="1091" t="n"/>
      <c r="U809" s="1071" t="n"/>
      <c r="V809" s="1071" t="n"/>
      <c r="W809" s="1071" t="n"/>
      <c r="X809" s="1086" t="n"/>
      <c r="Y809" s="1091" t="n"/>
      <c r="Z809" s="1071" t="n"/>
      <c r="AA809" s="1071" t="n"/>
      <c r="AB809" s="1086" t="n"/>
      <c r="AC809" s="1091" t="n"/>
      <c r="AD809" s="1071" t="n"/>
      <c r="AE809" s="1071" t="n"/>
      <c r="AF809" s="1071" t="n"/>
      <c r="AG809" s="1086" t="n"/>
      <c r="AH809" s="1091" t="n"/>
      <c r="AI809" s="1071" t="n"/>
      <c r="AJ809" s="1086" t="n"/>
    </row>
    <row r="810" ht="12.75" customHeight="1" s="789">
      <c r="A810" s="1091" t="n"/>
      <c r="B810" s="1091" t="n"/>
      <c r="C810" s="1071" t="n"/>
      <c r="D810" s="1086" t="n"/>
      <c r="E810" s="1091" t="n"/>
      <c r="F810" s="1071" t="n"/>
      <c r="G810" s="1071" t="n"/>
      <c r="H810" s="1071" t="n"/>
      <c r="I810" s="1086" t="n"/>
      <c r="J810" s="1091" t="n"/>
      <c r="K810" s="1071" t="n"/>
      <c r="L810" s="1071" t="n"/>
      <c r="M810" s="1071" t="n"/>
      <c r="N810" s="1071" t="n"/>
      <c r="O810" s="1086" t="n"/>
      <c r="P810" s="1091" t="n"/>
      <c r="Q810" s="1071" t="n"/>
      <c r="R810" s="1071" t="n"/>
      <c r="S810" s="1086" t="n"/>
      <c r="T810" s="1091" t="n"/>
      <c r="U810" s="1071" t="n"/>
      <c r="V810" s="1071" t="n"/>
      <c r="W810" s="1071" t="n"/>
      <c r="X810" s="1086" t="n"/>
      <c r="Y810" s="1091" t="n"/>
      <c r="Z810" s="1071" t="n"/>
      <c r="AA810" s="1071" t="n"/>
      <c r="AB810" s="1086" t="n"/>
      <c r="AC810" s="1091" t="n"/>
      <c r="AD810" s="1071" t="n"/>
      <c r="AE810" s="1071" t="n"/>
      <c r="AF810" s="1071" t="n"/>
      <c r="AG810" s="1086" t="n"/>
      <c r="AH810" s="1091" t="n"/>
      <c r="AI810" s="1071" t="n"/>
      <c r="AJ810" s="1086" t="n"/>
    </row>
    <row r="811" ht="12.75" customHeight="1" s="789">
      <c r="A811" s="1091" t="n"/>
      <c r="B811" s="1091" t="n"/>
      <c r="C811" s="1071" t="n"/>
      <c r="D811" s="1086" t="n"/>
      <c r="E811" s="1091" t="n"/>
      <c r="F811" s="1071" t="n"/>
      <c r="G811" s="1071" t="n"/>
      <c r="H811" s="1071" t="n"/>
      <c r="I811" s="1086" t="n"/>
      <c r="J811" s="1091" t="n"/>
      <c r="K811" s="1071" t="n"/>
      <c r="L811" s="1071" t="n"/>
      <c r="M811" s="1071" t="n"/>
      <c r="N811" s="1071" t="n"/>
      <c r="O811" s="1086" t="n"/>
      <c r="P811" s="1091" t="n"/>
      <c r="Q811" s="1071" t="n"/>
      <c r="R811" s="1071" t="n"/>
      <c r="S811" s="1086" t="n"/>
      <c r="T811" s="1091" t="n"/>
      <c r="U811" s="1071" t="n"/>
      <c r="V811" s="1071" t="n"/>
      <c r="W811" s="1071" t="n"/>
      <c r="X811" s="1086" t="n"/>
      <c r="Y811" s="1091" t="n"/>
      <c r="Z811" s="1071" t="n"/>
      <c r="AA811" s="1071" t="n"/>
      <c r="AB811" s="1086" t="n"/>
      <c r="AC811" s="1091" t="n"/>
      <c r="AD811" s="1071" t="n"/>
      <c r="AE811" s="1071" t="n"/>
      <c r="AF811" s="1071" t="n"/>
      <c r="AG811" s="1086" t="n"/>
      <c r="AH811" s="1091" t="n"/>
      <c r="AI811" s="1071" t="n"/>
      <c r="AJ811" s="1086" t="n"/>
    </row>
    <row r="812" ht="12.75" customHeight="1" s="789">
      <c r="A812" s="1091" t="n"/>
      <c r="B812" s="1091" t="n"/>
      <c r="C812" s="1071" t="n"/>
      <c r="D812" s="1086" t="n"/>
      <c r="E812" s="1091" t="n"/>
      <c r="F812" s="1071" t="n"/>
      <c r="G812" s="1071" t="n"/>
      <c r="H812" s="1071" t="n"/>
      <c r="I812" s="1086" t="n"/>
      <c r="J812" s="1091" t="n"/>
      <c r="K812" s="1071" t="n"/>
      <c r="L812" s="1071" t="n"/>
      <c r="M812" s="1071" t="n"/>
      <c r="N812" s="1071" t="n"/>
      <c r="O812" s="1086" t="n"/>
      <c r="P812" s="1091" t="n"/>
      <c r="Q812" s="1071" t="n"/>
      <c r="R812" s="1071" t="n"/>
      <c r="S812" s="1086" t="n"/>
      <c r="T812" s="1091" t="n"/>
      <c r="U812" s="1071" t="n"/>
      <c r="V812" s="1071" t="n"/>
      <c r="W812" s="1071" t="n"/>
      <c r="X812" s="1086" t="n"/>
      <c r="Y812" s="1091" t="n"/>
      <c r="Z812" s="1071" t="n"/>
      <c r="AA812" s="1071" t="n"/>
      <c r="AB812" s="1086" t="n"/>
      <c r="AC812" s="1091" t="n"/>
      <c r="AD812" s="1071" t="n"/>
      <c r="AE812" s="1071" t="n"/>
      <c r="AF812" s="1071" t="n"/>
      <c r="AG812" s="1086" t="n"/>
      <c r="AH812" s="1091" t="n"/>
      <c r="AI812" s="1071" t="n"/>
      <c r="AJ812" s="1086" t="n"/>
    </row>
    <row r="813" ht="12.75" customHeight="1" s="789">
      <c r="A813" s="1091" t="n"/>
      <c r="B813" s="1091" t="n"/>
      <c r="C813" s="1071" t="n"/>
      <c r="D813" s="1086" t="n"/>
      <c r="E813" s="1091" t="n"/>
      <c r="F813" s="1071" t="n"/>
      <c r="G813" s="1071" t="n"/>
      <c r="H813" s="1071" t="n"/>
      <c r="I813" s="1086" t="n"/>
      <c r="J813" s="1091" t="n"/>
      <c r="K813" s="1071" t="n"/>
      <c r="L813" s="1071" t="n"/>
      <c r="M813" s="1071" t="n"/>
      <c r="N813" s="1071" t="n"/>
      <c r="O813" s="1086" t="n"/>
      <c r="P813" s="1091" t="n"/>
      <c r="Q813" s="1071" t="n"/>
      <c r="R813" s="1071" t="n"/>
      <c r="S813" s="1086" t="n"/>
      <c r="T813" s="1091" t="n"/>
      <c r="U813" s="1071" t="n"/>
      <c r="V813" s="1071" t="n"/>
      <c r="W813" s="1071" t="n"/>
      <c r="X813" s="1086" t="n"/>
      <c r="Y813" s="1091" t="n"/>
      <c r="Z813" s="1071" t="n"/>
      <c r="AA813" s="1071" t="n"/>
      <c r="AB813" s="1086" t="n"/>
      <c r="AC813" s="1091" t="n"/>
      <c r="AD813" s="1071" t="n"/>
      <c r="AE813" s="1071" t="n"/>
      <c r="AF813" s="1071" t="n"/>
      <c r="AG813" s="1086" t="n"/>
      <c r="AH813" s="1091" t="n"/>
      <c r="AI813" s="1071" t="n"/>
      <c r="AJ813" s="1086" t="n"/>
    </row>
    <row r="814" ht="12.75" customHeight="1" s="789">
      <c r="A814" s="1091" t="n"/>
      <c r="B814" s="1091" t="n"/>
      <c r="C814" s="1071" t="n"/>
      <c r="D814" s="1086" t="n"/>
      <c r="E814" s="1091" t="n"/>
      <c r="F814" s="1071" t="n"/>
      <c r="G814" s="1071" t="n"/>
      <c r="H814" s="1071" t="n"/>
      <c r="I814" s="1086" t="n"/>
      <c r="J814" s="1091" t="n"/>
      <c r="K814" s="1071" t="n"/>
      <c r="L814" s="1071" t="n"/>
      <c r="M814" s="1071" t="n"/>
      <c r="N814" s="1071" t="n"/>
      <c r="O814" s="1086" t="n"/>
      <c r="P814" s="1091" t="n"/>
      <c r="Q814" s="1071" t="n"/>
      <c r="R814" s="1071" t="n"/>
      <c r="S814" s="1086" t="n"/>
      <c r="T814" s="1091" t="n"/>
      <c r="U814" s="1071" t="n"/>
      <c r="V814" s="1071" t="n"/>
      <c r="W814" s="1071" t="n"/>
      <c r="X814" s="1086" t="n"/>
      <c r="Y814" s="1091" t="n"/>
      <c r="Z814" s="1071" t="n"/>
      <c r="AA814" s="1071" t="n"/>
      <c r="AB814" s="1086" t="n"/>
      <c r="AC814" s="1091" t="n"/>
      <c r="AD814" s="1071" t="n"/>
      <c r="AE814" s="1071" t="n"/>
      <c r="AF814" s="1071" t="n"/>
      <c r="AG814" s="1086" t="n"/>
      <c r="AH814" s="1091" t="n"/>
      <c r="AI814" s="1071" t="n"/>
      <c r="AJ814" s="1086" t="n"/>
    </row>
    <row r="815" ht="12.75" customHeight="1" s="789">
      <c r="A815" s="1091" t="n"/>
      <c r="B815" s="1091" t="n"/>
      <c r="C815" s="1071" t="n"/>
      <c r="D815" s="1086" t="n"/>
      <c r="E815" s="1091" t="n"/>
      <c r="F815" s="1071" t="n"/>
      <c r="G815" s="1071" t="n"/>
      <c r="H815" s="1071" t="n"/>
      <c r="I815" s="1086" t="n"/>
      <c r="J815" s="1091" t="n"/>
      <c r="K815" s="1071" t="n"/>
      <c r="L815" s="1071" t="n"/>
      <c r="M815" s="1071" t="n"/>
      <c r="N815" s="1071" t="n"/>
      <c r="O815" s="1086" t="n"/>
      <c r="P815" s="1091" t="n"/>
      <c r="Q815" s="1071" t="n"/>
      <c r="R815" s="1071" t="n"/>
      <c r="S815" s="1086" t="n"/>
      <c r="T815" s="1091" t="n"/>
      <c r="U815" s="1071" t="n"/>
      <c r="V815" s="1071" t="n"/>
      <c r="W815" s="1071" t="n"/>
      <c r="X815" s="1086" t="n"/>
      <c r="Y815" s="1091" t="n"/>
      <c r="Z815" s="1071" t="n"/>
      <c r="AA815" s="1071" t="n"/>
      <c r="AB815" s="1086" t="n"/>
      <c r="AC815" s="1091" t="n"/>
      <c r="AD815" s="1071" t="n"/>
      <c r="AE815" s="1071" t="n"/>
      <c r="AF815" s="1071" t="n"/>
      <c r="AG815" s="1086" t="n"/>
      <c r="AH815" s="1091" t="n"/>
      <c r="AI815" s="1071" t="n"/>
      <c r="AJ815" s="1086" t="n"/>
    </row>
    <row r="816" ht="12.75" customHeight="1" s="789">
      <c r="A816" s="1091" t="n"/>
      <c r="B816" s="1091" t="n"/>
      <c r="C816" s="1071" t="n"/>
      <c r="D816" s="1086" t="n"/>
      <c r="E816" s="1091" t="n"/>
      <c r="F816" s="1071" t="n"/>
      <c r="G816" s="1071" t="n"/>
      <c r="H816" s="1071" t="n"/>
      <c r="I816" s="1086" t="n"/>
      <c r="J816" s="1091" t="n"/>
      <c r="K816" s="1071" t="n"/>
      <c r="L816" s="1071" t="n"/>
      <c r="M816" s="1071" t="n"/>
      <c r="N816" s="1071" t="n"/>
      <c r="O816" s="1086" t="n"/>
      <c r="P816" s="1091" t="n"/>
      <c r="Q816" s="1071" t="n"/>
      <c r="R816" s="1071" t="n"/>
      <c r="S816" s="1086" t="n"/>
      <c r="T816" s="1091" t="n"/>
      <c r="U816" s="1071" t="n"/>
      <c r="V816" s="1071" t="n"/>
      <c r="W816" s="1071" t="n"/>
      <c r="X816" s="1086" t="n"/>
      <c r="Y816" s="1091" t="n"/>
      <c r="Z816" s="1071" t="n"/>
      <c r="AA816" s="1071" t="n"/>
      <c r="AB816" s="1086" t="n"/>
      <c r="AC816" s="1091" t="n"/>
      <c r="AD816" s="1071" t="n"/>
      <c r="AE816" s="1071" t="n"/>
      <c r="AF816" s="1071" t="n"/>
      <c r="AG816" s="1086" t="n"/>
      <c r="AH816" s="1091" t="n"/>
      <c r="AI816" s="1071" t="n"/>
      <c r="AJ816" s="1086" t="n"/>
    </row>
    <row r="817" ht="12.75" customHeight="1" s="789">
      <c r="A817" s="1091" t="n"/>
      <c r="B817" s="1091" t="n"/>
      <c r="C817" s="1071" t="n"/>
      <c r="D817" s="1086" t="n"/>
      <c r="E817" s="1091" t="n"/>
      <c r="F817" s="1071" t="n"/>
      <c r="G817" s="1071" t="n"/>
      <c r="H817" s="1071" t="n"/>
      <c r="I817" s="1086" t="n"/>
      <c r="J817" s="1091" t="n"/>
      <c r="K817" s="1071" t="n"/>
      <c r="L817" s="1071" t="n"/>
      <c r="M817" s="1071" t="n"/>
      <c r="N817" s="1071" t="n"/>
      <c r="O817" s="1086" t="n"/>
      <c r="P817" s="1091" t="n"/>
      <c r="Q817" s="1071" t="n"/>
      <c r="R817" s="1071" t="n"/>
      <c r="S817" s="1086" t="n"/>
      <c r="T817" s="1091" t="n"/>
      <c r="U817" s="1071" t="n"/>
      <c r="V817" s="1071" t="n"/>
      <c r="W817" s="1071" t="n"/>
      <c r="X817" s="1086" t="n"/>
      <c r="Y817" s="1091" t="n"/>
      <c r="Z817" s="1071" t="n"/>
      <c r="AA817" s="1071" t="n"/>
      <c r="AB817" s="1086" t="n"/>
      <c r="AC817" s="1091" t="n"/>
      <c r="AD817" s="1071" t="n"/>
      <c r="AE817" s="1071" t="n"/>
      <c r="AF817" s="1071" t="n"/>
      <c r="AG817" s="1086" t="n"/>
      <c r="AH817" s="1091" t="n"/>
      <c r="AI817" s="1071" t="n"/>
      <c r="AJ817" s="1086" t="n"/>
    </row>
    <row r="818" ht="12.75" customHeight="1" s="789">
      <c r="A818" s="1091" t="n"/>
      <c r="B818" s="1091" t="n"/>
      <c r="C818" s="1071" t="n"/>
      <c r="D818" s="1086" t="n"/>
      <c r="E818" s="1091" t="n"/>
      <c r="F818" s="1071" t="n"/>
      <c r="G818" s="1071" t="n"/>
      <c r="H818" s="1071" t="n"/>
      <c r="I818" s="1086" t="n"/>
      <c r="J818" s="1091" t="n"/>
      <c r="K818" s="1071" t="n"/>
      <c r="L818" s="1071" t="n"/>
      <c r="M818" s="1071" t="n"/>
      <c r="N818" s="1071" t="n"/>
      <c r="O818" s="1086" t="n"/>
      <c r="P818" s="1091" t="n"/>
      <c r="Q818" s="1071" t="n"/>
      <c r="R818" s="1071" t="n"/>
      <c r="S818" s="1086" t="n"/>
      <c r="T818" s="1091" t="n"/>
      <c r="U818" s="1071" t="n"/>
      <c r="V818" s="1071" t="n"/>
      <c r="W818" s="1071" t="n"/>
      <c r="X818" s="1086" t="n"/>
      <c r="Y818" s="1091" t="n"/>
      <c r="Z818" s="1071" t="n"/>
      <c r="AA818" s="1071" t="n"/>
      <c r="AB818" s="1086" t="n"/>
      <c r="AC818" s="1091" t="n"/>
      <c r="AD818" s="1071" t="n"/>
      <c r="AE818" s="1071" t="n"/>
      <c r="AF818" s="1071" t="n"/>
      <c r="AG818" s="1086" t="n"/>
      <c r="AH818" s="1091" t="n"/>
      <c r="AI818" s="1071" t="n"/>
      <c r="AJ818" s="1086" t="n"/>
    </row>
    <row r="819" ht="12.75" customHeight="1" s="789">
      <c r="A819" s="1091" t="n"/>
      <c r="B819" s="1091" t="n"/>
      <c r="C819" s="1071" t="n"/>
      <c r="D819" s="1086" t="n"/>
      <c r="E819" s="1091" t="n"/>
      <c r="F819" s="1071" t="n"/>
      <c r="G819" s="1071" t="n"/>
      <c r="H819" s="1071" t="n"/>
      <c r="I819" s="1086" t="n"/>
      <c r="J819" s="1091" t="n"/>
      <c r="K819" s="1071" t="n"/>
      <c r="L819" s="1071" t="n"/>
      <c r="M819" s="1071" t="n"/>
      <c r="N819" s="1071" t="n"/>
      <c r="O819" s="1086" t="n"/>
      <c r="P819" s="1091" t="n"/>
      <c r="Q819" s="1071" t="n"/>
      <c r="R819" s="1071" t="n"/>
      <c r="S819" s="1086" t="n"/>
      <c r="T819" s="1091" t="n"/>
      <c r="U819" s="1071" t="n"/>
      <c r="V819" s="1071" t="n"/>
      <c r="W819" s="1071" t="n"/>
      <c r="X819" s="1086" t="n"/>
      <c r="Y819" s="1091" t="n"/>
      <c r="Z819" s="1071" t="n"/>
      <c r="AA819" s="1071" t="n"/>
      <c r="AB819" s="1086" t="n"/>
      <c r="AC819" s="1091" t="n"/>
      <c r="AD819" s="1071" t="n"/>
      <c r="AE819" s="1071" t="n"/>
      <c r="AF819" s="1071" t="n"/>
      <c r="AG819" s="1086" t="n"/>
      <c r="AH819" s="1091" t="n"/>
      <c r="AI819" s="1071" t="n"/>
      <c r="AJ819" s="1086" t="n"/>
    </row>
    <row r="820" ht="12.75" customHeight="1" s="789">
      <c r="A820" s="1091" t="n"/>
      <c r="B820" s="1091" t="n"/>
      <c r="C820" s="1071" t="n"/>
      <c r="D820" s="1086" t="n"/>
      <c r="E820" s="1091" t="n"/>
      <c r="F820" s="1071" t="n"/>
      <c r="G820" s="1071" t="n"/>
      <c r="H820" s="1071" t="n"/>
      <c r="I820" s="1086" t="n"/>
      <c r="J820" s="1091" t="n"/>
      <c r="K820" s="1071" t="n"/>
      <c r="L820" s="1071" t="n"/>
      <c r="M820" s="1071" t="n"/>
      <c r="N820" s="1071" t="n"/>
      <c r="O820" s="1086" t="n"/>
      <c r="P820" s="1091" t="n"/>
      <c r="Q820" s="1071" t="n"/>
      <c r="R820" s="1071" t="n"/>
      <c r="S820" s="1086" t="n"/>
      <c r="T820" s="1091" t="n"/>
      <c r="U820" s="1071" t="n"/>
      <c r="V820" s="1071" t="n"/>
      <c r="W820" s="1071" t="n"/>
      <c r="X820" s="1086" t="n"/>
      <c r="Y820" s="1091" t="n"/>
      <c r="Z820" s="1071" t="n"/>
      <c r="AA820" s="1071" t="n"/>
      <c r="AB820" s="1086" t="n"/>
      <c r="AC820" s="1091" t="n"/>
      <c r="AD820" s="1071" t="n"/>
      <c r="AE820" s="1071" t="n"/>
      <c r="AF820" s="1071" t="n"/>
      <c r="AG820" s="1086" t="n"/>
      <c r="AH820" s="1091" t="n"/>
      <c r="AI820" s="1071" t="n"/>
      <c r="AJ820" s="1086" t="n"/>
    </row>
    <row r="821" ht="12.75" customHeight="1" s="789">
      <c r="A821" s="1091" t="n"/>
      <c r="B821" s="1091" t="n"/>
      <c r="C821" s="1071" t="n"/>
      <c r="D821" s="1086" t="n"/>
      <c r="E821" s="1091" t="n"/>
      <c r="F821" s="1071" t="n"/>
      <c r="G821" s="1071" t="n"/>
      <c r="H821" s="1071" t="n"/>
      <c r="I821" s="1086" t="n"/>
      <c r="J821" s="1091" t="n"/>
      <c r="K821" s="1071" t="n"/>
      <c r="L821" s="1071" t="n"/>
      <c r="M821" s="1071" t="n"/>
      <c r="N821" s="1071" t="n"/>
      <c r="O821" s="1086" t="n"/>
      <c r="P821" s="1091" t="n"/>
      <c r="Q821" s="1071" t="n"/>
      <c r="R821" s="1071" t="n"/>
      <c r="S821" s="1086" t="n"/>
      <c r="T821" s="1091" t="n"/>
      <c r="U821" s="1071" t="n"/>
      <c r="V821" s="1071" t="n"/>
      <c r="W821" s="1071" t="n"/>
      <c r="X821" s="1086" t="n"/>
      <c r="Y821" s="1091" t="n"/>
      <c r="Z821" s="1071" t="n"/>
      <c r="AA821" s="1071" t="n"/>
      <c r="AB821" s="1086" t="n"/>
      <c r="AC821" s="1091" t="n"/>
      <c r="AD821" s="1071" t="n"/>
      <c r="AE821" s="1071" t="n"/>
      <c r="AF821" s="1071" t="n"/>
      <c r="AG821" s="1086" t="n"/>
      <c r="AH821" s="1091" t="n"/>
      <c r="AI821" s="1071" t="n"/>
      <c r="AJ821" s="1086" t="n"/>
    </row>
    <row r="822" ht="12.75" customHeight="1" s="789">
      <c r="A822" s="1091" t="n"/>
      <c r="B822" s="1091" t="n"/>
      <c r="C822" s="1071" t="n"/>
      <c r="D822" s="1086" t="n"/>
      <c r="E822" s="1091" t="n"/>
      <c r="F822" s="1071" t="n"/>
      <c r="G822" s="1071" t="n"/>
      <c r="H822" s="1071" t="n"/>
      <c r="I822" s="1086" t="n"/>
      <c r="J822" s="1091" t="n"/>
      <c r="K822" s="1071" t="n"/>
      <c r="L822" s="1071" t="n"/>
      <c r="M822" s="1071" t="n"/>
      <c r="N822" s="1071" t="n"/>
      <c r="O822" s="1086" t="n"/>
      <c r="P822" s="1091" t="n"/>
      <c r="Q822" s="1071" t="n"/>
      <c r="R822" s="1071" t="n"/>
      <c r="S822" s="1086" t="n"/>
      <c r="T822" s="1091" t="n"/>
      <c r="U822" s="1071" t="n"/>
      <c r="V822" s="1071" t="n"/>
      <c r="W822" s="1071" t="n"/>
      <c r="X822" s="1086" t="n"/>
      <c r="Y822" s="1091" t="n"/>
      <c r="Z822" s="1071" t="n"/>
      <c r="AA822" s="1071" t="n"/>
      <c r="AB822" s="1086" t="n"/>
      <c r="AC822" s="1091" t="n"/>
      <c r="AD822" s="1071" t="n"/>
      <c r="AE822" s="1071" t="n"/>
      <c r="AF822" s="1071" t="n"/>
      <c r="AG822" s="1086" t="n"/>
      <c r="AH822" s="1091" t="n"/>
      <c r="AI822" s="1071" t="n"/>
      <c r="AJ822" s="1086" t="n"/>
    </row>
    <row r="823" ht="12.75" customHeight="1" s="789">
      <c r="A823" s="1091" t="n"/>
      <c r="B823" s="1091" t="n"/>
      <c r="C823" s="1071" t="n"/>
      <c r="D823" s="1086" t="n"/>
      <c r="E823" s="1091" t="n"/>
      <c r="F823" s="1071" t="n"/>
      <c r="G823" s="1071" t="n"/>
      <c r="H823" s="1071" t="n"/>
      <c r="I823" s="1086" t="n"/>
      <c r="J823" s="1091" t="n"/>
      <c r="K823" s="1071" t="n"/>
      <c r="L823" s="1071" t="n"/>
      <c r="M823" s="1071" t="n"/>
      <c r="N823" s="1071" t="n"/>
      <c r="O823" s="1086" t="n"/>
      <c r="P823" s="1091" t="n"/>
      <c r="Q823" s="1071" t="n"/>
      <c r="R823" s="1071" t="n"/>
      <c r="S823" s="1086" t="n"/>
      <c r="T823" s="1091" t="n"/>
      <c r="U823" s="1071" t="n"/>
      <c r="V823" s="1071" t="n"/>
      <c r="W823" s="1071" t="n"/>
      <c r="X823" s="1086" t="n"/>
      <c r="Y823" s="1091" t="n"/>
      <c r="Z823" s="1071" t="n"/>
      <c r="AA823" s="1071" t="n"/>
      <c r="AB823" s="1086" t="n"/>
      <c r="AC823" s="1091" t="n"/>
      <c r="AD823" s="1071" t="n"/>
      <c r="AE823" s="1071" t="n"/>
      <c r="AF823" s="1071" t="n"/>
      <c r="AG823" s="1086" t="n"/>
      <c r="AH823" s="1091" t="n"/>
      <c r="AI823" s="1071" t="n"/>
      <c r="AJ823" s="1086" t="n"/>
    </row>
    <row r="824" ht="12.75" customHeight="1" s="789">
      <c r="A824" s="1091" t="n"/>
      <c r="B824" s="1091" t="n"/>
      <c r="C824" s="1071" t="n"/>
      <c r="D824" s="1086" t="n"/>
      <c r="E824" s="1091" t="n"/>
      <c r="F824" s="1071" t="n"/>
      <c r="G824" s="1071" t="n"/>
      <c r="H824" s="1071" t="n"/>
      <c r="I824" s="1086" t="n"/>
      <c r="J824" s="1091" t="n"/>
      <c r="K824" s="1071" t="n"/>
      <c r="L824" s="1071" t="n"/>
      <c r="M824" s="1071" t="n"/>
      <c r="N824" s="1071" t="n"/>
      <c r="O824" s="1086" t="n"/>
      <c r="P824" s="1091" t="n"/>
      <c r="Q824" s="1071" t="n"/>
      <c r="R824" s="1071" t="n"/>
      <c r="S824" s="1086" t="n"/>
      <c r="T824" s="1091" t="n"/>
      <c r="U824" s="1071" t="n"/>
      <c r="V824" s="1071" t="n"/>
      <c r="W824" s="1071" t="n"/>
      <c r="X824" s="1086" t="n"/>
      <c r="Y824" s="1091" t="n"/>
      <c r="Z824" s="1071" t="n"/>
      <c r="AA824" s="1071" t="n"/>
      <c r="AB824" s="1086" t="n"/>
      <c r="AC824" s="1091" t="n"/>
      <c r="AD824" s="1071" t="n"/>
      <c r="AE824" s="1071" t="n"/>
      <c r="AF824" s="1071" t="n"/>
      <c r="AG824" s="1086" t="n"/>
      <c r="AH824" s="1091" t="n"/>
      <c r="AI824" s="1071" t="n"/>
      <c r="AJ824" s="1086" t="n"/>
    </row>
    <row r="825" ht="12.75" customHeight="1" s="789">
      <c r="A825" s="1091" t="n"/>
      <c r="B825" s="1091" t="n"/>
      <c r="C825" s="1071" t="n"/>
      <c r="D825" s="1086" t="n"/>
      <c r="E825" s="1091" t="n"/>
      <c r="F825" s="1071" t="n"/>
      <c r="G825" s="1071" t="n"/>
      <c r="H825" s="1071" t="n"/>
      <c r="I825" s="1086" t="n"/>
      <c r="J825" s="1091" t="n"/>
      <c r="K825" s="1071" t="n"/>
      <c r="L825" s="1071" t="n"/>
      <c r="M825" s="1071" t="n"/>
      <c r="N825" s="1071" t="n"/>
      <c r="O825" s="1086" t="n"/>
      <c r="P825" s="1091" t="n"/>
      <c r="Q825" s="1071" t="n"/>
      <c r="R825" s="1071" t="n"/>
      <c r="S825" s="1086" t="n"/>
      <c r="T825" s="1091" t="n"/>
      <c r="U825" s="1071" t="n"/>
      <c r="V825" s="1071" t="n"/>
      <c r="W825" s="1071" t="n"/>
      <c r="X825" s="1086" t="n"/>
      <c r="Y825" s="1091" t="n"/>
      <c r="Z825" s="1071" t="n"/>
      <c r="AA825" s="1071" t="n"/>
      <c r="AB825" s="1086" t="n"/>
      <c r="AC825" s="1091" t="n"/>
      <c r="AD825" s="1071" t="n"/>
      <c r="AE825" s="1071" t="n"/>
      <c r="AF825" s="1071" t="n"/>
      <c r="AG825" s="1086" t="n"/>
      <c r="AH825" s="1091" t="n"/>
      <c r="AI825" s="1071" t="n"/>
      <c r="AJ825" s="1086" t="n"/>
    </row>
    <row r="826" ht="12.75" customHeight="1" s="789">
      <c r="A826" s="1091" t="n"/>
      <c r="B826" s="1091" t="n"/>
      <c r="C826" s="1071" t="n"/>
      <c r="D826" s="1086" t="n"/>
      <c r="E826" s="1091" t="n"/>
      <c r="F826" s="1071" t="n"/>
      <c r="G826" s="1071" t="n"/>
      <c r="H826" s="1071" t="n"/>
      <c r="I826" s="1086" t="n"/>
      <c r="J826" s="1091" t="n"/>
      <c r="K826" s="1071" t="n"/>
      <c r="L826" s="1071" t="n"/>
      <c r="M826" s="1071" t="n"/>
      <c r="N826" s="1071" t="n"/>
      <c r="O826" s="1086" t="n"/>
      <c r="P826" s="1091" t="n"/>
      <c r="Q826" s="1071" t="n"/>
      <c r="R826" s="1071" t="n"/>
      <c r="S826" s="1086" t="n"/>
      <c r="T826" s="1091" t="n"/>
      <c r="U826" s="1071" t="n"/>
      <c r="V826" s="1071" t="n"/>
      <c r="W826" s="1071" t="n"/>
      <c r="X826" s="1086" t="n"/>
      <c r="Y826" s="1091" t="n"/>
      <c r="Z826" s="1071" t="n"/>
      <c r="AA826" s="1071" t="n"/>
      <c r="AB826" s="1086" t="n"/>
      <c r="AC826" s="1091" t="n"/>
      <c r="AD826" s="1071" t="n"/>
      <c r="AE826" s="1071" t="n"/>
      <c r="AF826" s="1071" t="n"/>
      <c r="AG826" s="1086" t="n"/>
      <c r="AH826" s="1091" t="n"/>
      <c r="AI826" s="1071" t="n"/>
      <c r="AJ826" s="1086" t="n"/>
    </row>
    <row r="827" ht="12.75" customHeight="1" s="789">
      <c r="A827" s="1091" t="n"/>
      <c r="B827" s="1091" t="n"/>
      <c r="C827" s="1071" t="n"/>
      <c r="D827" s="1086" t="n"/>
      <c r="E827" s="1091" t="n"/>
      <c r="F827" s="1071" t="n"/>
      <c r="G827" s="1071" t="n"/>
      <c r="H827" s="1071" t="n"/>
      <c r="I827" s="1086" t="n"/>
      <c r="J827" s="1091" t="n"/>
      <c r="K827" s="1071" t="n"/>
      <c r="L827" s="1071" t="n"/>
      <c r="M827" s="1071" t="n"/>
      <c r="N827" s="1071" t="n"/>
      <c r="O827" s="1086" t="n"/>
      <c r="P827" s="1091" t="n"/>
      <c r="Q827" s="1071" t="n"/>
      <c r="R827" s="1071" t="n"/>
      <c r="S827" s="1086" t="n"/>
      <c r="T827" s="1091" t="n"/>
      <c r="U827" s="1071" t="n"/>
      <c r="V827" s="1071" t="n"/>
      <c r="W827" s="1071" t="n"/>
      <c r="X827" s="1086" t="n"/>
      <c r="Y827" s="1091" t="n"/>
      <c r="Z827" s="1071" t="n"/>
      <c r="AA827" s="1071" t="n"/>
      <c r="AB827" s="1086" t="n"/>
      <c r="AC827" s="1091" t="n"/>
      <c r="AD827" s="1071" t="n"/>
      <c r="AE827" s="1071" t="n"/>
      <c r="AF827" s="1071" t="n"/>
      <c r="AG827" s="1086" t="n"/>
      <c r="AH827" s="1091" t="n"/>
      <c r="AI827" s="1071" t="n"/>
      <c r="AJ827" s="1086" t="n"/>
    </row>
    <row r="828" ht="12.75" customHeight="1" s="789">
      <c r="A828" s="1091" t="n"/>
      <c r="B828" s="1091" t="n"/>
      <c r="C828" s="1071" t="n"/>
      <c r="D828" s="1086" t="n"/>
      <c r="E828" s="1091" t="n"/>
      <c r="F828" s="1071" t="n"/>
      <c r="G828" s="1071" t="n"/>
      <c r="H828" s="1071" t="n"/>
      <c r="I828" s="1086" t="n"/>
      <c r="J828" s="1091" t="n"/>
      <c r="K828" s="1071" t="n"/>
      <c r="L828" s="1071" t="n"/>
      <c r="M828" s="1071" t="n"/>
      <c r="N828" s="1071" t="n"/>
      <c r="O828" s="1086" t="n"/>
      <c r="P828" s="1091" t="n"/>
      <c r="Q828" s="1071" t="n"/>
      <c r="R828" s="1071" t="n"/>
      <c r="S828" s="1086" t="n"/>
      <c r="T828" s="1091" t="n"/>
      <c r="U828" s="1071" t="n"/>
      <c r="V828" s="1071" t="n"/>
      <c r="W828" s="1071" t="n"/>
      <c r="X828" s="1086" t="n"/>
      <c r="Y828" s="1091" t="n"/>
      <c r="Z828" s="1071" t="n"/>
      <c r="AA828" s="1071" t="n"/>
      <c r="AB828" s="1086" t="n"/>
      <c r="AC828" s="1091" t="n"/>
      <c r="AD828" s="1071" t="n"/>
      <c r="AE828" s="1071" t="n"/>
      <c r="AF828" s="1071" t="n"/>
      <c r="AG828" s="1086" t="n"/>
      <c r="AH828" s="1091" t="n"/>
      <c r="AI828" s="1071" t="n"/>
      <c r="AJ828" s="1086" t="n"/>
    </row>
    <row r="829" ht="12.75" customHeight="1" s="789">
      <c r="A829" s="1091" t="n"/>
      <c r="B829" s="1091" t="n"/>
      <c r="C829" s="1071" t="n"/>
      <c r="D829" s="1086" t="n"/>
      <c r="E829" s="1091" t="n"/>
      <c r="F829" s="1071" t="n"/>
      <c r="G829" s="1071" t="n"/>
      <c r="H829" s="1071" t="n"/>
      <c r="I829" s="1086" t="n"/>
      <c r="J829" s="1091" t="n"/>
      <c r="K829" s="1071" t="n"/>
      <c r="L829" s="1071" t="n"/>
      <c r="M829" s="1071" t="n"/>
      <c r="N829" s="1071" t="n"/>
      <c r="O829" s="1086" t="n"/>
      <c r="P829" s="1091" t="n"/>
      <c r="Q829" s="1071" t="n"/>
      <c r="R829" s="1071" t="n"/>
      <c r="S829" s="1086" t="n"/>
      <c r="T829" s="1091" t="n"/>
      <c r="U829" s="1071" t="n"/>
      <c r="V829" s="1071" t="n"/>
      <c r="W829" s="1071" t="n"/>
      <c r="X829" s="1086" t="n"/>
      <c r="Y829" s="1091" t="n"/>
      <c r="Z829" s="1071" t="n"/>
      <c r="AA829" s="1071" t="n"/>
      <c r="AB829" s="1086" t="n"/>
      <c r="AC829" s="1091" t="n"/>
      <c r="AD829" s="1071" t="n"/>
      <c r="AE829" s="1071" t="n"/>
      <c r="AF829" s="1071" t="n"/>
      <c r="AG829" s="1086" t="n"/>
      <c r="AH829" s="1091" t="n"/>
      <c r="AI829" s="1071" t="n"/>
      <c r="AJ829" s="1086" t="n"/>
    </row>
    <row r="830" ht="12.75" customHeight="1" s="789">
      <c r="A830" s="1091" t="n"/>
      <c r="B830" s="1091" t="n"/>
      <c r="C830" s="1071" t="n"/>
      <c r="D830" s="1086" t="n"/>
      <c r="E830" s="1091" t="n"/>
      <c r="F830" s="1071" t="n"/>
      <c r="G830" s="1071" t="n"/>
      <c r="H830" s="1071" t="n"/>
      <c r="I830" s="1086" t="n"/>
      <c r="J830" s="1091" t="n"/>
      <c r="K830" s="1071" t="n"/>
      <c r="L830" s="1071" t="n"/>
      <c r="M830" s="1071" t="n"/>
      <c r="N830" s="1071" t="n"/>
      <c r="O830" s="1086" t="n"/>
      <c r="P830" s="1091" t="n"/>
      <c r="Q830" s="1071" t="n"/>
      <c r="R830" s="1071" t="n"/>
      <c r="S830" s="1086" t="n"/>
      <c r="T830" s="1091" t="n"/>
      <c r="U830" s="1071" t="n"/>
      <c r="V830" s="1071" t="n"/>
      <c r="W830" s="1071" t="n"/>
      <c r="X830" s="1086" t="n"/>
      <c r="Y830" s="1091" t="n"/>
      <c r="Z830" s="1071" t="n"/>
      <c r="AA830" s="1071" t="n"/>
      <c r="AB830" s="1086" t="n"/>
      <c r="AC830" s="1091" t="n"/>
      <c r="AD830" s="1071" t="n"/>
      <c r="AE830" s="1071" t="n"/>
      <c r="AF830" s="1071" t="n"/>
      <c r="AG830" s="1086" t="n"/>
      <c r="AH830" s="1091" t="n"/>
      <c r="AI830" s="1071" t="n"/>
      <c r="AJ830" s="1086" t="n"/>
    </row>
    <row r="831" ht="12.75" customHeight="1" s="789">
      <c r="A831" s="1091" t="n"/>
      <c r="B831" s="1091" t="n"/>
      <c r="C831" s="1071" t="n"/>
      <c r="D831" s="1086" t="n"/>
      <c r="E831" s="1091" t="n"/>
      <c r="F831" s="1071" t="n"/>
      <c r="G831" s="1071" t="n"/>
      <c r="H831" s="1071" t="n"/>
      <c r="I831" s="1086" t="n"/>
      <c r="J831" s="1091" t="n"/>
      <c r="K831" s="1071" t="n"/>
      <c r="L831" s="1071" t="n"/>
      <c r="M831" s="1071" t="n"/>
      <c r="N831" s="1071" t="n"/>
      <c r="O831" s="1086" t="n"/>
      <c r="P831" s="1091" t="n"/>
      <c r="Q831" s="1071" t="n"/>
      <c r="R831" s="1071" t="n"/>
      <c r="S831" s="1086" t="n"/>
      <c r="T831" s="1091" t="n"/>
      <c r="U831" s="1071" t="n"/>
      <c r="V831" s="1071" t="n"/>
      <c r="W831" s="1071" t="n"/>
      <c r="X831" s="1086" t="n"/>
      <c r="Y831" s="1091" t="n"/>
      <c r="Z831" s="1071" t="n"/>
      <c r="AA831" s="1071" t="n"/>
      <c r="AB831" s="1086" t="n"/>
      <c r="AC831" s="1091" t="n"/>
      <c r="AD831" s="1071" t="n"/>
      <c r="AE831" s="1071" t="n"/>
      <c r="AF831" s="1071" t="n"/>
      <c r="AG831" s="1086" t="n"/>
      <c r="AH831" s="1091" t="n"/>
      <c r="AI831" s="1071" t="n"/>
      <c r="AJ831" s="1086" t="n"/>
    </row>
    <row r="832" ht="12.75" customHeight="1" s="789">
      <c r="A832" s="1091" t="n"/>
      <c r="B832" s="1091" t="n"/>
      <c r="C832" s="1071" t="n"/>
      <c r="D832" s="1086" t="n"/>
      <c r="E832" s="1091" t="n"/>
      <c r="F832" s="1071" t="n"/>
      <c r="G832" s="1071" t="n"/>
      <c r="H832" s="1071" t="n"/>
      <c r="I832" s="1086" t="n"/>
      <c r="J832" s="1091" t="n"/>
      <c r="K832" s="1071" t="n"/>
      <c r="L832" s="1071" t="n"/>
      <c r="M832" s="1071" t="n"/>
      <c r="N832" s="1071" t="n"/>
      <c r="O832" s="1086" t="n"/>
      <c r="P832" s="1091" t="n"/>
      <c r="Q832" s="1071" t="n"/>
      <c r="R832" s="1071" t="n"/>
      <c r="S832" s="1086" t="n"/>
      <c r="T832" s="1091" t="n"/>
      <c r="U832" s="1071" t="n"/>
      <c r="V832" s="1071" t="n"/>
      <c r="W832" s="1071" t="n"/>
      <c r="X832" s="1086" t="n"/>
      <c r="Y832" s="1091" t="n"/>
      <c r="Z832" s="1071" t="n"/>
      <c r="AA832" s="1071" t="n"/>
      <c r="AB832" s="1086" t="n"/>
      <c r="AC832" s="1091" t="n"/>
      <c r="AD832" s="1071" t="n"/>
      <c r="AE832" s="1071" t="n"/>
      <c r="AF832" s="1071" t="n"/>
      <c r="AG832" s="1086" t="n"/>
      <c r="AH832" s="1091" t="n"/>
      <c r="AI832" s="1071" t="n"/>
      <c r="AJ832" s="1086" t="n"/>
    </row>
    <row r="833" ht="12.75" customHeight="1" s="789">
      <c r="A833" s="1091" t="n"/>
      <c r="B833" s="1091" t="n"/>
      <c r="C833" s="1071" t="n"/>
      <c r="D833" s="1086" t="n"/>
      <c r="E833" s="1091" t="n"/>
      <c r="F833" s="1071" t="n"/>
      <c r="G833" s="1071" t="n"/>
      <c r="H833" s="1071" t="n"/>
      <c r="I833" s="1086" t="n"/>
      <c r="J833" s="1091" t="n"/>
      <c r="K833" s="1071" t="n"/>
      <c r="L833" s="1071" t="n"/>
      <c r="M833" s="1071" t="n"/>
      <c r="N833" s="1071" t="n"/>
      <c r="O833" s="1086" t="n"/>
      <c r="P833" s="1091" t="n"/>
      <c r="Q833" s="1071" t="n"/>
      <c r="R833" s="1071" t="n"/>
      <c r="S833" s="1086" t="n"/>
      <c r="T833" s="1091" t="n"/>
      <c r="U833" s="1071" t="n"/>
      <c r="V833" s="1071" t="n"/>
      <c r="W833" s="1071" t="n"/>
      <c r="X833" s="1086" t="n"/>
      <c r="Y833" s="1091" t="n"/>
      <c r="Z833" s="1071" t="n"/>
      <c r="AA833" s="1071" t="n"/>
      <c r="AB833" s="1086" t="n"/>
      <c r="AC833" s="1091" t="n"/>
      <c r="AD833" s="1071" t="n"/>
      <c r="AE833" s="1071" t="n"/>
      <c r="AF833" s="1071" t="n"/>
      <c r="AG833" s="1086" t="n"/>
      <c r="AH833" s="1091" t="n"/>
      <c r="AI833" s="1071" t="n"/>
      <c r="AJ833" s="1086" t="n"/>
    </row>
    <row r="834" ht="12.75" customHeight="1" s="789">
      <c r="A834" s="1091" t="n"/>
      <c r="B834" s="1091" t="n"/>
      <c r="C834" s="1071" t="n"/>
      <c r="D834" s="1086" t="n"/>
      <c r="E834" s="1091" t="n"/>
      <c r="F834" s="1071" t="n"/>
      <c r="G834" s="1071" t="n"/>
      <c r="H834" s="1071" t="n"/>
      <c r="I834" s="1086" t="n"/>
      <c r="J834" s="1091" t="n"/>
      <c r="K834" s="1071" t="n"/>
      <c r="L834" s="1071" t="n"/>
      <c r="M834" s="1071" t="n"/>
      <c r="N834" s="1071" t="n"/>
      <c r="O834" s="1086" t="n"/>
      <c r="P834" s="1091" t="n"/>
      <c r="Q834" s="1071" t="n"/>
      <c r="R834" s="1071" t="n"/>
      <c r="S834" s="1086" t="n"/>
      <c r="T834" s="1091" t="n"/>
      <c r="U834" s="1071" t="n"/>
      <c r="V834" s="1071" t="n"/>
      <c r="W834" s="1071" t="n"/>
      <c r="X834" s="1086" t="n"/>
      <c r="Y834" s="1091" t="n"/>
      <c r="Z834" s="1071" t="n"/>
      <c r="AA834" s="1071" t="n"/>
      <c r="AB834" s="1086" t="n"/>
      <c r="AC834" s="1091" t="n"/>
      <c r="AD834" s="1071" t="n"/>
      <c r="AE834" s="1071" t="n"/>
      <c r="AF834" s="1071" t="n"/>
      <c r="AG834" s="1086" t="n"/>
      <c r="AH834" s="1091" t="n"/>
      <c r="AI834" s="1071" t="n"/>
      <c r="AJ834" s="1086" t="n"/>
    </row>
    <row r="835" ht="12.75" customHeight="1" s="789">
      <c r="A835" s="1091" t="n"/>
      <c r="B835" s="1091" t="n"/>
      <c r="C835" s="1071" t="n"/>
      <c r="D835" s="1086" t="n"/>
      <c r="E835" s="1091" t="n"/>
      <c r="F835" s="1071" t="n"/>
      <c r="G835" s="1071" t="n"/>
      <c r="H835" s="1071" t="n"/>
      <c r="I835" s="1086" t="n"/>
      <c r="J835" s="1091" t="n"/>
      <c r="K835" s="1071" t="n"/>
      <c r="L835" s="1071" t="n"/>
      <c r="M835" s="1071" t="n"/>
      <c r="N835" s="1071" t="n"/>
      <c r="O835" s="1086" t="n"/>
      <c r="P835" s="1091" t="n"/>
      <c r="Q835" s="1071" t="n"/>
      <c r="R835" s="1071" t="n"/>
      <c r="S835" s="1086" t="n"/>
      <c r="T835" s="1091" t="n"/>
      <c r="U835" s="1071" t="n"/>
      <c r="V835" s="1071" t="n"/>
      <c r="W835" s="1071" t="n"/>
      <c r="X835" s="1086" t="n"/>
      <c r="Y835" s="1091" t="n"/>
      <c r="Z835" s="1071" t="n"/>
      <c r="AA835" s="1071" t="n"/>
      <c r="AB835" s="1086" t="n"/>
      <c r="AC835" s="1091" t="n"/>
      <c r="AD835" s="1071" t="n"/>
      <c r="AE835" s="1071" t="n"/>
      <c r="AF835" s="1071" t="n"/>
      <c r="AG835" s="1086" t="n"/>
      <c r="AH835" s="1091" t="n"/>
      <c r="AI835" s="1071" t="n"/>
      <c r="AJ835" s="1086" t="n"/>
    </row>
    <row r="836" ht="12.75" customHeight="1" s="789">
      <c r="A836" s="1091" t="n"/>
      <c r="B836" s="1091" t="n"/>
      <c r="C836" s="1071" t="n"/>
      <c r="D836" s="1086" t="n"/>
      <c r="E836" s="1091" t="n"/>
      <c r="F836" s="1071" t="n"/>
      <c r="G836" s="1071" t="n"/>
      <c r="H836" s="1071" t="n"/>
      <c r="I836" s="1086" t="n"/>
      <c r="J836" s="1091" t="n"/>
      <c r="K836" s="1071" t="n"/>
      <c r="L836" s="1071" t="n"/>
      <c r="M836" s="1071" t="n"/>
      <c r="N836" s="1071" t="n"/>
      <c r="O836" s="1086" t="n"/>
      <c r="P836" s="1091" t="n"/>
      <c r="Q836" s="1071" t="n"/>
      <c r="R836" s="1071" t="n"/>
      <c r="S836" s="1086" t="n"/>
      <c r="T836" s="1091" t="n"/>
      <c r="U836" s="1071" t="n"/>
      <c r="V836" s="1071" t="n"/>
      <c r="W836" s="1071" t="n"/>
      <c r="X836" s="1086" t="n"/>
      <c r="Y836" s="1091" t="n"/>
      <c r="Z836" s="1071" t="n"/>
      <c r="AA836" s="1071" t="n"/>
      <c r="AB836" s="1086" t="n"/>
      <c r="AC836" s="1091" t="n"/>
      <c r="AD836" s="1071" t="n"/>
      <c r="AE836" s="1071" t="n"/>
      <c r="AF836" s="1071" t="n"/>
      <c r="AG836" s="1086" t="n"/>
      <c r="AH836" s="1091" t="n"/>
      <c r="AI836" s="1071" t="n"/>
      <c r="AJ836" s="1086" t="n"/>
    </row>
    <row r="837" ht="12.75" customHeight="1" s="789">
      <c r="A837" s="1091" t="n"/>
      <c r="B837" s="1091" t="n"/>
      <c r="C837" s="1071" t="n"/>
      <c r="D837" s="1086" t="n"/>
      <c r="E837" s="1091" t="n"/>
      <c r="F837" s="1071" t="n"/>
      <c r="G837" s="1071" t="n"/>
      <c r="H837" s="1071" t="n"/>
      <c r="I837" s="1086" t="n"/>
      <c r="J837" s="1091" t="n"/>
      <c r="K837" s="1071" t="n"/>
      <c r="L837" s="1071" t="n"/>
      <c r="M837" s="1071" t="n"/>
      <c r="N837" s="1071" t="n"/>
      <c r="O837" s="1086" t="n"/>
      <c r="P837" s="1091" t="n"/>
      <c r="Q837" s="1071" t="n"/>
      <c r="R837" s="1071" t="n"/>
      <c r="S837" s="1086" t="n"/>
      <c r="T837" s="1091" t="n"/>
      <c r="U837" s="1071" t="n"/>
      <c r="V837" s="1071" t="n"/>
      <c r="W837" s="1071" t="n"/>
      <c r="X837" s="1086" t="n"/>
      <c r="Y837" s="1091" t="n"/>
      <c r="Z837" s="1071" t="n"/>
      <c r="AA837" s="1071" t="n"/>
      <c r="AB837" s="1086" t="n"/>
      <c r="AC837" s="1091" t="n"/>
      <c r="AD837" s="1071" t="n"/>
      <c r="AE837" s="1071" t="n"/>
      <c r="AF837" s="1071" t="n"/>
      <c r="AG837" s="1086" t="n"/>
      <c r="AH837" s="1091" t="n"/>
      <c r="AI837" s="1071" t="n"/>
      <c r="AJ837" s="1086" t="n"/>
    </row>
    <row r="838" ht="12.75" customHeight="1" s="789">
      <c r="A838" s="1091" t="n"/>
      <c r="B838" s="1091" t="n"/>
      <c r="C838" s="1071" t="n"/>
      <c r="D838" s="1086" t="n"/>
      <c r="E838" s="1091" t="n"/>
      <c r="F838" s="1071" t="n"/>
      <c r="G838" s="1071" t="n"/>
      <c r="H838" s="1071" t="n"/>
      <c r="I838" s="1086" t="n"/>
      <c r="J838" s="1091" t="n"/>
      <c r="K838" s="1071" t="n"/>
      <c r="L838" s="1071" t="n"/>
      <c r="M838" s="1071" t="n"/>
      <c r="N838" s="1071" t="n"/>
      <c r="O838" s="1086" t="n"/>
      <c r="P838" s="1091" t="n"/>
      <c r="Q838" s="1071" t="n"/>
      <c r="R838" s="1071" t="n"/>
      <c r="S838" s="1086" t="n"/>
      <c r="T838" s="1091" t="n"/>
      <c r="U838" s="1071" t="n"/>
      <c r="V838" s="1071" t="n"/>
      <c r="W838" s="1071" t="n"/>
      <c r="X838" s="1086" t="n"/>
      <c r="Y838" s="1091" t="n"/>
      <c r="Z838" s="1071" t="n"/>
      <c r="AA838" s="1071" t="n"/>
      <c r="AB838" s="1086" t="n"/>
      <c r="AC838" s="1091" t="n"/>
      <c r="AD838" s="1071" t="n"/>
      <c r="AE838" s="1071" t="n"/>
      <c r="AF838" s="1071" t="n"/>
      <c r="AG838" s="1086" t="n"/>
      <c r="AH838" s="1091" t="n"/>
      <c r="AI838" s="1071" t="n"/>
      <c r="AJ838" s="1086" t="n"/>
    </row>
    <row r="839" ht="12.75" customHeight="1" s="789">
      <c r="A839" s="1091" t="n"/>
      <c r="B839" s="1091" t="n"/>
      <c r="C839" s="1071" t="n"/>
      <c r="D839" s="1086" t="n"/>
      <c r="E839" s="1091" t="n"/>
      <c r="F839" s="1071" t="n"/>
      <c r="G839" s="1071" t="n"/>
      <c r="H839" s="1071" t="n"/>
      <c r="I839" s="1086" t="n"/>
      <c r="J839" s="1091" t="n"/>
      <c r="K839" s="1071" t="n"/>
      <c r="L839" s="1071" t="n"/>
      <c r="M839" s="1071" t="n"/>
      <c r="N839" s="1071" t="n"/>
      <c r="O839" s="1086" t="n"/>
      <c r="P839" s="1091" t="n"/>
      <c r="Q839" s="1071" t="n"/>
      <c r="R839" s="1071" t="n"/>
      <c r="S839" s="1086" t="n"/>
      <c r="T839" s="1091" t="n"/>
      <c r="U839" s="1071" t="n"/>
      <c r="V839" s="1071" t="n"/>
      <c r="W839" s="1071" t="n"/>
      <c r="X839" s="1086" t="n"/>
      <c r="Y839" s="1091" t="n"/>
      <c r="Z839" s="1071" t="n"/>
      <c r="AA839" s="1071" t="n"/>
      <c r="AB839" s="1086" t="n"/>
      <c r="AC839" s="1091" t="n"/>
      <c r="AD839" s="1071" t="n"/>
      <c r="AE839" s="1071" t="n"/>
      <c r="AF839" s="1071" t="n"/>
      <c r="AG839" s="1086" t="n"/>
      <c r="AH839" s="1091" t="n"/>
      <c r="AI839" s="1071" t="n"/>
      <c r="AJ839" s="1086" t="n"/>
    </row>
    <row r="840" ht="12.75" customHeight="1" s="789">
      <c r="A840" s="1091" t="n"/>
      <c r="B840" s="1091" t="n"/>
      <c r="C840" s="1071" t="n"/>
      <c r="D840" s="1086" t="n"/>
      <c r="E840" s="1091" t="n"/>
      <c r="F840" s="1071" t="n"/>
      <c r="G840" s="1071" t="n"/>
      <c r="H840" s="1071" t="n"/>
      <c r="I840" s="1086" t="n"/>
      <c r="J840" s="1091" t="n"/>
      <c r="K840" s="1071" t="n"/>
      <c r="L840" s="1071" t="n"/>
      <c r="M840" s="1071" t="n"/>
      <c r="N840" s="1071" t="n"/>
      <c r="O840" s="1086" t="n"/>
      <c r="P840" s="1091" t="n"/>
      <c r="Q840" s="1071" t="n"/>
      <c r="R840" s="1071" t="n"/>
      <c r="S840" s="1086" t="n"/>
      <c r="T840" s="1091" t="n"/>
      <c r="U840" s="1071" t="n"/>
      <c r="V840" s="1071" t="n"/>
      <c r="W840" s="1071" t="n"/>
      <c r="X840" s="1086" t="n"/>
      <c r="Y840" s="1091" t="n"/>
      <c r="Z840" s="1071" t="n"/>
      <c r="AA840" s="1071" t="n"/>
      <c r="AB840" s="1086" t="n"/>
      <c r="AC840" s="1091" t="n"/>
      <c r="AD840" s="1071" t="n"/>
      <c r="AE840" s="1071" t="n"/>
      <c r="AF840" s="1071" t="n"/>
      <c r="AG840" s="1086" t="n"/>
      <c r="AH840" s="1091" t="n"/>
      <c r="AI840" s="1071" t="n"/>
      <c r="AJ840" s="1086" t="n"/>
    </row>
    <row r="841" ht="12.75" customHeight="1" s="789">
      <c r="A841" s="1091" t="n"/>
      <c r="B841" s="1091" t="n"/>
      <c r="C841" s="1071" t="n"/>
      <c r="D841" s="1086" t="n"/>
      <c r="E841" s="1091" t="n"/>
      <c r="F841" s="1071" t="n"/>
      <c r="G841" s="1071" t="n"/>
      <c r="H841" s="1071" t="n"/>
      <c r="I841" s="1086" t="n"/>
      <c r="J841" s="1091" t="n"/>
      <c r="K841" s="1071" t="n"/>
      <c r="L841" s="1071" t="n"/>
      <c r="M841" s="1071" t="n"/>
      <c r="N841" s="1071" t="n"/>
      <c r="O841" s="1086" t="n"/>
      <c r="P841" s="1091" t="n"/>
      <c r="Q841" s="1071" t="n"/>
      <c r="R841" s="1071" t="n"/>
      <c r="S841" s="1086" t="n"/>
      <c r="T841" s="1091" t="n"/>
      <c r="U841" s="1071" t="n"/>
      <c r="V841" s="1071" t="n"/>
      <c r="W841" s="1071" t="n"/>
      <c r="X841" s="1086" t="n"/>
      <c r="Y841" s="1091" t="n"/>
      <c r="Z841" s="1071" t="n"/>
      <c r="AA841" s="1071" t="n"/>
      <c r="AB841" s="1086" t="n"/>
      <c r="AC841" s="1091" t="n"/>
      <c r="AD841" s="1071" t="n"/>
      <c r="AE841" s="1071" t="n"/>
      <c r="AF841" s="1071" t="n"/>
      <c r="AG841" s="1086" t="n"/>
      <c r="AH841" s="1091" t="n"/>
      <c r="AI841" s="1071" t="n"/>
      <c r="AJ841" s="1086" t="n"/>
    </row>
    <row r="842" ht="12.75" customHeight="1" s="789">
      <c r="A842" s="1091" t="n"/>
      <c r="B842" s="1091" t="n"/>
      <c r="C842" s="1071" t="n"/>
      <c r="D842" s="1086" t="n"/>
      <c r="E842" s="1091" t="n"/>
      <c r="F842" s="1071" t="n"/>
      <c r="G842" s="1071" t="n"/>
      <c r="H842" s="1071" t="n"/>
      <c r="I842" s="1086" t="n"/>
      <c r="J842" s="1091" t="n"/>
      <c r="K842" s="1071" t="n"/>
      <c r="L842" s="1071" t="n"/>
      <c r="M842" s="1071" t="n"/>
      <c r="N842" s="1071" t="n"/>
      <c r="O842" s="1086" t="n"/>
      <c r="P842" s="1091" t="n"/>
      <c r="Q842" s="1071" t="n"/>
      <c r="R842" s="1071" t="n"/>
      <c r="S842" s="1086" t="n"/>
      <c r="T842" s="1091" t="n"/>
      <c r="U842" s="1071" t="n"/>
      <c r="V842" s="1071" t="n"/>
      <c r="W842" s="1071" t="n"/>
      <c r="X842" s="1086" t="n"/>
      <c r="Y842" s="1091" t="n"/>
      <c r="Z842" s="1071" t="n"/>
      <c r="AA842" s="1071" t="n"/>
      <c r="AB842" s="1086" t="n"/>
      <c r="AC842" s="1091" t="n"/>
      <c r="AD842" s="1071" t="n"/>
      <c r="AE842" s="1071" t="n"/>
      <c r="AF842" s="1071" t="n"/>
      <c r="AG842" s="1086" t="n"/>
      <c r="AH842" s="1091" t="n"/>
      <c r="AI842" s="1071" t="n"/>
      <c r="AJ842" s="1086" t="n"/>
    </row>
    <row r="843" ht="12.75" customHeight="1" s="789">
      <c r="A843" s="1091" t="n"/>
      <c r="B843" s="1091" t="n"/>
      <c r="C843" s="1071" t="n"/>
      <c r="D843" s="1086" t="n"/>
      <c r="E843" s="1091" t="n"/>
      <c r="F843" s="1071" t="n"/>
      <c r="G843" s="1071" t="n"/>
      <c r="H843" s="1071" t="n"/>
      <c r="I843" s="1086" t="n"/>
      <c r="J843" s="1091" t="n"/>
      <c r="K843" s="1071" t="n"/>
      <c r="L843" s="1071" t="n"/>
      <c r="M843" s="1071" t="n"/>
      <c r="N843" s="1071" t="n"/>
      <c r="O843" s="1086" t="n"/>
      <c r="P843" s="1091" t="n"/>
      <c r="Q843" s="1071" t="n"/>
      <c r="R843" s="1071" t="n"/>
      <c r="S843" s="1086" t="n"/>
      <c r="T843" s="1091" t="n"/>
      <c r="U843" s="1071" t="n"/>
      <c r="V843" s="1071" t="n"/>
      <c r="W843" s="1071" t="n"/>
      <c r="X843" s="1086" t="n"/>
      <c r="Y843" s="1091" t="n"/>
      <c r="Z843" s="1071" t="n"/>
      <c r="AA843" s="1071" t="n"/>
      <c r="AB843" s="1086" t="n"/>
      <c r="AC843" s="1091" t="n"/>
      <c r="AD843" s="1071" t="n"/>
      <c r="AE843" s="1071" t="n"/>
      <c r="AF843" s="1071" t="n"/>
      <c r="AG843" s="1086" t="n"/>
      <c r="AH843" s="1091" t="n"/>
      <c r="AI843" s="1071" t="n"/>
      <c r="AJ843" s="1086" t="n"/>
    </row>
    <row r="844" ht="12.75" customHeight="1" s="789">
      <c r="A844" s="1091" t="n"/>
      <c r="B844" s="1091" t="n"/>
      <c r="C844" s="1071" t="n"/>
      <c r="D844" s="1086" t="n"/>
      <c r="E844" s="1091" t="n"/>
      <c r="F844" s="1071" t="n"/>
      <c r="G844" s="1071" t="n"/>
      <c r="H844" s="1071" t="n"/>
      <c r="I844" s="1086" t="n"/>
      <c r="J844" s="1091" t="n"/>
      <c r="K844" s="1071" t="n"/>
      <c r="L844" s="1071" t="n"/>
      <c r="M844" s="1071" t="n"/>
      <c r="N844" s="1071" t="n"/>
      <c r="O844" s="1086" t="n"/>
      <c r="P844" s="1091" t="n"/>
      <c r="Q844" s="1071" t="n"/>
      <c r="R844" s="1071" t="n"/>
      <c r="S844" s="1086" t="n"/>
      <c r="T844" s="1091" t="n"/>
      <c r="U844" s="1071" t="n"/>
      <c r="V844" s="1071" t="n"/>
      <c r="W844" s="1071" t="n"/>
      <c r="X844" s="1086" t="n"/>
      <c r="Y844" s="1091" t="n"/>
      <c r="Z844" s="1071" t="n"/>
      <c r="AA844" s="1071" t="n"/>
      <c r="AB844" s="1086" t="n"/>
      <c r="AC844" s="1091" t="n"/>
      <c r="AD844" s="1071" t="n"/>
      <c r="AE844" s="1071" t="n"/>
      <c r="AF844" s="1071" t="n"/>
      <c r="AG844" s="1086" t="n"/>
      <c r="AH844" s="1091" t="n"/>
      <c r="AI844" s="1071" t="n"/>
      <c r="AJ844" s="1086" t="n"/>
    </row>
    <row r="845" ht="12.75" customHeight="1" s="789">
      <c r="A845" s="1091" t="n"/>
      <c r="B845" s="1091" t="n"/>
      <c r="C845" s="1071" t="n"/>
      <c r="D845" s="1086" t="n"/>
      <c r="E845" s="1091" t="n"/>
      <c r="F845" s="1071" t="n"/>
      <c r="G845" s="1071" t="n"/>
      <c r="H845" s="1071" t="n"/>
      <c r="I845" s="1086" t="n"/>
      <c r="J845" s="1091" t="n"/>
      <c r="K845" s="1071" t="n"/>
      <c r="L845" s="1071" t="n"/>
      <c r="M845" s="1071" t="n"/>
      <c r="N845" s="1071" t="n"/>
      <c r="O845" s="1086" t="n"/>
      <c r="P845" s="1091" t="n"/>
      <c r="Q845" s="1071" t="n"/>
      <c r="R845" s="1071" t="n"/>
      <c r="S845" s="1086" t="n"/>
      <c r="T845" s="1091" t="n"/>
      <c r="U845" s="1071" t="n"/>
      <c r="V845" s="1071" t="n"/>
      <c r="W845" s="1071" t="n"/>
      <c r="X845" s="1086" t="n"/>
      <c r="Y845" s="1091" t="n"/>
      <c r="Z845" s="1071" t="n"/>
      <c r="AA845" s="1071" t="n"/>
      <c r="AB845" s="1086" t="n"/>
      <c r="AC845" s="1091" t="n"/>
      <c r="AD845" s="1071" t="n"/>
      <c r="AE845" s="1071" t="n"/>
      <c r="AF845" s="1071" t="n"/>
      <c r="AG845" s="1086" t="n"/>
      <c r="AH845" s="1091" t="n"/>
      <c r="AI845" s="1071" t="n"/>
      <c r="AJ845" s="1086" t="n"/>
    </row>
    <row r="846" ht="12.75" customHeight="1" s="789">
      <c r="A846" s="1091" t="n"/>
      <c r="B846" s="1091" t="n"/>
      <c r="C846" s="1071" t="n"/>
      <c r="D846" s="1086" t="n"/>
      <c r="E846" s="1091" t="n"/>
      <c r="F846" s="1071" t="n"/>
      <c r="G846" s="1071" t="n"/>
      <c r="H846" s="1071" t="n"/>
      <c r="I846" s="1086" t="n"/>
      <c r="J846" s="1091" t="n"/>
      <c r="K846" s="1071" t="n"/>
      <c r="L846" s="1071" t="n"/>
      <c r="M846" s="1071" t="n"/>
      <c r="N846" s="1071" t="n"/>
      <c r="O846" s="1086" t="n"/>
      <c r="P846" s="1091" t="n"/>
      <c r="Q846" s="1071" t="n"/>
      <c r="R846" s="1071" t="n"/>
      <c r="S846" s="1086" t="n"/>
      <c r="T846" s="1091" t="n"/>
      <c r="U846" s="1071" t="n"/>
      <c r="V846" s="1071" t="n"/>
      <c r="W846" s="1071" t="n"/>
      <c r="X846" s="1086" t="n"/>
      <c r="Y846" s="1091" t="n"/>
      <c r="Z846" s="1071" t="n"/>
      <c r="AA846" s="1071" t="n"/>
      <c r="AB846" s="1086" t="n"/>
      <c r="AC846" s="1091" t="n"/>
      <c r="AD846" s="1071" t="n"/>
      <c r="AE846" s="1071" t="n"/>
      <c r="AF846" s="1071" t="n"/>
      <c r="AG846" s="1086" t="n"/>
      <c r="AH846" s="1091" t="n"/>
      <c r="AI846" s="1071" t="n"/>
      <c r="AJ846" s="1086" t="n"/>
    </row>
    <row r="847" ht="12.75" customHeight="1" s="789">
      <c r="A847" s="1091" t="n"/>
      <c r="B847" s="1091" t="n"/>
      <c r="C847" s="1071" t="n"/>
      <c r="D847" s="1086" t="n"/>
      <c r="E847" s="1091" t="n"/>
      <c r="F847" s="1071" t="n"/>
      <c r="G847" s="1071" t="n"/>
      <c r="H847" s="1071" t="n"/>
      <c r="I847" s="1086" t="n"/>
      <c r="J847" s="1091" t="n"/>
      <c r="K847" s="1071" t="n"/>
      <c r="L847" s="1071" t="n"/>
      <c r="M847" s="1071" t="n"/>
      <c r="N847" s="1071" t="n"/>
      <c r="O847" s="1086" t="n"/>
      <c r="P847" s="1091" t="n"/>
      <c r="Q847" s="1071" t="n"/>
      <c r="R847" s="1071" t="n"/>
      <c r="S847" s="1086" t="n"/>
      <c r="T847" s="1091" t="n"/>
      <c r="U847" s="1071" t="n"/>
      <c r="V847" s="1071" t="n"/>
      <c r="W847" s="1071" t="n"/>
      <c r="X847" s="1086" t="n"/>
      <c r="Y847" s="1091" t="n"/>
      <c r="Z847" s="1071" t="n"/>
      <c r="AA847" s="1071" t="n"/>
      <c r="AB847" s="1086" t="n"/>
      <c r="AC847" s="1091" t="n"/>
      <c r="AD847" s="1071" t="n"/>
      <c r="AE847" s="1071" t="n"/>
      <c r="AF847" s="1071" t="n"/>
      <c r="AG847" s="1086" t="n"/>
      <c r="AH847" s="1091" t="n"/>
      <c r="AI847" s="1071" t="n"/>
      <c r="AJ847" s="1086" t="n"/>
    </row>
    <row r="848" ht="12.75" customHeight="1" s="789">
      <c r="A848" s="1091" t="n"/>
      <c r="B848" s="1091" t="n"/>
      <c r="C848" s="1071" t="n"/>
      <c r="D848" s="1086" t="n"/>
      <c r="E848" s="1091" t="n"/>
      <c r="F848" s="1071" t="n"/>
      <c r="G848" s="1071" t="n"/>
      <c r="H848" s="1071" t="n"/>
      <c r="I848" s="1086" t="n"/>
      <c r="J848" s="1091" t="n"/>
      <c r="K848" s="1071" t="n"/>
      <c r="L848" s="1071" t="n"/>
      <c r="M848" s="1071" t="n"/>
      <c r="N848" s="1071" t="n"/>
      <c r="O848" s="1086" t="n"/>
      <c r="P848" s="1091" t="n"/>
      <c r="Q848" s="1071" t="n"/>
      <c r="R848" s="1071" t="n"/>
      <c r="S848" s="1086" t="n"/>
      <c r="T848" s="1091" t="n"/>
      <c r="U848" s="1071" t="n"/>
      <c r="V848" s="1071" t="n"/>
      <c r="W848" s="1071" t="n"/>
      <c r="X848" s="1086" t="n"/>
      <c r="Y848" s="1091" t="n"/>
      <c r="Z848" s="1071" t="n"/>
      <c r="AA848" s="1071" t="n"/>
      <c r="AB848" s="1086" t="n"/>
      <c r="AC848" s="1091" t="n"/>
      <c r="AD848" s="1071" t="n"/>
      <c r="AE848" s="1071" t="n"/>
      <c r="AF848" s="1071" t="n"/>
      <c r="AG848" s="1086" t="n"/>
      <c r="AH848" s="1091" t="n"/>
      <c r="AI848" s="1071" t="n"/>
      <c r="AJ848" s="1086" t="n"/>
    </row>
    <row r="849" ht="12.75" customHeight="1" s="789">
      <c r="A849" s="1091" t="n"/>
      <c r="B849" s="1091" t="n"/>
      <c r="C849" s="1071" t="n"/>
      <c r="D849" s="1086" t="n"/>
      <c r="E849" s="1091" t="n"/>
      <c r="F849" s="1071" t="n"/>
      <c r="G849" s="1071" t="n"/>
      <c r="H849" s="1071" t="n"/>
      <c r="I849" s="1086" t="n"/>
      <c r="J849" s="1091" t="n"/>
      <c r="K849" s="1071" t="n"/>
      <c r="L849" s="1071" t="n"/>
      <c r="M849" s="1071" t="n"/>
      <c r="N849" s="1071" t="n"/>
      <c r="O849" s="1086" t="n"/>
      <c r="P849" s="1091" t="n"/>
      <c r="Q849" s="1071" t="n"/>
      <c r="R849" s="1071" t="n"/>
      <c r="S849" s="1086" t="n"/>
      <c r="T849" s="1091" t="n"/>
      <c r="U849" s="1071" t="n"/>
      <c r="V849" s="1071" t="n"/>
      <c r="W849" s="1071" t="n"/>
      <c r="X849" s="1086" t="n"/>
      <c r="Y849" s="1091" t="n"/>
      <c r="Z849" s="1071" t="n"/>
      <c r="AA849" s="1071" t="n"/>
      <c r="AB849" s="1086" t="n"/>
      <c r="AC849" s="1091" t="n"/>
      <c r="AD849" s="1071" t="n"/>
      <c r="AE849" s="1071" t="n"/>
      <c r="AF849" s="1071" t="n"/>
      <c r="AG849" s="1086" t="n"/>
      <c r="AH849" s="1091" t="n"/>
      <c r="AI849" s="1071" t="n"/>
      <c r="AJ849" s="1086" t="n"/>
    </row>
    <row r="850" ht="12.75" customHeight="1" s="789">
      <c r="A850" s="1091" t="n"/>
      <c r="B850" s="1091" t="n"/>
      <c r="C850" s="1071" t="n"/>
      <c r="D850" s="1086" t="n"/>
      <c r="E850" s="1091" t="n"/>
      <c r="F850" s="1071" t="n"/>
      <c r="G850" s="1071" t="n"/>
      <c r="H850" s="1071" t="n"/>
      <c r="I850" s="1086" t="n"/>
      <c r="J850" s="1091" t="n"/>
      <c r="K850" s="1071" t="n"/>
      <c r="L850" s="1071" t="n"/>
      <c r="M850" s="1071" t="n"/>
      <c r="N850" s="1071" t="n"/>
      <c r="O850" s="1086" t="n"/>
      <c r="P850" s="1091" t="n"/>
      <c r="Q850" s="1071" t="n"/>
      <c r="R850" s="1071" t="n"/>
      <c r="S850" s="1086" t="n"/>
      <c r="T850" s="1091" t="n"/>
      <c r="U850" s="1071" t="n"/>
      <c r="V850" s="1071" t="n"/>
      <c r="W850" s="1071" t="n"/>
      <c r="X850" s="1086" t="n"/>
      <c r="Y850" s="1091" t="n"/>
      <c r="Z850" s="1071" t="n"/>
      <c r="AA850" s="1071" t="n"/>
      <c r="AB850" s="1086" t="n"/>
      <c r="AC850" s="1091" t="n"/>
      <c r="AD850" s="1071" t="n"/>
      <c r="AE850" s="1071" t="n"/>
      <c r="AF850" s="1071" t="n"/>
      <c r="AG850" s="1086" t="n"/>
      <c r="AH850" s="1091" t="n"/>
      <c r="AI850" s="1071" t="n"/>
      <c r="AJ850" s="1086" t="n"/>
    </row>
    <row r="851" ht="12.75" customHeight="1" s="789">
      <c r="A851" s="1091" t="n"/>
      <c r="B851" s="1091" t="n"/>
      <c r="C851" s="1071" t="n"/>
      <c r="D851" s="1086" t="n"/>
      <c r="E851" s="1091" t="n"/>
      <c r="F851" s="1071" t="n"/>
      <c r="G851" s="1071" t="n"/>
      <c r="H851" s="1071" t="n"/>
      <c r="I851" s="1086" t="n"/>
      <c r="J851" s="1091" t="n"/>
      <c r="K851" s="1071" t="n"/>
      <c r="L851" s="1071" t="n"/>
      <c r="M851" s="1071" t="n"/>
      <c r="N851" s="1071" t="n"/>
      <c r="O851" s="1086" t="n"/>
      <c r="P851" s="1091" t="n"/>
      <c r="Q851" s="1071" t="n"/>
      <c r="R851" s="1071" t="n"/>
      <c r="S851" s="1086" t="n"/>
      <c r="T851" s="1091" t="n"/>
      <c r="U851" s="1071" t="n"/>
      <c r="V851" s="1071" t="n"/>
      <c r="W851" s="1071" t="n"/>
      <c r="X851" s="1086" t="n"/>
      <c r="Y851" s="1091" t="n"/>
      <c r="Z851" s="1071" t="n"/>
      <c r="AA851" s="1071" t="n"/>
      <c r="AB851" s="1086" t="n"/>
      <c r="AC851" s="1091" t="n"/>
      <c r="AD851" s="1071" t="n"/>
      <c r="AE851" s="1071" t="n"/>
      <c r="AF851" s="1071" t="n"/>
      <c r="AG851" s="1086" t="n"/>
      <c r="AH851" s="1091" t="n"/>
      <c r="AI851" s="1071" t="n"/>
      <c r="AJ851" s="1086" t="n"/>
    </row>
    <row r="852" ht="12.75" customHeight="1" s="789">
      <c r="A852" s="1091" t="n"/>
      <c r="B852" s="1091" t="n"/>
      <c r="C852" s="1071" t="n"/>
      <c r="D852" s="1086" t="n"/>
      <c r="E852" s="1091" t="n"/>
      <c r="F852" s="1071" t="n"/>
      <c r="G852" s="1071" t="n"/>
      <c r="H852" s="1071" t="n"/>
      <c r="I852" s="1086" t="n"/>
      <c r="J852" s="1091" t="n"/>
      <c r="K852" s="1071" t="n"/>
      <c r="L852" s="1071" t="n"/>
      <c r="M852" s="1071" t="n"/>
      <c r="N852" s="1071" t="n"/>
      <c r="O852" s="1086" t="n"/>
      <c r="P852" s="1091" t="n"/>
      <c r="Q852" s="1071" t="n"/>
      <c r="R852" s="1071" t="n"/>
      <c r="S852" s="1086" t="n"/>
      <c r="T852" s="1091" t="n"/>
      <c r="U852" s="1071" t="n"/>
      <c r="V852" s="1071" t="n"/>
      <c r="W852" s="1071" t="n"/>
      <c r="X852" s="1086" t="n"/>
      <c r="Y852" s="1091" t="n"/>
      <c r="Z852" s="1071" t="n"/>
      <c r="AA852" s="1071" t="n"/>
      <c r="AB852" s="1086" t="n"/>
      <c r="AC852" s="1091" t="n"/>
      <c r="AD852" s="1071" t="n"/>
      <c r="AE852" s="1071" t="n"/>
      <c r="AF852" s="1071" t="n"/>
      <c r="AG852" s="1086" t="n"/>
      <c r="AH852" s="1091" t="n"/>
      <c r="AI852" s="1071" t="n"/>
      <c r="AJ852" s="1086" t="n"/>
    </row>
    <row r="853" ht="12.75" customHeight="1" s="789">
      <c r="A853" s="1091" t="n"/>
      <c r="B853" s="1091" t="n"/>
      <c r="C853" s="1071" t="n"/>
      <c r="D853" s="1086" t="n"/>
      <c r="E853" s="1091" t="n"/>
      <c r="F853" s="1071" t="n"/>
      <c r="G853" s="1071" t="n"/>
      <c r="H853" s="1071" t="n"/>
      <c r="I853" s="1086" t="n"/>
      <c r="J853" s="1091" t="n"/>
      <c r="K853" s="1071" t="n"/>
      <c r="L853" s="1071" t="n"/>
      <c r="M853" s="1071" t="n"/>
      <c r="N853" s="1071" t="n"/>
      <c r="O853" s="1086" t="n"/>
      <c r="P853" s="1091" t="n"/>
      <c r="Q853" s="1071" t="n"/>
      <c r="R853" s="1071" t="n"/>
      <c r="S853" s="1086" t="n"/>
      <c r="T853" s="1091" t="n"/>
      <c r="U853" s="1071" t="n"/>
      <c r="V853" s="1071" t="n"/>
      <c r="W853" s="1071" t="n"/>
      <c r="X853" s="1086" t="n"/>
      <c r="Y853" s="1091" t="n"/>
      <c r="Z853" s="1071" t="n"/>
      <c r="AA853" s="1071" t="n"/>
      <c r="AB853" s="1086" t="n"/>
      <c r="AC853" s="1091" t="n"/>
      <c r="AD853" s="1071" t="n"/>
      <c r="AE853" s="1071" t="n"/>
      <c r="AF853" s="1071" t="n"/>
      <c r="AG853" s="1086" t="n"/>
      <c r="AH853" s="1091" t="n"/>
      <c r="AI853" s="1071" t="n"/>
      <c r="AJ853" s="1086" t="n"/>
    </row>
    <row r="854" ht="12.75" customHeight="1" s="789">
      <c r="A854" s="1091" t="n"/>
      <c r="B854" s="1091" t="n"/>
      <c r="C854" s="1071" t="n"/>
      <c r="D854" s="1086" t="n"/>
      <c r="E854" s="1091" t="n"/>
      <c r="F854" s="1071" t="n"/>
      <c r="G854" s="1071" t="n"/>
      <c r="H854" s="1071" t="n"/>
      <c r="I854" s="1086" t="n"/>
      <c r="J854" s="1091" t="n"/>
      <c r="K854" s="1071" t="n"/>
      <c r="L854" s="1071" t="n"/>
      <c r="M854" s="1071" t="n"/>
      <c r="N854" s="1071" t="n"/>
      <c r="O854" s="1086" t="n"/>
      <c r="P854" s="1091" t="n"/>
      <c r="Q854" s="1071" t="n"/>
      <c r="R854" s="1071" t="n"/>
      <c r="S854" s="1086" t="n"/>
      <c r="T854" s="1091" t="n"/>
      <c r="U854" s="1071" t="n"/>
      <c r="V854" s="1071" t="n"/>
      <c r="W854" s="1071" t="n"/>
      <c r="X854" s="1086" t="n"/>
      <c r="Y854" s="1091" t="n"/>
      <c r="Z854" s="1071" t="n"/>
      <c r="AA854" s="1071" t="n"/>
      <c r="AB854" s="1086" t="n"/>
      <c r="AC854" s="1091" t="n"/>
      <c r="AD854" s="1071" t="n"/>
      <c r="AE854" s="1071" t="n"/>
      <c r="AF854" s="1071" t="n"/>
      <c r="AG854" s="1086" t="n"/>
      <c r="AH854" s="1091" t="n"/>
      <c r="AI854" s="1071" t="n"/>
      <c r="AJ854" s="1086" t="n"/>
    </row>
    <row r="855" ht="12.75" customHeight="1" s="789">
      <c r="A855" s="1091" t="n"/>
      <c r="B855" s="1091" t="n"/>
      <c r="C855" s="1071" t="n"/>
      <c r="D855" s="1086" t="n"/>
      <c r="E855" s="1091" t="n"/>
      <c r="F855" s="1071" t="n"/>
      <c r="G855" s="1071" t="n"/>
      <c r="H855" s="1071" t="n"/>
      <c r="I855" s="1086" t="n"/>
      <c r="J855" s="1091" t="n"/>
      <c r="K855" s="1071" t="n"/>
      <c r="L855" s="1071" t="n"/>
      <c r="M855" s="1071" t="n"/>
      <c r="N855" s="1071" t="n"/>
      <c r="O855" s="1086" t="n"/>
      <c r="P855" s="1091" t="n"/>
      <c r="Q855" s="1071" t="n"/>
      <c r="R855" s="1071" t="n"/>
      <c r="S855" s="1086" t="n"/>
      <c r="T855" s="1091" t="n"/>
      <c r="U855" s="1071" t="n"/>
      <c r="V855" s="1071" t="n"/>
      <c r="W855" s="1071" t="n"/>
      <c r="X855" s="1086" t="n"/>
      <c r="Y855" s="1091" t="n"/>
      <c r="Z855" s="1071" t="n"/>
      <c r="AA855" s="1071" t="n"/>
      <c r="AB855" s="1086" t="n"/>
      <c r="AC855" s="1091" t="n"/>
      <c r="AD855" s="1071" t="n"/>
      <c r="AE855" s="1071" t="n"/>
      <c r="AF855" s="1071" t="n"/>
      <c r="AG855" s="1086" t="n"/>
      <c r="AH855" s="1091" t="n"/>
      <c r="AI855" s="1071" t="n"/>
      <c r="AJ855" s="1086" t="n"/>
    </row>
    <row r="856" ht="12.75" customHeight="1" s="789">
      <c r="A856" s="1091" t="n"/>
      <c r="B856" s="1091" t="n"/>
      <c r="C856" s="1071" t="n"/>
      <c r="D856" s="1086" t="n"/>
      <c r="E856" s="1091" t="n"/>
      <c r="F856" s="1071" t="n"/>
      <c r="G856" s="1071" t="n"/>
      <c r="H856" s="1071" t="n"/>
      <c r="I856" s="1086" t="n"/>
      <c r="J856" s="1091" t="n"/>
      <c r="K856" s="1071" t="n"/>
      <c r="L856" s="1071" t="n"/>
      <c r="M856" s="1071" t="n"/>
      <c r="N856" s="1071" t="n"/>
      <c r="O856" s="1086" t="n"/>
      <c r="P856" s="1091" t="n"/>
      <c r="Q856" s="1071" t="n"/>
      <c r="R856" s="1071" t="n"/>
      <c r="S856" s="1086" t="n"/>
      <c r="T856" s="1091" t="n"/>
      <c r="U856" s="1071" t="n"/>
      <c r="V856" s="1071" t="n"/>
      <c r="W856" s="1071" t="n"/>
      <c r="X856" s="1086" t="n"/>
      <c r="Y856" s="1091" t="n"/>
      <c r="Z856" s="1071" t="n"/>
      <c r="AA856" s="1071" t="n"/>
      <c r="AB856" s="1086" t="n"/>
      <c r="AC856" s="1091" t="n"/>
      <c r="AD856" s="1071" t="n"/>
      <c r="AE856" s="1071" t="n"/>
      <c r="AF856" s="1071" t="n"/>
      <c r="AG856" s="1086" t="n"/>
      <c r="AH856" s="1091" t="n"/>
      <c r="AI856" s="1071" t="n"/>
      <c r="AJ856" s="1086" t="n"/>
    </row>
    <row r="857" ht="12.75" customHeight="1" s="789">
      <c r="A857" s="1091" t="n"/>
      <c r="B857" s="1091" t="n"/>
      <c r="C857" s="1071" t="n"/>
      <c r="D857" s="1086" t="n"/>
      <c r="E857" s="1091" t="n"/>
      <c r="F857" s="1071" t="n"/>
      <c r="G857" s="1071" t="n"/>
      <c r="H857" s="1071" t="n"/>
      <c r="I857" s="1086" t="n"/>
      <c r="J857" s="1091" t="n"/>
      <c r="K857" s="1071" t="n"/>
      <c r="L857" s="1071" t="n"/>
      <c r="M857" s="1071" t="n"/>
      <c r="N857" s="1071" t="n"/>
      <c r="O857" s="1086" t="n"/>
      <c r="P857" s="1091" t="n"/>
      <c r="Q857" s="1071" t="n"/>
      <c r="R857" s="1071" t="n"/>
      <c r="S857" s="1086" t="n"/>
      <c r="T857" s="1091" t="n"/>
      <c r="U857" s="1071" t="n"/>
      <c r="V857" s="1071" t="n"/>
      <c r="W857" s="1071" t="n"/>
      <c r="X857" s="1086" t="n"/>
      <c r="Y857" s="1091" t="n"/>
      <c r="Z857" s="1071" t="n"/>
      <c r="AA857" s="1071" t="n"/>
      <c r="AB857" s="1086" t="n"/>
      <c r="AC857" s="1091" t="n"/>
      <c r="AD857" s="1071" t="n"/>
      <c r="AE857" s="1071" t="n"/>
      <c r="AF857" s="1071" t="n"/>
      <c r="AG857" s="1086" t="n"/>
      <c r="AH857" s="1091" t="n"/>
      <c r="AI857" s="1071" t="n"/>
      <c r="AJ857" s="1086" t="n"/>
    </row>
    <row r="858" ht="12.75" customHeight="1" s="789">
      <c r="A858" s="1091" t="n"/>
      <c r="B858" s="1091" t="n"/>
      <c r="C858" s="1071" t="n"/>
      <c r="D858" s="1086" t="n"/>
      <c r="E858" s="1091" t="n"/>
      <c r="F858" s="1071" t="n"/>
      <c r="G858" s="1071" t="n"/>
      <c r="H858" s="1071" t="n"/>
      <c r="I858" s="1086" t="n"/>
      <c r="J858" s="1091" t="n"/>
      <c r="K858" s="1071" t="n"/>
      <c r="L858" s="1071" t="n"/>
      <c r="M858" s="1071" t="n"/>
      <c r="N858" s="1071" t="n"/>
      <c r="O858" s="1086" t="n"/>
      <c r="P858" s="1091" t="n"/>
      <c r="Q858" s="1071" t="n"/>
      <c r="R858" s="1071" t="n"/>
      <c r="S858" s="1086" t="n"/>
      <c r="T858" s="1091" t="n"/>
      <c r="U858" s="1071" t="n"/>
      <c r="V858" s="1071" t="n"/>
      <c r="W858" s="1071" t="n"/>
      <c r="X858" s="1086" t="n"/>
      <c r="Y858" s="1091" t="n"/>
      <c r="Z858" s="1071" t="n"/>
      <c r="AA858" s="1071" t="n"/>
      <c r="AB858" s="1086" t="n"/>
      <c r="AC858" s="1091" t="n"/>
      <c r="AD858" s="1071" t="n"/>
      <c r="AE858" s="1071" t="n"/>
      <c r="AF858" s="1071" t="n"/>
      <c r="AG858" s="1086" t="n"/>
      <c r="AH858" s="1091" t="n"/>
      <c r="AI858" s="1071" t="n"/>
      <c r="AJ858" s="1086" t="n"/>
    </row>
    <row r="859" ht="12.75" customHeight="1" s="789">
      <c r="A859" s="1091" t="n"/>
      <c r="B859" s="1091" t="n"/>
      <c r="C859" s="1071" t="n"/>
      <c r="D859" s="1086" t="n"/>
      <c r="E859" s="1091" t="n"/>
      <c r="F859" s="1071" t="n"/>
      <c r="G859" s="1071" t="n"/>
      <c r="H859" s="1071" t="n"/>
      <c r="I859" s="1086" t="n"/>
      <c r="J859" s="1091" t="n"/>
      <c r="K859" s="1071" t="n"/>
      <c r="L859" s="1071" t="n"/>
      <c r="M859" s="1071" t="n"/>
      <c r="N859" s="1071" t="n"/>
      <c r="O859" s="1086" t="n"/>
      <c r="P859" s="1091" t="n"/>
      <c r="Q859" s="1071" t="n"/>
      <c r="R859" s="1071" t="n"/>
      <c r="S859" s="1086" t="n"/>
      <c r="T859" s="1091" t="n"/>
      <c r="U859" s="1071" t="n"/>
      <c r="V859" s="1071" t="n"/>
      <c r="W859" s="1071" t="n"/>
      <c r="X859" s="1086" t="n"/>
      <c r="Y859" s="1091" t="n"/>
      <c r="Z859" s="1071" t="n"/>
      <c r="AA859" s="1071" t="n"/>
      <c r="AB859" s="1086" t="n"/>
      <c r="AC859" s="1091" t="n"/>
      <c r="AD859" s="1071" t="n"/>
      <c r="AE859" s="1071" t="n"/>
      <c r="AF859" s="1071" t="n"/>
      <c r="AG859" s="1086" t="n"/>
      <c r="AH859" s="1091" t="n"/>
      <c r="AI859" s="1071" t="n"/>
      <c r="AJ859" s="1086" t="n"/>
    </row>
    <row r="860" ht="12.75" customHeight="1" s="789">
      <c r="A860" s="1091" t="n"/>
      <c r="B860" s="1091" t="n"/>
      <c r="C860" s="1071" t="n"/>
      <c r="D860" s="1086" t="n"/>
      <c r="E860" s="1091" t="n"/>
      <c r="F860" s="1071" t="n"/>
      <c r="G860" s="1071" t="n"/>
      <c r="H860" s="1071" t="n"/>
      <c r="I860" s="1086" t="n"/>
      <c r="J860" s="1091" t="n"/>
      <c r="K860" s="1071" t="n"/>
      <c r="L860" s="1071" t="n"/>
      <c r="M860" s="1071" t="n"/>
      <c r="N860" s="1071" t="n"/>
      <c r="O860" s="1086" t="n"/>
      <c r="P860" s="1091" t="n"/>
      <c r="Q860" s="1071" t="n"/>
      <c r="R860" s="1071" t="n"/>
      <c r="S860" s="1086" t="n"/>
      <c r="T860" s="1091" t="n"/>
      <c r="U860" s="1071" t="n"/>
      <c r="V860" s="1071" t="n"/>
      <c r="W860" s="1071" t="n"/>
      <c r="X860" s="1086" t="n"/>
      <c r="Y860" s="1091" t="n"/>
      <c r="Z860" s="1071" t="n"/>
      <c r="AA860" s="1071" t="n"/>
      <c r="AB860" s="1086" t="n"/>
      <c r="AC860" s="1091" t="n"/>
      <c r="AD860" s="1071" t="n"/>
      <c r="AE860" s="1071" t="n"/>
      <c r="AF860" s="1071" t="n"/>
      <c r="AG860" s="1086" t="n"/>
      <c r="AH860" s="1091" t="n"/>
      <c r="AI860" s="1071" t="n"/>
      <c r="AJ860" s="1086" t="n"/>
    </row>
    <row r="861" ht="12.75" customHeight="1" s="789">
      <c r="A861" s="1091" t="n"/>
      <c r="B861" s="1091" t="n"/>
      <c r="C861" s="1071" t="n"/>
      <c r="D861" s="1086" t="n"/>
      <c r="E861" s="1091" t="n"/>
      <c r="F861" s="1071" t="n"/>
      <c r="G861" s="1071" t="n"/>
      <c r="H861" s="1071" t="n"/>
      <c r="I861" s="1086" t="n"/>
      <c r="J861" s="1091" t="n"/>
      <c r="K861" s="1071" t="n"/>
      <c r="L861" s="1071" t="n"/>
      <c r="M861" s="1071" t="n"/>
      <c r="N861" s="1071" t="n"/>
      <c r="O861" s="1086" t="n"/>
      <c r="P861" s="1091" t="n"/>
      <c r="Q861" s="1071" t="n"/>
      <c r="R861" s="1071" t="n"/>
      <c r="S861" s="1086" t="n"/>
      <c r="T861" s="1091" t="n"/>
      <c r="U861" s="1071" t="n"/>
      <c r="V861" s="1071" t="n"/>
      <c r="W861" s="1071" t="n"/>
      <c r="X861" s="1086" t="n"/>
      <c r="Y861" s="1091" t="n"/>
      <c r="Z861" s="1071" t="n"/>
      <c r="AA861" s="1071" t="n"/>
      <c r="AB861" s="1086" t="n"/>
      <c r="AC861" s="1091" t="n"/>
      <c r="AD861" s="1071" t="n"/>
      <c r="AE861" s="1071" t="n"/>
      <c r="AF861" s="1071" t="n"/>
      <c r="AG861" s="1086" t="n"/>
      <c r="AH861" s="1091" t="n"/>
      <c r="AI861" s="1071" t="n"/>
      <c r="AJ861" s="1086" t="n"/>
    </row>
    <row r="862" ht="12.75" customHeight="1" s="789">
      <c r="A862" s="1091" t="n"/>
      <c r="B862" s="1091" t="n"/>
      <c r="C862" s="1071" t="n"/>
      <c r="D862" s="1086" t="n"/>
      <c r="E862" s="1091" t="n"/>
      <c r="F862" s="1071" t="n"/>
      <c r="G862" s="1071" t="n"/>
      <c r="H862" s="1071" t="n"/>
      <c r="I862" s="1086" t="n"/>
      <c r="J862" s="1091" t="n"/>
      <c r="K862" s="1071" t="n"/>
      <c r="L862" s="1071" t="n"/>
      <c r="M862" s="1071" t="n"/>
      <c r="N862" s="1071" t="n"/>
      <c r="O862" s="1086" t="n"/>
      <c r="P862" s="1091" t="n"/>
      <c r="Q862" s="1071" t="n"/>
      <c r="R862" s="1071" t="n"/>
      <c r="S862" s="1086" t="n"/>
      <c r="T862" s="1091" t="n"/>
      <c r="U862" s="1071" t="n"/>
      <c r="V862" s="1071" t="n"/>
      <c r="W862" s="1071" t="n"/>
      <c r="X862" s="1086" t="n"/>
      <c r="Y862" s="1091" t="n"/>
      <c r="Z862" s="1071" t="n"/>
      <c r="AA862" s="1071" t="n"/>
      <c r="AB862" s="1086" t="n"/>
      <c r="AC862" s="1091" t="n"/>
      <c r="AD862" s="1071" t="n"/>
      <c r="AE862" s="1071" t="n"/>
      <c r="AF862" s="1071" t="n"/>
      <c r="AG862" s="1086" t="n"/>
      <c r="AH862" s="1091" t="n"/>
      <c r="AI862" s="1071" t="n"/>
      <c r="AJ862" s="1086" t="n"/>
    </row>
    <row r="863" ht="12.75" customHeight="1" s="789">
      <c r="A863" s="1091" t="n"/>
      <c r="B863" s="1091" t="n"/>
      <c r="C863" s="1071" t="n"/>
      <c r="D863" s="1086" t="n"/>
      <c r="E863" s="1091" t="n"/>
      <c r="F863" s="1071" t="n"/>
      <c r="G863" s="1071" t="n"/>
      <c r="H863" s="1071" t="n"/>
      <c r="I863" s="1086" t="n"/>
      <c r="J863" s="1091" t="n"/>
      <c r="K863" s="1071" t="n"/>
      <c r="L863" s="1071" t="n"/>
      <c r="M863" s="1071" t="n"/>
      <c r="N863" s="1071" t="n"/>
      <c r="O863" s="1086" t="n"/>
      <c r="P863" s="1091" t="n"/>
      <c r="Q863" s="1071" t="n"/>
      <c r="R863" s="1071" t="n"/>
      <c r="S863" s="1086" t="n"/>
      <c r="T863" s="1091" t="n"/>
      <c r="U863" s="1071" t="n"/>
      <c r="V863" s="1071" t="n"/>
      <c r="W863" s="1071" t="n"/>
      <c r="X863" s="1086" t="n"/>
      <c r="Y863" s="1091" t="n"/>
      <c r="Z863" s="1071" t="n"/>
      <c r="AA863" s="1071" t="n"/>
      <c r="AB863" s="1086" t="n"/>
      <c r="AC863" s="1091" t="n"/>
      <c r="AD863" s="1071" t="n"/>
      <c r="AE863" s="1071" t="n"/>
      <c r="AF863" s="1071" t="n"/>
      <c r="AG863" s="1086" t="n"/>
      <c r="AH863" s="1091" t="n"/>
      <c r="AI863" s="1071" t="n"/>
      <c r="AJ863" s="1086" t="n"/>
    </row>
    <row r="864" ht="12.75" customHeight="1" s="789">
      <c r="A864" s="1091" t="n"/>
      <c r="B864" s="1091" t="n"/>
      <c r="C864" s="1071" t="n"/>
      <c r="D864" s="1086" t="n"/>
      <c r="E864" s="1091" t="n"/>
      <c r="F864" s="1071" t="n"/>
      <c r="G864" s="1071" t="n"/>
      <c r="H864" s="1071" t="n"/>
      <c r="I864" s="1086" t="n"/>
      <c r="J864" s="1091" t="n"/>
      <c r="K864" s="1071" t="n"/>
      <c r="L864" s="1071" t="n"/>
      <c r="M864" s="1071" t="n"/>
      <c r="N864" s="1071" t="n"/>
      <c r="O864" s="1086" t="n"/>
      <c r="P864" s="1091" t="n"/>
      <c r="Q864" s="1071" t="n"/>
      <c r="R864" s="1071" t="n"/>
      <c r="S864" s="1086" t="n"/>
      <c r="T864" s="1091" t="n"/>
      <c r="U864" s="1071" t="n"/>
      <c r="V864" s="1071" t="n"/>
      <c r="W864" s="1071" t="n"/>
      <c r="X864" s="1086" t="n"/>
      <c r="Y864" s="1091" t="n"/>
      <c r="Z864" s="1071" t="n"/>
      <c r="AA864" s="1071" t="n"/>
      <c r="AB864" s="1086" t="n"/>
      <c r="AC864" s="1091" t="n"/>
      <c r="AD864" s="1071" t="n"/>
      <c r="AE864" s="1071" t="n"/>
      <c r="AF864" s="1071" t="n"/>
      <c r="AG864" s="1086" t="n"/>
      <c r="AH864" s="1091" t="n"/>
      <c r="AI864" s="1071" t="n"/>
      <c r="AJ864" s="1086" t="n"/>
    </row>
    <row r="865" ht="12.75" customHeight="1" s="789">
      <c r="A865" s="1091" t="n"/>
      <c r="B865" s="1091" t="n"/>
      <c r="C865" s="1071" t="n"/>
      <c r="D865" s="1086" t="n"/>
      <c r="E865" s="1091" t="n"/>
      <c r="F865" s="1071" t="n"/>
      <c r="G865" s="1071" t="n"/>
      <c r="H865" s="1071" t="n"/>
      <c r="I865" s="1086" t="n"/>
      <c r="J865" s="1091" t="n"/>
      <c r="K865" s="1071" t="n"/>
      <c r="L865" s="1071" t="n"/>
      <c r="M865" s="1071" t="n"/>
      <c r="N865" s="1071" t="n"/>
      <c r="O865" s="1086" t="n"/>
      <c r="P865" s="1091" t="n"/>
      <c r="Q865" s="1071" t="n"/>
      <c r="R865" s="1071" t="n"/>
      <c r="S865" s="1086" t="n"/>
      <c r="T865" s="1091" t="n"/>
      <c r="U865" s="1071" t="n"/>
      <c r="V865" s="1071" t="n"/>
      <c r="W865" s="1071" t="n"/>
      <c r="X865" s="1086" t="n"/>
      <c r="Y865" s="1091" t="n"/>
      <c r="Z865" s="1071" t="n"/>
      <c r="AA865" s="1071" t="n"/>
      <c r="AB865" s="1086" t="n"/>
      <c r="AC865" s="1091" t="n"/>
      <c r="AD865" s="1071" t="n"/>
      <c r="AE865" s="1071" t="n"/>
      <c r="AF865" s="1071" t="n"/>
      <c r="AG865" s="1086" t="n"/>
      <c r="AH865" s="1091" t="n"/>
      <c r="AI865" s="1071" t="n"/>
      <c r="AJ865" s="1086" t="n"/>
    </row>
    <row r="866" ht="12.75" customHeight="1" s="789">
      <c r="A866" s="1091" t="n"/>
      <c r="B866" s="1091" t="n"/>
      <c r="C866" s="1071" t="n"/>
      <c r="D866" s="1086" t="n"/>
      <c r="E866" s="1091" t="n"/>
      <c r="F866" s="1071" t="n"/>
      <c r="G866" s="1071" t="n"/>
      <c r="H866" s="1071" t="n"/>
      <c r="I866" s="1086" t="n"/>
      <c r="J866" s="1091" t="n"/>
      <c r="K866" s="1071" t="n"/>
      <c r="L866" s="1071" t="n"/>
      <c r="M866" s="1071" t="n"/>
      <c r="N866" s="1071" t="n"/>
      <c r="O866" s="1086" t="n"/>
      <c r="P866" s="1091" t="n"/>
      <c r="Q866" s="1071" t="n"/>
      <c r="R866" s="1071" t="n"/>
      <c r="S866" s="1086" t="n"/>
      <c r="T866" s="1091" t="n"/>
      <c r="U866" s="1071" t="n"/>
      <c r="V866" s="1071" t="n"/>
      <c r="W866" s="1071" t="n"/>
      <c r="X866" s="1086" t="n"/>
      <c r="Y866" s="1091" t="n"/>
      <c r="Z866" s="1071" t="n"/>
      <c r="AA866" s="1071" t="n"/>
      <c r="AB866" s="1086" t="n"/>
      <c r="AC866" s="1091" t="n"/>
      <c r="AD866" s="1071" t="n"/>
      <c r="AE866" s="1071" t="n"/>
      <c r="AF866" s="1071" t="n"/>
      <c r="AG866" s="1086" t="n"/>
      <c r="AH866" s="1091" t="n"/>
      <c r="AI866" s="1071" t="n"/>
      <c r="AJ866" s="1086" t="n"/>
    </row>
    <row r="867" ht="12.75" customHeight="1" s="789">
      <c r="A867" s="1091" t="n"/>
      <c r="B867" s="1091" t="n"/>
      <c r="C867" s="1071" t="n"/>
      <c r="D867" s="1086" t="n"/>
      <c r="E867" s="1091" t="n"/>
      <c r="F867" s="1071" t="n"/>
      <c r="G867" s="1071" t="n"/>
      <c r="H867" s="1071" t="n"/>
      <c r="I867" s="1086" t="n"/>
      <c r="J867" s="1091" t="n"/>
      <c r="K867" s="1071" t="n"/>
      <c r="L867" s="1071" t="n"/>
      <c r="M867" s="1071" t="n"/>
      <c r="N867" s="1071" t="n"/>
      <c r="O867" s="1086" t="n"/>
      <c r="P867" s="1091" t="n"/>
      <c r="Q867" s="1071" t="n"/>
      <c r="R867" s="1071" t="n"/>
      <c r="S867" s="1086" t="n"/>
      <c r="T867" s="1091" t="n"/>
      <c r="U867" s="1071" t="n"/>
      <c r="V867" s="1071" t="n"/>
      <c r="W867" s="1071" t="n"/>
      <c r="X867" s="1086" t="n"/>
      <c r="Y867" s="1091" t="n"/>
      <c r="Z867" s="1071" t="n"/>
      <c r="AA867" s="1071" t="n"/>
      <c r="AB867" s="1086" t="n"/>
      <c r="AC867" s="1091" t="n"/>
      <c r="AD867" s="1071" t="n"/>
      <c r="AE867" s="1071" t="n"/>
      <c r="AF867" s="1071" t="n"/>
      <c r="AG867" s="1086" t="n"/>
      <c r="AH867" s="1091" t="n"/>
      <c r="AI867" s="1071" t="n"/>
      <c r="AJ867" s="1086" t="n"/>
    </row>
    <row r="868" ht="12.75" customHeight="1" s="789">
      <c r="A868" s="1091" t="n"/>
      <c r="B868" s="1091" t="n"/>
      <c r="C868" s="1071" t="n"/>
      <c r="D868" s="1086" t="n"/>
      <c r="E868" s="1091" t="n"/>
      <c r="F868" s="1071" t="n"/>
      <c r="G868" s="1071" t="n"/>
      <c r="H868" s="1071" t="n"/>
      <c r="I868" s="1086" t="n"/>
      <c r="J868" s="1091" t="n"/>
      <c r="K868" s="1071" t="n"/>
      <c r="L868" s="1071" t="n"/>
      <c r="M868" s="1071" t="n"/>
      <c r="N868" s="1071" t="n"/>
      <c r="O868" s="1086" t="n"/>
      <c r="P868" s="1091" t="n"/>
      <c r="Q868" s="1071" t="n"/>
      <c r="R868" s="1071" t="n"/>
      <c r="S868" s="1086" t="n"/>
      <c r="T868" s="1091" t="n"/>
      <c r="U868" s="1071" t="n"/>
      <c r="V868" s="1071" t="n"/>
      <c r="W868" s="1071" t="n"/>
      <c r="X868" s="1086" t="n"/>
      <c r="Y868" s="1091" t="n"/>
      <c r="Z868" s="1071" t="n"/>
      <c r="AA868" s="1071" t="n"/>
      <c r="AB868" s="1086" t="n"/>
      <c r="AC868" s="1091" t="n"/>
      <c r="AD868" s="1071" t="n"/>
      <c r="AE868" s="1071" t="n"/>
      <c r="AF868" s="1071" t="n"/>
      <c r="AG868" s="1086" t="n"/>
      <c r="AH868" s="1091" t="n"/>
      <c r="AI868" s="1071" t="n"/>
      <c r="AJ868" s="1086" t="n"/>
    </row>
    <row r="869" ht="12.75" customHeight="1" s="789">
      <c r="A869" s="1091" t="n"/>
      <c r="B869" s="1091" t="n"/>
      <c r="C869" s="1071" t="n"/>
      <c r="D869" s="1086" t="n"/>
      <c r="E869" s="1091" t="n"/>
      <c r="F869" s="1071" t="n"/>
      <c r="G869" s="1071" t="n"/>
      <c r="H869" s="1071" t="n"/>
      <c r="I869" s="1086" t="n"/>
      <c r="J869" s="1091" t="n"/>
      <c r="K869" s="1071" t="n"/>
      <c r="L869" s="1071" t="n"/>
      <c r="M869" s="1071" t="n"/>
      <c r="N869" s="1071" t="n"/>
      <c r="O869" s="1086" t="n"/>
      <c r="P869" s="1091" t="n"/>
      <c r="Q869" s="1071" t="n"/>
      <c r="R869" s="1071" t="n"/>
      <c r="S869" s="1086" t="n"/>
      <c r="T869" s="1091" t="n"/>
      <c r="U869" s="1071" t="n"/>
      <c r="V869" s="1071" t="n"/>
      <c r="W869" s="1071" t="n"/>
      <c r="X869" s="1086" t="n"/>
      <c r="Y869" s="1091" t="n"/>
      <c r="Z869" s="1071" t="n"/>
      <c r="AA869" s="1071" t="n"/>
      <c r="AB869" s="1086" t="n"/>
      <c r="AC869" s="1091" t="n"/>
      <c r="AD869" s="1071" t="n"/>
      <c r="AE869" s="1071" t="n"/>
      <c r="AF869" s="1071" t="n"/>
      <c r="AG869" s="1086" t="n"/>
      <c r="AH869" s="1091" t="n"/>
      <c r="AI869" s="1071" t="n"/>
      <c r="AJ869" s="1086" t="n"/>
    </row>
    <row r="870" ht="12.75" customHeight="1" s="789">
      <c r="A870" s="1091" t="n"/>
      <c r="B870" s="1091" t="n"/>
      <c r="C870" s="1071" t="n"/>
      <c r="D870" s="1086" t="n"/>
      <c r="E870" s="1091" t="n"/>
      <c r="F870" s="1071" t="n"/>
      <c r="G870" s="1071" t="n"/>
      <c r="H870" s="1071" t="n"/>
      <c r="I870" s="1086" t="n"/>
      <c r="J870" s="1091" t="n"/>
      <c r="K870" s="1071" t="n"/>
      <c r="L870" s="1071" t="n"/>
      <c r="M870" s="1071" t="n"/>
      <c r="N870" s="1071" t="n"/>
      <c r="O870" s="1086" t="n"/>
      <c r="P870" s="1091" t="n"/>
      <c r="Q870" s="1071" t="n"/>
      <c r="R870" s="1071" t="n"/>
      <c r="S870" s="1086" t="n"/>
      <c r="T870" s="1091" t="n"/>
      <c r="U870" s="1071" t="n"/>
      <c r="V870" s="1071" t="n"/>
      <c r="W870" s="1071" t="n"/>
      <c r="X870" s="1086" t="n"/>
      <c r="Y870" s="1091" t="n"/>
      <c r="Z870" s="1071" t="n"/>
      <c r="AA870" s="1071" t="n"/>
      <c r="AB870" s="1086" t="n"/>
      <c r="AC870" s="1091" t="n"/>
      <c r="AD870" s="1071" t="n"/>
      <c r="AE870" s="1071" t="n"/>
      <c r="AF870" s="1071" t="n"/>
      <c r="AG870" s="1086" t="n"/>
      <c r="AH870" s="1091" t="n"/>
      <c r="AI870" s="1071" t="n"/>
      <c r="AJ870" s="1086" t="n"/>
    </row>
    <row r="871" ht="12.75" customHeight="1" s="789">
      <c r="A871" s="1091" t="n"/>
      <c r="B871" s="1091" t="n"/>
      <c r="C871" s="1071" t="n"/>
      <c r="D871" s="1086" t="n"/>
      <c r="E871" s="1091" t="n"/>
      <c r="F871" s="1071" t="n"/>
      <c r="G871" s="1071" t="n"/>
      <c r="H871" s="1071" t="n"/>
      <c r="I871" s="1086" t="n"/>
      <c r="J871" s="1091" t="n"/>
      <c r="K871" s="1071" t="n"/>
      <c r="L871" s="1071" t="n"/>
      <c r="M871" s="1071" t="n"/>
      <c r="N871" s="1071" t="n"/>
      <c r="O871" s="1086" t="n"/>
      <c r="P871" s="1091" t="n"/>
      <c r="Q871" s="1071" t="n"/>
      <c r="R871" s="1071" t="n"/>
      <c r="S871" s="1086" t="n"/>
      <c r="T871" s="1091" t="n"/>
      <c r="U871" s="1071" t="n"/>
      <c r="V871" s="1071" t="n"/>
      <c r="W871" s="1071" t="n"/>
      <c r="X871" s="1086" t="n"/>
      <c r="Y871" s="1091" t="n"/>
      <c r="Z871" s="1071" t="n"/>
      <c r="AA871" s="1071" t="n"/>
      <c r="AB871" s="1086" t="n"/>
      <c r="AC871" s="1091" t="n"/>
      <c r="AD871" s="1071" t="n"/>
      <c r="AE871" s="1071" t="n"/>
      <c r="AF871" s="1071" t="n"/>
      <c r="AG871" s="1086" t="n"/>
      <c r="AH871" s="1091" t="n"/>
      <c r="AI871" s="1071" t="n"/>
      <c r="AJ871" s="1086" t="n"/>
    </row>
    <row r="872" ht="12.75" customHeight="1" s="789">
      <c r="A872" s="1091" t="n"/>
      <c r="B872" s="1091" t="n"/>
      <c r="C872" s="1071" t="n"/>
      <c r="D872" s="1086" t="n"/>
      <c r="E872" s="1091" t="n"/>
      <c r="F872" s="1071" t="n"/>
      <c r="G872" s="1071" t="n"/>
      <c r="H872" s="1071" t="n"/>
      <c r="I872" s="1086" t="n"/>
      <c r="J872" s="1091" t="n"/>
      <c r="K872" s="1071" t="n"/>
      <c r="L872" s="1071" t="n"/>
      <c r="M872" s="1071" t="n"/>
      <c r="N872" s="1071" t="n"/>
      <c r="O872" s="1086" t="n"/>
      <c r="P872" s="1091" t="n"/>
      <c r="Q872" s="1071" t="n"/>
      <c r="R872" s="1071" t="n"/>
      <c r="S872" s="1086" t="n"/>
      <c r="T872" s="1091" t="n"/>
      <c r="U872" s="1071" t="n"/>
      <c r="V872" s="1071" t="n"/>
      <c r="W872" s="1071" t="n"/>
      <c r="X872" s="1086" t="n"/>
      <c r="Y872" s="1091" t="n"/>
      <c r="Z872" s="1071" t="n"/>
      <c r="AA872" s="1071" t="n"/>
      <c r="AB872" s="1086" t="n"/>
      <c r="AC872" s="1091" t="n"/>
      <c r="AD872" s="1071" t="n"/>
      <c r="AE872" s="1071" t="n"/>
      <c r="AF872" s="1071" t="n"/>
      <c r="AG872" s="1086" t="n"/>
      <c r="AH872" s="1091" t="n"/>
      <c r="AI872" s="1071" t="n"/>
      <c r="AJ872" s="1086" t="n"/>
    </row>
    <row r="873" ht="12.75" customHeight="1" s="789">
      <c r="A873" s="1091" t="n"/>
      <c r="B873" s="1091" t="n"/>
      <c r="C873" s="1071" t="n"/>
      <c r="D873" s="1086" t="n"/>
      <c r="E873" s="1091" t="n"/>
      <c r="F873" s="1071" t="n"/>
      <c r="G873" s="1071" t="n"/>
      <c r="H873" s="1071" t="n"/>
      <c r="I873" s="1086" t="n"/>
      <c r="J873" s="1091" t="n"/>
      <c r="K873" s="1071" t="n"/>
      <c r="L873" s="1071" t="n"/>
      <c r="M873" s="1071" t="n"/>
      <c r="N873" s="1071" t="n"/>
      <c r="O873" s="1086" t="n"/>
      <c r="P873" s="1091" t="n"/>
      <c r="Q873" s="1071" t="n"/>
      <c r="R873" s="1071" t="n"/>
      <c r="S873" s="1086" t="n"/>
      <c r="T873" s="1091" t="n"/>
      <c r="U873" s="1071" t="n"/>
      <c r="V873" s="1071" t="n"/>
      <c r="W873" s="1071" t="n"/>
      <c r="X873" s="1086" t="n"/>
      <c r="Y873" s="1091" t="n"/>
      <c r="Z873" s="1071" t="n"/>
      <c r="AA873" s="1071" t="n"/>
      <c r="AB873" s="1086" t="n"/>
      <c r="AC873" s="1091" t="n"/>
      <c r="AD873" s="1071" t="n"/>
      <c r="AE873" s="1071" t="n"/>
      <c r="AF873" s="1071" t="n"/>
      <c r="AG873" s="1086" t="n"/>
      <c r="AH873" s="1091" t="n"/>
      <c r="AI873" s="1071" t="n"/>
      <c r="AJ873" s="1086" t="n"/>
    </row>
    <row r="874" ht="12.75" customHeight="1" s="789">
      <c r="A874" s="1091" t="n"/>
      <c r="B874" s="1091" t="n"/>
      <c r="C874" s="1071" t="n"/>
      <c r="D874" s="1086" t="n"/>
      <c r="E874" s="1091" t="n"/>
      <c r="F874" s="1071" t="n"/>
      <c r="G874" s="1071" t="n"/>
      <c r="H874" s="1071" t="n"/>
      <c r="I874" s="1086" t="n"/>
      <c r="J874" s="1091" t="n"/>
      <c r="K874" s="1071" t="n"/>
      <c r="L874" s="1071" t="n"/>
      <c r="M874" s="1071" t="n"/>
      <c r="N874" s="1071" t="n"/>
      <c r="O874" s="1086" t="n"/>
      <c r="P874" s="1091" t="n"/>
      <c r="Q874" s="1071" t="n"/>
      <c r="R874" s="1071" t="n"/>
      <c r="S874" s="1086" t="n"/>
      <c r="T874" s="1091" t="n"/>
      <c r="U874" s="1071" t="n"/>
      <c r="V874" s="1071" t="n"/>
      <c r="W874" s="1071" t="n"/>
      <c r="X874" s="1086" t="n"/>
      <c r="Y874" s="1091" t="n"/>
      <c r="Z874" s="1071" t="n"/>
      <c r="AA874" s="1071" t="n"/>
      <c r="AB874" s="1086" t="n"/>
      <c r="AC874" s="1091" t="n"/>
      <c r="AD874" s="1071" t="n"/>
      <c r="AE874" s="1071" t="n"/>
      <c r="AF874" s="1071" t="n"/>
      <c r="AG874" s="1086" t="n"/>
      <c r="AH874" s="1091" t="n"/>
      <c r="AI874" s="1071" t="n"/>
      <c r="AJ874" s="1086" t="n"/>
    </row>
    <row r="875" ht="12.75" customHeight="1" s="789">
      <c r="A875" s="1091" t="n"/>
      <c r="B875" s="1091" t="n"/>
      <c r="C875" s="1071" t="n"/>
      <c r="D875" s="1086" t="n"/>
      <c r="E875" s="1091" t="n"/>
      <c r="F875" s="1071" t="n"/>
      <c r="G875" s="1071" t="n"/>
      <c r="H875" s="1071" t="n"/>
      <c r="I875" s="1086" t="n"/>
      <c r="J875" s="1091" t="n"/>
      <c r="K875" s="1071" t="n"/>
      <c r="L875" s="1071" t="n"/>
      <c r="M875" s="1071" t="n"/>
      <c r="N875" s="1071" t="n"/>
      <c r="O875" s="1086" t="n"/>
      <c r="P875" s="1091" t="n"/>
      <c r="Q875" s="1071" t="n"/>
      <c r="R875" s="1071" t="n"/>
      <c r="S875" s="1086" t="n"/>
      <c r="T875" s="1091" t="n"/>
      <c r="U875" s="1071" t="n"/>
      <c r="V875" s="1071" t="n"/>
      <c r="W875" s="1071" t="n"/>
      <c r="X875" s="1086" t="n"/>
      <c r="Y875" s="1091" t="n"/>
      <c r="Z875" s="1071" t="n"/>
      <c r="AA875" s="1071" t="n"/>
      <c r="AB875" s="1086" t="n"/>
      <c r="AC875" s="1091" t="n"/>
      <c r="AD875" s="1071" t="n"/>
      <c r="AE875" s="1071" t="n"/>
      <c r="AF875" s="1071" t="n"/>
      <c r="AG875" s="1086" t="n"/>
      <c r="AH875" s="1091" t="n"/>
      <c r="AI875" s="1071" t="n"/>
      <c r="AJ875" s="1086" t="n"/>
    </row>
    <row r="876" ht="12.75" customHeight="1" s="789">
      <c r="A876" s="1091" t="n"/>
      <c r="B876" s="1091" t="n"/>
      <c r="C876" s="1071" t="n"/>
      <c r="D876" s="1086" t="n"/>
      <c r="E876" s="1091" t="n"/>
      <c r="F876" s="1071" t="n"/>
      <c r="G876" s="1071" t="n"/>
      <c r="H876" s="1071" t="n"/>
      <c r="I876" s="1086" t="n"/>
      <c r="J876" s="1091" t="n"/>
      <c r="K876" s="1071" t="n"/>
      <c r="L876" s="1071" t="n"/>
      <c r="M876" s="1071" t="n"/>
      <c r="N876" s="1071" t="n"/>
      <c r="O876" s="1086" t="n"/>
      <c r="P876" s="1091" t="n"/>
      <c r="Q876" s="1071" t="n"/>
      <c r="R876" s="1071" t="n"/>
      <c r="S876" s="1086" t="n"/>
      <c r="T876" s="1091" t="n"/>
      <c r="U876" s="1071" t="n"/>
      <c r="V876" s="1071" t="n"/>
      <c r="W876" s="1071" t="n"/>
      <c r="X876" s="1086" t="n"/>
      <c r="Y876" s="1091" t="n"/>
      <c r="Z876" s="1071" t="n"/>
      <c r="AA876" s="1071" t="n"/>
      <c r="AB876" s="1086" t="n"/>
      <c r="AC876" s="1091" t="n"/>
      <c r="AD876" s="1071" t="n"/>
      <c r="AE876" s="1071" t="n"/>
      <c r="AF876" s="1071" t="n"/>
      <c r="AG876" s="1086" t="n"/>
      <c r="AH876" s="1091" t="n"/>
      <c r="AI876" s="1071" t="n"/>
      <c r="AJ876" s="1086" t="n"/>
    </row>
    <row r="877" ht="12.75" customHeight="1" s="789">
      <c r="A877" s="1091" t="n"/>
      <c r="B877" s="1091" t="n"/>
      <c r="C877" s="1071" t="n"/>
      <c r="D877" s="1086" t="n"/>
      <c r="E877" s="1091" t="n"/>
      <c r="F877" s="1071" t="n"/>
      <c r="G877" s="1071" t="n"/>
      <c r="H877" s="1071" t="n"/>
      <c r="I877" s="1086" t="n"/>
      <c r="J877" s="1091" t="n"/>
      <c r="K877" s="1071" t="n"/>
      <c r="L877" s="1071" t="n"/>
      <c r="M877" s="1071" t="n"/>
      <c r="N877" s="1071" t="n"/>
      <c r="O877" s="1086" t="n"/>
      <c r="P877" s="1091" t="n"/>
      <c r="Q877" s="1071" t="n"/>
      <c r="R877" s="1071" t="n"/>
      <c r="S877" s="1086" t="n"/>
      <c r="T877" s="1091" t="n"/>
      <c r="U877" s="1071" t="n"/>
      <c r="V877" s="1071" t="n"/>
      <c r="W877" s="1071" t="n"/>
      <c r="X877" s="1086" t="n"/>
      <c r="Y877" s="1091" t="n"/>
      <c r="Z877" s="1071" t="n"/>
      <c r="AA877" s="1071" t="n"/>
      <c r="AB877" s="1086" t="n"/>
      <c r="AC877" s="1091" t="n"/>
      <c r="AD877" s="1071" t="n"/>
      <c r="AE877" s="1071" t="n"/>
      <c r="AF877" s="1071" t="n"/>
      <c r="AG877" s="1086" t="n"/>
      <c r="AH877" s="1091" t="n"/>
      <c r="AI877" s="1071" t="n"/>
      <c r="AJ877" s="1086" t="n"/>
    </row>
    <row r="878" ht="12.75" customHeight="1" s="789">
      <c r="A878" s="1091" t="n"/>
      <c r="B878" s="1091" t="n"/>
      <c r="C878" s="1071" t="n"/>
      <c r="D878" s="1086" t="n"/>
      <c r="E878" s="1091" t="n"/>
      <c r="F878" s="1071" t="n"/>
      <c r="G878" s="1071" t="n"/>
      <c r="H878" s="1071" t="n"/>
      <c r="I878" s="1086" t="n"/>
      <c r="J878" s="1091" t="n"/>
      <c r="K878" s="1071" t="n"/>
      <c r="L878" s="1071" t="n"/>
      <c r="M878" s="1071" t="n"/>
      <c r="N878" s="1071" t="n"/>
      <c r="O878" s="1086" t="n"/>
      <c r="P878" s="1091" t="n"/>
      <c r="Q878" s="1071" t="n"/>
      <c r="R878" s="1071" t="n"/>
      <c r="S878" s="1086" t="n"/>
      <c r="T878" s="1091" t="n"/>
      <c r="U878" s="1071" t="n"/>
      <c r="V878" s="1071" t="n"/>
      <c r="W878" s="1071" t="n"/>
      <c r="X878" s="1086" t="n"/>
      <c r="Y878" s="1091" t="n"/>
      <c r="Z878" s="1071" t="n"/>
      <c r="AA878" s="1071" t="n"/>
      <c r="AB878" s="1086" t="n"/>
      <c r="AC878" s="1091" t="n"/>
      <c r="AD878" s="1071" t="n"/>
      <c r="AE878" s="1071" t="n"/>
      <c r="AF878" s="1071" t="n"/>
      <c r="AG878" s="1086" t="n"/>
      <c r="AH878" s="1091" t="n"/>
      <c r="AI878" s="1071" t="n"/>
      <c r="AJ878" s="1086" t="n"/>
    </row>
    <row r="879" ht="12.75" customHeight="1" s="789">
      <c r="A879" s="1091" t="n"/>
      <c r="B879" s="1091" t="n"/>
      <c r="C879" s="1071" t="n"/>
      <c r="D879" s="1086" t="n"/>
      <c r="E879" s="1091" t="n"/>
      <c r="F879" s="1071" t="n"/>
      <c r="G879" s="1071" t="n"/>
      <c r="H879" s="1071" t="n"/>
      <c r="I879" s="1086" t="n"/>
      <c r="J879" s="1091" t="n"/>
      <c r="K879" s="1071" t="n"/>
      <c r="L879" s="1071" t="n"/>
      <c r="M879" s="1071" t="n"/>
      <c r="N879" s="1071" t="n"/>
      <c r="O879" s="1086" t="n"/>
      <c r="P879" s="1091" t="n"/>
      <c r="Q879" s="1071" t="n"/>
      <c r="R879" s="1071" t="n"/>
      <c r="S879" s="1086" t="n"/>
      <c r="T879" s="1091" t="n"/>
      <c r="U879" s="1071" t="n"/>
      <c r="V879" s="1071" t="n"/>
      <c r="W879" s="1071" t="n"/>
      <c r="X879" s="1086" t="n"/>
      <c r="Y879" s="1091" t="n"/>
      <c r="Z879" s="1071" t="n"/>
      <c r="AA879" s="1071" t="n"/>
      <c r="AB879" s="1086" t="n"/>
      <c r="AC879" s="1091" t="n"/>
      <c r="AD879" s="1071" t="n"/>
      <c r="AE879" s="1071" t="n"/>
      <c r="AF879" s="1071" t="n"/>
      <c r="AG879" s="1086" t="n"/>
      <c r="AH879" s="1091" t="n"/>
      <c r="AI879" s="1071" t="n"/>
      <c r="AJ879" s="1086" t="n"/>
    </row>
    <row r="880" ht="12.75" customHeight="1" s="789">
      <c r="A880" s="1091" t="n"/>
      <c r="B880" s="1091" t="n"/>
      <c r="C880" s="1071" t="n"/>
      <c r="D880" s="1086" t="n"/>
      <c r="E880" s="1091" t="n"/>
      <c r="F880" s="1071" t="n"/>
      <c r="G880" s="1071" t="n"/>
      <c r="H880" s="1071" t="n"/>
      <c r="I880" s="1086" t="n"/>
      <c r="J880" s="1091" t="n"/>
      <c r="K880" s="1071" t="n"/>
      <c r="L880" s="1071" t="n"/>
      <c r="M880" s="1071" t="n"/>
      <c r="N880" s="1071" t="n"/>
      <c r="O880" s="1086" t="n"/>
      <c r="P880" s="1091" t="n"/>
      <c r="Q880" s="1071" t="n"/>
      <c r="R880" s="1071" t="n"/>
      <c r="S880" s="1086" t="n"/>
      <c r="T880" s="1091" t="n"/>
      <c r="U880" s="1071" t="n"/>
      <c r="V880" s="1071" t="n"/>
      <c r="W880" s="1071" t="n"/>
      <c r="X880" s="1086" t="n"/>
      <c r="Y880" s="1091" t="n"/>
      <c r="Z880" s="1071" t="n"/>
      <c r="AA880" s="1071" t="n"/>
      <c r="AB880" s="1086" t="n"/>
      <c r="AC880" s="1091" t="n"/>
      <c r="AD880" s="1071" t="n"/>
      <c r="AE880" s="1071" t="n"/>
      <c r="AF880" s="1071" t="n"/>
      <c r="AG880" s="1086" t="n"/>
      <c r="AH880" s="1091" t="n"/>
      <c r="AI880" s="1071" t="n"/>
      <c r="AJ880" s="1086" t="n"/>
    </row>
    <row r="881" ht="12.75" customHeight="1" s="789">
      <c r="A881" s="1091" t="n"/>
      <c r="B881" s="1091" t="n"/>
      <c r="C881" s="1071" t="n"/>
      <c r="D881" s="1086" t="n"/>
      <c r="E881" s="1091" t="n"/>
      <c r="F881" s="1071" t="n"/>
      <c r="G881" s="1071" t="n"/>
      <c r="H881" s="1071" t="n"/>
      <c r="I881" s="1086" t="n"/>
      <c r="J881" s="1091" t="n"/>
      <c r="K881" s="1071" t="n"/>
      <c r="L881" s="1071" t="n"/>
      <c r="M881" s="1071" t="n"/>
      <c r="N881" s="1071" t="n"/>
      <c r="O881" s="1086" t="n"/>
      <c r="P881" s="1091" t="n"/>
      <c r="Q881" s="1071" t="n"/>
      <c r="R881" s="1071" t="n"/>
      <c r="S881" s="1086" t="n"/>
      <c r="T881" s="1091" t="n"/>
      <c r="U881" s="1071" t="n"/>
      <c r="V881" s="1071" t="n"/>
      <c r="W881" s="1071" t="n"/>
      <c r="X881" s="1086" t="n"/>
      <c r="Y881" s="1091" t="n"/>
      <c r="Z881" s="1071" t="n"/>
      <c r="AA881" s="1071" t="n"/>
      <c r="AB881" s="1086" t="n"/>
      <c r="AC881" s="1091" t="n"/>
      <c r="AD881" s="1071" t="n"/>
      <c r="AE881" s="1071" t="n"/>
      <c r="AF881" s="1071" t="n"/>
      <c r="AG881" s="1086" t="n"/>
      <c r="AH881" s="1091" t="n"/>
      <c r="AI881" s="1071" t="n"/>
      <c r="AJ881" s="1086" t="n"/>
    </row>
    <row r="882" ht="12.75" customHeight="1" s="789">
      <c r="A882" s="1091" t="n"/>
      <c r="B882" s="1091" t="n"/>
      <c r="C882" s="1071" t="n"/>
      <c r="D882" s="1086" t="n"/>
      <c r="E882" s="1091" t="n"/>
      <c r="F882" s="1071" t="n"/>
      <c r="G882" s="1071" t="n"/>
      <c r="H882" s="1071" t="n"/>
      <c r="I882" s="1086" t="n"/>
      <c r="J882" s="1091" t="n"/>
      <c r="K882" s="1071" t="n"/>
      <c r="L882" s="1071" t="n"/>
      <c r="M882" s="1071" t="n"/>
      <c r="N882" s="1071" t="n"/>
      <c r="O882" s="1086" t="n"/>
      <c r="P882" s="1091" t="n"/>
      <c r="Q882" s="1071" t="n"/>
      <c r="R882" s="1071" t="n"/>
      <c r="S882" s="1086" t="n"/>
      <c r="T882" s="1091" t="n"/>
      <c r="U882" s="1071" t="n"/>
      <c r="V882" s="1071" t="n"/>
      <c r="W882" s="1071" t="n"/>
      <c r="X882" s="1086" t="n"/>
      <c r="Y882" s="1091" t="n"/>
      <c r="Z882" s="1071" t="n"/>
      <c r="AA882" s="1071" t="n"/>
      <c r="AB882" s="1086" t="n"/>
      <c r="AC882" s="1091" t="n"/>
      <c r="AD882" s="1071" t="n"/>
      <c r="AE882" s="1071" t="n"/>
      <c r="AF882" s="1071" t="n"/>
      <c r="AG882" s="1086" t="n"/>
      <c r="AH882" s="1091" t="n"/>
      <c r="AI882" s="1071" t="n"/>
      <c r="AJ882" s="1086" t="n"/>
    </row>
    <row r="883" ht="12.75" customHeight="1" s="789">
      <c r="A883" s="1091" t="n"/>
      <c r="B883" s="1091" t="n"/>
      <c r="C883" s="1071" t="n"/>
      <c r="D883" s="1086" t="n"/>
      <c r="E883" s="1091" t="n"/>
      <c r="F883" s="1071" t="n"/>
      <c r="G883" s="1071" t="n"/>
      <c r="H883" s="1071" t="n"/>
      <c r="I883" s="1086" t="n"/>
      <c r="J883" s="1091" t="n"/>
      <c r="K883" s="1071" t="n"/>
      <c r="L883" s="1071" t="n"/>
      <c r="M883" s="1071" t="n"/>
      <c r="N883" s="1071" t="n"/>
      <c r="O883" s="1086" t="n"/>
      <c r="P883" s="1091" t="n"/>
      <c r="Q883" s="1071" t="n"/>
      <c r="R883" s="1071" t="n"/>
      <c r="S883" s="1086" t="n"/>
      <c r="T883" s="1091" t="n"/>
      <c r="U883" s="1071" t="n"/>
      <c r="V883" s="1071" t="n"/>
      <c r="W883" s="1071" t="n"/>
      <c r="X883" s="1086" t="n"/>
      <c r="Y883" s="1091" t="n"/>
      <c r="Z883" s="1071" t="n"/>
      <c r="AA883" s="1071" t="n"/>
      <c r="AB883" s="1086" t="n"/>
      <c r="AC883" s="1091" t="n"/>
      <c r="AD883" s="1071" t="n"/>
      <c r="AE883" s="1071" t="n"/>
      <c r="AF883" s="1071" t="n"/>
      <c r="AG883" s="1086" t="n"/>
      <c r="AH883" s="1091" t="n"/>
      <c r="AI883" s="1071" t="n"/>
      <c r="AJ883" s="1086" t="n"/>
    </row>
    <row r="884" ht="12.75" customHeight="1" s="789">
      <c r="A884" s="1091" t="n"/>
      <c r="B884" s="1091" t="n"/>
      <c r="C884" s="1071" t="n"/>
      <c r="D884" s="1086" t="n"/>
      <c r="E884" s="1091" t="n"/>
      <c r="F884" s="1071" t="n"/>
      <c r="G884" s="1071" t="n"/>
      <c r="H884" s="1071" t="n"/>
      <c r="I884" s="1086" t="n"/>
      <c r="J884" s="1091" t="n"/>
      <c r="K884" s="1071" t="n"/>
      <c r="L884" s="1071" t="n"/>
      <c r="M884" s="1071" t="n"/>
      <c r="N884" s="1071" t="n"/>
      <c r="O884" s="1086" t="n"/>
      <c r="P884" s="1091" t="n"/>
      <c r="Q884" s="1071" t="n"/>
      <c r="R884" s="1071" t="n"/>
      <c r="S884" s="1086" t="n"/>
      <c r="T884" s="1091" t="n"/>
      <c r="U884" s="1071" t="n"/>
      <c r="V884" s="1071" t="n"/>
      <c r="W884" s="1071" t="n"/>
      <c r="X884" s="1086" t="n"/>
      <c r="Y884" s="1091" t="n"/>
      <c r="Z884" s="1071" t="n"/>
      <c r="AA884" s="1071" t="n"/>
      <c r="AB884" s="1086" t="n"/>
      <c r="AC884" s="1091" t="n"/>
      <c r="AD884" s="1071" t="n"/>
      <c r="AE884" s="1071" t="n"/>
      <c r="AF884" s="1071" t="n"/>
      <c r="AG884" s="1086" t="n"/>
      <c r="AH884" s="1091" t="n"/>
      <c r="AI884" s="1071" t="n"/>
      <c r="AJ884" s="1086" t="n"/>
    </row>
    <row r="885" ht="12.75" customHeight="1" s="789">
      <c r="A885" s="1091" t="n"/>
      <c r="B885" s="1091" t="n"/>
      <c r="C885" s="1071" t="n"/>
      <c r="D885" s="1086" t="n"/>
      <c r="E885" s="1091" t="n"/>
      <c r="F885" s="1071" t="n"/>
      <c r="G885" s="1071" t="n"/>
      <c r="H885" s="1071" t="n"/>
      <c r="I885" s="1086" t="n"/>
      <c r="J885" s="1091" t="n"/>
      <c r="K885" s="1071" t="n"/>
      <c r="L885" s="1071" t="n"/>
      <c r="M885" s="1071" t="n"/>
      <c r="N885" s="1071" t="n"/>
      <c r="O885" s="1086" t="n"/>
      <c r="P885" s="1091" t="n"/>
      <c r="Q885" s="1071" t="n"/>
      <c r="R885" s="1071" t="n"/>
      <c r="S885" s="1086" t="n"/>
      <c r="T885" s="1091" t="n"/>
      <c r="U885" s="1071" t="n"/>
      <c r="V885" s="1071" t="n"/>
      <c r="W885" s="1071" t="n"/>
      <c r="X885" s="1086" t="n"/>
      <c r="Y885" s="1091" t="n"/>
      <c r="Z885" s="1071" t="n"/>
      <c r="AA885" s="1071" t="n"/>
      <c r="AB885" s="1086" t="n"/>
      <c r="AC885" s="1091" t="n"/>
      <c r="AD885" s="1071" t="n"/>
      <c r="AE885" s="1071" t="n"/>
      <c r="AF885" s="1071" t="n"/>
      <c r="AG885" s="1086" t="n"/>
      <c r="AH885" s="1091" t="n"/>
      <c r="AI885" s="1071" t="n"/>
      <c r="AJ885" s="1086" t="n"/>
    </row>
    <row r="886" ht="12.75" customHeight="1" s="789">
      <c r="A886" s="1091" t="n"/>
      <c r="B886" s="1091" t="n"/>
      <c r="C886" s="1071" t="n"/>
      <c r="D886" s="1086" t="n"/>
      <c r="E886" s="1091" t="n"/>
      <c r="F886" s="1071" t="n"/>
      <c r="G886" s="1071" t="n"/>
      <c r="H886" s="1071" t="n"/>
      <c r="I886" s="1086" t="n"/>
      <c r="J886" s="1091" t="n"/>
      <c r="K886" s="1071" t="n"/>
      <c r="L886" s="1071" t="n"/>
      <c r="M886" s="1071" t="n"/>
      <c r="N886" s="1071" t="n"/>
      <c r="O886" s="1086" t="n"/>
      <c r="P886" s="1091" t="n"/>
      <c r="Q886" s="1071" t="n"/>
      <c r="R886" s="1071" t="n"/>
      <c r="S886" s="1086" t="n"/>
      <c r="T886" s="1091" t="n"/>
      <c r="U886" s="1071" t="n"/>
      <c r="V886" s="1071" t="n"/>
      <c r="W886" s="1071" t="n"/>
      <c r="X886" s="1086" t="n"/>
      <c r="Y886" s="1091" t="n"/>
      <c r="Z886" s="1071" t="n"/>
      <c r="AA886" s="1071" t="n"/>
      <c r="AB886" s="1086" t="n"/>
      <c r="AC886" s="1091" t="n"/>
      <c r="AD886" s="1071" t="n"/>
      <c r="AE886" s="1071" t="n"/>
      <c r="AF886" s="1071" t="n"/>
      <c r="AG886" s="1086" t="n"/>
      <c r="AH886" s="1091" t="n"/>
      <c r="AI886" s="1071" t="n"/>
      <c r="AJ886" s="1086" t="n"/>
    </row>
    <row r="887" ht="12.75" customHeight="1" s="789">
      <c r="A887" s="1091" t="n"/>
      <c r="B887" s="1091" t="n"/>
      <c r="C887" s="1071" t="n"/>
      <c r="D887" s="1086" t="n"/>
      <c r="E887" s="1091" t="n"/>
      <c r="F887" s="1071" t="n"/>
      <c r="G887" s="1071" t="n"/>
      <c r="H887" s="1071" t="n"/>
      <c r="I887" s="1086" t="n"/>
      <c r="J887" s="1091" t="n"/>
      <c r="K887" s="1071" t="n"/>
      <c r="L887" s="1071" t="n"/>
      <c r="M887" s="1071" t="n"/>
      <c r="N887" s="1071" t="n"/>
      <c r="O887" s="1086" t="n"/>
      <c r="P887" s="1091" t="n"/>
      <c r="Q887" s="1071" t="n"/>
      <c r="R887" s="1071" t="n"/>
      <c r="S887" s="1086" t="n"/>
      <c r="T887" s="1091" t="n"/>
      <c r="U887" s="1071" t="n"/>
      <c r="V887" s="1071" t="n"/>
      <c r="W887" s="1071" t="n"/>
      <c r="X887" s="1086" t="n"/>
      <c r="Y887" s="1091" t="n"/>
      <c r="Z887" s="1071" t="n"/>
      <c r="AA887" s="1071" t="n"/>
      <c r="AB887" s="1086" t="n"/>
      <c r="AC887" s="1091" t="n"/>
      <c r="AD887" s="1071" t="n"/>
      <c r="AE887" s="1071" t="n"/>
      <c r="AF887" s="1071" t="n"/>
      <c r="AG887" s="1086" t="n"/>
      <c r="AH887" s="1091" t="n"/>
      <c r="AI887" s="1071" t="n"/>
      <c r="AJ887" s="1086" t="n"/>
    </row>
    <row r="888" ht="12.75" customHeight="1" s="789">
      <c r="A888" s="1091" t="n"/>
      <c r="B888" s="1091" t="n"/>
      <c r="C888" s="1071" t="n"/>
      <c r="D888" s="1086" t="n"/>
      <c r="E888" s="1091" t="n"/>
      <c r="F888" s="1071" t="n"/>
      <c r="G888" s="1071" t="n"/>
      <c r="H888" s="1071" t="n"/>
      <c r="I888" s="1086" t="n"/>
      <c r="J888" s="1091" t="n"/>
      <c r="K888" s="1071" t="n"/>
      <c r="L888" s="1071" t="n"/>
      <c r="M888" s="1071" t="n"/>
      <c r="N888" s="1071" t="n"/>
      <c r="O888" s="1086" t="n"/>
      <c r="P888" s="1091" t="n"/>
      <c r="Q888" s="1071" t="n"/>
      <c r="R888" s="1071" t="n"/>
      <c r="S888" s="1086" t="n"/>
      <c r="T888" s="1091" t="n"/>
      <c r="U888" s="1071" t="n"/>
      <c r="V888" s="1071" t="n"/>
      <c r="W888" s="1071" t="n"/>
      <c r="X888" s="1086" t="n"/>
      <c r="Y888" s="1091" t="n"/>
      <c r="Z888" s="1071" t="n"/>
      <c r="AA888" s="1071" t="n"/>
      <c r="AB888" s="1086" t="n"/>
      <c r="AC888" s="1091" t="n"/>
      <c r="AD888" s="1071" t="n"/>
      <c r="AE888" s="1071" t="n"/>
      <c r="AF888" s="1071" t="n"/>
      <c r="AG888" s="1086" t="n"/>
      <c r="AH888" s="1091" t="n"/>
      <c r="AI888" s="1071" t="n"/>
      <c r="AJ888" s="1086" t="n"/>
    </row>
    <row r="889" ht="12.75" customHeight="1" s="789">
      <c r="A889" s="1091" t="n"/>
      <c r="B889" s="1091" t="n"/>
      <c r="C889" s="1071" t="n"/>
      <c r="D889" s="1086" t="n"/>
      <c r="E889" s="1091" t="n"/>
      <c r="F889" s="1071" t="n"/>
      <c r="G889" s="1071" t="n"/>
      <c r="H889" s="1071" t="n"/>
      <c r="I889" s="1086" t="n"/>
      <c r="J889" s="1091" t="n"/>
      <c r="K889" s="1071" t="n"/>
      <c r="L889" s="1071" t="n"/>
      <c r="M889" s="1071" t="n"/>
      <c r="N889" s="1071" t="n"/>
      <c r="O889" s="1086" t="n"/>
      <c r="P889" s="1091" t="n"/>
      <c r="Q889" s="1071" t="n"/>
      <c r="R889" s="1071" t="n"/>
      <c r="S889" s="1086" t="n"/>
      <c r="T889" s="1091" t="n"/>
      <c r="U889" s="1071" t="n"/>
      <c r="V889" s="1071" t="n"/>
      <c r="W889" s="1071" t="n"/>
      <c r="X889" s="1086" t="n"/>
      <c r="Y889" s="1091" t="n"/>
      <c r="Z889" s="1071" t="n"/>
      <c r="AA889" s="1071" t="n"/>
      <c r="AB889" s="1086" t="n"/>
      <c r="AC889" s="1091" t="n"/>
      <c r="AD889" s="1071" t="n"/>
      <c r="AE889" s="1071" t="n"/>
      <c r="AF889" s="1071" t="n"/>
      <c r="AG889" s="1086" t="n"/>
      <c r="AH889" s="1091" t="n"/>
      <c r="AI889" s="1071" t="n"/>
      <c r="AJ889" s="1086" t="n"/>
    </row>
    <row r="890" ht="12.75" customHeight="1" s="789">
      <c r="A890" s="1091" t="n"/>
      <c r="B890" s="1091" t="n"/>
      <c r="C890" s="1071" t="n"/>
      <c r="D890" s="1086" t="n"/>
      <c r="E890" s="1091" t="n"/>
      <c r="F890" s="1071" t="n"/>
      <c r="G890" s="1071" t="n"/>
      <c r="H890" s="1071" t="n"/>
      <c r="I890" s="1086" t="n"/>
      <c r="J890" s="1091" t="n"/>
      <c r="K890" s="1071" t="n"/>
      <c r="L890" s="1071" t="n"/>
      <c r="M890" s="1071" t="n"/>
      <c r="N890" s="1071" t="n"/>
      <c r="O890" s="1086" t="n"/>
      <c r="P890" s="1091" t="n"/>
      <c r="Q890" s="1071" t="n"/>
      <c r="R890" s="1071" t="n"/>
      <c r="S890" s="1086" t="n"/>
      <c r="T890" s="1091" t="n"/>
      <c r="U890" s="1071" t="n"/>
      <c r="V890" s="1071" t="n"/>
      <c r="W890" s="1071" t="n"/>
      <c r="X890" s="1086" t="n"/>
      <c r="Y890" s="1091" t="n"/>
      <c r="Z890" s="1071" t="n"/>
      <c r="AA890" s="1071" t="n"/>
      <c r="AB890" s="1086" t="n"/>
      <c r="AC890" s="1091" t="n"/>
      <c r="AD890" s="1071" t="n"/>
      <c r="AE890" s="1071" t="n"/>
      <c r="AF890" s="1071" t="n"/>
      <c r="AG890" s="1086" t="n"/>
      <c r="AH890" s="1091" t="n"/>
      <c r="AI890" s="1071" t="n"/>
      <c r="AJ890" s="1086" t="n"/>
    </row>
    <row r="891" ht="12.75" customHeight="1" s="789">
      <c r="A891" s="1091" t="n"/>
      <c r="B891" s="1091" t="n"/>
      <c r="C891" s="1071" t="n"/>
      <c r="D891" s="1086" t="n"/>
      <c r="E891" s="1091" t="n"/>
      <c r="F891" s="1071" t="n"/>
      <c r="G891" s="1071" t="n"/>
      <c r="H891" s="1071" t="n"/>
      <c r="I891" s="1086" t="n"/>
      <c r="J891" s="1091" t="n"/>
      <c r="K891" s="1071" t="n"/>
      <c r="L891" s="1071" t="n"/>
      <c r="M891" s="1071" t="n"/>
      <c r="N891" s="1071" t="n"/>
      <c r="O891" s="1086" t="n"/>
      <c r="P891" s="1091" t="n"/>
      <c r="Q891" s="1071" t="n"/>
      <c r="R891" s="1071" t="n"/>
      <c r="S891" s="1086" t="n"/>
      <c r="T891" s="1091" t="n"/>
      <c r="U891" s="1071" t="n"/>
      <c r="V891" s="1071" t="n"/>
      <c r="W891" s="1071" t="n"/>
      <c r="X891" s="1086" t="n"/>
      <c r="Y891" s="1091" t="n"/>
      <c r="Z891" s="1071" t="n"/>
      <c r="AA891" s="1071" t="n"/>
      <c r="AB891" s="1086" t="n"/>
      <c r="AC891" s="1091" t="n"/>
      <c r="AD891" s="1071" t="n"/>
      <c r="AE891" s="1071" t="n"/>
      <c r="AF891" s="1071" t="n"/>
      <c r="AG891" s="1086" t="n"/>
      <c r="AH891" s="1091" t="n"/>
      <c r="AI891" s="1071" t="n"/>
      <c r="AJ891" s="1086" t="n"/>
    </row>
    <row r="892" ht="12.75" customHeight="1" s="789">
      <c r="A892" s="1091" t="n"/>
      <c r="B892" s="1091" t="n"/>
      <c r="C892" s="1071" t="n"/>
      <c r="D892" s="1086" t="n"/>
      <c r="E892" s="1091" t="n"/>
      <c r="F892" s="1071" t="n"/>
      <c r="G892" s="1071" t="n"/>
      <c r="H892" s="1071" t="n"/>
      <c r="I892" s="1086" t="n"/>
      <c r="J892" s="1091" t="n"/>
      <c r="K892" s="1071" t="n"/>
      <c r="L892" s="1071" t="n"/>
      <c r="M892" s="1071" t="n"/>
      <c r="N892" s="1071" t="n"/>
      <c r="O892" s="1086" t="n"/>
      <c r="P892" s="1091" t="n"/>
      <c r="Q892" s="1071" t="n"/>
      <c r="R892" s="1071" t="n"/>
      <c r="S892" s="1086" t="n"/>
      <c r="T892" s="1091" t="n"/>
      <c r="U892" s="1071" t="n"/>
      <c r="V892" s="1071" t="n"/>
      <c r="W892" s="1071" t="n"/>
      <c r="X892" s="1086" t="n"/>
      <c r="Y892" s="1091" t="n"/>
      <c r="Z892" s="1071" t="n"/>
      <c r="AA892" s="1071" t="n"/>
      <c r="AB892" s="1086" t="n"/>
      <c r="AC892" s="1091" t="n"/>
      <c r="AD892" s="1071" t="n"/>
      <c r="AE892" s="1071" t="n"/>
      <c r="AF892" s="1071" t="n"/>
      <c r="AG892" s="1086" t="n"/>
      <c r="AH892" s="1091" t="n"/>
      <c r="AI892" s="1071" t="n"/>
      <c r="AJ892" s="1086" t="n"/>
    </row>
    <row r="893" ht="12.75" customHeight="1" s="789">
      <c r="A893" s="1091" t="n"/>
      <c r="B893" s="1091" t="n"/>
      <c r="C893" s="1071" t="n"/>
      <c r="D893" s="1086" t="n"/>
      <c r="E893" s="1091" t="n"/>
      <c r="F893" s="1071" t="n"/>
      <c r="G893" s="1071" t="n"/>
      <c r="H893" s="1071" t="n"/>
      <c r="I893" s="1086" t="n"/>
      <c r="J893" s="1091" t="n"/>
      <c r="K893" s="1071" t="n"/>
      <c r="L893" s="1071" t="n"/>
      <c r="M893" s="1071" t="n"/>
      <c r="N893" s="1071" t="n"/>
      <c r="O893" s="1086" t="n"/>
      <c r="P893" s="1091" t="n"/>
      <c r="Q893" s="1071" t="n"/>
      <c r="R893" s="1071" t="n"/>
      <c r="S893" s="1086" t="n"/>
      <c r="T893" s="1091" t="n"/>
      <c r="U893" s="1071" t="n"/>
      <c r="V893" s="1071" t="n"/>
      <c r="W893" s="1071" t="n"/>
      <c r="X893" s="1086" t="n"/>
      <c r="Y893" s="1091" t="n"/>
      <c r="Z893" s="1071" t="n"/>
      <c r="AA893" s="1071" t="n"/>
      <c r="AB893" s="1086" t="n"/>
      <c r="AC893" s="1091" t="n"/>
      <c r="AD893" s="1071" t="n"/>
      <c r="AE893" s="1071" t="n"/>
      <c r="AF893" s="1071" t="n"/>
      <c r="AG893" s="1086" t="n"/>
      <c r="AH893" s="1091" t="n"/>
      <c r="AI893" s="1071" t="n"/>
      <c r="AJ893" s="1086" t="n"/>
    </row>
    <row r="894" ht="12.75" customHeight="1" s="789">
      <c r="A894" s="1091" t="n"/>
      <c r="B894" s="1091" t="n"/>
      <c r="C894" s="1071" t="n"/>
      <c r="D894" s="1086" t="n"/>
      <c r="E894" s="1091" t="n"/>
      <c r="F894" s="1071" t="n"/>
      <c r="G894" s="1071" t="n"/>
      <c r="H894" s="1071" t="n"/>
      <c r="I894" s="1086" t="n"/>
      <c r="J894" s="1091" t="n"/>
      <c r="K894" s="1071" t="n"/>
      <c r="L894" s="1071" t="n"/>
      <c r="M894" s="1071" t="n"/>
      <c r="N894" s="1071" t="n"/>
      <c r="O894" s="1086" t="n"/>
      <c r="P894" s="1091" t="n"/>
      <c r="Q894" s="1071" t="n"/>
      <c r="R894" s="1071" t="n"/>
      <c r="S894" s="1086" t="n"/>
      <c r="T894" s="1091" t="n"/>
      <c r="U894" s="1071" t="n"/>
      <c r="V894" s="1071" t="n"/>
      <c r="W894" s="1071" t="n"/>
      <c r="X894" s="1086" t="n"/>
      <c r="Y894" s="1091" t="n"/>
      <c r="Z894" s="1071" t="n"/>
      <c r="AA894" s="1071" t="n"/>
      <c r="AB894" s="1086" t="n"/>
      <c r="AC894" s="1091" t="n"/>
      <c r="AD894" s="1071" t="n"/>
      <c r="AE894" s="1071" t="n"/>
      <c r="AF894" s="1071" t="n"/>
      <c r="AG894" s="1086" t="n"/>
      <c r="AH894" s="1091" t="n"/>
      <c r="AI894" s="1071" t="n"/>
      <c r="AJ894" s="1086" t="n"/>
    </row>
    <row r="895" ht="12.75" customHeight="1" s="789">
      <c r="A895" s="1091" t="n"/>
      <c r="B895" s="1091" t="n"/>
      <c r="C895" s="1071" t="n"/>
      <c r="D895" s="1086" t="n"/>
      <c r="E895" s="1091" t="n"/>
      <c r="F895" s="1071" t="n"/>
      <c r="G895" s="1071" t="n"/>
      <c r="H895" s="1071" t="n"/>
      <c r="I895" s="1086" t="n"/>
      <c r="J895" s="1091" t="n"/>
      <c r="K895" s="1071" t="n"/>
      <c r="L895" s="1071" t="n"/>
      <c r="M895" s="1071" t="n"/>
      <c r="N895" s="1071" t="n"/>
      <c r="O895" s="1086" t="n"/>
      <c r="P895" s="1091" t="n"/>
      <c r="Q895" s="1071" t="n"/>
      <c r="R895" s="1071" t="n"/>
      <c r="S895" s="1086" t="n"/>
      <c r="T895" s="1091" t="n"/>
      <c r="U895" s="1071" t="n"/>
      <c r="V895" s="1071" t="n"/>
      <c r="W895" s="1071" t="n"/>
      <c r="X895" s="1086" t="n"/>
      <c r="Y895" s="1091" t="n"/>
      <c r="Z895" s="1071" t="n"/>
      <c r="AA895" s="1071" t="n"/>
      <c r="AB895" s="1086" t="n"/>
      <c r="AC895" s="1091" t="n"/>
      <c r="AD895" s="1071" t="n"/>
      <c r="AE895" s="1071" t="n"/>
      <c r="AF895" s="1071" t="n"/>
      <c r="AG895" s="1086" t="n"/>
      <c r="AH895" s="1091" t="n"/>
      <c r="AI895" s="1071" t="n"/>
      <c r="AJ895" s="1086" t="n"/>
    </row>
    <row r="896" ht="12.75" customHeight="1" s="789">
      <c r="A896" s="1091" t="n"/>
      <c r="B896" s="1091" t="n"/>
      <c r="C896" s="1071" t="n"/>
      <c r="D896" s="1086" t="n"/>
      <c r="E896" s="1091" t="n"/>
      <c r="F896" s="1071" t="n"/>
      <c r="G896" s="1071" t="n"/>
      <c r="H896" s="1071" t="n"/>
      <c r="I896" s="1086" t="n"/>
      <c r="J896" s="1091" t="n"/>
      <c r="K896" s="1071" t="n"/>
      <c r="L896" s="1071" t="n"/>
      <c r="M896" s="1071" t="n"/>
      <c r="N896" s="1071" t="n"/>
      <c r="O896" s="1086" t="n"/>
      <c r="P896" s="1091" t="n"/>
      <c r="Q896" s="1071" t="n"/>
      <c r="R896" s="1071" t="n"/>
      <c r="S896" s="1086" t="n"/>
      <c r="T896" s="1091" t="n"/>
      <c r="U896" s="1071" t="n"/>
      <c r="V896" s="1071" t="n"/>
      <c r="W896" s="1071" t="n"/>
      <c r="X896" s="1086" t="n"/>
      <c r="Y896" s="1091" t="n"/>
      <c r="Z896" s="1071" t="n"/>
      <c r="AA896" s="1071" t="n"/>
      <c r="AB896" s="1086" t="n"/>
      <c r="AC896" s="1091" t="n"/>
      <c r="AD896" s="1071" t="n"/>
      <c r="AE896" s="1071" t="n"/>
      <c r="AF896" s="1071" t="n"/>
      <c r="AG896" s="1086" t="n"/>
      <c r="AH896" s="1091" t="n"/>
      <c r="AI896" s="1071" t="n"/>
      <c r="AJ896" s="1086" t="n"/>
    </row>
    <row r="897" ht="12.75" customHeight="1" s="789">
      <c r="A897" s="1091" t="n"/>
      <c r="B897" s="1091" t="n"/>
      <c r="C897" s="1071" t="n"/>
      <c r="D897" s="1086" t="n"/>
      <c r="E897" s="1091" t="n"/>
      <c r="F897" s="1071" t="n"/>
      <c r="G897" s="1071" t="n"/>
      <c r="H897" s="1071" t="n"/>
      <c r="I897" s="1086" t="n"/>
      <c r="J897" s="1091" t="n"/>
      <c r="K897" s="1071" t="n"/>
      <c r="L897" s="1071" t="n"/>
      <c r="M897" s="1071" t="n"/>
      <c r="N897" s="1071" t="n"/>
      <c r="O897" s="1086" t="n"/>
      <c r="P897" s="1091" t="n"/>
      <c r="Q897" s="1071" t="n"/>
      <c r="R897" s="1071" t="n"/>
      <c r="S897" s="1086" t="n"/>
      <c r="T897" s="1091" t="n"/>
      <c r="U897" s="1071" t="n"/>
      <c r="V897" s="1071" t="n"/>
      <c r="W897" s="1071" t="n"/>
      <c r="X897" s="1086" t="n"/>
      <c r="Y897" s="1091" t="n"/>
      <c r="Z897" s="1071" t="n"/>
      <c r="AA897" s="1071" t="n"/>
      <c r="AB897" s="1086" t="n"/>
      <c r="AC897" s="1091" t="n"/>
      <c r="AD897" s="1071" t="n"/>
      <c r="AE897" s="1071" t="n"/>
      <c r="AF897" s="1071" t="n"/>
      <c r="AG897" s="1086" t="n"/>
      <c r="AH897" s="1091" t="n"/>
      <c r="AI897" s="1071" t="n"/>
      <c r="AJ897" s="1086" t="n"/>
    </row>
    <row r="898" ht="12.75" customHeight="1" s="789">
      <c r="A898" s="1091" t="n"/>
      <c r="B898" s="1091" t="n"/>
      <c r="C898" s="1071" t="n"/>
      <c r="D898" s="1086" t="n"/>
      <c r="E898" s="1091" t="n"/>
      <c r="F898" s="1071" t="n"/>
      <c r="G898" s="1071" t="n"/>
      <c r="H898" s="1071" t="n"/>
      <c r="I898" s="1086" t="n"/>
      <c r="J898" s="1091" t="n"/>
      <c r="K898" s="1071" t="n"/>
      <c r="L898" s="1071" t="n"/>
      <c r="M898" s="1071" t="n"/>
      <c r="N898" s="1071" t="n"/>
      <c r="O898" s="1086" t="n"/>
      <c r="P898" s="1091" t="n"/>
      <c r="Q898" s="1071" t="n"/>
      <c r="R898" s="1071" t="n"/>
      <c r="S898" s="1086" t="n"/>
      <c r="T898" s="1091" t="n"/>
      <c r="U898" s="1071" t="n"/>
      <c r="V898" s="1071" t="n"/>
      <c r="W898" s="1071" t="n"/>
      <c r="X898" s="1086" t="n"/>
      <c r="Y898" s="1091" t="n"/>
      <c r="Z898" s="1071" t="n"/>
      <c r="AA898" s="1071" t="n"/>
      <c r="AB898" s="1086" t="n"/>
      <c r="AC898" s="1091" t="n"/>
      <c r="AD898" s="1071" t="n"/>
      <c r="AE898" s="1071" t="n"/>
      <c r="AF898" s="1071" t="n"/>
      <c r="AG898" s="1086" t="n"/>
      <c r="AH898" s="1091" t="n"/>
      <c r="AI898" s="1071" t="n"/>
      <c r="AJ898" s="1086" t="n"/>
    </row>
    <row r="899" ht="12.75" customHeight="1" s="789">
      <c r="A899" s="1091" t="n"/>
      <c r="B899" s="1091" t="n"/>
      <c r="C899" s="1071" t="n"/>
      <c r="D899" s="1086" t="n"/>
      <c r="E899" s="1091" t="n"/>
      <c r="F899" s="1071" t="n"/>
      <c r="G899" s="1071" t="n"/>
      <c r="H899" s="1071" t="n"/>
      <c r="I899" s="1086" t="n"/>
      <c r="J899" s="1091" t="n"/>
      <c r="K899" s="1071" t="n"/>
      <c r="L899" s="1071" t="n"/>
      <c r="M899" s="1071" t="n"/>
      <c r="N899" s="1071" t="n"/>
      <c r="O899" s="1086" t="n"/>
      <c r="P899" s="1091" t="n"/>
      <c r="Q899" s="1071" t="n"/>
      <c r="R899" s="1071" t="n"/>
      <c r="S899" s="1086" t="n"/>
      <c r="T899" s="1091" t="n"/>
      <c r="U899" s="1071" t="n"/>
      <c r="V899" s="1071" t="n"/>
      <c r="W899" s="1071" t="n"/>
      <c r="X899" s="1086" t="n"/>
      <c r="Y899" s="1091" t="n"/>
      <c r="Z899" s="1071" t="n"/>
      <c r="AA899" s="1071" t="n"/>
      <c r="AB899" s="1086" t="n"/>
      <c r="AC899" s="1091" t="n"/>
      <c r="AD899" s="1071" t="n"/>
      <c r="AE899" s="1071" t="n"/>
      <c r="AF899" s="1071" t="n"/>
      <c r="AG899" s="1086" t="n"/>
      <c r="AH899" s="1091" t="n"/>
      <c r="AI899" s="1071" t="n"/>
      <c r="AJ899" s="1086" t="n"/>
    </row>
    <row r="900" ht="12.75" customHeight="1" s="789">
      <c r="A900" s="1091" t="n"/>
      <c r="B900" s="1091" t="n"/>
      <c r="C900" s="1071" t="n"/>
      <c r="D900" s="1086" t="n"/>
      <c r="E900" s="1091" t="n"/>
      <c r="F900" s="1071" t="n"/>
      <c r="G900" s="1071" t="n"/>
      <c r="H900" s="1071" t="n"/>
      <c r="I900" s="1086" t="n"/>
      <c r="J900" s="1091" t="n"/>
      <c r="K900" s="1071" t="n"/>
      <c r="L900" s="1071" t="n"/>
      <c r="M900" s="1071" t="n"/>
      <c r="N900" s="1071" t="n"/>
      <c r="O900" s="1086" t="n"/>
      <c r="P900" s="1091" t="n"/>
      <c r="Q900" s="1071" t="n"/>
      <c r="R900" s="1071" t="n"/>
      <c r="S900" s="1086" t="n"/>
      <c r="T900" s="1091" t="n"/>
      <c r="U900" s="1071" t="n"/>
      <c r="V900" s="1071" t="n"/>
      <c r="W900" s="1071" t="n"/>
      <c r="X900" s="1086" t="n"/>
      <c r="Y900" s="1091" t="n"/>
      <c r="Z900" s="1071" t="n"/>
      <c r="AA900" s="1071" t="n"/>
      <c r="AB900" s="1086" t="n"/>
      <c r="AC900" s="1091" t="n"/>
      <c r="AD900" s="1071" t="n"/>
      <c r="AE900" s="1071" t="n"/>
      <c r="AF900" s="1071" t="n"/>
      <c r="AG900" s="1086" t="n"/>
      <c r="AH900" s="1091" t="n"/>
      <c r="AI900" s="1071" t="n"/>
      <c r="AJ900" s="1086" t="n"/>
    </row>
    <row r="901" ht="12.75" customHeight="1" s="789">
      <c r="A901" s="1091" t="n"/>
      <c r="B901" s="1091" t="n"/>
      <c r="C901" s="1071" t="n"/>
      <c r="D901" s="1086" t="n"/>
      <c r="E901" s="1091" t="n"/>
      <c r="F901" s="1071" t="n"/>
      <c r="G901" s="1071" t="n"/>
      <c r="H901" s="1071" t="n"/>
      <c r="I901" s="1086" t="n"/>
      <c r="J901" s="1091" t="n"/>
      <c r="K901" s="1071" t="n"/>
      <c r="L901" s="1071" t="n"/>
      <c r="M901" s="1071" t="n"/>
      <c r="N901" s="1071" t="n"/>
      <c r="O901" s="1086" t="n"/>
      <c r="P901" s="1091" t="n"/>
      <c r="Q901" s="1071" t="n"/>
      <c r="R901" s="1071" t="n"/>
      <c r="S901" s="1086" t="n"/>
      <c r="T901" s="1091" t="n"/>
      <c r="U901" s="1071" t="n"/>
      <c r="V901" s="1071" t="n"/>
      <c r="W901" s="1071" t="n"/>
      <c r="X901" s="1086" t="n"/>
      <c r="Y901" s="1091" t="n"/>
      <c r="Z901" s="1071" t="n"/>
      <c r="AA901" s="1071" t="n"/>
      <c r="AB901" s="1086" t="n"/>
      <c r="AC901" s="1091" t="n"/>
      <c r="AD901" s="1071" t="n"/>
      <c r="AE901" s="1071" t="n"/>
      <c r="AF901" s="1071" t="n"/>
      <c r="AG901" s="1086" t="n"/>
      <c r="AH901" s="1091" t="n"/>
      <c r="AI901" s="1071" t="n"/>
      <c r="AJ901" s="1086" t="n"/>
    </row>
    <row r="902" ht="12.75" customHeight="1" s="789">
      <c r="A902" s="1091" t="n"/>
      <c r="B902" s="1091" t="n"/>
      <c r="C902" s="1071" t="n"/>
      <c r="D902" s="1086" t="n"/>
      <c r="E902" s="1091" t="n"/>
      <c r="F902" s="1071" t="n"/>
      <c r="G902" s="1071" t="n"/>
      <c r="H902" s="1071" t="n"/>
      <c r="I902" s="1086" t="n"/>
      <c r="J902" s="1091" t="n"/>
      <c r="K902" s="1071" t="n"/>
      <c r="L902" s="1071" t="n"/>
      <c r="M902" s="1071" t="n"/>
      <c r="N902" s="1071" t="n"/>
      <c r="O902" s="1086" t="n"/>
      <c r="P902" s="1091" t="n"/>
      <c r="Q902" s="1071" t="n"/>
      <c r="R902" s="1071" t="n"/>
      <c r="S902" s="1086" t="n"/>
      <c r="T902" s="1091" t="n"/>
      <c r="U902" s="1071" t="n"/>
      <c r="V902" s="1071" t="n"/>
      <c r="W902" s="1071" t="n"/>
      <c r="X902" s="1086" t="n"/>
      <c r="Y902" s="1091" t="n"/>
      <c r="Z902" s="1071" t="n"/>
      <c r="AA902" s="1071" t="n"/>
      <c r="AB902" s="1086" t="n"/>
      <c r="AC902" s="1091" t="n"/>
      <c r="AD902" s="1071" t="n"/>
      <c r="AE902" s="1071" t="n"/>
      <c r="AF902" s="1071" t="n"/>
      <c r="AG902" s="1086" t="n"/>
      <c r="AH902" s="1091" t="n"/>
      <c r="AI902" s="1071" t="n"/>
      <c r="AJ902" s="1086" t="n"/>
    </row>
    <row r="903" ht="12.75" customHeight="1" s="789">
      <c r="A903" s="1091" t="n"/>
      <c r="B903" s="1091" t="n"/>
      <c r="C903" s="1071" t="n"/>
      <c r="D903" s="1086" t="n"/>
      <c r="E903" s="1091" t="n"/>
      <c r="F903" s="1071" t="n"/>
      <c r="G903" s="1071" t="n"/>
      <c r="H903" s="1071" t="n"/>
      <c r="I903" s="1086" t="n"/>
      <c r="J903" s="1091" t="n"/>
      <c r="K903" s="1071" t="n"/>
      <c r="L903" s="1071" t="n"/>
      <c r="M903" s="1071" t="n"/>
      <c r="N903" s="1071" t="n"/>
      <c r="O903" s="1086" t="n"/>
      <c r="P903" s="1091" t="n"/>
      <c r="Q903" s="1071" t="n"/>
      <c r="R903" s="1071" t="n"/>
      <c r="S903" s="1086" t="n"/>
      <c r="T903" s="1091" t="n"/>
      <c r="U903" s="1071" t="n"/>
      <c r="V903" s="1071" t="n"/>
      <c r="W903" s="1071" t="n"/>
      <c r="X903" s="1086" t="n"/>
      <c r="Y903" s="1091" t="n"/>
      <c r="Z903" s="1071" t="n"/>
      <c r="AA903" s="1071" t="n"/>
      <c r="AB903" s="1086" t="n"/>
      <c r="AC903" s="1091" t="n"/>
      <c r="AD903" s="1071" t="n"/>
      <c r="AE903" s="1071" t="n"/>
      <c r="AF903" s="1071" t="n"/>
      <c r="AG903" s="1086" t="n"/>
      <c r="AH903" s="1091" t="n"/>
      <c r="AI903" s="1071" t="n"/>
      <c r="AJ903" s="1086" t="n"/>
    </row>
    <row r="904" ht="12.75" customHeight="1" s="789">
      <c r="A904" s="1091" t="n"/>
      <c r="B904" s="1091" t="n"/>
      <c r="C904" s="1071" t="n"/>
      <c r="D904" s="1086" t="n"/>
      <c r="E904" s="1091" t="n"/>
      <c r="F904" s="1071" t="n"/>
      <c r="G904" s="1071" t="n"/>
      <c r="H904" s="1071" t="n"/>
      <c r="I904" s="1086" t="n"/>
      <c r="J904" s="1091" t="n"/>
      <c r="K904" s="1071" t="n"/>
      <c r="L904" s="1071" t="n"/>
      <c r="M904" s="1071" t="n"/>
      <c r="N904" s="1071" t="n"/>
      <c r="O904" s="1086" t="n"/>
      <c r="P904" s="1091" t="n"/>
      <c r="Q904" s="1071" t="n"/>
      <c r="R904" s="1071" t="n"/>
      <c r="S904" s="1086" t="n"/>
      <c r="T904" s="1091" t="n"/>
      <c r="U904" s="1071" t="n"/>
      <c r="V904" s="1071" t="n"/>
      <c r="W904" s="1071" t="n"/>
      <c r="X904" s="1086" t="n"/>
      <c r="Y904" s="1091" t="n"/>
      <c r="Z904" s="1071" t="n"/>
      <c r="AA904" s="1071" t="n"/>
      <c r="AB904" s="1086" t="n"/>
      <c r="AC904" s="1091" t="n"/>
      <c r="AD904" s="1071" t="n"/>
      <c r="AE904" s="1071" t="n"/>
      <c r="AF904" s="1071" t="n"/>
      <c r="AG904" s="1086" t="n"/>
      <c r="AH904" s="1091" t="n"/>
      <c r="AI904" s="1071" t="n"/>
      <c r="AJ904" s="1086" t="n"/>
    </row>
    <row r="905" ht="12.75" customHeight="1" s="789">
      <c r="A905" s="1091" t="n"/>
      <c r="B905" s="1091" t="n"/>
      <c r="C905" s="1071" t="n"/>
      <c r="D905" s="1086" t="n"/>
      <c r="E905" s="1091" t="n"/>
      <c r="F905" s="1071" t="n"/>
      <c r="G905" s="1071" t="n"/>
      <c r="H905" s="1071" t="n"/>
      <c r="I905" s="1086" t="n"/>
      <c r="J905" s="1091" t="n"/>
      <c r="K905" s="1071" t="n"/>
      <c r="L905" s="1071" t="n"/>
      <c r="M905" s="1071" t="n"/>
      <c r="N905" s="1071" t="n"/>
      <c r="O905" s="1086" t="n"/>
      <c r="P905" s="1091" t="n"/>
      <c r="Q905" s="1071" t="n"/>
      <c r="R905" s="1071" t="n"/>
      <c r="S905" s="1086" t="n"/>
      <c r="T905" s="1091" t="n"/>
      <c r="U905" s="1071" t="n"/>
      <c r="V905" s="1071" t="n"/>
      <c r="W905" s="1071" t="n"/>
      <c r="X905" s="1086" t="n"/>
      <c r="Y905" s="1091" t="n"/>
      <c r="Z905" s="1071" t="n"/>
      <c r="AA905" s="1071" t="n"/>
      <c r="AB905" s="1086" t="n"/>
      <c r="AC905" s="1091" t="n"/>
      <c r="AD905" s="1071" t="n"/>
      <c r="AE905" s="1071" t="n"/>
      <c r="AF905" s="1071" t="n"/>
      <c r="AG905" s="1086" t="n"/>
      <c r="AH905" s="1091" t="n"/>
      <c r="AI905" s="1071" t="n"/>
      <c r="AJ905" s="1086" t="n"/>
    </row>
    <row r="906" ht="12.75" customHeight="1" s="789">
      <c r="A906" s="1091" t="n"/>
      <c r="B906" s="1091" t="n"/>
      <c r="C906" s="1071" t="n"/>
      <c r="D906" s="1086" t="n"/>
      <c r="E906" s="1091" t="n"/>
      <c r="F906" s="1071" t="n"/>
      <c r="G906" s="1071" t="n"/>
      <c r="H906" s="1071" t="n"/>
      <c r="I906" s="1086" t="n"/>
      <c r="J906" s="1091" t="n"/>
      <c r="K906" s="1071" t="n"/>
      <c r="L906" s="1071" t="n"/>
      <c r="M906" s="1071" t="n"/>
      <c r="N906" s="1071" t="n"/>
      <c r="O906" s="1086" t="n"/>
      <c r="P906" s="1091" t="n"/>
      <c r="Q906" s="1071" t="n"/>
      <c r="R906" s="1071" t="n"/>
      <c r="S906" s="1086" t="n"/>
      <c r="T906" s="1091" t="n"/>
      <c r="U906" s="1071" t="n"/>
      <c r="V906" s="1071" t="n"/>
      <c r="W906" s="1071" t="n"/>
      <c r="X906" s="1086" t="n"/>
      <c r="Y906" s="1091" t="n"/>
      <c r="Z906" s="1071" t="n"/>
      <c r="AA906" s="1071" t="n"/>
      <c r="AB906" s="1086" t="n"/>
      <c r="AC906" s="1091" t="n"/>
      <c r="AD906" s="1071" t="n"/>
      <c r="AE906" s="1071" t="n"/>
      <c r="AF906" s="1071" t="n"/>
      <c r="AG906" s="1086" t="n"/>
      <c r="AH906" s="1091" t="n"/>
      <c r="AI906" s="1071" t="n"/>
      <c r="AJ906" s="1086" t="n"/>
    </row>
    <row r="907" ht="12.75" customHeight="1" s="789">
      <c r="A907" s="1091" t="n"/>
      <c r="B907" s="1091" t="n"/>
      <c r="C907" s="1071" t="n"/>
      <c r="D907" s="1086" t="n"/>
      <c r="E907" s="1091" t="n"/>
      <c r="F907" s="1071" t="n"/>
      <c r="G907" s="1071" t="n"/>
      <c r="H907" s="1071" t="n"/>
      <c r="I907" s="1086" t="n"/>
      <c r="J907" s="1091" t="n"/>
      <c r="K907" s="1071" t="n"/>
      <c r="L907" s="1071" t="n"/>
      <c r="M907" s="1071" t="n"/>
      <c r="N907" s="1071" t="n"/>
      <c r="O907" s="1086" t="n"/>
      <c r="P907" s="1091" t="n"/>
      <c r="Q907" s="1071" t="n"/>
      <c r="R907" s="1071" t="n"/>
      <c r="S907" s="1086" t="n"/>
      <c r="T907" s="1091" t="n"/>
      <c r="U907" s="1071" t="n"/>
      <c r="V907" s="1071" t="n"/>
      <c r="W907" s="1071" t="n"/>
      <c r="X907" s="1086" t="n"/>
      <c r="Y907" s="1091" t="n"/>
      <c r="Z907" s="1071" t="n"/>
      <c r="AA907" s="1071" t="n"/>
      <c r="AB907" s="1086" t="n"/>
      <c r="AC907" s="1091" t="n"/>
      <c r="AD907" s="1071" t="n"/>
      <c r="AE907" s="1071" t="n"/>
      <c r="AF907" s="1071" t="n"/>
      <c r="AG907" s="1086" t="n"/>
      <c r="AH907" s="1091" t="n"/>
      <c r="AI907" s="1071" t="n"/>
      <c r="AJ907" s="1086" t="n"/>
    </row>
    <row r="908" ht="12.75" customHeight="1" s="789">
      <c r="A908" s="1091" t="n"/>
      <c r="B908" s="1091" t="n"/>
      <c r="C908" s="1071" t="n"/>
      <c r="D908" s="1086" t="n"/>
      <c r="E908" s="1091" t="n"/>
      <c r="F908" s="1071" t="n"/>
      <c r="G908" s="1071" t="n"/>
      <c r="H908" s="1071" t="n"/>
      <c r="I908" s="1086" t="n"/>
      <c r="J908" s="1091" t="n"/>
      <c r="K908" s="1071" t="n"/>
      <c r="L908" s="1071" t="n"/>
      <c r="M908" s="1071" t="n"/>
      <c r="N908" s="1071" t="n"/>
      <c r="O908" s="1086" t="n"/>
      <c r="P908" s="1091" t="n"/>
      <c r="Q908" s="1071" t="n"/>
      <c r="R908" s="1071" t="n"/>
      <c r="S908" s="1086" t="n"/>
      <c r="T908" s="1091" t="n"/>
      <c r="U908" s="1071" t="n"/>
      <c r="V908" s="1071" t="n"/>
      <c r="W908" s="1071" t="n"/>
      <c r="X908" s="1086" t="n"/>
      <c r="Y908" s="1091" t="n"/>
      <c r="Z908" s="1071" t="n"/>
      <c r="AA908" s="1071" t="n"/>
      <c r="AB908" s="1086" t="n"/>
      <c r="AC908" s="1091" t="n"/>
      <c r="AD908" s="1071" t="n"/>
      <c r="AE908" s="1071" t="n"/>
      <c r="AF908" s="1071" t="n"/>
      <c r="AG908" s="1086" t="n"/>
      <c r="AH908" s="1091" t="n"/>
      <c r="AI908" s="1071" t="n"/>
      <c r="AJ908" s="1086" t="n"/>
    </row>
    <row r="909" ht="12.75" customHeight="1" s="789">
      <c r="A909" s="1091" t="n"/>
      <c r="B909" s="1091" t="n"/>
      <c r="C909" s="1071" t="n"/>
      <c r="D909" s="1086" t="n"/>
      <c r="E909" s="1091" t="n"/>
      <c r="F909" s="1071" t="n"/>
      <c r="G909" s="1071" t="n"/>
      <c r="H909" s="1071" t="n"/>
      <c r="I909" s="1086" t="n"/>
      <c r="J909" s="1091" t="n"/>
      <c r="K909" s="1071" t="n"/>
      <c r="L909" s="1071" t="n"/>
      <c r="M909" s="1071" t="n"/>
      <c r="N909" s="1071" t="n"/>
      <c r="O909" s="1086" t="n"/>
      <c r="P909" s="1091" t="n"/>
      <c r="Q909" s="1071" t="n"/>
      <c r="R909" s="1071" t="n"/>
      <c r="S909" s="1086" t="n"/>
      <c r="T909" s="1091" t="n"/>
      <c r="U909" s="1071" t="n"/>
      <c r="V909" s="1071" t="n"/>
      <c r="W909" s="1071" t="n"/>
      <c r="X909" s="1086" t="n"/>
      <c r="Y909" s="1091" t="n"/>
      <c r="Z909" s="1071" t="n"/>
      <c r="AA909" s="1071" t="n"/>
      <c r="AB909" s="1086" t="n"/>
      <c r="AC909" s="1091" t="n"/>
      <c r="AD909" s="1071" t="n"/>
      <c r="AE909" s="1071" t="n"/>
      <c r="AF909" s="1071" t="n"/>
      <c r="AG909" s="1086" t="n"/>
      <c r="AH909" s="1091" t="n"/>
      <c r="AI909" s="1071" t="n"/>
      <c r="AJ909" s="1086" t="n"/>
    </row>
    <row r="910" ht="12.75" customHeight="1" s="789">
      <c r="A910" s="1091" t="n"/>
      <c r="B910" s="1091" t="n"/>
      <c r="C910" s="1071" t="n"/>
      <c r="D910" s="1086" t="n"/>
      <c r="E910" s="1091" t="n"/>
      <c r="F910" s="1071" t="n"/>
      <c r="G910" s="1071" t="n"/>
      <c r="H910" s="1071" t="n"/>
      <c r="I910" s="1086" t="n"/>
      <c r="J910" s="1091" t="n"/>
      <c r="K910" s="1071" t="n"/>
      <c r="L910" s="1071" t="n"/>
      <c r="M910" s="1071" t="n"/>
      <c r="N910" s="1071" t="n"/>
      <c r="O910" s="1086" t="n"/>
      <c r="P910" s="1091" t="n"/>
      <c r="Q910" s="1071" t="n"/>
      <c r="R910" s="1071" t="n"/>
      <c r="S910" s="1086" t="n"/>
      <c r="T910" s="1091" t="n"/>
      <c r="U910" s="1071" t="n"/>
      <c r="V910" s="1071" t="n"/>
      <c r="W910" s="1071" t="n"/>
      <c r="X910" s="1086" t="n"/>
      <c r="Y910" s="1091" t="n"/>
      <c r="Z910" s="1071" t="n"/>
      <c r="AA910" s="1071" t="n"/>
      <c r="AB910" s="1086" t="n"/>
      <c r="AC910" s="1091" t="n"/>
      <c r="AD910" s="1071" t="n"/>
      <c r="AE910" s="1071" t="n"/>
      <c r="AF910" s="1071" t="n"/>
      <c r="AG910" s="1086" t="n"/>
      <c r="AH910" s="1091" t="n"/>
      <c r="AI910" s="1071" t="n"/>
      <c r="AJ910" s="1086" t="n"/>
    </row>
    <row r="911" ht="12.75" customHeight="1" s="789">
      <c r="A911" s="1091" t="n"/>
      <c r="B911" s="1091" t="n"/>
      <c r="C911" s="1071" t="n"/>
      <c r="D911" s="1086" t="n"/>
      <c r="E911" s="1091" t="n"/>
      <c r="F911" s="1071" t="n"/>
      <c r="G911" s="1071" t="n"/>
      <c r="H911" s="1071" t="n"/>
      <c r="I911" s="1086" t="n"/>
      <c r="J911" s="1091" t="n"/>
      <c r="K911" s="1071" t="n"/>
      <c r="L911" s="1071" t="n"/>
      <c r="M911" s="1071" t="n"/>
      <c r="N911" s="1071" t="n"/>
      <c r="O911" s="1086" t="n"/>
      <c r="P911" s="1091" t="n"/>
      <c r="Q911" s="1071" t="n"/>
      <c r="R911" s="1071" t="n"/>
      <c r="S911" s="1086" t="n"/>
      <c r="T911" s="1091" t="n"/>
      <c r="U911" s="1071" t="n"/>
      <c r="V911" s="1071" t="n"/>
      <c r="W911" s="1071" t="n"/>
      <c r="X911" s="1086" t="n"/>
      <c r="Y911" s="1091" t="n"/>
      <c r="Z911" s="1071" t="n"/>
      <c r="AA911" s="1071" t="n"/>
      <c r="AB911" s="1086" t="n"/>
      <c r="AC911" s="1091" t="n"/>
      <c r="AD911" s="1071" t="n"/>
      <c r="AE911" s="1071" t="n"/>
      <c r="AF911" s="1071" t="n"/>
      <c r="AG911" s="1086" t="n"/>
      <c r="AH911" s="1091" t="n"/>
      <c r="AI911" s="1071" t="n"/>
      <c r="AJ911" s="1086" t="n"/>
    </row>
    <row r="912" ht="12.75" customHeight="1" s="789">
      <c r="A912" s="1091" t="n"/>
      <c r="B912" s="1091" t="n"/>
      <c r="C912" s="1071" t="n"/>
      <c r="D912" s="1086" t="n"/>
      <c r="E912" s="1091" t="n"/>
      <c r="F912" s="1071" t="n"/>
      <c r="G912" s="1071" t="n"/>
      <c r="H912" s="1071" t="n"/>
      <c r="I912" s="1086" t="n"/>
      <c r="J912" s="1091" t="n"/>
      <c r="K912" s="1071" t="n"/>
      <c r="L912" s="1071" t="n"/>
      <c r="M912" s="1071" t="n"/>
      <c r="N912" s="1071" t="n"/>
      <c r="O912" s="1086" t="n"/>
      <c r="P912" s="1091" t="n"/>
      <c r="Q912" s="1071" t="n"/>
      <c r="R912" s="1071" t="n"/>
      <c r="S912" s="1086" t="n"/>
      <c r="T912" s="1091" t="n"/>
      <c r="U912" s="1071" t="n"/>
      <c r="V912" s="1071" t="n"/>
      <c r="W912" s="1071" t="n"/>
      <c r="X912" s="1086" t="n"/>
      <c r="Y912" s="1091" t="n"/>
      <c r="Z912" s="1071" t="n"/>
      <c r="AA912" s="1071" t="n"/>
      <c r="AB912" s="1086" t="n"/>
      <c r="AC912" s="1091" t="n"/>
      <c r="AD912" s="1071" t="n"/>
      <c r="AE912" s="1071" t="n"/>
      <c r="AF912" s="1071" t="n"/>
      <c r="AG912" s="1086" t="n"/>
      <c r="AH912" s="1091" t="n"/>
      <c r="AI912" s="1071" t="n"/>
      <c r="AJ912" s="1086" t="n"/>
    </row>
    <row r="913" ht="12.75" customHeight="1" s="789">
      <c r="A913" s="1091" t="n"/>
      <c r="B913" s="1091" t="n"/>
      <c r="C913" s="1071" t="n"/>
      <c r="D913" s="1086" t="n"/>
      <c r="E913" s="1091" t="n"/>
      <c r="F913" s="1071" t="n"/>
      <c r="G913" s="1071" t="n"/>
      <c r="H913" s="1071" t="n"/>
      <c r="I913" s="1086" t="n"/>
      <c r="J913" s="1091" t="n"/>
      <c r="K913" s="1071" t="n"/>
      <c r="L913" s="1071" t="n"/>
      <c r="M913" s="1071" t="n"/>
      <c r="N913" s="1071" t="n"/>
      <c r="O913" s="1086" t="n"/>
      <c r="P913" s="1091" t="n"/>
      <c r="Q913" s="1071" t="n"/>
      <c r="R913" s="1071" t="n"/>
      <c r="S913" s="1086" t="n"/>
      <c r="T913" s="1091" t="n"/>
      <c r="U913" s="1071" t="n"/>
      <c r="V913" s="1071" t="n"/>
      <c r="W913" s="1071" t="n"/>
      <c r="X913" s="1086" t="n"/>
      <c r="Y913" s="1091" t="n"/>
      <c r="Z913" s="1071" t="n"/>
      <c r="AA913" s="1071" t="n"/>
      <c r="AB913" s="1086" t="n"/>
      <c r="AC913" s="1091" t="n"/>
      <c r="AD913" s="1071" t="n"/>
      <c r="AE913" s="1071" t="n"/>
      <c r="AF913" s="1071" t="n"/>
      <c r="AG913" s="1086" t="n"/>
      <c r="AH913" s="1091" t="n"/>
      <c r="AI913" s="1071" t="n"/>
      <c r="AJ913" s="1086" t="n"/>
    </row>
    <row r="914" ht="12.75" customHeight="1" s="789">
      <c r="A914" s="1091" t="n"/>
      <c r="B914" s="1091" t="n"/>
      <c r="C914" s="1071" t="n"/>
      <c r="D914" s="1086" t="n"/>
      <c r="E914" s="1091" t="n"/>
      <c r="F914" s="1071" t="n"/>
      <c r="G914" s="1071" t="n"/>
      <c r="H914" s="1071" t="n"/>
      <c r="I914" s="1086" t="n"/>
      <c r="J914" s="1091" t="n"/>
      <c r="K914" s="1071" t="n"/>
      <c r="L914" s="1071" t="n"/>
      <c r="M914" s="1071" t="n"/>
      <c r="N914" s="1071" t="n"/>
      <c r="O914" s="1086" t="n"/>
      <c r="P914" s="1091" t="n"/>
      <c r="Q914" s="1071" t="n"/>
      <c r="R914" s="1071" t="n"/>
      <c r="S914" s="1086" t="n"/>
      <c r="T914" s="1091" t="n"/>
      <c r="U914" s="1071" t="n"/>
      <c r="V914" s="1071" t="n"/>
      <c r="W914" s="1071" t="n"/>
      <c r="X914" s="1086" t="n"/>
      <c r="Y914" s="1091" t="n"/>
      <c r="Z914" s="1071" t="n"/>
      <c r="AA914" s="1071" t="n"/>
      <c r="AB914" s="1086" t="n"/>
      <c r="AC914" s="1091" t="n"/>
      <c r="AD914" s="1071" t="n"/>
      <c r="AE914" s="1071" t="n"/>
      <c r="AF914" s="1071" t="n"/>
      <c r="AG914" s="1086" t="n"/>
      <c r="AH914" s="1091" t="n"/>
      <c r="AI914" s="1071" t="n"/>
      <c r="AJ914" s="1086" t="n"/>
    </row>
    <row r="915" ht="12.75" customHeight="1" s="789">
      <c r="A915" s="1091" t="n"/>
      <c r="B915" s="1091" t="n"/>
      <c r="C915" s="1071" t="n"/>
      <c r="D915" s="1086" t="n"/>
      <c r="E915" s="1091" t="n"/>
      <c r="F915" s="1071" t="n"/>
      <c r="G915" s="1071" t="n"/>
      <c r="H915" s="1071" t="n"/>
      <c r="I915" s="1086" t="n"/>
      <c r="J915" s="1091" t="n"/>
      <c r="K915" s="1071" t="n"/>
      <c r="L915" s="1071" t="n"/>
      <c r="M915" s="1071" t="n"/>
      <c r="N915" s="1071" t="n"/>
      <c r="O915" s="1086" t="n"/>
      <c r="P915" s="1091" t="n"/>
      <c r="Q915" s="1071" t="n"/>
      <c r="R915" s="1071" t="n"/>
      <c r="S915" s="1086" t="n"/>
      <c r="T915" s="1091" t="n"/>
      <c r="U915" s="1071" t="n"/>
      <c r="V915" s="1071" t="n"/>
      <c r="W915" s="1071" t="n"/>
      <c r="X915" s="1086" t="n"/>
      <c r="Y915" s="1091" t="n"/>
      <c r="Z915" s="1071" t="n"/>
      <c r="AA915" s="1071" t="n"/>
      <c r="AB915" s="1086" t="n"/>
      <c r="AC915" s="1091" t="n"/>
      <c r="AD915" s="1071" t="n"/>
      <c r="AE915" s="1071" t="n"/>
      <c r="AF915" s="1071" t="n"/>
      <c r="AG915" s="1086" t="n"/>
      <c r="AH915" s="1091" t="n"/>
      <c r="AI915" s="1071" t="n"/>
      <c r="AJ915" s="1086" t="n"/>
    </row>
    <row r="916" ht="12.75" customHeight="1" s="789">
      <c r="A916" s="1091" t="n"/>
      <c r="B916" s="1091" t="n"/>
      <c r="C916" s="1071" t="n"/>
      <c r="D916" s="1086" t="n"/>
      <c r="E916" s="1091" t="n"/>
      <c r="F916" s="1071" t="n"/>
      <c r="G916" s="1071" t="n"/>
      <c r="H916" s="1071" t="n"/>
      <c r="I916" s="1086" t="n"/>
      <c r="J916" s="1091" t="n"/>
      <c r="K916" s="1071" t="n"/>
      <c r="L916" s="1071" t="n"/>
      <c r="M916" s="1071" t="n"/>
      <c r="N916" s="1071" t="n"/>
      <c r="O916" s="1086" t="n"/>
      <c r="P916" s="1091" t="n"/>
      <c r="Q916" s="1071" t="n"/>
      <c r="R916" s="1071" t="n"/>
      <c r="S916" s="1086" t="n"/>
      <c r="T916" s="1091" t="n"/>
      <c r="U916" s="1071" t="n"/>
      <c r="V916" s="1071" t="n"/>
      <c r="W916" s="1071" t="n"/>
      <c r="X916" s="1086" t="n"/>
      <c r="Y916" s="1091" t="n"/>
      <c r="Z916" s="1071" t="n"/>
      <c r="AA916" s="1071" t="n"/>
      <c r="AB916" s="1086" t="n"/>
      <c r="AC916" s="1091" t="n"/>
      <c r="AD916" s="1071" t="n"/>
      <c r="AE916" s="1071" t="n"/>
      <c r="AF916" s="1071" t="n"/>
      <c r="AG916" s="1086" t="n"/>
      <c r="AH916" s="1091" t="n"/>
      <c r="AI916" s="1071" t="n"/>
      <c r="AJ916" s="1086" t="n"/>
    </row>
    <row r="917" ht="12.75" customHeight="1" s="789">
      <c r="A917" s="1091" t="n"/>
      <c r="B917" s="1091" t="n"/>
      <c r="C917" s="1071" t="n"/>
      <c r="D917" s="1086" t="n"/>
      <c r="E917" s="1091" t="n"/>
      <c r="F917" s="1071" t="n"/>
      <c r="G917" s="1071" t="n"/>
      <c r="H917" s="1071" t="n"/>
      <c r="I917" s="1086" t="n"/>
      <c r="J917" s="1091" t="n"/>
      <c r="K917" s="1071" t="n"/>
      <c r="L917" s="1071" t="n"/>
      <c r="M917" s="1071" t="n"/>
      <c r="N917" s="1071" t="n"/>
      <c r="O917" s="1086" t="n"/>
      <c r="P917" s="1091" t="n"/>
      <c r="Q917" s="1071" t="n"/>
      <c r="R917" s="1071" t="n"/>
      <c r="S917" s="1086" t="n"/>
      <c r="T917" s="1091" t="n"/>
      <c r="U917" s="1071" t="n"/>
      <c r="V917" s="1071" t="n"/>
      <c r="W917" s="1071" t="n"/>
      <c r="X917" s="1086" t="n"/>
      <c r="Y917" s="1091" t="n"/>
      <c r="Z917" s="1071" t="n"/>
      <c r="AA917" s="1071" t="n"/>
      <c r="AB917" s="1086" t="n"/>
      <c r="AC917" s="1091" t="n"/>
      <c r="AD917" s="1071" t="n"/>
      <c r="AE917" s="1071" t="n"/>
      <c r="AF917" s="1071" t="n"/>
      <c r="AG917" s="1086" t="n"/>
      <c r="AH917" s="1091" t="n"/>
      <c r="AI917" s="1071" t="n"/>
      <c r="AJ917" s="1086" t="n"/>
    </row>
    <row r="918" ht="12.75" customHeight="1" s="789">
      <c r="A918" s="1091" t="n"/>
      <c r="B918" s="1091" t="n"/>
      <c r="C918" s="1071" t="n"/>
      <c r="D918" s="1086" t="n"/>
      <c r="E918" s="1091" t="n"/>
      <c r="F918" s="1071" t="n"/>
      <c r="G918" s="1071" t="n"/>
      <c r="H918" s="1071" t="n"/>
      <c r="I918" s="1086" t="n"/>
      <c r="J918" s="1091" t="n"/>
      <c r="K918" s="1071" t="n"/>
      <c r="L918" s="1071" t="n"/>
      <c r="M918" s="1071" t="n"/>
      <c r="N918" s="1071" t="n"/>
      <c r="O918" s="1086" t="n"/>
      <c r="P918" s="1091" t="n"/>
      <c r="Q918" s="1071" t="n"/>
      <c r="R918" s="1071" t="n"/>
      <c r="S918" s="1086" t="n"/>
      <c r="T918" s="1091" t="n"/>
      <c r="U918" s="1071" t="n"/>
      <c r="V918" s="1071" t="n"/>
      <c r="W918" s="1071" t="n"/>
      <c r="X918" s="1086" t="n"/>
      <c r="Y918" s="1091" t="n"/>
      <c r="Z918" s="1071" t="n"/>
      <c r="AA918" s="1071" t="n"/>
      <c r="AB918" s="1086" t="n"/>
      <c r="AC918" s="1091" t="n"/>
      <c r="AD918" s="1071" t="n"/>
      <c r="AE918" s="1071" t="n"/>
      <c r="AF918" s="1071" t="n"/>
      <c r="AG918" s="1086" t="n"/>
      <c r="AH918" s="1091" t="n"/>
      <c r="AI918" s="1071" t="n"/>
      <c r="AJ918" s="1086" t="n"/>
    </row>
    <row r="919" ht="12.75" customHeight="1" s="789">
      <c r="A919" s="1091" t="n"/>
      <c r="B919" s="1091" t="n"/>
      <c r="C919" s="1071" t="n"/>
      <c r="D919" s="1086" t="n"/>
      <c r="E919" s="1091" t="n"/>
      <c r="F919" s="1071" t="n"/>
      <c r="G919" s="1071" t="n"/>
      <c r="H919" s="1071" t="n"/>
      <c r="I919" s="1086" t="n"/>
      <c r="J919" s="1091" t="n"/>
      <c r="K919" s="1071" t="n"/>
      <c r="L919" s="1071" t="n"/>
      <c r="M919" s="1071" t="n"/>
      <c r="N919" s="1071" t="n"/>
      <c r="O919" s="1086" t="n"/>
      <c r="P919" s="1091" t="n"/>
      <c r="Q919" s="1071" t="n"/>
      <c r="R919" s="1071" t="n"/>
      <c r="S919" s="1086" t="n"/>
      <c r="T919" s="1091" t="n"/>
      <c r="U919" s="1071" t="n"/>
      <c r="V919" s="1071" t="n"/>
      <c r="W919" s="1071" t="n"/>
      <c r="X919" s="1086" t="n"/>
      <c r="Y919" s="1091" t="n"/>
      <c r="Z919" s="1071" t="n"/>
      <c r="AA919" s="1071" t="n"/>
      <c r="AB919" s="1086" t="n"/>
      <c r="AC919" s="1091" t="n"/>
      <c r="AD919" s="1071" t="n"/>
      <c r="AE919" s="1071" t="n"/>
      <c r="AF919" s="1071" t="n"/>
      <c r="AG919" s="1086" t="n"/>
      <c r="AH919" s="1091" t="n"/>
      <c r="AI919" s="1071" t="n"/>
      <c r="AJ919" s="1086" t="n"/>
    </row>
    <row r="920" ht="12.75" customHeight="1" s="789">
      <c r="A920" s="1091" t="n"/>
      <c r="B920" s="1091" t="n"/>
      <c r="C920" s="1071" t="n"/>
      <c r="D920" s="1086" t="n"/>
      <c r="E920" s="1091" t="n"/>
      <c r="F920" s="1071" t="n"/>
      <c r="G920" s="1071" t="n"/>
      <c r="H920" s="1071" t="n"/>
      <c r="I920" s="1086" t="n"/>
      <c r="J920" s="1091" t="n"/>
      <c r="K920" s="1071" t="n"/>
      <c r="L920" s="1071" t="n"/>
      <c r="M920" s="1071" t="n"/>
      <c r="N920" s="1071" t="n"/>
      <c r="O920" s="1086" t="n"/>
      <c r="P920" s="1091" t="n"/>
      <c r="Q920" s="1071" t="n"/>
      <c r="R920" s="1071" t="n"/>
      <c r="S920" s="1086" t="n"/>
      <c r="T920" s="1091" t="n"/>
      <c r="U920" s="1071" t="n"/>
      <c r="V920" s="1071" t="n"/>
      <c r="W920" s="1071" t="n"/>
      <c r="X920" s="1086" t="n"/>
      <c r="Y920" s="1091" t="n"/>
      <c r="Z920" s="1071" t="n"/>
      <c r="AA920" s="1071" t="n"/>
      <c r="AB920" s="1086" t="n"/>
      <c r="AC920" s="1091" t="n"/>
      <c r="AD920" s="1071" t="n"/>
      <c r="AE920" s="1071" t="n"/>
      <c r="AF920" s="1071" t="n"/>
      <c r="AG920" s="1086" t="n"/>
      <c r="AH920" s="1091" t="n"/>
      <c r="AI920" s="1071" t="n"/>
      <c r="AJ920" s="1086" t="n"/>
    </row>
    <row r="921" ht="12.75" customHeight="1" s="789">
      <c r="A921" s="1091" t="n"/>
      <c r="B921" s="1091" t="n"/>
      <c r="C921" s="1071" t="n"/>
      <c r="D921" s="1086" t="n"/>
      <c r="E921" s="1091" t="n"/>
      <c r="F921" s="1071" t="n"/>
      <c r="G921" s="1071" t="n"/>
      <c r="H921" s="1071" t="n"/>
      <c r="I921" s="1086" t="n"/>
      <c r="J921" s="1091" t="n"/>
      <c r="K921" s="1071" t="n"/>
      <c r="L921" s="1071" t="n"/>
      <c r="M921" s="1071" t="n"/>
      <c r="N921" s="1071" t="n"/>
      <c r="O921" s="1086" t="n"/>
      <c r="P921" s="1091" t="n"/>
      <c r="Q921" s="1071" t="n"/>
      <c r="R921" s="1071" t="n"/>
      <c r="S921" s="1086" t="n"/>
      <c r="T921" s="1091" t="n"/>
      <c r="U921" s="1071" t="n"/>
      <c r="V921" s="1071" t="n"/>
      <c r="W921" s="1071" t="n"/>
      <c r="X921" s="1086" t="n"/>
      <c r="Y921" s="1091" t="n"/>
      <c r="Z921" s="1071" t="n"/>
      <c r="AA921" s="1071" t="n"/>
      <c r="AB921" s="1086" t="n"/>
      <c r="AC921" s="1091" t="n"/>
      <c r="AD921" s="1071" t="n"/>
      <c r="AE921" s="1071" t="n"/>
      <c r="AF921" s="1071" t="n"/>
      <c r="AG921" s="1086" t="n"/>
      <c r="AH921" s="1091" t="n"/>
      <c r="AI921" s="1071" t="n"/>
      <c r="AJ921" s="1086" t="n"/>
    </row>
    <row r="922" ht="12.75" customHeight="1" s="789">
      <c r="A922" s="1091" t="n"/>
      <c r="B922" s="1091" t="n"/>
      <c r="C922" s="1071" t="n"/>
      <c r="D922" s="1086" t="n"/>
      <c r="E922" s="1091" t="n"/>
      <c r="F922" s="1071" t="n"/>
      <c r="G922" s="1071" t="n"/>
      <c r="H922" s="1071" t="n"/>
      <c r="I922" s="1086" t="n"/>
      <c r="J922" s="1091" t="n"/>
      <c r="K922" s="1071" t="n"/>
      <c r="L922" s="1071" t="n"/>
      <c r="M922" s="1071" t="n"/>
      <c r="N922" s="1071" t="n"/>
      <c r="O922" s="1086" t="n"/>
      <c r="P922" s="1091" t="n"/>
      <c r="Q922" s="1071" t="n"/>
      <c r="R922" s="1071" t="n"/>
      <c r="S922" s="1086" t="n"/>
      <c r="T922" s="1091" t="n"/>
      <c r="U922" s="1071" t="n"/>
      <c r="V922" s="1071" t="n"/>
      <c r="W922" s="1071" t="n"/>
      <c r="X922" s="1086" t="n"/>
      <c r="Y922" s="1091" t="n"/>
      <c r="Z922" s="1071" t="n"/>
      <c r="AA922" s="1071" t="n"/>
      <c r="AB922" s="1086" t="n"/>
      <c r="AC922" s="1091" t="n"/>
      <c r="AD922" s="1071" t="n"/>
      <c r="AE922" s="1071" t="n"/>
      <c r="AF922" s="1071" t="n"/>
      <c r="AG922" s="1086" t="n"/>
      <c r="AH922" s="1091" t="n"/>
      <c r="AI922" s="1071" t="n"/>
      <c r="AJ922" s="1086" t="n"/>
    </row>
    <row r="923" ht="12.75" customHeight="1" s="789">
      <c r="A923" s="1091" t="n"/>
      <c r="B923" s="1091" t="n"/>
      <c r="C923" s="1071" t="n"/>
      <c r="D923" s="1086" t="n"/>
      <c r="E923" s="1091" t="n"/>
      <c r="F923" s="1071" t="n"/>
      <c r="G923" s="1071" t="n"/>
      <c r="H923" s="1071" t="n"/>
      <c r="I923" s="1086" t="n"/>
      <c r="J923" s="1091" t="n"/>
      <c r="K923" s="1071" t="n"/>
      <c r="L923" s="1071" t="n"/>
      <c r="M923" s="1071" t="n"/>
      <c r="N923" s="1071" t="n"/>
      <c r="O923" s="1086" t="n"/>
      <c r="P923" s="1091" t="n"/>
      <c r="Q923" s="1071" t="n"/>
      <c r="R923" s="1071" t="n"/>
      <c r="S923" s="1086" t="n"/>
      <c r="T923" s="1091" t="n"/>
      <c r="U923" s="1071" t="n"/>
      <c r="V923" s="1071" t="n"/>
      <c r="W923" s="1071" t="n"/>
      <c r="X923" s="1086" t="n"/>
      <c r="Y923" s="1091" t="n"/>
      <c r="Z923" s="1071" t="n"/>
      <c r="AA923" s="1071" t="n"/>
      <c r="AB923" s="1086" t="n"/>
      <c r="AC923" s="1091" t="n"/>
      <c r="AD923" s="1071" t="n"/>
      <c r="AE923" s="1071" t="n"/>
      <c r="AF923" s="1071" t="n"/>
      <c r="AG923" s="1086" t="n"/>
      <c r="AH923" s="1091" t="n"/>
      <c r="AI923" s="1071" t="n"/>
      <c r="AJ923" s="1086" t="n"/>
    </row>
    <row r="924" ht="12.75" customHeight="1" s="789">
      <c r="A924" s="1091" t="n"/>
      <c r="B924" s="1091" t="n"/>
      <c r="C924" s="1071" t="n"/>
      <c r="D924" s="1086" t="n"/>
      <c r="E924" s="1091" t="n"/>
      <c r="F924" s="1071" t="n"/>
      <c r="G924" s="1071" t="n"/>
      <c r="H924" s="1071" t="n"/>
      <c r="I924" s="1086" t="n"/>
      <c r="J924" s="1091" t="n"/>
      <c r="K924" s="1071" t="n"/>
      <c r="L924" s="1071" t="n"/>
      <c r="M924" s="1071" t="n"/>
      <c r="N924" s="1071" t="n"/>
      <c r="O924" s="1086" t="n"/>
      <c r="P924" s="1091" t="n"/>
      <c r="Q924" s="1071" t="n"/>
      <c r="R924" s="1071" t="n"/>
      <c r="S924" s="1086" t="n"/>
      <c r="T924" s="1091" t="n"/>
      <c r="U924" s="1071" t="n"/>
      <c r="V924" s="1071" t="n"/>
      <c r="W924" s="1071" t="n"/>
      <c r="X924" s="1086" t="n"/>
      <c r="Y924" s="1091" t="n"/>
      <c r="Z924" s="1071" t="n"/>
      <c r="AA924" s="1071" t="n"/>
      <c r="AB924" s="1086" t="n"/>
      <c r="AC924" s="1091" t="n"/>
      <c r="AD924" s="1071" t="n"/>
      <c r="AE924" s="1071" t="n"/>
      <c r="AF924" s="1071" t="n"/>
      <c r="AG924" s="1086" t="n"/>
      <c r="AH924" s="1091" t="n"/>
      <c r="AI924" s="1071" t="n"/>
      <c r="AJ924" s="1086" t="n"/>
    </row>
    <row r="925" ht="12.75" customHeight="1" s="789">
      <c r="A925" s="1091" t="n"/>
      <c r="B925" s="1091" t="n"/>
      <c r="C925" s="1071" t="n"/>
      <c r="D925" s="1086" t="n"/>
      <c r="E925" s="1091" t="n"/>
      <c r="F925" s="1071" t="n"/>
      <c r="G925" s="1071" t="n"/>
      <c r="H925" s="1071" t="n"/>
      <c r="I925" s="1086" t="n"/>
      <c r="J925" s="1091" t="n"/>
      <c r="K925" s="1071" t="n"/>
      <c r="L925" s="1071" t="n"/>
      <c r="M925" s="1071" t="n"/>
      <c r="N925" s="1071" t="n"/>
      <c r="O925" s="1086" t="n"/>
      <c r="P925" s="1091" t="n"/>
      <c r="Q925" s="1071" t="n"/>
      <c r="R925" s="1071" t="n"/>
      <c r="S925" s="1086" t="n"/>
      <c r="T925" s="1091" t="n"/>
      <c r="U925" s="1071" t="n"/>
      <c r="V925" s="1071" t="n"/>
      <c r="W925" s="1071" t="n"/>
      <c r="X925" s="1086" t="n"/>
      <c r="Y925" s="1091" t="n"/>
      <c r="Z925" s="1071" t="n"/>
      <c r="AA925" s="1071" t="n"/>
      <c r="AB925" s="1086" t="n"/>
      <c r="AC925" s="1091" t="n"/>
      <c r="AD925" s="1071" t="n"/>
      <c r="AE925" s="1071" t="n"/>
      <c r="AF925" s="1071" t="n"/>
      <c r="AG925" s="1086" t="n"/>
      <c r="AH925" s="1091" t="n"/>
      <c r="AI925" s="1071" t="n"/>
      <c r="AJ925" s="1086" t="n"/>
    </row>
    <row r="926" ht="12.75" customHeight="1" s="789">
      <c r="A926" s="1091" t="n"/>
      <c r="B926" s="1091" t="n"/>
      <c r="C926" s="1071" t="n"/>
      <c r="D926" s="1086" t="n"/>
      <c r="E926" s="1091" t="n"/>
      <c r="F926" s="1071" t="n"/>
      <c r="G926" s="1071" t="n"/>
      <c r="H926" s="1071" t="n"/>
      <c r="I926" s="1086" t="n"/>
      <c r="J926" s="1091" t="n"/>
      <c r="K926" s="1071" t="n"/>
      <c r="L926" s="1071" t="n"/>
      <c r="M926" s="1071" t="n"/>
      <c r="N926" s="1071" t="n"/>
      <c r="O926" s="1086" t="n"/>
      <c r="P926" s="1091" t="n"/>
      <c r="Q926" s="1071" t="n"/>
      <c r="R926" s="1071" t="n"/>
      <c r="S926" s="1086" t="n"/>
      <c r="T926" s="1091" t="n"/>
      <c r="U926" s="1071" t="n"/>
      <c r="V926" s="1071" t="n"/>
      <c r="W926" s="1071" t="n"/>
      <c r="X926" s="1086" t="n"/>
      <c r="Y926" s="1091" t="n"/>
      <c r="Z926" s="1071" t="n"/>
      <c r="AA926" s="1071" t="n"/>
      <c r="AB926" s="1086" t="n"/>
      <c r="AC926" s="1091" t="n"/>
      <c r="AD926" s="1071" t="n"/>
      <c r="AE926" s="1071" t="n"/>
      <c r="AF926" s="1071" t="n"/>
      <c r="AG926" s="1086" t="n"/>
      <c r="AH926" s="1091" t="n"/>
      <c r="AI926" s="1071" t="n"/>
      <c r="AJ926" s="1086" t="n"/>
    </row>
    <row r="927" ht="12.75" customHeight="1" s="789">
      <c r="A927" s="1091" t="n"/>
      <c r="B927" s="1091" t="n"/>
      <c r="C927" s="1071" t="n"/>
      <c r="D927" s="1086" t="n"/>
      <c r="E927" s="1091" t="n"/>
      <c r="F927" s="1071" t="n"/>
      <c r="G927" s="1071" t="n"/>
      <c r="H927" s="1071" t="n"/>
      <c r="I927" s="1086" t="n"/>
      <c r="J927" s="1091" t="n"/>
      <c r="K927" s="1071" t="n"/>
      <c r="L927" s="1071" t="n"/>
      <c r="M927" s="1071" t="n"/>
      <c r="N927" s="1071" t="n"/>
      <c r="O927" s="1086" t="n"/>
      <c r="P927" s="1091" t="n"/>
      <c r="Q927" s="1071" t="n"/>
      <c r="R927" s="1071" t="n"/>
      <c r="S927" s="1086" t="n"/>
      <c r="T927" s="1091" t="n"/>
      <c r="U927" s="1071" t="n"/>
      <c r="V927" s="1071" t="n"/>
      <c r="W927" s="1071" t="n"/>
      <c r="X927" s="1086" t="n"/>
      <c r="Y927" s="1091" t="n"/>
      <c r="Z927" s="1071" t="n"/>
      <c r="AA927" s="1071" t="n"/>
      <c r="AB927" s="1086" t="n"/>
      <c r="AC927" s="1091" t="n"/>
      <c r="AD927" s="1071" t="n"/>
      <c r="AE927" s="1071" t="n"/>
      <c r="AF927" s="1071" t="n"/>
      <c r="AG927" s="1086" t="n"/>
      <c r="AH927" s="1091" t="n"/>
      <c r="AI927" s="1071" t="n"/>
      <c r="AJ927" s="1086" t="n"/>
    </row>
    <row r="928" ht="12.75" customHeight="1" s="789">
      <c r="A928" s="1091" t="n"/>
      <c r="B928" s="1091" t="n"/>
      <c r="C928" s="1071" t="n"/>
      <c r="D928" s="1086" t="n"/>
      <c r="E928" s="1091" t="n"/>
      <c r="F928" s="1071" t="n"/>
      <c r="G928" s="1071" t="n"/>
      <c r="H928" s="1071" t="n"/>
      <c r="I928" s="1086" t="n"/>
      <c r="J928" s="1091" t="n"/>
      <c r="K928" s="1071" t="n"/>
      <c r="L928" s="1071" t="n"/>
      <c r="M928" s="1071" t="n"/>
      <c r="N928" s="1071" t="n"/>
      <c r="O928" s="1086" t="n"/>
      <c r="P928" s="1091" t="n"/>
      <c r="Q928" s="1071" t="n"/>
      <c r="R928" s="1071" t="n"/>
      <c r="S928" s="1086" t="n"/>
      <c r="T928" s="1091" t="n"/>
      <c r="U928" s="1071" t="n"/>
      <c r="V928" s="1071" t="n"/>
      <c r="W928" s="1071" t="n"/>
      <c r="X928" s="1086" t="n"/>
      <c r="Y928" s="1091" t="n"/>
      <c r="Z928" s="1071" t="n"/>
      <c r="AA928" s="1071" t="n"/>
      <c r="AB928" s="1086" t="n"/>
      <c r="AC928" s="1091" t="n"/>
      <c r="AD928" s="1071" t="n"/>
      <c r="AE928" s="1071" t="n"/>
      <c r="AF928" s="1071" t="n"/>
      <c r="AG928" s="1086" t="n"/>
      <c r="AH928" s="1091" t="n"/>
      <c r="AI928" s="1071" t="n"/>
      <c r="AJ928" s="1086" t="n"/>
    </row>
    <row r="929" ht="12.75" customHeight="1" s="789">
      <c r="A929" s="1091" t="n"/>
      <c r="B929" s="1091" t="n"/>
      <c r="C929" s="1071" t="n"/>
      <c r="D929" s="1086" t="n"/>
      <c r="E929" s="1091" t="n"/>
      <c r="F929" s="1071" t="n"/>
      <c r="G929" s="1071" t="n"/>
      <c r="H929" s="1071" t="n"/>
      <c r="I929" s="1086" t="n"/>
      <c r="J929" s="1091" t="n"/>
      <c r="K929" s="1071" t="n"/>
      <c r="L929" s="1071" t="n"/>
      <c r="M929" s="1071" t="n"/>
      <c r="N929" s="1071" t="n"/>
      <c r="O929" s="1086" t="n"/>
      <c r="P929" s="1091" t="n"/>
      <c r="Q929" s="1071" t="n"/>
      <c r="R929" s="1071" t="n"/>
      <c r="S929" s="1086" t="n"/>
      <c r="T929" s="1091" t="n"/>
      <c r="U929" s="1071" t="n"/>
      <c r="V929" s="1071" t="n"/>
      <c r="W929" s="1071" t="n"/>
      <c r="X929" s="1086" t="n"/>
      <c r="Y929" s="1091" t="n"/>
      <c r="Z929" s="1071" t="n"/>
      <c r="AA929" s="1071" t="n"/>
      <c r="AB929" s="1086" t="n"/>
      <c r="AC929" s="1091" t="n"/>
      <c r="AD929" s="1071" t="n"/>
      <c r="AE929" s="1071" t="n"/>
      <c r="AF929" s="1071" t="n"/>
      <c r="AG929" s="1086" t="n"/>
      <c r="AH929" s="1091" t="n"/>
      <c r="AI929" s="1071" t="n"/>
      <c r="AJ929" s="1086" t="n"/>
    </row>
    <row r="930" ht="12.75" customHeight="1" s="789">
      <c r="A930" s="1091" t="n"/>
      <c r="B930" s="1091" t="n"/>
      <c r="C930" s="1071" t="n"/>
      <c r="D930" s="1086" t="n"/>
      <c r="E930" s="1091" t="n"/>
      <c r="F930" s="1071" t="n"/>
      <c r="G930" s="1071" t="n"/>
      <c r="H930" s="1071" t="n"/>
      <c r="I930" s="1086" t="n"/>
      <c r="J930" s="1091" t="n"/>
      <c r="K930" s="1071" t="n"/>
      <c r="L930" s="1071" t="n"/>
      <c r="M930" s="1071" t="n"/>
      <c r="N930" s="1071" t="n"/>
      <c r="O930" s="1086" t="n"/>
      <c r="P930" s="1091" t="n"/>
      <c r="Q930" s="1071" t="n"/>
      <c r="R930" s="1071" t="n"/>
      <c r="S930" s="1086" t="n"/>
      <c r="T930" s="1091" t="n"/>
      <c r="U930" s="1071" t="n"/>
      <c r="V930" s="1071" t="n"/>
      <c r="W930" s="1071" t="n"/>
      <c r="X930" s="1086" t="n"/>
      <c r="Y930" s="1091" t="n"/>
      <c r="Z930" s="1071" t="n"/>
      <c r="AA930" s="1071" t="n"/>
      <c r="AB930" s="1086" t="n"/>
      <c r="AC930" s="1091" t="n"/>
      <c r="AD930" s="1071" t="n"/>
      <c r="AE930" s="1071" t="n"/>
      <c r="AF930" s="1071" t="n"/>
      <c r="AG930" s="1086" t="n"/>
      <c r="AH930" s="1091" t="n"/>
      <c r="AI930" s="1071" t="n"/>
      <c r="AJ930" s="1086" t="n"/>
    </row>
    <row r="931" ht="12.75" customHeight="1" s="789">
      <c r="A931" s="1091" t="n"/>
      <c r="B931" s="1091" t="n"/>
      <c r="C931" s="1071" t="n"/>
      <c r="D931" s="1086" t="n"/>
      <c r="E931" s="1091" t="n"/>
      <c r="F931" s="1071" t="n"/>
      <c r="G931" s="1071" t="n"/>
      <c r="H931" s="1071" t="n"/>
      <c r="I931" s="1086" t="n"/>
      <c r="J931" s="1091" t="n"/>
      <c r="K931" s="1071" t="n"/>
      <c r="L931" s="1071" t="n"/>
      <c r="M931" s="1071" t="n"/>
      <c r="N931" s="1071" t="n"/>
      <c r="O931" s="1086" t="n"/>
      <c r="P931" s="1091" t="n"/>
      <c r="Q931" s="1071" t="n"/>
      <c r="R931" s="1071" t="n"/>
      <c r="S931" s="1086" t="n"/>
      <c r="T931" s="1091" t="n"/>
      <c r="U931" s="1071" t="n"/>
      <c r="V931" s="1071" t="n"/>
      <c r="W931" s="1071" t="n"/>
      <c r="X931" s="1086" t="n"/>
      <c r="Y931" s="1091" t="n"/>
      <c r="Z931" s="1071" t="n"/>
      <c r="AA931" s="1071" t="n"/>
      <c r="AB931" s="1086" t="n"/>
      <c r="AC931" s="1091" t="n"/>
      <c r="AD931" s="1071" t="n"/>
      <c r="AE931" s="1071" t="n"/>
      <c r="AF931" s="1071" t="n"/>
      <c r="AG931" s="1086" t="n"/>
      <c r="AH931" s="1091" t="n"/>
      <c r="AI931" s="1071" t="n"/>
      <c r="AJ931" s="1086" t="n"/>
    </row>
    <row r="932" ht="12.75" customHeight="1" s="789">
      <c r="A932" s="1091" t="n"/>
      <c r="B932" s="1091" t="n"/>
      <c r="C932" s="1071" t="n"/>
      <c r="D932" s="1086" t="n"/>
      <c r="E932" s="1091" t="n"/>
      <c r="F932" s="1071" t="n"/>
      <c r="G932" s="1071" t="n"/>
      <c r="H932" s="1071" t="n"/>
      <c r="I932" s="1086" t="n"/>
      <c r="J932" s="1091" t="n"/>
      <c r="K932" s="1071" t="n"/>
      <c r="L932" s="1071" t="n"/>
      <c r="M932" s="1071" t="n"/>
      <c r="N932" s="1071" t="n"/>
      <c r="O932" s="1086" t="n"/>
      <c r="P932" s="1091" t="n"/>
      <c r="Q932" s="1071" t="n"/>
      <c r="R932" s="1071" t="n"/>
      <c r="S932" s="1086" t="n"/>
      <c r="T932" s="1091" t="n"/>
      <c r="U932" s="1071" t="n"/>
      <c r="V932" s="1071" t="n"/>
      <c r="W932" s="1071" t="n"/>
      <c r="X932" s="1086" t="n"/>
      <c r="Y932" s="1091" t="n"/>
      <c r="Z932" s="1071" t="n"/>
      <c r="AA932" s="1071" t="n"/>
      <c r="AB932" s="1086" t="n"/>
      <c r="AC932" s="1091" t="n"/>
      <c r="AD932" s="1071" t="n"/>
      <c r="AE932" s="1071" t="n"/>
      <c r="AF932" s="1071" t="n"/>
      <c r="AG932" s="1086" t="n"/>
      <c r="AH932" s="1091" t="n"/>
      <c r="AI932" s="1071" t="n"/>
      <c r="AJ932" s="1086" t="n"/>
    </row>
    <row r="933" ht="12.75" customHeight="1" s="789">
      <c r="A933" s="1091" t="n"/>
      <c r="B933" s="1091" t="n"/>
      <c r="C933" s="1071" t="n"/>
      <c r="D933" s="1086" t="n"/>
      <c r="E933" s="1091" t="n"/>
      <c r="F933" s="1071" t="n"/>
      <c r="G933" s="1071" t="n"/>
      <c r="H933" s="1071" t="n"/>
      <c r="I933" s="1086" t="n"/>
      <c r="J933" s="1091" t="n"/>
      <c r="K933" s="1071" t="n"/>
      <c r="L933" s="1071" t="n"/>
      <c r="M933" s="1071" t="n"/>
      <c r="N933" s="1071" t="n"/>
      <c r="O933" s="1086" t="n"/>
      <c r="P933" s="1091" t="n"/>
      <c r="Q933" s="1071" t="n"/>
      <c r="R933" s="1071" t="n"/>
      <c r="S933" s="1086" t="n"/>
      <c r="T933" s="1091" t="n"/>
      <c r="U933" s="1071" t="n"/>
      <c r="V933" s="1071" t="n"/>
      <c r="W933" s="1071" t="n"/>
      <c r="X933" s="1086" t="n"/>
      <c r="Y933" s="1091" t="n"/>
      <c r="Z933" s="1071" t="n"/>
      <c r="AA933" s="1071" t="n"/>
      <c r="AB933" s="1086" t="n"/>
      <c r="AC933" s="1091" t="n"/>
      <c r="AD933" s="1071" t="n"/>
      <c r="AE933" s="1071" t="n"/>
      <c r="AF933" s="1071" t="n"/>
      <c r="AG933" s="1086" t="n"/>
      <c r="AH933" s="1091" t="n"/>
      <c r="AI933" s="1071" t="n"/>
      <c r="AJ933" s="1086" t="n"/>
    </row>
    <row r="934" ht="12.75" customHeight="1" s="789">
      <c r="A934" s="1091" t="n"/>
      <c r="B934" s="1091" t="n"/>
      <c r="C934" s="1071" t="n"/>
      <c r="D934" s="1086" t="n"/>
      <c r="E934" s="1091" t="n"/>
      <c r="F934" s="1071" t="n"/>
      <c r="G934" s="1071" t="n"/>
      <c r="H934" s="1071" t="n"/>
      <c r="I934" s="1086" t="n"/>
      <c r="J934" s="1091" t="n"/>
      <c r="K934" s="1071" t="n"/>
      <c r="L934" s="1071" t="n"/>
      <c r="M934" s="1071" t="n"/>
      <c r="N934" s="1071" t="n"/>
      <c r="O934" s="1086" t="n"/>
      <c r="P934" s="1091" t="n"/>
      <c r="Q934" s="1071" t="n"/>
      <c r="R934" s="1071" t="n"/>
      <c r="S934" s="1086" t="n"/>
      <c r="T934" s="1091" t="n"/>
      <c r="U934" s="1071" t="n"/>
      <c r="V934" s="1071" t="n"/>
      <c r="W934" s="1071" t="n"/>
      <c r="X934" s="1086" t="n"/>
      <c r="Y934" s="1091" t="n"/>
      <c r="Z934" s="1071" t="n"/>
      <c r="AA934" s="1071" t="n"/>
      <c r="AB934" s="1086" t="n"/>
      <c r="AC934" s="1091" t="n"/>
      <c r="AD934" s="1071" t="n"/>
      <c r="AE934" s="1071" t="n"/>
      <c r="AF934" s="1071" t="n"/>
      <c r="AG934" s="1086" t="n"/>
      <c r="AH934" s="1091" t="n"/>
      <c r="AI934" s="1071" t="n"/>
      <c r="AJ934" s="1086" t="n"/>
    </row>
    <row r="935" ht="12.75" customHeight="1" s="789">
      <c r="A935" s="1091" t="n"/>
      <c r="B935" s="1091" t="n"/>
      <c r="C935" s="1071" t="n"/>
      <c r="D935" s="1086" t="n"/>
      <c r="E935" s="1091" t="n"/>
      <c r="F935" s="1071" t="n"/>
      <c r="G935" s="1071" t="n"/>
      <c r="H935" s="1071" t="n"/>
      <c r="I935" s="1086" t="n"/>
      <c r="J935" s="1091" t="n"/>
      <c r="K935" s="1071" t="n"/>
      <c r="L935" s="1071" t="n"/>
      <c r="M935" s="1071" t="n"/>
      <c r="N935" s="1071" t="n"/>
      <c r="O935" s="1086" t="n"/>
      <c r="P935" s="1091" t="n"/>
      <c r="Q935" s="1071" t="n"/>
      <c r="R935" s="1071" t="n"/>
      <c r="S935" s="1086" t="n"/>
      <c r="T935" s="1091" t="n"/>
      <c r="U935" s="1071" t="n"/>
      <c r="V935" s="1071" t="n"/>
      <c r="W935" s="1071" t="n"/>
      <c r="X935" s="1086" t="n"/>
      <c r="Y935" s="1091" t="n"/>
      <c r="Z935" s="1071" t="n"/>
      <c r="AA935" s="1071" t="n"/>
      <c r="AB935" s="1086" t="n"/>
      <c r="AC935" s="1091" t="n"/>
      <c r="AD935" s="1071" t="n"/>
      <c r="AE935" s="1071" t="n"/>
      <c r="AF935" s="1071" t="n"/>
      <c r="AG935" s="1086" t="n"/>
      <c r="AH935" s="1091" t="n"/>
      <c r="AI935" s="1071" t="n"/>
      <c r="AJ935" s="1086" t="n"/>
    </row>
    <row r="936" ht="12.75" customHeight="1" s="789">
      <c r="A936" s="1091" t="n"/>
      <c r="B936" s="1091" t="n"/>
      <c r="C936" s="1071" t="n"/>
      <c r="D936" s="1086" t="n"/>
      <c r="E936" s="1091" t="n"/>
      <c r="F936" s="1071" t="n"/>
      <c r="G936" s="1071" t="n"/>
      <c r="H936" s="1071" t="n"/>
      <c r="I936" s="1086" t="n"/>
      <c r="J936" s="1091" t="n"/>
      <c r="K936" s="1071" t="n"/>
      <c r="L936" s="1071" t="n"/>
      <c r="M936" s="1071" t="n"/>
      <c r="N936" s="1071" t="n"/>
      <c r="O936" s="1086" t="n"/>
      <c r="P936" s="1091" t="n"/>
      <c r="Q936" s="1071" t="n"/>
      <c r="R936" s="1071" t="n"/>
      <c r="S936" s="1086" t="n"/>
      <c r="T936" s="1091" t="n"/>
      <c r="U936" s="1071" t="n"/>
      <c r="V936" s="1071" t="n"/>
      <c r="W936" s="1071" t="n"/>
      <c r="X936" s="1086" t="n"/>
      <c r="Y936" s="1091" t="n"/>
      <c r="Z936" s="1071" t="n"/>
      <c r="AA936" s="1071" t="n"/>
      <c r="AB936" s="1086" t="n"/>
      <c r="AC936" s="1091" t="n"/>
      <c r="AD936" s="1071" t="n"/>
      <c r="AE936" s="1071" t="n"/>
      <c r="AF936" s="1071" t="n"/>
      <c r="AG936" s="1086" t="n"/>
      <c r="AH936" s="1091" t="n"/>
      <c r="AI936" s="1071" t="n"/>
      <c r="AJ936" s="1086" t="n"/>
    </row>
    <row r="937" ht="12.75" customHeight="1" s="789">
      <c r="A937" s="1091" t="n"/>
      <c r="B937" s="1091" t="n"/>
      <c r="C937" s="1071" t="n"/>
      <c r="D937" s="1086" t="n"/>
      <c r="E937" s="1091" t="n"/>
      <c r="F937" s="1071" t="n"/>
      <c r="G937" s="1071" t="n"/>
      <c r="H937" s="1071" t="n"/>
      <c r="I937" s="1086" t="n"/>
      <c r="J937" s="1091" t="n"/>
      <c r="K937" s="1071" t="n"/>
      <c r="L937" s="1071" t="n"/>
      <c r="M937" s="1071" t="n"/>
      <c r="N937" s="1071" t="n"/>
      <c r="O937" s="1086" t="n"/>
      <c r="P937" s="1091" t="n"/>
      <c r="Q937" s="1071" t="n"/>
      <c r="R937" s="1071" t="n"/>
      <c r="S937" s="1086" t="n"/>
      <c r="T937" s="1091" t="n"/>
      <c r="U937" s="1071" t="n"/>
      <c r="V937" s="1071" t="n"/>
      <c r="W937" s="1071" t="n"/>
      <c r="X937" s="1086" t="n"/>
      <c r="Y937" s="1091" t="n"/>
      <c r="Z937" s="1071" t="n"/>
      <c r="AA937" s="1071" t="n"/>
      <c r="AB937" s="1086" t="n"/>
      <c r="AC937" s="1091" t="n"/>
      <c r="AD937" s="1071" t="n"/>
      <c r="AE937" s="1071" t="n"/>
      <c r="AF937" s="1071" t="n"/>
      <c r="AG937" s="1086" t="n"/>
      <c r="AH937" s="1091" t="n"/>
      <c r="AI937" s="1071" t="n"/>
      <c r="AJ937" s="1086" t="n"/>
    </row>
    <row r="938" ht="12.75" customHeight="1" s="789">
      <c r="A938" s="1091" t="n"/>
      <c r="B938" s="1091" t="n"/>
      <c r="C938" s="1071" t="n"/>
      <c r="D938" s="1086" t="n"/>
      <c r="E938" s="1091" t="n"/>
      <c r="F938" s="1071" t="n"/>
      <c r="G938" s="1071" t="n"/>
      <c r="H938" s="1071" t="n"/>
      <c r="I938" s="1086" t="n"/>
      <c r="J938" s="1091" t="n"/>
      <c r="K938" s="1071" t="n"/>
      <c r="L938" s="1071" t="n"/>
      <c r="M938" s="1071" t="n"/>
      <c r="N938" s="1071" t="n"/>
      <c r="O938" s="1086" t="n"/>
      <c r="P938" s="1091" t="n"/>
      <c r="Q938" s="1071" t="n"/>
      <c r="R938" s="1071" t="n"/>
      <c r="S938" s="1086" t="n"/>
      <c r="T938" s="1091" t="n"/>
      <c r="U938" s="1071" t="n"/>
      <c r="V938" s="1071" t="n"/>
      <c r="W938" s="1071" t="n"/>
      <c r="X938" s="1086" t="n"/>
      <c r="Y938" s="1091" t="n"/>
      <c r="Z938" s="1071" t="n"/>
      <c r="AA938" s="1071" t="n"/>
      <c r="AB938" s="1086" t="n"/>
      <c r="AC938" s="1091" t="n"/>
      <c r="AD938" s="1071" t="n"/>
      <c r="AE938" s="1071" t="n"/>
      <c r="AF938" s="1071" t="n"/>
      <c r="AG938" s="1086" t="n"/>
      <c r="AH938" s="1091" t="n"/>
      <c r="AI938" s="1071" t="n"/>
      <c r="AJ938" s="1086" t="n"/>
    </row>
    <row r="939" ht="12.75" customHeight="1" s="789">
      <c r="A939" s="1091" t="n"/>
      <c r="B939" s="1091" t="n"/>
      <c r="C939" s="1071" t="n"/>
      <c r="D939" s="1086" t="n"/>
      <c r="E939" s="1091" t="n"/>
      <c r="F939" s="1071" t="n"/>
      <c r="G939" s="1071" t="n"/>
      <c r="H939" s="1071" t="n"/>
      <c r="I939" s="1086" t="n"/>
      <c r="J939" s="1091" t="n"/>
      <c r="K939" s="1071" t="n"/>
      <c r="L939" s="1071" t="n"/>
      <c r="M939" s="1071" t="n"/>
      <c r="N939" s="1071" t="n"/>
      <c r="O939" s="1086" t="n"/>
      <c r="P939" s="1091" t="n"/>
      <c r="Q939" s="1071" t="n"/>
      <c r="R939" s="1071" t="n"/>
      <c r="S939" s="1086" t="n"/>
      <c r="T939" s="1091" t="n"/>
      <c r="U939" s="1071" t="n"/>
      <c r="V939" s="1071" t="n"/>
      <c r="W939" s="1071" t="n"/>
      <c r="X939" s="1086" t="n"/>
      <c r="Y939" s="1091" t="n"/>
      <c r="Z939" s="1071" t="n"/>
      <c r="AA939" s="1071" t="n"/>
      <c r="AB939" s="1086" t="n"/>
      <c r="AC939" s="1091" t="n"/>
      <c r="AD939" s="1071" t="n"/>
      <c r="AE939" s="1071" t="n"/>
      <c r="AF939" s="1071" t="n"/>
      <c r="AG939" s="1086" t="n"/>
      <c r="AH939" s="1091" t="n"/>
      <c r="AI939" s="1071" t="n"/>
      <c r="AJ939" s="1086" t="n"/>
    </row>
    <row r="940" ht="12.75" customHeight="1" s="789">
      <c r="A940" s="1091" t="n"/>
      <c r="B940" s="1091" t="n"/>
      <c r="C940" s="1071" t="n"/>
      <c r="D940" s="1086" t="n"/>
      <c r="E940" s="1091" t="n"/>
      <c r="F940" s="1071" t="n"/>
      <c r="G940" s="1071" t="n"/>
      <c r="H940" s="1071" t="n"/>
      <c r="I940" s="1086" t="n"/>
      <c r="J940" s="1091" t="n"/>
      <c r="K940" s="1071" t="n"/>
      <c r="L940" s="1071" t="n"/>
      <c r="M940" s="1071" t="n"/>
      <c r="N940" s="1071" t="n"/>
      <c r="O940" s="1086" t="n"/>
      <c r="P940" s="1091" t="n"/>
      <c r="Q940" s="1071" t="n"/>
      <c r="R940" s="1071" t="n"/>
      <c r="S940" s="1086" t="n"/>
      <c r="T940" s="1091" t="n"/>
      <c r="U940" s="1071" t="n"/>
      <c r="V940" s="1071" t="n"/>
      <c r="W940" s="1071" t="n"/>
      <c r="X940" s="1086" t="n"/>
      <c r="Y940" s="1091" t="n"/>
      <c r="Z940" s="1071" t="n"/>
      <c r="AA940" s="1071" t="n"/>
      <c r="AB940" s="1086" t="n"/>
      <c r="AC940" s="1091" t="n"/>
      <c r="AD940" s="1071" t="n"/>
      <c r="AE940" s="1071" t="n"/>
      <c r="AF940" s="1071" t="n"/>
      <c r="AG940" s="1086" t="n"/>
      <c r="AH940" s="1091" t="n"/>
      <c r="AI940" s="1071" t="n"/>
      <c r="AJ940" s="1086" t="n"/>
    </row>
    <row r="941" ht="12.75" customHeight="1" s="789">
      <c r="A941" s="1091" t="n"/>
      <c r="B941" s="1091" t="n"/>
      <c r="C941" s="1071" t="n"/>
      <c r="D941" s="1086" t="n"/>
      <c r="E941" s="1091" t="n"/>
      <c r="F941" s="1071" t="n"/>
      <c r="G941" s="1071" t="n"/>
      <c r="H941" s="1071" t="n"/>
      <c r="I941" s="1086" t="n"/>
      <c r="J941" s="1091" t="n"/>
      <c r="K941" s="1071" t="n"/>
      <c r="L941" s="1071" t="n"/>
      <c r="M941" s="1071" t="n"/>
      <c r="N941" s="1071" t="n"/>
      <c r="O941" s="1086" t="n"/>
      <c r="P941" s="1091" t="n"/>
      <c r="Q941" s="1071" t="n"/>
      <c r="R941" s="1071" t="n"/>
      <c r="S941" s="1086" t="n"/>
      <c r="T941" s="1091" t="n"/>
      <c r="U941" s="1071" t="n"/>
      <c r="V941" s="1071" t="n"/>
      <c r="W941" s="1071" t="n"/>
      <c r="X941" s="1086" t="n"/>
      <c r="Y941" s="1091" t="n"/>
      <c r="Z941" s="1071" t="n"/>
      <c r="AA941" s="1071" t="n"/>
      <c r="AB941" s="1086" t="n"/>
      <c r="AC941" s="1091" t="n"/>
      <c r="AD941" s="1071" t="n"/>
      <c r="AE941" s="1071" t="n"/>
      <c r="AF941" s="1071" t="n"/>
      <c r="AG941" s="1086" t="n"/>
      <c r="AH941" s="1091" t="n"/>
      <c r="AI941" s="1071" t="n"/>
      <c r="AJ941" s="1086" t="n"/>
    </row>
    <row r="942" ht="12.75" customHeight="1" s="789">
      <c r="A942" s="1091" t="n"/>
      <c r="B942" s="1091" t="n"/>
      <c r="C942" s="1071" t="n"/>
      <c r="D942" s="1086" t="n"/>
      <c r="E942" s="1091" t="n"/>
      <c r="F942" s="1071" t="n"/>
      <c r="G942" s="1071" t="n"/>
      <c r="H942" s="1071" t="n"/>
      <c r="I942" s="1086" t="n"/>
      <c r="J942" s="1091" t="n"/>
      <c r="K942" s="1071" t="n"/>
      <c r="L942" s="1071" t="n"/>
      <c r="M942" s="1071" t="n"/>
      <c r="N942" s="1071" t="n"/>
      <c r="O942" s="1086" t="n"/>
      <c r="P942" s="1091" t="n"/>
      <c r="Q942" s="1071" t="n"/>
      <c r="R942" s="1071" t="n"/>
      <c r="S942" s="1086" t="n"/>
      <c r="T942" s="1091" t="n"/>
      <c r="U942" s="1071" t="n"/>
      <c r="V942" s="1071" t="n"/>
      <c r="W942" s="1071" t="n"/>
      <c r="X942" s="1086" t="n"/>
      <c r="Y942" s="1091" t="n"/>
      <c r="Z942" s="1071" t="n"/>
      <c r="AA942" s="1071" t="n"/>
      <c r="AB942" s="1086" t="n"/>
      <c r="AC942" s="1091" t="n"/>
      <c r="AD942" s="1071" t="n"/>
      <c r="AE942" s="1071" t="n"/>
      <c r="AF942" s="1071" t="n"/>
      <c r="AG942" s="1086" t="n"/>
      <c r="AH942" s="1091" t="n"/>
      <c r="AI942" s="1071" t="n"/>
      <c r="AJ942" s="1086" t="n"/>
    </row>
    <row r="943" ht="12.75" customHeight="1" s="789">
      <c r="A943" s="1091" t="n"/>
      <c r="B943" s="1091" t="n"/>
      <c r="C943" s="1071" t="n"/>
      <c r="D943" s="1086" t="n"/>
      <c r="E943" s="1091" t="n"/>
      <c r="F943" s="1071" t="n"/>
      <c r="G943" s="1071" t="n"/>
      <c r="H943" s="1071" t="n"/>
      <c r="I943" s="1086" t="n"/>
      <c r="J943" s="1091" t="n"/>
      <c r="K943" s="1071" t="n"/>
      <c r="L943" s="1071" t="n"/>
      <c r="M943" s="1071" t="n"/>
      <c r="N943" s="1071" t="n"/>
      <c r="O943" s="1086" t="n"/>
      <c r="P943" s="1091" t="n"/>
      <c r="Q943" s="1071" t="n"/>
      <c r="R943" s="1071" t="n"/>
      <c r="S943" s="1086" t="n"/>
      <c r="T943" s="1091" t="n"/>
      <c r="U943" s="1071" t="n"/>
      <c r="V943" s="1071" t="n"/>
      <c r="W943" s="1071" t="n"/>
      <c r="X943" s="1086" t="n"/>
      <c r="Y943" s="1091" t="n"/>
      <c r="Z943" s="1071" t="n"/>
      <c r="AA943" s="1071" t="n"/>
      <c r="AB943" s="1086" t="n"/>
      <c r="AC943" s="1091" t="n"/>
      <c r="AD943" s="1071" t="n"/>
      <c r="AE943" s="1071" t="n"/>
      <c r="AF943" s="1071" t="n"/>
      <c r="AG943" s="1086" t="n"/>
      <c r="AH943" s="1091" t="n"/>
      <c r="AI943" s="1071" t="n"/>
      <c r="AJ943" s="1086" t="n"/>
    </row>
    <row r="944" ht="12.75" customHeight="1" s="789">
      <c r="A944" s="1091" t="n"/>
      <c r="B944" s="1091" t="n"/>
      <c r="C944" s="1071" t="n"/>
      <c r="D944" s="1086" t="n"/>
      <c r="E944" s="1091" t="n"/>
      <c r="F944" s="1071" t="n"/>
      <c r="G944" s="1071" t="n"/>
      <c r="H944" s="1071" t="n"/>
      <c r="I944" s="1086" t="n"/>
      <c r="J944" s="1091" t="n"/>
      <c r="K944" s="1071" t="n"/>
      <c r="L944" s="1071" t="n"/>
      <c r="M944" s="1071" t="n"/>
      <c r="N944" s="1071" t="n"/>
      <c r="O944" s="1086" t="n"/>
      <c r="P944" s="1091" t="n"/>
      <c r="Q944" s="1071" t="n"/>
      <c r="R944" s="1071" t="n"/>
      <c r="S944" s="1086" t="n"/>
      <c r="T944" s="1091" t="n"/>
      <c r="U944" s="1071" t="n"/>
      <c r="V944" s="1071" t="n"/>
      <c r="W944" s="1071" t="n"/>
      <c r="X944" s="1086" t="n"/>
      <c r="Y944" s="1091" t="n"/>
      <c r="Z944" s="1071" t="n"/>
      <c r="AA944" s="1071" t="n"/>
      <c r="AB944" s="1086" t="n"/>
      <c r="AC944" s="1091" t="n"/>
      <c r="AD944" s="1071" t="n"/>
      <c r="AE944" s="1071" t="n"/>
      <c r="AF944" s="1071" t="n"/>
      <c r="AG944" s="1086" t="n"/>
      <c r="AH944" s="1091" t="n"/>
      <c r="AI944" s="1071" t="n"/>
      <c r="AJ944" s="1086" t="n"/>
    </row>
    <row r="945" ht="12.75" customHeight="1" s="789">
      <c r="A945" s="1091" t="n"/>
      <c r="B945" s="1091" t="n"/>
      <c r="C945" s="1071" t="n"/>
      <c r="D945" s="1086" t="n"/>
      <c r="E945" s="1091" t="n"/>
      <c r="F945" s="1071" t="n"/>
      <c r="G945" s="1071" t="n"/>
      <c r="H945" s="1071" t="n"/>
      <c r="I945" s="1086" t="n"/>
      <c r="J945" s="1091" t="n"/>
      <c r="K945" s="1071" t="n"/>
      <c r="L945" s="1071" t="n"/>
      <c r="M945" s="1071" t="n"/>
      <c r="N945" s="1071" t="n"/>
      <c r="O945" s="1086" t="n"/>
      <c r="P945" s="1091" t="n"/>
      <c r="Q945" s="1071" t="n"/>
      <c r="R945" s="1071" t="n"/>
      <c r="S945" s="1086" t="n"/>
      <c r="T945" s="1091" t="n"/>
      <c r="U945" s="1071" t="n"/>
      <c r="V945" s="1071" t="n"/>
      <c r="W945" s="1071" t="n"/>
      <c r="X945" s="1086" t="n"/>
      <c r="Y945" s="1091" t="n"/>
      <c r="Z945" s="1071" t="n"/>
      <c r="AA945" s="1071" t="n"/>
      <c r="AB945" s="1086" t="n"/>
      <c r="AC945" s="1091" t="n"/>
      <c r="AD945" s="1071" t="n"/>
      <c r="AE945" s="1071" t="n"/>
      <c r="AF945" s="1071" t="n"/>
      <c r="AG945" s="1086" t="n"/>
      <c r="AH945" s="1091" t="n"/>
      <c r="AI945" s="1071" t="n"/>
      <c r="AJ945" s="1086" t="n"/>
    </row>
    <row r="946" ht="12.75" customHeight="1" s="789">
      <c r="A946" s="1091" t="n"/>
      <c r="B946" s="1091" t="n"/>
      <c r="C946" s="1071" t="n"/>
      <c r="D946" s="1086" t="n"/>
      <c r="E946" s="1091" t="n"/>
      <c r="F946" s="1071" t="n"/>
      <c r="G946" s="1071" t="n"/>
      <c r="H946" s="1071" t="n"/>
      <c r="I946" s="1086" t="n"/>
      <c r="J946" s="1091" t="n"/>
      <c r="K946" s="1071" t="n"/>
      <c r="L946" s="1071" t="n"/>
      <c r="M946" s="1071" t="n"/>
      <c r="N946" s="1071" t="n"/>
      <c r="O946" s="1086" t="n"/>
      <c r="P946" s="1091" t="n"/>
      <c r="Q946" s="1071" t="n"/>
      <c r="R946" s="1071" t="n"/>
      <c r="S946" s="1086" t="n"/>
      <c r="T946" s="1091" t="n"/>
      <c r="U946" s="1071" t="n"/>
      <c r="V946" s="1071" t="n"/>
      <c r="W946" s="1071" t="n"/>
      <c r="X946" s="1086" t="n"/>
      <c r="Y946" s="1091" t="n"/>
      <c r="Z946" s="1071" t="n"/>
      <c r="AA946" s="1071" t="n"/>
      <c r="AB946" s="1086" t="n"/>
      <c r="AC946" s="1091" t="n"/>
      <c r="AD946" s="1071" t="n"/>
      <c r="AE946" s="1071" t="n"/>
      <c r="AF946" s="1071" t="n"/>
      <c r="AG946" s="1086" t="n"/>
      <c r="AH946" s="1091" t="n"/>
      <c r="AI946" s="1071" t="n"/>
      <c r="AJ946" s="1086" t="n"/>
    </row>
    <row r="947" ht="12.75" customHeight="1" s="789">
      <c r="A947" s="1091" t="n"/>
      <c r="B947" s="1091" t="n"/>
      <c r="C947" s="1071" t="n"/>
      <c r="D947" s="1086" t="n"/>
      <c r="E947" s="1091" t="n"/>
      <c r="F947" s="1071" t="n"/>
      <c r="G947" s="1071" t="n"/>
      <c r="H947" s="1071" t="n"/>
      <c r="I947" s="1086" t="n"/>
      <c r="J947" s="1091" t="n"/>
      <c r="K947" s="1071" t="n"/>
      <c r="L947" s="1071" t="n"/>
      <c r="M947" s="1071" t="n"/>
      <c r="N947" s="1071" t="n"/>
      <c r="O947" s="1086" t="n"/>
      <c r="P947" s="1091" t="n"/>
      <c r="Q947" s="1071" t="n"/>
      <c r="R947" s="1071" t="n"/>
      <c r="S947" s="1086" t="n"/>
      <c r="T947" s="1091" t="n"/>
      <c r="U947" s="1071" t="n"/>
      <c r="V947" s="1071" t="n"/>
      <c r="W947" s="1071" t="n"/>
      <c r="X947" s="1086" t="n"/>
      <c r="Y947" s="1091" t="n"/>
      <c r="Z947" s="1071" t="n"/>
      <c r="AA947" s="1071" t="n"/>
      <c r="AB947" s="1086" t="n"/>
      <c r="AC947" s="1091" t="n"/>
      <c r="AD947" s="1071" t="n"/>
      <c r="AE947" s="1071" t="n"/>
      <c r="AF947" s="1071" t="n"/>
      <c r="AG947" s="1086" t="n"/>
      <c r="AH947" s="1091" t="n"/>
      <c r="AI947" s="1071" t="n"/>
      <c r="AJ947" s="1086" t="n"/>
    </row>
    <row r="948" ht="12.75" customHeight="1" s="789">
      <c r="A948" s="1091" t="n"/>
      <c r="B948" s="1091" t="n"/>
      <c r="C948" s="1071" t="n"/>
      <c r="D948" s="1086" t="n"/>
      <c r="E948" s="1091" t="n"/>
      <c r="F948" s="1071" t="n"/>
      <c r="G948" s="1071" t="n"/>
      <c r="H948" s="1071" t="n"/>
      <c r="I948" s="1086" t="n"/>
      <c r="J948" s="1091" t="n"/>
      <c r="K948" s="1071" t="n"/>
      <c r="L948" s="1071" t="n"/>
      <c r="M948" s="1071" t="n"/>
      <c r="N948" s="1071" t="n"/>
      <c r="O948" s="1086" t="n"/>
      <c r="P948" s="1091" t="n"/>
      <c r="Q948" s="1071" t="n"/>
      <c r="R948" s="1071" t="n"/>
      <c r="S948" s="1086" t="n"/>
      <c r="T948" s="1091" t="n"/>
      <c r="U948" s="1071" t="n"/>
      <c r="V948" s="1071" t="n"/>
      <c r="W948" s="1071" t="n"/>
      <c r="X948" s="1086" t="n"/>
      <c r="Y948" s="1091" t="n"/>
      <c r="Z948" s="1071" t="n"/>
      <c r="AA948" s="1071" t="n"/>
      <c r="AB948" s="1086" t="n"/>
      <c r="AC948" s="1091" t="n"/>
      <c r="AD948" s="1071" t="n"/>
      <c r="AE948" s="1071" t="n"/>
      <c r="AF948" s="1071" t="n"/>
      <c r="AG948" s="1086" t="n"/>
      <c r="AH948" s="1091" t="n"/>
      <c r="AI948" s="1071" t="n"/>
      <c r="AJ948" s="1086" t="n"/>
    </row>
    <row r="949" ht="12.75" customHeight="1" s="789">
      <c r="A949" s="1091" t="n"/>
      <c r="B949" s="1091" t="n"/>
      <c r="C949" s="1071" t="n"/>
      <c r="D949" s="1086" t="n"/>
      <c r="E949" s="1091" t="n"/>
      <c r="F949" s="1071" t="n"/>
      <c r="G949" s="1071" t="n"/>
      <c r="H949" s="1071" t="n"/>
      <c r="I949" s="1086" t="n"/>
      <c r="J949" s="1091" t="n"/>
      <c r="K949" s="1071" t="n"/>
      <c r="L949" s="1071" t="n"/>
      <c r="M949" s="1071" t="n"/>
      <c r="N949" s="1071" t="n"/>
      <c r="O949" s="1086" t="n"/>
      <c r="P949" s="1091" t="n"/>
      <c r="Q949" s="1071" t="n"/>
      <c r="R949" s="1071" t="n"/>
      <c r="S949" s="1086" t="n"/>
      <c r="T949" s="1091" t="n"/>
      <c r="U949" s="1071" t="n"/>
      <c r="V949" s="1071" t="n"/>
      <c r="W949" s="1071" t="n"/>
      <c r="X949" s="1086" t="n"/>
      <c r="Y949" s="1091" t="n"/>
      <c r="Z949" s="1071" t="n"/>
      <c r="AA949" s="1071" t="n"/>
      <c r="AB949" s="1086" t="n"/>
      <c r="AC949" s="1091" t="n"/>
      <c r="AD949" s="1071" t="n"/>
      <c r="AE949" s="1071" t="n"/>
      <c r="AF949" s="1071" t="n"/>
      <c r="AG949" s="1086" t="n"/>
      <c r="AH949" s="1091" t="n"/>
      <c r="AI949" s="1071" t="n"/>
      <c r="AJ949" s="1086" t="n"/>
    </row>
    <row r="950" ht="12.75" customHeight="1" s="789">
      <c r="A950" s="1091" t="n"/>
      <c r="B950" s="1091" t="n"/>
      <c r="C950" s="1071" t="n"/>
      <c r="D950" s="1086" t="n"/>
      <c r="E950" s="1091" t="n"/>
      <c r="F950" s="1071" t="n"/>
      <c r="G950" s="1071" t="n"/>
      <c r="H950" s="1071" t="n"/>
      <c r="I950" s="1086" t="n"/>
      <c r="J950" s="1091" t="n"/>
      <c r="K950" s="1071" t="n"/>
      <c r="L950" s="1071" t="n"/>
      <c r="M950" s="1071" t="n"/>
      <c r="N950" s="1071" t="n"/>
      <c r="O950" s="1086" t="n"/>
      <c r="P950" s="1091" t="n"/>
      <c r="Q950" s="1071" t="n"/>
      <c r="R950" s="1071" t="n"/>
      <c r="S950" s="1086" t="n"/>
      <c r="T950" s="1091" t="n"/>
      <c r="U950" s="1071" t="n"/>
      <c r="V950" s="1071" t="n"/>
      <c r="W950" s="1071" t="n"/>
      <c r="X950" s="1086" t="n"/>
      <c r="Y950" s="1091" t="n"/>
      <c r="Z950" s="1071" t="n"/>
      <c r="AA950" s="1071" t="n"/>
      <c r="AB950" s="1086" t="n"/>
      <c r="AC950" s="1091" t="n"/>
      <c r="AD950" s="1071" t="n"/>
      <c r="AE950" s="1071" t="n"/>
      <c r="AF950" s="1071" t="n"/>
      <c r="AG950" s="1086" t="n"/>
      <c r="AH950" s="1091" t="n"/>
      <c r="AI950" s="1071" t="n"/>
      <c r="AJ950" s="1086" t="n"/>
    </row>
    <row r="951" ht="12.75" customHeight="1" s="789">
      <c r="A951" s="1091" t="n"/>
      <c r="B951" s="1091" t="n"/>
      <c r="C951" s="1071" t="n"/>
      <c r="D951" s="1086" t="n"/>
      <c r="E951" s="1091" t="n"/>
      <c r="F951" s="1071" t="n"/>
      <c r="G951" s="1071" t="n"/>
      <c r="H951" s="1071" t="n"/>
      <c r="I951" s="1086" t="n"/>
      <c r="J951" s="1091" t="n"/>
      <c r="K951" s="1071" t="n"/>
      <c r="L951" s="1071" t="n"/>
      <c r="M951" s="1071" t="n"/>
      <c r="N951" s="1071" t="n"/>
      <c r="O951" s="1086" t="n"/>
      <c r="P951" s="1091" t="n"/>
      <c r="Q951" s="1071" t="n"/>
      <c r="R951" s="1071" t="n"/>
      <c r="S951" s="1086" t="n"/>
      <c r="T951" s="1091" t="n"/>
      <c r="U951" s="1071" t="n"/>
      <c r="V951" s="1071" t="n"/>
      <c r="W951" s="1071" t="n"/>
      <c r="X951" s="1086" t="n"/>
      <c r="Y951" s="1091" t="n"/>
      <c r="Z951" s="1071" t="n"/>
      <c r="AA951" s="1071" t="n"/>
      <c r="AB951" s="1086" t="n"/>
      <c r="AC951" s="1091" t="n"/>
      <c r="AD951" s="1071" t="n"/>
      <c r="AE951" s="1071" t="n"/>
      <c r="AF951" s="1071" t="n"/>
      <c r="AG951" s="1086" t="n"/>
      <c r="AH951" s="1091" t="n"/>
      <c r="AI951" s="1071" t="n"/>
      <c r="AJ951" s="1086" t="n"/>
    </row>
    <row r="952" ht="12.75" customHeight="1" s="789">
      <c r="A952" s="1091" t="n"/>
      <c r="B952" s="1091" t="n"/>
      <c r="C952" s="1071" t="n"/>
      <c r="D952" s="1086" t="n"/>
      <c r="E952" s="1091" t="n"/>
      <c r="F952" s="1071" t="n"/>
      <c r="G952" s="1071" t="n"/>
      <c r="H952" s="1071" t="n"/>
      <c r="I952" s="1086" t="n"/>
      <c r="J952" s="1091" t="n"/>
      <c r="K952" s="1071" t="n"/>
      <c r="L952" s="1071" t="n"/>
      <c r="M952" s="1071" t="n"/>
      <c r="N952" s="1071" t="n"/>
      <c r="O952" s="1086" t="n"/>
      <c r="P952" s="1091" t="n"/>
      <c r="Q952" s="1071" t="n"/>
      <c r="R952" s="1071" t="n"/>
      <c r="S952" s="1086" t="n"/>
      <c r="T952" s="1091" t="n"/>
      <c r="U952" s="1071" t="n"/>
      <c r="V952" s="1071" t="n"/>
      <c r="W952" s="1071" t="n"/>
      <c r="X952" s="1086" t="n"/>
      <c r="Y952" s="1091" t="n"/>
      <c r="Z952" s="1071" t="n"/>
      <c r="AA952" s="1071" t="n"/>
      <c r="AB952" s="1086" t="n"/>
      <c r="AC952" s="1091" t="n"/>
      <c r="AD952" s="1071" t="n"/>
      <c r="AE952" s="1071" t="n"/>
      <c r="AF952" s="1071" t="n"/>
      <c r="AG952" s="1086" t="n"/>
      <c r="AH952" s="1091" t="n"/>
      <c r="AI952" s="1071" t="n"/>
      <c r="AJ952" s="1086" t="n"/>
    </row>
    <row r="953" ht="12.75" customHeight="1" s="789">
      <c r="A953" s="1091" t="n"/>
      <c r="B953" s="1091" t="n"/>
      <c r="C953" s="1071" t="n"/>
      <c r="D953" s="1086" t="n"/>
      <c r="E953" s="1091" t="n"/>
      <c r="F953" s="1071" t="n"/>
      <c r="G953" s="1071" t="n"/>
      <c r="H953" s="1071" t="n"/>
      <c r="I953" s="1086" t="n"/>
      <c r="J953" s="1091" t="n"/>
      <c r="K953" s="1071" t="n"/>
      <c r="L953" s="1071" t="n"/>
      <c r="M953" s="1071" t="n"/>
      <c r="N953" s="1071" t="n"/>
      <c r="O953" s="1086" t="n"/>
      <c r="P953" s="1091" t="n"/>
      <c r="Q953" s="1071" t="n"/>
      <c r="R953" s="1071" t="n"/>
      <c r="S953" s="1086" t="n"/>
      <c r="T953" s="1091" t="n"/>
      <c r="U953" s="1071" t="n"/>
      <c r="V953" s="1071" t="n"/>
      <c r="W953" s="1071" t="n"/>
      <c r="X953" s="1086" t="n"/>
      <c r="Y953" s="1091" t="n"/>
      <c r="Z953" s="1071" t="n"/>
      <c r="AA953" s="1071" t="n"/>
      <c r="AB953" s="1086" t="n"/>
      <c r="AC953" s="1091" t="n"/>
      <c r="AD953" s="1071" t="n"/>
      <c r="AE953" s="1071" t="n"/>
      <c r="AF953" s="1071" t="n"/>
      <c r="AG953" s="1086" t="n"/>
      <c r="AH953" s="1091" t="n"/>
      <c r="AI953" s="1071" t="n"/>
      <c r="AJ953" s="1086" t="n"/>
    </row>
    <row r="954" ht="12.75" customHeight="1" s="789">
      <c r="A954" s="1091" t="n"/>
      <c r="B954" s="1091" t="n"/>
      <c r="C954" s="1071" t="n"/>
      <c r="D954" s="1086" t="n"/>
      <c r="E954" s="1091" t="n"/>
      <c r="F954" s="1071" t="n"/>
      <c r="G954" s="1071" t="n"/>
      <c r="H954" s="1071" t="n"/>
      <c r="I954" s="1086" t="n"/>
      <c r="J954" s="1091" t="n"/>
      <c r="K954" s="1071" t="n"/>
      <c r="L954" s="1071" t="n"/>
      <c r="M954" s="1071" t="n"/>
      <c r="N954" s="1071" t="n"/>
      <c r="O954" s="1086" t="n"/>
      <c r="P954" s="1091" t="n"/>
      <c r="Q954" s="1071" t="n"/>
      <c r="R954" s="1071" t="n"/>
      <c r="S954" s="1086" t="n"/>
      <c r="T954" s="1091" t="n"/>
      <c r="U954" s="1071" t="n"/>
      <c r="V954" s="1071" t="n"/>
      <c r="W954" s="1071" t="n"/>
      <c r="X954" s="1086" t="n"/>
      <c r="Y954" s="1091" t="n"/>
      <c r="Z954" s="1071" t="n"/>
      <c r="AA954" s="1071" t="n"/>
      <c r="AB954" s="1086" t="n"/>
      <c r="AC954" s="1091" t="n"/>
      <c r="AD954" s="1071" t="n"/>
      <c r="AE954" s="1071" t="n"/>
      <c r="AF954" s="1071" t="n"/>
      <c r="AG954" s="1086" t="n"/>
      <c r="AH954" s="1091" t="n"/>
      <c r="AI954" s="1071" t="n"/>
      <c r="AJ954" s="1086" t="n"/>
    </row>
    <row r="955" ht="12.75" customHeight="1" s="789">
      <c r="A955" s="1091" t="n"/>
      <c r="B955" s="1091" t="n"/>
      <c r="C955" s="1071" t="n"/>
      <c r="D955" s="1086" t="n"/>
      <c r="E955" s="1091" t="n"/>
      <c r="F955" s="1071" t="n"/>
      <c r="G955" s="1071" t="n"/>
      <c r="H955" s="1071" t="n"/>
      <c r="I955" s="1086" t="n"/>
      <c r="J955" s="1091" t="n"/>
      <c r="K955" s="1071" t="n"/>
      <c r="L955" s="1071" t="n"/>
      <c r="M955" s="1071" t="n"/>
      <c r="N955" s="1071" t="n"/>
      <c r="O955" s="1086" t="n"/>
      <c r="P955" s="1091" t="n"/>
      <c r="Q955" s="1071" t="n"/>
      <c r="R955" s="1071" t="n"/>
      <c r="S955" s="1086" t="n"/>
      <c r="T955" s="1091" t="n"/>
      <c r="U955" s="1071" t="n"/>
      <c r="V955" s="1071" t="n"/>
      <c r="W955" s="1071" t="n"/>
      <c r="X955" s="1086" t="n"/>
      <c r="Y955" s="1091" t="n"/>
      <c r="Z955" s="1071" t="n"/>
      <c r="AA955" s="1071" t="n"/>
      <c r="AB955" s="1086" t="n"/>
      <c r="AC955" s="1091" t="n"/>
      <c r="AD955" s="1071" t="n"/>
      <c r="AE955" s="1071" t="n"/>
      <c r="AF955" s="1071" t="n"/>
      <c r="AG955" s="1086" t="n"/>
      <c r="AH955" s="1091" t="n"/>
      <c r="AI955" s="1071" t="n"/>
      <c r="AJ955" s="1086" t="n"/>
    </row>
    <row r="956" ht="12.75" customHeight="1" s="789">
      <c r="A956" s="1091" t="n"/>
      <c r="B956" s="1091" t="n"/>
      <c r="C956" s="1071" t="n"/>
      <c r="D956" s="1086" t="n"/>
      <c r="E956" s="1091" t="n"/>
      <c r="F956" s="1071" t="n"/>
      <c r="G956" s="1071" t="n"/>
      <c r="H956" s="1071" t="n"/>
      <c r="I956" s="1086" t="n"/>
      <c r="J956" s="1091" t="n"/>
      <c r="K956" s="1071" t="n"/>
      <c r="L956" s="1071" t="n"/>
      <c r="M956" s="1071" t="n"/>
      <c r="N956" s="1071" t="n"/>
      <c r="O956" s="1086" t="n"/>
      <c r="P956" s="1091" t="n"/>
      <c r="Q956" s="1071" t="n"/>
      <c r="R956" s="1071" t="n"/>
      <c r="S956" s="1086" t="n"/>
      <c r="T956" s="1091" t="n"/>
      <c r="U956" s="1071" t="n"/>
      <c r="V956" s="1071" t="n"/>
      <c r="W956" s="1071" t="n"/>
      <c r="X956" s="1086" t="n"/>
      <c r="Y956" s="1091" t="n"/>
      <c r="Z956" s="1071" t="n"/>
      <c r="AA956" s="1071" t="n"/>
      <c r="AB956" s="1086" t="n"/>
      <c r="AC956" s="1091" t="n"/>
      <c r="AD956" s="1071" t="n"/>
      <c r="AE956" s="1071" t="n"/>
      <c r="AF956" s="1071" t="n"/>
      <c r="AG956" s="1086" t="n"/>
      <c r="AH956" s="1091" t="n"/>
      <c r="AI956" s="1071" t="n"/>
      <c r="AJ956" s="1086" t="n"/>
    </row>
    <row r="957" ht="12.75" customHeight="1" s="789">
      <c r="A957" s="1091" t="n"/>
      <c r="B957" s="1091" t="n"/>
      <c r="C957" s="1071" t="n"/>
      <c r="D957" s="1086" t="n"/>
      <c r="E957" s="1091" t="n"/>
      <c r="F957" s="1071" t="n"/>
      <c r="G957" s="1071" t="n"/>
      <c r="H957" s="1071" t="n"/>
      <c r="I957" s="1086" t="n"/>
      <c r="J957" s="1091" t="n"/>
      <c r="K957" s="1071" t="n"/>
      <c r="L957" s="1071" t="n"/>
      <c r="M957" s="1071" t="n"/>
      <c r="N957" s="1071" t="n"/>
      <c r="O957" s="1086" t="n"/>
      <c r="P957" s="1091" t="n"/>
      <c r="Q957" s="1071" t="n"/>
      <c r="R957" s="1071" t="n"/>
      <c r="S957" s="1086" t="n"/>
      <c r="T957" s="1091" t="n"/>
      <c r="U957" s="1071" t="n"/>
      <c r="V957" s="1071" t="n"/>
      <c r="W957" s="1071" t="n"/>
      <c r="X957" s="1086" t="n"/>
      <c r="Y957" s="1091" t="n"/>
      <c r="Z957" s="1071" t="n"/>
      <c r="AA957" s="1071" t="n"/>
      <c r="AB957" s="1086" t="n"/>
      <c r="AC957" s="1091" t="n"/>
      <c r="AD957" s="1071" t="n"/>
      <c r="AE957" s="1071" t="n"/>
      <c r="AF957" s="1071" t="n"/>
      <c r="AG957" s="1086" t="n"/>
      <c r="AH957" s="1091" t="n"/>
      <c r="AI957" s="1071" t="n"/>
      <c r="AJ957" s="1086" t="n"/>
    </row>
    <row r="958" ht="12.75" customHeight="1" s="789">
      <c r="A958" s="1091" t="n"/>
      <c r="B958" s="1091" t="n"/>
      <c r="C958" s="1071" t="n"/>
      <c r="D958" s="1086" t="n"/>
      <c r="E958" s="1091" t="n"/>
      <c r="F958" s="1071" t="n"/>
      <c r="G958" s="1071" t="n"/>
      <c r="H958" s="1071" t="n"/>
      <c r="I958" s="1086" t="n"/>
      <c r="J958" s="1091" t="n"/>
      <c r="K958" s="1071" t="n"/>
      <c r="L958" s="1071" t="n"/>
      <c r="M958" s="1071" t="n"/>
      <c r="N958" s="1071" t="n"/>
      <c r="O958" s="1086" t="n"/>
      <c r="P958" s="1091" t="n"/>
      <c r="Q958" s="1071" t="n"/>
      <c r="R958" s="1071" t="n"/>
      <c r="S958" s="1086" t="n"/>
      <c r="T958" s="1091" t="n"/>
      <c r="U958" s="1071" t="n"/>
      <c r="V958" s="1071" t="n"/>
      <c r="W958" s="1071" t="n"/>
      <c r="X958" s="1086" t="n"/>
      <c r="Y958" s="1091" t="n"/>
      <c r="Z958" s="1071" t="n"/>
      <c r="AA958" s="1071" t="n"/>
      <c r="AB958" s="1086" t="n"/>
      <c r="AC958" s="1091" t="n"/>
      <c r="AD958" s="1071" t="n"/>
      <c r="AE958" s="1071" t="n"/>
      <c r="AF958" s="1071" t="n"/>
      <c r="AG958" s="1086" t="n"/>
      <c r="AH958" s="1091" t="n"/>
      <c r="AI958" s="1071" t="n"/>
      <c r="AJ958" s="1086" t="n"/>
    </row>
    <row r="959" ht="12.75" customHeight="1" s="789">
      <c r="A959" s="1091" t="n"/>
      <c r="B959" s="1091" t="n"/>
      <c r="C959" s="1071" t="n"/>
      <c r="D959" s="1086" t="n"/>
      <c r="E959" s="1091" t="n"/>
      <c r="F959" s="1071" t="n"/>
      <c r="G959" s="1071" t="n"/>
      <c r="H959" s="1071" t="n"/>
      <c r="I959" s="1086" t="n"/>
      <c r="J959" s="1091" t="n"/>
      <c r="K959" s="1071" t="n"/>
      <c r="L959" s="1071" t="n"/>
      <c r="M959" s="1071" t="n"/>
      <c r="N959" s="1071" t="n"/>
      <c r="O959" s="1086" t="n"/>
      <c r="P959" s="1091" t="n"/>
      <c r="Q959" s="1071" t="n"/>
      <c r="R959" s="1071" t="n"/>
      <c r="S959" s="1086" t="n"/>
      <c r="T959" s="1091" t="n"/>
      <c r="U959" s="1071" t="n"/>
      <c r="V959" s="1071" t="n"/>
      <c r="W959" s="1071" t="n"/>
      <c r="X959" s="1086" t="n"/>
      <c r="Y959" s="1091" t="n"/>
      <c r="Z959" s="1071" t="n"/>
      <c r="AA959" s="1071" t="n"/>
      <c r="AB959" s="1086" t="n"/>
      <c r="AC959" s="1091" t="n"/>
      <c r="AD959" s="1071" t="n"/>
      <c r="AE959" s="1071" t="n"/>
      <c r="AF959" s="1071" t="n"/>
      <c r="AG959" s="1086" t="n"/>
      <c r="AH959" s="1091" t="n"/>
      <c r="AI959" s="1071" t="n"/>
      <c r="AJ959" s="1086" t="n"/>
    </row>
    <row r="960" ht="12.75" customHeight="1" s="789">
      <c r="A960" s="1091" t="n"/>
      <c r="B960" s="1091" t="n"/>
      <c r="C960" s="1071" t="n"/>
      <c r="D960" s="1086" t="n"/>
      <c r="E960" s="1091" t="n"/>
      <c r="F960" s="1071" t="n"/>
      <c r="G960" s="1071" t="n"/>
      <c r="H960" s="1071" t="n"/>
      <c r="I960" s="1086" t="n"/>
      <c r="J960" s="1091" t="n"/>
      <c r="K960" s="1071" t="n"/>
      <c r="L960" s="1071" t="n"/>
      <c r="M960" s="1071" t="n"/>
      <c r="N960" s="1071" t="n"/>
      <c r="O960" s="1086" t="n"/>
      <c r="P960" s="1091" t="n"/>
      <c r="Q960" s="1071" t="n"/>
      <c r="R960" s="1071" t="n"/>
      <c r="S960" s="1086" t="n"/>
      <c r="T960" s="1091" t="n"/>
      <c r="U960" s="1071" t="n"/>
      <c r="V960" s="1071" t="n"/>
      <c r="W960" s="1071" t="n"/>
      <c r="X960" s="1086" t="n"/>
      <c r="Y960" s="1091" t="n"/>
      <c r="Z960" s="1071" t="n"/>
      <c r="AA960" s="1071" t="n"/>
      <c r="AB960" s="1086" t="n"/>
      <c r="AC960" s="1091" t="n"/>
      <c r="AD960" s="1071" t="n"/>
      <c r="AE960" s="1071" t="n"/>
      <c r="AF960" s="1071" t="n"/>
      <c r="AG960" s="1086" t="n"/>
      <c r="AH960" s="1091" t="n"/>
      <c r="AI960" s="1071" t="n"/>
      <c r="AJ960" s="1086" t="n"/>
    </row>
    <row r="961" ht="12.75" customHeight="1" s="789">
      <c r="A961" s="1091" t="n"/>
      <c r="B961" s="1091" t="n"/>
      <c r="C961" s="1071" t="n"/>
      <c r="D961" s="1086" t="n"/>
      <c r="E961" s="1091" t="n"/>
      <c r="F961" s="1071" t="n"/>
      <c r="G961" s="1071" t="n"/>
      <c r="H961" s="1071" t="n"/>
      <c r="I961" s="1086" t="n"/>
      <c r="J961" s="1091" t="n"/>
      <c r="K961" s="1071" t="n"/>
      <c r="L961" s="1071" t="n"/>
      <c r="M961" s="1071" t="n"/>
      <c r="N961" s="1071" t="n"/>
      <c r="O961" s="1086" t="n"/>
      <c r="P961" s="1091" t="n"/>
      <c r="Q961" s="1071" t="n"/>
      <c r="R961" s="1071" t="n"/>
      <c r="S961" s="1086" t="n"/>
      <c r="T961" s="1091" t="n"/>
      <c r="U961" s="1071" t="n"/>
      <c r="V961" s="1071" t="n"/>
      <c r="W961" s="1071" t="n"/>
      <c r="X961" s="1086" t="n"/>
      <c r="Y961" s="1091" t="n"/>
      <c r="Z961" s="1071" t="n"/>
      <c r="AA961" s="1071" t="n"/>
      <c r="AB961" s="1086" t="n"/>
      <c r="AC961" s="1091" t="n"/>
      <c r="AD961" s="1071" t="n"/>
      <c r="AE961" s="1071" t="n"/>
      <c r="AF961" s="1071" t="n"/>
      <c r="AG961" s="1086" t="n"/>
      <c r="AH961" s="1091" t="n"/>
      <c r="AI961" s="1071" t="n"/>
      <c r="AJ961" s="1086" t="n"/>
    </row>
    <row r="962" ht="12.75" customHeight="1" s="789">
      <c r="A962" s="1091" t="n"/>
      <c r="B962" s="1091" t="n"/>
      <c r="C962" s="1071" t="n"/>
      <c r="D962" s="1086" t="n"/>
      <c r="E962" s="1091" t="n"/>
      <c r="F962" s="1071" t="n"/>
      <c r="G962" s="1071" t="n"/>
      <c r="H962" s="1071" t="n"/>
      <c r="I962" s="1086" t="n"/>
      <c r="J962" s="1091" t="n"/>
      <c r="K962" s="1071" t="n"/>
      <c r="L962" s="1071" t="n"/>
      <c r="M962" s="1071" t="n"/>
      <c r="N962" s="1071" t="n"/>
      <c r="O962" s="1086" t="n"/>
      <c r="P962" s="1091" t="n"/>
      <c r="Q962" s="1071" t="n"/>
      <c r="R962" s="1071" t="n"/>
      <c r="S962" s="1086" t="n"/>
      <c r="T962" s="1091" t="n"/>
      <c r="U962" s="1071" t="n"/>
      <c r="V962" s="1071" t="n"/>
      <c r="W962" s="1071" t="n"/>
      <c r="X962" s="1086" t="n"/>
      <c r="Y962" s="1091" t="n"/>
      <c r="Z962" s="1071" t="n"/>
      <c r="AA962" s="1071" t="n"/>
      <c r="AB962" s="1086" t="n"/>
      <c r="AC962" s="1091" t="n"/>
      <c r="AD962" s="1071" t="n"/>
      <c r="AE962" s="1071" t="n"/>
      <c r="AF962" s="1071" t="n"/>
      <c r="AG962" s="1086" t="n"/>
      <c r="AH962" s="1091" t="n"/>
      <c r="AI962" s="1071" t="n"/>
      <c r="AJ962" s="1086" t="n"/>
    </row>
    <row r="963" ht="12.75" customHeight="1" s="789">
      <c r="A963" s="1091" t="n"/>
      <c r="B963" s="1091" t="n"/>
      <c r="C963" s="1071" t="n"/>
      <c r="D963" s="1086" t="n"/>
      <c r="E963" s="1091" t="n"/>
      <c r="F963" s="1071" t="n"/>
      <c r="G963" s="1071" t="n"/>
      <c r="H963" s="1071" t="n"/>
      <c r="I963" s="1086" t="n"/>
      <c r="J963" s="1091" t="n"/>
      <c r="K963" s="1071" t="n"/>
      <c r="L963" s="1071" t="n"/>
      <c r="M963" s="1071" t="n"/>
      <c r="N963" s="1071" t="n"/>
      <c r="O963" s="1086" t="n"/>
      <c r="P963" s="1091" t="n"/>
      <c r="Q963" s="1071" t="n"/>
      <c r="R963" s="1071" t="n"/>
      <c r="S963" s="1086" t="n"/>
      <c r="T963" s="1091" t="n"/>
      <c r="U963" s="1071" t="n"/>
      <c r="V963" s="1071" t="n"/>
      <c r="W963" s="1071" t="n"/>
      <c r="X963" s="1086" t="n"/>
      <c r="Y963" s="1091" t="n"/>
      <c r="Z963" s="1071" t="n"/>
      <c r="AA963" s="1071" t="n"/>
      <c r="AB963" s="1086" t="n"/>
      <c r="AC963" s="1091" t="n"/>
      <c r="AD963" s="1071" t="n"/>
      <c r="AE963" s="1071" t="n"/>
      <c r="AF963" s="1071" t="n"/>
      <c r="AG963" s="1086" t="n"/>
      <c r="AH963" s="1091" t="n"/>
      <c r="AI963" s="1071" t="n"/>
      <c r="AJ963" s="1086" t="n"/>
    </row>
    <row r="964" ht="12.75" customHeight="1" s="789">
      <c r="A964" s="1091" t="n"/>
      <c r="B964" s="1091" t="n"/>
      <c r="C964" s="1071" t="n"/>
      <c r="D964" s="1086" t="n"/>
      <c r="E964" s="1091" t="n"/>
      <c r="F964" s="1071" t="n"/>
      <c r="G964" s="1071" t="n"/>
      <c r="H964" s="1071" t="n"/>
      <c r="I964" s="1086" t="n"/>
      <c r="J964" s="1091" t="n"/>
      <c r="K964" s="1071" t="n"/>
      <c r="L964" s="1071" t="n"/>
      <c r="M964" s="1071" t="n"/>
      <c r="N964" s="1071" t="n"/>
      <c r="O964" s="1086" t="n"/>
      <c r="P964" s="1091" t="n"/>
      <c r="Q964" s="1071" t="n"/>
      <c r="R964" s="1071" t="n"/>
      <c r="S964" s="1086" t="n"/>
      <c r="T964" s="1091" t="n"/>
      <c r="U964" s="1071" t="n"/>
      <c r="V964" s="1071" t="n"/>
      <c r="W964" s="1071" t="n"/>
      <c r="X964" s="1086" t="n"/>
      <c r="Y964" s="1091" t="n"/>
      <c r="Z964" s="1071" t="n"/>
      <c r="AA964" s="1071" t="n"/>
      <c r="AB964" s="1086" t="n"/>
      <c r="AC964" s="1091" t="n"/>
      <c r="AD964" s="1071" t="n"/>
      <c r="AE964" s="1071" t="n"/>
      <c r="AF964" s="1071" t="n"/>
      <c r="AG964" s="1086" t="n"/>
      <c r="AH964" s="1091" t="n"/>
      <c r="AI964" s="1071" t="n"/>
      <c r="AJ964" s="1086" t="n"/>
    </row>
    <row r="965" ht="12.75" customHeight="1" s="789">
      <c r="A965" s="1091" t="n"/>
      <c r="B965" s="1091" t="n"/>
      <c r="C965" s="1071" t="n"/>
      <c r="D965" s="1086" t="n"/>
      <c r="E965" s="1091" t="n"/>
      <c r="F965" s="1071" t="n"/>
      <c r="G965" s="1071" t="n"/>
      <c r="H965" s="1071" t="n"/>
      <c r="I965" s="1086" t="n"/>
      <c r="J965" s="1091" t="n"/>
      <c r="K965" s="1071" t="n"/>
      <c r="L965" s="1071" t="n"/>
      <c r="M965" s="1071" t="n"/>
      <c r="N965" s="1071" t="n"/>
      <c r="O965" s="1086" t="n"/>
      <c r="P965" s="1091" t="n"/>
      <c r="Q965" s="1071" t="n"/>
      <c r="R965" s="1071" t="n"/>
      <c r="S965" s="1086" t="n"/>
      <c r="T965" s="1091" t="n"/>
      <c r="U965" s="1071" t="n"/>
      <c r="V965" s="1071" t="n"/>
      <c r="W965" s="1071" t="n"/>
      <c r="X965" s="1086" t="n"/>
      <c r="Y965" s="1091" t="n"/>
      <c r="Z965" s="1071" t="n"/>
      <c r="AA965" s="1071" t="n"/>
      <c r="AB965" s="1086" t="n"/>
      <c r="AC965" s="1091" t="n"/>
      <c r="AD965" s="1071" t="n"/>
      <c r="AE965" s="1071" t="n"/>
      <c r="AF965" s="1071" t="n"/>
      <c r="AG965" s="1086" t="n"/>
      <c r="AH965" s="1091" t="n"/>
      <c r="AI965" s="1071" t="n"/>
      <c r="AJ965" s="1086" t="n"/>
    </row>
    <row r="966" ht="12.75" customHeight="1" s="789">
      <c r="A966" s="1091" t="n"/>
      <c r="B966" s="1091" t="n"/>
      <c r="C966" s="1071" t="n"/>
      <c r="D966" s="1086" t="n"/>
      <c r="E966" s="1091" t="n"/>
      <c r="F966" s="1071" t="n"/>
      <c r="G966" s="1071" t="n"/>
      <c r="H966" s="1071" t="n"/>
      <c r="I966" s="1086" t="n"/>
      <c r="J966" s="1091" t="n"/>
      <c r="K966" s="1071" t="n"/>
      <c r="L966" s="1071" t="n"/>
      <c r="M966" s="1071" t="n"/>
      <c r="N966" s="1071" t="n"/>
      <c r="O966" s="1086" t="n"/>
      <c r="P966" s="1091" t="n"/>
      <c r="Q966" s="1071" t="n"/>
      <c r="R966" s="1071" t="n"/>
      <c r="S966" s="1086" t="n"/>
      <c r="T966" s="1091" t="n"/>
      <c r="U966" s="1071" t="n"/>
      <c r="V966" s="1071" t="n"/>
      <c r="W966" s="1071" t="n"/>
      <c r="X966" s="1086" t="n"/>
      <c r="Y966" s="1091" t="n"/>
      <c r="Z966" s="1071" t="n"/>
      <c r="AA966" s="1071" t="n"/>
      <c r="AB966" s="1086" t="n"/>
      <c r="AC966" s="1091" t="n"/>
      <c r="AD966" s="1071" t="n"/>
      <c r="AE966" s="1071" t="n"/>
      <c r="AF966" s="1071" t="n"/>
      <c r="AG966" s="1086" t="n"/>
      <c r="AH966" s="1091" t="n"/>
      <c r="AI966" s="1071" t="n"/>
      <c r="AJ966" s="1086" t="n"/>
    </row>
    <row r="967" ht="12.75" customHeight="1" s="789">
      <c r="A967" s="1091" t="n"/>
      <c r="B967" s="1091" t="n"/>
      <c r="C967" s="1071" t="n"/>
      <c r="D967" s="1086" t="n"/>
      <c r="E967" s="1091" t="n"/>
      <c r="F967" s="1071" t="n"/>
      <c r="G967" s="1071" t="n"/>
      <c r="H967" s="1071" t="n"/>
      <c r="I967" s="1086" t="n"/>
      <c r="J967" s="1091" t="n"/>
      <c r="K967" s="1071" t="n"/>
      <c r="L967" s="1071" t="n"/>
      <c r="M967" s="1071" t="n"/>
      <c r="N967" s="1071" t="n"/>
      <c r="O967" s="1086" t="n"/>
      <c r="P967" s="1091" t="n"/>
      <c r="Q967" s="1071" t="n"/>
      <c r="R967" s="1071" t="n"/>
      <c r="S967" s="1086" t="n"/>
      <c r="T967" s="1091" t="n"/>
      <c r="U967" s="1071" t="n"/>
      <c r="V967" s="1071" t="n"/>
      <c r="W967" s="1071" t="n"/>
      <c r="X967" s="1086" t="n"/>
      <c r="Y967" s="1091" t="n"/>
      <c r="Z967" s="1071" t="n"/>
      <c r="AA967" s="1071" t="n"/>
      <c r="AB967" s="1086" t="n"/>
      <c r="AC967" s="1091" t="n"/>
      <c r="AD967" s="1071" t="n"/>
      <c r="AE967" s="1071" t="n"/>
      <c r="AF967" s="1071" t="n"/>
      <c r="AG967" s="1086" t="n"/>
      <c r="AH967" s="1091" t="n"/>
      <c r="AI967" s="1071" t="n"/>
      <c r="AJ967" s="1086" t="n"/>
    </row>
    <row r="968" ht="12.75" customHeight="1" s="789">
      <c r="A968" s="1091" t="n"/>
      <c r="B968" s="1091" t="n"/>
      <c r="C968" s="1071" t="n"/>
      <c r="D968" s="1086" t="n"/>
      <c r="E968" s="1091" t="n"/>
      <c r="F968" s="1071" t="n"/>
      <c r="G968" s="1071" t="n"/>
      <c r="H968" s="1071" t="n"/>
      <c r="I968" s="1086" t="n"/>
      <c r="J968" s="1091" t="n"/>
      <c r="K968" s="1071" t="n"/>
      <c r="L968" s="1071" t="n"/>
      <c r="M968" s="1071" t="n"/>
      <c r="N968" s="1071" t="n"/>
      <c r="O968" s="1086" t="n"/>
      <c r="P968" s="1091" t="n"/>
      <c r="Q968" s="1071" t="n"/>
      <c r="R968" s="1071" t="n"/>
      <c r="S968" s="1086" t="n"/>
      <c r="T968" s="1091" t="n"/>
      <c r="U968" s="1071" t="n"/>
      <c r="V968" s="1071" t="n"/>
      <c r="W968" s="1071" t="n"/>
      <c r="X968" s="1086" t="n"/>
      <c r="Y968" s="1091" t="n"/>
      <c r="Z968" s="1071" t="n"/>
      <c r="AA968" s="1071" t="n"/>
      <c r="AB968" s="1086" t="n"/>
      <c r="AC968" s="1091" t="n"/>
      <c r="AD968" s="1071" t="n"/>
      <c r="AE968" s="1071" t="n"/>
      <c r="AF968" s="1071" t="n"/>
      <c r="AG968" s="1086" t="n"/>
      <c r="AH968" s="1091" t="n"/>
      <c r="AI968" s="1071" t="n"/>
      <c r="AJ968" s="1086" t="n"/>
    </row>
    <row r="969" ht="12.75" customHeight="1" s="789">
      <c r="A969" s="1091" t="n"/>
      <c r="B969" s="1091" t="n"/>
      <c r="C969" s="1071" t="n"/>
      <c r="D969" s="1086" t="n"/>
      <c r="E969" s="1091" t="n"/>
      <c r="F969" s="1071" t="n"/>
      <c r="G969" s="1071" t="n"/>
      <c r="H969" s="1071" t="n"/>
      <c r="I969" s="1086" t="n"/>
      <c r="J969" s="1091" t="n"/>
      <c r="K969" s="1071" t="n"/>
      <c r="L969" s="1071" t="n"/>
      <c r="M969" s="1071" t="n"/>
      <c r="N969" s="1071" t="n"/>
      <c r="O969" s="1086" t="n"/>
      <c r="P969" s="1091" t="n"/>
      <c r="Q969" s="1071" t="n"/>
      <c r="R969" s="1071" t="n"/>
      <c r="S969" s="1086" t="n"/>
      <c r="T969" s="1091" t="n"/>
      <c r="U969" s="1071" t="n"/>
      <c r="V969" s="1071" t="n"/>
      <c r="W969" s="1071" t="n"/>
      <c r="X969" s="1086" t="n"/>
      <c r="Y969" s="1091" t="n"/>
      <c r="Z969" s="1071" t="n"/>
      <c r="AA969" s="1071" t="n"/>
      <c r="AB969" s="1086" t="n"/>
      <c r="AC969" s="1091" t="n"/>
      <c r="AD969" s="1071" t="n"/>
      <c r="AE969" s="1071" t="n"/>
      <c r="AF969" s="1071" t="n"/>
      <c r="AG969" s="1086" t="n"/>
      <c r="AH969" s="1091" t="n"/>
      <c r="AI969" s="1071" t="n"/>
      <c r="AJ969" s="1086" t="n"/>
    </row>
    <row r="970" ht="12.75" customHeight="1" s="789">
      <c r="A970" s="1091" t="n"/>
      <c r="B970" s="1091" t="n"/>
      <c r="C970" s="1071" t="n"/>
      <c r="D970" s="1086" t="n"/>
      <c r="E970" s="1091" t="n"/>
      <c r="F970" s="1071" t="n"/>
      <c r="G970" s="1071" t="n"/>
      <c r="H970" s="1071" t="n"/>
      <c r="I970" s="1086" t="n"/>
      <c r="J970" s="1091" t="n"/>
      <c r="K970" s="1071" t="n"/>
      <c r="L970" s="1071" t="n"/>
      <c r="M970" s="1071" t="n"/>
      <c r="N970" s="1071" t="n"/>
      <c r="O970" s="1086" t="n"/>
      <c r="P970" s="1091" t="n"/>
      <c r="Q970" s="1071" t="n"/>
      <c r="R970" s="1071" t="n"/>
      <c r="S970" s="1086" t="n"/>
      <c r="T970" s="1091" t="n"/>
      <c r="U970" s="1071" t="n"/>
      <c r="V970" s="1071" t="n"/>
      <c r="W970" s="1071" t="n"/>
      <c r="X970" s="1086" t="n"/>
      <c r="Y970" s="1091" t="n"/>
      <c r="Z970" s="1071" t="n"/>
      <c r="AA970" s="1071" t="n"/>
      <c r="AB970" s="1086" t="n"/>
      <c r="AC970" s="1091" t="n"/>
      <c r="AD970" s="1071" t="n"/>
      <c r="AE970" s="1071" t="n"/>
      <c r="AF970" s="1071" t="n"/>
      <c r="AG970" s="1086" t="n"/>
      <c r="AH970" s="1091" t="n"/>
      <c r="AI970" s="1071" t="n"/>
      <c r="AJ970" s="1086" t="n"/>
    </row>
    <row r="971" ht="12.75" customHeight="1" s="789">
      <c r="A971" s="1091" t="n"/>
      <c r="B971" s="1091" t="n"/>
      <c r="C971" s="1071" t="n"/>
      <c r="D971" s="1086" t="n"/>
      <c r="E971" s="1091" t="n"/>
      <c r="F971" s="1071" t="n"/>
      <c r="G971" s="1071" t="n"/>
      <c r="H971" s="1071" t="n"/>
      <c r="I971" s="1086" t="n"/>
      <c r="J971" s="1091" t="n"/>
      <c r="K971" s="1071" t="n"/>
      <c r="L971" s="1071" t="n"/>
      <c r="M971" s="1071" t="n"/>
      <c r="N971" s="1071" t="n"/>
      <c r="O971" s="1086" t="n"/>
      <c r="P971" s="1091" t="n"/>
      <c r="Q971" s="1071" t="n"/>
      <c r="R971" s="1071" t="n"/>
      <c r="S971" s="1086" t="n"/>
      <c r="T971" s="1091" t="n"/>
      <c r="U971" s="1071" t="n"/>
      <c r="V971" s="1071" t="n"/>
      <c r="W971" s="1071" t="n"/>
      <c r="X971" s="1086" t="n"/>
      <c r="Y971" s="1091" t="n"/>
      <c r="Z971" s="1071" t="n"/>
      <c r="AA971" s="1071" t="n"/>
      <c r="AB971" s="1086" t="n"/>
      <c r="AC971" s="1091" t="n"/>
      <c r="AD971" s="1071" t="n"/>
      <c r="AE971" s="1071" t="n"/>
      <c r="AF971" s="1071" t="n"/>
      <c r="AG971" s="1086" t="n"/>
      <c r="AH971" s="1091" t="n"/>
      <c r="AI971" s="1071" t="n"/>
      <c r="AJ971" s="1086" t="n"/>
    </row>
    <row r="972" ht="12.75" customHeight="1" s="789">
      <c r="A972" s="1091" t="n"/>
      <c r="B972" s="1091" t="n"/>
      <c r="C972" s="1071" t="n"/>
      <c r="D972" s="1086" t="n"/>
      <c r="E972" s="1091" t="n"/>
      <c r="F972" s="1071" t="n"/>
      <c r="G972" s="1071" t="n"/>
      <c r="H972" s="1071" t="n"/>
      <c r="I972" s="1086" t="n"/>
      <c r="J972" s="1091" t="n"/>
      <c r="K972" s="1071" t="n"/>
      <c r="L972" s="1071" t="n"/>
      <c r="M972" s="1071" t="n"/>
      <c r="N972" s="1071" t="n"/>
      <c r="O972" s="1086" t="n"/>
      <c r="P972" s="1091" t="n"/>
      <c r="Q972" s="1071" t="n"/>
      <c r="R972" s="1071" t="n"/>
      <c r="S972" s="1086" t="n"/>
      <c r="T972" s="1091" t="n"/>
      <c r="U972" s="1071" t="n"/>
      <c r="V972" s="1071" t="n"/>
      <c r="W972" s="1071" t="n"/>
      <c r="X972" s="1086" t="n"/>
      <c r="Y972" s="1091" t="n"/>
      <c r="Z972" s="1071" t="n"/>
      <c r="AA972" s="1071" t="n"/>
      <c r="AB972" s="1086" t="n"/>
      <c r="AC972" s="1091" t="n"/>
      <c r="AD972" s="1071" t="n"/>
      <c r="AE972" s="1071" t="n"/>
      <c r="AF972" s="1071" t="n"/>
      <c r="AG972" s="1086" t="n"/>
      <c r="AH972" s="1091" t="n"/>
      <c r="AI972" s="1071" t="n"/>
      <c r="AJ972" s="1086" t="n"/>
    </row>
    <row r="973" ht="12.75" customHeight="1" s="789">
      <c r="A973" s="1091" t="n"/>
      <c r="B973" s="1091" t="n"/>
      <c r="C973" s="1071" t="n"/>
      <c r="D973" s="1086" t="n"/>
      <c r="E973" s="1091" t="n"/>
      <c r="F973" s="1071" t="n"/>
      <c r="G973" s="1071" t="n"/>
      <c r="H973" s="1071" t="n"/>
      <c r="I973" s="1086" t="n"/>
      <c r="J973" s="1091" t="n"/>
      <c r="K973" s="1071" t="n"/>
      <c r="L973" s="1071" t="n"/>
      <c r="M973" s="1071" t="n"/>
      <c r="N973" s="1071" t="n"/>
      <c r="O973" s="1086" t="n"/>
      <c r="P973" s="1091" t="n"/>
      <c r="Q973" s="1071" t="n"/>
      <c r="R973" s="1071" t="n"/>
      <c r="S973" s="1086" t="n"/>
      <c r="T973" s="1091" t="n"/>
      <c r="U973" s="1071" t="n"/>
      <c r="V973" s="1071" t="n"/>
      <c r="W973" s="1071" t="n"/>
      <c r="X973" s="1086" t="n"/>
      <c r="Y973" s="1091" t="n"/>
      <c r="Z973" s="1071" t="n"/>
      <c r="AA973" s="1071" t="n"/>
      <c r="AB973" s="1086" t="n"/>
      <c r="AC973" s="1091" t="n"/>
      <c r="AD973" s="1071" t="n"/>
      <c r="AE973" s="1071" t="n"/>
      <c r="AF973" s="1071" t="n"/>
      <c r="AG973" s="1086" t="n"/>
      <c r="AH973" s="1091" t="n"/>
      <c r="AI973" s="1071" t="n"/>
      <c r="AJ973" s="1086" t="n"/>
    </row>
    <row r="974" ht="12.75" customHeight="1" s="789">
      <c r="A974" s="1091" t="n"/>
      <c r="B974" s="1091" t="n"/>
      <c r="C974" s="1071" t="n"/>
      <c r="D974" s="1086" t="n"/>
      <c r="E974" s="1091" t="n"/>
      <c r="F974" s="1071" t="n"/>
      <c r="G974" s="1071" t="n"/>
      <c r="H974" s="1071" t="n"/>
      <c r="I974" s="1086" t="n"/>
      <c r="J974" s="1091" t="n"/>
      <c r="K974" s="1071" t="n"/>
      <c r="L974" s="1071" t="n"/>
      <c r="M974" s="1071" t="n"/>
      <c r="N974" s="1071" t="n"/>
      <c r="O974" s="1086" t="n"/>
      <c r="P974" s="1091" t="n"/>
      <c r="Q974" s="1071" t="n"/>
      <c r="R974" s="1071" t="n"/>
      <c r="S974" s="1086" t="n"/>
      <c r="T974" s="1091" t="n"/>
      <c r="U974" s="1071" t="n"/>
      <c r="V974" s="1071" t="n"/>
      <c r="W974" s="1071" t="n"/>
      <c r="X974" s="1086" t="n"/>
      <c r="Y974" s="1091" t="n"/>
      <c r="Z974" s="1071" t="n"/>
      <c r="AA974" s="1071" t="n"/>
      <c r="AB974" s="1086" t="n"/>
      <c r="AC974" s="1091" t="n"/>
      <c r="AD974" s="1071" t="n"/>
      <c r="AE974" s="1071" t="n"/>
      <c r="AF974" s="1071" t="n"/>
      <c r="AG974" s="1086" t="n"/>
      <c r="AH974" s="1091" t="n"/>
      <c r="AI974" s="1071" t="n"/>
      <c r="AJ974" s="1086" t="n"/>
    </row>
    <row r="975" ht="12.75" customHeight="1" s="789">
      <c r="A975" s="1091" t="n"/>
      <c r="B975" s="1091" t="n"/>
      <c r="C975" s="1071" t="n"/>
      <c r="D975" s="1086" t="n"/>
      <c r="E975" s="1091" t="n"/>
      <c r="F975" s="1071" t="n"/>
      <c r="G975" s="1071" t="n"/>
      <c r="H975" s="1071" t="n"/>
      <c r="I975" s="1086" t="n"/>
      <c r="J975" s="1091" t="n"/>
      <c r="K975" s="1071" t="n"/>
      <c r="L975" s="1071" t="n"/>
      <c r="M975" s="1071" t="n"/>
      <c r="N975" s="1071" t="n"/>
      <c r="O975" s="1086" t="n"/>
      <c r="P975" s="1091" t="n"/>
      <c r="Q975" s="1071" t="n"/>
      <c r="R975" s="1071" t="n"/>
      <c r="S975" s="1086" t="n"/>
      <c r="T975" s="1091" t="n"/>
      <c r="U975" s="1071" t="n"/>
      <c r="V975" s="1071" t="n"/>
      <c r="W975" s="1071" t="n"/>
      <c r="X975" s="1086" t="n"/>
      <c r="Y975" s="1091" t="n"/>
      <c r="Z975" s="1071" t="n"/>
      <c r="AA975" s="1071" t="n"/>
      <c r="AB975" s="1086" t="n"/>
      <c r="AC975" s="1091" t="n"/>
      <c r="AD975" s="1071" t="n"/>
      <c r="AE975" s="1071" t="n"/>
      <c r="AF975" s="1071" t="n"/>
      <c r="AG975" s="1086" t="n"/>
      <c r="AH975" s="1091" t="n"/>
      <c r="AI975" s="1071" t="n"/>
      <c r="AJ975" s="1086" t="n"/>
    </row>
    <row r="976" ht="12.75" customHeight="1" s="789">
      <c r="A976" s="1091" t="n"/>
      <c r="B976" s="1091" t="n"/>
      <c r="C976" s="1071" t="n"/>
      <c r="D976" s="1086" t="n"/>
      <c r="E976" s="1091" t="n"/>
      <c r="F976" s="1071" t="n"/>
      <c r="G976" s="1071" t="n"/>
      <c r="H976" s="1071" t="n"/>
      <c r="I976" s="1086" t="n"/>
      <c r="J976" s="1091" t="n"/>
      <c r="K976" s="1071" t="n"/>
      <c r="L976" s="1071" t="n"/>
      <c r="M976" s="1071" t="n"/>
      <c r="N976" s="1071" t="n"/>
      <c r="O976" s="1086" t="n"/>
      <c r="P976" s="1091" t="n"/>
      <c r="Q976" s="1071" t="n"/>
      <c r="R976" s="1071" t="n"/>
      <c r="S976" s="1086" t="n"/>
      <c r="T976" s="1091" t="n"/>
      <c r="U976" s="1071" t="n"/>
      <c r="V976" s="1071" t="n"/>
      <c r="W976" s="1071" t="n"/>
      <c r="X976" s="1086" t="n"/>
      <c r="Y976" s="1091" t="n"/>
      <c r="Z976" s="1071" t="n"/>
      <c r="AA976" s="1071" t="n"/>
      <c r="AB976" s="1086" t="n"/>
      <c r="AC976" s="1091" t="n"/>
      <c r="AD976" s="1071" t="n"/>
      <c r="AE976" s="1071" t="n"/>
      <c r="AF976" s="1071" t="n"/>
      <c r="AG976" s="1086" t="n"/>
      <c r="AH976" s="1091" t="n"/>
      <c r="AI976" s="1071" t="n"/>
      <c r="AJ976" s="1086" t="n"/>
    </row>
    <row r="977" ht="12.75" customHeight="1" s="789">
      <c r="A977" s="1091" t="n"/>
      <c r="B977" s="1091" t="n"/>
      <c r="C977" s="1071" t="n"/>
      <c r="D977" s="1086" t="n"/>
      <c r="E977" s="1091" t="n"/>
      <c r="F977" s="1071" t="n"/>
      <c r="G977" s="1071" t="n"/>
      <c r="H977" s="1071" t="n"/>
      <c r="I977" s="1086" t="n"/>
      <c r="J977" s="1091" t="n"/>
      <c r="K977" s="1071" t="n"/>
      <c r="L977" s="1071" t="n"/>
      <c r="M977" s="1071" t="n"/>
      <c r="N977" s="1071" t="n"/>
      <c r="O977" s="1086" t="n"/>
      <c r="P977" s="1091" t="n"/>
      <c r="Q977" s="1071" t="n"/>
      <c r="R977" s="1071" t="n"/>
      <c r="S977" s="1086" t="n"/>
      <c r="T977" s="1091" t="n"/>
      <c r="U977" s="1071" t="n"/>
      <c r="V977" s="1071" t="n"/>
      <c r="W977" s="1071" t="n"/>
      <c r="X977" s="1086" t="n"/>
      <c r="Y977" s="1091" t="n"/>
      <c r="Z977" s="1071" t="n"/>
      <c r="AA977" s="1071" t="n"/>
      <c r="AB977" s="1086" t="n"/>
      <c r="AC977" s="1091" t="n"/>
      <c r="AD977" s="1071" t="n"/>
      <c r="AE977" s="1071" t="n"/>
      <c r="AF977" s="1071" t="n"/>
      <c r="AG977" s="1086" t="n"/>
      <c r="AH977" s="1091" t="n"/>
      <c r="AI977" s="1071" t="n"/>
      <c r="AJ977" s="1086" t="n"/>
    </row>
    <row r="978" ht="12.75" customHeight="1" s="789">
      <c r="A978" s="1091" t="n"/>
      <c r="B978" s="1091" t="n"/>
      <c r="C978" s="1071" t="n"/>
      <c r="D978" s="1086" t="n"/>
      <c r="E978" s="1091" t="n"/>
      <c r="F978" s="1071" t="n"/>
      <c r="G978" s="1071" t="n"/>
      <c r="H978" s="1071" t="n"/>
      <c r="I978" s="1086" t="n"/>
      <c r="J978" s="1091" t="n"/>
      <c r="K978" s="1071" t="n"/>
      <c r="L978" s="1071" t="n"/>
      <c r="M978" s="1071" t="n"/>
      <c r="N978" s="1071" t="n"/>
      <c r="O978" s="1086" t="n"/>
      <c r="P978" s="1091" t="n"/>
      <c r="Q978" s="1071" t="n"/>
      <c r="R978" s="1071" t="n"/>
      <c r="S978" s="1086" t="n"/>
      <c r="T978" s="1091" t="n"/>
      <c r="U978" s="1071" t="n"/>
      <c r="V978" s="1071" t="n"/>
      <c r="W978" s="1071" t="n"/>
      <c r="X978" s="1086" t="n"/>
      <c r="Y978" s="1091" t="n"/>
      <c r="Z978" s="1071" t="n"/>
      <c r="AA978" s="1071" t="n"/>
      <c r="AB978" s="1086" t="n"/>
      <c r="AC978" s="1091" t="n"/>
      <c r="AD978" s="1071" t="n"/>
      <c r="AE978" s="1071" t="n"/>
      <c r="AF978" s="1071" t="n"/>
      <c r="AG978" s="1086" t="n"/>
      <c r="AH978" s="1091" t="n"/>
      <c r="AI978" s="1071" t="n"/>
      <c r="AJ978" s="1086" t="n"/>
    </row>
    <row r="979" ht="12.75" customHeight="1" s="789">
      <c r="A979" s="1091" t="n"/>
      <c r="B979" s="1091" t="n"/>
      <c r="C979" s="1071" t="n"/>
      <c r="D979" s="1086" t="n"/>
      <c r="E979" s="1091" t="n"/>
      <c r="F979" s="1071" t="n"/>
      <c r="G979" s="1071" t="n"/>
      <c r="H979" s="1071" t="n"/>
      <c r="I979" s="1086" t="n"/>
      <c r="J979" s="1091" t="n"/>
      <c r="K979" s="1071" t="n"/>
      <c r="L979" s="1071" t="n"/>
      <c r="M979" s="1071" t="n"/>
      <c r="N979" s="1071" t="n"/>
      <c r="O979" s="1086" t="n"/>
      <c r="P979" s="1091" t="n"/>
      <c r="Q979" s="1071" t="n"/>
      <c r="R979" s="1071" t="n"/>
      <c r="S979" s="1086" t="n"/>
      <c r="T979" s="1091" t="n"/>
      <c r="U979" s="1071" t="n"/>
      <c r="V979" s="1071" t="n"/>
      <c r="W979" s="1071" t="n"/>
      <c r="X979" s="1086" t="n"/>
      <c r="Y979" s="1091" t="n"/>
      <c r="Z979" s="1071" t="n"/>
      <c r="AA979" s="1071" t="n"/>
      <c r="AB979" s="1086" t="n"/>
      <c r="AC979" s="1091" t="n"/>
      <c r="AD979" s="1071" t="n"/>
      <c r="AE979" s="1071" t="n"/>
      <c r="AF979" s="1071" t="n"/>
      <c r="AG979" s="1086" t="n"/>
      <c r="AH979" s="1091" t="n"/>
      <c r="AI979" s="1071" t="n"/>
      <c r="AJ979" s="1086" t="n"/>
    </row>
    <row r="980" ht="12.75" customHeight="1" s="789">
      <c r="A980" s="1091" t="n"/>
      <c r="B980" s="1091" t="n"/>
      <c r="C980" s="1071" t="n"/>
      <c r="D980" s="1086" t="n"/>
      <c r="E980" s="1091" t="n"/>
      <c r="F980" s="1071" t="n"/>
      <c r="G980" s="1071" t="n"/>
      <c r="H980" s="1071" t="n"/>
      <c r="I980" s="1086" t="n"/>
      <c r="J980" s="1091" t="n"/>
      <c r="K980" s="1071" t="n"/>
      <c r="L980" s="1071" t="n"/>
      <c r="M980" s="1071" t="n"/>
      <c r="N980" s="1071" t="n"/>
      <c r="O980" s="1086" t="n"/>
      <c r="P980" s="1091" t="n"/>
      <c r="Q980" s="1071" t="n"/>
      <c r="R980" s="1071" t="n"/>
      <c r="S980" s="1086" t="n"/>
      <c r="T980" s="1091" t="n"/>
      <c r="U980" s="1071" t="n"/>
      <c r="V980" s="1071" t="n"/>
      <c r="W980" s="1071" t="n"/>
      <c r="X980" s="1086" t="n"/>
      <c r="Y980" s="1091" t="n"/>
      <c r="Z980" s="1071" t="n"/>
      <c r="AA980" s="1071" t="n"/>
      <c r="AB980" s="1086" t="n"/>
      <c r="AC980" s="1091" t="n"/>
      <c r="AD980" s="1071" t="n"/>
      <c r="AE980" s="1071" t="n"/>
      <c r="AF980" s="1071" t="n"/>
      <c r="AG980" s="1086" t="n"/>
      <c r="AH980" s="1091" t="n"/>
      <c r="AI980" s="1071" t="n"/>
      <c r="AJ980" s="1086" t="n"/>
    </row>
    <row r="981" ht="12.75" customHeight="1" s="789">
      <c r="A981" s="1091" t="n"/>
      <c r="B981" s="1091" t="n"/>
      <c r="C981" s="1071" t="n"/>
      <c r="D981" s="1086" t="n"/>
      <c r="E981" s="1091" t="n"/>
      <c r="F981" s="1071" t="n"/>
      <c r="G981" s="1071" t="n"/>
      <c r="H981" s="1071" t="n"/>
      <c r="I981" s="1086" t="n"/>
      <c r="J981" s="1091" t="n"/>
      <c r="K981" s="1071" t="n"/>
      <c r="L981" s="1071" t="n"/>
      <c r="M981" s="1071" t="n"/>
      <c r="N981" s="1071" t="n"/>
      <c r="O981" s="1086" t="n"/>
      <c r="P981" s="1091" t="n"/>
      <c r="Q981" s="1071" t="n"/>
      <c r="R981" s="1071" t="n"/>
      <c r="S981" s="1086" t="n"/>
      <c r="T981" s="1091" t="n"/>
      <c r="U981" s="1071" t="n"/>
      <c r="V981" s="1071" t="n"/>
      <c r="W981" s="1071" t="n"/>
      <c r="X981" s="1086" t="n"/>
      <c r="Y981" s="1091" t="n"/>
      <c r="Z981" s="1071" t="n"/>
      <c r="AA981" s="1071" t="n"/>
      <c r="AB981" s="1086" t="n"/>
      <c r="AC981" s="1091" t="n"/>
      <c r="AD981" s="1071" t="n"/>
      <c r="AE981" s="1071" t="n"/>
      <c r="AF981" s="1071" t="n"/>
      <c r="AG981" s="1086" t="n"/>
      <c r="AH981" s="1091" t="n"/>
      <c r="AI981" s="1071" t="n"/>
      <c r="AJ981" s="1086" t="n"/>
    </row>
    <row r="982" ht="12.75" customHeight="1" s="789">
      <c r="A982" s="1091" t="n"/>
      <c r="B982" s="1091" t="n"/>
      <c r="C982" s="1071" t="n"/>
      <c r="D982" s="1086" t="n"/>
      <c r="E982" s="1091" t="n"/>
      <c r="F982" s="1071" t="n"/>
      <c r="G982" s="1071" t="n"/>
      <c r="H982" s="1071" t="n"/>
      <c r="I982" s="1086" t="n"/>
      <c r="J982" s="1091" t="n"/>
      <c r="K982" s="1071" t="n"/>
      <c r="L982" s="1071" t="n"/>
      <c r="M982" s="1071" t="n"/>
      <c r="N982" s="1071" t="n"/>
      <c r="O982" s="1086" t="n"/>
      <c r="P982" s="1091" t="n"/>
      <c r="Q982" s="1071" t="n"/>
      <c r="R982" s="1071" t="n"/>
      <c r="S982" s="1086" t="n"/>
      <c r="T982" s="1091" t="n"/>
      <c r="U982" s="1071" t="n"/>
      <c r="V982" s="1071" t="n"/>
      <c r="W982" s="1071" t="n"/>
      <c r="X982" s="1086" t="n"/>
      <c r="Y982" s="1091" t="n"/>
      <c r="Z982" s="1071" t="n"/>
      <c r="AA982" s="1071" t="n"/>
      <c r="AB982" s="1086" t="n"/>
      <c r="AC982" s="1091" t="n"/>
      <c r="AD982" s="1071" t="n"/>
      <c r="AE982" s="1071" t="n"/>
      <c r="AF982" s="1071" t="n"/>
      <c r="AG982" s="1086" t="n"/>
      <c r="AH982" s="1091" t="n"/>
      <c r="AI982" s="1071" t="n"/>
      <c r="AJ982" s="1086" t="n"/>
    </row>
    <row r="983" ht="12.75" customHeight="1" s="789">
      <c r="A983" s="1091" t="n"/>
      <c r="B983" s="1091" t="n"/>
      <c r="C983" s="1071" t="n"/>
      <c r="D983" s="1086" t="n"/>
      <c r="E983" s="1091" t="n"/>
      <c r="F983" s="1071" t="n"/>
      <c r="G983" s="1071" t="n"/>
      <c r="H983" s="1071" t="n"/>
      <c r="I983" s="1086" t="n"/>
      <c r="J983" s="1091" t="n"/>
      <c r="K983" s="1071" t="n"/>
      <c r="L983" s="1071" t="n"/>
      <c r="M983" s="1071" t="n"/>
      <c r="N983" s="1071" t="n"/>
      <c r="O983" s="1086" t="n"/>
      <c r="P983" s="1091" t="n"/>
      <c r="Q983" s="1071" t="n"/>
      <c r="R983" s="1071" t="n"/>
      <c r="S983" s="1086" t="n"/>
      <c r="T983" s="1091" t="n"/>
      <c r="U983" s="1071" t="n"/>
      <c r="V983" s="1071" t="n"/>
      <c r="W983" s="1071" t="n"/>
      <c r="X983" s="1086" t="n"/>
      <c r="Y983" s="1091" t="n"/>
      <c r="Z983" s="1071" t="n"/>
      <c r="AA983" s="1071" t="n"/>
      <c r="AB983" s="1086" t="n"/>
      <c r="AC983" s="1091" t="n"/>
      <c r="AD983" s="1071" t="n"/>
      <c r="AE983" s="1071" t="n"/>
      <c r="AF983" s="1071" t="n"/>
      <c r="AG983" s="1086" t="n"/>
      <c r="AH983" s="1091" t="n"/>
      <c r="AI983" s="1071" t="n"/>
      <c r="AJ983" s="1086" t="n"/>
    </row>
    <row r="984" ht="12.75" customHeight="1" s="789">
      <c r="A984" s="1091" t="n"/>
      <c r="B984" s="1091" t="n"/>
      <c r="C984" s="1071" t="n"/>
      <c r="D984" s="1086" t="n"/>
      <c r="E984" s="1091" t="n"/>
      <c r="F984" s="1071" t="n"/>
      <c r="G984" s="1071" t="n"/>
      <c r="H984" s="1071" t="n"/>
      <c r="I984" s="1086" t="n"/>
      <c r="J984" s="1091" t="n"/>
      <c r="K984" s="1071" t="n"/>
      <c r="L984" s="1071" t="n"/>
      <c r="M984" s="1071" t="n"/>
      <c r="N984" s="1071" t="n"/>
      <c r="O984" s="1086" t="n"/>
      <c r="P984" s="1091" t="n"/>
      <c r="Q984" s="1071" t="n"/>
      <c r="R984" s="1071" t="n"/>
      <c r="S984" s="1086" t="n"/>
      <c r="T984" s="1091" t="n"/>
      <c r="U984" s="1071" t="n"/>
      <c r="V984" s="1071" t="n"/>
      <c r="W984" s="1071" t="n"/>
      <c r="X984" s="1086" t="n"/>
      <c r="Y984" s="1091" t="n"/>
      <c r="Z984" s="1071" t="n"/>
      <c r="AA984" s="1071" t="n"/>
      <c r="AB984" s="1086" t="n"/>
      <c r="AC984" s="1091" t="n"/>
      <c r="AD984" s="1071" t="n"/>
      <c r="AE984" s="1071" t="n"/>
      <c r="AF984" s="1071" t="n"/>
      <c r="AG984" s="1086" t="n"/>
      <c r="AH984" s="1091" t="n"/>
      <c r="AI984" s="1071" t="n"/>
      <c r="AJ984" s="1086" t="n"/>
    </row>
    <row r="985" ht="12.75" customHeight="1" s="789">
      <c r="A985" s="1091" t="n"/>
      <c r="B985" s="1091" t="n"/>
      <c r="C985" s="1071" t="n"/>
      <c r="D985" s="1086" t="n"/>
      <c r="E985" s="1091" t="n"/>
      <c r="F985" s="1071" t="n"/>
      <c r="G985" s="1071" t="n"/>
      <c r="H985" s="1071" t="n"/>
      <c r="I985" s="1086" t="n"/>
      <c r="J985" s="1091" t="n"/>
      <c r="K985" s="1071" t="n"/>
      <c r="L985" s="1071" t="n"/>
      <c r="M985" s="1071" t="n"/>
      <c r="N985" s="1071" t="n"/>
      <c r="O985" s="1086" t="n"/>
      <c r="P985" s="1091" t="n"/>
      <c r="Q985" s="1071" t="n"/>
      <c r="R985" s="1071" t="n"/>
      <c r="S985" s="1086" t="n"/>
      <c r="T985" s="1091" t="n"/>
      <c r="U985" s="1071" t="n"/>
      <c r="V985" s="1071" t="n"/>
      <c r="W985" s="1071" t="n"/>
      <c r="X985" s="1086" t="n"/>
      <c r="Y985" s="1091" t="n"/>
      <c r="Z985" s="1071" t="n"/>
      <c r="AA985" s="1071" t="n"/>
      <c r="AB985" s="1086" t="n"/>
      <c r="AC985" s="1091" t="n"/>
      <c r="AD985" s="1071" t="n"/>
      <c r="AE985" s="1071" t="n"/>
      <c r="AF985" s="1071" t="n"/>
      <c r="AG985" s="1086" t="n"/>
      <c r="AH985" s="1091" t="n"/>
      <c r="AI985" s="1071" t="n"/>
      <c r="AJ985" s="1086" t="n"/>
    </row>
    <row r="986" ht="12.75" customHeight="1" s="789">
      <c r="A986" s="1091" t="n"/>
      <c r="B986" s="1091" t="n"/>
      <c r="C986" s="1071" t="n"/>
      <c r="D986" s="1086" t="n"/>
      <c r="E986" s="1091" t="n"/>
      <c r="F986" s="1071" t="n"/>
      <c r="G986" s="1071" t="n"/>
      <c r="H986" s="1071" t="n"/>
      <c r="I986" s="1086" t="n"/>
      <c r="J986" s="1091" t="n"/>
      <c r="K986" s="1071" t="n"/>
      <c r="L986" s="1071" t="n"/>
      <c r="M986" s="1071" t="n"/>
      <c r="N986" s="1071" t="n"/>
      <c r="O986" s="1086" t="n"/>
      <c r="P986" s="1091" t="n"/>
      <c r="Q986" s="1071" t="n"/>
      <c r="R986" s="1071" t="n"/>
      <c r="S986" s="1086" t="n"/>
      <c r="T986" s="1091" t="n"/>
      <c r="U986" s="1071" t="n"/>
      <c r="V986" s="1071" t="n"/>
      <c r="W986" s="1071" t="n"/>
      <c r="X986" s="1086" t="n"/>
      <c r="Y986" s="1091" t="n"/>
      <c r="Z986" s="1071" t="n"/>
      <c r="AA986" s="1071" t="n"/>
      <c r="AB986" s="1086" t="n"/>
      <c r="AC986" s="1091" t="n"/>
      <c r="AD986" s="1071" t="n"/>
      <c r="AE986" s="1071" t="n"/>
      <c r="AF986" s="1071" t="n"/>
      <c r="AG986" s="1086" t="n"/>
      <c r="AH986" s="1091" t="n"/>
      <c r="AI986" s="1071" t="n"/>
      <c r="AJ986" s="1086" t="n"/>
    </row>
    <row r="987" ht="12.75" customHeight="1" s="789">
      <c r="A987" s="1091" t="n"/>
      <c r="B987" s="1091" t="n"/>
      <c r="C987" s="1071" t="n"/>
      <c r="D987" s="1086" t="n"/>
      <c r="E987" s="1091" t="n"/>
      <c r="F987" s="1071" t="n"/>
      <c r="G987" s="1071" t="n"/>
      <c r="H987" s="1071" t="n"/>
      <c r="I987" s="1086" t="n"/>
      <c r="J987" s="1091" t="n"/>
      <c r="K987" s="1071" t="n"/>
      <c r="L987" s="1071" t="n"/>
      <c r="M987" s="1071" t="n"/>
      <c r="N987" s="1071" t="n"/>
      <c r="O987" s="1086" t="n"/>
      <c r="P987" s="1091" t="n"/>
      <c r="Q987" s="1071" t="n"/>
      <c r="R987" s="1071" t="n"/>
      <c r="S987" s="1086" t="n"/>
      <c r="T987" s="1091" t="n"/>
      <c r="U987" s="1071" t="n"/>
      <c r="V987" s="1071" t="n"/>
      <c r="W987" s="1071" t="n"/>
      <c r="X987" s="1086" t="n"/>
      <c r="Y987" s="1091" t="n"/>
      <c r="Z987" s="1071" t="n"/>
      <c r="AA987" s="1071" t="n"/>
      <c r="AB987" s="1086" t="n"/>
      <c r="AC987" s="1091" t="n"/>
      <c r="AD987" s="1071" t="n"/>
      <c r="AE987" s="1071" t="n"/>
      <c r="AF987" s="1071" t="n"/>
      <c r="AG987" s="1086" t="n"/>
      <c r="AH987" s="1091" t="n"/>
      <c r="AI987" s="1071" t="n"/>
      <c r="AJ987" s="1086" t="n"/>
    </row>
    <row r="988" ht="12.75" customHeight="1" s="789">
      <c r="A988" s="1091" t="n"/>
      <c r="B988" s="1091" t="n"/>
      <c r="C988" s="1071" t="n"/>
      <c r="D988" s="1086" t="n"/>
      <c r="E988" s="1091" t="n"/>
      <c r="F988" s="1071" t="n"/>
      <c r="G988" s="1071" t="n"/>
      <c r="H988" s="1071" t="n"/>
      <c r="I988" s="1086" t="n"/>
      <c r="J988" s="1091" t="n"/>
      <c r="K988" s="1071" t="n"/>
      <c r="L988" s="1071" t="n"/>
      <c r="M988" s="1071" t="n"/>
      <c r="N988" s="1071" t="n"/>
      <c r="O988" s="1086" t="n"/>
      <c r="P988" s="1091" t="n"/>
      <c r="Q988" s="1071" t="n"/>
      <c r="R988" s="1071" t="n"/>
      <c r="S988" s="1086" t="n"/>
      <c r="T988" s="1091" t="n"/>
      <c r="U988" s="1071" t="n"/>
      <c r="V988" s="1071" t="n"/>
      <c r="W988" s="1071" t="n"/>
      <c r="X988" s="1086" t="n"/>
      <c r="Y988" s="1091" t="n"/>
      <c r="Z988" s="1071" t="n"/>
      <c r="AA988" s="1071" t="n"/>
      <c r="AB988" s="1086" t="n"/>
      <c r="AC988" s="1091" t="n"/>
      <c r="AD988" s="1071" t="n"/>
      <c r="AE988" s="1071" t="n"/>
      <c r="AF988" s="1071" t="n"/>
      <c r="AG988" s="1086" t="n"/>
      <c r="AH988" s="1091" t="n"/>
      <c r="AI988" s="1071" t="n"/>
      <c r="AJ988" s="1086" t="n"/>
    </row>
    <row r="989" ht="12.75" customHeight="1" s="789">
      <c r="A989" s="1091" t="n"/>
      <c r="B989" s="1091" t="n"/>
      <c r="C989" s="1071" t="n"/>
      <c r="D989" s="1086" t="n"/>
      <c r="E989" s="1091" t="n"/>
      <c r="F989" s="1071" t="n"/>
      <c r="G989" s="1071" t="n"/>
      <c r="H989" s="1071" t="n"/>
      <c r="I989" s="1086" t="n"/>
      <c r="J989" s="1091" t="n"/>
      <c r="K989" s="1071" t="n"/>
      <c r="L989" s="1071" t="n"/>
      <c r="M989" s="1071" t="n"/>
      <c r="N989" s="1071" t="n"/>
      <c r="O989" s="1086" t="n"/>
      <c r="P989" s="1091" t="n"/>
      <c r="Q989" s="1071" t="n"/>
      <c r="R989" s="1071" t="n"/>
      <c r="S989" s="1086" t="n"/>
      <c r="T989" s="1091" t="n"/>
      <c r="U989" s="1071" t="n"/>
      <c r="V989" s="1071" t="n"/>
      <c r="W989" s="1071" t="n"/>
      <c r="X989" s="1086" t="n"/>
      <c r="Y989" s="1091" t="n"/>
      <c r="Z989" s="1071" t="n"/>
      <c r="AA989" s="1071" t="n"/>
      <c r="AB989" s="1086" t="n"/>
      <c r="AC989" s="1091" t="n"/>
      <c r="AD989" s="1071" t="n"/>
      <c r="AE989" s="1071" t="n"/>
      <c r="AF989" s="1071" t="n"/>
      <c r="AG989" s="1086" t="n"/>
      <c r="AH989" s="1091" t="n"/>
      <c r="AI989" s="1071" t="n"/>
      <c r="AJ989" s="1086" t="n"/>
    </row>
    <row r="990" ht="12.75" customHeight="1" s="789">
      <c r="A990" s="1091" t="n"/>
      <c r="B990" s="1091" t="n"/>
      <c r="C990" s="1071" t="n"/>
      <c r="D990" s="1086" t="n"/>
      <c r="E990" s="1091" t="n"/>
      <c r="F990" s="1071" t="n"/>
      <c r="G990" s="1071" t="n"/>
      <c r="H990" s="1071" t="n"/>
      <c r="I990" s="1086" t="n"/>
      <c r="J990" s="1091" t="n"/>
      <c r="K990" s="1071" t="n"/>
      <c r="L990" s="1071" t="n"/>
      <c r="M990" s="1071" t="n"/>
      <c r="N990" s="1071" t="n"/>
      <c r="O990" s="1086" t="n"/>
      <c r="P990" s="1091" t="n"/>
      <c r="Q990" s="1071" t="n"/>
      <c r="R990" s="1071" t="n"/>
      <c r="S990" s="1086" t="n"/>
      <c r="T990" s="1091" t="n"/>
      <c r="U990" s="1071" t="n"/>
      <c r="V990" s="1071" t="n"/>
      <c r="W990" s="1071" t="n"/>
      <c r="X990" s="1086" t="n"/>
      <c r="Y990" s="1091" t="n"/>
      <c r="Z990" s="1071" t="n"/>
      <c r="AA990" s="1071" t="n"/>
      <c r="AB990" s="1086" t="n"/>
      <c r="AC990" s="1091" t="n"/>
      <c r="AD990" s="1071" t="n"/>
      <c r="AE990" s="1071" t="n"/>
      <c r="AF990" s="1071" t="n"/>
      <c r="AG990" s="1086" t="n"/>
      <c r="AH990" s="1091" t="n"/>
      <c r="AI990" s="1071" t="n"/>
      <c r="AJ990" s="1086" t="n"/>
    </row>
    <row r="991" ht="12.75" customHeight="1" s="789">
      <c r="A991" s="1091" t="n"/>
      <c r="B991" s="1091" t="n"/>
      <c r="C991" s="1071" t="n"/>
      <c r="D991" s="1086" t="n"/>
      <c r="E991" s="1091" t="n"/>
      <c r="F991" s="1071" t="n"/>
      <c r="G991" s="1071" t="n"/>
      <c r="H991" s="1071" t="n"/>
      <c r="I991" s="1086" t="n"/>
      <c r="J991" s="1091" t="n"/>
      <c r="K991" s="1071" t="n"/>
      <c r="L991" s="1071" t="n"/>
      <c r="M991" s="1071" t="n"/>
      <c r="N991" s="1071" t="n"/>
      <c r="O991" s="1086" t="n"/>
      <c r="P991" s="1091" t="n"/>
      <c r="Q991" s="1071" t="n"/>
      <c r="R991" s="1071" t="n"/>
      <c r="S991" s="1086" t="n"/>
      <c r="T991" s="1091" t="n"/>
      <c r="U991" s="1071" t="n"/>
      <c r="V991" s="1071" t="n"/>
      <c r="W991" s="1071" t="n"/>
      <c r="X991" s="1086" t="n"/>
      <c r="Y991" s="1091" t="n"/>
      <c r="Z991" s="1071" t="n"/>
      <c r="AA991" s="1071" t="n"/>
      <c r="AB991" s="1086" t="n"/>
      <c r="AC991" s="1091" t="n"/>
      <c r="AD991" s="1071" t="n"/>
      <c r="AE991" s="1071" t="n"/>
      <c r="AF991" s="1071" t="n"/>
      <c r="AG991" s="1086" t="n"/>
      <c r="AH991" s="1091" t="n"/>
      <c r="AI991" s="1071" t="n"/>
      <c r="AJ991" s="1086" t="n"/>
    </row>
    <row r="992" ht="12.75" customHeight="1" s="789">
      <c r="A992" s="1091" t="n"/>
      <c r="B992" s="1091" t="n"/>
      <c r="C992" s="1071" t="n"/>
      <c r="D992" s="1086" t="n"/>
      <c r="E992" s="1091" t="n"/>
      <c r="F992" s="1071" t="n"/>
      <c r="G992" s="1071" t="n"/>
      <c r="H992" s="1071" t="n"/>
      <c r="I992" s="1086" t="n"/>
      <c r="J992" s="1091" t="n"/>
      <c r="K992" s="1071" t="n"/>
      <c r="L992" s="1071" t="n"/>
      <c r="M992" s="1071" t="n"/>
      <c r="N992" s="1071" t="n"/>
      <c r="O992" s="1086" t="n"/>
      <c r="P992" s="1091" t="n"/>
      <c r="Q992" s="1071" t="n"/>
      <c r="R992" s="1071" t="n"/>
      <c r="S992" s="1086" t="n"/>
      <c r="T992" s="1091" t="n"/>
      <c r="U992" s="1071" t="n"/>
      <c r="V992" s="1071" t="n"/>
      <c r="W992" s="1071" t="n"/>
      <c r="X992" s="1086" t="n"/>
      <c r="Y992" s="1091" t="n"/>
      <c r="Z992" s="1071" t="n"/>
      <c r="AA992" s="1071" t="n"/>
      <c r="AB992" s="1086" t="n"/>
      <c r="AC992" s="1091" t="n"/>
      <c r="AD992" s="1071" t="n"/>
      <c r="AE992" s="1071" t="n"/>
      <c r="AF992" s="1071" t="n"/>
      <c r="AG992" s="1086" t="n"/>
      <c r="AH992" s="1091" t="n"/>
      <c r="AI992" s="1071" t="n"/>
      <c r="AJ992" s="1086" t="n"/>
    </row>
    <row r="993" ht="12.75" customHeight="1" s="789">
      <c r="A993" s="1091" t="n"/>
      <c r="B993" s="1091" t="n"/>
      <c r="C993" s="1071" t="n"/>
      <c r="D993" s="1086" t="n"/>
      <c r="E993" s="1091" t="n"/>
      <c r="F993" s="1071" t="n"/>
      <c r="G993" s="1071" t="n"/>
      <c r="H993" s="1071" t="n"/>
      <c r="I993" s="1086" t="n"/>
      <c r="J993" s="1091" t="n"/>
      <c r="K993" s="1071" t="n"/>
      <c r="L993" s="1071" t="n"/>
      <c r="M993" s="1071" t="n"/>
      <c r="N993" s="1071" t="n"/>
      <c r="O993" s="1086" t="n"/>
      <c r="P993" s="1091" t="n"/>
      <c r="Q993" s="1071" t="n"/>
      <c r="R993" s="1071" t="n"/>
      <c r="S993" s="1086" t="n"/>
      <c r="T993" s="1091" t="n"/>
      <c r="U993" s="1071" t="n"/>
      <c r="V993" s="1071" t="n"/>
      <c r="W993" s="1071" t="n"/>
      <c r="X993" s="1086" t="n"/>
      <c r="Y993" s="1091" t="n"/>
      <c r="Z993" s="1071" t="n"/>
      <c r="AA993" s="1071" t="n"/>
      <c r="AB993" s="1086" t="n"/>
      <c r="AC993" s="1091" t="n"/>
      <c r="AD993" s="1071" t="n"/>
      <c r="AE993" s="1071" t="n"/>
      <c r="AF993" s="1071" t="n"/>
      <c r="AG993" s="1086" t="n"/>
      <c r="AH993" s="1091" t="n"/>
      <c r="AI993" s="1071" t="n"/>
      <c r="AJ993" s="1086" t="n"/>
    </row>
    <row r="994" ht="12.75" customHeight="1" s="789">
      <c r="A994" s="1091" t="n"/>
      <c r="B994" s="1091" t="n"/>
      <c r="C994" s="1071" t="n"/>
      <c r="D994" s="1086" t="n"/>
      <c r="E994" s="1091" t="n"/>
      <c r="F994" s="1071" t="n"/>
      <c r="G994" s="1071" t="n"/>
      <c r="H994" s="1071" t="n"/>
      <c r="I994" s="1086" t="n"/>
      <c r="J994" s="1091" t="n"/>
      <c r="K994" s="1071" t="n"/>
      <c r="L994" s="1071" t="n"/>
      <c r="M994" s="1071" t="n"/>
      <c r="N994" s="1071" t="n"/>
      <c r="O994" s="1086" t="n"/>
      <c r="P994" s="1091" t="n"/>
      <c r="Q994" s="1071" t="n"/>
      <c r="R994" s="1071" t="n"/>
      <c r="S994" s="1086" t="n"/>
      <c r="T994" s="1091" t="n"/>
      <c r="U994" s="1071" t="n"/>
      <c r="V994" s="1071" t="n"/>
      <c r="W994" s="1071" t="n"/>
      <c r="X994" s="1086" t="n"/>
      <c r="Y994" s="1091" t="n"/>
      <c r="Z994" s="1071" t="n"/>
      <c r="AA994" s="1071" t="n"/>
      <c r="AB994" s="1086" t="n"/>
      <c r="AC994" s="1091" t="n"/>
      <c r="AD994" s="1071" t="n"/>
      <c r="AE994" s="1071" t="n"/>
      <c r="AF994" s="1071" t="n"/>
      <c r="AG994" s="1086" t="n"/>
      <c r="AH994" s="1091" t="n"/>
      <c r="AI994" s="1071" t="n"/>
      <c r="AJ994" s="1086" t="n"/>
    </row>
    <row r="995" ht="12.75" customHeight="1" s="789">
      <c r="A995" s="1091" t="n"/>
      <c r="B995" s="1091" t="n"/>
      <c r="C995" s="1071" t="n"/>
      <c r="D995" s="1086" t="n"/>
      <c r="E995" s="1091" t="n"/>
      <c r="F995" s="1071" t="n"/>
      <c r="G995" s="1071" t="n"/>
      <c r="H995" s="1071" t="n"/>
      <c r="I995" s="1086" t="n"/>
      <c r="J995" s="1091" t="n"/>
      <c r="K995" s="1071" t="n"/>
      <c r="L995" s="1071" t="n"/>
      <c r="M995" s="1071" t="n"/>
      <c r="N995" s="1071" t="n"/>
      <c r="O995" s="1086" t="n"/>
      <c r="P995" s="1091" t="n"/>
      <c r="Q995" s="1071" t="n"/>
      <c r="R995" s="1071" t="n"/>
      <c r="S995" s="1086" t="n"/>
      <c r="T995" s="1091" t="n"/>
      <c r="U995" s="1071" t="n"/>
      <c r="V995" s="1071" t="n"/>
      <c r="W995" s="1071" t="n"/>
      <c r="X995" s="1086" t="n"/>
      <c r="Y995" s="1091" t="n"/>
      <c r="Z995" s="1071" t="n"/>
      <c r="AA995" s="1071" t="n"/>
      <c r="AB995" s="1086" t="n"/>
      <c r="AC995" s="1091" t="n"/>
      <c r="AD995" s="1071" t="n"/>
      <c r="AE995" s="1071" t="n"/>
      <c r="AF995" s="1071" t="n"/>
      <c r="AG995" s="1086" t="n"/>
      <c r="AH995" s="1091" t="n"/>
      <c r="AI995" s="1071" t="n"/>
      <c r="AJ995" s="1086" t="n"/>
    </row>
    <row r="996" ht="12.75" customHeight="1" s="789">
      <c r="A996" s="1091" t="n"/>
      <c r="B996" s="1091" t="n"/>
      <c r="C996" s="1071" t="n"/>
      <c r="D996" s="1086" t="n"/>
      <c r="E996" s="1091" t="n"/>
      <c r="F996" s="1071" t="n"/>
      <c r="G996" s="1071" t="n"/>
      <c r="H996" s="1071" t="n"/>
      <c r="I996" s="1086" t="n"/>
      <c r="J996" s="1091" t="n"/>
      <c r="K996" s="1071" t="n"/>
      <c r="L996" s="1071" t="n"/>
      <c r="M996" s="1071" t="n"/>
      <c r="N996" s="1071" t="n"/>
      <c r="O996" s="1086" t="n"/>
      <c r="P996" s="1091" t="n"/>
      <c r="Q996" s="1071" t="n"/>
      <c r="R996" s="1071" t="n"/>
      <c r="S996" s="1086" t="n"/>
      <c r="T996" s="1091" t="n"/>
      <c r="U996" s="1071" t="n"/>
      <c r="V996" s="1071" t="n"/>
      <c r="W996" s="1071" t="n"/>
      <c r="X996" s="1086" t="n"/>
      <c r="Y996" s="1091" t="n"/>
      <c r="Z996" s="1071" t="n"/>
      <c r="AA996" s="1071" t="n"/>
      <c r="AB996" s="1086" t="n"/>
      <c r="AC996" s="1091" t="n"/>
      <c r="AD996" s="1071" t="n"/>
      <c r="AE996" s="1071" t="n"/>
      <c r="AF996" s="1071" t="n"/>
      <c r="AG996" s="1086" t="n"/>
      <c r="AH996" s="1091" t="n"/>
      <c r="AI996" s="1071" t="n"/>
      <c r="AJ996" s="1086" t="n"/>
    </row>
    <row r="997" ht="12.75" customHeight="1" s="789">
      <c r="A997" s="1091" t="n"/>
      <c r="B997" s="1091" t="n"/>
      <c r="C997" s="1071" t="n"/>
      <c r="D997" s="1086" t="n"/>
      <c r="E997" s="1091" t="n"/>
      <c r="F997" s="1071" t="n"/>
      <c r="G997" s="1071" t="n"/>
      <c r="H997" s="1071" t="n"/>
      <c r="I997" s="1086" t="n"/>
      <c r="J997" s="1091" t="n"/>
      <c r="K997" s="1071" t="n"/>
      <c r="L997" s="1071" t="n"/>
      <c r="M997" s="1071" t="n"/>
      <c r="N997" s="1071" t="n"/>
      <c r="O997" s="1086" t="n"/>
      <c r="P997" s="1091" t="n"/>
      <c r="Q997" s="1071" t="n"/>
      <c r="R997" s="1071" t="n"/>
      <c r="S997" s="1086" t="n"/>
      <c r="T997" s="1091" t="n"/>
      <c r="U997" s="1071" t="n"/>
      <c r="V997" s="1071" t="n"/>
      <c r="W997" s="1071" t="n"/>
      <c r="X997" s="1086" t="n"/>
      <c r="Y997" s="1091" t="n"/>
      <c r="Z997" s="1071" t="n"/>
      <c r="AA997" s="1071" t="n"/>
      <c r="AB997" s="1086" t="n"/>
      <c r="AC997" s="1091" t="n"/>
      <c r="AD997" s="1071" t="n"/>
      <c r="AE997" s="1071" t="n"/>
      <c r="AF997" s="1071" t="n"/>
      <c r="AG997" s="1086" t="n"/>
      <c r="AH997" s="1091" t="n"/>
      <c r="AI997" s="1071" t="n"/>
      <c r="AJ997" s="1086" t="n"/>
    </row>
    <row r="998" ht="12.75" customHeight="1" s="789">
      <c r="A998" s="1091" t="n"/>
      <c r="B998" s="1091" t="n"/>
      <c r="C998" s="1071" t="n"/>
      <c r="D998" s="1086" t="n"/>
      <c r="E998" s="1091" t="n"/>
      <c r="F998" s="1071" t="n"/>
      <c r="G998" s="1071" t="n"/>
      <c r="H998" s="1071" t="n"/>
      <c r="I998" s="1086" t="n"/>
      <c r="J998" s="1091" t="n"/>
      <c r="K998" s="1071" t="n"/>
      <c r="L998" s="1071" t="n"/>
      <c r="M998" s="1071" t="n"/>
      <c r="N998" s="1071" t="n"/>
      <c r="O998" s="1086" t="n"/>
      <c r="P998" s="1091" t="n"/>
      <c r="Q998" s="1071" t="n"/>
      <c r="R998" s="1071" t="n"/>
      <c r="S998" s="1086" t="n"/>
      <c r="T998" s="1091" t="n"/>
      <c r="U998" s="1071" t="n"/>
      <c r="V998" s="1071" t="n"/>
      <c r="W998" s="1071" t="n"/>
      <c r="X998" s="1086" t="n"/>
      <c r="Y998" s="1091" t="n"/>
      <c r="Z998" s="1071" t="n"/>
      <c r="AA998" s="1071" t="n"/>
      <c r="AB998" s="1086" t="n"/>
      <c r="AC998" s="1091" t="n"/>
      <c r="AD998" s="1071" t="n"/>
      <c r="AE998" s="1071" t="n"/>
      <c r="AF998" s="1071" t="n"/>
      <c r="AG998" s="1086" t="n"/>
      <c r="AH998" s="1091" t="n"/>
      <c r="AI998" s="1071" t="n"/>
      <c r="AJ998" s="1086" t="n"/>
    </row>
    <row r="999" ht="12.75" customHeight="1" s="789">
      <c r="A999" s="1091" t="n"/>
      <c r="B999" s="1091" t="n"/>
      <c r="C999" s="1071" t="n"/>
      <c r="D999" s="1086" t="n"/>
      <c r="E999" s="1091" t="n"/>
      <c r="F999" s="1071" t="n"/>
      <c r="G999" s="1071" t="n"/>
      <c r="H999" s="1071" t="n"/>
      <c r="I999" s="1086" t="n"/>
      <c r="J999" s="1091" t="n"/>
      <c r="K999" s="1071" t="n"/>
      <c r="L999" s="1071" t="n"/>
      <c r="M999" s="1071" t="n"/>
      <c r="N999" s="1071" t="n"/>
      <c r="O999" s="1086" t="n"/>
      <c r="P999" s="1091" t="n"/>
      <c r="Q999" s="1071" t="n"/>
      <c r="R999" s="1071" t="n"/>
      <c r="S999" s="1086" t="n"/>
      <c r="T999" s="1091" t="n"/>
      <c r="U999" s="1071" t="n"/>
      <c r="V999" s="1071" t="n"/>
      <c r="W999" s="1071" t="n"/>
      <c r="X999" s="1086" t="n"/>
      <c r="Y999" s="1091" t="n"/>
      <c r="Z999" s="1071" t="n"/>
      <c r="AA999" s="1071" t="n"/>
      <c r="AB999" s="1086" t="n"/>
      <c r="AC999" s="1091" t="n"/>
      <c r="AD999" s="1071" t="n"/>
      <c r="AE999" s="1071" t="n"/>
      <c r="AF999" s="1071" t="n"/>
      <c r="AG999" s="1086" t="n"/>
      <c r="AH999" s="1091" t="n"/>
      <c r="AI999" s="1071" t="n"/>
      <c r="AJ999" s="1086" t="n"/>
    </row>
    <row r="1000" ht="12.75" customHeight="1" s="789">
      <c r="A1000" s="1108" t="n"/>
      <c r="B1000" s="1108" t="n"/>
      <c r="C1000" s="1109" t="n"/>
      <c r="D1000" s="1110" t="n"/>
      <c r="E1000" s="1108" t="n"/>
      <c r="F1000" s="1109" t="n"/>
      <c r="G1000" s="1109" t="n"/>
      <c r="H1000" s="1109" t="n"/>
      <c r="I1000" s="1110" t="n"/>
      <c r="J1000" s="1108" t="n"/>
      <c r="K1000" s="1109" t="n"/>
      <c r="L1000" s="1109" t="n"/>
      <c r="M1000" s="1109" t="n"/>
      <c r="N1000" s="1109" t="n"/>
      <c r="O1000" s="1110" t="n"/>
      <c r="P1000" s="1108" t="n"/>
      <c r="Q1000" s="1109" t="n"/>
      <c r="R1000" s="1109" t="n"/>
      <c r="S1000" s="1110" t="n"/>
      <c r="T1000" s="1108" t="n"/>
      <c r="U1000" s="1109" t="n"/>
      <c r="V1000" s="1109" t="n"/>
      <c r="W1000" s="1109" t="n"/>
      <c r="X1000" s="1110" t="n"/>
      <c r="Y1000" s="1108" t="n"/>
      <c r="Z1000" s="1109" t="n"/>
      <c r="AA1000" s="1109" t="n"/>
      <c r="AB1000" s="1110" t="n"/>
      <c r="AC1000" s="1108" t="n"/>
      <c r="AD1000" s="1109" t="n"/>
      <c r="AE1000" s="1109" t="n"/>
      <c r="AF1000" s="1109" t="n"/>
      <c r="AG1000" s="1110" t="n"/>
      <c r="AH1000" s="1108" t="n"/>
      <c r="AI1000" s="1109" t="n"/>
      <c r="AJ1000" s="1110" t="n"/>
    </row>
  </sheetData>
  <autoFilter ref="A1:AJ202"/>
  <printOptions horizontalCentered="0" verticalCentered="0" headings="0" gridLines="0" gridLinesSet="1"/>
  <pageMargins left="0.7" right="0.7" top="0.75" bottom="0.75" header="0.511805555555555" footer="0.511805555555555"/>
  <pageSetup orientation="portrait" paperSize="9" scale="100" fitToHeight="1" fitToWidth="1" pageOrder="downThenOver" blackAndWhite="0" draft="0" horizontalDpi="300" verticalDpi="300" copies="1"/>
</worksheet>
</file>

<file path=xl/worksheets/sheet3.xml><?xml version="1.0" encoding="utf-8"?>
<worksheet xmlns="http://schemas.openxmlformats.org/spreadsheetml/2006/main">
  <sheetPr filterMode="0">
    <outlinePr summaryBelow="1" summaryRight="1"/>
    <pageSetUpPr fitToPage="0"/>
  </sheetPr>
  <dimension ref="A1:AE1006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baseColWidth="8" defaultColWidth="12.58984375" defaultRowHeight="15.75" zeroHeight="0" outlineLevelRow="0"/>
  <cols>
    <col width="3.42" customWidth="1" style="788" min="1" max="1"/>
    <col width="16.29" customWidth="1" style="788" min="2" max="2"/>
    <col width="25" customWidth="1" style="788" min="3" max="3"/>
    <col width="17.14" customWidth="1" style="788" min="4" max="4"/>
    <col width="11.99" customWidth="1" style="788" min="5" max="5"/>
    <col width="11.29" customWidth="1" style="788" min="6" max="6"/>
    <col width="18.42" customWidth="1" style="788" min="7" max="7"/>
    <col width="28.71" customWidth="1" style="788" min="8" max="8"/>
    <col width="26.29" customWidth="1" style="788" min="9" max="9"/>
    <col width="13.57" customWidth="1" style="788" min="10" max="10"/>
    <col width="11.71" customWidth="1" style="788" min="11" max="11"/>
    <col width="27.42" customWidth="1" style="788" min="12" max="12"/>
    <col width="37.14" customWidth="1" style="788" min="13" max="13"/>
    <col width="8" customWidth="1" style="788" min="14" max="14"/>
    <col width="16.29" customWidth="1" style="788" min="18" max="18"/>
  </cols>
  <sheetData>
    <row r="1" ht="12.75" customHeight="1" s="789">
      <c r="A1" s="1111" t="n">
        <v>3</v>
      </c>
      <c r="B1" s="1112" t="inlineStr">
        <is>
          <t>Запрос</t>
        </is>
      </c>
      <c r="C1" s="1112" t="inlineStr">
        <is>
          <t>Номер</t>
        </is>
      </c>
      <c r="D1" s="1112" t="inlineStr">
        <is>
          <t>Терминал</t>
        </is>
      </c>
      <c r="E1" s="1112" t="inlineStr">
        <is>
          <t>Количество</t>
        </is>
      </c>
      <c r="F1" s="1112" t="inlineStr">
        <is>
          <t>Номер кп</t>
        </is>
      </c>
      <c r="G1" s="1112" t="inlineStr">
        <is>
          <t>Ст. Отправления</t>
        </is>
      </c>
      <c r="H1" s="1112" t="inlineStr">
        <is>
          <t>Отправитель</t>
        </is>
      </c>
      <c r="I1" s="1112" t="inlineStr">
        <is>
          <t>Груз</t>
        </is>
      </c>
      <c r="J1" s="1112" t="inlineStr">
        <is>
          <t>Выход КП</t>
        </is>
      </c>
      <c r="K1" s="1112" t="inlineStr">
        <is>
          <t>РВП</t>
        </is>
      </c>
      <c r="L1" s="1112" t="inlineStr">
        <is>
          <t>Статус</t>
        </is>
      </c>
      <c r="M1" s="1112" t="inlineStr">
        <is>
          <t>Букинг</t>
        </is>
      </c>
      <c r="N1" s="1076" t="n"/>
      <c r="O1" s="1076" t="n"/>
      <c r="P1" s="1076" t="n"/>
      <c r="Q1" s="1076" t="n"/>
      <c r="R1" s="1076" t="n"/>
      <c r="S1" s="1076" t="n"/>
      <c r="T1" s="1076" t="n"/>
      <c r="U1" s="1076" t="n"/>
      <c r="V1" s="1076" t="n"/>
      <c r="W1" s="1076" t="n"/>
      <c r="X1" s="1076" t="n"/>
      <c r="Y1" s="1076" t="n"/>
      <c r="Z1" s="1076" t="n"/>
      <c r="AA1" s="1076" t="n"/>
      <c r="AB1" s="1076" t="n"/>
      <c r="AC1" s="1076" t="n"/>
      <c r="AD1" s="1076" t="n"/>
      <c r="AE1" s="1076" t="n"/>
    </row>
    <row r="2" ht="12.75" customHeight="1" s="789">
      <c r="A2" s="1113" t="n">
        <v>1</v>
      </c>
      <c r="B2" s="1114" t="inlineStr">
        <is>
          <t>D. Valenchits</t>
        </is>
      </c>
      <c r="C2" s="1114" t="inlineStr">
        <is>
          <t>0040362365-ИЗМ/1</t>
        </is>
      </c>
      <c r="D2" s="1114" t="inlineStr">
        <is>
          <t>НУТЭП</t>
        </is>
      </c>
      <c r="E2" s="1114" t="inlineStr">
        <is>
          <t>62х40</t>
        </is>
      </c>
      <c r="F2" s="1114" t="n"/>
      <c r="G2" s="1114" t="inlineStr">
        <is>
          <t>Омск (Карбышево 1)</t>
        </is>
      </c>
      <c r="H2" s="1114" t="inlineStr">
        <is>
          <t>"Омское продовольствие"</t>
        </is>
      </c>
      <c r="I2" s="1114" t="inlineStr">
        <is>
          <t>ПОЛИПРОПИЛЕН</t>
        </is>
      </c>
      <c r="J2" s="1114" t="inlineStr">
        <is>
          <t>~20-21.01</t>
        </is>
      </c>
      <c r="K2" s="1114" t="n"/>
      <c r="L2" s="1114" t="inlineStr">
        <is>
          <t>Подтверждена</t>
        </is>
      </c>
      <c r="M2" s="1114" t="inlineStr">
        <is>
          <t>ASLNVSAMB0670</t>
        </is>
      </c>
      <c r="N2" s="1076" t="n"/>
      <c r="O2" s="1076" t="n"/>
      <c r="P2" s="1076" t="n"/>
      <c r="Q2" s="1076" t="n"/>
      <c r="R2" s="1076" t="n"/>
      <c r="S2" s="1076" t="n"/>
      <c r="T2" s="1076" t="n"/>
      <c r="U2" s="1076" t="n"/>
      <c r="V2" s="1076" t="n"/>
      <c r="W2" s="1076" t="n"/>
      <c r="X2" s="1076" t="n"/>
      <c r="Y2" s="1076" t="n"/>
      <c r="Z2" s="1076" t="n"/>
      <c r="AA2" s="1076" t="n"/>
      <c r="AB2" s="1076" t="n"/>
      <c r="AC2" s="1076" t="n"/>
      <c r="AD2" s="1076" t="n"/>
      <c r="AE2" s="1076" t="n"/>
    </row>
    <row r="3" ht="12.75" customHeight="1" s="789">
      <c r="A3" s="1115" t="n">
        <v>2</v>
      </c>
      <c r="B3" s="1116" t="inlineStr">
        <is>
          <t>E. Kuznetsova</t>
        </is>
      </c>
      <c r="C3" s="1116" t="inlineStr">
        <is>
          <t>0040372599</t>
        </is>
      </c>
      <c r="D3" s="1116" t="inlineStr">
        <is>
          <t>НУТЭП</t>
        </is>
      </c>
      <c r="E3" s="1116" t="inlineStr">
        <is>
          <t>76х40</t>
        </is>
      </c>
      <c r="F3" s="1116" t="n"/>
      <c r="G3" s="1116" t="inlineStr">
        <is>
          <t>УЛК (Костылево)</t>
        </is>
      </c>
      <c r="H3" s="1116" t="inlineStr">
        <is>
          <t>Группа Компаний "УЛК</t>
        </is>
      </c>
      <c r="I3" s="1116" t="inlineStr">
        <is>
          <t>Пиломатериалы</t>
        </is>
      </c>
      <c r="J3" s="1116" t="inlineStr">
        <is>
          <t>груз готов</t>
        </is>
      </c>
      <c r="K3" s="1116" t="n"/>
      <c r="L3" s="1116" t="inlineStr">
        <is>
          <t>отменена (испорчена)</t>
        </is>
      </c>
      <c r="M3" s="1116" t="inlineStr">
        <is>
          <t>Отмена</t>
        </is>
      </c>
      <c r="N3" s="1076" t="inlineStr">
        <is>
          <t>-</t>
        </is>
      </c>
      <c r="O3" s="1076" t="n"/>
      <c r="P3" s="1076" t="n"/>
      <c r="Q3" s="1076" t="n"/>
      <c r="R3" s="1076" t="n"/>
      <c r="S3" s="1076" t="n"/>
      <c r="T3" s="1076" t="n"/>
      <c r="U3" s="1076" t="n"/>
      <c r="V3" s="1076" t="n"/>
      <c r="W3" s="1076" t="n"/>
      <c r="X3" s="1076" t="n"/>
      <c r="Y3" s="1076" t="n"/>
      <c r="Z3" s="1076" t="n"/>
      <c r="AA3" s="1076" t="n"/>
      <c r="AB3" s="1076" t="n"/>
      <c r="AC3" s="1076" t="n"/>
      <c r="AD3" s="1076" t="n"/>
      <c r="AE3" s="1076" t="n"/>
    </row>
    <row r="4" ht="12.75" customHeight="1" s="789">
      <c r="A4" s="1117" t="n">
        <v>3</v>
      </c>
      <c r="B4" s="1114" t="inlineStr">
        <is>
          <t>P. Trifonova</t>
        </is>
      </c>
      <c r="C4" s="1114" t="inlineStr">
        <is>
          <t>0040385024</t>
        </is>
      </c>
      <c r="D4" s="1114" t="inlineStr">
        <is>
          <t>НУТЭП</t>
        </is>
      </c>
      <c r="E4" s="1114" t="inlineStr">
        <is>
          <t>34+26=60х40</t>
        </is>
      </c>
      <c r="F4" s="1114" t="inlineStr">
        <is>
          <t>COC кп11 с НЛЭ</t>
        </is>
      </c>
      <c r="G4" s="1114" t="inlineStr">
        <is>
          <t>Сыктывкар (Койты)</t>
        </is>
      </c>
      <c r="H4" s="1114" t="inlineStr">
        <is>
          <t>Монди Сыктывкарский ЛПК"</t>
        </is>
      </c>
      <c r="I4" s="1114" t="inlineStr">
        <is>
          <t>Бумага газетная</t>
        </is>
      </c>
      <c r="J4" s="1114" t="inlineStr">
        <is>
          <t>~21-23.01</t>
        </is>
      </c>
      <c r="K4" s="1114" t="n"/>
      <c r="L4" s="1114" t="inlineStr">
        <is>
          <t>Подтверждена</t>
        </is>
      </c>
      <c r="M4" s="1114" t="inlineStr">
        <is>
          <t>ASLNVSAMB0664B+ASLNVSAMB0664C</t>
        </is>
      </c>
      <c r="N4" s="1076" t="n"/>
      <c r="O4" s="1076" t="n"/>
      <c r="P4" s="1076" t="n"/>
      <c r="Q4" s="1076" t="n"/>
      <c r="R4" s="1076" t="n"/>
      <c r="S4" s="1076" t="n"/>
      <c r="T4" s="1076" t="n"/>
      <c r="U4" s="1076" t="n"/>
      <c r="V4" s="1076" t="n"/>
      <c r="W4" s="1076" t="n"/>
      <c r="X4" s="1076" t="n"/>
      <c r="Y4" s="1076" t="n"/>
      <c r="Z4" s="1076" t="n"/>
      <c r="AA4" s="1076" t="n"/>
      <c r="AB4" s="1076" t="n"/>
      <c r="AC4" s="1076" t="n"/>
      <c r="AD4" s="1076" t="n"/>
      <c r="AE4" s="1076" t="n"/>
    </row>
    <row r="5" ht="12.75" customHeight="1" s="789">
      <c r="A5" s="1118" t="n"/>
      <c r="B5" s="1114" t="inlineStr">
        <is>
          <t>М. Чирков</t>
        </is>
      </c>
      <c r="C5" s="1114" t="inlineStr">
        <is>
          <t>0040384171</t>
        </is>
      </c>
      <c r="D5" s="1114" t="inlineStr">
        <is>
          <t>НУТЭП</t>
        </is>
      </c>
      <c r="E5" s="1119" t="inlineStr">
        <is>
          <t>15=&gt;5х40</t>
        </is>
      </c>
      <c r="F5" s="1114" t="inlineStr">
        <is>
          <t>COC кп11 с НЛЭ</t>
        </is>
      </c>
      <c r="G5" s="1114" t="inlineStr">
        <is>
          <t>Сыктывкар (Койты)</t>
        </is>
      </c>
      <c r="H5" s="1114" t="inlineStr">
        <is>
          <t>Монди Сыктывкарский ЛПК"</t>
        </is>
      </c>
      <c r="I5" s="1114" t="inlineStr">
        <is>
          <t>ПИЛОМАТЕРИАЛЫ</t>
        </is>
      </c>
      <c r="J5" s="1114" t="inlineStr">
        <is>
          <t>~21-23.01</t>
        </is>
      </c>
      <c r="K5" s="1114" t="n"/>
      <c r="L5" s="1114" t="inlineStr">
        <is>
          <t>Подтверждена</t>
        </is>
      </c>
      <c r="M5" s="1114" t="inlineStr">
        <is>
          <t>ASLNVSAMB0664A+ASLNVSAMB0783</t>
        </is>
      </c>
      <c r="N5" s="1076" t="inlineStr">
        <is>
          <t>-</t>
        </is>
      </c>
      <c r="O5" s="1076" t="n"/>
      <c r="P5" s="1076" t="n"/>
      <c r="Q5" s="1076" t="n"/>
      <c r="R5" s="1076" t="n"/>
      <c r="S5" s="1076" t="n"/>
      <c r="T5" s="1076" t="n"/>
      <c r="U5" s="1076" t="n"/>
      <c r="V5" s="1076" t="n"/>
      <c r="W5" s="1076" t="n"/>
      <c r="X5" s="1076" t="n"/>
      <c r="Y5" s="1076" t="n"/>
      <c r="Z5" s="1076" t="n"/>
      <c r="AA5" s="1076" t="n"/>
      <c r="AB5" s="1076" t="n"/>
      <c r="AC5" s="1076" t="n"/>
      <c r="AD5" s="1076" t="n"/>
      <c r="AE5" s="1076" t="n"/>
    </row>
    <row r="6" ht="12.75" customHeight="1" s="789">
      <c r="A6" s="1120" t="n"/>
      <c r="B6" s="1121" t="inlineStr">
        <is>
          <t>P. Trifonova</t>
        </is>
      </c>
      <c r="C6" s="1121" t="inlineStr">
        <is>
          <t>0040428964+0040491939</t>
        </is>
      </c>
      <c r="D6" s="1121" t="inlineStr">
        <is>
          <t>НУТЭП</t>
        </is>
      </c>
      <c r="E6" s="1121" t="inlineStr">
        <is>
          <t>10+1x40</t>
        </is>
      </c>
      <c r="F6" s="1114" t="inlineStr">
        <is>
          <t>COC кп11 с НЛЭ</t>
        </is>
      </c>
      <c r="G6" s="1121" t="inlineStr">
        <is>
          <t>Сыктывкар (Койты)</t>
        </is>
      </c>
      <c r="H6" s="1114" t="inlineStr">
        <is>
          <t>Монди Сыктывкарский ЛПК"</t>
        </is>
      </c>
      <c r="I6" s="1121" t="inlineStr">
        <is>
          <t>ПИЛОМАТЕРИАЛЫ</t>
        </is>
      </c>
      <c r="J6" s="1114" t="inlineStr">
        <is>
          <t>~21-23.01</t>
        </is>
      </c>
      <c r="K6" s="1114" t="n"/>
      <c r="L6" s="1114" t="inlineStr">
        <is>
          <t>Подтверждена/Подтверждена</t>
        </is>
      </c>
      <c r="M6" s="1121" t="inlineStr">
        <is>
          <t>ASLNVSAMB0795</t>
        </is>
      </c>
      <c r="N6" s="1076" t="inlineStr">
        <is>
          <t>-</t>
        </is>
      </c>
      <c r="O6" s="1076" t="n"/>
      <c r="P6" s="1076" t="n"/>
      <c r="Q6" s="1076" t="n"/>
      <c r="R6" s="1076" t="n"/>
      <c r="S6" s="1076" t="n"/>
      <c r="T6" s="1076" t="n"/>
      <c r="U6" s="1076" t="n"/>
      <c r="V6" s="1076" t="n"/>
      <c r="W6" s="1076" t="n"/>
      <c r="X6" s="1076" t="n"/>
      <c r="Y6" s="1076" t="n"/>
      <c r="Z6" s="1076" t="n"/>
      <c r="AA6" s="1076" t="n"/>
      <c r="AB6" s="1076" t="n"/>
      <c r="AC6" s="1076" t="n"/>
      <c r="AD6" s="1076" t="n"/>
      <c r="AE6" s="1076" t="n"/>
    </row>
    <row r="7" ht="12.75" customHeight="1" s="789">
      <c r="A7" s="1115" t="n">
        <v>4</v>
      </c>
      <c r="B7" s="1116" t="inlineStr">
        <is>
          <t>Poletaeva P.</t>
        </is>
      </c>
      <c r="C7" s="1116" t="inlineStr">
        <is>
          <t>0040387040</t>
        </is>
      </c>
      <c r="D7" s="1116" t="inlineStr">
        <is>
          <t>НУТЭП</t>
        </is>
      </c>
      <c r="E7" s="1116" t="inlineStr">
        <is>
          <t>62х40</t>
        </is>
      </c>
      <c r="F7" s="1116" t="n"/>
      <c r="G7" s="1116" t="inlineStr">
        <is>
          <t>Сегежа</t>
        </is>
      </c>
      <c r="H7" s="1116" t="inlineStr">
        <is>
          <t>СЕГЕЖСКИЙ ЦЕЛЛЮЛОЗНО-БУМАЖНЫЙ КОМБИНАТ"</t>
        </is>
      </c>
      <c r="I7" s="1116" t="inlineStr">
        <is>
          <t>Бумага</t>
        </is>
      </c>
      <c r="J7" s="1116" t="inlineStr">
        <is>
          <t>~05.02</t>
        </is>
      </c>
      <c r="K7" s="1116" t="n"/>
      <c r="L7" s="1116" t="inlineStr">
        <is>
          <t>Отмена, вместо неё подана 0040468486</t>
        </is>
      </c>
      <c r="M7" s="1122" t="n"/>
      <c r="N7" s="1076" t="n"/>
      <c r="O7" s="1076" t="n"/>
      <c r="P7" s="1076" t="n"/>
      <c r="Q7" s="1076" t="n"/>
      <c r="R7" s="1076" t="n"/>
      <c r="S7" s="1076" t="n"/>
      <c r="T7" s="1076" t="n"/>
      <c r="U7" s="1076" t="n"/>
      <c r="V7" s="1076" t="n"/>
      <c r="W7" s="1076" t="n"/>
      <c r="X7" s="1076" t="n"/>
      <c r="Y7" s="1076" t="n"/>
      <c r="Z7" s="1076" t="n"/>
      <c r="AA7" s="1076" t="n"/>
      <c r="AB7" s="1076" t="n"/>
      <c r="AC7" s="1076" t="n"/>
      <c r="AD7" s="1076" t="n"/>
      <c r="AE7" s="1076" t="n"/>
    </row>
    <row r="8" ht="12.75" customHeight="1" s="789">
      <c r="A8" s="1123" t="n">
        <v>5</v>
      </c>
      <c r="B8" s="1121" t="inlineStr">
        <is>
          <t>Poletaeva P.</t>
        </is>
      </c>
      <c r="C8" s="1121" t="inlineStr">
        <is>
          <t>0040387297</t>
        </is>
      </c>
      <c r="D8" s="1121" t="inlineStr">
        <is>
          <t>НУТЭП</t>
        </is>
      </c>
      <c r="E8" s="1121" t="inlineStr">
        <is>
          <t>62х40</t>
        </is>
      </c>
      <c r="F8" s="1121" t="n"/>
      <c r="G8" s="1121" t="inlineStr">
        <is>
          <t>Сегежа</t>
        </is>
      </c>
      <c r="H8" s="1121" t="inlineStr">
        <is>
          <t>СЕГЕЖСКИЙ ЦЕЛЛЮЛОЗНО-БУМАЖНЫЙ КОМБИНАТ"</t>
        </is>
      </c>
      <c r="I8" s="1121" t="inlineStr">
        <is>
          <t>Бумага</t>
        </is>
      </c>
      <c r="J8" s="1121" t="inlineStr">
        <is>
          <t>~12.02</t>
        </is>
      </c>
      <c r="K8" s="1121" t="n"/>
      <c r="L8" s="1121" t="inlineStr">
        <is>
          <t>Подтверждена</t>
        </is>
      </c>
      <c r="M8" s="1121" t="inlineStr">
        <is>
          <t>бкг удалены</t>
        </is>
      </c>
      <c r="N8" s="1076" t="n"/>
      <c r="O8" s="1076" t="n"/>
      <c r="P8" s="1076" t="n"/>
      <c r="Q8" s="1076" t="n"/>
      <c r="R8" s="1076" t="n"/>
      <c r="S8" s="1076" t="n"/>
      <c r="T8" s="1076" t="n"/>
      <c r="U8" s="1076" t="n"/>
      <c r="V8" s="1076" t="n"/>
      <c r="W8" s="1076" t="n"/>
      <c r="X8" s="1076" t="n"/>
      <c r="Y8" s="1076" t="n"/>
      <c r="Z8" s="1076" t="n"/>
      <c r="AA8" s="1076" t="n"/>
      <c r="AB8" s="1076" t="n"/>
      <c r="AC8" s="1076" t="n"/>
      <c r="AD8" s="1076" t="n"/>
      <c r="AE8" s="1076" t="n"/>
    </row>
    <row r="9" ht="12.75" customHeight="1" s="789">
      <c r="A9" s="1124" t="n">
        <v>6</v>
      </c>
      <c r="B9" s="1125" t="inlineStr">
        <is>
          <t>E. Kuznetsova</t>
        </is>
      </c>
      <c r="C9" s="1125" t="inlineStr">
        <is>
          <t>0040372625=&gt;40458313</t>
        </is>
      </c>
      <c r="D9" s="1126" t="inlineStr">
        <is>
          <t>НУТЭП=&gt;НЛЭ</t>
        </is>
      </c>
      <c r="E9" s="1125" t="inlineStr">
        <is>
          <t>76=&gt;60х40</t>
        </is>
      </c>
      <c r="F9" s="1126" t="inlineStr">
        <is>
          <t>кп10 с НЛЭ вышли 26/01 на НУТЭП</t>
        </is>
      </c>
      <c r="G9" s="1125" t="inlineStr">
        <is>
          <t>Костылево</t>
        </is>
      </c>
      <c r="H9" s="1126" t="n"/>
      <c r="I9" s="1125" t="inlineStr">
        <is>
          <t>Пиломатериалы</t>
        </is>
      </c>
      <c r="J9" s="1125" t="inlineStr">
        <is>
          <t>~30.01.2023</t>
        </is>
      </c>
      <c r="K9" s="1125" t="inlineStr">
        <is>
          <t>запрос</t>
        </is>
      </c>
      <c r="L9" s="1126" t="inlineStr">
        <is>
          <t>НУТЕП+ / НЛЭ -</t>
        </is>
      </c>
      <c r="M9" s="1125" t="inlineStr">
        <is>
          <t>ASLNVSAMB0645</t>
        </is>
      </c>
      <c r="N9" s="1076" t="n"/>
      <c r="O9" s="1076" t="n"/>
      <c r="P9" s="1076" t="n"/>
      <c r="Q9" s="1076" t="n"/>
      <c r="R9" s="1076" t="n"/>
      <c r="S9" s="1076" t="n"/>
      <c r="T9" s="1076" t="n"/>
      <c r="U9" s="1076" t="n"/>
      <c r="V9" s="1076" t="n"/>
      <c r="W9" s="1076" t="n"/>
      <c r="X9" s="1076" t="n"/>
      <c r="Y9" s="1076" t="n"/>
      <c r="Z9" s="1076" t="n"/>
      <c r="AA9" s="1076" t="n"/>
      <c r="AB9" s="1076" t="n"/>
      <c r="AC9" s="1076" t="n"/>
      <c r="AD9" s="1076" t="n"/>
      <c r="AE9" s="1076" t="n"/>
    </row>
    <row r="10" ht="12.75" customHeight="1" s="789">
      <c r="A10" s="1127" t="n">
        <v>7</v>
      </c>
      <c r="B10" s="1127" t="inlineStr">
        <is>
          <t>D. Valenchits</t>
        </is>
      </c>
      <c r="C10" s="1127" t="inlineStr">
        <is>
          <t>0040460925</t>
        </is>
      </c>
      <c r="D10" s="1127" t="inlineStr">
        <is>
          <t>НУТЭП</t>
        </is>
      </c>
      <c r="E10" s="1127" t="inlineStr">
        <is>
          <t>76x40</t>
        </is>
      </c>
      <c r="F10" s="1127" t="inlineStr">
        <is>
          <t>SOC</t>
        </is>
      </c>
      <c r="G10" s="1127" t="inlineStr">
        <is>
          <t>Карбышево 1 (Омск)</t>
        </is>
      </c>
      <c r="H10" s="1127" t="inlineStr">
        <is>
          <t xml:space="preserve">"Омское продовольствие" </t>
        </is>
      </c>
      <c r="I10" s="1127" t="inlineStr">
        <is>
          <t>ПОЛИПРОПИЛЕН</t>
        </is>
      </c>
      <c r="J10" s="1127" t="inlineStr">
        <is>
          <t>после 10.02</t>
        </is>
      </c>
      <c r="K10" s="1116" t="n"/>
      <c r="L10" s="1116" t="inlineStr">
        <is>
          <t>Отклонена ЦФТО</t>
        </is>
      </c>
      <c r="M10" s="1116" t="n"/>
      <c r="O10" s="1076" t="n"/>
      <c r="P10" s="1076" t="n"/>
      <c r="Q10" s="1076" t="n"/>
      <c r="R10" s="1076" t="n"/>
      <c r="S10" s="1076" t="n"/>
      <c r="T10" s="1076" t="n"/>
      <c r="U10" s="1076" t="n"/>
      <c r="V10" s="1076" t="n"/>
      <c r="W10" s="1076" t="n"/>
      <c r="X10" s="1076" t="n"/>
      <c r="Y10" s="1076" t="n"/>
      <c r="Z10" s="1076" t="n"/>
      <c r="AA10" s="1076" t="n"/>
      <c r="AB10" s="1076" t="n"/>
      <c r="AC10" s="1076" t="n"/>
      <c r="AD10" s="1076" t="n"/>
      <c r="AE10" s="1076" t="n"/>
    </row>
    <row r="11" ht="12.75" customHeight="1" s="789">
      <c r="A11" s="1127" t="n">
        <v>8</v>
      </c>
      <c r="B11" s="1127" t="inlineStr">
        <is>
          <t>D. Valenchits</t>
        </is>
      </c>
      <c r="C11" s="1127" t="inlineStr">
        <is>
          <t>0040466573</t>
        </is>
      </c>
      <c r="D11" s="1127" t="inlineStr">
        <is>
          <t>НУТЭП</t>
        </is>
      </c>
      <c r="E11" s="1127" t="inlineStr">
        <is>
          <t>62x40</t>
        </is>
      </c>
      <c r="F11" s="1127" t="inlineStr">
        <is>
          <t>SOC</t>
        </is>
      </c>
      <c r="G11" s="1127" t="inlineStr">
        <is>
          <t>Жиг море</t>
        </is>
      </c>
      <c r="H11" s="1127" t="inlineStr">
        <is>
          <t>"Предприятие промышленного железнодорожного транспорта"</t>
        </is>
      </c>
      <c r="I11" s="1127" t="inlineStr">
        <is>
          <t>ПОЛИЭТИЛЕН/ПОЛИПРОПИЛЕН</t>
        </is>
      </c>
      <c r="J11" s="1127" t="inlineStr">
        <is>
          <t>после 10.02</t>
        </is>
      </c>
      <c r="K11" s="1116" t="n"/>
      <c r="L11" s="1116" t="inlineStr">
        <is>
          <t>Отклонена ЦФТО</t>
        </is>
      </c>
      <c r="M11" s="1116" t="n"/>
      <c r="O11" s="1076" t="n"/>
      <c r="P11" s="1076" t="n"/>
      <c r="Q11" s="1076" t="n"/>
      <c r="R11" s="1076" t="n"/>
      <c r="S11" s="1076" t="n"/>
      <c r="T11" s="1076" t="n"/>
      <c r="U11" s="1076" t="n"/>
      <c r="V11" s="1076" t="n"/>
      <c r="W11" s="1076" t="n"/>
      <c r="X11" s="1076" t="n"/>
      <c r="Y11" s="1076" t="n"/>
      <c r="Z11" s="1076" t="n"/>
      <c r="AA11" s="1076" t="n"/>
      <c r="AB11" s="1076" t="n"/>
      <c r="AC11" s="1076" t="n"/>
      <c r="AD11" s="1076" t="n"/>
      <c r="AE11" s="1076" t="n"/>
    </row>
    <row r="12" ht="12.75" customHeight="1" s="789">
      <c r="A12" s="1127" t="n">
        <v>9</v>
      </c>
      <c r="B12" s="1127" t="inlineStr">
        <is>
          <t>D. Valenchits</t>
        </is>
      </c>
      <c r="C12" s="1127" t="inlineStr">
        <is>
          <t>0040466664</t>
        </is>
      </c>
      <c r="D12" s="1127" t="inlineStr">
        <is>
          <t>НУТЭП</t>
        </is>
      </c>
      <c r="E12" s="1127" t="inlineStr">
        <is>
          <t>62x40</t>
        </is>
      </c>
      <c r="F12" s="1127" t="inlineStr">
        <is>
          <t>SOC</t>
        </is>
      </c>
      <c r="G12" s="1127" t="inlineStr">
        <is>
          <t>Жиг море</t>
        </is>
      </c>
      <c r="H12" s="1127" t="inlineStr">
        <is>
          <t>"Предприятие промышленного железнодорожного транспорта"</t>
        </is>
      </c>
      <c r="I12" s="1127" t="inlineStr">
        <is>
          <t>ПОЛИЭТИЛЕН/ПОЛИПРОПИЛЕН</t>
        </is>
      </c>
      <c r="J12" s="1127" t="inlineStr">
        <is>
          <t>после 10.02</t>
        </is>
      </c>
      <c r="K12" s="1116" t="n"/>
      <c r="L12" s="1116" t="inlineStr">
        <is>
          <t>Отклонена ЦФТО</t>
        </is>
      </c>
      <c r="M12" s="1116" t="n"/>
      <c r="O12" s="1076" t="n"/>
      <c r="P12" s="1076" t="n"/>
      <c r="Q12" s="1076" t="n"/>
      <c r="R12" s="1076" t="n"/>
      <c r="S12" s="1076" t="n"/>
      <c r="T12" s="1076" t="n"/>
      <c r="U12" s="1076" t="n"/>
      <c r="V12" s="1076" t="n"/>
      <c r="W12" s="1076" t="n"/>
      <c r="X12" s="1076" t="n"/>
      <c r="Y12" s="1076" t="n"/>
      <c r="Z12" s="1076" t="n"/>
      <c r="AA12" s="1076" t="n"/>
      <c r="AB12" s="1076" t="n"/>
      <c r="AC12" s="1076" t="n"/>
      <c r="AD12" s="1076" t="n"/>
      <c r="AE12" s="1076" t="n"/>
    </row>
    <row r="13" ht="12.75" customHeight="1" s="789">
      <c r="A13" s="1127" t="n">
        <v>10</v>
      </c>
      <c r="B13" s="1127" t="inlineStr">
        <is>
          <t>D. Valenchits</t>
        </is>
      </c>
      <c r="C13" s="1127" t="inlineStr">
        <is>
          <t>0040467561</t>
        </is>
      </c>
      <c r="D13" s="1127" t="inlineStr">
        <is>
          <t>НУТЭП</t>
        </is>
      </c>
      <c r="E13" s="1127" t="inlineStr">
        <is>
          <t>62x40</t>
        </is>
      </c>
      <c r="F13" s="1127" t="inlineStr">
        <is>
          <t>SOC</t>
        </is>
      </c>
      <c r="G13" s="1127" t="inlineStr">
        <is>
          <t>Шувакиш</t>
        </is>
      </c>
      <c r="H13" s="1127" t="inlineStr">
        <is>
          <t>ООО "Компания "Биант"</t>
        </is>
      </c>
      <c r="I13" s="1127" t="inlineStr">
        <is>
          <t>ПОЛИЭТИЛЕН/ПОЛИПРОПИЛЕН</t>
        </is>
      </c>
      <c r="J13" s="1127" t="inlineStr">
        <is>
          <t>после 10.02</t>
        </is>
      </c>
      <c r="K13" s="1116" t="n"/>
      <c r="L13" s="1116" t="inlineStr">
        <is>
          <t>Отклонена ЦФТО</t>
        </is>
      </c>
      <c r="M13" s="1127" t="n"/>
      <c r="N13" s="1076" t="n"/>
      <c r="O13" s="1076" t="n"/>
      <c r="P13" s="1076" t="n"/>
      <c r="Q13" s="1076" t="n"/>
      <c r="R13" s="1076" t="n"/>
      <c r="S13" s="1076" t="n"/>
      <c r="T13" s="1076" t="n"/>
      <c r="U13" s="1076" t="n"/>
      <c r="V13" s="1076" t="n"/>
      <c r="W13" s="1076" t="n"/>
      <c r="X13" s="1076" t="n"/>
      <c r="Y13" s="1076" t="n"/>
      <c r="Z13" s="1076" t="n"/>
      <c r="AA13" s="1076" t="n"/>
      <c r="AB13" s="1076" t="n"/>
      <c r="AC13" s="1076" t="n"/>
      <c r="AD13" s="1076" t="n"/>
      <c r="AE13" s="1076" t="n"/>
    </row>
    <row r="14" ht="12.75" customHeight="1" s="789">
      <c r="A14" s="1127" t="n">
        <v>11</v>
      </c>
      <c r="B14" s="1127" t="inlineStr">
        <is>
          <t>D. Valenchits</t>
        </is>
      </c>
      <c r="C14" s="1127" t="inlineStr">
        <is>
          <t>0040467796</t>
        </is>
      </c>
      <c r="D14" s="1127" t="inlineStr">
        <is>
          <t>НУТЭП</t>
        </is>
      </c>
      <c r="E14" s="1127" t="inlineStr">
        <is>
          <t>62x40</t>
        </is>
      </c>
      <c r="F14" s="1127" t="inlineStr">
        <is>
          <t>SOC</t>
        </is>
      </c>
      <c r="G14" s="1127" t="inlineStr">
        <is>
          <t>Шувакиш</t>
        </is>
      </c>
      <c r="H14" s="1127" t="inlineStr">
        <is>
          <t>ООО "Компания "Биант"</t>
        </is>
      </c>
      <c r="I14" s="1127" t="inlineStr">
        <is>
          <t>ПОЛИЭТИЛЕН/ПОЛИПРОПИЛЕН</t>
        </is>
      </c>
      <c r="J14" s="1127" t="inlineStr">
        <is>
          <t>после 10.02</t>
        </is>
      </c>
      <c r="K14" s="1116" t="n"/>
      <c r="L14" s="1116" t="inlineStr">
        <is>
          <t>Отклонена ЦФТО</t>
        </is>
      </c>
      <c r="M14" s="1127" t="n"/>
      <c r="N14" s="1076" t="n"/>
      <c r="O14" s="1076" t="n"/>
      <c r="P14" s="1076" t="n"/>
      <c r="Q14" s="1076" t="n"/>
      <c r="R14" s="1076" t="n"/>
      <c r="S14" s="1076" t="n"/>
      <c r="T14" s="1076" t="n"/>
      <c r="U14" s="1076" t="n"/>
      <c r="V14" s="1076" t="n"/>
      <c r="W14" s="1076" t="n"/>
      <c r="X14" s="1076" t="n"/>
      <c r="Y14" s="1076" t="n"/>
      <c r="Z14" s="1076" t="n"/>
      <c r="AA14" s="1076" t="n"/>
      <c r="AB14" s="1076" t="n"/>
      <c r="AC14" s="1076" t="n"/>
      <c r="AD14" s="1076" t="n"/>
      <c r="AE14" s="1076" t="n"/>
    </row>
    <row r="15" ht="17.25" customHeight="1" s="789">
      <c r="A15" s="1128" t="n">
        <v>12</v>
      </c>
      <c r="B15" s="1128" t="inlineStr">
        <is>
          <t>A. Stashulenok</t>
        </is>
      </c>
      <c r="C15" s="1128" t="inlineStr">
        <is>
          <t>0040468486</t>
        </is>
      </c>
      <c r="D15" s="1128" t="inlineStr">
        <is>
          <t>НУТЭП/Medkon</t>
        </is>
      </c>
      <c r="E15" s="1128" t="inlineStr">
        <is>
          <t>66x40</t>
        </is>
      </c>
      <c r="F15" s="1128" t="inlineStr">
        <is>
          <t>COC Medkon</t>
        </is>
      </c>
      <c r="G15" s="1128" t="inlineStr">
        <is>
          <t>Соликамск</t>
        </is>
      </c>
      <c r="H15" s="1128" t="inlineStr">
        <is>
          <t>Акционерное общество "Соликамскбумпром"</t>
        </is>
      </c>
      <c r="I15" s="1129" t="inlineStr">
        <is>
          <t>БУМАГА ГАЗЕТНАЯ/ЛИГНОСУЛЬФОНАТЫ
ТЕХНИЧЕСКИЕ</t>
        </is>
      </c>
      <c r="J15" s="1128" t="inlineStr">
        <is>
          <t>08-10.02</t>
        </is>
      </c>
      <c r="K15" s="1114" t="n"/>
      <c r="L15" s="1114" t="inlineStr">
        <is>
          <t>Подтверждена</t>
        </is>
      </c>
      <c r="M15" s="1128" t="inlineStr">
        <is>
          <t>3003+3006+3007</t>
        </is>
      </c>
      <c r="N15" s="1076" t="n"/>
      <c r="O15" s="1076" t="n"/>
      <c r="P15" s="1076" t="n"/>
      <c r="Q15" s="1076" t="n"/>
      <c r="R15" s="1076" t="n"/>
      <c r="S15" s="1076" t="n"/>
      <c r="T15" s="1076" t="n"/>
      <c r="U15" s="1076" t="n"/>
      <c r="V15" s="1076" t="n"/>
      <c r="W15" s="1076" t="n"/>
      <c r="X15" s="1076" t="n"/>
      <c r="Y15" s="1076" t="n"/>
      <c r="Z15" s="1076" t="n"/>
      <c r="AA15" s="1076" t="n"/>
      <c r="AB15" s="1076" t="n"/>
      <c r="AC15" s="1076" t="n"/>
      <c r="AD15" s="1076" t="n"/>
      <c r="AE15" s="1076" t="n"/>
    </row>
    <row r="16" ht="12.75" customHeight="1" s="789">
      <c r="A16" s="1130" t="n">
        <v>13</v>
      </c>
      <c r="B16" s="1131" t="inlineStr">
        <is>
          <t>R Rozhin</t>
        </is>
      </c>
      <c r="C16" s="1131" t="inlineStr">
        <is>
          <t xml:space="preserve">0040514809 </t>
        </is>
      </c>
      <c r="D16" s="1131" t="inlineStr">
        <is>
          <t>НЛЭ</t>
        </is>
      </c>
      <c r="E16" s="1131" t="inlineStr">
        <is>
          <t>76x40</t>
        </is>
      </c>
      <c r="F16" s="1131" t="inlineStr">
        <is>
          <t>COC ???</t>
        </is>
      </c>
      <c r="G16" s="1131" t="inlineStr">
        <is>
          <t>Койты</t>
        </is>
      </c>
      <c r="H16" s="1131" t="inlineStr">
        <is>
          <t>Монди Сыктывкарский ЛПК</t>
        </is>
      </c>
      <c r="I16" s="1131" t="inlineStr">
        <is>
          <t>БУМАГА ГАЗЕТНАЯ</t>
        </is>
      </c>
      <c r="J16" s="1131" t="inlineStr">
        <is>
          <t>~11.02.23</t>
        </is>
      </c>
      <c r="K16" s="1131" t="inlineStr">
        <is>
          <t>отгружено  67х40</t>
        </is>
      </c>
      <c r="L16" s="1131" t="inlineStr">
        <is>
          <t>Подтверждена</t>
        </is>
      </c>
      <c r="M16" s="1131" t="n"/>
      <c r="N16" s="1076" t="n"/>
      <c r="O16" s="1076" t="n"/>
      <c r="P16" s="1076" t="n"/>
      <c r="Q16" s="1076" t="n"/>
      <c r="R16" s="1076" t="n"/>
      <c r="S16" s="1076" t="n"/>
      <c r="T16" s="1076" t="n"/>
      <c r="U16" s="1076" t="n"/>
      <c r="V16" s="1076" t="n"/>
      <c r="W16" s="1076" t="n"/>
      <c r="X16" s="1076" t="n"/>
      <c r="Y16" s="1076" t="n"/>
      <c r="Z16" s="1076" t="n"/>
      <c r="AA16" s="1076" t="n"/>
      <c r="AB16" s="1076" t="n"/>
      <c r="AC16" s="1076" t="n"/>
      <c r="AD16" s="1076" t="n"/>
      <c r="AE16" s="1076" t="n"/>
    </row>
    <row r="17" ht="12.75" customHeight="1" s="789">
      <c r="A17" s="1132" t="n">
        <v>14</v>
      </c>
      <c r="B17" s="1133" t="inlineStr">
        <is>
          <t>R Rozhin</t>
        </is>
      </c>
      <c r="C17" s="1133" t="inlineStr">
        <is>
          <t>0040514871</t>
        </is>
      </c>
      <c r="D17" s="1133" t="inlineStr">
        <is>
          <t>НЛЭ</t>
        </is>
      </c>
      <c r="E17" s="1133" t="inlineStr">
        <is>
          <t>76x40</t>
        </is>
      </c>
      <c r="F17" s="1133" t="inlineStr">
        <is>
          <t>COC ???</t>
        </is>
      </c>
      <c r="G17" s="1133" t="inlineStr">
        <is>
          <t>Койты</t>
        </is>
      </c>
      <c r="H17" s="1133" t="inlineStr">
        <is>
          <t>Монди Сыктывкарский ЛПК</t>
        </is>
      </c>
      <c r="I17" s="1133" t="inlineStr">
        <is>
          <t>БУМАГА ГАЗЕТНАЯ</t>
        </is>
      </c>
      <c r="J17" s="1133" t="inlineStr">
        <is>
          <t>~15.02.23</t>
        </is>
      </c>
      <c r="K17" s="1133" t="inlineStr">
        <is>
          <t>запрос</t>
        </is>
      </c>
      <c r="L17" s="1133" t="inlineStr">
        <is>
          <t>не отправляли КП- получатель отказался от груза пришлось менять планы</t>
        </is>
      </c>
      <c r="M17" s="1133" t="n"/>
      <c r="N17" s="1076" t="n"/>
      <c r="O17" s="1076" t="n"/>
      <c r="P17" s="1076" t="n"/>
      <c r="Q17" s="1076" t="n"/>
      <c r="R17" s="1076" t="n"/>
      <c r="S17" s="1076" t="n"/>
      <c r="T17" s="1076" t="n"/>
      <c r="U17" s="1076" t="n"/>
      <c r="V17" s="1076" t="n"/>
      <c r="W17" s="1076" t="n"/>
      <c r="X17" s="1076" t="n"/>
      <c r="Y17" s="1076" t="n"/>
      <c r="Z17" s="1076" t="n"/>
      <c r="AA17" s="1076" t="n"/>
      <c r="AB17" s="1076" t="n"/>
      <c r="AC17" s="1076" t="n"/>
      <c r="AD17" s="1076" t="n"/>
      <c r="AE17" s="1076" t="n"/>
    </row>
    <row r="18" ht="12.75" customHeight="1" s="789">
      <c r="A18" s="1115" t="n">
        <v>15</v>
      </c>
      <c r="B18" s="1116" t="inlineStr">
        <is>
          <t>E. Kuznetsova</t>
        </is>
      </c>
      <c r="C18" s="1116" t="inlineStr">
        <is>
          <t>0040458313</t>
        </is>
      </c>
      <c r="D18" s="1116" t="inlineStr">
        <is>
          <t>НЛЭ</t>
        </is>
      </c>
      <c r="E18" s="1116" t="inlineStr">
        <is>
          <t>76x40</t>
        </is>
      </c>
      <c r="F18" s="1116" t="n"/>
      <c r="G18" s="1116" t="inlineStr">
        <is>
          <t>КОСТЫЛЕВО</t>
        </is>
      </c>
      <c r="H18" s="1116" t="inlineStr">
        <is>
          <t>Группа Компаний "УЛК</t>
        </is>
      </c>
      <c r="I18" s="1116" t="inlineStr">
        <is>
          <t>ПИЛОМАТЕРИАЛЫ</t>
        </is>
      </c>
      <c r="J18" s="1116" t="inlineStr">
        <is>
          <t>~12.02.23</t>
        </is>
      </c>
      <c r="K18" s="1116" t="inlineStr">
        <is>
          <t>запрос</t>
        </is>
      </c>
      <c r="L18" s="1116" t="inlineStr">
        <is>
          <t>Отклонена РЖД, подана др на замену</t>
        </is>
      </c>
      <c r="M18" s="1116" t="n"/>
      <c r="N18" s="1076" t="n"/>
      <c r="O18" s="1076" t="n"/>
      <c r="P18" s="1076" t="n"/>
      <c r="Q18" s="1076" t="n"/>
      <c r="R18" s="1076" t="n"/>
      <c r="S18" s="1076" t="n"/>
      <c r="T18" s="1076" t="n"/>
      <c r="U18" s="1076" t="n"/>
      <c r="V18" s="1076" t="n"/>
      <c r="W18" s="1076" t="n"/>
      <c r="X18" s="1076" t="n"/>
      <c r="Y18" s="1076" t="n"/>
      <c r="Z18" s="1076" t="n"/>
      <c r="AA18" s="1076" t="n"/>
      <c r="AB18" s="1076" t="n"/>
      <c r="AC18" s="1076" t="n"/>
      <c r="AD18" s="1076" t="n"/>
      <c r="AE18" s="1076" t="n"/>
    </row>
    <row r="19" ht="12.75" customHeight="1" s="789">
      <c r="A19" s="1113" t="n">
        <v>16</v>
      </c>
      <c r="B19" s="1114" t="inlineStr">
        <is>
          <t>E. Kuznetsova</t>
        </is>
      </c>
      <c r="C19" s="1114" t="inlineStr">
        <is>
          <t>0040514411</t>
        </is>
      </c>
      <c r="D19" s="1114" t="inlineStr">
        <is>
          <t>НЛЭ</t>
        </is>
      </c>
      <c r="E19" s="1114" t="inlineStr">
        <is>
          <t>76x40</t>
        </is>
      </c>
      <c r="F19" s="1114" t="n"/>
      <c r="G19" s="1114" t="inlineStr">
        <is>
          <t>КОСТЫЛЕВО</t>
        </is>
      </c>
      <c r="H19" s="1114" t="inlineStr">
        <is>
          <t>Группа Компаний "УЛК</t>
        </is>
      </c>
      <c r="I19" s="1114" t="inlineStr">
        <is>
          <t>ПИЛОМАТЕРИАЛЫ</t>
        </is>
      </c>
      <c r="J19" s="1114" t="inlineStr">
        <is>
          <t>~17.02.23</t>
        </is>
      </c>
      <c r="K19" s="1114" t="inlineStr">
        <is>
          <t>Истек срок действия</t>
        </is>
      </c>
      <c r="L19" s="1114" t="inlineStr">
        <is>
          <t>Подтверждена</t>
        </is>
      </c>
      <c r="M19" s="1114" t="n"/>
      <c r="N19" s="1076" t="n"/>
      <c r="O19" s="1076" t="n"/>
      <c r="P19" s="1076" t="n"/>
      <c r="Q19" s="1076" t="n"/>
      <c r="R19" s="1076" t="n"/>
      <c r="S19" s="1076" t="n"/>
      <c r="T19" s="1076" t="n"/>
      <c r="U19" s="1076" t="n"/>
      <c r="V19" s="1076" t="n"/>
      <c r="W19" s="1076" t="n"/>
      <c r="X19" s="1076" t="n"/>
      <c r="Y19" s="1076" t="n"/>
      <c r="Z19" s="1076" t="n"/>
      <c r="AA19" s="1076" t="n"/>
      <c r="AB19" s="1076" t="n"/>
      <c r="AC19" s="1076" t="n"/>
      <c r="AD19" s="1076" t="n"/>
      <c r="AE19" s="1076" t="n"/>
    </row>
    <row r="20" ht="12.75" customHeight="1" s="789">
      <c r="A20" s="1115" t="n">
        <v>17</v>
      </c>
      <c r="B20" s="1116" t="inlineStr">
        <is>
          <t>R Rozhin</t>
        </is>
      </c>
      <c r="C20" s="1116" t="inlineStr">
        <is>
          <t>0040523061</t>
        </is>
      </c>
      <c r="D20" s="1116" t="inlineStr">
        <is>
          <t>НЛЭ</t>
        </is>
      </c>
      <c r="E20" s="1116" t="inlineStr">
        <is>
          <t>65x40</t>
        </is>
      </c>
      <c r="F20" s="1116" t="n"/>
      <c r="G20" s="1116" t="inlineStr">
        <is>
          <t>ХИМЗАВОДСКАЯ</t>
        </is>
      </c>
      <c r="H20" s="1116" t="inlineStr">
        <is>
          <t>"КуйбышевАзот"</t>
        </is>
      </c>
      <c r="I20" s="1116" t="inlineStr">
        <is>
          <t>ПРОЧИЕ ПОЛИМЕРЫ</t>
        </is>
      </c>
      <c r="J20" s="1116" t="inlineStr">
        <is>
          <t>~20.02.23</t>
        </is>
      </c>
      <c r="K20" s="1116" t="inlineStr">
        <is>
          <t>Отклонена</t>
        </is>
      </c>
      <c r="L20" s="1116" t="inlineStr">
        <is>
          <t>Отклонена</t>
        </is>
      </c>
      <c r="M20" s="1116" t="inlineStr">
        <is>
          <t>интересно почему</t>
        </is>
      </c>
      <c r="N20" s="1076" t="n"/>
      <c r="O20" s="1076" t="n"/>
      <c r="P20" s="1076" t="n"/>
      <c r="Q20" s="1076" t="n"/>
      <c r="R20" s="1076" t="n"/>
      <c r="S20" s="1076" t="n"/>
      <c r="T20" s="1076" t="n"/>
      <c r="U20" s="1076" t="n"/>
      <c r="V20" s="1076" t="n"/>
      <c r="W20" s="1076" t="n"/>
      <c r="X20" s="1076" t="n"/>
      <c r="Y20" s="1076" t="n"/>
      <c r="Z20" s="1076" t="n"/>
      <c r="AA20" s="1076" t="n"/>
      <c r="AB20" s="1076" t="n"/>
      <c r="AC20" s="1076" t="n"/>
      <c r="AD20" s="1076" t="n"/>
      <c r="AE20" s="1076" t="n"/>
    </row>
    <row r="21" ht="12.75" customHeight="1" s="789">
      <c r="A21" s="1134" t="n">
        <v>18</v>
      </c>
      <c r="B21" s="1135" t="inlineStr">
        <is>
          <t>M Kabanov</t>
        </is>
      </c>
      <c r="C21" s="1136" t="inlineStr">
        <is>
          <t>0040514092=&gt;0040740643</t>
        </is>
      </c>
      <c r="D21" s="1137" t="inlineStr">
        <is>
          <t>НЛЭ</t>
        </is>
      </c>
      <c r="E21" s="1136" t="inlineStr">
        <is>
          <t>62x40 (поедет 20)</t>
        </is>
      </c>
      <c r="F21" s="1135" t="inlineStr">
        <is>
          <t>SOC</t>
        </is>
      </c>
      <c r="G21" s="1135" t="inlineStr">
        <is>
          <t>Купчинская ( Светогорск)</t>
        </is>
      </c>
      <c r="H21" s="1135" t="inlineStr">
        <is>
          <t>Модуль</t>
        </is>
      </c>
      <c r="I21" s="1135" t="inlineStr">
        <is>
          <t>БУМАГА, НЕ ПОИМЕНОВАННАЯ В АЛФАВИТЕ</t>
        </is>
      </c>
      <c r="J21" s="1138" t="n">
        <v>45002</v>
      </c>
      <c r="K21" s="1137" t="inlineStr">
        <is>
          <t>вывезено 24х40, остаток 38х40</t>
        </is>
      </c>
      <c r="L21" s="1137" t="inlineStr">
        <is>
          <t>Подтверждена</t>
        </is>
      </c>
      <c r="M21" s="1136" t="inlineStr">
        <is>
          <t>ЗАМЕНА, 3073-07032023 (9+11)</t>
        </is>
      </c>
      <c r="N21" s="1076" t="n"/>
      <c r="O21" s="1076" t="n"/>
      <c r="P21" s="1076" t="n"/>
      <c r="Q21" s="1076" t="n"/>
      <c r="R21" s="1076" t="n"/>
      <c r="S21" s="1076" t="n"/>
      <c r="T21" s="1076" t="n"/>
      <c r="U21" s="1076" t="n"/>
      <c r="V21" s="1076" t="n"/>
      <c r="W21" s="1076" t="n"/>
      <c r="X21" s="1076" t="n"/>
      <c r="Y21" s="1076" t="n"/>
      <c r="Z21" s="1076" t="n"/>
      <c r="AA21" s="1076" t="n"/>
      <c r="AB21" s="1076" t="n"/>
      <c r="AC21" s="1076" t="n"/>
      <c r="AD21" s="1076" t="n"/>
      <c r="AE21" s="1076" t="n"/>
    </row>
    <row r="22" ht="12.75" customHeight="1" s="789">
      <c r="A22" s="1127" t="n">
        <v>19</v>
      </c>
      <c r="B22" s="1127" t="inlineStr">
        <is>
          <t>M Kabanov</t>
        </is>
      </c>
      <c r="C22" s="1127" t="inlineStr">
        <is>
          <t>0040514063</t>
        </is>
      </c>
      <c r="D22" s="1116" t="inlineStr">
        <is>
          <t>НЛЭ</t>
        </is>
      </c>
      <c r="E22" s="1127" t="inlineStr">
        <is>
          <t>62x40</t>
        </is>
      </c>
      <c r="F22" s="1127" t="n"/>
      <c r="G22" s="1127" t="inlineStr">
        <is>
          <t>Купчинская ( Светогорск)</t>
        </is>
      </c>
      <c r="H22" s="1127" t="inlineStr">
        <is>
          <t>Модуль</t>
        </is>
      </c>
      <c r="I22" s="1127" t="inlineStr">
        <is>
          <t>БУМАГА, НЕ ПОИМЕНОВАННАЯ В АЛФАВИТЕ</t>
        </is>
      </c>
      <c r="J22" s="1127" t="inlineStr">
        <is>
          <t>~24.02.23</t>
        </is>
      </c>
      <c r="K22" s="1116" t="inlineStr">
        <is>
          <t>запрос</t>
        </is>
      </c>
      <c r="L22" s="1116" t="inlineStr">
        <is>
          <t>Отклонена Модулем</t>
        </is>
      </c>
      <c r="M22" s="1127" t="n"/>
      <c r="N22" s="1076" t="n"/>
      <c r="O22" s="1076" t="n"/>
      <c r="P22" s="1076" t="n"/>
      <c r="Q22" s="1076" t="n"/>
      <c r="R22" s="1076" t="n"/>
      <c r="S22" s="1076" t="n"/>
      <c r="T22" s="1076" t="n"/>
      <c r="U22" s="1076" t="n"/>
      <c r="V22" s="1076" t="n"/>
      <c r="W22" s="1076" t="n"/>
      <c r="X22" s="1076" t="n"/>
      <c r="Y22" s="1076" t="n"/>
      <c r="Z22" s="1076" t="n"/>
      <c r="AA22" s="1076" t="n"/>
      <c r="AB22" s="1076" t="n"/>
      <c r="AC22" s="1076" t="n"/>
      <c r="AD22" s="1076" t="n"/>
      <c r="AE22" s="1076" t="n"/>
    </row>
    <row r="23" ht="12.75" customHeight="1" s="789">
      <c r="A23" s="1128" t="n">
        <v>20</v>
      </c>
      <c r="B23" s="1128" t="inlineStr">
        <is>
          <t>D. Valenchits</t>
        </is>
      </c>
      <c r="C23" s="1128" t="inlineStr">
        <is>
          <t>0040514549</t>
        </is>
      </c>
      <c r="D23" s="1121" t="inlineStr">
        <is>
          <t>НЛЭ</t>
        </is>
      </c>
      <c r="E23" s="1128" t="inlineStr">
        <is>
          <t>76х40</t>
        </is>
      </c>
      <c r="F23" s="1128" t="n"/>
      <c r="G23" s="1128" t="inlineStr">
        <is>
          <t>Карбышево 1 (Омск)</t>
        </is>
      </c>
      <c r="H23" s="1128" t="inlineStr">
        <is>
          <t>ООО "ПП "Карбышево-1"</t>
        </is>
      </c>
      <c r="I23" s="1128" t="inlineStr">
        <is>
          <t>ПОЛИПРОПИЛЕН</t>
        </is>
      </c>
      <c r="J23" s="1128" t="inlineStr">
        <is>
          <t>~17.02.23</t>
        </is>
      </c>
      <c r="K23" s="1121" t="inlineStr">
        <is>
          <t>Отработана 01/03</t>
        </is>
      </c>
      <c r="L23" s="1121" t="inlineStr">
        <is>
          <t>Подтверждена</t>
        </is>
      </c>
      <c r="M23" s="1128" t="inlineStr">
        <is>
          <t>ушла</t>
        </is>
      </c>
      <c r="N23" s="1076" t="n"/>
      <c r="O23" s="1076" t="n"/>
      <c r="P23" s="1076" t="n"/>
      <c r="Q23" s="1076" t="n"/>
      <c r="R23" s="1076" t="n"/>
      <c r="S23" s="1076" t="n"/>
      <c r="T23" s="1076" t="n"/>
      <c r="U23" s="1076" t="n"/>
      <c r="V23" s="1076" t="n"/>
      <c r="W23" s="1076" t="n"/>
      <c r="X23" s="1076" t="n"/>
      <c r="Y23" s="1076" t="n"/>
      <c r="Z23" s="1076" t="n"/>
      <c r="AA23" s="1076" t="n"/>
      <c r="AB23" s="1076" t="n"/>
      <c r="AC23" s="1076" t="n"/>
      <c r="AD23" s="1076" t="n"/>
      <c r="AE23" s="1076" t="n"/>
    </row>
    <row r="24" ht="12.75" customHeight="1" s="789">
      <c r="A24" s="1115" t="n">
        <v>21</v>
      </c>
      <c r="B24" s="1127" t="inlineStr">
        <is>
          <t>E. Kuznetsova</t>
        </is>
      </c>
      <c r="C24" s="1127" t="inlineStr">
        <is>
          <t>0040553849</t>
        </is>
      </c>
      <c r="D24" s="1116" t="inlineStr">
        <is>
          <t>НЛЭ</t>
        </is>
      </c>
      <c r="E24" s="1127" t="inlineStr">
        <is>
          <t>76х40</t>
        </is>
      </c>
      <c r="F24" s="1127" t="n"/>
      <c r="G24" s="1127" t="inlineStr">
        <is>
          <t>КОСТЫЛЕВО</t>
        </is>
      </c>
      <c r="H24" s="1127" t="inlineStr">
        <is>
          <t>Группа Компаний "УЛК</t>
        </is>
      </c>
      <c r="I24" s="1127" t="inlineStr">
        <is>
          <t>Группа Компаний "УЛК</t>
        </is>
      </c>
      <c r="J24" s="1127" t="inlineStr">
        <is>
          <t>~25.02.23</t>
        </is>
      </c>
      <c r="K24" s="1116" t="n"/>
      <c r="L24" s="1116" t="inlineStr">
        <is>
          <t>Отклонена</t>
        </is>
      </c>
      <c r="M24" s="1127" t="n"/>
      <c r="N24" s="1076" t="n"/>
      <c r="O24" s="1076" t="n"/>
      <c r="P24" s="1076" t="n"/>
      <c r="Q24" s="1076" t="n"/>
      <c r="R24" s="1076" t="n"/>
      <c r="S24" s="1076" t="n"/>
      <c r="T24" s="1076" t="n"/>
      <c r="U24" s="1076" t="n"/>
      <c r="V24" s="1076" t="n"/>
      <c r="W24" s="1076" t="n"/>
      <c r="X24" s="1076" t="n"/>
      <c r="Y24" s="1076" t="n"/>
      <c r="Z24" s="1076" t="n"/>
      <c r="AA24" s="1076" t="n"/>
      <c r="AB24" s="1076" t="n"/>
      <c r="AC24" s="1076" t="n"/>
      <c r="AD24" s="1076" t="n"/>
      <c r="AE24" s="1076" t="n"/>
    </row>
    <row r="25" ht="12.75" customHeight="1" s="789">
      <c r="A25" s="1127" t="n">
        <v>22</v>
      </c>
      <c r="B25" s="1139" t="inlineStr">
        <is>
          <t>A. Stashulenok</t>
        </is>
      </c>
      <c r="C25" s="1139" t="inlineStr">
        <is>
          <t>0040404210-ИЗМ/2</t>
        </is>
      </c>
      <c r="D25" s="1139" t="inlineStr">
        <is>
          <t>НУТЭП/Medkon</t>
        </is>
      </c>
      <c r="E25" s="1139" t="inlineStr">
        <is>
          <t>73х40</t>
        </is>
      </c>
      <c r="F25" s="1139" t="inlineStr">
        <is>
          <t>COC</t>
        </is>
      </c>
      <c r="G25" s="1127" t="inlineStr">
        <is>
          <t>Соликамск</t>
        </is>
      </c>
      <c r="H25" s="1139" t="inlineStr">
        <is>
          <t>АО "Соликамскбумпром"</t>
        </is>
      </c>
      <c r="I25" s="1139" t="inlineStr">
        <is>
          <t>газетная бумага, лигносульфонаты технические</t>
        </is>
      </c>
      <c r="J25" s="1139" t="n"/>
      <c r="K25" s="1139" t="n"/>
      <c r="L25" s="1139" t="inlineStr">
        <is>
          <t>Отклонена</t>
        </is>
      </c>
      <c r="M25" s="1139" t="n"/>
      <c r="N25" s="1076" t="n"/>
      <c r="O25" s="1076" t="n"/>
      <c r="P25" s="1076" t="n"/>
      <c r="Q25" s="1076" t="n"/>
      <c r="R25" s="1076" t="n"/>
      <c r="S25" s="1076" t="n"/>
      <c r="T25" s="1076" t="n"/>
      <c r="U25" s="1076" t="n"/>
      <c r="V25" s="1076" t="n"/>
      <c r="W25" s="1076" t="n"/>
      <c r="X25" s="1076" t="n"/>
      <c r="Y25" s="1076" t="n"/>
      <c r="Z25" s="1076" t="n"/>
      <c r="AA25" s="1076" t="n"/>
      <c r="AB25" s="1076" t="n"/>
      <c r="AC25" s="1076" t="n"/>
      <c r="AD25" s="1076" t="n"/>
      <c r="AE25" s="1076" t="n"/>
    </row>
    <row r="26" ht="12.75" customHeight="1" s="789">
      <c r="A26" s="1127" t="n">
        <v>23</v>
      </c>
      <c r="B26" s="1139" t="inlineStr">
        <is>
          <t>A. Stashulenok</t>
        </is>
      </c>
      <c r="C26" s="1139" t="inlineStr">
        <is>
          <t>0040578146</t>
        </is>
      </c>
      <c r="D26" s="1139" t="inlineStr">
        <is>
          <t>НУТЭП/MLH</t>
        </is>
      </c>
      <c r="E26" s="1139" t="inlineStr">
        <is>
          <t>60х40</t>
        </is>
      </c>
      <c r="F26" s="1139" t="inlineStr">
        <is>
          <t>~COC</t>
        </is>
      </c>
      <c r="G26" s="1127" t="inlineStr">
        <is>
          <t>Соликамск</t>
        </is>
      </c>
      <c r="H26" s="1139" t="inlineStr">
        <is>
          <t>АО "Соликамскбумпром"</t>
        </is>
      </c>
      <c r="I26" s="1139" t="inlineStr">
        <is>
          <t>Бумага газетная, лигносульфонаты технические</t>
        </is>
      </c>
      <c r="J26" s="1140" t="n">
        <v>44997</v>
      </c>
      <c r="K26" s="1139" t="n"/>
      <c r="L26" s="1139" t="inlineStr">
        <is>
          <t>Отклонена</t>
        </is>
      </c>
      <c r="M26" s="1139" t="inlineStr">
        <is>
          <t>скорее всего поедут на др Терминал</t>
        </is>
      </c>
      <c r="N26" s="1076" t="n"/>
      <c r="O26" s="1076" t="n"/>
      <c r="P26" s="1076" t="n"/>
      <c r="Q26" s="1076" t="n"/>
      <c r="R26" s="1076" t="n"/>
      <c r="S26" s="1076" t="n"/>
      <c r="T26" s="1076" t="n"/>
      <c r="U26" s="1076" t="n"/>
      <c r="V26" s="1076" t="n"/>
      <c r="W26" s="1076" t="n"/>
      <c r="X26" s="1076" t="n"/>
      <c r="Y26" s="1076" t="n"/>
      <c r="Z26" s="1076" t="n"/>
      <c r="AA26" s="1076" t="n"/>
      <c r="AB26" s="1076" t="n"/>
      <c r="AC26" s="1076" t="n"/>
      <c r="AD26" s="1076" t="n"/>
      <c r="AE26" s="1076" t="n"/>
    </row>
    <row r="27" ht="12.75" customHeight="1" s="789">
      <c r="A27" s="1115" t="n">
        <v>24</v>
      </c>
      <c r="B27" s="1139" t="inlineStr">
        <is>
          <t>A. Stashulenok</t>
        </is>
      </c>
      <c r="C27" s="1139" t="inlineStr">
        <is>
          <t>0040578055</t>
        </is>
      </c>
      <c r="D27" s="1139" t="inlineStr">
        <is>
          <t>НУТЭП/MLH</t>
        </is>
      </c>
      <c r="E27" s="1139" t="inlineStr">
        <is>
          <t>60х40</t>
        </is>
      </c>
      <c r="F27" s="1139" t="inlineStr">
        <is>
          <t>~COC</t>
        </is>
      </c>
      <c r="G27" s="1127" t="inlineStr">
        <is>
          <t>Соликамск</t>
        </is>
      </c>
      <c r="H27" s="1139" t="inlineStr">
        <is>
          <t>АО "Соликамскбумпром"</t>
        </is>
      </c>
      <c r="I27" s="1139" t="inlineStr">
        <is>
          <t>Бумага газетная, лигносульфонаты технические</t>
        </is>
      </c>
      <c r="J27" s="1140" t="n">
        <v>45007</v>
      </c>
      <c r="K27" s="1139" t="n"/>
      <c r="L27" s="1139" t="inlineStr">
        <is>
          <t>Отклонена</t>
        </is>
      </c>
      <c r="M27" s="1139" t="inlineStr">
        <is>
          <t>скорее всего поедут на др Терминал</t>
        </is>
      </c>
      <c r="N27" s="1076" t="n"/>
      <c r="O27" s="1076" t="n"/>
      <c r="P27" s="1076" t="n"/>
      <c r="Q27" s="1076" t="n"/>
      <c r="R27" s="1076" t="n"/>
      <c r="S27" s="1076" t="n"/>
      <c r="T27" s="1076" t="n"/>
      <c r="U27" s="1076" t="n"/>
      <c r="V27" s="1076" t="n"/>
      <c r="W27" s="1076" t="n"/>
      <c r="X27" s="1076" t="n"/>
      <c r="Y27" s="1076" t="n"/>
      <c r="Z27" s="1076" t="n"/>
      <c r="AA27" s="1076" t="n"/>
      <c r="AB27" s="1076" t="n"/>
      <c r="AC27" s="1076" t="n"/>
      <c r="AD27" s="1076" t="n"/>
      <c r="AE27" s="1076" t="n"/>
    </row>
    <row r="28" ht="12.75" customHeight="1" s="789">
      <c r="A28" s="1127" t="n">
        <v>25</v>
      </c>
      <c r="B28" s="1139" t="inlineStr">
        <is>
          <t xml:space="preserve">Mosunova Sofia </t>
        </is>
      </c>
      <c r="C28" s="1139" t="inlineStr">
        <is>
          <t>0040610621</t>
        </is>
      </c>
      <c r="D28" s="1139" t="inlineStr">
        <is>
          <t>НУТЭП/MLH</t>
        </is>
      </c>
      <c r="E28" s="1139" t="inlineStr">
        <is>
          <t>4х40</t>
        </is>
      </c>
      <c r="F28" s="1139" t="inlineStr">
        <is>
          <t>COC</t>
        </is>
      </c>
      <c r="G28" s="1127" t="inlineStr">
        <is>
          <t>КОЙТЫ</t>
        </is>
      </c>
      <c r="H28" s="1139" t="inlineStr">
        <is>
          <t>"Монди Сыктывкарский ЛПК"</t>
        </is>
      </c>
      <c r="I28" s="1139" t="inlineStr">
        <is>
          <t>ПИЛОМАТЕРИАЛЫ</t>
        </is>
      </c>
      <c r="J28" s="1139" t="inlineStr">
        <is>
          <t>~1-10.03</t>
        </is>
      </c>
      <c r="K28" s="1139" t="n"/>
      <c r="L28" s="1139" t="inlineStr">
        <is>
          <t>Отклонена</t>
        </is>
      </c>
      <c r="M28" s="1139" t="inlineStr">
        <is>
          <t>8+2+4, скорее всего поедут на др Терминал</t>
        </is>
      </c>
      <c r="N28" s="1076" t="n"/>
      <c r="O28" s="1076" t="n"/>
      <c r="P28" s="1076" t="n"/>
      <c r="Q28" s="1076" t="n"/>
      <c r="R28" s="1076" t="n"/>
      <c r="S28" s="1076" t="n"/>
      <c r="T28" s="1076" t="n"/>
      <c r="U28" s="1076" t="n"/>
      <c r="V28" s="1076" t="n"/>
      <c r="W28" s="1076" t="n"/>
      <c r="X28" s="1076" t="n"/>
      <c r="Y28" s="1076" t="n"/>
      <c r="Z28" s="1076" t="n"/>
      <c r="AA28" s="1076" t="n"/>
      <c r="AB28" s="1076" t="n"/>
      <c r="AC28" s="1076" t="n"/>
      <c r="AD28" s="1076" t="n"/>
      <c r="AE28" s="1076" t="n"/>
    </row>
    <row r="29" ht="12.75" customHeight="1" s="789">
      <c r="A29" s="1115" t="n">
        <v>26</v>
      </c>
      <c r="B29" s="1127" t="inlineStr">
        <is>
          <t>E. Aleksandrova</t>
        </is>
      </c>
      <c r="C29" s="1127" t="inlineStr">
        <is>
          <t>0040636387-&gt;0040666320</t>
        </is>
      </c>
      <c r="D29" s="1116" t="inlineStr">
        <is>
          <t>НЛЭ-&gt;НУТЕП</t>
        </is>
      </c>
      <c r="E29" s="1127" t="inlineStr">
        <is>
          <t>7х20</t>
        </is>
      </c>
      <c r="F29" s="1127" t="inlineStr">
        <is>
          <t>SOC</t>
        </is>
      </c>
      <c r="G29" s="1127" t="inlineStr">
        <is>
          <t>Купчинская</t>
        </is>
      </c>
      <c r="H29" s="1127" t="inlineStr">
        <is>
          <t>Модуль</t>
        </is>
      </c>
      <c r="I29" s="1127" t="inlineStr">
        <is>
          <t>НАТРИЯ ТРИПОЛИФОСФАТ</t>
        </is>
      </c>
      <c r="J29" s="1127" t="inlineStr">
        <is>
          <t>~16.03</t>
        </is>
      </c>
      <c r="K29" s="1116" t="n"/>
      <c r="L29" s="1116" t="inlineStr">
        <is>
          <t>Отозвана</t>
        </is>
      </c>
      <c r="M29" s="1127" t="n"/>
      <c r="N29" s="1076" t="n"/>
      <c r="O29" s="1076" t="n"/>
      <c r="P29" s="1076" t="n"/>
      <c r="Q29" s="1076" t="n"/>
      <c r="R29" s="1076" t="n"/>
      <c r="S29" s="1076" t="n"/>
      <c r="T29" s="1076" t="n"/>
      <c r="U29" s="1076" t="n"/>
      <c r="V29" s="1076" t="n"/>
      <c r="W29" s="1076" t="n"/>
      <c r="X29" s="1076" t="n"/>
      <c r="Y29" s="1076" t="n"/>
      <c r="Z29" s="1076" t="n"/>
      <c r="AA29" s="1076" t="n"/>
      <c r="AB29" s="1076" t="n"/>
      <c r="AC29" s="1076" t="n"/>
      <c r="AD29" s="1076" t="n"/>
      <c r="AE29" s="1076" t="n"/>
    </row>
    <row r="30" ht="12.75" customHeight="1" s="789">
      <c r="A30" s="1127" t="n">
        <v>27</v>
      </c>
      <c r="B30" s="1139" t="inlineStr">
        <is>
          <t>P Trifonova</t>
        </is>
      </c>
      <c r="C30" s="1139" t="inlineStr">
        <is>
          <t>0040514809-ИЗМ/2</t>
        </is>
      </c>
      <c r="D30" s="1139" t="inlineStr">
        <is>
          <t>НУТЭП/MLH</t>
        </is>
      </c>
      <c r="E30" s="1139" t="inlineStr">
        <is>
          <t>9х40</t>
        </is>
      </c>
      <c r="F30" s="1139" t="inlineStr">
        <is>
          <t>COC</t>
        </is>
      </c>
      <c r="G30" s="1127" t="inlineStr">
        <is>
          <t>КОЙТЫ</t>
        </is>
      </c>
      <c r="H30" s="1139" t="inlineStr">
        <is>
          <t>"Монди Сыктывкарский ЛПК"</t>
        </is>
      </c>
      <c r="I30" s="1139" t="inlineStr">
        <is>
          <t>БУМАГА ГАЗЕТНАЯ</t>
        </is>
      </c>
      <c r="J30" s="1139" t="inlineStr">
        <is>
          <t>~1-10.03</t>
        </is>
      </c>
      <c r="K30" s="1139" t="n"/>
      <c r="L30" s="1139" t="n"/>
      <c r="M30" s="1139" t="inlineStr">
        <is>
          <t>3001, поедут на НЛК</t>
        </is>
      </c>
      <c r="N30" s="1076" t="n"/>
      <c r="O30" s="1076" t="n"/>
      <c r="P30" s="1076" t="n"/>
      <c r="Q30" s="1076" t="n"/>
      <c r="R30" s="1076" t="n"/>
      <c r="S30" s="1076" t="n"/>
      <c r="T30" s="1076" t="n"/>
      <c r="U30" s="1076" t="n"/>
      <c r="V30" s="1076" t="n"/>
      <c r="W30" s="1076" t="n"/>
      <c r="X30" s="1076" t="n"/>
      <c r="Y30" s="1076" t="n"/>
      <c r="Z30" s="1076" t="n"/>
      <c r="AA30" s="1076" t="n"/>
      <c r="AB30" s="1076" t="n"/>
      <c r="AC30" s="1076" t="n"/>
      <c r="AD30" s="1076" t="n"/>
      <c r="AE30" s="1076" t="n"/>
    </row>
    <row r="31" ht="12.75" customHeight="1" s="789">
      <c r="A31" s="1141" t="n">
        <v>28</v>
      </c>
      <c r="B31" s="1142" t="inlineStr">
        <is>
          <t>D. Valenchits</t>
        </is>
      </c>
      <c r="C31" s="1142" t="inlineStr">
        <is>
          <t>0040623956</t>
        </is>
      </c>
      <c r="D31" s="1143" t="inlineStr">
        <is>
          <t>НЛЭ</t>
        </is>
      </c>
      <c r="E31" s="1142" t="inlineStr">
        <is>
          <t>76x40</t>
        </is>
      </c>
      <c r="F31" s="1142" t="inlineStr">
        <is>
          <t>SOC</t>
        </is>
      </c>
      <c r="G31" s="1142" t="inlineStr">
        <is>
          <t>Карбышево-1</t>
        </is>
      </c>
      <c r="H31" s="1142" t="inlineStr">
        <is>
          <t>Омское продовольствие</t>
        </is>
      </c>
      <c r="I31" s="1142" t="inlineStr">
        <is>
          <t>ПОЛИПРОПИЛЕН</t>
        </is>
      </c>
      <c r="J31" s="1144" t="n">
        <v>45008</v>
      </c>
      <c r="K31" s="1143" t="inlineStr">
        <is>
          <t>Отработана 24/03</t>
        </is>
      </c>
      <c r="L31" s="1143" t="inlineStr">
        <is>
          <t>Подтверждена</t>
        </is>
      </c>
      <c r="M31" s="1142" t="n">
        <v>3068</v>
      </c>
      <c r="N31" s="1076" t="n"/>
      <c r="O31" s="1076" t="n"/>
      <c r="P31" s="1076" t="n"/>
      <c r="Q31" s="1076" t="n"/>
      <c r="R31" s="1076" t="n"/>
      <c r="S31" s="1076" t="n"/>
      <c r="T31" s="1076" t="n"/>
      <c r="U31" s="1076" t="n"/>
      <c r="V31" s="1076" t="n"/>
      <c r="W31" s="1076" t="n"/>
      <c r="X31" s="1076" t="n"/>
      <c r="Y31" s="1076" t="n"/>
      <c r="Z31" s="1076" t="n"/>
      <c r="AA31" s="1076" t="n"/>
      <c r="AB31" s="1076" t="n"/>
      <c r="AC31" s="1076" t="n"/>
      <c r="AD31" s="1076" t="n"/>
      <c r="AE31" s="1076" t="n"/>
    </row>
    <row r="32" ht="12.75" customHeight="1" s="789">
      <c r="A32" s="1141" t="n">
        <v>29</v>
      </c>
      <c r="B32" s="1142" t="inlineStr">
        <is>
          <t>D. Valenchits</t>
        </is>
      </c>
      <c r="C32" s="1142" t="inlineStr">
        <is>
          <t>0040663370</t>
        </is>
      </c>
      <c r="D32" s="1143" t="inlineStr">
        <is>
          <t>НЛЭ</t>
        </is>
      </c>
      <c r="E32" s="1142" t="inlineStr">
        <is>
          <t>76x40</t>
        </is>
      </c>
      <c r="F32" s="1142" t="inlineStr">
        <is>
          <t>SOC</t>
        </is>
      </c>
      <c r="G32" s="1142" t="inlineStr">
        <is>
          <t>Карбышево-1</t>
        </is>
      </c>
      <c r="H32" s="1142" t="inlineStr">
        <is>
          <t>Омское продовольствие</t>
        </is>
      </c>
      <c r="I32" s="1142" t="inlineStr">
        <is>
          <t>ПОЛИПРОПИЛЕН</t>
        </is>
      </c>
      <c r="J32" s="1145" t="n">
        <v>45014</v>
      </c>
      <c r="K32" s="1143" t="inlineStr">
        <is>
          <t>Отработана 29/03</t>
        </is>
      </c>
      <c r="L32" s="1143" t="inlineStr">
        <is>
          <t>Подтверждена</t>
        </is>
      </c>
      <c r="M32" s="1142" t="n">
        <v>3069</v>
      </c>
      <c r="N32" s="1076" t="n"/>
      <c r="O32" s="1076" t="n"/>
      <c r="P32" s="1076" t="n"/>
      <c r="Q32" s="1076" t="n"/>
      <c r="R32" s="1076" t="n"/>
      <c r="S32" s="1076" t="n"/>
      <c r="T32" s="1076" t="n"/>
      <c r="U32" s="1076" t="n"/>
      <c r="V32" s="1076" t="n"/>
      <c r="W32" s="1076" t="n"/>
      <c r="X32" s="1076" t="n"/>
      <c r="Y32" s="1076" t="n"/>
      <c r="Z32" s="1076" t="n"/>
      <c r="AA32" s="1076" t="n"/>
      <c r="AB32" s="1076" t="n"/>
      <c r="AC32" s="1076" t="n"/>
      <c r="AD32" s="1076" t="n"/>
      <c r="AE32" s="1076" t="n"/>
    </row>
    <row r="33" ht="12.75" customHeight="1" s="789">
      <c r="A33" s="1141" t="n">
        <v>30</v>
      </c>
      <c r="B33" s="1142" t="inlineStr">
        <is>
          <t>D. Valenchits</t>
        </is>
      </c>
      <c r="C33" s="1142" t="inlineStr">
        <is>
          <t>0040683401</t>
        </is>
      </c>
      <c r="D33" s="1143" t="inlineStr">
        <is>
          <t>НЛЭ</t>
        </is>
      </c>
      <c r="E33" s="1142" t="inlineStr">
        <is>
          <t>76x40</t>
        </is>
      </c>
      <c r="F33" s="1142" t="inlineStr">
        <is>
          <t>SOC</t>
        </is>
      </c>
      <c r="G33" s="1142" t="inlineStr">
        <is>
          <t>Карбышево-1</t>
        </is>
      </c>
      <c r="H33" s="1142" t="inlineStr">
        <is>
          <t>Омское продовольствие</t>
        </is>
      </c>
      <c r="I33" s="1142" t="inlineStr">
        <is>
          <t>ПОЛИПРОПИЛЕН</t>
        </is>
      </c>
      <c r="J33" s="1146" t="n">
        <v>45024</v>
      </c>
      <c r="K33" s="1143" t="inlineStr">
        <is>
          <t>Отработана 09/04</t>
        </is>
      </c>
      <c r="L33" s="1143" t="inlineStr">
        <is>
          <t>Подтверждена</t>
        </is>
      </c>
      <c r="M33" s="1142" t="inlineStr">
        <is>
          <t>3070, 3071</t>
        </is>
      </c>
      <c r="N33" s="1076" t="n"/>
      <c r="O33" s="1076" t="n"/>
      <c r="P33" s="1076" t="n"/>
      <c r="Q33" s="1076" t="n"/>
      <c r="R33" s="1076" t="n"/>
      <c r="S33" s="1076" t="n"/>
      <c r="T33" s="1076" t="n"/>
      <c r="U33" s="1076" t="n"/>
      <c r="V33" s="1076" t="n"/>
      <c r="W33" s="1076" t="n"/>
      <c r="X33" s="1076" t="n"/>
      <c r="Y33" s="1076" t="n"/>
      <c r="Z33" s="1076" t="n"/>
      <c r="AA33" s="1076" t="n"/>
      <c r="AB33" s="1076" t="n"/>
      <c r="AC33" s="1076" t="n"/>
      <c r="AD33" s="1076" t="n"/>
      <c r="AE33" s="1076" t="n"/>
    </row>
    <row r="34" ht="12.75" customHeight="1" s="789">
      <c r="A34" s="1147" t="n">
        <v>31</v>
      </c>
      <c r="B34" s="807" t="inlineStr">
        <is>
          <t>Oleg Novikov</t>
        </is>
      </c>
      <c r="C34" s="807" t="inlineStr">
        <is>
          <t>0040623863</t>
        </is>
      </c>
      <c r="D34" s="807" t="inlineStr">
        <is>
          <t>НУТЭП/Medkon</t>
        </is>
      </c>
      <c r="E34" s="807" t="inlineStr">
        <is>
          <t>62х40</t>
        </is>
      </c>
      <c r="F34" s="807" t="inlineStr">
        <is>
          <t>COC</t>
        </is>
      </c>
      <c r="G34" s="1147" t="inlineStr">
        <is>
          <t>ИСАКОГОРКА СЕВЕРНАЯ Ж.Д.</t>
        </is>
      </c>
      <c r="H34" s="807" t="inlineStr">
        <is>
          <t>OOO"Модуль"</t>
        </is>
      </c>
      <c r="I34" s="807" t="inlineStr">
        <is>
          <t>ПИЛОМАТЕРИАЛЫ</t>
        </is>
      </c>
      <c r="J34" s="807" t="inlineStr">
        <is>
          <t>16-17.03</t>
        </is>
      </c>
      <c r="K34" s="807" t="n"/>
      <c r="L34" s="807" t="inlineStr">
        <is>
          <t>Запрошено, не подтверждают</t>
        </is>
      </c>
      <c r="M34" s="807" t="inlineStr">
        <is>
          <t xml:space="preserve">TRA0001473 </t>
        </is>
      </c>
      <c r="N34" s="1076" t="n"/>
      <c r="O34" s="1076" t="n"/>
      <c r="P34" s="1076" t="n"/>
      <c r="Q34" s="1076" t="n"/>
      <c r="R34" s="1076" t="n"/>
      <c r="S34" s="1076" t="n"/>
      <c r="T34" s="1076" t="n"/>
      <c r="U34" s="1076" t="n"/>
      <c r="V34" s="1076" t="n"/>
      <c r="W34" s="1076" t="n"/>
      <c r="X34" s="1076" t="n"/>
      <c r="Y34" s="1076" t="n"/>
      <c r="Z34" s="1076" t="n"/>
      <c r="AA34" s="1076" t="n"/>
      <c r="AB34" s="1076" t="n"/>
      <c r="AC34" s="1076" t="n"/>
      <c r="AD34" s="1076" t="n"/>
      <c r="AE34" s="1076" t="n"/>
    </row>
    <row r="35" ht="12.75" customHeight="1" s="789">
      <c r="A35" s="1148" t="n">
        <v>32</v>
      </c>
      <c r="B35" s="1142" t="inlineStr">
        <is>
          <t>E. Aleksandrova</t>
        </is>
      </c>
      <c r="C35" s="1142" t="inlineStr">
        <is>
          <t>0040703315</t>
        </is>
      </c>
      <c r="D35" s="1143" t="inlineStr">
        <is>
          <t>НЛЭ</t>
        </is>
      </c>
      <c r="E35" s="1149" t="inlineStr">
        <is>
          <t>7x20</t>
        </is>
      </c>
      <c r="F35" s="1142" t="inlineStr">
        <is>
          <t>SOC</t>
        </is>
      </c>
      <c r="G35" s="1142" t="inlineStr">
        <is>
          <t>Купчинская</t>
        </is>
      </c>
      <c r="H35" s="1142" t="inlineStr">
        <is>
          <t>Модуль</t>
        </is>
      </c>
      <c r="I35" s="1142" t="inlineStr">
        <is>
          <t>НАТРИЯ ТРИПОЛИФОСФАТ</t>
        </is>
      </c>
      <c r="J35" s="1150" t="n">
        <v>45002</v>
      </c>
      <c r="K35" s="1143" t="inlineStr">
        <is>
          <t>отгружено</t>
        </is>
      </c>
      <c r="L35" s="1143" t="inlineStr">
        <is>
          <t>Подтверждена</t>
        </is>
      </c>
      <c r="M35" s="1142" t="inlineStr">
        <is>
          <t>Замена по 0040514092, 3046-13022023</t>
        </is>
      </c>
      <c r="N35" s="1076" t="n"/>
      <c r="O35" s="1076" t="n"/>
      <c r="P35" s="1076" t="n"/>
      <c r="Q35" s="1076" t="n"/>
      <c r="R35" s="1076" t="n"/>
      <c r="S35" s="1076" t="n"/>
      <c r="T35" s="1076" t="n"/>
      <c r="U35" s="1076" t="n"/>
      <c r="V35" s="1076" t="n"/>
      <c r="W35" s="1076" t="n"/>
      <c r="X35" s="1076" t="n"/>
      <c r="Y35" s="1076" t="n"/>
      <c r="Z35" s="1076" t="n"/>
      <c r="AA35" s="1076" t="n"/>
      <c r="AB35" s="1076" t="n"/>
      <c r="AC35" s="1076" t="n"/>
      <c r="AD35" s="1076" t="n"/>
      <c r="AE35" s="1076" t="n"/>
    </row>
    <row r="36" ht="12.75" customHeight="1" s="789">
      <c r="A36" s="1118" t="n"/>
      <c r="B36" s="1142" t="inlineStr">
        <is>
          <t>E. Aleksandrova</t>
        </is>
      </c>
      <c r="C36" s="1142" t="inlineStr">
        <is>
          <t>0040703290</t>
        </is>
      </c>
      <c r="D36" s="1143" t="inlineStr">
        <is>
          <t>НЛЭ</t>
        </is>
      </c>
      <c r="E36" s="1149" t="inlineStr">
        <is>
          <t>18x40</t>
        </is>
      </c>
      <c r="F36" s="1142" t="inlineStr">
        <is>
          <t>SOC</t>
        </is>
      </c>
      <c r="G36" s="1142" t="inlineStr">
        <is>
          <t>Купчинская</t>
        </is>
      </c>
      <c r="H36" s="1142" t="inlineStr">
        <is>
          <t>Модуль</t>
        </is>
      </c>
      <c r="I36" s="1142" t="inlineStr">
        <is>
          <t>НАТРИЯ ТРИПОЛИФОСФАТ</t>
        </is>
      </c>
      <c r="J36" s="1150" t="n">
        <v>45002</v>
      </c>
      <c r="K36" s="1143" t="inlineStr">
        <is>
          <t>отгружено</t>
        </is>
      </c>
      <c r="L36" s="1143" t="inlineStr">
        <is>
          <t>Подтверждена</t>
        </is>
      </c>
      <c r="M36" s="1142" t="inlineStr">
        <is>
          <t>Замена по 0040514092, 3076-14032023</t>
        </is>
      </c>
      <c r="N36" s="1076" t="n"/>
      <c r="O36" s="1076" t="n"/>
      <c r="P36" s="1076" t="n"/>
      <c r="Q36" s="1076" t="n"/>
      <c r="R36" s="1076" t="n"/>
      <c r="S36" s="1076" t="n"/>
      <c r="T36" s="1076" t="n"/>
      <c r="U36" s="1076" t="n"/>
      <c r="V36" s="1076" t="n"/>
      <c r="W36" s="1076" t="n"/>
      <c r="X36" s="1076" t="n"/>
      <c r="Y36" s="1076" t="n"/>
      <c r="Z36" s="1076" t="n"/>
      <c r="AA36" s="1076" t="n"/>
      <c r="AB36" s="1076" t="n"/>
      <c r="AC36" s="1076" t="n"/>
      <c r="AD36" s="1076" t="n"/>
      <c r="AE36" s="1076" t="n"/>
    </row>
    <row r="37" ht="12.75" customHeight="1" s="789">
      <c r="A37" s="1118" t="n"/>
      <c r="B37" s="1142" t="inlineStr">
        <is>
          <t>E. Aleksandrova</t>
        </is>
      </c>
      <c r="C37" s="1142" t="inlineStr">
        <is>
          <t>0040703342</t>
        </is>
      </c>
      <c r="D37" s="1143" t="inlineStr">
        <is>
          <t>НЛЭ</t>
        </is>
      </c>
      <c r="E37" s="1149" t="inlineStr">
        <is>
          <t>28x20</t>
        </is>
      </c>
      <c r="F37" s="1142" t="inlineStr">
        <is>
          <t>SOC</t>
        </is>
      </c>
      <c r="G37" s="1142" t="inlineStr">
        <is>
          <t>Купчинская</t>
        </is>
      </c>
      <c r="H37" s="1142" t="inlineStr">
        <is>
          <t>Модуль</t>
        </is>
      </c>
      <c r="I37" s="1142" t="inlineStr">
        <is>
          <t>НАТРИЯ ТРИПОЛИФОСФАТ</t>
        </is>
      </c>
      <c r="J37" s="1150" t="n">
        <v>45002</v>
      </c>
      <c r="K37" s="1143" t="inlineStr">
        <is>
          <t>отгружено</t>
        </is>
      </c>
      <c r="L37" s="1143" t="inlineStr">
        <is>
          <t>Подтверждена</t>
        </is>
      </c>
      <c r="M37" s="1142" t="inlineStr">
        <is>
          <t>Замена по 0040514092, 3092-16032023 (наши только 26)</t>
        </is>
      </c>
      <c r="N37" s="1076" t="n"/>
      <c r="O37" s="1076" t="n"/>
      <c r="P37" s="1076" t="n"/>
      <c r="Q37" s="1076" t="n"/>
      <c r="R37" s="1076" t="n"/>
      <c r="S37" s="1076" t="n"/>
      <c r="T37" s="1076" t="n"/>
      <c r="U37" s="1076" t="n"/>
      <c r="V37" s="1076" t="n"/>
      <c r="W37" s="1076" t="n"/>
      <c r="X37" s="1076" t="n"/>
      <c r="Y37" s="1076" t="n"/>
      <c r="Z37" s="1076" t="n"/>
      <c r="AA37" s="1076" t="n"/>
      <c r="AB37" s="1076" t="n"/>
      <c r="AC37" s="1076" t="n"/>
      <c r="AD37" s="1076" t="n"/>
      <c r="AE37" s="1076" t="n"/>
    </row>
    <row r="38" ht="14.25" customHeight="1" s="789">
      <c r="A38" s="1120" t="n"/>
      <c r="B38" s="1142" t="inlineStr">
        <is>
          <t>E. Aleksandrova</t>
        </is>
      </c>
      <c r="C38" s="1149" t="inlineStr">
        <is>
          <t>0040514092-ИЗМ/2=&gt;0040740643</t>
        </is>
      </c>
      <c r="D38" s="1143" t="inlineStr">
        <is>
          <t>НЛЭ</t>
        </is>
      </c>
      <c r="E38" s="1142" t="inlineStr">
        <is>
          <t>4х40</t>
        </is>
      </c>
      <c r="F38" s="1142" t="inlineStr">
        <is>
          <t>SOC</t>
        </is>
      </c>
      <c r="G38" s="1142" t="inlineStr">
        <is>
          <t>Купчинская</t>
        </is>
      </c>
      <c r="H38" s="1142" t="inlineStr">
        <is>
          <t>Модуль</t>
        </is>
      </c>
      <c r="I38" s="1151" t="inlineStr">
        <is>
          <t>ЛУЧИНА (СОЛОМКА)
ДЛЯ СПИЧЕК,
СПИЧЕЧНЫХ
КОРОБОК И ШТОР</t>
        </is>
      </c>
      <c r="J38" s="1150" t="n">
        <v>45002</v>
      </c>
      <c r="K38" s="1143" t="inlineStr">
        <is>
          <t>запрос</t>
        </is>
      </c>
      <c r="L38" s="1143" t="inlineStr">
        <is>
          <t>Подтверждена</t>
        </is>
      </c>
      <c r="M38" s="1142" t="inlineStr">
        <is>
          <t>Замена по 0040514092, букинг Модуль</t>
        </is>
      </c>
      <c r="N38" s="1076" t="n"/>
      <c r="O38" s="1076" t="n"/>
      <c r="P38" s="1076" t="n"/>
      <c r="Q38" s="1076" t="n"/>
      <c r="R38" s="1076" t="n"/>
      <c r="S38" s="1076" t="n"/>
      <c r="T38" s="1076" t="n"/>
      <c r="U38" s="1076" t="n"/>
      <c r="V38" s="1076" t="n"/>
      <c r="W38" s="1076" t="n"/>
      <c r="X38" s="1076" t="n"/>
      <c r="Y38" s="1076" t="n"/>
      <c r="Z38" s="1076" t="n"/>
      <c r="AA38" s="1076" t="n"/>
      <c r="AB38" s="1076" t="n"/>
      <c r="AC38" s="1076" t="n"/>
      <c r="AD38" s="1076" t="n"/>
      <c r="AE38" s="1076" t="n"/>
    </row>
    <row r="39" ht="12.75" customHeight="1" s="789">
      <c r="A39" s="1142" t="n">
        <v>33</v>
      </c>
      <c r="B39" s="1015" t="inlineStr">
        <is>
          <t>D. Valenchits</t>
        </is>
      </c>
      <c r="C39" s="1015" t="inlineStr">
        <is>
          <t>0040721199</t>
        </is>
      </c>
      <c r="D39" s="1015" t="inlineStr">
        <is>
          <t>НЛЭ</t>
        </is>
      </c>
      <c r="E39" s="1015" t="inlineStr">
        <is>
          <t>76x40</t>
        </is>
      </c>
      <c r="F39" s="1015" t="n"/>
      <c r="G39" s="1142" t="inlineStr">
        <is>
          <t>ЖИГУЛЕВСКОЕ МОРЕ</t>
        </is>
      </c>
      <c r="H39" s="1142" t="inlineStr">
        <is>
          <t>Тольяттинский логистический комплекс "Модуль"</t>
        </is>
      </c>
      <c r="I39" s="1015" t="inlineStr">
        <is>
          <t>ПОЛИЭТИЛЕН,ПОЛИПРОПИЛЕН</t>
        </is>
      </c>
      <c r="J39" s="1015" t="inlineStr">
        <is>
          <t>01-30.04</t>
        </is>
      </c>
      <c r="K39" s="1143" t="n"/>
      <c r="L39" s="1143" t="inlineStr">
        <is>
          <t>Подтверждена</t>
        </is>
      </c>
      <c r="M39" s="1015" t="inlineStr">
        <is>
          <t>3095-3098</t>
        </is>
      </c>
      <c r="N39" s="1076" t="n"/>
      <c r="O39" s="1076" t="n"/>
      <c r="P39" s="1076" t="n"/>
      <c r="Q39" s="1076" t="n"/>
      <c r="R39" s="1076" t="n"/>
      <c r="S39" s="1076" t="n"/>
      <c r="T39" s="1076" t="n"/>
      <c r="U39" s="1076" t="n"/>
      <c r="V39" s="1076" t="n"/>
      <c r="W39" s="1076" t="n"/>
      <c r="X39" s="1076" t="n"/>
      <c r="Y39" s="1076" t="n"/>
      <c r="Z39" s="1076" t="n"/>
      <c r="AA39" s="1076" t="n"/>
      <c r="AB39" s="1076" t="n"/>
      <c r="AC39" s="1076" t="n"/>
      <c r="AD39" s="1076" t="n"/>
      <c r="AE39" s="1076" t="n"/>
    </row>
    <row r="40" ht="12.75" customHeight="1" s="789">
      <c r="A40" s="1142" t="n">
        <v>34</v>
      </c>
      <c r="B40" s="1015" t="inlineStr">
        <is>
          <t>D. Valenchits</t>
        </is>
      </c>
      <c r="C40" s="1015" t="inlineStr">
        <is>
          <t>0040721291</t>
        </is>
      </c>
      <c r="D40" s="1015" t="inlineStr">
        <is>
          <t>НЛЭ</t>
        </is>
      </c>
      <c r="E40" s="1015" t="inlineStr">
        <is>
          <t>76x40</t>
        </is>
      </c>
      <c r="F40" s="1015" t="n"/>
      <c r="G40" s="1142" t="inlineStr">
        <is>
          <t>ЖИГУЛЕВСКОЕ МОРЕ</t>
        </is>
      </c>
      <c r="H40" s="1142" t="inlineStr">
        <is>
          <t>Тольяттинский логистический комплекс "Модуль"</t>
        </is>
      </c>
      <c r="I40" s="1015" t="inlineStr">
        <is>
          <t>ПОЛИЭТИЛЕН,ПОЛИПРОПИЛЕН</t>
        </is>
      </c>
      <c r="J40" s="1015" t="inlineStr">
        <is>
          <t>01-30.04</t>
        </is>
      </c>
      <c r="K40" s="1143" t="n"/>
      <c r="L40" s="1143" t="inlineStr">
        <is>
          <t>Подтверждена</t>
        </is>
      </c>
      <c r="M40" s="1015" t="inlineStr">
        <is>
          <t>3095-3098</t>
        </is>
      </c>
      <c r="N40" s="1076" t="n"/>
      <c r="O40" s="1076" t="n"/>
      <c r="P40" s="1076" t="n"/>
      <c r="Q40" s="1076" t="n"/>
      <c r="R40" s="1076" t="n"/>
      <c r="S40" s="1076" t="n"/>
      <c r="T40" s="1076" t="n"/>
      <c r="U40" s="1076" t="n"/>
      <c r="V40" s="1076" t="n"/>
      <c r="W40" s="1076" t="n"/>
      <c r="X40" s="1076" t="n"/>
      <c r="Y40" s="1076" t="n"/>
      <c r="Z40" s="1076" t="n"/>
      <c r="AA40" s="1076" t="n"/>
      <c r="AB40" s="1076" t="n"/>
      <c r="AC40" s="1076" t="n"/>
      <c r="AD40" s="1076" t="n"/>
      <c r="AE40" s="1076" t="n"/>
    </row>
    <row r="41" ht="12.75" customHeight="1" s="789">
      <c r="A41" s="1128" t="n">
        <v>35</v>
      </c>
      <c r="B41" s="883" t="inlineStr">
        <is>
          <t>D. Valenchits</t>
        </is>
      </c>
      <c r="C41" s="883" t="inlineStr">
        <is>
          <t>0040721300</t>
        </is>
      </c>
      <c r="D41" s="883" t="inlineStr">
        <is>
          <t>НЛЭ</t>
        </is>
      </c>
      <c r="E41" s="883" t="inlineStr">
        <is>
          <t>76x40</t>
        </is>
      </c>
      <c r="F41" s="883" t="n"/>
      <c r="G41" s="1128" t="inlineStr">
        <is>
          <t>ЖИГУЛЕВСКОЕ МОРЕ</t>
        </is>
      </c>
      <c r="H41" s="1128" t="inlineStr">
        <is>
          <t>Тольяттинский логистический комплекс "Модуль"</t>
        </is>
      </c>
      <c r="I41" s="883" t="inlineStr">
        <is>
          <t>ПОЛИЭТИЛЕН,ПОЛИПРОПИЛЕН</t>
        </is>
      </c>
      <c r="J41" s="883" t="inlineStr">
        <is>
          <t>01-30.04</t>
        </is>
      </c>
      <c r="K41" s="1121" t="n"/>
      <c r="L41" s="1121" t="inlineStr">
        <is>
          <t>Подтверждена</t>
        </is>
      </c>
      <c r="M41" s="883" t="n"/>
      <c r="N41" s="1076" t="n"/>
      <c r="O41" s="1076" t="n"/>
      <c r="P41" s="1076" t="n"/>
      <c r="Q41" s="1076" t="n"/>
      <c r="R41" s="1076" t="n"/>
      <c r="S41" s="1076" t="n"/>
      <c r="T41" s="1076" t="n"/>
      <c r="U41" s="1076" t="n"/>
      <c r="V41" s="1076" t="n"/>
      <c r="W41" s="1076" t="n"/>
      <c r="X41" s="1076" t="n"/>
      <c r="Y41" s="1076" t="n"/>
      <c r="Z41" s="1076" t="n"/>
      <c r="AA41" s="1076" t="n"/>
      <c r="AB41" s="1076" t="n"/>
      <c r="AC41" s="1076" t="n"/>
      <c r="AD41" s="1076" t="n"/>
      <c r="AE41" s="1076" t="n"/>
    </row>
    <row r="42" ht="12.75" customHeight="1" s="789">
      <c r="A42" s="1128" t="n">
        <v>36</v>
      </c>
      <c r="B42" s="883" t="inlineStr">
        <is>
          <t>D. Valenchits</t>
        </is>
      </c>
      <c r="C42" s="883" t="inlineStr">
        <is>
          <t>0040721317</t>
        </is>
      </c>
      <c r="D42" s="883" t="inlineStr">
        <is>
          <t>НЛЭ</t>
        </is>
      </c>
      <c r="E42" s="883" t="inlineStr">
        <is>
          <t>76x40</t>
        </is>
      </c>
      <c r="F42" s="883" t="inlineStr">
        <is>
          <t>COC</t>
        </is>
      </c>
      <c r="G42" s="1128" t="inlineStr">
        <is>
          <t>ЖИГУЛЕВСКОЕ МОРЕ</t>
        </is>
      </c>
      <c r="H42" s="1128" t="inlineStr">
        <is>
          <t>Тольяттинский логистический комплекс "Модуль"</t>
        </is>
      </c>
      <c r="I42" s="883" t="inlineStr">
        <is>
          <t>ПОЛИЭТИЛЕН,ПОЛИПРОПИЛЕН</t>
        </is>
      </c>
      <c r="J42" s="883" t="inlineStr">
        <is>
          <t>01-30.04</t>
        </is>
      </c>
      <c r="K42" s="1121" t="n"/>
      <c r="L42" s="1121" t="inlineStr">
        <is>
          <t>Подтверждена</t>
        </is>
      </c>
      <c r="M42" s="883" t="n"/>
      <c r="N42" s="1076" t="n"/>
      <c r="O42" s="1076" t="n"/>
      <c r="P42" s="1076" t="n"/>
      <c r="Q42" s="1076" t="n"/>
      <c r="R42" s="1076" t="n"/>
      <c r="S42" s="1076" t="n"/>
      <c r="T42" s="1076" t="n"/>
      <c r="U42" s="1076" t="n"/>
      <c r="V42" s="1076" t="n"/>
      <c r="W42" s="1076" t="n"/>
      <c r="X42" s="1076" t="n"/>
      <c r="Y42" s="1076" t="n"/>
      <c r="Z42" s="1076" t="n"/>
      <c r="AA42" s="1076" t="n"/>
      <c r="AB42" s="1076" t="n"/>
      <c r="AC42" s="1076" t="n"/>
      <c r="AD42" s="1076" t="n"/>
      <c r="AE42" s="1076" t="n"/>
    </row>
    <row r="43" ht="12.75" customHeight="1" s="789">
      <c r="A43" s="1128" t="n">
        <v>37</v>
      </c>
      <c r="B43" s="883" t="inlineStr">
        <is>
          <t>D. Valenchits</t>
        </is>
      </c>
      <c r="C43" s="883" t="inlineStr">
        <is>
          <t>0040721332</t>
        </is>
      </c>
      <c r="D43" s="883" t="inlineStr">
        <is>
          <t>НЛЭ</t>
        </is>
      </c>
      <c r="E43" s="883" t="inlineStr">
        <is>
          <t>76x40</t>
        </is>
      </c>
      <c r="F43" s="883" t="n"/>
      <c r="G43" s="1128" t="inlineStr">
        <is>
          <t>ЖИГУЛЕВСКОЕ МОРЕ</t>
        </is>
      </c>
      <c r="H43" s="1128" t="inlineStr">
        <is>
          <t>Тольяттинский логистический комплекс "Модуль"</t>
        </is>
      </c>
      <c r="I43" s="883" t="inlineStr">
        <is>
          <t>ПОЛИЭТИЛЕН,ПОЛИПРОПИЛЕН</t>
        </is>
      </c>
      <c r="J43" s="883" t="inlineStr">
        <is>
          <t>01-30.04</t>
        </is>
      </c>
      <c r="K43" s="1121" t="n"/>
      <c r="L43" s="1121" t="inlineStr">
        <is>
          <t>Подтверждена</t>
        </is>
      </c>
      <c r="M43" s="883" t="n"/>
      <c r="N43" s="1076" t="n"/>
      <c r="O43" s="1076" t="n"/>
      <c r="P43" s="1076" t="n"/>
      <c r="Q43" s="1076" t="n"/>
      <c r="R43" s="1076" t="n"/>
      <c r="S43" s="1076" t="n"/>
      <c r="T43" s="1076" t="n"/>
      <c r="U43" s="1076" t="n"/>
      <c r="V43" s="1076" t="n"/>
      <c r="W43" s="1076" t="n"/>
      <c r="X43" s="1076" t="n"/>
      <c r="Y43" s="1076" t="n"/>
      <c r="Z43" s="1076" t="n"/>
      <c r="AA43" s="1076" t="n"/>
      <c r="AB43" s="1076" t="n"/>
      <c r="AC43" s="1076" t="n"/>
      <c r="AD43" s="1076" t="n"/>
      <c r="AE43" s="1076" t="n"/>
    </row>
    <row r="44" ht="12.75" customHeight="1" s="789">
      <c r="A44" s="1142" t="n">
        <v>38</v>
      </c>
      <c r="B44" s="1015" t="inlineStr">
        <is>
          <t>D. Valenchits</t>
        </is>
      </c>
      <c r="C44" s="1015" t="inlineStr">
        <is>
          <t>0040720420</t>
        </is>
      </c>
      <c r="D44" s="1015" t="inlineStr">
        <is>
          <t>НЛЭ</t>
        </is>
      </c>
      <c r="E44" s="1015" t="inlineStr">
        <is>
          <t>76x40</t>
        </is>
      </c>
      <c r="F44" s="1015" t="n"/>
      <c r="G44" s="1142" t="inlineStr">
        <is>
          <t>КАРБЫШЕВО</t>
        </is>
      </c>
      <c r="H44" s="1142" t="inlineStr">
        <is>
          <t xml:space="preserve">"Омское продовольствие" </t>
        </is>
      </c>
      <c r="I44" s="1015" t="inlineStr">
        <is>
          <t>ПОЛИПРОПИЛЕН</t>
        </is>
      </c>
      <c r="J44" s="1015" t="inlineStr">
        <is>
          <t>нач.апр</t>
        </is>
      </c>
      <c r="K44" s="1143" t="n"/>
      <c r="L44" s="1143" t="inlineStr">
        <is>
          <t>Подтверждена</t>
        </is>
      </c>
      <c r="M44" s="1015" t="inlineStr">
        <is>
          <t>3095-3098</t>
        </is>
      </c>
      <c r="N44" s="1076" t="n"/>
      <c r="O44" s="1076" t="n"/>
      <c r="P44" s="1076" t="n"/>
      <c r="Q44" s="1076" t="n"/>
      <c r="R44" s="1076" t="n"/>
      <c r="S44" s="1076" t="n"/>
      <c r="T44" s="1076" t="n"/>
      <c r="U44" s="1076" t="n"/>
      <c r="V44" s="1076" t="n"/>
      <c r="W44" s="1076" t="n"/>
      <c r="X44" s="1076" t="n"/>
      <c r="Y44" s="1076" t="n"/>
      <c r="Z44" s="1076" t="n"/>
      <c r="AA44" s="1076" t="n"/>
      <c r="AB44" s="1076" t="n"/>
      <c r="AC44" s="1076" t="n"/>
      <c r="AD44" s="1076" t="n"/>
      <c r="AE44" s="1076" t="n"/>
    </row>
    <row r="45" ht="12.75" customHeight="1" s="789">
      <c r="A45" s="1142" t="n">
        <v>39</v>
      </c>
      <c r="B45" s="1015" t="inlineStr">
        <is>
          <t>D. Valenchits</t>
        </is>
      </c>
      <c r="C45" s="1015" t="inlineStr">
        <is>
          <t>0040720362</t>
        </is>
      </c>
      <c r="D45" s="1015" t="inlineStr">
        <is>
          <t>НЛЭ</t>
        </is>
      </c>
      <c r="E45" s="1015" t="inlineStr">
        <is>
          <t>76x40</t>
        </is>
      </c>
      <c r="F45" s="1015" t="n"/>
      <c r="G45" s="1142" t="inlineStr">
        <is>
          <t>КАРБЫШЕВО</t>
        </is>
      </c>
      <c r="H45" s="1142" t="inlineStr">
        <is>
          <t xml:space="preserve">"Омское продовольствие" </t>
        </is>
      </c>
      <c r="I45" s="1015" t="inlineStr">
        <is>
          <t>ПОЛИПРОПИЛЕН</t>
        </is>
      </c>
      <c r="J45" s="1015" t="inlineStr">
        <is>
          <t>сер.апр</t>
        </is>
      </c>
      <c r="K45" s="1143" t="n"/>
      <c r="L45" s="1143" t="inlineStr">
        <is>
          <t>Подтверждена</t>
        </is>
      </c>
      <c r="M45" s="1015" t="inlineStr">
        <is>
          <t>3095-3098</t>
        </is>
      </c>
      <c r="N45" s="1076" t="n"/>
      <c r="O45" s="1076" t="n"/>
      <c r="P45" s="1076" t="n"/>
      <c r="Q45" s="1076" t="n"/>
      <c r="R45" s="1076" t="n"/>
      <c r="S45" s="1076" t="n"/>
      <c r="T45" s="1076" t="n"/>
      <c r="U45" s="1076" t="n"/>
      <c r="V45" s="1076" t="n"/>
      <c r="W45" s="1076" t="n"/>
      <c r="X45" s="1076" t="n"/>
      <c r="Y45" s="1076" t="n"/>
      <c r="Z45" s="1076" t="n"/>
      <c r="AA45" s="1076" t="n"/>
      <c r="AB45" s="1076" t="n"/>
      <c r="AC45" s="1076" t="n"/>
      <c r="AD45" s="1076" t="n"/>
      <c r="AE45" s="1076" t="n"/>
    </row>
    <row r="46" ht="12.75" customHeight="1" s="789">
      <c r="A46" s="1128" t="n">
        <v>40</v>
      </c>
      <c r="B46" s="883" t="inlineStr">
        <is>
          <t>D. Valenchits</t>
        </is>
      </c>
      <c r="C46" s="883" t="inlineStr">
        <is>
          <t>0040720397</t>
        </is>
      </c>
      <c r="D46" s="883" t="inlineStr">
        <is>
          <t>НЛЭ</t>
        </is>
      </c>
      <c r="E46" s="883" t="inlineStr">
        <is>
          <t>76x40</t>
        </is>
      </c>
      <c r="F46" s="883" t="n"/>
      <c r="G46" s="1128" t="inlineStr">
        <is>
          <t>КАРБЫШЕВО</t>
        </is>
      </c>
      <c r="H46" s="1128" t="inlineStr">
        <is>
          <t xml:space="preserve">"Омское продовольствие" </t>
        </is>
      </c>
      <c r="I46" s="883" t="inlineStr">
        <is>
          <t>ПОЛИПРОПИЛЕН</t>
        </is>
      </c>
      <c r="J46" s="883" t="inlineStr">
        <is>
          <t>кон.апр.</t>
        </is>
      </c>
      <c r="K46" s="1121" t="n"/>
      <c r="L46" s="1121" t="inlineStr">
        <is>
          <t>Подтверждена</t>
        </is>
      </c>
      <c r="M46" s="883" t="n"/>
      <c r="N46" s="1076" t="n"/>
      <c r="O46" s="1076" t="n"/>
      <c r="P46" s="1076" t="n"/>
      <c r="Q46" s="1076" t="n"/>
      <c r="R46" s="1076" t="n"/>
      <c r="S46" s="1076" t="n"/>
      <c r="T46" s="1076" t="n"/>
      <c r="U46" s="1076" t="n"/>
      <c r="V46" s="1076" t="n"/>
      <c r="W46" s="1076" t="n"/>
      <c r="X46" s="1076" t="n"/>
      <c r="Y46" s="1076" t="n"/>
      <c r="Z46" s="1076" t="n"/>
      <c r="AA46" s="1076" t="n"/>
      <c r="AB46" s="1076" t="n"/>
      <c r="AC46" s="1076" t="n"/>
      <c r="AD46" s="1076" t="n"/>
      <c r="AE46" s="1076" t="n"/>
    </row>
    <row r="47" ht="12.75" customHeight="1" s="789">
      <c r="A47" s="1127" t="n">
        <v>41</v>
      </c>
      <c r="B47" s="1139" t="inlineStr">
        <is>
          <t>R Rozhin</t>
        </is>
      </c>
      <c r="C47" s="1152" t="inlineStr">
        <is>
          <t>0040744392</t>
        </is>
      </c>
      <c r="D47" s="1139" t="inlineStr">
        <is>
          <t>НЛЭ</t>
        </is>
      </c>
      <c r="E47" s="1139" t="inlineStr">
        <is>
          <t>62x40</t>
        </is>
      </c>
      <c r="F47" s="1139" t="n"/>
      <c r="G47" s="1127" t="inlineStr">
        <is>
          <t>Купчинская</t>
        </is>
      </c>
      <c r="H47" s="1127" t="inlineStr">
        <is>
          <t>"Модуль"</t>
        </is>
      </c>
      <c r="I47" s="1127" t="inlineStr">
        <is>
          <t>БУМАГА</t>
        </is>
      </c>
      <c r="J47" s="1139" t="inlineStr">
        <is>
          <t>апр</t>
        </is>
      </c>
      <c r="K47" s="1139" t="n"/>
      <c r="L47" s="1139" t="inlineStr">
        <is>
          <t>Отклонена</t>
        </is>
      </c>
      <c r="M47" s="1139" t="n"/>
      <c r="N47" s="1076" t="n"/>
      <c r="O47" s="1076" t="n"/>
      <c r="P47" s="1076" t="n"/>
      <c r="Q47" s="1076" t="n"/>
      <c r="R47" s="1076" t="n"/>
      <c r="S47" s="1076" t="n"/>
      <c r="T47" s="1076" t="n"/>
      <c r="U47" s="1076" t="n"/>
      <c r="V47" s="1076" t="n"/>
      <c r="W47" s="1076" t="n"/>
      <c r="X47" s="1076" t="n"/>
      <c r="Y47" s="1076" t="n"/>
      <c r="Z47" s="1076" t="n"/>
      <c r="AA47" s="1076" t="n"/>
      <c r="AB47" s="1076" t="n"/>
      <c r="AC47" s="1076" t="n"/>
      <c r="AD47" s="1076" t="n"/>
      <c r="AE47" s="1076" t="n"/>
    </row>
    <row r="48" ht="12.75" customHeight="1" s="789">
      <c r="A48" s="1127" t="n">
        <v>42</v>
      </c>
      <c r="B48" s="1139" t="inlineStr">
        <is>
          <t>R Rozhin</t>
        </is>
      </c>
      <c r="C48" s="1152" t="inlineStr">
        <is>
          <t>0040744311</t>
        </is>
      </c>
      <c r="D48" s="1139" t="inlineStr">
        <is>
          <t>НЛЭ</t>
        </is>
      </c>
      <c r="E48" s="1139" t="inlineStr">
        <is>
          <t>62x40</t>
        </is>
      </c>
      <c r="F48" s="1139" t="n"/>
      <c r="G48" s="1127" t="inlineStr">
        <is>
          <t>Купчинская</t>
        </is>
      </c>
      <c r="H48" s="1127" t="inlineStr">
        <is>
          <t>"Модуль"</t>
        </is>
      </c>
      <c r="I48" s="1127" t="inlineStr">
        <is>
          <t>БУМАГА</t>
        </is>
      </c>
      <c r="J48" s="1139" t="inlineStr">
        <is>
          <t>апр</t>
        </is>
      </c>
      <c r="K48" s="1139" t="n"/>
      <c r="L48" s="1139" t="inlineStr">
        <is>
          <t>Отклонена</t>
        </is>
      </c>
      <c r="M48" s="1139" t="n"/>
      <c r="N48" s="1076" t="n"/>
      <c r="O48" s="1076" t="n"/>
      <c r="P48" s="1076" t="n"/>
      <c r="Q48" s="1076" t="n"/>
      <c r="R48" s="1076" t="n"/>
      <c r="S48" s="1076" t="n"/>
      <c r="T48" s="1076" t="n"/>
      <c r="U48" s="1076" t="n"/>
      <c r="V48" s="1076" t="n"/>
      <c r="W48" s="1076" t="n"/>
      <c r="X48" s="1076" t="n"/>
      <c r="Y48" s="1076" t="n"/>
      <c r="Z48" s="1076" t="n"/>
      <c r="AA48" s="1076" t="n"/>
      <c r="AB48" s="1076" t="n"/>
      <c r="AC48" s="1076" t="n"/>
      <c r="AD48" s="1076" t="n"/>
      <c r="AE48" s="1076" t="n"/>
    </row>
    <row r="49" ht="12.75" customHeight="1" s="789">
      <c r="A49" s="1128" t="n">
        <v>43</v>
      </c>
      <c r="B49" s="883" t="inlineStr">
        <is>
          <t>R Rozhin</t>
        </is>
      </c>
      <c r="C49" s="883" t="inlineStr">
        <is>
          <t>0040744425</t>
        </is>
      </c>
      <c r="D49" s="883" t="inlineStr">
        <is>
          <t>НЛЭ</t>
        </is>
      </c>
      <c r="E49" s="883" t="inlineStr">
        <is>
          <t>62x40</t>
        </is>
      </c>
      <c r="F49" s="883" t="n"/>
      <c r="G49" s="1128" t="inlineStr">
        <is>
          <t>Купчинская</t>
        </is>
      </c>
      <c r="H49" s="1128" t="inlineStr">
        <is>
          <t>"Модуль"</t>
        </is>
      </c>
      <c r="I49" s="883" t="inlineStr">
        <is>
          <t>БУМАГА</t>
        </is>
      </c>
      <c r="J49" s="883" t="inlineStr">
        <is>
          <t>апр</t>
        </is>
      </c>
      <c r="K49" s="1121" t="n"/>
      <c r="L49" s="1121" t="inlineStr">
        <is>
          <t>Подтверждена</t>
        </is>
      </c>
      <c r="M49" s="883" t="n"/>
      <c r="N49" s="1076" t="n"/>
      <c r="O49" s="1076" t="n"/>
      <c r="P49" s="1076" t="n"/>
      <c r="Q49" s="1076" t="n"/>
      <c r="R49" s="1076" t="n"/>
      <c r="S49" s="1076" t="n"/>
      <c r="T49" s="1076" t="n"/>
      <c r="U49" s="1076" t="n"/>
      <c r="V49" s="1076" t="n"/>
      <c r="W49" s="1076" t="n"/>
      <c r="X49" s="1076" t="n"/>
      <c r="Y49" s="1076" t="n"/>
      <c r="Z49" s="1076" t="n"/>
      <c r="AA49" s="1076" t="n"/>
      <c r="AB49" s="1076" t="n"/>
      <c r="AC49" s="1076" t="n"/>
      <c r="AD49" s="1076" t="n"/>
      <c r="AE49" s="1076" t="n"/>
    </row>
    <row r="50" ht="12.75" customHeight="1" s="789">
      <c r="A50" s="1127" t="n">
        <v>44</v>
      </c>
      <c r="B50" s="1139" t="inlineStr">
        <is>
          <t>Poletaeva P.</t>
        </is>
      </c>
      <c r="C50" s="1152" t="inlineStr">
        <is>
          <t>0040734795</t>
        </is>
      </c>
      <c r="D50" s="1139" t="inlineStr">
        <is>
          <t>НУТЭП/MLH</t>
        </is>
      </c>
      <c r="E50" s="1139" t="inlineStr">
        <is>
          <t>62x40</t>
        </is>
      </c>
      <c r="F50" s="1139" t="inlineStr">
        <is>
          <t>в планах COC</t>
        </is>
      </c>
      <c r="G50" s="1127" t="inlineStr">
        <is>
          <t>СЕГЕЖА</t>
        </is>
      </c>
      <c r="H50" s="1127" t="inlineStr">
        <is>
          <t>СЕГЕЖСКИЙ ЦЕЛЛЮЛОЗНО-БУМАЖНЫЙ КОМБИНАТ</t>
        </is>
      </c>
      <c r="I50" s="1127" t="inlineStr">
        <is>
          <t>бумага мешочная в рулонах</t>
        </is>
      </c>
      <c r="J50" s="1139" t="inlineStr">
        <is>
          <t>17-23.04</t>
        </is>
      </c>
      <c r="K50" s="1139" t="n"/>
      <c r="L50" s="1139" t="inlineStr">
        <is>
          <t>Отклонена</t>
        </is>
      </c>
      <c r="M50" s="1139" t="n"/>
      <c r="N50" s="1076" t="n"/>
      <c r="O50" s="1076" t="n"/>
      <c r="P50" s="1076" t="n"/>
      <c r="Q50" s="1076" t="n"/>
      <c r="R50" s="1076" t="n"/>
      <c r="S50" s="1076" t="n"/>
      <c r="T50" s="1076" t="n"/>
      <c r="U50" s="1076" t="n"/>
      <c r="V50" s="1076" t="n"/>
      <c r="W50" s="1076" t="n"/>
      <c r="X50" s="1076" t="n"/>
      <c r="Y50" s="1076" t="n"/>
      <c r="Z50" s="1076" t="n"/>
      <c r="AA50" s="1076" t="n"/>
      <c r="AB50" s="1076" t="n"/>
      <c r="AC50" s="1076" t="n"/>
      <c r="AD50" s="1076" t="n"/>
      <c r="AE50" s="1076" t="n"/>
    </row>
    <row r="51" ht="12.75" customHeight="1" s="789">
      <c r="A51" s="1127" t="n">
        <v>45</v>
      </c>
      <c r="B51" s="1139" t="inlineStr">
        <is>
          <t>M.Kurnasova</t>
        </is>
      </c>
      <c r="C51" s="1139" t="inlineStr">
        <is>
          <t>0040685590</t>
        </is>
      </c>
      <c r="D51" s="1139" t="inlineStr">
        <is>
          <t>НУТЭП/MLH+Medkon</t>
        </is>
      </c>
      <c r="E51" s="1139" t="inlineStr">
        <is>
          <t>60x40 (43+10)</t>
        </is>
      </c>
      <c r="F51" s="1139" t="inlineStr">
        <is>
          <t>SOC</t>
        </is>
      </c>
      <c r="G51" s="1127" t="inlineStr">
        <is>
          <t>СОЛИКАМСК</t>
        </is>
      </c>
      <c r="H51" s="1139" t="inlineStr">
        <is>
          <t>Соликамскбумпром</t>
        </is>
      </c>
      <c r="I51" s="1139" t="inlineStr">
        <is>
          <t>БУМАГА, ЛИГНОСУЛЬФОНАТЫ</t>
        </is>
      </c>
      <c r="J51" s="1139" t="inlineStr">
        <is>
          <t>~25.03</t>
        </is>
      </c>
      <c r="K51" s="1139" t="n"/>
      <c r="L51" s="1139" t="inlineStr">
        <is>
          <t>Отклонена</t>
        </is>
      </c>
      <c r="M51" s="1139" t="n"/>
      <c r="N51" s="1076" t="n"/>
      <c r="O51" s="1076" t="n"/>
      <c r="P51" s="1076" t="n"/>
      <c r="Q51" s="1076" t="n"/>
      <c r="R51" s="1076" t="n"/>
      <c r="S51" s="1076" t="n"/>
      <c r="T51" s="1076" t="n"/>
      <c r="U51" s="1076" t="n"/>
      <c r="V51" s="1076" t="n"/>
      <c r="W51" s="1076" t="n"/>
      <c r="X51" s="1076" t="n"/>
      <c r="Y51" s="1076" t="n"/>
      <c r="Z51" s="1076" t="n"/>
      <c r="AA51" s="1076" t="n"/>
      <c r="AB51" s="1076" t="n"/>
      <c r="AC51" s="1076" t="n"/>
      <c r="AD51" s="1076" t="n"/>
      <c r="AE51" s="1076" t="n"/>
    </row>
    <row r="52" ht="12.75" customHeight="1" s="789">
      <c r="A52" s="1127" t="n">
        <v>46</v>
      </c>
      <c r="B52" s="1139" t="inlineStr">
        <is>
          <t>M.Kurnasova</t>
        </is>
      </c>
      <c r="C52" s="1139" t="inlineStr">
        <is>
          <t>0040746203</t>
        </is>
      </c>
      <c r="D52" s="1139" t="inlineStr">
        <is>
          <t>НУТЭП/Medkon</t>
        </is>
      </c>
      <c r="E52" s="1139" t="inlineStr">
        <is>
          <t>70x40</t>
        </is>
      </c>
      <c r="F52" s="1139" t="inlineStr">
        <is>
          <t>COC</t>
        </is>
      </c>
      <c r="G52" s="1127" t="inlineStr">
        <is>
          <t>СОЛИКАМСК</t>
        </is>
      </c>
      <c r="H52" s="1139" t="inlineStr">
        <is>
          <t>Соликамскбумпром</t>
        </is>
      </c>
      <c r="I52" s="1139" t="inlineStr">
        <is>
          <t>БУМАГА, ЛИГНОСУЛЬФОНАТЫ</t>
        </is>
      </c>
      <c r="J52" s="1139" t="inlineStr">
        <is>
          <t>нач.апр</t>
        </is>
      </c>
      <c r="K52" s="1139" t="n"/>
      <c r="L52" s="1139" t="inlineStr">
        <is>
          <t>Отклонена</t>
        </is>
      </c>
      <c r="M52" s="1139" t="inlineStr">
        <is>
          <t>3090-07032023, 3091-16032023</t>
        </is>
      </c>
      <c r="N52" s="1076" t="n"/>
      <c r="O52" s="1076" t="n"/>
      <c r="P52" s="1076" t="n"/>
      <c r="Q52" s="1076" t="n"/>
      <c r="R52" s="1076" t="n"/>
      <c r="S52" s="1076" t="n"/>
      <c r="T52" s="1076" t="n"/>
      <c r="U52" s="1076" t="n"/>
      <c r="V52" s="1076" t="n"/>
      <c r="W52" s="1076" t="n"/>
      <c r="X52" s="1076" t="n"/>
      <c r="Y52" s="1076" t="n"/>
      <c r="Z52" s="1076" t="n"/>
      <c r="AA52" s="1076" t="n"/>
      <c r="AB52" s="1076" t="n"/>
      <c r="AC52" s="1076" t="n"/>
      <c r="AD52" s="1076" t="n"/>
      <c r="AE52" s="1076" t="n"/>
    </row>
    <row r="53" ht="12.75" customHeight="1" s="789">
      <c r="A53" s="1153" t="n">
        <v>47</v>
      </c>
      <c r="B53" s="1063" t="inlineStr">
        <is>
          <t>Poletaeva P.</t>
        </is>
      </c>
      <c r="C53" s="1098" t="inlineStr">
        <is>
          <t>0040883114</t>
        </is>
      </c>
      <c r="D53" s="1098" t="inlineStr">
        <is>
          <t>НУТЭП</t>
        </is>
      </c>
      <c r="E53" s="1098" t="inlineStr">
        <is>
          <t>62x40</t>
        </is>
      </c>
      <c r="F53" s="1098" t="inlineStr">
        <is>
          <t>возм.COC</t>
        </is>
      </c>
      <c r="G53" s="1154" t="inlineStr">
        <is>
          <t>СЕГЕЖА</t>
        </is>
      </c>
      <c r="H53" s="1098" t="inlineStr">
        <is>
          <t>СЕГЕЖСКИЙ ЦЕЛЛЮЛОЗНО-БУМАЖНЫЙ КОМБИНАТ</t>
        </is>
      </c>
      <c r="I53" s="1098" t="inlineStr">
        <is>
          <t>БУМАГА</t>
        </is>
      </c>
      <c r="J53" s="1098" t="inlineStr">
        <is>
          <t>нач.май</t>
        </is>
      </c>
      <c r="K53" s="1098" t="n"/>
      <c r="L53" s="1098" t="inlineStr">
        <is>
          <t>Отозвана</t>
        </is>
      </c>
      <c r="M53" s="1098" t="n"/>
      <c r="N53" s="1076" t="n"/>
      <c r="O53" s="1076" t="n"/>
      <c r="P53" s="1076" t="n"/>
      <c r="Q53" s="1076" t="n"/>
      <c r="R53" s="1076" t="n"/>
      <c r="S53" s="1076" t="n"/>
      <c r="T53" s="1076" t="n"/>
      <c r="U53" s="1076" t="n"/>
      <c r="V53" s="1076" t="n"/>
      <c r="W53" s="1076" t="n"/>
      <c r="X53" s="1076" t="n"/>
      <c r="Y53" s="1076" t="n"/>
      <c r="Z53" s="1076" t="n"/>
      <c r="AA53" s="1076" t="n"/>
      <c r="AB53" s="1076" t="n"/>
      <c r="AC53" s="1076" t="n"/>
      <c r="AD53" s="1076" t="n"/>
      <c r="AE53" s="1076" t="n"/>
    </row>
    <row r="54" ht="12.75" customHeight="1" s="789">
      <c r="A54" s="1153" t="n">
        <v>48</v>
      </c>
      <c r="B54" s="1063" t="inlineStr">
        <is>
          <t>Poletaeva P.</t>
        </is>
      </c>
      <c r="C54" s="1098" t="inlineStr">
        <is>
          <t>0040883142</t>
        </is>
      </c>
      <c r="D54" s="1098" t="inlineStr">
        <is>
          <t>НУТЭП</t>
        </is>
      </c>
      <c r="E54" s="1098" t="inlineStr">
        <is>
          <t>62x40</t>
        </is>
      </c>
      <c r="F54" s="1098" t="n"/>
      <c r="G54" s="1154" t="inlineStr">
        <is>
          <t>СЕГЕЖА</t>
        </is>
      </c>
      <c r="H54" s="1098" t="inlineStr">
        <is>
          <t>СЕГЕЖСКИЙ ЦЕЛЛЮЛОЗНО-БУМАЖНЫЙ КОМБИНАТ</t>
        </is>
      </c>
      <c r="I54" s="1098" t="inlineStr">
        <is>
          <t>БУМАГА</t>
        </is>
      </c>
      <c r="J54" s="1098" t="inlineStr">
        <is>
          <t>сер.май</t>
        </is>
      </c>
      <c r="K54" s="1098" t="n"/>
      <c r="L54" s="1098" t="inlineStr">
        <is>
          <t>Отозвана</t>
        </is>
      </c>
      <c r="M54" s="1098" t="n"/>
      <c r="N54" s="1076" t="n"/>
      <c r="O54" s="1076" t="n"/>
      <c r="P54" s="1076" t="n"/>
      <c r="Q54" s="1076" t="n"/>
      <c r="R54" s="1076" t="n"/>
      <c r="S54" s="1076" t="n"/>
      <c r="T54" s="1076" t="n"/>
      <c r="U54" s="1076" t="n"/>
      <c r="V54" s="1076" t="n"/>
      <c r="W54" s="1076" t="n"/>
      <c r="X54" s="1076" t="n"/>
      <c r="Y54" s="1076" t="n"/>
      <c r="Z54" s="1076" t="n"/>
      <c r="AA54" s="1076" t="n"/>
      <c r="AB54" s="1076" t="n"/>
      <c r="AC54" s="1076" t="n"/>
      <c r="AD54" s="1076" t="n"/>
      <c r="AE54" s="1076" t="n"/>
    </row>
    <row r="55" ht="12.75" customHeight="1" s="789">
      <c r="A55" s="1155" t="n">
        <v>49</v>
      </c>
      <c r="B55" s="1156" t="inlineStr">
        <is>
          <t>Poletaeva P.</t>
        </is>
      </c>
      <c r="C55" s="1156" t="inlineStr">
        <is>
          <t>0040883175</t>
        </is>
      </c>
      <c r="D55" s="1156" t="inlineStr">
        <is>
          <t>НЛЭ</t>
        </is>
      </c>
      <c r="E55" s="1156" t="inlineStr">
        <is>
          <t>62х40</t>
        </is>
      </c>
      <c r="F55" s="1156" t="n"/>
      <c r="G55" s="1155" t="inlineStr">
        <is>
          <t>СЕГЕЖА</t>
        </is>
      </c>
      <c r="H55" s="1156" t="inlineStr">
        <is>
          <t>СЕГЕЖСКИЙ ЦЕЛЛЮЛОЗНО-БУМАЖНЫЙ КОМБИНАТ</t>
        </is>
      </c>
      <c r="I55" s="1156" t="inlineStr">
        <is>
          <t>БУМАГА</t>
        </is>
      </c>
      <c r="J55" s="1156" t="inlineStr">
        <is>
          <t>сер.май</t>
        </is>
      </c>
      <c r="K55" s="1156" t="n"/>
      <c r="L55" s="1125" t="inlineStr">
        <is>
          <t>НЛЭ +, ЦФТО +</t>
        </is>
      </c>
      <c r="M55" s="1156" t="n"/>
      <c r="N55" s="1076" t="n"/>
      <c r="O55" s="1076" t="n"/>
      <c r="P55" s="1076" t="n"/>
      <c r="Q55" s="1076" t="n"/>
      <c r="R55" s="1076" t="n"/>
      <c r="S55" s="1076" t="n"/>
      <c r="T55" s="1076" t="n"/>
      <c r="U55" s="1076" t="n"/>
      <c r="V55" s="1076" t="n"/>
      <c r="W55" s="1076" t="n"/>
      <c r="X55" s="1076" t="n"/>
      <c r="Y55" s="1076" t="n"/>
      <c r="Z55" s="1076" t="n"/>
      <c r="AA55" s="1076" t="n"/>
      <c r="AB55" s="1076" t="n"/>
      <c r="AC55" s="1076" t="n"/>
      <c r="AD55" s="1076" t="n"/>
      <c r="AE55" s="1076" t="n"/>
    </row>
    <row r="56" ht="12.75" customHeight="1" s="789">
      <c r="A56" s="1155" t="n">
        <v>50</v>
      </c>
      <c r="B56" s="1156" t="inlineStr">
        <is>
          <t>R Rozhin</t>
        </is>
      </c>
      <c r="C56" s="1156" t="inlineStr">
        <is>
          <t>0040918839</t>
        </is>
      </c>
      <c r="D56" s="1156" t="inlineStr">
        <is>
          <t>НЛЭ</t>
        </is>
      </c>
      <c r="E56" s="1156" t="inlineStr">
        <is>
          <t>76x40</t>
        </is>
      </c>
      <c r="F56" s="1156" t="n"/>
      <c r="G56" s="1155" t="inlineStr">
        <is>
          <t>КУПЧИНСКАЯ</t>
        </is>
      </c>
      <c r="H56" s="1156" t="inlineStr">
        <is>
          <t>Модуль</t>
        </is>
      </c>
      <c r="I56" s="1156" t="inlineStr">
        <is>
          <t>БУМАГА</t>
        </is>
      </c>
      <c r="J56" s="1157" t="n">
        <v>45061</v>
      </c>
      <c r="K56" s="1156" t="n"/>
      <c r="L56" s="1125" t="inlineStr">
        <is>
          <t>НЛЭ +, ЦФТО +</t>
        </is>
      </c>
      <c r="M56" s="1156" t="n"/>
      <c r="N56" s="1158" t="n"/>
      <c r="O56" s="1158" t="n"/>
      <c r="P56" s="1158" t="n"/>
      <c r="Q56" s="1158" t="n"/>
      <c r="R56" s="1158" t="n"/>
      <c r="S56" s="1158" t="n"/>
      <c r="T56" s="1158" t="n"/>
      <c r="U56" s="1158" t="n"/>
      <c r="V56" s="1158" t="n"/>
      <c r="W56" s="1158" t="n"/>
      <c r="X56" s="1158" t="n"/>
      <c r="Y56" s="1158" t="n"/>
      <c r="Z56" s="1158" t="n"/>
      <c r="AA56" s="1158" t="n"/>
      <c r="AB56" s="1158" t="n"/>
      <c r="AC56" s="1158" t="n"/>
      <c r="AD56" s="1158" t="n"/>
      <c r="AE56" s="1158" t="n"/>
    </row>
    <row r="57" ht="12.75" customHeight="1" s="789">
      <c r="A57" s="1155" t="n">
        <v>51</v>
      </c>
      <c r="B57" s="1156" t="inlineStr">
        <is>
          <t>R Rozhin</t>
        </is>
      </c>
      <c r="C57" s="1156" t="inlineStr">
        <is>
          <t>0040896747</t>
        </is>
      </c>
      <c r="D57" s="1156" t="inlineStr">
        <is>
          <t>НЛЭ</t>
        </is>
      </c>
      <c r="E57" s="1156" t="inlineStr">
        <is>
          <t>76x40</t>
        </is>
      </c>
      <c r="F57" s="1156" t="n"/>
      <c r="G57" s="1155" t="inlineStr">
        <is>
          <t>КАРБЫШЕВО</t>
        </is>
      </c>
      <c r="H57" s="1156" t="inlineStr">
        <is>
          <t xml:space="preserve">"Омское продовольствие" </t>
        </is>
      </c>
      <c r="I57" s="1156" t="inlineStr">
        <is>
          <t>ПОЛИПРОПИЛЕН</t>
        </is>
      </c>
      <c r="J57" s="1156" t="inlineStr">
        <is>
          <t>май</t>
        </is>
      </c>
      <c r="K57" s="1156" t="n"/>
      <c r="L57" s="1125" t="inlineStr">
        <is>
          <t>НЛЭ +, ЦФТО +</t>
        </is>
      </c>
      <c r="M57" s="1156" t="inlineStr">
        <is>
          <t>кп 4-5.05 НЛЭ</t>
        </is>
      </c>
      <c r="N57" s="1076" t="n"/>
      <c r="O57" s="1076" t="n"/>
      <c r="P57" s="1076" t="n"/>
      <c r="Q57" s="1076" t="n"/>
      <c r="R57" s="1076" t="n"/>
      <c r="S57" s="1076" t="n"/>
      <c r="T57" s="1076" t="n"/>
      <c r="U57" s="1076" t="n"/>
      <c r="V57" s="1076" t="n"/>
      <c r="W57" s="1076" t="n"/>
      <c r="X57" s="1076" t="n"/>
      <c r="Y57" s="1076" t="n"/>
      <c r="Z57" s="1076" t="n"/>
      <c r="AA57" s="1076" t="n"/>
      <c r="AB57" s="1076" t="n"/>
      <c r="AC57" s="1076" t="n"/>
      <c r="AD57" s="1076" t="n"/>
      <c r="AE57" s="1076" t="n"/>
    </row>
    <row r="58" ht="12.75" customHeight="1" s="789">
      <c r="A58" s="1155" t="n">
        <v>52</v>
      </c>
      <c r="B58" s="1156" t="inlineStr">
        <is>
          <t>R Rozhin</t>
        </is>
      </c>
      <c r="C58" s="1159" t="inlineStr">
        <is>
          <t xml:space="preserve">0040912136 </t>
        </is>
      </c>
      <c r="D58" s="1156" t="inlineStr">
        <is>
          <t>НЛЭ</t>
        </is>
      </c>
      <c r="E58" s="1156" t="inlineStr">
        <is>
          <t>76x40</t>
        </is>
      </c>
      <c r="F58" s="1156" t="n"/>
      <c r="G58" s="1155" t="inlineStr">
        <is>
          <t>КАРБЫШЕВО</t>
        </is>
      </c>
      <c r="H58" s="1156" t="inlineStr">
        <is>
          <t xml:space="preserve">"Омское продовольствие" </t>
        </is>
      </c>
      <c r="I58" s="1156" t="inlineStr">
        <is>
          <t>ПОЛИПРОПИЛЕН</t>
        </is>
      </c>
      <c r="J58" s="1156" t="inlineStr">
        <is>
          <t>май</t>
        </is>
      </c>
      <c r="K58" s="1156" t="n"/>
      <c r="L58" s="1125" t="inlineStr">
        <is>
          <t>НЛЭ +, ЦФТО +</t>
        </is>
      </c>
      <c r="M58" s="1156" t="n"/>
      <c r="N58" s="1076" t="n"/>
      <c r="O58" s="1076" t="n"/>
      <c r="P58" s="1076" t="n"/>
      <c r="Q58" s="1076" t="n"/>
      <c r="R58" s="1076" t="n"/>
      <c r="S58" s="1076" t="n"/>
      <c r="T58" s="1076" t="n"/>
      <c r="U58" s="1076" t="n"/>
      <c r="V58" s="1076" t="n"/>
      <c r="W58" s="1076" t="n"/>
      <c r="X58" s="1076" t="n"/>
      <c r="Y58" s="1076" t="n"/>
      <c r="Z58" s="1076" t="n"/>
      <c r="AA58" s="1076" t="n"/>
      <c r="AB58" s="1076" t="n"/>
      <c r="AC58" s="1076" t="n"/>
      <c r="AD58" s="1076" t="n"/>
      <c r="AE58" s="1076" t="n"/>
    </row>
    <row r="59" ht="12.75" customHeight="1" s="789">
      <c r="A59" s="1155" t="n">
        <v>53</v>
      </c>
      <c r="B59" s="1156" t="inlineStr">
        <is>
          <t>R Rozhin</t>
        </is>
      </c>
      <c r="C59" s="1156" t="inlineStr">
        <is>
          <t>0040896784</t>
        </is>
      </c>
      <c r="D59" s="1156" t="inlineStr">
        <is>
          <t>НЛЭ</t>
        </is>
      </c>
      <c r="E59" s="1156" t="inlineStr">
        <is>
          <t>76x40</t>
        </is>
      </c>
      <c r="F59" s="1156" t="n"/>
      <c r="G59" s="1155" t="inlineStr">
        <is>
          <t>КАРБЫШЕВО</t>
        </is>
      </c>
      <c r="H59" s="1156" t="inlineStr">
        <is>
          <t xml:space="preserve">"Омское продовольствие" </t>
        </is>
      </c>
      <c r="I59" s="1156" t="inlineStr">
        <is>
          <t>ПОЛИПРОПИЛЕН</t>
        </is>
      </c>
      <c r="J59" s="1156" t="inlineStr">
        <is>
          <t>май</t>
        </is>
      </c>
      <c r="K59" s="1156" t="n"/>
      <c r="L59" s="1125" t="inlineStr">
        <is>
          <t>НЛЭ +, ЦФТО +</t>
        </is>
      </c>
      <c r="M59" s="1156" t="n"/>
      <c r="N59" s="1076" t="n"/>
      <c r="O59" s="1076" t="n"/>
      <c r="P59" s="1076" t="n"/>
      <c r="Q59" s="1076" t="n"/>
      <c r="R59" s="1076" t="n"/>
      <c r="S59" s="1076" t="n"/>
      <c r="T59" s="1076" t="n"/>
      <c r="U59" s="1076" t="n"/>
      <c r="V59" s="1076" t="n"/>
      <c r="W59" s="1076" t="n"/>
      <c r="X59" s="1076" t="n"/>
      <c r="Y59" s="1076" t="n"/>
      <c r="Z59" s="1076" t="n"/>
      <c r="AA59" s="1076" t="n"/>
      <c r="AB59" s="1076" t="n"/>
      <c r="AC59" s="1076" t="n"/>
      <c r="AD59" s="1076" t="n"/>
      <c r="AE59" s="1076" t="n"/>
    </row>
    <row r="60" ht="12.75" customHeight="1" s="789">
      <c r="A60" s="1155" t="n">
        <v>54</v>
      </c>
      <c r="B60" s="1156" t="inlineStr">
        <is>
          <t>R Rozhin</t>
        </is>
      </c>
      <c r="C60" s="1156" t="inlineStr">
        <is>
          <t>0040910957</t>
        </is>
      </c>
      <c r="D60" s="1156" t="inlineStr">
        <is>
          <t>НЛЭ</t>
        </is>
      </c>
      <c r="E60" s="1156" t="inlineStr">
        <is>
          <t>76x40</t>
        </is>
      </c>
      <c r="F60" s="1156" t="n"/>
      <c r="G60" s="1155" t="inlineStr">
        <is>
          <t>ЖИГ МОРЕ</t>
        </is>
      </c>
      <c r="H60" s="1156" t="inlineStr">
        <is>
          <t>Тольяттинский логистический комплекс "Модуль"</t>
        </is>
      </c>
      <c r="I60" s="1156" t="inlineStr">
        <is>
          <t>ПОЛИЭТИЛЕН</t>
        </is>
      </c>
      <c r="J60" s="1156" t="inlineStr">
        <is>
          <t>май</t>
        </is>
      </c>
      <c r="K60" s="1156" t="n"/>
      <c r="L60" s="1125" t="inlineStr">
        <is>
          <t>НЛЭ +, ЦФТО +</t>
        </is>
      </c>
      <c r="M60" s="1156" t="inlineStr">
        <is>
          <t>кп 29.04 НЛЭ</t>
        </is>
      </c>
      <c r="N60" s="1076" t="n"/>
      <c r="O60" s="1076" t="n"/>
      <c r="P60" s="1076" t="n"/>
      <c r="Q60" s="1076" t="n"/>
      <c r="R60" s="1076" t="n"/>
      <c r="S60" s="1076" t="n"/>
      <c r="T60" s="1076" t="n"/>
      <c r="U60" s="1076" t="n"/>
      <c r="V60" s="1076" t="n"/>
      <c r="W60" s="1076" t="n"/>
      <c r="X60" s="1076" t="n"/>
      <c r="Y60" s="1076" t="n"/>
      <c r="Z60" s="1076" t="n"/>
      <c r="AA60" s="1076" t="n"/>
      <c r="AB60" s="1076" t="n"/>
      <c r="AC60" s="1076" t="n"/>
      <c r="AD60" s="1076" t="n"/>
      <c r="AE60" s="1076" t="n"/>
    </row>
    <row r="61" ht="12.75" customHeight="1" s="789">
      <c r="A61" s="1155" t="n">
        <v>55</v>
      </c>
      <c r="B61" s="1156" t="inlineStr">
        <is>
          <t>R Rozhin</t>
        </is>
      </c>
      <c r="C61" s="1156" t="inlineStr">
        <is>
          <t>0040911022</t>
        </is>
      </c>
      <c r="D61" s="1156" t="inlineStr">
        <is>
          <t>НЛЭ</t>
        </is>
      </c>
      <c r="E61" s="1156" t="inlineStr">
        <is>
          <t>76x40</t>
        </is>
      </c>
      <c r="F61" s="1156" t="n"/>
      <c r="G61" s="1155" t="inlineStr">
        <is>
          <t>ЖИГ МОРЕ</t>
        </is>
      </c>
      <c r="H61" s="1156" t="inlineStr">
        <is>
          <t>Тольяттинский логистический комплекс "Модуль"</t>
        </is>
      </c>
      <c r="I61" s="1156" t="inlineStr">
        <is>
          <t>ПОЛИЭТИЛЕН</t>
        </is>
      </c>
      <c r="J61" s="1156" t="inlineStr">
        <is>
          <t>май</t>
        </is>
      </c>
      <c r="K61" s="1156" t="n"/>
      <c r="L61" s="1125" t="inlineStr">
        <is>
          <t>НЛЭ +, ЦФТО +</t>
        </is>
      </c>
      <c r="M61" s="1156" t="inlineStr">
        <is>
          <t>кп 01.05 НЛЭ</t>
        </is>
      </c>
      <c r="N61" s="1076" t="n"/>
      <c r="O61" s="1076" t="n"/>
      <c r="P61" s="1076" t="n"/>
      <c r="Q61" s="1076" t="n"/>
      <c r="R61" s="1076" t="n"/>
      <c r="S61" s="1076" t="n"/>
      <c r="T61" s="1076" t="n"/>
      <c r="U61" s="1076" t="n"/>
      <c r="V61" s="1076" t="n"/>
      <c r="W61" s="1076" t="n"/>
      <c r="X61" s="1076" t="n"/>
      <c r="Y61" s="1076" t="n"/>
      <c r="Z61" s="1076" t="n"/>
      <c r="AA61" s="1076" t="n"/>
      <c r="AB61" s="1076" t="n"/>
      <c r="AC61" s="1076" t="n"/>
      <c r="AD61" s="1076" t="n"/>
      <c r="AE61" s="1076" t="n"/>
    </row>
    <row r="62" ht="12.75" customHeight="1" s="789">
      <c r="A62" s="1155" t="n">
        <v>56</v>
      </c>
      <c r="B62" s="1156" t="inlineStr">
        <is>
          <t>R Rozhin</t>
        </is>
      </c>
      <c r="C62" s="1156" t="inlineStr">
        <is>
          <t>0040910975</t>
        </is>
      </c>
      <c r="D62" s="1156" t="inlineStr">
        <is>
          <t>НЛЭ</t>
        </is>
      </c>
      <c r="E62" s="1156" t="inlineStr">
        <is>
          <t>76x40</t>
        </is>
      </c>
      <c r="F62" s="1156" t="n"/>
      <c r="G62" s="1155" t="inlineStr">
        <is>
          <t>ЖИГ МОРЕ</t>
        </is>
      </c>
      <c r="H62" s="1156" t="inlineStr">
        <is>
          <t>Тольяттинский логистический комплекс "Модуль"</t>
        </is>
      </c>
      <c r="I62" s="1156" t="inlineStr">
        <is>
          <t>ПОЛИЭТИЛЕН</t>
        </is>
      </c>
      <c r="J62" s="1156" t="inlineStr">
        <is>
          <t>май</t>
        </is>
      </c>
      <c r="K62" s="1156" t="n"/>
      <c r="L62" s="1125" t="inlineStr">
        <is>
          <t>НЛЭ +, ЦФТО +</t>
        </is>
      </c>
      <c r="M62" s="1156" t="inlineStr">
        <is>
          <t>кп 4-5.05 НЛЭ</t>
        </is>
      </c>
      <c r="N62" s="1076" t="n"/>
      <c r="O62" s="1076" t="n"/>
      <c r="P62" s="1076" t="n"/>
      <c r="Q62" s="1076" t="n"/>
      <c r="R62" s="1076" t="n"/>
      <c r="S62" s="1076" t="n"/>
      <c r="T62" s="1076" t="n"/>
      <c r="U62" s="1076" t="n"/>
      <c r="V62" s="1076" t="n"/>
      <c r="W62" s="1076" t="n"/>
      <c r="X62" s="1076" t="n"/>
      <c r="Y62" s="1076" t="n"/>
      <c r="Z62" s="1076" t="n"/>
      <c r="AA62" s="1076" t="n"/>
      <c r="AB62" s="1076" t="n"/>
      <c r="AC62" s="1076" t="n"/>
      <c r="AD62" s="1076" t="n"/>
      <c r="AE62" s="1076" t="n"/>
    </row>
    <row r="63" ht="12.75" customHeight="1" s="789">
      <c r="A63" s="1155" t="n">
        <v>57</v>
      </c>
      <c r="B63" s="1156" t="inlineStr">
        <is>
          <t>R Rozhin</t>
        </is>
      </c>
      <c r="C63" s="1156" t="inlineStr">
        <is>
          <t xml:space="preserve">0040910890 </t>
        </is>
      </c>
      <c r="D63" s="1156" t="inlineStr">
        <is>
          <t>НЛЭ</t>
        </is>
      </c>
      <c r="E63" s="1156" t="inlineStr">
        <is>
          <t>76x40</t>
        </is>
      </c>
      <c r="F63" s="1156" t="n"/>
      <c r="G63" s="1155" t="inlineStr">
        <is>
          <t>ЖИГ МОРЕ</t>
        </is>
      </c>
      <c r="H63" s="1156" t="inlineStr">
        <is>
          <t>Тольяттинский логистический комплекс "Модуль"</t>
        </is>
      </c>
      <c r="I63" s="1156" t="inlineStr">
        <is>
          <t>ПОЛИЭТИЛЕН</t>
        </is>
      </c>
      <c r="J63" s="1156" t="inlineStr">
        <is>
          <t>май</t>
        </is>
      </c>
      <c r="K63" s="1156" t="n"/>
      <c r="L63" s="1125" t="inlineStr">
        <is>
          <t>НЛЭ +, ЦФТО +</t>
        </is>
      </c>
      <c r="M63" s="1156" t="n"/>
      <c r="N63" s="1076" t="n"/>
      <c r="O63" s="1076" t="n"/>
      <c r="P63" s="1076" t="n"/>
      <c r="Q63" s="1076" t="n"/>
      <c r="R63" s="1076" t="n"/>
      <c r="S63" s="1076" t="n"/>
      <c r="T63" s="1076" t="n"/>
      <c r="U63" s="1076" t="n"/>
      <c r="V63" s="1076" t="n"/>
      <c r="W63" s="1076" t="n"/>
      <c r="X63" s="1076" t="n"/>
      <c r="Y63" s="1076" t="n"/>
      <c r="Z63" s="1076" t="n"/>
      <c r="AA63" s="1076" t="n"/>
      <c r="AB63" s="1076" t="n"/>
      <c r="AC63" s="1076" t="n"/>
      <c r="AD63" s="1076" t="n"/>
      <c r="AE63" s="1076" t="n"/>
    </row>
    <row r="64" ht="16.5" customHeight="1" s="789">
      <c r="A64" s="1155" t="n">
        <v>58</v>
      </c>
      <c r="B64" s="1156" t="inlineStr">
        <is>
          <t>Yana Shumovskaya</t>
        </is>
      </c>
      <c r="C64" s="1160" t="inlineStr">
        <is>
          <t>0040910843/ 0040746756-ИЗМ/1</t>
        </is>
      </c>
      <c r="D64" s="1156" t="inlineStr">
        <is>
          <t>НЛЭ</t>
        </is>
      </c>
      <c r="E64" s="1156" t="inlineStr">
        <is>
          <t>47х40</t>
        </is>
      </c>
      <c r="F64" s="1156" t="inlineStr">
        <is>
          <t>SOC</t>
        </is>
      </c>
      <c r="G64" s="1155" t="inlineStr">
        <is>
          <t>Койты</t>
        </is>
      </c>
      <c r="H64" s="1156" t="inlineStr">
        <is>
          <t>"Монди Сыктывкарский ЛПК"</t>
        </is>
      </c>
      <c r="I64" s="1156" t="inlineStr">
        <is>
          <t>БУМАГА</t>
        </is>
      </c>
      <c r="J64" s="1157" t="inlineStr">
        <is>
          <t>27-28/04</t>
        </is>
      </c>
      <c r="K64" s="1156" t="n"/>
      <c r="L64" s="1125" t="inlineStr">
        <is>
          <t>НЛЭ +, ЦФТО +</t>
        </is>
      </c>
      <c r="M64" s="1156" t="inlineStr">
        <is>
          <t>MLCRUEX0086 MLCRUEX0087 MLCRUEX0110 MLCRUEX0098 MLCRUEX0099 MLCRUEX0100 MLCRUEX0101</t>
        </is>
      </c>
      <c r="N64" s="1158" t="n"/>
      <c r="O64" s="1158" t="n"/>
      <c r="P64" s="1158" t="n"/>
      <c r="Q64" s="1158" t="n"/>
      <c r="R64" s="1158" t="n"/>
      <c r="S64" s="1158" t="n"/>
      <c r="T64" s="1158" t="n"/>
      <c r="U64" s="1158" t="n"/>
      <c r="V64" s="1158" t="n"/>
      <c r="W64" s="1158" t="n"/>
      <c r="X64" s="1158" t="n"/>
      <c r="Y64" s="1158" t="n"/>
      <c r="Z64" s="1158" t="n"/>
      <c r="AA64" s="1158" t="n"/>
      <c r="AB64" s="1158" t="n"/>
      <c r="AC64" s="1158" t="n"/>
      <c r="AD64" s="1158" t="n"/>
      <c r="AE64" s="1158" t="n"/>
    </row>
    <row r="65" ht="12.75" customHeight="1" s="789">
      <c r="A65" s="1155" t="n">
        <v>59</v>
      </c>
      <c r="B65" s="1156" t="inlineStr">
        <is>
          <t>R Rozhin</t>
        </is>
      </c>
      <c r="C65" s="1156" t="inlineStr">
        <is>
          <t>0040699110-ИЗМ/1</t>
        </is>
      </c>
      <c r="D65" s="1156" t="inlineStr">
        <is>
          <t>НЛЭ</t>
        </is>
      </c>
      <c r="E65" s="1156" t="inlineStr">
        <is>
          <t>13х40</t>
        </is>
      </c>
      <c r="F65" s="1156" t="n"/>
      <c r="G65" s="1155" t="inlineStr">
        <is>
          <t>Койты</t>
        </is>
      </c>
      <c r="H65" s="1156" t="inlineStr">
        <is>
          <t>Модуль</t>
        </is>
      </c>
      <c r="I65" s="1156" t="inlineStr">
        <is>
          <t>пиломатериалы</t>
        </is>
      </c>
      <c r="J65" s="1157" t="inlineStr">
        <is>
          <t>27-28/04</t>
        </is>
      </c>
      <c r="K65" s="1156" t="n"/>
      <c r="L65" s="1125" t="inlineStr">
        <is>
          <t>НЛЭ +, ЦФТО +</t>
        </is>
      </c>
      <c r="M65" s="1156" t="inlineStr">
        <is>
          <t>для букингов SDR23RUTR002965 (8x40`HC) и SDR23RUTR002977 (6x40`HC)</t>
        </is>
      </c>
      <c r="N65" s="1076" t="n"/>
      <c r="O65" s="1076" t="n"/>
      <c r="P65" s="1076" t="n"/>
      <c r="Q65" s="1076" t="n"/>
      <c r="R65" s="1076" t="n"/>
      <c r="S65" s="1076" t="n"/>
      <c r="T65" s="1076" t="n"/>
      <c r="U65" s="1076" t="n"/>
      <c r="V65" s="1076" t="n"/>
      <c r="W65" s="1076" t="n"/>
      <c r="X65" s="1076" t="n"/>
      <c r="Y65" s="1076" t="n"/>
      <c r="Z65" s="1076" t="n"/>
      <c r="AA65" s="1076" t="n"/>
      <c r="AB65" s="1076" t="n"/>
      <c r="AC65" s="1076" t="n"/>
      <c r="AD65" s="1076" t="n"/>
      <c r="AE65" s="1076" t="n"/>
    </row>
    <row r="66" ht="12.75" customHeight="1" s="789">
      <c r="A66" s="1161" t="n">
        <v>60</v>
      </c>
      <c r="B66" s="1156" t="inlineStr">
        <is>
          <t>Alina Ishina</t>
        </is>
      </c>
      <c r="C66" s="1156" t="inlineStr">
        <is>
          <t xml:space="preserve">0040840962-ИЗМ/2 </t>
        </is>
      </c>
      <c r="D66" s="1156" t="inlineStr">
        <is>
          <t>НЛЭ</t>
        </is>
      </c>
      <c r="E66" s="1156" t="n">
        <v>3</v>
      </c>
      <c r="F66" s="1156" t="n"/>
      <c r="G66" s="1155" t="inlineStr">
        <is>
          <t>Койты</t>
        </is>
      </c>
      <c r="H66" s="1156" t="inlineStr">
        <is>
          <t>Модуль</t>
        </is>
      </c>
      <c r="I66" s="1156" t="inlineStr">
        <is>
          <t>пиломатериалы</t>
        </is>
      </c>
      <c r="J66" s="1156" t="inlineStr">
        <is>
          <t>27-28/04</t>
        </is>
      </c>
      <c r="K66" s="1156" t="n"/>
      <c r="L66" s="1125" t="inlineStr">
        <is>
          <t>НЛЭ +, ЦФТО +</t>
        </is>
      </c>
      <c r="M66" s="1156" t="inlineStr">
        <is>
          <t>SDR23RUTR002977 (1x40)</t>
        </is>
      </c>
      <c r="N66" s="1076" t="n"/>
      <c r="O66" s="1076" t="n"/>
      <c r="P66" s="1076" t="n"/>
      <c r="Q66" s="1076" t="n"/>
      <c r="R66" s="1076" t="n"/>
      <c r="S66" s="1076" t="n"/>
      <c r="T66" s="1076" t="n"/>
      <c r="U66" s="1076" t="n"/>
      <c r="V66" s="1076" t="n"/>
      <c r="W66" s="1076" t="n"/>
      <c r="X66" s="1076" t="n"/>
      <c r="Y66" s="1076" t="n"/>
      <c r="Z66" s="1076" t="n"/>
      <c r="AA66" s="1076" t="n"/>
      <c r="AB66" s="1076" t="n"/>
      <c r="AC66" s="1076" t="n"/>
      <c r="AD66" s="1076" t="n"/>
      <c r="AE66" s="1076" t="n"/>
    </row>
    <row r="67" ht="12.75" customHeight="1" s="789">
      <c r="A67" s="1161" t="n">
        <v>61</v>
      </c>
      <c r="B67" s="1156" t="inlineStr">
        <is>
          <t>Alina Ishina</t>
        </is>
      </c>
      <c r="C67" s="1156" t="inlineStr">
        <is>
          <t xml:space="preserve">0040840962-ИЗМ/2 </t>
        </is>
      </c>
      <c r="D67" s="1156" t="inlineStr">
        <is>
          <t>НЛЭ</t>
        </is>
      </c>
      <c r="E67" s="1156" t="n">
        <v>1</v>
      </c>
      <c r="F67" s="1156" t="n"/>
      <c r="G67" s="1155" t="inlineStr">
        <is>
          <t>Койты</t>
        </is>
      </c>
      <c r="H67" s="1156" t="inlineStr">
        <is>
          <t>Модуль</t>
        </is>
      </c>
      <c r="I67" s="1156" t="inlineStr">
        <is>
          <t>фанера</t>
        </is>
      </c>
      <c r="J67" s="1156" t="inlineStr">
        <is>
          <t>27-28/04</t>
        </is>
      </c>
      <c r="K67" s="1156" t="n"/>
      <c r="L67" s="1125" t="inlineStr">
        <is>
          <t>НЛЭ +, ЦФТО +</t>
        </is>
      </c>
      <c r="M67" s="1156" t="inlineStr">
        <is>
          <t>SDR23RUTR002976</t>
        </is>
      </c>
      <c r="N67" s="1076" t="n"/>
      <c r="O67" s="1076" t="n"/>
      <c r="P67" s="1076" t="n"/>
      <c r="Q67" s="1076" t="n"/>
      <c r="R67" s="1076" t="n"/>
      <c r="S67" s="1076" t="n"/>
      <c r="T67" s="1076" t="n"/>
      <c r="U67" s="1076" t="n"/>
      <c r="V67" s="1076" t="n"/>
      <c r="W67" s="1076" t="n"/>
      <c r="X67" s="1076" t="n"/>
      <c r="Y67" s="1076" t="n"/>
      <c r="Z67" s="1076" t="n"/>
      <c r="AA67" s="1076" t="n"/>
      <c r="AB67" s="1076" t="n"/>
      <c r="AC67" s="1076" t="n"/>
      <c r="AD67" s="1076" t="n"/>
      <c r="AE67" s="1076" t="n"/>
    </row>
    <row r="68" ht="12.75" customHeight="1" s="789">
      <c r="A68" s="1155" t="n">
        <v>62</v>
      </c>
      <c r="B68" s="1156" t="inlineStr">
        <is>
          <t>R Rozhin</t>
        </is>
      </c>
      <c r="C68" s="1156" t="inlineStr">
        <is>
          <t>0040911011</t>
        </is>
      </c>
      <c r="D68" s="1156" t="inlineStr">
        <is>
          <t>НЛЭ</t>
        </is>
      </c>
      <c r="E68" s="1156" t="inlineStr">
        <is>
          <t>62x40</t>
        </is>
      </c>
      <c r="F68" s="1156" t="n"/>
      <c r="G68" s="1155" t="inlineStr">
        <is>
          <t>Койты</t>
        </is>
      </c>
      <c r="H68" s="1156" t="inlineStr">
        <is>
          <t>"Монди Сыктывкарский ЛПК"</t>
        </is>
      </c>
      <c r="I68" s="1156" t="inlineStr">
        <is>
          <t>БУМАГА</t>
        </is>
      </c>
      <c r="J68" s="1156" t="inlineStr">
        <is>
          <t>01.05.23 по 14.06.23</t>
        </is>
      </c>
      <c r="K68" s="1156" t="n"/>
      <c r="L68" s="1125" t="inlineStr">
        <is>
          <t>НЛЭ +, ЦФТО +</t>
        </is>
      </c>
      <c r="M68" s="1156" t="n"/>
      <c r="N68" s="1076" t="n"/>
      <c r="O68" s="1076" t="n"/>
      <c r="P68" s="1076" t="n"/>
      <c r="Q68" s="1076" t="n"/>
      <c r="R68" s="1076" t="n"/>
      <c r="S68" s="1076" t="n"/>
      <c r="T68" s="1076" t="n"/>
      <c r="U68" s="1076" t="n"/>
      <c r="V68" s="1076" t="n"/>
      <c r="W68" s="1076" t="n"/>
      <c r="X68" s="1076" t="n"/>
      <c r="Y68" s="1076" t="n"/>
      <c r="Z68" s="1076" t="n"/>
      <c r="AA68" s="1076" t="n"/>
      <c r="AB68" s="1076" t="n"/>
      <c r="AC68" s="1076" t="n"/>
      <c r="AD68" s="1076" t="n"/>
      <c r="AE68" s="1076" t="n"/>
    </row>
    <row r="69" ht="12.75" customHeight="1" s="789">
      <c r="A69" s="1155" t="n">
        <v>63</v>
      </c>
      <c r="B69" s="1156" t="inlineStr">
        <is>
          <t>R Rozhin</t>
        </is>
      </c>
      <c r="C69" s="1156" t="inlineStr">
        <is>
          <t>0040915714</t>
        </is>
      </c>
      <c r="D69" s="1156" t="inlineStr">
        <is>
          <t>НЛЭ</t>
        </is>
      </c>
      <c r="E69" s="1156" t="inlineStr">
        <is>
          <t>62x40</t>
        </is>
      </c>
      <c r="F69" s="1156" t="n"/>
      <c r="G69" s="1155" t="inlineStr">
        <is>
          <t>Койты</t>
        </is>
      </c>
      <c r="H69" s="1156" t="inlineStr">
        <is>
          <t>"Монди Сыктывкарский ЛПК"</t>
        </is>
      </c>
      <c r="I69" s="1156" t="inlineStr">
        <is>
          <t>БУМАГА</t>
        </is>
      </c>
      <c r="J69" s="1156" t="inlineStr">
        <is>
          <t>01.05.23 по 14.06.23</t>
        </is>
      </c>
      <c r="K69" s="1156" t="n"/>
      <c r="L69" s="1125" t="inlineStr">
        <is>
          <t>НЛЭ +, ЦФТО +</t>
        </is>
      </c>
      <c r="M69" s="1156" t="n"/>
      <c r="N69" s="1076" t="n"/>
      <c r="O69" s="1076" t="n"/>
      <c r="P69" s="1076" t="n"/>
      <c r="Q69" s="1076" t="n"/>
      <c r="R69" s="1076" t="n"/>
      <c r="S69" s="1076" t="n"/>
      <c r="T69" s="1076" t="n"/>
      <c r="U69" s="1076" t="n"/>
      <c r="V69" s="1076" t="n"/>
      <c r="W69" s="1076" t="n"/>
      <c r="X69" s="1076" t="n"/>
      <c r="Y69" s="1076" t="n"/>
      <c r="Z69" s="1076" t="n"/>
      <c r="AA69" s="1076" t="n"/>
      <c r="AB69" s="1076" t="n"/>
      <c r="AC69" s="1076" t="n"/>
      <c r="AD69" s="1076" t="n"/>
      <c r="AE69" s="1076" t="n"/>
    </row>
    <row r="70" ht="12.75" customHeight="1" s="789">
      <c r="A70" s="1155" t="n">
        <v>64</v>
      </c>
      <c r="B70" s="1156" t="inlineStr">
        <is>
          <t>R Rozhin</t>
        </is>
      </c>
      <c r="C70" s="1156" t="inlineStr">
        <is>
          <t>0040883175</t>
        </is>
      </c>
      <c r="D70" s="1156" t="inlineStr">
        <is>
          <t>НЛЭ</t>
        </is>
      </c>
      <c r="E70" s="1156" t="inlineStr">
        <is>
          <t>62x40</t>
        </is>
      </c>
      <c r="F70" s="1156" t="n"/>
      <c r="G70" s="1155" t="inlineStr">
        <is>
          <t>СЕГЕЖА</t>
        </is>
      </c>
      <c r="H70" s="1156" t="inlineStr">
        <is>
          <t>СЕГЕЖСКИЙ ЦЕЛЛЮЛОЗНО-БУМАЖНЫЙ КОМБИНАТ"</t>
        </is>
      </c>
      <c r="I70" s="1156" t="inlineStr">
        <is>
          <t>БУМАГА</t>
        </is>
      </c>
      <c r="J70" s="1162" t="n">
        <v>45053</v>
      </c>
      <c r="K70" s="1156" t="n"/>
      <c r="L70" s="1125" t="inlineStr">
        <is>
          <t>НЛЭ +, ЦФТО +</t>
        </is>
      </c>
      <c r="M70" s="1156" t="n"/>
      <c r="N70" s="1076" t="n"/>
      <c r="O70" s="1076" t="n"/>
      <c r="P70" s="1076" t="n"/>
      <c r="Q70" s="1076" t="n"/>
      <c r="R70" s="1076" t="n"/>
      <c r="S70" s="1076" t="n"/>
      <c r="T70" s="1076" t="n"/>
      <c r="U70" s="1076" t="n"/>
      <c r="V70" s="1076" t="n"/>
      <c r="W70" s="1076" t="n"/>
      <c r="X70" s="1076" t="n"/>
      <c r="Y70" s="1076" t="n"/>
      <c r="Z70" s="1076" t="n"/>
      <c r="AA70" s="1076" t="n"/>
      <c r="AB70" s="1076" t="n"/>
      <c r="AC70" s="1076" t="n"/>
      <c r="AD70" s="1076" t="n"/>
      <c r="AE70" s="1076" t="n"/>
    </row>
    <row r="71" ht="12.75" customHeight="1" s="789">
      <c r="A71" s="1155" t="n">
        <v>65</v>
      </c>
      <c r="B71" s="1156" t="inlineStr">
        <is>
          <t>R Rozhin</t>
        </is>
      </c>
      <c r="C71" s="1156" t="inlineStr">
        <is>
          <t>0040922440</t>
        </is>
      </c>
      <c r="D71" s="1156" t="inlineStr">
        <is>
          <t>НЛЭ</t>
        </is>
      </c>
      <c r="E71" s="1156" t="inlineStr">
        <is>
          <t>62x40</t>
        </is>
      </c>
      <c r="F71" s="1156" t="n"/>
      <c r="G71" s="1155" t="inlineStr">
        <is>
          <t>СЕГЕЖА</t>
        </is>
      </c>
      <c r="H71" s="1156" t="inlineStr">
        <is>
          <t>СЕГЕЖСКИЙ ЦЕЛЛЮЛОЗНО-БУМАЖНЫЙ КОМБИНАТ"</t>
        </is>
      </c>
      <c r="I71" s="1156" t="inlineStr">
        <is>
          <t>БУМАГА</t>
        </is>
      </c>
      <c r="J71" s="1162" t="n">
        <v>45061</v>
      </c>
      <c r="K71" s="1156" t="n"/>
      <c r="L71" s="1125" t="inlineStr">
        <is>
          <t>НЛЭ +, ЦФТО +</t>
        </is>
      </c>
      <c r="M71" s="1156" t="inlineStr">
        <is>
          <t>ASLNVSAMB0995</t>
        </is>
      </c>
      <c r="N71" s="1076" t="n"/>
      <c r="O71" s="1076" t="n"/>
      <c r="P71" s="1076" t="n"/>
      <c r="Q71" s="1076" t="n"/>
      <c r="R71" s="1076" t="n"/>
      <c r="S71" s="1076" t="n"/>
      <c r="T71" s="1076" t="n"/>
      <c r="U71" s="1076" t="n"/>
      <c r="V71" s="1076" t="n"/>
      <c r="W71" s="1076" t="n"/>
      <c r="X71" s="1076" t="n"/>
      <c r="Y71" s="1076" t="n"/>
      <c r="Z71" s="1076" t="n"/>
      <c r="AA71" s="1076" t="n"/>
      <c r="AB71" s="1076" t="n"/>
      <c r="AC71" s="1076" t="n"/>
      <c r="AD71" s="1076" t="n"/>
      <c r="AE71" s="1076" t="n"/>
    </row>
    <row r="72" ht="12.75" customHeight="1" s="789">
      <c r="A72" s="1155" t="n">
        <v>66</v>
      </c>
      <c r="B72" s="1156" t="inlineStr">
        <is>
          <t>R Rozhin</t>
        </is>
      </c>
      <c r="C72" s="1156" t="inlineStr">
        <is>
          <t>0040922103</t>
        </is>
      </c>
      <c r="D72" s="1156" t="inlineStr">
        <is>
          <t>НЛЭ</t>
        </is>
      </c>
      <c r="E72" s="1156" t="inlineStr">
        <is>
          <t>62x40</t>
        </is>
      </c>
      <c r="F72" s="1156" t="n"/>
      <c r="G72" s="1155" t="inlineStr">
        <is>
          <t>СЕГЕЖА</t>
        </is>
      </c>
      <c r="H72" s="1156" t="inlineStr">
        <is>
          <t>СЕГЕЖСКИЙ ЦЕЛЛЮЛОЗНО-БУМАЖНЫЙ КОМБИНАТ"</t>
        </is>
      </c>
      <c r="I72" s="1156" t="inlineStr">
        <is>
          <t>БУМАГА</t>
        </is>
      </c>
      <c r="J72" s="1162" t="n">
        <v>45068</v>
      </c>
      <c r="K72" s="1156" t="n"/>
      <c r="L72" s="1125" t="inlineStr">
        <is>
          <t>НЛЭ +, ЦФТО +</t>
        </is>
      </c>
      <c r="M72" s="1156" t="n"/>
      <c r="N72" s="1076" t="n"/>
      <c r="O72" s="1076" t="n"/>
      <c r="P72" s="1076" t="n"/>
      <c r="Q72" s="1076" t="n"/>
      <c r="R72" s="1076" t="n"/>
      <c r="S72" s="1076" t="n"/>
      <c r="T72" s="1076" t="n"/>
      <c r="U72" s="1076" t="n"/>
      <c r="V72" s="1076" t="n"/>
      <c r="W72" s="1076" t="n"/>
      <c r="X72" s="1076" t="n"/>
      <c r="Y72" s="1076" t="n"/>
      <c r="Z72" s="1076" t="n"/>
      <c r="AA72" s="1076" t="n"/>
      <c r="AB72" s="1076" t="n"/>
      <c r="AC72" s="1076" t="n"/>
      <c r="AD72" s="1076" t="n"/>
      <c r="AE72" s="1076" t="n"/>
    </row>
    <row r="73" ht="12.75" customHeight="1" s="789">
      <c r="A73" s="1155" t="n">
        <v>67</v>
      </c>
      <c r="B73" s="1156" t="inlineStr">
        <is>
          <t>Darya Valenchits</t>
        </is>
      </c>
      <c r="C73" s="1156" t="inlineStr">
        <is>
          <t>0041064143</t>
        </is>
      </c>
      <c r="D73" s="1156" t="inlineStr">
        <is>
          <t>НЛЭ</t>
        </is>
      </c>
      <c r="E73" s="1156" t="inlineStr">
        <is>
          <t>76x40</t>
        </is>
      </c>
      <c r="F73" s="1156" t="n"/>
      <c r="G73" s="1156" t="inlineStr">
        <is>
          <t>ЖИГ МОРЕ</t>
        </is>
      </c>
      <c r="H73" s="1156" t="inlineStr">
        <is>
          <t>"Тольяттинский логистический комплекс "Модуль"</t>
        </is>
      </c>
      <c r="I73" s="1156" t="inlineStr">
        <is>
          <t>ПОЛИЭТИЛЕН</t>
        </is>
      </c>
      <c r="J73" s="1163" t="n">
        <v>45101</v>
      </c>
      <c r="K73" s="1156" t="n"/>
      <c r="L73" s="1156" t="inlineStr">
        <is>
          <t>НЛЭ+, ЦФТО +</t>
        </is>
      </c>
      <c r="M73" s="1156" t="n"/>
      <c r="N73" s="1076" t="n"/>
      <c r="O73" s="1076" t="n"/>
      <c r="P73" s="1076" t="n"/>
      <c r="Q73" s="1076" t="n"/>
      <c r="R73" s="1076" t="n"/>
      <c r="S73" s="1076" t="n"/>
      <c r="T73" s="1076" t="n"/>
      <c r="U73" s="1076" t="n"/>
      <c r="V73" s="1076" t="n"/>
      <c r="W73" s="1076" t="n"/>
      <c r="X73" s="1076" t="n"/>
      <c r="Y73" s="1076" t="n"/>
      <c r="Z73" s="1076" t="n"/>
      <c r="AA73" s="1076" t="n"/>
      <c r="AB73" s="1076" t="n"/>
      <c r="AC73" s="1076" t="n"/>
      <c r="AD73" s="1076" t="n"/>
      <c r="AE73" s="1076" t="n"/>
    </row>
    <row r="74" ht="12.75" customHeight="1" s="789">
      <c r="A74" s="1155" t="n">
        <v>68</v>
      </c>
      <c r="B74" s="1156" t="inlineStr">
        <is>
          <t>Darya Valenchits</t>
        </is>
      </c>
      <c r="C74" s="1156" t="inlineStr">
        <is>
          <t>0041064408</t>
        </is>
      </c>
      <c r="D74" s="1156" t="inlineStr">
        <is>
          <t>НЛЭ</t>
        </is>
      </c>
      <c r="E74" s="1156" t="inlineStr">
        <is>
          <t>76x40</t>
        </is>
      </c>
      <c r="F74" s="1156" t="n"/>
      <c r="G74" s="1156" t="inlineStr">
        <is>
          <t>ЖИГ МОРЕ</t>
        </is>
      </c>
      <c r="H74" s="1156" t="inlineStr">
        <is>
          <t>"Тольяттинский логистический комплекс "Модуль"</t>
        </is>
      </c>
      <c r="I74" s="1156" t="inlineStr">
        <is>
          <t>ПОЛИЭТИЛЕН</t>
        </is>
      </c>
      <c r="J74" s="1164" t="n">
        <v>45104</v>
      </c>
      <c r="K74" s="1156" t="n"/>
      <c r="L74" s="1156" t="inlineStr">
        <is>
          <t>НЛЭ+, ЦФТО +</t>
        </is>
      </c>
      <c r="M74" s="1156" t="n"/>
      <c r="N74" s="1076" t="n"/>
      <c r="O74" s="1076" t="n"/>
      <c r="P74" s="1076" t="n"/>
      <c r="Q74" s="1076" t="n"/>
      <c r="R74" s="1076" t="n"/>
      <c r="S74" s="1076" t="n"/>
      <c r="T74" s="1076" t="n"/>
      <c r="U74" s="1076" t="n"/>
      <c r="V74" s="1076" t="n"/>
      <c r="W74" s="1076" t="n"/>
      <c r="X74" s="1076" t="n"/>
      <c r="Y74" s="1076" t="n"/>
      <c r="Z74" s="1076" t="n"/>
      <c r="AA74" s="1076" t="n"/>
      <c r="AB74" s="1076" t="n"/>
      <c r="AC74" s="1076" t="n"/>
      <c r="AD74" s="1076" t="n"/>
      <c r="AE74" s="1076" t="n"/>
    </row>
    <row r="75" ht="12.75" customHeight="1" s="789">
      <c r="A75" s="1155" t="n">
        <v>69</v>
      </c>
      <c r="B75" s="1156" t="inlineStr">
        <is>
          <t>Darya Valenchits</t>
        </is>
      </c>
      <c r="C75" s="1156" t="inlineStr">
        <is>
          <t>0041064490</t>
        </is>
      </c>
      <c r="D75" s="1156" t="inlineStr">
        <is>
          <t>НЛЭ</t>
        </is>
      </c>
      <c r="E75" s="1156" t="inlineStr">
        <is>
          <t>76x40</t>
        </is>
      </c>
      <c r="F75" s="1156" t="n"/>
      <c r="G75" s="1156" t="inlineStr">
        <is>
          <t>ЖИГ МОРЕ</t>
        </is>
      </c>
      <c r="H75" s="1156" t="inlineStr">
        <is>
          <t>"Тольяттинский логистический комплекс "Модуль"</t>
        </is>
      </c>
      <c r="I75" s="1156" t="inlineStr">
        <is>
          <t>ПОЛИЭТИЛЕН</t>
        </is>
      </c>
      <c r="J75" s="1164" t="n">
        <v>45096</v>
      </c>
      <c r="K75" s="1156" t="n"/>
      <c r="L75" s="1156" t="inlineStr">
        <is>
          <t>НЛЭ+, ЦФТО +</t>
        </is>
      </c>
      <c r="M75" s="1156" t="n"/>
      <c r="N75" s="1076" t="n"/>
      <c r="O75" s="1076" t="n"/>
      <c r="P75" s="1076" t="n"/>
      <c r="Q75" s="1076" t="n"/>
      <c r="R75" s="1076" t="n"/>
      <c r="S75" s="1076" t="n"/>
      <c r="T75" s="1076" t="n"/>
      <c r="U75" s="1076" t="n"/>
      <c r="V75" s="1076" t="n"/>
      <c r="W75" s="1076" t="n"/>
      <c r="X75" s="1076" t="n"/>
      <c r="Y75" s="1076" t="n"/>
      <c r="Z75" s="1076" t="n"/>
      <c r="AA75" s="1076" t="n"/>
      <c r="AB75" s="1076" t="n"/>
      <c r="AC75" s="1076" t="n"/>
      <c r="AD75" s="1076" t="n"/>
      <c r="AE75" s="1076" t="n"/>
    </row>
    <row r="76" ht="12.75" customHeight="1" s="789">
      <c r="A76" s="1155" t="n">
        <v>70</v>
      </c>
      <c r="B76" s="1156" t="inlineStr">
        <is>
          <t>Darya Valenchits</t>
        </is>
      </c>
      <c r="C76" s="1156" t="inlineStr">
        <is>
          <t>0041064530</t>
        </is>
      </c>
      <c r="D76" s="1156" t="inlineStr">
        <is>
          <t>НЛЭ</t>
        </is>
      </c>
      <c r="E76" s="1156" t="inlineStr">
        <is>
          <t>76x40</t>
        </is>
      </c>
      <c r="F76" s="1156" t="n"/>
      <c r="G76" s="1156" t="inlineStr">
        <is>
          <t>ЖИГ МОРЕ</t>
        </is>
      </c>
      <c r="H76" s="1156" t="inlineStr">
        <is>
          <t>"Тольяттинский логистический комплекс "Модуль"</t>
        </is>
      </c>
      <c r="I76" s="1156" t="inlineStr">
        <is>
          <t>ПОЛИЭТИЛЕН</t>
        </is>
      </c>
      <c r="J76" s="1164" t="n">
        <v>45091</v>
      </c>
      <c r="K76" s="1156" t="n"/>
      <c r="L76" s="1156" t="inlineStr">
        <is>
          <t>НЛЭ+, ЦФТО +</t>
        </is>
      </c>
      <c r="M76" s="1156" t="n"/>
      <c r="N76" s="1076" t="n"/>
      <c r="O76" s="1076" t="n"/>
      <c r="P76" s="1076" t="n"/>
      <c r="Q76" s="1076" t="n"/>
      <c r="R76" s="1076" t="n"/>
      <c r="S76" s="1076" t="n"/>
      <c r="T76" s="1076" t="n"/>
      <c r="U76" s="1076" t="n"/>
      <c r="V76" s="1076" t="n"/>
      <c r="W76" s="1076" t="n"/>
      <c r="X76" s="1076" t="n"/>
      <c r="Y76" s="1076" t="n"/>
      <c r="Z76" s="1076" t="n"/>
      <c r="AA76" s="1076" t="n"/>
      <c r="AB76" s="1076" t="n"/>
      <c r="AC76" s="1076" t="n"/>
      <c r="AD76" s="1076" t="n"/>
      <c r="AE76" s="1076" t="n"/>
    </row>
    <row r="77" ht="12.75" customHeight="1" s="789">
      <c r="A77" s="1128" t="n">
        <v>71</v>
      </c>
      <c r="B77" s="883" t="inlineStr">
        <is>
          <t>Darya Valenchits</t>
        </is>
      </c>
      <c r="C77" s="883" t="inlineStr">
        <is>
          <t>0041068150</t>
        </is>
      </c>
      <c r="D77" s="883" t="inlineStr">
        <is>
          <t>НЛЭ</t>
        </is>
      </c>
      <c r="E77" s="883" t="inlineStr">
        <is>
          <t>76x40</t>
        </is>
      </c>
      <c r="F77" s="883" t="n"/>
      <c r="G77" s="1128" t="inlineStr">
        <is>
          <t>КАРБЫШЕВО</t>
        </is>
      </c>
      <c r="H77" s="883" t="inlineStr">
        <is>
          <t xml:space="preserve">"Омское продовольствие" </t>
        </is>
      </c>
      <c r="I77" s="883" t="inlineStr">
        <is>
          <t>ПОЛИПРОПИЛЕН</t>
        </is>
      </c>
      <c r="J77" s="988" t="n">
        <v>45087</v>
      </c>
      <c r="K77" s="883" t="n"/>
      <c r="L77" s="883" t="inlineStr">
        <is>
          <t>НЛЭ+, ЦФТО +</t>
        </is>
      </c>
      <c r="M77" s="883" t="inlineStr">
        <is>
          <t>MLCRUEX0131</t>
        </is>
      </c>
      <c r="N77" s="1076" t="n"/>
      <c r="O77" s="1076" t="n"/>
      <c r="P77" s="1076" t="n"/>
      <c r="Q77" s="1076" t="n"/>
      <c r="R77" s="1076" t="n"/>
      <c r="S77" s="1076" t="n"/>
      <c r="T77" s="1076" t="n"/>
      <c r="U77" s="1076" t="n"/>
      <c r="V77" s="1076" t="n"/>
      <c r="W77" s="1076" t="n"/>
      <c r="X77" s="1076" t="n"/>
      <c r="Y77" s="1076" t="n"/>
      <c r="Z77" s="1076" t="n"/>
      <c r="AA77" s="1076" t="n"/>
      <c r="AB77" s="1076" t="n"/>
      <c r="AC77" s="1076" t="n"/>
      <c r="AD77" s="1076" t="n"/>
      <c r="AE77" s="1076" t="n"/>
    </row>
    <row r="78" ht="12.75" customHeight="1" s="789">
      <c r="A78" s="1128" t="n">
        <v>72</v>
      </c>
      <c r="B78" s="883" t="inlineStr">
        <is>
          <t>Darya Valenchits</t>
        </is>
      </c>
      <c r="C78" s="883" t="inlineStr">
        <is>
          <t>0041068172</t>
        </is>
      </c>
      <c r="D78" s="883" t="inlineStr">
        <is>
          <t>НЛЭ</t>
        </is>
      </c>
      <c r="E78" s="883" t="inlineStr">
        <is>
          <t>76x40</t>
        </is>
      </c>
      <c r="F78" s="883" t="n"/>
      <c r="G78" s="1128" t="inlineStr">
        <is>
          <t>КАРБЫШЕВО</t>
        </is>
      </c>
      <c r="H78" s="883" t="inlineStr">
        <is>
          <t xml:space="preserve">"Омское продовольствие" </t>
        </is>
      </c>
      <c r="I78" s="883" t="inlineStr">
        <is>
          <t>ПОЛИПРОПИЛЕН</t>
        </is>
      </c>
      <c r="J78" s="988" t="n">
        <v>45097</v>
      </c>
      <c r="K78" s="883" t="n"/>
      <c r="L78" s="883" t="inlineStr">
        <is>
          <t>НЛЭ+, ЦФТО +</t>
        </is>
      </c>
      <c r="M78" s="883" t="inlineStr">
        <is>
          <t>3164-16062023/MLCRUEX0199</t>
        </is>
      </c>
      <c r="N78" s="1076" t="n"/>
      <c r="O78" s="1076" t="n"/>
      <c r="P78" s="1076" t="n"/>
      <c r="Q78" s="1076" t="n"/>
      <c r="R78" s="1076" t="n"/>
      <c r="S78" s="1076" t="n"/>
      <c r="T78" s="1076" t="n"/>
      <c r="U78" s="1076" t="n"/>
      <c r="V78" s="1076" t="n"/>
      <c r="W78" s="1076" t="n"/>
      <c r="X78" s="1076" t="n"/>
      <c r="Y78" s="1076" t="n"/>
      <c r="Z78" s="1076" t="n"/>
      <c r="AA78" s="1076" t="n"/>
      <c r="AB78" s="1076" t="n"/>
      <c r="AC78" s="1076" t="n"/>
      <c r="AD78" s="1076" t="n"/>
      <c r="AE78" s="1076" t="n"/>
    </row>
    <row r="79" ht="12.75" customHeight="1" s="789">
      <c r="A79" s="1155" t="n">
        <v>73</v>
      </c>
      <c r="B79" s="1156" t="inlineStr">
        <is>
          <t>Darya Valenchits</t>
        </is>
      </c>
      <c r="C79" s="1159" t="inlineStr">
        <is>
          <t>0041068188</t>
        </is>
      </c>
      <c r="D79" s="1156" t="inlineStr">
        <is>
          <t>НЛЭ</t>
        </is>
      </c>
      <c r="E79" s="1156" t="inlineStr">
        <is>
          <t>76x40</t>
        </is>
      </c>
      <c r="F79" s="1156" t="n"/>
      <c r="G79" s="1155" t="inlineStr">
        <is>
          <t>КАРБЫШЕВО</t>
        </is>
      </c>
      <c r="H79" s="1156" t="inlineStr">
        <is>
          <t xml:space="preserve">"Омское продовольствие" </t>
        </is>
      </c>
      <c r="I79" s="1156" t="inlineStr">
        <is>
          <t>ПОЛИПРОПИЛЕН</t>
        </is>
      </c>
      <c r="J79" s="1164" t="n">
        <v>45083</v>
      </c>
      <c r="K79" s="1156" t="n"/>
      <c r="L79" s="1156" t="inlineStr">
        <is>
          <t>НЛЭ+, ЦФТО +</t>
        </is>
      </c>
      <c r="M79" s="1156" t="n"/>
      <c r="N79" s="1076" t="n"/>
      <c r="O79" s="1076" t="n"/>
      <c r="P79" s="1076" t="n"/>
      <c r="Q79" s="1076" t="n"/>
      <c r="R79" s="1076" t="n"/>
      <c r="S79" s="1076" t="n"/>
      <c r="T79" s="1076" t="n"/>
      <c r="U79" s="1076" t="n"/>
      <c r="V79" s="1076" t="n"/>
      <c r="W79" s="1076" t="n"/>
      <c r="X79" s="1076" t="n"/>
      <c r="Y79" s="1076" t="n"/>
      <c r="Z79" s="1076" t="n"/>
      <c r="AA79" s="1076" t="n"/>
      <c r="AB79" s="1076" t="n"/>
      <c r="AC79" s="1076" t="n"/>
      <c r="AD79" s="1076" t="n"/>
      <c r="AE79" s="1076" t="n"/>
    </row>
    <row r="80" ht="12.75" customHeight="1" s="789">
      <c r="A80" s="1155" t="n">
        <v>74</v>
      </c>
      <c r="B80" s="1156" t="inlineStr">
        <is>
          <t>R Rozhin</t>
        </is>
      </c>
      <c r="C80" s="1156" t="inlineStr">
        <is>
          <t>0041091102</t>
        </is>
      </c>
      <c r="D80" s="1156" t="inlineStr">
        <is>
          <t>НЛЭ</t>
        </is>
      </c>
      <c r="E80" s="1156" t="inlineStr">
        <is>
          <t>62x40</t>
        </is>
      </c>
      <c r="F80" s="1156" t="n"/>
      <c r="G80" s="1155" t="inlineStr">
        <is>
          <t>СЕГЕЖА</t>
        </is>
      </c>
      <c r="H80" s="1156" t="inlineStr">
        <is>
          <t>АКЦИОНЕРНОЕ ОБЩЕСТВО "СЕГЕЖСКИЙ ЦЕЛЛЮЛОЗНО-БУМАЖНЫЙ КОМБИНАТ"</t>
        </is>
      </c>
      <c r="I80" s="1156" t="inlineStr">
        <is>
          <t>БУМАГА</t>
        </is>
      </c>
      <c r="J80" s="1164" t="n">
        <v>45084</v>
      </c>
      <c r="K80" s="1156" t="n"/>
      <c r="L80" s="1156" t="inlineStr">
        <is>
          <t>НЛЭ+, ЦФТО +</t>
        </is>
      </c>
      <c r="M80" s="1156" t="n"/>
      <c r="N80" s="1076" t="n"/>
      <c r="O80" s="1076" t="n"/>
      <c r="P80" s="1076" t="n"/>
      <c r="Q80" s="1076" t="n"/>
      <c r="R80" s="1076" t="n"/>
      <c r="S80" s="1076" t="n"/>
      <c r="T80" s="1076" t="n"/>
      <c r="U80" s="1076" t="n"/>
      <c r="V80" s="1076" t="n"/>
      <c r="W80" s="1076" t="n"/>
      <c r="X80" s="1076" t="n"/>
      <c r="Y80" s="1076" t="n"/>
      <c r="Z80" s="1076" t="n"/>
      <c r="AA80" s="1076" t="n"/>
      <c r="AB80" s="1076" t="n"/>
      <c r="AC80" s="1076" t="n"/>
      <c r="AD80" s="1076" t="n"/>
      <c r="AE80" s="1076" t="n"/>
    </row>
    <row r="81" ht="12.75" customHeight="1" s="789">
      <c r="A81" s="1155" t="n">
        <v>75</v>
      </c>
      <c r="B81" s="1156" t="inlineStr">
        <is>
          <t>R Rozhin</t>
        </is>
      </c>
      <c r="C81" s="1156" t="inlineStr">
        <is>
          <t>0041091070</t>
        </is>
      </c>
      <c r="D81" s="1156" t="inlineStr">
        <is>
          <t>НЛЭ</t>
        </is>
      </c>
      <c r="E81" s="1156" t="inlineStr">
        <is>
          <t>62x40</t>
        </is>
      </c>
      <c r="F81" s="1156" t="n"/>
      <c r="G81" s="1155" t="inlineStr">
        <is>
          <t>СЕГЕЖА</t>
        </is>
      </c>
      <c r="H81" s="1156" t="inlineStr">
        <is>
          <t>АКЦИОНЕРНОЕ ОБЩЕСТВО "СЕГЕЖСКИЙ ЦЕЛЛЮЛОЗНО-БУМАЖНЫЙ КОМБИНАТ"</t>
        </is>
      </c>
      <c r="I81" s="1156" t="inlineStr">
        <is>
          <t>БУМАГА</t>
        </is>
      </c>
      <c r="J81" s="1164" t="n">
        <v>45092</v>
      </c>
      <c r="K81" s="1156" t="n"/>
      <c r="L81" s="1156" t="inlineStr">
        <is>
          <t>НЛЭ+, ЦФТО +</t>
        </is>
      </c>
      <c r="M81" s="1156" t="n"/>
      <c r="N81" s="1076" t="n"/>
      <c r="O81" s="1076" t="n"/>
      <c r="P81" s="1076" t="n"/>
      <c r="Q81" s="1076" t="n"/>
      <c r="R81" s="1076" t="n"/>
      <c r="S81" s="1076" t="n"/>
      <c r="T81" s="1076" t="n"/>
      <c r="U81" s="1076" t="n"/>
      <c r="V81" s="1076" t="n"/>
      <c r="W81" s="1076" t="n"/>
      <c r="X81" s="1076" t="n"/>
      <c r="Y81" s="1076" t="n"/>
      <c r="Z81" s="1076" t="n"/>
      <c r="AA81" s="1076" t="n"/>
      <c r="AB81" s="1076" t="n"/>
      <c r="AC81" s="1076" t="n"/>
      <c r="AD81" s="1076" t="n"/>
      <c r="AE81" s="1076" t="n"/>
    </row>
    <row r="82" ht="12.75" customHeight="1" s="789">
      <c r="A82" s="1155" t="n">
        <v>76</v>
      </c>
      <c r="B82" s="1156" t="inlineStr">
        <is>
          <t>R Rozhin</t>
        </is>
      </c>
      <c r="C82" s="1156" t="inlineStr">
        <is>
          <t>0041091420</t>
        </is>
      </c>
      <c r="D82" s="1156" t="inlineStr">
        <is>
          <t>НЛЭ</t>
        </is>
      </c>
      <c r="E82" s="1156" t="inlineStr">
        <is>
          <t>76x40</t>
        </is>
      </c>
      <c r="F82" s="1156" t="n"/>
      <c r="G82" s="1155" t="inlineStr">
        <is>
          <t>КУПЧИНСКАЯ</t>
        </is>
      </c>
      <c r="H82" s="1156" t="inlineStr">
        <is>
          <t>Общество с ограниченной ответственностью "Модуль"</t>
        </is>
      </c>
      <c r="I82" s="1156" t="inlineStr">
        <is>
          <t>БУМАГА</t>
        </is>
      </c>
      <c r="J82" s="1164" t="n">
        <v>45087</v>
      </c>
      <c r="K82" s="1156" t="n"/>
      <c r="L82" s="1156" t="inlineStr">
        <is>
          <t>НЛЭ+, ЦФТО +</t>
        </is>
      </c>
      <c r="M82" s="1156" t="n"/>
      <c r="N82" s="1076" t="n"/>
      <c r="O82" s="1076" t="n"/>
      <c r="P82" s="1076" t="n"/>
      <c r="Q82" s="1076" t="n"/>
      <c r="R82" s="1076" t="n"/>
      <c r="S82" s="1076" t="n"/>
      <c r="T82" s="1076" t="n"/>
      <c r="U82" s="1076" t="n"/>
      <c r="V82" s="1076" t="n"/>
      <c r="W82" s="1076" t="n"/>
      <c r="X82" s="1076" t="n"/>
      <c r="Y82" s="1076" t="n"/>
      <c r="Z82" s="1076" t="n"/>
      <c r="AA82" s="1076" t="n"/>
      <c r="AB82" s="1076" t="n"/>
      <c r="AC82" s="1076" t="n"/>
      <c r="AD82" s="1076" t="n"/>
      <c r="AE82" s="1076" t="n"/>
    </row>
    <row r="83" ht="12.75" customHeight="1" s="789">
      <c r="A83" s="1155" t="n">
        <v>77</v>
      </c>
      <c r="B83" s="1156" t="inlineStr">
        <is>
          <t>R Rozhin</t>
        </is>
      </c>
      <c r="C83" s="1156" t="inlineStr">
        <is>
          <t>0041097181</t>
        </is>
      </c>
      <c r="D83" s="1156" t="inlineStr">
        <is>
          <t>НЛЭ</t>
        </is>
      </c>
      <c r="E83" s="1156" t="inlineStr">
        <is>
          <t>76x40</t>
        </is>
      </c>
      <c r="F83" s="1156" t="n"/>
      <c r="G83" s="1155" t="inlineStr">
        <is>
          <t>КОЙТЫ</t>
        </is>
      </c>
      <c r="H83" s="1156" t="inlineStr">
        <is>
          <t>Акционерное общество "Монди Сыктывкарский ЛПК"</t>
        </is>
      </c>
      <c r="I83" s="1156" t="inlineStr">
        <is>
          <t>БУМАГА</t>
        </is>
      </c>
      <c r="J83" s="1164" t="n">
        <v>45092</v>
      </c>
      <c r="K83" s="1156" t="n"/>
      <c r="L83" s="1156" t="inlineStr">
        <is>
          <t>НЛЭ+, ЦФТО +</t>
        </is>
      </c>
      <c r="M83" s="1156" t="n"/>
      <c r="N83" s="1076" t="n"/>
      <c r="O83" s="1076" t="n"/>
      <c r="P83" s="1076" t="n"/>
      <c r="Q83" s="1076" t="n"/>
      <c r="R83" s="1076" t="n"/>
      <c r="S83" s="1076" t="n"/>
      <c r="T83" s="1076" t="n"/>
      <c r="U83" s="1076" t="n"/>
      <c r="V83" s="1076" t="n"/>
      <c r="W83" s="1076" t="n"/>
      <c r="X83" s="1076" t="n"/>
      <c r="Y83" s="1076" t="n"/>
      <c r="Z83" s="1076" t="n"/>
      <c r="AA83" s="1076" t="n"/>
      <c r="AB83" s="1076" t="n"/>
      <c r="AC83" s="1076" t="n"/>
      <c r="AD83" s="1076" t="n"/>
      <c r="AE83" s="1076" t="n"/>
    </row>
    <row r="84" ht="12.75" customHeight="1" s="789">
      <c r="A84" s="1155" t="n">
        <v>78</v>
      </c>
      <c r="B84" s="1156" t="inlineStr">
        <is>
          <t>R Rozhin</t>
        </is>
      </c>
      <c r="C84" s="1156" t="inlineStr">
        <is>
          <t>0041050530=&gt;0041134702</t>
        </is>
      </c>
      <c r="D84" s="1156" t="inlineStr">
        <is>
          <t>НЛЭ</t>
        </is>
      </c>
      <c r="E84" s="1156" t="inlineStr">
        <is>
          <t>4x40</t>
        </is>
      </c>
      <c r="F84" s="1156" t="n"/>
      <c r="G84" s="1155" t="inlineStr">
        <is>
          <t>КАРБЫШЕВО 1</t>
        </is>
      </c>
      <c r="H84" s="1156" t="inlineStr">
        <is>
          <t>Общество с ограниченной ответственностью "Омское продовольствие" (644016,Омск,Комбикормовый завод,5)</t>
        </is>
      </c>
      <c r="I84" s="1156" t="inlineStr">
        <is>
          <t>ПОЛИПРОПИЛЕН</t>
        </is>
      </c>
      <c r="J84" s="1164" t="n">
        <v>45061</v>
      </c>
      <c r="K84" s="1156" t="n"/>
      <c r="L84" s="1156" t="inlineStr">
        <is>
          <t>НЛЭ+, ЦФТО +</t>
        </is>
      </c>
      <c r="M84" s="1156" t="n"/>
      <c r="N84" s="1076" t="n"/>
      <c r="O84" s="1076" t="n"/>
      <c r="P84" s="1076" t="n"/>
      <c r="Q84" s="1076" t="n"/>
      <c r="R84" s="1076" t="n"/>
      <c r="S84" s="1076" t="n"/>
      <c r="T84" s="1076" t="n"/>
      <c r="U84" s="1076" t="n"/>
      <c r="V84" s="1076" t="n"/>
      <c r="W84" s="1076" t="n"/>
      <c r="X84" s="1076" t="n"/>
      <c r="Y84" s="1076" t="n"/>
      <c r="Z84" s="1076" t="n"/>
      <c r="AA84" s="1076" t="n"/>
      <c r="AB84" s="1076" t="n"/>
      <c r="AC84" s="1076" t="n"/>
      <c r="AD84" s="1076" t="n"/>
      <c r="AE84" s="1076" t="n"/>
    </row>
    <row r="85" ht="12.75" customHeight="1" s="789">
      <c r="A85" s="1155" t="n">
        <v>79</v>
      </c>
      <c r="B85" s="1156" t="inlineStr">
        <is>
          <t>D.Vasilenko</t>
        </is>
      </c>
      <c r="C85" s="1156" t="inlineStr">
        <is>
          <t>0041111943</t>
        </is>
      </c>
      <c r="D85" s="1156" t="inlineStr">
        <is>
          <t>НЛЭ</t>
        </is>
      </c>
      <c r="E85" s="1156" t="inlineStr">
        <is>
          <t>62x40</t>
        </is>
      </c>
      <c r="F85" s="1156" t="n"/>
      <c r="G85" s="1155" t="inlineStr">
        <is>
          <t>Нигозеро</t>
        </is>
      </c>
      <c r="H85" s="1156" t="inlineStr">
        <is>
          <t>АО "Кондопожский ЦБК"</t>
        </is>
      </c>
      <c r="I85" s="1156" t="inlineStr">
        <is>
          <t>Бумага газетная</t>
        </is>
      </c>
      <c r="J85" s="1164" t="n">
        <v>45087</v>
      </c>
      <c r="K85" s="1156" t="n"/>
      <c r="L85" s="1156" t="inlineStr">
        <is>
          <t>НЛЭ+, ЦФТО +</t>
        </is>
      </c>
      <c r="M85" s="1156" t="n"/>
      <c r="N85" s="1076" t="n"/>
      <c r="O85" s="1076" t="n"/>
      <c r="P85" s="1076" t="n"/>
      <c r="Q85" s="1076" t="n"/>
      <c r="R85" s="1076" t="n"/>
      <c r="S85" s="1076" t="n"/>
      <c r="T85" s="1076" t="n"/>
      <c r="U85" s="1076" t="n"/>
      <c r="V85" s="1076" t="n"/>
      <c r="W85" s="1076" t="n"/>
      <c r="X85" s="1076" t="n"/>
      <c r="Y85" s="1076" t="n"/>
      <c r="Z85" s="1076" t="n"/>
      <c r="AA85" s="1076" t="n"/>
      <c r="AB85" s="1076" t="n"/>
      <c r="AC85" s="1076" t="n"/>
      <c r="AD85" s="1076" t="n"/>
      <c r="AE85" s="1076" t="n"/>
    </row>
    <row r="86" ht="12.75" customHeight="1" s="789">
      <c r="A86" s="1128" t="n">
        <v>80</v>
      </c>
      <c r="B86" s="883" t="inlineStr">
        <is>
          <t>Darya Valenchits</t>
        </is>
      </c>
      <c r="C86" s="883" t="inlineStr">
        <is>
          <t>0041234928</t>
        </is>
      </c>
      <c r="D86" s="883" t="inlineStr">
        <is>
          <t>НЛЭ</t>
        </is>
      </c>
      <c r="E86" s="883" t="inlineStr">
        <is>
          <t>76x40</t>
        </is>
      </c>
      <c r="F86" s="883" t="n"/>
      <c r="G86" s="1128" t="inlineStr">
        <is>
          <t>КАРБЫШЕВО 1</t>
        </is>
      </c>
      <c r="H86" s="883" t="inlineStr">
        <is>
          <t>Общество с ограниченной ответственностью "Омское продовольствие" (644016,Омск,Комбикормовый завод,5)</t>
        </is>
      </c>
      <c r="I86" s="883" t="inlineStr">
        <is>
          <t>ПОЛИПРОПИЛЕН</t>
        </is>
      </c>
      <c r="J86" s="831" t="inlineStr">
        <is>
          <t>ИЮНЬ</t>
        </is>
      </c>
      <c r="K86" s="883" t="n"/>
      <c r="L86" s="883" t="inlineStr">
        <is>
          <t>НЛЭ+, ЦФТО +</t>
        </is>
      </c>
      <c r="M86" s="883" t="inlineStr">
        <is>
          <t xml:space="preserve">3165-16062023 </t>
        </is>
      </c>
      <c r="N86" s="1076" t="n"/>
      <c r="O86" s="1076" t="n"/>
      <c r="P86" s="1076" t="n"/>
      <c r="Q86" s="1076" t="n"/>
      <c r="R86" s="1076" t="n"/>
      <c r="S86" s="1076" t="n"/>
      <c r="T86" s="1076" t="n"/>
      <c r="U86" s="1076" t="n"/>
      <c r="V86" s="1076" t="n"/>
      <c r="W86" s="1076" t="n"/>
      <c r="X86" s="1076" t="n"/>
      <c r="Y86" s="1076" t="n"/>
      <c r="Z86" s="1076" t="n"/>
      <c r="AA86" s="1076" t="n"/>
      <c r="AB86" s="1076" t="n"/>
      <c r="AC86" s="1076" t="n"/>
      <c r="AD86" s="1076" t="n"/>
      <c r="AE86" s="1076" t="n"/>
    </row>
    <row r="87" ht="12.75" customHeight="1" s="789">
      <c r="A87" s="1165" t="n">
        <v>81</v>
      </c>
      <c r="B87" s="1166" t="inlineStr">
        <is>
          <t>A. Melnikova</t>
        </is>
      </c>
      <c r="C87" s="1166" t="inlineStr">
        <is>
          <t>0041259595</t>
        </is>
      </c>
      <c r="D87" s="1166" t="inlineStr">
        <is>
          <t>НЛЭ</t>
        </is>
      </c>
      <c r="E87" s="1166" t="inlineStr">
        <is>
          <t>72x40</t>
        </is>
      </c>
      <c r="F87" s="1166" t="n"/>
      <c r="G87" s="1165" t="inlineStr">
        <is>
          <t>ЗЕЛЕЦИНО</t>
        </is>
      </c>
      <c r="H87" s="1166" t="inlineStr">
        <is>
          <t>РусВинил</t>
        </is>
      </c>
      <c r="I87" s="1166" t="inlineStr">
        <is>
          <t>ПВХ</t>
        </is>
      </c>
      <c r="J87" s="1166" t="inlineStr">
        <is>
          <t>~10.07</t>
        </is>
      </c>
      <c r="K87" s="1166" t="n"/>
      <c r="L87" s="1166" t="inlineStr">
        <is>
          <t>НЛЭ+, ЦФТО +</t>
        </is>
      </c>
      <c r="M87" s="1166" t="n"/>
      <c r="N87" s="1076" t="n"/>
      <c r="O87" s="1076" t="n"/>
      <c r="P87" s="1076" t="n"/>
      <c r="Q87" s="1076" t="n"/>
      <c r="R87" s="1076" t="n"/>
      <c r="S87" s="1076" t="n"/>
      <c r="T87" s="1076" t="n"/>
      <c r="U87" s="1076" t="n"/>
      <c r="V87" s="1076" t="n"/>
      <c r="W87" s="1076" t="n"/>
      <c r="X87" s="1076" t="n"/>
      <c r="Y87" s="1076" t="n"/>
      <c r="Z87" s="1076" t="n"/>
      <c r="AA87" s="1076" t="n"/>
      <c r="AB87" s="1076" t="n"/>
      <c r="AC87" s="1076" t="n"/>
      <c r="AD87" s="1076" t="n"/>
      <c r="AE87" s="1076" t="n"/>
    </row>
    <row r="88" ht="12.75" customHeight="1" s="789">
      <c r="A88" s="1165" t="n">
        <v>82</v>
      </c>
      <c r="B88" s="1166" t="inlineStr">
        <is>
          <t>A. Melnikova</t>
        </is>
      </c>
      <c r="C88" s="1166" t="inlineStr">
        <is>
          <t>0041259659</t>
        </is>
      </c>
      <c r="D88" s="1166" t="inlineStr">
        <is>
          <t>НЛЭ</t>
        </is>
      </c>
      <c r="E88" s="1166" t="inlineStr">
        <is>
          <t>72x40</t>
        </is>
      </c>
      <c r="F88" s="1166" t="n"/>
      <c r="G88" s="1165" t="inlineStr">
        <is>
          <t>ЗЕЛЕЦИНО</t>
        </is>
      </c>
      <c r="H88" s="1166" t="inlineStr">
        <is>
          <t>РусВинил</t>
        </is>
      </c>
      <c r="I88" s="1166" t="inlineStr">
        <is>
          <t>ПВХ</t>
        </is>
      </c>
      <c r="J88" s="1166" t="inlineStr">
        <is>
          <t>~20.07</t>
        </is>
      </c>
      <c r="K88" s="1166" t="n"/>
      <c r="L88" s="1166" t="inlineStr">
        <is>
          <t>НЛЭ+, ЦФТО +</t>
        </is>
      </c>
      <c r="M88" s="1166" t="n"/>
      <c r="N88" s="1076" t="n"/>
      <c r="O88" s="1076" t="n"/>
      <c r="P88" s="1076" t="n"/>
      <c r="Q88" s="1076" t="n"/>
      <c r="R88" s="1076" t="n"/>
      <c r="S88" s="1076" t="n"/>
      <c r="T88" s="1076" t="n"/>
      <c r="U88" s="1076" t="n"/>
      <c r="V88" s="1076" t="n"/>
      <c r="W88" s="1076" t="n"/>
      <c r="X88" s="1076" t="n"/>
      <c r="Y88" s="1076" t="n"/>
      <c r="Z88" s="1076" t="n"/>
      <c r="AA88" s="1076" t="n"/>
      <c r="AB88" s="1076" t="n"/>
      <c r="AC88" s="1076" t="n"/>
      <c r="AD88" s="1076" t="n"/>
      <c r="AE88" s="1076" t="n"/>
    </row>
    <row r="89" ht="12.75" customHeight="1" s="789">
      <c r="A89" s="1165" t="n">
        <v>83</v>
      </c>
      <c r="B89" s="1166" t="inlineStr">
        <is>
          <t>R Rozhin</t>
        </is>
      </c>
      <c r="C89" s="1166" t="inlineStr">
        <is>
          <t>0041268878</t>
        </is>
      </c>
      <c r="D89" s="1166" t="inlineStr">
        <is>
          <t>НЛЭ</t>
        </is>
      </c>
      <c r="E89" s="1166" t="inlineStr">
        <is>
          <t>76x40`</t>
        </is>
      </c>
      <c r="F89" s="1166" t="n"/>
      <c r="G89" s="1165" t="inlineStr">
        <is>
          <t>Карбышево</t>
        </is>
      </c>
      <c r="H89" s="1166" t="inlineStr">
        <is>
          <t>ООО Омское продовольствие</t>
        </is>
      </c>
      <c r="I89" s="1166" t="inlineStr">
        <is>
          <t>Полипропилен</t>
        </is>
      </c>
      <c r="J89" s="1166" t="inlineStr">
        <is>
          <t>ИЮЛЬ</t>
        </is>
      </c>
      <c r="K89" s="1166" t="n"/>
      <c r="L89" s="1166" t="inlineStr">
        <is>
          <t>НЛЭ+, ЦФТО +</t>
        </is>
      </c>
      <c r="M89" s="1166" t="inlineStr">
        <is>
          <t>MLCRUEX0227</t>
        </is>
      </c>
      <c r="N89" s="1076" t="n"/>
      <c r="O89" s="1076" t="n"/>
      <c r="P89" s="1076" t="n"/>
      <c r="Q89" s="1076" t="n"/>
      <c r="R89" s="1076" t="n"/>
      <c r="S89" s="1076" t="n"/>
      <c r="T89" s="1076" t="n"/>
      <c r="U89" s="1076" t="n"/>
      <c r="V89" s="1076" t="n"/>
      <c r="W89" s="1076" t="n"/>
      <c r="X89" s="1076" t="n"/>
      <c r="Y89" s="1076" t="n"/>
      <c r="Z89" s="1076" t="n"/>
      <c r="AA89" s="1076" t="n"/>
      <c r="AB89" s="1076" t="n"/>
      <c r="AC89" s="1076" t="n"/>
      <c r="AD89" s="1076" t="n"/>
      <c r="AE89" s="1076" t="n"/>
    </row>
    <row r="90" ht="12.75" customHeight="1" s="789">
      <c r="A90" s="1128" t="n">
        <v>84</v>
      </c>
      <c r="B90" s="883" t="inlineStr">
        <is>
          <t>R Rozhin</t>
        </is>
      </c>
      <c r="C90" s="1167" t="inlineStr">
        <is>
          <t>0041269047</t>
        </is>
      </c>
      <c r="D90" s="883" t="inlineStr">
        <is>
          <t>НЛЭ</t>
        </is>
      </c>
      <c r="E90" s="883" t="inlineStr">
        <is>
          <t>76x40`</t>
        </is>
      </c>
      <c r="F90" s="883" t="n"/>
      <c r="G90" s="1128" t="inlineStr">
        <is>
          <t>Карбышево</t>
        </is>
      </c>
      <c r="H90" s="883" t="inlineStr">
        <is>
          <t>ООО Омское продовольствие</t>
        </is>
      </c>
      <c r="I90" s="883" t="inlineStr">
        <is>
          <t>Полипропилен</t>
        </is>
      </c>
      <c r="J90" s="831" t="inlineStr">
        <is>
          <t>ИЮЛЬ</t>
        </is>
      </c>
      <c r="K90" s="883" t="n"/>
      <c r="L90" s="883" t="inlineStr">
        <is>
          <t>НЛЭ+, ЦФТО +</t>
        </is>
      </c>
      <c r="M90" s="883" t="inlineStr">
        <is>
          <t>MLCRUEX0071</t>
        </is>
      </c>
      <c r="N90" s="1076" t="n"/>
      <c r="O90" s="1076" t="n"/>
      <c r="P90" s="1076" t="n"/>
      <c r="Q90" s="1076" t="n"/>
      <c r="R90" s="1076" t="n"/>
      <c r="S90" s="1076" t="n"/>
      <c r="T90" s="1076" t="n"/>
      <c r="U90" s="1076" t="n"/>
      <c r="V90" s="1076" t="n"/>
      <c r="W90" s="1076" t="n"/>
      <c r="X90" s="1076" t="n"/>
      <c r="Y90" s="1076" t="n"/>
      <c r="Z90" s="1076" t="n"/>
      <c r="AA90" s="1076" t="n"/>
      <c r="AB90" s="1076" t="n"/>
      <c r="AC90" s="1076" t="n"/>
      <c r="AD90" s="1076" t="n"/>
      <c r="AE90" s="1076" t="n"/>
    </row>
    <row r="91" ht="12.75" customHeight="1" s="789">
      <c r="A91" s="1165" t="n">
        <v>85</v>
      </c>
      <c r="B91" s="1166" t="inlineStr">
        <is>
          <t>R Rozhin</t>
        </is>
      </c>
      <c r="C91" s="1166" t="inlineStr">
        <is>
          <t>0041269119</t>
        </is>
      </c>
      <c r="D91" s="1166" t="inlineStr">
        <is>
          <t>НЛЭ</t>
        </is>
      </c>
      <c r="E91" s="1166" t="inlineStr">
        <is>
          <t>76x40`</t>
        </is>
      </c>
      <c r="F91" s="1166" t="n"/>
      <c r="G91" s="1165" t="inlineStr">
        <is>
          <t>Карбышево</t>
        </is>
      </c>
      <c r="H91" s="1166" t="inlineStr">
        <is>
          <t>ООО Омское продовольствие</t>
        </is>
      </c>
      <c r="I91" s="1166" t="inlineStr">
        <is>
          <t>Полипропилен</t>
        </is>
      </c>
      <c r="J91" s="1166" t="inlineStr">
        <is>
          <t>ИЮЛЬ</t>
        </is>
      </c>
      <c r="K91" s="1166" t="n"/>
      <c r="L91" s="1166" t="inlineStr">
        <is>
          <t>НЛЭ+, ЦФТО +</t>
        </is>
      </c>
      <c r="M91" s="1166" t="n"/>
      <c r="N91" s="1076" t="n"/>
      <c r="O91" s="1076" t="n"/>
      <c r="P91" s="1076" t="n"/>
      <c r="Q91" s="1076" t="n"/>
      <c r="R91" s="1076" t="n"/>
      <c r="S91" s="1076" t="n"/>
      <c r="T91" s="1076" t="n"/>
      <c r="U91" s="1076" t="n"/>
      <c r="V91" s="1076" t="n"/>
      <c r="W91" s="1076" t="n"/>
      <c r="X91" s="1076" t="n"/>
      <c r="Y91" s="1076" t="n"/>
      <c r="Z91" s="1076" t="n"/>
      <c r="AA91" s="1076" t="n"/>
      <c r="AB91" s="1076" t="n"/>
      <c r="AC91" s="1076" t="n"/>
      <c r="AD91" s="1076" t="n"/>
      <c r="AE91" s="1076" t="n"/>
    </row>
    <row r="92" ht="12.75" customHeight="1" s="789">
      <c r="A92" s="1165" t="n">
        <v>86</v>
      </c>
      <c r="B92" s="1166" t="inlineStr">
        <is>
          <t>R Rozhin</t>
        </is>
      </c>
      <c r="C92" s="1166" t="inlineStr">
        <is>
          <t>0041270380</t>
        </is>
      </c>
      <c r="D92" s="1166" t="inlineStr">
        <is>
          <t>НЛЭ</t>
        </is>
      </c>
      <c r="E92" s="1166" t="inlineStr">
        <is>
          <t>76x40`</t>
        </is>
      </c>
      <c r="F92" s="1166" t="n"/>
      <c r="G92" s="1165" t="inlineStr">
        <is>
          <t>Жиг Море</t>
        </is>
      </c>
      <c r="H92" s="1166" t="inlineStr">
        <is>
          <t>ООО Модуль</t>
        </is>
      </c>
      <c r="I92" s="1166" t="inlineStr">
        <is>
          <t>полиэтилен/полипропилен</t>
        </is>
      </c>
      <c r="J92" s="1166" t="inlineStr">
        <is>
          <t>ИЮЛЬ</t>
        </is>
      </c>
      <c r="K92" s="1166" t="n"/>
      <c r="L92" s="1166" t="inlineStr">
        <is>
          <t>НЛЭ+, ЦФТО +</t>
        </is>
      </c>
      <c r="M92" s="1166" t="n"/>
      <c r="N92" s="1076" t="n"/>
      <c r="O92" s="1076" t="n"/>
      <c r="P92" s="1076" t="n"/>
      <c r="Q92" s="1076" t="n"/>
      <c r="R92" s="1076" t="n"/>
      <c r="S92" s="1076" t="n"/>
      <c r="T92" s="1076" t="n"/>
      <c r="U92" s="1076" t="n"/>
      <c r="V92" s="1076" t="n"/>
      <c r="W92" s="1076" t="n"/>
      <c r="X92" s="1076" t="n"/>
      <c r="Y92" s="1076" t="n"/>
      <c r="Z92" s="1076" t="n"/>
      <c r="AA92" s="1076" t="n"/>
      <c r="AB92" s="1076" t="n"/>
      <c r="AC92" s="1076" t="n"/>
      <c r="AD92" s="1076" t="n"/>
      <c r="AE92" s="1076" t="n"/>
    </row>
    <row r="93" ht="12.75" customHeight="1" s="789">
      <c r="A93" s="1165" t="n">
        <v>87</v>
      </c>
      <c r="B93" s="1166" t="inlineStr">
        <is>
          <t>R Rozhin</t>
        </is>
      </c>
      <c r="C93" s="1166" t="inlineStr">
        <is>
          <t>0041270123</t>
        </is>
      </c>
      <c r="D93" s="1166" t="inlineStr">
        <is>
          <t>НЛЭ</t>
        </is>
      </c>
      <c r="E93" s="1166" t="inlineStr">
        <is>
          <t>76x40`</t>
        </is>
      </c>
      <c r="F93" s="1166" t="n"/>
      <c r="G93" s="1165" t="inlineStr">
        <is>
          <t>Жиг Море</t>
        </is>
      </c>
      <c r="H93" s="1166" t="inlineStr">
        <is>
          <t>ООО Модуль</t>
        </is>
      </c>
      <c r="I93" s="1166" t="inlineStr">
        <is>
          <t>полиэтилен/полипропилен</t>
        </is>
      </c>
      <c r="J93" s="1166" t="inlineStr">
        <is>
          <t>ИЮЛЬ</t>
        </is>
      </c>
      <c r="K93" s="1166" t="n"/>
      <c r="L93" s="1166" t="inlineStr">
        <is>
          <t>НЛЭ+, ЦФТО +</t>
        </is>
      </c>
      <c r="M93" s="1166" t="n"/>
      <c r="N93" s="1076" t="n"/>
      <c r="O93" s="1076" t="n"/>
      <c r="P93" s="1076" t="n"/>
      <c r="Q93" s="1076" t="n"/>
      <c r="R93" s="1076" t="n"/>
      <c r="S93" s="1076" t="n"/>
      <c r="T93" s="1076" t="n"/>
      <c r="U93" s="1076" t="n"/>
      <c r="V93" s="1076" t="n"/>
      <c r="W93" s="1076" t="n"/>
      <c r="X93" s="1076" t="n"/>
      <c r="Y93" s="1076" t="n"/>
      <c r="Z93" s="1076" t="n"/>
      <c r="AA93" s="1076" t="n"/>
      <c r="AB93" s="1076" t="n"/>
      <c r="AC93" s="1076" t="n"/>
      <c r="AD93" s="1076" t="n"/>
      <c r="AE93" s="1076" t="n"/>
    </row>
    <row r="94" ht="12.75" customHeight="1" s="789">
      <c r="A94" s="1165" t="n">
        <v>88</v>
      </c>
      <c r="B94" s="1166" t="inlineStr">
        <is>
          <t>R Rozhin</t>
        </is>
      </c>
      <c r="C94" s="1166" t="inlineStr">
        <is>
          <t>0041260255</t>
        </is>
      </c>
      <c r="D94" s="1166" t="inlineStr">
        <is>
          <t>НЛЭ</t>
        </is>
      </c>
      <c r="E94" s="1166" t="inlineStr">
        <is>
          <t>62x40`</t>
        </is>
      </c>
      <c r="F94" s="1166" t="n"/>
      <c r="G94" s="1165" t="inlineStr">
        <is>
          <t>Сегежа</t>
        </is>
      </c>
      <c r="H94" s="1166" t="inlineStr">
        <is>
          <t>АО Сегежский ЦБК</t>
        </is>
      </c>
      <c r="I94" s="1166" t="inlineStr">
        <is>
          <t>бумага</t>
        </is>
      </c>
      <c r="J94" s="1166" t="inlineStr">
        <is>
          <t>ИЮЛЬ</t>
        </is>
      </c>
      <c r="K94" s="1166" t="n"/>
      <c r="L94" s="1166" t="inlineStr">
        <is>
          <t>НЛЭ+, ЦФТО +</t>
        </is>
      </c>
      <c r="M94" s="1166" t="n"/>
      <c r="N94" s="1076" t="n"/>
      <c r="O94" s="1076" t="n"/>
      <c r="P94" s="1076" t="n"/>
      <c r="Q94" s="1076" t="n"/>
      <c r="R94" s="1076" t="n"/>
      <c r="S94" s="1076" t="n"/>
      <c r="T94" s="1076" t="n"/>
      <c r="U94" s="1076" t="n"/>
      <c r="V94" s="1076" t="n"/>
      <c r="W94" s="1076" t="n"/>
      <c r="X94" s="1076" t="n"/>
      <c r="Y94" s="1076" t="n"/>
      <c r="Z94" s="1076" t="n"/>
      <c r="AA94" s="1076" t="n"/>
      <c r="AB94" s="1076" t="n"/>
      <c r="AC94" s="1076" t="n"/>
      <c r="AD94" s="1076" t="n"/>
      <c r="AE94" s="1076" t="n"/>
    </row>
    <row r="95" ht="12.75" customHeight="1" s="789">
      <c r="A95" s="1165" t="n">
        <v>89</v>
      </c>
      <c r="B95" s="1166" t="inlineStr">
        <is>
          <t>R Rozhin</t>
        </is>
      </c>
      <c r="C95" s="1166" t="inlineStr">
        <is>
          <t>0041260260</t>
        </is>
      </c>
      <c r="D95" s="1166" t="inlineStr">
        <is>
          <t>НЛЭ</t>
        </is>
      </c>
      <c r="E95" s="1166" t="inlineStr">
        <is>
          <t>62x40`</t>
        </is>
      </c>
      <c r="F95" s="1166" t="n"/>
      <c r="G95" s="1165" t="inlineStr">
        <is>
          <t>Сегежа</t>
        </is>
      </c>
      <c r="H95" s="1166" t="inlineStr">
        <is>
          <t>АО Сегежский ЦБК</t>
        </is>
      </c>
      <c r="I95" s="1166" t="inlineStr">
        <is>
          <t>бумага</t>
        </is>
      </c>
      <c r="J95" s="1166" t="inlineStr">
        <is>
          <t>ИЮЛЬ</t>
        </is>
      </c>
      <c r="K95" s="1166" t="n"/>
      <c r="L95" s="1166" t="inlineStr">
        <is>
          <t>НЛЭ+, ЦФТО +</t>
        </is>
      </c>
      <c r="M95" s="1166" t="n"/>
      <c r="N95" s="1076" t="n"/>
      <c r="O95" s="1076" t="n"/>
      <c r="P95" s="1076" t="n"/>
      <c r="Q95" s="1076" t="n"/>
      <c r="R95" s="1076" t="n"/>
      <c r="S95" s="1076" t="n"/>
      <c r="T95" s="1076" t="n"/>
      <c r="U95" s="1076" t="n"/>
      <c r="V95" s="1076" t="n"/>
      <c r="W95" s="1076" t="n"/>
      <c r="X95" s="1076" t="n"/>
      <c r="Y95" s="1076" t="n"/>
      <c r="Z95" s="1076" t="n"/>
      <c r="AA95" s="1076" t="n"/>
      <c r="AB95" s="1076" t="n"/>
      <c r="AC95" s="1076" t="n"/>
      <c r="AD95" s="1076" t="n"/>
      <c r="AE95" s="1076" t="n"/>
    </row>
    <row r="96" ht="12.75" customHeight="1" s="789">
      <c r="A96" s="1165" t="n">
        <v>90</v>
      </c>
      <c r="B96" s="1166" t="inlineStr">
        <is>
          <t>R Rozhin</t>
        </is>
      </c>
      <c r="C96" s="1168" t="inlineStr">
        <is>
          <t>0041268125</t>
        </is>
      </c>
      <c r="D96" s="1166" t="inlineStr">
        <is>
          <t>НЛЭ</t>
        </is>
      </c>
      <c r="E96" s="1166" t="inlineStr">
        <is>
          <t>62x40`</t>
        </is>
      </c>
      <c r="F96" s="1166" t="n"/>
      <c r="G96" s="1165" t="inlineStr">
        <is>
          <t>Купчинская</t>
        </is>
      </c>
      <c r="H96" s="1166" t="inlineStr">
        <is>
          <t>ООО Модуль</t>
        </is>
      </c>
      <c r="I96" s="1166" t="inlineStr">
        <is>
          <t>бумага</t>
        </is>
      </c>
      <c r="J96" s="1166" t="inlineStr">
        <is>
          <t>ИЮЛЬ</t>
        </is>
      </c>
      <c r="K96" s="1166" t="n"/>
      <c r="L96" s="1166" t="inlineStr">
        <is>
          <t>НЛЭ+, ЦФТО +</t>
        </is>
      </c>
      <c r="M96" s="1166" t="inlineStr">
        <is>
          <t>3163 (вместе с 3192)</t>
        </is>
      </c>
      <c r="N96" s="1076" t="n"/>
      <c r="O96" s="1076" t="n"/>
      <c r="P96" s="1076" t="n"/>
      <c r="Q96" s="1076" t="n"/>
      <c r="R96" s="1076" t="n"/>
      <c r="S96" s="1076" t="n"/>
      <c r="T96" s="1076" t="n"/>
      <c r="U96" s="1076" t="n"/>
      <c r="V96" s="1076" t="n"/>
      <c r="W96" s="1076" t="n"/>
      <c r="X96" s="1076" t="n"/>
      <c r="Y96" s="1076" t="n"/>
      <c r="Z96" s="1076" t="n"/>
      <c r="AA96" s="1076" t="n"/>
      <c r="AB96" s="1076" t="n"/>
      <c r="AC96" s="1076" t="n"/>
      <c r="AD96" s="1076" t="n"/>
      <c r="AE96" s="1076" t="n"/>
    </row>
    <row r="97" ht="12.75" customHeight="1" s="789">
      <c r="A97" s="1165" t="n">
        <v>91</v>
      </c>
      <c r="B97" s="1166" t="inlineStr">
        <is>
          <t>R Rozhin</t>
        </is>
      </c>
      <c r="C97" s="1166" t="inlineStr">
        <is>
          <t>0041272589</t>
        </is>
      </c>
      <c r="D97" s="1166" t="inlineStr">
        <is>
          <t>НЛЭ</t>
        </is>
      </c>
      <c r="E97" s="1166" t="inlineStr">
        <is>
          <t>62x40`</t>
        </is>
      </c>
      <c r="F97" s="1166" t="n"/>
      <c r="G97" s="1165" t="inlineStr">
        <is>
          <t>Койты</t>
        </is>
      </c>
      <c r="H97" s="1166" t="inlineStr">
        <is>
          <t>Монди</t>
        </is>
      </c>
      <c r="I97" s="1166" t="inlineStr">
        <is>
          <t>бумага</t>
        </is>
      </c>
      <c r="J97" s="1166" t="inlineStr">
        <is>
          <t>ИЮЛЬ</t>
        </is>
      </c>
      <c r="K97" s="1166" t="n"/>
      <c r="L97" s="1166" t="inlineStr">
        <is>
          <t>НЛЭ+, ЦФТО +</t>
        </is>
      </c>
      <c r="M97" s="1166" t="n"/>
      <c r="N97" s="1076" t="n"/>
      <c r="O97" s="1076" t="n"/>
      <c r="P97" s="1076" t="n"/>
      <c r="Q97" s="1076" t="n"/>
      <c r="R97" s="1076" t="n"/>
      <c r="S97" s="1076" t="n"/>
      <c r="T97" s="1076" t="n"/>
      <c r="U97" s="1076" t="n"/>
      <c r="V97" s="1076" t="n"/>
      <c r="W97" s="1076" t="n"/>
      <c r="X97" s="1076" t="n"/>
      <c r="Y97" s="1076" t="n"/>
      <c r="Z97" s="1076" t="n"/>
      <c r="AA97" s="1076" t="n"/>
      <c r="AB97" s="1076" t="n"/>
      <c r="AC97" s="1076" t="n"/>
      <c r="AD97" s="1076" t="n"/>
      <c r="AE97" s="1076" t="n"/>
    </row>
    <row r="98" ht="12.75" customHeight="1" s="789">
      <c r="A98" s="1154" t="n">
        <v>92</v>
      </c>
      <c r="B98" s="1098" t="inlineStr">
        <is>
          <t>E. Kuznetsova</t>
        </is>
      </c>
      <c r="C98" s="1169" t="inlineStr">
        <is>
          <t>0041291710</t>
        </is>
      </c>
      <c r="D98" s="1098" t="inlineStr">
        <is>
          <t>НЛЭ</t>
        </is>
      </c>
      <c r="E98" s="1098" t="inlineStr">
        <is>
          <t>62x40`</t>
        </is>
      </c>
      <c r="F98" s="1098" t="inlineStr">
        <is>
          <t>SOC</t>
        </is>
      </c>
      <c r="G98" s="1154" t="inlineStr">
        <is>
          <t>КОСТЫЛЕВО</t>
        </is>
      </c>
      <c r="H98" s="1098" t="inlineStr">
        <is>
          <t>Группа Компаний "УЛК"</t>
        </is>
      </c>
      <c r="I98" s="1098" t="inlineStr">
        <is>
          <t>ПИЛОМАТЕРИАЛЫ</t>
        </is>
      </c>
      <c r="J98" s="1098" t="inlineStr">
        <is>
          <t>~01.07</t>
        </is>
      </c>
      <c r="K98" s="1098" t="n"/>
      <c r="L98" s="1098" t="n"/>
      <c r="M98" s="1098" t="n"/>
      <c r="N98" s="1076" t="n"/>
      <c r="O98" s="1076" t="n"/>
      <c r="P98" s="1076" t="n"/>
      <c r="Q98" s="1076" t="n"/>
      <c r="R98" s="1076" t="n"/>
      <c r="S98" s="1076" t="n"/>
      <c r="T98" s="1076" t="n"/>
      <c r="U98" s="1076" t="n"/>
      <c r="V98" s="1076" t="n"/>
      <c r="W98" s="1076" t="n"/>
      <c r="X98" s="1076" t="n"/>
      <c r="Y98" s="1076" t="n"/>
      <c r="Z98" s="1076" t="n"/>
      <c r="AA98" s="1076" t="n"/>
      <c r="AB98" s="1076" t="n"/>
      <c r="AC98" s="1076" t="n"/>
      <c r="AD98" s="1076" t="n"/>
      <c r="AE98" s="1076" t="n"/>
    </row>
    <row r="99" ht="12.75" customHeight="1" s="789">
      <c r="A99" s="1128" t="n">
        <v>93</v>
      </c>
      <c r="B99" s="883" t="inlineStr">
        <is>
          <t>E. Kuznetsova</t>
        </is>
      </c>
      <c r="C99" s="883" t="inlineStr">
        <is>
          <t>0041359470</t>
        </is>
      </c>
      <c r="D99" s="883" t="inlineStr">
        <is>
          <t>НЛЭ</t>
        </is>
      </c>
      <c r="E99" s="883" t="inlineStr">
        <is>
          <t>62x40`</t>
        </is>
      </c>
      <c r="F99" s="883" t="inlineStr">
        <is>
          <t>SOC</t>
        </is>
      </c>
      <c r="G99" s="1128" t="inlineStr">
        <is>
          <t>КОСТЫЛЕВО</t>
        </is>
      </c>
      <c r="H99" s="883" t="inlineStr">
        <is>
          <t>Группа Компаний "УЛК"</t>
        </is>
      </c>
      <c r="I99" s="883" t="inlineStr">
        <is>
          <t>ПИЛОМАТЕРИАЛЫ</t>
        </is>
      </c>
      <c r="J99" s="883" t="inlineStr">
        <is>
          <t>~06-07/07</t>
        </is>
      </c>
      <c r="K99" s="883" t="inlineStr">
        <is>
          <t>доп.запрос</t>
        </is>
      </c>
      <c r="L99" s="883" t="inlineStr">
        <is>
          <t>НЛЭ+, ЦФТО +</t>
        </is>
      </c>
      <c r="M99" s="883" t="inlineStr">
        <is>
          <t xml:space="preserve">3166-16062023 </t>
        </is>
      </c>
      <c r="N99" s="1076" t="n"/>
      <c r="O99" s="1076" t="n"/>
      <c r="P99" s="1076" t="n"/>
      <c r="Q99" s="1076" t="n"/>
      <c r="R99" s="1076" t="n"/>
      <c r="S99" s="1076" t="n"/>
      <c r="T99" s="1076" t="n"/>
      <c r="U99" s="1076" t="n"/>
      <c r="V99" s="1076" t="n"/>
      <c r="W99" s="1076" t="n"/>
      <c r="X99" s="1076" t="n"/>
      <c r="Y99" s="1076" t="n"/>
      <c r="Z99" s="1076" t="n"/>
      <c r="AA99" s="1076" t="n"/>
      <c r="AB99" s="1076" t="n"/>
      <c r="AC99" s="1076" t="n"/>
      <c r="AD99" s="1076" t="n"/>
      <c r="AE99" s="1076" t="n"/>
    </row>
    <row r="100" ht="12.75" customHeight="1" s="789">
      <c r="A100" s="1154" t="n">
        <v>94</v>
      </c>
      <c r="B100" s="1098" t="inlineStr">
        <is>
          <t>D. Garmashova</t>
        </is>
      </c>
      <c r="C100" s="1098" t="inlineStr">
        <is>
          <t>0041362674=&gt;0041371241</t>
        </is>
      </c>
      <c r="D100" s="1098" t="inlineStr">
        <is>
          <t>НЛЭ</t>
        </is>
      </c>
      <c r="E100" s="1098" t="inlineStr">
        <is>
          <t>3x20'</t>
        </is>
      </c>
      <c r="F100" s="1098" t="inlineStr">
        <is>
          <t>SOC</t>
        </is>
      </c>
      <c r="G100" s="1154" t="inlineStr">
        <is>
          <t>ШУВАКИШ</t>
        </is>
      </c>
      <c r="H100" s="1098" t="inlineStr">
        <is>
          <t>ООО Модуль</t>
        </is>
      </c>
      <c r="I100" s="1098" t="inlineStr">
        <is>
          <t>СТАЛЬ ЛИСТОВАЯ ТРАНСФОРМАТОРНАЯ</t>
        </is>
      </c>
      <c r="J100" s="1170" t="n">
        <v>45107</v>
      </c>
      <c r="K100" s="1098" t="n"/>
      <c r="L100" s="1098" t="inlineStr">
        <is>
          <t>НЛЭ+, ЦФТО не подтвердил</t>
        </is>
      </c>
      <c r="M100" s="1098" t="inlineStr">
        <is>
          <t>MLCRUEX0213</t>
        </is>
      </c>
      <c r="N100" s="1076" t="n"/>
      <c r="O100" s="1076" t="n"/>
      <c r="P100" s="1076" t="n"/>
      <c r="Q100" s="1076" t="n"/>
      <c r="R100" s="1076" t="n"/>
      <c r="S100" s="1076" t="n"/>
      <c r="T100" s="1076" t="n"/>
      <c r="U100" s="1076" t="n"/>
      <c r="V100" s="1076" t="n"/>
      <c r="W100" s="1076" t="n"/>
      <c r="X100" s="1076" t="n"/>
      <c r="Y100" s="1076" t="n"/>
      <c r="Z100" s="1076" t="n"/>
      <c r="AA100" s="1076" t="n"/>
      <c r="AB100" s="1076" t="n"/>
      <c r="AC100" s="1076" t="n"/>
      <c r="AD100" s="1076" t="n"/>
      <c r="AE100" s="1076" t="n"/>
    </row>
    <row r="101" ht="12.75" customHeight="1" s="789">
      <c r="A101" s="1165" t="n">
        <v>95</v>
      </c>
      <c r="B101" s="1166" t="inlineStr">
        <is>
          <t>R Rozhin</t>
        </is>
      </c>
      <c r="C101" s="1166" t="inlineStr">
        <is>
          <t>0041386480-&gt;0041386480-изм/1</t>
        </is>
      </c>
      <c r="D101" s="1166" t="inlineStr">
        <is>
          <t>НЛЭ</t>
        </is>
      </c>
      <c r="E101" s="1166" t="inlineStr">
        <is>
          <t>36x40`</t>
        </is>
      </c>
      <c r="F101" s="1166" t="n"/>
      <c r="G101" s="1165" t="inlineStr">
        <is>
          <t>Купчинская</t>
        </is>
      </c>
      <c r="H101" s="1166" t="inlineStr">
        <is>
          <t>ООО Модуль</t>
        </is>
      </c>
      <c r="I101" s="1166" t="inlineStr">
        <is>
          <t>СОЛИ АЗОТНОКИСЛЫЕ</t>
        </is>
      </c>
      <c r="J101" s="1166" t="n"/>
      <c r="K101" s="1166" t="n"/>
      <c r="L101" s="1166" t="inlineStr">
        <is>
          <t>НЛЭ+, ЦФТО ?</t>
        </is>
      </c>
      <c r="M101" s="1166" t="n">
        <v>3192</v>
      </c>
      <c r="N101" s="1076" t="n"/>
      <c r="O101" s="1076" t="n"/>
      <c r="P101" s="1076" t="n"/>
      <c r="Q101" s="1076" t="n"/>
      <c r="R101" s="1076" t="n"/>
      <c r="S101" s="1076" t="n"/>
      <c r="T101" s="1076" t="n"/>
      <c r="U101" s="1076" t="n"/>
      <c r="V101" s="1076" t="n"/>
      <c r="W101" s="1076" t="n"/>
      <c r="X101" s="1076" t="n"/>
      <c r="Y101" s="1076" t="n"/>
      <c r="Z101" s="1076" t="n"/>
      <c r="AA101" s="1076" t="n"/>
      <c r="AB101" s="1076" t="n"/>
      <c r="AC101" s="1076" t="n"/>
      <c r="AD101" s="1076" t="n"/>
      <c r="AE101" s="1076" t="n"/>
    </row>
    <row r="102" ht="12.75" customHeight="1" s="789">
      <c r="A102" s="1171" t="n">
        <v>96</v>
      </c>
      <c r="B102" s="1172" t="inlineStr">
        <is>
          <t>K. Lobzhina</t>
        </is>
      </c>
      <c r="C102" s="1172" t="inlineStr">
        <is>
          <t>0041449821</t>
        </is>
      </c>
      <c r="D102" s="1172" t="inlineStr">
        <is>
          <t>НЛЭ</t>
        </is>
      </c>
      <c r="E102" s="1172" t="inlineStr">
        <is>
          <t>36x40`</t>
        </is>
      </c>
      <c r="F102" s="1172" t="n"/>
      <c r="G102" s="1171" t="inlineStr">
        <is>
          <t>Купчинская</t>
        </is>
      </c>
      <c r="H102" s="1172" t="inlineStr">
        <is>
          <t>ООО Модуль</t>
        </is>
      </c>
      <c r="I102" s="1172" t="inlineStr">
        <is>
          <t>СОЛИ АЗОТНОКИСЛЫЕ</t>
        </is>
      </c>
      <c r="J102" s="1173" t="n">
        <v>45139</v>
      </c>
      <c r="K102" s="1173" t="n">
        <v>45144</v>
      </c>
      <c r="L102" s="1172" t="inlineStr">
        <is>
          <t>НЛЭ+, ЦФТО+</t>
        </is>
      </c>
      <c r="M102" s="1172" t="n"/>
      <c r="N102" s="1076" t="n"/>
      <c r="O102" s="1076" t="n"/>
      <c r="P102" s="1076" t="n"/>
      <c r="Q102" s="1076" t="n"/>
      <c r="R102" s="1076" t="n"/>
      <c r="S102" s="1076" t="n"/>
      <c r="T102" s="1076" t="n"/>
      <c r="U102" s="1076" t="n"/>
      <c r="V102" s="1076" t="n"/>
      <c r="W102" s="1076" t="n"/>
      <c r="X102" s="1076" t="n"/>
      <c r="Y102" s="1076" t="n"/>
      <c r="Z102" s="1076" t="n"/>
      <c r="AA102" s="1076" t="n"/>
      <c r="AB102" s="1076" t="n"/>
      <c r="AC102" s="1076" t="n"/>
      <c r="AD102" s="1076" t="n"/>
      <c r="AE102" s="1076" t="n"/>
    </row>
    <row r="103" ht="12.75" customHeight="1" s="789">
      <c r="A103" s="1171" t="n">
        <v>97</v>
      </c>
      <c r="B103" s="1172" t="inlineStr">
        <is>
          <t>K. Lobzhina</t>
        </is>
      </c>
      <c r="C103" s="1172" t="inlineStr">
        <is>
          <t>0041449705</t>
        </is>
      </c>
      <c r="D103" s="1172" t="inlineStr">
        <is>
          <t>НЛЭ</t>
        </is>
      </c>
      <c r="E103" s="1172" t="inlineStr">
        <is>
          <t>42x40'</t>
        </is>
      </c>
      <c r="F103" s="1172" t="n"/>
      <c r="G103" s="1171" t="inlineStr">
        <is>
          <t>Купчинская</t>
        </is>
      </c>
      <c r="H103" s="1172" t="inlineStr">
        <is>
          <t>ООО Модуль</t>
        </is>
      </c>
      <c r="I103" s="1172" t="inlineStr">
        <is>
          <t>бумага</t>
        </is>
      </c>
      <c r="J103" s="1173" t="n">
        <v>45143</v>
      </c>
      <c r="K103" s="1173" t="n">
        <v>45148</v>
      </c>
      <c r="L103" s="1172" t="inlineStr">
        <is>
          <t>НЛЭ+, ЦФТО+</t>
        </is>
      </c>
      <c r="M103" s="1172" t="n"/>
      <c r="N103" s="1076" t="n"/>
      <c r="O103" s="1076" t="n"/>
      <c r="P103" s="1076" t="n"/>
      <c r="Q103" s="1076" t="n"/>
      <c r="R103" s="1076" t="n"/>
      <c r="S103" s="1076" t="n"/>
      <c r="T103" s="1076" t="n"/>
      <c r="U103" s="1076" t="n"/>
      <c r="V103" s="1076" t="n"/>
      <c r="W103" s="1076" t="n"/>
      <c r="X103" s="1076" t="n"/>
      <c r="Y103" s="1076" t="n"/>
      <c r="Z103" s="1076" t="n"/>
      <c r="AA103" s="1076" t="n"/>
      <c r="AB103" s="1076" t="n"/>
      <c r="AC103" s="1076" t="n"/>
      <c r="AD103" s="1076" t="n"/>
      <c r="AE103" s="1076" t="n"/>
    </row>
    <row r="104" ht="12.75" customHeight="1" s="789">
      <c r="A104" s="1171" t="n">
        <v>98</v>
      </c>
      <c r="B104" s="1172" t="inlineStr">
        <is>
          <t>D. Valenchits</t>
        </is>
      </c>
      <c r="C104" s="1172" t="inlineStr">
        <is>
          <t>0041435224</t>
        </is>
      </c>
      <c r="D104" s="1172" t="inlineStr">
        <is>
          <t>НЛЭ</t>
        </is>
      </c>
      <c r="E104" s="1172" t="inlineStr">
        <is>
          <t>76x40`</t>
        </is>
      </c>
      <c r="F104" s="1172" t="n"/>
      <c r="G104" s="1171" t="inlineStr">
        <is>
          <t>КАРБЫШЕВО</t>
        </is>
      </c>
      <c r="H104" s="1172" t="inlineStr">
        <is>
          <t>ООО Омское продовольствие</t>
        </is>
      </c>
      <c r="I104" s="1172" t="inlineStr">
        <is>
          <t>Полипропилен</t>
        </is>
      </c>
      <c r="J104" s="1173" t="n">
        <v>45158</v>
      </c>
      <c r="K104" s="1173" t="n">
        <v>45163</v>
      </c>
      <c r="L104" s="1172" t="inlineStr">
        <is>
          <t>НЛЭ+, ЦФТО+</t>
        </is>
      </c>
      <c r="M104" s="1172" t="n">
        <v>3193</v>
      </c>
      <c r="N104" s="1076" t="n"/>
      <c r="O104" s="1076" t="n"/>
      <c r="P104" s="1076" t="n"/>
      <c r="Q104" s="1076" t="n"/>
      <c r="R104" s="1076" t="n"/>
      <c r="S104" s="1076" t="n"/>
      <c r="T104" s="1076" t="n"/>
      <c r="U104" s="1076" t="n"/>
      <c r="V104" s="1076" t="n"/>
      <c r="W104" s="1076" t="n"/>
      <c r="X104" s="1076" t="n"/>
      <c r="Y104" s="1076" t="n"/>
      <c r="Z104" s="1076" t="n"/>
      <c r="AA104" s="1076" t="n"/>
      <c r="AB104" s="1076" t="n"/>
      <c r="AC104" s="1076" t="n"/>
      <c r="AD104" s="1076" t="n"/>
      <c r="AE104" s="1076" t="n"/>
    </row>
    <row r="105" ht="12.75" customHeight="1" s="789">
      <c r="A105" s="1171" t="n">
        <v>99</v>
      </c>
      <c r="B105" s="1172" t="inlineStr">
        <is>
          <t>D. Valenchits</t>
        </is>
      </c>
      <c r="C105" s="1172" t="inlineStr">
        <is>
          <t>0041490056</t>
        </is>
      </c>
      <c r="D105" s="1172" t="inlineStr">
        <is>
          <t>НЛЭ</t>
        </is>
      </c>
      <c r="E105" s="1172" t="inlineStr">
        <is>
          <t>76x40`</t>
        </is>
      </c>
      <c r="F105" s="1172" t="n"/>
      <c r="G105" s="1171" t="inlineStr">
        <is>
          <t>Карбышево</t>
        </is>
      </c>
      <c r="H105" s="1172" t="inlineStr">
        <is>
          <t>ООО Омское продовольствие</t>
        </is>
      </c>
      <c r="I105" s="1172" t="inlineStr">
        <is>
          <t>Полипропилен</t>
        </is>
      </c>
      <c r="J105" s="1173" t="n"/>
      <c r="K105" s="1173" t="n"/>
      <c r="L105" s="1172" t="inlineStr">
        <is>
          <t>НЛЭ+, ЦФТО+</t>
        </is>
      </c>
      <c r="M105" s="1172" t="inlineStr">
        <is>
          <t>3223-03082023/MLCRUEX0263</t>
        </is>
      </c>
      <c r="N105" s="1076" t="n"/>
      <c r="O105" s="1076" t="n"/>
      <c r="P105" s="1076" t="n"/>
      <c r="Q105" s="1076" t="n"/>
      <c r="R105" s="1076" t="n"/>
      <c r="S105" s="1076" t="n"/>
      <c r="T105" s="1076" t="n"/>
      <c r="U105" s="1076" t="n"/>
      <c r="V105" s="1076" t="n"/>
      <c r="W105" s="1076" t="n"/>
      <c r="X105" s="1076" t="n"/>
      <c r="Y105" s="1076" t="n"/>
      <c r="Z105" s="1076" t="n"/>
      <c r="AA105" s="1076" t="n"/>
      <c r="AB105" s="1076" t="n"/>
      <c r="AC105" s="1076" t="n"/>
      <c r="AD105" s="1076" t="n"/>
      <c r="AE105" s="1076" t="n"/>
    </row>
    <row r="106" ht="12.75" customHeight="1" s="789">
      <c r="A106" s="1171" t="n">
        <v>100</v>
      </c>
      <c r="B106" s="1172" t="inlineStr">
        <is>
          <t>Y. Shumovskaya</t>
        </is>
      </c>
      <c r="C106" s="1172" t="inlineStr">
        <is>
          <t>0041525351</t>
        </is>
      </c>
      <c r="D106" s="1172" t="inlineStr">
        <is>
          <t>НЛЭ</t>
        </is>
      </c>
      <c r="E106" s="1172" t="inlineStr">
        <is>
          <t>50х40'</t>
        </is>
      </c>
      <c r="F106" s="1172" t="inlineStr">
        <is>
          <t>SOC</t>
        </is>
      </c>
      <c r="G106" s="1171" t="inlineStr">
        <is>
          <t>Койты</t>
        </is>
      </c>
      <c r="H106" s="1172" t="inlineStr">
        <is>
          <t>"Монди Сыктывкарский ЛПК"</t>
        </is>
      </c>
      <c r="I106" s="1172" t="inlineStr">
        <is>
          <t>БУМАГА</t>
        </is>
      </c>
      <c r="J106" s="1173" t="inlineStr">
        <is>
          <t>06-07.08</t>
        </is>
      </c>
      <c r="K106" s="1173" t="n"/>
      <c r="L106" s="1172" t="inlineStr">
        <is>
          <t>НЛЭ+, ЦФТО+</t>
        </is>
      </c>
      <c r="M106" s="1172" t="inlineStr">
        <is>
          <t>КП вместе с 0041525435 (3208-3211)</t>
        </is>
      </c>
      <c r="N106" s="1076" t="n"/>
      <c r="O106" s="1076" t="n"/>
      <c r="P106" s="1076" t="n"/>
      <c r="Q106" s="1076" t="n"/>
      <c r="R106" s="1076" t="n"/>
      <c r="S106" s="1076" t="n"/>
      <c r="T106" s="1076" t="n"/>
      <c r="U106" s="1076" t="n"/>
      <c r="V106" s="1076" t="n"/>
      <c r="W106" s="1076" t="n"/>
      <c r="X106" s="1076" t="n"/>
      <c r="Y106" s="1076" t="n"/>
      <c r="Z106" s="1076" t="n"/>
      <c r="AA106" s="1076" t="n"/>
      <c r="AB106" s="1076" t="n"/>
      <c r="AC106" s="1076" t="n"/>
      <c r="AD106" s="1076" t="n"/>
      <c r="AE106" s="1076" t="n"/>
    </row>
    <row r="107" ht="12.75" customHeight="1" s="789">
      <c r="A107" s="1171" t="n">
        <v>101</v>
      </c>
      <c r="B107" s="1172" t="inlineStr">
        <is>
          <t>Y. Shumovskaya</t>
        </is>
      </c>
      <c r="C107" s="1172" t="inlineStr">
        <is>
          <t xml:space="preserve">0041525435 </t>
        </is>
      </c>
      <c r="D107" s="1172" t="inlineStr">
        <is>
          <t>НЛЭ</t>
        </is>
      </c>
      <c r="E107" s="1172" t="inlineStr">
        <is>
          <t>11x40'</t>
        </is>
      </c>
      <c r="F107" s="1172" t="inlineStr">
        <is>
          <t>SOC</t>
        </is>
      </c>
      <c r="G107" s="1171" t="inlineStr">
        <is>
          <t>Койты</t>
        </is>
      </c>
      <c r="H107" s="1172" t="inlineStr">
        <is>
          <t>"Монди Сыктывкарский ЛПК"</t>
        </is>
      </c>
      <c r="I107" s="1172" t="inlineStr">
        <is>
          <t>ФАНЕРА</t>
        </is>
      </c>
      <c r="J107" s="1173" t="inlineStr">
        <is>
          <t>06-07.08</t>
        </is>
      </c>
      <c r="K107" s="1173" t="n"/>
      <c r="L107" s="1172" t="inlineStr">
        <is>
          <t>НЛЭ+, ЦФТО+</t>
        </is>
      </c>
      <c r="M107" s="1172" t="inlineStr">
        <is>
          <t>КП вместе с 0041525435 (3212-3214)</t>
        </is>
      </c>
      <c r="N107" s="1076" t="n"/>
      <c r="O107" s="1076" t="n"/>
      <c r="P107" s="1076" t="n"/>
      <c r="Q107" s="1076" t="n"/>
      <c r="R107" s="1076" t="n"/>
      <c r="S107" s="1076" t="n"/>
      <c r="T107" s="1076" t="n"/>
      <c r="U107" s="1076" t="n"/>
      <c r="V107" s="1076" t="n"/>
      <c r="W107" s="1076" t="n"/>
      <c r="X107" s="1076" t="n"/>
      <c r="Y107" s="1076" t="n"/>
      <c r="Z107" s="1076" t="n"/>
      <c r="AA107" s="1076" t="n"/>
      <c r="AB107" s="1076" t="n"/>
      <c r="AC107" s="1076" t="n"/>
      <c r="AD107" s="1076" t="n"/>
      <c r="AE107" s="1076" t="n"/>
    </row>
    <row r="108" ht="12.75" customHeight="1" s="789">
      <c r="A108" s="1171" t="n">
        <v>102</v>
      </c>
      <c r="B108" s="1172" t="inlineStr">
        <is>
          <t>A. Ishina</t>
        </is>
      </c>
      <c r="C108" s="1172" t="inlineStr">
        <is>
          <t>0041528842</t>
        </is>
      </c>
      <c r="D108" s="1172" t="inlineStr">
        <is>
          <t>НЛЭ</t>
        </is>
      </c>
      <c r="E108" s="1172" t="inlineStr">
        <is>
          <t>2x40'</t>
        </is>
      </c>
      <c r="F108" s="1172" t="inlineStr">
        <is>
          <t>SOC</t>
        </is>
      </c>
      <c r="G108" s="1171" t="inlineStr">
        <is>
          <t>Койты</t>
        </is>
      </c>
      <c r="H108" s="1172" t="inlineStr">
        <is>
          <t>"Монди Сыктывкарский ЛПК"</t>
        </is>
      </c>
      <c r="I108" s="1172" t="inlineStr">
        <is>
          <t>ФАНЕРА</t>
        </is>
      </c>
      <c r="J108" s="1173" t="inlineStr">
        <is>
          <t>06-07.08</t>
        </is>
      </c>
      <c r="K108" s="1173" t="n"/>
      <c r="L108" s="1172" t="inlineStr">
        <is>
          <t>НЛЭ+, ЦФТО+</t>
        </is>
      </c>
      <c r="M108" s="1172" t="inlineStr">
        <is>
          <t>КП вместе с 0041525435 (3212-3214)</t>
        </is>
      </c>
      <c r="N108" s="1076" t="n"/>
      <c r="O108" s="1076" t="n"/>
      <c r="P108" s="1076" t="n"/>
      <c r="Q108" s="1076" t="n"/>
      <c r="R108" s="1076" t="n"/>
      <c r="S108" s="1076" t="n"/>
      <c r="T108" s="1076" t="n"/>
      <c r="U108" s="1076" t="n"/>
      <c r="V108" s="1076" t="n"/>
      <c r="W108" s="1076" t="n"/>
      <c r="X108" s="1076" t="n"/>
      <c r="Y108" s="1076" t="n"/>
      <c r="Z108" s="1076" t="n"/>
      <c r="AA108" s="1076" t="n"/>
      <c r="AB108" s="1076" t="n"/>
      <c r="AC108" s="1076" t="n"/>
      <c r="AD108" s="1076" t="n"/>
      <c r="AE108" s="1076" t="n"/>
    </row>
    <row r="109" ht="12.75" customHeight="1" s="789">
      <c r="A109" s="1135" t="n">
        <v>103</v>
      </c>
      <c r="B109" s="1174" t="inlineStr">
        <is>
          <t>D. Valenchits</t>
        </is>
      </c>
      <c r="C109" s="1174" t="inlineStr">
        <is>
          <t>0041561362</t>
        </is>
      </c>
      <c r="D109" s="1174" t="inlineStr">
        <is>
          <t>НЛЭ</t>
        </is>
      </c>
      <c r="E109" s="1174" t="inlineStr">
        <is>
          <t>76x40`</t>
        </is>
      </c>
      <c r="F109" s="1174" t="n"/>
      <c r="G109" s="1135" t="inlineStr">
        <is>
          <t>КАРБЫШЕВО</t>
        </is>
      </c>
      <c r="H109" s="1174" t="inlineStr">
        <is>
          <t>ООО Омское продовольствие</t>
        </is>
      </c>
      <c r="I109" s="1174" t="inlineStr">
        <is>
          <t>Полипропилен</t>
        </is>
      </c>
      <c r="J109" s="1175" t="n">
        <v>45182</v>
      </c>
      <c r="K109" s="1174" t="n"/>
      <c r="L109" s="1174" t="inlineStr">
        <is>
          <t>НЛЭ+, ЦФТО?</t>
        </is>
      </c>
      <c r="M109" s="1174" t="inlineStr">
        <is>
          <t>СНЯТО</t>
        </is>
      </c>
      <c r="N109" s="1076" t="n"/>
      <c r="O109" s="1076" t="n"/>
      <c r="P109" s="1076" t="n"/>
      <c r="Q109" s="1076" t="n"/>
      <c r="R109" s="1076" t="n"/>
      <c r="S109" s="1076" t="n"/>
      <c r="T109" s="1076" t="n"/>
      <c r="U109" s="1076" t="n"/>
      <c r="V109" s="1076" t="n"/>
      <c r="W109" s="1076" t="n"/>
      <c r="X109" s="1076" t="n"/>
      <c r="Y109" s="1076" t="n"/>
      <c r="Z109" s="1076" t="n"/>
      <c r="AA109" s="1076" t="n"/>
      <c r="AB109" s="1076" t="n"/>
      <c r="AC109" s="1076" t="n"/>
      <c r="AD109" s="1076" t="n"/>
      <c r="AE109" s="1076" t="n"/>
    </row>
    <row r="110" ht="12.75" customHeight="1" s="789">
      <c r="A110" s="1135" t="n">
        <v>104</v>
      </c>
      <c r="B110" s="1174" t="inlineStr">
        <is>
          <t>D. Valenchits</t>
        </is>
      </c>
      <c r="C110" s="1174" t="inlineStr">
        <is>
          <t>0041560679</t>
        </is>
      </c>
      <c r="D110" s="1174" t="inlineStr">
        <is>
          <t>НЛЭ</t>
        </is>
      </c>
      <c r="E110" s="1174" t="inlineStr">
        <is>
          <t>76x40`</t>
        </is>
      </c>
      <c r="F110" s="1174" t="n"/>
      <c r="G110" s="1135" t="inlineStr">
        <is>
          <t>КАРБЫШЕВО</t>
        </is>
      </c>
      <c r="H110" s="1174" t="inlineStr">
        <is>
          <t>ООО Омское продовольствие</t>
        </is>
      </c>
      <c r="I110" s="1174" t="inlineStr">
        <is>
          <t>Полипропилен</t>
        </is>
      </c>
      <c r="J110" s="1175" t="n">
        <v>45189</v>
      </c>
      <c r="K110" s="1174" t="n"/>
      <c r="L110" s="1174" t="inlineStr">
        <is>
          <t>НЛЭ+, ЦФТО?</t>
        </is>
      </c>
      <c r="M110" s="1174" t="inlineStr">
        <is>
          <t>СНЯТО</t>
        </is>
      </c>
      <c r="N110" s="1076" t="n"/>
      <c r="O110" s="1076" t="n"/>
      <c r="P110" s="1076" t="n"/>
      <c r="Q110" s="1076" t="n"/>
      <c r="R110" s="1076" t="n"/>
      <c r="S110" s="1076" t="n"/>
      <c r="T110" s="1076" t="n"/>
      <c r="U110" s="1076" t="n"/>
      <c r="V110" s="1076" t="n"/>
      <c r="W110" s="1076" t="n"/>
      <c r="X110" s="1076" t="n"/>
      <c r="Y110" s="1076" t="n"/>
      <c r="Z110" s="1076" t="n"/>
      <c r="AA110" s="1076" t="n"/>
      <c r="AB110" s="1076" t="n"/>
      <c r="AC110" s="1076" t="n"/>
      <c r="AD110" s="1076" t="n"/>
      <c r="AE110" s="1076" t="n"/>
    </row>
    <row r="111" ht="12.75" customHeight="1" s="789">
      <c r="A111" s="1176" t="n">
        <v>105</v>
      </c>
      <c r="B111" s="1177" t="inlineStr">
        <is>
          <t>R Rozhin</t>
        </is>
      </c>
      <c r="C111" s="1177" t="inlineStr">
        <is>
          <t>0041601903-ИЗМ/1</t>
        </is>
      </c>
      <c r="D111" s="1177" t="inlineStr">
        <is>
          <t>НЛЭ</t>
        </is>
      </c>
      <c r="E111" s="1177" t="inlineStr">
        <is>
          <t>76x40`</t>
        </is>
      </c>
      <c r="F111" s="1177" t="n"/>
      <c r="G111" s="1176" t="inlineStr">
        <is>
          <t>ПРЕДПОРТОВАЯ</t>
        </is>
      </c>
      <c r="H111" s="1177" t="inlineStr">
        <is>
          <t>ООО Модуль</t>
        </is>
      </c>
      <c r="I111" s="1177" t="inlineStr">
        <is>
          <t>бумага</t>
        </is>
      </c>
      <c r="J111" s="1178" t="n">
        <v>45194</v>
      </c>
      <c r="K111" s="1177" t="n"/>
      <c r="L111" s="1177" t="inlineStr">
        <is>
          <t>НЛЭ+, ЦФТО?</t>
        </is>
      </c>
      <c r="M111" s="1177" t="n"/>
      <c r="N111" s="1076" t="n"/>
      <c r="O111" s="1076" t="n"/>
      <c r="P111" s="1076" t="n"/>
      <c r="Q111" s="1076" t="n"/>
      <c r="R111" s="1076" t="n"/>
      <c r="S111" s="1076" t="n"/>
      <c r="T111" s="1076" t="n"/>
      <c r="U111" s="1076" t="n"/>
      <c r="V111" s="1076" t="n"/>
      <c r="W111" s="1076" t="n"/>
      <c r="X111" s="1076" t="n"/>
      <c r="Y111" s="1076" t="n"/>
      <c r="Z111" s="1076" t="n"/>
      <c r="AA111" s="1076" t="n"/>
      <c r="AB111" s="1076" t="n"/>
      <c r="AC111" s="1076" t="n"/>
      <c r="AD111" s="1076" t="n"/>
      <c r="AE111" s="1076" t="n"/>
    </row>
    <row r="112" ht="12.75" customHeight="1" s="789">
      <c r="A112" s="1176" t="n">
        <v>106</v>
      </c>
      <c r="B112" s="1177" t="inlineStr">
        <is>
          <t>R Rozhin</t>
        </is>
      </c>
      <c r="C112" s="1177" t="inlineStr">
        <is>
          <t>0041601953</t>
        </is>
      </c>
      <c r="D112" s="1177" t="inlineStr">
        <is>
          <t>НЛЭ</t>
        </is>
      </c>
      <c r="E112" s="1177" t="inlineStr">
        <is>
          <t>76x40`</t>
        </is>
      </c>
      <c r="F112" s="1177" t="n"/>
      <c r="G112" s="1176" t="inlineStr">
        <is>
          <t>Купчинская</t>
        </is>
      </c>
      <c r="H112" s="1177" t="inlineStr">
        <is>
          <t>ООО Модуль</t>
        </is>
      </c>
      <c r="I112" s="1177" t="inlineStr">
        <is>
          <t>бумага</t>
        </is>
      </c>
      <c r="J112" s="1178" t="n">
        <v>45187</v>
      </c>
      <c r="K112" s="1177" t="n"/>
      <c r="L112" s="1177" t="inlineStr">
        <is>
          <t>НЛЭ+, ЦФТО?</t>
        </is>
      </c>
      <c r="M112" s="1177" t="n"/>
      <c r="N112" s="1076" t="n"/>
      <c r="O112" s="1076" t="n"/>
      <c r="P112" s="1076" t="n"/>
      <c r="Q112" s="1076" t="n"/>
      <c r="R112" s="1076" t="n"/>
      <c r="S112" s="1076" t="n"/>
      <c r="T112" s="1076" t="n"/>
      <c r="U112" s="1076" t="n"/>
      <c r="V112" s="1076" t="n"/>
      <c r="W112" s="1076" t="n"/>
      <c r="X112" s="1076" t="n"/>
      <c r="Y112" s="1076" t="n"/>
      <c r="Z112" s="1076" t="n"/>
      <c r="AA112" s="1076" t="n"/>
      <c r="AB112" s="1076" t="n"/>
      <c r="AC112" s="1076" t="n"/>
      <c r="AD112" s="1076" t="n"/>
      <c r="AE112" s="1076" t="n"/>
    </row>
    <row r="113" ht="17.25" customHeight="1" s="789">
      <c r="A113" s="1176" t="n">
        <v>107</v>
      </c>
      <c r="B113" s="1177" t="inlineStr">
        <is>
          <t>R Rozhin</t>
        </is>
      </c>
      <c r="C113" s="1179" t="inlineStr">
        <is>
          <t xml:space="preserve">0041616319
</t>
        </is>
      </c>
      <c r="D113" s="1177" t="inlineStr">
        <is>
          <t>НЛЭ</t>
        </is>
      </c>
      <c r="E113" s="1177" t="inlineStr">
        <is>
          <t>76x40`</t>
        </is>
      </c>
      <c r="F113" s="1177" t="n"/>
      <c r="G113" s="1176" t="inlineStr">
        <is>
          <t>Койты</t>
        </is>
      </c>
      <c r="H113" s="1177" t="inlineStr">
        <is>
          <t>Монди</t>
        </is>
      </c>
      <c r="I113" s="1177" t="inlineStr">
        <is>
          <t>бумага</t>
        </is>
      </c>
      <c r="J113" s="1178" t="n">
        <v>45187</v>
      </c>
      <c r="K113" s="1177" t="n"/>
      <c r="L113" s="1177" t="inlineStr">
        <is>
          <t>НЛЭ+, ЦФТО?</t>
        </is>
      </c>
      <c r="M113" s="1177" t="n"/>
      <c r="N113" s="1076" t="n"/>
      <c r="O113" s="1076" t="n"/>
      <c r="P113" s="1076" t="n"/>
      <c r="Q113" s="1076" t="n"/>
      <c r="R113" s="1076" t="n"/>
      <c r="S113" s="1076" t="n"/>
      <c r="T113" s="1076" t="n"/>
      <c r="U113" s="1076" t="n"/>
      <c r="V113" s="1076" t="n"/>
      <c r="W113" s="1076" t="n"/>
      <c r="X113" s="1076" t="n"/>
      <c r="Y113" s="1076" t="n"/>
      <c r="Z113" s="1076" t="n"/>
      <c r="AA113" s="1076" t="n"/>
      <c r="AB113" s="1076" t="n"/>
      <c r="AC113" s="1076" t="n"/>
      <c r="AD113" s="1076" t="n"/>
      <c r="AE113" s="1076" t="n"/>
    </row>
    <row r="114" ht="16.5" customHeight="1" s="789">
      <c r="A114" s="1180" t="n">
        <v>108</v>
      </c>
      <c r="B114" s="1180" t="inlineStr">
        <is>
          <t>Angelina Bushkova</t>
        </is>
      </c>
      <c r="C114" s="1180" t="inlineStr">
        <is>
          <t>0041765869</t>
        </is>
      </c>
      <c r="D114" s="1180" t="inlineStr">
        <is>
          <t>НЛЭ</t>
        </is>
      </c>
      <c r="E114" s="1180" t="inlineStr">
        <is>
          <t>30x20`</t>
        </is>
      </c>
      <c r="F114" s="1180" t="inlineStr">
        <is>
          <t>SOC</t>
        </is>
      </c>
      <c r="G114" s="1181" t="inlineStr">
        <is>
          <t>ПРЕДПОРТОВАЯ</t>
        </is>
      </c>
      <c r="H114" s="1180" t="inlineStr">
        <is>
          <t>ООО Модуль</t>
        </is>
      </c>
      <c r="I114" s="1180" t="inlineStr">
        <is>
          <t>ПРОКАТ ЧЕРНЫХ МЕТАЛЛОВ</t>
        </is>
      </c>
      <c r="J114" s="1180" t="n"/>
      <c r="K114" s="1180" t="n"/>
      <c r="L114" s="1180" t="inlineStr">
        <is>
          <t>НЛЭ+, ЦФТО?</t>
        </is>
      </c>
      <c r="M114" s="1180" t="inlineStr">
        <is>
          <t>3272-07092023, 3273-07092023, 3276-07092023</t>
        </is>
      </c>
      <c r="N114" s="1076" t="n"/>
      <c r="O114" s="1076" t="n"/>
      <c r="P114" s="1076" t="n"/>
      <c r="Q114" s="1076" t="n"/>
      <c r="R114" s="1076" t="n"/>
      <c r="S114" s="1076" t="n"/>
      <c r="T114" s="1076" t="n"/>
      <c r="U114" s="1076" t="n"/>
      <c r="V114" s="1076" t="n"/>
      <c r="W114" s="1076" t="n"/>
      <c r="X114" s="1076" t="n"/>
      <c r="Y114" s="1076" t="n"/>
      <c r="Z114" s="1076" t="n"/>
      <c r="AA114" s="1076" t="n"/>
      <c r="AB114" s="1076" t="n"/>
      <c r="AC114" s="1076" t="n"/>
      <c r="AD114" s="1076" t="n"/>
      <c r="AE114" s="1076" t="n"/>
    </row>
    <row r="115" ht="12.75" customHeight="1" s="789">
      <c r="A115" s="1180" t="n">
        <v>109</v>
      </c>
      <c r="B115" s="1180" t="inlineStr">
        <is>
          <t>E. Kuznetsova</t>
        </is>
      </c>
      <c r="C115" s="1180" t="inlineStr">
        <is>
          <t>0041817345</t>
        </is>
      </c>
      <c r="D115" s="1180" t="inlineStr">
        <is>
          <t>НЛЭ</t>
        </is>
      </c>
      <c r="E115" s="1180" t="inlineStr">
        <is>
          <t>16x40`</t>
        </is>
      </c>
      <c r="F115" s="1180" t="inlineStr">
        <is>
          <t>SOC</t>
        </is>
      </c>
      <c r="G115" s="1181" t="inlineStr">
        <is>
          <t xml:space="preserve">ЛУЗА ГОРЬКОВСКАЯ Ж.Д. </t>
        </is>
      </c>
      <c r="H115" s="1180" t="inlineStr">
        <is>
          <t>ООО "Хольц Хаус"</t>
        </is>
      </c>
      <c r="I115" s="1180" t="inlineStr">
        <is>
          <t>ПИЛОМАТЕРИАЛЫ</t>
        </is>
      </c>
      <c r="J115" s="1180" t="n"/>
      <c r="K115" s="1180" t="n"/>
      <c r="L115" s="1180" t="inlineStr">
        <is>
          <t>НЛЭ+, ЦФТО?</t>
        </is>
      </c>
      <c r="M115" s="1180" t="n"/>
      <c r="N115" s="1076" t="n"/>
      <c r="O115" s="1076" t="n"/>
      <c r="P115" s="1076" t="n"/>
      <c r="Q115" s="1076" t="n"/>
      <c r="R115" s="1076" t="n"/>
      <c r="S115" s="1076" t="n"/>
      <c r="T115" s="1076" t="n"/>
      <c r="U115" s="1076" t="n"/>
      <c r="V115" s="1076" t="n"/>
      <c r="W115" s="1076" t="n"/>
      <c r="X115" s="1076" t="n"/>
      <c r="Y115" s="1076" t="n"/>
      <c r="Z115" s="1076" t="n"/>
      <c r="AA115" s="1076" t="n"/>
      <c r="AB115" s="1076" t="n"/>
      <c r="AC115" s="1076" t="n"/>
      <c r="AD115" s="1076" t="n"/>
      <c r="AE115" s="1076" t="n"/>
    </row>
    <row r="116" ht="12.75" customHeight="1" s="789">
      <c r="A116" s="1180" t="n">
        <v>110</v>
      </c>
      <c r="B116" s="1180" t="inlineStr">
        <is>
          <t>R Rozhin</t>
        </is>
      </c>
      <c r="C116" s="1180" t="inlineStr">
        <is>
          <t>0041789254</t>
        </is>
      </c>
      <c r="D116" s="1180" t="inlineStr">
        <is>
          <t>НЛЭ</t>
        </is>
      </c>
      <c r="E116" s="1180" t="inlineStr">
        <is>
          <t>76x40`</t>
        </is>
      </c>
      <c r="F116" s="1180" t="n"/>
      <c r="G116" s="1181" t="inlineStr">
        <is>
          <t>Карбышево</t>
        </is>
      </c>
      <c r="H116" s="1180" t="inlineStr">
        <is>
          <t>ООО Омское продовольствие</t>
        </is>
      </c>
      <c r="I116" s="1180" t="inlineStr">
        <is>
          <t>полипропилен</t>
        </is>
      </c>
      <c r="J116" s="1182" t="n">
        <v>45219</v>
      </c>
      <c r="K116" s="1180" t="n"/>
      <c r="L116" s="1180" t="inlineStr">
        <is>
          <t>НЛЭ?, ЦФТО?</t>
        </is>
      </c>
      <c r="M116" s="1180" t="n"/>
      <c r="N116" s="1076" t="n"/>
      <c r="O116" s="1076" t="n"/>
      <c r="P116" s="1076" t="n"/>
      <c r="Q116" s="1076" t="n"/>
      <c r="R116" s="1076" t="n"/>
      <c r="S116" s="1076" t="n"/>
      <c r="T116" s="1076" t="n"/>
      <c r="U116" s="1076" t="n"/>
      <c r="V116" s="1076" t="n"/>
      <c r="W116" s="1076" t="n"/>
      <c r="X116" s="1076" t="n"/>
      <c r="Y116" s="1076" t="n"/>
      <c r="Z116" s="1076" t="n"/>
      <c r="AA116" s="1076" t="n"/>
      <c r="AB116" s="1076" t="n"/>
      <c r="AC116" s="1076" t="n"/>
      <c r="AD116" s="1076" t="n"/>
      <c r="AE116" s="1076" t="n"/>
    </row>
    <row r="117" ht="12.75" customHeight="1" s="789">
      <c r="A117" s="1180" t="n">
        <v>111</v>
      </c>
      <c r="B117" s="1180" t="inlineStr">
        <is>
          <t>R Rozhin</t>
        </is>
      </c>
      <c r="C117" s="1180" t="inlineStr">
        <is>
          <t>0041815181</t>
        </is>
      </c>
      <c r="D117" s="1180" t="inlineStr">
        <is>
          <t>НЛЭ</t>
        </is>
      </c>
      <c r="E117" s="1180" t="inlineStr">
        <is>
          <t>76x40`</t>
        </is>
      </c>
      <c r="F117" s="1180" t="n"/>
      <c r="G117" s="1181" t="inlineStr">
        <is>
          <t>Жиг Море</t>
        </is>
      </c>
      <c r="H117" s="1180" t="inlineStr">
        <is>
          <t>ООО Модуль</t>
        </is>
      </c>
      <c r="I117" s="1180" t="inlineStr">
        <is>
          <t>полиэтилен/полипропилен</t>
        </is>
      </c>
      <c r="J117" s="1182" t="n">
        <v>45214</v>
      </c>
      <c r="K117" s="1180" t="n"/>
      <c r="L117" s="1180" t="inlineStr">
        <is>
          <t>НЛЭ?, ЦФТО?</t>
        </is>
      </c>
      <c r="M117" s="1180" t="n"/>
      <c r="N117" s="1076" t="n"/>
      <c r="O117" s="1076" t="n"/>
      <c r="P117" s="1076" t="n"/>
      <c r="Q117" s="1076" t="n"/>
      <c r="R117" s="1076" t="n"/>
      <c r="S117" s="1076" t="n"/>
      <c r="T117" s="1076" t="n"/>
      <c r="U117" s="1076" t="n"/>
      <c r="V117" s="1076" t="n"/>
      <c r="W117" s="1076" t="n"/>
      <c r="X117" s="1076" t="n"/>
      <c r="Y117" s="1076" t="n"/>
      <c r="Z117" s="1076" t="n"/>
      <c r="AA117" s="1076" t="n"/>
      <c r="AB117" s="1076" t="n"/>
      <c r="AC117" s="1076" t="n"/>
      <c r="AD117" s="1076" t="n"/>
      <c r="AE117" s="1076" t="n"/>
    </row>
    <row r="118" ht="12.75" customHeight="1" s="789">
      <c r="A118" s="1180" t="n">
        <v>112</v>
      </c>
      <c r="B118" s="1180" t="inlineStr">
        <is>
          <t>R Rozhin</t>
        </is>
      </c>
      <c r="C118" s="1180" t="inlineStr">
        <is>
          <t>0041815542</t>
        </is>
      </c>
      <c r="D118" s="1180" t="inlineStr">
        <is>
          <t>НЛЭ</t>
        </is>
      </c>
      <c r="E118" s="1180" t="inlineStr">
        <is>
          <t>76x40`</t>
        </is>
      </c>
      <c r="F118" s="1180" t="n"/>
      <c r="G118" s="1181" t="inlineStr">
        <is>
          <t>Жиг Море</t>
        </is>
      </c>
      <c r="H118" s="1180" t="inlineStr">
        <is>
          <t>ООО Модуль</t>
        </is>
      </c>
      <c r="I118" s="1180" t="inlineStr">
        <is>
          <t>полиэтилен/полипропилен</t>
        </is>
      </c>
      <c r="J118" s="1182" t="n">
        <v>45219</v>
      </c>
      <c r="K118" s="1180" t="n"/>
      <c r="L118" s="1180" t="inlineStr">
        <is>
          <t>НЛЭ?, ЦФТО?</t>
        </is>
      </c>
      <c r="M118" s="1180" t="n"/>
      <c r="N118" s="1076" t="n"/>
      <c r="O118" s="1076" t="n"/>
      <c r="P118" s="1076" t="n"/>
      <c r="Q118" s="1076" t="n"/>
      <c r="R118" s="1076" t="n"/>
      <c r="S118" s="1076" t="n"/>
      <c r="T118" s="1076" t="n"/>
      <c r="U118" s="1076" t="n"/>
      <c r="V118" s="1076" t="n"/>
      <c r="W118" s="1076" t="n"/>
      <c r="X118" s="1076" t="n"/>
      <c r="Y118" s="1076" t="n"/>
      <c r="Z118" s="1076" t="n"/>
      <c r="AA118" s="1076" t="n"/>
      <c r="AB118" s="1076" t="n"/>
      <c r="AC118" s="1076" t="n"/>
      <c r="AD118" s="1076" t="n"/>
      <c r="AE118" s="1076" t="n"/>
    </row>
    <row r="119" ht="12.75" customHeight="1" s="789">
      <c r="A119" s="1180" t="n">
        <v>113</v>
      </c>
      <c r="B119" s="1180" t="inlineStr">
        <is>
          <t>R Rozhin</t>
        </is>
      </c>
      <c r="C119" s="1180" t="inlineStr">
        <is>
          <t>0041802643</t>
        </is>
      </c>
      <c r="D119" s="1180" t="inlineStr">
        <is>
          <t>НЛЭ</t>
        </is>
      </c>
      <c r="E119" s="1180" t="inlineStr">
        <is>
          <t>62x40`</t>
        </is>
      </c>
      <c r="F119" s="1180" t="n"/>
      <c r="G119" s="1181" t="inlineStr">
        <is>
          <t>Сегежа</t>
        </is>
      </c>
      <c r="H119" s="1180" t="inlineStr">
        <is>
          <t>АО Сегежский ЦБК</t>
        </is>
      </c>
      <c r="I119" s="1180" t="inlineStr">
        <is>
          <t>бумага</t>
        </is>
      </c>
      <c r="J119" s="1182" t="n">
        <v>45209</v>
      </c>
      <c r="K119" s="1180" t="n"/>
      <c r="L119" s="1180" t="inlineStr">
        <is>
          <t>НЛЭ?, ЦФТО?</t>
        </is>
      </c>
      <c r="M119" s="1180" t="n"/>
      <c r="N119" s="1076" t="n"/>
      <c r="O119" s="1076" t="n"/>
      <c r="P119" s="1076" t="n"/>
      <c r="Q119" s="1076" t="n"/>
      <c r="R119" s="1076" t="n"/>
      <c r="S119" s="1076" t="n"/>
      <c r="T119" s="1076" t="n"/>
      <c r="U119" s="1076" t="n"/>
      <c r="V119" s="1076" t="n"/>
      <c r="W119" s="1076" t="n"/>
      <c r="X119" s="1076" t="n"/>
      <c r="Y119" s="1076" t="n"/>
      <c r="Z119" s="1076" t="n"/>
      <c r="AA119" s="1076" t="n"/>
      <c r="AB119" s="1076" t="n"/>
      <c r="AC119" s="1076" t="n"/>
      <c r="AD119" s="1076" t="n"/>
      <c r="AE119" s="1076" t="n"/>
    </row>
    <row r="120" ht="12.75" customHeight="1" s="789">
      <c r="A120" s="1180" t="n">
        <v>114</v>
      </c>
      <c r="B120" s="1180" t="inlineStr">
        <is>
          <t>R Rozhin</t>
        </is>
      </c>
      <c r="C120" s="1180" t="inlineStr">
        <is>
          <t>0041815036</t>
        </is>
      </c>
      <c r="D120" s="1180" t="inlineStr">
        <is>
          <t>НЛЭ</t>
        </is>
      </c>
      <c r="E120" s="1180" t="inlineStr">
        <is>
          <t>62x40`</t>
        </is>
      </c>
      <c r="F120" s="1180" t="n"/>
      <c r="G120" s="1181" t="inlineStr">
        <is>
          <t>Питкяранта</t>
        </is>
      </c>
      <c r="H120" s="1180" t="inlineStr">
        <is>
          <t>РК Гранд</t>
        </is>
      </c>
      <c r="I120" s="1180" t="inlineStr">
        <is>
          <t>бумага</t>
        </is>
      </c>
      <c r="J120" s="1182" t="n">
        <v>45212</v>
      </c>
      <c r="K120" s="1180" t="n"/>
      <c r="L120" s="1180" t="inlineStr">
        <is>
          <t>НЛЭ?, ЦФТО?</t>
        </is>
      </c>
      <c r="M120" s="1180" t="n"/>
      <c r="N120" s="1076" t="n"/>
      <c r="O120" s="1076" t="n"/>
      <c r="P120" s="1076" t="n"/>
      <c r="Q120" s="1076" t="n"/>
      <c r="R120" s="1076" t="n"/>
      <c r="S120" s="1076" t="n"/>
      <c r="T120" s="1076" t="n"/>
      <c r="U120" s="1076" t="n"/>
      <c r="V120" s="1076" t="n"/>
      <c r="W120" s="1076" t="n"/>
      <c r="X120" s="1076" t="n"/>
      <c r="Y120" s="1076" t="n"/>
      <c r="Z120" s="1076" t="n"/>
      <c r="AA120" s="1076" t="n"/>
      <c r="AB120" s="1076" t="n"/>
      <c r="AC120" s="1076" t="n"/>
      <c r="AD120" s="1076" t="n"/>
      <c r="AE120" s="1076" t="n"/>
    </row>
    <row r="121" ht="12.75" customHeight="1" s="789">
      <c r="A121" s="1180" t="n">
        <v>115</v>
      </c>
      <c r="B121" s="1180" t="inlineStr">
        <is>
          <t>Nina Chabanets</t>
        </is>
      </c>
      <c r="C121" s="1180" t="inlineStr">
        <is>
          <t>0041794602</t>
        </is>
      </c>
      <c r="D121" s="1180" t="inlineStr">
        <is>
          <t>НЛЭ</t>
        </is>
      </c>
      <c r="E121" s="1180" t="inlineStr">
        <is>
          <t>76x40`</t>
        </is>
      </c>
      <c r="F121" s="1180" t="n"/>
      <c r="G121" s="1181" t="inlineStr">
        <is>
          <t>Купчинская</t>
        </is>
      </c>
      <c r="H121" s="1180" t="inlineStr">
        <is>
          <t>ООО Модуль</t>
        </is>
      </c>
      <c r="I121" s="1180" t="inlineStr">
        <is>
          <t>бумага</t>
        </is>
      </c>
      <c r="J121" s="1182" t="n">
        <v>45224</v>
      </c>
      <c r="K121" s="1180" t="n"/>
      <c r="L121" s="1180" t="inlineStr">
        <is>
          <t>НЛЭ?, ЦФТО?</t>
        </is>
      </c>
      <c r="M121" s="1180" t="n"/>
      <c r="N121" s="1076" t="n"/>
      <c r="O121" s="1076" t="n"/>
      <c r="P121" s="1076" t="n"/>
      <c r="Q121" s="1076" t="n"/>
      <c r="R121" s="1076" t="n"/>
      <c r="S121" s="1076" t="n"/>
      <c r="T121" s="1076" t="n"/>
      <c r="U121" s="1076" t="n"/>
      <c r="V121" s="1076" t="n"/>
      <c r="W121" s="1076" t="n"/>
      <c r="X121" s="1076" t="n"/>
      <c r="Y121" s="1076" t="n"/>
      <c r="Z121" s="1076" t="n"/>
      <c r="AA121" s="1076" t="n"/>
      <c r="AB121" s="1076" t="n"/>
      <c r="AC121" s="1076" t="n"/>
      <c r="AD121" s="1076" t="n"/>
      <c r="AE121" s="1076" t="n"/>
    </row>
    <row r="122" ht="12.75" customHeight="1" s="789">
      <c r="A122" s="1180" t="n">
        <v>116</v>
      </c>
      <c r="B122" s="1180" t="inlineStr">
        <is>
          <t>Natalya Mironova</t>
        </is>
      </c>
      <c r="C122" s="1180" t="inlineStr">
        <is>
          <t>0041797573</t>
        </is>
      </c>
      <c r="D122" s="1180" t="inlineStr">
        <is>
          <t>НЛЭ</t>
        </is>
      </c>
      <c r="E122" s="1180" t="inlineStr">
        <is>
          <t>76x40`</t>
        </is>
      </c>
      <c r="F122" s="1180" t="n"/>
      <c r="G122" s="1183" t="inlineStr">
        <is>
          <t>Койты</t>
        </is>
      </c>
      <c r="H122" s="1180" t="inlineStr">
        <is>
          <t>Монди</t>
        </is>
      </c>
      <c r="I122" s="1180" t="inlineStr">
        <is>
          <t>бумага</t>
        </is>
      </c>
      <c r="J122" s="1182" t="n">
        <v>45204</v>
      </c>
      <c r="K122" s="1180" t="n"/>
      <c r="L122" s="1180" t="inlineStr">
        <is>
          <t>НЛЭ?, ЦФТО?</t>
        </is>
      </c>
      <c r="M122" s="1180" t="n"/>
      <c r="N122" s="1076" t="n"/>
      <c r="O122" s="1076" t="n"/>
      <c r="P122" s="1076" t="n"/>
      <c r="Q122" s="1076" t="n"/>
      <c r="R122" s="1076" t="n"/>
      <c r="S122" s="1076" t="n"/>
      <c r="T122" s="1076" t="n"/>
      <c r="U122" s="1076" t="n"/>
      <c r="V122" s="1076" t="n"/>
      <c r="W122" s="1076" t="n"/>
      <c r="X122" s="1076" t="n"/>
      <c r="Y122" s="1076" t="n"/>
      <c r="Z122" s="1076" t="n"/>
      <c r="AA122" s="1076" t="n"/>
      <c r="AB122" s="1076" t="n"/>
      <c r="AC122" s="1076" t="n"/>
      <c r="AD122" s="1076" t="n"/>
      <c r="AE122" s="1076" t="n"/>
    </row>
    <row r="123" ht="12.75" customHeight="1" s="789">
      <c r="A123" s="1180" t="n">
        <v>117</v>
      </c>
      <c r="B123" s="1180" t="inlineStr">
        <is>
          <t>Natalya Mironova</t>
        </is>
      </c>
      <c r="C123" s="1180" t="inlineStr">
        <is>
          <t>0041797466</t>
        </is>
      </c>
      <c r="D123" s="1180" t="inlineStr">
        <is>
          <t>НЛЭ</t>
        </is>
      </c>
      <c r="E123" s="1180" t="inlineStr">
        <is>
          <t>76x40`</t>
        </is>
      </c>
      <c r="F123" s="1180" t="n"/>
      <c r="G123" s="1183" t="inlineStr">
        <is>
          <t>Койты</t>
        </is>
      </c>
      <c r="H123" s="1180" t="inlineStr">
        <is>
          <t>Монди</t>
        </is>
      </c>
      <c r="I123" s="1180" t="inlineStr">
        <is>
          <t>бумага</t>
        </is>
      </c>
      <c r="J123" s="1182" t="n">
        <v>45212</v>
      </c>
      <c r="K123" s="1180" t="n"/>
      <c r="L123" s="1180" t="inlineStr">
        <is>
          <t>НЛЭ?, ЦФТО?</t>
        </is>
      </c>
      <c r="M123" s="1180" t="n"/>
      <c r="N123" s="1076" t="n"/>
      <c r="O123" s="1076" t="n"/>
      <c r="P123" s="1076" t="n"/>
      <c r="Q123" s="1076" t="n"/>
      <c r="R123" s="1076" t="n"/>
      <c r="S123" s="1076" t="n"/>
      <c r="T123" s="1076" t="n"/>
      <c r="U123" s="1076" t="n"/>
      <c r="V123" s="1076" t="n"/>
      <c r="W123" s="1076" t="n"/>
      <c r="X123" s="1076" t="n"/>
      <c r="Y123" s="1076" t="n"/>
      <c r="Z123" s="1076" t="n"/>
      <c r="AA123" s="1076" t="n"/>
      <c r="AB123" s="1076" t="n"/>
      <c r="AC123" s="1076" t="n"/>
      <c r="AD123" s="1076" t="n"/>
      <c r="AE123" s="1076" t="n"/>
    </row>
    <row r="124" ht="12.75" customHeight="1" s="789">
      <c r="A124" s="1180" t="n">
        <v>118</v>
      </c>
      <c r="B124" s="1180" t="inlineStr">
        <is>
          <t>Natalya Mironova</t>
        </is>
      </c>
      <c r="C124" s="1180" t="inlineStr">
        <is>
          <t>0041797432</t>
        </is>
      </c>
      <c r="D124" s="1180" t="inlineStr">
        <is>
          <t>НЛЭ</t>
        </is>
      </c>
      <c r="E124" s="1180" t="inlineStr">
        <is>
          <t>76x40`</t>
        </is>
      </c>
      <c r="F124" s="1180" t="n"/>
      <c r="G124" s="1183" t="inlineStr">
        <is>
          <t>Койты</t>
        </is>
      </c>
      <c r="H124" s="1180" t="inlineStr">
        <is>
          <t>Монди</t>
        </is>
      </c>
      <c r="I124" s="1180" t="inlineStr">
        <is>
          <t>бумага</t>
        </is>
      </c>
      <c r="J124" s="1182" t="n">
        <v>45220</v>
      </c>
      <c r="K124" s="1180" t="n"/>
      <c r="L124" s="1180" t="inlineStr">
        <is>
          <t>НЛЭ?, ЦФТО?</t>
        </is>
      </c>
      <c r="M124" s="1180" t="n"/>
      <c r="N124" s="1076" t="n"/>
      <c r="O124" s="1076" t="n"/>
      <c r="P124" s="1076" t="n"/>
      <c r="Q124" s="1076" t="n"/>
      <c r="R124" s="1076" t="n"/>
      <c r="S124" s="1076" t="n"/>
      <c r="T124" s="1076" t="n"/>
      <c r="U124" s="1076" t="n"/>
      <c r="V124" s="1076" t="n"/>
      <c r="W124" s="1076" t="n"/>
      <c r="X124" s="1076" t="n"/>
      <c r="Y124" s="1076" t="n"/>
      <c r="Z124" s="1076" t="n"/>
      <c r="AA124" s="1076" t="n"/>
      <c r="AB124" s="1076" t="n"/>
      <c r="AC124" s="1076" t="n"/>
      <c r="AD124" s="1076" t="n"/>
      <c r="AE124" s="1076" t="n"/>
    </row>
    <row r="125" ht="12.75" customHeight="1" s="789">
      <c r="A125" s="881" t="n">
        <v>119</v>
      </c>
      <c r="B125" s="881" t="n"/>
      <c r="C125" s="881" t="n"/>
      <c r="D125" s="881" t="n"/>
      <c r="E125" s="881" t="n"/>
      <c r="F125" s="881" t="n"/>
      <c r="G125" s="1153" t="n"/>
      <c r="H125" s="881" t="n"/>
      <c r="I125" s="881" t="n"/>
      <c r="J125" s="847" t="n"/>
      <c r="K125" s="881" t="n"/>
      <c r="L125" s="881" t="n"/>
      <c r="M125" s="881" t="n"/>
      <c r="N125" s="1076" t="n"/>
      <c r="O125" s="1076" t="n"/>
      <c r="P125" s="1076" t="n"/>
      <c r="Q125" s="1076" t="n"/>
      <c r="R125" s="1076" t="n"/>
      <c r="S125" s="1076" t="n"/>
      <c r="T125" s="1076" t="n"/>
      <c r="U125" s="1076" t="n"/>
      <c r="V125" s="1076" t="n"/>
      <c r="W125" s="1076" t="n"/>
      <c r="X125" s="1076" t="n"/>
      <c r="Y125" s="1076" t="n"/>
      <c r="Z125" s="1076" t="n"/>
      <c r="AA125" s="1076" t="n"/>
      <c r="AB125" s="1076" t="n"/>
      <c r="AC125" s="1076" t="n"/>
      <c r="AD125" s="1076" t="n"/>
      <c r="AE125" s="1076" t="n"/>
    </row>
    <row r="126" ht="12.75" customHeight="1" s="789">
      <c r="A126" s="881" t="n">
        <v>120</v>
      </c>
      <c r="B126" s="881" t="n"/>
      <c r="C126" s="881" t="n"/>
      <c r="D126" s="881" t="n"/>
      <c r="E126" s="881" t="n"/>
      <c r="F126" s="881" t="n"/>
      <c r="G126" s="1153" t="n"/>
      <c r="H126" s="881" t="n"/>
      <c r="I126" s="881" t="n"/>
      <c r="J126" s="847" t="n"/>
      <c r="K126" s="881" t="n"/>
      <c r="L126" s="881" t="n"/>
      <c r="M126" s="881" t="n"/>
      <c r="N126" s="1076" t="n"/>
      <c r="O126" s="1076" t="n"/>
      <c r="P126" s="1076" t="n"/>
      <c r="Q126" s="1076" t="n"/>
      <c r="R126" s="1076" t="n"/>
      <c r="S126" s="1076" t="n"/>
      <c r="T126" s="1076" t="n"/>
      <c r="U126" s="1076" t="n"/>
      <c r="V126" s="1076" t="n"/>
      <c r="W126" s="1076" t="n"/>
      <c r="X126" s="1076" t="n"/>
      <c r="Y126" s="1076" t="n"/>
      <c r="Z126" s="1076" t="n"/>
      <c r="AA126" s="1076" t="n"/>
      <c r="AB126" s="1076" t="n"/>
      <c r="AC126" s="1076" t="n"/>
      <c r="AD126" s="1076" t="n"/>
      <c r="AE126" s="1076" t="n"/>
    </row>
    <row r="127" ht="12.75" customHeight="1" s="789">
      <c r="A127" s="881" t="n">
        <v>121</v>
      </c>
      <c r="B127" s="881" t="n"/>
      <c r="C127" s="881" t="n"/>
      <c r="D127" s="881" t="n"/>
      <c r="E127" s="881" t="n"/>
      <c r="F127" s="881" t="n"/>
      <c r="G127" s="1153" t="n"/>
      <c r="H127" s="881" t="n"/>
      <c r="I127" s="881" t="n"/>
      <c r="J127" s="847" t="n"/>
      <c r="K127" s="881" t="n"/>
      <c r="L127" s="881" t="n"/>
      <c r="M127" s="881" t="n"/>
      <c r="N127" s="1076" t="n"/>
      <c r="O127" s="1076" t="n"/>
      <c r="P127" s="1076" t="n"/>
      <c r="Q127" s="1076" t="n"/>
      <c r="R127" s="1076" t="n"/>
      <c r="S127" s="1076" t="n"/>
      <c r="T127" s="1076" t="n"/>
      <c r="U127" s="1076" t="n"/>
      <c r="V127" s="1076" t="n"/>
      <c r="W127" s="1076" t="n"/>
      <c r="X127" s="1076" t="n"/>
      <c r="Y127" s="1076" t="n"/>
      <c r="Z127" s="1076" t="n"/>
      <c r="AA127" s="1076" t="n"/>
      <c r="AB127" s="1076" t="n"/>
      <c r="AC127" s="1076" t="n"/>
      <c r="AD127" s="1076" t="n"/>
      <c r="AE127" s="1076" t="n"/>
    </row>
    <row r="128" ht="12.75" customHeight="1" s="789">
      <c r="A128" s="881" t="n">
        <v>122</v>
      </c>
      <c r="B128" s="881" t="n"/>
      <c r="C128" s="881" t="n"/>
      <c r="D128" s="881" t="n"/>
      <c r="E128" s="881" t="n"/>
      <c r="F128" s="881" t="n"/>
      <c r="G128" s="1153" t="n"/>
      <c r="H128" s="881" t="n"/>
      <c r="I128" s="881" t="n"/>
      <c r="J128" s="847" t="n"/>
      <c r="K128" s="881" t="n"/>
      <c r="L128" s="881" t="n"/>
      <c r="M128" s="881" t="n"/>
      <c r="N128" s="1076" t="n"/>
      <c r="O128" s="1076" t="n"/>
      <c r="P128" s="1076" t="n"/>
      <c r="Q128" s="1076" t="n"/>
      <c r="R128" s="1076" t="n"/>
      <c r="S128" s="1076" t="n"/>
      <c r="T128" s="1076" t="n"/>
      <c r="U128" s="1076" t="n"/>
      <c r="V128" s="1076" t="n"/>
      <c r="W128" s="1076" t="n"/>
      <c r="X128" s="1076" t="n"/>
      <c r="Y128" s="1076" t="n"/>
      <c r="Z128" s="1076" t="n"/>
      <c r="AA128" s="1076" t="n"/>
      <c r="AB128" s="1076" t="n"/>
      <c r="AC128" s="1076" t="n"/>
      <c r="AD128" s="1076" t="n"/>
      <c r="AE128" s="1076" t="n"/>
    </row>
    <row r="129" ht="12.75" customHeight="1" s="789">
      <c r="A129" s="881" t="n">
        <v>123</v>
      </c>
      <c r="B129" s="881" t="n"/>
      <c r="C129" s="881" t="n"/>
      <c r="D129" s="881" t="n"/>
      <c r="E129" s="881" t="n"/>
      <c r="F129" s="881" t="n"/>
      <c r="G129" s="1153" t="n"/>
      <c r="H129" s="881" t="n"/>
      <c r="I129" s="881" t="n"/>
      <c r="J129" s="847" t="n"/>
      <c r="K129" s="881" t="n"/>
      <c r="L129" s="881" t="n"/>
      <c r="M129" s="881" t="n"/>
      <c r="N129" s="1076" t="n"/>
      <c r="O129" s="1076" t="n"/>
      <c r="P129" s="1076" t="n"/>
      <c r="Q129" s="1076" t="n"/>
      <c r="R129" s="1076" t="n"/>
      <c r="S129" s="1076" t="n"/>
      <c r="T129" s="1076" t="n"/>
      <c r="U129" s="1076" t="n"/>
      <c r="V129" s="1076" t="n"/>
      <c r="W129" s="1076" t="n"/>
      <c r="X129" s="1076" t="n"/>
      <c r="Y129" s="1076" t="n"/>
      <c r="Z129" s="1076" t="n"/>
      <c r="AA129" s="1076" t="n"/>
      <c r="AB129" s="1076" t="n"/>
      <c r="AC129" s="1076" t="n"/>
      <c r="AD129" s="1076" t="n"/>
      <c r="AE129" s="1076" t="n"/>
    </row>
    <row r="130" ht="12.75" customHeight="1" s="789">
      <c r="A130" s="881" t="n">
        <v>124</v>
      </c>
      <c r="B130" s="881" t="n"/>
      <c r="C130" s="881" t="n"/>
      <c r="D130" s="881" t="n"/>
      <c r="E130" s="881" t="n"/>
      <c r="F130" s="881" t="n"/>
      <c r="G130" s="1153" t="n"/>
      <c r="H130" s="881" t="n"/>
      <c r="I130" s="881" t="n"/>
      <c r="J130" s="847" t="n"/>
      <c r="K130" s="881" t="n"/>
      <c r="L130" s="881" t="n"/>
      <c r="M130" s="881" t="n"/>
      <c r="N130" s="1076" t="n"/>
      <c r="O130" s="1076" t="n"/>
      <c r="P130" s="1076" t="n"/>
      <c r="Q130" s="1076" t="n"/>
      <c r="R130" s="1076" t="n"/>
      <c r="S130" s="1076" t="n"/>
      <c r="T130" s="1076" t="n"/>
      <c r="U130" s="1076" t="n"/>
      <c r="V130" s="1076" t="n"/>
      <c r="W130" s="1076" t="n"/>
      <c r="X130" s="1076" t="n"/>
      <c r="Y130" s="1076" t="n"/>
      <c r="Z130" s="1076" t="n"/>
      <c r="AA130" s="1076" t="n"/>
      <c r="AB130" s="1076" t="n"/>
      <c r="AC130" s="1076" t="n"/>
      <c r="AD130" s="1076" t="n"/>
      <c r="AE130" s="1076" t="n"/>
    </row>
    <row r="131" ht="12.75" customHeight="1" s="789">
      <c r="A131" s="881" t="n">
        <v>125</v>
      </c>
      <c r="B131" s="881" t="n"/>
      <c r="C131" s="881" t="n"/>
      <c r="D131" s="881" t="n"/>
      <c r="E131" s="881" t="n"/>
      <c r="F131" s="881" t="n"/>
      <c r="G131" s="1153" t="n"/>
      <c r="H131" s="881" t="n"/>
      <c r="I131" s="881" t="n"/>
      <c r="J131" s="847" t="n"/>
      <c r="K131" s="881" t="n"/>
      <c r="L131" s="881" t="n"/>
      <c r="M131" s="881" t="n"/>
      <c r="N131" s="1076" t="n"/>
      <c r="O131" s="1076" t="n"/>
      <c r="P131" s="1076" t="n"/>
      <c r="Q131" s="1076" t="n"/>
      <c r="R131" s="1076" t="n"/>
      <c r="S131" s="1076" t="n"/>
      <c r="T131" s="1076" t="n"/>
      <c r="U131" s="1076" t="n"/>
      <c r="V131" s="1076" t="n"/>
      <c r="W131" s="1076" t="n"/>
      <c r="X131" s="1076" t="n"/>
      <c r="Y131" s="1076" t="n"/>
      <c r="Z131" s="1076" t="n"/>
      <c r="AA131" s="1076" t="n"/>
      <c r="AB131" s="1076" t="n"/>
      <c r="AC131" s="1076" t="n"/>
      <c r="AD131" s="1076" t="n"/>
      <c r="AE131" s="1076" t="n"/>
    </row>
    <row r="132" ht="12.75" customHeight="1" s="789">
      <c r="A132" s="881" t="n">
        <v>126</v>
      </c>
      <c r="B132" s="881" t="n"/>
      <c r="C132" s="881" t="n"/>
      <c r="D132" s="881" t="n"/>
      <c r="E132" s="881" t="n"/>
      <c r="F132" s="881" t="n"/>
      <c r="G132" s="1153" t="n"/>
      <c r="H132" s="881" t="n"/>
      <c r="I132" s="881" t="n"/>
      <c r="J132" s="847" t="n"/>
      <c r="K132" s="881" t="n"/>
      <c r="L132" s="881" t="n"/>
      <c r="M132" s="881" t="n"/>
      <c r="N132" s="1076" t="n"/>
      <c r="O132" s="1076" t="n"/>
      <c r="P132" s="1076" t="n"/>
      <c r="Q132" s="1076" t="n"/>
      <c r="R132" s="1076" t="n"/>
      <c r="S132" s="1076" t="n"/>
      <c r="T132" s="1076" t="n"/>
      <c r="U132" s="1076" t="n"/>
      <c r="V132" s="1076" t="n"/>
      <c r="W132" s="1076" t="n"/>
      <c r="X132" s="1076" t="n"/>
      <c r="Y132" s="1076" t="n"/>
      <c r="Z132" s="1076" t="n"/>
      <c r="AA132" s="1076" t="n"/>
      <c r="AB132" s="1076" t="n"/>
      <c r="AC132" s="1076" t="n"/>
      <c r="AD132" s="1076" t="n"/>
      <c r="AE132" s="1076" t="n"/>
    </row>
    <row r="133" ht="12.75" customHeight="1" s="789">
      <c r="A133" s="881" t="n">
        <v>127</v>
      </c>
      <c r="B133" s="881" t="n"/>
      <c r="C133" s="881" t="n"/>
      <c r="D133" s="881" t="n"/>
      <c r="E133" s="881" t="n"/>
      <c r="F133" s="881" t="n"/>
      <c r="G133" s="1153" t="n"/>
      <c r="H133" s="881" t="n"/>
      <c r="I133" s="881" t="n"/>
      <c r="J133" s="847" t="n"/>
      <c r="K133" s="881" t="n"/>
      <c r="L133" s="881" t="n"/>
      <c r="M133" s="881" t="n"/>
      <c r="N133" s="1076" t="n"/>
      <c r="O133" s="1076" t="n"/>
      <c r="P133" s="1076" t="n"/>
      <c r="Q133" s="1076" t="n"/>
      <c r="R133" s="1076" t="n"/>
      <c r="S133" s="1076" t="n"/>
      <c r="T133" s="1076" t="n"/>
      <c r="U133" s="1076" t="n"/>
      <c r="V133" s="1076" t="n"/>
      <c r="W133" s="1076" t="n"/>
      <c r="X133" s="1076" t="n"/>
      <c r="Y133" s="1076" t="n"/>
      <c r="Z133" s="1076" t="n"/>
      <c r="AA133" s="1076" t="n"/>
      <c r="AB133" s="1076" t="n"/>
      <c r="AC133" s="1076" t="n"/>
      <c r="AD133" s="1076" t="n"/>
      <c r="AE133" s="1076" t="n"/>
    </row>
    <row r="134" ht="12.75" customHeight="1" s="789">
      <c r="A134" s="881" t="n">
        <v>128</v>
      </c>
      <c r="B134" s="881" t="n"/>
      <c r="C134" s="881" t="n"/>
      <c r="D134" s="881" t="n"/>
      <c r="E134" s="881" t="n"/>
      <c r="F134" s="881" t="n"/>
      <c r="G134" s="1153" t="n"/>
      <c r="H134" s="881" t="n"/>
      <c r="I134" s="881" t="n"/>
      <c r="J134" s="847" t="n"/>
      <c r="K134" s="881" t="n"/>
      <c r="L134" s="881" t="n"/>
      <c r="M134" s="881" t="n"/>
      <c r="N134" s="1076" t="n"/>
      <c r="O134" s="1076" t="n"/>
      <c r="P134" s="1076" t="n"/>
      <c r="Q134" s="1076" t="n"/>
      <c r="R134" s="1076" t="n"/>
      <c r="S134" s="1076" t="n"/>
      <c r="T134" s="1076" t="n"/>
      <c r="U134" s="1076" t="n"/>
      <c r="V134" s="1076" t="n"/>
      <c r="W134" s="1076" t="n"/>
      <c r="X134" s="1076" t="n"/>
      <c r="Y134" s="1076" t="n"/>
      <c r="Z134" s="1076" t="n"/>
      <c r="AA134" s="1076" t="n"/>
      <c r="AB134" s="1076" t="n"/>
      <c r="AC134" s="1076" t="n"/>
      <c r="AD134" s="1076" t="n"/>
      <c r="AE134" s="1076" t="n"/>
    </row>
    <row r="135" ht="12.75" customHeight="1" s="789">
      <c r="A135" s="881" t="n">
        <v>129</v>
      </c>
      <c r="B135" s="881" t="n"/>
      <c r="C135" s="881" t="n"/>
      <c r="D135" s="881" t="n"/>
      <c r="E135" s="881" t="n"/>
      <c r="F135" s="881" t="n"/>
      <c r="G135" s="1153" t="n"/>
      <c r="H135" s="881" t="n"/>
      <c r="I135" s="881" t="n"/>
      <c r="J135" s="847" t="n"/>
      <c r="K135" s="881" t="n"/>
      <c r="L135" s="881" t="n"/>
      <c r="M135" s="881" t="n"/>
      <c r="N135" s="1076" t="n"/>
      <c r="O135" s="1076" t="n"/>
      <c r="P135" s="1076" t="n"/>
      <c r="Q135" s="1076" t="n"/>
      <c r="R135" s="1076" t="n"/>
      <c r="S135" s="1076" t="n"/>
      <c r="T135" s="1076" t="n"/>
      <c r="U135" s="1076" t="n"/>
      <c r="V135" s="1076" t="n"/>
      <c r="W135" s="1076" t="n"/>
      <c r="X135" s="1076" t="n"/>
      <c r="Y135" s="1076" t="n"/>
      <c r="Z135" s="1076" t="n"/>
      <c r="AA135" s="1076" t="n"/>
      <c r="AB135" s="1076" t="n"/>
      <c r="AC135" s="1076" t="n"/>
      <c r="AD135" s="1076" t="n"/>
      <c r="AE135" s="1076" t="n"/>
    </row>
    <row r="136" ht="12.75" customHeight="1" s="789">
      <c r="A136" s="881" t="n">
        <v>130</v>
      </c>
      <c r="B136" s="881" t="n"/>
      <c r="C136" s="881" t="n"/>
      <c r="D136" s="881" t="n"/>
      <c r="E136" s="881" t="n"/>
      <c r="F136" s="881" t="n"/>
      <c r="G136" s="1153" t="n"/>
      <c r="H136" s="881" t="n"/>
      <c r="I136" s="881" t="n"/>
      <c r="J136" s="847" t="n"/>
      <c r="K136" s="881" t="n"/>
      <c r="L136" s="881" t="n"/>
      <c r="M136" s="881" t="n"/>
      <c r="N136" s="1076" t="n"/>
      <c r="O136" s="1076" t="n"/>
      <c r="P136" s="1076" t="n"/>
      <c r="Q136" s="1076" t="n"/>
      <c r="R136" s="1076" t="n"/>
      <c r="S136" s="1076" t="n"/>
      <c r="T136" s="1076" t="n"/>
      <c r="U136" s="1076" t="n"/>
      <c r="V136" s="1076" t="n"/>
      <c r="W136" s="1076" t="n"/>
      <c r="X136" s="1076" t="n"/>
      <c r="Y136" s="1076" t="n"/>
      <c r="Z136" s="1076" t="n"/>
      <c r="AA136" s="1076" t="n"/>
      <c r="AB136" s="1076" t="n"/>
      <c r="AC136" s="1076" t="n"/>
      <c r="AD136" s="1076" t="n"/>
      <c r="AE136" s="1076" t="n"/>
    </row>
    <row r="137" ht="12.75" customHeight="1" s="789">
      <c r="A137" s="881" t="n">
        <v>131</v>
      </c>
      <c r="B137" s="881" t="n"/>
      <c r="C137" s="881" t="n"/>
      <c r="D137" s="881" t="n"/>
      <c r="E137" s="881" t="n"/>
      <c r="F137" s="881" t="n"/>
      <c r="G137" s="1153" t="n"/>
      <c r="H137" s="881" t="n"/>
      <c r="I137" s="881" t="n"/>
      <c r="J137" s="847" t="n"/>
      <c r="K137" s="881" t="n"/>
      <c r="L137" s="881" t="n"/>
      <c r="M137" s="881" t="n"/>
      <c r="N137" s="1076" t="n"/>
      <c r="O137" s="1076" t="n"/>
      <c r="P137" s="1076" t="n"/>
      <c r="Q137" s="1076" t="n"/>
      <c r="R137" s="1076" t="n"/>
      <c r="S137" s="1076" t="n"/>
      <c r="T137" s="1076" t="n"/>
      <c r="U137" s="1076" t="n"/>
      <c r="V137" s="1076" t="n"/>
      <c r="W137" s="1076" t="n"/>
      <c r="X137" s="1076" t="n"/>
      <c r="Y137" s="1076" t="n"/>
      <c r="Z137" s="1076" t="n"/>
      <c r="AA137" s="1076" t="n"/>
      <c r="AB137" s="1076" t="n"/>
      <c r="AC137" s="1076" t="n"/>
      <c r="AD137" s="1076" t="n"/>
      <c r="AE137" s="1076" t="n"/>
    </row>
    <row r="138" ht="12.75" customHeight="1" s="789">
      <c r="A138" s="881" t="n">
        <v>132</v>
      </c>
      <c r="B138" s="881" t="n"/>
      <c r="C138" s="881" t="n"/>
      <c r="D138" s="881" t="n"/>
      <c r="E138" s="881" t="n"/>
      <c r="F138" s="881" t="n"/>
      <c r="G138" s="1153" t="n"/>
      <c r="H138" s="881" t="n"/>
      <c r="I138" s="881" t="n"/>
      <c r="J138" s="847" t="n"/>
      <c r="K138" s="881" t="n"/>
      <c r="L138" s="881" t="n"/>
      <c r="M138" s="881" t="n"/>
      <c r="N138" s="1076" t="n"/>
      <c r="O138" s="1076" t="n"/>
      <c r="P138" s="1076" t="n"/>
      <c r="Q138" s="1076" t="n"/>
      <c r="R138" s="1076" t="n"/>
      <c r="S138" s="1076" t="n"/>
      <c r="T138" s="1076" t="n"/>
      <c r="U138" s="1076" t="n"/>
      <c r="V138" s="1076" t="n"/>
      <c r="W138" s="1076" t="n"/>
      <c r="X138" s="1076" t="n"/>
      <c r="Y138" s="1076" t="n"/>
      <c r="Z138" s="1076" t="n"/>
      <c r="AA138" s="1076" t="n"/>
      <c r="AB138" s="1076" t="n"/>
      <c r="AC138" s="1076" t="n"/>
      <c r="AD138" s="1076" t="n"/>
      <c r="AE138" s="1076" t="n"/>
    </row>
    <row r="139" ht="12.75" customHeight="1" s="789">
      <c r="A139" s="881" t="n">
        <v>133</v>
      </c>
      <c r="B139" s="881" t="n"/>
      <c r="C139" s="881" t="n"/>
      <c r="D139" s="881" t="n"/>
      <c r="E139" s="881" t="n"/>
      <c r="F139" s="881" t="n"/>
      <c r="G139" s="1153" t="n"/>
      <c r="H139" s="881" t="n"/>
      <c r="I139" s="881" t="n"/>
      <c r="J139" s="847" t="n"/>
      <c r="K139" s="881" t="n"/>
      <c r="L139" s="881" t="n"/>
      <c r="M139" s="881" t="n"/>
      <c r="N139" s="1076" t="n"/>
      <c r="O139" s="1076" t="n"/>
      <c r="P139" s="1076" t="n"/>
      <c r="Q139" s="1076" t="n"/>
      <c r="R139" s="1076" t="n"/>
      <c r="S139" s="1076" t="n"/>
      <c r="T139" s="1076" t="n"/>
      <c r="U139" s="1076" t="n"/>
      <c r="V139" s="1076" t="n"/>
      <c r="W139" s="1076" t="n"/>
      <c r="X139" s="1076" t="n"/>
      <c r="Y139" s="1076" t="n"/>
      <c r="Z139" s="1076" t="n"/>
      <c r="AA139" s="1076" t="n"/>
      <c r="AB139" s="1076" t="n"/>
      <c r="AC139" s="1076" t="n"/>
      <c r="AD139" s="1076" t="n"/>
      <c r="AE139" s="1076" t="n"/>
    </row>
    <row r="140" ht="12.75" customHeight="1" s="789">
      <c r="A140" s="881" t="n">
        <v>134</v>
      </c>
      <c r="B140" s="881" t="n"/>
      <c r="C140" s="881" t="n"/>
      <c r="D140" s="881" t="n"/>
      <c r="E140" s="881" t="n"/>
      <c r="F140" s="881" t="n"/>
      <c r="G140" s="1153" t="n"/>
      <c r="H140" s="881" t="n"/>
      <c r="I140" s="881" t="n"/>
      <c r="J140" s="847" t="n"/>
      <c r="K140" s="881" t="n"/>
      <c r="L140" s="881" t="n"/>
      <c r="M140" s="881" t="n"/>
      <c r="N140" s="1076" t="n"/>
      <c r="O140" s="1076" t="n"/>
      <c r="P140" s="1076" t="n"/>
      <c r="Q140" s="1076" t="n"/>
      <c r="R140" s="1076" t="n"/>
      <c r="S140" s="1076" t="n"/>
      <c r="T140" s="1076" t="n"/>
      <c r="U140" s="1076" t="n"/>
      <c r="V140" s="1076" t="n"/>
      <c r="W140" s="1076" t="n"/>
      <c r="X140" s="1076" t="n"/>
      <c r="Y140" s="1076" t="n"/>
      <c r="Z140" s="1076" t="n"/>
      <c r="AA140" s="1076" t="n"/>
      <c r="AB140" s="1076" t="n"/>
      <c r="AC140" s="1076" t="n"/>
      <c r="AD140" s="1076" t="n"/>
      <c r="AE140" s="1076" t="n"/>
    </row>
    <row r="141" ht="12.75" customHeight="1" s="789">
      <c r="A141" s="881" t="n">
        <v>135</v>
      </c>
      <c r="B141" s="881" t="n"/>
      <c r="C141" s="881" t="n"/>
      <c r="D141" s="881" t="n"/>
      <c r="E141" s="881" t="n"/>
      <c r="F141" s="881" t="n"/>
      <c r="G141" s="1153" t="n"/>
      <c r="H141" s="881" t="n"/>
      <c r="I141" s="881" t="n"/>
      <c r="J141" s="847" t="n"/>
      <c r="K141" s="881" t="n"/>
      <c r="L141" s="881" t="n"/>
      <c r="M141" s="881" t="n"/>
      <c r="N141" s="1076" t="n"/>
      <c r="O141" s="1076" t="n"/>
      <c r="P141" s="1076" t="n"/>
      <c r="Q141" s="1076" t="n"/>
      <c r="R141" s="1076" t="n"/>
      <c r="S141" s="1076" t="n"/>
      <c r="T141" s="1076" t="n"/>
      <c r="U141" s="1076" t="n"/>
      <c r="V141" s="1076" t="n"/>
      <c r="W141" s="1076" t="n"/>
      <c r="X141" s="1076" t="n"/>
      <c r="Y141" s="1076" t="n"/>
      <c r="Z141" s="1076" t="n"/>
      <c r="AA141" s="1076" t="n"/>
      <c r="AB141" s="1076" t="n"/>
      <c r="AC141" s="1076" t="n"/>
      <c r="AD141" s="1076" t="n"/>
      <c r="AE141" s="1076" t="n"/>
    </row>
    <row r="142" ht="12.75" customHeight="1" s="789">
      <c r="A142" s="881" t="n">
        <v>136</v>
      </c>
      <c r="B142" s="881" t="n"/>
      <c r="C142" s="881" t="n"/>
      <c r="D142" s="881" t="n"/>
      <c r="E142" s="881" t="n"/>
      <c r="F142" s="881" t="n"/>
      <c r="G142" s="1153" t="n"/>
      <c r="H142" s="881" t="n"/>
      <c r="I142" s="881" t="n"/>
      <c r="J142" s="847" t="n"/>
      <c r="K142" s="881" t="n"/>
      <c r="L142" s="881" t="n"/>
      <c r="M142" s="881" t="n"/>
      <c r="N142" s="1076" t="n"/>
      <c r="O142" s="1076" t="n"/>
      <c r="P142" s="1076" t="n"/>
      <c r="Q142" s="1076" t="n"/>
      <c r="R142" s="1076" t="n"/>
      <c r="S142" s="1076" t="n"/>
      <c r="T142" s="1076" t="n"/>
      <c r="U142" s="1076" t="n"/>
      <c r="V142" s="1076" t="n"/>
      <c r="W142" s="1076" t="n"/>
      <c r="X142" s="1076" t="n"/>
      <c r="Y142" s="1076" t="n"/>
      <c r="Z142" s="1076" t="n"/>
      <c r="AA142" s="1076" t="n"/>
      <c r="AB142" s="1076" t="n"/>
      <c r="AC142" s="1076" t="n"/>
      <c r="AD142" s="1076" t="n"/>
      <c r="AE142" s="1076" t="n"/>
    </row>
    <row r="143" ht="12.75" customHeight="1" s="789">
      <c r="A143" s="881" t="n">
        <v>137</v>
      </c>
      <c r="B143" s="881" t="n"/>
      <c r="C143" s="881" t="n"/>
      <c r="D143" s="881" t="n"/>
      <c r="E143" s="881" t="n"/>
      <c r="F143" s="881" t="n"/>
      <c r="G143" s="1153" t="n"/>
      <c r="H143" s="881" t="n"/>
      <c r="I143" s="881" t="n"/>
      <c r="J143" s="847" t="n"/>
      <c r="K143" s="881" t="n"/>
      <c r="L143" s="881" t="n"/>
      <c r="M143" s="881" t="n"/>
      <c r="N143" s="1076" t="n"/>
      <c r="O143" s="1076" t="n"/>
      <c r="P143" s="1076" t="n"/>
      <c r="Q143" s="1076" t="n"/>
      <c r="R143" s="1076" t="n"/>
      <c r="S143" s="1076" t="n"/>
      <c r="T143" s="1076" t="n"/>
      <c r="U143" s="1076" t="n"/>
      <c r="V143" s="1076" t="n"/>
      <c r="W143" s="1076" t="n"/>
      <c r="X143" s="1076" t="n"/>
      <c r="Y143" s="1076" t="n"/>
      <c r="Z143" s="1076" t="n"/>
      <c r="AA143" s="1076" t="n"/>
      <c r="AB143" s="1076" t="n"/>
      <c r="AC143" s="1076" t="n"/>
      <c r="AD143" s="1076" t="n"/>
      <c r="AE143" s="1076" t="n"/>
    </row>
    <row r="144" ht="12.75" customHeight="1" s="789">
      <c r="A144" s="1076" t="n"/>
      <c r="B144" s="1076" t="n"/>
      <c r="D144" s="1076" t="n"/>
      <c r="E144" s="1076" t="n"/>
      <c r="F144" s="1076" t="n"/>
      <c r="G144" s="1076" t="n"/>
      <c r="H144" s="1076" t="n"/>
      <c r="I144" s="1076" t="n"/>
      <c r="J144" s="1076" t="n"/>
      <c r="K144" s="1076" t="n"/>
      <c r="L144" s="1076" t="n"/>
      <c r="M144" s="1076" t="n"/>
      <c r="N144" s="1076" t="n"/>
      <c r="O144" s="1076" t="n"/>
      <c r="P144" s="1076" t="n"/>
      <c r="Q144" s="1076" t="n"/>
      <c r="R144" s="1076" t="n"/>
      <c r="S144" s="1076" t="n"/>
      <c r="T144" s="1076" t="n"/>
      <c r="U144" s="1076" t="n"/>
      <c r="V144" s="1076" t="n"/>
      <c r="W144" s="1076" t="n"/>
      <c r="X144" s="1076" t="n"/>
      <c r="Y144" s="1076" t="n"/>
      <c r="Z144" s="1076" t="n"/>
      <c r="AA144" s="1076" t="n"/>
      <c r="AB144" s="1076" t="n"/>
      <c r="AC144" s="1076" t="n"/>
      <c r="AD144" s="1076" t="n"/>
      <c r="AE144" s="1076" t="n"/>
    </row>
    <row r="145" ht="12.75" customHeight="1" s="789">
      <c r="A145" s="1076" t="n"/>
      <c r="B145" s="1076" t="n"/>
      <c r="C145" s="1063" t="inlineStr">
        <is>
          <t>Койты - Миронова (доб.341)</t>
        </is>
      </c>
      <c r="D145" s="1076" t="n"/>
      <c r="E145" s="1076" t="n"/>
      <c r="F145" s="1076" t="n"/>
      <c r="G145" s="1076" t="n"/>
      <c r="H145" s="1076" t="n"/>
      <c r="I145" s="1076" t="n"/>
      <c r="J145" s="1076" t="n"/>
      <c r="K145" s="1076" t="n"/>
      <c r="L145" s="1076" t="n"/>
      <c r="M145" s="1076" t="n"/>
      <c r="N145" s="1076" t="n"/>
      <c r="O145" s="1076" t="n"/>
      <c r="P145" s="1076" t="n"/>
      <c r="Q145" s="1076" t="n"/>
      <c r="R145" s="1076" t="n"/>
      <c r="S145" s="1076" t="n"/>
      <c r="T145" s="1076" t="n"/>
      <c r="U145" s="1076" t="n"/>
      <c r="V145" s="1076" t="n"/>
      <c r="W145" s="1076" t="n"/>
      <c r="X145" s="1076" t="n"/>
      <c r="Y145" s="1076" t="n"/>
      <c r="Z145" s="1076" t="n"/>
      <c r="AA145" s="1076" t="n"/>
      <c r="AB145" s="1076" t="n"/>
      <c r="AC145" s="1076" t="n"/>
      <c r="AD145" s="1076" t="n"/>
      <c r="AE145" s="1076" t="n"/>
    </row>
    <row r="146" ht="12.75" customHeight="1" s="789">
      <c r="A146" s="1076" t="n"/>
      <c r="B146" s="1076" t="n"/>
      <c r="C146" s="1076" t="n"/>
      <c r="D146" s="1076" t="n"/>
      <c r="E146" s="1076" t="n"/>
      <c r="F146" s="1076" t="n"/>
      <c r="G146" s="1076" t="n"/>
      <c r="H146" s="1076" t="n"/>
      <c r="I146" s="1076" t="n"/>
      <c r="J146" s="1076" t="n"/>
      <c r="K146" s="1076" t="n"/>
      <c r="L146" s="1076" t="n"/>
      <c r="M146" s="1076" t="n"/>
      <c r="N146" s="1076" t="n"/>
      <c r="O146" s="1076" t="n"/>
      <c r="P146" s="1076" t="n"/>
      <c r="Q146" s="1076" t="n"/>
      <c r="R146" s="1076" t="n"/>
      <c r="S146" s="1076" t="n"/>
      <c r="T146" s="1076" t="n"/>
      <c r="U146" s="1076" t="n"/>
      <c r="V146" s="1076" t="n"/>
      <c r="W146" s="1076" t="n"/>
      <c r="X146" s="1076" t="n"/>
      <c r="Y146" s="1076" t="n"/>
      <c r="Z146" s="1076" t="n"/>
      <c r="AA146" s="1076" t="n"/>
      <c r="AB146" s="1076" t="n"/>
      <c r="AC146" s="1076" t="n"/>
      <c r="AD146" s="1076" t="n"/>
      <c r="AE146" s="1076" t="n"/>
    </row>
    <row r="147" ht="12.75" customHeight="1" s="789">
      <c r="A147" s="1076" t="n"/>
      <c r="B147" s="1076" t="n"/>
      <c r="C147" s="1076" t="n"/>
      <c r="D147" s="1076" t="n"/>
      <c r="E147" s="1076" t="n"/>
      <c r="F147" s="1076" t="n"/>
      <c r="G147" s="1076" t="n"/>
      <c r="H147" s="1076" t="n"/>
      <c r="I147" s="1076" t="n"/>
      <c r="J147" s="1076" t="n"/>
      <c r="K147" s="1076" t="n"/>
      <c r="L147" s="1076" t="n"/>
      <c r="M147" s="1076" t="n"/>
      <c r="N147" s="1076" t="n"/>
      <c r="O147" s="1076" t="n"/>
      <c r="P147" s="1076" t="n"/>
      <c r="Q147" s="1076" t="n"/>
      <c r="R147" s="1076" t="n"/>
      <c r="S147" s="1076" t="n"/>
      <c r="T147" s="1076" t="n"/>
      <c r="U147" s="1076" t="n"/>
      <c r="V147" s="1076" t="n"/>
      <c r="W147" s="1076" t="n"/>
      <c r="X147" s="1076" t="n"/>
      <c r="Y147" s="1076" t="n"/>
      <c r="Z147" s="1076" t="n"/>
      <c r="AA147" s="1076" t="n"/>
      <c r="AB147" s="1076" t="n"/>
      <c r="AC147" s="1076" t="n"/>
      <c r="AD147" s="1076" t="n"/>
      <c r="AE147" s="1076" t="n"/>
    </row>
    <row r="148" ht="12.75" customHeight="1" s="789">
      <c r="A148" s="1076" t="n"/>
      <c r="B148" s="1076" t="n"/>
      <c r="C148" s="1076" t="n"/>
      <c r="D148" s="1076" t="n"/>
      <c r="E148" s="1076" t="n"/>
      <c r="F148" s="1076" t="n"/>
      <c r="G148" s="1076" t="n"/>
      <c r="H148" s="1076" t="n"/>
      <c r="I148" s="1076" t="n"/>
      <c r="J148" s="1076" t="n"/>
      <c r="K148" s="1076" t="n"/>
      <c r="L148" s="1076" t="n"/>
      <c r="M148" s="1076" t="n"/>
      <c r="N148" s="1076" t="n"/>
      <c r="O148" s="1076" t="n"/>
      <c r="P148" s="1076" t="n"/>
      <c r="Q148" s="1076" t="n"/>
      <c r="R148" s="1076" t="n"/>
      <c r="S148" s="1076" t="n"/>
      <c r="T148" s="1076" t="n"/>
      <c r="U148" s="1076" t="n"/>
      <c r="V148" s="1076" t="n"/>
      <c r="W148" s="1076" t="n"/>
      <c r="X148" s="1076" t="n"/>
      <c r="Y148" s="1076" t="n"/>
      <c r="Z148" s="1076" t="n"/>
      <c r="AA148" s="1076" t="n"/>
      <c r="AB148" s="1076" t="n"/>
      <c r="AC148" s="1076" t="n"/>
      <c r="AD148" s="1076" t="n"/>
      <c r="AE148" s="1076" t="n"/>
    </row>
    <row r="149" ht="12.75" customHeight="1" s="789">
      <c r="A149" s="1076" t="n"/>
      <c r="B149" s="1076" t="n"/>
      <c r="C149" s="1076" t="n"/>
      <c r="D149" s="1076" t="n"/>
      <c r="E149" s="1076" t="n"/>
      <c r="F149" s="1076" t="n"/>
      <c r="G149" s="1076" t="n"/>
      <c r="H149" s="1076" t="n"/>
      <c r="I149" s="1076" t="n"/>
      <c r="J149" s="1076" t="n"/>
      <c r="K149" s="1076" t="n"/>
      <c r="L149" s="1076" t="n"/>
      <c r="M149" s="1076" t="n"/>
      <c r="N149" s="1076" t="n"/>
      <c r="O149" s="1076" t="n"/>
      <c r="P149" s="1076" t="n"/>
      <c r="Q149" s="1076" t="n"/>
      <c r="R149" s="1076" t="n"/>
      <c r="S149" s="1076" t="n"/>
      <c r="T149" s="1076" t="n"/>
      <c r="U149" s="1076" t="n"/>
      <c r="V149" s="1076" t="n"/>
      <c r="W149" s="1076" t="n"/>
      <c r="X149" s="1076" t="n"/>
      <c r="Y149" s="1076" t="n"/>
      <c r="Z149" s="1076" t="n"/>
      <c r="AA149" s="1076" t="n"/>
      <c r="AB149" s="1076" t="n"/>
      <c r="AC149" s="1076" t="n"/>
      <c r="AD149" s="1076" t="n"/>
      <c r="AE149" s="1076" t="n"/>
    </row>
    <row r="150" ht="12.75" customHeight="1" s="789">
      <c r="A150" s="1076" t="n"/>
      <c r="B150" s="1076" t="n"/>
      <c r="C150" s="1076" t="n"/>
      <c r="D150" s="1076" t="n"/>
      <c r="E150" s="1076" t="n"/>
      <c r="F150" s="1076" t="n"/>
      <c r="G150" s="1076" t="n"/>
      <c r="H150" s="1076" t="n"/>
      <c r="I150" s="1076" t="n"/>
      <c r="J150" s="1076" t="n"/>
      <c r="K150" s="1076" t="n"/>
      <c r="L150" s="1076" t="n"/>
      <c r="M150" s="1076" t="n"/>
      <c r="N150" s="1076" t="n"/>
      <c r="O150" s="1076" t="n"/>
      <c r="P150" s="1076" t="n"/>
      <c r="Q150" s="1076" t="n"/>
      <c r="R150" s="1076" t="n"/>
      <c r="S150" s="1076" t="n"/>
      <c r="T150" s="1076" t="n"/>
      <c r="U150" s="1076" t="n"/>
      <c r="V150" s="1076" t="n"/>
      <c r="W150" s="1076" t="n"/>
      <c r="X150" s="1076" t="n"/>
      <c r="Y150" s="1076" t="n"/>
      <c r="Z150" s="1076" t="n"/>
      <c r="AA150" s="1076" t="n"/>
      <c r="AB150" s="1076" t="n"/>
      <c r="AC150" s="1076" t="n"/>
      <c r="AD150" s="1076" t="n"/>
      <c r="AE150" s="1076" t="n"/>
    </row>
    <row r="151" ht="12.75" customHeight="1" s="789">
      <c r="A151" s="1076" t="n"/>
      <c r="B151" s="1076" t="n"/>
      <c r="C151" s="1076" t="n"/>
      <c r="D151" s="1076" t="n"/>
      <c r="E151" s="1076" t="n"/>
      <c r="F151" s="1076" t="n"/>
      <c r="G151" s="1076" t="n"/>
      <c r="H151" s="1076" t="n"/>
      <c r="I151" s="1076" t="n"/>
      <c r="J151" s="1076" t="n"/>
      <c r="K151" s="1076" t="n"/>
      <c r="L151" s="1076" t="n"/>
      <c r="M151" s="1076" t="n"/>
      <c r="N151" s="1076" t="n"/>
      <c r="O151" s="1076" t="n"/>
      <c r="P151" s="1076" t="n"/>
      <c r="Q151" s="1076" t="n"/>
      <c r="R151" s="1076" t="n"/>
      <c r="S151" s="1076" t="n"/>
      <c r="T151" s="1076" t="n"/>
      <c r="U151" s="1076" t="n"/>
      <c r="V151" s="1076" t="n"/>
      <c r="W151" s="1076" t="n"/>
      <c r="X151" s="1076" t="n"/>
      <c r="Y151" s="1076" t="n"/>
      <c r="Z151" s="1076" t="n"/>
      <c r="AA151" s="1076" t="n"/>
      <c r="AB151" s="1076" t="n"/>
      <c r="AC151" s="1076" t="n"/>
      <c r="AD151" s="1076" t="n"/>
      <c r="AE151" s="1076" t="n"/>
    </row>
    <row r="152" ht="12.75" customHeight="1" s="789">
      <c r="A152" s="1076" t="n"/>
      <c r="B152" s="1076" t="n"/>
      <c r="C152" s="1076" t="n"/>
      <c r="D152" s="1076" t="n"/>
      <c r="E152" s="1076" t="n"/>
      <c r="F152" s="1076" t="n"/>
      <c r="G152" s="1076" t="n"/>
      <c r="H152" s="1076" t="n"/>
      <c r="I152" s="1076" t="n"/>
      <c r="J152" s="1076" t="n"/>
      <c r="K152" s="1076" t="n"/>
      <c r="L152" s="1076" t="n"/>
      <c r="M152" s="1076" t="n"/>
      <c r="N152" s="1076" t="n"/>
      <c r="O152" s="1076" t="n"/>
      <c r="P152" s="1076" t="n"/>
      <c r="Q152" s="1076" t="n"/>
      <c r="R152" s="1076" t="n"/>
      <c r="S152" s="1076" t="n"/>
      <c r="T152" s="1076" t="n"/>
      <c r="U152" s="1076" t="n"/>
      <c r="V152" s="1076" t="n"/>
      <c r="W152" s="1076" t="n"/>
      <c r="X152" s="1076" t="n"/>
      <c r="Y152" s="1076" t="n"/>
      <c r="Z152" s="1076" t="n"/>
      <c r="AA152" s="1076" t="n"/>
      <c r="AB152" s="1076" t="n"/>
      <c r="AC152" s="1076" t="n"/>
      <c r="AD152" s="1076" t="n"/>
      <c r="AE152" s="1076" t="n"/>
    </row>
    <row r="153" ht="12.75" customHeight="1" s="789">
      <c r="A153" s="1076" t="n"/>
      <c r="B153" s="1076" t="n"/>
      <c r="C153" s="1076" t="n"/>
      <c r="D153" s="1076" t="n"/>
      <c r="E153" s="1076" t="n"/>
      <c r="F153" s="1076" t="n"/>
      <c r="G153" s="1076" t="n"/>
      <c r="H153" s="1076" t="n"/>
      <c r="I153" s="1076" t="n"/>
      <c r="J153" s="1076" t="n"/>
      <c r="K153" s="1076" t="n"/>
      <c r="L153" s="1076" t="n"/>
      <c r="M153" s="1076" t="n"/>
      <c r="N153" s="1076" t="n"/>
      <c r="O153" s="1076" t="n"/>
      <c r="P153" s="1076" t="n"/>
      <c r="Q153" s="1076" t="n"/>
      <c r="R153" s="1076" t="n"/>
      <c r="S153" s="1076" t="n"/>
      <c r="T153" s="1076" t="n"/>
      <c r="U153" s="1076" t="n"/>
      <c r="V153" s="1076" t="n"/>
      <c r="W153" s="1076" t="n"/>
      <c r="X153" s="1076" t="n"/>
      <c r="Y153" s="1076" t="n"/>
      <c r="Z153" s="1076" t="n"/>
      <c r="AA153" s="1076" t="n"/>
      <c r="AB153" s="1076" t="n"/>
      <c r="AC153" s="1076" t="n"/>
      <c r="AD153" s="1076" t="n"/>
      <c r="AE153" s="1076" t="n"/>
    </row>
    <row r="154" ht="12.75" customHeight="1" s="789">
      <c r="A154" s="1076" t="n"/>
      <c r="B154" s="1076" t="n"/>
      <c r="C154" s="1076" t="n"/>
      <c r="D154" s="1076" t="n"/>
      <c r="E154" s="1076" t="n"/>
      <c r="F154" s="1076" t="n"/>
      <c r="G154" s="1076" t="n"/>
      <c r="H154" s="1076" t="n"/>
      <c r="I154" s="1076" t="n"/>
      <c r="J154" s="1076" t="n"/>
      <c r="K154" s="1076" t="n"/>
      <c r="L154" s="1076" t="n"/>
      <c r="M154" s="1076" t="n"/>
      <c r="N154" s="1076" t="n"/>
      <c r="O154" s="1076" t="n"/>
      <c r="P154" s="1076" t="n"/>
      <c r="Q154" s="1076" t="n"/>
      <c r="R154" s="1076" t="n"/>
      <c r="S154" s="1076" t="n"/>
      <c r="T154" s="1076" t="n"/>
      <c r="U154" s="1076" t="n"/>
      <c r="V154" s="1076" t="n"/>
      <c r="W154" s="1076" t="n"/>
      <c r="X154" s="1076" t="n"/>
      <c r="Y154" s="1076" t="n"/>
      <c r="Z154" s="1076" t="n"/>
      <c r="AA154" s="1076" t="n"/>
      <c r="AB154" s="1076" t="n"/>
      <c r="AC154" s="1076" t="n"/>
      <c r="AD154" s="1076" t="n"/>
      <c r="AE154" s="1076" t="n"/>
    </row>
    <row r="155" ht="12.75" customHeight="1" s="789">
      <c r="A155" s="1076" t="n"/>
      <c r="B155" s="1076" t="n"/>
      <c r="C155" s="1076" t="n"/>
      <c r="D155" s="1076" t="n"/>
      <c r="E155" s="1076" t="n"/>
      <c r="F155" s="1076" t="n"/>
      <c r="G155" s="1076" t="n"/>
      <c r="H155" s="1076" t="n"/>
      <c r="I155" s="1076" t="n"/>
      <c r="J155" s="1076" t="n"/>
      <c r="K155" s="1076" t="n"/>
      <c r="L155" s="1076" t="n"/>
      <c r="M155" s="1076" t="n"/>
      <c r="N155" s="1076" t="n"/>
      <c r="O155" s="1076" t="n"/>
      <c r="P155" s="1076" t="n"/>
      <c r="Q155" s="1076" t="n"/>
      <c r="R155" s="1076" t="n"/>
      <c r="S155" s="1076" t="n"/>
      <c r="T155" s="1076" t="n"/>
      <c r="U155" s="1076" t="n"/>
      <c r="V155" s="1076" t="n"/>
      <c r="W155" s="1076" t="n"/>
      <c r="X155" s="1076" t="n"/>
      <c r="Y155" s="1076" t="n"/>
      <c r="Z155" s="1076" t="n"/>
      <c r="AA155" s="1076" t="n"/>
      <c r="AB155" s="1076" t="n"/>
      <c r="AC155" s="1076" t="n"/>
      <c r="AD155" s="1076" t="n"/>
      <c r="AE155" s="1076" t="n"/>
    </row>
    <row r="156" ht="12.75" customHeight="1" s="789">
      <c r="A156" s="1076" t="n"/>
      <c r="B156" s="1076" t="n"/>
      <c r="C156" s="1076" t="n"/>
      <c r="D156" s="1076" t="n"/>
      <c r="E156" s="1076" t="n"/>
      <c r="F156" s="1076" t="n"/>
      <c r="G156" s="1076" t="n"/>
      <c r="H156" s="1076" t="n"/>
      <c r="I156" s="1076" t="n"/>
      <c r="J156" s="1076" t="n"/>
      <c r="K156" s="1076" t="n"/>
      <c r="L156" s="1076" t="n"/>
      <c r="M156" s="1076" t="n"/>
      <c r="N156" s="1076" t="n"/>
      <c r="O156" s="1076" t="n"/>
      <c r="P156" s="1076" t="n"/>
      <c r="Q156" s="1076" t="n"/>
      <c r="R156" s="1076" t="n"/>
      <c r="S156" s="1076" t="n"/>
      <c r="T156" s="1076" t="n"/>
      <c r="U156" s="1076" t="n"/>
      <c r="V156" s="1076" t="n"/>
      <c r="W156" s="1076" t="n"/>
      <c r="X156" s="1076" t="n"/>
      <c r="Y156" s="1076" t="n"/>
      <c r="Z156" s="1076" t="n"/>
      <c r="AA156" s="1076" t="n"/>
      <c r="AB156" s="1076" t="n"/>
      <c r="AC156" s="1076" t="n"/>
      <c r="AD156" s="1076" t="n"/>
      <c r="AE156" s="1076" t="n"/>
    </row>
    <row r="157" ht="12.75" customHeight="1" s="789">
      <c r="A157" s="1076" t="n"/>
      <c r="B157" s="1076" t="n"/>
      <c r="C157" s="1076" t="n"/>
      <c r="D157" s="1076" t="n"/>
      <c r="E157" s="1076" t="n"/>
      <c r="F157" s="1076" t="n"/>
      <c r="G157" s="1076" t="n"/>
      <c r="H157" s="1076" t="n"/>
      <c r="I157" s="1076" t="n"/>
      <c r="J157" s="1076" t="n"/>
      <c r="K157" s="1076" t="n"/>
      <c r="L157" s="1076" t="n"/>
      <c r="M157" s="1076" t="n"/>
      <c r="N157" s="1076" t="n"/>
      <c r="O157" s="1076" t="n"/>
      <c r="P157" s="1076" t="n"/>
      <c r="Q157" s="1076" t="n"/>
      <c r="R157" s="1076" t="n"/>
      <c r="S157" s="1076" t="n"/>
      <c r="T157" s="1076" t="n"/>
      <c r="U157" s="1076" t="n"/>
      <c r="V157" s="1076" t="n"/>
      <c r="W157" s="1076" t="n"/>
      <c r="X157" s="1076" t="n"/>
      <c r="Y157" s="1076" t="n"/>
      <c r="Z157" s="1076" t="n"/>
      <c r="AA157" s="1076" t="n"/>
      <c r="AB157" s="1076" t="n"/>
      <c r="AC157" s="1076" t="n"/>
      <c r="AD157" s="1076" t="n"/>
      <c r="AE157" s="1076" t="n"/>
    </row>
    <row r="158" ht="12.75" customHeight="1" s="789">
      <c r="A158" s="1076" t="n"/>
      <c r="B158" s="1076" t="n"/>
      <c r="C158" s="1076" t="n"/>
      <c r="D158" s="1076" t="n"/>
      <c r="E158" s="1076" t="n"/>
      <c r="F158" s="1076" t="n"/>
      <c r="G158" s="1076" t="n"/>
      <c r="H158" s="1076" t="n"/>
      <c r="I158" s="1076" t="n"/>
      <c r="J158" s="1076" t="n"/>
      <c r="K158" s="1076" t="n"/>
      <c r="L158" s="1076" t="n"/>
      <c r="M158" s="1076" t="n"/>
      <c r="N158" s="1076" t="n"/>
      <c r="O158" s="1076" t="n"/>
      <c r="P158" s="1076" t="n"/>
      <c r="Q158" s="1076" t="n"/>
      <c r="R158" s="1076" t="n"/>
      <c r="S158" s="1076" t="n"/>
      <c r="T158" s="1076" t="n"/>
      <c r="U158" s="1076" t="n"/>
      <c r="V158" s="1076" t="n"/>
      <c r="W158" s="1076" t="n"/>
      <c r="X158" s="1076" t="n"/>
      <c r="Y158" s="1076" t="n"/>
      <c r="Z158" s="1076" t="n"/>
      <c r="AA158" s="1076" t="n"/>
      <c r="AB158" s="1076" t="n"/>
      <c r="AC158" s="1076" t="n"/>
      <c r="AD158" s="1076" t="n"/>
      <c r="AE158" s="1076" t="n"/>
    </row>
    <row r="159" ht="12.75" customHeight="1" s="789">
      <c r="A159" s="1076" t="n"/>
      <c r="B159" s="1076" t="n"/>
      <c r="C159" s="1076" t="n"/>
      <c r="D159" s="1076" t="n"/>
      <c r="E159" s="1076" t="n"/>
      <c r="F159" s="1076" t="n"/>
      <c r="G159" s="1076" t="n"/>
      <c r="H159" s="1076" t="n"/>
      <c r="I159" s="1076" t="n"/>
      <c r="J159" s="1076" t="n"/>
      <c r="K159" s="1076" t="n"/>
      <c r="L159" s="1076" t="n"/>
      <c r="M159" s="1076" t="n"/>
      <c r="N159" s="1076" t="n"/>
      <c r="O159" s="1076" t="n"/>
      <c r="P159" s="1076" t="n"/>
      <c r="Q159" s="1076" t="n"/>
      <c r="R159" s="1076" t="n"/>
      <c r="S159" s="1076" t="n"/>
      <c r="T159" s="1076" t="n"/>
      <c r="U159" s="1076" t="n"/>
      <c r="V159" s="1076" t="n"/>
      <c r="W159" s="1076" t="n"/>
      <c r="X159" s="1076" t="n"/>
      <c r="Y159" s="1076" t="n"/>
      <c r="Z159" s="1076" t="n"/>
      <c r="AA159" s="1076" t="n"/>
      <c r="AB159" s="1076" t="n"/>
      <c r="AC159" s="1076" t="n"/>
      <c r="AD159" s="1076" t="n"/>
      <c r="AE159" s="1076" t="n"/>
    </row>
    <row r="160" ht="12.75" customHeight="1" s="789">
      <c r="A160" s="1076" t="n"/>
      <c r="B160" s="1076" t="n"/>
      <c r="C160" s="1076" t="n"/>
      <c r="D160" s="1076" t="n"/>
      <c r="E160" s="1076" t="n"/>
      <c r="F160" s="1076" t="n"/>
      <c r="G160" s="1076" t="n"/>
      <c r="H160" s="1076" t="n"/>
      <c r="I160" s="1076" t="n"/>
      <c r="J160" s="1076" t="n"/>
      <c r="K160" s="1076" t="n"/>
      <c r="L160" s="1076" t="n"/>
      <c r="M160" s="1076" t="n"/>
      <c r="N160" s="1076" t="n"/>
      <c r="O160" s="1076" t="n"/>
      <c r="P160" s="1076" t="n"/>
      <c r="Q160" s="1076" t="n"/>
      <c r="R160" s="1076" t="n"/>
      <c r="S160" s="1076" t="n"/>
      <c r="T160" s="1076" t="n"/>
      <c r="U160" s="1076" t="n"/>
      <c r="V160" s="1076" t="n"/>
      <c r="W160" s="1076" t="n"/>
      <c r="X160" s="1076" t="n"/>
      <c r="Y160" s="1076" t="n"/>
      <c r="Z160" s="1076" t="n"/>
      <c r="AA160" s="1076" t="n"/>
      <c r="AB160" s="1076" t="n"/>
      <c r="AC160" s="1076" t="n"/>
      <c r="AD160" s="1076" t="n"/>
      <c r="AE160" s="1076" t="n"/>
    </row>
    <row r="161" ht="12.75" customHeight="1" s="789">
      <c r="A161" s="1076" t="n"/>
      <c r="B161" s="1076" t="n"/>
      <c r="C161" s="1076" t="n"/>
      <c r="D161" s="1076" t="n"/>
      <c r="E161" s="1076" t="n"/>
      <c r="F161" s="1076" t="n"/>
      <c r="G161" s="1076" t="n"/>
      <c r="H161" s="1076" t="n"/>
      <c r="I161" s="1076" t="n"/>
      <c r="J161" s="1076" t="n"/>
      <c r="K161" s="1076" t="n"/>
      <c r="L161" s="1076" t="n"/>
      <c r="M161" s="1076" t="n"/>
      <c r="N161" s="1076" t="n"/>
      <c r="O161" s="1076" t="n"/>
      <c r="P161" s="1076" t="n"/>
      <c r="Q161" s="1076" t="n"/>
      <c r="R161" s="1076" t="n"/>
      <c r="S161" s="1076" t="n"/>
      <c r="T161" s="1076" t="n"/>
      <c r="U161" s="1076" t="n"/>
      <c r="V161" s="1076" t="n"/>
      <c r="W161" s="1076" t="n"/>
      <c r="X161" s="1076" t="n"/>
      <c r="Y161" s="1076" t="n"/>
      <c r="Z161" s="1076" t="n"/>
      <c r="AA161" s="1076" t="n"/>
      <c r="AB161" s="1076" t="n"/>
      <c r="AC161" s="1076" t="n"/>
      <c r="AD161" s="1076" t="n"/>
      <c r="AE161" s="1076" t="n"/>
    </row>
    <row r="162" ht="12.75" customHeight="1" s="789">
      <c r="A162" s="1076" t="n"/>
      <c r="B162" s="1076" t="n"/>
      <c r="C162" s="1076" t="n"/>
      <c r="D162" s="1076" t="n"/>
      <c r="E162" s="1076" t="n"/>
      <c r="F162" s="1076" t="n"/>
      <c r="G162" s="1076" t="n"/>
      <c r="H162" s="1076" t="n"/>
      <c r="I162" s="1076" t="n"/>
      <c r="J162" s="1076" t="n"/>
      <c r="K162" s="1076" t="n"/>
      <c r="L162" s="1076" t="n"/>
      <c r="M162" s="1076" t="n"/>
      <c r="N162" s="1076" t="n"/>
      <c r="O162" s="1076" t="n"/>
      <c r="P162" s="1076" t="n"/>
      <c r="Q162" s="1076" t="n"/>
      <c r="R162" s="1076" t="n"/>
      <c r="S162" s="1076" t="n"/>
      <c r="T162" s="1076" t="n"/>
      <c r="U162" s="1076" t="n"/>
      <c r="V162" s="1076" t="n"/>
      <c r="W162" s="1076" t="n"/>
      <c r="X162" s="1076" t="n"/>
      <c r="Y162" s="1076" t="n"/>
      <c r="Z162" s="1076" t="n"/>
      <c r="AA162" s="1076" t="n"/>
      <c r="AB162" s="1076" t="n"/>
      <c r="AC162" s="1076" t="n"/>
      <c r="AD162" s="1076" t="n"/>
      <c r="AE162" s="1076" t="n"/>
    </row>
    <row r="163" ht="12.75" customHeight="1" s="789">
      <c r="A163" s="1076" t="n"/>
      <c r="B163" s="1076" t="n"/>
      <c r="C163" s="1076" t="n"/>
      <c r="D163" s="1076" t="n"/>
      <c r="E163" s="1076" t="n"/>
      <c r="F163" s="1076" t="n"/>
      <c r="G163" s="1076" t="n"/>
      <c r="H163" s="1076" t="n"/>
      <c r="I163" s="1076" t="n"/>
      <c r="J163" s="1076" t="n"/>
      <c r="K163" s="1076" t="n"/>
      <c r="L163" s="1076" t="n"/>
      <c r="M163" s="1076" t="n"/>
      <c r="N163" s="1076" t="n"/>
      <c r="O163" s="1076" t="n"/>
      <c r="P163" s="1076" t="n"/>
      <c r="Q163" s="1076" t="n"/>
      <c r="R163" s="1076" t="n"/>
      <c r="S163" s="1076" t="n"/>
      <c r="T163" s="1076" t="n"/>
      <c r="U163" s="1076" t="n"/>
      <c r="V163" s="1076" t="n"/>
      <c r="W163" s="1076" t="n"/>
      <c r="X163" s="1076" t="n"/>
      <c r="Y163" s="1076" t="n"/>
      <c r="Z163" s="1076" t="n"/>
      <c r="AA163" s="1076" t="n"/>
      <c r="AB163" s="1076" t="n"/>
      <c r="AC163" s="1076" t="n"/>
      <c r="AD163" s="1076" t="n"/>
      <c r="AE163" s="1076" t="n"/>
    </row>
    <row r="164" ht="12.75" customHeight="1" s="789">
      <c r="A164" s="1076" t="n"/>
      <c r="B164" s="1076" t="n"/>
      <c r="C164" s="1076" t="n"/>
      <c r="D164" s="1076" t="n"/>
      <c r="E164" s="1076" t="n"/>
      <c r="F164" s="1076" t="n"/>
      <c r="G164" s="1076" t="n"/>
      <c r="H164" s="1076" t="n"/>
      <c r="I164" s="1076" t="n"/>
      <c r="J164" s="1076" t="n"/>
      <c r="K164" s="1076" t="n"/>
      <c r="L164" s="1076" t="n"/>
      <c r="M164" s="1076" t="n"/>
      <c r="N164" s="1076" t="n"/>
      <c r="O164" s="1076" t="n"/>
      <c r="P164" s="1076" t="n"/>
      <c r="Q164" s="1076" t="n"/>
      <c r="R164" s="1076" t="n"/>
      <c r="S164" s="1076" t="n"/>
      <c r="T164" s="1076" t="n"/>
      <c r="U164" s="1076" t="n"/>
      <c r="V164" s="1076" t="n"/>
      <c r="W164" s="1076" t="n"/>
      <c r="X164" s="1076" t="n"/>
      <c r="Y164" s="1076" t="n"/>
      <c r="Z164" s="1076" t="n"/>
      <c r="AA164" s="1076" t="n"/>
      <c r="AB164" s="1076" t="n"/>
      <c r="AC164" s="1076" t="n"/>
      <c r="AD164" s="1076" t="n"/>
      <c r="AE164" s="1076" t="n"/>
    </row>
    <row r="165" ht="12.75" customHeight="1" s="789">
      <c r="A165" s="1076" t="n"/>
      <c r="B165" s="1076" t="n"/>
      <c r="C165" s="1076" t="n"/>
      <c r="D165" s="1076" t="n"/>
      <c r="E165" s="1076" t="n"/>
      <c r="F165" s="1076" t="n"/>
      <c r="G165" s="1076" t="n"/>
      <c r="H165" s="1076" t="n"/>
      <c r="I165" s="1076" t="n"/>
      <c r="J165" s="1076" t="n"/>
      <c r="K165" s="1076" t="n"/>
      <c r="L165" s="1076" t="n"/>
      <c r="M165" s="1076" t="n"/>
      <c r="N165" s="1076" t="n"/>
      <c r="O165" s="1076" t="n"/>
      <c r="P165" s="1076" t="n"/>
      <c r="Q165" s="1076" t="n"/>
      <c r="R165" s="1076" t="n"/>
      <c r="S165" s="1076" t="n"/>
      <c r="T165" s="1076" t="n"/>
      <c r="U165" s="1076" t="n"/>
      <c r="V165" s="1076" t="n"/>
      <c r="W165" s="1076" t="n"/>
      <c r="X165" s="1076" t="n"/>
      <c r="Y165" s="1076" t="n"/>
      <c r="Z165" s="1076" t="n"/>
      <c r="AA165" s="1076" t="n"/>
      <c r="AB165" s="1076" t="n"/>
      <c r="AC165" s="1076" t="n"/>
      <c r="AD165" s="1076" t="n"/>
      <c r="AE165" s="1076" t="n"/>
    </row>
    <row r="166" ht="12.75" customHeight="1" s="789">
      <c r="A166" s="1076" t="n"/>
      <c r="B166" s="1076" t="n"/>
      <c r="C166" s="1076" t="n"/>
      <c r="D166" s="1076" t="n"/>
      <c r="E166" s="1076" t="n"/>
      <c r="F166" s="1076" t="n"/>
      <c r="G166" s="1076" t="n"/>
      <c r="H166" s="1076" t="n"/>
      <c r="I166" s="1076" t="n"/>
      <c r="J166" s="1076" t="n"/>
      <c r="K166" s="1076" t="n"/>
      <c r="L166" s="1076" t="n"/>
      <c r="M166" s="1076" t="n"/>
      <c r="N166" s="1076" t="n"/>
      <c r="O166" s="1076" t="n"/>
      <c r="P166" s="1076" t="n"/>
      <c r="Q166" s="1076" t="n"/>
      <c r="R166" s="1076" t="n"/>
      <c r="S166" s="1076" t="n"/>
      <c r="T166" s="1076" t="n"/>
      <c r="U166" s="1076" t="n"/>
      <c r="V166" s="1076" t="n"/>
      <c r="W166" s="1076" t="n"/>
      <c r="X166" s="1076" t="n"/>
      <c r="Y166" s="1076" t="n"/>
      <c r="Z166" s="1076" t="n"/>
      <c r="AA166" s="1076" t="n"/>
      <c r="AB166" s="1076" t="n"/>
      <c r="AC166" s="1076" t="n"/>
      <c r="AD166" s="1076" t="n"/>
      <c r="AE166" s="1076" t="n"/>
    </row>
    <row r="167" ht="12.75" customHeight="1" s="789">
      <c r="A167" s="1076" t="n"/>
      <c r="B167" s="1076" t="n"/>
      <c r="C167" s="1076" t="n"/>
      <c r="D167" s="1076" t="n"/>
      <c r="E167" s="1076" t="n"/>
      <c r="F167" s="1076" t="n"/>
      <c r="G167" s="1076" t="n"/>
      <c r="H167" s="1076" t="n"/>
      <c r="I167" s="1076" t="n"/>
      <c r="J167" s="1076" t="n"/>
      <c r="K167" s="1076" t="n"/>
      <c r="L167" s="1076" t="n"/>
      <c r="M167" s="1076" t="n"/>
      <c r="N167" s="1076" t="n"/>
      <c r="O167" s="1076" t="n"/>
      <c r="P167" s="1076" t="n"/>
      <c r="Q167" s="1076" t="n"/>
      <c r="R167" s="1076" t="n"/>
      <c r="S167" s="1076" t="n"/>
      <c r="T167" s="1076" t="n"/>
      <c r="U167" s="1076" t="n"/>
      <c r="V167" s="1076" t="n"/>
      <c r="W167" s="1076" t="n"/>
      <c r="X167" s="1076" t="n"/>
      <c r="Y167" s="1076" t="n"/>
      <c r="Z167" s="1076" t="n"/>
      <c r="AA167" s="1076" t="n"/>
      <c r="AB167" s="1076" t="n"/>
      <c r="AC167" s="1076" t="n"/>
      <c r="AD167" s="1076" t="n"/>
      <c r="AE167" s="1076" t="n"/>
    </row>
    <row r="168" ht="12.75" customHeight="1" s="789">
      <c r="A168" s="1076" t="n"/>
      <c r="B168" s="1076" t="n"/>
      <c r="C168" s="1076" t="n"/>
      <c r="D168" s="1076" t="n"/>
      <c r="E168" s="1076" t="n"/>
      <c r="F168" s="1076" t="n"/>
      <c r="G168" s="1076" t="n"/>
      <c r="H168" s="1076" t="n"/>
      <c r="I168" s="1076" t="n"/>
      <c r="J168" s="1076" t="n"/>
      <c r="K168" s="1076" t="n"/>
      <c r="L168" s="1076" t="n"/>
      <c r="M168" s="1076" t="n"/>
      <c r="N168" s="1076" t="n"/>
      <c r="O168" s="1076" t="n"/>
      <c r="P168" s="1076" t="n"/>
      <c r="Q168" s="1076" t="n"/>
      <c r="R168" s="1076" t="n"/>
      <c r="S168" s="1076" t="n"/>
      <c r="T168" s="1076" t="n"/>
      <c r="U168" s="1076" t="n"/>
      <c r="V168" s="1076" t="n"/>
      <c r="W168" s="1076" t="n"/>
      <c r="X168" s="1076" t="n"/>
      <c r="Y168" s="1076" t="n"/>
      <c r="Z168" s="1076" t="n"/>
      <c r="AA168" s="1076" t="n"/>
      <c r="AB168" s="1076" t="n"/>
      <c r="AC168" s="1076" t="n"/>
      <c r="AD168" s="1076" t="n"/>
      <c r="AE168" s="1076" t="n"/>
    </row>
    <row r="169" ht="12.75" customHeight="1" s="789">
      <c r="A169" s="1076" t="n"/>
      <c r="B169" s="1076" t="n"/>
      <c r="C169" s="1076" t="n"/>
      <c r="D169" s="1076" t="n"/>
      <c r="E169" s="1076" t="n"/>
      <c r="F169" s="1076" t="n"/>
      <c r="G169" s="1076" t="n"/>
      <c r="H169" s="1076" t="n"/>
      <c r="I169" s="1076" t="n"/>
      <c r="J169" s="1076" t="n"/>
      <c r="K169" s="1076" t="n"/>
      <c r="L169" s="1076" t="n"/>
      <c r="M169" s="1076" t="n"/>
      <c r="N169" s="1076" t="n"/>
      <c r="O169" s="1076" t="n"/>
      <c r="P169" s="1076" t="n"/>
      <c r="Q169" s="1076" t="n"/>
      <c r="R169" s="1076" t="n"/>
      <c r="S169" s="1076" t="n"/>
      <c r="T169" s="1076" t="n"/>
      <c r="U169" s="1076" t="n"/>
      <c r="V169" s="1076" t="n"/>
      <c r="W169" s="1076" t="n"/>
      <c r="X169" s="1076" t="n"/>
      <c r="Y169" s="1076" t="n"/>
      <c r="Z169" s="1076" t="n"/>
      <c r="AA169" s="1076" t="n"/>
      <c r="AB169" s="1076" t="n"/>
      <c r="AC169" s="1076" t="n"/>
      <c r="AD169" s="1076" t="n"/>
      <c r="AE169" s="1076" t="n"/>
    </row>
    <row r="170" ht="12.75" customHeight="1" s="789">
      <c r="A170" s="1076" t="n"/>
      <c r="B170" s="1076" t="n"/>
      <c r="C170" s="1076" t="n"/>
      <c r="D170" s="1076" t="n"/>
      <c r="E170" s="1076" t="n"/>
      <c r="F170" s="1076" t="n"/>
      <c r="G170" s="1076" t="n"/>
      <c r="H170" s="1076" t="n"/>
      <c r="I170" s="1076" t="n"/>
      <c r="J170" s="1076" t="n"/>
      <c r="K170" s="1076" t="n"/>
      <c r="L170" s="1076" t="n"/>
      <c r="M170" s="1076" t="n"/>
      <c r="N170" s="1076" t="n"/>
      <c r="O170" s="1076" t="n"/>
      <c r="P170" s="1076" t="n"/>
      <c r="Q170" s="1076" t="n"/>
      <c r="R170" s="1076" t="n"/>
      <c r="S170" s="1076" t="n"/>
      <c r="T170" s="1076" t="n"/>
      <c r="U170" s="1076" t="n"/>
      <c r="V170" s="1076" t="n"/>
      <c r="W170" s="1076" t="n"/>
      <c r="X170" s="1076" t="n"/>
      <c r="Y170" s="1076" t="n"/>
      <c r="Z170" s="1076" t="n"/>
      <c r="AA170" s="1076" t="n"/>
      <c r="AB170" s="1076" t="n"/>
      <c r="AC170" s="1076" t="n"/>
      <c r="AD170" s="1076" t="n"/>
      <c r="AE170" s="1076" t="n"/>
    </row>
    <row r="171" ht="12.75" customHeight="1" s="789">
      <c r="A171" s="1076" t="n"/>
      <c r="B171" s="1076" t="n"/>
      <c r="C171" s="1076" t="n"/>
      <c r="D171" s="1076" t="n"/>
      <c r="E171" s="1076" t="n"/>
      <c r="F171" s="1076" t="n"/>
      <c r="G171" s="1076" t="n"/>
      <c r="H171" s="1076" t="n"/>
      <c r="I171" s="1076" t="n"/>
      <c r="J171" s="1076" t="n"/>
      <c r="K171" s="1076" t="n"/>
      <c r="L171" s="1076" t="n"/>
      <c r="M171" s="1076" t="n"/>
      <c r="N171" s="1076" t="n"/>
      <c r="O171" s="1076" t="n"/>
      <c r="P171" s="1076" t="n"/>
      <c r="Q171" s="1076" t="n"/>
      <c r="R171" s="1076" t="n"/>
      <c r="S171" s="1076" t="n"/>
      <c r="T171" s="1076" t="n"/>
      <c r="U171" s="1076" t="n"/>
      <c r="V171" s="1076" t="n"/>
      <c r="W171" s="1076" t="n"/>
      <c r="X171" s="1076" t="n"/>
      <c r="Y171" s="1076" t="n"/>
      <c r="Z171" s="1076" t="n"/>
      <c r="AA171" s="1076" t="n"/>
      <c r="AB171" s="1076" t="n"/>
      <c r="AC171" s="1076" t="n"/>
      <c r="AD171" s="1076" t="n"/>
      <c r="AE171" s="1076" t="n"/>
    </row>
    <row r="172" ht="12.75" customHeight="1" s="789">
      <c r="A172" s="1076" t="n"/>
      <c r="B172" s="1076" t="n"/>
      <c r="C172" s="1076" t="n"/>
      <c r="D172" s="1076" t="n"/>
      <c r="E172" s="1076" t="n"/>
      <c r="F172" s="1076" t="n"/>
      <c r="G172" s="1076" t="n"/>
      <c r="H172" s="1076" t="n"/>
      <c r="I172" s="1076" t="n"/>
      <c r="J172" s="1076" t="n"/>
      <c r="K172" s="1076" t="n"/>
      <c r="L172" s="1076" t="n"/>
      <c r="M172" s="1076" t="n"/>
      <c r="N172" s="1076" t="n"/>
      <c r="O172" s="1076" t="n"/>
      <c r="P172" s="1076" t="n"/>
      <c r="Q172" s="1076" t="n"/>
      <c r="R172" s="1076" t="n"/>
      <c r="S172" s="1076" t="n"/>
      <c r="T172" s="1076" t="n"/>
      <c r="U172" s="1076" t="n"/>
      <c r="V172" s="1076" t="n"/>
      <c r="W172" s="1076" t="n"/>
      <c r="X172" s="1076" t="n"/>
      <c r="Y172" s="1076" t="n"/>
      <c r="Z172" s="1076" t="n"/>
      <c r="AA172" s="1076" t="n"/>
      <c r="AB172" s="1076" t="n"/>
      <c r="AC172" s="1076" t="n"/>
      <c r="AD172" s="1076" t="n"/>
      <c r="AE172" s="1076" t="n"/>
    </row>
    <row r="173" ht="12.75" customHeight="1" s="789">
      <c r="A173" s="1076" t="n"/>
      <c r="B173" s="1076" t="n"/>
      <c r="C173" s="1076" t="n"/>
      <c r="D173" s="1076" t="n"/>
      <c r="E173" s="1076" t="n"/>
      <c r="F173" s="1076" t="n"/>
      <c r="G173" s="1076" t="n"/>
      <c r="H173" s="1076" t="n"/>
      <c r="I173" s="1076" t="n"/>
      <c r="J173" s="1076" t="n"/>
      <c r="K173" s="1076" t="n"/>
      <c r="L173" s="1076" t="n"/>
      <c r="M173" s="1076" t="n"/>
      <c r="N173" s="1076" t="n"/>
      <c r="O173" s="1076" t="n"/>
      <c r="P173" s="1076" t="n"/>
      <c r="Q173" s="1076" t="n"/>
      <c r="R173" s="1076" t="n"/>
      <c r="S173" s="1076" t="n"/>
      <c r="T173" s="1076" t="n"/>
      <c r="U173" s="1076" t="n"/>
      <c r="V173" s="1076" t="n"/>
      <c r="W173" s="1076" t="n"/>
      <c r="X173" s="1076" t="n"/>
      <c r="Y173" s="1076" t="n"/>
      <c r="Z173" s="1076" t="n"/>
      <c r="AA173" s="1076" t="n"/>
      <c r="AB173" s="1076" t="n"/>
      <c r="AC173" s="1076" t="n"/>
      <c r="AD173" s="1076" t="n"/>
      <c r="AE173" s="1076" t="n"/>
    </row>
    <row r="174" ht="12.75" customHeight="1" s="789">
      <c r="A174" s="1076" t="n"/>
      <c r="B174" s="1076" t="n"/>
      <c r="C174" s="1076" t="n"/>
      <c r="D174" s="1076" t="n"/>
      <c r="E174" s="1076" t="n"/>
      <c r="F174" s="1076" t="n"/>
      <c r="G174" s="1076" t="n"/>
      <c r="H174" s="1076" t="n"/>
      <c r="I174" s="1076" t="n"/>
      <c r="J174" s="1076" t="n"/>
      <c r="K174" s="1076" t="n"/>
      <c r="L174" s="1076" t="n"/>
      <c r="M174" s="1076" t="n"/>
      <c r="N174" s="1076" t="n"/>
      <c r="O174" s="1076" t="n"/>
      <c r="P174" s="1076" t="n"/>
      <c r="Q174" s="1076" t="n"/>
      <c r="R174" s="1076" t="n"/>
      <c r="S174" s="1076" t="n"/>
      <c r="T174" s="1076" t="n"/>
      <c r="U174" s="1076" t="n"/>
      <c r="V174" s="1076" t="n"/>
      <c r="W174" s="1076" t="n"/>
      <c r="X174" s="1076" t="n"/>
      <c r="Y174" s="1076" t="n"/>
      <c r="Z174" s="1076" t="n"/>
      <c r="AA174" s="1076" t="n"/>
      <c r="AB174" s="1076" t="n"/>
      <c r="AC174" s="1076" t="n"/>
      <c r="AD174" s="1076" t="n"/>
      <c r="AE174" s="1076" t="n"/>
    </row>
    <row r="175" ht="12.75" customHeight="1" s="789">
      <c r="A175" s="1076" t="n"/>
      <c r="B175" s="1076" t="n"/>
      <c r="C175" s="1076" t="n"/>
      <c r="D175" s="1076" t="n"/>
      <c r="E175" s="1076" t="n"/>
      <c r="F175" s="1076" t="n"/>
      <c r="G175" s="1076" t="n"/>
      <c r="H175" s="1076" t="n"/>
      <c r="I175" s="1076" t="n"/>
      <c r="J175" s="1076" t="n"/>
      <c r="K175" s="1076" t="n"/>
      <c r="L175" s="1076" t="n"/>
      <c r="M175" s="1076" t="n"/>
      <c r="N175" s="1076" t="n"/>
      <c r="O175" s="1076" t="n"/>
      <c r="P175" s="1076" t="n"/>
      <c r="Q175" s="1076" t="n"/>
      <c r="R175" s="1076" t="n"/>
      <c r="S175" s="1076" t="n"/>
      <c r="T175" s="1076" t="n"/>
      <c r="U175" s="1076" t="n"/>
      <c r="V175" s="1076" t="n"/>
      <c r="W175" s="1076" t="n"/>
      <c r="X175" s="1076" t="n"/>
      <c r="Y175" s="1076" t="n"/>
      <c r="Z175" s="1076" t="n"/>
      <c r="AA175" s="1076" t="n"/>
      <c r="AB175" s="1076" t="n"/>
      <c r="AC175" s="1076" t="n"/>
      <c r="AD175" s="1076" t="n"/>
      <c r="AE175" s="1076" t="n"/>
    </row>
    <row r="176" ht="12.75" customHeight="1" s="789">
      <c r="A176" s="1076" t="n"/>
      <c r="B176" s="1076" t="n"/>
      <c r="C176" s="1076" t="n"/>
      <c r="D176" s="1076" t="n"/>
      <c r="E176" s="1076" t="n"/>
      <c r="F176" s="1076" t="n"/>
      <c r="G176" s="1076" t="n"/>
      <c r="H176" s="1076" t="n"/>
      <c r="I176" s="1076" t="n"/>
      <c r="J176" s="1076" t="n"/>
      <c r="K176" s="1076" t="n"/>
      <c r="L176" s="1076" t="n"/>
      <c r="M176" s="1076" t="n"/>
      <c r="N176" s="1076" t="n"/>
      <c r="O176" s="1076" t="n"/>
      <c r="P176" s="1076" t="n"/>
      <c r="Q176" s="1076" t="n"/>
      <c r="R176" s="1076" t="n"/>
      <c r="S176" s="1076" t="n"/>
      <c r="T176" s="1076" t="n"/>
      <c r="U176" s="1076" t="n"/>
      <c r="V176" s="1076" t="n"/>
      <c r="W176" s="1076" t="n"/>
      <c r="X176" s="1076" t="n"/>
      <c r="Y176" s="1076" t="n"/>
      <c r="Z176" s="1076" t="n"/>
      <c r="AA176" s="1076" t="n"/>
      <c r="AB176" s="1076" t="n"/>
      <c r="AC176" s="1076" t="n"/>
      <c r="AD176" s="1076" t="n"/>
      <c r="AE176" s="1076" t="n"/>
    </row>
    <row r="177" ht="12.75" customHeight="1" s="789">
      <c r="A177" s="1076" t="n"/>
      <c r="B177" s="1076" t="n"/>
      <c r="C177" s="1076" t="n"/>
      <c r="D177" s="1076" t="n"/>
      <c r="E177" s="1076" t="n"/>
      <c r="F177" s="1076" t="n"/>
      <c r="G177" s="1076" t="n"/>
      <c r="H177" s="1076" t="n"/>
      <c r="I177" s="1076" t="n"/>
      <c r="J177" s="1076" t="n"/>
      <c r="K177" s="1076" t="n"/>
      <c r="L177" s="1076" t="n"/>
      <c r="M177" s="1076" t="n"/>
      <c r="N177" s="1076" t="n"/>
      <c r="O177" s="1076" t="n"/>
      <c r="P177" s="1076" t="n"/>
      <c r="Q177" s="1076" t="n"/>
      <c r="R177" s="1076" t="n"/>
      <c r="S177" s="1076" t="n"/>
      <c r="T177" s="1076" t="n"/>
      <c r="U177" s="1076" t="n"/>
      <c r="V177" s="1076" t="n"/>
      <c r="W177" s="1076" t="n"/>
      <c r="X177" s="1076" t="n"/>
      <c r="Y177" s="1076" t="n"/>
      <c r="Z177" s="1076" t="n"/>
      <c r="AA177" s="1076" t="n"/>
      <c r="AB177" s="1076" t="n"/>
      <c r="AC177" s="1076" t="n"/>
      <c r="AD177" s="1076" t="n"/>
      <c r="AE177" s="1076" t="n"/>
    </row>
    <row r="178" ht="12.75" customHeight="1" s="789">
      <c r="A178" s="1076" t="n"/>
      <c r="B178" s="1076" t="n"/>
      <c r="C178" s="1076" t="n"/>
      <c r="D178" s="1076" t="n"/>
      <c r="E178" s="1076" t="n"/>
      <c r="F178" s="1076" t="n"/>
      <c r="G178" s="1076" t="n"/>
      <c r="H178" s="1076" t="n"/>
      <c r="I178" s="1076" t="n"/>
      <c r="J178" s="1076" t="n"/>
      <c r="K178" s="1076" t="n"/>
      <c r="L178" s="1076" t="n"/>
      <c r="M178" s="1076" t="n"/>
      <c r="N178" s="1076" t="n"/>
      <c r="O178" s="1076" t="n"/>
      <c r="P178" s="1076" t="n"/>
      <c r="Q178" s="1076" t="n"/>
      <c r="R178" s="1076" t="n"/>
      <c r="S178" s="1076" t="n"/>
      <c r="T178" s="1076" t="n"/>
      <c r="U178" s="1076" t="n"/>
      <c r="V178" s="1076" t="n"/>
      <c r="W178" s="1076" t="n"/>
      <c r="X178" s="1076" t="n"/>
      <c r="Y178" s="1076" t="n"/>
      <c r="Z178" s="1076" t="n"/>
      <c r="AA178" s="1076" t="n"/>
      <c r="AB178" s="1076" t="n"/>
      <c r="AC178" s="1076" t="n"/>
      <c r="AD178" s="1076" t="n"/>
      <c r="AE178" s="1076" t="n"/>
    </row>
    <row r="179" ht="12.75" customHeight="1" s="789">
      <c r="A179" s="1076" t="n"/>
      <c r="B179" s="1076" t="n"/>
      <c r="C179" s="1076" t="n"/>
      <c r="D179" s="1076" t="n"/>
      <c r="E179" s="1076" t="n"/>
      <c r="F179" s="1076" t="n"/>
      <c r="G179" s="1076" t="n"/>
      <c r="H179" s="1076" t="n"/>
      <c r="I179" s="1076" t="n"/>
      <c r="J179" s="1076" t="n"/>
      <c r="K179" s="1076" t="n"/>
      <c r="L179" s="1076" t="n"/>
      <c r="M179" s="1076" t="n"/>
      <c r="N179" s="1076" t="n"/>
      <c r="O179" s="1076" t="n"/>
      <c r="P179" s="1076" t="n"/>
      <c r="Q179" s="1076" t="n"/>
      <c r="R179" s="1076" t="n"/>
      <c r="S179" s="1076" t="n"/>
      <c r="T179" s="1076" t="n"/>
      <c r="U179" s="1076" t="n"/>
      <c r="V179" s="1076" t="n"/>
      <c r="W179" s="1076" t="n"/>
      <c r="X179" s="1076" t="n"/>
      <c r="Y179" s="1076" t="n"/>
      <c r="Z179" s="1076" t="n"/>
      <c r="AA179" s="1076" t="n"/>
      <c r="AB179" s="1076" t="n"/>
      <c r="AC179" s="1076" t="n"/>
      <c r="AD179" s="1076" t="n"/>
      <c r="AE179" s="1076" t="n"/>
    </row>
    <row r="180" ht="12.75" customHeight="1" s="789">
      <c r="A180" s="1076" t="n"/>
      <c r="B180" s="1076" t="n"/>
      <c r="C180" s="1076" t="n"/>
      <c r="D180" s="1076" t="n"/>
      <c r="E180" s="1076" t="n"/>
      <c r="F180" s="1076" t="n"/>
      <c r="G180" s="1076" t="n"/>
      <c r="H180" s="1076" t="n"/>
      <c r="I180" s="1076" t="n"/>
      <c r="J180" s="1076" t="n"/>
      <c r="K180" s="1076" t="n"/>
      <c r="L180" s="1076" t="n"/>
      <c r="M180" s="1076" t="n"/>
      <c r="N180" s="1076" t="n"/>
      <c r="O180" s="1076" t="n"/>
      <c r="P180" s="1076" t="n"/>
      <c r="Q180" s="1076" t="n"/>
      <c r="R180" s="1076" t="n"/>
      <c r="S180" s="1076" t="n"/>
      <c r="T180" s="1076" t="n"/>
      <c r="U180" s="1076" t="n"/>
      <c r="V180" s="1076" t="n"/>
      <c r="W180" s="1076" t="n"/>
      <c r="X180" s="1076" t="n"/>
      <c r="Y180" s="1076" t="n"/>
      <c r="Z180" s="1076" t="n"/>
      <c r="AA180" s="1076" t="n"/>
      <c r="AB180" s="1076" t="n"/>
      <c r="AC180" s="1076" t="n"/>
      <c r="AD180" s="1076" t="n"/>
      <c r="AE180" s="1076" t="n"/>
    </row>
    <row r="181" ht="12.75" customHeight="1" s="789">
      <c r="A181" s="1076" t="n"/>
      <c r="B181" s="1076" t="n"/>
      <c r="C181" s="1076" t="n"/>
      <c r="D181" s="1076" t="n"/>
      <c r="E181" s="1076" t="n"/>
      <c r="F181" s="1076" t="n"/>
      <c r="G181" s="1076" t="n"/>
      <c r="H181" s="1076" t="n"/>
      <c r="I181" s="1076" t="n"/>
      <c r="J181" s="1076" t="n"/>
      <c r="K181" s="1076" t="n"/>
      <c r="L181" s="1076" t="n"/>
      <c r="M181" s="1076" t="n"/>
      <c r="N181" s="1076" t="n"/>
      <c r="O181" s="1076" t="n"/>
      <c r="P181" s="1076" t="n"/>
      <c r="Q181" s="1076" t="n"/>
      <c r="R181" s="1076" t="n"/>
      <c r="S181" s="1076" t="n"/>
      <c r="T181" s="1076" t="n"/>
      <c r="U181" s="1076" t="n"/>
      <c r="V181" s="1076" t="n"/>
      <c r="W181" s="1076" t="n"/>
      <c r="X181" s="1076" t="n"/>
      <c r="Y181" s="1076" t="n"/>
      <c r="Z181" s="1076" t="n"/>
      <c r="AA181" s="1076" t="n"/>
      <c r="AB181" s="1076" t="n"/>
      <c r="AC181" s="1076" t="n"/>
      <c r="AD181" s="1076" t="n"/>
      <c r="AE181" s="1076" t="n"/>
    </row>
    <row r="182" ht="12.75" customHeight="1" s="789">
      <c r="A182" s="1076" t="n"/>
      <c r="B182" s="1076" t="n"/>
      <c r="C182" s="1076" t="n"/>
      <c r="D182" s="1076" t="n"/>
      <c r="E182" s="1076" t="n"/>
      <c r="F182" s="1076" t="n"/>
      <c r="G182" s="1076" t="n"/>
      <c r="H182" s="1076" t="n"/>
      <c r="I182" s="1076" t="n"/>
      <c r="J182" s="1076" t="n"/>
      <c r="K182" s="1076" t="n"/>
      <c r="L182" s="1076" t="n"/>
      <c r="M182" s="1076" t="n"/>
      <c r="N182" s="1076" t="n"/>
      <c r="O182" s="1076" t="n"/>
      <c r="P182" s="1076" t="n"/>
      <c r="Q182" s="1076" t="n"/>
      <c r="R182" s="1076" t="n"/>
      <c r="S182" s="1076" t="n"/>
      <c r="T182" s="1076" t="n"/>
      <c r="U182" s="1076" t="n"/>
      <c r="V182" s="1076" t="n"/>
      <c r="W182" s="1076" t="n"/>
      <c r="X182" s="1076" t="n"/>
      <c r="Y182" s="1076" t="n"/>
      <c r="Z182" s="1076" t="n"/>
      <c r="AA182" s="1076" t="n"/>
      <c r="AB182" s="1076" t="n"/>
      <c r="AC182" s="1076" t="n"/>
      <c r="AD182" s="1076" t="n"/>
      <c r="AE182" s="1076" t="n"/>
    </row>
    <row r="183" ht="12.75" customHeight="1" s="789">
      <c r="A183" s="1076" t="n"/>
      <c r="B183" s="1076" t="n"/>
      <c r="C183" s="1076" t="n"/>
      <c r="D183" s="1076" t="n"/>
      <c r="E183" s="1076" t="n"/>
      <c r="F183" s="1076" t="n"/>
      <c r="G183" s="1076" t="n"/>
      <c r="H183" s="1076" t="n"/>
      <c r="I183" s="1076" t="n"/>
      <c r="J183" s="1076" t="n"/>
      <c r="K183" s="1076" t="n"/>
      <c r="L183" s="1076" t="n"/>
      <c r="M183" s="1076" t="n"/>
      <c r="N183" s="1076" t="n"/>
      <c r="O183" s="1076" t="n"/>
      <c r="P183" s="1076" t="n"/>
      <c r="Q183" s="1076" t="n"/>
      <c r="R183" s="1076" t="n"/>
      <c r="S183" s="1076" t="n"/>
      <c r="T183" s="1076" t="n"/>
      <c r="U183" s="1076" t="n"/>
      <c r="V183" s="1076" t="n"/>
      <c r="W183" s="1076" t="n"/>
      <c r="X183" s="1076" t="n"/>
      <c r="Y183" s="1076" t="n"/>
      <c r="Z183" s="1076" t="n"/>
      <c r="AA183" s="1076" t="n"/>
      <c r="AB183" s="1076" t="n"/>
      <c r="AC183" s="1076" t="n"/>
      <c r="AD183" s="1076" t="n"/>
      <c r="AE183" s="1076" t="n"/>
    </row>
    <row r="184" ht="12.75" customHeight="1" s="789">
      <c r="A184" s="1076" t="n"/>
      <c r="B184" s="1076" t="n"/>
      <c r="C184" s="1076" t="n"/>
      <c r="D184" s="1076" t="n"/>
      <c r="E184" s="1076" t="n"/>
      <c r="F184" s="1076" t="n"/>
      <c r="G184" s="1076" t="n"/>
      <c r="H184" s="1076" t="n"/>
      <c r="I184" s="1076" t="n"/>
      <c r="J184" s="1076" t="n"/>
      <c r="K184" s="1076" t="n"/>
      <c r="L184" s="1076" t="n"/>
      <c r="M184" s="1076" t="n"/>
      <c r="N184" s="1076" t="n"/>
      <c r="O184" s="1076" t="n"/>
      <c r="P184" s="1076" t="n"/>
      <c r="Q184" s="1076" t="n"/>
      <c r="R184" s="1076" t="n"/>
      <c r="S184" s="1076" t="n"/>
      <c r="T184" s="1076" t="n"/>
      <c r="U184" s="1076" t="n"/>
      <c r="V184" s="1076" t="n"/>
      <c r="W184" s="1076" t="n"/>
      <c r="X184" s="1076" t="n"/>
      <c r="Y184" s="1076" t="n"/>
      <c r="Z184" s="1076" t="n"/>
      <c r="AA184" s="1076" t="n"/>
      <c r="AB184" s="1076" t="n"/>
      <c r="AC184" s="1076" t="n"/>
      <c r="AD184" s="1076" t="n"/>
      <c r="AE184" s="1076" t="n"/>
    </row>
    <row r="185" ht="12.75" customHeight="1" s="789">
      <c r="A185" s="1076" t="n"/>
      <c r="B185" s="1076" t="n"/>
      <c r="C185" s="1076" t="n"/>
      <c r="D185" s="1076" t="n"/>
      <c r="E185" s="1076" t="n"/>
      <c r="F185" s="1076" t="n"/>
      <c r="G185" s="1076" t="n"/>
      <c r="H185" s="1076" t="n"/>
      <c r="I185" s="1076" t="n"/>
      <c r="J185" s="1076" t="n"/>
      <c r="K185" s="1076" t="n"/>
      <c r="L185" s="1076" t="n"/>
      <c r="M185" s="1076" t="n"/>
      <c r="N185" s="1076" t="n"/>
      <c r="O185" s="1076" t="n"/>
      <c r="P185" s="1076" t="n"/>
      <c r="Q185" s="1076" t="n"/>
      <c r="R185" s="1076" t="n"/>
      <c r="S185" s="1076" t="n"/>
      <c r="T185" s="1076" t="n"/>
      <c r="U185" s="1076" t="n"/>
      <c r="V185" s="1076" t="n"/>
      <c r="W185" s="1076" t="n"/>
      <c r="X185" s="1076" t="n"/>
      <c r="Y185" s="1076" t="n"/>
      <c r="Z185" s="1076" t="n"/>
      <c r="AA185" s="1076" t="n"/>
      <c r="AB185" s="1076" t="n"/>
      <c r="AC185" s="1076" t="n"/>
      <c r="AD185" s="1076" t="n"/>
      <c r="AE185" s="1076" t="n"/>
    </row>
    <row r="186" ht="12.75" customHeight="1" s="789">
      <c r="A186" s="1076" t="n"/>
      <c r="B186" s="1076" t="n"/>
      <c r="C186" s="1076" t="n"/>
      <c r="D186" s="1076" t="n"/>
      <c r="E186" s="1076" t="n"/>
      <c r="F186" s="1076" t="n"/>
      <c r="G186" s="1076" t="n"/>
      <c r="H186" s="1076" t="n"/>
      <c r="I186" s="1076" t="n"/>
      <c r="J186" s="1076" t="n"/>
      <c r="K186" s="1076" t="n"/>
      <c r="L186" s="1076" t="n"/>
      <c r="M186" s="1076" t="n"/>
      <c r="N186" s="1076" t="n"/>
      <c r="O186" s="1076" t="n"/>
      <c r="P186" s="1076" t="n"/>
      <c r="Q186" s="1076" t="n"/>
      <c r="R186" s="1076" t="n"/>
      <c r="S186" s="1076" t="n"/>
      <c r="T186" s="1076" t="n"/>
      <c r="U186" s="1076" t="n"/>
      <c r="V186" s="1076" t="n"/>
      <c r="W186" s="1076" t="n"/>
      <c r="X186" s="1076" t="n"/>
      <c r="Y186" s="1076" t="n"/>
      <c r="Z186" s="1076" t="n"/>
      <c r="AA186" s="1076" t="n"/>
      <c r="AB186" s="1076" t="n"/>
      <c r="AC186" s="1076" t="n"/>
      <c r="AD186" s="1076" t="n"/>
      <c r="AE186" s="1076" t="n"/>
    </row>
    <row r="187" ht="12.75" customHeight="1" s="789">
      <c r="A187" s="1076" t="n"/>
      <c r="B187" s="1076" t="n"/>
      <c r="C187" s="1076" t="n"/>
      <c r="D187" s="1076" t="n"/>
      <c r="E187" s="1076" t="n"/>
      <c r="F187" s="1076" t="n"/>
      <c r="G187" s="1076" t="n"/>
      <c r="H187" s="1076" t="n"/>
      <c r="I187" s="1076" t="n"/>
      <c r="J187" s="1076" t="n"/>
      <c r="K187" s="1076" t="n"/>
      <c r="L187" s="1076" t="n"/>
      <c r="M187" s="1076" t="n"/>
      <c r="N187" s="1076" t="n"/>
      <c r="O187" s="1076" t="n"/>
      <c r="P187" s="1076" t="n"/>
      <c r="Q187" s="1076" t="n"/>
      <c r="R187" s="1076" t="n"/>
      <c r="S187" s="1076" t="n"/>
      <c r="T187" s="1076" t="n"/>
      <c r="U187" s="1076" t="n"/>
      <c r="V187" s="1076" t="n"/>
      <c r="W187" s="1076" t="n"/>
      <c r="X187" s="1076" t="n"/>
      <c r="Y187" s="1076" t="n"/>
      <c r="Z187" s="1076" t="n"/>
      <c r="AA187" s="1076" t="n"/>
      <c r="AB187" s="1076" t="n"/>
      <c r="AC187" s="1076" t="n"/>
      <c r="AD187" s="1076" t="n"/>
      <c r="AE187" s="1076" t="n"/>
    </row>
    <row r="188" ht="12.75" customHeight="1" s="789">
      <c r="A188" s="1076" t="n"/>
      <c r="B188" s="1076" t="n"/>
      <c r="C188" s="1076" t="n"/>
      <c r="D188" s="1076" t="n"/>
      <c r="E188" s="1076" t="n"/>
      <c r="F188" s="1076" t="n"/>
      <c r="G188" s="1076" t="n"/>
      <c r="H188" s="1076" t="n"/>
      <c r="I188" s="1076" t="n"/>
      <c r="J188" s="1076" t="n"/>
      <c r="K188" s="1076" t="n"/>
      <c r="L188" s="1076" t="n"/>
      <c r="M188" s="1076" t="n"/>
      <c r="N188" s="1076" t="n"/>
      <c r="O188" s="1076" t="n"/>
      <c r="P188" s="1076" t="n"/>
      <c r="Q188" s="1076" t="n"/>
      <c r="R188" s="1076" t="n"/>
      <c r="S188" s="1076" t="n"/>
      <c r="T188" s="1076" t="n"/>
      <c r="U188" s="1076" t="n"/>
      <c r="V188" s="1076" t="n"/>
      <c r="W188" s="1076" t="n"/>
      <c r="X188" s="1076" t="n"/>
      <c r="Y188" s="1076" t="n"/>
      <c r="Z188" s="1076" t="n"/>
      <c r="AA188" s="1076" t="n"/>
      <c r="AB188" s="1076" t="n"/>
      <c r="AC188" s="1076" t="n"/>
      <c r="AD188" s="1076" t="n"/>
      <c r="AE188" s="1076" t="n"/>
    </row>
    <row r="189" ht="12.75" customHeight="1" s="789">
      <c r="A189" s="1076" t="n"/>
      <c r="B189" s="1076" t="n"/>
      <c r="C189" s="1076" t="n"/>
      <c r="D189" s="1076" t="n"/>
      <c r="E189" s="1076" t="n"/>
      <c r="F189" s="1076" t="n"/>
      <c r="G189" s="1076" t="n"/>
      <c r="H189" s="1076" t="n"/>
      <c r="I189" s="1076" t="n"/>
      <c r="J189" s="1076" t="n"/>
      <c r="K189" s="1076" t="n"/>
      <c r="L189" s="1076" t="n"/>
      <c r="M189" s="1076" t="n"/>
      <c r="N189" s="1076" t="n"/>
      <c r="O189" s="1076" t="n"/>
      <c r="P189" s="1076" t="n"/>
      <c r="Q189" s="1076" t="n"/>
      <c r="R189" s="1076" t="n"/>
      <c r="S189" s="1076" t="n"/>
      <c r="T189" s="1076" t="n"/>
      <c r="U189" s="1076" t="n"/>
      <c r="V189" s="1076" t="n"/>
      <c r="W189" s="1076" t="n"/>
      <c r="X189" s="1076" t="n"/>
      <c r="Y189" s="1076" t="n"/>
      <c r="Z189" s="1076" t="n"/>
      <c r="AA189" s="1076" t="n"/>
      <c r="AB189" s="1076" t="n"/>
      <c r="AC189" s="1076" t="n"/>
      <c r="AD189" s="1076" t="n"/>
      <c r="AE189" s="1076" t="n"/>
    </row>
    <row r="190" ht="12.75" customHeight="1" s="789">
      <c r="A190" s="1076" t="n"/>
      <c r="B190" s="1076" t="n"/>
      <c r="C190" s="1076" t="n"/>
      <c r="D190" s="1076" t="n"/>
      <c r="E190" s="1076" t="n"/>
      <c r="F190" s="1076" t="n"/>
      <c r="G190" s="1076" t="n"/>
      <c r="H190" s="1076" t="n"/>
      <c r="I190" s="1076" t="n"/>
      <c r="J190" s="1076" t="n"/>
      <c r="K190" s="1076" t="n"/>
      <c r="L190" s="1076" t="n"/>
      <c r="M190" s="1076" t="n"/>
      <c r="N190" s="1076" t="n"/>
      <c r="O190" s="1076" t="n"/>
      <c r="P190" s="1076" t="n"/>
      <c r="Q190" s="1076" t="n"/>
      <c r="R190" s="1076" t="n"/>
      <c r="S190" s="1076" t="n"/>
      <c r="T190" s="1076" t="n"/>
      <c r="U190" s="1076" t="n"/>
      <c r="V190" s="1076" t="n"/>
      <c r="W190" s="1076" t="n"/>
      <c r="X190" s="1076" t="n"/>
      <c r="Y190" s="1076" t="n"/>
      <c r="Z190" s="1076" t="n"/>
      <c r="AA190" s="1076" t="n"/>
      <c r="AB190" s="1076" t="n"/>
      <c r="AC190" s="1076" t="n"/>
      <c r="AD190" s="1076" t="n"/>
      <c r="AE190" s="1076" t="n"/>
    </row>
    <row r="191" ht="12.75" customHeight="1" s="789">
      <c r="A191" s="1076" t="n"/>
      <c r="B191" s="1076" t="n"/>
      <c r="C191" s="1076" t="n"/>
      <c r="D191" s="1076" t="n"/>
      <c r="E191" s="1076" t="n"/>
      <c r="F191" s="1076" t="n"/>
      <c r="G191" s="1076" t="n"/>
      <c r="H191" s="1076" t="n"/>
      <c r="I191" s="1076" t="n"/>
      <c r="J191" s="1076" t="n"/>
      <c r="K191" s="1076" t="n"/>
      <c r="L191" s="1076" t="n"/>
      <c r="M191" s="1076" t="n"/>
      <c r="N191" s="1076" t="n"/>
      <c r="O191" s="1076" t="n"/>
      <c r="P191" s="1076" t="n"/>
      <c r="Q191" s="1076" t="n"/>
      <c r="R191" s="1076" t="n"/>
      <c r="S191" s="1076" t="n"/>
      <c r="T191" s="1076" t="n"/>
      <c r="U191" s="1076" t="n"/>
      <c r="V191" s="1076" t="n"/>
      <c r="W191" s="1076" t="n"/>
      <c r="X191" s="1076" t="n"/>
      <c r="Y191" s="1076" t="n"/>
      <c r="Z191" s="1076" t="n"/>
      <c r="AA191" s="1076" t="n"/>
      <c r="AB191" s="1076" t="n"/>
      <c r="AC191" s="1076" t="n"/>
      <c r="AD191" s="1076" t="n"/>
      <c r="AE191" s="1076" t="n"/>
    </row>
    <row r="192" ht="12.75" customHeight="1" s="789">
      <c r="A192" s="1076" t="n"/>
      <c r="B192" s="1076" t="n"/>
      <c r="C192" s="1076" t="n"/>
      <c r="D192" s="1076" t="n"/>
      <c r="E192" s="1076" t="n"/>
      <c r="F192" s="1076" t="n"/>
      <c r="G192" s="1076" t="n"/>
      <c r="H192" s="1076" t="n"/>
      <c r="I192" s="1076" t="n"/>
      <c r="J192" s="1076" t="n"/>
      <c r="K192" s="1076" t="n"/>
      <c r="L192" s="1076" t="n"/>
      <c r="M192" s="1076" t="n"/>
      <c r="N192" s="1076" t="n"/>
      <c r="O192" s="1076" t="n"/>
      <c r="P192" s="1076" t="n"/>
      <c r="Q192" s="1076" t="n"/>
      <c r="R192" s="1076" t="n"/>
      <c r="S192" s="1076" t="n"/>
      <c r="T192" s="1076" t="n"/>
      <c r="U192" s="1076" t="n"/>
      <c r="V192" s="1076" t="n"/>
      <c r="W192" s="1076" t="n"/>
      <c r="X192" s="1076" t="n"/>
      <c r="Y192" s="1076" t="n"/>
      <c r="Z192" s="1076" t="n"/>
      <c r="AA192" s="1076" t="n"/>
      <c r="AB192" s="1076" t="n"/>
      <c r="AC192" s="1076" t="n"/>
      <c r="AD192" s="1076" t="n"/>
      <c r="AE192" s="1076" t="n"/>
    </row>
    <row r="193" ht="12.75" customHeight="1" s="789">
      <c r="A193" s="1076" t="n"/>
      <c r="B193" s="1076" t="n"/>
      <c r="C193" s="1076" t="n"/>
      <c r="D193" s="1076" t="n"/>
      <c r="E193" s="1076" t="n"/>
      <c r="F193" s="1076" t="n"/>
      <c r="G193" s="1076" t="n"/>
      <c r="H193" s="1076" t="n"/>
      <c r="I193" s="1076" t="n"/>
      <c r="J193" s="1076" t="n"/>
      <c r="K193" s="1076" t="n"/>
      <c r="L193" s="1076" t="n"/>
      <c r="M193" s="1076" t="n"/>
      <c r="N193" s="1076" t="n"/>
      <c r="O193" s="1076" t="n"/>
      <c r="P193" s="1076" t="n"/>
      <c r="Q193" s="1076" t="n"/>
      <c r="R193" s="1076" t="n"/>
      <c r="S193" s="1076" t="n"/>
      <c r="T193" s="1076" t="n"/>
      <c r="U193" s="1076" t="n"/>
      <c r="V193" s="1076" t="n"/>
      <c r="W193" s="1076" t="n"/>
      <c r="X193" s="1076" t="n"/>
      <c r="Y193" s="1076" t="n"/>
      <c r="Z193" s="1076" t="n"/>
      <c r="AA193" s="1076" t="n"/>
      <c r="AB193" s="1076" t="n"/>
      <c r="AC193" s="1076" t="n"/>
      <c r="AD193" s="1076" t="n"/>
      <c r="AE193" s="1076" t="n"/>
    </row>
    <row r="194" ht="12.75" customHeight="1" s="789">
      <c r="A194" s="1076" t="n"/>
      <c r="B194" s="1076" t="n"/>
      <c r="C194" s="1076" t="n"/>
      <c r="D194" s="1076" t="n"/>
      <c r="E194" s="1076" t="n"/>
      <c r="F194" s="1076" t="n"/>
      <c r="G194" s="1076" t="n"/>
      <c r="H194" s="1076" t="n"/>
      <c r="I194" s="1076" t="n"/>
      <c r="J194" s="1076" t="n"/>
      <c r="K194" s="1076" t="n"/>
      <c r="L194" s="1076" t="n"/>
      <c r="M194" s="1076" t="n"/>
      <c r="N194" s="1076" t="n"/>
      <c r="O194" s="1076" t="n"/>
      <c r="P194" s="1076" t="n"/>
      <c r="Q194" s="1076" t="n"/>
      <c r="R194" s="1076" t="n"/>
      <c r="S194" s="1076" t="n"/>
      <c r="T194" s="1076" t="n"/>
      <c r="U194" s="1076" t="n"/>
      <c r="V194" s="1076" t="n"/>
      <c r="W194" s="1076" t="n"/>
      <c r="X194" s="1076" t="n"/>
      <c r="Y194" s="1076" t="n"/>
      <c r="Z194" s="1076" t="n"/>
      <c r="AA194" s="1076" t="n"/>
      <c r="AB194" s="1076" t="n"/>
      <c r="AC194" s="1076" t="n"/>
      <c r="AD194" s="1076" t="n"/>
      <c r="AE194" s="1076" t="n"/>
    </row>
    <row r="195" ht="12.75" customHeight="1" s="789">
      <c r="A195" s="1076" t="n"/>
      <c r="B195" s="1076" t="n"/>
      <c r="C195" s="1076" t="n"/>
      <c r="D195" s="1076" t="n"/>
      <c r="E195" s="1076" t="n"/>
      <c r="F195" s="1076" t="n"/>
      <c r="G195" s="1076" t="n"/>
      <c r="H195" s="1076" t="n"/>
      <c r="I195" s="1076" t="n"/>
      <c r="J195" s="1076" t="n"/>
      <c r="K195" s="1076" t="n"/>
      <c r="L195" s="1076" t="n"/>
      <c r="M195" s="1076" t="n"/>
      <c r="N195" s="1076" t="n"/>
      <c r="O195" s="1076" t="n"/>
      <c r="P195" s="1076" t="n"/>
      <c r="Q195" s="1076" t="n"/>
      <c r="R195" s="1076" t="n"/>
      <c r="S195" s="1076" t="n"/>
      <c r="T195" s="1076" t="n"/>
      <c r="U195" s="1076" t="n"/>
      <c r="V195" s="1076" t="n"/>
      <c r="W195" s="1076" t="n"/>
      <c r="X195" s="1076" t="n"/>
      <c r="Y195" s="1076" t="n"/>
      <c r="Z195" s="1076" t="n"/>
      <c r="AA195" s="1076" t="n"/>
      <c r="AB195" s="1076" t="n"/>
      <c r="AC195" s="1076" t="n"/>
      <c r="AD195" s="1076" t="n"/>
      <c r="AE195" s="1076" t="n"/>
    </row>
    <row r="196" ht="12.75" customHeight="1" s="789">
      <c r="A196" s="1076" t="n"/>
      <c r="B196" s="1076" t="n"/>
      <c r="C196" s="1076" t="n"/>
      <c r="D196" s="1076" t="n"/>
      <c r="E196" s="1076" t="n"/>
      <c r="F196" s="1076" t="n"/>
      <c r="G196" s="1076" t="n"/>
      <c r="H196" s="1076" t="n"/>
      <c r="I196" s="1076" t="n"/>
      <c r="J196" s="1076" t="n"/>
      <c r="K196" s="1076" t="n"/>
      <c r="L196" s="1076" t="n"/>
      <c r="M196" s="1076" t="n"/>
      <c r="N196" s="1076" t="n"/>
      <c r="O196" s="1076" t="n"/>
      <c r="P196" s="1076" t="n"/>
      <c r="Q196" s="1076" t="n"/>
      <c r="R196" s="1076" t="n"/>
      <c r="S196" s="1076" t="n"/>
      <c r="T196" s="1076" t="n"/>
      <c r="U196" s="1076" t="n"/>
      <c r="V196" s="1076" t="n"/>
      <c r="W196" s="1076" t="n"/>
      <c r="X196" s="1076" t="n"/>
      <c r="Y196" s="1076" t="n"/>
      <c r="Z196" s="1076" t="n"/>
      <c r="AA196" s="1076" t="n"/>
      <c r="AB196" s="1076" t="n"/>
      <c r="AC196" s="1076" t="n"/>
      <c r="AD196" s="1076" t="n"/>
      <c r="AE196" s="1076" t="n"/>
    </row>
    <row r="197" ht="12.75" customHeight="1" s="789">
      <c r="A197" s="1076" t="n"/>
      <c r="B197" s="1076" t="n"/>
      <c r="C197" s="1076" t="n"/>
      <c r="D197" s="1076" t="n"/>
      <c r="E197" s="1076" t="n"/>
      <c r="F197" s="1076" t="n"/>
      <c r="G197" s="1076" t="n"/>
      <c r="H197" s="1076" t="n"/>
      <c r="I197" s="1076" t="n"/>
      <c r="J197" s="1076" t="n"/>
      <c r="K197" s="1076" t="n"/>
      <c r="L197" s="1076" t="n"/>
      <c r="M197" s="1076" t="n"/>
      <c r="N197" s="1076" t="n"/>
      <c r="O197" s="1076" t="n"/>
      <c r="P197" s="1076" t="n"/>
      <c r="Q197" s="1076" t="n"/>
      <c r="R197" s="1076" t="n"/>
      <c r="S197" s="1076" t="n"/>
      <c r="T197" s="1076" t="n"/>
      <c r="U197" s="1076" t="n"/>
      <c r="V197" s="1076" t="n"/>
      <c r="W197" s="1076" t="n"/>
      <c r="X197" s="1076" t="n"/>
      <c r="Y197" s="1076" t="n"/>
      <c r="Z197" s="1076" t="n"/>
      <c r="AA197" s="1076" t="n"/>
      <c r="AB197" s="1076" t="n"/>
      <c r="AC197" s="1076" t="n"/>
      <c r="AD197" s="1076" t="n"/>
      <c r="AE197" s="1076" t="n"/>
    </row>
    <row r="198" ht="12.75" customHeight="1" s="789">
      <c r="A198" s="1076" t="n"/>
      <c r="B198" s="1076" t="n"/>
      <c r="C198" s="1076" t="n"/>
      <c r="D198" s="1076" t="n"/>
      <c r="E198" s="1076" t="n"/>
      <c r="F198" s="1076" t="n"/>
      <c r="G198" s="1076" t="n"/>
      <c r="H198" s="1076" t="n"/>
      <c r="I198" s="1076" t="n"/>
      <c r="J198" s="1076" t="n"/>
      <c r="K198" s="1076" t="n"/>
      <c r="L198" s="1076" t="n"/>
      <c r="M198" s="1076" t="n"/>
      <c r="N198" s="1076" t="n"/>
      <c r="O198" s="1076" t="n"/>
      <c r="P198" s="1076" t="n"/>
      <c r="Q198" s="1076" t="n"/>
      <c r="R198" s="1076" t="n"/>
      <c r="S198" s="1076" t="n"/>
      <c r="T198" s="1076" t="n"/>
      <c r="U198" s="1076" t="n"/>
      <c r="V198" s="1076" t="n"/>
      <c r="W198" s="1076" t="n"/>
      <c r="X198" s="1076" t="n"/>
      <c r="Y198" s="1076" t="n"/>
      <c r="Z198" s="1076" t="n"/>
      <c r="AA198" s="1076" t="n"/>
      <c r="AB198" s="1076" t="n"/>
      <c r="AC198" s="1076" t="n"/>
      <c r="AD198" s="1076" t="n"/>
      <c r="AE198" s="1076" t="n"/>
    </row>
    <row r="199" ht="12.75" customHeight="1" s="789">
      <c r="A199" s="1076" t="n"/>
      <c r="B199" s="1076" t="n"/>
      <c r="C199" s="1076" t="n"/>
      <c r="D199" s="1076" t="n"/>
      <c r="E199" s="1076" t="n"/>
      <c r="F199" s="1076" t="n"/>
      <c r="G199" s="1076" t="n"/>
      <c r="H199" s="1076" t="n"/>
      <c r="I199" s="1076" t="n"/>
      <c r="J199" s="1076" t="n"/>
      <c r="K199" s="1076" t="n"/>
      <c r="L199" s="1076" t="n"/>
      <c r="M199" s="1076" t="n"/>
      <c r="N199" s="1076" t="n"/>
      <c r="O199" s="1076" t="n"/>
      <c r="P199" s="1076" t="n"/>
      <c r="Q199" s="1076" t="n"/>
      <c r="R199" s="1076" t="n"/>
      <c r="S199" s="1076" t="n"/>
      <c r="T199" s="1076" t="n"/>
      <c r="U199" s="1076" t="n"/>
      <c r="V199" s="1076" t="n"/>
      <c r="W199" s="1076" t="n"/>
      <c r="X199" s="1076" t="n"/>
      <c r="Y199" s="1076" t="n"/>
      <c r="Z199" s="1076" t="n"/>
      <c r="AA199" s="1076" t="n"/>
      <c r="AB199" s="1076" t="n"/>
      <c r="AC199" s="1076" t="n"/>
      <c r="AD199" s="1076" t="n"/>
      <c r="AE199" s="1076" t="n"/>
    </row>
    <row r="200" ht="12.75" customHeight="1" s="789">
      <c r="A200" s="1076" t="n"/>
      <c r="B200" s="1076" t="n"/>
      <c r="C200" s="1076" t="n"/>
      <c r="D200" s="1076" t="n"/>
      <c r="E200" s="1076" t="n"/>
      <c r="F200" s="1076" t="n"/>
      <c r="G200" s="1076" t="n"/>
      <c r="H200" s="1076" t="n"/>
      <c r="I200" s="1076" t="n"/>
      <c r="J200" s="1076" t="n"/>
      <c r="K200" s="1076" t="n"/>
      <c r="L200" s="1076" t="n"/>
      <c r="M200" s="1076" t="n"/>
      <c r="N200" s="1076" t="n"/>
      <c r="O200" s="1076" t="n"/>
      <c r="P200" s="1076" t="n"/>
      <c r="Q200" s="1076" t="n"/>
      <c r="R200" s="1076" t="n"/>
      <c r="S200" s="1076" t="n"/>
      <c r="T200" s="1076" t="n"/>
      <c r="U200" s="1076" t="n"/>
      <c r="V200" s="1076" t="n"/>
      <c r="W200" s="1076" t="n"/>
      <c r="X200" s="1076" t="n"/>
      <c r="Y200" s="1076" t="n"/>
      <c r="Z200" s="1076" t="n"/>
      <c r="AA200" s="1076" t="n"/>
      <c r="AB200" s="1076" t="n"/>
      <c r="AC200" s="1076" t="n"/>
      <c r="AD200" s="1076" t="n"/>
      <c r="AE200" s="1076" t="n"/>
    </row>
    <row r="201" ht="12.75" customHeight="1" s="789">
      <c r="A201" s="1076" t="n"/>
      <c r="B201" s="1076" t="n"/>
      <c r="C201" s="1076" t="n"/>
      <c r="D201" s="1076" t="n"/>
      <c r="E201" s="1076" t="n"/>
      <c r="F201" s="1076" t="n"/>
      <c r="G201" s="1076" t="n"/>
      <c r="H201" s="1076" t="n"/>
      <c r="I201" s="1076" t="n"/>
      <c r="J201" s="1076" t="n"/>
      <c r="K201" s="1076" t="n"/>
      <c r="L201" s="1076" t="n"/>
      <c r="M201" s="1076" t="n"/>
      <c r="N201" s="1076" t="n"/>
      <c r="O201" s="1076" t="n"/>
      <c r="P201" s="1076" t="n"/>
      <c r="Q201" s="1076" t="n"/>
      <c r="R201" s="1076" t="n"/>
      <c r="S201" s="1076" t="n"/>
      <c r="T201" s="1076" t="n"/>
      <c r="U201" s="1076" t="n"/>
      <c r="V201" s="1076" t="n"/>
      <c r="W201" s="1076" t="n"/>
      <c r="X201" s="1076" t="n"/>
      <c r="Y201" s="1076" t="n"/>
      <c r="Z201" s="1076" t="n"/>
      <c r="AA201" s="1076" t="n"/>
      <c r="AB201" s="1076" t="n"/>
      <c r="AC201" s="1076" t="n"/>
      <c r="AD201" s="1076" t="n"/>
      <c r="AE201" s="1076" t="n"/>
    </row>
    <row r="202" ht="12.75" customHeight="1" s="789">
      <c r="A202" s="1076" t="n"/>
      <c r="B202" s="1076" t="n"/>
      <c r="C202" s="1076" t="n"/>
      <c r="D202" s="1076" t="n"/>
      <c r="E202" s="1076" t="n"/>
      <c r="F202" s="1076" t="n"/>
      <c r="G202" s="1076" t="n"/>
      <c r="H202" s="1076" t="n"/>
      <c r="I202" s="1076" t="n"/>
      <c r="J202" s="1076" t="n"/>
      <c r="K202" s="1076" t="n"/>
      <c r="L202" s="1076" t="n"/>
      <c r="M202" s="1076" t="n"/>
      <c r="N202" s="1076" t="n"/>
      <c r="O202" s="1076" t="n"/>
      <c r="P202" s="1076" t="n"/>
      <c r="Q202" s="1076" t="n"/>
      <c r="R202" s="1076" t="n"/>
      <c r="S202" s="1076" t="n"/>
      <c r="T202" s="1076" t="n"/>
      <c r="U202" s="1076" t="n"/>
      <c r="V202" s="1076" t="n"/>
      <c r="W202" s="1076" t="n"/>
      <c r="X202" s="1076" t="n"/>
      <c r="Y202" s="1076" t="n"/>
      <c r="Z202" s="1076" t="n"/>
      <c r="AA202" s="1076" t="n"/>
      <c r="AB202" s="1076" t="n"/>
      <c r="AC202" s="1076" t="n"/>
      <c r="AD202" s="1076" t="n"/>
      <c r="AE202" s="1076" t="n"/>
    </row>
    <row r="203" ht="12.75" customHeight="1" s="789">
      <c r="A203" s="1076" t="n"/>
      <c r="B203" s="1076" t="n"/>
      <c r="C203" s="1076" t="n"/>
      <c r="D203" s="1076" t="n"/>
      <c r="E203" s="1076" t="n"/>
      <c r="F203" s="1076" t="n"/>
      <c r="G203" s="1076" t="n"/>
      <c r="H203" s="1076" t="n"/>
      <c r="I203" s="1076" t="n"/>
      <c r="J203" s="1076" t="n"/>
      <c r="K203" s="1076" t="n"/>
      <c r="L203" s="1076" t="n"/>
      <c r="M203" s="1076" t="n"/>
      <c r="N203" s="1076" t="n"/>
      <c r="O203" s="1076" t="n"/>
      <c r="P203" s="1076" t="n"/>
      <c r="Q203" s="1076" t="n"/>
      <c r="R203" s="1076" t="n"/>
      <c r="S203" s="1076" t="n"/>
      <c r="T203" s="1076" t="n"/>
      <c r="U203" s="1076" t="n"/>
      <c r="V203" s="1076" t="n"/>
      <c r="W203" s="1076" t="n"/>
      <c r="X203" s="1076" t="n"/>
      <c r="Y203" s="1076" t="n"/>
      <c r="Z203" s="1076" t="n"/>
      <c r="AA203" s="1076" t="n"/>
      <c r="AB203" s="1076" t="n"/>
      <c r="AC203" s="1076" t="n"/>
      <c r="AD203" s="1076" t="n"/>
      <c r="AE203" s="1076" t="n"/>
    </row>
    <row r="204" ht="12.75" customHeight="1" s="789">
      <c r="A204" s="1076" t="n"/>
      <c r="B204" s="1076" t="n"/>
      <c r="C204" s="1076" t="n"/>
      <c r="D204" s="1076" t="n"/>
      <c r="E204" s="1076" t="n"/>
      <c r="F204" s="1076" t="n"/>
      <c r="G204" s="1076" t="n"/>
      <c r="H204" s="1076" t="n"/>
      <c r="I204" s="1076" t="n"/>
      <c r="J204" s="1076" t="n"/>
      <c r="K204" s="1076" t="n"/>
      <c r="L204" s="1076" t="n"/>
      <c r="M204" s="1076" t="n"/>
      <c r="N204" s="1076" t="n"/>
      <c r="O204" s="1076" t="n"/>
      <c r="P204" s="1076" t="n"/>
      <c r="Q204" s="1076" t="n"/>
      <c r="R204" s="1076" t="n"/>
      <c r="S204" s="1076" t="n"/>
      <c r="T204" s="1076" t="n"/>
      <c r="U204" s="1076" t="n"/>
      <c r="V204" s="1076" t="n"/>
      <c r="W204" s="1076" t="n"/>
      <c r="X204" s="1076" t="n"/>
      <c r="Y204" s="1076" t="n"/>
      <c r="Z204" s="1076" t="n"/>
      <c r="AA204" s="1076" t="n"/>
      <c r="AB204" s="1076" t="n"/>
      <c r="AC204" s="1076" t="n"/>
      <c r="AD204" s="1076" t="n"/>
      <c r="AE204" s="1076" t="n"/>
    </row>
    <row r="205" ht="12.75" customHeight="1" s="789">
      <c r="A205" s="1076" t="n"/>
      <c r="B205" s="1076" t="n"/>
      <c r="C205" s="1076" t="n"/>
      <c r="D205" s="1076" t="n"/>
      <c r="E205" s="1076" t="n"/>
      <c r="F205" s="1076" t="n"/>
      <c r="G205" s="1076" t="n"/>
      <c r="H205" s="1076" t="n"/>
      <c r="I205" s="1076" t="n"/>
      <c r="J205" s="1076" t="n"/>
      <c r="K205" s="1076" t="n"/>
      <c r="L205" s="1076" t="n"/>
      <c r="M205" s="1076" t="n"/>
      <c r="N205" s="1076" t="n"/>
      <c r="O205" s="1076" t="n"/>
      <c r="P205" s="1076" t="n"/>
      <c r="Q205" s="1076" t="n"/>
      <c r="R205" s="1076" t="n"/>
      <c r="S205" s="1076" t="n"/>
      <c r="T205" s="1076" t="n"/>
      <c r="U205" s="1076" t="n"/>
      <c r="V205" s="1076" t="n"/>
      <c r="W205" s="1076" t="n"/>
      <c r="X205" s="1076" t="n"/>
      <c r="Y205" s="1076" t="n"/>
      <c r="Z205" s="1076" t="n"/>
      <c r="AA205" s="1076" t="n"/>
      <c r="AB205" s="1076" t="n"/>
      <c r="AC205" s="1076" t="n"/>
      <c r="AD205" s="1076" t="n"/>
      <c r="AE205" s="1076" t="n"/>
    </row>
    <row r="206" ht="12.75" customHeight="1" s="789">
      <c r="A206" s="1076" t="n"/>
      <c r="B206" s="1076" t="n"/>
      <c r="C206" s="1076" t="n"/>
      <c r="D206" s="1076" t="n"/>
      <c r="E206" s="1076" t="n"/>
      <c r="F206" s="1076" t="n"/>
      <c r="G206" s="1076" t="n"/>
      <c r="H206" s="1076" t="n"/>
      <c r="I206" s="1076" t="n"/>
      <c r="J206" s="1076" t="n"/>
      <c r="K206" s="1076" t="n"/>
      <c r="L206" s="1076" t="n"/>
      <c r="M206" s="1076" t="n"/>
      <c r="N206" s="1076" t="n"/>
      <c r="O206" s="1076" t="n"/>
      <c r="P206" s="1076" t="n"/>
      <c r="Q206" s="1076" t="n"/>
      <c r="R206" s="1076" t="n"/>
      <c r="S206" s="1076" t="n"/>
      <c r="T206" s="1076" t="n"/>
      <c r="U206" s="1076" t="n"/>
      <c r="V206" s="1076" t="n"/>
      <c r="W206" s="1076" t="n"/>
      <c r="X206" s="1076" t="n"/>
      <c r="Y206" s="1076" t="n"/>
      <c r="Z206" s="1076" t="n"/>
      <c r="AA206" s="1076" t="n"/>
      <c r="AB206" s="1076" t="n"/>
      <c r="AC206" s="1076" t="n"/>
      <c r="AD206" s="1076" t="n"/>
      <c r="AE206" s="1076" t="n"/>
    </row>
    <row r="207" ht="12.75" customHeight="1" s="789">
      <c r="A207" s="1076" t="n"/>
      <c r="B207" s="1076" t="n"/>
      <c r="C207" s="1076" t="n"/>
      <c r="D207" s="1076" t="n"/>
      <c r="E207" s="1076" t="n"/>
      <c r="F207" s="1076" t="n"/>
      <c r="G207" s="1076" t="n"/>
      <c r="H207" s="1076" t="n"/>
      <c r="I207" s="1076" t="n"/>
      <c r="J207" s="1076" t="n"/>
      <c r="K207" s="1076" t="n"/>
      <c r="L207" s="1076" t="n"/>
      <c r="M207" s="1076" t="n"/>
      <c r="N207" s="1076" t="n"/>
      <c r="O207" s="1076" t="n"/>
      <c r="P207" s="1076" t="n"/>
      <c r="Q207" s="1076" t="n"/>
      <c r="R207" s="1076" t="n"/>
      <c r="S207" s="1076" t="n"/>
      <c r="T207" s="1076" t="n"/>
      <c r="U207" s="1076" t="n"/>
      <c r="V207" s="1076" t="n"/>
      <c r="W207" s="1076" t="n"/>
      <c r="X207" s="1076" t="n"/>
      <c r="Y207" s="1076" t="n"/>
      <c r="Z207" s="1076" t="n"/>
      <c r="AA207" s="1076" t="n"/>
      <c r="AB207" s="1076" t="n"/>
      <c r="AC207" s="1076" t="n"/>
      <c r="AD207" s="1076" t="n"/>
      <c r="AE207" s="1076" t="n"/>
    </row>
    <row r="208" ht="12.75" customHeight="1" s="789">
      <c r="A208" s="1076" t="n"/>
      <c r="B208" s="1076" t="n"/>
      <c r="C208" s="1076" t="n"/>
      <c r="D208" s="1076" t="n"/>
      <c r="E208" s="1076" t="n"/>
      <c r="F208" s="1076" t="n"/>
      <c r="G208" s="1076" t="n"/>
      <c r="H208" s="1076" t="n"/>
      <c r="I208" s="1076" t="n"/>
      <c r="J208" s="1076" t="n"/>
      <c r="K208" s="1076" t="n"/>
      <c r="L208" s="1076" t="n"/>
      <c r="M208" s="1076" t="n"/>
      <c r="N208" s="1076" t="n"/>
      <c r="O208" s="1076" t="n"/>
      <c r="P208" s="1076" t="n"/>
      <c r="Q208" s="1076" t="n"/>
      <c r="R208" s="1076" t="n"/>
      <c r="S208" s="1076" t="n"/>
      <c r="T208" s="1076" t="n"/>
      <c r="U208" s="1076" t="n"/>
      <c r="V208" s="1076" t="n"/>
      <c r="W208" s="1076" t="n"/>
      <c r="X208" s="1076" t="n"/>
      <c r="Y208" s="1076" t="n"/>
      <c r="Z208" s="1076" t="n"/>
      <c r="AA208" s="1076" t="n"/>
      <c r="AB208" s="1076" t="n"/>
      <c r="AC208" s="1076" t="n"/>
      <c r="AD208" s="1076" t="n"/>
      <c r="AE208" s="1076" t="n"/>
    </row>
    <row r="209" ht="12.75" customHeight="1" s="789">
      <c r="A209" s="1076" t="n"/>
      <c r="B209" s="1076" t="n"/>
      <c r="C209" s="1076" t="n"/>
      <c r="D209" s="1076" t="n"/>
      <c r="E209" s="1076" t="n"/>
      <c r="F209" s="1076" t="n"/>
      <c r="G209" s="1076" t="n"/>
      <c r="H209" s="1076" t="n"/>
      <c r="I209" s="1076" t="n"/>
      <c r="J209" s="1076" t="n"/>
      <c r="K209" s="1076" t="n"/>
      <c r="L209" s="1076" t="n"/>
      <c r="M209" s="1076" t="n"/>
      <c r="N209" s="1076" t="n"/>
      <c r="O209" s="1076" t="n"/>
      <c r="P209" s="1076" t="n"/>
      <c r="Q209" s="1076" t="n"/>
      <c r="R209" s="1076" t="n"/>
      <c r="S209" s="1076" t="n"/>
      <c r="T209" s="1076" t="n"/>
      <c r="U209" s="1076" t="n"/>
      <c r="V209" s="1076" t="n"/>
      <c r="W209" s="1076" t="n"/>
      <c r="X209" s="1076" t="n"/>
      <c r="Y209" s="1076" t="n"/>
      <c r="Z209" s="1076" t="n"/>
      <c r="AA209" s="1076" t="n"/>
      <c r="AB209" s="1076" t="n"/>
      <c r="AC209" s="1076" t="n"/>
      <c r="AD209" s="1076" t="n"/>
      <c r="AE209" s="1076" t="n"/>
    </row>
    <row r="210" ht="12.75" customHeight="1" s="789">
      <c r="A210" s="1076" t="n"/>
      <c r="B210" s="1076" t="n"/>
      <c r="C210" s="1076" t="n"/>
      <c r="D210" s="1076" t="n"/>
      <c r="E210" s="1076" t="n"/>
      <c r="F210" s="1076" t="n"/>
      <c r="G210" s="1076" t="n"/>
      <c r="H210" s="1076" t="n"/>
      <c r="I210" s="1076" t="n"/>
      <c r="J210" s="1076" t="n"/>
      <c r="K210" s="1076" t="n"/>
      <c r="L210" s="1076" t="n"/>
      <c r="M210" s="1076" t="n"/>
      <c r="N210" s="1076" t="n"/>
      <c r="O210" s="1076" t="n"/>
      <c r="P210" s="1076" t="n"/>
      <c r="Q210" s="1076" t="n"/>
      <c r="R210" s="1076" t="n"/>
      <c r="S210" s="1076" t="n"/>
      <c r="T210" s="1076" t="n"/>
      <c r="U210" s="1076" t="n"/>
      <c r="V210" s="1076" t="n"/>
      <c r="W210" s="1076" t="n"/>
      <c r="X210" s="1076" t="n"/>
      <c r="Y210" s="1076" t="n"/>
      <c r="Z210" s="1076" t="n"/>
      <c r="AA210" s="1076" t="n"/>
      <c r="AB210" s="1076" t="n"/>
      <c r="AC210" s="1076" t="n"/>
      <c r="AD210" s="1076" t="n"/>
      <c r="AE210" s="1076" t="n"/>
    </row>
    <row r="211" ht="12.75" customHeight="1" s="789">
      <c r="A211" s="1076" t="n"/>
      <c r="B211" s="1076" t="n"/>
      <c r="C211" s="1076" t="n"/>
      <c r="D211" s="1076" t="n"/>
      <c r="E211" s="1076" t="n"/>
      <c r="F211" s="1076" t="n"/>
      <c r="G211" s="1076" t="n"/>
      <c r="H211" s="1076" t="n"/>
      <c r="I211" s="1076" t="n"/>
      <c r="J211" s="1076" t="n"/>
      <c r="K211" s="1076" t="n"/>
      <c r="L211" s="1076" t="n"/>
      <c r="M211" s="1076" t="n"/>
      <c r="N211" s="1076" t="n"/>
      <c r="O211" s="1076" t="n"/>
      <c r="P211" s="1076" t="n"/>
      <c r="Q211" s="1076" t="n"/>
      <c r="R211" s="1076" t="n"/>
      <c r="S211" s="1076" t="n"/>
      <c r="T211" s="1076" t="n"/>
      <c r="U211" s="1076" t="n"/>
      <c r="V211" s="1076" t="n"/>
      <c r="W211" s="1076" t="n"/>
      <c r="X211" s="1076" t="n"/>
      <c r="Y211" s="1076" t="n"/>
      <c r="Z211" s="1076" t="n"/>
      <c r="AA211" s="1076" t="n"/>
      <c r="AB211" s="1076" t="n"/>
      <c r="AC211" s="1076" t="n"/>
      <c r="AD211" s="1076" t="n"/>
      <c r="AE211" s="1076" t="n"/>
    </row>
    <row r="212" ht="12.75" customHeight="1" s="789">
      <c r="A212" s="1076" t="n"/>
      <c r="B212" s="1076" t="n"/>
      <c r="C212" s="1076" t="n"/>
      <c r="D212" s="1076" t="n"/>
      <c r="E212" s="1076" t="n"/>
      <c r="F212" s="1076" t="n"/>
      <c r="G212" s="1076" t="n"/>
      <c r="H212" s="1076" t="n"/>
      <c r="I212" s="1076" t="n"/>
      <c r="J212" s="1076" t="n"/>
      <c r="K212" s="1076" t="n"/>
      <c r="L212" s="1076" t="n"/>
      <c r="M212" s="1076" t="n"/>
      <c r="N212" s="1076" t="n"/>
      <c r="O212" s="1076" t="n"/>
      <c r="P212" s="1076" t="n"/>
      <c r="Q212" s="1076" t="n"/>
      <c r="R212" s="1076" t="n"/>
      <c r="S212" s="1076" t="n"/>
      <c r="T212" s="1076" t="n"/>
      <c r="U212" s="1076" t="n"/>
      <c r="V212" s="1076" t="n"/>
      <c r="W212" s="1076" t="n"/>
      <c r="X212" s="1076" t="n"/>
      <c r="Y212" s="1076" t="n"/>
      <c r="Z212" s="1076" t="n"/>
      <c r="AA212" s="1076" t="n"/>
      <c r="AB212" s="1076" t="n"/>
      <c r="AC212" s="1076" t="n"/>
      <c r="AD212" s="1076" t="n"/>
      <c r="AE212" s="1076" t="n"/>
    </row>
    <row r="213" ht="12.75" customHeight="1" s="789">
      <c r="A213" s="1076" t="n"/>
      <c r="B213" s="1076" t="n"/>
      <c r="C213" s="1076" t="n"/>
      <c r="D213" s="1076" t="n"/>
      <c r="E213" s="1076" t="n"/>
      <c r="F213" s="1076" t="n"/>
      <c r="G213" s="1076" t="n"/>
      <c r="H213" s="1076" t="n"/>
      <c r="I213" s="1076" t="n"/>
      <c r="J213" s="1076" t="n"/>
      <c r="K213" s="1076" t="n"/>
      <c r="L213" s="1076" t="n"/>
      <c r="M213" s="1076" t="n"/>
      <c r="N213" s="1076" t="n"/>
      <c r="O213" s="1076" t="n"/>
      <c r="P213" s="1076" t="n"/>
      <c r="Q213" s="1076" t="n"/>
      <c r="R213" s="1076" t="n"/>
      <c r="S213" s="1076" t="n"/>
      <c r="T213" s="1076" t="n"/>
      <c r="U213" s="1076" t="n"/>
      <c r="V213" s="1076" t="n"/>
      <c r="W213" s="1076" t="n"/>
      <c r="X213" s="1076" t="n"/>
      <c r="Y213" s="1076" t="n"/>
      <c r="Z213" s="1076" t="n"/>
      <c r="AA213" s="1076" t="n"/>
      <c r="AB213" s="1076" t="n"/>
      <c r="AC213" s="1076" t="n"/>
      <c r="AD213" s="1076" t="n"/>
      <c r="AE213" s="1076" t="n"/>
    </row>
    <row r="214" ht="12.75" customHeight="1" s="789">
      <c r="A214" s="1076" t="n"/>
      <c r="B214" s="1076" t="n"/>
      <c r="C214" s="1076" t="n"/>
      <c r="D214" s="1076" t="n"/>
      <c r="E214" s="1076" t="n"/>
      <c r="F214" s="1076" t="n"/>
      <c r="G214" s="1076" t="n"/>
      <c r="H214" s="1076" t="n"/>
      <c r="I214" s="1076" t="n"/>
      <c r="J214" s="1076" t="n"/>
      <c r="K214" s="1076" t="n"/>
      <c r="L214" s="1076" t="n"/>
      <c r="M214" s="1076" t="n"/>
      <c r="N214" s="1076" t="n"/>
      <c r="O214" s="1076" t="n"/>
      <c r="P214" s="1076" t="n"/>
      <c r="Q214" s="1076" t="n"/>
      <c r="R214" s="1076" t="n"/>
      <c r="S214" s="1076" t="n"/>
      <c r="T214" s="1076" t="n"/>
      <c r="U214" s="1076" t="n"/>
      <c r="V214" s="1076" t="n"/>
      <c r="W214" s="1076" t="n"/>
      <c r="X214" s="1076" t="n"/>
      <c r="Y214" s="1076" t="n"/>
      <c r="Z214" s="1076" t="n"/>
      <c r="AA214" s="1076" t="n"/>
      <c r="AB214" s="1076" t="n"/>
      <c r="AC214" s="1076" t="n"/>
      <c r="AD214" s="1076" t="n"/>
      <c r="AE214" s="1076" t="n"/>
    </row>
    <row r="215" ht="12.75" customHeight="1" s="789">
      <c r="A215" s="1076" t="n"/>
      <c r="B215" s="1076" t="n"/>
      <c r="C215" s="1076" t="n"/>
      <c r="D215" s="1076" t="n"/>
      <c r="E215" s="1076" t="n"/>
      <c r="F215" s="1076" t="n"/>
      <c r="G215" s="1076" t="n"/>
      <c r="H215" s="1076" t="n"/>
      <c r="I215" s="1076" t="n"/>
      <c r="J215" s="1076" t="n"/>
      <c r="K215" s="1076" t="n"/>
      <c r="L215" s="1076" t="n"/>
      <c r="M215" s="1076" t="n"/>
      <c r="N215" s="1076" t="n"/>
      <c r="O215" s="1076" t="n"/>
      <c r="P215" s="1076" t="n"/>
      <c r="Q215" s="1076" t="n"/>
      <c r="R215" s="1076" t="n"/>
      <c r="S215" s="1076" t="n"/>
      <c r="T215" s="1076" t="n"/>
      <c r="U215" s="1076" t="n"/>
      <c r="V215" s="1076" t="n"/>
      <c r="W215" s="1076" t="n"/>
      <c r="X215" s="1076" t="n"/>
      <c r="Y215" s="1076" t="n"/>
      <c r="Z215" s="1076" t="n"/>
      <c r="AA215" s="1076" t="n"/>
      <c r="AB215" s="1076" t="n"/>
      <c r="AC215" s="1076" t="n"/>
      <c r="AD215" s="1076" t="n"/>
      <c r="AE215" s="1076" t="n"/>
    </row>
    <row r="216" ht="12.75" customHeight="1" s="789">
      <c r="A216" s="1076" t="n"/>
      <c r="B216" s="1076" t="n"/>
      <c r="C216" s="1076" t="n"/>
      <c r="D216" s="1076" t="n"/>
      <c r="E216" s="1076" t="n"/>
      <c r="F216" s="1076" t="n"/>
      <c r="G216" s="1076" t="n"/>
      <c r="H216" s="1076" t="n"/>
      <c r="I216" s="1076" t="n"/>
      <c r="J216" s="1076" t="n"/>
      <c r="K216" s="1076" t="n"/>
      <c r="L216" s="1076" t="n"/>
      <c r="M216" s="1076" t="n"/>
      <c r="N216" s="1076" t="n"/>
      <c r="O216" s="1076" t="n"/>
      <c r="P216" s="1076" t="n"/>
      <c r="Q216" s="1076" t="n"/>
      <c r="R216" s="1076" t="n"/>
      <c r="S216" s="1076" t="n"/>
      <c r="T216" s="1076" t="n"/>
      <c r="U216" s="1076" t="n"/>
      <c r="V216" s="1076" t="n"/>
      <c r="W216" s="1076" t="n"/>
      <c r="X216" s="1076" t="n"/>
      <c r="Y216" s="1076" t="n"/>
      <c r="Z216" s="1076" t="n"/>
      <c r="AA216" s="1076" t="n"/>
      <c r="AB216" s="1076" t="n"/>
      <c r="AC216" s="1076" t="n"/>
      <c r="AD216" s="1076" t="n"/>
      <c r="AE216" s="1076" t="n"/>
    </row>
    <row r="217" ht="12.75" customHeight="1" s="789">
      <c r="A217" s="1076" t="n"/>
      <c r="B217" s="1076" t="n"/>
      <c r="C217" s="1076" t="n"/>
      <c r="D217" s="1076" t="n"/>
      <c r="E217" s="1076" t="n"/>
      <c r="F217" s="1076" t="n"/>
      <c r="G217" s="1076" t="n"/>
      <c r="H217" s="1076" t="n"/>
      <c r="I217" s="1076" t="n"/>
      <c r="J217" s="1076" t="n"/>
      <c r="K217" s="1076" t="n"/>
      <c r="L217" s="1076" t="n"/>
      <c r="M217" s="1076" t="n"/>
      <c r="N217" s="1076" t="n"/>
      <c r="O217" s="1076" t="n"/>
      <c r="P217" s="1076" t="n"/>
      <c r="Q217" s="1076" t="n"/>
      <c r="R217" s="1076" t="n"/>
      <c r="S217" s="1076" t="n"/>
      <c r="T217" s="1076" t="n"/>
      <c r="U217" s="1076" t="n"/>
      <c r="V217" s="1076" t="n"/>
      <c r="W217" s="1076" t="n"/>
      <c r="X217" s="1076" t="n"/>
      <c r="Y217" s="1076" t="n"/>
      <c r="Z217" s="1076" t="n"/>
      <c r="AA217" s="1076" t="n"/>
      <c r="AB217" s="1076" t="n"/>
      <c r="AC217" s="1076" t="n"/>
      <c r="AD217" s="1076" t="n"/>
      <c r="AE217" s="1076" t="n"/>
    </row>
    <row r="218" ht="12.75" customHeight="1" s="789">
      <c r="A218" s="1076" t="n"/>
      <c r="B218" s="1076" t="n"/>
      <c r="C218" s="1076" t="n"/>
      <c r="D218" s="1076" t="n"/>
      <c r="E218" s="1076" t="n"/>
      <c r="F218" s="1076" t="n"/>
      <c r="G218" s="1076" t="n"/>
      <c r="H218" s="1076" t="n"/>
      <c r="I218" s="1076" t="n"/>
      <c r="J218" s="1076" t="n"/>
      <c r="K218" s="1076" t="n"/>
      <c r="L218" s="1076" t="n"/>
      <c r="M218" s="1076" t="n"/>
      <c r="N218" s="1076" t="n"/>
      <c r="O218" s="1076" t="n"/>
      <c r="P218" s="1076" t="n"/>
      <c r="Q218" s="1076" t="n"/>
      <c r="R218" s="1076" t="n"/>
      <c r="S218" s="1076" t="n"/>
      <c r="T218" s="1076" t="n"/>
      <c r="U218" s="1076" t="n"/>
      <c r="V218" s="1076" t="n"/>
      <c r="W218" s="1076" t="n"/>
      <c r="X218" s="1076" t="n"/>
      <c r="Y218" s="1076" t="n"/>
      <c r="Z218" s="1076" t="n"/>
      <c r="AA218" s="1076" t="n"/>
      <c r="AB218" s="1076" t="n"/>
      <c r="AC218" s="1076" t="n"/>
      <c r="AD218" s="1076" t="n"/>
      <c r="AE218" s="1076" t="n"/>
    </row>
    <row r="219" ht="12.75" customHeight="1" s="789">
      <c r="A219" s="1076" t="n"/>
      <c r="B219" s="1076" t="n"/>
      <c r="C219" s="1076" t="n"/>
      <c r="D219" s="1076" t="n"/>
      <c r="E219" s="1076" t="n"/>
      <c r="F219" s="1076" t="n"/>
      <c r="G219" s="1076" t="n"/>
      <c r="H219" s="1076" t="n"/>
      <c r="I219" s="1076" t="n"/>
      <c r="J219" s="1076" t="n"/>
      <c r="K219" s="1076" t="n"/>
      <c r="L219" s="1076" t="n"/>
      <c r="M219" s="1076" t="n"/>
      <c r="N219" s="1076" t="n"/>
      <c r="O219" s="1076" t="n"/>
      <c r="P219" s="1076" t="n"/>
      <c r="Q219" s="1076" t="n"/>
      <c r="R219" s="1076" t="n"/>
      <c r="S219" s="1076" t="n"/>
      <c r="T219" s="1076" t="n"/>
      <c r="U219" s="1076" t="n"/>
      <c r="V219" s="1076" t="n"/>
      <c r="W219" s="1076" t="n"/>
      <c r="X219" s="1076" t="n"/>
      <c r="Y219" s="1076" t="n"/>
      <c r="Z219" s="1076" t="n"/>
      <c r="AA219" s="1076" t="n"/>
      <c r="AB219" s="1076" t="n"/>
      <c r="AC219" s="1076" t="n"/>
      <c r="AD219" s="1076" t="n"/>
      <c r="AE219" s="1076" t="n"/>
    </row>
    <row r="220" ht="12.75" customHeight="1" s="789">
      <c r="A220" s="1076" t="n"/>
      <c r="B220" s="1076" t="n"/>
      <c r="C220" s="1076" t="n"/>
      <c r="D220" s="1076" t="n"/>
      <c r="E220" s="1076" t="n"/>
      <c r="F220" s="1076" t="n"/>
      <c r="G220" s="1076" t="n"/>
      <c r="H220" s="1076" t="n"/>
      <c r="I220" s="1076" t="n"/>
      <c r="J220" s="1076" t="n"/>
      <c r="K220" s="1076" t="n"/>
      <c r="L220" s="1076" t="n"/>
      <c r="M220" s="1076" t="n"/>
      <c r="N220" s="1076" t="n"/>
      <c r="O220" s="1076" t="n"/>
      <c r="P220" s="1076" t="n"/>
      <c r="Q220" s="1076" t="n"/>
      <c r="R220" s="1076" t="n"/>
      <c r="S220" s="1076" t="n"/>
      <c r="T220" s="1076" t="n"/>
      <c r="U220" s="1076" t="n"/>
      <c r="V220" s="1076" t="n"/>
      <c r="W220" s="1076" t="n"/>
      <c r="X220" s="1076" t="n"/>
      <c r="Y220" s="1076" t="n"/>
      <c r="Z220" s="1076" t="n"/>
      <c r="AA220" s="1076" t="n"/>
      <c r="AB220" s="1076" t="n"/>
      <c r="AC220" s="1076" t="n"/>
      <c r="AD220" s="1076" t="n"/>
      <c r="AE220" s="1076" t="n"/>
    </row>
    <row r="221" ht="12.75" customHeight="1" s="789">
      <c r="A221" s="1076" t="n"/>
      <c r="B221" s="1076" t="n"/>
      <c r="C221" s="1076" t="n"/>
      <c r="D221" s="1076" t="n"/>
      <c r="E221" s="1076" t="n"/>
      <c r="F221" s="1076" t="n"/>
      <c r="G221" s="1076" t="n"/>
      <c r="H221" s="1076" t="n"/>
      <c r="I221" s="1076" t="n"/>
      <c r="J221" s="1076" t="n"/>
      <c r="K221" s="1076" t="n"/>
      <c r="L221" s="1076" t="n"/>
      <c r="M221" s="1076" t="n"/>
      <c r="N221" s="1076" t="n"/>
      <c r="O221" s="1076" t="n"/>
      <c r="P221" s="1076" t="n"/>
      <c r="Q221" s="1076" t="n"/>
      <c r="R221" s="1076" t="n"/>
      <c r="S221" s="1076" t="n"/>
      <c r="T221" s="1076" t="n"/>
      <c r="U221" s="1076" t="n"/>
      <c r="V221" s="1076" t="n"/>
      <c r="W221" s="1076" t="n"/>
      <c r="X221" s="1076" t="n"/>
      <c r="Y221" s="1076" t="n"/>
      <c r="Z221" s="1076" t="n"/>
      <c r="AA221" s="1076" t="n"/>
      <c r="AB221" s="1076" t="n"/>
      <c r="AC221" s="1076" t="n"/>
      <c r="AD221" s="1076" t="n"/>
      <c r="AE221" s="1076" t="n"/>
    </row>
    <row r="222" ht="12.75" customHeight="1" s="789">
      <c r="A222" s="1076" t="n"/>
      <c r="B222" s="1076" t="n"/>
      <c r="C222" s="1076" t="n"/>
      <c r="D222" s="1076" t="n"/>
      <c r="E222" s="1076" t="n"/>
      <c r="F222" s="1076" t="n"/>
      <c r="G222" s="1076" t="n"/>
      <c r="H222" s="1076" t="n"/>
      <c r="I222" s="1076" t="n"/>
      <c r="J222" s="1076" t="n"/>
      <c r="K222" s="1076" t="n"/>
      <c r="L222" s="1076" t="n"/>
      <c r="M222" s="1076" t="n"/>
      <c r="N222" s="1076" t="n"/>
      <c r="O222" s="1076" t="n"/>
      <c r="P222" s="1076" t="n"/>
      <c r="Q222" s="1076" t="n"/>
      <c r="R222" s="1076" t="n"/>
      <c r="S222" s="1076" t="n"/>
      <c r="T222" s="1076" t="n"/>
      <c r="U222" s="1076" t="n"/>
      <c r="V222" s="1076" t="n"/>
      <c r="W222" s="1076" t="n"/>
      <c r="X222" s="1076" t="n"/>
      <c r="Y222" s="1076" t="n"/>
      <c r="Z222" s="1076" t="n"/>
      <c r="AA222" s="1076" t="n"/>
      <c r="AB222" s="1076" t="n"/>
      <c r="AC222" s="1076" t="n"/>
      <c r="AD222" s="1076" t="n"/>
      <c r="AE222" s="1076" t="n"/>
    </row>
    <row r="223" ht="12.75" customHeight="1" s="789">
      <c r="A223" s="1076" t="n"/>
      <c r="B223" s="1076" t="n"/>
      <c r="C223" s="1076" t="n"/>
      <c r="D223" s="1076" t="n"/>
      <c r="E223" s="1076" t="n"/>
      <c r="F223" s="1076" t="n"/>
      <c r="G223" s="1076" t="n"/>
      <c r="H223" s="1076" t="n"/>
      <c r="I223" s="1076" t="n"/>
      <c r="J223" s="1076" t="n"/>
      <c r="K223" s="1076" t="n"/>
      <c r="L223" s="1076" t="n"/>
      <c r="M223" s="1076" t="n"/>
      <c r="N223" s="1076" t="n"/>
      <c r="O223" s="1076" t="n"/>
      <c r="P223" s="1076" t="n"/>
      <c r="Q223" s="1076" t="n"/>
      <c r="R223" s="1076" t="n"/>
      <c r="S223" s="1076" t="n"/>
      <c r="T223" s="1076" t="n"/>
      <c r="U223" s="1076" t="n"/>
      <c r="V223" s="1076" t="n"/>
      <c r="W223" s="1076" t="n"/>
      <c r="X223" s="1076" t="n"/>
      <c r="Y223" s="1076" t="n"/>
      <c r="Z223" s="1076" t="n"/>
      <c r="AA223" s="1076" t="n"/>
      <c r="AB223" s="1076" t="n"/>
      <c r="AC223" s="1076" t="n"/>
      <c r="AD223" s="1076" t="n"/>
      <c r="AE223" s="1076" t="n"/>
    </row>
    <row r="224" ht="12.75" customHeight="1" s="789">
      <c r="A224" s="1076" t="n"/>
      <c r="B224" s="1076" t="n"/>
      <c r="C224" s="1076" t="n"/>
      <c r="D224" s="1076" t="n"/>
      <c r="E224" s="1076" t="n"/>
      <c r="F224" s="1076" t="n"/>
      <c r="G224" s="1076" t="n"/>
      <c r="H224" s="1076" t="n"/>
      <c r="I224" s="1076" t="n"/>
      <c r="J224" s="1076" t="n"/>
      <c r="K224" s="1076" t="n"/>
      <c r="L224" s="1076" t="n"/>
      <c r="M224" s="1076" t="n"/>
      <c r="N224" s="1076" t="n"/>
      <c r="O224" s="1076" t="n"/>
      <c r="P224" s="1076" t="n"/>
      <c r="Q224" s="1076" t="n"/>
      <c r="R224" s="1076" t="n"/>
      <c r="S224" s="1076" t="n"/>
      <c r="T224" s="1076" t="n"/>
      <c r="U224" s="1076" t="n"/>
      <c r="V224" s="1076" t="n"/>
      <c r="W224" s="1076" t="n"/>
      <c r="X224" s="1076" t="n"/>
      <c r="Y224" s="1076" t="n"/>
      <c r="Z224" s="1076" t="n"/>
      <c r="AA224" s="1076" t="n"/>
      <c r="AB224" s="1076" t="n"/>
      <c r="AC224" s="1076" t="n"/>
      <c r="AD224" s="1076" t="n"/>
      <c r="AE224" s="1076" t="n"/>
    </row>
    <row r="225" ht="12.75" customHeight="1" s="789">
      <c r="A225" s="1076" t="n"/>
      <c r="B225" s="1076" t="n"/>
      <c r="C225" s="1076" t="n"/>
      <c r="D225" s="1076" t="n"/>
      <c r="E225" s="1076" t="n"/>
      <c r="F225" s="1076" t="n"/>
      <c r="G225" s="1076" t="n"/>
      <c r="H225" s="1076" t="n"/>
      <c r="I225" s="1076" t="n"/>
      <c r="J225" s="1076" t="n"/>
      <c r="K225" s="1076" t="n"/>
      <c r="L225" s="1076" t="n"/>
      <c r="M225" s="1076" t="n"/>
      <c r="N225" s="1076" t="n"/>
      <c r="O225" s="1076" t="n"/>
      <c r="P225" s="1076" t="n"/>
      <c r="Q225" s="1076" t="n"/>
      <c r="R225" s="1076" t="n"/>
      <c r="S225" s="1076" t="n"/>
      <c r="T225" s="1076" t="n"/>
      <c r="U225" s="1076" t="n"/>
      <c r="V225" s="1076" t="n"/>
      <c r="W225" s="1076" t="n"/>
      <c r="X225" s="1076" t="n"/>
      <c r="Y225" s="1076" t="n"/>
      <c r="Z225" s="1076" t="n"/>
      <c r="AA225" s="1076" t="n"/>
      <c r="AB225" s="1076" t="n"/>
      <c r="AC225" s="1076" t="n"/>
      <c r="AD225" s="1076" t="n"/>
      <c r="AE225" s="1076" t="n"/>
    </row>
    <row r="226" ht="12.75" customHeight="1" s="789">
      <c r="A226" s="1076" t="n"/>
      <c r="B226" s="1076" t="n"/>
      <c r="C226" s="1076" t="n"/>
      <c r="D226" s="1076" t="n"/>
      <c r="E226" s="1076" t="n"/>
      <c r="F226" s="1076" t="n"/>
      <c r="G226" s="1076" t="n"/>
      <c r="H226" s="1076" t="n"/>
      <c r="I226" s="1076" t="n"/>
      <c r="J226" s="1076" t="n"/>
      <c r="K226" s="1076" t="n"/>
      <c r="L226" s="1076" t="n"/>
      <c r="M226" s="1076" t="n"/>
      <c r="N226" s="1076" t="n"/>
      <c r="O226" s="1076" t="n"/>
      <c r="P226" s="1076" t="n"/>
      <c r="Q226" s="1076" t="n"/>
      <c r="R226" s="1076" t="n"/>
      <c r="S226" s="1076" t="n"/>
      <c r="T226" s="1076" t="n"/>
      <c r="U226" s="1076" t="n"/>
      <c r="V226" s="1076" t="n"/>
      <c r="W226" s="1076" t="n"/>
      <c r="X226" s="1076" t="n"/>
      <c r="Y226" s="1076" t="n"/>
      <c r="Z226" s="1076" t="n"/>
      <c r="AA226" s="1076" t="n"/>
      <c r="AB226" s="1076" t="n"/>
      <c r="AC226" s="1076" t="n"/>
      <c r="AD226" s="1076" t="n"/>
      <c r="AE226" s="1076" t="n"/>
    </row>
    <row r="227" ht="12.75" customHeight="1" s="789">
      <c r="A227" s="1076" t="n"/>
      <c r="B227" s="1076" t="n"/>
      <c r="C227" s="1076" t="n"/>
      <c r="D227" s="1076" t="n"/>
      <c r="E227" s="1076" t="n"/>
      <c r="F227" s="1076" t="n"/>
      <c r="G227" s="1076" t="n"/>
      <c r="H227" s="1076" t="n"/>
      <c r="I227" s="1076" t="n"/>
      <c r="J227" s="1076" t="n"/>
      <c r="K227" s="1076" t="n"/>
      <c r="L227" s="1076" t="n"/>
      <c r="M227" s="1076" t="n"/>
      <c r="N227" s="1076" t="n"/>
      <c r="O227" s="1076" t="n"/>
      <c r="P227" s="1076" t="n"/>
      <c r="Q227" s="1076" t="n"/>
      <c r="R227" s="1076" t="n"/>
      <c r="S227" s="1076" t="n"/>
      <c r="T227" s="1076" t="n"/>
      <c r="U227" s="1076" t="n"/>
      <c r="V227" s="1076" t="n"/>
      <c r="W227" s="1076" t="n"/>
      <c r="X227" s="1076" t="n"/>
      <c r="Y227" s="1076" t="n"/>
      <c r="Z227" s="1076" t="n"/>
      <c r="AA227" s="1076" t="n"/>
      <c r="AB227" s="1076" t="n"/>
      <c r="AC227" s="1076" t="n"/>
      <c r="AD227" s="1076" t="n"/>
      <c r="AE227" s="1076" t="n"/>
    </row>
    <row r="228" ht="12.75" customHeight="1" s="789">
      <c r="A228" s="1076" t="n"/>
      <c r="B228" s="1076" t="n"/>
      <c r="C228" s="1076" t="n"/>
      <c r="D228" s="1076" t="n"/>
      <c r="E228" s="1076" t="n"/>
      <c r="F228" s="1076" t="n"/>
      <c r="G228" s="1076" t="n"/>
      <c r="H228" s="1076" t="n"/>
      <c r="I228" s="1076" t="n"/>
      <c r="J228" s="1076" t="n"/>
      <c r="K228" s="1076" t="n"/>
      <c r="L228" s="1076" t="n"/>
      <c r="M228" s="1076" t="n"/>
      <c r="N228" s="1076" t="n"/>
      <c r="O228" s="1076" t="n"/>
      <c r="P228" s="1076" t="n"/>
      <c r="Q228" s="1076" t="n"/>
      <c r="R228" s="1076" t="n"/>
      <c r="S228" s="1076" t="n"/>
      <c r="T228" s="1076" t="n"/>
      <c r="U228" s="1076" t="n"/>
      <c r="V228" s="1076" t="n"/>
      <c r="W228" s="1076" t="n"/>
      <c r="X228" s="1076" t="n"/>
      <c r="Y228" s="1076" t="n"/>
      <c r="Z228" s="1076" t="n"/>
      <c r="AA228" s="1076" t="n"/>
      <c r="AB228" s="1076" t="n"/>
      <c r="AC228" s="1076" t="n"/>
      <c r="AD228" s="1076" t="n"/>
      <c r="AE228" s="1076" t="n"/>
    </row>
    <row r="229" ht="12.75" customHeight="1" s="789">
      <c r="A229" s="1076" t="n"/>
      <c r="B229" s="1076" t="n"/>
      <c r="C229" s="1076" t="n"/>
      <c r="D229" s="1076" t="n"/>
      <c r="E229" s="1076" t="n"/>
      <c r="F229" s="1076" t="n"/>
      <c r="G229" s="1076" t="n"/>
      <c r="H229" s="1076" t="n"/>
      <c r="I229" s="1076" t="n"/>
      <c r="J229" s="1076" t="n"/>
      <c r="K229" s="1076" t="n"/>
      <c r="L229" s="1076" t="n"/>
      <c r="M229" s="1076" t="n"/>
      <c r="N229" s="1076" t="n"/>
      <c r="O229" s="1076" t="n"/>
      <c r="P229" s="1076" t="n"/>
      <c r="Q229" s="1076" t="n"/>
      <c r="R229" s="1076" t="n"/>
      <c r="S229" s="1076" t="n"/>
      <c r="T229" s="1076" t="n"/>
      <c r="U229" s="1076" t="n"/>
      <c r="V229" s="1076" t="n"/>
      <c r="W229" s="1076" t="n"/>
      <c r="X229" s="1076" t="n"/>
      <c r="Y229" s="1076" t="n"/>
      <c r="Z229" s="1076" t="n"/>
      <c r="AA229" s="1076" t="n"/>
      <c r="AB229" s="1076" t="n"/>
      <c r="AC229" s="1076" t="n"/>
      <c r="AD229" s="1076" t="n"/>
      <c r="AE229" s="1076" t="n"/>
    </row>
    <row r="230" ht="12.75" customHeight="1" s="789">
      <c r="A230" s="1076" t="n"/>
      <c r="B230" s="1076" t="n"/>
      <c r="C230" s="1076" t="n"/>
      <c r="D230" s="1076" t="n"/>
      <c r="E230" s="1076" t="n"/>
      <c r="F230" s="1076" t="n"/>
      <c r="G230" s="1076" t="n"/>
      <c r="H230" s="1076" t="n"/>
      <c r="I230" s="1076" t="n"/>
      <c r="J230" s="1076" t="n"/>
      <c r="K230" s="1076" t="n"/>
      <c r="L230" s="1076" t="n"/>
      <c r="M230" s="1076" t="n"/>
      <c r="N230" s="1076" t="n"/>
      <c r="O230" s="1076" t="n"/>
      <c r="P230" s="1076" t="n"/>
      <c r="Q230" s="1076" t="n"/>
      <c r="R230" s="1076" t="n"/>
      <c r="S230" s="1076" t="n"/>
      <c r="T230" s="1076" t="n"/>
      <c r="U230" s="1076" t="n"/>
      <c r="V230" s="1076" t="n"/>
      <c r="W230" s="1076" t="n"/>
      <c r="X230" s="1076" t="n"/>
      <c r="Y230" s="1076" t="n"/>
      <c r="Z230" s="1076" t="n"/>
      <c r="AA230" s="1076" t="n"/>
      <c r="AB230" s="1076" t="n"/>
      <c r="AC230" s="1076" t="n"/>
      <c r="AD230" s="1076" t="n"/>
      <c r="AE230" s="1076" t="n"/>
    </row>
    <row r="231" ht="12.75" customHeight="1" s="789">
      <c r="A231" s="1076" t="n"/>
      <c r="B231" s="1076" t="n"/>
      <c r="C231" s="1076" t="n"/>
      <c r="D231" s="1076" t="n"/>
      <c r="E231" s="1076" t="n"/>
      <c r="F231" s="1076" t="n"/>
      <c r="G231" s="1076" t="n"/>
      <c r="H231" s="1076" t="n"/>
      <c r="I231" s="1076" t="n"/>
      <c r="J231" s="1076" t="n"/>
      <c r="K231" s="1076" t="n"/>
      <c r="L231" s="1076" t="n"/>
      <c r="M231" s="1076" t="n"/>
      <c r="N231" s="1076" t="n"/>
      <c r="O231" s="1076" t="n"/>
      <c r="P231" s="1076" t="n"/>
      <c r="Q231" s="1076" t="n"/>
      <c r="R231" s="1076" t="n"/>
      <c r="S231" s="1076" t="n"/>
      <c r="T231" s="1076" t="n"/>
      <c r="U231" s="1076" t="n"/>
      <c r="V231" s="1076" t="n"/>
      <c r="W231" s="1076" t="n"/>
      <c r="X231" s="1076" t="n"/>
      <c r="Y231" s="1076" t="n"/>
      <c r="Z231" s="1076" t="n"/>
      <c r="AA231" s="1076" t="n"/>
      <c r="AB231" s="1076" t="n"/>
      <c r="AC231" s="1076" t="n"/>
      <c r="AD231" s="1076" t="n"/>
      <c r="AE231" s="1076" t="n"/>
    </row>
    <row r="232" ht="12.75" customHeight="1" s="789">
      <c r="A232" s="1076" t="n"/>
      <c r="B232" s="1076" t="n"/>
      <c r="C232" s="1076" t="n"/>
      <c r="D232" s="1076" t="n"/>
      <c r="E232" s="1076" t="n"/>
      <c r="F232" s="1076" t="n"/>
      <c r="G232" s="1076" t="n"/>
      <c r="H232" s="1076" t="n"/>
      <c r="I232" s="1076" t="n"/>
      <c r="J232" s="1076" t="n"/>
      <c r="K232" s="1076" t="n"/>
      <c r="L232" s="1076" t="n"/>
      <c r="M232" s="1076" t="n"/>
      <c r="N232" s="1076" t="n"/>
      <c r="O232" s="1076" t="n"/>
      <c r="P232" s="1076" t="n"/>
      <c r="Q232" s="1076" t="n"/>
      <c r="R232" s="1076" t="n"/>
      <c r="S232" s="1076" t="n"/>
      <c r="T232" s="1076" t="n"/>
      <c r="U232" s="1076" t="n"/>
      <c r="V232" s="1076" t="n"/>
      <c r="W232" s="1076" t="n"/>
      <c r="X232" s="1076" t="n"/>
      <c r="Y232" s="1076" t="n"/>
      <c r="Z232" s="1076" t="n"/>
      <c r="AA232" s="1076" t="n"/>
      <c r="AB232" s="1076" t="n"/>
      <c r="AC232" s="1076" t="n"/>
      <c r="AD232" s="1076" t="n"/>
      <c r="AE232" s="1076" t="n"/>
    </row>
    <row r="233" ht="12.75" customHeight="1" s="789">
      <c r="A233" s="1076" t="n"/>
      <c r="B233" s="1076" t="n"/>
      <c r="C233" s="1076" t="n"/>
      <c r="D233" s="1076" t="n"/>
      <c r="E233" s="1076" t="n"/>
      <c r="F233" s="1076" t="n"/>
      <c r="G233" s="1076" t="n"/>
      <c r="H233" s="1076" t="n"/>
      <c r="I233" s="1076" t="n"/>
      <c r="J233" s="1076" t="n"/>
      <c r="K233" s="1076" t="n"/>
      <c r="L233" s="1076" t="n"/>
      <c r="M233" s="1076" t="n"/>
      <c r="N233" s="1076" t="n"/>
      <c r="O233" s="1076" t="n"/>
      <c r="P233" s="1076" t="n"/>
      <c r="Q233" s="1076" t="n"/>
      <c r="R233" s="1076" t="n"/>
      <c r="S233" s="1076" t="n"/>
      <c r="T233" s="1076" t="n"/>
      <c r="U233" s="1076" t="n"/>
      <c r="V233" s="1076" t="n"/>
      <c r="W233" s="1076" t="n"/>
      <c r="X233" s="1076" t="n"/>
      <c r="Y233" s="1076" t="n"/>
      <c r="Z233" s="1076" t="n"/>
      <c r="AA233" s="1076" t="n"/>
      <c r="AB233" s="1076" t="n"/>
      <c r="AC233" s="1076" t="n"/>
      <c r="AD233" s="1076" t="n"/>
      <c r="AE233" s="1076" t="n"/>
    </row>
    <row r="234" ht="12.75" customHeight="1" s="789">
      <c r="A234" s="1076" t="n"/>
      <c r="B234" s="1076" t="n"/>
      <c r="C234" s="1076" t="n"/>
      <c r="D234" s="1076" t="n"/>
      <c r="E234" s="1076" t="n"/>
      <c r="F234" s="1076" t="n"/>
      <c r="G234" s="1076" t="n"/>
      <c r="H234" s="1076" t="n"/>
      <c r="I234" s="1076" t="n"/>
      <c r="J234" s="1076" t="n"/>
      <c r="K234" s="1076" t="n"/>
      <c r="L234" s="1076" t="n"/>
      <c r="M234" s="1076" t="n"/>
      <c r="N234" s="1076" t="n"/>
      <c r="O234" s="1076" t="n"/>
      <c r="P234" s="1076" t="n"/>
      <c r="Q234" s="1076" t="n"/>
      <c r="R234" s="1076" t="n"/>
      <c r="S234" s="1076" t="n"/>
      <c r="T234" s="1076" t="n"/>
      <c r="U234" s="1076" t="n"/>
      <c r="V234" s="1076" t="n"/>
      <c r="W234" s="1076" t="n"/>
      <c r="X234" s="1076" t="n"/>
      <c r="Y234" s="1076" t="n"/>
      <c r="Z234" s="1076" t="n"/>
      <c r="AA234" s="1076" t="n"/>
      <c r="AB234" s="1076" t="n"/>
      <c r="AC234" s="1076" t="n"/>
      <c r="AD234" s="1076" t="n"/>
      <c r="AE234" s="1076" t="n"/>
    </row>
    <row r="235" ht="12.75" customHeight="1" s="789">
      <c r="A235" s="1076" t="n"/>
      <c r="B235" s="1076" t="n"/>
      <c r="C235" s="1076" t="n"/>
      <c r="D235" s="1076" t="n"/>
      <c r="E235" s="1076" t="n"/>
      <c r="F235" s="1076" t="n"/>
      <c r="G235" s="1076" t="n"/>
      <c r="H235" s="1076" t="n"/>
      <c r="I235" s="1076" t="n"/>
      <c r="J235" s="1076" t="n"/>
      <c r="K235" s="1076" t="n"/>
      <c r="L235" s="1076" t="n"/>
      <c r="M235" s="1076" t="n"/>
      <c r="N235" s="1076" t="n"/>
      <c r="O235" s="1076" t="n"/>
      <c r="P235" s="1076" t="n"/>
      <c r="Q235" s="1076" t="n"/>
      <c r="R235" s="1076" t="n"/>
      <c r="S235" s="1076" t="n"/>
      <c r="T235" s="1076" t="n"/>
      <c r="U235" s="1076" t="n"/>
      <c r="V235" s="1076" t="n"/>
      <c r="W235" s="1076" t="n"/>
      <c r="X235" s="1076" t="n"/>
      <c r="Y235" s="1076" t="n"/>
      <c r="Z235" s="1076" t="n"/>
      <c r="AA235" s="1076" t="n"/>
      <c r="AB235" s="1076" t="n"/>
      <c r="AC235" s="1076" t="n"/>
      <c r="AD235" s="1076" t="n"/>
      <c r="AE235" s="1076" t="n"/>
    </row>
    <row r="236" ht="12.75" customHeight="1" s="789">
      <c r="A236" s="1076" t="n"/>
      <c r="B236" s="1076" t="n"/>
      <c r="C236" s="1076" t="n"/>
      <c r="D236" s="1076" t="n"/>
      <c r="E236" s="1076" t="n"/>
      <c r="F236" s="1076" t="n"/>
      <c r="G236" s="1076" t="n"/>
      <c r="H236" s="1076" t="n"/>
      <c r="I236" s="1076" t="n"/>
      <c r="J236" s="1076" t="n"/>
      <c r="K236" s="1076" t="n"/>
      <c r="L236" s="1076" t="n"/>
      <c r="M236" s="1076" t="n"/>
      <c r="N236" s="1076" t="n"/>
      <c r="O236" s="1076" t="n"/>
      <c r="P236" s="1076" t="n"/>
      <c r="Q236" s="1076" t="n"/>
      <c r="R236" s="1076" t="n"/>
      <c r="S236" s="1076" t="n"/>
      <c r="T236" s="1076" t="n"/>
      <c r="U236" s="1076" t="n"/>
      <c r="V236" s="1076" t="n"/>
      <c r="W236" s="1076" t="n"/>
      <c r="X236" s="1076" t="n"/>
      <c r="Y236" s="1076" t="n"/>
      <c r="Z236" s="1076" t="n"/>
      <c r="AA236" s="1076" t="n"/>
      <c r="AB236" s="1076" t="n"/>
      <c r="AC236" s="1076" t="n"/>
      <c r="AD236" s="1076" t="n"/>
      <c r="AE236" s="1076" t="n"/>
    </row>
    <row r="237" ht="12.75" customHeight="1" s="789">
      <c r="A237" s="1076" t="n"/>
      <c r="B237" s="1076" t="n"/>
      <c r="C237" s="1076" t="n"/>
      <c r="D237" s="1076" t="n"/>
      <c r="E237" s="1076" t="n"/>
      <c r="F237" s="1076" t="n"/>
      <c r="G237" s="1076" t="n"/>
      <c r="H237" s="1076" t="n"/>
      <c r="I237" s="1076" t="n"/>
      <c r="J237" s="1076" t="n"/>
      <c r="K237" s="1076" t="n"/>
      <c r="L237" s="1076" t="n"/>
      <c r="M237" s="1076" t="n"/>
      <c r="N237" s="1076" t="n"/>
      <c r="O237" s="1076" t="n"/>
      <c r="P237" s="1076" t="n"/>
      <c r="Q237" s="1076" t="n"/>
      <c r="R237" s="1076" t="n"/>
      <c r="S237" s="1076" t="n"/>
      <c r="T237" s="1076" t="n"/>
      <c r="U237" s="1076" t="n"/>
      <c r="V237" s="1076" t="n"/>
      <c r="W237" s="1076" t="n"/>
      <c r="X237" s="1076" t="n"/>
      <c r="Y237" s="1076" t="n"/>
      <c r="Z237" s="1076" t="n"/>
      <c r="AA237" s="1076" t="n"/>
      <c r="AB237" s="1076" t="n"/>
      <c r="AC237" s="1076" t="n"/>
      <c r="AD237" s="1076" t="n"/>
      <c r="AE237" s="1076" t="n"/>
    </row>
    <row r="238" ht="12.75" customHeight="1" s="789">
      <c r="A238" s="1076" t="n"/>
      <c r="B238" s="1076" t="n"/>
      <c r="C238" s="1076" t="n"/>
      <c r="D238" s="1076" t="n"/>
      <c r="E238" s="1076" t="n"/>
      <c r="F238" s="1076" t="n"/>
      <c r="G238" s="1076" t="n"/>
      <c r="H238" s="1076" t="n"/>
      <c r="I238" s="1076" t="n"/>
      <c r="J238" s="1076" t="n"/>
      <c r="K238" s="1076" t="n"/>
      <c r="L238" s="1076" t="n"/>
      <c r="M238" s="1076" t="n"/>
      <c r="N238" s="1076" t="n"/>
      <c r="O238" s="1076" t="n"/>
      <c r="P238" s="1076" t="n"/>
      <c r="Q238" s="1076" t="n"/>
      <c r="R238" s="1076" t="n"/>
      <c r="S238" s="1076" t="n"/>
      <c r="T238" s="1076" t="n"/>
      <c r="U238" s="1076" t="n"/>
      <c r="V238" s="1076" t="n"/>
      <c r="W238" s="1076" t="n"/>
      <c r="X238" s="1076" t="n"/>
      <c r="Y238" s="1076" t="n"/>
      <c r="Z238" s="1076" t="n"/>
      <c r="AA238" s="1076" t="n"/>
      <c r="AB238" s="1076" t="n"/>
      <c r="AC238" s="1076" t="n"/>
      <c r="AD238" s="1076" t="n"/>
      <c r="AE238" s="1076" t="n"/>
    </row>
    <row r="239" ht="12.75" customHeight="1" s="789">
      <c r="A239" s="1076" t="n"/>
      <c r="B239" s="1076" t="n"/>
      <c r="C239" s="1076" t="n"/>
      <c r="D239" s="1076" t="n"/>
      <c r="E239" s="1076" t="n"/>
      <c r="F239" s="1076" t="n"/>
      <c r="G239" s="1076" t="n"/>
      <c r="H239" s="1076" t="n"/>
      <c r="I239" s="1076" t="n"/>
      <c r="J239" s="1076" t="n"/>
      <c r="K239" s="1076" t="n"/>
      <c r="L239" s="1076" t="n"/>
      <c r="M239" s="1076" t="n"/>
      <c r="N239" s="1076" t="n"/>
      <c r="O239" s="1076" t="n"/>
      <c r="P239" s="1076" t="n"/>
      <c r="Q239" s="1076" t="n"/>
      <c r="R239" s="1076" t="n"/>
      <c r="S239" s="1076" t="n"/>
      <c r="T239" s="1076" t="n"/>
      <c r="U239" s="1076" t="n"/>
      <c r="V239" s="1076" t="n"/>
      <c r="W239" s="1076" t="n"/>
      <c r="X239" s="1076" t="n"/>
      <c r="Y239" s="1076" t="n"/>
      <c r="Z239" s="1076" t="n"/>
      <c r="AA239" s="1076" t="n"/>
      <c r="AB239" s="1076" t="n"/>
      <c r="AC239" s="1076" t="n"/>
      <c r="AD239" s="1076" t="n"/>
      <c r="AE239" s="1076" t="n"/>
    </row>
    <row r="240" ht="12.75" customHeight="1" s="789">
      <c r="A240" s="1076" t="n"/>
      <c r="B240" s="1076" t="n"/>
      <c r="C240" s="1076" t="n"/>
      <c r="D240" s="1076" t="n"/>
      <c r="E240" s="1076" t="n"/>
      <c r="F240" s="1076" t="n"/>
      <c r="G240" s="1076" t="n"/>
      <c r="H240" s="1076" t="n"/>
      <c r="I240" s="1076" t="n"/>
      <c r="J240" s="1076" t="n"/>
      <c r="K240" s="1076" t="n"/>
      <c r="L240" s="1076" t="n"/>
      <c r="M240" s="1076" t="n"/>
      <c r="N240" s="1076" t="n"/>
      <c r="O240" s="1076" t="n"/>
      <c r="P240" s="1076" t="n"/>
      <c r="Q240" s="1076" t="n"/>
      <c r="R240" s="1076" t="n"/>
      <c r="S240" s="1076" t="n"/>
      <c r="T240" s="1076" t="n"/>
      <c r="U240" s="1076" t="n"/>
      <c r="V240" s="1076" t="n"/>
      <c r="W240" s="1076" t="n"/>
      <c r="X240" s="1076" t="n"/>
      <c r="Y240" s="1076" t="n"/>
      <c r="Z240" s="1076" t="n"/>
      <c r="AA240" s="1076" t="n"/>
      <c r="AB240" s="1076" t="n"/>
      <c r="AC240" s="1076" t="n"/>
      <c r="AD240" s="1076" t="n"/>
      <c r="AE240" s="1076" t="n"/>
    </row>
    <row r="241" ht="12.75" customHeight="1" s="789">
      <c r="A241" s="1076" t="n"/>
      <c r="B241" s="1076" t="n"/>
      <c r="C241" s="1076" t="n"/>
      <c r="D241" s="1076" t="n"/>
      <c r="E241" s="1076" t="n"/>
      <c r="F241" s="1076" t="n"/>
      <c r="G241" s="1076" t="n"/>
      <c r="H241" s="1076" t="n"/>
      <c r="I241" s="1076" t="n"/>
      <c r="J241" s="1076" t="n"/>
      <c r="K241" s="1076" t="n"/>
      <c r="L241" s="1076" t="n"/>
      <c r="M241" s="1076" t="n"/>
      <c r="N241" s="1076" t="n"/>
      <c r="O241" s="1076" t="n"/>
      <c r="P241" s="1076" t="n"/>
      <c r="Q241" s="1076" t="n"/>
      <c r="R241" s="1076" t="n"/>
      <c r="S241" s="1076" t="n"/>
      <c r="T241" s="1076" t="n"/>
      <c r="U241" s="1076" t="n"/>
      <c r="V241" s="1076" t="n"/>
      <c r="W241" s="1076" t="n"/>
      <c r="X241" s="1076" t="n"/>
      <c r="Y241" s="1076" t="n"/>
      <c r="Z241" s="1076" t="n"/>
      <c r="AA241" s="1076" t="n"/>
      <c r="AB241" s="1076" t="n"/>
      <c r="AC241" s="1076" t="n"/>
      <c r="AD241" s="1076" t="n"/>
      <c r="AE241" s="1076" t="n"/>
    </row>
    <row r="242" ht="12.75" customHeight="1" s="789">
      <c r="A242" s="1076" t="n"/>
      <c r="B242" s="1076" t="n"/>
      <c r="C242" s="1076" t="n"/>
      <c r="D242" s="1076" t="n"/>
      <c r="E242" s="1076" t="n"/>
      <c r="F242" s="1076" t="n"/>
      <c r="G242" s="1076" t="n"/>
      <c r="H242" s="1076" t="n"/>
      <c r="I242" s="1076" t="n"/>
      <c r="J242" s="1076" t="n"/>
      <c r="K242" s="1076" t="n"/>
      <c r="L242" s="1076" t="n"/>
      <c r="M242" s="1076" t="n"/>
      <c r="N242" s="1076" t="n"/>
      <c r="O242" s="1076" t="n"/>
      <c r="P242" s="1076" t="n"/>
      <c r="Q242" s="1076" t="n"/>
      <c r="R242" s="1076" t="n"/>
      <c r="S242" s="1076" t="n"/>
      <c r="T242" s="1076" t="n"/>
      <c r="U242" s="1076" t="n"/>
      <c r="V242" s="1076" t="n"/>
      <c r="W242" s="1076" t="n"/>
      <c r="X242" s="1076" t="n"/>
      <c r="Y242" s="1076" t="n"/>
      <c r="Z242" s="1076" t="n"/>
      <c r="AA242" s="1076" t="n"/>
      <c r="AB242" s="1076" t="n"/>
      <c r="AC242" s="1076" t="n"/>
      <c r="AD242" s="1076" t="n"/>
      <c r="AE242" s="1076" t="n"/>
    </row>
    <row r="243" ht="12.75" customHeight="1" s="789">
      <c r="A243" s="1076" t="n"/>
      <c r="B243" s="1076" t="n"/>
      <c r="C243" s="1076" t="n"/>
      <c r="D243" s="1076" t="n"/>
      <c r="E243" s="1076" t="n"/>
      <c r="F243" s="1076" t="n"/>
      <c r="G243" s="1076" t="n"/>
      <c r="H243" s="1076" t="n"/>
      <c r="I243" s="1076" t="n"/>
      <c r="J243" s="1076" t="n"/>
      <c r="K243" s="1076" t="n"/>
      <c r="L243" s="1076" t="n"/>
      <c r="M243" s="1076" t="n"/>
      <c r="N243" s="1076" t="n"/>
      <c r="O243" s="1076" t="n"/>
      <c r="P243" s="1076" t="n"/>
      <c r="Q243" s="1076" t="n"/>
      <c r="R243" s="1076" t="n"/>
      <c r="S243" s="1076" t="n"/>
      <c r="T243" s="1076" t="n"/>
      <c r="U243" s="1076" t="n"/>
      <c r="V243" s="1076" t="n"/>
      <c r="W243" s="1076" t="n"/>
      <c r="X243" s="1076" t="n"/>
      <c r="Y243" s="1076" t="n"/>
      <c r="Z243" s="1076" t="n"/>
      <c r="AA243" s="1076" t="n"/>
      <c r="AB243" s="1076" t="n"/>
      <c r="AC243" s="1076" t="n"/>
      <c r="AD243" s="1076" t="n"/>
      <c r="AE243" s="1076" t="n"/>
    </row>
    <row r="244" ht="12.75" customHeight="1" s="789">
      <c r="A244" s="1076" t="n"/>
      <c r="B244" s="1076" t="n"/>
      <c r="C244" s="1076" t="n"/>
      <c r="D244" s="1076" t="n"/>
      <c r="E244" s="1076" t="n"/>
      <c r="F244" s="1076" t="n"/>
      <c r="G244" s="1076" t="n"/>
      <c r="H244" s="1076" t="n"/>
      <c r="I244" s="1076" t="n"/>
      <c r="J244" s="1076" t="n"/>
      <c r="K244" s="1076" t="n"/>
      <c r="L244" s="1076" t="n"/>
      <c r="M244" s="1076" t="n"/>
      <c r="N244" s="1076" t="n"/>
      <c r="O244" s="1076" t="n"/>
      <c r="P244" s="1076" t="n"/>
      <c r="Q244" s="1076" t="n"/>
      <c r="R244" s="1076" t="n"/>
      <c r="S244" s="1076" t="n"/>
      <c r="T244" s="1076" t="n"/>
      <c r="U244" s="1076" t="n"/>
      <c r="V244" s="1076" t="n"/>
      <c r="W244" s="1076" t="n"/>
      <c r="X244" s="1076" t="n"/>
      <c r="Y244" s="1076" t="n"/>
      <c r="Z244" s="1076" t="n"/>
      <c r="AA244" s="1076" t="n"/>
      <c r="AB244" s="1076" t="n"/>
      <c r="AC244" s="1076" t="n"/>
      <c r="AD244" s="1076" t="n"/>
      <c r="AE244" s="1076" t="n"/>
    </row>
    <row r="245" ht="12.75" customHeight="1" s="789">
      <c r="A245" s="1076" t="n"/>
      <c r="B245" s="1076" t="n"/>
      <c r="C245" s="1076" t="n"/>
      <c r="D245" s="1076" t="n"/>
      <c r="E245" s="1076" t="n"/>
      <c r="F245" s="1076" t="n"/>
      <c r="G245" s="1076" t="n"/>
      <c r="H245" s="1076" t="n"/>
      <c r="I245" s="1076" t="n"/>
      <c r="J245" s="1076" t="n"/>
      <c r="K245" s="1076" t="n"/>
      <c r="L245" s="1076" t="n"/>
      <c r="M245" s="1076" t="n"/>
      <c r="N245" s="1076" t="n"/>
      <c r="O245" s="1076" t="n"/>
      <c r="P245" s="1076" t="n"/>
      <c r="Q245" s="1076" t="n"/>
      <c r="R245" s="1076" t="n"/>
      <c r="S245" s="1076" t="n"/>
      <c r="T245" s="1076" t="n"/>
      <c r="U245" s="1076" t="n"/>
      <c r="V245" s="1076" t="n"/>
      <c r="W245" s="1076" t="n"/>
      <c r="X245" s="1076" t="n"/>
      <c r="Y245" s="1076" t="n"/>
      <c r="Z245" s="1076" t="n"/>
      <c r="AA245" s="1076" t="n"/>
      <c r="AB245" s="1076" t="n"/>
      <c r="AC245" s="1076" t="n"/>
      <c r="AD245" s="1076" t="n"/>
      <c r="AE245" s="1076" t="n"/>
    </row>
    <row r="246" ht="12.75" customHeight="1" s="789">
      <c r="A246" s="1076" t="n"/>
      <c r="B246" s="1076" t="n"/>
      <c r="C246" s="1076" t="n"/>
      <c r="D246" s="1076" t="n"/>
      <c r="E246" s="1076" t="n"/>
      <c r="F246" s="1076" t="n"/>
      <c r="G246" s="1076" t="n"/>
      <c r="H246" s="1076" t="n"/>
      <c r="I246" s="1076" t="n"/>
      <c r="J246" s="1076" t="n"/>
      <c r="K246" s="1076" t="n"/>
      <c r="L246" s="1076" t="n"/>
      <c r="M246" s="1076" t="n"/>
      <c r="N246" s="1076" t="n"/>
      <c r="O246" s="1076" t="n"/>
      <c r="P246" s="1076" t="n"/>
      <c r="Q246" s="1076" t="n"/>
      <c r="R246" s="1076" t="n"/>
      <c r="S246" s="1076" t="n"/>
      <c r="T246" s="1076" t="n"/>
      <c r="U246" s="1076" t="n"/>
      <c r="V246" s="1076" t="n"/>
      <c r="W246" s="1076" t="n"/>
      <c r="X246" s="1076" t="n"/>
      <c r="Y246" s="1076" t="n"/>
      <c r="Z246" s="1076" t="n"/>
      <c r="AA246" s="1076" t="n"/>
      <c r="AB246" s="1076" t="n"/>
      <c r="AC246" s="1076" t="n"/>
      <c r="AD246" s="1076" t="n"/>
      <c r="AE246" s="1076" t="n"/>
    </row>
    <row r="247" ht="12.75" customHeight="1" s="789">
      <c r="A247" s="1076" t="n"/>
      <c r="B247" s="1076" t="n"/>
      <c r="C247" s="1076" t="n"/>
      <c r="D247" s="1076" t="n"/>
      <c r="E247" s="1076" t="n"/>
      <c r="F247" s="1076" t="n"/>
      <c r="G247" s="1076" t="n"/>
      <c r="H247" s="1076" t="n"/>
      <c r="I247" s="1076" t="n"/>
      <c r="J247" s="1076" t="n"/>
      <c r="K247" s="1076" t="n"/>
      <c r="L247" s="1076" t="n"/>
      <c r="M247" s="1076" t="n"/>
      <c r="N247" s="1076" t="n"/>
      <c r="O247" s="1076" t="n"/>
      <c r="P247" s="1076" t="n"/>
      <c r="Q247" s="1076" t="n"/>
      <c r="R247" s="1076" t="n"/>
      <c r="S247" s="1076" t="n"/>
      <c r="T247" s="1076" t="n"/>
      <c r="U247" s="1076" t="n"/>
      <c r="V247" s="1076" t="n"/>
      <c r="W247" s="1076" t="n"/>
      <c r="X247" s="1076" t="n"/>
      <c r="Y247" s="1076" t="n"/>
      <c r="Z247" s="1076" t="n"/>
      <c r="AA247" s="1076" t="n"/>
      <c r="AB247" s="1076" t="n"/>
      <c r="AC247" s="1076" t="n"/>
      <c r="AD247" s="1076" t="n"/>
      <c r="AE247" s="1076" t="n"/>
    </row>
    <row r="248" ht="12.75" customHeight="1" s="789">
      <c r="A248" s="1076" t="n"/>
      <c r="B248" s="1076" t="n"/>
      <c r="C248" s="1076" t="n"/>
      <c r="D248" s="1076" t="n"/>
      <c r="E248" s="1076" t="n"/>
      <c r="F248" s="1076" t="n"/>
      <c r="G248" s="1076" t="n"/>
      <c r="H248" s="1076" t="n"/>
      <c r="I248" s="1076" t="n"/>
      <c r="J248" s="1076" t="n"/>
      <c r="K248" s="1076" t="n"/>
      <c r="L248" s="1076" t="n"/>
      <c r="M248" s="1076" t="n"/>
      <c r="N248" s="1076" t="n"/>
      <c r="O248" s="1076" t="n"/>
      <c r="P248" s="1076" t="n"/>
      <c r="Q248" s="1076" t="n"/>
      <c r="R248" s="1076" t="n"/>
      <c r="S248" s="1076" t="n"/>
      <c r="T248" s="1076" t="n"/>
      <c r="U248" s="1076" t="n"/>
      <c r="V248" s="1076" t="n"/>
      <c r="W248" s="1076" t="n"/>
      <c r="X248" s="1076" t="n"/>
      <c r="Y248" s="1076" t="n"/>
      <c r="Z248" s="1076" t="n"/>
      <c r="AA248" s="1076" t="n"/>
      <c r="AB248" s="1076" t="n"/>
      <c r="AC248" s="1076" t="n"/>
      <c r="AD248" s="1076" t="n"/>
      <c r="AE248" s="1076" t="n"/>
    </row>
    <row r="249" ht="12.75" customHeight="1" s="789">
      <c r="A249" s="1076" t="n"/>
      <c r="B249" s="1076" t="n"/>
      <c r="C249" s="1076" t="n"/>
      <c r="D249" s="1076" t="n"/>
      <c r="E249" s="1076" t="n"/>
      <c r="F249" s="1076" t="n"/>
      <c r="G249" s="1076" t="n"/>
      <c r="H249" s="1076" t="n"/>
      <c r="I249" s="1076" t="n"/>
      <c r="J249" s="1076" t="n"/>
      <c r="K249" s="1076" t="n"/>
      <c r="L249" s="1076" t="n"/>
      <c r="M249" s="1076" t="n"/>
      <c r="N249" s="1076" t="n"/>
      <c r="O249" s="1076" t="n"/>
      <c r="P249" s="1076" t="n"/>
      <c r="Q249" s="1076" t="n"/>
      <c r="R249" s="1076" t="n"/>
      <c r="S249" s="1076" t="n"/>
      <c r="T249" s="1076" t="n"/>
      <c r="U249" s="1076" t="n"/>
      <c r="V249" s="1076" t="n"/>
      <c r="W249" s="1076" t="n"/>
      <c r="X249" s="1076" t="n"/>
      <c r="Y249" s="1076" t="n"/>
      <c r="Z249" s="1076" t="n"/>
      <c r="AA249" s="1076" t="n"/>
      <c r="AB249" s="1076" t="n"/>
      <c r="AC249" s="1076" t="n"/>
      <c r="AD249" s="1076" t="n"/>
      <c r="AE249" s="1076" t="n"/>
    </row>
    <row r="250" ht="12.75" customHeight="1" s="789">
      <c r="A250" s="1076" t="n"/>
      <c r="B250" s="1076" t="n"/>
      <c r="C250" s="1076" t="n"/>
      <c r="D250" s="1076" t="n"/>
      <c r="E250" s="1076" t="n"/>
      <c r="F250" s="1076" t="n"/>
      <c r="G250" s="1076" t="n"/>
      <c r="H250" s="1076" t="n"/>
      <c r="I250" s="1076" t="n"/>
      <c r="J250" s="1076" t="n"/>
      <c r="K250" s="1076" t="n"/>
      <c r="L250" s="1076" t="n"/>
      <c r="M250" s="1076" t="n"/>
      <c r="N250" s="1076" t="n"/>
      <c r="O250" s="1076" t="n"/>
      <c r="P250" s="1076" t="n"/>
      <c r="Q250" s="1076" t="n"/>
      <c r="R250" s="1076" t="n"/>
      <c r="S250" s="1076" t="n"/>
      <c r="T250" s="1076" t="n"/>
      <c r="U250" s="1076" t="n"/>
      <c r="V250" s="1076" t="n"/>
      <c r="W250" s="1076" t="n"/>
      <c r="X250" s="1076" t="n"/>
      <c r="Y250" s="1076" t="n"/>
      <c r="Z250" s="1076" t="n"/>
      <c r="AA250" s="1076" t="n"/>
      <c r="AB250" s="1076" t="n"/>
      <c r="AC250" s="1076" t="n"/>
      <c r="AD250" s="1076" t="n"/>
      <c r="AE250" s="1076" t="n"/>
    </row>
    <row r="251" ht="12.75" customHeight="1" s="789">
      <c r="A251" s="1076" t="n"/>
      <c r="B251" s="1076" t="n"/>
      <c r="C251" s="1076" t="n"/>
      <c r="D251" s="1076" t="n"/>
      <c r="E251" s="1076" t="n"/>
      <c r="F251" s="1076" t="n"/>
      <c r="G251" s="1076" t="n"/>
      <c r="H251" s="1076" t="n"/>
      <c r="I251" s="1076" t="n"/>
      <c r="J251" s="1076" t="n"/>
      <c r="K251" s="1076" t="n"/>
      <c r="L251" s="1076" t="n"/>
      <c r="M251" s="1076" t="n"/>
      <c r="N251" s="1076" t="n"/>
      <c r="O251" s="1076" t="n"/>
      <c r="P251" s="1076" t="n"/>
      <c r="Q251" s="1076" t="n"/>
      <c r="R251" s="1076" t="n"/>
      <c r="S251" s="1076" t="n"/>
      <c r="T251" s="1076" t="n"/>
      <c r="U251" s="1076" t="n"/>
      <c r="V251" s="1076" t="n"/>
      <c r="W251" s="1076" t="n"/>
      <c r="X251" s="1076" t="n"/>
      <c r="Y251" s="1076" t="n"/>
      <c r="Z251" s="1076" t="n"/>
      <c r="AA251" s="1076" t="n"/>
      <c r="AB251" s="1076" t="n"/>
      <c r="AC251" s="1076" t="n"/>
      <c r="AD251" s="1076" t="n"/>
      <c r="AE251" s="1076" t="n"/>
    </row>
    <row r="252" ht="12.75" customHeight="1" s="789">
      <c r="A252" s="1076" t="n"/>
      <c r="B252" s="1076" t="n"/>
      <c r="C252" s="1076" t="n"/>
      <c r="D252" s="1076" t="n"/>
      <c r="E252" s="1076" t="n"/>
      <c r="F252" s="1076" t="n"/>
      <c r="G252" s="1076" t="n"/>
      <c r="H252" s="1076" t="n"/>
      <c r="I252" s="1076" t="n"/>
      <c r="J252" s="1076" t="n"/>
      <c r="K252" s="1076" t="n"/>
      <c r="L252" s="1076" t="n"/>
      <c r="M252" s="1076" t="n"/>
      <c r="N252" s="1076" t="n"/>
      <c r="O252" s="1076" t="n"/>
      <c r="P252" s="1076" t="n"/>
      <c r="Q252" s="1076" t="n"/>
      <c r="R252" s="1076" t="n"/>
      <c r="S252" s="1076" t="n"/>
      <c r="T252" s="1076" t="n"/>
      <c r="U252" s="1076" t="n"/>
      <c r="V252" s="1076" t="n"/>
      <c r="W252" s="1076" t="n"/>
      <c r="X252" s="1076" t="n"/>
      <c r="Y252" s="1076" t="n"/>
      <c r="Z252" s="1076" t="n"/>
      <c r="AA252" s="1076" t="n"/>
      <c r="AB252" s="1076" t="n"/>
      <c r="AC252" s="1076" t="n"/>
      <c r="AD252" s="1076" t="n"/>
      <c r="AE252" s="1076" t="n"/>
    </row>
    <row r="253" ht="12.75" customHeight="1" s="789">
      <c r="A253" s="1076" t="n"/>
      <c r="B253" s="1076" t="n"/>
      <c r="C253" s="1076" t="n"/>
      <c r="D253" s="1076" t="n"/>
      <c r="E253" s="1076" t="n"/>
      <c r="F253" s="1076" t="n"/>
      <c r="G253" s="1076" t="n"/>
      <c r="H253" s="1076" t="n"/>
      <c r="I253" s="1076" t="n"/>
      <c r="J253" s="1076" t="n"/>
      <c r="K253" s="1076" t="n"/>
      <c r="L253" s="1076" t="n"/>
      <c r="M253" s="1076" t="n"/>
      <c r="N253" s="1076" t="n"/>
      <c r="O253" s="1076" t="n"/>
      <c r="P253" s="1076" t="n"/>
      <c r="Q253" s="1076" t="n"/>
      <c r="R253" s="1076" t="n"/>
      <c r="S253" s="1076" t="n"/>
      <c r="T253" s="1076" t="n"/>
      <c r="U253" s="1076" t="n"/>
      <c r="V253" s="1076" t="n"/>
      <c r="W253" s="1076" t="n"/>
      <c r="X253" s="1076" t="n"/>
      <c r="Y253" s="1076" t="n"/>
      <c r="Z253" s="1076" t="n"/>
      <c r="AA253" s="1076" t="n"/>
      <c r="AB253" s="1076" t="n"/>
      <c r="AC253" s="1076" t="n"/>
      <c r="AD253" s="1076" t="n"/>
      <c r="AE253" s="1076" t="n"/>
    </row>
    <row r="254" ht="12.75" customHeight="1" s="789">
      <c r="A254" s="1076" t="n"/>
      <c r="B254" s="1076" t="n"/>
      <c r="C254" s="1076" t="n"/>
      <c r="D254" s="1076" t="n"/>
      <c r="E254" s="1076" t="n"/>
      <c r="F254" s="1076" t="n"/>
      <c r="G254" s="1076" t="n"/>
      <c r="H254" s="1076" t="n"/>
      <c r="I254" s="1076" t="n"/>
      <c r="J254" s="1076" t="n"/>
      <c r="K254" s="1076" t="n"/>
      <c r="L254" s="1076" t="n"/>
      <c r="M254" s="1076" t="n"/>
      <c r="N254" s="1076" t="n"/>
      <c r="O254" s="1076" t="n"/>
      <c r="P254" s="1076" t="n"/>
      <c r="Q254" s="1076" t="n"/>
      <c r="R254" s="1076" t="n"/>
      <c r="S254" s="1076" t="n"/>
      <c r="T254" s="1076" t="n"/>
      <c r="U254" s="1076" t="n"/>
      <c r="V254" s="1076" t="n"/>
      <c r="W254" s="1076" t="n"/>
      <c r="X254" s="1076" t="n"/>
      <c r="Y254" s="1076" t="n"/>
      <c r="Z254" s="1076" t="n"/>
      <c r="AA254" s="1076" t="n"/>
      <c r="AB254" s="1076" t="n"/>
      <c r="AC254" s="1076" t="n"/>
      <c r="AD254" s="1076" t="n"/>
      <c r="AE254" s="1076" t="n"/>
    </row>
    <row r="255" ht="12.75" customHeight="1" s="789">
      <c r="A255" s="1076" t="n"/>
      <c r="B255" s="1076" t="n"/>
      <c r="C255" s="1076" t="n"/>
      <c r="D255" s="1076" t="n"/>
      <c r="E255" s="1076" t="n"/>
      <c r="F255" s="1076" t="n"/>
      <c r="G255" s="1076" t="n"/>
      <c r="H255" s="1076" t="n"/>
      <c r="I255" s="1076" t="n"/>
      <c r="J255" s="1076" t="n"/>
      <c r="K255" s="1076" t="n"/>
      <c r="L255" s="1076" t="n"/>
      <c r="M255" s="1076" t="n"/>
      <c r="N255" s="1076" t="n"/>
      <c r="O255" s="1076" t="n"/>
      <c r="P255" s="1076" t="n"/>
      <c r="Q255" s="1076" t="n"/>
      <c r="R255" s="1076" t="n"/>
      <c r="S255" s="1076" t="n"/>
      <c r="T255" s="1076" t="n"/>
      <c r="U255" s="1076" t="n"/>
      <c r="V255" s="1076" t="n"/>
      <c r="W255" s="1076" t="n"/>
      <c r="X255" s="1076" t="n"/>
      <c r="Y255" s="1076" t="n"/>
      <c r="Z255" s="1076" t="n"/>
      <c r="AA255" s="1076" t="n"/>
      <c r="AB255" s="1076" t="n"/>
      <c r="AC255" s="1076" t="n"/>
      <c r="AD255" s="1076" t="n"/>
      <c r="AE255" s="1076" t="n"/>
    </row>
    <row r="256" ht="12.75" customHeight="1" s="789">
      <c r="A256" s="1076" t="n"/>
      <c r="B256" s="1076" t="n"/>
      <c r="C256" s="1076" t="n"/>
      <c r="D256" s="1076" t="n"/>
      <c r="E256" s="1076" t="n"/>
      <c r="F256" s="1076" t="n"/>
      <c r="G256" s="1076" t="n"/>
      <c r="H256" s="1076" t="n"/>
      <c r="I256" s="1076" t="n"/>
      <c r="J256" s="1076" t="n"/>
      <c r="K256" s="1076" t="n"/>
      <c r="L256" s="1076" t="n"/>
      <c r="M256" s="1076" t="n"/>
      <c r="N256" s="1076" t="n"/>
      <c r="O256" s="1076" t="n"/>
      <c r="P256" s="1076" t="n"/>
      <c r="Q256" s="1076" t="n"/>
      <c r="R256" s="1076" t="n"/>
      <c r="S256" s="1076" t="n"/>
      <c r="T256" s="1076" t="n"/>
      <c r="U256" s="1076" t="n"/>
      <c r="V256" s="1076" t="n"/>
      <c r="W256" s="1076" t="n"/>
      <c r="X256" s="1076" t="n"/>
      <c r="Y256" s="1076" t="n"/>
      <c r="Z256" s="1076" t="n"/>
      <c r="AA256" s="1076" t="n"/>
      <c r="AB256" s="1076" t="n"/>
      <c r="AC256" s="1076" t="n"/>
      <c r="AD256" s="1076" t="n"/>
      <c r="AE256" s="1076" t="n"/>
    </row>
    <row r="257" ht="12.75" customHeight="1" s="789">
      <c r="A257" s="1076" t="n"/>
      <c r="B257" s="1076" t="n"/>
      <c r="C257" s="1076" t="n"/>
      <c r="D257" s="1076" t="n"/>
      <c r="E257" s="1076" t="n"/>
      <c r="F257" s="1076" t="n"/>
      <c r="G257" s="1076" t="n"/>
      <c r="H257" s="1076" t="n"/>
      <c r="I257" s="1076" t="n"/>
      <c r="J257" s="1076" t="n"/>
      <c r="K257" s="1076" t="n"/>
      <c r="L257" s="1076" t="n"/>
      <c r="M257" s="1076" t="n"/>
      <c r="N257" s="1076" t="n"/>
      <c r="O257" s="1076" t="n"/>
      <c r="P257" s="1076" t="n"/>
      <c r="Q257" s="1076" t="n"/>
      <c r="R257" s="1076" t="n"/>
      <c r="S257" s="1076" t="n"/>
      <c r="T257" s="1076" t="n"/>
      <c r="U257" s="1076" t="n"/>
      <c r="V257" s="1076" t="n"/>
      <c r="W257" s="1076" t="n"/>
      <c r="X257" s="1076" t="n"/>
      <c r="Y257" s="1076" t="n"/>
      <c r="Z257" s="1076" t="n"/>
      <c r="AA257" s="1076" t="n"/>
      <c r="AB257" s="1076" t="n"/>
      <c r="AC257" s="1076" t="n"/>
      <c r="AD257" s="1076" t="n"/>
      <c r="AE257" s="1076" t="n"/>
    </row>
    <row r="258" ht="12.75" customHeight="1" s="789">
      <c r="A258" s="1076" t="n"/>
      <c r="B258" s="1076" t="n"/>
      <c r="C258" s="1076" t="n"/>
      <c r="D258" s="1076" t="n"/>
      <c r="E258" s="1076" t="n"/>
      <c r="F258" s="1076" t="n"/>
      <c r="G258" s="1076" t="n"/>
      <c r="H258" s="1076" t="n"/>
      <c r="I258" s="1076" t="n"/>
      <c r="J258" s="1076" t="n"/>
      <c r="K258" s="1076" t="n"/>
      <c r="L258" s="1076" t="n"/>
      <c r="M258" s="1076" t="n"/>
      <c r="N258" s="1076" t="n"/>
      <c r="O258" s="1076" t="n"/>
      <c r="P258" s="1076" t="n"/>
      <c r="Q258" s="1076" t="n"/>
      <c r="R258" s="1076" t="n"/>
      <c r="S258" s="1076" t="n"/>
      <c r="T258" s="1076" t="n"/>
      <c r="U258" s="1076" t="n"/>
      <c r="V258" s="1076" t="n"/>
      <c r="W258" s="1076" t="n"/>
      <c r="X258" s="1076" t="n"/>
      <c r="Y258" s="1076" t="n"/>
      <c r="Z258" s="1076" t="n"/>
      <c r="AA258" s="1076" t="n"/>
      <c r="AB258" s="1076" t="n"/>
      <c r="AC258" s="1076" t="n"/>
      <c r="AD258" s="1076" t="n"/>
      <c r="AE258" s="1076" t="n"/>
    </row>
    <row r="259" ht="12.75" customHeight="1" s="789">
      <c r="A259" s="1076" t="n"/>
      <c r="B259" s="1076" t="n"/>
      <c r="C259" s="1076" t="n"/>
      <c r="D259" s="1076" t="n"/>
      <c r="E259" s="1076" t="n"/>
      <c r="F259" s="1076" t="n"/>
      <c r="G259" s="1076" t="n"/>
      <c r="H259" s="1076" t="n"/>
      <c r="I259" s="1076" t="n"/>
      <c r="J259" s="1076" t="n"/>
      <c r="K259" s="1076" t="n"/>
      <c r="L259" s="1076" t="n"/>
      <c r="M259" s="1076" t="n"/>
      <c r="N259" s="1076" t="n"/>
      <c r="O259" s="1076" t="n"/>
      <c r="P259" s="1076" t="n"/>
      <c r="Q259" s="1076" t="n"/>
      <c r="R259" s="1076" t="n"/>
      <c r="S259" s="1076" t="n"/>
      <c r="T259" s="1076" t="n"/>
      <c r="U259" s="1076" t="n"/>
      <c r="V259" s="1076" t="n"/>
      <c r="W259" s="1076" t="n"/>
      <c r="X259" s="1076" t="n"/>
      <c r="Y259" s="1076" t="n"/>
      <c r="Z259" s="1076" t="n"/>
      <c r="AA259" s="1076" t="n"/>
      <c r="AB259" s="1076" t="n"/>
      <c r="AC259" s="1076" t="n"/>
      <c r="AD259" s="1076" t="n"/>
      <c r="AE259" s="1076" t="n"/>
    </row>
    <row r="260" ht="12.75" customHeight="1" s="789">
      <c r="A260" s="1076" t="n"/>
      <c r="B260" s="1076" t="n"/>
      <c r="C260" s="1076" t="n"/>
      <c r="D260" s="1076" t="n"/>
      <c r="E260" s="1076" t="n"/>
      <c r="F260" s="1076" t="n"/>
      <c r="G260" s="1076" t="n"/>
      <c r="H260" s="1076" t="n"/>
      <c r="I260" s="1076" t="n"/>
      <c r="J260" s="1076" t="n"/>
      <c r="K260" s="1076" t="n"/>
      <c r="L260" s="1076" t="n"/>
      <c r="M260" s="1076" t="n"/>
      <c r="N260" s="1076" t="n"/>
      <c r="O260" s="1076" t="n"/>
      <c r="P260" s="1076" t="n"/>
      <c r="Q260" s="1076" t="n"/>
      <c r="R260" s="1076" t="n"/>
      <c r="S260" s="1076" t="n"/>
      <c r="T260" s="1076" t="n"/>
      <c r="U260" s="1076" t="n"/>
      <c r="V260" s="1076" t="n"/>
      <c r="W260" s="1076" t="n"/>
      <c r="X260" s="1076" t="n"/>
      <c r="Y260" s="1076" t="n"/>
      <c r="Z260" s="1076" t="n"/>
      <c r="AA260" s="1076" t="n"/>
      <c r="AB260" s="1076" t="n"/>
      <c r="AC260" s="1076" t="n"/>
      <c r="AD260" s="1076" t="n"/>
      <c r="AE260" s="1076" t="n"/>
    </row>
    <row r="261" ht="12.75" customHeight="1" s="789">
      <c r="A261" s="1076" t="n"/>
      <c r="B261" s="1076" t="n"/>
      <c r="C261" s="1076" t="n"/>
      <c r="D261" s="1076" t="n"/>
      <c r="E261" s="1076" t="n"/>
      <c r="F261" s="1076" t="n"/>
      <c r="G261" s="1076" t="n"/>
      <c r="H261" s="1076" t="n"/>
      <c r="I261" s="1076" t="n"/>
      <c r="J261" s="1076" t="n"/>
      <c r="K261" s="1076" t="n"/>
      <c r="L261" s="1076" t="n"/>
      <c r="M261" s="1076" t="n"/>
      <c r="N261" s="1076" t="n"/>
      <c r="O261" s="1076" t="n"/>
      <c r="P261" s="1076" t="n"/>
      <c r="Q261" s="1076" t="n"/>
      <c r="R261" s="1076" t="n"/>
      <c r="S261" s="1076" t="n"/>
      <c r="T261" s="1076" t="n"/>
      <c r="U261" s="1076" t="n"/>
      <c r="V261" s="1076" t="n"/>
      <c r="W261" s="1076" t="n"/>
      <c r="X261" s="1076" t="n"/>
      <c r="Y261" s="1076" t="n"/>
      <c r="Z261" s="1076" t="n"/>
      <c r="AA261" s="1076" t="n"/>
      <c r="AB261" s="1076" t="n"/>
      <c r="AC261" s="1076" t="n"/>
      <c r="AD261" s="1076" t="n"/>
      <c r="AE261" s="1076" t="n"/>
    </row>
    <row r="262" ht="12.75" customHeight="1" s="789">
      <c r="A262" s="1076" t="n"/>
      <c r="B262" s="1076" t="n"/>
      <c r="C262" s="1076" t="n"/>
      <c r="D262" s="1076" t="n"/>
      <c r="E262" s="1076" t="n"/>
      <c r="F262" s="1076" t="n"/>
      <c r="G262" s="1076" t="n"/>
      <c r="H262" s="1076" t="n"/>
      <c r="I262" s="1076" t="n"/>
      <c r="J262" s="1076" t="n"/>
      <c r="K262" s="1076" t="n"/>
      <c r="L262" s="1076" t="n"/>
      <c r="M262" s="1076" t="n"/>
      <c r="N262" s="1076" t="n"/>
      <c r="O262" s="1076" t="n"/>
      <c r="P262" s="1076" t="n"/>
      <c r="Q262" s="1076" t="n"/>
      <c r="R262" s="1076" t="n"/>
      <c r="S262" s="1076" t="n"/>
      <c r="T262" s="1076" t="n"/>
      <c r="U262" s="1076" t="n"/>
      <c r="V262" s="1076" t="n"/>
      <c r="W262" s="1076" t="n"/>
      <c r="X262" s="1076" t="n"/>
      <c r="Y262" s="1076" t="n"/>
      <c r="Z262" s="1076" t="n"/>
      <c r="AA262" s="1076" t="n"/>
      <c r="AB262" s="1076" t="n"/>
      <c r="AC262" s="1076" t="n"/>
      <c r="AD262" s="1076" t="n"/>
      <c r="AE262" s="1076" t="n"/>
    </row>
    <row r="263" ht="12.75" customHeight="1" s="789">
      <c r="A263" s="1076" t="n"/>
      <c r="B263" s="1076" t="n"/>
      <c r="C263" s="1076" t="n"/>
      <c r="D263" s="1076" t="n"/>
      <c r="E263" s="1076" t="n"/>
      <c r="F263" s="1076" t="n"/>
      <c r="G263" s="1076" t="n"/>
      <c r="H263" s="1076" t="n"/>
      <c r="I263" s="1076" t="n"/>
      <c r="J263" s="1076" t="n"/>
      <c r="K263" s="1076" t="n"/>
      <c r="L263" s="1076" t="n"/>
      <c r="M263" s="1076" t="n"/>
      <c r="N263" s="1076" t="n"/>
      <c r="O263" s="1076" t="n"/>
      <c r="P263" s="1076" t="n"/>
      <c r="Q263" s="1076" t="n"/>
      <c r="R263" s="1076" t="n"/>
      <c r="S263" s="1076" t="n"/>
      <c r="T263" s="1076" t="n"/>
      <c r="U263" s="1076" t="n"/>
      <c r="V263" s="1076" t="n"/>
      <c r="W263" s="1076" t="n"/>
      <c r="X263" s="1076" t="n"/>
      <c r="Y263" s="1076" t="n"/>
      <c r="Z263" s="1076" t="n"/>
      <c r="AA263" s="1076" t="n"/>
      <c r="AB263" s="1076" t="n"/>
      <c r="AC263" s="1076" t="n"/>
      <c r="AD263" s="1076" t="n"/>
      <c r="AE263" s="1076" t="n"/>
    </row>
    <row r="264" ht="12.75" customHeight="1" s="789">
      <c r="A264" s="1076" t="n"/>
      <c r="B264" s="1076" t="n"/>
      <c r="C264" s="1076" t="n"/>
      <c r="D264" s="1076" t="n"/>
      <c r="E264" s="1076" t="n"/>
      <c r="F264" s="1076" t="n"/>
      <c r="G264" s="1076" t="n"/>
      <c r="H264" s="1076" t="n"/>
      <c r="I264" s="1076" t="n"/>
      <c r="J264" s="1076" t="n"/>
      <c r="K264" s="1076" t="n"/>
      <c r="L264" s="1076" t="n"/>
      <c r="M264" s="1076" t="n"/>
      <c r="N264" s="1076" t="n"/>
      <c r="O264" s="1076" t="n"/>
      <c r="P264" s="1076" t="n"/>
      <c r="Q264" s="1076" t="n"/>
      <c r="R264" s="1076" t="n"/>
      <c r="S264" s="1076" t="n"/>
      <c r="T264" s="1076" t="n"/>
      <c r="U264" s="1076" t="n"/>
      <c r="V264" s="1076" t="n"/>
      <c r="W264" s="1076" t="n"/>
      <c r="X264" s="1076" t="n"/>
      <c r="Y264" s="1076" t="n"/>
      <c r="Z264" s="1076" t="n"/>
      <c r="AA264" s="1076" t="n"/>
      <c r="AB264" s="1076" t="n"/>
      <c r="AC264" s="1076" t="n"/>
      <c r="AD264" s="1076" t="n"/>
      <c r="AE264" s="1076" t="n"/>
    </row>
    <row r="265" ht="12.75" customHeight="1" s="789">
      <c r="A265" s="1076" t="n"/>
      <c r="B265" s="1076" t="n"/>
      <c r="C265" s="1076" t="n"/>
      <c r="D265" s="1076" t="n"/>
      <c r="E265" s="1076" t="n"/>
      <c r="F265" s="1076" t="n"/>
      <c r="G265" s="1076" t="n"/>
      <c r="H265" s="1076" t="n"/>
      <c r="I265" s="1076" t="n"/>
      <c r="J265" s="1076" t="n"/>
      <c r="K265" s="1076" t="n"/>
      <c r="L265" s="1076" t="n"/>
      <c r="M265" s="1076" t="n"/>
      <c r="N265" s="1076" t="n"/>
      <c r="O265" s="1076" t="n"/>
      <c r="P265" s="1076" t="n"/>
      <c r="Q265" s="1076" t="n"/>
      <c r="R265" s="1076" t="n"/>
      <c r="S265" s="1076" t="n"/>
      <c r="T265" s="1076" t="n"/>
      <c r="U265" s="1076" t="n"/>
      <c r="V265" s="1076" t="n"/>
      <c r="W265" s="1076" t="n"/>
      <c r="X265" s="1076" t="n"/>
      <c r="Y265" s="1076" t="n"/>
      <c r="Z265" s="1076" t="n"/>
      <c r="AA265" s="1076" t="n"/>
      <c r="AB265" s="1076" t="n"/>
      <c r="AC265" s="1076" t="n"/>
      <c r="AD265" s="1076" t="n"/>
      <c r="AE265" s="1076" t="n"/>
    </row>
    <row r="266" ht="12.75" customHeight="1" s="789">
      <c r="A266" s="1076" t="n"/>
      <c r="B266" s="1076" t="n"/>
      <c r="C266" s="1076" t="n"/>
      <c r="D266" s="1076" t="n"/>
      <c r="E266" s="1076" t="n"/>
      <c r="F266" s="1076" t="n"/>
      <c r="G266" s="1076" t="n"/>
      <c r="H266" s="1076" t="n"/>
      <c r="I266" s="1076" t="n"/>
      <c r="J266" s="1076" t="n"/>
      <c r="K266" s="1076" t="n"/>
      <c r="L266" s="1076" t="n"/>
      <c r="M266" s="1076" t="n"/>
      <c r="N266" s="1076" t="n"/>
      <c r="O266" s="1076" t="n"/>
      <c r="P266" s="1076" t="n"/>
      <c r="Q266" s="1076" t="n"/>
      <c r="R266" s="1076" t="n"/>
      <c r="S266" s="1076" t="n"/>
      <c r="T266" s="1076" t="n"/>
      <c r="U266" s="1076" t="n"/>
      <c r="V266" s="1076" t="n"/>
      <c r="W266" s="1076" t="n"/>
      <c r="X266" s="1076" t="n"/>
      <c r="Y266" s="1076" t="n"/>
      <c r="Z266" s="1076" t="n"/>
      <c r="AA266" s="1076" t="n"/>
      <c r="AB266" s="1076" t="n"/>
      <c r="AC266" s="1076" t="n"/>
      <c r="AD266" s="1076" t="n"/>
      <c r="AE266" s="1076" t="n"/>
    </row>
    <row r="267" ht="12.75" customHeight="1" s="789">
      <c r="A267" s="1076" t="n"/>
      <c r="B267" s="1076" t="n"/>
      <c r="C267" s="1076" t="n"/>
      <c r="D267" s="1076" t="n"/>
      <c r="E267" s="1076" t="n"/>
      <c r="F267" s="1076" t="n"/>
      <c r="G267" s="1076" t="n"/>
      <c r="H267" s="1076" t="n"/>
      <c r="I267" s="1076" t="n"/>
      <c r="J267" s="1076" t="n"/>
      <c r="K267" s="1076" t="n"/>
      <c r="L267" s="1076" t="n"/>
      <c r="M267" s="1076" t="n"/>
      <c r="N267" s="1076" t="n"/>
      <c r="O267" s="1076" t="n"/>
      <c r="P267" s="1076" t="n"/>
      <c r="Q267" s="1076" t="n"/>
      <c r="R267" s="1076" t="n"/>
      <c r="S267" s="1076" t="n"/>
      <c r="T267" s="1076" t="n"/>
      <c r="U267" s="1076" t="n"/>
      <c r="V267" s="1076" t="n"/>
      <c r="W267" s="1076" t="n"/>
      <c r="X267" s="1076" t="n"/>
      <c r="Y267" s="1076" t="n"/>
      <c r="Z267" s="1076" t="n"/>
      <c r="AA267" s="1076" t="n"/>
      <c r="AB267" s="1076" t="n"/>
      <c r="AC267" s="1076" t="n"/>
      <c r="AD267" s="1076" t="n"/>
      <c r="AE267" s="1076" t="n"/>
    </row>
    <row r="268" ht="12.75" customHeight="1" s="789">
      <c r="A268" s="1076" t="n"/>
      <c r="B268" s="1076" t="n"/>
      <c r="C268" s="1076" t="n"/>
      <c r="D268" s="1076" t="n"/>
      <c r="E268" s="1076" t="n"/>
      <c r="F268" s="1076" t="n"/>
      <c r="G268" s="1076" t="n"/>
      <c r="H268" s="1076" t="n"/>
      <c r="I268" s="1076" t="n"/>
      <c r="J268" s="1076" t="n"/>
      <c r="K268" s="1076" t="n"/>
      <c r="L268" s="1076" t="n"/>
      <c r="M268" s="1076" t="n"/>
      <c r="N268" s="1076" t="n"/>
      <c r="O268" s="1076" t="n"/>
      <c r="P268" s="1076" t="n"/>
      <c r="Q268" s="1076" t="n"/>
      <c r="R268" s="1076" t="n"/>
      <c r="S268" s="1076" t="n"/>
      <c r="T268" s="1076" t="n"/>
      <c r="U268" s="1076" t="n"/>
      <c r="V268" s="1076" t="n"/>
      <c r="W268" s="1076" t="n"/>
      <c r="X268" s="1076" t="n"/>
      <c r="Y268" s="1076" t="n"/>
      <c r="Z268" s="1076" t="n"/>
      <c r="AA268" s="1076" t="n"/>
      <c r="AB268" s="1076" t="n"/>
      <c r="AC268" s="1076" t="n"/>
      <c r="AD268" s="1076" t="n"/>
      <c r="AE268" s="1076" t="n"/>
    </row>
    <row r="269" ht="12.75" customHeight="1" s="789">
      <c r="A269" s="1076" t="n"/>
      <c r="B269" s="1076" t="n"/>
      <c r="C269" s="1076" t="n"/>
      <c r="D269" s="1076" t="n"/>
      <c r="E269" s="1076" t="n"/>
      <c r="F269" s="1076" t="n"/>
      <c r="G269" s="1076" t="n"/>
      <c r="H269" s="1076" t="n"/>
      <c r="I269" s="1076" t="n"/>
      <c r="J269" s="1076" t="n"/>
      <c r="K269" s="1076" t="n"/>
      <c r="L269" s="1076" t="n"/>
      <c r="M269" s="1076" t="n"/>
      <c r="N269" s="1076" t="n"/>
      <c r="O269" s="1076" t="n"/>
      <c r="P269" s="1076" t="n"/>
      <c r="Q269" s="1076" t="n"/>
      <c r="R269" s="1076" t="n"/>
      <c r="S269" s="1076" t="n"/>
      <c r="T269" s="1076" t="n"/>
      <c r="U269" s="1076" t="n"/>
      <c r="V269" s="1076" t="n"/>
      <c r="W269" s="1076" t="n"/>
      <c r="X269" s="1076" t="n"/>
      <c r="Y269" s="1076" t="n"/>
      <c r="Z269" s="1076" t="n"/>
      <c r="AA269" s="1076" t="n"/>
      <c r="AB269" s="1076" t="n"/>
      <c r="AC269" s="1076" t="n"/>
      <c r="AD269" s="1076" t="n"/>
      <c r="AE269" s="1076" t="n"/>
    </row>
    <row r="270" ht="12.75" customHeight="1" s="789">
      <c r="A270" s="1076" t="n"/>
      <c r="B270" s="1076" t="n"/>
      <c r="C270" s="1076" t="n"/>
      <c r="D270" s="1076" t="n"/>
      <c r="E270" s="1076" t="n"/>
      <c r="F270" s="1076" t="n"/>
      <c r="G270" s="1076" t="n"/>
      <c r="H270" s="1076" t="n"/>
      <c r="I270" s="1076" t="n"/>
      <c r="J270" s="1076" t="n"/>
      <c r="K270" s="1076" t="n"/>
      <c r="L270" s="1076" t="n"/>
      <c r="M270" s="1076" t="n"/>
      <c r="N270" s="1076" t="n"/>
      <c r="O270" s="1076" t="n"/>
      <c r="P270" s="1076" t="n"/>
      <c r="Q270" s="1076" t="n"/>
      <c r="R270" s="1076" t="n"/>
      <c r="S270" s="1076" t="n"/>
      <c r="T270" s="1076" t="n"/>
      <c r="U270" s="1076" t="n"/>
      <c r="V270" s="1076" t="n"/>
      <c r="W270" s="1076" t="n"/>
      <c r="X270" s="1076" t="n"/>
      <c r="Y270" s="1076" t="n"/>
      <c r="Z270" s="1076" t="n"/>
      <c r="AA270" s="1076" t="n"/>
      <c r="AB270" s="1076" t="n"/>
      <c r="AC270" s="1076" t="n"/>
      <c r="AD270" s="1076" t="n"/>
      <c r="AE270" s="1076" t="n"/>
    </row>
    <row r="271" ht="12.75" customHeight="1" s="789">
      <c r="A271" s="1076" t="n"/>
      <c r="B271" s="1076" t="n"/>
      <c r="C271" s="1076" t="n"/>
      <c r="D271" s="1076" t="n"/>
      <c r="E271" s="1076" t="n"/>
      <c r="F271" s="1076" t="n"/>
      <c r="G271" s="1076" t="n"/>
      <c r="H271" s="1076" t="n"/>
      <c r="I271" s="1076" t="n"/>
      <c r="J271" s="1076" t="n"/>
      <c r="K271" s="1076" t="n"/>
      <c r="L271" s="1076" t="n"/>
      <c r="M271" s="1076" t="n"/>
      <c r="N271" s="1076" t="n"/>
      <c r="O271" s="1076" t="n"/>
      <c r="P271" s="1076" t="n"/>
      <c r="Q271" s="1076" t="n"/>
      <c r="R271" s="1076" t="n"/>
      <c r="S271" s="1076" t="n"/>
      <c r="T271" s="1076" t="n"/>
      <c r="U271" s="1076" t="n"/>
      <c r="V271" s="1076" t="n"/>
      <c r="W271" s="1076" t="n"/>
      <c r="X271" s="1076" t="n"/>
      <c r="Y271" s="1076" t="n"/>
      <c r="Z271" s="1076" t="n"/>
      <c r="AA271" s="1076" t="n"/>
      <c r="AB271" s="1076" t="n"/>
      <c r="AC271" s="1076" t="n"/>
      <c r="AD271" s="1076" t="n"/>
      <c r="AE271" s="1076" t="n"/>
    </row>
    <row r="272" ht="12.75" customHeight="1" s="789">
      <c r="A272" s="1076" t="n"/>
      <c r="B272" s="1076" t="n"/>
      <c r="C272" s="1076" t="n"/>
      <c r="D272" s="1076" t="n"/>
      <c r="E272" s="1076" t="n"/>
      <c r="F272" s="1076" t="n"/>
      <c r="G272" s="1076" t="n"/>
      <c r="H272" s="1076" t="n"/>
      <c r="I272" s="1076" t="n"/>
      <c r="J272" s="1076" t="n"/>
      <c r="K272" s="1076" t="n"/>
      <c r="L272" s="1076" t="n"/>
      <c r="M272" s="1076" t="n"/>
      <c r="N272" s="1076" t="n"/>
      <c r="O272" s="1076" t="n"/>
      <c r="P272" s="1076" t="n"/>
      <c r="Q272" s="1076" t="n"/>
      <c r="R272" s="1076" t="n"/>
      <c r="S272" s="1076" t="n"/>
      <c r="T272" s="1076" t="n"/>
      <c r="U272" s="1076" t="n"/>
      <c r="V272" s="1076" t="n"/>
      <c r="W272" s="1076" t="n"/>
      <c r="X272" s="1076" t="n"/>
      <c r="Y272" s="1076" t="n"/>
      <c r="Z272" s="1076" t="n"/>
      <c r="AA272" s="1076" t="n"/>
      <c r="AB272" s="1076" t="n"/>
      <c r="AC272" s="1076" t="n"/>
      <c r="AD272" s="1076" t="n"/>
      <c r="AE272" s="1076" t="n"/>
    </row>
    <row r="273" ht="12.75" customHeight="1" s="789">
      <c r="A273" s="1076" t="n"/>
      <c r="B273" s="1076" t="n"/>
      <c r="C273" s="1076" t="n"/>
      <c r="D273" s="1076" t="n"/>
      <c r="E273" s="1076" t="n"/>
      <c r="F273" s="1076" t="n"/>
      <c r="G273" s="1076" t="n"/>
      <c r="H273" s="1076" t="n"/>
      <c r="I273" s="1076" t="n"/>
      <c r="J273" s="1076" t="n"/>
      <c r="K273" s="1076" t="n"/>
      <c r="L273" s="1076" t="n"/>
      <c r="M273" s="1076" t="n"/>
      <c r="N273" s="1076" t="n"/>
      <c r="O273" s="1076" t="n"/>
      <c r="P273" s="1076" t="n"/>
      <c r="Q273" s="1076" t="n"/>
      <c r="R273" s="1076" t="n"/>
      <c r="S273" s="1076" t="n"/>
      <c r="T273" s="1076" t="n"/>
      <c r="U273" s="1076" t="n"/>
      <c r="V273" s="1076" t="n"/>
      <c r="W273" s="1076" t="n"/>
      <c r="X273" s="1076" t="n"/>
      <c r="Y273" s="1076" t="n"/>
      <c r="Z273" s="1076" t="n"/>
      <c r="AA273" s="1076" t="n"/>
      <c r="AB273" s="1076" t="n"/>
      <c r="AC273" s="1076" t="n"/>
      <c r="AD273" s="1076" t="n"/>
      <c r="AE273" s="1076" t="n"/>
    </row>
    <row r="274" ht="12.75" customHeight="1" s="789">
      <c r="A274" s="1076" t="n"/>
      <c r="B274" s="1076" t="n"/>
      <c r="C274" s="1076" t="n"/>
      <c r="D274" s="1076" t="n"/>
      <c r="E274" s="1076" t="n"/>
      <c r="F274" s="1076" t="n"/>
      <c r="G274" s="1076" t="n"/>
      <c r="H274" s="1076" t="n"/>
      <c r="I274" s="1076" t="n"/>
      <c r="J274" s="1076" t="n"/>
      <c r="K274" s="1076" t="n"/>
      <c r="L274" s="1076" t="n"/>
      <c r="M274" s="1076" t="n"/>
      <c r="N274" s="1076" t="n"/>
      <c r="O274" s="1076" t="n"/>
      <c r="P274" s="1076" t="n"/>
      <c r="Q274" s="1076" t="n"/>
      <c r="R274" s="1076" t="n"/>
      <c r="S274" s="1076" t="n"/>
      <c r="T274" s="1076" t="n"/>
      <c r="U274" s="1076" t="n"/>
      <c r="V274" s="1076" t="n"/>
      <c r="W274" s="1076" t="n"/>
      <c r="X274" s="1076" t="n"/>
      <c r="Y274" s="1076" t="n"/>
      <c r="Z274" s="1076" t="n"/>
      <c r="AA274" s="1076" t="n"/>
      <c r="AB274" s="1076" t="n"/>
      <c r="AC274" s="1076" t="n"/>
      <c r="AD274" s="1076" t="n"/>
      <c r="AE274" s="1076" t="n"/>
    </row>
    <row r="275" ht="12.75" customHeight="1" s="789">
      <c r="A275" s="1076" t="n"/>
      <c r="B275" s="1076" t="n"/>
      <c r="C275" s="1076" t="n"/>
      <c r="D275" s="1076" t="n"/>
      <c r="E275" s="1076" t="n"/>
      <c r="F275" s="1076" t="n"/>
      <c r="G275" s="1076" t="n"/>
      <c r="H275" s="1076" t="n"/>
      <c r="I275" s="1076" t="n"/>
      <c r="J275" s="1076" t="n"/>
      <c r="K275" s="1076" t="n"/>
      <c r="L275" s="1076" t="n"/>
      <c r="M275" s="1076" t="n"/>
      <c r="N275" s="1076" t="n"/>
      <c r="O275" s="1076" t="n"/>
      <c r="P275" s="1076" t="n"/>
      <c r="Q275" s="1076" t="n"/>
      <c r="R275" s="1076" t="n"/>
      <c r="S275" s="1076" t="n"/>
      <c r="T275" s="1076" t="n"/>
      <c r="U275" s="1076" t="n"/>
      <c r="V275" s="1076" t="n"/>
      <c r="W275" s="1076" t="n"/>
      <c r="X275" s="1076" t="n"/>
      <c r="Y275" s="1076" t="n"/>
      <c r="Z275" s="1076" t="n"/>
      <c r="AA275" s="1076" t="n"/>
      <c r="AB275" s="1076" t="n"/>
      <c r="AC275" s="1076" t="n"/>
      <c r="AD275" s="1076" t="n"/>
      <c r="AE275" s="1076" t="n"/>
    </row>
    <row r="276" ht="12.75" customHeight="1" s="789">
      <c r="A276" s="1076" t="n"/>
      <c r="B276" s="1076" t="n"/>
      <c r="C276" s="1076" t="n"/>
      <c r="D276" s="1076" t="n"/>
      <c r="E276" s="1076" t="n"/>
      <c r="F276" s="1076" t="n"/>
      <c r="G276" s="1076" t="n"/>
      <c r="H276" s="1076" t="n"/>
      <c r="I276" s="1076" t="n"/>
      <c r="J276" s="1076" t="n"/>
      <c r="K276" s="1076" t="n"/>
      <c r="L276" s="1076" t="n"/>
      <c r="M276" s="1076" t="n"/>
      <c r="N276" s="1076" t="n"/>
      <c r="O276" s="1076" t="n"/>
      <c r="P276" s="1076" t="n"/>
      <c r="Q276" s="1076" t="n"/>
      <c r="R276" s="1076" t="n"/>
      <c r="S276" s="1076" t="n"/>
      <c r="T276" s="1076" t="n"/>
      <c r="U276" s="1076" t="n"/>
      <c r="V276" s="1076" t="n"/>
      <c r="W276" s="1076" t="n"/>
      <c r="X276" s="1076" t="n"/>
      <c r="Y276" s="1076" t="n"/>
      <c r="Z276" s="1076" t="n"/>
      <c r="AA276" s="1076" t="n"/>
      <c r="AB276" s="1076" t="n"/>
      <c r="AC276" s="1076" t="n"/>
      <c r="AD276" s="1076" t="n"/>
      <c r="AE276" s="1076" t="n"/>
    </row>
    <row r="277" ht="12.75" customHeight="1" s="789">
      <c r="A277" s="1076" t="n"/>
      <c r="B277" s="1076" t="n"/>
      <c r="C277" s="1076" t="n"/>
      <c r="D277" s="1076" t="n"/>
      <c r="E277" s="1076" t="n"/>
      <c r="F277" s="1076" t="n"/>
      <c r="G277" s="1076" t="n"/>
      <c r="H277" s="1076" t="n"/>
      <c r="I277" s="1076" t="n"/>
      <c r="J277" s="1076" t="n"/>
      <c r="K277" s="1076" t="n"/>
      <c r="L277" s="1076" t="n"/>
      <c r="M277" s="1076" t="n"/>
      <c r="N277" s="1076" t="n"/>
      <c r="O277" s="1076" t="n"/>
      <c r="P277" s="1076" t="n"/>
      <c r="Q277" s="1076" t="n"/>
      <c r="R277" s="1076" t="n"/>
      <c r="S277" s="1076" t="n"/>
      <c r="T277" s="1076" t="n"/>
      <c r="U277" s="1076" t="n"/>
      <c r="V277" s="1076" t="n"/>
      <c r="W277" s="1076" t="n"/>
      <c r="X277" s="1076" t="n"/>
      <c r="Y277" s="1076" t="n"/>
      <c r="Z277" s="1076" t="n"/>
      <c r="AA277" s="1076" t="n"/>
      <c r="AB277" s="1076" t="n"/>
      <c r="AC277" s="1076" t="n"/>
      <c r="AD277" s="1076" t="n"/>
      <c r="AE277" s="1076" t="n"/>
    </row>
    <row r="278" ht="12.75" customHeight="1" s="789">
      <c r="A278" s="1076" t="n"/>
      <c r="B278" s="1076" t="n"/>
      <c r="C278" s="1076" t="n"/>
      <c r="D278" s="1076" t="n"/>
      <c r="E278" s="1076" t="n"/>
      <c r="F278" s="1076" t="n"/>
      <c r="G278" s="1076" t="n"/>
      <c r="H278" s="1076" t="n"/>
      <c r="I278" s="1076" t="n"/>
      <c r="J278" s="1076" t="n"/>
      <c r="K278" s="1076" t="n"/>
      <c r="L278" s="1076" t="n"/>
      <c r="M278" s="1076" t="n"/>
      <c r="N278" s="1076" t="n"/>
      <c r="O278" s="1076" t="n"/>
      <c r="P278" s="1076" t="n"/>
      <c r="Q278" s="1076" t="n"/>
      <c r="R278" s="1076" t="n"/>
      <c r="S278" s="1076" t="n"/>
      <c r="T278" s="1076" t="n"/>
      <c r="U278" s="1076" t="n"/>
      <c r="V278" s="1076" t="n"/>
      <c r="W278" s="1076" t="n"/>
      <c r="X278" s="1076" t="n"/>
      <c r="Y278" s="1076" t="n"/>
      <c r="Z278" s="1076" t="n"/>
      <c r="AA278" s="1076" t="n"/>
      <c r="AB278" s="1076" t="n"/>
      <c r="AC278" s="1076" t="n"/>
      <c r="AD278" s="1076" t="n"/>
      <c r="AE278" s="1076" t="n"/>
    </row>
    <row r="279" ht="12.75" customHeight="1" s="789">
      <c r="A279" s="1076" t="n"/>
      <c r="B279" s="1076" t="n"/>
      <c r="C279" s="1076" t="n"/>
      <c r="D279" s="1076" t="n"/>
      <c r="E279" s="1076" t="n"/>
      <c r="F279" s="1076" t="n"/>
      <c r="G279" s="1076" t="n"/>
      <c r="H279" s="1076" t="n"/>
      <c r="I279" s="1076" t="n"/>
      <c r="J279" s="1076" t="n"/>
      <c r="K279" s="1076" t="n"/>
      <c r="L279" s="1076" t="n"/>
      <c r="M279" s="1076" t="n"/>
      <c r="N279" s="1076" t="n"/>
      <c r="O279" s="1076" t="n"/>
      <c r="P279" s="1076" t="n"/>
      <c r="Q279" s="1076" t="n"/>
      <c r="R279" s="1076" t="n"/>
      <c r="S279" s="1076" t="n"/>
      <c r="T279" s="1076" t="n"/>
      <c r="U279" s="1076" t="n"/>
      <c r="V279" s="1076" t="n"/>
      <c r="W279" s="1076" t="n"/>
      <c r="X279" s="1076" t="n"/>
      <c r="Y279" s="1076" t="n"/>
      <c r="Z279" s="1076" t="n"/>
      <c r="AA279" s="1076" t="n"/>
      <c r="AB279" s="1076" t="n"/>
      <c r="AC279" s="1076" t="n"/>
      <c r="AD279" s="1076" t="n"/>
      <c r="AE279" s="1076" t="n"/>
    </row>
    <row r="280" ht="12.75" customHeight="1" s="789">
      <c r="A280" s="1076" t="n"/>
      <c r="B280" s="1076" t="n"/>
      <c r="C280" s="1076" t="n"/>
      <c r="D280" s="1076" t="n"/>
      <c r="E280" s="1076" t="n"/>
      <c r="F280" s="1076" t="n"/>
      <c r="G280" s="1076" t="n"/>
      <c r="H280" s="1076" t="n"/>
      <c r="I280" s="1076" t="n"/>
      <c r="J280" s="1076" t="n"/>
      <c r="K280" s="1076" t="n"/>
      <c r="L280" s="1076" t="n"/>
      <c r="M280" s="1076" t="n"/>
      <c r="N280" s="1076" t="n"/>
      <c r="O280" s="1076" t="n"/>
      <c r="P280" s="1076" t="n"/>
      <c r="Q280" s="1076" t="n"/>
      <c r="R280" s="1076" t="n"/>
      <c r="S280" s="1076" t="n"/>
      <c r="T280" s="1076" t="n"/>
      <c r="U280" s="1076" t="n"/>
      <c r="V280" s="1076" t="n"/>
      <c r="W280" s="1076" t="n"/>
      <c r="X280" s="1076" t="n"/>
      <c r="Y280" s="1076" t="n"/>
      <c r="Z280" s="1076" t="n"/>
      <c r="AA280" s="1076" t="n"/>
      <c r="AB280" s="1076" t="n"/>
      <c r="AC280" s="1076" t="n"/>
      <c r="AD280" s="1076" t="n"/>
      <c r="AE280" s="1076" t="n"/>
    </row>
    <row r="281" ht="12.75" customHeight="1" s="789">
      <c r="A281" s="1076" t="n"/>
      <c r="B281" s="1076" t="n"/>
      <c r="C281" s="1076" t="n"/>
      <c r="D281" s="1076" t="n"/>
      <c r="E281" s="1076" t="n"/>
      <c r="F281" s="1076" t="n"/>
      <c r="G281" s="1076" t="n"/>
      <c r="H281" s="1076" t="n"/>
      <c r="I281" s="1076" t="n"/>
      <c r="J281" s="1076" t="n"/>
      <c r="K281" s="1076" t="n"/>
      <c r="L281" s="1076" t="n"/>
      <c r="M281" s="1076" t="n"/>
      <c r="N281" s="1076" t="n"/>
      <c r="O281" s="1076" t="n"/>
      <c r="P281" s="1076" t="n"/>
      <c r="Q281" s="1076" t="n"/>
      <c r="R281" s="1076" t="n"/>
      <c r="S281" s="1076" t="n"/>
      <c r="T281" s="1076" t="n"/>
      <c r="U281" s="1076" t="n"/>
      <c r="V281" s="1076" t="n"/>
      <c r="W281" s="1076" t="n"/>
      <c r="X281" s="1076" t="n"/>
      <c r="Y281" s="1076" t="n"/>
      <c r="Z281" s="1076" t="n"/>
      <c r="AA281" s="1076" t="n"/>
      <c r="AB281" s="1076" t="n"/>
      <c r="AC281" s="1076" t="n"/>
      <c r="AD281" s="1076" t="n"/>
      <c r="AE281" s="1076" t="n"/>
    </row>
    <row r="282" ht="12.75" customHeight="1" s="789">
      <c r="A282" s="1076" t="n"/>
      <c r="B282" s="1076" t="n"/>
      <c r="C282" s="1076" t="n"/>
      <c r="D282" s="1076" t="n"/>
      <c r="E282" s="1076" t="n"/>
      <c r="F282" s="1076" t="n"/>
      <c r="G282" s="1076" t="n"/>
      <c r="H282" s="1076" t="n"/>
      <c r="I282" s="1076" t="n"/>
      <c r="J282" s="1076" t="n"/>
      <c r="K282" s="1076" t="n"/>
      <c r="L282" s="1076" t="n"/>
      <c r="M282" s="1076" t="n"/>
      <c r="N282" s="1076" t="n"/>
      <c r="O282" s="1076" t="n"/>
      <c r="P282" s="1076" t="n"/>
      <c r="Q282" s="1076" t="n"/>
      <c r="R282" s="1076" t="n"/>
      <c r="S282" s="1076" t="n"/>
      <c r="T282" s="1076" t="n"/>
      <c r="U282" s="1076" t="n"/>
      <c r="V282" s="1076" t="n"/>
      <c r="W282" s="1076" t="n"/>
      <c r="X282" s="1076" t="n"/>
      <c r="Y282" s="1076" t="n"/>
      <c r="Z282" s="1076" t="n"/>
      <c r="AA282" s="1076" t="n"/>
      <c r="AB282" s="1076" t="n"/>
      <c r="AC282" s="1076" t="n"/>
      <c r="AD282" s="1076" t="n"/>
      <c r="AE282" s="1076" t="n"/>
    </row>
    <row r="283" ht="12.75" customHeight="1" s="789">
      <c r="A283" s="1076" t="n"/>
      <c r="B283" s="1076" t="n"/>
      <c r="C283" s="1076" t="n"/>
      <c r="D283" s="1076" t="n"/>
      <c r="E283" s="1076" t="n"/>
      <c r="F283" s="1076" t="n"/>
      <c r="G283" s="1076" t="n"/>
      <c r="H283" s="1076" t="n"/>
      <c r="I283" s="1076" t="n"/>
      <c r="J283" s="1076" t="n"/>
      <c r="K283" s="1076" t="n"/>
      <c r="L283" s="1076" t="n"/>
      <c r="M283" s="1076" t="n"/>
      <c r="N283" s="1076" t="n"/>
      <c r="O283" s="1076" t="n"/>
      <c r="P283" s="1076" t="n"/>
      <c r="Q283" s="1076" t="n"/>
      <c r="R283" s="1076" t="n"/>
      <c r="S283" s="1076" t="n"/>
      <c r="T283" s="1076" t="n"/>
      <c r="U283" s="1076" t="n"/>
      <c r="V283" s="1076" t="n"/>
      <c r="W283" s="1076" t="n"/>
      <c r="X283" s="1076" t="n"/>
      <c r="Y283" s="1076" t="n"/>
      <c r="Z283" s="1076" t="n"/>
      <c r="AA283" s="1076" t="n"/>
      <c r="AB283" s="1076" t="n"/>
      <c r="AC283" s="1076" t="n"/>
      <c r="AD283" s="1076" t="n"/>
      <c r="AE283" s="1076" t="n"/>
    </row>
    <row r="284" ht="12.75" customHeight="1" s="789">
      <c r="A284" s="1076" t="n"/>
      <c r="B284" s="1076" t="n"/>
      <c r="C284" s="1076" t="n"/>
      <c r="D284" s="1076" t="n"/>
      <c r="E284" s="1076" t="n"/>
      <c r="F284" s="1076" t="n"/>
      <c r="G284" s="1076" t="n"/>
      <c r="H284" s="1076" t="n"/>
      <c r="I284" s="1076" t="n"/>
      <c r="J284" s="1076" t="n"/>
      <c r="K284" s="1076" t="n"/>
      <c r="L284" s="1076" t="n"/>
      <c r="M284" s="1076" t="n"/>
      <c r="N284" s="1076" t="n"/>
      <c r="O284" s="1076" t="n"/>
      <c r="P284" s="1076" t="n"/>
      <c r="Q284" s="1076" t="n"/>
      <c r="R284" s="1076" t="n"/>
      <c r="S284" s="1076" t="n"/>
      <c r="T284" s="1076" t="n"/>
      <c r="U284" s="1076" t="n"/>
      <c r="V284" s="1076" t="n"/>
      <c r="W284" s="1076" t="n"/>
      <c r="X284" s="1076" t="n"/>
      <c r="Y284" s="1076" t="n"/>
      <c r="Z284" s="1076" t="n"/>
      <c r="AA284" s="1076" t="n"/>
      <c r="AB284" s="1076" t="n"/>
      <c r="AC284" s="1076" t="n"/>
      <c r="AD284" s="1076" t="n"/>
      <c r="AE284" s="1076" t="n"/>
    </row>
    <row r="285" ht="12.75" customHeight="1" s="789">
      <c r="A285" s="1076" t="n"/>
      <c r="B285" s="1076" t="n"/>
      <c r="C285" s="1076" t="n"/>
      <c r="D285" s="1076" t="n"/>
      <c r="E285" s="1076" t="n"/>
      <c r="F285" s="1076" t="n"/>
      <c r="G285" s="1076" t="n"/>
      <c r="H285" s="1076" t="n"/>
      <c r="I285" s="1076" t="n"/>
      <c r="J285" s="1076" t="n"/>
      <c r="K285" s="1076" t="n"/>
      <c r="L285" s="1076" t="n"/>
      <c r="M285" s="1076" t="n"/>
      <c r="N285" s="1076" t="n"/>
      <c r="O285" s="1076" t="n"/>
      <c r="P285" s="1076" t="n"/>
      <c r="Q285" s="1076" t="n"/>
      <c r="R285" s="1076" t="n"/>
      <c r="S285" s="1076" t="n"/>
      <c r="T285" s="1076" t="n"/>
      <c r="U285" s="1076" t="n"/>
      <c r="V285" s="1076" t="n"/>
      <c r="W285" s="1076" t="n"/>
      <c r="X285" s="1076" t="n"/>
      <c r="Y285" s="1076" t="n"/>
      <c r="Z285" s="1076" t="n"/>
      <c r="AA285" s="1076" t="n"/>
      <c r="AB285" s="1076" t="n"/>
      <c r="AC285" s="1076" t="n"/>
      <c r="AD285" s="1076" t="n"/>
      <c r="AE285" s="1076" t="n"/>
    </row>
    <row r="286" ht="12.75" customHeight="1" s="789">
      <c r="A286" s="1076" t="n"/>
      <c r="B286" s="1076" t="n"/>
      <c r="C286" s="1076" t="n"/>
      <c r="D286" s="1076" t="n"/>
      <c r="E286" s="1076" t="n"/>
      <c r="F286" s="1076" t="n"/>
      <c r="G286" s="1076" t="n"/>
      <c r="H286" s="1076" t="n"/>
      <c r="I286" s="1076" t="n"/>
      <c r="J286" s="1076" t="n"/>
      <c r="K286" s="1076" t="n"/>
      <c r="L286" s="1076" t="n"/>
      <c r="M286" s="1076" t="n"/>
      <c r="N286" s="1076" t="n"/>
      <c r="O286" s="1076" t="n"/>
      <c r="P286" s="1076" t="n"/>
      <c r="Q286" s="1076" t="n"/>
      <c r="R286" s="1076" t="n"/>
      <c r="S286" s="1076" t="n"/>
      <c r="T286" s="1076" t="n"/>
      <c r="U286" s="1076" t="n"/>
      <c r="V286" s="1076" t="n"/>
      <c r="W286" s="1076" t="n"/>
      <c r="X286" s="1076" t="n"/>
      <c r="Y286" s="1076" t="n"/>
      <c r="Z286" s="1076" t="n"/>
      <c r="AA286" s="1076" t="n"/>
      <c r="AB286" s="1076" t="n"/>
      <c r="AC286" s="1076" t="n"/>
      <c r="AD286" s="1076" t="n"/>
      <c r="AE286" s="1076" t="n"/>
    </row>
    <row r="287" ht="12.75" customHeight="1" s="789">
      <c r="A287" s="1076" t="n"/>
      <c r="B287" s="1076" t="n"/>
      <c r="C287" s="1076" t="n"/>
      <c r="D287" s="1076" t="n"/>
      <c r="E287" s="1076" t="n"/>
      <c r="F287" s="1076" t="n"/>
      <c r="G287" s="1076" t="n"/>
      <c r="H287" s="1076" t="n"/>
      <c r="I287" s="1076" t="n"/>
      <c r="J287" s="1076" t="n"/>
      <c r="K287" s="1076" t="n"/>
      <c r="L287" s="1076" t="n"/>
      <c r="M287" s="1076" t="n"/>
      <c r="N287" s="1076" t="n"/>
      <c r="O287" s="1076" t="n"/>
      <c r="P287" s="1076" t="n"/>
      <c r="Q287" s="1076" t="n"/>
      <c r="R287" s="1076" t="n"/>
      <c r="S287" s="1076" t="n"/>
      <c r="T287" s="1076" t="n"/>
      <c r="U287" s="1076" t="n"/>
      <c r="V287" s="1076" t="n"/>
      <c r="W287" s="1076" t="n"/>
      <c r="X287" s="1076" t="n"/>
      <c r="Y287" s="1076" t="n"/>
      <c r="Z287" s="1076" t="n"/>
      <c r="AA287" s="1076" t="n"/>
      <c r="AB287" s="1076" t="n"/>
      <c r="AC287" s="1076" t="n"/>
      <c r="AD287" s="1076" t="n"/>
      <c r="AE287" s="1076" t="n"/>
    </row>
    <row r="288" ht="12.75" customHeight="1" s="789">
      <c r="A288" s="1076" t="n"/>
      <c r="B288" s="1076" t="n"/>
      <c r="C288" s="1076" t="n"/>
      <c r="D288" s="1076" t="n"/>
      <c r="E288" s="1076" t="n"/>
      <c r="F288" s="1076" t="n"/>
      <c r="G288" s="1076" t="n"/>
      <c r="H288" s="1076" t="n"/>
      <c r="I288" s="1076" t="n"/>
      <c r="J288" s="1076" t="n"/>
      <c r="K288" s="1076" t="n"/>
      <c r="L288" s="1076" t="n"/>
      <c r="M288" s="1076" t="n"/>
      <c r="N288" s="1076" t="n"/>
      <c r="O288" s="1076" t="n"/>
      <c r="P288" s="1076" t="n"/>
      <c r="Q288" s="1076" t="n"/>
      <c r="R288" s="1076" t="n"/>
      <c r="S288" s="1076" t="n"/>
      <c r="T288" s="1076" t="n"/>
      <c r="U288" s="1076" t="n"/>
      <c r="V288" s="1076" t="n"/>
      <c r="W288" s="1076" t="n"/>
      <c r="X288" s="1076" t="n"/>
      <c r="Y288" s="1076" t="n"/>
      <c r="Z288" s="1076" t="n"/>
      <c r="AA288" s="1076" t="n"/>
      <c r="AB288" s="1076" t="n"/>
      <c r="AC288" s="1076" t="n"/>
      <c r="AD288" s="1076" t="n"/>
      <c r="AE288" s="1076" t="n"/>
    </row>
    <row r="289" ht="12.75" customHeight="1" s="789">
      <c r="A289" s="1076" t="n"/>
      <c r="B289" s="1076" t="n"/>
      <c r="C289" s="1076" t="n"/>
      <c r="D289" s="1076" t="n"/>
      <c r="E289" s="1076" t="n"/>
      <c r="F289" s="1076" t="n"/>
      <c r="G289" s="1076" t="n"/>
      <c r="H289" s="1076" t="n"/>
      <c r="I289" s="1076" t="n"/>
      <c r="J289" s="1076" t="n"/>
      <c r="K289" s="1076" t="n"/>
      <c r="L289" s="1076" t="n"/>
      <c r="M289" s="1076" t="n"/>
      <c r="N289" s="1076" t="n"/>
      <c r="O289" s="1076" t="n"/>
      <c r="P289" s="1076" t="n"/>
      <c r="Q289" s="1076" t="n"/>
      <c r="R289" s="1076" t="n"/>
      <c r="S289" s="1076" t="n"/>
      <c r="T289" s="1076" t="n"/>
      <c r="U289" s="1076" t="n"/>
      <c r="V289" s="1076" t="n"/>
      <c r="W289" s="1076" t="n"/>
      <c r="X289" s="1076" t="n"/>
      <c r="Y289" s="1076" t="n"/>
      <c r="Z289" s="1076" t="n"/>
      <c r="AA289" s="1076" t="n"/>
      <c r="AB289" s="1076" t="n"/>
      <c r="AC289" s="1076" t="n"/>
      <c r="AD289" s="1076" t="n"/>
      <c r="AE289" s="1076" t="n"/>
    </row>
    <row r="290" ht="12.75" customHeight="1" s="789">
      <c r="A290" s="1076" t="n"/>
      <c r="B290" s="1076" t="n"/>
      <c r="C290" s="1076" t="n"/>
      <c r="D290" s="1076" t="n"/>
      <c r="E290" s="1076" t="n"/>
      <c r="F290" s="1076" t="n"/>
      <c r="G290" s="1076" t="n"/>
      <c r="H290" s="1076" t="n"/>
      <c r="I290" s="1076" t="n"/>
      <c r="J290" s="1076" t="n"/>
      <c r="K290" s="1076" t="n"/>
      <c r="L290" s="1076" t="n"/>
      <c r="M290" s="1076" t="n"/>
      <c r="N290" s="1076" t="n"/>
      <c r="O290" s="1076" t="n"/>
      <c r="P290" s="1076" t="n"/>
      <c r="Q290" s="1076" t="n"/>
      <c r="R290" s="1076" t="n"/>
      <c r="S290" s="1076" t="n"/>
      <c r="T290" s="1076" t="n"/>
      <c r="U290" s="1076" t="n"/>
      <c r="V290" s="1076" t="n"/>
      <c r="W290" s="1076" t="n"/>
      <c r="X290" s="1076" t="n"/>
      <c r="Y290" s="1076" t="n"/>
      <c r="Z290" s="1076" t="n"/>
      <c r="AA290" s="1076" t="n"/>
      <c r="AB290" s="1076" t="n"/>
      <c r="AC290" s="1076" t="n"/>
      <c r="AD290" s="1076" t="n"/>
      <c r="AE290" s="1076" t="n"/>
    </row>
    <row r="291" ht="12.75" customHeight="1" s="789">
      <c r="A291" s="1076" t="n"/>
      <c r="B291" s="1076" t="n"/>
      <c r="C291" s="1076" t="n"/>
      <c r="D291" s="1076" t="n"/>
      <c r="E291" s="1076" t="n"/>
      <c r="F291" s="1076" t="n"/>
      <c r="G291" s="1076" t="n"/>
      <c r="H291" s="1076" t="n"/>
      <c r="I291" s="1076" t="n"/>
      <c r="J291" s="1076" t="n"/>
      <c r="K291" s="1076" t="n"/>
      <c r="L291" s="1076" t="n"/>
      <c r="M291" s="1076" t="n"/>
      <c r="N291" s="1076" t="n"/>
      <c r="O291" s="1076" t="n"/>
      <c r="P291" s="1076" t="n"/>
      <c r="Q291" s="1076" t="n"/>
      <c r="R291" s="1076" t="n"/>
      <c r="S291" s="1076" t="n"/>
      <c r="T291" s="1076" t="n"/>
      <c r="U291" s="1076" t="n"/>
      <c r="V291" s="1076" t="n"/>
      <c r="W291" s="1076" t="n"/>
      <c r="X291" s="1076" t="n"/>
      <c r="Y291" s="1076" t="n"/>
      <c r="Z291" s="1076" t="n"/>
      <c r="AA291" s="1076" t="n"/>
      <c r="AB291" s="1076" t="n"/>
      <c r="AC291" s="1076" t="n"/>
      <c r="AD291" s="1076" t="n"/>
      <c r="AE291" s="1076" t="n"/>
    </row>
    <row r="292" ht="12.75" customHeight="1" s="789">
      <c r="A292" s="1076" t="n"/>
      <c r="B292" s="1076" t="n"/>
      <c r="C292" s="1076" t="n"/>
      <c r="D292" s="1076" t="n"/>
      <c r="E292" s="1076" t="n"/>
      <c r="F292" s="1076" t="n"/>
      <c r="G292" s="1076" t="n"/>
      <c r="H292" s="1076" t="n"/>
      <c r="I292" s="1076" t="n"/>
      <c r="J292" s="1076" t="n"/>
      <c r="K292" s="1076" t="n"/>
      <c r="L292" s="1076" t="n"/>
      <c r="M292" s="1076" t="n"/>
      <c r="N292" s="1076" t="n"/>
      <c r="O292" s="1076" t="n"/>
      <c r="P292" s="1076" t="n"/>
      <c r="Q292" s="1076" t="n"/>
      <c r="R292" s="1076" t="n"/>
      <c r="S292" s="1076" t="n"/>
      <c r="T292" s="1076" t="n"/>
      <c r="U292" s="1076" t="n"/>
      <c r="V292" s="1076" t="n"/>
      <c r="W292" s="1076" t="n"/>
      <c r="X292" s="1076" t="n"/>
      <c r="Y292" s="1076" t="n"/>
      <c r="Z292" s="1076" t="n"/>
      <c r="AA292" s="1076" t="n"/>
      <c r="AB292" s="1076" t="n"/>
      <c r="AC292" s="1076" t="n"/>
      <c r="AD292" s="1076" t="n"/>
      <c r="AE292" s="1076" t="n"/>
    </row>
    <row r="293" ht="12.75" customHeight="1" s="789">
      <c r="A293" s="1076" t="n"/>
      <c r="B293" s="1076" t="n"/>
      <c r="C293" s="1076" t="n"/>
      <c r="D293" s="1076" t="n"/>
      <c r="E293" s="1076" t="n"/>
      <c r="F293" s="1076" t="n"/>
      <c r="G293" s="1076" t="n"/>
      <c r="H293" s="1076" t="n"/>
      <c r="I293" s="1076" t="n"/>
      <c r="J293" s="1076" t="n"/>
      <c r="K293" s="1076" t="n"/>
      <c r="L293" s="1076" t="n"/>
      <c r="M293" s="1076" t="n"/>
      <c r="N293" s="1076" t="n"/>
      <c r="O293" s="1076" t="n"/>
      <c r="P293" s="1076" t="n"/>
      <c r="Q293" s="1076" t="n"/>
      <c r="R293" s="1076" t="n"/>
      <c r="S293" s="1076" t="n"/>
      <c r="T293" s="1076" t="n"/>
      <c r="U293" s="1076" t="n"/>
      <c r="V293" s="1076" t="n"/>
      <c r="W293" s="1076" t="n"/>
      <c r="X293" s="1076" t="n"/>
      <c r="Y293" s="1076" t="n"/>
      <c r="Z293" s="1076" t="n"/>
      <c r="AA293" s="1076" t="n"/>
      <c r="AB293" s="1076" t="n"/>
      <c r="AC293" s="1076" t="n"/>
      <c r="AD293" s="1076" t="n"/>
      <c r="AE293" s="1076" t="n"/>
    </row>
    <row r="294" ht="12.75" customHeight="1" s="789">
      <c r="A294" s="1076" t="n"/>
      <c r="B294" s="1076" t="n"/>
      <c r="C294" s="1076" t="n"/>
      <c r="D294" s="1076" t="n"/>
      <c r="E294" s="1076" t="n"/>
      <c r="F294" s="1076" t="n"/>
      <c r="G294" s="1076" t="n"/>
      <c r="H294" s="1076" t="n"/>
      <c r="I294" s="1076" t="n"/>
      <c r="J294" s="1076" t="n"/>
      <c r="K294" s="1076" t="n"/>
      <c r="L294" s="1076" t="n"/>
      <c r="M294" s="1076" t="n"/>
      <c r="N294" s="1076" t="n"/>
      <c r="O294" s="1076" t="n"/>
      <c r="P294" s="1076" t="n"/>
      <c r="Q294" s="1076" t="n"/>
      <c r="R294" s="1076" t="n"/>
      <c r="S294" s="1076" t="n"/>
      <c r="T294" s="1076" t="n"/>
      <c r="U294" s="1076" t="n"/>
      <c r="V294" s="1076" t="n"/>
      <c r="W294" s="1076" t="n"/>
      <c r="X294" s="1076" t="n"/>
      <c r="Y294" s="1076" t="n"/>
      <c r="Z294" s="1076" t="n"/>
      <c r="AA294" s="1076" t="n"/>
      <c r="AB294" s="1076" t="n"/>
      <c r="AC294" s="1076" t="n"/>
      <c r="AD294" s="1076" t="n"/>
      <c r="AE294" s="1076" t="n"/>
    </row>
    <row r="295" ht="12.75" customHeight="1" s="789">
      <c r="A295" s="1076" t="n"/>
      <c r="B295" s="1076" t="n"/>
      <c r="C295" s="1076" t="n"/>
      <c r="D295" s="1076" t="n"/>
      <c r="E295" s="1076" t="n"/>
      <c r="F295" s="1076" t="n"/>
      <c r="G295" s="1076" t="n"/>
      <c r="H295" s="1076" t="n"/>
      <c r="I295" s="1076" t="n"/>
      <c r="J295" s="1076" t="n"/>
      <c r="K295" s="1076" t="n"/>
      <c r="L295" s="1076" t="n"/>
      <c r="M295" s="1076" t="n"/>
      <c r="N295" s="1076" t="n"/>
      <c r="O295" s="1076" t="n"/>
      <c r="P295" s="1076" t="n"/>
      <c r="Q295" s="1076" t="n"/>
      <c r="R295" s="1076" t="n"/>
      <c r="S295" s="1076" t="n"/>
      <c r="T295" s="1076" t="n"/>
      <c r="U295" s="1076" t="n"/>
      <c r="V295" s="1076" t="n"/>
      <c r="W295" s="1076" t="n"/>
      <c r="X295" s="1076" t="n"/>
      <c r="Y295" s="1076" t="n"/>
      <c r="Z295" s="1076" t="n"/>
      <c r="AA295" s="1076" t="n"/>
      <c r="AB295" s="1076" t="n"/>
      <c r="AC295" s="1076" t="n"/>
      <c r="AD295" s="1076" t="n"/>
      <c r="AE295" s="1076" t="n"/>
    </row>
    <row r="296" ht="12.75" customHeight="1" s="789">
      <c r="A296" s="1076" t="n"/>
      <c r="B296" s="1076" t="n"/>
      <c r="C296" s="1076" t="n"/>
      <c r="D296" s="1076" t="n"/>
      <c r="E296" s="1076" t="n"/>
      <c r="F296" s="1076" t="n"/>
      <c r="G296" s="1076" t="n"/>
      <c r="H296" s="1076" t="n"/>
      <c r="I296" s="1076" t="n"/>
      <c r="J296" s="1076" t="n"/>
      <c r="K296" s="1076" t="n"/>
      <c r="L296" s="1076" t="n"/>
      <c r="M296" s="1076" t="n"/>
      <c r="N296" s="1076" t="n"/>
      <c r="O296" s="1076" t="n"/>
      <c r="P296" s="1076" t="n"/>
      <c r="Q296" s="1076" t="n"/>
      <c r="R296" s="1076" t="n"/>
      <c r="S296" s="1076" t="n"/>
      <c r="T296" s="1076" t="n"/>
      <c r="U296" s="1076" t="n"/>
      <c r="V296" s="1076" t="n"/>
      <c r="W296" s="1076" t="n"/>
      <c r="X296" s="1076" t="n"/>
      <c r="Y296" s="1076" t="n"/>
      <c r="Z296" s="1076" t="n"/>
      <c r="AA296" s="1076" t="n"/>
      <c r="AB296" s="1076" t="n"/>
      <c r="AC296" s="1076" t="n"/>
      <c r="AD296" s="1076" t="n"/>
      <c r="AE296" s="1076" t="n"/>
    </row>
    <row r="297" ht="12.75" customHeight="1" s="789">
      <c r="A297" s="1076" t="n"/>
      <c r="B297" s="1076" t="n"/>
      <c r="C297" s="1076" t="n"/>
      <c r="D297" s="1076" t="n"/>
      <c r="E297" s="1076" t="n"/>
      <c r="F297" s="1076" t="n"/>
      <c r="G297" s="1076" t="n"/>
      <c r="H297" s="1076" t="n"/>
      <c r="I297" s="1076" t="n"/>
      <c r="J297" s="1076" t="n"/>
      <c r="K297" s="1076" t="n"/>
      <c r="L297" s="1076" t="n"/>
      <c r="M297" s="1076" t="n"/>
      <c r="N297" s="1076" t="n"/>
      <c r="O297" s="1076" t="n"/>
      <c r="P297" s="1076" t="n"/>
      <c r="Q297" s="1076" t="n"/>
      <c r="R297" s="1076" t="n"/>
      <c r="S297" s="1076" t="n"/>
      <c r="T297" s="1076" t="n"/>
      <c r="U297" s="1076" t="n"/>
      <c r="V297" s="1076" t="n"/>
      <c r="W297" s="1076" t="n"/>
      <c r="X297" s="1076" t="n"/>
      <c r="Y297" s="1076" t="n"/>
      <c r="Z297" s="1076" t="n"/>
      <c r="AA297" s="1076" t="n"/>
      <c r="AB297" s="1076" t="n"/>
      <c r="AC297" s="1076" t="n"/>
      <c r="AD297" s="1076" t="n"/>
      <c r="AE297" s="1076" t="n"/>
    </row>
    <row r="298" ht="12.75" customHeight="1" s="789">
      <c r="A298" s="1076" t="n"/>
      <c r="B298" s="1076" t="n"/>
      <c r="C298" s="1076" t="n"/>
      <c r="D298" s="1076" t="n"/>
      <c r="E298" s="1076" t="n"/>
      <c r="F298" s="1076" t="n"/>
      <c r="G298" s="1076" t="n"/>
      <c r="H298" s="1076" t="n"/>
      <c r="I298" s="1076" t="n"/>
      <c r="J298" s="1076" t="n"/>
      <c r="K298" s="1076" t="n"/>
      <c r="L298" s="1076" t="n"/>
      <c r="M298" s="1076" t="n"/>
      <c r="N298" s="1076" t="n"/>
      <c r="O298" s="1076" t="n"/>
      <c r="P298" s="1076" t="n"/>
      <c r="Q298" s="1076" t="n"/>
      <c r="R298" s="1076" t="n"/>
      <c r="S298" s="1076" t="n"/>
      <c r="T298" s="1076" t="n"/>
      <c r="U298" s="1076" t="n"/>
      <c r="V298" s="1076" t="n"/>
      <c r="W298" s="1076" t="n"/>
      <c r="X298" s="1076" t="n"/>
      <c r="Y298" s="1076" t="n"/>
      <c r="Z298" s="1076" t="n"/>
      <c r="AA298" s="1076" t="n"/>
      <c r="AB298" s="1076" t="n"/>
      <c r="AC298" s="1076" t="n"/>
      <c r="AD298" s="1076" t="n"/>
      <c r="AE298" s="1076" t="n"/>
    </row>
    <row r="299" ht="12.75" customHeight="1" s="789">
      <c r="A299" s="1076" t="n"/>
      <c r="B299" s="1076" t="n"/>
      <c r="C299" s="1076" t="n"/>
      <c r="D299" s="1076" t="n"/>
      <c r="E299" s="1076" t="n"/>
      <c r="F299" s="1076" t="n"/>
      <c r="G299" s="1076" t="n"/>
      <c r="H299" s="1076" t="n"/>
      <c r="I299" s="1076" t="n"/>
      <c r="J299" s="1076" t="n"/>
      <c r="K299" s="1076" t="n"/>
      <c r="L299" s="1076" t="n"/>
      <c r="M299" s="1076" t="n"/>
      <c r="N299" s="1076" t="n"/>
      <c r="O299" s="1076" t="n"/>
      <c r="P299" s="1076" t="n"/>
      <c r="Q299" s="1076" t="n"/>
      <c r="R299" s="1076" t="n"/>
      <c r="S299" s="1076" t="n"/>
      <c r="T299" s="1076" t="n"/>
      <c r="U299" s="1076" t="n"/>
      <c r="V299" s="1076" t="n"/>
      <c r="W299" s="1076" t="n"/>
      <c r="X299" s="1076" t="n"/>
      <c r="Y299" s="1076" t="n"/>
      <c r="Z299" s="1076" t="n"/>
      <c r="AA299" s="1076" t="n"/>
      <c r="AB299" s="1076" t="n"/>
      <c r="AC299" s="1076" t="n"/>
      <c r="AD299" s="1076" t="n"/>
      <c r="AE299" s="1076" t="n"/>
    </row>
    <row r="300" ht="12.75" customHeight="1" s="789">
      <c r="A300" s="1076" t="n"/>
      <c r="B300" s="1076" t="n"/>
      <c r="C300" s="1076" t="n"/>
      <c r="D300" s="1076" t="n"/>
      <c r="E300" s="1076" t="n"/>
      <c r="F300" s="1076" t="n"/>
      <c r="G300" s="1076" t="n"/>
      <c r="H300" s="1076" t="n"/>
      <c r="I300" s="1076" t="n"/>
      <c r="J300" s="1076" t="n"/>
      <c r="K300" s="1076" t="n"/>
      <c r="L300" s="1076" t="n"/>
      <c r="M300" s="1076" t="n"/>
      <c r="N300" s="1076" t="n"/>
      <c r="O300" s="1076" t="n"/>
      <c r="P300" s="1076" t="n"/>
      <c r="Q300" s="1076" t="n"/>
      <c r="R300" s="1076" t="n"/>
      <c r="S300" s="1076" t="n"/>
      <c r="T300" s="1076" t="n"/>
      <c r="U300" s="1076" t="n"/>
      <c r="V300" s="1076" t="n"/>
      <c r="W300" s="1076" t="n"/>
      <c r="X300" s="1076" t="n"/>
      <c r="Y300" s="1076" t="n"/>
      <c r="Z300" s="1076" t="n"/>
      <c r="AA300" s="1076" t="n"/>
      <c r="AB300" s="1076" t="n"/>
      <c r="AC300" s="1076" t="n"/>
      <c r="AD300" s="1076" t="n"/>
      <c r="AE300" s="1076" t="n"/>
    </row>
    <row r="301" ht="12.75" customHeight="1" s="789">
      <c r="A301" s="1076" t="n"/>
      <c r="B301" s="1076" t="n"/>
      <c r="C301" s="1076" t="n"/>
      <c r="D301" s="1076" t="n"/>
      <c r="E301" s="1076" t="n"/>
      <c r="F301" s="1076" t="n"/>
      <c r="G301" s="1076" t="n"/>
      <c r="H301" s="1076" t="n"/>
      <c r="I301" s="1076" t="n"/>
      <c r="J301" s="1076" t="n"/>
      <c r="K301" s="1076" t="n"/>
      <c r="L301" s="1076" t="n"/>
      <c r="M301" s="1076" t="n"/>
      <c r="N301" s="1076" t="n"/>
      <c r="O301" s="1076" t="n"/>
      <c r="P301" s="1076" t="n"/>
      <c r="Q301" s="1076" t="n"/>
      <c r="R301" s="1076" t="n"/>
      <c r="S301" s="1076" t="n"/>
      <c r="T301" s="1076" t="n"/>
      <c r="U301" s="1076" t="n"/>
      <c r="V301" s="1076" t="n"/>
      <c r="W301" s="1076" t="n"/>
      <c r="X301" s="1076" t="n"/>
      <c r="Y301" s="1076" t="n"/>
      <c r="Z301" s="1076" t="n"/>
      <c r="AA301" s="1076" t="n"/>
      <c r="AB301" s="1076" t="n"/>
      <c r="AC301" s="1076" t="n"/>
      <c r="AD301" s="1076" t="n"/>
      <c r="AE301" s="1076" t="n"/>
    </row>
    <row r="302" ht="12.75" customHeight="1" s="789">
      <c r="A302" s="1076" t="n"/>
      <c r="B302" s="1076" t="n"/>
      <c r="C302" s="1076" t="n"/>
      <c r="D302" s="1076" t="n"/>
      <c r="E302" s="1076" t="n"/>
      <c r="F302" s="1076" t="n"/>
      <c r="G302" s="1076" t="n"/>
      <c r="H302" s="1076" t="n"/>
      <c r="I302" s="1076" t="n"/>
      <c r="J302" s="1076" t="n"/>
      <c r="K302" s="1076" t="n"/>
      <c r="L302" s="1076" t="n"/>
      <c r="M302" s="1076" t="n"/>
      <c r="N302" s="1076" t="n"/>
      <c r="O302" s="1076" t="n"/>
      <c r="P302" s="1076" t="n"/>
      <c r="Q302" s="1076" t="n"/>
      <c r="R302" s="1076" t="n"/>
      <c r="S302" s="1076" t="n"/>
      <c r="T302" s="1076" t="n"/>
      <c r="U302" s="1076" t="n"/>
      <c r="V302" s="1076" t="n"/>
      <c r="W302" s="1076" t="n"/>
      <c r="X302" s="1076" t="n"/>
      <c r="Y302" s="1076" t="n"/>
      <c r="Z302" s="1076" t="n"/>
      <c r="AA302" s="1076" t="n"/>
      <c r="AB302" s="1076" t="n"/>
      <c r="AC302" s="1076" t="n"/>
      <c r="AD302" s="1076" t="n"/>
      <c r="AE302" s="1076" t="n"/>
    </row>
    <row r="303" ht="12.75" customHeight="1" s="789">
      <c r="A303" s="1076" t="n"/>
      <c r="B303" s="1076" t="n"/>
      <c r="C303" s="1076" t="n"/>
      <c r="D303" s="1076" t="n"/>
      <c r="E303" s="1076" t="n"/>
      <c r="F303" s="1076" t="n"/>
      <c r="G303" s="1076" t="n"/>
      <c r="H303" s="1076" t="n"/>
      <c r="I303" s="1076" t="n"/>
      <c r="J303" s="1076" t="n"/>
      <c r="K303" s="1076" t="n"/>
      <c r="L303" s="1076" t="n"/>
      <c r="M303" s="1076" t="n"/>
      <c r="N303" s="1076" t="n"/>
      <c r="O303" s="1076" t="n"/>
      <c r="P303" s="1076" t="n"/>
      <c r="Q303" s="1076" t="n"/>
      <c r="R303" s="1076" t="n"/>
      <c r="S303" s="1076" t="n"/>
      <c r="T303" s="1076" t="n"/>
      <c r="U303" s="1076" t="n"/>
      <c r="V303" s="1076" t="n"/>
      <c r="W303" s="1076" t="n"/>
      <c r="X303" s="1076" t="n"/>
      <c r="Y303" s="1076" t="n"/>
      <c r="Z303" s="1076" t="n"/>
      <c r="AA303" s="1076" t="n"/>
      <c r="AB303" s="1076" t="n"/>
      <c r="AC303" s="1076" t="n"/>
      <c r="AD303" s="1076" t="n"/>
      <c r="AE303" s="1076" t="n"/>
    </row>
    <row r="304" ht="12.75" customHeight="1" s="789">
      <c r="A304" s="1076" t="n"/>
      <c r="B304" s="1076" t="n"/>
      <c r="C304" s="1076" t="n"/>
      <c r="D304" s="1076" t="n"/>
      <c r="E304" s="1076" t="n"/>
      <c r="F304" s="1076" t="n"/>
      <c r="G304" s="1076" t="n"/>
      <c r="H304" s="1076" t="n"/>
      <c r="I304" s="1076" t="n"/>
      <c r="J304" s="1076" t="n"/>
      <c r="K304" s="1076" t="n"/>
      <c r="L304" s="1076" t="n"/>
      <c r="M304" s="1076" t="n"/>
      <c r="N304" s="1076" t="n"/>
      <c r="O304" s="1076" t="n"/>
      <c r="P304" s="1076" t="n"/>
      <c r="Q304" s="1076" t="n"/>
      <c r="R304" s="1076" t="n"/>
      <c r="S304" s="1076" t="n"/>
      <c r="T304" s="1076" t="n"/>
      <c r="U304" s="1076" t="n"/>
      <c r="V304" s="1076" t="n"/>
      <c r="W304" s="1076" t="n"/>
      <c r="X304" s="1076" t="n"/>
      <c r="Y304" s="1076" t="n"/>
      <c r="Z304" s="1076" t="n"/>
      <c r="AA304" s="1076" t="n"/>
      <c r="AB304" s="1076" t="n"/>
      <c r="AC304" s="1076" t="n"/>
      <c r="AD304" s="1076" t="n"/>
      <c r="AE304" s="1076" t="n"/>
    </row>
    <row r="305" ht="12.75" customHeight="1" s="789">
      <c r="A305" s="1076" t="n"/>
      <c r="B305" s="1076" t="n"/>
      <c r="C305" s="1076" t="n"/>
      <c r="D305" s="1076" t="n"/>
      <c r="E305" s="1076" t="n"/>
      <c r="F305" s="1076" t="n"/>
      <c r="G305" s="1076" t="n"/>
      <c r="H305" s="1076" t="n"/>
      <c r="I305" s="1076" t="n"/>
      <c r="J305" s="1076" t="n"/>
      <c r="K305" s="1076" t="n"/>
      <c r="L305" s="1076" t="n"/>
      <c r="M305" s="1076" t="n"/>
      <c r="N305" s="1076" t="n"/>
      <c r="O305" s="1076" t="n"/>
      <c r="P305" s="1076" t="n"/>
      <c r="Q305" s="1076" t="n"/>
      <c r="R305" s="1076" t="n"/>
      <c r="S305" s="1076" t="n"/>
      <c r="T305" s="1076" t="n"/>
      <c r="U305" s="1076" t="n"/>
      <c r="V305" s="1076" t="n"/>
      <c r="W305" s="1076" t="n"/>
      <c r="X305" s="1076" t="n"/>
      <c r="Y305" s="1076" t="n"/>
      <c r="Z305" s="1076" t="n"/>
      <c r="AA305" s="1076" t="n"/>
      <c r="AB305" s="1076" t="n"/>
      <c r="AC305" s="1076" t="n"/>
      <c r="AD305" s="1076" t="n"/>
      <c r="AE305" s="1076" t="n"/>
    </row>
    <row r="306" ht="12.75" customHeight="1" s="789">
      <c r="A306" s="1076" t="n"/>
      <c r="B306" s="1076" t="n"/>
      <c r="C306" s="1076" t="n"/>
      <c r="D306" s="1076" t="n"/>
      <c r="E306" s="1076" t="n"/>
      <c r="F306" s="1076" t="n"/>
      <c r="G306" s="1076" t="n"/>
      <c r="H306" s="1076" t="n"/>
      <c r="I306" s="1076" t="n"/>
      <c r="J306" s="1076" t="n"/>
      <c r="K306" s="1076" t="n"/>
      <c r="L306" s="1076" t="n"/>
      <c r="M306" s="1076" t="n"/>
      <c r="N306" s="1076" t="n"/>
      <c r="O306" s="1076" t="n"/>
      <c r="P306" s="1076" t="n"/>
      <c r="Q306" s="1076" t="n"/>
      <c r="R306" s="1076" t="n"/>
      <c r="S306" s="1076" t="n"/>
      <c r="T306" s="1076" t="n"/>
      <c r="U306" s="1076" t="n"/>
      <c r="V306" s="1076" t="n"/>
      <c r="W306" s="1076" t="n"/>
      <c r="X306" s="1076" t="n"/>
      <c r="Y306" s="1076" t="n"/>
      <c r="Z306" s="1076" t="n"/>
      <c r="AA306" s="1076" t="n"/>
      <c r="AB306" s="1076" t="n"/>
      <c r="AC306" s="1076" t="n"/>
      <c r="AD306" s="1076" t="n"/>
      <c r="AE306" s="1076" t="n"/>
    </row>
    <row r="307" ht="12.75" customHeight="1" s="789">
      <c r="A307" s="1076" t="n"/>
      <c r="B307" s="1076" t="n"/>
      <c r="C307" s="1076" t="n"/>
      <c r="D307" s="1076" t="n"/>
      <c r="E307" s="1076" t="n"/>
      <c r="F307" s="1076" t="n"/>
      <c r="G307" s="1076" t="n"/>
      <c r="H307" s="1076" t="n"/>
      <c r="I307" s="1076" t="n"/>
      <c r="J307" s="1076" t="n"/>
      <c r="K307" s="1076" t="n"/>
      <c r="L307" s="1076" t="n"/>
      <c r="M307" s="1076" t="n"/>
      <c r="N307" s="1076" t="n"/>
      <c r="O307" s="1076" t="n"/>
      <c r="P307" s="1076" t="n"/>
      <c r="Q307" s="1076" t="n"/>
      <c r="R307" s="1076" t="n"/>
      <c r="S307" s="1076" t="n"/>
      <c r="T307" s="1076" t="n"/>
      <c r="U307" s="1076" t="n"/>
      <c r="V307" s="1076" t="n"/>
      <c r="W307" s="1076" t="n"/>
      <c r="X307" s="1076" t="n"/>
      <c r="Y307" s="1076" t="n"/>
      <c r="Z307" s="1076" t="n"/>
      <c r="AA307" s="1076" t="n"/>
      <c r="AB307" s="1076" t="n"/>
      <c r="AC307" s="1076" t="n"/>
      <c r="AD307" s="1076" t="n"/>
      <c r="AE307" s="1076" t="n"/>
    </row>
    <row r="308" ht="12.75" customHeight="1" s="789">
      <c r="A308" s="1076" t="n"/>
      <c r="B308" s="1076" t="n"/>
      <c r="C308" s="1076" t="n"/>
      <c r="D308" s="1076" t="n"/>
      <c r="E308" s="1076" t="n"/>
      <c r="F308" s="1076" t="n"/>
      <c r="G308" s="1076" t="n"/>
      <c r="H308" s="1076" t="n"/>
      <c r="I308" s="1076" t="n"/>
      <c r="J308" s="1076" t="n"/>
      <c r="K308" s="1076" t="n"/>
      <c r="L308" s="1076" t="n"/>
      <c r="M308" s="1076" t="n"/>
      <c r="N308" s="1076" t="n"/>
      <c r="O308" s="1076" t="n"/>
      <c r="P308" s="1076" t="n"/>
      <c r="Q308" s="1076" t="n"/>
      <c r="R308" s="1076" t="n"/>
      <c r="S308" s="1076" t="n"/>
      <c r="T308" s="1076" t="n"/>
      <c r="U308" s="1076" t="n"/>
      <c r="V308" s="1076" t="n"/>
      <c r="W308" s="1076" t="n"/>
      <c r="X308" s="1076" t="n"/>
      <c r="Y308" s="1076" t="n"/>
      <c r="Z308" s="1076" t="n"/>
      <c r="AA308" s="1076" t="n"/>
      <c r="AB308" s="1076" t="n"/>
      <c r="AC308" s="1076" t="n"/>
      <c r="AD308" s="1076" t="n"/>
      <c r="AE308" s="1076" t="n"/>
    </row>
    <row r="309" ht="12.75" customHeight="1" s="789">
      <c r="A309" s="1076" t="n"/>
      <c r="B309" s="1076" t="n"/>
      <c r="C309" s="1076" t="n"/>
      <c r="D309" s="1076" t="n"/>
      <c r="E309" s="1076" t="n"/>
      <c r="F309" s="1076" t="n"/>
      <c r="G309" s="1076" t="n"/>
      <c r="H309" s="1076" t="n"/>
      <c r="I309" s="1076" t="n"/>
      <c r="J309" s="1076" t="n"/>
      <c r="K309" s="1076" t="n"/>
      <c r="L309" s="1076" t="n"/>
      <c r="M309" s="1076" t="n"/>
      <c r="N309" s="1076" t="n"/>
      <c r="O309" s="1076" t="n"/>
      <c r="P309" s="1076" t="n"/>
      <c r="Q309" s="1076" t="n"/>
      <c r="R309" s="1076" t="n"/>
      <c r="S309" s="1076" t="n"/>
      <c r="T309" s="1076" t="n"/>
      <c r="U309" s="1076" t="n"/>
      <c r="V309" s="1076" t="n"/>
      <c r="W309" s="1076" t="n"/>
      <c r="X309" s="1076" t="n"/>
      <c r="Y309" s="1076" t="n"/>
      <c r="Z309" s="1076" t="n"/>
      <c r="AA309" s="1076" t="n"/>
      <c r="AB309" s="1076" t="n"/>
      <c r="AC309" s="1076" t="n"/>
      <c r="AD309" s="1076" t="n"/>
      <c r="AE309" s="1076" t="n"/>
    </row>
    <row r="310" ht="12.75" customHeight="1" s="789">
      <c r="A310" s="1076" t="n"/>
      <c r="B310" s="1076" t="n"/>
      <c r="C310" s="1076" t="n"/>
      <c r="D310" s="1076" t="n"/>
      <c r="E310" s="1076" t="n"/>
      <c r="F310" s="1076" t="n"/>
      <c r="G310" s="1076" t="n"/>
      <c r="H310" s="1076" t="n"/>
      <c r="I310" s="1076" t="n"/>
      <c r="J310" s="1076" t="n"/>
      <c r="K310" s="1076" t="n"/>
      <c r="L310" s="1076" t="n"/>
      <c r="M310" s="1076" t="n"/>
      <c r="N310" s="1076" t="n"/>
      <c r="O310" s="1076" t="n"/>
      <c r="P310" s="1076" t="n"/>
      <c r="Q310" s="1076" t="n"/>
      <c r="R310" s="1076" t="n"/>
      <c r="S310" s="1076" t="n"/>
      <c r="T310" s="1076" t="n"/>
      <c r="U310" s="1076" t="n"/>
      <c r="V310" s="1076" t="n"/>
      <c r="W310" s="1076" t="n"/>
      <c r="X310" s="1076" t="n"/>
      <c r="Y310" s="1076" t="n"/>
      <c r="Z310" s="1076" t="n"/>
      <c r="AA310" s="1076" t="n"/>
      <c r="AB310" s="1076" t="n"/>
      <c r="AC310" s="1076" t="n"/>
      <c r="AD310" s="1076" t="n"/>
      <c r="AE310" s="1076" t="n"/>
    </row>
    <row r="311" ht="12.75" customHeight="1" s="789">
      <c r="A311" s="1076" t="n"/>
      <c r="B311" s="1076" t="n"/>
      <c r="C311" s="1076" t="n"/>
      <c r="D311" s="1076" t="n"/>
      <c r="E311" s="1076" t="n"/>
      <c r="F311" s="1076" t="n"/>
      <c r="G311" s="1076" t="n"/>
      <c r="H311" s="1076" t="n"/>
      <c r="I311" s="1076" t="n"/>
      <c r="J311" s="1076" t="n"/>
      <c r="K311" s="1076" t="n"/>
      <c r="L311" s="1076" t="n"/>
      <c r="M311" s="1076" t="n"/>
      <c r="N311" s="1076" t="n"/>
      <c r="O311" s="1076" t="n"/>
      <c r="P311" s="1076" t="n"/>
      <c r="Q311" s="1076" t="n"/>
      <c r="R311" s="1076" t="n"/>
      <c r="S311" s="1076" t="n"/>
      <c r="T311" s="1076" t="n"/>
      <c r="U311" s="1076" t="n"/>
      <c r="V311" s="1076" t="n"/>
      <c r="W311" s="1076" t="n"/>
      <c r="X311" s="1076" t="n"/>
      <c r="Y311" s="1076" t="n"/>
      <c r="Z311" s="1076" t="n"/>
      <c r="AA311" s="1076" t="n"/>
      <c r="AB311" s="1076" t="n"/>
      <c r="AC311" s="1076" t="n"/>
      <c r="AD311" s="1076" t="n"/>
      <c r="AE311" s="1076" t="n"/>
    </row>
    <row r="312" ht="12.75" customHeight="1" s="789">
      <c r="A312" s="1076" t="n"/>
      <c r="B312" s="1076" t="n"/>
      <c r="C312" s="1076" t="n"/>
      <c r="D312" s="1076" t="n"/>
      <c r="E312" s="1076" t="n"/>
      <c r="F312" s="1076" t="n"/>
      <c r="G312" s="1076" t="n"/>
      <c r="H312" s="1076" t="n"/>
      <c r="I312" s="1076" t="n"/>
      <c r="J312" s="1076" t="n"/>
      <c r="K312" s="1076" t="n"/>
      <c r="L312" s="1076" t="n"/>
      <c r="M312" s="1076" t="n"/>
      <c r="N312" s="1076" t="n"/>
      <c r="O312" s="1076" t="n"/>
      <c r="P312" s="1076" t="n"/>
      <c r="Q312" s="1076" t="n"/>
      <c r="R312" s="1076" t="n"/>
      <c r="S312" s="1076" t="n"/>
      <c r="T312" s="1076" t="n"/>
      <c r="U312" s="1076" t="n"/>
      <c r="V312" s="1076" t="n"/>
      <c r="W312" s="1076" t="n"/>
      <c r="X312" s="1076" t="n"/>
      <c r="Y312" s="1076" t="n"/>
      <c r="Z312" s="1076" t="n"/>
      <c r="AA312" s="1076" t="n"/>
      <c r="AB312" s="1076" t="n"/>
      <c r="AC312" s="1076" t="n"/>
      <c r="AD312" s="1076" t="n"/>
      <c r="AE312" s="1076" t="n"/>
    </row>
    <row r="313" ht="12.75" customHeight="1" s="789">
      <c r="A313" s="1076" t="n"/>
      <c r="B313" s="1076" t="n"/>
      <c r="C313" s="1076" t="n"/>
      <c r="D313" s="1076" t="n"/>
      <c r="E313" s="1076" t="n"/>
      <c r="F313" s="1076" t="n"/>
      <c r="G313" s="1076" t="n"/>
      <c r="H313" s="1076" t="n"/>
      <c r="I313" s="1076" t="n"/>
      <c r="J313" s="1076" t="n"/>
      <c r="K313" s="1076" t="n"/>
      <c r="L313" s="1076" t="n"/>
      <c r="M313" s="1076" t="n"/>
      <c r="N313" s="1076" t="n"/>
      <c r="O313" s="1076" t="n"/>
      <c r="P313" s="1076" t="n"/>
      <c r="Q313" s="1076" t="n"/>
      <c r="R313" s="1076" t="n"/>
      <c r="S313" s="1076" t="n"/>
      <c r="T313" s="1076" t="n"/>
      <c r="U313" s="1076" t="n"/>
      <c r="V313" s="1076" t="n"/>
      <c r="W313" s="1076" t="n"/>
      <c r="X313" s="1076" t="n"/>
      <c r="Y313" s="1076" t="n"/>
      <c r="Z313" s="1076" t="n"/>
      <c r="AA313" s="1076" t="n"/>
      <c r="AB313" s="1076" t="n"/>
      <c r="AC313" s="1076" t="n"/>
      <c r="AD313" s="1076" t="n"/>
      <c r="AE313" s="1076" t="n"/>
    </row>
    <row r="314" ht="12.75" customHeight="1" s="789">
      <c r="A314" s="1076" t="n"/>
      <c r="B314" s="1076" t="n"/>
      <c r="C314" s="1076" t="n"/>
      <c r="D314" s="1076" t="n"/>
      <c r="E314" s="1076" t="n"/>
      <c r="F314" s="1076" t="n"/>
      <c r="G314" s="1076" t="n"/>
      <c r="H314" s="1076" t="n"/>
      <c r="I314" s="1076" t="n"/>
      <c r="J314" s="1076" t="n"/>
      <c r="K314" s="1076" t="n"/>
      <c r="L314" s="1076" t="n"/>
      <c r="M314" s="1076" t="n"/>
      <c r="N314" s="1076" t="n"/>
      <c r="O314" s="1076" t="n"/>
      <c r="P314" s="1076" t="n"/>
      <c r="Q314" s="1076" t="n"/>
      <c r="R314" s="1076" t="n"/>
      <c r="S314" s="1076" t="n"/>
      <c r="T314" s="1076" t="n"/>
      <c r="U314" s="1076" t="n"/>
      <c r="V314" s="1076" t="n"/>
      <c r="W314" s="1076" t="n"/>
      <c r="X314" s="1076" t="n"/>
      <c r="Y314" s="1076" t="n"/>
      <c r="Z314" s="1076" t="n"/>
      <c r="AA314" s="1076" t="n"/>
      <c r="AB314" s="1076" t="n"/>
      <c r="AC314" s="1076" t="n"/>
      <c r="AD314" s="1076" t="n"/>
      <c r="AE314" s="1076" t="n"/>
    </row>
    <row r="315" ht="12.75" customHeight="1" s="789">
      <c r="A315" s="1076" t="n"/>
      <c r="B315" s="1076" t="n"/>
      <c r="C315" s="1076" t="n"/>
      <c r="D315" s="1076" t="n"/>
      <c r="E315" s="1076" t="n"/>
      <c r="F315" s="1076" t="n"/>
      <c r="G315" s="1076" t="n"/>
      <c r="H315" s="1076" t="n"/>
      <c r="I315" s="1076" t="n"/>
      <c r="J315" s="1076" t="n"/>
      <c r="K315" s="1076" t="n"/>
      <c r="L315" s="1076" t="n"/>
      <c r="M315" s="1076" t="n"/>
      <c r="N315" s="1076" t="n"/>
      <c r="O315" s="1076" t="n"/>
      <c r="P315" s="1076" t="n"/>
      <c r="Q315" s="1076" t="n"/>
      <c r="R315" s="1076" t="n"/>
      <c r="S315" s="1076" t="n"/>
      <c r="T315" s="1076" t="n"/>
      <c r="U315" s="1076" t="n"/>
      <c r="V315" s="1076" t="n"/>
      <c r="W315" s="1076" t="n"/>
      <c r="X315" s="1076" t="n"/>
      <c r="Y315" s="1076" t="n"/>
      <c r="Z315" s="1076" t="n"/>
      <c r="AA315" s="1076" t="n"/>
      <c r="AB315" s="1076" t="n"/>
      <c r="AC315" s="1076" t="n"/>
      <c r="AD315" s="1076" t="n"/>
      <c r="AE315" s="1076" t="n"/>
    </row>
    <row r="316" ht="12.75" customHeight="1" s="789">
      <c r="A316" s="1076" t="n"/>
      <c r="B316" s="1076" t="n"/>
      <c r="C316" s="1076" t="n"/>
      <c r="D316" s="1076" t="n"/>
      <c r="E316" s="1076" t="n"/>
      <c r="F316" s="1076" t="n"/>
      <c r="G316" s="1076" t="n"/>
      <c r="H316" s="1076" t="n"/>
      <c r="I316" s="1076" t="n"/>
      <c r="J316" s="1076" t="n"/>
      <c r="K316" s="1076" t="n"/>
      <c r="L316" s="1076" t="n"/>
      <c r="M316" s="1076" t="n"/>
      <c r="N316" s="1076" t="n"/>
      <c r="O316" s="1076" t="n"/>
      <c r="P316" s="1076" t="n"/>
      <c r="Q316" s="1076" t="n"/>
      <c r="R316" s="1076" t="n"/>
      <c r="S316" s="1076" t="n"/>
      <c r="T316" s="1076" t="n"/>
      <c r="U316" s="1076" t="n"/>
      <c r="V316" s="1076" t="n"/>
      <c r="W316" s="1076" t="n"/>
      <c r="X316" s="1076" t="n"/>
      <c r="Y316" s="1076" t="n"/>
      <c r="Z316" s="1076" t="n"/>
      <c r="AA316" s="1076" t="n"/>
      <c r="AB316" s="1076" t="n"/>
      <c r="AC316" s="1076" t="n"/>
      <c r="AD316" s="1076" t="n"/>
      <c r="AE316" s="1076" t="n"/>
    </row>
    <row r="317" ht="12.75" customHeight="1" s="789">
      <c r="A317" s="1076" t="n"/>
      <c r="B317" s="1076" t="n"/>
      <c r="C317" s="1076" t="n"/>
      <c r="D317" s="1076" t="n"/>
      <c r="E317" s="1076" t="n"/>
      <c r="F317" s="1076" t="n"/>
      <c r="G317" s="1076" t="n"/>
      <c r="H317" s="1076" t="n"/>
      <c r="I317" s="1076" t="n"/>
      <c r="J317" s="1076" t="n"/>
      <c r="K317" s="1076" t="n"/>
      <c r="L317" s="1076" t="n"/>
      <c r="M317" s="1076" t="n"/>
      <c r="N317" s="1076" t="n"/>
      <c r="O317" s="1076" t="n"/>
      <c r="P317" s="1076" t="n"/>
      <c r="Q317" s="1076" t="n"/>
      <c r="R317" s="1076" t="n"/>
      <c r="S317" s="1076" t="n"/>
      <c r="T317" s="1076" t="n"/>
      <c r="U317" s="1076" t="n"/>
      <c r="V317" s="1076" t="n"/>
      <c r="W317" s="1076" t="n"/>
      <c r="X317" s="1076" t="n"/>
      <c r="Y317" s="1076" t="n"/>
      <c r="Z317" s="1076" t="n"/>
      <c r="AA317" s="1076" t="n"/>
      <c r="AB317" s="1076" t="n"/>
      <c r="AC317" s="1076" t="n"/>
      <c r="AD317" s="1076" t="n"/>
      <c r="AE317" s="1076" t="n"/>
    </row>
    <row r="318" ht="12.75" customHeight="1" s="789">
      <c r="A318" s="1076" t="n"/>
      <c r="B318" s="1076" t="n"/>
      <c r="C318" s="1076" t="n"/>
      <c r="D318" s="1076" t="n"/>
      <c r="E318" s="1076" t="n"/>
      <c r="F318" s="1076" t="n"/>
      <c r="G318" s="1076" t="n"/>
      <c r="H318" s="1076" t="n"/>
      <c r="I318" s="1076" t="n"/>
      <c r="J318" s="1076" t="n"/>
      <c r="K318" s="1076" t="n"/>
      <c r="L318" s="1076" t="n"/>
      <c r="M318" s="1076" t="n"/>
      <c r="N318" s="1076" t="n"/>
      <c r="O318" s="1076" t="n"/>
      <c r="P318" s="1076" t="n"/>
      <c r="Q318" s="1076" t="n"/>
      <c r="R318" s="1076" t="n"/>
      <c r="S318" s="1076" t="n"/>
      <c r="T318" s="1076" t="n"/>
      <c r="U318" s="1076" t="n"/>
      <c r="V318" s="1076" t="n"/>
      <c r="W318" s="1076" t="n"/>
      <c r="X318" s="1076" t="n"/>
      <c r="Y318" s="1076" t="n"/>
      <c r="Z318" s="1076" t="n"/>
      <c r="AA318" s="1076" t="n"/>
      <c r="AB318" s="1076" t="n"/>
      <c r="AC318" s="1076" t="n"/>
      <c r="AD318" s="1076" t="n"/>
      <c r="AE318" s="1076" t="n"/>
    </row>
    <row r="319" ht="12.75" customHeight="1" s="789">
      <c r="A319" s="1076" t="n"/>
      <c r="B319" s="1076" t="n"/>
      <c r="C319" s="1076" t="n"/>
      <c r="D319" s="1076" t="n"/>
      <c r="E319" s="1076" t="n"/>
      <c r="F319" s="1076" t="n"/>
      <c r="G319" s="1076" t="n"/>
      <c r="H319" s="1076" t="n"/>
      <c r="I319" s="1076" t="n"/>
      <c r="J319" s="1076" t="n"/>
      <c r="K319" s="1076" t="n"/>
      <c r="L319" s="1076" t="n"/>
      <c r="M319" s="1076" t="n"/>
      <c r="N319" s="1076" t="n"/>
      <c r="O319" s="1076" t="n"/>
      <c r="P319" s="1076" t="n"/>
      <c r="Q319" s="1076" t="n"/>
      <c r="R319" s="1076" t="n"/>
      <c r="S319" s="1076" t="n"/>
      <c r="T319" s="1076" t="n"/>
      <c r="U319" s="1076" t="n"/>
      <c r="V319" s="1076" t="n"/>
      <c r="W319" s="1076" t="n"/>
      <c r="X319" s="1076" t="n"/>
      <c r="Y319" s="1076" t="n"/>
      <c r="Z319" s="1076" t="n"/>
      <c r="AA319" s="1076" t="n"/>
      <c r="AB319" s="1076" t="n"/>
      <c r="AC319" s="1076" t="n"/>
      <c r="AD319" s="1076" t="n"/>
      <c r="AE319" s="1076" t="n"/>
    </row>
    <row r="320" ht="12.75" customHeight="1" s="789">
      <c r="A320" s="1076" t="n"/>
      <c r="B320" s="1076" t="n"/>
      <c r="C320" s="1076" t="n"/>
      <c r="D320" s="1076" t="n"/>
      <c r="E320" s="1076" t="n"/>
      <c r="F320" s="1076" t="n"/>
      <c r="G320" s="1076" t="n"/>
      <c r="H320" s="1076" t="n"/>
      <c r="I320" s="1076" t="n"/>
      <c r="J320" s="1076" t="n"/>
      <c r="K320" s="1076" t="n"/>
      <c r="L320" s="1076" t="n"/>
      <c r="M320" s="1076" t="n"/>
      <c r="N320" s="1076" t="n"/>
      <c r="O320" s="1076" t="n"/>
      <c r="P320" s="1076" t="n"/>
      <c r="Q320" s="1076" t="n"/>
      <c r="R320" s="1076" t="n"/>
      <c r="S320" s="1076" t="n"/>
      <c r="T320" s="1076" t="n"/>
      <c r="U320" s="1076" t="n"/>
      <c r="V320" s="1076" t="n"/>
      <c r="W320" s="1076" t="n"/>
      <c r="X320" s="1076" t="n"/>
      <c r="Y320" s="1076" t="n"/>
      <c r="Z320" s="1076" t="n"/>
      <c r="AA320" s="1076" t="n"/>
      <c r="AB320" s="1076" t="n"/>
      <c r="AC320" s="1076" t="n"/>
      <c r="AD320" s="1076" t="n"/>
      <c r="AE320" s="1076" t="n"/>
    </row>
    <row r="321" ht="12.75" customHeight="1" s="789">
      <c r="A321" s="1076" t="n"/>
      <c r="B321" s="1076" t="n"/>
      <c r="C321" s="1076" t="n"/>
      <c r="D321" s="1076" t="n"/>
      <c r="E321" s="1076" t="n"/>
      <c r="F321" s="1076" t="n"/>
      <c r="G321" s="1076" t="n"/>
      <c r="H321" s="1076" t="n"/>
      <c r="I321" s="1076" t="n"/>
      <c r="J321" s="1076" t="n"/>
      <c r="K321" s="1076" t="n"/>
      <c r="L321" s="1076" t="n"/>
      <c r="M321" s="1076" t="n"/>
      <c r="N321" s="1076" t="n"/>
      <c r="O321" s="1076" t="n"/>
      <c r="P321" s="1076" t="n"/>
      <c r="Q321" s="1076" t="n"/>
      <c r="R321" s="1076" t="n"/>
      <c r="S321" s="1076" t="n"/>
      <c r="T321" s="1076" t="n"/>
      <c r="U321" s="1076" t="n"/>
      <c r="V321" s="1076" t="n"/>
      <c r="W321" s="1076" t="n"/>
      <c r="X321" s="1076" t="n"/>
      <c r="Y321" s="1076" t="n"/>
      <c r="Z321" s="1076" t="n"/>
      <c r="AA321" s="1076" t="n"/>
      <c r="AB321" s="1076" t="n"/>
      <c r="AC321" s="1076" t="n"/>
      <c r="AD321" s="1076" t="n"/>
      <c r="AE321" s="1076" t="n"/>
    </row>
    <row r="322" ht="12.75" customHeight="1" s="789">
      <c r="A322" s="1076" t="n"/>
      <c r="B322" s="1076" t="n"/>
      <c r="C322" s="1076" t="n"/>
      <c r="D322" s="1076" t="n"/>
      <c r="E322" s="1076" t="n"/>
      <c r="F322" s="1076" t="n"/>
      <c r="G322" s="1076" t="n"/>
      <c r="H322" s="1076" t="n"/>
      <c r="I322" s="1076" t="n"/>
      <c r="J322" s="1076" t="n"/>
      <c r="K322" s="1076" t="n"/>
      <c r="L322" s="1076" t="n"/>
      <c r="M322" s="1076" t="n"/>
      <c r="N322" s="1076" t="n"/>
      <c r="O322" s="1076" t="n"/>
      <c r="P322" s="1076" t="n"/>
      <c r="Q322" s="1076" t="n"/>
      <c r="R322" s="1076" t="n"/>
      <c r="S322" s="1076" t="n"/>
      <c r="T322" s="1076" t="n"/>
      <c r="U322" s="1076" t="n"/>
      <c r="V322" s="1076" t="n"/>
      <c r="W322" s="1076" t="n"/>
      <c r="X322" s="1076" t="n"/>
      <c r="Y322" s="1076" t="n"/>
      <c r="Z322" s="1076" t="n"/>
      <c r="AA322" s="1076" t="n"/>
      <c r="AB322" s="1076" t="n"/>
      <c r="AC322" s="1076" t="n"/>
      <c r="AD322" s="1076" t="n"/>
      <c r="AE322" s="1076" t="n"/>
    </row>
    <row r="323" ht="12.75" customHeight="1" s="789">
      <c r="A323" s="1076" t="n"/>
      <c r="B323" s="1076" t="n"/>
      <c r="C323" s="1076" t="n"/>
      <c r="D323" s="1076" t="n"/>
      <c r="E323" s="1076" t="n"/>
      <c r="F323" s="1076" t="n"/>
      <c r="G323" s="1076" t="n"/>
      <c r="H323" s="1076" t="n"/>
      <c r="I323" s="1076" t="n"/>
      <c r="J323" s="1076" t="n"/>
      <c r="K323" s="1076" t="n"/>
      <c r="L323" s="1076" t="n"/>
      <c r="M323" s="1076" t="n"/>
      <c r="N323" s="1076" t="n"/>
      <c r="O323" s="1076" t="n"/>
      <c r="P323" s="1076" t="n"/>
      <c r="Q323" s="1076" t="n"/>
      <c r="R323" s="1076" t="n"/>
      <c r="S323" s="1076" t="n"/>
      <c r="T323" s="1076" t="n"/>
      <c r="U323" s="1076" t="n"/>
      <c r="V323" s="1076" t="n"/>
      <c r="W323" s="1076" t="n"/>
      <c r="X323" s="1076" t="n"/>
      <c r="Y323" s="1076" t="n"/>
      <c r="Z323" s="1076" t="n"/>
      <c r="AA323" s="1076" t="n"/>
      <c r="AB323" s="1076" t="n"/>
      <c r="AC323" s="1076" t="n"/>
      <c r="AD323" s="1076" t="n"/>
      <c r="AE323" s="1076" t="n"/>
    </row>
    <row r="324" ht="12.75" customHeight="1" s="789">
      <c r="A324" s="1076" t="n"/>
      <c r="B324" s="1076" t="n"/>
      <c r="C324" s="1076" t="n"/>
      <c r="D324" s="1076" t="n"/>
      <c r="E324" s="1076" t="n"/>
      <c r="F324" s="1076" t="n"/>
      <c r="G324" s="1076" t="n"/>
      <c r="H324" s="1076" t="n"/>
      <c r="I324" s="1076" t="n"/>
      <c r="J324" s="1076" t="n"/>
      <c r="K324" s="1076" t="n"/>
      <c r="L324" s="1076" t="n"/>
      <c r="M324" s="1076" t="n"/>
      <c r="N324" s="1076" t="n"/>
      <c r="O324" s="1076" t="n"/>
      <c r="P324" s="1076" t="n"/>
      <c r="Q324" s="1076" t="n"/>
      <c r="R324" s="1076" t="n"/>
      <c r="S324" s="1076" t="n"/>
      <c r="T324" s="1076" t="n"/>
      <c r="U324" s="1076" t="n"/>
      <c r="V324" s="1076" t="n"/>
      <c r="W324" s="1076" t="n"/>
      <c r="X324" s="1076" t="n"/>
      <c r="Y324" s="1076" t="n"/>
      <c r="Z324" s="1076" t="n"/>
      <c r="AA324" s="1076" t="n"/>
      <c r="AB324" s="1076" t="n"/>
      <c r="AC324" s="1076" t="n"/>
      <c r="AD324" s="1076" t="n"/>
      <c r="AE324" s="1076" t="n"/>
    </row>
    <row r="325" ht="12.75" customHeight="1" s="789">
      <c r="A325" s="1076" t="n"/>
      <c r="B325" s="1076" t="n"/>
      <c r="C325" s="1076" t="n"/>
      <c r="D325" s="1076" t="n"/>
      <c r="E325" s="1076" t="n"/>
      <c r="F325" s="1076" t="n"/>
      <c r="G325" s="1076" t="n"/>
      <c r="H325" s="1076" t="n"/>
      <c r="I325" s="1076" t="n"/>
      <c r="J325" s="1076" t="n"/>
      <c r="K325" s="1076" t="n"/>
      <c r="L325" s="1076" t="n"/>
      <c r="M325" s="1076" t="n"/>
      <c r="N325" s="1076" t="n"/>
      <c r="O325" s="1076" t="n"/>
      <c r="P325" s="1076" t="n"/>
      <c r="Q325" s="1076" t="n"/>
      <c r="R325" s="1076" t="n"/>
      <c r="S325" s="1076" t="n"/>
      <c r="T325" s="1076" t="n"/>
      <c r="U325" s="1076" t="n"/>
      <c r="V325" s="1076" t="n"/>
      <c r="W325" s="1076" t="n"/>
      <c r="X325" s="1076" t="n"/>
      <c r="Y325" s="1076" t="n"/>
      <c r="Z325" s="1076" t="n"/>
      <c r="AA325" s="1076" t="n"/>
      <c r="AB325" s="1076" t="n"/>
      <c r="AC325" s="1076" t="n"/>
      <c r="AD325" s="1076" t="n"/>
      <c r="AE325" s="1076" t="n"/>
    </row>
    <row r="326" ht="12.75" customHeight="1" s="789">
      <c r="A326" s="1076" t="n"/>
      <c r="B326" s="1076" t="n"/>
      <c r="C326" s="1076" t="n"/>
      <c r="D326" s="1076" t="n"/>
      <c r="E326" s="1076" t="n"/>
      <c r="F326" s="1076" t="n"/>
      <c r="G326" s="1076" t="n"/>
      <c r="H326" s="1076" t="n"/>
      <c r="I326" s="1076" t="n"/>
      <c r="J326" s="1076" t="n"/>
      <c r="K326" s="1076" t="n"/>
      <c r="L326" s="1076" t="n"/>
      <c r="M326" s="1076" t="n"/>
      <c r="N326" s="1076" t="n"/>
      <c r="O326" s="1076" t="n"/>
      <c r="P326" s="1076" t="n"/>
      <c r="Q326" s="1076" t="n"/>
      <c r="R326" s="1076" t="n"/>
      <c r="S326" s="1076" t="n"/>
      <c r="T326" s="1076" t="n"/>
      <c r="U326" s="1076" t="n"/>
      <c r="V326" s="1076" t="n"/>
      <c r="W326" s="1076" t="n"/>
      <c r="X326" s="1076" t="n"/>
      <c r="Y326" s="1076" t="n"/>
      <c r="Z326" s="1076" t="n"/>
      <c r="AA326" s="1076" t="n"/>
      <c r="AB326" s="1076" t="n"/>
      <c r="AC326" s="1076" t="n"/>
      <c r="AD326" s="1076" t="n"/>
      <c r="AE326" s="1076" t="n"/>
    </row>
    <row r="327" ht="12.75" customHeight="1" s="789">
      <c r="A327" s="1076" t="n"/>
      <c r="B327" s="1076" t="n"/>
      <c r="C327" s="1076" t="n"/>
      <c r="D327" s="1076" t="n"/>
      <c r="E327" s="1076" t="n"/>
      <c r="F327" s="1076" t="n"/>
      <c r="G327" s="1076" t="n"/>
      <c r="H327" s="1076" t="n"/>
      <c r="I327" s="1076" t="n"/>
      <c r="J327" s="1076" t="n"/>
      <c r="K327" s="1076" t="n"/>
      <c r="L327" s="1076" t="n"/>
      <c r="M327" s="1076" t="n"/>
      <c r="N327" s="1076" t="n"/>
      <c r="O327" s="1076" t="n"/>
      <c r="P327" s="1076" t="n"/>
      <c r="Q327" s="1076" t="n"/>
      <c r="R327" s="1076" t="n"/>
      <c r="S327" s="1076" t="n"/>
      <c r="T327" s="1076" t="n"/>
      <c r="U327" s="1076" t="n"/>
      <c r="V327" s="1076" t="n"/>
      <c r="W327" s="1076" t="n"/>
      <c r="X327" s="1076" t="n"/>
      <c r="Y327" s="1076" t="n"/>
      <c r="Z327" s="1076" t="n"/>
      <c r="AA327" s="1076" t="n"/>
      <c r="AB327" s="1076" t="n"/>
      <c r="AC327" s="1076" t="n"/>
      <c r="AD327" s="1076" t="n"/>
      <c r="AE327" s="1076" t="n"/>
    </row>
    <row r="328" ht="12.75" customHeight="1" s="789">
      <c r="A328" s="1076" t="n"/>
      <c r="B328" s="1076" t="n"/>
      <c r="C328" s="1076" t="n"/>
      <c r="D328" s="1076" t="n"/>
      <c r="E328" s="1076" t="n"/>
      <c r="F328" s="1076" t="n"/>
      <c r="G328" s="1076" t="n"/>
      <c r="H328" s="1076" t="n"/>
      <c r="I328" s="1076" t="n"/>
      <c r="J328" s="1076" t="n"/>
      <c r="K328" s="1076" t="n"/>
      <c r="L328" s="1076" t="n"/>
      <c r="M328" s="1076" t="n"/>
      <c r="N328" s="1076" t="n"/>
      <c r="O328" s="1076" t="n"/>
      <c r="P328" s="1076" t="n"/>
      <c r="Q328" s="1076" t="n"/>
      <c r="R328" s="1076" t="n"/>
      <c r="S328" s="1076" t="n"/>
      <c r="T328" s="1076" t="n"/>
      <c r="U328" s="1076" t="n"/>
      <c r="V328" s="1076" t="n"/>
      <c r="W328" s="1076" t="n"/>
      <c r="X328" s="1076" t="n"/>
      <c r="Y328" s="1076" t="n"/>
      <c r="Z328" s="1076" t="n"/>
      <c r="AA328" s="1076" t="n"/>
      <c r="AB328" s="1076" t="n"/>
      <c r="AC328" s="1076" t="n"/>
      <c r="AD328" s="1076" t="n"/>
      <c r="AE328" s="1076" t="n"/>
    </row>
    <row r="329" ht="12.75" customHeight="1" s="789">
      <c r="A329" s="1076" t="n"/>
      <c r="B329" s="1076" t="n"/>
      <c r="C329" s="1076" t="n"/>
      <c r="D329" s="1076" t="n"/>
      <c r="E329" s="1076" t="n"/>
      <c r="F329" s="1076" t="n"/>
      <c r="G329" s="1076" t="n"/>
      <c r="H329" s="1076" t="n"/>
      <c r="I329" s="1076" t="n"/>
      <c r="J329" s="1076" t="n"/>
      <c r="K329" s="1076" t="n"/>
      <c r="L329" s="1076" t="n"/>
      <c r="M329" s="1076" t="n"/>
      <c r="N329" s="1076" t="n"/>
      <c r="O329" s="1076" t="n"/>
      <c r="P329" s="1076" t="n"/>
      <c r="Q329" s="1076" t="n"/>
      <c r="R329" s="1076" t="n"/>
      <c r="S329" s="1076" t="n"/>
      <c r="T329" s="1076" t="n"/>
      <c r="U329" s="1076" t="n"/>
      <c r="V329" s="1076" t="n"/>
      <c r="W329" s="1076" t="n"/>
      <c r="X329" s="1076" t="n"/>
      <c r="Y329" s="1076" t="n"/>
      <c r="Z329" s="1076" t="n"/>
      <c r="AA329" s="1076" t="n"/>
      <c r="AB329" s="1076" t="n"/>
      <c r="AC329" s="1076" t="n"/>
      <c r="AD329" s="1076" t="n"/>
      <c r="AE329" s="1076" t="n"/>
    </row>
    <row r="330" ht="12.75" customHeight="1" s="789">
      <c r="A330" s="1076" t="n"/>
      <c r="B330" s="1076" t="n"/>
      <c r="C330" s="1076" t="n"/>
      <c r="D330" s="1076" t="n"/>
      <c r="E330" s="1076" t="n"/>
      <c r="F330" s="1076" t="n"/>
      <c r="G330" s="1076" t="n"/>
      <c r="H330" s="1076" t="n"/>
      <c r="I330" s="1076" t="n"/>
      <c r="J330" s="1076" t="n"/>
      <c r="K330" s="1076" t="n"/>
      <c r="L330" s="1076" t="n"/>
      <c r="M330" s="1076" t="n"/>
      <c r="N330" s="1076" t="n"/>
      <c r="O330" s="1076" t="n"/>
      <c r="P330" s="1076" t="n"/>
      <c r="Q330" s="1076" t="n"/>
      <c r="R330" s="1076" t="n"/>
      <c r="S330" s="1076" t="n"/>
      <c r="T330" s="1076" t="n"/>
      <c r="U330" s="1076" t="n"/>
      <c r="V330" s="1076" t="n"/>
      <c r="W330" s="1076" t="n"/>
      <c r="X330" s="1076" t="n"/>
      <c r="Y330" s="1076" t="n"/>
      <c r="Z330" s="1076" t="n"/>
      <c r="AA330" s="1076" t="n"/>
      <c r="AB330" s="1076" t="n"/>
      <c r="AC330" s="1076" t="n"/>
      <c r="AD330" s="1076" t="n"/>
      <c r="AE330" s="1076" t="n"/>
    </row>
    <row r="331" ht="12.75" customHeight="1" s="789">
      <c r="A331" s="1076" t="n"/>
      <c r="B331" s="1076" t="n"/>
      <c r="C331" s="1076" t="n"/>
      <c r="D331" s="1076" t="n"/>
      <c r="E331" s="1076" t="n"/>
      <c r="F331" s="1076" t="n"/>
      <c r="G331" s="1076" t="n"/>
      <c r="H331" s="1076" t="n"/>
      <c r="I331" s="1076" t="n"/>
      <c r="J331" s="1076" t="n"/>
      <c r="K331" s="1076" t="n"/>
      <c r="L331" s="1076" t="n"/>
      <c r="M331" s="1076" t="n"/>
      <c r="N331" s="1076" t="n"/>
      <c r="O331" s="1076" t="n"/>
      <c r="P331" s="1076" t="n"/>
      <c r="Q331" s="1076" t="n"/>
      <c r="R331" s="1076" t="n"/>
      <c r="S331" s="1076" t="n"/>
      <c r="T331" s="1076" t="n"/>
      <c r="U331" s="1076" t="n"/>
      <c r="V331" s="1076" t="n"/>
      <c r="W331" s="1076" t="n"/>
      <c r="X331" s="1076" t="n"/>
      <c r="Y331" s="1076" t="n"/>
      <c r="Z331" s="1076" t="n"/>
      <c r="AA331" s="1076" t="n"/>
      <c r="AB331" s="1076" t="n"/>
      <c r="AC331" s="1076" t="n"/>
      <c r="AD331" s="1076" t="n"/>
      <c r="AE331" s="1076" t="n"/>
    </row>
    <row r="332" ht="12.75" customHeight="1" s="789">
      <c r="A332" s="1076" t="n"/>
      <c r="B332" s="1076" t="n"/>
      <c r="C332" s="1076" t="n"/>
      <c r="D332" s="1076" t="n"/>
      <c r="E332" s="1076" t="n"/>
      <c r="F332" s="1076" t="n"/>
      <c r="G332" s="1076" t="n"/>
      <c r="H332" s="1076" t="n"/>
      <c r="I332" s="1076" t="n"/>
      <c r="J332" s="1076" t="n"/>
      <c r="K332" s="1076" t="n"/>
      <c r="L332" s="1076" t="n"/>
      <c r="M332" s="1076" t="n"/>
      <c r="N332" s="1076" t="n"/>
      <c r="O332" s="1076" t="n"/>
      <c r="P332" s="1076" t="n"/>
      <c r="Q332" s="1076" t="n"/>
      <c r="R332" s="1076" t="n"/>
      <c r="S332" s="1076" t="n"/>
      <c r="T332" s="1076" t="n"/>
      <c r="U332" s="1076" t="n"/>
      <c r="V332" s="1076" t="n"/>
      <c r="W332" s="1076" t="n"/>
      <c r="X332" s="1076" t="n"/>
      <c r="Y332" s="1076" t="n"/>
      <c r="Z332" s="1076" t="n"/>
      <c r="AA332" s="1076" t="n"/>
      <c r="AB332" s="1076" t="n"/>
      <c r="AC332" s="1076" t="n"/>
      <c r="AD332" s="1076" t="n"/>
      <c r="AE332" s="1076" t="n"/>
    </row>
    <row r="333" ht="12.75" customHeight="1" s="789">
      <c r="A333" s="1076" t="n"/>
      <c r="B333" s="1076" t="n"/>
      <c r="C333" s="1076" t="n"/>
      <c r="D333" s="1076" t="n"/>
      <c r="E333" s="1076" t="n"/>
      <c r="F333" s="1076" t="n"/>
      <c r="G333" s="1076" t="n"/>
      <c r="H333" s="1076" t="n"/>
      <c r="I333" s="1076" t="n"/>
      <c r="J333" s="1076" t="n"/>
      <c r="K333" s="1076" t="n"/>
      <c r="L333" s="1076" t="n"/>
      <c r="M333" s="1076" t="n"/>
      <c r="N333" s="1076" t="n"/>
      <c r="O333" s="1076" t="n"/>
      <c r="P333" s="1076" t="n"/>
      <c r="Q333" s="1076" t="n"/>
      <c r="R333" s="1076" t="n"/>
      <c r="S333" s="1076" t="n"/>
      <c r="T333" s="1076" t="n"/>
      <c r="U333" s="1076" t="n"/>
      <c r="V333" s="1076" t="n"/>
      <c r="W333" s="1076" t="n"/>
      <c r="X333" s="1076" t="n"/>
      <c r="Y333" s="1076" t="n"/>
      <c r="Z333" s="1076" t="n"/>
      <c r="AA333" s="1076" t="n"/>
      <c r="AB333" s="1076" t="n"/>
      <c r="AC333" s="1076" t="n"/>
      <c r="AD333" s="1076" t="n"/>
      <c r="AE333" s="1076" t="n"/>
    </row>
    <row r="334" ht="12.75" customHeight="1" s="789">
      <c r="A334" s="1076" t="n"/>
      <c r="B334" s="1076" t="n"/>
      <c r="C334" s="1076" t="n"/>
      <c r="D334" s="1076" t="n"/>
      <c r="E334" s="1076" t="n"/>
      <c r="F334" s="1076" t="n"/>
      <c r="G334" s="1076" t="n"/>
      <c r="H334" s="1076" t="n"/>
      <c r="I334" s="1076" t="n"/>
      <c r="J334" s="1076" t="n"/>
      <c r="K334" s="1076" t="n"/>
      <c r="L334" s="1076" t="n"/>
      <c r="M334" s="1076" t="n"/>
      <c r="N334" s="1076" t="n"/>
      <c r="O334" s="1076" t="n"/>
      <c r="P334" s="1076" t="n"/>
      <c r="Q334" s="1076" t="n"/>
      <c r="R334" s="1076" t="n"/>
      <c r="S334" s="1076" t="n"/>
      <c r="T334" s="1076" t="n"/>
      <c r="U334" s="1076" t="n"/>
      <c r="V334" s="1076" t="n"/>
      <c r="W334" s="1076" t="n"/>
      <c r="X334" s="1076" t="n"/>
      <c r="Y334" s="1076" t="n"/>
      <c r="Z334" s="1076" t="n"/>
      <c r="AA334" s="1076" t="n"/>
      <c r="AB334" s="1076" t="n"/>
      <c r="AC334" s="1076" t="n"/>
      <c r="AD334" s="1076" t="n"/>
      <c r="AE334" s="1076" t="n"/>
    </row>
    <row r="335" ht="12.75" customHeight="1" s="789">
      <c r="A335" s="1076" t="n"/>
      <c r="B335" s="1076" t="n"/>
      <c r="C335" s="1076" t="n"/>
      <c r="D335" s="1076" t="n"/>
      <c r="E335" s="1076" t="n"/>
      <c r="F335" s="1076" t="n"/>
      <c r="G335" s="1076" t="n"/>
      <c r="H335" s="1076" t="n"/>
      <c r="I335" s="1076" t="n"/>
      <c r="J335" s="1076" t="n"/>
      <c r="K335" s="1076" t="n"/>
      <c r="L335" s="1076" t="n"/>
      <c r="M335" s="1076" t="n"/>
      <c r="N335" s="1076" t="n"/>
      <c r="O335" s="1076" t="n"/>
      <c r="P335" s="1076" t="n"/>
      <c r="Q335" s="1076" t="n"/>
      <c r="R335" s="1076" t="n"/>
      <c r="S335" s="1076" t="n"/>
      <c r="T335" s="1076" t="n"/>
      <c r="U335" s="1076" t="n"/>
      <c r="V335" s="1076" t="n"/>
      <c r="W335" s="1076" t="n"/>
      <c r="X335" s="1076" t="n"/>
      <c r="Y335" s="1076" t="n"/>
      <c r="Z335" s="1076" t="n"/>
      <c r="AA335" s="1076" t="n"/>
      <c r="AB335" s="1076" t="n"/>
      <c r="AC335" s="1076" t="n"/>
      <c r="AD335" s="1076" t="n"/>
      <c r="AE335" s="1076" t="n"/>
    </row>
    <row r="336" ht="12.75" customHeight="1" s="789">
      <c r="A336" s="1076" t="n"/>
      <c r="B336" s="1076" t="n"/>
      <c r="C336" s="1076" t="n"/>
      <c r="D336" s="1076" t="n"/>
      <c r="E336" s="1076" t="n"/>
      <c r="F336" s="1076" t="n"/>
      <c r="G336" s="1076" t="n"/>
      <c r="H336" s="1076" t="n"/>
      <c r="I336" s="1076" t="n"/>
      <c r="J336" s="1076" t="n"/>
      <c r="K336" s="1076" t="n"/>
      <c r="L336" s="1076" t="n"/>
      <c r="M336" s="1076" t="n"/>
      <c r="N336" s="1076" t="n"/>
      <c r="O336" s="1076" t="n"/>
      <c r="P336" s="1076" t="n"/>
      <c r="Q336" s="1076" t="n"/>
      <c r="R336" s="1076" t="n"/>
      <c r="S336" s="1076" t="n"/>
      <c r="T336" s="1076" t="n"/>
      <c r="U336" s="1076" t="n"/>
      <c r="V336" s="1076" t="n"/>
      <c r="W336" s="1076" t="n"/>
      <c r="X336" s="1076" t="n"/>
      <c r="Y336" s="1076" t="n"/>
      <c r="Z336" s="1076" t="n"/>
      <c r="AA336" s="1076" t="n"/>
      <c r="AB336" s="1076" t="n"/>
      <c r="AC336" s="1076" t="n"/>
      <c r="AD336" s="1076" t="n"/>
      <c r="AE336" s="1076" t="n"/>
    </row>
    <row r="337" ht="12.75" customHeight="1" s="789">
      <c r="A337" s="1076" t="n"/>
      <c r="B337" s="1076" t="n"/>
      <c r="C337" s="1076" t="n"/>
      <c r="D337" s="1076" t="n"/>
      <c r="E337" s="1076" t="n"/>
      <c r="F337" s="1076" t="n"/>
      <c r="G337" s="1076" t="n"/>
      <c r="H337" s="1076" t="n"/>
      <c r="I337" s="1076" t="n"/>
      <c r="J337" s="1076" t="n"/>
      <c r="K337" s="1076" t="n"/>
      <c r="L337" s="1076" t="n"/>
      <c r="M337" s="1076" t="n"/>
      <c r="N337" s="1076" t="n"/>
      <c r="O337" s="1076" t="n"/>
      <c r="P337" s="1076" t="n"/>
      <c r="Q337" s="1076" t="n"/>
      <c r="R337" s="1076" t="n"/>
      <c r="S337" s="1076" t="n"/>
      <c r="T337" s="1076" t="n"/>
      <c r="U337" s="1076" t="n"/>
      <c r="V337" s="1076" t="n"/>
      <c r="W337" s="1076" t="n"/>
      <c r="X337" s="1076" t="n"/>
      <c r="Y337" s="1076" t="n"/>
      <c r="Z337" s="1076" t="n"/>
      <c r="AA337" s="1076" t="n"/>
      <c r="AB337" s="1076" t="n"/>
      <c r="AC337" s="1076" t="n"/>
      <c r="AD337" s="1076" t="n"/>
      <c r="AE337" s="1076" t="n"/>
    </row>
    <row r="338" ht="12.75" customHeight="1" s="789">
      <c r="A338" s="1076" t="n"/>
      <c r="B338" s="1076" t="n"/>
      <c r="C338" s="1076" t="n"/>
      <c r="D338" s="1076" t="n"/>
      <c r="E338" s="1076" t="n"/>
      <c r="F338" s="1076" t="n"/>
      <c r="G338" s="1076" t="n"/>
      <c r="H338" s="1076" t="n"/>
      <c r="I338" s="1076" t="n"/>
      <c r="J338" s="1076" t="n"/>
      <c r="K338" s="1076" t="n"/>
      <c r="L338" s="1076" t="n"/>
      <c r="M338" s="1076" t="n"/>
      <c r="N338" s="1076" t="n"/>
      <c r="O338" s="1076" t="n"/>
      <c r="P338" s="1076" t="n"/>
      <c r="Q338" s="1076" t="n"/>
      <c r="R338" s="1076" t="n"/>
      <c r="S338" s="1076" t="n"/>
      <c r="T338" s="1076" t="n"/>
      <c r="U338" s="1076" t="n"/>
      <c r="V338" s="1076" t="n"/>
      <c r="W338" s="1076" t="n"/>
      <c r="X338" s="1076" t="n"/>
      <c r="Y338" s="1076" t="n"/>
      <c r="Z338" s="1076" t="n"/>
      <c r="AA338" s="1076" t="n"/>
      <c r="AB338" s="1076" t="n"/>
      <c r="AC338" s="1076" t="n"/>
      <c r="AD338" s="1076" t="n"/>
      <c r="AE338" s="1076" t="n"/>
    </row>
    <row r="339" ht="12.75" customHeight="1" s="789">
      <c r="A339" s="1076" t="n"/>
      <c r="B339" s="1076" t="n"/>
      <c r="C339" s="1076" t="n"/>
      <c r="D339" s="1076" t="n"/>
      <c r="E339" s="1076" t="n"/>
      <c r="F339" s="1076" t="n"/>
      <c r="G339" s="1076" t="n"/>
      <c r="H339" s="1076" t="n"/>
      <c r="I339" s="1076" t="n"/>
      <c r="J339" s="1076" t="n"/>
      <c r="K339" s="1076" t="n"/>
      <c r="L339" s="1076" t="n"/>
      <c r="M339" s="1076" t="n"/>
      <c r="N339" s="1076" t="n"/>
      <c r="O339" s="1076" t="n"/>
      <c r="P339" s="1076" t="n"/>
      <c r="Q339" s="1076" t="n"/>
      <c r="R339" s="1076" t="n"/>
      <c r="S339" s="1076" t="n"/>
      <c r="T339" s="1076" t="n"/>
      <c r="U339" s="1076" t="n"/>
      <c r="V339" s="1076" t="n"/>
      <c r="W339" s="1076" t="n"/>
      <c r="X339" s="1076" t="n"/>
      <c r="Y339" s="1076" t="n"/>
      <c r="Z339" s="1076" t="n"/>
      <c r="AA339" s="1076" t="n"/>
      <c r="AB339" s="1076" t="n"/>
      <c r="AC339" s="1076" t="n"/>
      <c r="AD339" s="1076" t="n"/>
      <c r="AE339" s="1076" t="n"/>
    </row>
    <row r="340" ht="12.75" customHeight="1" s="789">
      <c r="A340" s="1076" t="n"/>
      <c r="B340" s="1076" t="n"/>
      <c r="C340" s="1076" t="n"/>
      <c r="D340" s="1076" t="n"/>
      <c r="E340" s="1076" t="n"/>
      <c r="F340" s="1076" t="n"/>
      <c r="G340" s="1076" t="n"/>
      <c r="H340" s="1076" t="n"/>
      <c r="I340" s="1076" t="n"/>
      <c r="J340" s="1076" t="n"/>
      <c r="K340" s="1076" t="n"/>
      <c r="L340" s="1076" t="n"/>
      <c r="M340" s="1076" t="n"/>
      <c r="N340" s="1076" t="n"/>
      <c r="O340" s="1076" t="n"/>
      <c r="P340" s="1076" t="n"/>
      <c r="Q340" s="1076" t="n"/>
      <c r="R340" s="1076" t="n"/>
      <c r="S340" s="1076" t="n"/>
      <c r="T340" s="1076" t="n"/>
      <c r="U340" s="1076" t="n"/>
      <c r="V340" s="1076" t="n"/>
      <c r="W340" s="1076" t="n"/>
      <c r="X340" s="1076" t="n"/>
      <c r="Y340" s="1076" t="n"/>
      <c r="Z340" s="1076" t="n"/>
      <c r="AA340" s="1076" t="n"/>
      <c r="AB340" s="1076" t="n"/>
      <c r="AC340" s="1076" t="n"/>
      <c r="AD340" s="1076" t="n"/>
      <c r="AE340" s="1076" t="n"/>
    </row>
    <row r="341" ht="12.75" customHeight="1" s="789">
      <c r="A341" s="1076" t="n"/>
      <c r="B341" s="1076" t="n"/>
      <c r="C341" s="1076" t="n"/>
      <c r="D341" s="1076" t="n"/>
      <c r="E341" s="1076" t="n"/>
      <c r="F341" s="1076" t="n"/>
      <c r="G341" s="1076" t="n"/>
      <c r="H341" s="1076" t="n"/>
      <c r="I341" s="1076" t="n"/>
      <c r="J341" s="1076" t="n"/>
      <c r="K341" s="1076" t="n"/>
      <c r="L341" s="1076" t="n"/>
      <c r="M341" s="1076" t="n"/>
      <c r="N341" s="1076" t="n"/>
      <c r="O341" s="1076" t="n"/>
      <c r="P341" s="1076" t="n"/>
      <c r="Q341" s="1076" t="n"/>
      <c r="R341" s="1076" t="n"/>
      <c r="S341" s="1076" t="n"/>
      <c r="T341" s="1076" t="n"/>
      <c r="U341" s="1076" t="n"/>
      <c r="V341" s="1076" t="n"/>
      <c r="W341" s="1076" t="n"/>
      <c r="X341" s="1076" t="n"/>
      <c r="Y341" s="1076" t="n"/>
      <c r="Z341" s="1076" t="n"/>
      <c r="AA341" s="1076" t="n"/>
      <c r="AB341" s="1076" t="n"/>
      <c r="AC341" s="1076" t="n"/>
      <c r="AD341" s="1076" t="n"/>
      <c r="AE341" s="1076" t="n"/>
    </row>
    <row r="342" ht="12.75" customHeight="1" s="789">
      <c r="A342" s="1076" t="n"/>
      <c r="B342" s="1076" t="n"/>
      <c r="C342" s="1076" t="n"/>
      <c r="D342" s="1076" t="n"/>
      <c r="E342" s="1076" t="n"/>
      <c r="F342" s="1076" t="n"/>
      <c r="G342" s="1076" t="n"/>
      <c r="H342" s="1076" t="n"/>
      <c r="I342" s="1076" t="n"/>
      <c r="J342" s="1076" t="n"/>
      <c r="K342" s="1076" t="n"/>
      <c r="L342" s="1076" t="n"/>
      <c r="M342" s="1076" t="n"/>
      <c r="N342" s="1076" t="n"/>
      <c r="O342" s="1076" t="n"/>
      <c r="P342" s="1076" t="n"/>
      <c r="Q342" s="1076" t="n"/>
      <c r="R342" s="1076" t="n"/>
      <c r="S342" s="1076" t="n"/>
      <c r="T342" s="1076" t="n"/>
      <c r="U342" s="1076" t="n"/>
      <c r="V342" s="1076" t="n"/>
      <c r="W342" s="1076" t="n"/>
      <c r="X342" s="1076" t="n"/>
      <c r="Y342" s="1076" t="n"/>
      <c r="Z342" s="1076" t="n"/>
      <c r="AA342" s="1076" t="n"/>
      <c r="AB342" s="1076" t="n"/>
      <c r="AC342" s="1076" t="n"/>
      <c r="AD342" s="1076" t="n"/>
      <c r="AE342" s="1076" t="n"/>
    </row>
    <row r="343" ht="12.75" customHeight="1" s="789">
      <c r="A343" s="1076" t="n"/>
      <c r="B343" s="1076" t="n"/>
      <c r="C343" s="1076" t="n"/>
      <c r="D343" s="1076" t="n"/>
      <c r="E343" s="1076" t="n"/>
      <c r="F343" s="1076" t="n"/>
      <c r="G343" s="1076" t="n"/>
      <c r="H343" s="1076" t="n"/>
      <c r="I343" s="1076" t="n"/>
      <c r="J343" s="1076" t="n"/>
      <c r="K343" s="1076" t="n"/>
      <c r="L343" s="1076" t="n"/>
      <c r="M343" s="1076" t="n"/>
      <c r="N343" s="1076" t="n"/>
      <c r="O343" s="1076" t="n"/>
      <c r="P343" s="1076" t="n"/>
      <c r="Q343" s="1076" t="n"/>
      <c r="R343" s="1076" t="n"/>
      <c r="S343" s="1076" t="n"/>
      <c r="T343" s="1076" t="n"/>
      <c r="U343" s="1076" t="n"/>
      <c r="V343" s="1076" t="n"/>
      <c r="W343" s="1076" t="n"/>
      <c r="X343" s="1076" t="n"/>
      <c r="Y343" s="1076" t="n"/>
      <c r="Z343" s="1076" t="n"/>
      <c r="AA343" s="1076" t="n"/>
      <c r="AB343" s="1076" t="n"/>
      <c r="AC343" s="1076" t="n"/>
      <c r="AD343" s="1076" t="n"/>
      <c r="AE343" s="1076" t="n"/>
    </row>
    <row r="344" ht="12.75" customHeight="1" s="789">
      <c r="A344" s="1076" t="n"/>
      <c r="B344" s="1076" t="n"/>
      <c r="C344" s="1076" t="n"/>
      <c r="D344" s="1076" t="n"/>
      <c r="E344" s="1076" t="n"/>
      <c r="F344" s="1076" t="n"/>
      <c r="G344" s="1076" t="n"/>
      <c r="H344" s="1076" t="n"/>
      <c r="I344" s="1076" t="n"/>
      <c r="J344" s="1076" t="n"/>
      <c r="K344" s="1076" t="n"/>
      <c r="L344" s="1076" t="n"/>
      <c r="M344" s="1076" t="n"/>
      <c r="N344" s="1076" t="n"/>
      <c r="O344" s="1076" t="n"/>
      <c r="P344" s="1076" t="n"/>
      <c r="Q344" s="1076" t="n"/>
      <c r="R344" s="1076" t="n"/>
      <c r="S344" s="1076" t="n"/>
      <c r="T344" s="1076" t="n"/>
      <c r="U344" s="1076" t="n"/>
      <c r="V344" s="1076" t="n"/>
      <c r="W344" s="1076" t="n"/>
      <c r="X344" s="1076" t="n"/>
      <c r="Y344" s="1076" t="n"/>
      <c r="Z344" s="1076" t="n"/>
      <c r="AA344" s="1076" t="n"/>
      <c r="AB344" s="1076" t="n"/>
      <c r="AC344" s="1076" t="n"/>
      <c r="AD344" s="1076" t="n"/>
      <c r="AE344" s="1076" t="n"/>
    </row>
    <row r="345" ht="12.75" customHeight="1" s="789">
      <c r="A345" s="1076" t="n"/>
      <c r="B345" s="1076" t="n"/>
      <c r="C345" s="1076" t="n"/>
      <c r="D345" s="1076" t="n"/>
      <c r="E345" s="1076" t="n"/>
      <c r="F345" s="1076" t="n"/>
      <c r="G345" s="1076" t="n"/>
      <c r="H345" s="1076" t="n"/>
      <c r="I345" s="1076" t="n"/>
      <c r="J345" s="1076" t="n"/>
      <c r="K345" s="1076" t="n"/>
      <c r="L345" s="1076" t="n"/>
      <c r="M345" s="1076" t="n"/>
      <c r="N345" s="1076" t="n"/>
      <c r="O345" s="1076" t="n"/>
      <c r="P345" s="1076" t="n"/>
      <c r="Q345" s="1076" t="n"/>
      <c r="R345" s="1076" t="n"/>
      <c r="S345" s="1076" t="n"/>
      <c r="T345" s="1076" t="n"/>
      <c r="U345" s="1076" t="n"/>
      <c r="V345" s="1076" t="n"/>
      <c r="W345" s="1076" t="n"/>
      <c r="X345" s="1076" t="n"/>
      <c r="Y345" s="1076" t="n"/>
      <c r="Z345" s="1076" t="n"/>
      <c r="AA345" s="1076" t="n"/>
      <c r="AB345" s="1076" t="n"/>
      <c r="AC345" s="1076" t="n"/>
      <c r="AD345" s="1076" t="n"/>
      <c r="AE345" s="1076" t="n"/>
    </row>
    <row r="346" ht="12.75" customHeight="1" s="789">
      <c r="A346" s="1076" t="n"/>
      <c r="B346" s="1076" t="n"/>
      <c r="C346" s="1076" t="n"/>
      <c r="D346" s="1076" t="n"/>
      <c r="E346" s="1076" t="n"/>
      <c r="F346" s="1076" t="n"/>
      <c r="G346" s="1076" t="n"/>
      <c r="H346" s="1076" t="n"/>
      <c r="I346" s="1076" t="n"/>
      <c r="J346" s="1076" t="n"/>
      <c r="K346" s="1076" t="n"/>
      <c r="L346" s="1076" t="n"/>
      <c r="M346" s="1076" t="n"/>
      <c r="N346" s="1076" t="n"/>
      <c r="O346" s="1076" t="n"/>
      <c r="P346" s="1076" t="n"/>
      <c r="Q346" s="1076" t="n"/>
      <c r="R346" s="1076" t="n"/>
      <c r="S346" s="1076" t="n"/>
      <c r="T346" s="1076" t="n"/>
      <c r="U346" s="1076" t="n"/>
      <c r="V346" s="1076" t="n"/>
      <c r="W346" s="1076" t="n"/>
      <c r="X346" s="1076" t="n"/>
      <c r="Y346" s="1076" t="n"/>
      <c r="Z346" s="1076" t="n"/>
      <c r="AA346" s="1076" t="n"/>
      <c r="AB346" s="1076" t="n"/>
      <c r="AC346" s="1076" t="n"/>
      <c r="AD346" s="1076" t="n"/>
      <c r="AE346" s="1076" t="n"/>
    </row>
    <row r="347" ht="12.75" customHeight="1" s="789">
      <c r="A347" s="1076" t="n"/>
      <c r="B347" s="1076" t="n"/>
      <c r="C347" s="1076" t="n"/>
      <c r="D347" s="1076" t="n"/>
      <c r="E347" s="1076" t="n"/>
      <c r="F347" s="1076" t="n"/>
      <c r="G347" s="1076" t="n"/>
      <c r="H347" s="1076" t="n"/>
      <c r="I347" s="1076" t="n"/>
      <c r="J347" s="1076" t="n"/>
      <c r="K347" s="1076" t="n"/>
      <c r="L347" s="1076" t="n"/>
      <c r="M347" s="1076" t="n"/>
      <c r="N347" s="1076" t="n"/>
      <c r="O347" s="1076" t="n"/>
      <c r="P347" s="1076" t="n"/>
      <c r="Q347" s="1076" t="n"/>
      <c r="R347" s="1076" t="n"/>
      <c r="S347" s="1076" t="n"/>
      <c r="T347" s="1076" t="n"/>
      <c r="U347" s="1076" t="n"/>
      <c r="V347" s="1076" t="n"/>
      <c r="W347" s="1076" t="n"/>
      <c r="X347" s="1076" t="n"/>
      <c r="Y347" s="1076" t="n"/>
      <c r="Z347" s="1076" t="n"/>
      <c r="AA347" s="1076" t="n"/>
      <c r="AB347" s="1076" t="n"/>
      <c r="AC347" s="1076" t="n"/>
      <c r="AD347" s="1076" t="n"/>
      <c r="AE347" s="1076" t="n"/>
    </row>
    <row r="348" ht="12.75" customHeight="1" s="789">
      <c r="A348" s="1076" t="n"/>
      <c r="B348" s="1076" t="n"/>
      <c r="C348" s="1076" t="n"/>
      <c r="D348" s="1076" t="n"/>
      <c r="E348" s="1076" t="n"/>
      <c r="F348" s="1076" t="n"/>
      <c r="G348" s="1076" t="n"/>
      <c r="H348" s="1076" t="n"/>
      <c r="I348" s="1076" t="n"/>
      <c r="J348" s="1076" t="n"/>
      <c r="K348" s="1076" t="n"/>
      <c r="L348" s="1076" t="n"/>
      <c r="M348" s="1076" t="n"/>
      <c r="N348" s="1076" t="n"/>
      <c r="O348" s="1076" t="n"/>
      <c r="P348" s="1076" t="n"/>
      <c r="Q348" s="1076" t="n"/>
      <c r="R348" s="1076" t="n"/>
      <c r="S348" s="1076" t="n"/>
      <c r="T348" s="1076" t="n"/>
      <c r="U348" s="1076" t="n"/>
      <c r="V348" s="1076" t="n"/>
      <c r="W348" s="1076" t="n"/>
      <c r="X348" s="1076" t="n"/>
      <c r="Y348" s="1076" t="n"/>
      <c r="Z348" s="1076" t="n"/>
      <c r="AA348" s="1076" t="n"/>
      <c r="AB348" s="1076" t="n"/>
      <c r="AC348" s="1076" t="n"/>
      <c r="AD348" s="1076" t="n"/>
      <c r="AE348" s="1076" t="n"/>
    </row>
    <row r="349" ht="12.75" customHeight="1" s="789">
      <c r="A349" s="1076" t="n"/>
      <c r="B349" s="1076" t="n"/>
      <c r="C349" s="1076" t="n"/>
      <c r="D349" s="1076" t="n"/>
      <c r="E349" s="1076" t="n"/>
      <c r="F349" s="1076" t="n"/>
      <c r="G349" s="1076" t="n"/>
      <c r="H349" s="1076" t="n"/>
      <c r="I349" s="1076" t="n"/>
      <c r="J349" s="1076" t="n"/>
      <c r="K349" s="1076" t="n"/>
      <c r="L349" s="1076" t="n"/>
      <c r="M349" s="1076" t="n"/>
      <c r="N349" s="1076" t="n"/>
      <c r="O349" s="1076" t="n"/>
      <c r="P349" s="1076" t="n"/>
      <c r="Q349" s="1076" t="n"/>
      <c r="R349" s="1076" t="n"/>
      <c r="S349" s="1076" t="n"/>
      <c r="T349" s="1076" t="n"/>
      <c r="U349" s="1076" t="n"/>
      <c r="V349" s="1076" t="n"/>
      <c r="W349" s="1076" t="n"/>
      <c r="X349" s="1076" t="n"/>
      <c r="Y349" s="1076" t="n"/>
      <c r="Z349" s="1076" t="n"/>
      <c r="AA349" s="1076" t="n"/>
      <c r="AB349" s="1076" t="n"/>
      <c r="AC349" s="1076" t="n"/>
      <c r="AD349" s="1076" t="n"/>
      <c r="AE349" s="1076" t="n"/>
    </row>
    <row r="350" ht="12.75" customHeight="1" s="789">
      <c r="A350" s="1076" t="n"/>
      <c r="B350" s="1076" t="n"/>
      <c r="C350" s="1076" t="n"/>
      <c r="D350" s="1076" t="n"/>
      <c r="E350" s="1076" t="n"/>
      <c r="F350" s="1076" t="n"/>
      <c r="G350" s="1076" t="n"/>
      <c r="H350" s="1076" t="n"/>
      <c r="I350" s="1076" t="n"/>
      <c r="J350" s="1076" t="n"/>
      <c r="K350" s="1076" t="n"/>
      <c r="L350" s="1076" t="n"/>
      <c r="M350" s="1076" t="n"/>
      <c r="N350" s="1076" t="n"/>
      <c r="O350" s="1076" t="n"/>
      <c r="P350" s="1076" t="n"/>
      <c r="Q350" s="1076" t="n"/>
      <c r="R350" s="1076" t="n"/>
      <c r="S350" s="1076" t="n"/>
      <c r="T350" s="1076" t="n"/>
      <c r="U350" s="1076" t="n"/>
      <c r="V350" s="1076" t="n"/>
      <c r="W350" s="1076" t="n"/>
      <c r="X350" s="1076" t="n"/>
      <c r="Y350" s="1076" t="n"/>
      <c r="Z350" s="1076" t="n"/>
      <c r="AA350" s="1076" t="n"/>
      <c r="AB350" s="1076" t="n"/>
      <c r="AC350" s="1076" t="n"/>
      <c r="AD350" s="1076" t="n"/>
      <c r="AE350" s="1076" t="n"/>
    </row>
    <row r="351" ht="12.75" customHeight="1" s="789">
      <c r="A351" s="1076" t="n"/>
      <c r="B351" s="1076" t="n"/>
      <c r="C351" s="1076" t="n"/>
      <c r="D351" s="1076" t="n"/>
      <c r="E351" s="1076" t="n"/>
      <c r="F351" s="1076" t="n"/>
      <c r="G351" s="1076" t="n"/>
      <c r="H351" s="1076" t="n"/>
      <c r="I351" s="1076" t="n"/>
      <c r="J351" s="1076" t="n"/>
      <c r="K351" s="1076" t="n"/>
      <c r="L351" s="1076" t="n"/>
      <c r="M351" s="1076" t="n"/>
      <c r="N351" s="1076" t="n"/>
      <c r="O351" s="1076" t="n"/>
      <c r="P351" s="1076" t="n"/>
      <c r="Q351" s="1076" t="n"/>
      <c r="R351" s="1076" t="n"/>
      <c r="S351" s="1076" t="n"/>
      <c r="T351" s="1076" t="n"/>
      <c r="U351" s="1076" t="n"/>
      <c r="V351" s="1076" t="n"/>
      <c r="W351" s="1076" t="n"/>
      <c r="X351" s="1076" t="n"/>
      <c r="Y351" s="1076" t="n"/>
      <c r="Z351" s="1076" t="n"/>
      <c r="AA351" s="1076" t="n"/>
      <c r="AB351" s="1076" t="n"/>
      <c r="AC351" s="1076" t="n"/>
      <c r="AD351" s="1076" t="n"/>
      <c r="AE351" s="1076" t="n"/>
    </row>
    <row r="352" ht="12.75" customHeight="1" s="789">
      <c r="A352" s="1076" t="n"/>
      <c r="B352" s="1076" t="n"/>
      <c r="C352" s="1076" t="n"/>
      <c r="D352" s="1076" t="n"/>
      <c r="E352" s="1076" t="n"/>
      <c r="F352" s="1076" t="n"/>
      <c r="G352" s="1076" t="n"/>
      <c r="H352" s="1076" t="n"/>
      <c r="I352" s="1076" t="n"/>
      <c r="J352" s="1076" t="n"/>
      <c r="K352" s="1076" t="n"/>
      <c r="L352" s="1076" t="n"/>
      <c r="M352" s="1076" t="n"/>
      <c r="N352" s="1076" t="n"/>
      <c r="O352" s="1076" t="n"/>
      <c r="P352" s="1076" t="n"/>
      <c r="Q352" s="1076" t="n"/>
      <c r="R352" s="1076" t="n"/>
      <c r="S352" s="1076" t="n"/>
      <c r="T352" s="1076" t="n"/>
      <c r="U352" s="1076" t="n"/>
      <c r="V352" s="1076" t="n"/>
      <c r="W352" s="1076" t="n"/>
      <c r="X352" s="1076" t="n"/>
      <c r="Y352" s="1076" t="n"/>
      <c r="Z352" s="1076" t="n"/>
      <c r="AA352" s="1076" t="n"/>
      <c r="AB352" s="1076" t="n"/>
      <c r="AC352" s="1076" t="n"/>
      <c r="AD352" s="1076" t="n"/>
      <c r="AE352" s="1076" t="n"/>
    </row>
    <row r="353" ht="12.75" customHeight="1" s="789">
      <c r="A353" s="1076" t="n"/>
      <c r="B353" s="1076" t="n"/>
      <c r="C353" s="1076" t="n"/>
      <c r="D353" s="1076" t="n"/>
      <c r="E353" s="1076" t="n"/>
      <c r="F353" s="1076" t="n"/>
      <c r="G353" s="1076" t="n"/>
      <c r="H353" s="1076" t="n"/>
      <c r="I353" s="1076" t="n"/>
      <c r="J353" s="1076" t="n"/>
      <c r="K353" s="1076" t="n"/>
      <c r="L353" s="1076" t="n"/>
      <c r="M353" s="1076" t="n"/>
      <c r="N353" s="1076" t="n"/>
      <c r="O353" s="1076" t="n"/>
      <c r="P353" s="1076" t="n"/>
      <c r="Q353" s="1076" t="n"/>
      <c r="R353" s="1076" t="n"/>
      <c r="S353" s="1076" t="n"/>
      <c r="T353" s="1076" t="n"/>
      <c r="U353" s="1076" t="n"/>
      <c r="V353" s="1076" t="n"/>
      <c r="W353" s="1076" t="n"/>
      <c r="X353" s="1076" t="n"/>
      <c r="Y353" s="1076" t="n"/>
      <c r="Z353" s="1076" t="n"/>
      <c r="AA353" s="1076" t="n"/>
      <c r="AB353" s="1076" t="n"/>
      <c r="AC353" s="1076" t="n"/>
      <c r="AD353" s="1076" t="n"/>
      <c r="AE353" s="1076" t="n"/>
    </row>
    <row r="354" ht="12.75" customHeight="1" s="789">
      <c r="A354" s="1076" t="n"/>
      <c r="B354" s="1076" t="n"/>
      <c r="C354" s="1076" t="n"/>
      <c r="D354" s="1076" t="n"/>
      <c r="E354" s="1076" t="n"/>
      <c r="F354" s="1076" t="n"/>
      <c r="G354" s="1076" t="n"/>
      <c r="H354" s="1076" t="n"/>
      <c r="I354" s="1076" t="n"/>
      <c r="J354" s="1076" t="n"/>
      <c r="K354" s="1076" t="n"/>
      <c r="L354" s="1076" t="n"/>
      <c r="M354" s="1076" t="n"/>
      <c r="N354" s="1076" t="n"/>
      <c r="O354" s="1076" t="n"/>
      <c r="P354" s="1076" t="n"/>
      <c r="Q354" s="1076" t="n"/>
      <c r="R354" s="1076" t="n"/>
      <c r="S354" s="1076" t="n"/>
      <c r="T354" s="1076" t="n"/>
      <c r="U354" s="1076" t="n"/>
      <c r="V354" s="1076" t="n"/>
      <c r="W354" s="1076" t="n"/>
      <c r="X354" s="1076" t="n"/>
      <c r="Y354" s="1076" t="n"/>
      <c r="Z354" s="1076" t="n"/>
      <c r="AA354" s="1076" t="n"/>
      <c r="AB354" s="1076" t="n"/>
      <c r="AC354" s="1076" t="n"/>
      <c r="AD354" s="1076" t="n"/>
      <c r="AE354" s="1076" t="n"/>
    </row>
    <row r="355" ht="12.75" customHeight="1" s="789">
      <c r="A355" s="1076" t="n"/>
      <c r="B355" s="1076" t="n"/>
      <c r="C355" s="1076" t="n"/>
      <c r="D355" s="1076" t="n"/>
      <c r="E355" s="1076" t="n"/>
      <c r="F355" s="1076" t="n"/>
      <c r="G355" s="1076" t="n"/>
      <c r="H355" s="1076" t="n"/>
      <c r="I355" s="1076" t="n"/>
      <c r="J355" s="1076" t="n"/>
      <c r="K355" s="1076" t="n"/>
      <c r="L355" s="1076" t="n"/>
      <c r="M355" s="1076" t="n"/>
      <c r="N355" s="1076" t="n"/>
      <c r="O355" s="1076" t="n"/>
      <c r="P355" s="1076" t="n"/>
      <c r="Q355" s="1076" t="n"/>
      <c r="R355" s="1076" t="n"/>
      <c r="S355" s="1076" t="n"/>
      <c r="T355" s="1076" t="n"/>
      <c r="U355" s="1076" t="n"/>
      <c r="V355" s="1076" t="n"/>
      <c r="W355" s="1076" t="n"/>
      <c r="X355" s="1076" t="n"/>
      <c r="Y355" s="1076" t="n"/>
      <c r="Z355" s="1076" t="n"/>
      <c r="AA355" s="1076" t="n"/>
      <c r="AB355" s="1076" t="n"/>
      <c r="AC355" s="1076" t="n"/>
      <c r="AD355" s="1076" t="n"/>
      <c r="AE355" s="1076" t="n"/>
    </row>
    <row r="356" ht="12.75" customHeight="1" s="789">
      <c r="A356" s="1076" t="n"/>
      <c r="B356" s="1076" t="n"/>
      <c r="C356" s="1076" t="n"/>
      <c r="D356" s="1076" t="n"/>
      <c r="E356" s="1076" t="n"/>
      <c r="F356" s="1076" t="n"/>
      <c r="G356" s="1076" t="n"/>
      <c r="H356" s="1076" t="n"/>
      <c r="I356" s="1076" t="n"/>
      <c r="J356" s="1076" t="n"/>
      <c r="K356" s="1076" t="n"/>
      <c r="L356" s="1076" t="n"/>
      <c r="M356" s="1076" t="n"/>
      <c r="N356" s="1076" t="n"/>
      <c r="O356" s="1076" t="n"/>
      <c r="P356" s="1076" t="n"/>
      <c r="Q356" s="1076" t="n"/>
      <c r="R356" s="1076" t="n"/>
      <c r="S356" s="1076" t="n"/>
      <c r="T356" s="1076" t="n"/>
      <c r="U356" s="1076" t="n"/>
      <c r="V356" s="1076" t="n"/>
      <c r="W356" s="1076" t="n"/>
      <c r="X356" s="1076" t="n"/>
      <c r="Y356" s="1076" t="n"/>
      <c r="Z356" s="1076" t="n"/>
      <c r="AA356" s="1076" t="n"/>
      <c r="AB356" s="1076" t="n"/>
      <c r="AC356" s="1076" t="n"/>
      <c r="AD356" s="1076" t="n"/>
      <c r="AE356" s="1076" t="n"/>
    </row>
    <row r="357" ht="12.75" customHeight="1" s="789">
      <c r="A357" s="1076" t="n"/>
      <c r="B357" s="1076" t="n"/>
      <c r="C357" s="1076" t="n"/>
      <c r="D357" s="1076" t="n"/>
      <c r="E357" s="1076" t="n"/>
      <c r="F357" s="1076" t="n"/>
      <c r="G357" s="1076" t="n"/>
      <c r="H357" s="1076" t="n"/>
      <c r="I357" s="1076" t="n"/>
      <c r="J357" s="1076" t="n"/>
      <c r="K357" s="1076" t="n"/>
      <c r="L357" s="1076" t="n"/>
      <c r="M357" s="1076" t="n"/>
      <c r="N357" s="1076" t="n"/>
      <c r="O357" s="1076" t="n"/>
      <c r="P357" s="1076" t="n"/>
      <c r="Q357" s="1076" t="n"/>
      <c r="R357" s="1076" t="n"/>
      <c r="S357" s="1076" t="n"/>
      <c r="T357" s="1076" t="n"/>
      <c r="U357" s="1076" t="n"/>
      <c r="V357" s="1076" t="n"/>
      <c r="W357" s="1076" t="n"/>
      <c r="X357" s="1076" t="n"/>
      <c r="Y357" s="1076" t="n"/>
      <c r="Z357" s="1076" t="n"/>
      <c r="AA357" s="1076" t="n"/>
      <c r="AB357" s="1076" t="n"/>
      <c r="AC357" s="1076" t="n"/>
      <c r="AD357" s="1076" t="n"/>
      <c r="AE357" s="1076" t="n"/>
    </row>
    <row r="358" ht="12.75" customHeight="1" s="789">
      <c r="A358" s="1076" t="n"/>
      <c r="B358" s="1076" t="n"/>
      <c r="C358" s="1076" t="n"/>
      <c r="D358" s="1076" t="n"/>
      <c r="E358" s="1076" t="n"/>
      <c r="F358" s="1076" t="n"/>
      <c r="G358" s="1076" t="n"/>
      <c r="H358" s="1076" t="n"/>
      <c r="I358" s="1076" t="n"/>
      <c r="J358" s="1076" t="n"/>
      <c r="K358" s="1076" t="n"/>
      <c r="L358" s="1076" t="n"/>
      <c r="M358" s="1076" t="n"/>
      <c r="N358" s="1076" t="n"/>
      <c r="O358" s="1076" t="n"/>
      <c r="P358" s="1076" t="n"/>
      <c r="Q358" s="1076" t="n"/>
      <c r="R358" s="1076" t="n"/>
      <c r="S358" s="1076" t="n"/>
      <c r="T358" s="1076" t="n"/>
      <c r="U358" s="1076" t="n"/>
      <c r="V358" s="1076" t="n"/>
      <c r="W358" s="1076" t="n"/>
      <c r="X358" s="1076" t="n"/>
      <c r="Y358" s="1076" t="n"/>
      <c r="Z358" s="1076" t="n"/>
      <c r="AA358" s="1076" t="n"/>
      <c r="AB358" s="1076" t="n"/>
      <c r="AC358" s="1076" t="n"/>
      <c r="AD358" s="1076" t="n"/>
      <c r="AE358" s="1076" t="n"/>
    </row>
    <row r="359" ht="12.75" customHeight="1" s="789">
      <c r="A359" s="1076" t="n"/>
      <c r="B359" s="1076" t="n"/>
      <c r="C359" s="1076" t="n"/>
      <c r="D359" s="1076" t="n"/>
      <c r="E359" s="1076" t="n"/>
      <c r="F359" s="1076" t="n"/>
      <c r="G359" s="1076" t="n"/>
      <c r="H359" s="1076" t="n"/>
      <c r="I359" s="1076" t="n"/>
      <c r="J359" s="1076" t="n"/>
      <c r="K359" s="1076" t="n"/>
      <c r="L359" s="1076" t="n"/>
      <c r="M359" s="1076" t="n"/>
      <c r="N359" s="1076" t="n"/>
      <c r="O359" s="1076" t="n"/>
      <c r="P359" s="1076" t="n"/>
      <c r="Q359" s="1076" t="n"/>
      <c r="R359" s="1076" t="n"/>
      <c r="S359" s="1076" t="n"/>
      <c r="T359" s="1076" t="n"/>
      <c r="U359" s="1076" t="n"/>
      <c r="V359" s="1076" t="n"/>
      <c r="W359" s="1076" t="n"/>
      <c r="X359" s="1076" t="n"/>
      <c r="Y359" s="1076" t="n"/>
      <c r="Z359" s="1076" t="n"/>
      <c r="AA359" s="1076" t="n"/>
      <c r="AB359" s="1076" t="n"/>
      <c r="AC359" s="1076" t="n"/>
      <c r="AD359" s="1076" t="n"/>
      <c r="AE359" s="1076" t="n"/>
    </row>
    <row r="360" ht="12.75" customHeight="1" s="789">
      <c r="A360" s="1076" t="n"/>
      <c r="B360" s="1076" t="n"/>
      <c r="C360" s="1076" t="n"/>
      <c r="D360" s="1076" t="n"/>
      <c r="E360" s="1076" t="n"/>
      <c r="F360" s="1076" t="n"/>
      <c r="G360" s="1076" t="n"/>
      <c r="H360" s="1076" t="n"/>
      <c r="I360" s="1076" t="n"/>
      <c r="J360" s="1076" t="n"/>
      <c r="K360" s="1076" t="n"/>
      <c r="L360" s="1076" t="n"/>
      <c r="M360" s="1076" t="n"/>
      <c r="N360" s="1076" t="n"/>
      <c r="O360" s="1076" t="n"/>
      <c r="P360" s="1076" t="n"/>
      <c r="Q360" s="1076" t="n"/>
      <c r="R360" s="1076" t="n"/>
      <c r="S360" s="1076" t="n"/>
      <c r="T360" s="1076" t="n"/>
      <c r="U360" s="1076" t="n"/>
      <c r="V360" s="1076" t="n"/>
      <c r="W360" s="1076" t="n"/>
      <c r="X360" s="1076" t="n"/>
      <c r="Y360" s="1076" t="n"/>
      <c r="Z360" s="1076" t="n"/>
      <c r="AA360" s="1076" t="n"/>
      <c r="AB360" s="1076" t="n"/>
      <c r="AC360" s="1076" t="n"/>
      <c r="AD360" s="1076" t="n"/>
      <c r="AE360" s="1076" t="n"/>
    </row>
    <row r="361" ht="12.75" customHeight="1" s="789">
      <c r="A361" s="1076" t="n"/>
      <c r="B361" s="1076" t="n"/>
      <c r="C361" s="1076" t="n"/>
      <c r="D361" s="1076" t="n"/>
      <c r="E361" s="1076" t="n"/>
      <c r="F361" s="1076" t="n"/>
      <c r="G361" s="1076" t="n"/>
      <c r="H361" s="1076" t="n"/>
      <c r="I361" s="1076" t="n"/>
      <c r="J361" s="1076" t="n"/>
      <c r="K361" s="1076" t="n"/>
      <c r="L361" s="1076" t="n"/>
      <c r="M361" s="1076" t="n"/>
      <c r="N361" s="1076" t="n"/>
      <c r="O361" s="1076" t="n"/>
      <c r="P361" s="1076" t="n"/>
      <c r="Q361" s="1076" t="n"/>
      <c r="R361" s="1076" t="n"/>
      <c r="S361" s="1076" t="n"/>
      <c r="T361" s="1076" t="n"/>
      <c r="U361" s="1076" t="n"/>
      <c r="V361" s="1076" t="n"/>
      <c r="W361" s="1076" t="n"/>
      <c r="X361" s="1076" t="n"/>
      <c r="Y361" s="1076" t="n"/>
      <c r="Z361" s="1076" t="n"/>
      <c r="AA361" s="1076" t="n"/>
      <c r="AB361" s="1076" t="n"/>
      <c r="AC361" s="1076" t="n"/>
      <c r="AD361" s="1076" t="n"/>
      <c r="AE361" s="1076" t="n"/>
    </row>
    <row r="362" ht="12.75" customHeight="1" s="789">
      <c r="A362" s="1076" t="n"/>
      <c r="B362" s="1076" t="n"/>
      <c r="C362" s="1076" t="n"/>
      <c r="D362" s="1076" t="n"/>
      <c r="E362" s="1076" t="n"/>
      <c r="F362" s="1076" t="n"/>
      <c r="G362" s="1076" t="n"/>
      <c r="H362" s="1076" t="n"/>
      <c r="I362" s="1076" t="n"/>
      <c r="J362" s="1076" t="n"/>
      <c r="K362" s="1076" t="n"/>
      <c r="L362" s="1076" t="n"/>
      <c r="M362" s="1076" t="n"/>
      <c r="N362" s="1076" t="n"/>
      <c r="O362" s="1076" t="n"/>
      <c r="P362" s="1076" t="n"/>
      <c r="Q362" s="1076" t="n"/>
      <c r="R362" s="1076" t="n"/>
      <c r="S362" s="1076" t="n"/>
      <c r="T362" s="1076" t="n"/>
      <c r="U362" s="1076" t="n"/>
      <c r="V362" s="1076" t="n"/>
      <c r="W362" s="1076" t="n"/>
      <c r="X362" s="1076" t="n"/>
      <c r="Y362" s="1076" t="n"/>
      <c r="Z362" s="1076" t="n"/>
      <c r="AA362" s="1076" t="n"/>
      <c r="AB362" s="1076" t="n"/>
      <c r="AC362" s="1076" t="n"/>
      <c r="AD362" s="1076" t="n"/>
      <c r="AE362" s="1076" t="n"/>
    </row>
    <row r="363" ht="12.75" customHeight="1" s="789">
      <c r="A363" s="1076" t="n"/>
      <c r="B363" s="1076" t="n"/>
      <c r="C363" s="1076" t="n"/>
      <c r="D363" s="1076" t="n"/>
      <c r="E363" s="1076" t="n"/>
      <c r="F363" s="1076" t="n"/>
      <c r="G363" s="1076" t="n"/>
      <c r="H363" s="1076" t="n"/>
      <c r="I363" s="1076" t="n"/>
      <c r="J363" s="1076" t="n"/>
      <c r="K363" s="1076" t="n"/>
      <c r="L363" s="1076" t="n"/>
      <c r="M363" s="1076" t="n"/>
      <c r="N363" s="1076" t="n"/>
      <c r="O363" s="1076" t="n"/>
      <c r="P363" s="1076" t="n"/>
      <c r="Q363" s="1076" t="n"/>
      <c r="R363" s="1076" t="n"/>
      <c r="S363" s="1076" t="n"/>
      <c r="T363" s="1076" t="n"/>
      <c r="U363" s="1076" t="n"/>
      <c r="V363" s="1076" t="n"/>
      <c r="W363" s="1076" t="n"/>
      <c r="X363" s="1076" t="n"/>
      <c r="Y363" s="1076" t="n"/>
      <c r="Z363" s="1076" t="n"/>
      <c r="AA363" s="1076" t="n"/>
      <c r="AB363" s="1076" t="n"/>
      <c r="AC363" s="1076" t="n"/>
      <c r="AD363" s="1076" t="n"/>
      <c r="AE363" s="1076" t="n"/>
    </row>
    <row r="364" ht="12.75" customHeight="1" s="789">
      <c r="A364" s="1076" t="n"/>
      <c r="B364" s="1076" t="n"/>
      <c r="C364" s="1076" t="n"/>
      <c r="D364" s="1076" t="n"/>
      <c r="E364" s="1076" t="n"/>
      <c r="F364" s="1076" t="n"/>
      <c r="G364" s="1076" t="n"/>
      <c r="H364" s="1076" t="n"/>
      <c r="I364" s="1076" t="n"/>
      <c r="J364" s="1076" t="n"/>
      <c r="K364" s="1076" t="n"/>
      <c r="L364" s="1076" t="n"/>
      <c r="M364" s="1076" t="n"/>
      <c r="N364" s="1076" t="n"/>
      <c r="O364" s="1076" t="n"/>
      <c r="P364" s="1076" t="n"/>
      <c r="Q364" s="1076" t="n"/>
      <c r="R364" s="1076" t="n"/>
      <c r="S364" s="1076" t="n"/>
      <c r="T364" s="1076" t="n"/>
      <c r="U364" s="1076" t="n"/>
      <c r="V364" s="1076" t="n"/>
      <c r="W364" s="1076" t="n"/>
      <c r="X364" s="1076" t="n"/>
      <c r="Y364" s="1076" t="n"/>
      <c r="Z364" s="1076" t="n"/>
      <c r="AA364" s="1076" t="n"/>
      <c r="AB364" s="1076" t="n"/>
      <c r="AC364" s="1076" t="n"/>
      <c r="AD364" s="1076" t="n"/>
      <c r="AE364" s="1076" t="n"/>
    </row>
    <row r="365" ht="12.75" customHeight="1" s="789">
      <c r="A365" s="1076" t="n"/>
      <c r="B365" s="1076" t="n"/>
      <c r="C365" s="1076" t="n"/>
      <c r="D365" s="1076" t="n"/>
      <c r="E365" s="1076" t="n"/>
      <c r="F365" s="1076" t="n"/>
      <c r="G365" s="1076" t="n"/>
      <c r="H365" s="1076" t="n"/>
      <c r="I365" s="1076" t="n"/>
      <c r="J365" s="1076" t="n"/>
      <c r="K365" s="1076" t="n"/>
      <c r="L365" s="1076" t="n"/>
      <c r="M365" s="1076" t="n"/>
      <c r="N365" s="1076" t="n"/>
      <c r="O365" s="1076" t="n"/>
      <c r="P365" s="1076" t="n"/>
      <c r="Q365" s="1076" t="n"/>
      <c r="R365" s="1076" t="n"/>
      <c r="S365" s="1076" t="n"/>
      <c r="T365" s="1076" t="n"/>
      <c r="U365" s="1076" t="n"/>
      <c r="V365" s="1076" t="n"/>
      <c r="W365" s="1076" t="n"/>
      <c r="X365" s="1076" t="n"/>
      <c r="Y365" s="1076" t="n"/>
      <c r="Z365" s="1076" t="n"/>
      <c r="AA365" s="1076" t="n"/>
      <c r="AB365" s="1076" t="n"/>
      <c r="AC365" s="1076" t="n"/>
      <c r="AD365" s="1076" t="n"/>
      <c r="AE365" s="1076" t="n"/>
    </row>
    <row r="366" ht="12.75" customHeight="1" s="789">
      <c r="A366" s="1076" t="n"/>
      <c r="B366" s="1076" t="n"/>
      <c r="C366" s="1076" t="n"/>
      <c r="D366" s="1076" t="n"/>
      <c r="E366" s="1076" t="n"/>
      <c r="F366" s="1076" t="n"/>
      <c r="G366" s="1076" t="n"/>
      <c r="H366" s="1076" t="n"/>
      <c r="I366" s="1076" t="n"/>
      <c r="J366" s="1076" t="n"/>
      <c r="K366" s="1076" t="n"/>
      <c r="L366" s="1076" t="n"/>
      <c r="M366" s="1076" t="n"/>
      <c r="N366" s="1076" t="n"/>
      <c r="O366" s="1076" t="n"/>
      <c r="P366" s="1076" t="n"/>
      <c r="Q366" s="1076" t="n"/>
      <c r="R366" s="1076" t="n"/>
      <c r="S366" s="1076" t="n"/>
      <c r="T366" s="1076" t="n"/>
      <c r="U366" s="1076" t="n"/>
      <c r="V366" s="1076" t="n"/>
      <c r="W366" s="1076" t="n"/>
      <c r="X366" s="1076" t="n"/>
      <c r="Y366" s="1076" t="n"/>
      <c r="Z366" s="1076" t="n"/>
      <c r="AA366" s="1076" t="n"/>
      <c r="AB366" s="1076" t="n"/>
      <c r="AC366" s="1076" t="n"/>
      <c r="AD366" s="1076" t="n"/>
      <c r="AE366" s="1076" t="n"/>
    </row>
    <row r="367" ht="12.75" customHeight="1" s="789">
      <c r="A367" s="1076" t="n"/>
      <c r="B367" s="1076" t="n"/>
      <c r="C367" s="1076" t="n"/>
      <c r="D367" s="1076" t="n"/>
      <c r="E367" s="1076" t="n"/>
      <c r="F367" s="1076" t="n"/>
      <c r="G367" s="1076" t="n"/>
      <c r="H367" s="1076" t="n"/>
      <c r="I367" s="1076" t="n"/>
      <c r="J367" s="1076" t="n"/>
      <c r="K367" s="1076" t="n"/>
      <c r="L367" s="1076" t="n"/>
      <c r="M367" s="1076" t="n"/>
      <c r="N367" s="1076" t="n"/>
      <c r="O367" s="1076" t="n"/>
      <c r="P367" s="1076" t="n"/>
      <c r="Q367" s="1076" t="n"/>
      <c r="R367" s="1076" t="n"/>
      <c r="S367" s="1076" t="n"/>
      <c r="T367" s="1076" t="n"/>
      <c r="U367" s="1076" t="n"/>
      <c r="V367" s="1076" t="n"/>
      <c r="W367" s="1076" t="n"/>
      <c r="X367" s="1076" t="n"/>
      <c r="Y367" s="1076" t="n"/>
      <c r="Z367" s="1076" t="n"/>
      <c r="AA367" s="1076" t="n"/>
      <c r="AB367" s="1076" t="n"/>
      <c r="AC367" s="1076" t="n"/>
      <c r="AD367" s="1076" t="n"/>
      <c r="AE367" s="1076" t="n"/>
    </row>
    <row r="368" ht="12.75" customHeight="1" s="789">
      <c r="A368" s="1076" t="n"/>
      <c r="B368" s="1076" t="n"/>
      <c r="C368" s="1076" t="n"/>
      <c r="D368" s="1076" t="n"/>
      <c r="E368" s="1076" t="n"/>
      <c r="F368" s="1076" t="n"/>
      <c r="G368" s="1076" t="n"/>
      <c r="H368" s="1076" t="n"/>
      <c r="I368" s="1076" t="n"/>
      <c r="J368" s="1076" t="n"/>
      <c r="K368" s="1076" t="n"/>
      <c r="L368" s="1076" t="n"/>
      <c r="M368" s="1076" t="n"/>
      <c r="N368" s="1076" t="n"/>
      <c r="O368" s="1076" t="n"/>
      <c r="P368" s="1076" t="n"/>
      <c r="Q368" s="1076" t="n"/>
      <c r="R368" s="1076" t="n"/>
      <c r="S368" s="1076" t="n"/>
      <c r="T368" s="1076" t="n"/>
      <c r="U368" s="1076" t="n"/>
      <c r="V368" s="1076" t="n"/>
      <c r="W368" s="1076" t="n"/>
      <c r="X368" s="1076" t="n"/>
      <c r="Y368" s="1076" t="n"/>
      <c r="Z368" s="1076" t="n"/>
      <c r="AA368" s="1076" t="n"/>
      <c r="AB368" s="1076" t="n"/>
      <c r="AC368" s="1076" t="n"/>
      <c r="AD368" s="1076" t="n"/>
      <c r="AE368" s="1076" t="n"/>
    </row>
    <row r="369" ht="12.75" customHeight="1" s="789">
      <c r="A369" s="1076" t="n"/>
      <c r="B369" s="1076" t="n"/>
      <c r="C369" s="1076" t="n"/>
      <c r="D369" s="1076" t="n"/>
      <c r="E369" s="1076" t="n"/>
      <c r="F369" s="1076" t="n"/>
      <c r="G369" s="1076" t="n"/>
      <c r="H369" s="1076" t="n"/>
      <c r="I369" s="1076" t="n"/>
      <c r="J369" s="1076" t="n"/>
      <c r="K369" s="1076" t="n"/>
      <c r="L369" s="1076" t="n"/>
      <c r="M369" s="1076" t="n"/>
      <c r="N369" s="1076" t="n"/>
      <c r="O369" s="1076" t="n"/>
      <c r="P369" s="1076" t="n"/>
      <c r="Q369" s="1076" t="n"/>
      <c r="R369" s="1076" t="n"/>
      <c r="S369" s="1076" t="n"/>
      <c r="T369" s="1076" t="n"/>
      <c r="U369" s="1076" t="n"/>
      <c r="V369" s="1076" t="n"/>
      <c r="W369" s="1076" t="n"/>
      <c r="X369" s="1076" t="n"/>
      <c r="Y369" s="1076" t="n"/>
      <c r="Z369" s="1076" t="n"/>
      <c r="AA369" s="1076" t="n"/>
      <c r="AB369" s="1076" t="n"/>
      <c r="AC369" s="1076" t="n"/>
      <c r="AD369" s="1076" t="n"/>
      <c r="AE369" s="1076" t="n"/>
    </row>
    <row r="370" ht="12.75" customHeight="1" s="789">
      <c r="A370" s="1076" t="n"/>
      <c r="B370" s="1076" t="n"/>
      <c r="C370" s="1076" t="n"/>
      <c r="D370" s="1076" t="n"/>
      <c r="E370" s="1076" t="n"/>
      <c r="F370" s="1076" t="n"/>
      <c r="G370" s="1076" t="n"/>
      <c r="H370" s="1076" t="n"/>
      <c r="I370" s="1076" t="n"/>
      <c r="J370" s="1076" t="n"/>
      <c r="K370" s="1076" t="n"/>
      <c r="L370" s="1076" t="n"/>
      <c r="M370" s="1076" t="n"/>
      <c r="N370" s="1076" t="n"/>
      <c r="O370" s="1076" t="n"/>
      <c r="P370" s="1076" t="n"/>
      <c r="Q370" s="1076" t="n"/>
      <c r="R370" s="1076" t="n"/>
      <c r="S370" s="1076" t="n"/>
      <c r="T370" s="1076" t="n"/>
      <c r="U370" s="1076" t="n"/>
      <c r="V370" s="1076" t="n"/>
      <c r="W370" s="1076" t="n"/>
      <c r="X370" s="1076" t="n"/>
      <c r="Y370" s="1076" t="n"/>
      <c r="Z370" s="1076" t="n"/>
      <c r="AA370" s="1076" t="n"/>
      <c r="AB370" s="1076" t="n"/>
      <c r="AC370" s="1076" t="n"/>
      <c r="AD370" s="1076" t="n"/>
      <c r="AE370" s="1076" t="n"/>
    </row>
    <row r="371" ht="12.75" customHeight="1" s="789">
      <c r="A371" s="1076" t="n"/>
      <c r="B371" s="1076" t="n"/>
      <c r="C371" s="1076" t="n"/>
      <c r="D371" s="1076" t="n"/>
      <c r="E371" s="1076" t="n"/>
      <c r="F371" s="1076" t="n"/>
      <c r="G371" s="1076" t="n"/>
      <c r="H371" s="1076" t="n"/>
      <c r="I371" s="1076" t="n"/>
      <c r="J371" s="1076" t="n"/>
      <c r="K371" s="1076" t="n"/>
      <c r="L371" s="1076" t="n"/>
      <c r="M371" s="1076" t="n"/>
      <c r="N371" s="1076" t="n"/>
      <c r="O371" s="1076" t="n"/>
      <c r="P371" s="1076" t="n"/>
      <c r="Q371" s="1076" t="n"/>
      <c r="R371" s="1076" t="n"/>
      <c r="S371" s="1076" t="n"/>
      <c r="T371" s="1076" t="n"/>
      <c r="U371" s="1076" t="n"/>
      <c r="V371" s="1076" t="n"/>
      <c r="W371" s="1076" t="n"/>
      <c r="X371" s="1076" t="n"/>
      <c r="Y371" s="1076" t="n"/>
      <c r="Z371" s="1076" t="n"/>
      <c r="AA371" s="1076" t="n"/>
      <c r="AB371" s="1076" t="n"/>
      <c r="AC371" s="1076" t="n"/>
      <c r="AD371" s="1076" t="n"/>
      <c r="AE371" s="1076" t="n"/>
    </row>
    <row r="372" ht="12.75" customHeight="1" s="789">
      <c r="A372" s="1076" t="n"/>
      <c r="B372" s="1076" t="n"/>
      <c r="C372" s="1076" t="n"/>
      <c r="D372" s="1076" t="n"/>
      <c r="E372" s="1076" t="n"/>
      <c r="F372" s="1076" t="n"/>
      <c r="G372" s="1076" t="n"/>
      <c r="H372" s="1076" t="n"/>
      <c r="I372" s="1076" t="n"/>
      <c r="J372" s="1076" t="n"/>
      <c r="K372" s="1076" t="n"/>
      <c r="L372" s="1076" t="n"/>
      <c r="M372" s="1076" t="n"/>
      <c r="N372" s="1076" t="n"/>
      <c r="O372" s="1076" t="n"/>
      <c r="P372" s="1076" t="n"/>
      <c r="Q372" s="1076" t="n"/>
      <c r="R372" s="1076" t="n"/>
      <c r="S372" s="1076" t="n"/>
      <c r="T372" s="1076" t="n"/>
      <c r="U372" s="1076" t="n"/>
      <c r="V372" s="1076" t="n"/>
      <c r="W372" s="1076" t="n"/>
      <c r="X372" s="1076" t="n"/>
      <c r="Y372" s="1076" t="n"/>
      <c r="Z372" s="1076" t="n"/>
      <c r="AA372" s="1076" t="n"/>
      <c r="AB372" s="1076" t="n"/>
      <c r="AC372" s="1076" t="n"/>
      <c r="AD372" s="1076" t="n"/>
      <c r="AE372" s="1076" t="n"/>
    </row>
    <row r="373" ht="12.75" customHeight="1" s="789">
      <c r="A373" s="1076" t="n"/>
      <c r="B373" s="1076" t="n"/>
      <c r="C373" s="1076" t="n"/>
      <c r="D373" s="1076" t="n"/>
      <c r="E373" s="1076" t="n"/>
      <c r="F373" s="1076" t="n"/>
      <c r="G373" s="1076" t="n"/>
      <c r="H373" s="1076" t="n"/>
      <c r="I373" s="1076" t="n"/>
      <c r="J373" s="1076" t="n"/>
      <c r="K373" s="1076" t="n"/>
      <c r="L373" s="1076" t="n"/>
      <c r="M373" s="1076" t="n"/>
      <c r="N373" s="1076" t="n"/>
      <c r="O373" s="1076" t="n"/>
      <c r="P373" s="1076" t="n"/>
      <c r="Q373" s="1076" t="n"/>
      <c r="R373" s="1076" t="n"/>
      <c r="S373" s="1076" t="n"/>
      <c r="T373" s="1076" t="n"/>
      <c r="U373" s="1076" t="n"/>
      <c r="V373" s="1076" t="n"/>
      <c r="W373" s="1076" t="n"/>
      <c r="X373" s="1076" t="n"/>
      <c r="Y373" s="1076" t="n"/>
      <c r="Z373" s="1076" t="n"/>
      <c r="AA373" s="1076" t="n"/>
      <c r="AB373" s="1076" t="n"/>
      <c r="AC373" s="1076" t="n"/>
      <c r="AD373" s="1076" t="n"/>
      <c r="AE373" s="1076" t="n"/>
    </row>
    <row r="374" ht="12.75" customHeight="1" s="789">
      <c r="A374" s="1076" t="n"/>
      <c r="B374" s="1076" t="n"/>
      <c r="C374" s="1076" t="n"/>
      <c r="D374" s="1076" t="n"/>
      <c r="E374" s="1076" t="n"/>
      <c r="F374" s="1076" t="n"/>
      <c r="G374" s="1076" t="n"/>
      <c r="H374" s="1076" t="n"/>
      <c r="I374" s="1076" t="n"/>
      <c r="J374" s="1076" t="n"/>
      <c r="K374" s="1076" t="n"/>
      <c r="L374" s="1076" t="n"/>
      <c r="M374" s="1076" t="n"/>
      <c r="N374" s="1076" t="n"/>
      <c r="O374" s="1076" t="n"/>
      <c r="P374" s="1076" t="n"/>
      <c r="Q374" s="1076" t="n"/>
      <c r="R374" s="1076" t="n"/>
      <c r="S374" s="1076" t="n"/>
      <c r="T374" s="1076" t="n"/>
      <c r="U374" s="1076" t="n"/>
      <c r="V374" s="1076" t="n"/>
      <c r="W374" s="1076" t="n"/>
      <c r="X374" s="1076" t="n"/>
      <c r="Y374" s="1076" t="n"/>
      <c r="Z374" s="1076" t="n"/>
      <c r="AA374" s="1076" t="n"/>
      <c r="AB374" s="1076" t="n"/>
      <c r="AC374" s="1076" t="n"/>
      <c r="AD374" s="1076" t="n"/>
      <c r="AE374" s="1076" t="n"/>
    </row>
    <row r="375" ht="12.75" customHeight="1" s="789">
      <c r="A375" s="1076" t="n"/>
      <c r="B375" s="1076" t="n"/>
      <c r="C375" s="1076" t="n"/>
      <c r="D375" s="1076" t="n"/>
      <c r="E375" s="1076" t="n"/>
      <c r="F375" s="1076" t="n"/>
      <c r="G375" s="1076" t="n"/>
      <c r="H375" s="1076" t="n"/>
      <c r="I375" s="1076" t="n"/>
      <c r="J375" s="1076" t="n"/>
      <c r="K375" s="1076" t="n"/>
      <c r="L375" s="1076" t="n"/>
      <c r="M375" s="1076" t="n"/>
      <c r="N375" s="1076" t="n"/>
      <c r="O375" s="1076" t="n"/>
      <c r="P375" s="1076" t="n"/>
      <c r="Q375" s="1076" t="n"/>
      <c r="R375" s="1076" t="n"/>
      <c r="S375" s="1076" t="n"/>
      <c r="T375" s="1076" t="n"/>
      <c r="U375" s="1076" t="n"/>
      <c r="V375" s="1076" t="n"/>
      <c r="W375" s="1076" t="n"/>
      <c r="X375" s="1076" t="n"/>
      <c r="Y375" s="1076" t="n"/>
      <c r="Z375" s="1076" t="n"/>
      <c r="AA375" s="1076" t="n"/>
      <c r="AB375" s="1076" t="n"/>
      <c r="AC375" s="1076" t="n"/>
      <c r="AD375" s="1076" t="n"/>
      <c r="AE375" s="1076" t="n"/>
    </row>
    <row r="376" ht="12.75" customHeight="1" s="789">
      <c r="A376" s="1076" t="n"/>
      <c r="B376" s="1076" t="n"/>
      <c r="C376" s="1076" t="n"/>
      <c r="D376" s="1076" t="n"/>
      <c r="E376" s="1076" t="n"/>
      <c r="F376" s="1076" t="n"/>
      <c r="G376" s="1076" t="n"/>
      <c r="H376" s="1076" t="n"/>
      <c r="I376" s="1076" t="n"/>
      <c r="J376" s="1076" t="n"/>
      <c r="K376" s="1076" t="n"/>
      <c r="L376" s="1076" t="n"/>
      <c r="M376" s="1076" t="n"/>
      <c r="N376" s="1076" t="n"/>
      <c r="O376" s="1076" t="n"/>
      <c r="P376" s="1076" t="n"/>
      <c r="Q376" s="1076" t="n"/>
      <c r="R376" s="1076" t="n"/>
      <c r="S376" s="1076" t="n"/>
      <c r="T376" s="1076" t="n"/>
      <c r="U376" s="1076" t="n"/>
      <c r="V376" s="1076" t="n"/>
      <c r="W376" s="1076" t="n"/>
      <c r="X376" s="1076" t="n"/>
      <c r="Y376" s="1076" t="n"/>
      <c r="Z376" s="1076" t="n"/>
      <c r="AA376" s="1076" t="n"/>
      <c r="AB376" s="1076" t="n"/>
      <c r="AC376" s="1076" t="n"/>
      <c r="AD376" s="1076" t="n"/>
      <c r="AE376" s="1076" t="n"/>
    </row>
    <row r="377" ht="12.75" customHeight="1" s="789">
      <c r="A377" s="1076" t="n"/>
      <c r="B377" s="1076" t="n"/>
      <c r="C377" s="1076" t="n"/>
      <c r="D377" s="1076" t="n"/>
      <c r="E377" s="1076" t="n"/>
      <c r="F377" s="1076" t="n"/>
      <c r="G377" s="1076" t="n"/>
      <c r="H377" s="1076" t="n"/>
      <c r="I377" s="1076" t="n"/>
      <c r="J377" s="1076" t="n"/>
      <c r="K377" s="1076" t="n"/>
      <c r="L377" s="1076" t="n"/>
      <c r="M377" s="1076" t="n"/>
      <c r="N377" s="1076" t="n"/>
      <c r="O377" s="1076" t="n"/>
      <c r="P377" s="1076" t="n"/>
      <c r="Q377" s="1076" t="n"/>
      <c r="R377" s="1076" t="n"/>
      <c r="S377" s="1076" t="n"/>
      <c r="T377" s="1076" t="n"/>
      <c r="U377" s="1076" t="n"/>
      <c r="V377" s="1076" t="n"/>
      <c r="W377" s="1076" t="n"/>
      <c r="X377" s="1076" t="n"/>
      <c r="Y377" s="1076" t="n"/>
      <c r="Z377" s="1076" t="n"/>
      <c r="AA377" s="1076" t="n"/>
      <c r="AB377" s="1076" t="n"/>
      <c r="AC377" s="1076" t="n"/>
      <c r="AD377" s="1076" t="n"/>
      <c r="AE377" s="1076" t="n"/>
    </row>
    <row r="378" ht="12.75" customHeight="1" s="789">
      <c r="A378" s="1076" t="n"/>
      <c r="B378" s="1076" t="n"/>
      <c r="C378" s="1076" t="n"/>
      <c r="D378" s="1076" t="n"/>
      <c r="E378" s="1076" t="n"/>
      <c r="F378" s="1076" t="n"/>
      <c r="G378" s="1076" t="n"/>
      <c r="H378" s="1076" t="n"/>
      <c r="I378" s="1076" t="n"/>
      <c r="J378" s="1076" t="n"/>
      <c r="K378" s="1076" t="n"/>
      <c r="L378" s="1076" t="n"/>
      <c r="M378" s="1076" t="n"/>
      <c r="N378" s="1076" t="n"/>
      <c r="O378" s="1076" t="n"/>
      <c r="P378" s="1076" t="n"/>
      <c r="Q378" s="1076" t="n"/>
      <c r="R378" s="1076" t="n"/>
      <c r="S378" s="1076" t="n"/>
      <c r="T378" s="1076" t="n"/>
      <c r="U378" s="1076" t="n"/>
      <c r="V378" s="1076" t="n"/>
      <c r="W378" s="1076" t="n"/>
      <c r="X378" s="1076" t="n"/>
      <c r="Y378" s="1076" t="n"/>
      <c r="Z378" s="1076" t="n"/>
      <c r="AA378" s="1076" t="n"/>
      <c r="AB378" s="1076" t="n"/>
      <c r="AC378" s="1076" t="n"/>
      <c r="AD378" s="1076" t="n"/>
      <c r="AE378" s="1076" t="n"/>
    </row>
    <row r="379" ht="12.75" customHeight="1" s="789">
      <c r="A379" s="1076" t="n"/>
      <c r="B379" s="1076" t="n"/>
      <c r="C379" s="1076" t="n"/>
      <c r="D379" s="1076" t="n"/>
      <c r="E379" s="1076" t="n"/>
      <c r="F379" s="1076" t="n"/>
      <c r="G379" s="1076" t="n"/>
      <c r="H379" s="1076" t="n"/>
      <c r="I379" s="1076" t="n"/>
      <c r="J379" s="1076" t="n"/>
      <c r="K379" s="1076" t="n"/>
      <c r="L379" s="1076" t="n"/>
      <c r="M379" s="1076" t="n"/>
      <c r="N379" s="1076" t="n"/>
      <c r="O379" s="1076" t="n"/>
      <c r="P379" s="1076" t="n"/>
      <c r="Q379" s="1076" t="n"/>
      <c r="R379" s="1076" t="n"/>
      <c r="S379" s="1076" t="n"/>
      <c r="T379" s="1076" t="n"/>
      <c r="U379" s="1076" t="n"/>
      <c r="V379" s="1076" t="n"/>
      <c r="W379" s="1076" t="n"/>
      <c r="X379" s="1076" t="n"/>
      <c r="Y379" s="1076" t="n"/>
      <c r="Z379" s="1076" t="n"/>
      <c r="AA379" s="1076" t="n"/>
      <c r="AB379" s="1076" t="n"/>
      <c r="AC379" s="1076" t="n"/>
      <c r="AD379" s="1076" t="n"/>
      <c r="AE379" s="1076" t="n"/>
    </row>
    <row r="380" ht="12.75" customHeight="1" s="789">
      <c r="A380" s="1076" t="n"/>
      <c r="B380" s="1076" t="n"/>
      <c r="C380" s="1076" t="n"/>
      <c r="D380" s="1076" t="n"/>
      <c r="E380" s="1076" t="n"/>
      <c r="F380" s="1076" t="n"/>
      <c r="G380" s="1076" t="n"/>
      <c r="H380" s="1076" t="n"/>
      <c r="I380" s="1076" t="n"/>
      <c r="J380" s="1076" t="n"/>
      <c r="K380" s="1076" t="n"/>
      <c r="L380" s="1076" t="n"/>
      <c r="M380" s="1076" t="n"/>
      <c r="N380" s="1076" t="n"/>
      <c r="O380" s="1076" t="n"/>
      <c r="P380" s="1076" t="n"/>
      <c r="Q380" s="1076" t="n"/>
      <c r="R380" s="1076" t="n"/>
      <c r="S380" s="1076" t="n"/>
      <c r="T380" s="1076" t="n"/>
      <c r="U380" s="1076" t="n"/>
      <c r="V380" s="1076" t="n"/>
      <c r="W380" s="1076" t="n"/>
      <c r="X380" s="1076" t="n"/>
      <c r="Y380" s="1076" t="n"/>
      <c r="Z380" s="1076" t="n"/>
      <c r="AA380" s="1076" t="n"/>
      <c r="AB380" s="1076" t="n"/>
      <c r="AC380" s="1076" t="n"/>
      <c r="AD380" s="1076" t="n"/>
      <c r="AE380" s="1076" t="n"/>
    </row>
    <row r="381" ht="12.75" customHeight="1" s="789">
      <c r="A381" s="1076" t="n"/>
      <c r="B381" s="1076" t="n"/>
      <c r="C381" s="1076" t="n"/>
      <c r="D381" s="1076" t="n"/>
      <c r="E381" s="1076" t="n"/>
      <c r="F381" s="1076" t="n"/>
      <c r="G381" s="1076" t="n"/>
      <c r="H381" s="1076" t="n"/>
      <c r="I381" s="1076" t="n"/>
      <c r="J381" s="1076" t="n"/>
      <c r="K381" s="1076" t="n"/>
      <c r="L381" s="1076" t="n"/>
      <c r="M381" s="1076" t="n"/>
      <c r="N381" s="1076" t="n"/>
      <c r="O381" s="1076" t="n"/>
      <c r="P381" s="1076" t="n"/>
      <c r="Q381" s="1076" t="n"/>
      <c r="R381" s="1076" t="n"/>
      <c r="S381" s="1076" t="n"/>
      <c r="T381" s="1076" t="n"/>
      <c r="U381" s="1076" t="n"/>
      <c r="V381" s="1076" t="n"/>
      <c r="W381" s="1076" t="n"/>
      <c r="X381" s="1076" t="n"/>
      <c r="Y381" s="1076" t="n"/>
      <c r="Z381" s="1076" t="n"/>
      <c r="AA381" s="1076" t="n"/>
      <c r="AB381" s="1076" t="n"/>
      <c r="AC381" s="1076" t="n"/>
      <c r="AD381" s="1076" t="n"/>
      <c r="AE381" s="1076" t="n"/>
    </row>
    <row r="382" ht="12.75" customHeight="1" s="789">
      <c r="A382" s="1076" t="n"/>
      <c r="B382" s="1076" t="n"/>
      <c r="C382" s="1076" t="n"/>
      <c r="D382" s="1076" t="n"/>
      <c r="E382" s="1076" t="n"/>
      <c r="F382" s="1076" t="n"/>
      <c r="G382" s="1076" t="n"/>
      <c r="H382" s="1076" t="n"/>
      <c r="I382" s="1076" t="n"/>
      <c r="J382" s="1076" t="n"/>
      <c r="K382" s="1076" t="n"/>
      <c r="L382" s="1076" t="n"/>
      <c r="M382" s="1076" t="n"/>
      <c r="N382" s="1076" t="n"/>
      <c r="O382" s="1076" t="n"/>
      <c r="P382" s="1076" t="n"/>
      <c r="Q382" s="1076" t="n"/>
      <c r="R382" s="1076" t="n"/>
      <c r="S382" s="1076" t="n"/>
      <c r="T382" s="1076" t="n"/>
      <c r="U382" s="1076" t="n"/>
      <c r="V382" s="1076" t="n"/>
      <c r="W382" s="1076" t="n"/>
      <c r="X382" s="1076" t="n"/>
      <c r="Y382" s="1076" t="n"/>
      <c r="Z382" s="1076" t="n"/>
      <c r="AA382" s="1076" t="n"/>
      <c r="AB382" s="1076" t="n"/>
      <c r="AC382" s="1076" t="n"/>
      <c r="AD382" s="1076" t="n"/>
      <c r="AE382" s="1076" t="n"/>
    </row>
    <row r="383" ht="12.75" customHeight="1" s="789">
      <c r="A383" s="1076" t="n"/>
      <c r="B383" s="1076" t="n"/>
      <c r="C383" s="1076" t="n"/>
      <c r="D383" s="1076" t="n"/>
      <c r="E383" s="1076" t="n"/>
      <c r="F383" s="1076" t="n"/>
      <c r="G383" s="1076" t="n"/>
      <c r="H383" s="1076" t="n"/>
      <c r="I383" s="1076" t="n"/>
      <c r="J383" s="1076" t="n"/>
      <c r="K383" s="1076" t="n"/>
      <c r="L383" s="1076" t="n"/>
      <c r="M383" s="1076" t="n"/>
      <c r="N383" s="1076" t="n"/>
      <c r="O383" s="1076" t="n"/>
      <c r="P383" s="1076" t="n"/>
      <c r="Q383" s="1076" t="n"/>
      <c r="R383" s="1076" t="n"/>
      <c r="S383" s="1076" t="n"/>
      <c r="T383" s="1076" t="n"/>
      <c r="U383" s="1076" t="n"/>
      <c r="V383" s="1076" t="n"/>
      <c r="W383" s="1076" t="n"/>
      <c r="X383" s="1076" t="n"/>
      <c r="Y383" s="1076" t="n"/>
      <c r="Z383" s="1076" t="n"/>
      <c r="AA383" s="1076" t="n"/>
      <c r="AB383" s="1076" t="n"/>
      <c r="AC383" s="1076" t="n"/>
      <c r="AD383" s="1076" t="n"/>
      <c r="AE383" s="1076" t="n"/>
    </row>
    <row r="384" ht="12.75" customHeight="1" s="789">
      <c r="A384" s="1076" t="n"/>
      <c r="B384" s="1076" t="n"/>
      <c r="C384" s="1076" t="n"/>
      <c r="D384" s="1076" t="n"/>
      <c r="E384" s="1076" t="n"/>
      <c r="F384" s="1076" t="n"/>
      <c r="G384" s="1076" t="n"/>
      <c r="H384" s="1076" t="n"/>
      <c r="I384" s="1076" t="n"/>
      <c r="J384" s="1076" t="n"/>
      <c r="K384" s="1076" t="n"/>
      <c r="L384" s="1076" t="n"/>
      <c r="M384" s="1076" t="n"/>
      <c r="N384" s="1076" t="n"/>
      <c r="O384" s="1076" t="n"/>
      <c r="P384" s="1076" t="n"/>
      <c r="Q384" s="1076" t="n"/>
      <c r="R384" s="1076" t="n"/>
      <c r="S384" s="1076" t="n"/>
      <c r="T384" s="1076" t="n"/>
      <c r="U384" s="1076" t="n"/>
      <c r="V384" s="1076" t="n"/>
      <c r="W384" s="1076" t="n"/>
      <c r="X384" s="1076" t="n"/>
      <c r="Y384" s="1076" t="n"/>
      <c r="Z384" s="1076" t="n"/>
      <c r="AA384" s="1076" t="n"/>
      <c r="AB384" s="1076" t="n"/>
      <c r="AC384" s="1076" t="n"/>
      <c r="AD384" s="1076" t="n"/>
      <c r="AE384" s="1076" t="n"/>
    </row>
    <row r="385" ht="12.75" customHeight="1" s="789">
      <c r="A385" s="1076" t="n"/>
      <c r="B385" s="1076" t="n"/>
      <c r="C385" s="1076" t="n"/>
      <c r="D385" s="1076" t="n"/>
      <c r="E385" s="1076" t="n"/>
      <c r="F385" s="1076" t="n"/>
      <c r="G385" s="1076" t="n"/>
      <c r="H385" s="1076" t="n"/>
      <c r="I385" s="1076" t="n"/>
      <c r="J385" s="1076" t="n"/>
      <c r="K385" s="1076" t="n"/>
      <c r="L385" s="1076" t="n"/>
      <c r="M385" s="1076" t="n"/>
      <c r="N385" s="1076" t="n"/>
      <c r="O385" s="1076" t="n"/>
      <c r="P385" s="1076" t="n"/>
      <c r="Q385" s="1076" t="n"/>
      <c r="R385" s="1076" t="n"/>
      <c r="S385" s="1076" t="n"/>
      <c r="T385" s="1076" t="n"/>
      <c r="U385" s="1076" t="n"/>
      <c r="V385" s="1076" t="n"/>
      <c r="W385" s="1076" t="n"/>
      <c r="X385" s="1076" t="n"/>
      <c r="Y385" s="1076" t="n"/>
      <c r="Z385" s="1076" t="n"/>
      <c r="AA385" s="1076" t="n"/>
      <c r="AB385" s="1076" t="n"/>
      <c r="AC385" s="1076" t="n"/>
      <c r="AD385" s="1076" t="n"/>
      <c r="AE385" s="1076" t="n"/>
    </row>
    <row r="386" ht="12.75" customHeight="1" s="789">
      <c r="A386" s="1076" t="n"/>
      <c r="B386" s="1076" t="n"/>
      <c r="C386" s="1076" t="n"/>
      <c r="D386" s="1076" t="n"/>
      <c r="E386" s="1076" t="n"/>
      <c r="F386" s="1076" t="n"/>
      <c r="G386" s="1076" t="n"/>
      <c r="H386" s="1076" t="n"/>
      <c r="I386" s="1076" t="n"/>
      <c r="J386" s="1076" t="n"/>
      <c r="K386" s="1076" t="n"/>
      <c r="L386" s="1076" t="n"/>
      <c r="M386" s="1076" t="n"/>
      <c r="N386" s="1076" t="n"/>
      <c r="O386" s="1076" t="n"/>
      <c r="P386" s="1076" t="n"/>
      <c r="Q386" s="1076" t="n"/>
      <c r="R386" s="1076" t="n"/>
      <c r="S386" s="1076" t="n"/>
      <c r="T386" s="1076" t="n"/>
      <c r="U386" s="1076" t="n"/>
      <c r="V386" s="1076" t="n"/>
      <c r="W386" s="1076" t="n"/>
      <c r="X386" s="1076" t="n"/>
      <c r="Y386" s="1076" t="n"/>
      <c r="Z386" s="1076" t="n"/>
      <c r="AA386" s="1076" t="n"/>
      <c r="AB386" s="1076" t="n"/>
      <c r="AC386" s="1076" t="n"/>
      <c r="AD386" s="1076" t="n"/>
      <c r="AE386" s="1076" t="n"/>
    </row>
    <row r="387" ht="12.75" customHeight="1" s="789">
      <c r="A387" s="1076" t="n"/>
      <c r="B387" s="1076" t="n"/>
      <c r="C387" s="1076" t="n"/>
      <c r="D387" s="1076" t="n"/>
      <c r="E387" s="1076" t="n"/>
      <c r="F387" s="1076" t="n"/>
      <c r="G387" s="1076" t="n"/>
      <c r="H387" s="1076" t="n"/>
      <c r="I387" s="1076" t="n"/>
      <c r="J387" s="1076" t="n"/>
      <c r="K387" s="1076" t="n"/>
      <c r="L387" s="1076" t="n"/>
      <c r="M387" s="1076" t="n"/>
      <c r="N387" s="1076" t="n"/>
      <c r="O387" s="1076" t="n"/>
      <c r="P387" s="1076" t="n"/>
      <c r="Q387" s="1076" t="n"/>
      <c r="R387" s="1076" t="n"/>
      <c r="S387" s="1076" t="n"/>
      <c r="T387" s="1076" t="n"/>
      <c r="U387" s="1076" t="n"/>
      <c r="V387" s="1076" t="n"/>
      <c r="W387" s="1076" t="n"/>
      <c r="X387" s="1076" t="n"/>
      <c r="Y387" s="1076" t="n"/>
      <c r="Z387" s="1076" t="n"/>
      <c r="AA387" s="1076" t="n"/>
      <c r="AB387" s="1076" t="n"/>
      <c r="AC387" s="1076" t="n"/>
      <c r="AD387" s="1076" t="n"/>
      <c r="AE387" s="1076" t="n"/>
    </row>
    <row r="388" ht="12.75" customHeight="1" s="789">
      <c r="A388" s="1076" t="n"/>
      <c r="B388" s="1076" t="n"/>
      <c r="C388" s="1076" t="n"/>
      <c r="D388" s="1076" t="n"/>
      <c r="E388" s="1076" t="n"/>
      <c r="F388" s="1076" t="n"/>
      <c r="G388" s="1076" t="n"/>
      <c r="H388" s="1076" t="n"/>
      <c r="I388" s="1076" t="n"/>
      <c r="J388" s="1076" t="n"/>
      <c r="K388" s="1076" t="n"/>
      <c r="L388" s="1076" t="n"/>
      <c r="M388" s="1076" t="n"/>
      <c r="N388" s="1076" t="n"/>
      <c r="O388" s="1076" t="n"/>
      <c r="P388" s="1076" t="n"/>
      <c r="Q388" s="1076" t="n"/>
      <c r="R388" s="1076" t="n"/>
      <c r="S388" s="1076" t="n"/>
      <c r="T388" s="1076" t="n"/>
      <c r="U388" s="1076" t="n"/>
      <c r="V388" s="1076" t="n"/>
      <c r="W388" s="1076" t="n"/>
      <c r="X388" s="1076" t="n"/>
      <c r="Y388" s="1076" t="n"/>
      <c r="Z388" s="1076" t="n"/>
      <c r="AA388" s="1076" t="n"/>
      <c r="AB388" s="1076" t="n"/>
      <c r="AC388" s="1076" t="n"/>
      <c r="AD388" s="1076" t="n"/>
      <c r="AE388" s="1076" t="n"/>
    </row>
    <row r="389" ht="12.75" customHeight="1" s="789">
      <c r="A389" s="1076" t="n"/>
      <c r="B389" s="1076" t="n"/>
      <c r="C389" s="1076" t="n"/>
      <c r="D389" s="1076" t="n"/>
      <c r="E389" s="1076" t="n"/>
      <c r="F389" s="1076" t="n"/>
      <c r="G389" s="1076" t="n"/>
      <c r="H389" s="1076" t="n"/>
      <c r="I389" s="1076" t="n"/>
      <c r="J389" s="1076" t="n"/>
      <c r="K389" s="1076" t="n"/>
      <c r="L389" s="1076" t="n"/>
      <c r="M389" s="1076" t="n"/>
      <c r="N389" s="1076" t="n"/>
      <c r="O389" s="1076" t="n"/>
      <c r="P389" s="1076" t="n"/>
      <c r="Q389" s="1076" t="n"/>
      <c r="R389" s="1076" t="n"/>
      <c r="S389" s="1076" t="n"/>
      <c r="T389" s="1076" t="n"/>
      <c r="U389" s="1076" t="n"/>
      <c r="V389" s="1076" t="n"/>
      <c r="W389" s="1076" t="n"/>
      <c r="X389" s="1076" t="n"/>
      <c r="Y389" s="1076" t="n"/>
      <c r="Z389" s="1076" t="n"/>
      <c r="AA389" s="1076" t="n"/>
      <c r="AB389" s="1076" t="n"/>
      <c r="AC389" s="1076" t="n"/>
      <c r="AD389" s="1076" t="n"/>
      <c r="AE389" s="1076" t="n"/>
    </row>
    <row r="390" ht="12.75" customHeight="1" s="789">
      <c r="A390" s="1076" t="n"/>
      <c r="B390" s="1076" t="n"/>
      <c r="C390" s="1076" t="n"/>
      <c r="D390" s="1076" t="n"/>
      <c r="E390" s="1076" t="n"/>
      <c r="F390" s="1076" t="n"/>
      <c r="G390" s="1076" t="n"/>
      <c r="H390" s="1076" t="n"/>
      <c r="I390" s="1076" t="n"/>
      <c r="J390" s="1076" t="n"/>
      <c r="K390" s="1076" t="n"/>
      <c r="L390" s="1076" t="n"/>
      <c r="M390" s="1076" t="n"/>
      <c r="N390" s="1076" t="n"/>
      <c r="O390" s="1076" t="n"/>
      <c r="P390" s="1076" t="n"/>
      <c r="Q390" s="1076" t="n"/>
      <c r="R390" s="1076" t="n"/>
      <c r="S390" s="1076" t="n"/>
      <c r="T390" s="1076" t="n"/>
      <c r="U390" s="1076" t="n"/>
      <c r="V390" s="1076" t="n"/>
      <c r="W390" s="1076" t="n"/>
      <c r="X390" s="1076" t="n"/>
      <c r="Y390" s="1076" t="n"/>
      <c r="Z390" s="1076" t="n"/>
      <c r="AA390" s="1076" t="n"/>
      <c r="AB390" s="1076" t="n"/>
      <c r="AC390" s="1076" t="n"/>
      <c r="AD390" s="1076" t="n"/>
      <c r="AE390" s="1076" t="n"/>
    </row>
    <row r="391" ht="12.75" customHeight="1" s="789">
      <c r="A391" s="1076" t="n"/>
      <c r="B391" s="1076" t="n"/>
      <c r="C391" s="1076" t="n"/>
      <c r="D391" s="1076" t="n"/>
      <c r="E391" s="1076" t="n"/>
      <c r="F391" s="1076" t="n"/>
      <c r="G391" s="1076" t="n"/>
      <c r="H391" s="1076" t="n"/>
      <c r="I391" s="1076" t="n"/>
      <c r="J391" s="1076" t="n"/>
      <c r="K391" s="1076" t="n"/>
      <c r="L391" s="1076" t="n"/>
      <c r="M391" s="1076" t="n"/>
      <c r="N391" s="1076" t="n"/>
      <c r="O391" s="1076" t="n"/>
      <c r="P391" s="1076" t="n"/>
      <c r="Q391" s="1076" t="n"/>
      <c r="R391" s="1076" t="n"/>
      <c r="S391" s="1076" t="n"/>
      <c r="T391" s="1076" t="n"/>
      <c r="U391" s="1076" t="n"/>
      <c r="V391" s="1076" t="n"/>
      <c r="W391" s="1076" t="n"/>
      <c r="X391" s="1076" t="n"/>
      <c r="Y391" s="1076" t="n"/>
      <c r="Z391" s="1076" t="n"/>
      <c r="AA391" s="1076" t="n"/>
      <c r="AB391" s="1076" t="n"/>
      <c r="AC391" s="1076" t="n"/>
      <c r="AD391" s="1076" t="n"/>
      <c r="AE391" s="1076" t="n"/>
    </row>
    <row r="392" ht="12.75" customHeight="1" s="789">
      <c r="A392" s="1076" t="n"/>
      <c r="B392" s="1076" t="n"/>
      <c r="C392" s="1076" t="n"/>
      <c r="D392" s="1076" t="n"/>
      <c r="E392" s="1076" t="n"/>
      <c r="F392" s="1076" t="n"/>
      <c r="G392" s="1076" t="n"/>
      <c r="H392" s="1076" t="n"/>
      <c r="I392" s="1076" t="n"/>
      <c r="J392" s="1076" t="n"/>
      <c r="K392" s="1076" t="n"/>
      <c r="L392" s="1076" t="n"/>
      <c r="M392" s="1076" t="n"/>
      <c r="N392" s="1076" t="n"/>
      <c r="O392" s="1076" t="n"/>
      <c r="P392" s="1076" t="n"/>
      <c r="Q392" s="1076" t="n"/>
      <c r="R392" s="1076" t="n"/>
      <c r="S392" s="1076" t="n"/>
      <c r="T392" s="1076" t="n"/>
      <c r="U392" s="1076" t="n"/>
      <c r="V392" s="1076" t="n"/>
      <c r="W392" s="1076" t="n"/>
      <c r="X392" s="1076" t="n"/>
      <c r="Y392" s="1076" t="n"/>
      <c r="Z392" s="1076" t="n"/>
      <c r="AA392" s="1076" t="n"/>
      <c r="AB392" s="1076" t="n"/>
      <c r="AC392" s="1076" t="n"/>
      <c r="AD392" s="1076" t="n"/>
      <c r="AE392" s="1076" t="n"/>
    </row>
    <row r="393" ht="12.75" customHeight="1" s="789">
      <c r="A393" s="1076" t="n"/>
      <c r="B393" s="1076" t="n"/>
      <c r="C393" s="1076" t="n"/>
      <c r="D393" s="1076" t="n"/>
      <c r="E393" s="1076" t="n"/>
      <c r="F393" s="1076" t="n"/>
      <c r="G393" s="1076" t="n"/>
      <c r="H393" s="1076" t="n"/>
      <c r="I393" s="1076" t="n"/>
      <c r="J393" s="1076" t="n"/>
      <c r="K393" s="1076" t="n"/>
      <c r="L393" s="1076" t="n"/>
      <c r="M393" s="1076" t="n"/>
      <c r="N393" s="1076" t="n"/>
      <c r="O393" s="1076" t="n"/>
      <c r="P393" s="1076" t="n"/>
      <c r="Q393" s="1076" t="n"/>
      <c r="R393" s="1076" t="n"/>
      <c r="S393" s="1076" t="n"/>
      <c r="T393" s="1076" t="n"/>
      <c r="U393" s="1076" t="n"/>
      <c r="V393" s="1076" t="n"/>
      <c r="W393" s="1076" t="n"/>
      <c r="X393" s="1076" t="n"/>
      <c r="Y393" s="1076" t="n"/>
      <c r="Z393" s="1076" t="n"/>
      <c r="AA393" s="1076" t="n"/>
      <c r="AB393" s="1076" t="n"/>
      <c r="AC393" s="1076" t="n"/>
      <c r="AD393" s="1076" t="n"/>
      <c r="AE393" s="1076" t="n"/>
    </row>
    <row r="394" ht="12.75" customHeight="1" s="789">
      <c r="A394" s="1076" t="n"/>
      <c r="B394" s="1076" t="n"/>
      <c r="C394" s="1076" t="n"/>
      <c r="D394" s="1076" t="n"/>
      <c r="E394" s="1076" t="n"/>
      <c r="F394" s="1076" t="n"/>
      <c r="G394" s="1076" t="n"/>
      <c r="H394" s="1076" t="n"/>
      <c r="I394" s="1076" t="n"/>
      <c r="J394" s="1076" t="n"/>
      <c r="K394" s="1076" t="n"/>
      <c r="L394" s="1076" t="n"/>
      <c r="M394" s="1076" t="n"/>
      <c r="N394" s="1076" t="n"/>
      <c r="O394" s="1076" t="n"/>
      <c r="P394" s="1076" t="n"/>
      <c r="Q394" s="1076" t="n"/>
      <c r="R394" s="1076" t="n"/>
      <c r="S394" s="1076" t="n"/>
      <c r="T394" s="1076" t="n"/>
      <c r="U394" s="1076" t="n"/>
      <c r="V394" s="1076" t="n"/>
      <c r="W394" s="1076" t="n"/>
      <c r="X394" s="1076" t="n"/>
      <c r="Y394" s="1076" t="n"/>
      <c r="Z394" s="1076" t="n"/>
      <c r="AA394" s="1076" t="n"/>
      <c r="AB394" s="1076" t="n"/>
      <c r="AC394" s="1076" t="n"/>
      <c r="AD394" s="1076" t="n"/>
      <c r="AE394" s="1076" t="n"/>
    </row>
    <row r="395" ht="12.75" customHeight="1" s="789">
      <c r="A395" s="1076" t="n"/>
      <c r="B395" s="1076" t="n"/>
      <c r="C395" s="1076" t="n"/>
      <c r="D395" s="1076" t="n"/>
      <c r="E395" s="1076" t="n"/>
      <c r="F395" s="1076" t="n"/>
      <c r="G395" s="1076" t="n"/>
      <c r="H395" s="1076" t="n"/>
      <c r="I395" s="1076" t="n"/>
      <c r="J395" s="1076" t="n"/>
      <c r="K395" s="1076" t="n"/>
      <c r="L395" s="1076" t="n"/>
      <c r="M395" s="1076" t="n"/>
      <c r="N395" s="1076" t="n"/>
      <c r="O395" s="1076" t="n"/>
      <c r="P395" s="1076" t="n"/>
      <c r="Q395" s="1076" t="n"/>
      <c r="R395" s="1076" t="n"/>
      <c r="S395" s="1076" t="n"/>
      <c r="T395" s="1076" t="n"/>
      <c r="U395" s="1076" t="n"/>
      <c r="V395" s="1076" t="n"/>
      <c r="W395" s="1076" t="n"/>
      <c r="X395" s="1076" t="n"/>
      <c r="Y395" s="1076" t="n"/>
      <c r="Z395" s="1076" t="n"/>
      <c r="AA395" s="1076" t="n"/>
      <c r="AB395" s="1076" t="n"/>
      <c r="AC395" s="1076" t="n"/>
      <c r="AD395" s="1076" t="n"/>
      <c r="AE395" s="1076" t="n"/>
    </row>
    <row r="396" ht="12.75" customHeight="1" s="789">
      <c r="A396" s="1076" t="n"/>
      <c r="B396" s="1076" t="n"/>
      <c r="C396" s="1076" t="n"/>
      <c r="D396" s="1076" t="n"/>
      <c r="E396" s="1076" t="n"/>
      <c r="F396" s="1076" t="n"/>
      <c r="G396" s="1076" t="n"/>
      <c r="H396" s="1076" t="n"/>
      <c r="I396" s="1076" t="n"/>
      <c r="J396" s="1076" t="n"/>
      <c r="K396" s="1076" t="n"/>
      <c r="L396" s="1076" t="n"/>
      <c r="M396" s="1076" t="n"/>
      <c r="N396" s="1076" t="n"/>
      <c r="O396" s="1076" t="n"/>
      <c r="P396" s="1076" t="n"/>
      <c r="Q396" s="1076" t="n"/>
      <c r="R396" s="1076" t="n"/>
      <c r="S396" s="1076" t="n"/>
      <c r="T396" s="1076" t="n"/>
      <c r="U396" s="1076" t="n"/>
      <c r="V396" s="1076" t="n"/>
      <c r="W396" s="1076" t="n"/>
      <c r="X396" s="1076" t="n"/>
      <c r="Y396" s="1076" t="n"/>
      <c r="Z396" s="1076" t="n"/>
      <c r="AA396" s="1076" t="n"/>
      <c r="AB396" s="1076" t="n"/>
      <c r="AC396" s="1076" t="n"/>
      <c r="AD396" s="1076" t="n"/>
      <c r="AE396" s="1076" t="n"/>
    </row>
    <row r="397" ht="12.75" customHeight="1" s="789">
      <c r="A397" s="1076" t="n"/>
      <c r="B397" s="1076" t="n"/>
      <c r="C397" s="1076" t="n"/>
      <c r="D397" s="1076" t="n"/>
      <c r="E397" s="1076" t="n"/>
      <c r="F397" s="1076" t="n"/>
      <c r="G397" s="1076" t="n"/>
      <c r="H397" s="1076" t="n"/>
      <c r="I397" s="1076" t="n"/>
      <c r="J397" s="1076" t="n"/>
      <c r="K397" s="1076" t="n"/>
      <c r="L397" s="1076" t="n"/>
      <c r="M397" s="1076" t="n"/>
      <c r="N397" s="1076" t="n"/>
      <c r="O397" s="1076" t="n"/>
      <c r="P397" s="1076" t="n"/>
      <c r="Q397" s="1076" t="n"/>
      <c r="R397" s="1076" t="n"/>
      <c r="S397" s="1076" t="n"/>
      <c r="T397" s="1076" t="n"/>
      <c r="U397" s="1076" t="n"/>
      <c r="V397" s="1076" t="n"/>
      <c r="W397" s="1076" t="n"/>
      <c r="X397" s="1076" t="n"/>
      <c r="Y397" s="1076" t="n"/>
      <c r="Z397" s="1076" t="n"/>
      <c r="AA397" s="1076" t="n"/>
      <c r="AB397" s="1076" t="n"/>
      <c r="AC397" s="1076" t="n"/>
      <c r="AD397" s="1076" t="n"/>
      <c r="AE397" s="1076" t="n"/>
    </row>
    <row r="398" ht="12.75" customHeight="1" s="789">
      <c r="A398" s="1076" t="n"/>
      <c r="B398" s="1076" t="n"/>
      <c r="C398" s="1076" t="n"/>
      <c r="D398" s="1076" t="n"/>
      <c r="E398" s="1076" t="n"/>
      <c r="F398" s="1076" t="n"/>
      <c r="G398" s="1076" t="n"/>
      <c r="H398" s="1076" t="n"/>
      <c r="I398" s="1076" t="n"/>
      <c r="J398" s="1076" t="n"/>
      <c r="K398" s="1076" t="n"/>
      <c r="L398" s="1076" t="n"/>
      <c r="M398" s="1076" t="n"/>
      <c r="N398" s="1076" t="n"/>
      <c r="O398" s="1076" t="n"/>
      <c r="P398" s="1076" t="n"/>
      <c r="Q398" s="1076" t="n"/>
      <c r="R398" s="1076" t="n"/>
      <c r="S398" s="1076" t="n"/>
      <c r="T398" s="1076" t="n"/>
      <c r="U398" s="1076" t="n"/>
      <c r="V398" s="1076" t="n"/>
      <c r="W398" s="1076" t="n"/>
      <c r="X398" s="1076" t="n"/>
      <c r="Y398" s="1076" t="n"/>
      <c r="Z398" s="1076" t="n"/>
      <c r="AA398" s="1076" t="n"/>
      <c r="AB398" s="1076" t="n"/>
      <c r="AC398" s="1076" t="n"/>
      <c r="AD398" s="1076" t="n"/>
      <c r="AE398" s="1076" t="n"/>
    </row>
    <row r="399" ht="12.75" customHeight="1" s="789">
      <c r="A399" s="1076" t="n"/>
      <c r="B399" s="1076" t="n"/>
      <c r="C399" s="1076" t="n"/>
      <c r="D399" s="1076" t="n"/>
      <c r="E399" s="1076" t="n"/>
      <c r="F399" s="1076" t="n"/>
      <c r="G399" s="1076" t="n"/>
      <c r="H399" s="1076" t="n"/>
      <c r="I399" s="1076" t="n"/>
      <c r="J399" s="1076" t="n"/>
      <c r="K399" s="1076" t="n"/>
      <c r="L399" s="1076" t="n"/>
      <c r="M399" s="1076" t="n"/>
      <c r="N399" s="1076" t="n"/>
      <c r="O399" s="1076" t="n"/>
      <c r="P399" s="1076" t="n"/>
      <c r="Q399" s="1076" t="n"/>
      <c r="R399" s="1076" t="n"/>
      <c r="S399" s="1076" t="n"/>
      <c r="T399" s="1076" t="n"/>
      <c r="U399" s="1076" t="n"/>
      <c r="V399" s="1076" t="n"/>
      <c r="W399" s="1076" t="n"/>
      <c r="X399" s="1076" t="n"/>
      <c r="Y399" s="1076" t="n"/>
      <c r="Z399" s="1076" t="n"/>
      <c r="AA399" s="1076" t="n"/>
      <c r="AB399" s="1076" t="n"/>
      <c r="AC399" s="1076" t="n"/>
      <c r="AD399" s="1076" t="n"/>
      <c r="AE399" s="1076" t="n"/>
    </row>
    <row r="400" ht="12.75" customHeight="1" s="789">
      <c r="A400" s="1076" t="n"/>
      <c r="B400" s="1076" t="n"/>
      <c r="C400" s="1076" t="n"/>
      <c r="D400" s="1076" t="n"/>
      <c r="E400" s="1076" t="n"/>
      <c r="F400" s="1076" t="n"/>
      <c r="G400" s="1076" t="n"/>
      <c r="H400" s="1076" t="n"/>
      <c r="I400" s="1076" t="n"/>
      <c r="J400" s="1076" t="n"/>
      <c r="K400" s="1076" t="n"/>
      <c r="L400" s="1076" t="n"/>
      <c r="M400" s="1076" t="n"/>
      <c r="N400" s="1076" t="n"/>
      <c r="O400" s="1076" t="n"/>
      <c r="P400" s="1076" t="n"/>
      <c r="Q400" s="1076" t="n"/>
      <c r="R400" s="1076" t="n"/>
      <c r="S400" s="1076" t="n"/>
      <c r="T400" s="1076" t="n"/>
      <c r="U400" s="1076" t="n"/>
      <c r="V400" s="1076" t="n"/>
      <c r="W400" s="1076" t="n"/>
      <c r="X400" s="1076" t="n"/>
      <c r="Y400" s="1076" t="n"/>
      <c r="Z400" s="1076" t="n"/>
      <c r="AA400" s="1076" t="n"/>
      <c r="AB400" s="1076" t="n"/>
      <c r="AC400" s="1076" t="n"/>
      <c r="AD400" s="1076" t="n"/>
      <c r="AE400" s="1076" t="n"/>
    </row>
    <row r="401" ht="12.75" customHeight="1" s="789">
      <c r="A401" s="1076" t="n"/>
      <c r="B401" s="1076" t="n"/>
      <c r="C401" s="1076" t="n"/>
      <c r="D401" s="1076" t="n"/>
      <c r="E401" s="1076" t="n"/>
      <c r="F401" s="1076" t="n"/>
      <c r="G401" s="1076" t="n"/>
      <c r="H401" s="1076" t="n"/>
      <c r="I401" s="1076" t="n"/>
      <c r="J401" s="1076" t="n"/>
      <c r="K401" s="1076" t="n"/>
      <c r="L401" s="1076" t="n"/>
      <c r="M401" s="1076" t="n"/>
      <c r="N401" s="1076" t="n"/>
      <c r="O401" s="1076" t="n"/>
      <c r="P401" s="1076" t="n"/>
      <c r="Q401" s="1076" t="n"/>
      <c r="R401" s="1076" t="n"/>
      <c r="S401" s="1076" t="n"/>
      <c r="T401" s="1076" t="n"/>
      <c r="U401" s="1076" t="n"/>
      <c r="V401" s="1076" t="n"/>
      <c r="W401" s="1076" t="n"/>
      <c r="X401" s="1076" t="n"/>
      <c r="Y401" s="1076" t="n"/>
      <c r="Z401" s="1076" t="n"/>
      <c r="AA401" s="1076" t="n"/>
      <c r="AB401" s="1076" t="n"/>
      <c r="AC401" s="1076" t="n"/>
      <c r="AD401" s="1076" t="n"/>
      <c r="AE401" s="1076" t="n"/>
    </row>
    <row r="402" ht="12.75" customHeight="1" s="789">
      <c r="A402" s="1076" t="n"/>
      <c r="B402" s="1076" t="n"/>
      <c r="C402" s="1076" t="n"/>
      <c r="D402" s="1076" t="n"/>
      <c r="E402" s="1076" t="n"/>
      <c r="F402" s="1076" t="n"/>
      <c r="G402" s="1076" t="n"/>
      <c r="H402" s="1076" t="n"/>
      <c r="I402" s="1076" t="n"/>
      <c r="J402" s="1076" t="n"/>
      <c r="K402" s="1076" t="n"/>
      <c r="L402" s="1076" t="n"/>
      <c r="M402" s="1076" t="n"/>
      <c r="N402" s="1076" t="n"/>
      <c r="O402" s="1076" t="n"/>
      <c r="P402" s="1076" t="n"/>
      <c r="Q402" s="1076" t="n"/>
      <c r="R402" s="1076" t="n"/>
      <c r="S402" s="1076" t="n"/>
      <c r="T402" s="1076" t="n"/>
      <c r="U402" s="1076" t="n"/>
      <c r="V402" s="1076" t="n"/>
      <c r="W402" s="1076" t="n"/>
      <c r="X402" s="1076" t="n"/>
      <c r="Y402" s="1076" t="n"/>
      <c r="Z402" s="1076" t="n"/>
      <c r="AA402" s="1076" t="n"/>
      <c r="AB402" s="1076" t="n"/>
      <c r="AC402" s="1076" t="n"/>
      <c r="AD402" s="1076" t="n"/>
      <c r="AE402" s="1076" t="n"/>
    </row>
    <row r="403" ht="12.75" customHeight="1" s="789">
      <c r="A403" s="1076" t="n"/>
      <c r="B403" s="1076" t="n"/>
      <c r="C403" s="1076" t="n"/>
      <c r="D403" s="1076" t="n"/>
      <c r="E403" s="1076" t="n"/>
      <c r="F403" s="1076" t="n"/>
      <c r="G403" s="1076" t="n"/>
      <c r="H403" s="1076" t="n"/>
      <c r="I403" s="1076" t="n"/>
      <c r="J403" s="1076" t="n"/>
      <c r="K403" s="1076" t="n"/>
      <c r="L403" s="1076" t="n"/>
      <c r="M403" s="1076" t="n"/>
      <c r="N403" s="1076" t="n"/>
      <c r="O403" s="1076" t="n"/>
      <c r="P403" s="1076" t="n"/>
      <c r="Q403" s="1076" t="n"/>
      <c r="R403" s="1076" t="n"/>
      <c r="S403" s="1076" t="n"/>
      <c r="T403" s="1076" t="n"/>
      <c r="U403" s="1076" t="n"/>
      <c r="V403" s="1076" t="n"/>
      <c r="W403" s="1076" t="n"/>
      <c r="X403" s="1076" t="n"/>
      <c r="Y403" s="1076" t="n"/>
      <c r="Z403" s="1076" t="n"/>
      <c r="AA403" s="1076" t="n"/>
      <c r="AB403" s="1076" t="n"/>
      <c r="AC403" s="1076" t="n"/>
      <c r="AD403" s="1076" t="n"/>
      <c r="AE403" s="1076" t="n"/>
    </row>
    <row r="404" ht="12.75" customHeight="1" s="789">
      <c r="A404" s="1076" t="n"/>
      <c r="B404" s="1076" t="n"/>
      <c r="C404" s="1076" t="n"/>
      <c r="D404" s="1076" t="n"/>
      <c r="E404" s="1076" t="n"/>
      <c r="F404" s="1076" t="n"/>
      <c r="G404" s="1076" t="n"/>
      <c r="H404" s="1076" t="n"/>
      <c r="I404" s="1076" t="n"/>
      <c r="J404" s="1076" t="n"/>
      <c r="K404" s="1076" t="n"/>
      <c r="L404" s="1076" t="n"/>
      <c r="M404" s="1076" t="n"/>
      <c r="N404" s="1076" t="n"/>
      <c r="O404" s="1076" t="n"/>
      <c r="P404" s="1076" t="n"/>
      <c r="Q404" s="1076" t="n"/>
      <c r="R404" s="1076" t="n"/>
      <c r="S404" s="1076" t="n"/>
      <c r="T404" s="1076" t="n"/>
      <c r="U404" s="1076" t="n"/>
      <c r="V404" s="1076" t="n"/>
      <c r="W404" s="1076" t="n"/>
      <c r="X404" s="1076" t="n"/>
      <c r="Y404" s="1076" t="n"/>
      <c r="Z404" s="1076" t="n"/>
      <c r="AA404" s="1076" t="n"/>
      <c r="AB404" s="1076" t="n"/>
      <c r="AC404" s="1076" t="n"/>
      <c r="AD404" s="1076" t="n"/>
      <c r="AE404" s="1076" t="n"/>
    </row>
    <row r="405" ht="12.75" customHeight="1" s="789">
      <c r="A405" s="1076" t="n"/>
      <c r="B405" s="1076" t="n"/>
      <c r="C405" s="1076" t="n"/>
      <c r="D405" s="1076" t="n"/>
      <c r="E405" s="1076" t="n"/>
      <c r="F405" s="1076" t="n"/>
      <c r="G405" s="1076" t="n"/>
      <c r="H405" s="1076" t="n"/>
      <c r="I405" s="1076" t="n"/>
      <c r="J405" s="1076" t="n"/>
      <c r="K405" s="1076" t="n"/>
      <c r="L405" s="1076" t="n"/>
      <c r="M405" s="1076" t="n"/>
      <c r="N405" s="1076" t="n"/>
      <c r="O405" s="1076" t="n"/>
      <c r="P405" s="1076" t="n"/>
      <c r="Q405" s="1076" t="n"/>
      <c r="R405" s="1076" t="n"/>
      <c r="S405" s="1076" t="n"/>
      <c r="T405" s="1076" t="n"/>
      <c r="U405" s="1076" t="n"/>
      <c r="V405" s="1076" t="n"/>
      <c r="W405" s="1076" t="n"/>
      <c r="X405" s="1076" t="n"/>
      <c r="Y405" s="1076" t="n"/>
      <c r="Z405" s="1076" t="n"/>
      <c r="AA405" s="1076" t="n"/>
      <c r="AB405" s="1076" t="n"/>
      <c r="AC405" s="1076" t="n"/>
      <c r="AD405" s="1076" t="n"/>
      <c r="AE405" s="1076" t="n"/>
    </row>
    <row r="406" ht="12.75" customHeight="1" s="789">
      <c r="A406" s="1076" t="n"/>
      <c r="B406" s="1076" t="n"/>
      <c r="C406" s="1076" t="n"/>
      <c r="D406" s="1076" t="n"/>
      <c r="E406" s="1076" t="n"/>
      <c r="F406" s="1076" t="n"/>
      <c r="G406" s="1076" t="n"/>
      <c r="H406" s="1076" t="n"/>
      <c r="I406" s="1076" t="n"/>
      <c r="J406" s="1076" t="n"/>
      <c r="K406" s="1076" t="n"/>
      <c r="L406" s="1076" t="n"/>
      <c r="M406" s="1076" t="n"/>
      <c r="N406" s="1076" t="n"/>
      <c r="O406" s="1076" t="n"/>
      <c r="P406" s="1076" t="n"/>
      <c r="Q406" s="1076" t="n"/>
      <c r="R406" s="1076" t="n"/>
      <c r="S406" s="1076" t="n"/>
      <c r="T406" s="1076" t="n"/>
      <c r="U406" s="1076" t="n"/>
      <c r="V406" s="1076" t="n"/>
      <c r="W406" s="1076" t="n"/>
      <c r="X406" s="1076" t="n"/>
      <c r="Y406" s="1076" t="n"/>
      <c r="Z406" s="1076" t="n"/>
      <c r="AA406" s="1076" t="n"/>
      <c r="AB406" s="1076" t="n"/>
      <c r="AC406" s="1076" t="n"/>
      <c r="AD406" s="1076" t="n"/>
      <c r="AE406" s="1076" t="n"/>
    </row>
    <row r="407" ht="12.75" customHeight="1" s="789">
      <c r="A407" s="1076" t="n"/>
      <c r="B407" s="1076" t="n"/>
      <c r="C407" s="1076" t="n"/>
      <c r="D407" s="1076" t="n"/>
      <c r="E407" s="1076" t="n"/>
      <c r="F407" s="1076" t="n"/>
      <c r="G407" s="1076" t="n"/>
      <c r="H407" s="1076" t="n"/>
      <c r="I407" s="1076" t="n"/>
      <c r="J407" s="1076" t="n"/>
      <c r="K407" s="1076" t="n"/>
      <c r="L407" s="1076" t="n"/>
      <c r="M407" s="1076" t="n"/>
      <c r="N407" s="1076" t="n"/>
      <c r="O407" s="1076" t="n"/>
      <c r="P407" s="1076" t="n"/>
      <c r="Q407" s="1076" t="n"/>
      <c r="R407" s="1076" t="n"/>
      <c r="S407" s="1076" t="n"/>
      <c r="T407" s="1076" t="n"/>
      <c r="U407" s="1076" t="n"/>
      <c r="V407" s="1076" t="n"/>
      <c r="W407" s="1076" t="n"/>
      <c r="X407" s="1076" t="n"/>
      <c r="Y407" s="1076" t="n"/>
      <c r="Z407" s="1076" t="n"/>
      <c r="AA407" s="1076" t="n"/>
      <c r="AB407" s="1076" t="n"/>
      <c r="AC407" s="1076" t="n"/>
      <c r="AD407" s="1076" t="n"/>
      <c r="AE407" s="1076" t="n"/>
    </row>
    <row r="408" ht="12.75" customHeight="1" s="789">
      <c r="A408" s="1076" t="n"/>
      <c r="B408" s="1076" t="n"/>
      <c r="C408" s="1076" t="n"/>
      <c r="D408" s="1076" t="n"/>
      <c r="E408" s="1076" t="n"/>
      <c r="F408" s="1076" t="n"/>
      <c r="G408" s="1076" t="n"/>
      <c r="H408" s="1076" t="n"/>
      <c r="I408" s="1076" t="n"/>
      <c r="J408" s="1076" t="n"/>
      <c r="K408" s="1076" t="n"/>
      <c r="L408" s="1076" t="n"/>
      <c r="M408" s="1076" t="n"/>
      <c r="N408" s="1076" t="n"/>
      <c r="O408" s="1076" t="n"/>
      <c r="P408" s="1076" t="n"/>
      <c r="Q408" s="1076" t="n"/>
      <c r="R408" s="1076" t="n"/>
      <c r="S408" s="1076" t="n"/>
      <c r="T408" s="1076" t="n"/>
      <c r="U408" s="1076" t="n"/>
      <c r="V408" s="1076" t="n"/>
      <c r="W408" s="1076" t="n"/>
      <c r="X408" s="1076" t="n"/>
      <c r="Y408" s="1076" t="n"/>
      <c r="Z408" s="1076" t="n"/>
      <c r="AA408" s="1076" t="n"/>
      <c r="AB408" s="1076" t="n"/>
      <c r="AC408" s="1076" t="n"/>
      <c r="AD408" s="1076" t="n"/>
      <c r="AE408" s="1076" t="n"/>
    </row>
    <row r="409" ht="12.75" customHeight="1" s="789">
      <c r="A409" s="1076" t="n"/>
      <c r="B409" s="1076" t="n"/>
      <c r="C409" s="1076" t="n"/>
      <c r="D409" s="1076" t="n"/>
      <c r="E409" s="1076" t="n"/>
      <c r="F409" s="1076" t="n"/>
      <c r="G409" s="1076" t="n"/>
      <c r="H409" s="1076" t="n"/>
      <c r="I409" s="1076" t="n"/>
      <c r="J409" s="1076" t="n"/>
      <c r="K409" s="1076" t="n"/>
      <c r="L409" s="1076" t="n"/>
      <c r="M409" s="1076" t="n"/>
      <c r="N409" s="1076" t="n"/>
      <c r="O409" s="1076" t="n"/>
      <c r="P409" s="1076" t="n"/>
      <c r="Q409" s="1076" t="n"/>
      <c r="R409" s="1076" t="n"/>
      <c r="S409" s="1076" t="n"/>
      <c r="T409" s="1076" t="n"/>
      <c r="U409" s="1076" t="n"/>
      <c r="V409" s="1076" t="n"/>
      <c r="W409" s="1076" t="n"/>
      <c r="X409" s="1076" t="n"/>
      <c r="Y409" s="1076" t="n"/>
      <c r="Z409" s="1076" t="n"/>
      <c r="AA409" s="1076" t="n"/>
      <c r="AB409" s="1076" t="n"/>
      <c r="AC409" s="1076" t="n"/>
      <c r="AD409" s="1076" t="n"/>
      <c r="AE409" s="1076" t="n"/>
    </row>
    <row r="410" ht="12.75" customHeight="1" s="789">
      <c r="A410" s="1076" t="n"/>
      <c r="B410" s="1076" t="n"/>
      <c r="C410" s="1076" t="n"/>
      <c r="D410" s="1076" t="n"/>
      <c r="E410" s="1076" t="n"/>
      <c r="F410" s="1076" t="n"/>
      <c r="G410" s="1076" t="n"/>
      <c r="H410" s="1076" t="n"/>
      <c r="I410" s="1076" t="n"/>
      <c r="J410" s="1076" t="n"/>
      <c r="K410" s="1076" t="n"/>
      <c r="L410" s="1076" t="n"/>
      <c r="M410" s="1076" t="n"/>
      <c r="N410" s="1076" t="n"/>
      <c r="O410" s="1076" t="n"/>
      <c r="P410" s="1076" t="n"/>
      <c r="Q410" s="1076" t="n"/>
      <c r="R410" s="1076" t="n"/>
      <c r="S410" s="1076" t="n"/>
      <c r="T410" s="1076" t="n"/>
      <c r="U410" s="1076" t="n"/>
      <c r="V410" s="1076" t="n"/>
      <c r="W410" s="1076" t="n"/>
      <c r="X410" s="1076" t="n"/>
      <c r="Y410" s="1076" t="n"/>
      <c r="Z410" s="1076" t="n"/>
      <c r="AA410" s="1076" t="n"/>
      <c r="AB410" s="1076" t="n"/>
      <c r="AC410" s="1076" t="n"/>
      <c r="AD410" s="1076" t="n"/>
      <c r="AE410" s="1076" t="n"/>
    </row>
    <row r="411" ht="12.75" customHeight="1" s="789">
      <c r="A411" s="1076" t="n"/>
      <c r="B411" s="1076" t="n"/>
      <c r="C411" s="1076" t="n"/>
      <c r="D411" s="1076" t="n"/>
      <c r="E411" s="1076" t="n"/>
      <c r="F411" s="1076" t="n"/>
      <c r="G411" s="1076" t="n"/>
      <c r="H411" s="1076" t="n"/>
      <c r="I411" s="1076" t="n"/>
      <c r="J411" s="1076" t="n"/>
      <c r="K411" s="1076" t="n"/>
      <c r="L411" s="1076" t="n"/>
      <c r="M411" s="1076" t="n"/>
      <c r="N411" s="1076" t="n"/>
      <c r="O411" s="1076" t="n"/>
      <c r="P411" s="1076" t="n"/>
      <c r="Q411" s="1076" t="n"/>
      <c r="R411" s="1076" t="n"/>
      <c r="S411" s="1076" t="n"/>
      <c r="T411" s="1076" t="n"/>
      <c r="U411" s="1076" t="n"/>
      <c r="V411" s="1076" t="n"/>
      <c r="W411" s="1076" t="n"/>
      <c r="X411" s="1076" t="n"/>
      <c r="Y411" s="1076" t="n"/>
      <c r="Z411" s="1076" t="n"/>
      <c r="AA411" s="1076" t="n"/>
      <c r="AB411" s="1076" t="n"/>
      <c r="AC411" s="1076" t="n"/>
      <c r="AD411" s="1076" t="n"/>
      <c r="AE411" s="1076" t="n"/>
    </row>
    <row r="412" ht="12.75" customHeight="1" s="789">
      <c r="A412" s="1076" t="n"/>
      <c r="B412" s="1076" t="n"/>
      <c r="C412" s="1076" t="n"/>
      <c r="D412" s="1076" t="n"/>
      <c r="E412" s="1076" t="n"/>
      <c r="F412" s="1076" t="n"/>
      <c r="G412" s="1076" t="n"/>
      <c r="H412" s="1076" t="n"/>
      <c r="I412" s="1076" t="n"/>
      <c r="J412" s="1076" t="n"/>
      <c r="K412" s="1076" t="n"/>
      <c r="L412" s="1076" t="n"/>
      <c r="M412" s="1076" t="n"/>
      <c r="N412" s="1076" t="n"/>
      <c r="O412" s="1076" t="n"/>
      <c r="P412" s="1076" t="n"/>
      <c r="Q412" s="1076" t="n"/>
      <c r="R412" s="1076" t="n"/>
      <c r="S412" s="1076" t="n"/>
      <c r="T412" s="1076" t="n"/>
      <c r="U412" s="1076" t="n"/>
      <c r="V412" s="1076" t="n"/>
      <c r="W412" s="1076" t="n"/>
      <c r="X412" s="1076" t="n"/>
      <c r="Y412" s="1076" t="n"/>
      <c r="Z412" s="1076" t="n"/>
      <c r="AA412" s="1076" t="n"/>
      <c r="AB412" s="1076" t="n"/>
      <c r="AC412" s="1076" t="n"/>
      <c r="AD412" s="1076" t="n"/>
      <c r="AE412" s="1076" t="n"/>
    </row>
    <row r="413" ht="12.75" customHeight="1" s="789">
      <c r="A413" s="1076" t="n"/>
      <c r="B413" s="1076" t="n"/>
      <c r="C413" s="1076" t="n"/>
      <c r="D413" s="1076" t="n"/>
      <c r="E413" s="1076" t="n"/>
      <c r="F413" s="1076" t="n"/>
      <c r="G413" s="1076" t="n"/>
      <c r="H413" s="1076" t="n"/>
      <c r="I413" s="1076" t="n"/>
      <c r="J413" s="1076" t="n"/>
      <c r="K413" s="1076" t="n"/>
      <c r="L413" s="1076" t="n"/>
      <c r="M413" s="1076" t="n"/>
      <c r="N413" s="1076" t="n"/>
      <c r="O413" s="1076" t="n"/>
      <c r="P413" s="1076" t="n"/>
      <c r="Q413" s="1076" t="n"/>
      <c r="R413" s="1076" t="n"/>
      <c r="S413" s="1076" t="n"/>
      <c r="T413" s="1076" t="n"/>
      <c r="U413" s="1076" t="n"/>
      <c r="V413" s="1076" t="n"/>
      <c r="W413" s="1076" t="n"/>
      <c r="X413" s="1076" t="n"/>
      <c r="Y413" s="1076" t="n"/>
      <c r="Z413" s="1076" t="n"/>
      <c r="AA413" s="1076" t="n"/>
      <c r="AB413" s="1076" t="n"/>
      <c r="AC413" s="1076" t="n"/>
      <c r="AD413" s="1076" t="n"/>
      <c r="AE413" s="1076" t="n"/>
    </row>
    <row r="414" ht="12.75" customHeight="1" s="789">
      <c r="A414" s="1076" t="n"/>
      <c r="B414" s="1076" t="n"/>
      <c r="C414" s="1076" t="n"/>
      <c r="D414" s="1076" t="n"/>
      <c r="E414" s="1076" t="n"/>
      <c r="F414" s="1076" t="n"/>
      <c r="G414" s="1076" t="n"/>
      <c r="H414" s="1076" t="n"/>
      <c r="I414" s="1076" t="n"/>
      <c r="J414" s="1076" t="n"/>
      <c r="K414" s="1076" t="n"/>
      <c r="L414" s="1076" t="n"/>
      <c r="M414" s="1076" t="n"/>
      <c r="N414" s="1076" t="n"/>
      <c r="O414" s="1076" t="n"/>
      <c r="P414" s="1076" t="n"/>
      <c r="Q414" s="1076" t="n"/>
      <c r="R414" s="1076" t="n"/>
      <c r="S414" s="1076" t="n"/>
      <c r="T414" s="1076" t="n"/>
      <c r="U414" s="1076" t="n"/>
      <c r="V414" s="1076" t="n"/>
      <c r="W414" s="1076" t="n"/>
      <c r="X414" s="1076" t="n"/>
      <c r="Y414" s="1076" t="n"/>
      <c r="Z414" s="1076" t="n"/>
      <c r="AA414" s="1076" t="n"/>
      <c r="AB414" s="1076" t="n"/>
      <c r="AC414" s="1076" t="n"/>
      <c r="AD414" s="1076" t="n"/>
      <c r="AE414" s="1076" t="n"/>
    </row>
    <row r="415" ht="12.75" customHeight="1" s="789">
      <c r="A415" s="1076" t="n"/>
      <c r="B415" s="1076" t="n"/>
      <c r="C415" s="1076" t="n"/>
      <c r="D415" s="1076" t="n"/>
      <c r="E415" s="1076" t="n"/>
      <c r="F415" s="1076" t="n"/>
      <c r="G415" s="1076" t="n"/>
      <c r="H415" s="1076" t="n"/>
      <c r="I415" s="1076" t="n"/>
      <c r="J415" s="1076" t="n"/>
      <c r="K415" s="1076" t="n"/>
      <c r="L415" s="1076" t="n"/>
      <c r="M415" s="1076" t="n"/>
      <c r="N415" s="1076" t="n"/>
      <c r="O415" s="1076" t="n"/>
      <c r="P415" s="1076" t="n"/>
      <c r="Q415" s="1076" t="n"/>
      <c r="R415" s="1076" t="n"/>
      <c r="S415" s="1076" t="n"/>
      <c r="T415" s="1076" t="n"/>
      <c r="U415" s="1076" t="n"/>
      <c r="V415" s="1076" t="n"/>
      <c r="W415" s="1076" t="n"/>
      <c r="X415" s="1076" t="n"/>
      <c r="Y415" s="1076" t="n"/>
      <c r="Z415" s="1076" t="n"/>
      <c r="AA415" s="1076" t="n"/>
      <c r="AB415" s="1076" t="n"/>
      <c r="AC415" s="1076" t="n"/>
      <c r="AD415" s="1076" t="n"/>
      <c r="AE415" s="1076" t="n"/>
    </row>
    <row r="416" ht="12.75" customHeight="1" s="789">
      <c r="A416" s="1076" t="n"/>
      <c r="B416" s="1076" t="n"/>
      <c r="C416" s="1076" t="n"/>
      <c r="D416" s="1076" t="n"/>
      <c r="E416" s="1076" t="n"/>
      <c r="F416" s="1076" t="n"/>
      <c r="G416" s="1076" t="n"/>
      <c r="H416" s="1076" t="n"/>
      <c r="I416" s="1076" t="n"/>
      <c r="J416" s="1076" t="n"/>
      <c r="K416" s="1076" t="n"/>
      <c r="L416" s="1076" t="n"/>
      <c r="M416" s="1076" t="n"/>
      <c r="N416" s="1076" t="n"/>
      <c r="O416" s="1076" t="n"/>
      <c r="P416" s="1076" t="n"/>
      <c r="Q416" s="1076" t="n"/>
      <c r="R416" s="1076" t="n"/>
      <c r="S416" s="1076" t="n"/>
      <c r="T416" s="1076" t="n"/>
      <c r="U416" s="1076" t="n"/>
      <c r="V416" s="1076" t="n"/>
      <c r="W416" s="1076" t="n"/>
      <c r="X416" s="1076" t="n"/>
      <c r="Y416" s="1076" t="n"/>
      <c r="Z416" s="1076" t="n"/>
      <c r="AA416" s="1076" t="n"/>
      <c r="AB416" s="1076" t="n"/>
      <c r="AC416" s="1076" t="n"/>
      <c r="AD416" s="1076" t="n"/>
      <c r="AE416" s="1076" t="n"/>
    </row>
    <row r="417" ht="12.75" customHeight="1" s="789">
      <c r="A417" s="1076" t="n"/>
      <c r="B417" s="1076" t="n"/>
      <c r="C417" s="1076" t="n"/>
      <c r="D417" s="1076" t="n"/>
      <c r="E417" s="1076" t="n"/>
      <c r="F417" s="1076" t="n"/>
      <c r="G417" s="1076" t="n"/>
      <c r="H417" s="1076" t="n"/>
      <c r="I417" s="1076" t="n"/>
      <c r="J417" s="1076" t="n"/>
      <c r="K417" s="1076" t="n"/>
      <c r="L417" s="1076" t="n"/>
      <c r="M417" s="1076" t="n"/>
      <c r="N417" s="1076" t="n"/>
      <c r="O417" s="1076" t="n"/>
      <c r="P417" s="1076" t="n"/>
      <c r="Q417" s="1076" t="n"/>
      <c r="R417" s="1076" t="n"/>
      <c r="S417" s="1076" t="n"/>
      <c r="T417" s="1076" t="n"/>
      <c r="U417" s="1076" t="n"/>
      <c r="V417" s="1076" t="n"/>
      <c r="W417" s="1076" t="n"/>
      <c r="X417" s="1076" t="n"/>
      <c r="Y417" s="1076" t="n"/>
      <c r="Z417" s="1076" t="n"/>
      <c r="AA417" s="1076" t="n"/>
      <c r="AB417" s="1076" t="n"/>
      <c r="AC417" s="1076" t="n"/>
      <c r="AD417" s="1076" t="n"/>
      <c r="AE417" s="1076" t="n"/>
    </row>
    <row r="418" ht="12.75" customHeight="1" s="789">
      <c r="A418" s="1076" t="n"/>
      <c r="B418" s="1076" t="n"/>
      <c r="C418" s="1076" t="n"/>
      <c r="D418" s="1076" t="n"/>
      <c r="E418" s="1076" t="n"/>
      <c r="F418" s="1076" t="n"/>
      <c r="G418" s="1076" t="n"/>
      <c r="H418" s="1076" t="n"/>
      <c r="I418" s="1076" t="n"/>
      <c r="J418" s="1076" t="n"/>
      <c r="K418" s="1076" t="n"/>
      <c r="L418" s="1076" t="n"/>
      <c r="M418" s="1076" t="n"/>
      <c r="N418" s="1076" t="n"/>
      <c r="O418" s="1076" t="n"/>
      <c r="P418" s="1076" t="n"/>
      <c r="Q418" s="1076" t="n"/>
      <c r="R418" s="1076" t="n"/>
      <c r="S418" s="1076" t="n"/>
      <c r="T418" s="1076" t="n"/>
      <c r="U418" s="1076" t="n"/>
      <c r="V418" s="1076" t="n"/>
      <c r="W418" s="1076" t="n"/>
      <c r="X418" s="1076" t="n"/>
      <c r="Y418" s="1076" t="n"/>
      <c r="Z418" s="1076" t="n"/>
      <c r="AA418" s="1076" t="n"/>
      <c r="AB418" s="1076" t="n"/>
      <c r="AC418" s="1076" t="n"/>
      <c r="AD418" s="1076" t="n"/>
      <c r="AE418" s="1076" t="n"/>
    </row>
    <row r="419" ht="12.75" customHeight="1" s="789">
      <c r="A419" s="1076" t="n"/>
      <c r="B419" s="1076" t="n"/>
      <c r="C419" s="1076" t="n"/>
      <c r="D419" s="1076" t="n"/>
      <c r="E419" s="1076" t="n"/>
      <c r="F419" s="1076" t="n"/>
      <c r="G419" s="1076" t="n"/>
      <c r="H419" s="1076" t="n"/>
      <c r="I419" s="1076" t="n"/>
      <c r="J419" s="1076" t="n"/>
      <c r="K419" s="1076" t="n"/>
      <c r="L419" s="1076" t="n"/>
      <c r="M419" s="1076" t="n"/>
      <c r="N419" s="1076" t="n"/>
      <c r="O419" s="1076" t="n"/>
      <c r="P419" s="1076" t="n"/>
      <c r="Q419" s="1076" t="n"/>
      <c r="R419" s="1076" t="n"/>
      <c r="S419" s="1076" t="n"/>
      <c r="T419" s="1076" t="n"/>
      <c r="U419" s="1076" t="n"/>
      <c r="V419" s="1076" t="n"/>
      <c r="W419" s="1076" t="n"/>
      <c r="X419" s="1076" t="n"/>
      <c r="Y419" s="1076" t="n"/>
      <c r="Z419" s="1076" t="n"/>
      <c r="AA419" s="1076" t="n"/>
      <c r="AB419" s="1076" t="n"/>
      <c r="AC419" s="1076" t="n"/>
      <c r="AD419" s="1076" t="n"/>
      <c r="AE419" s="1076" t="n"/>
    </row>
    <row r="420" ht="12.75" customHeight="1" s="789">
      <c r="A420" s="1076" t="n"/>
      <c r="B420" s="1076" t="n"/>
      <c r="C420" s="1076" t="n"/>
      <c r="D420" s="1076" t="n"/>
      <c r="E420" s="1076" t="n"/>
      <c r="F420" s="1076" t="n"/>
      <c r="G420" s="1076" t="n"/>
      <c r="H420" s="1076" t="n"/>
      <c r="I420" s="1076" t="n"/>
      <c r="J420" s="1076" t="n"/>
      <c r="K420" s="1076" t="n"/>
      <c r="L420" s="1076" t="n"/>
      <c r="M420" s="1076" t="n"/>
      <c r="N420" s="1076" t="n"/>
      <c r="O420" s="1076" t="n"/>
      <c r="P420" s="1076" t="n"/>
      <c r="Q420" s="1076" t="n"/>
      <c r="R420" s="1076" t="n"/>
      <c r="S420" s="1076" t="n"/>
      <c r="T420" s="1076" t="n"/>
      <c r="U420" s="1076" t="n"/>
      <c r="V420" s="1076" t="n"/>
      <c r="W420" s="1076" t="n"/>
      <c r="X420" s="1076" t="n"/>
      <c r="Y420" s="1076" t="n"/>
      <c r="Z420" s="1076" t="n"/>
      <c r="AA420" s="1076" t="n"/>
      <c r="AB420" s="1076" t="n"/>
      <c r="AC420" s="1076" t="n"/>
      <c r="AD420" s="1076" t="n"/>
      <c r="AE420" s="1076" t="n"/>
    </row>
    <row r="421" ht="12.75" customHeight="1" s="789">
      <c r="A421" s="1076" t="n"/>
      <c r="B421" s="1076" t="n"/>
      <c r="C421" s="1076" t="n"/>
      <c r="D421" s="1076" t="n"/>
      <c r="E421" s="1076" t="n"/>
      <c r="F421" s="1076" t="n"/>
      <c r="G421" s="1076" t="n"/>
      <c r="H421" s="1076" t="n"/>
      <c r="I421" s="1076" t="n"/>
      <c r="J421" s="1076" t="n"/>
      <c r="K421" s="1076" t="n"/>
      <c r="L421" s="1076" t="n"/>
      <c r="M421" s="1076" t="n"/>
      <c r="N421" s="1076" t="n"/>
      <c r="O421" s="1076" t="n"/>
      <c r="P421" s="1076" t="n"/>
      <c r="Q421" s="1076" t="n"/>
      <c r="R421" s="1076" t="n"/>
      <c r="S421" s="1076" t="n"/>
      <c r="T421" s="1076" t="n"/>
      <c r="U421" s="1076" t="n"/>
      <c r="V421" s="1076" t="n"/>
      <c r="W421" s="1076" t="n"/>
      <c r="X421" s="1076" t="n"/>
      <c r="Y421" s="1076" t="n"/>
      <c r="Z421" s="1076" t="n"/>
      <c r="AA421" s="1076" t="n"/>
      <c r="AB421" s="1076" t="n"/>
      <c r="AC421" s="1076" t="n"/>
      <c r="AD421" s="1076" t="n"/>
      <c r="AE421" s="1076" t="n"/>
    </row>
    <row r="422" ht="12.75" customHeight="1" s="789">
      <c r="A422" s="1076" t="n"/>
      <c r="B422" s="1076" t="n"/>
      <c r="C422" s="1076" t="n"/>
      <c r="D422" s="1076" t="n"/>
      <c r="E422" s="1076" t="n"/>
      <c r="F422" s="1076" t="n"/>
      <c r="G422" s="1076" t="n"/>
      <c r="H422" s="1076" t="n"/>
      <c r="I422" s="1076" t="n"/>
      <c r="J422" s="1076" t="n"/>
      <c r="K422" s="1076" t="n"/>
      <c r="L422" s="1076" t="n"/>
      <c r="M422" s="1076" t="n"/>
      <c r="N422" s="1076" t="n"/>
      <c r="O422" s="1076" t="n"/>
      <c r="P422" s="1076" t="n"/>
      <c r="Q422" s="1076" t="n"/>
      <c r="R422" s="1076" t="n"/>
      <c r="S422" s="1076" t="n"/>
      <c r="T422" s="1076" t="n"/>
      <c r="U422" s="1076" t="n"/>
      <c r="V422" s="1076" t="n"/>
      <c r="W422" s="1076" t="n"/>
      <c r="X422" s="1076" t="n"/>
      <c r="Y422" s="1076" t="n"/>
      <c r="Z422" s="1076" t="n"/>
      <c r="AA422" s="1076" t="n"/>
      <c r="AB422" s="1076" t="n"/>
      <c r="AC422" s="1076" t="n"/>
      <c r="AD422" s="1076" t="n"/>
      <c r="AE422" s="1076" t="n"/>
    </row>
    <row r="423" ht="12.75" customHeight="1" s="789">
      <c r="A423" s="1076" t="n"/>
      <c r="B423" s="1076" t="n"/>
      <c r="C423" s="1076" t="n"/>
      <c r="D423" s="1076" t="n"/>
      <c r="E423" s="1076" t="n"/>
      <c r="F423" s="1076" t="n"/>
      <c r="G423" s="1076" t="n"/>
      <c r="H423" s="1076" t="n"/>
      <c r="I423" s="1076" t="n"/>
      <c r="J423" s="1076" t="n"/>
      <c r="K423" s="1076" t="n"/>
      <c r="L423" s="1076" t="n"/>
      <c r="M423" s="1076" t="n"/>
      <c r="N423" s="1076" t="n"/>
      <c r="O423" s="1076" t="n"/>
      <c r="P423" s="1076" t="n"/>
      <c r="Q423" s="1076" t="n"/>
      <c r="R423" s="1076" t="n"/>
      <c r="S423" s="1076" t="n"/>
      <c r="T423" s="1076" t="n"/>
      <c r="U423" s="1076" t="n"/>
      <c r="V423" s="1076" t="n"/>
      <c r="W423" s="1076" t="n"/>
      <c r="X423" s="1076" t="n"/>
      <c r="Y423" s="1076" t="n"/>
      <c r="Z423" s="1076" t="n"/>
      <c r="AA423" s="1076" t="n"/>
      <c r="AB423" s="1076" t="n"/>
      <c r="AC423" s="1076" t="n"/>
      <c r="AD423" s="1076" t="n"/>
      <c r="AE423" s="1076" t="n"/>
    </row>
    <row r="424" ht="12.75" customHeight="1" s="789">
      <c r="A424" s="1076" t="n"/>
      <c r="B424" s="1076" t="n"/>
      <c r="C424" s="1076" t="n"/>
      <c r="D424" s="1076" t="n"/>
      <c r="E424" s="1076" t="n"/>
      <c r="F424" s="1076" t="n"/>
      <c r="G424" s="1076" t="n"/>
      <c r="H424" s="1076" t="n"/>
      <c r="I424" s="1076" t="n"/>
      <c r="J424" s="1076" t="n"/>
      <c r="K424" s="1076" t="n"/>
      <c r="L424" s="1076" t="n"/>
      <c r="M424" s="1076" t="n"/>
      <c r="N424" s="1076" t="n"/>
      <c r="O424" s="1076" t="n"/>
      <c r="P424" s="1076" t="n"/>
      <c r="Q424" s="1076" t="n"/>
      <c r="R424" s="1076" t="n"/>
      <c r="S424" s="1076" t="n"/>
      <c r="T424" s="1076" t="n"/>
      <c r="U424" s="1076" t="n"/>
      <c r="V424" s="1076" t="n"/>
      <c r="W424" s="1076" t="n"/>
      <c r="X424" s="1076" t="n"/>
      <c r="Y424" s="1076" t="n"/>
      <c r="Z424" s="1076" t="n"/>
      <c r="AA424" s="1076" t="n"/>
      <c r="AB424" s="1076" t="n"/>
      <c r="AC424" s="1076" t="n"/>
      <c r="AD424" s="1076" t="n"/>
      <c r="AE424" s="1076" t="n"/>
    </row>
    <row r="425" ht="12.75" customHeight="1" s="789">
      <c r="A425" s="1076" t="n"/>
      <c r="B425" s="1076" t="n"/>
      <c r="C425" s="1076" t="n"/>
      <c r="D425" s="1076" t="n"/>
      <c r="E425" s="1076" t="n"/>
      <c r="F425" s="1076" t="n"/>
      <c r="G425" s="1076" t="n"/>
      <c r="H425" s="1076" t="n"/>
      <c r="I425" s="1076" t="n"/>
      <c r="J425" s="1076" t="n"/>
      <c r="K425" s="1076" t="n"/>
      <c r="L425" s="1076" t="n"/>
      <c r="M425" s="1076" t="n"/>
      <c r="N425" s="1076" t="n"/>
      <c r="O425" s="1076" t="n"/>
      <c r="P425" s="1076" t="n"/>
      <c r="Q425" s="1076" t="n"/>
      <c r="R425" s="1076" t="n"/>
      <c r="S425" s="1076" t="n"/>
      <c r="T425" s="1076" t="n"/>
      <c r="U425" s="1076" t="n"/>
      <c r="V425" s="1076" t="n"/>
      <c r="W425" s="1076" t="n"/>
      <c r="X425" s="1076" t="n"/>
      <c r="Y425" s="1076" t="n"/>
      <c r="Z425" s="1076" t="n"/>
      <c r="AA425" s="1076" t="n"/>
      <c r="AB425" s="1076" t="n"/>
      <c r="AC425" s="1076" t="n"/>
      <c r="AD425" s="1076" t="n"/>
      <c r="AE425" s="1076" t="n"/>
    </row>
    <row r="426" ht="12.75" customHeight="1" s="789">
      <c r="A426" s="1076" t="n"/>
      <c r="B426" s="1076" t="n"/>
      <c r="C426" s="1076" t="n"/>
      <c r="D426" s="1076" t="n"/>
      <c r="E426" s="1076" t="n"/>
      <c r="F426" s="1076" t="n"/>
      <c r="G426" s="1076" t="n"/>
      <c r="H426" s="1076" t="n"/>
      <c r="I426" s="1076" t="n"/>
      <c r="J426" s="1076" t="n"/>
      <c r="K426" s="1076" t="n"/>
      <c r="L426" s="1076" t="n"/>
      <c r="M426" s="1076" t="n"/>
      <c r="N426" s="1076" t="n"/>
      <c r="O426" s="1076" t="n"/>
      <c r="P426" s="1076" t="n"/>
      <c r="Q426" s="1076" t="n"/>
      <c r="R426" s="1076" t="n"/>
      <c r="S426" s="1076" t="n"/>
      <c r="T426" s="1076" t="n"/>
      <c r="U426" s="1076" t="n"/>
      <c r="V426" s="1076" t="n"/>
      <c r="W426" s="1076" t="n"/>
      <c r="X426" s="1076" t="n"/>
      <c r="Y426" s="1076" t="n"/>
      <c r="Z426" s="1076" t="n"/>
      <c r="AA426" s="1076" t="n"/>
      <c r="AB426" s="1076" t="n"/>
      <c r="AC426" s="1076" t="n"/>
      <c r="AD426" s="1076" t="n"/>
      <c r="AE426" s="1076" t="n"/>
    </row>
    <row r="427" ht="12.75" customHeight="1" s="789">
      <c r="A427" s="1076" t="n"/>
      <c r="B427" s="1076" t="n"/>
      <c r="C427" s="1076" t="n"/>
      <c r="D427" s="1076" t="n"/>
      <c r="E427" s="1076" t="n"/>
      <c r="F427" s="1076" t="n"/>
      <c r="G427" s="1076" t="n"/>
      <c r="H427" s="1076" t="n"/>
      <c r="I427" s="1076" t="n"/>
      <c r="J427" s="1076" t="n"/>
      <c r="K427" s="1076" t="n"/>
      <c r="L427" s="1076" t="n"/>
      <c r="M427" s="1076" t="n"/>
      <c r="N427" s="1076" t="n"/>
      <c r="O427" s="1076" t="n"/>
      <c r="P427" s="1076" t="n"/>
      <c r="Q427" s="1076" t="n"/>
      <c r="R427" s="1076" t="n"/>
      <c r="S427" s="1076" t="n"/>
      <c r="T427" s="1076" t="n"/>
      <c r="U427" s="1076" t="n"/>
      <c r="V427" s="1076" t="n"/>
      <c r="W427" s="1076" t="n"/>
      <c r="X427" s="1076" t="n"/>
      <c r="Y427" s="1076" t="n"/>
      <c r="Z427" s="1076" t="n"/>
      <c r="AA427" s="1076" t="n"/>
      <c r="AB427" s="1076" t="n"/>
      <c r="AC427" s="1076" t="n"/>
      <c r="AD427" s="1076" t="n"/>
      <c r="AE427" s="1076" t="n"/>
    </row>
    <row r="428" ht="12.75" customHeight="1" s="789">
      <c r="A428" s="1076" t="n"/>
      <c r="B428" s="1076" t="n"/>
      <c r="C428" s="1076" t="n"/>
      <c r="D428" s="1076" t="n"/>
      <c r="E428" s="1076" t="n"/>
      <c r="F428" s="1076" t="n"/>
      <c r="G428" s="1076" t="n"/>
      <c r="H428" s="1076" t="n"/>
      <c r="I428" s="1076" t="n"/>
      <c r="J428" s="1076" t="n"/>
      <c r="K428" s="1076" t="n"/>
      <c r="L428" s="1076" t="n"/>
      <c r="M428" s="1076" t="n"/>
      <c r="N428" s="1076" t="n"/>
      <c r="O428" s="1076" t="n"/>
      <c r="P428" s="1076" t="n"/>
      <c r="Q428" s="1076" t="n"/>
      <c r="R428" s="1076" t="n"/>
      <c r="S428" s="1076" t="n"/>
      <c r="T428" s="1076" t="n"/>
      <c r="U428" s="1076" t="n"/>
      <c r="V428" s="1076" t="n"/>
      <c r="W428" s="1076" t="n"/>
      <c r="X428" s="1076" t="n"/>
      <c r="Y428" s="1076" t="n"/>
      <c r="Z428" s="1076" t="n"/>
      <c r="AA428" s="1076" t="n"/>
      <c r="AB428" s="1076" t="n"/>
      <c r="AC428" s="1076" t="n"/>
      <c r="AD428" s="1076" t="n"/>
      <c r="AE428" s="1076" t="n"/>
    </row>
    <row r="429" ht="12.75" customHeight="1" s="789">
      <c r="A429" s="1076" t="n"/>
      <c r="B429" s="1076" t="n"/>
      <c r="C429" s="1076" t="n"/>
      <c r="D429" s="1076" t="n"/>
      <c r="E429" s="1076" t="n"/>
      <c r="F429" s="1076" t="n"/>
      <c r="G429" s="1076" t="n"/>
      <c r="H429" s="1076" t="n"/>
      <c r="I429" s="1076" t="n"/>
      <c r="J429" s="1076" t="n"/>
      <c r="K429" s="1076" t="n"/>
      <c r="L429" s="1076" t="n"/>
      <c r="M429" s="1076" t="n"/>
      <c r="N429" s="1076" t="n"/>
      <c r="O429" s="1076" t="n"/>
      <c r="P429" s="1076" t="n"/>
      <c r="Q429" s="1076" t="n"/>
      <c r="R429" s="1076" t="n"/>
      <c r="S429" s="1076" t="n"/>
      <c r="T429" s="1076" t="n"/>
      <c r="U429" s="1076" t="n"/>
      <c r="V429" s="1076" t="n"/>
      <c r="W429" s="1076" t="n"/>
      <c r="X429" s="1076" t="n"/>
      <c r="Y429" s="1076" t="n"/>
      <c r="Z429" s="1076" t="n"/>
      <c r="AA429" s="1076" t="n"/>
      <c r="AB429" s="1076" t="n"/>
      <c r="AC429" s="1076" t="n"/>
      <c r="AD429" s="1076" t="n"/>
      <c r="AE429" s="1076" t="n"/>
    </row>
    <row r="430" ht="12.75" customHeight="1" s="789">
      <c r="A430" s="1076" t="n"/>
      <c r="B430" s="1076" t="n"/>
      <c r="C430" s="1076" t="n"/>
      <c r="D430" s="1076" t="n"/>
      <c r="E430" s="1076" t="n"/>
      <c r="F430" s="1076" t="n"/>
      <c r="G430" s="1076" t="n"/>
      <c r="H430" s="1076" t="n"/>
      <c r="I430" s="1076" t="n"/>
      <c r="J430" s="1076" t="n"/>
      <c r="K430" s="1076" t="n"/>
      <c r="L430" s="1076" t="n"/>
      <c r="M430" s="1076" t="n"/>
      <c r="N430" s="1076" t="n"/>
      <c r="O430" s="1076" t="n"/>
      <c r="P430" s="1076" t="n"/>
      <c r="Q430" s="1076" t="n"/>
      <c r="R430" s="1076" t="n"/>
      <c r="S430" s="1076" t="n"/>
      <c r="T430" s="1076" t="n"/>
      <c r="U430" s="1076" t="n"/>
      <c r="V430" s="1076" t="n"/>
      <c r="W430" s="1076" t="n"/>
      <c r="X430" s="1076" t="n"/>
      <c r="Y430" s="1076" t="n"/>
      <c r="Z430" s="1076" t="n"/>
      <c r="AA430" s="1076" t="n"/>
      <c r="AB430" s="1076" t="n"/>
      <c r="AC430" s="1076" t="n"/>
      <c r="AD430" s="1076" t="n"/>
      <c r="AE430" s="1076" t="n"/>
    </row>
    <row r="431" ht="12.75" customHeight="1" s="789">
      <c r="A431" s="1076" t="n"/>
      <c r="B431" s="1076" t="n"/>
      <c r="C431" s="1076" t="n"/>
      <c r="D431" s="1076" t="n"/>
      <c r="E431" s="1076" t="n"/>
      <c r="F431" s="1076" t="n"/>
      <c r="G431" s="1076" t="n"/>
      <c r="H431" s="1076" t="n"/>
      <c r="I431" s="1076" t="n"/>
      <c r="J431" s="1076" t="n"/>
      <c r="K431" s="1076" t="n"/>
      <c r="L431" s="1076" t="n"/>
      <c r="M431" s="1076" t="n"/>
      <c r="N431" s="1076" t="n"/>
      <c r="O431" s="1076" t="n"/>
      <c r="P431" s="1076" t="n"/>
      <c r="Q431" s="1076" t="n"/>
      <c r="R431" s="1076" t="n"/>
      <c r="S431" s="1076" t="n"/>
      <c r="T431" s="1076" t="n"/>
      <c r="U431" s="1076" t="n"/>
      <c r="V431" s="1076" t="n"/>
      <c r="W431" s="1076" t="n"/>
      <c r="X431" s="1076" t="n"/>
      <c r="Y431" s="1076" t="n"/>
      <c r="Z431" s="1076" t="n"/>
      <c r="AA431" s="1076" t="n"/>
      <c r="AB431" s="1076" t="n"/>
      <c r="AC431" s="1076" t="n"/>
      <c r="AD431" s="1076" t="n"/>
      <c r="AE431" s="1076" t="n"/>
    </row>
    <row r="432" ht="12.75" customHeight="1" s="789">
      <c r="A432" s="1076" t="n"/>
      <c r="B432" s="1076" t="n"/>
      <c r="C432" s="1076" t="n"/>
      <c r="D432" s="1076" t="n"/>
      <c r="E432" s="1076" t="n"/>
      <c r="F432" s="1076" t="n"/>
      <c r="G432" s="1076" t="n"/>
      <c r="H432" s="1076" t="n"/>
      <c r="I432" s="1076" t="n"/>
      <c r="J432" s="1076" t="n"/>
      <c r="K432" s="1076" t="n"/>
      <c r="L432" s="1076" t="n"/>
      <c r="M432" s="1076" t="n"/>
      <c r="N432" s="1076" t="n"/>
      <c r="O432" s="1076" t="n"/>
      <c r="P432" s="1076" t="n"/>
      <c r="Q432" s="1076" t="n"/>
      <c r="R432" s="1076" t="n"/>
      <c r="S432" s="1076" t="n"/>
      <c r="T432" s="1076" t="n"/>
      <c r="U432" s="1076" t="n"/>
      <c r="V432" s="1076" t="n"/>
      <c r="W432" s="1076" t="n"/>
      <c r="X432" s="1076" t="n"/>
      <c r="Y432" s="1076" t="n"/>
      <c r="Z432" s="1076" t="n"/>
      <c r="AA432" s="1076" t="n"/>
      <c r="AB432" s="1076" t="n"/>
      <c r="AC432" s="1076" t="n"/>
      <c r="AD432" s="1076" t="n"/>
      <c r="AE432" s="1076" t="n"/>
    </row>
    <row r="433" ht="12.75" customHeight="1" s="789">
      <c r="A433" s="1076" t="n"/>
      <c r="B433" s="1076" t="n"/>
      <c r="C433" s="1076" t="n"/>
      <c r="D433" s="1076" t="n"/>
      <c r="E433" s="1076" t="n"/>
      <c r="F433" s="1076" t="n"/>
      <c r="G433" s="1076" t="n"/>
      <c r="H433" s="1076" t="n"/>
      <c r="I433" s="1076" t="n"/>
      <c r="J433" s="1076" t="n"/>
      <c r="K433" s="1076" t="n"/>
      <c r="L433" s="1076" t="n"/>
      <c r="M433" s="1076" t="n"/>
      <c r="N433" s="1076" t="n"/>
      <c r="O433" s="1076" t="n"/>
      <c r="P433" s="1076" t="n"/>
      <c r="Q433" s="1076" t="n"/>
      <c r="R433" s="1076" t="n"/>
      <c r="S433" s="1076" t="n"/>
      <c r="T433" s="1076" t="n"/>
      <c r="U433" s="1076" t="n"/>
      <c r="V433" s="1076" t="n"/>
      <c r="W433" s="1076" t="n"/>
      <c r="X433" s="1076" t="n"/>
      <c r="Y433" s="1076" t="n"/>
      <c r="Z433" s="1076" t="n"/>
      <c r="AA433" s="1076" t="n"/>
      <c r="AB433" s="1076" t="n"/>
      <c r="AC433" s="1076" t="n"/>
      <c r="AD433" s="1076" t="n"/>
      <c r="AE433" s="1076" t="n"/>
    </row>
    <row r="434" ht="12.75" customHeight="1" s="789">
      <c r="A434" s="1076" t="n"/>
      <c r="B434" s="1076" t="n"/>
      <c r="C434" s="1076" t="n"/>
      <c r="D434" s="1076" t="n"/>
      <c r="E434" s="1076" t="n"/>
      <c r="F434" s="1076" t="n"/>
      <c r="G434" s="1076" t="n"/>
      <c r="H434" s="1076" t="n"/>
      <c r="I434" s="1076" t="n"/>
      <c r="J434" s="1076" t="n"/>
      <c r="K434" s="1076" t="n"/>
      <c r="L434" s="1076" t="n"/>
      <c r="M434" s="1076" t="n"/>
      <c r="N434" s="1076" t="n"/>
      <c r="O434" s="1076" t="n"/>
      <c r="P434" s="1076" t="n"/>
      <c r="Q434" s="1076" t="n"/>
      <c r="R434" s="1076" t="n"/>
      <c r="S434" s="1076" t="n"/>
      <c r="T434" s="1076" t="n"/>
      <c r="U434" s="1076" t="n"/>
      <c r="V434" s="1076" t="n"/>
      <c r="W434" s="1076" t="n"/>
      <c r="X434" s="1076" t="n"/>
      <c r="Y434" s="1076" t="n"/>
      <c r="Z434" s="1076" t="n"/>
      <c r="AA434" s="1076" t="n"/>
      <c r="AB434" s="1076" t="n"/>
      <c r="AC434" s="1076" t="n"/>
      <c r="AD434" s="1076" t="n"/>
      <c r="AE434" s="1076" t="n"/>
    </row>
    <row r="435" ht="12.75" customHeight="1" s="789">
      <c r="A435" s="1076" t="n"/>
      <c r="B435" s="1076" t="n"/>
      <c r="C435" s="1076" t="n"/>
      <c r="D435" s="1076" t="n"/>
      <c r="E435" s="1076" t="n"/>
      <c r="F435" s="1076" t="n"/>
      <c r="G435" s="1076" t="n"/>
      <c r="H435" s="1076" t="n"/>
      <c r="I435" s="1076" t="n"/>
      <c r="J435" s="1076" t="n"/>
      <c r="K435" s="1076" t="n"/>
      <c r="L435" s="1076" t="n"/>
      <c r="M435" s="1076" t="n"/>
      <c r="N435" s="1076" t="n"/>
      <c r="O435" s="1076" t="n"/>
      <c r="P435" s="1076" t="n"/>
      <c r="Q435" s="1076" t="n"/>
      <c r="R435" s="1076" t="n"/>
      <c r="S435" s="1076" t="n"/>
      <c r="T435" s="1076" t="n"/>
      <c r="U435" s="1076" t="n"/>
      <c r="V435" s="1076" t="n"/>
      <c r="W435" s="1076" t="n"/>
      <c r="X435" s="1076" t="n"/>
      <c r="Y435" s="1076" t="n"/>
      <c r="Z435" s="1076" t="n"/>
      <c r="AA435" s="1076" t="n"/>
      <c r="AB435" s="1076" t="n"/>
      <c r="AC435" s="1076" t="n"/>
      <c r="AD435" s="1076" t="n"/>
      <c r="AE435" s="1076" t="n"/>
    </row>
    <row r="436" ht="12.75" customHeight="1" s="789">
      <c r="A436" s="1076" t="n"/>
      <c r="B436" s="1076" t="n"/>
      <c r="C436" s="1076" t="n"/>
      <c r="D436" s="1076" t="n"/>
      <c r="E436" s="1076" t="n"/>
      <c r="F436" s="1076" t="n"/>
      <c r="G436" s="1076" t="n"/>
      <c r="H436" s="1076" t="n"/>
      <c r="I436" s="1076" t="n"/>
      <c r="J436" s="1076" t="n"/>
      <c r="K436" s="1076" t="n"/>
      <c r="L436" s="1076" t="n"/>
      <c r="M436" s="1076" t="n"/>
      <c r="N436" s="1076" t="n"/>
      <c r="O436" s="1076" t="n"/>
      <c r="P436" s="1076" t="n"/>
      <c r="Q436" s="1076" t="n"/>
      <c r="R436" s="1076" t="n"/>
      <c r="S436" s="1076" t="n"/>
      <c r="T436" s="1076" t="n"/>
      <c r="U436" s="1076" t="n"/>
      <c r="V436" s="1076" t="n"/>
      <c r="W436" s="1076" t="n"/>
      <c r="X436" s="1076" t="n"/>
      <c r="Y436" s="1076" t="n"/>
      <c r="Z436" s="1076" t="n"/>
      <c r="AA436" s="1076" t="n"/>
      <c r="AB436" s="1076" t="n"/>
      <c r="AC436" s="1076" t="n"/>
      <c r="AD436" s="1076" t="n"/>
      <c r="AE436" s="1076" t="n"/>
    </row>
    <row r="437" ht="12.75" customHeight="1" s="789">
      <c r="A437" s="1076" t="n"/>
      <c r="B437" s="1076" t="n"/>
      <c r="C437" s="1076" t="n"/>
      <c r="D437" s="1076" t="n"/>
      <c r="E437" s="1076" t="n"/>
      <c r="F437" s="1076" t="n"/>
      <c r="G437" s="1076" t="n"/>
      <c r="H437" s="1076" t="n"/>
      <c r="I437" s="1076" t="n"/>
      <c r="J437" s="1076" t="n"/>
      <c r="K437" s="1076" t="n"/>
      <c r="L437" s="1076" t="n"/>
      <c r="M437" s="1076" t="n"/>
      <c r="N437" s="1076" t="n"/>
      <c r="O437" s="1076" t="n"/>
      <c r="P437" s="1076" t="n"/>
      <c r="Q437" s="1076" t="n"/>
      <c r="R437" s="1076" t="n"/>
      <c r="S437" s="1076" t="n"/>
      <c r="T437" s="1076" t="n"/>
      <c r="U437" s="1076" t="n"/>
      <c r="V437" s="1076" t="n"/>
      <c r="W437" s="1076" t="n"/>
      <c r="X437" s="1076" t="n"/>
      <c r="Y437" s="1076" t="n"/>
      <c r="Z437" s="1076" t="n"/>
      <c r="AA437" s="1076" t="n"/>
      <c r="AB437" s="1076" t="n"/>
      <c r="AC437" s="1076" t="n"/>
      <c r="AD437" s="1076" t="n"/>
      <c r="AE437" s="1076" t="n"/>
    </row>
    <row r="438" ht="12.75" customHeight="1" s="789">
      <c r="A438" s="1076" t="n"/>
      <c r="B438" s="1076" t="n"/>
      <c r="C438" s="1076" t="n"/>
      <c r="D438" s="1076" t="n"/>
      <c r="E438" s="1076" t="n"/>
      <c r="F438" s="1076" t="n"/>
      <c r="G438" s="1076" t="n"/>
      <c r="H438" s="1076" t="n"/>
      <c r="I438" s="1076" t="n"/>
      <c r="J438" s="1076" t="n"/>
      <c r="K438" s="1076" t="n"/>
      <c r="L438" s="1076" t="n"/>
      <c r="M438" s="1076" t="n"/>
      <c r="N438" s="1076" t="n"/>
      <c r="O438" s="1076" t="n"/>
      <c r="P438" s="1076" t="n"/>
      <c r="Q438" s="1076" t="n"/>
      <c r="R438" s="1076" t="n"/>
      <c r="S438" s="1076" t="n"/>
      <c r="T438" s="1076" t="n"/>
      <c r="U438" s="1076" t="n"/>
      <c r="V438" s="1076" t="n"/>
      <c r="W438" s="1076" t="n"/>
      <c r="X438" s="1076" t="n"/>
      <c r="Y438" s="1076" t="n"/>
      <c r="Z438" s="1076" t="n"/>
      <c r="AA438" s="1076" t="n"/>
      <c r="AB438" s="1076" t="n"/>
      <c r="AC438" s="1076" t="n"/>
      <c r="AD438" s="1076" t="n"/>
      <c r="AE438" s="1076" t="n"/>
    </row>
    <row r="439" ht="12.75" customHeight="1" s="789">
      <c r="A439" s="1076" t="n"/>
      <c r="B439" s="1076" t="n"/>
      <c r="C439" s="1076" t="n"/>
      <c r="D439" s="1076" t="n"/>
      <c r="E439" s="1076" t="n"/>
      <c r="F439" s="1076" t="n"/>
      <c r="G439" s="1076" t="n"/>
      <c r="H439" s="1076" t="n"/>
      <c r="I439" s="1076" t="n"/>
      <c r="J439" s="1076" t="n"/>
      <c r="K439" s="1076" t="n"/>
      <c r="L439" s="1076" t="n"/>
      <c r="M439" s="1076" t="n"/>
      <c r="N439" s="1076" t="n"/>
      <c r="O439" s="1076" t="n"/>
      <c r="P439" s="1076" t="n"/>
      <c r="Q439" s="1076" t="n"/>
      <c r="R439" s="1076" t="n"/>
      <c r="S439" s="1076" t="n"/>
      <c r="T439" s="1076" t="n"/>
      <c r="U439" s="1076" t="n"/>
      <c r="V439" s="1076" t="n"/>
      <c r="W439" s="1076" t="n"/>
      <c r="X439" s="1076" t="n"/>
      <c r="Y439" s="1076" t="n"/>
      <c r="Z439" s="1076" t="n"/>
      <c r="AA439" s="1076" t="n"/>
      <c r="AB439" s="1076" t="n"/>
      <c r="AC439" s="1076" t="n"/>
      <c r="AD439" s="1076" t="n"/>
      <c r="AE439" s="1076" t="n"/>
    </row>
    <row r="440" ht="12.75" customHeight="1" s="789">
      <c r="A440" s="1076" t="n"/>
      <c r="B440" s="1076" t="n"/>
      <c r="C440" s="1076" t="n"/>
      <c r="D440" s="1076" t="n"/>
      <c r="E440" s="1076" t="n"/>
      <c r="F440" s="1076" t="n"/>
      <c r="G440" s="1076" t="n"/>
      <c r="H440" s="1076" t="n"/>
      <c r="I440" s="1076" t="n"/>
      <c r="J440" s="1076" t="n"/>
      <c r="K440" s="1076" t="n"/>
      <c r="L440" s="1076" t="n"/>
      <c r="M440" s="1076" t="n"/>
      <c r="N440" s="1076" t="n"/>
      <c r="O440" s="1076" t="n"/>
      <c r="P440" s="1076" t="n"/>
      <c r="Q440" s="1076" t="n"/>
      <c r="R440" s="1076" t="n"/>
      <c r="S440" s="1076" t="n"/>
      <c r="T440" s="1076" t="n"/>
      <c r="U440" s="1076" t="n"/>
      <c r="V440" s="1076" t="n"/>
      <c r="W440" s="1076" t="n"/>
      <c r="X440" s="1076" t="n"/>
      <c r="Y440" s="1076" t="n"/>
      <c r="Z440" s="1076" t="n"/>
      <c r="AA440" s="1076" t="n"/>
      <c r="AB440" s="1076" t="n"/>
      <c r="AC440" s="1076" t="n"/>
      <c r="AD440" s="1076" t="n"/>
      <c r="AE440" s="1076" t="n"/>
    </row>
    <row r="441" ht="12.75" customHeight="1" s="789">
      <c r="A441" s="1076" t="n"/>
      <c r="B441" s="1076" t="n"/>
      <c r="C441" s="1076" t="n"/>
      <c r="D441" s="1076" t="n"/>
      <c r="E441" s="1076" t="n"/>
      <c r="F441" s="1076" t="n"/>
      <c r="G441" s="1076" t="n"/>
      <c r="H441" s="1076" t="n"/>
      <c r="I441" s="1076" t="n"/>
      <c r="J441" s="1076" t="n"/>
      <c r="K441" s="1076" t="n"/>
      <c r="L441" s="1076" t="n"/>
      <c r="M441" s="1076" t="n"/>
      <c r="N441" s="1076" t="n"/>
      <c r="O441" s="1076" t="n"/>
      <c r="P441" s="1076" t="n"/>
      <c r="Q441" s="1076" t="n"/>
      <c r="R441" s="1076" t="n"/>
      <c r="S441" s="1076" t="n"/>
      <c r="T441" s="1076" t="n"/>
      <c r="U441" s="1076" t="n"/>
      <c r="V441" s="1076" t="n"/>
      <c r="W441" s="1076" t="n"/>
      <c r="X441" s="1076" t="n"/>
      <c r="Y441" s="1076" t="n"/>
      <c r="Z441" s="1076" t="n"/>
      <c r="AA441" s="1076" t="n"/>
      <c r="AB441" s="1076" t="n"/>
      <c r="AC441" s="1076" t="n"/>
      <c r="AD441" s="1076" t="n"/>
      <c r="AE441" s="1076" t="n"/>
    </row>
    <row r="442" ht="12.75" customHeight="1" s="789">
      <c r="A442" s="1076" t="n"/>
      <c r="B442" s="1076" t="n"/>
      <c r="C442" s="1076" t="n"/>
      <c r="D442" s="1076" t="n"/>
      <c r="E442" s="1076" t="n"/>
      <c r="F442" s="1076" t="n"/>
      <c r="G442" s="1076" t="n"/>
      <c r="H442" s="1076" t="n"/>
      <c r="I442" s="1076" t="n"/>
      <c r="J442" s="1076" t="n"/>
      <c r="K442" s="1076" t="n"/>
      <c r="L442" s="1076" t="n"/>
      <c r="M442" s="1076" t="n"/>
      <c r="N442" s="1076" t="n"/>
      <c r="O442" s="1076" t="n"/>
      <c r="P442" s="1076" t="n"/>
      <c r="Q442" s="1076" t="n"/>
      <c r="R442" s="1076" t="n"/>
      <c r="S442" s="1076" t="n"/>
      <c r="T442" s="1076" t="n"/>
      <c r="U442" s="1076" t="n"/>
      <c r="V442" s="1076" t="n"/>
      <c r="W442" s="1076" t="n"/>
      <c r="X442" s="1076" t="n"/>
      <c r="Y442" s="1076" t="n"/>
      <c r="Z442" s="1076" t="n"/>
      <c r="AA442" s="1076" t="n"/>
      <c r="AB442" s="1076" t="n"/>
      <c r="AC442" s="1076" t="n"/>
      <c r="AD442" s="1076" t="n"/>
      <c r="AE442" s="1076" t="n"/>
    </row>
    <row r="443" ht="12.75" customHeight="1" s="789">
      <c r="A443" s="1076" t="n"/>
      <c r="B443" s="1076" t="n"/>
      <c r="C443" s="1076" t="n"/>
      <c r="D443" s="1076" t="n"/>
      <c r="E443" s="1076" t="n"/>
      <c r="F443" s="1076" t="n"/>
      <c r="G443" s="1076" t="n"/>
      <c r="H443" s="1076" t="n"/>
      <c r="I443" s="1076" t="n"/>
      <c r="J443" s="1076" t="n"/>
      <c r="K443" s="1076" t="n"/>
      <c r="L443" s="1076" t="n"/>
      <c r="M443" s="1076" t="n"/>
      <c r="N443" s="1076" t="n"/>
      <c r="O443" s="1076" t="n"/>
      <c r="P443" s="1076" t="n"/>
      <c r="Q443" s="1076" t="n"/>
      <c r="R443" s="1076" t="n"/>
      <c r="S443" s="1076" t="n"/>
      <c r="T443" s="1076" t="n"/>
      <c r="U443" s="1076" t="n"/>
      <c r="V443" s="1076" t="n"/>
      <c r="W443" s="1076" t="n"/>
      <c r="X443" s="1076" t="n"/>
      <c r="Y443" s="1076" t="n"/>
      <c r="Z443" s="1076" t="n"/>
      <c r="AA443" s="1076" t="n"/>
      <c r="AB443" s="1076" t="n"/>
      <c r="AC443" s="1076" t="n"/>
      <c r="AD443" s="1076" t="n"/>
      <c r="AE443" s="1076" t="n"/>
    </row>
    <row r="444" ht="12.75" customHeight="1" s="789">
      <c r="A444" s="1076" t="n"/>
      <c r="B444" s="1076" t="n"/>
      <c r="C444" s="1076" t="n"/>
      <c r="D444" s="1076" t="n"/>
      <c r="E444" s="1076" t="n"/>
      <c r="F444" s="1076" t="n"/>
      <c r="G444" s="1076" t="n"/>
      <c r="H444" s="1076" t="n"/>
      <c r="I444" s="1076" t="n"/>
      <c r="J444" s="1076" t="n"/>
      <c r="K444" s="1076" t="n"/>
      <c r="L444" s="1076" t="n"/>
      <c r="M444" s="1076" t="n"/>
      <c r="N444" s="1076" t="n"/>
      <c r="O444" s="1076" t="n"/>
      <c r="P444" s="1076" t="n"/>
      <c r="Q444" s="1076" t="n"/>
      <c r="R444" s="1076" t="n"/>
      <c r="S444" s="1076" t="n"/>
      <c r="T444" s="1076" t="n"/>
      <c r="U444" s="1076" t="n"/>
      <c r="V444" s="1076" t="n"/>
      <c r="W444" s="1076" t="n"/>
      <c r="X444" s="1076" t="n"/>
      <c r="Y444" s="1076" t="n"/>
      <c r="Z444" s="1076" t="n"/>
      <c r="AA444" s="1076" t="n"/>
      <c r="AB444" s="1076" t="n"/>
      <c r="AC444" s="1076" t="n"/>
      <c r="AD444" s="1076" t="n"/>
      <c r="AE444" s="1076" t="n"/>
    </row>
    <row r="445" ht="12.75" customHeight="1" s="789">
      <c r="A445" s="1076" t="n"/>
      <c r="B445" s="1076" t="n"/>
      <c r="C445" s="1076" t="n"/>
      <c r="D445" s="1076" t="n"/>
      <c r="E445" s="1076" t="n"/>
      <c r="F445" s="1076" t="n"/>
      <c r="G445" s="1076" t="n"/>
      <c r="H445" s="1076" t="n"/>
      <c r="I445" s="1076" t="n"/>
      <c r="J445" s="1076" t="n"/>
      <c r="K445" s="1076" t="n"/>
      <c r="L445" s="1076" t="n"/>
      <c r="M445" s="1076" t="n"/>
      <c r="N445" s="1076" t="n"/>
      <c r="O445" s="1076" t="n"/>
      <c r="P445" s="1076" t="n"/>
      <c r="Q445" s="1076" t="n"/>
      <c r="R445" s="1076" t="n"/>
      <c r="S445" s="1076" t="n"/>
      <c r="T445" s="1076" t="n"/>
      <c r="U445" s="1076" t="n"/>
      <c r="V445" s="1076" t="n"/>
      <c r="W445" s="1076" t="n"/>
      <c r="X445" s="1076" t="n"/>
      <c r="Y445" s="1076" t="n"/>
      <c r="Z445" s="1076" t="n"/>
      <c r="AA445" s="1076" t="n"/>
      <c r="AB445" s="1076" t="n"/>
      <c r="AC445" s="1076" t="n"/>
      <c r="AD445" s="1076" t="n"/>
      <c r="AE445" s="1076" t="n"/>
    </row>
    <row r="446" ht="12.75" customHeight="1" s="789">
      <c r="A446" s="1076" t="n"/>
      <c r="B446" s="1076" t="n"/>
      <c r="C446" s="1076" t="n"/>
      <c r="D446" s="1076" t="n"/>
      <c r="E446" s="1076" t="n"/>
      <c r="F446" s="1076" t="n"/>
      <c r="G446" s="1076" t="n"/>
      <c r="H446" s="1076" t="n"/>
      <c r="I446" s="1076" t="n"/>
      <c r="J446" s="1076" t="n"/>
      <c r="K446" s="1076" t="n"/>
      <c r="L446" s="1076" t="n"/>
      <c r="M446" s="1076" t="n"/>
      <c r="N446" s="1076" t="n"/>
      <c r="O446" s="1076" t="n"/>
      <c r="P446" s="1076" t="n"/>
      <c r="Q446" s="1076" t="n"/>
      <c r="R446" s="1076" t="n"/>
      <c r="S446" s="1076" t="n"/>
      <c r="T446" s="1076" t="n"/>
      <c r="U446" s="1076" t="n"/>
      <c r="V446" s="1076" t="n"/>
      <c r="W446" s="1076" t="n"/>
      <c r="X446" s="1076" t="n"/>
      <c r="Y446" s="1076" t="n"/>
      <c r="Z446" s="1076" t="n"/>
      <c r="AA446" s="1076" t="n"/>
      <c r="AB446" s="1076" t="n"/>
      <c r="AC446" s="1076" t="n"/>
      <c r="AD446" s="1076" t="n"/>
      <c r="AE446" s="1076" t="n"/>
    </row>
    <row r="447" ht="12.75" customHeight="1" s="789">
      <c r="A447" s="1076" t="n"/>
      <c r="B447" s="1076" t="n"/>
      <c r="C447" s="1076" t="n"/>
      <c r="D447" s="1076" t="n"/>
      <c r="E447" s="1076" t="n"/>
      <c r="F447" s="1076" t="n"/>
      <c r="G447" s="1076" t="n"/>
      <c r="H447" s="1076" t="n"/>
      <c r="I447" s="1076" t="n"/>
      <c r="J447" s="1076" t="n"/>
      <c r="K447" s="1076" t="n"/>
      <c r="L447" s="1076" t="n"/>
      <c r="M447" s="1076" t="n"/>
      <c r="N447" s="1076" t="n"/>
      <c r="O447" s="1076" t="n"/>
      <c r="P447" s="1076" t="n"/>
      <c r="Q447" s="1076" t="n"/>
      <c r="R447" s="1076" t="n"/>
      <c r="S447" s="1076" t="n"/>
      <c r="T447" s="1076" t="n"/>
      <c r="U447" s="1076" t="n"/>
      <c r="V447" s="1076" t="n"/>
      <c r="W447" s="1076" t="n"/>
      <c r="X447" s="1076" t="n"/>
      <c r="Y447" s="1076" t="n"/>
      <c r="Z447" s="1076" t="n"/>
      <c r="AA447" s="1076" t="n"/>
      <c r="AB447" s="1076" t="n"/>
      <c r="AC447" s="1076" t="n"/>
      <c r="AD447" s="1076" t="n"/>
      <c r="AE447" s="1076" t="n"/>
    </row>
    <row r="448" ht="12.75" customHeight="1" s="789">
      <c r="A448" s="1076" t="n"/>
      <c r="B448" s="1076" t="n"/>
      <c r="C448" s="1076" t="n"/>
      <c r="D448" s="1076" t="n"/>
      <c r="E448" s="1076" t="n"/>
      <c r="F448" s="1076" t="n"/>
      <c r="G448" s="1076" t="n"/>
      <c r="H448" s="1076" t="n"/>
      <c r="I448" s="1076" t="n"/>
      <c r="J448" s="1076" t="n"/>
      <c r="K448" s="1076" t="n"/>
      <c r="L448" s="1076" t="n"/>
      <c r="M448" s="1076" t="n"/>
      <c r="N448" s="1076" t="n"/>
      <c r="O448" s="1076" t="n"/>
      <c r="P448" s="1076" t="n"/>
      <c r="Q448" s="1076" t="n"/>
      <c r="R448" s="1076" t="n"/>
      <c r="S448" s="1076" t="n"/>
      <c r="T448" s="1076" t="n"/>
      <c r="U448" s="1076" t="n"/>
      <c r="V448" s="1076" t="n"/>
      <c r="W448" s="1076" t="n"/>
      <c r="X448" s="1076" t="n"/>
      <c r="Y448" s="1076" t="n"/>
      <c r="Z448" s="1076" t="n"/>
      <c r="AA448" s="1076" t="n"/>
      <c r="AB448" s="1076" t="n"/>
      <c r="AC448" s="1076" t="n"/>
      <c r="AD448" s="1076" t="n"/>
      <c r="AE448" s="1076" t="n"/>
    </row>
    <row r="449" ht="12.75" customHeight="1" s="789">
      <c r="A449" s="1076" t="n"/>
      <c r="B449" s="1076" t="n"/>
      <c r="C449" s="1076" t="n"/>
      <c r="D449" s="1076" t="n"/>
      <c r="E449" s="1076" t="n"/>
      <c r="F449" s="1076" t="n"/>
      <c r="G449" s="1076" t="n"/>
      <c r="H449" s="1076" t="n"/>
      <c r="I449" s="1076" t="n"/>
      <c r="J449" s="1076" t="n"/>
      <c r="K449" s="1076" t="n"/>
      <c r="L449" s="1076" t="n"/>
      <c r="M449" s="1076" t="n"/>
      <c r="N449" s="1076" t="n"/>
      <c r="O449" s="1076" t="n"/>
      <c r="P449" s="1076" t="n"/>
      <c r="Q449" s="1076" t="n"/>
      <c r="R449" s="1076" t="n"/>
      <c r="S449" s="1076" t="n"/>
      <c r="T449" s="1076" t="n"/>
      <c r="U449" s="1076" t="n"/>
      <c r="V449" s="1076" t="n"/>
      <c r="W449" s="1076" t="n"/>
      <c r="X449" s="1076" t="n"/>
      <c r="Y449" s="1076" t="n"/>
      <c r="Z449" s="1076" t="n"/>
      <c r="AA449" s="1076" t="n"/>
      <c r="AB449" s="1076" t="n"/>
      <c r="AC449" s="1076" t="n"/>
      <c r="AD449" s="1076" t="n"/>
      <c r="AE449" s="1076" t="n"/>
    </row>
    <row r="450" ht="12.75" customHeight="1" s="789">
      <c r="A450" s="1076" t="n"/>
      <c r="B450" s="1076" t="n"/>
      <c r="C450" s="1076" t="n"/>
      <c r="D450" s="1076" t="n"/>
      <c r="E450" s="1076" t="n"/>
      <c r="F450" s="1076" t="n"/>
      <c r="G450" s="1076" t="n"/>
      <c r="H450" s="1076" t="n"/>
      <c r="I450" s="1076" t="n"/>
      <c r="J450" s="1076" t="n"/>
      <c r="K450" s="1076" t="n"/>
      <c r="L450" s="1076" t="n"/>
      <c r="M450" s="1076" t="n"/>
      <c r="N450" s="1076" t="n"/>
      <c r="O450" s="1076" t="n"/>
      <c r="P450" s="1076" t="n"/>
      <c r="Q450" s="1076" t="n"/>
      <c r="R450" s="1076" t="n"/>
      <c r="S450" s="1076" t="n"/>
      <c r="T450" s="1076" t="n"/>
      <c r="U450" s="1076" t="n"/>
      <c r="V450" s="1076" t="n"/>
      <c r="W450" s="1076" t="n"/>
      <c r="X450" s="1076" t="n"/>
      <c r="Y450" s="1076" t="n"/>
      <c r="Z450" s="1076" t="n"/>
      <c r="AA450" s="1076" t="n"/>
      <c r="AB450" s="1076" t="n"/>
      <c r="AC450" s="1076" t="n"/>
      <c r="AD450" s="1076" t="n"/>
      <c r="AE450" s="1076" t="n"/>
    </row>
    <row r="451" ht="12.75" customHeight="1" s="789">
      <c r="A451" s="1076" t="n"/>
      <c r="B451" s="1076" t="n"/>
      <c r="C451" s="1076" t="n"/>
      <c r="D451" s="1076" t="n"/>
      <c r="E451" s="1076" t="n"/>
      <c r="F451" s="1076" t="n"/>
      <c r="G451" s="1076" t="n"/>
      <c r="H451" s="1076" t="n"/>
      <c r="I451" s="1076" t="n"/>
      <c r="J451" s="1076" t="n"/>
      <c r="K451" s="1076" t="n"/>
      <c r="L451" s="1076" t="n"/>
      <c r="M451" s="1076" t="n"/>
      <c r="N451" s="1076" t="n"/>
      <c r="O451" s="1076" t="n"/>
      <c r="P451" s="1076" t="n"/>
      <c r="Q451" s="1076" t="n"/>
      <c r="R451" s="1076" t="n"/>
      <c r="S451" s="1076" t="n"/>
      <c r="T451" s="1076" t="n"/>
      <c r="U451" s="1076" t="n"/>
      <c r="V451" s="1076" t="n"/>
      <c r="W451" s="1076" t="n"/>
      <c r="X451" s="1076" t="n"/>
      <c r="Y451" s="1076" t="n"/>
      <c r="Z451" s="1076" t="n"/>
      <c r="AA451" s="1076" t="n"/>
      <c r="AB451" s="1076" t="n"/>
      <c r="AC451" s="1076" t="n"/>
      <c r="AD451" s="1076" t="n"/>
      <c r="AE451" s="1076" t="n"/>
    </row>
    <row r="452" ht="12.75" customHeight="1" s="789">
      <c r="A452" s="1076" t="n"/>
      <c r="B452" s="1076" t="n"/>
      <c r="C452" s="1076" t="n"/>
      <c r="D452" s="1076" t="n"/>
      <c r="E452" s="1076" t="n"/>
      <c r="F452" s="1076" t="n"/>
      <c r="G452" s="1076" t="n"/>
      <c r="H452" s="1076" t="n"/>
      <c r="I452" s="1076" t="n"/>
      <c r="J452" s="1076" t="n"/>
      <c r="K452" s="1076" t="n"/>
      <c r="L452" s="1076" t="n"/>
      <c r="M452" s="1076" t="n"/>
      <c r="N452" s="1076" t="n"/>
      <c r="O452" s="1076" t="n"/>
      <c r="P452" s="1076" t="n"/>
      <c r="Q452" s="1076" t="n"/>
      <c r="R452" s="1076" t="n"/>
      <c r="S452" s="1076" t="n"/>
      <c r="T452" s="1076" t="n"/>
      <c r="U452" s="1076" t="n"/>
      <c r="V452" s="1076" t="n"/>
      <c r="W452" s="1076" t="n"/>
      <c r="X452" s="1076" t="n"/>
      <c r="Y452" s="1076" t="n"/>
      <c r="Z452" s="1076" t="n"/>
      <c r="AA452" s="1076" t="n"/>
      <c r="AB452" s="1076" t="n"/>
      <c r="AC452" s="1076" t="n"/>
      <c r="AD452" s="1076" t="n"/>
      <c r="AE452" s="1076" t="n"/>
    </row>
    <row r="453" ht="12.75" customHeight="1" s="789">
      <c r="A453" s="1076" t="n"/>
      <c r="B453" s="1076" t="n"/>
      <c r="C453" s="1076" t="n"/>
      <c r="D453" s="1076" t="n"/>
      <c r="E453" s="1076" t="n"/>
      <c r="F453" s="1076" t="n"/>
      <c r="G453" s="1076" t="n"/>
      <c r="H453" s="1076" t="n"/>
      <c r="I453" s="1076" t="n"/>
      <c r="J453" s="1076" t="n"/>
      <c r="K453" s="1076" t="n"/>
      <c r="L453" s="1076" t="n"/>
      <c r="M453" s="1076" t="n"/>
      <c r="N453" s="1076" t="n"/>
      <c r="O453" s="1076" t="n"/>
      <c r="P453" s="1076" t="n"/>
      <c r="Q453" s="1076" t="n"/>
      <c r="R453" s="1076" t="n"/>
      <c r="S453" s="1076" t="n"/>
      <c r="T453" s="1076" t="n"/>
      <c r="U453" s="1076" t="n"/>
      <c r="V453" s="1076" t="n"/>
      <c r="W453" s="1076" t="n"/>
      <c r="X453" s="1076" t="n"/>
      <c r="Y453" s="1076" t="n"/>
      <c r="Z453" s="1076" t="n"/>
      <c r="AA453" s="1076" t="n"/>
      <c r="AB453" s="1076" t="n"/>
      <c r="AC453" s="1076" t="n"/>
      <c r="AD453" s="1076" t="n"/>
      <c r="AE453" s="1076" t="n"/>
    </row>
    <row r="454" ht="12.75" customHeight="1" s="789">
      <c r="A454" s="1076" t="n"/>
      <c r="B454" s="1076" t="n"/>
      <c r="C454" s="1076" t="n"/>
      <c r="D454" s="1076" t="n"/>
      <c r="E454" s="1076" t="n"/>
      <c r="F454" s="1076" t="n"/>
      <c r="G454" s="1076" t="n"/>
      <c r="H454" s="1076" t="n"/>
      <c r="I454" s="1076" t="n"/>
      <c r="J454" s="1076" t="n"/>
      <c r="K454" s="1076" t="n"/>
      <c r="L454" s="1076" t="n"/>
      <c r="M454" s="1076" t="n"/>
      <c r="N454" s="1076" t="n"/>
      <c r="O454" s="1076" t="n"/>
      <c r="P454" s="1076" t="n"/>
      <c r="Q454" s="1076" t="n"/>
      <c r="R454" s="1076" t="n"/>
      <c r="S454" s="1076" t="n"/>
      <c r="T454" s="1076" t="n"/>
      <c r="U454" s="1076" t="n"/>
      <c r="V454" s="1076" t="n"/>
      <c r="W454" s="1076" t="n"/>
      <c r="X454" s="1076" t="n"/>
      <c r="Y454" s="1076" t="n"/>
      <c r="Z454" s="1076" t="n"/>
      <c r="AA454" s="1076" t="n"/>
      <c r="AB454" s="1076" t="n"/>
      <c r="AC454" s="1076" t="n"/>
      <c r="AD454" s="1076" t="n"/>
      <c r="AE454" s="1076" t="n"/>
    </row>
    <row r="455" ht="12.75" customHeight="1" s="789">
      <c r="A455" s="1076" t="n"/>
      <c r="B455" s="1076" t="n"/>
      <c r="C455" s="1076" t="n"/>
      <c r="D455" s="1076" t="n"/>
      <c r="E455" s="1076" t="n"/>
      <c r="F455" s="1076" t="n"/>
      <c r="G455" s="1076" t="n"/>
      <c r="H455" s="1076" t="n"/>
      <c r="I455" s="1076" t="n"/>
      <c r="J455" s="1076" t="n"/>
      <c r="K455" s="1076" t="n"/>
      <c r="L455" s="1076" t="n"/>
      <c r="M455" s="1076" t="n"/>
      <c r="N455" s="1076" t="n"/>
      <c r="O455" s="1076" t="n"/>
      <c r="P455" s="1076" t="n"/>
      <c r="Q455" s="1076" t="n"/>
      <c r="R455" s="1076" t="n"/>
      <c r="S455" s="1076" t="n"/>
      <c r="T455" s="1076" t="n"/>
      <c r="U455" s="1076" t="n"/>
      <c r="V455" s="1076" t="n"/>
      <c r="W455" s="1076" t="n"/>
      <c r="X455" s="1076" t="n"/>
      <c r="Y455" s="1076" t="n"/>
      <c r="Z455" s="1076" t="n"/>
      <c r="AA455" s="1076" t="n"/>
      <c r="AB455" s="1076" t="n"/>
      <c r="AC455" s="1076" t="n"/>
      <c r="AD455" s="1076" t="n"/>
      <c r="AE455" s="1076" t="n"/>
    </row>
    <row r="456" ht="12.75" customHeight="1" s="789">
      <c r="A456" s="1076" t="n"/>
      <c r="B456" s="1076" t="n"/>
      <c r="C456" s="1076" t="n"/>
      <c r="D456" s="1076" t="n"/>
      <c r="E456" s="1076" t="n"/>
      <c r="F456" s="1076" t="n"/>
      <c r="G456" s="1076" t="n"/>
      <c r="H456" s="1076" t="n"/>
      <c r="I456" s="1076" t="n"/>
      <c r="J456" s="1076" t="n"/>
      <c r="K456" s="1076" t="n"/>
      <c r="L456" s="1076" t="n"/>
      <c r="M456" s="1076" t="n"/>
      <c r="N456" s="1076" t="n"/>
      <c r="O456" s="1076" t="n"/>
      <c r="P456" s="1076" t="n"/>
      <c r="Q456" s="1076" t="n"/>
      <c r="R456" s="1076" t="n"/>
      <c r="S456" s="1076" t="n"/>
      <c r="T456" s="1076" t="n"/>
      <c r="U456" s="1076" t="n"/>
      <c r="V456" s="1076" t="n"/>
      <c r="W456" s="1076" t="n"/>
      <c r="X456" s="1076" t="n"/>
      <c r="Y456" s="1076" t="n"/>
      <c r="Z456" s="1076" t="n"/>
      <c r="AA456" s="1076" t="n"/>
      <c r="AB456" s="1076" t="n"/>
      <c r="AC456" s="1076" t="n"/>
      <c r="AD456" s="1076" t="n"/>
      <c r="AE456" s="1076" t="n"/>
    </row>
    <row r="457" ht="12.75" customHeight="1" s="789">
      <c r="A457" s="1076" t="n"/>
      <c r="B457" s="1076" t="n"/>
      <c r="C457" s="1076" t="n"/>
      <c r="D457" s="1076" t="n"/>
      <c r="E457" s="1076" t="n"/>
      <c r="F457" s="1076" t="n"/>
      <c r="G457" s="1076" t="n"/>
      <c r="H457" s="1076" t="n"/>
      <c r="I457" s="1076" t="n"/>
      <c r="J457" s="1076" t="n"/>
      <c r="K457" s="1076" t="n"/>
      <c r="L457" s="1076" t="n"/>
      <c r="M457" s="1076" t="n"/>
      <c r="N457" s="1076" t="n"/>
      <c r="O457" s="1076" t="n"/>
      <c r="P457" s="1076" t="n"/>
      <c r="Q457" s="1076" t="n"/>
      <c r="R457" s="1076" t="n"/>
      <c r="S457" s="1076" t="n"/>
      <c r="T457" s="1076" t="n"/>
      <c r="U457" s="1076" t="n"/>
      <c r="V457" s="1076" t="n"/>
      <c r="W457" s="1076" t="n"/>
      <c r="X457" s="1076" t="n"/>
      <c r="Y457" s="1076" t="n"/>
      <c r="Z457" s="1076" t="n"/>
      <c r="AA457" s="1076" t="n"/>
      <c r="AB457" s="1076" t="n"/>
      <c r="AC457" s="1076" t="n"/>
      <c r="AD457" s="1076" t="n"/>
      <c r="AE457" s="1076" t="n"/>
    </row>
    <row r="458" ht="12.75" customHeight="1" s="789">
      <c r="A458" s="1076" t="n"/>
      <c r="B458" s="1076" t="n"/>
      <c r="C458" s="1076" t="n"/>
      <c r="D458" s="1076" t="n"/>
      <c r="E458" s="1076" t="n"/>
      <c r="F458" s="1076" t="n"/>
      <c r="G458" s="1076" t="n"/>
      <c r="H458" s="1076" t="n"/>
      <c r="I458" s="1076" t="n"/>
      <c r="J458" s="1076" t="n"/>
      <c r="K458" s="1076" t="n"/>
      <c r="L458" s="1076" t="n"/>
      <c r="M458" s="1076" t="n"/>
      <c r="N458" s="1076" t="n"/>
      <c r="O458" s="1076" t="n"/>
      <c r="P458" s="1076" t="n"/>
      <c r="Q458" s="1076" t="n"/>
      <c r="R458" s="1076" t="n"/>
      <c r="S458" s="1076" t="n"/>
      <c r="T458" s="1076" t="n"/>
      <c r="U458" s="1076" t="n"/>
      <c r="V458" s="1076" t="n"/>
      <c r="W458" s="1076" t="n"/>
      <c r="X458" s="1076" t="n"/>
      <c r="Y458" s="1076" t="n"/>
      <c r="Z458" s="1076" t="n"/>
      <c r="AA458" s="1076" t="n"/>
      <c r="AB458" s="1076" t="n"/>
      <c r="AC458" s="1076" t="n"/>
      <c r="AD458" s="1076" t="n"/>
      <c r="AE458" s="1076" t="n"/>
    </row>
    <row r="459" ht="12.75" customHeight="1" s="789">
      <c r="A459" s="1076" t="n"/>
      <c r="B459" s="1076" t="n"/>
      <c r="C459" s="1076" t="n"/>
      <c r="D459" s="1076" t="n"/>
      <c r="E459" s="1076" t="n"/>
      <c r="F459" s="1076" t="n"/>
      <c r="G459" s="1076" t="n"/>
      <c r="H459" s="1076" t="n"/>
      <c r="I459" s="1076" t="n"/>
      <c r="J459" s="1076" t="n"/>
      <c r="K459" s="1076" t="n"/>
      <c r="L459" s="1076" t="n"/>
      <c r="M459" s="1076" t="n"/>
      <c r="N459" s="1076" t="n"/>
      <c r="O459" s="1076" t="n"/>
      <c r="P459" s="1076" t="n"/>
      <c r="Q459" s="1076" t="n"/>
      <c r="R459" s="1076" t="n"/>
      <c r="S459" s="1076" t="n"/>
      <c r="T459" s="1076" t="n"/>
      <c r="U459" s="1076" t="n"/>
      <c r="V459" s="1076" t="n"/>
      <c r="W459" s="1076" t="n"/>
      <c r="X459" s="1076" t="n"/>
      <c r="Y459" s="1076" t="n"/>
      <c r="Z459" s="1076" t="n"/>
      <c r="AA459" s="1076" t="n"/>
      <c r="AB459" s="1076" t="n"/>
      <c r="AC459" s="1076" t="n"/>
      <c r="AD459" s="1076" t="n"/>
      <c r="AE459" s="1076" t="n"/>
    </row>
    <row r="460" ht="12.75" customHeight="1" s="789">
      <c r="A460" s="1076" t="n"/>
      <c r="B460" s="1076" t="n"/>
      <c r="C460" s="1076" t="n"/>
      <c r="D460" s="1076" t="n"/>
      <c r="E460" s="1076" t="n"/>
      <c r="F460" s="1076" t="n"/>
      <c r="G460" s="1076" t="n"/>
      <c r="H460" s="1076" t="n"/>
      <c r="I460" s="1076" t="n"/>
      <c r="J460" s="1076" t="n"/>
      <c r="K460" s="1076" t="n"/>
      <c r="L460" s="1076" t="n"/>
      <c r="M460" s="1076" t="n"/>
      <c r="N460" s="1076" t="n"/>
      <c r="O460" s="1076" t="n"/>
      <c r="P460" s="1076" t="n"/>
      <c r="Q460" s="1076" t="n"/>
      <c r="R460" s="1076" t="n"/>
      <c r="S460" s="1076" t="n"/>
      <c r="T460" s="1076" t="n"/>
      <c r="U460" s="1076" t="n"/>
      <c r="V460" s="1076" t="n"/>
      <c r="W460" s="1076" t="n"/>
      <c r="X460" s="1076" t="n"/>
      <c r="Y460" s="1076" t="n"/>
      <c r="Z460" s="1076" t="n"/>
      <c r="AA460" s="1076" t="n"/>
      <c r="AB460" s="1076" t="n"/>
      <c r="AC460" s="1076" t="n"/>
      <c r="AD460" s="1076" t="n"/>
      <c r="AE460" s="1076" t="n"/>
    </row>
    <row r="461" ht="12.75" customHeight="1" s="789">
      <c r="A461" s="1076" t="n"/>
      <c r="B461" s="1076" t="n"/>
      <c r="C461" s="1076" t="n"/>
      <c r="D461" s="1076" t="n"/>
      <c r="E461" s="1076" t="n"/>
      <c r="F461" s="1076" t="n"/>
      <c r="G461" s="1076" t="n"/>
      <c r="H461" s="1076" t="n"/>
      <c r="I461" s="1076" t="n"/>
      <c r="J461" s="1076" t="n"/>
      <c r="K461" s="1076" t="n"/>
      <c r="L461" s="1076" t="n"/>
      <c r="M461" s="1076" t="n"/>
      <c r="N461" s="1076" t="n"/>
      <c r="O461" s="1076" t="n"/>
      <c r="P461" s="1076" t="n"/>
      <c r="Q461" s="1076" t="n"/>
      <c r="R461" s="1076" t="n"/>
      <c r="S461" s="1076" t="n"/>
      <c r="T461" s="1076" t="n"/>
      <c r="U461" s="1076" t="n"/>
      <c r="V461" s="1076" t="n"/>
      <c r="W461" s="1076" t="n"/>
      <c r="X461" s="1076" t="n"/>
      <c r="Y461" s="1076" t="n"/>
      <c r="Z461" s="1076" t="n"/>
      <c r="AA461" s="1076" t="n"/>
      <c r="AB461" s="1076" t="n"/>
      <c r="AC461" s="1076" t="n"/>
      <c r="AD461" s="1076" t="n"/>
      <c r="AE461" s="1076" t="n"/>
    </row>
    <row r="462" ht="12.75" customHeight="1" s="789">
      <c r="A462" s="1076" t="n"/>
      <c r="B462" s="1076" t="n"/>
      <c r="C462" s="1076" t="n"/>
      <c r="D462" s="1076" t="n"/>
      <c r="E462" s="1076" t="n"/>
      <c r="F462" s="1076" t="n"/>
      <c r="G462" s="1076" t="n"/>
      <c r="H462" s="1076" t="n"/>
      <c r="I462" s="1076" t="n"/>
      <c r="J462" s="1076" t="n"/>
      <c r="K462" s="1076" t="n"/>
      <c r="L462" s="1076" t="n"/>
      <c r="M462" s="1076" t="n"/>
      <c r="N462" s="1076" t="n"/>
      <c r="O462" s="1076" t="n"/>
      <c r="P462" s="1076" t="n"/>
      <c r="Q462" s="1076" t="n"/>
      <c r="R462" s="1076" t="n"/>
      <c r="S462" s="1076" t="n"/>
      <c r="T462" s="1076" t="n"/>
      <c r="U462" s="1076" t="n"/>
      <c r="V462" s="1076" t="n"/>
      <c r="W462" s="1076" t="n"/>
      <c r="X462" s="1076" t="n"/>
      <c r="Y462" s="1076" t="n"/>
      <c r="Z462" s="1076" t="n"/>
      <c r="AA462" s="1076" t="n"/>
      <c r="AB462" s="1076" t="n"/>
      <c r="AC462" s="1076" t="n"/>
      <c r="AD462" s="1076" t="n"/>
      <c r="AE462" s="1076" t="n"/>
    </row>
    <row r="463" ht="12.75" customHeight="1" s="789">
      <c r="A463" s="1076" t="n"/>
      <c r="B463" s="1076" t="n"/>
      <c r="C463" s="1076" t="n"/>
      <c r="D463" s="1076" t="n"/>
      <c r="E463" s="1076" t="n"/>
      <c r="F463" s="1076" t="n"/>
      <c r="G463" s="1076" t="n"/>
      <c r="H463" s="1076" t="n"/>
      <c r="I463" s="1076" t="n"/>
      <c r="J463" s="1076" t="n"/>
      <c r="K463" s="1076" t="n"/>
      <c r="L463" s="1076" t="n"/>
      <c r="M463" s="1076" t="n"/>
      <c r="N463" s="1076" t="n"/>
      <c r="O463" s="1076" t="n"/>
      <c r="P463" s="1076" t="n"/>
      <c r="Q463" s="1076" t="n"/>
      <c r="R463" s="1076" t="n"/>
      <c r="S463" s="1076" t="n"/>
      <c r="T463" s="1076" t="n"/>
      <c r="U463" s="1076" t="n"/>
      <c r="V463" s="1076" t="n"/>
      <c r="W463" s="1076" t="n"/>
      <c r="X463" s="1076" t="n"/>
      <c r="Y463" s="1076" t="n"/>
      <c r="Z463" s="1076" t="n"/>
      <c r="AA463" s="1076" t="n"/>
      <c r="AB463" s="1076" t="n"/>
      <c r="AC463" s="1076" t="n"/>
      <c r="AD463" s="1076" t="n"/>
      <c r="AE463" s="1076" t="n"/>
    </row>
    <row r="464" ht="12.75" customHeight="1" s="789">
      <c r="A464" s="1076" t="n"/>
      <c r="B464" s="1076" t="n"/>
      <c r="C464" s="1076" t="n"/>
      <c r="D464" s="1076" t="n"/>
      <c r="E464" s="1076" t="n"/>
      <c r="F464" s="1076" t="n"/>
      <c r="G464" s="1076" t="n"/>
      <c r="H464" s="1076" t="n"/>
      <c r="I464" s="1076" t="n"/>
      <c r="J464" s="1076" t="n"/>
      <c r="K464" s="1076" t="n"/>
      <c r="L464" s="1076" t="n"/>
      <c r="M464" s="1076" t="n"/>
      <c r="N464" s="1076" t="n"/>
      <c r="O464" s="1076" t="n"/>
      <c r="P464" s="1076" t="n"/>
      <c r="Q464" s="1076" t="n"/>
      <c r="R464" s="1076" t="n"/>
      <c r="S464" s="1076" t="n"/>
      <c r="T464" s="1076" t="n"/>
      <c r="U464" s="1076" t="n"/>
      <c r="V464" s="1076" t="n"/>
      <c r="W464" s="1076" t="n"/>
      <c r="X464" s="1076" t="n"/>
      <c r="Y464" s="1076" t="n"/>
      <c r="Z464" s="1076" t="n"/>
      <c r="AA464" s="1076" t="n"/>
      <c r="AB464" s="1076" t="n"/>
      <c r="AC464" s="1076" t="n"/>
      <c r="AD464" s="1076" t="n"/>
      <c r="AE464" s="1076" t="n"/>
    </row>
    <row r="465" ht="12.75" customHeight="1" s="789">
      <c r="A465" s="1076" t="n"/>
      <c r="B465" s="1076" t="n"/>
      <c r="C465" s="1076" t="n"/>
      <c r="D465" s="1076" t="n"/>
      <c r="E465" s="1076" t="n"/>
      <c r="F465" s="1076" t="n"/>
      <c r="G465" s="1076" t="n"/>
      <c r="H465" s="1076" t="n"/>
      <c r="I465" s="1076" t="n"/>
      <c r="J465" s="1076" t="n"/>
      <c r="K465" s="1076" t="n"/>
      <c r="L465" s="1076" t="n"/>
      <c r="M465" s="1076" t="n"/>
      <c r="N465" s="1076" t="n"/>
      <c r="O465" s="1076" t="n"/>
      <c r="P465" s="1076" t="n"/>
      <c r="Q465" s="1076" t="n"/>
      <c r="R465" s="1076" t="n"/>
      <c r="S465" s="1076" t="n"/>
      <c r="T465" s="1076" t="n"/>
      <c r="U465" s="1076" t="n"/>
      <c r="V465" s="1076" t="n"/>
      <c r="W465" s="1076" t="n"/>
      <c r="X465" s="1076" t="n"/>
      <c r="Y465" s="1076" t="n"/>
      <c r="Z465" s="1076" t="n"/>
      <c r="AA465" s="1076" t="n"/>
      <c r="AB465" s="1076" t="n"/>
      <c r="AC465" s="1076" t="n"/>
      <c r="AD465" s="1076" t="n"/>
      <c r="AE465" s="1076" t="n"/>
    </row>
    <row r="466" ht="12.75" customHeight="1" s="789">
      <c r="A466" s="1076" t="n"/>
      <c r="B466" s="1076" t="n"/>
      <c r="C466" s="1076" t="n"/>
      <c r="D466" s="1076" t="n"/>
      <c r="E466" s="1076" t="n"/>
      <c r="F466" s="1076" t="n"/>
      <c r="G466" s="1076" t="n"/>
      <c r="H466" s="1076" t="n"/>
      <c r="I466" s="1076" t="n"/>
      <c r="J466" s="1076" t="n"/>
      <c r="K466" s="1076" t="n"/>
      <c r="L466" s="1076" t="n"/>
      <c r="M466" s="1076" t="n"/>
      <c r="N466" s="1076" t="n"/>
      <c r="O466" s="1076" t="n"/>
      <c r="P466" s="1076" t="n"/>
      <c r="Q466" s="1076" t="n"/>
      <c r="R466" s="1076" t="n"/>
      <c r="S466" s="1076" t="n"/>
      <c r="T466" s="1076" t="n"/>
      <c r="U466" s="1076" t="n"/>
      <c r="V466" s="1076" t="n"/>
      <c r="W466" s="1076" t="n"/>
      <c r="X466" s="1076" t="n"/>
      <c r="Y466" s="1076" t="n"/>
      <c r="Z466" s="1076" t="n"/>
      <c r="AA466" s="1076" t="n"/>
      <c r="AB466" s="1076" t="n"/>
      <c r="AC466" s="1076" t="n"/>
      <c r="AD466" s="1076" t="n"/>
      <c r="AE466" s="1076" t="n"/>
    </row>
    <row r="467" ht="12.75" customHeight="1" s="789">
      <c r="A467" s="1076" t="n"/>
      <c r="B467" s="1076" t="n"/>
      <c r="C467" s="1076" t="n"/>
      <c r="D467" s="1076" t="n"/>
      <c r="E467" s="1076" t="n"/>
      <c r="F467" s="1076" t="n"/>
      <c r="G467" s="1076" t="n"/>
      <c r="H467" s="1076" t="n"/>
      <c r="I467" s="1076" t="n"/>
      <c r="J467" s="1076" t="n"/>
      <c r="K467" s="1076" t="n"/>
      <c r="L467" s="1076" t="n"/>
      <c r="M467" s="1076" t="n"/>
      <c r="N467" s="1076" t="n"/>
      <c r="O467" s="1076" t="n"/>
      <c r="P467" s="1076" t="n"/>
      <c r="Q467" s="1076" t="n"/>
      <c r="R467" s="1076" t="n"/>
      <c r="S467" s="1076" t="n"/>
      <c r="T467" s="1076" t="n"/>
      <c r="U467" s="1076" t="n"/>
      <c r="V467" s="1076" t="n"/>
      <c r="W467" s="1076" t="n"/>
      <c r="X467" s="1076" t="n"/>
      <c r="Y467" s="1076" t="n"/>
      <c r="Z467" s="1076" t="n"/>
      <c r="AA467" s="1076" t="n"/>
      <c r="AB467" s="1076" t="n"/>
      <c r="AC467" s="1076" t="n"/>
      <c r="AD467" s="1076" t="n"/>
      <c r="AE467" s="1076" t="n"/>
    </row>
    <row r="468" ht="12.75" customHeight="1" s="789">
      <c r="A468" s="1076" t="n"/>
      <c r="B468" s="1076" t="n"/>
      <c r="C468" s="1076" t="n"/>
      <c r="D468" s="1076" t="n"/>
      <c r="E468" s="1076" t="n"/>
      <c r="F468" s="1076" t="n"/>
      <c r="G468" s="1076" t="n"/>
      <c r="H468" s="1076" t="n"/>
      <c r="I468" s="1076" t="n"/>
      <c r="J468" s="1076" t="n"/>
      <c r="K468" s="1076" t="n"/>
      <c r="L468" s="1076" t="n"/>
      <c r="M468" s="1076" t="n"/>
      <c r="N468" s="1076" t="n"/>
      <c r="O468" s="1076" t="n"/>
      <c r="P468" s="1076" t="n"/>
      <c r="Q468" s="1076" t="n"/>
      <c r="R468" s="1076" t="n"/>
      <c r="S468" s="1076" t="n"/>
      <c r="T468" s="1076" t="n"/>
      <c r="U468" s="1076" t="n"/>
      <c r="V468" s="1076" t="n"/>
      <c r="W468" s="1076" t="n"/>
      <c r="X468" s="1076" t="n"/>
      <c r="Y468" s="1076" t="n"/>
      <c r="Z468" s="1076" t="n"/>
      <c r="AA468" s="1076" t="n"/>
      <c r="AB468" s="1076" t="n"/>
      <c r="AC468" s="1076" t="n"/>
      <c r="AD468" s="1076" t="n"/>
      <c r="AE468" s="1076" t="n"/>
    </row>
    <row r="469" ht="12.75" customHeight="1" s="789">
      <c r="A469" s="1076" t="n"/>
      <c r="B469" s="1076" t="n"/>
      <c r="C469" s="1076" t="n"/>
      <c r="D469" s="1076" t="n"/>
      <c r="E469" s="1076" t="n"/>
      <c r="F469" s="1076" t="n"/>
      <c r="G469" s="1076" t="n"/>
      <c r="H469" s="1076" t="n"/>
      <c r="I469" s="1076" t="n"/>
      <c r="J469" s="1076" t="n"/>
      <c r="K469" s="1076" t="n"/>
      <c r="L469" s="1076" t="n"/>
      <c r="M469" s="1076" t="n"/>
      <c r="N469" s="1076" t="n"/>
      <c r="O469" s="1076" t="n"/>
      <c r="P469" s="1076" t="n"/>
      <c r="Q469" s="1076" t="n"/>
      <c r="R469" s="1076" t="n"/>
      <c r="S469" s="1076" t="n"/>
      <c r="T469" s="1076" t="n"/>
      <c r="U469" s="1076" t="n"/>
      <c r="V469" s="1076" t="n"/>
      <c r="W469" s="1076" t="n"/>
      <c r="X469" s="1076" t="n"/>
      <c r="Y469" s="1076" t="n"/>
      <c r="Z469" s="1076" t="n"/>
      <c r="AA469" s="1076" t="n"/>
      <c r="AB469" s="1076" t="n"/>
      <c r="AC469" s="1076" t="n"/>
      <c r="AD469" s="1076" t="n"/>
      <c r="AE469" s="1076" t="n"/>
    </row>
    <row r="470" ht="12.75" customHeight="1" s="789">
      <c r="A470" s="1076" t="n"/>
      <c r="B470" s="1076" t="n"/>
      <c r="C470" s="1076" t="n"/>
      <c r="D470" s="1076" t="n"/>
      <c r="E470" s="1076" t="n"/>
      <c r="F470" s="1076" t="n"/>
      <c r="G470" s="1076" t="n"/>
      <c r="H470" s="1076" t="n"/>
      <c r="I470" s="1076" t="n"/>
      <c r="J470" s="1076" t="n"/>
      <c r="K470" s="1076" t="n"/>
      <c r="L470" s="1076" t="n"/>
      <c r="M470" s="1076" t="n"/>
      <c r="N470" s="1076" t="n"/>
      <c r="O470" s="1076" t="n"/>
      <c r="P470" s="1076" t="n"/>
      <c r="Q470" s="1076" t="n"/>
      <c r="R470" s="1076" t="n"/>
      <c r="S470" s="1076" t="n"/>
      <c r="T470" s="1076" t="n"/>
      <c r="U470" s="1076" t="n"/>
      <c r="V470" s="1076" t="n"/>
      <c r="W470" s="1076" t="n"/>
      <c r="X470" s="1076" t="n"/>
      <c r="Y470" s="1076" t="n"/>
      <c r="Z470" s="1076" t="n"/>
      <c r="AA470" s="1076" t="n"/>
      <c r="AB470" s="1076" t="n"/>
      <c r="AC470" s="1076" t="n"/>
      <c r="AD470" s="1076" t="n"/>
      <c r="AE470" s="1076" t="n"/>
    </row>
    <row r="471" ht="12.75" customHeight="1" s="789">
      <c r="A471" s="1076" t="n"/>
      <c r="B471" s="1076" t="n"/>
      <c r="C471" s="1076" t="n"/>
      <c r="D471" s="1076" t="n"/>
      <c r="E471" s="1076" t="n"/>
      <c r="F471" s="1076" t="n"/>
      <c r="G471" s="1076" t="n"/>
      <c r="H471" s="1076" t="n"/>
      <c r="I471" s="1076" t="n"/>
      <c r="J471" s="1076" t="n"/>
      <c r="K471" s="1076" t="n"/>
      <c r="L471" s="1076" t="n"/>
      <c r="M471" s="1076" t="n"/>
      <c r="N471" s="1076" t="n"/>
      <c r="O471" s="1076" t="n"/>
      <c r="P471" s="1076" t="n"/>
      <c r="Q471" s="1076" t="n"/>
      <c r="R471" s="1076" t="n"/>
      <c r="S471" s="1076" t="n"/>
      <c r="T471" s="1076" t="n"/>
      <c r="U471" s="1076" t="n"/>
      <c r="V471" s="1076" t="n"/>
      <c r="W471" s="1076" t="n"/>
      <c r="X471" s="1076" t="n"/>
      <c r="Y471" s="1076" t="n"/>
      <c r="Z471" s="1076" t="n"/>
      <c r="AA471" s="1076" t="n"/>
      <c r="AB471" s="1076" t="n"/>
      <c r="AC471" s="1076" t="n"/>
      <c r="AD471" s="1076" t="n"/>
      <c r="AE471" s="1076" t="n"/>
    </row>
    <row r="472" ht="12.75" customHeight="1" s="789">
      <c r="A472" s="1076" t="n"/>
      <c r="B472" s="1076" t="n"/>
      <c r="C472" s="1076" t="n"/>
      <c r="D472" s="1076" t="n"/>
      <c r="E472" s="1076" t="n"/>
      <c r="F472" s="1076" t="n"/>
      <c r="G472" s="1076" t="n"/>
      <c r="H472" s="1076" t="n"/>
      <c r="I472" s="1076" t="n"/>
      <c r="J472" s="1076" t="n"/>
      <c r="K472" s="1076" t="n"/>
      <c r="L472" s="1076" t="n"/>
      <c r="M472" s="1076" t="n"/>
      <c r="N472" s="1076" t="n"/>
      <c r="O472" s="1076" t="n"/>
      <c r="P472" s="1076" t="n"/>
      <c r="Q472" s="1076" t="n"/>
      <c r="R472" s="1076" t="n"/>
      <c r="S472" s="1076" t="n"/>
      <c r="T472" s="1076" t="n"/>
      <c r="U472" s="1076" t="n"/>
      <c r="V472" s="1076" t="n"/>
      <c r="W472" s="1076" t="n"/>
      <c r="X472" s="1076" t="n"/>
      <c r="Y472" s="1076" t="n"/>
      <c r="Z472" s="1076" t="n"/>
      <c r="AA472" s="1076" t="n"/>
      <c r="AB472" s="1076" t="n"/>
      <c r="AC472" s="1076" t="n"/>
      <c r="AD472" s="1076" t="n"/>
      <c r="AE472" s="1076" t="n"/>
    </row>
    <row r="473" ht="12.75" customHeight="1" s="789">
      <c r="A473" s="1076" t="n"/>
      <c r="B473" s="1076" t="n"/>
      <c r="C473" s="1076" t="n"/>
      <c r="D473" s="1076" t="n"/>
      <c r="E473" s="1076" t="n"/>
      <c r="F473" s="1076" t="n"/>
      <c r="G473" s="1076" t="n"/>
      <c r="H473" s="1076" t="n"/>
      <c r="I473" s="1076" t="n"/>
      <c r="J473" s="1076" t="n"/>
      <c r="K473" s="1076" t="n"/>
      <c r="L473" s="1076" t="n"/>
      <c r="M473" s="1076" t="n"/>
      <c r="N473" s="1076" t="n"/>
      <c r="O473" s="1076" t="n"/>
      <c r="P473" s="1076" t="n"/>
      <c r="Q473" s="1076" t="n"/>
      <c r="R473" s="1076" t="n"/>
      <c r="S473" s="1076" t="n"/>
      <c r="T473" s="1076" t="n"/>
      <c r="U473" s="1076" t="n"/>
      <c r="V473" s="1076" t="n"/>
      <c r="W473" s="1076" t="n"/>
      <c r="X473" s="1076" t="n"/>
      <c r="Y473" s="1076" t="n"/>
      <c r="Z473" s="1076" t="n"/>
      <c r="AA473" s="1076" t="n"/>
      <c r="AB473" s="1076" t="n"/>
      <c r="AC473" s="1076" t="n"/>
      <c r="AD473" s="1076" t="n"/>
      <c r="AE473" s="1076" t="n"/>
    </row>
    <row r="474" ht="12.75" customHeight="1" s="789">
      <c r="A474" s="1076" t="n"/>
      <c r="B474" s="1076" t="n"/>
      <c r="C474" s="1076" t="n"/>
      <c r="D474" s="1076" t="n"/>
      <c r="E474" s="1076" t="n"/>
      <c r="F474" s="1076" t="n"/>
      <c r="G474" s="1076" t="n"/>
      <c r="H474" s="1076" t="n"/>
      <c r="I474" s="1076" t="n"/>
      <c r="J474" s="1076" t="n"/>
      <c r="K474" s="1076" t="n"/>
      <c r="L474" s="1076" t="n"/>
      <c r="M474" s="1076" t="n"/>
      <c r="N474" s="1076" t="n"/>
      <c r="O474" s="1076" t="n"/>
      <c r="P474" s="1076" t="n"/>
      <c r="Q474" s="1076" t="n"/>
      <c r="R474" s="1076" t="n"/>
      <c r="S474" s="1076" t="n"/>
      <c r="T474" s="1076" t="n"/>
      <c r="U474" s="1076" t="n"/>
      <c r="V474" s="1076" t="n"/>
      <c r="W474" s="1076" t="n"/>
      <c r="X474" s="1076" t="n"/>
      <c r="Y474" s="1076" t="n"/>
      <c r="Z474" s="1076" t="n"/>
      <c r="AA474" s="1076" t="n"/>
      <c r="AB474" s="1076" t="n"/>
      <c r="AC474" s="1076" t="n"/>
      <c r="AD474" s="1076" t="n"/>
      <c r="AE474" s="1076" t="n"/>
    </row>
    <row r="475" ht="12.75" customHeight="1" s="789">
      <c r="A475" s="1076" t="n"/>
      <c r="B475" s="1076" t="n"/>
      <c r="C475" s="1076" t="n"/>
      <c r="D475" s="1076" t="n"/>
      <c r="E475" s="1076" t="n"/>
      <c r="F475" s="1076" t="n"/>
      <c r="G475" s="1076" t="n"/>
      <c r="H475" s="1076" t="n"/>
      <c r="I475" s="1076" t="n"/>
      <c r="J475" s="1076" t="n"/>
      <c r="K475" s="1076" t="n"/>
      <c r="L475" s="1076" t="n"/>
      <c r="M475" s="1076" t="n"/>
      <c r="N475" s="1076" t="n"/>
      <c r="O475" s="1076" t="n"/>
      <c r="P475" s="1076" t="n"/>
      <c r="Q475" s="1076" t="n"/>
      <c r="R475" s="1076" t="n"/>
      <c r="S475" s="1076" t="n"/>
      <c r="T475" s="1076" t="n"/>
      <c r="U475" s="1076" t="n"/>
      <c r="V475" s="1076" t="n"/>
      <c r="W475" s="1076" t="n"/>
      <c r="X475" s="1076" t="n"/>
      <c r="Y475" s="1076" t="n"/>
      <c r="Z475" s="1076" t="n"/>
      <c r="AA475" s="1076" t="n"/>
      <c r="AB475" s="1076" t="n"/>
      <c r="AC475" s="1076" t="n"/>
      <c r="AD475" s="1076" t="n"/>
      <c r="AE475" s="1076" t="n"/>
    </row>
    <row r="476" ht="12.75" customHeight="1" s="789">
      <c r="A476" s="1076" t="n"/>
      <c r="B476" s="1076" t="n"/>
      <c r="C476" s="1076" t="n"/>
      <c r="D476" s="1076" t="n"/>
      <c r="E476" s="1076" t="n"/>
      <c r="F476" s="1076" t="n"/>
      <c r="G476" s="1076" t="n"/>
      <c r="H476" s="1076" t="n"/>
      <c r="I476" s="1076" t="n"/>
      <c r="J476" s="1076" t="n"/>
      <c r="K476" s="1076" t="n"/>
      <c r="L476" s="1076" t="n"/>
      <c r="M476" s="1076" t="n"/>
      <c r="N476" s="1076" t="n"/>
      <c r="O476" s="1076" t="n"/>
      <c r="P476" s="1076" t="n"/>
      <c r="Q476" s="1076" t="n"/>
      <c r="R476" s="1076" t="n"/>
      <c r="S476" s="1076" t="n"/>
      <c r="T476" s="1076" t="n"/>
      <c r="U476" s="1076" t="n"/>
      <c r="V476" s="1076" t="n"/>
      <c r="W476" s="1076" t="n"/>
      <c r="X476" s="1076" t="n"/>
      <c r="Y476" s="1076" t="n"/>
      <c r="Z476" s="1076" t="n"/>
      <c r="AA476" s="1076" t="n"/>
      <c r="AB476" s="1076" t="n"/>
      <c r="AC476" s="1076" t="n"/>
      <c r="AD476" s="1076" t="n"/>
      <c r="AE476" s="1076" t="n"/>
    </row>
    <row r="477" ht="12.75" customHeight="1" s="789">
      <c r="A477" s="1076" t="n"/>
      <c r="B477" s="1076" t="n"/>
      <c r="C477" s="1076" t="n"/>
      <c r="D477" s="1076" t="n"/>
      <c r="E477" s="1076" t="n"/>
      <c r="F477" s="1076" t="n"/>
      <c r="G477" s="1076" t="n"/>
      <c r="H477" s="1076" t="n"/>
      <c r="I477" s="1076" t="n"/>
      <c r="J477" s="1076" t="n"/>
      <c r="K477" s="1076" t="n"/>
      <c r="L477" s="1076" t="n"/>
      <c r="M477" s="1076" t="n"/>
      <c r="N477" s="1076" t="n"/>
      <c r="O477" s="1076" t="n"/>
      <c r="P477" s="1076" t="n"/>
      <c r="Q477" s="1076" t="n"/>
      <c r="R477" s="1076" t="n"/>
      <c r="S477" s="1076" t="n"/>
      <c r="T477" s="1076" t="n"/>
      <c r="U477" s="1076" t="n"/>
      <c r="V477" s="1076" t="n"/>
      <c r="W477" s="1076" t="n"/>
      <c r="X477" s="1076" t="n"/>
      <c r="Y477" s="1076" t="n"/>
      <c r="Z477" s="1076" t="n"/>
      <c r="AA477" s="1076" t="n"/>
      <c r="AB477" s="1076" t="n"/>
      <c r="AC477" s="1076" t="n"/>
      <c r="AD477" s="1076" t="n"/>
      <c r="AE477" s="1076" t="n"/>
    </row>
    <row r="478" ht="12.75" customHeight="1" s="789">
      <c r="A478" s="1076" t="n"/>
      <c r="B478" s="1076" t="n"/>
      <c r="C478" s="1076" t="n"/>
      <c r="D478" s="1076" t="n"/>
      <c r="E478" s="1076" t="n"/>
      <c r="F478" s="1076" t="n"/>
      <c r="G478" s="1076" t="n"/>
      <c r="H478" s="1076" t="n"/>
      <c r="I478" s="1076" t="n"/>
      <c r="J478" s="1076" t="n"/>
      <c r="K478" s="1076" t="n"/>
      <c r="L478" s="1076" t="n"/>
      <c r="M478" s="1076" t="n"/>
      <c r="N478" s="1076" t="n"/>
      <c r="O478" s="1076" t="n"/>
      <c r="P478" s="1076" t="n"/>
      <c r="Q478" s="1076" t="n"/>
      <c r="R478" s="1076" t="n"/>
      <c r="S478" s="1076" t="n"/>
      <c r="T478" s="1076" t="n"/>
      <c r="U478" s="1076" t="n"/>
      <c r="V478" s="1076" t="n"/>
      <c r="W478" s="1076" t="n"/>
      <c r="X478" s="1076" t="n"/>
      <c r="Y478" s="1076" t="n"/>
      <c r="Z478" s="1076" t="n"/>
      <c r="AA478" s="1076" t="n"/>
      <c r="AB478" s="1076" t="n"/>
      <c r="AC478" s="1076" t="n"/>
      <c r="AD478" s="1076" t="n"/>
      <c r="AE478" s="1076" t="n"/>
    </row>
    <row r="479" ht="12.75" customHeight="1" s="789">
      <c r="A479" s="1076" t="n"/>
      <c r="B479" s="1076" t="n"/>
      <c r="C479" s="1076" t="n"/>
      <c r="D479" s="1076" t="n"/>
      <c r="E479" s="1076" t="n"/>
      <c r="F479" s="1076" t="n"/>
      <c r="G479" s="1076" t="n"/>
      <c r="H479" s="1076" t="n"/>
      <c r="I479" s="1076" t="n"/>
      <c r="J479" s="1076" t="n"/>
      <c r="K479" s="1076" t="n"/>
      <c r="L479" s="1076" t="n"/>
      <c r="M479" s="1076" t="n"/>
      <c r="N479" s="1076" t="n"/>
      <c r="O479" s="1076" t="n"/>
      <c r="P479" s="1076" t="n"/>
      <c r="Q479" s="1076" t="n"/>
      <c r="R479" s="1076" t="n"/>
      <c r="S479" s="1076" t="n"/>
      <c r="T479" s="1076" t="n"/>
      <c r="U479" s="1076" t="n"/>
      <c r="V479" s="1076" t="n"/>
      <c r="W479" s="1076" t="n"/>
      <c r="X479" s="1076" t="n"/>
      <c r="Y479" s="1076" t="n"/>
      <c r="Z479" s="1076" t="n"/>
      <c r="AA479" s="1076" t="n"/>
      <c r="AB479" s="1076" t="n"/>
      <c r="AC479" s="1076" t="n"/>
      <c r="AD479" s="1076" t="n"/>
      <c r="AE479" s="1076" t="n"/>
    </row>
    <row r="480" ht="12.75" customHeight="1" s="789">
      <c r="A480" s="1076" t="n"/>
      <c r="B480" s="1076" t="n"/>
      <c r="C480" s="1076" t="n"/>
      <c r="D480" s="1076" t="n"/>
      <c r="E480" s="1076" t="n"/>
      <c r="F480" s="1076" t="n"/>
      <c r="G480" s="1076" t="n"/>
      <c r="H480" s="1076" t="n"/>
      <c r="I480" s="1076" t="n"/>
      <c r="J480" s="1076" t="n"/>
      <c r="K480" s="1076" t="n"/>
      <c r="L480" s="1076" t="n"/>
      <c r="M480" s="1076" t="n"/>
      <c r="N480" s="1076" t="n"/>
      <c r="O480" s="1076" t="n"/>
      <c r="P480" s="1076" t="n"/>
      <c r="Q480" s="1076" t="n"/>
      <c r="R480" s="1076" t="n"/>
      <c r="S480" s="1076" t="n"/>
      <c r="T480" s="1076" t="n"/>
      <c r="U480" s="1076" t="n"/>
      <c r="V480" s="1076" t="n"/>
      <c r="W480" s="1076" t="n"/>
      <c r="X480" s="1076" t="n"/>
      <c r="Y480" s="1076" t="n"/>
      <c r="Z480" s="1076" t="n"/>
      <c r="AA480" s="1076" t="n"/>
      <c r="AB480" s="1076" t="n"/>
      <c r="AC480" s="1076" t="n"/>
      <c r="AD480" s="1076" t="n"/>
      <c r="AE480" s="1076" t="n"/>
    </row>
    <row r="481" ht="12.75" customHeight="1" s="789">
      <c r="A481" s="1076" t="n"/>
      <c r="B481" s="1076" t="n"/>
      <c r="C481" s="1076" t="n"/>
      <c r="D481" s="1076" t="n"/>
      <c r="E481" s="1076" t="n"/>
      <c r="F481" s="1076" t="n"/>
      <c r="G481" s="1076" t="n"/>
      <c r="H481" s="1076" t="n"/>
      <c r="I481" s="1076" t="n"/>
      <c r="J481" s="1076" t="n"/>
      <c r="K481" s="1076" t="n"/>
      <c r="L481" s="1076" t="n"/>
      <c r="M481" s="1076" t="n"/>
      <c r="N481" s="1076" t="n"/>
      <c r="O481" s="1076" t="n"/>
      <c r="P481" s="1076" t="n"/>
      <c r="Q481" s="1076" t="n"/>
      <c r="R481" s="1076" t="n"/>
      <c r="S481" s="1076" t="n"/>
      <c r="T481" s="1076" t="n"/>
      <c r="U481" s="1076" t="n"/>
      <c r="V481" s="1076" t="n"/>
      <c r="W481" s="1076" t="n"/>
      <c r="X481" s="1076" t="n"/>
      <c r="Y481" s="1076" t="n"/>
      <c r="Z481" s="1076" t="n"/>
      <c r="AA481" s="1076" t="n"/>
      <c r="AB481" s="1076" t="n"/>
      <c r="AC481" s="1076" t="n"/>
      <c r="AD481" s="1076" t="n"/>
      <c r="AE481" s="1076" t="n"/>
    </row>
    <row r="482" ht="12.75" customHeight="1" s="789">
      <c r="A482" s="1076" t="n"/>
      <c r="B482" s="1076" t="n"/>
      <c r="C482" s="1076" t="n"/>
      <c r="D482" s="1076" t="n"/>
      <c r="E482" s="1076" t="n"/>
      <c r="F482" s="1076" t="n"/>
      <c r="G482" s="1076" t="n"/>
      <c r="H482" s="1076" t="n"/>
      <c r="I482" s="1076" t="n"/>
      <c r="J482" s="1076" t="n"/>
      <c r="K482" s="1076" t="n"/>
      <c r="L482" s="1076" t="n"/>
      <c r="M482" s="1076" t="n"/>
      <c r="N482" s="1076" t="n"/>
      <c r="O482" s="1076" t="n"/>
      <c r="P482" s="1076" t="n"/>
      <c r="Q482" s="1076" t="n"/>
      <c r="R482" s="1076" t="n"/>
      <c r="S482" s="1076" t="n"/>
      <c r="T482" s="1076" t="n"/>
      <c r="U482" s="1076" t="n"/>
      <c r="V482" s="1076" t="n"/>
      <c r="W482" s="1076" t="n"/>
      <c r="X482" s="1076" t="n"/>
      <c r="Y482" s="1076" t="n"/>
      <c r="Z482" s="1076" t="n"/>
      <c r="AA482" s="1076" t="n"/>
      <c r="AB482" s="1076" t="n"/>
      <c r="AC482" s="1076" t="n"/>
      <c r="AD482" s="1076" t="n"/>
      <c r="AE482" s="1076" t="n"/>
    </row>
    <row r="483" ht="12.75" customHeight="1" s="789">
      <c r="A483" s="1076" t="n"/>
      <c r="B483" s="1076" t="n"/>
      <c r="C483" s="1076" t="n"/>
      <c r="D483" s="1076" t="n"/>
      <c r="E483" s="1076" t="n"/>
      <c r="F483" s="1076" t="n"/>
      <c r="G483" s="1076" t="n"/>
      <c r="H483" s="1076" t="n"/>
      <c r="I483" s="1076" t="n"/>
      <c r="J483" s="1076" t="n"/>
      <c r="K483" s="1076" t="n"/>
      <c r="L483" s="1076" t="n"/>
      <c r="M483" s="1076" t="n"/>
      <c r="N483" s="1076" t="n"/>
      <c r="O483" s="1076" t="n"/>
      <c r="P483" s="1076" t="n"/>
      <c r="Q483" s="1076" t="n"/>
      <c r="R483" s="1076" t="n"/>
      <c r="S483" s="1076" t="n"/>
      <c r="T483" s="1076" t="n"/>
      <c r="U483" s="1076" t="n"/>
      <c r="V483" s="1076" t="n"/>
      <c r="W483" s="1076" t="n"/>
      <c r="X483" s="1076" t="n"/>
      <c r="Y483" s="1076" t="n"/>
      <c r="Z483" s="1076" t="n"/>
      <c r="AA483" s="1076" t="n"/>
      <c r="AB483" s="1076" t="n"/>
      <c r="AC483" s="1076" t="n"/>
      <c r="AD483" s="1076" t="n"/>
      <c r="AE483" s="1076" t="n"/>
    </row>
    <row r="484" ht="12.75" customHeight="1" s="789">
      <c r="A484" s="1076" t="n"/>
      <c r="B484" s="1076" t="n"/>
      <c r="C484" s="1076" t="n"/>
      <c r="D484" s="1076" t="n"/>
      <c r="E484" s="1076" t="n"/>
      <c r="F484" s="1076" t="n"/>
      <c r="G484" s="1076" t="n"/>
      <c r="H484" s="1076" t="n"/>
      <c r="I484" s="1076" t="n"/>
      <c r="J484" s="1076" t="n"/>
      <c r="K484" s="1076" t="n"/>
      <c r="L484" s="1076" t="n"/>
      <c r="M484" s="1076" t="n"/>
      <c r="N484" s="1076" t="n"/>
      <c r="O484" s="1076" t="n"/>
      <c r="P484" s="1076" t="n"/>
      <c r="Q484" s="1076" t="n"/>
      <c r="R484" s="1076" t="n"/>
      <c r="S484" s="1076" t="n"/>
      <c r="T484" s="1076" t="n"/>
      <c r="U484" s="1076" t="n"/>
      <c r="V484" s="1076" t="n"/>
      <c r="W484" s="1076" t="n"/>
      <c r="X484" s="1076" t="n"/>
      <c r="Y484" s="1076" t="n"/>
      <c r="Z484" s="1076" t="n"/>
      <c r="AA484" s="1076" t="n"/>
      <c r="AB484" s="1076" t="n"/>
      <c r="AC484" s="1076" t="n"/>
      <c r="AD484" s="1076" t="n"/>
      <c r="AE484" s="1076" t="n"/>
    </row>
    <row r="485" ht="12.75" customHeight="1" s="789">
      <c r="A485" s="1076" t="n"/>
      <c r="B485" s="1076" t="n"/>
      <c r="C485" s="1076" t="n"/>
      <c r="D485" s="1076" t="n"/>
      <c r="E485" s="1076" t="n"/>
      <c r="F485" s="1076" t="n"/>
      <c r="G485" s="1076" t="n"/>
      <c r="H485" s="1076" t="n"/>
      <c r="I485" s="1076" t="n"/>
      <c r="J485" s="1076" t="n"/>
      <c r="K485" s="1076" t="n"/>
      <c r="L485" s="1076" t="n"/>
      <c r="M485" s="1076" t="n"/>
      <c r="N485" s="1076" t="n"/>
      <c r="O485" s="1076" t="n"/>
      <c r="P485" s="1076" t="n"/>
      <c r="Q485" s="1076" t="n"/>
      <c r="R485" s="1076" t="n"/>
      <c r="S485" s="1076" t="n"/>
      <c r="T485" s="1076" t="n"/>
      <c r="U485" s="1076" t="n"/>
      <c r="V485" s="1076" t="n"/>
      <c r="W485" s="1076" t="n"/>
      <c r="X485" s="1076" t="n"/>
      <c r="Y485" s="1076" t="n"/>
      <c r="Z485" s="1076" t="n"/>
      <c r="AA485" s="1076" t="n"/>
      <c r="AB485" s="1076" t="n"/>
      <c r="AC485" s="1076" t="n"/>
      <c r="AD485" s="1076" t="n"/>
      <c r="AE485" s="1076" t="n"/>
    </row>
    <row r="486" ht="12.75" customHeight="1" s="789">
      <c r="A486" s="1076" t="n"/>
      <c r="B486" s="1076" t="n"/>
      <c r="C486" s="1076" t="n"/>
      <c r="D486" s="1076" t="n"/>
      <c r="E486" s="1076" t="n"/>
      <c r="F486" s="1076" t="n"/>
      <c r="G486" s="1076" t="n"/>
      <c r="H486" s="1076" t="n"/>
      <c r="I486" s="1076" t="n"/>
      <c r="J486" s="1076" t="n"/>
      <c r="K486" s="1076" t="n"/>
      <c r="L486" s="1076" t="n"/>
      <c r="M486" s="1076" t="n"/>
      <c r="N486" s="1076" t="n"/>
      <c r="O486" s="1076" t="n"/>
      <c r="P486" s="1076" t="n"/>
      <c r="Q486" s="1076" t="n"/>
      <c r="R486" s="1076" t="n"/>
      <c r="S486" s="1076" t="n"/>
      <c r="T486" s="1076" t="n"/>
      <c r="U486" s="1076" t="n"/>
      <c r="V486" s="1076" t="n"/>
      <c r="W486" s="1076" t="n"/>
      <c r="X486" s="1076" t="n"/>
      <c r="Y486" s="1076" t="n"/>
      <c r="Z486" s="1076" t="n"/>
      <c r="AA486" s="1076" t="n"/>
      <c r="AB486" s="1076" t="n"/>
      <c r="AC486" s="1076" t="n"/>
      <c r="AD486" s="1076" t="n"/>
      <c r="AE486" s="1076" t="n"/>
    </row>
    <row r="487" ht="12.75" customHeight="1" s="789">
      <c r="A487" s="1076" t="n"/>
      <c r="B487" s="1076" t="n"/>
      <c r="C487" s="1076" t="n"/>
      <c r="D487" s="1076" t="n"/>
      <c r="E487" s="1076" t="n"/>
      <c r="F487" s="1076" t="n"/>
      <c r="G487" s="1076" t="n"/>
      <c r="H487" s="1076" t="n"/>
      <c r="I487" s="1076" t="n"/>
      <c r="J487" s="1076" t="n"/>
      <c r="K487" s="1076" t="n"/>
      <c r="L487" s="1076" t="n"/>
      <c r="M487" s="1076" t="n"/>
      <c r="N487" s="1076" t="n"/>
      <c r="O487" s="1076" t="n"/>
      <c r="P487" s="1076" t="n"/>
      <c r="Q487" s="1076" t="n"/>
      <c r="R487" s="1076" t="n"/>
      <c r="S487" s="1076" t="n"/>
      <c r="T487" s="1076" t="n"/>
      <c r="U487" s="1076" t="n"/>
      <c r="V487" s="1076" t="n"/>
      <c r="W487" s="1076" t="n"/>
      <c r="X487" s="1076" t="n"/>
      <c r="Y487" s="1076" t="n"/>
      <c r="Z487" s="1076" t="n"/>
      <c r="AA487" s="1076" t="n"/>
      <c r="AB487" s="1076" t="n"/>
      <c r="AC487" s="1076" t="n"/>
      <c r="AD487" s="1076" t="n"/>
      <c r="AE487" s="1076" t="n"/>
    </row>
    <row r="488" ht="12.75" customHeight="1" s="789">
      <c r="A488" s="1076" t="n"/>
      <c r="B488" s="1076" t="n"/>
      <c r="C488" s="1076" t="n"/>
      <c r="D488" s="1076" t="n"/>
      <c r="E488" s="1076" t="n"/>
      <c r="F488" s="1076" t="n"/>
      <c r="G488" s="1076" t="n"/>
      <c r="H488" s="1076" t="n"/>
      <c r="I488" s="1076" t="n"/>
      <c r="J488" s="1076" t="n"/>
      <c r="K488" s="1076" t="n"/>
      <c r="L488" s="1076" t="n"/>
      <c r="M488" s="1076" t="n"/>
      <c r="N488" s="1076" t="n"/>
      <c r="O488" s="1076" t="n"/>
      <c r="P488" s="1076" t="n"/>
      <c r="Q488" s="1076" t="n"/>
      <c r="R488" s="1076" t="n"/>
      <c r="S488" s="1076" t="n"/>
      <c r="T488" s="1076" t="n"/>
      <c r="U488" s="1076" t="n"/>
      <c r="V488" s="1076" t="n"/>
      <c r="W488" s="1076" t="n"/>
      <c r="X488" s="1076" t="n"/>
      <c r="Y488" s="1076" t="n"/>
      <c r="Z488" s="1076" t="n"/>
      <c r="AA488" s="1076" t="n"/>
      <c r="AB488" s="1076" t="n"/>
      <c r="AC488" s="1076" t="n"/>
      <c r="AD488" s="1076" t="n"/>
      <c r="AE488" s="1076" t="n"/>
    </row>
    <row r="489" ht="12.75" customHeight="1" s="789">
      <c r="A489" s="1076" t="n"/>
      <c r="B489" s="1076" t="n"/>
      <c r="C489" s="1076" t="n"/>
      <c r="D489" s="1076" t="n"/>
      <c r="E489" s="1076" t="n"/>
      <c r="F489" s="1076" t="n"/>
      <c r="G489" s="1076" t="n"/>
      <c r="H489" s="1076" t="n"/>
      <c r="I489" s="1076" t="n"/>
      <c r="J489" s="1076" t="n"/>
      <c r="K489" s="1076" t="n"/>
      <c r="L489" s="1076" t="n"/>
      <c r="M489" s="1076" t="n"/>
      <c r="N489" s="1076" t="n"/>
      <c r="O489" s="1076" t="n"/>
      <c r="P489" s="1076" t="n"/>
      <c r="Q489" s="1076" t="n"/>
      <c r="R489" s="1076" t="n"/>
      <c r="S489" s="1076" t="n"/>
      <c r="T489" s="1076" t="n"/>
      <c r="U489" s="1076" t="n"/>
      <c r="V489" s="1076" t="n"/>
      <c r="W489" s="1076" t="n"/>
      <c r="X489" s="1076" t="n"/>
      <c r="Y489" s="1076" t="n"/>
      <c r="Z489" s="1076" t="n"/>
      <c r="AA489" s="1076" t="n"/>
      <c r="AB489" s="1076" t="n"/>
      <c r="AC489" s="1076" t="n"/>
      <c r="AD489" s="1076" t="n"/>
      <c r="AE489" s="1076" t="n"/>
    </row>
    <row r="490" ht="12.75" customHeight="1" s="789">
      <c r="A490" s="1076" t="n"/>
      <c r="B490" s="1076" t="n"/>
      <c r="C490" s="1076" t="n"/>
      <c r="D490" s="1076" t="n"/>
      <c r="E490" s="1076" t="n"/>
      <c r="F490" s="1076" t="n"/>
      <c r="G490" s="1076" t="n"/>
      <c r="H490" s="1076" t="n"/>
      <c r="I490" s="1076" t="n"/>
      <c r="J490" s="1076" t="n"/>
      <c r="K490" s="1076" t="n"/>
      <c r="L490" s="1076" t="n"/>
      <c r="M490" s="1076" t="n"/>
      <c r="N490" s="1076" t="n"/>
      <c r="O490" s="1076" t="n"/>
      <c r="P490" s="1076" t="n"/>
      <c r="Q490" s="1076" t="n"/>
      <c r="R490" s="1076" t="n"/>
      <c r="S490" s="1076" t="n"/>
      <c r="T490" s="1076" t="n"/>
      <c r="U490" s="1076" t="n"/>
      <c r="V490" s="1076" t="n"/>
      <c r="W490" s="1076" t="n"/>
      <c r="X490" s="1076" t="n"/>
      <c r="Y490" s="1076" t="n"/>
      <c r="Z490" s="1076" t="n"/>
      <c r="AA490" s="1076" t="n"/>
      <c r="AB490" s="1076" t="n"/>
      <c r="AC490" s="1076" t="n"/>
      <c r="AD490" s="1076" t="n"/>
      <c r="AE490" s="1076" t="n"/>
    </row>
    <row r="491" ht="12.75" customHeight="1" s="789">
      <c r="A491" s="1076" t="n"/>
      <c r="B491" s="1076" t="n"/>
      <c r="C491" s="1076" t="n"/>
      <c r="D491" s="1076" t="n"/>
      <c r="E491" s="1076" t="n"/>
      <c r="F491" s="1076" t="n"/>
      <c r="G491" s="1076" t="n"/>
      <c r="H491" s="1076" t="n"/>
      <c r="I491" s="1076" t="n"/>
      <c r="J491" s="1076" t="n"/>
      <c r="K491" s="1076" t="n"/>
      <c r="L491" s="1076" t="n"/>
      <c r="M491" s="1076" t="n"/>
      <c r="N491" s="1076" t="n"/>
      <c r="O491" s="1076" t="n"/>
      <c r="P491" s="1076" t="n"/>
      <c r="Q491" s="1076" t="n"/>
      <c r="R491" s="1076" t="n"/>
      <c r="S491" s="1076" t="n"/>
      <c r="T491" s="1076" t="n"/>
      <c r="U491" s="1076" t="n"/>
      <c r="V491" s="1076" t="n"/>
      <c r="W491" s="1076" t="n"/>
      <c r="X491" s="1076" t="n"/>
      <c r="Y491" s="1076" t="n"/>
      <c r="Z491" s="1076" t="n"/>
      <c r="AA491" s="1076" t="n"/>
      <c r="AB491" s="1076" t="n"/>
      <c r="AC491" s="1076" t="n"/>
      <c r="AD491" s="1076" t="n"/>
      <c r="AE491" s="1076" t="n"/>
    </row>
    <row r="492" ht="12.75" customHeight="1" s="789">
      <c r="A492" s="1076" t="n"/>
      <c r="B492" s="1076" t="n"/>
      <c r="C492" s="1076" t="n"/>
      <c r="D492" s="1076" t="n"/>
      <c r="E492" s="1076" t="n"/>
      <c r="F492" s="1076" t="n"/>
      <c r="G492" s="1076" t="n"/>
      <c r="H492" s="1076" t="n"/>
      <c r="I492" s="1076" t="n"/>
      <c r="J492" s="1076" t="n"/>
      <c r="K492" s="1076" t="n"/>
      <c r="L492" s="1076" t="n"/>
      <c r="M492" s="1076" t="n"/>
      <c r="N492" s="1076" t="n"/>
      <c r="O492" s="1076" t="n"/>
      <c r="P492" s="1076" t="n"/>
      <c r="Q492" s="1076" t="n"/>
      <c r="R492" s="1076" t="n"/>
      <c r="S492" s="1076" t="n"/>
      <c r="T492" s="1076" t="n"/>
      <c r="U492" s="1076" t="n"/>
      <c r="V492" s="1076" t="n"/>
      <c r="W492" s="1076" t="n"/>
      <c r="X492" s="1076" t="n"/>
      <c r="Y492" s="1076" t="n"/>
      <c r="Z492" s="1076" t="n"/>
      <c r="AA492" s="1076" t="n"/>
      <c r="AB492" s="1076" t="n"/>
      <c r="AC492" s="1076" t="n"/>
      <c r="AD492" s="1076" t="n"/>
      <c r="AE492" s="1076" t="n"/>
    </row>
    <row r="493" ht="12.75" customHeight="1" s="789">
      <c r="A493" s="1076" t="n"/>
      <c r="B493" s="1076" t="n"/>
      <c r="C493" s="1076" t="n"/>
      <c r="D493" s="1076" t="n"/>
      <c r="E493" s="1076" t="n"/>
      <c r="F493" s="1076" t="n"/>
      <c r="G493" s="1076" t="n"/>
      <c r="H493" s="1076" t="n"/>
      <c r="I493" s="1076" t="n"/>
      <c r="J493" s="1076" t="n"/>
      <c r="K493" s="1076" t="n"/>
      <c r="L493" s="1076" t="n"/>
      <c r="M493" s="1076" t="n"/>
      <c r="N493" s="1076" t="n"/>
      <c r="O493" s="1076" t="n"/>
      <c r="P493" s="1076" t="n"/>
      <c r="Q493" s="1076" t="n"/>
      <c r="R493" s="1076" t="n"/>
      <c r="S493" s="1076" t="n"/>
      <c r="T493" s="1076" t="n"/>
      <c r="U493" s="1076" t="n"/>
      <c r="V493" s="1076" t="n"/>
      <c r="W493" s="1076" t="n"/>
      <c r="X493" s="1076" t="n"/>
      <c r="Y493" s="1076" t="n"/>
      <c r="Z493" s="1076" t="n"/>
      <c r="AA493" s="1076" t="n"/>
      <c r="AB493" s="1076" t="n"/>
      <c r="AC493" s="1076" t="n"/>
      <c r="AD493" s="1076" t="n"/>
      <c r="AE493" s="1076" t="n"/>
    </row>
    <row r="494" ht="12.75" customHeight="1" s="789">
      <c r="A494" s="1076" t="n"/>
      <c r="B494" s="1076" t="n"/>
      <c r="C494" s="1076" t="n"/>
      <c r="D494" s="1076" t="n"/>
      <c r="E494" s="1076" t="n"/>
      <c r="F494" s="1076" t="n"/>
      <c r="G494" s="1076" t="n"/>
      <c r="H494" s="1076" t="n"/>
      <c r="I494" s="1076" t="n"/>
      <c r="J494" s="1076" t="n"/>
      <c r="K494" s="1076" t="n"/>
      <c r="L494" s="1076" t="n"/>
      <c r="M494" s="1076" t="n"/>
      <c r="N494" s="1076" t="n"/>
      <c r="O494" s="1076" t="n"/>
      <c r="P494" s="1076" t="n"/>
      <c r="Q494" s="1076" t="n"/>
      <c r="R494" s="1076" t="n"/>
      <c r="S494" s="1076" t="n"/>
      <c r="T494" s="1076" t="n"/>
      <c r="U494" s="1076" t="n"/>
      <c r="V494" s="1076" t="n"/>
      <c r="W494" s="1076" t="n"/>
      <c r="X494" s="1076" t="n"/>
      <c r="Y494" s="1076" t="n"/>
      <c r="Z494" s="1076" t="n"/>
      <c r="AA494" s="1076" t="n"/>
      <c r="AB494" s="1076" t="n"/>
      <c r="AC494" s="1076" t="n"/>
      <c r="AD494" s="1076" t="n"/>
      <c r="AE494" s="1076" t="n"/>
    </row>
    <row r="495" ht="12.75" customHeight="1" s="789">
      <c r="A495" s="1076" t="n"/>
      <c r="B495" s="1076" t="n"/>
      <c r="C495" s="1076" t="n"/>
      <c r="D495" s="1076" t="n"/>
      <c r="E495" s="1076" t="n"/>
      <c r="F495" s="1076" t="n"/>
      <c r="G495" s="1076" t="n"/>
      <c r="H495" s="1076" t="n"/>
      <c r="I495" s="1076" t="n"/>
      <c r="J495" s="1076" t="n"/>
      <c r="K495" s="1076" t="n"/>
      <c r="L495" s="1076" t="n"/>
      <c r="M495" s="1076" t="n"/>
      <c r="N495" s="1076" t="n"/>
      <c r="O495" s="1076" t="n"/>
      <c r="P495" s="1076" t="n"/>
      <c r="Q495" s="1076" t="n"/>
      <c r="R495" s="1076" t="n"/>
      <c r="S495" s="1076" t="n"/>
      <c r="T495" s="1076" t="n"/>
      <c r="U495" s="1076" t="n"/>
      <c r="V495" s="1076" t="n"/>
      <c r="W495" s="1076" t="n"/>
      <c r="X495" s="1076" t="n"/>
      <c r="Y495" s="1076" t="n"/>
      <c r="Z495" s="1076" t="n"/>
      <c r="AA495" s="1076" t="n"/>
      <c r="AB495" s="1076" t="n"/>
      <c r="AC495" s="1076" t="n"/>
      <c r="AD495" s="1076" t="n"/>
      <c r="AE495" s="1076" t="n"/>
    </row>
    <row r="496" ht="12.75" customHeight="1" s="789">
      <c r="A496" s="1076" t="n"/>
      <c r="B496" s="1076" t="n"/>
      <c r="C496" s="1076" t="n"/>
      <c r="D496" s="1076" t="n"/>
      <c r="E496" s="1076" t="n"/>
      <c r="F496" s="1076" t="n"/>
      <c r="G496" s="1076" t="n"/>
      <c r="H496" s="1076" t="n"/>
      <c r="I496" s="1076" t="n"/>
      <c r="J496" s="1076" t="n"/>
      <c r="K496" s="1076" t="n"/>
      <c r="L496" s="1076" t="n"/>
      <c r="M496" s="1076" t="n"/>
      <c r="N496" s="1076" t="n"/>
      <c r="O496" s="1076" t="n"/>
      <c r="P496" s="1076" t="n"/>
      <c r="Q496" s="1076" t="n"/>
      <c r="R496" s="1076" t="n"/>
      <c r="S496" s="1076" t="n"/>
      <c r="T496" s="1076" t="n"/>
      <c r="U496" s="1076" t="n"/>
      <c r="V496" s="1076" t="n"/>
      <c r="W496" s="1076" t="n"/>
      <c r="X496" s="1076" t="n"/>
      <c r="Y496" s="1076" t="n"/>
      <c r="Z496" s="1076" t="n"/>
      <c r="AA496" s="1076" t="n"/>
      <c r="AB496" s="1076" t="n"/>
      <c r="AC496" s="1076" t="n"/>
      <c r="AD496" s="1076" t="n"/>
      <c r="AE496" s="1076" t="n"/>
    </row>
    <row r="497" ht="12.75" customHeight="1" s="789">
      <c r="A497" s="1076" t="n"/>
      <c r="B497" s="1076" t="n"/>
      <c r="C497" s="1076" t="n"/>
      <c r="D497" s="1076" t="n"/>
      <c r="E497" s="1076" t="n"/>
      <c r="F497" s="1076" t="n"/>
      <c r="G497" s="1076" t="n"/>
      <c r="H497" s="1076" t="n"/>
      <c r="I497" s="1076" t="n"/>
      <c r="J497" s="1076" t="n"/>
      <c r="K497" s="1076" t="n"/>
      <c r="L497" s="1076" t="n"/>
      <c r="M497" s="1076" t="n"/>
      <c r="N497" s="1076" t="n"/>
      <c r="O497" s="1076" t="n"/>
      <c r="P497" s="1076" t="n"/>
      <c r="Q497" s="1076" t="n"/>
      <c r="R497" s="1076" t="n"/>
      <c r="S497" s="1076" t="n"/>
      <c r="T497" s="1076" t="n"/>
      <c r="U497" s="1076" t="n"/>
      <c r="V497" s="1076" t="n"/>
      <c r="W497" s="1076" t="n"/>
      <c r="X497" s="1076" t="n"/>
      <c r="Y497" s="1076" t="n"/>
      <c r="Z497" s="1076" t="n"/>
      <c r="AA497" s="1076" t="n"/>
      <c r="AB497" s="1076" t="n"/>
      <c r="AC497" s="1076" t="n"/>
      <c r="AD497" s="1076" t="n"/>
      <c r="AE497" s="1076" t="n"/>
    </row>
    <row r="498" ht="12.75" customHeight="1" s="789">
      <c r="A498" s="1076" t="n"/>
      <c r="B498" s="1076" t="n"/>
      <c r="C498" s="1076" t="n"/>
      <c r="D498" s="1076" t="n"/>
      <c r="E498" s="1076" t="n"/>
      <c r="F498" s="1076" t="n"/>
      <c r="G498" s="1076" t="n"/>
      <c r="H498" s="1076" t="n"/>
      <c r="I498" s="1076" t="n"/>
      <c r="J498" s="1076" t="n"/>
      <c r="K498" s="1076" t="n"/>
      <c r="L498" s="1076" t="n"/>
      <c r="M498" s="1076" t="n"/>
      <c r="N498" s="1076" t="n"/>
      <c r="O498" s="1076" t="n"/>
      <c r="P498" s="1076" t="n"/>
      <c r="Q498" s="1076" t="n"/>
      <c r="R498" s="1076" t="n"/>
      <c r="S498" s="1076" t="n"/>
      <c r="T498" s="1076" t="n"/>
      <c r="U498" s="1076" t="n"/>
      <c r="V498" s="1076" t="n"/>
      <c r="W498" s="1076" t="n"/>
      <c r="X498" s="1076" t="n"/>
      <c r="Y498" s="1076" t="n"/>
      <c r="Z498" s="1076" t="n"/>
      <c r="AA498" s="1076" t="n"/>
      <c r="AB498" s="1076" t="n"/>
      <c r="AC498" s="1076" t="n"/>
      <c r="AD498" s="1076" t="n"/>
      <c r="AE498" s="1076" t="n"/>
    </row>
    <row r="499" ht="12.75" customHeight="1" s="789">
      <c r="A499" s="1076" t="n"/>
      <c r="B499" s="1076" t="n"/>
      <c r="C499" s="1076" t="n"/>
      <c r="D499" s="1076" t="n"/>
      <c r="E499" s="1076" t="n"/>
      <c r="F499" s="1076" t="n"/>
      <c r="G499" s="1076" t="n"/>
      <c r="H499" s="1076" t="n"/>
      <c r="I499" s="1076" t="n"/>
      <c r="J499" s="1076" t="n"/>
      <c r="K499" s="1076" t="n"/>
      <c r="L499" s="1076" t="n"/>
      <c r="M499" s="1076" t="n"/>
      <c r="N499" s="1076" t="n"/>
      <c r="O499" s="1076" t="n"/>
      <c r="P499" s="1076" t="n"/>
      <c r="Q499" s="1076" t="n"/>
      <c r="R499" s="1076" t="n"/>
      <c r="S499" s="1076" t="n"/>
      <c r="T499" s="1076" t="n"/>
      <c r="U499" s="1076" t="n"/>
      <c r="V499" s="1076" t="n"/>
      <c r="W499" s="1076" t="n"/>
      <c r="X499" s="1076" t="n"/>
      <c r="Y499" s="1076" t="n"/>
      <c r="Z499" s="1076" t="n"/>
      <c r="AA499" s="1076" t="n"/>
      <c r="AB499" s="1076" t="n"/>
      <c r="AC499" s="1076" t="n"/>
      <c r="AD499" s="1076" t="n"/>
      <c r="AE499" s="1076" t="n"/>
    </row>
    <row r="500" ht="12.75" customHeight="1" s="789">
      <c r="A500" s="1076" t="n"/>
      <c r="B500" s="1076" t="n"/>
      <c r="C500" s="1076" t="n"/>
      <c r="D500" s="1076" t="n"/>
      <c r="E500" s="1076" t="n"/>
      <c r="F500" s="1076" t="n"/>
      <c r="G500" s="1076" t="n"/>
      <c r="H500" s="1076" t="n"/>
      <c r="I500" s="1076" t="n"/>
      <c r="J500" s="1076" t="n"/>
      <c r="K500" s="1076" t="n"/>
      <c r="L500" s="1076" t="n"/>
      <c r="M500" s="1076" t="n"/>
      <c r="N500" s="1076" t="n"/>
      <c r="O500" s="1076" t="n"/>
      <c r="P500" s="1076" t="n"/>
      <c r="Q500" s="1076" t="n"/>
      <c r="R500" s="1076" t="n"/>
      <c r="S500" s="1076" t="n"/>
      <c r="T500" s="1076" t="n"/>
      <c r="U500" s="1076" t="n"/>
      <c r="V500" s="1076" t="n"/>
      <c r="W500" s="1076" t="n"/>
      <c r="X500" s="1076" t="n"/>
      <c r="Y500" s="1076" t="n"/>
      <c r="Z500" s="1076" t="n"/>
      <c r="AA500" s="1076" t="n"/>
      <c r="AB500" s="1076" t="n"/>
      <c r="AC500" s="1076" t="n"/>
      <c r="AD500" s="1076" t="n"/>
      <c r="AE500" s="1076" t="n"/>
    </row>
    <row r="501" ht="12.75" customHeight="1" s="789">
      <c r="A501" s="1076" t="n"/>
      <c r="B501" s="1076" t="n"/>
      <c r="C501" s="1076" t="n"/>
      <c r="D501" s="1076" t="n"/>
      <c r="E501" s="1076" t="n"/>
      <c r="F501" s="1076" t="n"/>
      <c r="G501" s="1076" t="n"/>
      <c r="H501" s="1076" t="n"/>
      <c r="I501" s="1076" t="n"/>
      <c r="J501" s="1076" t="n"/>
      <c r="K501" s="1076" t="n"/>
      <c r="L501" s="1076" t="n"/>
      <c r="M501" s="1076" t="n"/>
      <c r="N501" s="1076" t="n"/>
      <c r="O501" s="1076" t="n"/>
      <c r="P501" s="1076" t="n"/>
      <c r="Q501" s="1076" t="n"/>
      <c r="R501" s="1076" t="n"/>
      <c r="S501" s="1076" t="n"/>
      <c r="T501" s="1076" t="n"/>
      <c r="U501" s="1076" t="n"/>
      <c r="V501" s="1076" t="n"/>
      <c r="W501" s="1076" t="n"/>
      <c r="X501" s="1076" t="n"/>
      <c r="Y501" s="1076" t="n"/>
      <c r="Z501" s="1076" t="n"/>
      <c r="AA501" s="1076" t="n"/>
      <c r="AB501" s="1076" t="n"/>
      <c r="AC501" s="1076" t="n"/>
      <c r="AD501" s="1076" t="n"/>
      <c r="AE501" s="1076" t="n"/>
    </row>
    <row r="502" ht="12.75" customHeight="1" s="789">
      <c r="A502" s="1076" t="n"/>
      <c r="B502" s="1076" t="n"/>
      <c r="C502" s="1076" t="n"/>
      <c r="D502" s="1076" t="n"/>
      <c r="E502" s="1076" t="n"/>
      <c r="F502" s="1076" t="n"/>
      <c r="G502" s="1076" t="n"/>
      <c r="H502" s="1076" t="n"/>
      <c r="I502" s="1076" t="n"/>
      <c r="J502" s="1076" t="n"/>
      <c r="K502" s="1076" t="n"/>
      <c r="L502" s="1076" t="n"/>
      <c r="M502" s="1076" t="n"/>
      <c r="N502" s="1076" t="n"/>
      <c r="O502" s="1076" t="n"/>
      <c r="P502" s="1076" t="n"/>
      <c r="Q502" s="1076" t="n"/>
      <c r="R502" s="1076" t="n"/>
      <c r="S502" s="1076" t="n"/>
      <c r="T502" s="1076" t="n"/>
      <c r="U502" s="1076" t="n"/>
      <c r="V502" s="1076" t="n"/>
      <c r="W502" s="1076" t="n"/>
      <c r="X502" s="1076" t="n"/>
      <c r="Y502" s="1076" t="n"/>
      <c r="Z502" s="1076" t="n"/>
      <c r="AA502" s="1076" t="n"/>
      <c r="AB502" s="1076" t="n"/>
      <c r="AC502" s="1076" t="n"/>
      <c r="AD502" s="1076" t="n"/>
      <c r="AE502" s="1076" t="n"/>
    </row>
    <row r="503" ht="12.75" customHeight="1" s="789">
      <c r="A503" s="1076" t="n"/>
      <c r="B503" s="1076" t="n"/>
      <c r="C503" s="1076" t="n"/>
      <c r="D503" s="1076" t="n"/>
      <c r="E503" s="1076" t="n"/>
      <c r="F503" s="1076" t="n"/>
      <c r="G503" s="1076" t="n"/>
      <c r="H503" s="1076" t="n"/>
      <c r="I503" s="1076" t="n"/>
      <c r="J503" s="1076" t="n"/>
      <c r="K503" s="1076" t="n"/>
      <c r="L503" s="1076" t="n"/>
      <c r="M503" s="1076" t="n"/>
      <c r="N503" s="1076" t="n"/>
      <c r="O503" s="1076" t="n"/>
      <c r="P503" s="1076" t="n"/>
      <c r="Q503" s="1076" t="n"/>
      <c r="R503" s="1076" t="n"/>
      <c r="S503" s="1076" t="n"/>
      <c r="T503" s="1076" t="n"/>
      <c r="U503" s="1076" t="n"/>
      <c r="V503" s="1076" t="n"/>
      <c r="W503" s="1076" t="n"/>
      <c r="X503" s="1076" t="n"/>
      <c r="Y503" s="1076" t="n"/>
      <c r="Z503" s="1076" t="n"/>
      <c r="AA503" s="1076" t="n"/>
      <c r="AB503" s="1076" t="n"/>
      <c r="AC503" s="1076" t="n"/>
      <c r="AD503" s="1076" t="n"/>
      <c r="AE503" s="1076" t="n"/>
    </row>
    <row r="504" ht="12.75" customHeight="1" s="789">
      <c r="A504" s="1076" t="n"/>
      <c r="B504" s="1076" t="n"/>
      <c r="C504" s="1076" t="n"/>
      <c r="D504" s="1076" t="n"/>
      <c r="E504" s="1076" t="n"/>
      <c r="F504" s="1076" t="n"/>
      <c r="G504" s="1076" t="n"/>
      <c r="H504" s="1076" t="n"/>
      <c r="I504" s="1076" t="n"/>
      <c r="J504" s="1076" t="n"/>
      <c r="K504" s="1076" t="n"/>
      <c r="L504" s="1076" t="n"/>
      <c r="M504" s="1076" t="n"/>
      <c r="N504" s="1076" t="n"/>
      <c r="O504" s="1076" t="n"/>
      <c r="P504" s="1076" t="n"/>
      <c r="Q504" s="1076" t="n"/>
      <c r="R504" s="1076" t="n"/>
      <c r="S504" s="1076" t="n"/>
      <c r="T504" s="1076" t="n"/>
      <c r="U504" s="1076" t="n"/>
      <c r="V504" s="1076" t="n"/>
      <c r="W504" s="1076" t="n"/>
      <c r="X504" s="1076" t="n"/>
      <c r="Y504" s="1076" t="n"/>
      <c r="Z504" s="1076" t="n"/>
      <c r="AA504" s="1076" t="n"/>
      <c r="AB504" s="1076" t="n"/>
      <c r="AC504" s="1076" t="n"/>
      <c r="AD504" s="1076" t="n"/>
      <c r="AE504" s="1076" t="n"/>
    </row>
    <row r="505" ht="12.75" customHeight="1" s="789">
      <c r="A505" s="1076" t="n"/>
      <c r="B505" s="1076" t="n"/>
      <c r="C505" s="1076" t="n"/>
      <c r="D505" s="1076" t="n"/>
      <c r="E505" s="1076" t="n"/>
      <c r="F505" s="1076" t="n"/>
      <c r="G505" s="1076" t="n"/>
      <c r="H505" s="1076" t="n"/>
      <c r="I505" s="1076" t="n"/>
      <c r="J505" s="1076" t="n"/>
      <c r="K505" s="1076" t="n"/>
      <c r="L505" s="1076" t="n"/>
      <c r="M505" s="1076" t="n"/>
      <c r="N505" s="1076" t="n"/>
      <c r="O505" s="1076" t="n"/>
      <c r="P505" s="1076" t="n"/>
      <c r="Q505" s="1076" t="n"/>
      <c r="R505" s="1076" t="n"/>
      <c r="S505" s="1076" t="n"/>
      <c r="T505" s="1076" t="n"/>
      <c r="U505" s="1076" t="n"/>
      <c r="V505" s="1076" t="n"/>
      <c r="W505" s="1076" t="n"/>
      <c r="X505" s="1076" t="n"/>
      <c r="Y505" s="1076" t="n"/>
      <c r="Z505" s="1076" t="n"/>
      <c r="AA505" s="1076" t="n"/>
      <c r="AB505" s="1076" t="n"/>
      <c r="AC505" s="1076" t="n"/>
      <c r="AD505" s="1076" t="n"/>
      <c r="AE505" s="1076" t="n"/>
    </row>
    <row r="506" ht="12.75" customHeight="1" s="789">
      <c r="A506" s="1076" t="n"/>
      <c r="B506" s="1076" t="n"/>
      <c r="C506" s="1076" t="n"/>
      <c r="D506" s="1076" t="n"/>
      <c r="E506" s="1076" t="n"/>
      <c r="F506" s="1076" t="n"/>
      <c r="G506" s="1076" t="n"/>
      <c r="H506" s="1076" t="n"/>
      <c r="I506" s="1076" t="n"/>
      <c r="J506" s="1076" t="n"/>
      <c r="K506" s="1076" t="n"/>
      <c r="L506" s="1076" t="n"/>
      <c r="M506" s="1076" t="n"/>
      <c r="N506" s="1076" t="n"/>
      <c r="O506" s="1076" t="n"/>
      <c r="P506" s="1076" t="n"/>
      <c r="Q506" s="1076" t="n"/>
      <c r="R506" s="1076" t="n"/>
      <c r="S506" s="1076" t="n"/>
      <c r="T506" s="1076" t="n"/>
      <c r="U506" s="1076" t="n"/>
      <c r="V506" s="1076" t="n"/>
      <c r="W506" s="1076" t="n"/>
      <c r="X506" s="1076" t="n"/>
      <c r="Y506" s="1076" t="n"/>
      <c r="Z506" s="1076" t="n"/>
      <c r="AA506" s="1076" t="n"/>
      <c r="AB506" s="1076" t="n"/>
      <c r="AC506" s="1076" t="n"/>
      <c r="AD506" s="1076" t="n"/>
      <c r="AE506" s="1076" t="n"/>
    </row>
    <row r="507" ht="12.75" customHeight="1" s="789">
      <c r="A507" s="1076" t="n"/>
      <c r="B507" s="1076" t="n"/>
      <c r="C507" s="1076" t="n"/>
      <c r="D507" s="1076" t="n"/>
      <c r="E507" s="1076" t="n"/>
      <c r="F507" s="1076" t="n"/>
      <c r="G507" s="1076" t="n"/>
      <c r="H507" s="1076" t="n"/>
      <c r="I507" s="1076" t="n"/>
      <c r="J507" s="1076" t="n"/>
      <c r="K507" s="1076" t="n"/>
      <c r="L507" s="1076" t="n"/>
      <c r="M507" s="1076" t="n"/>
      <c r="N507" s="1076" t="n"/>
      <c r="O507" s="1076" t="n"/>
      <c r="P507" s="1076" t="n"/>
      <c r="Q507" s="1076" t="n"/>
      <c r="R507" s="1076" t="n"/>
      <c r="S507" s="1076" t="n"/>
      <c r="T507" s="1076" t="n"/>
      <c r="U507" s="1076" t="n"/>
      <c r="V507" s="1076" t="n"/>
      <c r="W507" s="1076" t="n"/>
      <c r="X507" s="1076" t="n"/>
      <c r="Y507" s="1076" t="n"/>
      <c r="Z507" s="1076" t="n"/>
      <c r="AA507" s="1076" t="n"/>
      <c r="AB507" s="1076" t="n"/>
      <c r="AC507" s="1076" t="n"/>
      <c r="AD507" s="1076" t="n"/>
      <c r="AE507" s="1076" t="n"/>
    </row>
    <row r="508" ht="12.75" customHeight="1" s="789">
      <c r="A508" s="1076" t="n"/>
      <c r="B508" s="1076" t="n"/>
      <c r="C508" s="1076" t="n"/>
      <c r="D508" s="1076" t="n"/>
      <c r="E508" s="1076" t="n"/>
      <c r="F508" s="1076" t="n"/>
      <c r="G508" s="1076" t="n"/>
      <c r="H508" s="1076" t="n"/>
      <c r="I508" s="1076" t="n"/>
      <c r="J508" s="1076" t="n"/>
      <c r="K508" s="1076" t="n"/>
      <c r="L508" s="1076" t="n"/>
      <c r="M508" s="1076" t="n"/>
      <c r="N508" s="1076" t="n"/>
      <c r="O508" s="1076" t="n"/>
      <c r="P508" s="1076" t="n"/>
      <c r="Q508" s="1076" t="n"/>
      <c r="R508" s="1076" t="n"/>
      <c r="S508" s="1076" t="n"/>
      <c r="T508" s="1076" t="n"/>
      <c r="U508" s="1076" t="n"/>
      <c r="V508" s="1076" t="n"/>
      <c r="W508" s="1076" t="n"/>
      <c r="X508" s="1076" t="n"/>
      <c r="Y508" s="1076" t="n"/>
      <c r="Z508" s="1076" t="n"/>
      <c r="AA508" s="1076" t="n"/>
      <c r="AB508" s="1076" t="n"/>
      <c r="AC508" s="1076" t="n"/>
      <c r="AD508" s="1076" t="n"/>
      <c r="AE508" s="1076" t="n"/>
    </row>
    <row r="509" ht="12.75" customHeight="1" s="789">
      <c r="A509" s="1076" t="n"/>
      <c r="B509" s="1076" t="n"/>
      <c r="C509" s="1076" t="n"/>
      <c r="D509" s="1076" t="n"/>
      <c r="E509" s="1076" t="n"/>
      <c r="F509" s="1076" t="n"/>
      <c r="G509" s="1076" t="n"/>
      <c r="H509" s="1076" t="n"/>
      <c r="I509" s="1076" t="n"/>
      <c r="J509" s="1076" t="n"/>
      <c r="K509" s="1076" t="n"/>
      <c r="L509" s="1076" t="n"/>
      <c r="M509" s="1076" t="n"/>
      <c r="N509" s="1076" t="n"/>
      <c r="O509" s="1076" t="n"/>
      <c r="P509" s="1076" t="n"/>
      <c r="Q509" s="1076" t="n"/>
      <c r="R509" s="1076" t="n"/>
      <c r="S509" s="1076" t="n"/>
      <c r="T509" s="1076" t="n"/>
      <c r="U509" s="1076" t="n"/>
      <c r="V509" s="1076" t="n"/>
      <c r="W509" s="1076" t="n"/>
      <c r="X509" s="1076" t="n"/>
      <c r="Y509" s="1076" t="n"/>
      <c r="Z509" s="1076" t="n"/>
      <c r="AA509" s="1076" t="n"/>
      <c r="AB509" s="1076" t="n"/>
      <c r="AC509" s="1076" t="n"/>
      <c r="AD509" s="1076" t="n"/>
      <c r="AE509" s="1076" t="n"/>
    </row>
    <row r="510" ht="12.75" customHeight="1" s="789">
      <c r="A510" s="1076" t="n"/>
      <c r="B510" s="1076" t="n"/>
      <c r="C510" s="1076" t="n"/>
      <c r="D510" s="1076" t="n"/>
      <c r="E510" s="1076" t="n"/>
      <c r="F510" s="1076" t="n"/>
      <c r="G510" s="1076" t="n"/>
      <c r="H510" s="1076" t="n"/>
      <c r="I510" s="1076" t="n"/>
      <c r="J510" s="1076" t="n"/>
      <c r="K510" s="1076" t="n"/>
      <c r="L510" s="1076" t="n"/>
      <c r="M510" s="1076" t="n"/>
      <c r="N510" s="1076" t="n"/>
      <c r="O510" s="1076" t="n"/>
      <c r="P510" s="1076" t="n"/>
      <c r="Q510" s="1076" t="n"/>
      <c r="R510" s="1076" t="n"/>
      <c r="S510" s="1076" t="n"/>
      <c r="T510" s="1076" t="n"/>
      <c r="U510" s="1076" t="n"/>
      <c r="V510" s="1076" t="n"/>
      <c r="W510" s="1076" t="n"/>
      <c r="X510" s="1076" t="n"/>
      <c r="Y510" s="1076" t="n"/>
      <c r="Z510" s="1076" t="n"/>
      <c r="AA510" s="1076" t="n"/>
      <c r="AB510" s="1076" t="n"/>
      <c r="AC510" s="1076" t="n"/>
      <c r="AD510" s="1076" t="n"/>
      <c r="AE510" s="1076" t="n"/>
    </row>
    <row r="511" ht="12.75" customHeight="1" s="789">
      <c r="A511" s="1076" t="n"/>
      <c r="B511" s="1076" t="n"/>
      <c r="C511" s="1076" t="n"/>
      <c r="D511" s="1076" t="n"/>
      <c r="E511" s="1076" t="n"/>
      <c r="F511" s="1076" t="n"/>
      <c r="G511" s="1076" t="n"/>
      <c r="H511" s="1076" t="n"/>
      <c r="I511" s="1076" t="n"/>
      <c r="J511" s="1076" t="n"/>
      <c r="K511" s="1076" t="n"/>
      <c r="L511" s="1076" t="n"/>
      <c r="M511" s="1076" t="n"/>
      <c r="N511" s="1076" t="n"/>
      <c r="O511" s="1076" t="n"/>
      <c r="P511" s="1076" t="n"/>
      <c r="Q511" s="1076" t="n"/>
      <c r="R511" s="1076" t="n"/>
      <c r="S511" s="1076" t="n"/>
      <c r="T511" s="1076" t="n"/>
      <c r="U511" s="1076" t="n"/>
      <c r="V511" s="1076" t="n"/>
      <c r="W511" s="1076" t="n"/>
      <c r="X511" s="1076" t="n"/>
      <c r="Y511" s="1076" t="n"/>
      <c r="Z511" s="1076" t="n"/>
      <c r="AA511" s="1076" t="n"/>
      <c r="AB511" s="1076" t="n"/>
      <c r="AC511" s="1076" t="n"/>
      <c r="AD511" s="1076" t="n"/>
      <c r="AE511" s="1076" t="n"/>
    </row>
    <row r="512" ht="12.75" customHeight="1" s="789">
      <c r="A512" s="1076" t="n"/>
      <c r="B512" s="1076" t="n"/>
      <c r="C512" s="1076" t="n"/>
      <c r="D512" s="1076" t="n"/>
      <c r="E512" s="1076" t="n"/>
      <c r="F512" s="1076" t="n"/>
      <c r="G512" s="1076" t="n"/>
      <c r="H512" s="1076" t="n"/>
      <c r="I512" s="1076" t="n"/>
      <c r="J512" s="1076" t="n"/>
      <c r="K512" s="1076" t="n"/>
      <c r="L512" s="1076" t="n"/>
      <c r="M512" s="1076" t="n"/>
      <c r="N512" s="1076" t="n"/>
      <c r="O512" s="1076" t="n"/>
      <c r="P512" s="1076" t="n"/>
      <c r="Q512" s="1076" t="n"/>
      <c r="R512" s="1076" t="n"/>
      <c r="S512" s="1076" t="n"/>
      <c r="T512" s="1076" t="n"/>
      <c r="U512" s="1076" t="n"/>
      <c r="V512" s="1076" t="n"/>
      <c r="W512" s="1076" t="n"/>
      <c r="X512" s="1076" t="n"/>
      <c r="Y512" s="1076" t="n"/>
      <c r="Z512" s="1076" t="n"/>
      <c r="AA512" s="1076" t="n"/>
      <c r="AB512" s="1076" t="n"/>
      <c r="AC512" s="1076" t="n"/>
      <c r="AD512" s="1076" t="n"/>
      <c r="AE512" s="1076" t="n"/>
    </row>
    <row r="513" ht="12.75" customHeight="1" s="789">
      <c r="A513" s="1076" t="n"/>
      <c r="B513" s="1076" t="n"/>
      <c r="C513" s="1076" t="n"/>
      <c r="D513" s="1076" t="n"/>
      <c r="E513" s="1076" t="n"/>
      <c r="F513" s="1076" t="n"/>
      <c r="G513" s="1076" t="n"/>
      <c r="H513" s="1076" t="n"/>
      <c r="I513" s="1076" t="n"/>
      <c r="J513" s="1076" t="n"/>
      <c r="K513" s="1076" t="n"/>
      <c r="L513" s="1076" t="n"/>
      <c r="M513" s="1076" t="n"/>
      <c r="N513" s="1076" t="n"/>
      <c r="O513" s="1076" t="n"/>
      <c r="P513" s="1076" t="n"/>
      <c r="Q513" s="1076" t="n"/>
      <c r="R513" s="1076" t="n"/>
      <c r="S513" s="1076" t="n"/>
      <c r="T513" s="1076" t="n"/>
      <c r="U513" s="1076" t="n"/>
      <c r="V513" s="1076" t="n"/>
      <c r="W513" s="1076" t="n"/>
      <c r="X513" s="1076" t="n"/>
      <c r="Y513" s="1076" t="n"/>
      <c r="Z513" s="1076" t="n"/>
      <c r="AA513" s="1076" t="n"/>
      <c r="AB513" s="1076" t="n"/>
      <c r="AC513" s="1076" t="n"/>
      <c r="AD513" s="1076" t="n"/>
      <c r="AE513" s="1076" t="n"/>
    </row>
    <row r="514" ht="12.75" customHeight="1" s="789">
      <c r="A514" s="1076" t="n"/>
      <c r="B514" s="1076" t="n"/>
      <c r="C514" s="1076" t="n"/>
      <c r="D514" s="1076" t="n"/>
      <c r="E514" s="1076" t="n"/>
      <c r="F514" s="1076" t="n"/>
      <c r="G514" s="1076" t="n"/>
      <c r="H514" s="1076" t="n"/>
      <c r="I514" s="1076" t="n"/>
      <c r="J514" s="1076" t="n"/>
      <c r="K514" s="1076" t="n"/>
      <c r="L514" s="1076" t="n"/>
      <c r="M514" s="1076" t="n"/>
      <c r="N514" s="1076" t="n"/>
      <c r="O514" s="1076" t="n"/>
      <c r="P514" s="1076" t="n"/>
      <c r="Q514" s="1076" t="n"/>
      <c r="R514" s="1076" t="n"/>
      <c r="S514" s="1076" t="n"/>
      <c r="T514" s="1076" t="n"/>
      <c r="U514" s="1076" t="n"/>
      <c r="V514" s="1076" t="n"/>
      <c r="W514" s="1076" t="n"/>
      <c r="X514" s="1076" t="n"/>
      <c r="Y514" s="1076" t="n"/>
      <c r="Z514" s="1076" t="n"/>
      <c r="AA514" s="1076" t="n"/>
      <c r="AB514" s="1076" t="n"/>
      <c r="AC514" s="1076" t="n"/>
      <c r="AD514" s="1076" t="n"/>
      <c r="AE514" s="1076" t="n"/>
    </row>
    <row r="515" ht="12.75" customHeight="1" s="789">
      <c r="A515" s="1076" t="n"/>
      <c r="B515" s="1076" t="n"/>
      <c r="C515" s="1076" t="n"/>
      <c r="D515" s="1076" t="n"/>
      <c r="E515" s="1076" t="n"/>
      <c r="F515" s="1076" t="n"/>
      <c r="G515" s="1076" t="n"/>
      <c r="H515" s="1076" t="n"/>
      <c r="I515" s="1076" t="n"/>
      <c r="J515" s="1076" t="n"/>
      <c r="K515" s="1076" t="n"/>
      <c r="L515" s="1076" t="n"/>
      <c r="M515" s="1076" t="n"/>
      <c r="N515" s="1076" t="n"/>
      <c r="O515" s="1076" t="n"/>
      <c r="P515" s="1076" t="n"/>
      <c r="Q515" s="1076" t="n"/>
      <c r="R515" s="1076" t="n"/>
      <c r="S515" s="1076" t="n"/>
      <c r="T515" s="1076" t="n"/>
      <c r="U515" s="1076" t="n"/>
      <c r="V515" s="1076" t="n"/>
      <c r="W515" s="1076" t="n"/>
      <c r="X515" s="1076" t="n"/>
      <c r="Y515" s="1076" t="n"/>
      <c r="Z515" s="1076" t="n"/>
      <c r="AA515" s="1076" t="n"/>
      <c r="AB515" s="1076" t="n"/>
      <c r="AC515" s="1076" t="n"/>
      <c r="AD515" s="1076" t="n"/>
      <c r="AE515" s="1076" t="n"/>
    </row>
    <row r="516" ht="12.75" customHeight="1" s="789">
      <c r="A516" s="1076" t="n"/>
      <c r="B516" s="1076" t="n"/>
      <c r="C516" s="1076" t="n"/>
      <c r="D516" s="1076" t="n"/>
      <c r="E516" s="1076" t="n"/>
      <c r="F516" s="1076" t="n"/>
      <c r="G516" s="1076" t="n"/>
      <c r="H516" s="1076" t="n"/>
      <c r="I516" s="1076" t="n"/>
      <c r="J516" s="1076" t="n"/>
      <c r="K516" s="1076" t="n"/>
      <c r="L516" s="1076" t="n"/>
      <c r="M516" s="1076" t="n"/>
      <c r="N516" s="1076" t="n"/>
      <c r="O516" s="1076" t="n"/>
      <c r="P516" s="1076" t="n"/>
      <c r="Q516" s="1076" t="n"/>
      <c r="R516" s="1076" t="n"/>
      <c r="S516" s="1076" t="n"/>
      <c r="T516" s="1076" t="n"/>
      <c r="U516" s="1076" t="n"/>
      <c r="V516" s="1076" t="n"/>
      <c r="W516" s="1076" t="n"/>
      <c r="X516" s="1076" t="n"/>
      <c r="Y516" s="1076" t="n"/>
      <c r="Z516" s="1076" t="n"/>
      <c r="AA516" s="1076" t="n"/>
      <c r="AB516" s="1076" t="n"/>
      <c r="AC516" s="1076" t="n"/>
      <c r="AD516" s="1076" t="n"/>
      <c r="AE516" s="1076" t="n"/>
    </row>
    <row r="517" ht="12.75" customHeight="1" s="789">
      <c r="A517" s="1076" t="n"/>
      <c r="B517" s="1076" t="n"/>
      <c r="C517" s="1076" t="n"/>
      <c r="D517" s="1076" t="n"/>
      <c r="E517" s="1076" t="n"/>
      <c r="F517" s="1076" t="n"/>
      <c r="G517" s="1076" t="n"/>
      <c r="H517" s="1076" t="n"/>
      <c r="I517" s="1076" t="n"/>
      <c r="J517" s="1076" t="n"/>
      <c r="K517" s="1076" t="n"/>
      <c r="L517" s="1076" t="n"/>
      <c r="M517" s="1076" t="n"/>
      <c r="N517" s="1076" t="n"/>
      <c r="O517" s="1076" t="n"/>
      <c r="P517" s="1076" t="n"/>
      <c r="Q517" s="1076" t="n"/>
      <c r="R517" s="1076" t="n"/>
      <c r="S517" s="1076" t="n"/>
      <c r="T517" s="1076" t="n"/>
      <c r="U517" s="1076" t="n"/>
      <c r="V517" s="1076" t="n"/>
      <c r="W517" s="1076" t="n"/>
      <c r="X517" s="1076" t="n"/>
      <c r="Y517" s="1076" t="n"/>
      <c r="Z517" s="1076" t="n"/>
      <c r="AA517" s="1076" t="n"/>
      <c r="AB517" s="1076" t="n"/>
      <c r="AC517" s="1076" t="n"/>
      <c r="AD517" s="1076" t="n"/>
      <c r="AE517" s="1076" t="n"/>
    </row>
    <row r="518" ht="12.75" customHeight="1" s="789">
      <c r="A518" s="1076" t="n"/>
      <c r="B518" s="1076" t="n"/>
      <c r="C518" s="1076" t="n"/>
      <c r="D518" s="1076" t="n"/>
      <c r="E518" s="1076" t="n"/>
      <c r="F518" s="1076" t="n"/>
      <c r="G518" s="1076" t="n"/>
      <c r="H518" s="1076" t="n"/>
      <c r="I518" s="1076" t="n"/>
      <c r="J518" s="1076" t="n"/>
      <c r="K518" s="1076" t="n"/>
      <c r="L518" s="1076" t="n"/>
      <c r="M518" s="1076" t="n"/>
      <c r="N518" s="1076" t="n"/>
      <c r="O518" s="1076" t="n"/>
      <c r="P518" s="1076" t="n"/>
      <c r="Q518" s="1076" t="n"/>
      <c r="R518" s="1076" t="n"/>
      <c r="S518" s="1076" t="n"/>
      <c r="T518" s="1076" t="n"/>
      <c r="U518" s="1076" t="n"/>
      <c r="V518" s="1076" t="n"/>
      <c r="W518" s="1076" t="n"/>
      <c r="X518" s="1076" t="n"/>
      <c r="Y518" s="1076" t="n"/>
      <c r="Z518" s="1076" t="n"/>
      <c r="AA518" s="1076" t="n"/>
      <c r="AB518" s="1076" t="n"/>
      <c r="AC518" s="1076" t="n"/>
      <c r="AD518" s="1076" t="n"/>
      <c r="AE518" s="1076" t="n"/>
    </row>
    <row r="519" ht="12.75" customHeight="1" s="789">
      <c r="A519" s="1076" t="n"/>
      <c r="B519" s="1076" t="n"/>
      <c r="C519" s="1076" t="n"/>
      <c r="D519" s="1076" t="n"/>
      <c r="E519" s="1076" t="n"/>
      <c r="F519" s="1076" t="n"/>
      <c r="G519" s="1076" t="n"/>
      <c r="H519" s="1076" t="n"/>
      <c r="I519" s="1076" t="n"/>
      <c r="J519" s="1076" t="n"/>
      <c r="K519" s="1076" t="n"/>
      <c r="L519" s="1076" t="n"/>
      <c r="M519" s="1076" t="n"/>
      <c r="N519" s="1076" t="n"/>
      <c r="O519" s="1076" t="n"/>
      <c r="P519" s="1076" t="n"/>
      <c r="Q519" s="1076" t="n"/>
      <c r="R519" s="1076" t="n"/>
      <c r="S519" s="1076" t="n"/>
      <c r="T519" s="1076" t="n"/>
      <c r="U519" s="1076" t="n"/>
      <c r="V519" s="1076" t="n"/>
      <c r="W519" s="1076" t="n"/>
      <c r="X519" s="1076" t="n"/>
      <c r="Y519" s="1076" t="n"/>
      <c r="Z519" s="1076" t="n"/>
      <c r="AA519" s="1076" t="n"/>
      <c r="AB519" s="1076" t="n"/>
      <c r="AC519" s="1076" t="n"/>
      <c r="AD519" s="1076" t="n"/>
      <c r="AE519" s="1076" t="n"/>
    </row>
    <row r="520" ht="12.75" customHeight="1" s="789">
      <c r="A520" s="1076" t="n"/>
      <c r="B520" s="1076" t="n"/>
      <c r="C520" s="1076" t="n"/>
      <c r="D520" s="1076" t="n"/>
      <c r="E520" s="1076" t="n"/>
      <c r="F520" s="1076" t="n"/>
      <c r="G520" s="1076" t="n"/>
      <c r="H520" s="1076" t="n"/>
      <c r="I520" s="1076" t="n"/>
      <c r="J520" s="1076" t="n"/>
      <c r="K520" s="1076" t="n"/>
      <c r="L520" s="1076" t="n"/>
      <c r="M520" s="1076" t="n"/>
      <c r="N520" s="1076" t="n"/>
      <c r="O520" s="1076" t="n"/>
      <c r="P520" s="1076" t="n"/>
      <c r="Q520" s="1076" t="n"/>
      <c r="R520" s="1076" t="n"/>
      <c r="S520" s="1076" t="n"/>
      <c r="T520" s="1076" t="n"/>
      <c r="U520" s="1076" t="n"/>
      <c r="V520" s="1076" t="n"/>
      <c r="W520" s="1076" t="n"/>
      <c r="X520" s="1076" t="n"/>
      <c r="Y520" s="1076" t="n"/>
      <c r="Z520" s="1076" t="n"/>
      <c r="AA520" s="1076" t="n"/>
      <c r="AB520" s="1076" t="n"/>
      <c r="AC520" s="1076" t="n"/>
      <c r="AD520" s="1076" t="n"/>
      <c r="AE520" s="1076" t="n"/>
    </row>
    <row r="521" ht="12.75" customHeight="1" s="789">
      <c r="A521" s="1076" t="n"/>
      <c r="B521" s="1076" t="n"/>
      <c r="C521" s="1076" t="n"/>
      <c r="D521" s="1076" t="n"/>
      <c r="E521" s="1076" t="n"/>
      <c r="F521" s="1076" t="n"/>
      <c r="G521" s="1076" t="n"/>
      <c r="H521" s="1076" t="n"/>
      <c r="I521" s="1076" t="n"/>
      <c r="J521" s="1076" t="n"/>
      <c r="K521" s="1076" t="n"/>
      <c r="L521" s="1076" t="n"/>
      <c r="M521" s="1076" t="n"/>
      <c r="N521" s="1076" t="n"/>
      <c r="O521" s="1076" t="n"/>
      <c r="P521" s="1076" t="n"/>
      <c r="Q521" s="1076" t="n"/>
      <c r="R521" s="1076" t="n"/>
      <c r="S521" s="1076" t="n"/>
      <c r="T521" s="1076" t="n"/>
      <c r="U521" s="1076" t="n"/>
      <c r="V521" s="1076" t="n"/>
      <c r="W521" s="1076" t="n"/>
      <c r="X521" s="1076" t="n"/>
      <c r="Y521" s="1076" t="n"/>
      <c r="Z521" s="1076" t="n"/>
      <c r="AA521" s="1076" t="n"/>
      <c r="AB521" s="1076" t="n"/>
      <c r="AC521" s="1076" t="n"/>
      <c r="AD521" s="1076" t="n"/>
      <c r="AE521" s="1076" t="n"/>
    </row>
    <row r="522" ht="12.75" customHeight="1" s="789">
      <c r="A522" s="1076" t="n"/>
      <c r="B522" s="1076" t="n"/>
      <c r="C522" s="1076" t="n"/>
      <c r="D522" s="1076" t="n"/>
      <c r="E522" s="1076" t="n"/>
      <c r="F522" s="1076" t="n"/>
      <c r="G522" s="1076" t="n"/>
      <c r="H522" s="1076" t="n"/>
      <c r="I522" s="1076" t="n"/>
      <c r="J522" s="1076" t="n"/>
      <c r="K522" s="1076" t="n"/>
      <c r="L522" s="1076" t="n"/>
      <c r="M522" s="1076" t="n"/>
      <c r="N522" s="1076" t="n"/>
      <c r="O522" s="1076" t="n"/>
      <c r="P522" s="1076" t="n"/>
      <c r="Q522" s="1076" t="n"/>
      <c r="R522" s="1076" t="n"/>
      <c r="S522" s="1076" t="n"/>
      <c r="T522" s="1076" t="n"/>
      <c r="U522" s="1076" t="n"/>
      <c r="V522" s="1076" t="n"/>
      <c r="W522" s="1076" t="n"/>
      <c r="X522" s="1076" t="n"/>
      <c r="Y522" s="1076" t="n"/>
      <c r="Z522" s="1076" t="n"/>
      <c r="AA522" s="1076" t="n"/>
      <c r="AB522" s="1076" t="n"/>
      <c r="AC522" s="1076" t="n"/>
      <c r="AD522" s="1076" t="n"/>
      <c r="AE522" s="1076" t="n"/>
    </row>
    <row r="523" ht="12.75" customHeight="1" s="789">
      <c r="A523" s="1076" t="n"/>
      <c r="B523" s="1076" t="n"/>
      <c r="C523" s="1076" t="n"/>
      <c r="D523" s="1076" t="n"/>
      <c r="E523" s="1076" t="n"/>
      <c r="F523" s="1076" t="n"/>
      <c r="G523" s="1076" t="n"/>
      <c r="H523" s="1076" t="n"/>
      <c r="I523" s="1076" t="n"/>
      <c r="J523" s="1076" t="n"/>
      <c r="K523" s="1076" t="n"/>
      <c r="L523" s="1076" t="n"/>
      <c r="M523" s="1076" t="n"/>
      <c r="N523" s="1076" t="n"/>
      <c r="O523" s="1076" t="n"/>
      <c r="P523" s="1076" t="n"/>
      <c r="Q523" s="1076" t="n"/>
      <c r="R523" s="1076" t="n"/>
      <c r="S523" s="1076" t="n"/>
      <c r="T523" s="1076" t="n"/>
      <c r="U523" s="1076" t="n"/>
      <c r="V523" s="1076" t="n"/>
      <c r="W523" s="1076" t="n"/>
      <c r="X523" s="1076" t="n"/>
      <c r="Y523" s="1076" t="n"/>
      <c r="Z523" s="1076" t="n"/>
      <c r="AA523" s="1076" t="n"/>
      <c r="AB523" s="1076" t="n"/>
      <c r="AC523" s="1076" t="n"/>
      <c r="AD523" s="1076" t="n"/>
      <c r="AE523" s="1076" t="n"/>
    </row>
    <row r="524" ht="12.75" customHeight="1" s="789">
      <c r="A524" s="1076" t="n"/>
      <c r="B524" s="1076" t="n"/>
      <c r="C524" s="1076" t="n"/>
      <c r="D524" s="1076" t="n"/>
      <c r="E524" s="1076" t="n"/>
      <c r="F524" s="1076" t="n"/>
      <c r="G524" s="1076" t="n"/>
      <c r="H524" s="1076" t="n"/>
      <c r="I524" s="1076" t="n"/>
      <c r="J524" s="1076" t="n"/>
      <c r="K524" s="1076" t="n"/>
      <c r="L524" s="1076" t="n"/>
      <c r="M524" s="1076" t="n"/>
      <c r="N524" s="1076" t="n"/>
      <c r="O524" s="1076" t="n"/>
      <c r="P524" s="1076" t="n"/>
      <c r="Q524" s="1076" t="n"/>
      <c r="R524" s="1076" t="n"/>
      <c r="S524" s="1076" t="n"/>
      <c r="T524" s="1076" t="n"/>
      <c r="U524" s="1076" t="n"/>
      <c r="V524" s="1076" t="n"/>
      <c r="W524" s="1076" t="n"/>
      <c r="X524" s="1076" t="n"/>
      <c r="Y524" s="1076" t="n"/>
      <c r="Z524" s="1076" t="n"/>
      <c r="AA524" s="1076" t="n"/>
      <c r="AB524" s="1076" t="n"/>
      <c r="AC524" s="1076" t="n"/>
      <c r="AD524" s="1076" t="n"/>
      <c r="AE524" s="1076" t="n"/>
    </row>
    <row r="525" ht="12.75" customHeight="1" s="789">
      <c r="A525" s="1076" t="n"/>
      <c r="B525" s="1076" t="n"/>
      <c r="C525" s="1076" t="n"/>
      <c r="D525" s="1076" t="n"/>
      <c r="E525" s="1076" t="n"/>
      <c r="F525" s="1076" t="n"/>
      <c r="G525" s="1076" t="n"/>
      <c r="H525" s="1076" t="n"/>
      <c r="I525" s="1076" t="n"/>
      <c r="J525" s="1076" t="n"/>
      <c r="K525" s="1076" t="n"/>
      <c r="L525" s="1076" t="n"/>
      <c r="M525" s="1076" t="n"/>
      <c r="N525" s="1076" t="n"/>
      <c r="O525" s="1076" t="n"/>
      <c r="P525" s="1076" t="n"/>
      <c r="Q525" s="1076" t="n"/>
      <c r="R525" s="1076" t="n"/>
      <c r="S525" s="1076" t="n"/>
      <c r="T525" s="1076" t="n"/>
      <c r="U525" s="1076" t="n"/>
      <c r="V525" s="1076" t="n"/>
      <c r="W525" s="1076" t="n"/>
      <c r="X525" s="1076" t="n"/>
      <c r="Y525" s="1076" t="n"/>
      <c r="Z525" s="1076" t="n"/>
      <c r="AA525" s="1076" t="n"/>
      <c r="AB525" s="1076" t="n"/>
      <c r="AC525" s="1076" t="n"/>
      <c r="AD525" s="1076" t="n"/>
      <c r="AE525" s="1076" t="n"/>
    </row>
    <row r="526" ht="12.75" customHeight="1" s="789">
      <c r="A526" s="1076" t="n"/>
      <c r="B526" s="1076" t="n"/>
      <c r="C526" s="1076" t="n"/>
      <c r="D526" s="1076" t="n"/>
      <c r="E526" s="1076" t="n"/>
      <c r="F526" s="1076" t="n"/>
      <c r="G526" s="1076" t="n"/>
      <c r="H526" s="1076" t="n"/>
      <c r="I526" s="1076" t="n"/>
      <c r="J526" s="1076" t="n"/>
      <c r="K526" s="1076" t="n"/>
      <c r="L526" s="1076" t="n"/>
      <c r="M526" s="1076" t="n"/>
      <c r="N526" s="1076" t="n"/>
      <c r="O526" s="1076" t="n"/>
      <c r="P526" s="1076" t="n"/>
      <c r="Q526" s="1076" t="n"/>
      <c r="R526" s="1076" t="n"/>
      <c r="S526" s="1076" t="n"/>
      <c r="T526" s="1076" t="n"/>
      <c r="U526" s="1076" t="n"/>
      <c r="V526" s="1076" t="n"/>
      <c r="W526" s="1076" t="n"/>
      <c r="X526" s="1076" t="n"/>
      <c r="Y526" s="1076" t="n"/>
      <c r="Z526" s="1076" t="n"/>
      <c r="AA526" s="1076" t="n"/>
      <c r="AB526" s="1076" t="n"/>
      <c r="AC526" s="1076" t="n"/>
      <c r="AD526" s="1076" t="n"/>
      <c r="AE526" s="1076" t="n"/>
    </row>
    <row r="527" ht="12.75" customHeight="1" s="789">
      <c r="A527" s="1076" t="n"/>
      <c r="B527" s="1076" t="n"/>
      <c r="C527" s="1076" t="n"/>
      <c r="D527" s="1076" t="n"/>
      <c r="E527" s="1076" t="n"/>
      <c r="F527" s="1076" t="n"/>
      <c r="G527" s="1076" t="n"/>
      <c r="H527" s="1076" t="n"/>
      <c r="I527" s="1076" t="n"/>
      <c r="J527" s="1076" t="n"/>
      <c r="K527" s="1076" t="n"/>
      <c r="L527" s="1076" t="n"/>
      <c r="M527" s="1076" t="n"/>
      <c r="N527" s="1076" t="n"/>
      <c r="O527" s="1076" t="n"/>
      <c r="P527" s="1076" t="n"/>
      <c r="Q527" s="1076" t="n"/>
      <c r="R527" s="1076" t="n"/>
      <c r="S527" s="1076" t="n"/>
      <c r="T527" s="1076" t="n"/>
      <c r="U527" s="1076" t="n"/>
      <c r="V527" s="1076" t="n"/>
      <c r="W527" s="1076" t="n"/>
      <c r="X527" s="1076" t="n"/>
      <c r="Y527" s="1076" t="n"/>
      <c r="Z527" s="1076" t="n"/>
      <c r="AA527" s="1076" t="n"/>
      <c r="AB527" s="1076" t="n"/>
      <c r="AC527" s="1076" t="n"/>
      <c r="AD527" s="1076" t="n"/>
      <c r="AE527" s="1076" t="n"/>
    </row>
    <row r="528" ht="12.75" customHeight="1" s="789">
      <c r="A528" s="1076" t="n"/>
      <c r="B528" s="1076" t="n"/>
      <c r="C528" s="1076" t="n"/>
      <c r="D528" s="1076" t="n"/>
      <c r="E528" s="1076" t="n"/>
      <c r="F528" s="1076" t="n"/>
      <c r="G528" s="1076" t="n"/>
      <c r="H528" s="1076" t="n"/>
      <c r="I528" s="1076" t="n"/>
      <c r="J528" s="1076" t="n"/>
      <c r="K528" s="1076" t="n"/>
      <c r="L528" s="1076" t="n"/>
      <c r="M528" s="1076" t="n"/>
      <c r="N528" s="1076" t="n"/>
      <c r="O528" s="1076" t="n"/>
      <c r="P528" s="1076" t="n"/>
      <c r="Q528" s="1076" t="n"/>
      <c r="R528" s="1076" t="n"/>
      <c r="S528" s="1076" t="n"/>
      <c r="T528" s="1076" t="n"/>
      <c r="U528" s="1076" t="n"/>
      <c r="V528" s="1076" t="n"/>
      <c r="W528" s="1076" t="n"/>
      <c r="X528" s="1076" t="n"/>
      <c r="Y528" s="1076" t="n"/>
      <c r="Z528" s="1076" t="n"/>
      <c r="AA528" s="1076" t="n"/>
      <c r="AB528" s="1076" t="n"/>
      <c r="AC528" s="1076" t="n"/>
      <c r="AD528" s="1076" t="n"/>
      <c r="AE528" s="1076" t="n"/>
    </row>
    <row r="529" ht="12.75" customHeight="1" s="789">
      <c r="A529" s="1076" t="n"/>
      <c r="B529" s="1076" t="n"/>
      <c r="C529" s="1076" t="n"/>
      <c r="D529" s="1076" t="n"/>
      <c r="E529" s="1076" t="n"/>
      <c r="F529" s="1076" t="n"/>
      <c r="G529" s="1076" t="n"/>
      <c r="H529" s="1076" t="n"/>
      <c r="I529" s="1076" t="n"/>
      <c r="J529" s="1076" t="n"/>
      <c r="K529" s="1076" t="n"/>
      <c r="L529" s="1076" t="n"/>
      <c r="M529" s="1076" t="n"/>
      <c r="N529" s="1076" t="n"/>
      <c r="O529" s="1076" t="n"/>
      <c r="P529" s="1076" t="n"/>
      <c r="Q529" s="1076" t="n"/>
      <c r="R529" s="1076" t="n"/>
      <c r="S529" s="1076" t="n"/>
      <c r="T529" s="1076" t="n"/>
      <c r="U529" s="1076" t="n"/>
      <c r="V529" s="1076" t="n"/>
      <c r="W529" s="1076" t="n"/>
      <c r="X529" s="1076" t="n"/>
      <c r="Y529" s="1076" t="n"/>
      <c r="Z529" s="1076" t="n"/>
      <c r="AA529" s="1076" t="n"/>
      <c r="AB529" s="1076" t="n"/>
      <c r="AC529" s="1076" t="n"/>
      <c r="AD529" s="1076" t="n"/>
      <c r="AE529" s="1076" t="n"/>
    </row>
    <row r="530" ht="12.75" customHeight="1" s="789">
      <c r="A530" s="1076" t="n"/>
      <c r="B530" s="1076" t="n"/>
      <c r="C530" s="1076" t="n"/>
      <c r="D530" s="1076" t="n"/>
      <c r="E530" s="1076" t="n"/>
      <c r="F530" s="1076" t="n"/>
      <c r="G530" s="1076" t="n"/>
      <c r="H530" s="1076" t="n"/>
      <c r="I530" s="1076" t="n"/>
      <c r="J530" s="1076" t="n"/>
      <c r="K530" s="1076" t="n"/>
      <c r="L530" s="1076" t="n"/>
      <c r="M530" s="1076" t="n"/>
      <c r="N530" s="1076" t="n"/>
      <c r="O530" s="1076" t="n"/>
      <c r="P530" s="1076" t="n"/>
      <c r="Q530" s="1076" t="n"/>
      <c r="R530" s="1076" t="n"/>
      <c r="S530" s="1076" t="n"/>
      <c r="T530" s="1076" t="n"/>
      <c r="U530" s="1076" t="n"/>
      <c r="V530" s="1076" t="n"/>
      <c r="W530" s="1076" t="n"/>
      <c r="X530" s="1076" t="n"/>
      <c r="Y530" s="1076" t="n"/>
      <c r="Z530" s="1076" t="n"/>
      <c r="AA530" s="1076" t="n"/>
      <c r="AB530" s="1076" t="n"/>
      <c r="AC530" s="1076" t="n"/>
      <c r="AD530" s="1076" t="n"/>
      <c r="AE530" s="1076" t="n"/>
    </row>
    <row r="531" ht="12.75" customHeight="1" s="789">
      <c r="A531" s="1076" t="n"/>
      <c r="B531" s="1076" t="n"/>
      <c r="C531" s="1076" t="n"/>
      <c r="D531" s="1076" t="n"/>
      <c r="E531" s="1076" t="n"/>
      <c r="F531" s="1076" t="n"/>
      <c r="G531" s="1076" t="n"/>
      <c r="H531" s="1076" t="n"/>
      <c r="I531" s="1076" t="n"/>
      <c r="J531" s="1076" t="n"/>
      <c r="K531" s="1076" t="n"/>
      <c r="L531" s="1076" t="n"/>
      <c r="M531" s="1076" t="n"/>
      <c r="N531" s="1076" t="n"/>
      <c r="O531" s="1076" t="n"/>
      <c r="P531" s="1076" t="n"/>
      <c r="Q531" s="1076" t="n"/>
      <c r="R531" s="1076" t="n"/>
      <c r="S531" s="1076" t="n"/>
      <c r="T531" s="1076" t="n"/>
      <c r="U531" s="1076" t="n"/>
      <c r="V531" s="1076" t="n"/>
      <c r="W531" s="1076" t="n"/>
      <c r="X531" s="1076" t="n"/>
      <c r="Y531" s="1076" t="n"/>
      <c r="Z531" s="1076" t="n"/>
      <c r="AA531" s="1076" t="n"/>
      <c r="AB531" s="1076" t="n"/>
      <c r="AC531" s="1076" t="n"/>
      <c r="AD531" s="1076" t="n"/>
      <c r="AE531" s="1076" t="n"/>
    </row>
    <row r="532" ht="12.75" customHeight="1" s="789">
      <c r="A532" s="1076" t="n"/>
      <c r="B532" s="1076" t="n"/>
      <c r="C532" s="1076" t="n"/>
      <c r="D532" s="1076" t="n"/>
      <c r="E532" s="1076" t="n"/>
      <c r="F532" s="1076" t="n"/>
      <c r="G532" s="1076" t="n"/>
      <c r="H532" s="1076" t="n"/>
      <c r="I532" s="1076" t="n"/>
      <c r="J532" s="1076" t="n"/>
      <c r="K532" s="1076" t="n"/>
      <c r="L532" s="1076" t="n"/>
      <c r="M532" s="1076" t="n"/>
      <c r="N532" s="1076" t="n"/>
      <c r="O532" s="1076" t="n"/>
      <c r="P532" s="1076" t="n"/>
      <c r="Q532" s="1076" t="n"/>
      <c r="R532" s="1076" t="n"/>
      <c r="S532" s="1076" t="n"/>
      <c r="T532" s="1076" t="n"/>
      <c r="U532" s="1076" t="n"/>
      <c r="V532" s="1076" t="n"/>
      <c r="W532" s="1076" t="n"/>
      <c r="X532" s="1076" t="n"/>
      <c r="Y532" s="1076" t="n"/>
      <c r="Z532" s="1076" t="n"/>
      <c r="AA532" s="1076" t="n"/>
      <c r="AB532" s="1076" t="n"/>
      <c r="AC532" s="1076" t="n"/>
      <c r="AD532" s="1076" t="n"/>
      <c r="AE532" s="1076" t="n"/>
    </row>
    <row r="533" ht="12.75" customHeight="1" s="789">
      <c r="A533" s="1076" t="n"/>
      <c r="B533" s="1076" t="n"/>
      <c r="C533" s="1076" t="n"/>
      <c r="D533" s="1076" t="n"/>
      <c r="E533" s="1076" t="n"/>
      <c r="F533" s="1076" t="n"/>
      <c r="G533" s="1076" t="n"/>
      <c r="H533" s="1076" t="n"/>
      <c r="I533" s="1076" t="n"/>
      <c r="J533" s="1076" t="n"/>
      <c r="K533" s="1076" t="n"/>
      <c r="L533" s="1076" t="n"/>
      <c r="M533" s="1076" t="n"/>
      <c r="N533" s="1076" t="n"/>
      <c r="O533" s="1076" t="n"/>
      <c r="P533" s="1076" t="n"/>
      <c r="Q533" s="1076" t="n"/>
      <c r="R533" s="1076" t="n"/>
      <c r="S533" s="1076" t="n"/>
      <c r="T533" s="1076" t="n"/>
      <c r="U533" s="1076" t="n"/>
      <c r="V533" s="1076" t="n"/>
      <c r="W533" s="1076" t="n"/>
      <c r="X533" s="1076" t="n"/>
      <c r="Y533" s="1076" t="n"/>
      <c r="Z533" s="1076" t="n"/>
      <c r="AA533" s="1076" t="n"/>
      <c r="AB533" s="1076" t="n"/>
      <c r="AC533" s="1076" t="n"/>
      <c r="AD533" s="1076" t="n"/>
      <c r="AE533" s="1076" t="n"/>
    </row>
    <row r="534" ht="12.75" customHeight="1" s="789">
      <c r="A534" s="1076" t="n"/>
      <c r="B534" s="1076" t="n"/>
      <c r="C534" s="1076" t="n"/>
      <c r="D534" s="1076" t="n"/>
      <c r="E534" s="1076" t="n"/>
      <c r="F534" s="1076" t="n"/>
      <c r="G534" s="1076" t="n"/>
      <c r="H534" s="1076" t="n"/>
      <c r="I534" s="1076" t="n"/>
      <c r="J534" s="1076" t="n"/>
      <c r="K534" s="1076" t="n"/>
      <c r="L534" s="1076" t="n"/>
      <c r="M534" s="1076" t="n"/>
      <c r="N534" s="1076" t="n"/>
      <c r="O534" s="1076" t="n"/>
      <c r="P534" s="1076" t="n"/>
      <c r="Q534" s="1076" t="n"/>
      <c r="R534" s="1076" t="n"/>
      <c r="S534" s="1076" t="n"/>
      <c r="T534" s="1076" t="n"/>
      <c r="U534" s="1076" t="n"/>
      <c r="V534" s="1076" t="n"/>
      <c r="W534" s="1076" t="n"/>
      <c r="X534" s="1076" t="n"/>
      <c r="Y534" s="1076" t="n"/>
      <c r="Z534" s="1076" t="n"/>
      <c r="AA534" s="1076" t="n"/>
      <c r="AB534" s="1076" t="n"/>
      <c r="AC534" s="1076" t="n"/>
      <c r="AD534" s="1076" t="n"/>
      <c r="AE534" s="1076" t="n"/>
    </row>
    <row r="535" ht="12.75" customHeight="1" s="789">
      <c r="A535" s="1076" t="n"/>
      <c r="B535" s="1076" t="n"/>
      <c r="C535" s="1076" t="n"/>
      <c r="D535" s="1076" t="n"/>
      <c r="E535" s="1076" t="n"/>
      <c r="F535" s="1076" t="n"/>
      <c r="G535" s="1076" t="n"/>
      <c r="H535" s="1076" t="n"/>
      <c r="I535" s="1076" t="n"/>
      <c r="J535" s="1076" t="n"/>
      <c r="K535" s="1076" t="n"/>
      <c r="L535" s="1076" t="n"/>
      <c r="M535" s="1076" t="n"/>
      <c r="N535" s="1076" t="n"/>
      <c r="O535" s="1076" t="n"/>
      <c r="P535" s="1076" t="n"/>
      <c r="Q535" s="1076" t="n"/>
      <c r="R535" s="1076" t="n"/>
      <c r="S535" s="1076" t="n"/>
      <c r="T535" s="1076" t="n"/>
      <c r="U535" s="1076" t="n"/>
      <c r="V535" s="1076" t="n"/>
      <c r="W535" s="1076" t="n"/>
      <c r="X535" s="1076" t="n"/>
      <c r="Y535" s="1076" t="n"/>
      <c r="Z535" s="1076" t="n"/>
      <c r="AA535" s="1076" t="n"/>
      <c r="AB535" s="1076" t="n"/>
      <c r="AC535" s="1076" t="n"/>
      <c r="AD535" s="1076" t="n"/>
      <c r="AE535" s="1076" t="n"/>
    </row>
    <row r="536" ht="12.75" customHeight="1" s="789">
      <c r="A536" s="1076" t="n"/>
      <c r="B536" s="1076" t="n"/>
      <c r="C536" s="1076" t="n"/>
      <c r="D536" s="1076" t="n"/>
      <c r="E536" s="1076" t="n"/>
      <c r="F536" s="1076" t="n"/>
      <c r="G536" s="1076" t="n"/>
      <c r="H536" s="1076" t="n"/>
      <c r="I536" s="1076" t="n"/>
      <c r="J536" s="1076" t="n"/>
      <c r="K536" s="1076" t="n"/>
      <c r="L536" s="1076" t="n"/>
      <c r="M536" s="1076" t="n"/>
      <c r="N536" s="1076" t="n"/>
      <c r="O536" s="1076" t="n"/>
      <c r="P536" s="1076" t="n"/>
      <c r="Q536" s="1076" t="n"/>
      <c r="R536" s="1076" t="n"/>
      <c r="S536" s="1076" t="n"/>
      <c r="T536" s="1076" t="n"/>
      <c r="U536" s="1076" t="n"/>
      <c r="V536" s="1076" t="n"/>
      <c r="W536" s="1076" t="n"/>
      <c r="X536" s="1076" t="n"/>
      <c r="Y536" s="1076" t="n"/>
      <c r="Z536" s="1076" t="n"/>
      <c r="AA536" s="1076" t="n"/>
      <c r="AB536" s="1076" t="n"/>
      <c r="AC536" s="1076" t="n"/>
      <c r="AD536" s="1076" t="n"/>
      <c r="AE536" s="1076" t="n"/>
    </row>
    <row r="537" ht="12.75" customHeight="1" s="789">
      <c r="A537" s="1076" t="n"/>
      <c r="B537" s="1076" t="n"/>
      <c r="C537" s="1076" t="n"/>
      <c r="D537" s="1076" t="n"/>
      <c r="E537" s="1076" t="n"/>
      <c r="F537" s="1076" t="n"/>
      <c r="G537" s="1076" t="n"/>
      <c r="H537" s="1076" t="n"/>
      <c r="I537" s="1076" t="n"/>
      <c r="J537" s="1076" t="n"/>
      <c r="K537" s="1076" t="n"/>
      <c r="L537" s="1076" t="n"/>
      <c r="M537" s="1076" t="n"/>
      <c r="N537" s="1076" t="n"/>
      <c r="O537" s="1076" t="n"/>
      <c r="P537" s="1076" t="n"/>
      <c r="Q537" s="1076" t="n"/>
      <c r="R537" s="1076" t="n"/>
      <c r="S537" s="1076" t="n"/>
      <c r="T537" s="1076" t="n"/>
      <c r="U537" s="1076" t="n"/>
      <c r="V537" s="1076" t="n"/>
      <c r="W537" s="1076" t="n"/>
      <c r="X537" s="1076" t="n"/>
      <c r="Y537" s="1076" t="n"/>
      <c r="Z537" s="1076" t="n"/>
      <c r="AA537" s="1076" t="n"/>
      <c r="AB537" s="1076" t="n"/>
      <c r="AC537" s="1076" t="n"/>
      <c r="AD537" s="1076" t="n"/>
      <c r="AE537" s="1076" t="n"/>
    </row>
    <row r="538" ht="12.75" customHeight="1" s="789">
      <c r="A538" s="1076" t="n"/>
      <c r="B538" s="1076" t="n"/>
      <c r="C538" s="1076" t="n"/>
      <c r="D538" s="1076" t="n"/>
      <c r="E538" s="1076" t="n"/>
      <c r="F538" s="1076" t="n"/>
      <c r="G538" s="1076" t="n"/>
      <c r="H538" s="1076" t="n"/>
      <c r="I538" s="1076" t="n"/>
      <c r="J538" s="1076" t="n"/>
      <c r="K538" s="1076" t="n"/>
      <c r="L538" s="1076" t="n"/>
      <c r="M538" s="1076" t="n"/>
      <c r="N538" s="1076" t="n"/>
      <c r="O538" s="1076" t="n"/>
      <c r="P538" s="1076" t="n"/>
      <c r="Q538" s="1076" t="n"/>
      <c r="R538" s="1076" t="n"/>
      <c r="S538" s="1076" t="n"/>
      <c r="T538" s="1076" t="n"/>
      <c r="U538" s="1076" t="n"/>
      <c r="V538" s="1076" t="n"/>
      <c r="W538" s="1076" t="n"/>
      <c r="X538" s="1076" t="n"/>
      <c r="Y538" s="1076" t="n"/>
      <c r="Z538" s="1076" t="n"/>
      <c r="AA538" s="1076" t="n"/>
      <c r="AB538" s="1076" t="n"/>
      <c r="AC538" s="1076" t="n"/>
      <c r="AD538" s="1076" t="n"/>
      <c r="AE538" s="1076" t="n"/>
    </row>
    <row r="539" ht="12.75" customHeight="1" s="789">
      <c r="A539" s="1076" t="n"/>
      <c r="B539" s="1076" t="n"/>
      <c r="C539" s="1076" t="n"/>
      <c r="D539" s="1076" t="n"/>
      <c r="E539" s="1076" t="n"/>
      <c r="F539" s="1076" t="n"/>
      <c r="G539" s="1076" t="n"/>
      <c r="H539" s="1076" t="n"/>
      <c r="I539" s="1076" t="n"/>
      <c r="J539" s="1076" t="n"/>
      <c r="K539" s="1076" t="n"/>
      <c r="L539" s="1076" t="n"/>
      <c r="M539" s="1076" t="n"/>
      <c r="N539" s="1076" t="n"/>
      <c r="O539" s="1076" t="n"/>
      <c r="P539" s="1076" t="n"/>
      <c r="Q539" s="1076" t="n"/>
      <c r="R539" s="1076" t="n"/>
      <c r="S539" s="1076" t="n"/>
      <c r="T539" s="1076" t="n"/>
      <c r="U539" s="1076" t="n"/>
      <c r="V539" s="1076" t="n"/>
      <c r="W539" s="1076" t="n"/>
      <c r="X539" s="1076" t="n"/>
      <c r="Y539" s="1076" t="n"/>
      <c r="Z539" s="1076" t="n"/>
      <c r="AA539" s="1076" t="n"/>
      <c r="AB539" s="1076" t="n"/>
      <c r="AC539" s="1076" t="n"/>
      <c r="AD539" s="1076" t="n"/>
      <c r="AE539" s="1076" t="n"/>
    </row>
    <row r="540" ht="12.75" customHeight="1" s="789">
      <c r="A540" s="1076" t="n"/>
      <c r="B540" s="1076" t="n"/>
      <c r="C540" s="1076" t="n"/>
      <c r="D540" s="1076" t="n"/>
      <c r="E540" s="1076" t="n"/>
      <c r="F540" s="1076" t="n"/>
      <c r="G540" s="1076" t="n"/>
      <c r="H540" s="1076" t="n"/>
      <c r="I540" s="1076" t="n"/>
      <c r="J540" s="1076" t="n"/>
      <c r="K540" s="1076" t="n"/>
      <c r="L540" s="1076" t="n"/>
      <c r="M540" s="1076" t="n"/>
      <c r="N540" s="1076" t="n"/>
      <c r="O540" s="1076" t="n"/>
      <c r="P540" s="1076" t="n"/>
      <c r="Q540" s="1076" t="n"/>
      <c r="R540" s="1076" t="n"/>
      <c r="S540" s="1076" t="n"/>
      <c r="T540" s="1076" t="n"/>
      <c r="U540" s="1076" t="n"/>
      <c r="V540" s="1076" t="n"/>
      <c r="W540" s="1076" t="n"/>
      <c r="X540" s="1076" t="n"/>
      <c r="Y540" s="1076" t="n"/>
      <c r="Z540" s="1076" t="n"/>
      <c r="AA540" s="1076" t="n"/>
      <c r="AB540" s="1076" t="n"/>
      <c r="AC540" s="1076" t="n"/>
      <c r="AD540" s="1076" t="n"/>
      <c r="AE540" s="1076" t="n"/>
    </row>
    <row r="541" ht="12.75" customHeight="1" s="789">
      <c r="A541" s="1076" t="n"/>
      <c r="B541" s="1076" t="n"/>
      <c r="C541" s="1076" t="n"/>
      <c r="D541" s="1076" t="n"/>
      <c r="E541" s="1076" t="n"/>
      <c r="F541" s="1076" t="n"/>
      <c r="G541" s="1076" t="n"/>
      <c r="H541" s="1076" t="n"/>
      <c r="I541" s="1076" t="n"/>
      <c r="J541" s="1076" t="n"/>
      <c r="K541" s="1076" t="n"/>
      <c r="L541" s="1076" t="n"/>
      <c r="M541" s="1076" t="n"/>
      <c r="N541" s="1076" t="n"/>
      <c r="O541" s="1076" t="n"/>
      <c r="P541" s="1076" t="n"/>
      <c r="Q541" s="1076" t="n"/>
      <c r="R541" s="1076" t="n"/>
      <c r="S541" s="1076" t="n"/>
      <c r="T541" s="1076" t="n"/>
      <c r="U541" s="1076" t="n"/>
      <c r="V541" s="1076" t="n"/>
      <c r="W541" s="1076" t="n"/>
      <c r="X541" s="1076" t="n"/>
      <c r="Y541" s="1076" t="n"/>
      <c r="Z541" s="1076" t="n"/>
      <c r="AA541" s="1076" t="n"/>
      <c r="AB541" s="1076" t="n"/>
      <c r="AC541" s="1076" t="n"/>
      <c r="AD541" s="1076" t="n"/>
      <c r="AE541" s="1076" t="n"/>
    </row>
    <row r="542" ht="12.75" customHeight="1" s="789">
      <c r="A542" s="1076" t="n"/>
      <c r="B542" s="1076" t="n"/>
      <c r="C542" s="1076" t="n"/>
      <c r="D542" s="1076" t="n"/>
      <c r="E542" s="1076" t="n"/>
      <c r="F542" s="1076" t="n"/>
      <c r="G542" s="1076" t="n"/>
      <c r="H542" s="1076" t="n"/>
      <c r="I542" s="1076" t="n"/>
      <c r="J542" s="1076" t="n"/>
      <c r="K542" s="1076" t="n"/>
      <c r="L542" s="1076" t="n"/>
      <c r="M542" s="1076" t="n"/>
      <c r="N542" s="1076" t="n"/>
      <c r="O542" s="1076" t="n"/>
      <c r="P542" s="1076" t="n"/>
      <c r="Q542" s="1076" t="n"/>
      <c r="R542" s="1076" t="n"/>
      <c r="S542" s="1076" t="n"/>
      <c r="T542" s="1076" t="n"/>
      <c r="U542" s="1076" t="n"/>
      <c r="V542" s="1076" t="n"/>
      <c r="W542" s="1076" t="n"/>
      <c r="X542" s="1076" t="n"/>
      <c r="Y542" s="1076" t="n"/>
      <c r="Z542" s="1076" t="n"/>
      <c r="AA542" s="1076" t="n"/>
      <c r="AB542" s="1076" t="n"/>
      <c r="AC542" s="1076" t="n"/>
      <c r="AD542" s="1076" t="n"/>
      <c r="AE542" s="1076" t="n"/>
    </row>
    <row r="543" ht="12.75" customHeight="1" s="789">
      <c r="A543" s="1076" t="n"/>
      <c r="B543" s="1076" t="n"/>
      <c r="C543" s="1076" t="n"/>
      <c r="D543" s="1076" t="n"/>
      <c r="E543" s="1076" t="n"/>
      <c r="F543" s="1076" t="n"/>
      <c r="G543" s="1076" t="n"/>
      <c r="H543" s="1076" t="n"/>
      <c r="I543" s="1076" t="n"/>
      <c r="J543" s="1076" t="n"/>
      <c r="K543" s="1076" t="n"/>
      <c r="L543" s="1076" t="n"/>
      <c r="M543" s="1076" t="n"/>
      <c r="N543" s="1076" t="n"/>
      <c r="O543" s="1076" t="n"/>
      <c r="P543" s="1076" t="n"/>
      <c r="Q543" s="1076" t="n"/>
      <c r="R543" s="1076" t="n"/>
      <c r="S543" s="1076" t="n"/>
      <c r="T543" s="1076" t="n"/>
      <c r="U543" s="1076" t="n"/>
      <c r="V543" s="1076" t="n"/>
      <c r="W543" s="1076" t="n"/>
      <c r="X543" s="1076" t="n"/>
      <c r="Y543" s="1076" t="n"/>
      <c r="Z543" s="1076" t="n"/>
      <c r="AA543" s="1076" t="n"/>
      <c r="AB543" s="1076" t="n"/>
      <c r="AC543" s="1076" t="n"/>
      <c r="AD543" s="1076" t="n"/>
      <c r="AE543" s="1076" t="n"/>
    </row>
    <row r="544" ht="12.75" customHeight="1" s="789">
      <c r="A544" s="1076" t="n"/>
      <c r="B544" s="1076" t="n"/>
      <c r="C544" s="1076" t="n"/>
      <c r="D544" s="1076" t="n"/>
      <c r="E544" s="1076" t="n"/>
      <c r="F544" s="1076" t="n"/>
      <c r="G544" s="1076" t="n"/>
      <c r="H544" s="1076" t="n"/>
      <c r="I544" s="1076" t="n"/>
      <c r="J544" s="1076" t="n"/>
      <c r="K544" s="1076" t="n"/>
      <c r="L544" s="1076" t="n"/>
      <c r="M544" s="1076" t="n"/>
      <c r="N544" s="1076" t="n"/>
      <c r="O544" s="1076" t="n"/>
      <c r="P544" s="1076" t="n"/>
      <c r="Q544" s="1076" t="n"/>
      <c r="R544" s="1076" t="n"/>
      <c r="S544" s="1076" t="n"/>
      <c r="T544" s="1076" t="n"/>
      <c r="U544" s="1076" t="n"/>
      <c r="V544" s="1076" t="n"/>
      <c r="W544" s="1076" t="n"/>
      <c r="X544" s="1076" t="n"/>
      <c r="Y544" s="1076" t="n"/>
      <c r="Z544" s="1076" t="n"/>
      <c r="AA544" s="1076" t="n"/>
      <c r="AB544" s="1076" t="n"/>
      <c r="AC544" s="1076" t="n"/>
      <c r="AD544" s="1076" t="n"/>
      <c r="AE544" s="1076" t="n"/>
    </row>
    <row r="545" ht="12.75" customHeight="1" s="789">
      <c r="A545" s="1076" t="n"/>
      <c r="B545" s="1076" t="n"/>
      <c r="C545" s="1076" t="n"/>
      <c r="D545" s="1076" t="n"/>
      <c r="E545" s="1076" t="n"/>
      <c r="F545" s="1076" t="n"/>
      <c r="G545" s="1076" t="n"/>
      <c r="H545" s="1076" t="n"/>
      <c r="I545" s="1076" t="n"/>
      <c r="J545" s="1076" t="n"/>
      <c r="K545" s="1076" t="n"/>
      <c r="L545" s="1076" t="n"/>
      <c r="M545" s="1076" t="n"/>
      <c r="N545" s="1076" t="n"/>
      <c r="O545" s="1076" t="n"/>
      <c r="P545" s="1076" t="n"/>
      <c r="Q545" s="1076" t="n"/>
      <c r="R545" s="1076" t="n"/>
      <c r="S545" s="1076" t="n"/>
      <c r="T545" s="1076" t="n"/>
      <c r="U545" s="1076" t="n"/>
      <c r="V545" s="1076" t="n"/>
      <c r="W545" s="1076" t="n"/>
      <c r="X545" s="1076" t="n"/>
      <c r="Y545" s="1076" t="n"/>
      <c r="Z545" s="1076" t="n"/>
      <c r="AA545" s="1076" t="n"/>
      <c r="AB545" s="1076" t="n"/>
      <c r="AC545" s="1076" t="n"/>
      <c r="AD545" s="1076" t="n"/>
      <c r="AE545" s="1076" t="n"/>
    </row>
    <row r="546" ht="12.75" customHeight="1" s="789">
      <c r="A546" s="1076" t="n"/>
      <c r="B546" s="1076" t="n"/>
      <c r="C546" s="1076" t="n"/>
      <c r="D546" s="1076" t="n"/>
      <c r="E546" s="1076" t="n"/>
      <c r="F546" s="1076" t="n"/>
      <c r="G546" s="1076" t="n"/>
      <c r="H546" s="1076" t="n"/>
      <c r="I546" s="1076" t="n"/>
      <c r="J546" s="1076" t="n"/>
      <c r="K546" s="1076" t="n"/>
      <c r="L546" s="1076" t="n"/>
      <c r="M546" s="1076" t="n"/>
      <c r="N546" s="1076" t="n"/>
      <c r="O546" s="1076" t="n"/>
      <c r="P546" s="1076" t="n"/>
      <c r="Q546" s="1076" t="n"/>
      <c r="R546" s="1076" t="n"/>
      <c r="S546" s="1076" t="n"/>
      <c r="T546" s="1076" t="n"/>
      <c r="U546" s="1076" t="n"/>
      <c r="V546" s="1076" t="n"/>
      <c r="W546" s="1076" t="n"/>
      <c r="X546" s="1076" t="n"/>
      <c r="Y546" s="1076" t="n"/>
      <c r="Z546" s="1076" t="n"/>
      <c r="AA546" s="1076" t="n"/>
      <c r="AB546" s="1076" t="n"/>
      <c r="AC546" s="1076" t="n"/>
      <c r="AD546" s="1076" t="n"/>
      <c r="AE546" s="1076" t="n"/>
    </row>
    <row r="547" ht="12.75" customHeight="1" s="789">
      <c r="A547" s="1076" t="n"/>
      <c r="B547" s="1076" t="n"/>
      <c r="C547" s="1076" t="n"/>
      <c r="D547" s="1076" t="n"/>
      <c r="E547" s="1076" t="n"/>
      <c r="F547" s="1076" t="n"/>
      <c r="G547" s="1076" t="n"/>
      <c r="H547" s="1076" t="n"/>
      <c r="I547" s="1076" t="n"/>
      <c r="J547" s="1076" t="n"/>
      <c r="K547" s="1076" t="n"/>
      <c r="L547" s="1076" t="n"/>
      <c r="M547" s="1076" t="n"/>
      <c r="N547" s="1076" t="n"/>
      <c r="O547" s="1076" t="n"/>
      <c r="P547" s="1076" t="n"/>
      <c r="Q547" s="1076" t="n"/>
      <c r="R547" s="1076" t="n"/>
      <c r="S547" s="1076" t="n"/>
      <c r="T547" s="1076" t="n"/>
      <c r="U547" s="1076" t="n"/>
      <c r="V547" s="1076" t="n"/>
      <c r="W547" s="1076" t="n"/>
      <c r="X547" s="1076" t="n"/>
      <c r="Y547" s="1076" t="n"/>
      <c r="Z547" s="1076" t="n"/>
      <c r="AA547" s="1076" t="n"/>
      <c r="AB547" s="1076" t="n"/>
      <c r="AC547" s="1076" t="n"/>
      <c r="AD547" s="1076" t="n"/>
      <c r="AE547" s="1076" t="n"/>
    </row>
    <row r="548" ht="12.75" customHeight="1" s="789">
      <c r="A548" s="1076" t="n"/>
      <c r="B548" s="1076" t="n"/>
      <c r="C548" s="1076" t="n"/>
      <c r="D548" s="1076" t="n"/>
      <c r="E548" s="1076" t="n"/>
      <c r="F548" s="1076" t="n"/>
      <c r="G548" s="1076" t="n"/>
      <c r="H548" s="1076" t="n"/>
      <c r="I548" s="1076" t="n"/>
      <c r="J548" s="1076" t="n"/>
      <c r="K548" s="1076" t="n"/>
      <c r="L548" s="1076" t="n"/>
      <c r="M548" s="1076" t="n"/>
      <c r="N548" s="1076" t="n"/>
      <c r="O548" s="1076" t="n"/>
      <c r="P548" s="1076" t="n"/>
      <c r="Q548" s="1076" t="n"/>
      <c r="R548" s="1076" t="n"/>
      <c r="S548" s="1076" t="n"/>
      <c r="T548" s="1076" t="n"/>
      <c r="U548" s="1076" t="n"/>
      <c r="V548" s="1076" t="n"/>
      <c r="W548" s="1076" t="n"/>
      <c r="X548" s="1076" t="n"/>
      <c r="Y548" s="1076" t="n"/>
      <c r="Z548" s="1076" t="n"/>
      <c r="AA548" s="1076" t="n"/>
      <c r="AB548" s="1076" t="n"/>
      <c r="AC548" s="1076" t="n"/>
      <c r="AD548" s="1076" t="n"/>
      <c r="AE548" s="1076" t="n"/>
    </row>
    <row r="549" ht="12.75" customHeight="1" s="789">
      <c r="A549" s="1076" t="n"/>
      <c r="B549" s="1076" t="n"/>
      <c r="C549" s="1076" t="n"/>
      <c r="D549" s="1076" t="n"/>
      <c r="E549" s="1076" t="n"/>
      <c r="F549" s="1076" t="n"/>
      <c r="G549" s="1076" t="n"/>
      <c r="H549" s="1076" t="n"/>
      <c r="I549" s="1076" t="n"/>
      <c r="J549" s="1076" t="n"/>
      <c r="K549" s="1076" t="n"/>
      <c r="L549" s="1076" t="n"/>
      <c r="M549" s="1076" t="n"/>
      <c r="N549" s="1076" t="n"/>
      <c r="O549" s="1076" t="n"/>
      <c r="P549" s="1076" t="n"/>
      <c r="Q549" s="1076" t="n"/>
      <c r="R549" s="1076" t="n"/>
      <c r="S549" s="1076" t="n"/>
      <c r="T549" s="1076" t="n"/>
      <c r="U549" s="1076" t="n"/>
      <c r="V549" s="1076" t="n"/>
      <c r="W549" s="1076" t="n"/>
      <c r="X549" s="1076" t="n"/>
      <c r="Y549" s="1076" t="n"/>
      <c r="Z549" s="1076" t="n"/>
      <c r="AA549" s="1076" t="n"/>
      <c r="AB549" s="1076" t="n"/>
      <c r="AC549" s="1076" t="n"/>
      <c r="AD549" s="1076" t="n"/>
      <c r="AE549" s="1076" t="n"/>
    </row>
    <row r="550" ht="12.75" customHeight="1" s="789">
      <c r="A550" s="1076" t="n"/>
      <c r="B550" s="1076" t="n"/>
      <c r="C550" s="1076" t="n"/>
      <c r="D550" s="1076" t="n"/>
      <c r="E550" s="1076" t="n"/>
      <c r="F550" s="1076" t="n"/>
      <c r="G550" s="1076" t="n"/>
      <c r="H550" s="1076" t="n"/>
      <c r="I550" s="1076" t="n"/>
      <c r="J550" s="1076" t="n"/>
      <c r="K550" s="1076" t="n"/>
      <c r="L550" s="1076" t="n"/>
      <c r="M550" s="1076" t="n"/>
      <c r="N550" s="1076" t="n"/>
      <c r="O550" s="1076" t="n"/>
      <c r="P550" s="1076" t="n"/>
      <c r="Q550" s="1076" t="n"/>
      <c r="R550" s="1076" t="n"/>
      <c r="S550" s="1076" t="n"/>
      <c r="T550" s="1076" t="n"/>
      <c r="U550" s="1076" t="n"/>
      <c r="V550" s="1076" t="n"/>
      <c r="W550" s="1076" t="n"/>
      <c r="X550" s="1076" t="n"/>
      <c r="Y550" s="1076" t="n"/>
      <c r="Z550" s="1076" t="n"/>
      <c r="AA550" s="1076" t="n"/>
      <c r="AB550" s="1076" t="n"/>
      <c r="AC550" s="1076" t="n"/>
      <c r="AD550" s="1076" t="n"/>
      <c r="AE550" s="1076" t="n"/>
    </row>
    <row r="551" ht="12.75" customHeight="1" s="789">
      <c r="A551" s="1076" t="n"/>
      <c r="B551" s="1076" t="n"/>
      <c r="C551" s="1076" t="n"/>
      <c r="D551" s="1076" t="n"/>
      <c r="E551" s="1076" t="n"/>
      <c r="F551" s="1076" t="n"/>
      <c r="G551" s="1076" t="n"/>
      <c r="H551" s="1076" t="n"/>
      <c r="I551" s="1076" t="n"/>
      <c r="J551" s="1076" t="n"/>
      <c r="K551" s="1076" t="n"/>
      <c r="L551" s="1076" t="n"/>
      <c r="M551" s="1076" t="n"/>
      <c r="N551" s="1076" t="n"/>
      <c r="O551" s="1076" t="n"/>
      <c r="P551" s="1076" t="n"/>
      <c r="Q551" s="1076" t="n"/>
      <c r="R551" s="1076" t="n"/>
      <c r="S551" s="1076" t="n"/>
      <c r="T551" s="1076" t="n"/>
      <c r="U551" s="1076" t="n"/>
      <c r="V551" s="1076" t="n"/>
      <c r="W551" s="1076" t="n"/>
      <c r="X551" s="1076" t="n"/>
      <c r="Y551" s="1076" t="n"/>
      <c r="Z551" s="1076" t="n"/>
      <c r="AA551" s="1076" t="n"/>
      <c r="AB551" s="1076" t="n"/>
      <c r="AC551" s="1076" t="n"/>
      <c r="AD551" s="1076" t="n"/>
      <c r="AE551" s="1076" t="n"/>
    </row>
    <row r="552" ht="12.75" customHeight="1" s="789">
      <c r="A552" s="1076" t="n"/>
      <c r="B552" s="1076" t="n"/>
      <c r="C552" s="1076" t="n"/>
      <c r="D552" s="1076" t="n"/>
      <c r="E552" s="1076" t="n"/>
      <c r="F552" s="1076" t="n"/>
      <c r="G552" s="1076" t="n"/>
      <c r="H552" s="1076" t="n"/>
      <c r="I552" s="1076" t="n"/>
      <c r="J552" s="1076" t="n"/>
      <c r="K552" s="1076" t="n"/>
      <c r="L552" s="1076" t="n"/>
      <c r="M552" s="1076" t="n"/>
      <c r="N552" s="1076" t="n"/>
      <c r="O552" s="1076" t="n"/>
      <c r="P552" s="1076" t="n"/>
      <c r="Q552" s="1076" t="n"/>
      <c r="R552" s="1076" t="n"/>
      <c r="S552" s="1076" t="n"/>
      <c r="T552" s="1076" t="n"/>
      <c r="U552" s="1076" t="n"/>
      <c r="V552" s="1076" t="n"/>
      <c r="W552" s="1076" t="n"/>
      <c r="X552" s="1076" t="n"/>
      <c r="Y552" s="1076" t="n"/>
      <c r="Z552" s="1076" t="n"/>
      <c r="AA552" s="1076" t="n"/>
      <c r="AB552" s="1076" t="n"/>
      <c r="AC552" s="1076" t="n"/>
      <c r="AD552" s="1076" t="n"/>
      <c r="AE552" s="1076" t="n"/>
    </row>
    <row r="553" ht="12.75" customHeight="1" s="789">
      <c r="A553" s="1076" t="n"/>
      <c r="B553" s="1076" t="n"/>
      <c r="C553" s="1076" t="n"/>
      <c r="D553" s="1076" t="n"/>
      <c r="E553" s="1076" t="n"/>
      <c r="F553" s="1076" t="n"/>
      <c r="G553" s="1076" t="n"/>
      <c r="H553" s="1076" t="n"/>
      <c r="I553" s="1076" t="n"/>
      <c r="J553" s="1076" t="n"/>
      <c r="K553" s="1076" t="n"/>
      <c r="L553" s="1076" t="n"/>
      <c r="M553" s="1076" t="n"/>
      <c r="N553" s="1076" t="n"/>
      <c r="O553" s="1076" t="n"/>
      <c r="P553" s="1076" t="n"/>
      <c r="Q553" s="1076" t="n"/>
      <c r="R553" s="1076" t="n"/>
      <c r="S553" s="1076" t="n"/>
      <c r="T553" s="1076" t="n"/>
      <c r="U553" s="1076" t="n"/>
      <c r="V553" s="1076" t="n"/>
      <c r="W553" s="1076" t="n"/>
      <c r="X553" s="1076" t="n"/>
      <c r="Y553" s="1076" t="n"/>
      <c r="Z553" s="1076" t="n"/>
      <c r="AA553" s="1076" t="n"/>
      <c r="AB553" s="1076" t="n"/>
      <c r="AC553" s="1076" t="n"/>
      <c r="AD553" s="1076" t="n"/>
      <c r="AE553" s="1076" t="n"/>
    </row>
    <row r="554" ht="12.75" customHeight="1" s="789">
      <c r="A554" s="1076" t="n"/>
      <c r="B554" s="1076" t="n"/>
      <c r="C554" s="1076" t="n"/>
      <c r="D554" s="1076" t="n"/>
      <c r="E554" s="1076" t="n"/>
      <c r="F554" s="1076" t="n"/>
      <c r="G554" s="1076" t="n"/>
      <c r="H554" s="1076" t="n"/>
      <c r="I554" s="1076" t="n"/>
      <c r="J554" s="1076" t="n"/>
      <c r="K554" s="1076" t="n"/>
      <c r="L554" s="1076" t="n"/>
      <c r="M554" s="1076" t="n"/>
      <c r="N554" s="1076" t="n"/>
      <c r="O554" s="1076" t="n"/>
      <c r="P554" s="1076" t="n"/>
      <c r="Q554" s="1076" t="n"/>
      <c r="R554" s="1076" t="n"/>
      <c r="S554" s="1076" t="n"/>
      <c r="T554" s="1076" t="n"/>
      <c r="U554" s="1076" t="n"/>
      <c r="V554" s="1076" t="n"/>
      <c r="W554" s="1076" t="n"/>
      <c r="X554" s="1076" t="n"/>
      <c r="Y554" s="1076" t="n"/>
      <c r="Z554" s="1076" t="n"/>
      <c r="AA554" s="1076" t="n"/>
      <c r="AB554" s="1076" t="n"/>
      <c r="AC554" s="1076" t="n"/>
      <c r="AD554" s="1076" t="n"/>
      <c r="AE554" s="1076" t="n"/>
    </row>
    <row r="555" ht="12.75" customHeight="1" s="789">
      <c r="A555" s="1076" t="n"/>
      <c r="B555" s="1076" t="n"/>
      <c r="C555" s="1076" t="n"/>
      <c r="D555" s="1076" t="n"/>
      <c r="E555" s="1076" t="n"/>
      <c r="F555" s="1076" t="n"/>
      <c r="G555" s="1076" t="n"/>
      <c r="H555" s="1076" t="n"/>
      <c r="I555" s="1076" t="n"/>
      <c r="J555" s="1076" t="n"/>
      <c r="K555" s="1076" t="n"/>
      <c r="L555" s="1076" t="n"/>
      <c r="M555" s="1076" t="n"/>
      <c r="N555" s="1076" t="n"/>
      <c r="O555" s="1076" t="n"/>
      <c r="P555" s="1076" t="n"/>
      <c r="Q555" s="1076" t="n"/>
      <c r="R555" s="1076" t="n"/>
      <c r="S555" s="1076" t="n"/>
      <c r="T555" s="1076" t="n"/>
      <c r="U555" s="1076" t="n"/>
      <c r="V555" s="1076" t="n"/>
      <c r="W555" s="1076" t="n"/>
      <c r="X555" s="1076" t="n"/>
      <c r="Y555" s="1076" t="n"/>
      <c r="Z555" s="1076" t="n"/>
      <c r="AA555" s="1076" t="n"/>
      <c r="AB555" s="1076" t="n"/>
      <c r="AC555" s="1076" t="n"/>
      <c r="AD555" s="1076" t="n"/>
      <c r="AE555" s="1076" t="n"/>
    </row>
    <row r="556" ht="12.75" customHeight="1" s="789">
      <c r="A556" s="1076" t="n"/>
      <c r="B556" s="1076" t="n"/>
      <c r="C556" s="1076" t="n"/>
      <c r="D556" s="1076" t="n"/>
      <c r="E556" s="1076" t="n"/>
      <c r="F556" s="1076" t="n"/>
      <c r="G556" s="1076" t="n"/>
      <c r="H556" s="1076" t="n"/>
      <c r="I556" s="1076" t="n"/>
      <c r="J556" s="1076" t="n"/>
      <c r="K556" s="1076" t="n"/>
      <c r="L556" s="1076" t="n"/>
      <c r="M556" s="1076" t="n"/>
      <c r="N556" s="1076" t="n"/>
      <c r="O556" s="1076" t="n"/>
      <c r="P556" s="1076" t="n"/>
      <c r="Q556" s="1076" t="n"/>
      <c r="R556" s="1076" t="n"/>
      <c r="S556" s="1076" t="n"/>
      <c r="T556" s="1076" t="n"/>
      <c r="U556" s="1076" t="n"/>
      <c r="V556" s="1076" t="n"/>
      <c r="W556" s="1076" t="n"/>
      <c r="X556" s="1076" t="n"/>
      <c r="Y556" s="1076" t="n"/>
      <c r="Z556" s="1076" t="n"/>
      <c r="AA556" s="1076" t="n"/>
      <c r="AB556" s="1076" t="n"/>
      <c r="AC556" s="1076" t="n"/>
      <c r="AD556" s="1076" t="n"/>
      <c r="AE556" s="1076" t="n"/>
    </row>
    <row r="557" ht="12.75" customHeight="1" s="789">
      <c r="A557" s="1076" t="n"/>
      <c r="B557" s="1076" t="n"/>
      <c r="C557" s="1076" t="n"/>
      <c r="D557" s="1076" t="n"/>
      <c r="E557" s="1076" t="n"/>
      <c r="F557" s="1076" t="n"/>
      <c r="G557" s="1076" t="n"/>
      <c r="H557" s="1076" t="n"/>
      <c r="I557" s="1076" t="n"/>
      <c r="J557" s="1076" t="n"/>
      <c r="K557" s="1076" t="n"/>
      <c r="L557" s="1076" t="n"/>
      <c r="M557" s="1076" t="n"/>
      <c r="N557" s="1076" t="n"/>
      <c r="O557" s="1076" t="n"/>
      <c r="P557" s="1076" t="n"/>
      <c r="Q557" s="1076" t="n"/>
      <c r="R557" s="1076" t="n"/>
      <c r="S557" s="1076" t="n"/>
      <c r="T557" s="1076" t="n"/>
      <c r="U557" s="1076" t="n"/>
      <c r="V557" s="1076" t="n"/>
      <c r="W557" s="1076" t="n"/>
      <c r="X557" s="1076" t="n"/>
      <c r="Y557" s="1076" t="n"/>
      <c r="Z557" s="1076" t="n"/>
      <c r="AA557" s="1076" t="n"/>
      <c r="AB557" s="1076" t="n"/>
      <c r="AC557" s="1076" t="n"/>
      <c r="AD557" s="1076" t="n"/>
      <c r="AE557" s="1076" t="n"/>
    </row>
    <row r="558" ht="12.75" customHeight="1" s="789">
      <c r="A558" s="1076" t="n"/>
      <c r="B558" s="1076" t="n"/>
      <c r="C558" s="1076" t="n"/>
      <c r="D558" s="1076" t="n"/>
      <c r="E558" s="1076" t="n"/>
      <c r="F558" s="1076" t="n"/>
      <c r="G558" s="1076" t="n"/>
      <c r="H558" s="1076" t="n"/>
      <c r="I558" s="1076" t="n"/>
      <c r="J558" s="1076" t="n"/>
      <c r="K558" s="1076" t="n"/>
      <c r="L558" s="1076" t="n"/>
      <c r="M558" s="1076" t="n"/>
      <c r="N558" s="1076" t="n"/>
      <c r="O558" s="1076" t="n"/>
      <c r="P558" s="1076" t="n"/>
      <c r="Q558" s="1076" t="n"/>
      <c r="R558" s="1076" t="n"/>
      <c r="S558" s="1076" t="n"/>
      <c r="T558" s="1076" t="n"/>
      <c r="U558" s="1076" t="n"/>
      <c r="V558" s="1076" t="n"/>
      <c r="W558" s="1076" t="n"/>
      <c r="X558" s="1076" t="n"/>
      <c r="Y558" s="1076" t="n"/>
      <c r="Z558" s="1076" t="n"/>
      <c r="AA558" s="1076" t="n"/>
      <c r="AB558" s="1076" t="n"/>
      <c r="AC558" s="1076" t="n"/>
      <c r="AD558" s="1076" t="n"/>
      <c r="AE558" s="1076" t="n"/>
    </row>
    <row r="559" ht="12.75" customHeight="1" s="789">
      <c r="A559" s="1076" t="n"/>
      <c r="B559" s="1076" t="n"/>
      <c r="C559" s="1076" t="n"/>
      <c r="D559" s="1076" t="n"/>
      <c r="E559" s="1076" t="n"/>
      <c r="F559" s="1076" t="n"/>
      <c r="G559" s="1076" t="n"/>
      <c r="H559" s="1076" t="n"/>
      <c r="I559" s="1076" t="n"/>
      <c r="J559" s="1076" t="n"/>
      <c r="K559" s="1076" t="n"/>
      <c r="L559" s="1076" t="n"/>
      <c r="M559" s="1076" t="n"/>
      <c r="N559" s="1076" t="n"/>
      <c r="O559" s="1076" t="n"/>
      <c r="P559" s="1076" t="n"/>
      <c r="Q559" s="1076" t="n"/>
      <c r="R559" s="1076" t="n"/>
      <c r="S559" s="1076" t="n"/>
      <c r="T559" s="1076" t="n"/>
      <c r="U559" s="1076" t="n"/>
      <c r="V559" s="1076" t="n"/>
      <c r="W559" s="1076" t="n"/>
      <c r="X559" s="1076" t="n"/>
      <c r="Y559" s="1076" t="n"/>
      <c r="Z559" s="1076" t="n"/>
      <c r="AA559" s="1076" t="n"/>
      <c r="AB559" s="1076" t="n"/>
      <c r="AC559" s="1076" t="n"/>
      <c r="AD559" s="1076" t="n"/>
      <c r="AE559" s="1076" t="n"/>
    </row>
    <row r="560" ht="12.75" customHeight="1" s="789">
      <c r="A560" s="1076" t="n"/>
      <c r="B560" s="1076" t="n"/>
      <c r="C560" s="1076" t="n"/>
      <c r="D560" s="1076" t="n"/>
      <c r="E560" s="1076" t="n"/>
      <c r="F560" s="1076" t="n"/>
      <c r="G560" s="1076" t="n"/>
      <c r="H560" s="1076" t="n"/>
      <c r="I560" s="1076" t="n"/>
      <c r="J560" s="1076" t="n"/>
      <c r="K560" s="1076" t="n"/>
      <c r="L560" s="1076" t="n"/>
      <c r="M560" s="1076" t="n"/>
      <c r="N560" s="1076" t="n"/>
      <c r="O560" s="1076" t="n"/>
      <c r="P560" s="1076" t="n"/>
      <c r="Q560" s="1076" t="n"/>
      <c r="R560" s="1076" t="n"/>
      <c r="S560" s="1076" t="n"/>
      <c r="T560" s="1076" t="n"/>
      <c r="U560" s="1076" t="n"/>
      <c r="V560" s="1076" t="n"/>
      <c r="W560" s="1076" t="n"/>
      <c r="X560" s="1076" t="n"/>
      <c r="Y560" s="1076" t="n"/>
      <c r="Z560" s="1076" t="n"/>
      <c r="AA560" s="1076" t="n"/>
      <c r="AB560" s="1076" t="n"/>
      <c r="AC560" s="1076" t="n"/>
      <c r="AD560" s="1076" t="n"/>
      <c r="AE560" s="1076" t="n"/>
    </row>
    <row r="561" ht="12.75" customHeight="1" s="789">
      <c r="A561" s="1076" t="n"/>
      <c r="B561" s="1076" t="n"/>
      <c r="C561" s="1076" t="n"/>
      <c r="D561" s="1076" t="n"/>
      <c r="E561" s="1076" t="n"/>
      <c r="F561" s="1076" t="n"/>
      <c r="G561" s="1076" t="n"/>
      <c r="H561" s="1076" t="n"/>
      <c r="I561" s="1076" t="n"/>
      <c r="J561" s="1076" t="n"/>
      <c r="K561" s="1076" t="n"/>
      <c r="L561" s="1076" t="n"/>
      <c r="M561" s="1076" t="n"/>
      <c r="N561" s="1076" t="n"/>
      <c r="O561" s="1076" t="n"/>
      <c r="P561" s="1076" t="n"/>
      <c r="Q561" s="1076" t="n"/>
      <c r="R561" s="1076" t="n"/>
      <c r="S561" s="1076" t="n"/>
      <c r="T561" s="1076" t="n"/>
      <c r="U561" s="1076" t="n"/>
      <c r="V561" s="1076" t="n"/>
      <c r="W561" s="1076" t="n"/>
      <c r="X561" s="1076" t="n"/>
      <c r="Y561" s="1076" t="n"/>
      <c r="Z561" s="1076" t="n"/>
      <c r="AA561" s="1076" t="n"/>
      <c r="AB561" s="1076" t="n"/>
      <c r="AC561" s="1076" t="n"/>
      <c r="AD561" s="1076" t="n"/>
      <c r="AE561" s="1076" t="n"/>
    </row>
    <row r="562" ht="12.75" customHeight="1" s="789">
      <c r="A562" s="1076" t="n"/>
      <c r="B562" s="1076" t="n"/>
      <c r="C562" s="1076" t="n"/>
      <c r="D562" s="1076" t="n"/>
      <c r="E562" s="1076" t="n"/>
      <c r="F562" s="1076" t="n"/>
      <c r="G562" s="1076" t="n"/>
      <c r="H562" s="1076" t="n"/>
      <c r="I562" s="1076" t="n"/>
      <c r="J562" s="1076" t="n"/>
      <c r="K562" s="1076" t="n"/>
      <c r="L562" s="1076" t="n"/>
      <c r="M562" s="1076" t="n"/>
      <c r="N562" s="1076" t="n"/>
      <c r="O562" s="1076" t="n"/>
      <c r="P562" s="1076" t="n"/>
      <c r="Q562" s="1076" t="n"/>
      <c r="R562" s="1076" t="n"/>
      <c r="S562" s="1076" t="n"/>
      <c r="T562" s="1076" t="n"/>
      <c r="U562" s="1076" t="n"/>
      <c r="V562" s="1076" t="n"/>
      <c r="W562" s="1076" t="n"/>
      <c r="X562" s="1076" t="n"/>
      <c r="Y562" s="1076" t="n"/>
      <c r="Z562" s="1076" t="n"/>
      <c r="AA562" s="1076" t="n"/>
      <c r="AB562" s="1076" t="n"/>
      <c r="AC562" s="1076" t="n"/>
      <c r="AD562" s="1076" t="n"/>
      <c r="AE562" s="1076" t="n"/>
    </row>
    <row r="563" ht="12.75" customHeight="1" s="789">
      <c r="A563" s="1076" t="n"/>
      <c r="B563" s="1076" t="n"/>
      <c r="C563" s="1076" t="n"/>
      <c r="D563" s="1076" t="n"/>
      <c r="E563" s="1076" t="n"/>
      <c r="F563" s="1076" t="n"/>
      <c r="G563" s="1076" t="n"/>
      <c r="H563" s="1076" t="n"/>
      <c r="I563" s="1076" t="n"/>
      <c r="J563" s="1076" t="n"/>
      <c r="K563" s="1076" t="n"/>
      <c r="L563" s="1076" t="n"/>
      <c r="M563" s="1076" t="n"/>
      <c r="N563" s="1076" t="n"/>
      <c r="O563" s="1076" t="n"/>
      <c r="P563" s="1076" t="n"/>
      <c r="Q563" s="1076" t="n"/>
      <c r="R563" s="1076" t="n"/>
      <c r="S563" s="1076" t="n"/>
      <c r="T563" s="1076" t="n"/>
      <c r="U563" s="1076" t="n"/>
      <c r="V563" s="1076" t="n"/>
      <c r="W563" s="1076" t="n"/>
      <c r="X563" s="1076" t="n"/>
      <c r="Y563" s="1076" t="n"/>
      <c r="Z563" s="1076" t="n"/>
      <c r="AA563" s="1076" t="n"/>
      <c r="AB563" s="1076" t="n"/>
      <c r="AC563" s="1076" t="n"/>
      <c r="AD563" s="1076" t="n"/>
      <c r="AE563" s="1076" t="n"/>
    </row>
    <row r="564" ht="12.75" customHeight="1" s="789">
      <c r="A564" s="1076" t="n"/>
      <c r="B564" s="1076" t="n"/>
      <c r="C564" s="1076" t="n"/>
      <c r="D564" s="1076" t="n"/>
      <c r="E564" s="1076" t="n"/>
      <c r="F564" s="1076" t="n"/>
      <c r="G564" s="1076" t="n"/>
      <c r="H564" s="1076" t="n"/>
      <c r="I564" s="1076" t="n"/>
      <c r="J564" s="1076" t="n"/>
      <c r="K564" s="1076" t="n"/>
      <c r="L564" s="1076" t="n"/>
      <c r="M564" s="1076" t="n"/>
      <c r="N564" s="1076" t="n"/>
      <c r="O564" s="1076" t="n"/>
      <c r="P564" s="1076" t="n"/>
      <c r="Q564" s="1076" t="n"/>
      <c r="R564" s="1076" t="n"/>
      <c r="S564" s="1076" t="n"/>
      <c r="T564" s="1076" t="n"/>
      <c r="U564" s="1076" t="n"/>
      <c r="V564" s="1076" t="n"/>
      <c r="W564" s="1076" t="n"/>
      <c r="X564" s="1076" t="n"/>
      <c r="Y564" s="1076" t="n"/>
      <c r="Z564" s="1076" t="n"/>
      <c r="AA564" s="1076" t="n"/>
      <c r="AB564" s="1076" t="n"/>
      <c r="AC564" s="1076" t="n"/>
      <c r="AD564" s="1076" t="n"/>
      <c r="AE564" s="1076" t="n"/>
    </row>
    <row r="565" ht="12.75" customHeight="1" s="789">
      <c r="A565" s="1076" t="n"/>
      <c r="B565" s="1076" t="n"/>
      <c r="C565" s="1076" t="n"/>
      <c r="D565" s="1076" t="n"/>
      <c r="E565" s="1076" t="n"/>
      <c r="F565" s="1076" t="n"/>
      <c r="G565" s="1076" t="n"/>
      <c r="H565" s="1076" t="n"/>
      <c r="I565" s="1076" t="n"/>
      <c r="J565" s="1076" t="n"/>
      <c r="K565" s="1076" t="n"/>
      <c r="L565" s="1076" t="n"/>
      <c r="M565" s="1076" t="n"/>
      <c r="N565" s="1076" t="n"/>
      <c r="O565" s="1076" t="n"/>
      <c r="P565" s="1076" t="n"/>
      <c r="Q565" s="1076" t="n"/>
      <c r="R565" s="1076" t="n"/>
      <c r="S565" s="1076" t="n"/>
      <c r="T565" s="1076" t="n"/>
      <c r="U565" s="1076" t="n"/>
      <c r="V565" s="1076" t="n"/>
      <c r="W565" s="1076" t="n"/>
      <c r="X565" s="1076" t="n"/>
      <c r="Y565" s="1076" t="n"/>
      <c r="Z565" s="1076" t="n"/>
      <c r="AA565" s="1076" t="n"/>
      <c r="AB565" s="1076" t="n"/>
      <c r="AC565" s="1076" t="n"/>
      <c r="AD565" s="1076" t="n"/>
      <c r="AE565" s="1076" t="n"/>
    </row>
    <row r="566" ht="12.75" customHeight="1" s="789">
      <c r="A566" s="1076" t="n"/>
      <c r="B566" s="1076" t="n"/>
      <c r="C566" s="1076" t="n"/>
      <c r="D566" s="1076" t="n"/>
      <c r="E566" s="1076" t="n"/>
      <c r="F566" s="1076" t="n"/>
      <c r="G566" s="1076" t="n"/>
      <c r="H566" s="1076" t="n"/>
      <c r="I566" s="1076" t="n"/>
      <c r="J566" s="1076" t="n"/>
      <c r="K566" s="1076" t="n"/>
      <c r="L566" s="1076" t="n"/>
      <c r="M566" s="1076" t="n"/>
      <c r="N566" s="1076" t="n"/>
      <c r="O566" s="1076" t="n"/>
      <c r="P566" s="1076" t="n"/>
      <c r="Q566" s="1076" t="n"/>
      <c r="R566" s="1076" t="n"/>
      <c r="S566" s="1076" t="n"/>
      <c r="T566" s="1076" t="n"/>
      <c r="U566" s="1076" t="n"/>
      <c r="V566" s="1076" t="n"/>
      <c r="W566" s="1076" t="n"/>
      <c r="X566" s="1076" t="n"/>
      <c r="Y566" s="1076" t="n"/>
      <c r="Z566" s="1076" t="n"/>
      <c r="AA566" s="1076" t="n"/>
      <c r="AB566" s="1076" t="n"/>
      <c r="AC566" s="1076" t="n"/>
      <c r="AD566" s="1076" t="n"/>
      <c r="AE566" s="1076" t="n"/>
    </row>
    <row r="567" ht="12.75" customHeight="1" s="789">
      <c r="A567" s="1076" t="n"/>
      <c r="B567" s="1076" t="n"/>
      <c r="C567" s="1076" t="n"/>
      <c r="D567" s="1076" t="n"/>
      <c r="E567" s="1076" t="n"/>
      <c r="F567" s="1076" t="n"/>
      <c r="G567" s="1076" t="n"/>
      <c r="H567" s="1076" t="n"/>
      <c r="I567" s="1076" t="n"/>
      <c r="J567" s="1076" t="n"/>
      <c r="K567" s="1076" t="n"/>
      <c r="L567" s="1076" t="n"/>
      <c r="M567" s="1076" t="n"/>
      <c r="N567" s="1076" t="n"/>
      <c r="O567" s="1076" t="n"/>
      <c r="P567" s="1076" t="n"/>
      <c r="Q567" s="1076" t="n"/>
      <c r="R567" s="1076" t="n"/>
      <c r="S567" s="1076" t="n"/>
      <c r="T567" s="1076" t="n"/>
      <c r="U567" s="1076" t="n"/>
      <c r="V567" s="1076" t="n"/>
      <c r="W567" s="1076" t="n"/>
      <c r="X567" s="1076" t="n"/>
      <c r="Y567" s="1076" t="n"/>
      <c r="Z567" s="1076" t="n"/>
      <c r="AA567" s="1076" t="n"/>
      <c r="AB567" s="1076" t="n"/>
      <c r="AC567" s="1076" t="n"/>
      <c r="AD567" s="1076" t="n"/>
      <c r="AE567" s="1076" t="n"/>
    </row>
    <row r="568" ht="12.75" customHeight="1" s="789">
      <c r="A568" s="1076" t="n"/>
      <c r="B568" s="1076" t="n"/>
      <c r="C568" s="1076" t="n"/>
      <c r="D568" s="1076" t="n"/>
      <c r="E568" s="1076" t="n"/>
      <c r="F568" s="1076" t="n"/>
      <c r="G568" s="1076" t="n"/>
      <c r="H568" s="1076" t="n"/>
      <c r="I568" s="1076" t="n"/>
      <c r="J568" s="1076" t="n"/>
      <c r="K568" s="1076" t="n"/>
      <c r="L568" s="1076" t="n"/>
      <c r="M568" s="1076" t="n"/>
      <c r="N568" s="1076" t="n"/>
      <c r="O568" s="1076" t="n"/>
      <c r="P568" s="1076" t="n"/>
      <c r="Q568" s="1076" t="n"/>
      <c r="R568" s="1076" t="n"/>
      <c r="S568" s="1076" t="n"/>
      <c r="T568" s="1076" t="n"/>
      <c r="U568" s="1076" t="n"/>
      <c r="V568" s="1076" t="n"/>
      <c r="W568" s="1076" t="n"/>
      <c r="X568" s="1076" t="n"/>
      <c r="Y568" s="1076" t="n"/>
      <c r="Z568" s="1076" t="n"/>
      <c r="AA568" s="1076" t="n"/>
      <c r="AB568" s="1076" t="n"/>
      <c r="AC568" s="1076" t="n"/>
      <c r="AD568" s="1076" t="n"/>
      <c r="AE568" s="1076" t="n"/>
    </row>
    <row r="569" ht="12.75" customHeight="1" s="789">
      <c r="A569" s="1076" t="n"/>
      <c r="B569" s="1076" t="n"/>
      <c r="C569" s="1076" t="n"/>
      <c r="D569" s="1076" t="n"/>
      <c r="E569" s="1076" t="n"/>
      <c r="F569" s="1076" t="n"/>
      <c r="G569" s="1076" t="n"/>
      <c r="H569" s="1076" t="n"/>
      <c r="I569" s="1076" t="n"/>
      <c r="J569" s="1076" t="n"/>
      <c r="K569" s="1076" t="n"/>
      <c r="L569" s="1076" t="n"/>
      <c r="M569" s="1076" t="n"/>
      <c r="N569" s="1076" t="n"/>
      <c r="O569" s="1076" t="n"/>
      <c r="P569" s="1076" t="n"/>
      <c r="Q569" s="1076" t="n"/>
      <c r="R569" s="1076" t="n"/>
      <c r="S569" s="1076" t="n"/>
      <c r="T569" s="1076" t="n"/>
      <c r="U569" s="1076" t="n"/>
      <c r="V569" s="1076" t="n"/>
      <c r="W569" s="1076" t="n"/>
      <c r="X569" s="1076" t="n"/>
      <c r="Y569" s="1076" t="n"/>
      <c r="Z569" s="1076" t="n"/>
      <c r="AA569" s="1076" t="n"/>
      <c r="AB569" s="1076" t="n"/>
      <c r="AC569" s="1076" t="n"/>
      <c r="AD569" s="1076" t="n"/>
      <c r="AE569" s="1076" t="n"/>
    </row>
    <row r="570" ht="12.75" customHeight="1" s="789">
      <c r="A570" s="1076" t="n"/>
      <c r="B570" s="1076" t="n"/>
      <c r="C570" s="1076" t="n"/>
      <c r="D570" s="1076" t="n"/>
      <c r="E570" s="1076" t="n"/>
      <c r="F570" s="1076" t="n"/>
      <c r="G570" s="1076" t="n"/>
      <c r="H570" s="1076" t="n"/>
      <c r="I570" s="1076" t="n"/>
      <c r="J570" s="1076" t="n"/>
      <c r="K570" s="1076" t="n"/>
      <c r="L570" s="1076" t="n"/>
      <c r="M570" s="1076" t="n"/>
      <c r="N570" s="1076" t="n"/>
      <c r="O570" s="1076" t="n"/>
      <c r="P570" s="1076" t="n"/>
      <c r="Q570" s="1076" t="n"/>
      <c r="R570" s="1076" t="n"/>
      <c r="S570" s="1076" t="n"/>
      <c r="T570" s="1076" t="n"/>
      <c r="U570" s="1076" t="n"/>
      <c r="V570" s="1076" t="n"/>
      <c r="W570" s="1076" t="n"/>
      <c r="X570" s="1076" t="n"/>
      <c r="Y570" s="1076" t="n"/>
      <c r="Z570" s="1076" t="n"/>
      <c r="AA570" s="1076" t="n"/>
      <c r="AB570" s="1076" t="n"/>
      <c r="AC570" s="1076" t="n"/>
      <c r="AD570" s="1076" t="n"/>
      <c r="AE570" s="1076" t="n"/>
    </row>
    <row r="571" ht="12.75" customHeight="1" s="789">
      <c r="A571" s="1076" t="n"/>
      <c r="B571" s="1076" t="n"/>
      <c r="C571" s="1076" t="n"/>
      <c r="D571" s="1076" t="n"/>
      <c r="E571" s="1076" t="n"/>
      <c r="F571" s="1076" t="n"/>
      <c r="G571" s="1076" t="n"/>
      <c r="H571" s="1076" t="n"/>
      <c r="I571" s="1076" t="n"/>
      <c r="J571" s="1076" t="n"/>
      <c r="K571" s="1076" t="n"/>
      <c r="L571" s="1076" t="n"/>
      <c r="M571" s="1076" t="n"/>
      <c r="N571" s="1076" t="n"/>
      <c r="O571" s="1076" t="n"/>
      <c r="P571" s="1076" t="n"/>
      <c r="Q571" s="1076" t="n"/>
      <c r="R571" s="1076" t="n"/>
      <c r="S571" s="1076" t="n"/>
      <c r="T571" s="1076" t="n"/>
      <c r="U571" s="1076" t="n"/>
      <c r="V571" s="1076" t="n"/>
      <c r="W571" s="1076" t="n"/>
      <c r="X571" s="1076" t="n"/>
      <c r="Y571" s="1076" t="n"/>
      <c r="Z571" s="1076" t="n"/>
      <c r="AA571" s="1076" t="n"/>
      <c r="AB571" s="1076" t="n"/>
      <c r="AC571" s="1076" t="n"/>
      <c r="AD571" s="1076" t="n"/>
      <c r="AE571" s="1076" t="n"/>
    </row>
    <row r="572" ht="12.75" customHeight="1" s="789">
      <c r="A572" s="1076" t="n"/>
      <c r="B572" s="1076" t="n"/>
      <c r="C572" s="1076" t="n"/>
      <c r="D572" s="1076" t="n"/>
      <c r="E572" s="1076" t="n"/>
      <c r="F572" s="1076" t="n"/>
      <c r="G572" s="1076" t="n"/>
      <c r="H572" s="1076" t="n"/>
      <c r="I572" s="1076" t="n"/>
      <c r="J572" s="1076" t="n"/>
      <c r="K572" s="1076" t="n"/>
      <c r="L572" s="1076" t="n"/>
      <c r="M572" s="1076" t="n"/>
      <c r="N572" s="1076" t="n"/>
      <c r="O572" s="1076" t="n"/>
      <c r="P572" s="1076" t="n"/>
      <c r="Q572" s="1076" t="n"/>
      <c r="R572" s="1076" t="n"/>
      <c r="S572" s="1076" t="n"/>
      <c r="T572" s="1076" t="n"/>
      <c r="U572" s="1076" t="n"/>
      <c r="V572" s="1076" t="n"/>
      <c r="W572" s="1076" t="n"/>
      <c r="X572" s="1076" t="n"/>
      <c r="Y572" s="1076" t="n"/>
      <c r="Z572" s="1076" t="n"/>
      <c r="AA572" s="1076" t="n"/>
      <c r="AB572" s="1076" t="n"/>
      <c r="AC572" s="1076" t="n"/>
      <c r="AD572" s="1076" t="n"/>
      <c r="AE572" s="1076" t="n"/>
    </row>
    <row r="573" ht="12.75" customHeight="1" s="789">
      <c r="A573" s="1076" t="n"/>
      <c r="B573" s="1076" t="n"/>
      <c r="C573" s="1076" t="n"/>
      <c r="D573" s="1076" t="n"/>
      <c r="E573" s="1076" t="n"/>
      <c r="F573" s="1076" t="n"/>
      <c r="G573" s="1076" t="n"/>
      <c r="H573" s="1076" t="n"/>
      <c r="I573" s="1076" t="n"/>
      <c r="J573" s="1076" t="n"/>
      <c r="K573" s="1076" t="n"/>
      <c r="L573" s="1076" t="n"/>
      <c r="M573" s="1076" t="n"/>
      <c r="N573" s="1076" t="n"/>
      <c r="O573" s="1076" t="n"/>
      <c r="P573" s="1076" t="n"/>
      <c r="Q573" s="1076" t="n"/>
      <c r="R573" s="1076" t="n"/>
      <c r="S573" s="1076" t="n"/>
      <c r="T573" s="1076" t="n"/>
      <c r="U573" s="1076" t="n"/>
      <c r="V573" s="1076" t="n"/>
      <c r="W573" s="1076" t="n"/>
      <c r="X573" s="1076" t="n"/>
      <c r="Y573" s="1076" t="n"/>
      <c r="Z573" s="1076" t="n"/>
      <c r="AA573" s="1076" t="n"/>
      <c r="AB573" s="1076" t="n"/>
      <c r="AC573" s="1076" t="n"/>
      <c r="AD573" s="1076" t="n"/>
      <c r="AE573" s="1076" t="n"/>
    </row>
    <row r="574" ht="12.75" customHeight="1" s="789">
      <c r="A574" s="1076" t="n"/>
      <c r="B574" s="1076" t="n"/>
      <c r="C574" s="1076" t="n"/>
      <c r="D574" s="1076" t="n"/>
      <c r="E574" s="1076" t="n"/>
      <c r="F574" s="1076" t="n"/>
      <c r="G574" s="1076" t="n"/>
      <c r="H574" s="1076" t="n"/>
      <c r="I574" s="1076" t="n"/>
      <c r="J574" s="1076" t="n"/>
      <c r="K574" s="1076" t="n"/>
      <c r="L574" s="1076" t="n"/>
      <c r="M574" s="1076" t="n"/>
      <c r="N574" s="1076" t="n"/>
      <c r="O574" s="1076" t="n"/>
      <c r="P574" s="1076" t="n"/>
      <c r="Q574" s="1076" t="n"/>
      <c r="R574" s="1076" t="n"/>
      <c r="S574" s="1076" t="n"/>
      <c r="T574" s="1076" t="n"/>
      <c r="U574" s="1076" t="n"/>
      <c r="V574" s="1076" t="n"/>
      <c r="W574" s="1076" t="n"/>
      <c r="X574" s="1076" t="n"/>
      <c r="Y574" s="1076" t="n"/>
      <c r="Z574" s="1076" t="n"/>
      <c r="AA574" s="1076" t="n"/>
      <c r="AB574" s="1076" t="n"/>
      <c r="AC574" s="1076" t="n"/>
      <c r="AD574" s="1076" t="n"/>
      <c r="AE574" s="1076" t="n"/>
    </row>
    <row r="575" ht="12.75" customHeight="1" s="789">
      <c r="A575" s="1076" t="n"/>
      <c r="B575" s="1076" t="n"/>
      <c r="C575" s="1076" t="n"/>
      <c r="D575" s="1076" t="n"/>
      <c r="E575" s="1076" t="n"/>
      <c r="F575" s="1076" t="n"/>
      <c r="G575" s="1076" t="n"/>
      <c r="H575" s="1076" t="n"/>
      <c r="I575" s="1076" t="n"/>
      <c r="J575" s="1076" t="n"/>
      <c r="K575" s="1076" t="n"/>
      <c r="L575" s="1076" t="n"/>
      <c r="M575" s="1076" t="n"/>
      <c r="N575" s="1076" t="n"/>
      <c r="O575" s="1076" t="n"/>
      <c r="P575" s="1076" t="n"/>
      <c r="Q575" s="1076" t="n"/>
      <c r="R575" s="1076" t="n"/>
      <c r="S575" s="1076" t="n"/>
      <c r="T575" s="1076" t="n"/>
      <c r="U575" s="1076" t="n"/>
      <c r="V575" s="1076" t="n"/>
      <c r="W575" s="1076" t="n"/>
      <c r="X575" s="1076" t="n"/>
      <c r="Y575" s="1076" t="n"/>
      <c r="Z575" s="1076" t="n"/>
      <c r="AA575" s="1076" t="n"/>
      <c r="AB575" s="1076" t="n"/>
      <c r="AC575" s="1076" t="n"/>
      <c r="AD575" s="1076" t="n"/>
      <c r="AE575" s="1076" t="n"/>
    </row>
    <row r="576" ht="12.75" customHeight="1" s="789">
      <c r="A576" s="1076" t="n"/>
      <c r="B576" s="1076" t="n"/>
      <c r="C576" s="1076" t="n"/>
      <c r="D576" s="1076" t="n"/>
      <c r="E576" s="1076" t="n"/>
      <c r="F576" s="1076" t="n"/>
      <c r="G576" s="1076" t="n"/>
      <c r="H576" s="1076" t="n"/>
      <c r="I576" s="1076" t="n"/>
      <c r="J576" s="1076" t="n"/>
      <c r="K576" s="1076" t="n"/>
      <c r="L576" s="1076" t="n"/>
      <c r="M576" s="1076" t="n"/>
      <c r="N576" s="1076" t="n"/>
      <c r="O576" s="1076" t="n"/>
      <c r="P576" s="1076" t="n"/>
      <c r="Q576" s="1076" t="n"/>
      <c r="R576" s="1076" t="n"/>
      <c r="S576" s="1076" t="n"/>
      <c r="T576" s="1076" t="n"/>
      <c r="U576" s="1076" t="n"/>
      <c r="V576" s="1076" t="n"/>
      <c r="W576" s="1076" t="n"/>
      <c r="X576" s="1076" t="n"/>
      <c r="Y576" s="1076" t="n"/>
      <c r="Z576" s="1076" t="n"/>
      <c r="AA576" s="1076" t="n"/>
      <c r="AB576" s="1076" t="n"/>
      <c r="AC576" s="1076" t="n"/>
      <c r="AD576" s="1076" t="n"/>
      <c r="AE576" s="1076" t="n"/>
    </row>
    <row r="577" ht="12.75" customHeight="1" s="789">
      <c r="A577" s="1076" t="n"/>
      <c r="B577" s="1076" t="n"/>
      <c r="C577" s="1076" t="n"/>
      <c r="D577" s="1076" t="n"/>
      <c r="E577" s="1076" t="n"/>
      <c r="F577" s="1076" t="n"/>
      <c r="G577" s="1076" t="n"/>
      <c r="H577" s="1076" t="n"/>
      <c r="I577" s="1076" t="n"/>
      <c r="J577" s="1076" t="n"/>
      <c r="K577" s="1076" t="n"/>
      <c r="L577" s="1076" t="n"/>
      <c r="M577" s="1076" t="n"/>
      <c r="N577" s="1076" t="n"/>
      <c r="O577" s="1076" t="n"/>
      <c r="P577" s="1076" t="n"/>
      <c r="Q577" s="1076" t="n"/>
      <c r="R577" s="1076" t="n"/>
      <c r="S577" s="1076" t="n"/>
      <c r="T577" s="1076" t="n"/>
      <c r="U577" s="1076" t="n"/>
      <c r="V577" s="1076" t="n"/>
      <c r="W577" s="1076" t="n"/>
      <c r="X577" s="1076" t="n"/>
      <c r="Y577" s="1076" t="n"/>
      <c r="Z577" s="1076" t="n"/>
      <c r="AA577" s="1076" t="n"/>
      <c r="AB577" s="1076" t="n"/>
      <c r="AC577" s="1076" t="n"/>
      <c r="AD577" s="1076" t="n"/>
      <c r="AE577" s="1076" t="n"/>
    </row>
    <row r="578" ht="12.75" customHeight="1" s="789">
      <c r="A578" s="1076" t="n"/>
      <c r="B578" s="1076" t="n"/>
      <c r="C578" s="1076" t="n"/>
      <c r="D578" s="1076" t="n"/>
      <c r="E578" s="1076" t="n"/>
      <c r="F578" s="1076" t="n"/>
      <c r="G578" s="1076" t="n"/>
      <c r="H578" s="1076" t="n"/>
      <c r="I578" s="1076" t="n"/>
      <c r="J578" s="1076" t="n"/>
      <c r="K578" s="1076" t="n"/>
      <c r="L578" s="1076" t="n"/>
      <c r="M578" s="1076" t="n"/>
      <c r="N578" s="1076" t="n"/>
      <c r="O578" s="1076" t="n"/>
      <c r="P578" s="1076" t="n"/>
      <c r="Q578" s="1076" t="n"/>
      <c r="R578" s="1076" t="n"/>
      <c r="S578" s="1076" t="n"/>
      <c r="T578" s="1076" t="n"/>
      <c r="U578" s="1076" t="n"/>
      <c r="V578" s="1076" t="n"/>
      <c r="W578" s="1076" t="n"/>
      <c r="X578" s="1076" t="n"/>
      <c r="Y578" s="1076" t="n"/>
      <c r="Z578" s="1076" t="n"/>
      <c r="AA578" s="1076" t="n"/>
      <c r="AB578" s="1076" t="n"/>
      <c r="AC578" s="1076" t="n"/>
      <c r="AD578" s="1076" t="n"/>
      <c r="AE578" s="1076" t="n"/>
    </row>
    <row r="579" ht="12.75" customHeight="1" s="789">
      <c r="A579" s="1076" t="n"/>
      <c r="B579" s="1076" t="n"/>
      <c r="C579" s="1076" t="n"/>
      <c r="D579" s="1076" t="n"/>
      <c r="E579" s="1076" t="n"/>
      <c r="F579" s="1076" t="n"/>
      <c r="G579" s="1076" t="n"/>
      <c r="H579" s="1076" t="n"/>
      <c r="I579" s="1076" t="n"/>
      <c r="J579" s="1076" t="n"/>
      <c r="K579" s="1076" t="n"/>
      <c r="L579" s="1076" t="n"/>
      <c r="M579" s="1076" t="n"/>
      <c r="N579" s="1076" t="n"/>
      <c r="O579" s="1076" t="n"/>
      <c r="P579" s="1076" t="n"/>
      <c r="Q579" s="1076" t="n"/>
      <c r="R579" s="1076" t="n"/>
      <c r="S579" s="1076" t="n"/>
      <c r="T579" s="1076" t="n"/>
      <c r="U579" s="1076" t="n"/>
      <c r="V579" s="1076" t="n"/>
      <c r="W579" s="1076" t="n"/>
      <c r="X579" s="1076" t="n"/>
      <c r="Y579" s="1076" t="n"/>
      <c r="Z579" s="1076" t="n"/>
      <c r="AA579" s="1076" t="n"/>
      <c r="AB579" s="1076" t="n"/>
      <c r="AC579" s="1076" t="n"/>
      <c r="AD579" s="1076" t="n"/>
      <c r="AE579" s="1076" t="n"/>
    </row>
    <row r="580" ht="12.75" customHeight="1" s="789">
      <c r="A580" s="1076" t="n"/>
      <c r="B580" s="1076" t="n"/>
      <c r="C580" s="1076" t="n"/>
      <c r="D580" s="1076" t="n"/>
      <c r="E580" s="1076" t="n"/>
      <c r="F580" s="1076" t="n"/>
      <c r="G580" s="1076" t="n"/>
      <c r="H580" s="1076" t="n"/>
      <c r="I580" s="1076" t="n"/>
      <c r="J580" s="1076" t="n"/>
      <c r="K580" s="1076" t="n"/>
      <c r="L580" s="1076" t="n"/>
      <c r="M580" s="1076" t="n"/>
      <c r="N580" s="1076" t="n"/>
      <c r="O580" s="1076" t="n"/>
      <c r="P580" s="1076" t="n"/>
      <c r="Q580" s="1076" t="n"/>
      <c r="R580" s="1076" t="n"/>
      <c r="S580" s="1076" t="n"/>
      <c r="T580" s="1076" t="n"/>
      <c r="U580" s="1076" t="n"/>
      <c r="V580" s="1076" t="n"/>
      <c r="W580" s="1076" t="n"/>
      <c r="X580" s="1076" t="n"/>
      <c r="Y580" s="1076" t="n"/>
      <c r="Z580" s="1076" t="n"/>
      <c r="AA580" s="1076" t="n"/>
      <c r="AB580" s="1076" t="n"/>
      <c r="AC580" s="1076" t="n"/>
      <c r="AD580" s="1076" t="n"/>
      <c r="AE580" s="1076" t="n"/>
    </row>
    <row r="581" ht="12.75" customHeight="1" s="789">
      <c r="A581" s="1076" t="n"/>
      <c r="B581" s="1076" t="n"/>
      <c r="C581" s="1076" t="n"/>
      <c r="D581" s="1076" t="n"/>
      <c r="E581" s="1076" t="n"/>
      <c r="F581" s="1076" t="n"/>
      <c r="G581" s="1076" t="n"/>
      <c r="H581" s="1076" t="n"/>
      <c r="I581" s="1076" t="n"/>
      <c r="J581" s="1076" t="n"/>
      <c r="K581" s="1076" t="n"/>
      <c r="L581" s="1076" t="n"/>
      <c r="M581" s="1076" t="n"/>
      <c r="N581" s="1076" t="n"/>
      <c r="O581" s="1076" t="n"/>
      <c r="P581" s="1076" t="n"/>
      <c r="Q581" s="1076" t="n"/>
      <c r="R581" s="1076" t="n"/>
      <c r="S581" s="1076" t="n"/>
      <c r="T581" s="1076" t="n"/>
      <c r="U581" s="1076" t="n"/>
      <c r="V581" s="1076" t="n"/>
      <c r="W581" s="1076" t="n"/>
      <c r="X581" s="1076" t="n"/>
      <c r="Y581" s="1076" t="n"/>
      <c r="Z581" s="1076" t="n"/>
      <c r="AA581" s="1076" t="n"/>
      <c r="AB581" s="1076" t="n"/>
      <c r="AC581" s="1076" t="n"/>
      <c r="AD581" s="1076" t="n"/>
      <c r="AE581" s="1076" t="n"/>
    </row>
    <row r="582" ht="12.75" customHeight="1" s="789">
      <c r="A582" s="1076" t="n"/>
      <c r="B582" s="1076" t="n"/>
      <c r="C582" s="1076" t="n"/>
      <c r="D582" s="1076" t="n"/>
      <c r="E582" s="1076" t="n"/>
      <c r="F582" s="1076" t="n"/>
      <c r="G582" s="1076" t="n"/>
      <c r="H582" s="1076" t="n"/>
      <c r="I582" s="1076" t="n"/>
      <c r="J582" s="1076" t="n"/>
      <c r="K582" s="1076" t="n"/>
      <c r="L582" s="1076" t="n"/>
      <c r="M582" s="1076" t="n"/>
      <c r="N582" s="1076" t="n"/>
      <c r="O582" s="1076" t="n"/>
      <c r="P582" s="1076" t="n"/>
      <c r="Q582" s="1076" t="n"/>
      <c r="R582" s="1076" t="n"/>
      <c r="S582" s="1076" t="n"/>
      <c r="T582" s="1076" t="n"/>
      <c r="U582" s="1076" t="n"/>
      <c r="V582" s="1076" t="n"/>
      <c r="W582" s="1076" t="n"/>
      <c r="X582" s="1076" t="n"/>
      <c r="Y582" s="1076" t="n"/>
      <c r="Z582" s="1076" t="n"/>
      <c r="AA582" s="1076" t="n"/>
      <c r="AB582" s="1076" t="n"/>
      <c r="AC582" s="1076" t="n"/>
      <c r="AD582" s="1076" t="n"/>
      <c r="AE582" s="1076" t="n"/>
    </row>
    <row r="583" ht="12.75" customHeight="1" s="789">
      <c r="A583" s="1076" t="n"/>
      <c r="B583" s="1076" t="n"/>
      <c r="C583" s="1076" t="n"/>
      <c r="D583" s="1076" t="n"/>
      <c r="E583" s="1076" t="n"/>
      <c r="F583" s="1076" t="n"/>
      <c r="G583" s="1076" t="n"/>
      <c r="H583" s="1076" t="n"/>
      <c r="I583" s="1076" t="n"/>
      <c r="J583" s="1076" t="n"/>
      <c r="K583" s="1076" t="n"/>
      <c r="L583" s="1076" t="n"/>
      <c r="M583" s="1076" t="n"/>
      <c r="N583" s="1076" t="n"/>
      <c r="O583" s="1076" t="n"/>
      <c r="P583" s="1076" t="n"/>
      <c r="Q583" s="1076" t="n"/>
      <c r="R583" s="1076" t="n"/>
      <c r="S583" s="1076" t="n"/>
      <c r="T583" s="1076" t="n"/>
      <c r="U583" s="1076" t="n"/>
      <c r="V583" s="1076" t="n"/>
      <c r="W583" s="1076" t="n"/>
      <c r="X583" s="1076" t="n"/>
      <c r="Y583" s="1076" t="n"/>
      <c r="Z583" s="1076" t="n"/>
      <c r="AA583" s="1076" t="n"/>
      <c r="AB583" s="1076" t="n"/>
      <c r="AC583" s="1076" t="n"/>
      <c r="AD583" s="1076" t="n"/>
      <c r="AE583" s="1076" t="n"/>
    </row>
    <row r="584" ht="12.75" customHeight="1" s="789">
      <c r="A584" s="1076" t="n"/>
      <c r="B584" s="1076" t="n"/>
      <c r="C584" s="1076" t="n"/>
      <c r="D584" s="1076" t="n"/>
      <c r="E584" s="1076" t="n"/>
      <c r="F584" s="1076" t="n"/>
      <c r="G584" s="1076" t="n"/>
      <c r="H584" s="1076" t="n"/>
      <c r="I584" s="1076" t="n"/>
      <c r="J584" s="1076" t="n"/>
      <c r="K584" s="1076" t="n"/>
      <c r="L584" s="1076" t="n"/>
      <c r="M584" s="1076" t="n"/>
      <c r="N584" s="1076" t="n"/>
      <c r="O584" s="1076" t="n"/>
      <c r="P584" s="1076" t="n"/>
      <c r="Q584" s="1076" t="n"/>
      <c r="R584" s="1076" t="n"/>
      <c r="S584" s="1076" t="n"/>
      <c r="T584" s="1076" t="n"/>
      <c r="U584" s="1076" t="n"/>
      <c r="V584" s="1076" t="n"/>
      <c r="W584" s="1076" t="n"/>
      <c r="X584" s="1076" t="n"/>
      <c r="Y584" s="1076" t="n"/>
      <c r="Z584" s="1076" t="n"/>
      <c r="AA584" s="1076" t="n"/>
      <c r="AB584" s="1076" t="n"/>
      <c r="AC584" s="1076" t="n"/>
      <c r="AD584" s="1076" t="n"/>
      <c r="AE584" s="1076" t="n"/>
    </row>
    <row r="585" ht="12.75" customHeight="1" s="789">
      <c r="A585" s="1076" t="n"/>
      <c r="B585" s="1076" t="n"/>
      <c r="C585" s="1076" t="n"/>
      <c r="D585" s="1076" t="n"/>
      <c r="E585" s="1076" t="n"/>
      <c r="F585" s="1076" t="n"/>
      <c r="G585" s="1076" t="n"/>
      <c r="H585" s="1076" t="n"/>
      <c r="I585" s="1076" t="n"/>
      <c r="J585" s="1076" t="n"/>
      <c r="K585" s="1076" t="n"/>
      <c r="L585" s="1076" t="n"/>
      <c r="M585" s="1076" t="n"/>
      <c r="N585" s="1076" t="n"/>
      <c r="O585" s="1076" t="n"/>
      <c r="P585" s="1076" t="n"/>
      <c r="Q585" s="1076" t="n"/>
      <c r="R585" s="1076" t="n"/>
      <c r="S585" s="1076" t="n"/>
      <c r="T585" s="1076" t="n"/>
      <c r="U585" s="1076" t="n"/>
      <c r="V585" s="1076" t="n"/>
      <c r="W585" s="1076" t="n"/>
      <c r="X585" s="1076" t="n"/>
      <c r="Y585" s="1076" t="n"/>
      <c r="Z585" s="1076" t="n"/>
      <c r="AA585" s="1076" t="n"/>
      <c r="AB585" s="1076" t="n"/>
      <c r="AC585" s="1076" t="n"/>
      <c r="AD585" s="1076" t="n"/>
      <c r="AE585" s="1076" t="n"/>
    </row>
    <row r="586" ht="12.75" customHeight="1" s="789">
      <c r="A586" s="1076" t="n"/>
      <c r="B586" s="1076" t="n"/>
      <c r="C586" s="1076" t="n"/>
      <c r="D586" s="1076" t="n"/>
      <c r="E586" s="1076" t="n"/>
      <c r="F586" s="1076" t="n"/>
      <c r="G586" s="1076" t="n"/>
      <c r="H586" s="1076" t="n"/>
      <c r="I586" s="1076" t="n"/>
      <c r="J586" s="1076" t="n"/>
      <c r="K586" s="1076" t="n"/>
      <c r="L586" s="1076" t="n"/>
      <c r="M586" s="1076" t="n"/>
      <c r="N586" s="1076" t="n"/>
      <c r="O586" s="1076" t="n"/>
      <c r="P586" s="1076" t="n"/>
      <c r="Q586" s="1076" t="n"/>
      <c r="R586" s="1076" t="n"/>
      <c r="S586" s="1076" t="n"/>
      <c r="T586" s="1076" t="n"/>
      <c r="U586" s="1076" t="n"/>
      <c r="V586" s="1076" t="n"/>
      <c r="W586" s="1076" t="n"/>
      <c r="X586" s="1076" t="n"/>
      <c r="Y586" s="1076" t="n"/>
      <c r="Z586" s="1076" t="n"/>
      <c r="AA586" s="1076" t="n"/>
      <c r="AB586" s="1076" t="n"/>
      <c r="AC586" s="1076" t="n"/>
      <c r="AD586" s="1076" t="n"/>
      <c r="AE586" s="1076" t="n"/>
    </row>
    <row r="587" ht="12.75" customHeight="1" s="789">
      <c r="A587" s="1076" t="n"/>
      <c r="B587" s="1076" t="n"/>
      <c r="C587" s="1076" t="n"/>
      <c r="D587" s="1076" t="n"/>
      <c r="E587" s="1076" t="n"/>
      <c r="F587" s="1076" t="n"/>
      <c r="G587" s="1076" t="n"/>
      <c r="H587" s="1076" t="n"/>
      <c r="I587" s="1076" t="n"/>
      <c r="J587" s="1076" t="n"/>
      <c r="K587" s="1076" t="n"/>
      <c r="L587" s="1076" t="n"/>
      <c r="M587" s="1076" t="n"/>
      <c r="N587" s="1076" t="n"/>
      <c r="O587" s="1076" t="n"/>
      <c r="P587" s="1076" t="n"/>
      <c r="Q587" s="1076" t="n"/>
      <c r="R587" s="1076" t="n"/>
      <c r="S587" s="1076" t="n"/>
      <c r="T587" s="1076" t="n"/>
      <c r="U587" s="1076" t="n"/>
      <c r="V587" s="1076" t="n"/>
      <c r="W587" s="1076" t="n"/>
      <c r="X587" s="1076" t="n"/>
      <c r="Y587" s="1076" t="n"/>
      <c r="Z587" s="1076" t="n"/>
      <c r="AA587" s="1076" t="n"/>
      <c r="AB587" s="1076" t="n"/>
      <c r="AC587" s="1076" t="n"/>
      <c r="AD587" s="1076" t="n"/>
      <c r="AE587" s="1076" t="n"/>
    </row>
    <row r="588" ht="12.75" customHeight="1" s="789">
      <c r="A588" s="1076" t="n"/>
      <c r="B588" s="1076" t="n"/>
      <c r="C588" s="1076" t="n"/>
      <c r="D588" s="1076" t="n"/>
      <c r="E588" s="1076" t="n"/>
      <c r="F588" s="1076" t="n"/>
      <c r="G588" s="1076" t="n"/>
      <c r="H588" s="1076" t="n"/>
      <c r="I588" s="1076" t="n"/>
      <c r="J588" s="1076" t="n"/>
      <c r="K588" s="1076" t="n"/>
      <c r="L588" s="1076" t="n"/>
      <c r="M588" s="1076" t="n"/>
      <c r="N588" s="1076" t="n"/>
      <c r="O588" s="1076" t="n"/>
      <c r="P588" s="1076" t="n"/>
      <c r="Q588" s="1076" t="n"/>
      <c r="R588" s="1076" t="n"/>
      <c r="S588" s="1076" t="n"/>
      <c r="T588" s="1076" t="n"/>
      <c r="U588" s="1076" t="n"/>
      <c r="V588" s="1076" t="n"/>
      <c r="W588" s="1076" t="n"/>
      <c r="X588" s="1076" t="n"/>
      <c r="Y588" s="1076" t="n"/>
      <c r="Z588" s="1076" t="n"/>
      <c r="AA588" s="1076" t="n"/>
      <c r="AB588" s="1076" t="n"/>
      <c r="AC588" s="1076" t="n"/>
      <c r="AD588" s="1076" t="n"/>
      <c r="AE588" s="1076" t="n"/>
    </row>
    <row r="589" ht="12.75" customHeight="1" s="789">
      <c r="A589" s="1076" t="n"/>
      <c r="B589" s="1076" t="n"/>
      <c r="C589" s="1076" t="n"/>
      <c r="D589" s="1076" t="n"/>
      <c r="E589" s="1076" t="n"/>
      <c r="F589" s="1076" t="n"/>
      <c r="G589" s="1076" t="n"/>
      <c r="H589" s="1076" t="n"/>
      <c r="I589" s="1076" t="n"/>
      <c r="J589" s="1076" t="n"/>
      <c r="K589" s="1076" t="n"/>
      <c r="L589" s="1076" t="n"/>
      <c r="M589" s="1076" t="n"/>
      <c r="N589" s="1076" t="n"/>
      <c r="O589" s="1076" t="n"/>
      <c r="P589" s="1076" t="n"/>
      <c r="Q589" s="1076" t="n"/>
      <c r="R589" s="1076" t="n"/>
      <c r="S589" s="1076" t="n"/>
      <c r="T589" s="1076" t="n"/>
      <c r="U589" s="1076" t="n"/>
      <c r="V589" s="1076" t="n"/>
      <c r="W589" s="1076" t="n"/>
      <c r="X589" s="1076" t="n"/>
      <c r="Y589" s="1076" t="n"/>
      <c r="Z589" s="1076" t="n"/>
      <c r="AA589" s="1076" t="n"/>
      <c r="AB589" s="1076" t="n"/>
      <c r="AC589" s="1076" t="n"/>
      <c r="AD589" s="1076" t="n"/>
      <c r="AE589" s="1076" t="n"/>
    </row>
    <row r="590" ht="12.75" customHeight="1" s="789">
      <c r="A590" s="1076" t="n"/>
      <c r="B590" s="1076" t="n"/>
      <c r="C590" s="1076" t="n"/>
      <c r="D590" s="1076" t="n"/>
      <c r="E590" s="1076" t="n"/>
      <c r="F590" s="1076" t="n"/>
      <c r="G590" s="1076" t="n"/>
      <c r="H590" s="1076" t="n"/>
      <c r="I590" s="1076" t="n"/>
      <c r="J590" s="1076" t="n"/>
      <c r="K590" s="1076" t="n"/>
      <c r="L590" s="1076" t="n"/>
      <c r="M590" s="1076" t="n"/>
      <c r="N590" s="1076" t="n"/>
      <c r="O590" s="1076" t="n"/>
      <c r="P590" s="1076" t="n"/>
      <c r="Q590" s="1076" t="n"/>
      <c r="R590" s="1076" t="n"/>
      <c r="S590" s="1076" t="n"/>
      <c r="T590" s="1076" t="n"/>
      <c r="U590" s="1076" t="n"/>
      <c r="V590" s="1076" t="n"/>
      <c r="W590" s="1076" t="n"/>
      <c r="X590" s="1076" t="n"/>
      <c r="Y590" s="1076" t="n"/>
      <c r="Z590" s="1076" t="n"/>
      <c r="AA590" s="1076" t="n"/>
      <c r="AB590" s="1076" t="n"/>
      <c r="AC590" s="1076" t="n"/>
      <c r="AD590" s="1076" t="n"/>
      <c r="AE590" s="1076" t="n"/>
    </row>
    <row r="591" ht="12.75" customHeight="1" s="789">
      <c r="A591" s="1076" t="n"/>
      <c r="B591" s="1076" t="n"/>
      <c r="C591" s="1076" t="n"/>
      <c r="D591" s="1076" t="n"/>
      <c r="E591" s="1076" t="n"/>
      <c r="F591" s="1076" t="n"/>
      <c r="G591" s="1076" t="n"/>
      <c r="H591" s="1076" t="n"/>
      <c r="I591" s="1076" t="n"/>
      <c r="J591" s="1076" t="n"/>
      <c r="K591" s="1076" t="n"/>
      <c r="L591" s="1076" t="n"/>
      <c r="M591" s="1076" t="n"/>
      <c r="N591" s="1076" t="n"/>
      <c r="O591" s="1076" t="n"/>
      <c r="P591" s="1076" t="n"/>
      <c r="Q591" s="1076" t="n"/>
      <c r="R591" s="1076" t="n"/>
      <c r="S591" s="1076" t="n"/>
      <c r="T591" s="1076" t="n"/>
      <c r="U591" s="1076" t="n"/>
      <c r="V591" s="1076" t="n"/>
      <c r="W591" s="1076" t="n"/>
      <c r="X591" s="1076" t="n"/>
      <c r="Y591" s="1076" t="n"/>
      <c r="Z591" s="1076" t="n"/>
      <c r="AA591" s="1076" t="n"/>
      <c r="AB591" s="1076" t="n"/>
      <c r="AC591" s="1076" t="n"/>
      <c r="AD591" s="1076" t="n"/>
      <c r="AE591" s="1076" t="n"/>
    </row>
    <row r="592" ht="12.75" customHeight="1" s="789">
      <c r="A592" s="1076" t="n"/>
      <c r="B592" s="1076" t="n"/>
      <c r="C592" s="1076" t="n"/>
      <c r="D592" s="1076" t="n"/>
      <c r="E592" s="1076" t="n"/>
      <c r="F592" s="1076" t="n"/>
      <c r="G592" s="1076" t="n"/>
      <c r="H592" s="1076" t="n"/>
      <c r="I592" s="1076" t="n"/>
      <c r="J592" s="1076" t="n"/>
      <c r="K592" s="1076" t="n"/>
      <c r="L592" s="1076" t="n"/>
      <c r="M592" s="1076" t="n"/>
      <c r="N592" s="1076" t="n"/>
      <c r="O592" s="1076" t="n"/>
      <c r="P592" s="1076" t="n"/>
      <c r="Q592" s="1076" t="n"/>
      <c r="R592" s="1076" t="n"/>
      <c r="S592" s="1076" t="n"/>
      <c r="T592" s="1076" t="n"/>
      <c r="U592" s="1076" t="n"/>
      <c r="V592" s="1076" t="n"/>
      <c r="W592" s="1076" t="n"/>
      <c r="X592" s="1076" t="n"/>
      <c r="Y592" s="1076" t="n"/>
      <c r="Z592" s="1076" t="n"/>
      <c r="AA592" s="1076" t="n"/>
      <c r="AB592" s="1076" t="n"/>
      <c r="AC592" s="1076" t="n"/>
      <c r="AD592" s="1076" t="n"/>
      <c r="AE592" s="1076" t="n"/>
    </row>
    <row r="593" ht="12.75" customHeight="1" s="789">
      <c r="A593" s="1076" t="n"/>
      <c r="B593" s="1076" t="n"/>
      <c r="C593" s="1076" t="n"/>
      <c r="D593" s="1076" t="n"/>
      <c r="E593" s="1076" t="n"/>
      <c r="F593" s="1076" t="n"/>
      <c r="G593" s="1076" t="n"/>
      <c r="H593" s="1076" t="n"/>
      <c r="I593" s="1076" t="n"/>
      <c r="J593" s="1076" t="n"/>
      <c r="K593" s="1076" t="n"/>
      <c r="L593" s="1076" t="n"/>
      <c r="M593" s="1076" t="n"/>
      <c r="N593" s="1076" t="n"/>
      <c r="O593" s="1076" t="n"/>
      <c r="P593" s="1076" t="n"/>
      <c r="Q593" s="1076" t="n"/>
      <c r="R593" s="1076" t="n"/>
      <c r="S593" s="1076" t="n"/>
      <c r="T593" s="1076" t="n"/>
      <c r="U593" s="1076" t="n"/>
      <c r="V593" s="1076" t="n"/>
      <c r="W593" s="1076" t="n"/>
      <c r="X593" s="1076" t="n"/>
      <c r="Y593" s="1076" t="n"/>
      <c r="Z593" s="1076" t="n"/>
      <c r="AA593" s="1076" t="n"/>
      <c r="AB593" s="1076" t="n"/>
      <c r="AC593" s="1076" t="n"/>
      <c r="AD593" s="1076" t="n"/>
      <c r="AE593" s="1076" t="n"/>
    </row>
    <row r="594" ht="12.75" customHeight="1" s="789">
      <c r="A594" s="1076" t="n"/>
      <c r="B594" s="1076" t="n"/>
      <c r="C594" s="1076" t="n"/>
      <c r="D594" s="1076" t="n"/>
      <c r="E594" s="1076" t="n"/>
      <c r="F594" s="1076" t="n"/>
      <c r="G594" s="1076" t="n"/>
      <c r="H594" s="1076" t="n"/>
      <c r="I594" s="1076" t="n"/>
      <c r="J594" s="1076" t="n"/>
      <c r="K594" s="1076" t="n"/>
      <c r="L594" s="1076" t="n"/>
      <c r="M594" s="1076" t="n"/>
      <c r="N594" s="1076" t="n"/>
      <c r="O594" s="1076" t="n"/>
      <c r="P594" s="1076" t="n"/>
      <c r="Q594" s="1076" t="n"/>
      <c r="R594" s="1076" t="n"/>
      <c r="S594" s="1076" t="n"/>
      <c r="T594" s="1076" t="n"/>
      <c r="U594" s="1076" t="n"/>
      <c r="V594" s="1076" t="n"/>
      <c r="W594" s="1076" t="n"/>
      <c r="X594" s="1076" t="n"/>
      <c r="Y594" s="1076" t="n"/>
      <c r="Z594" s="1076" t="n"/>
      <c r="AA594" s="1076" t="n"/>
      <c r="AB594" s="1076" t="n"/>
      <c r="AC594" s="1076" t="n"/>
      <c r="AD594" s="1076" t="n"/>
      <c r="AE594" s="1076" t="n"/>
    </row>
    <row r="595" ht="12.75" customHeight="1" s="789">
      <c r="A595" s="1076" t="n"/>
      <c r="B595" s="1076" t="n"/>
      <c r="C595" s="1076" t="n"/>
      <c r="D595" s="1076" t="n"/>
      <c r="E595" s="1076" t="n"/>
      <c r="F595" s="1076" t="n"/>
      <c r="G595" s="1076" t="n"/>
      <c r="H595" s="1076" t="n"/>
      <c r="I595" s="1076" t="n"/>
      <c r="J595" s="1076" t="n"/>
      <c r="K595" s="1076" t="n"/>
      <c r="L595" s="1076" t="n"/>
      <c r="M595" s="1076" t="n"/>
      <c r="N595" s="1076" t="n"/>
      <c r="O595" s="1076" t="n"/>
      <c r="P595" s="1076" t="n"/>
      <c r="Q595" s="1076" t="n"/>
      <c r="R595" s="1076" t="n"/>
      <c r="S595" s="1076" t="n"/>
      <c r="T595" s="1076" t="n"/>
      <c r="U595" s="1076" t="n"/>
      <c r="V595" s="1076" t="n"/>
      <c r="W595" s="1076" t="n"/>
      <c r="X595" s="1076" t="n"/>
      <c r="Y595" s="1076" t="n"/>
      <c r="Z595" s="1076" t="n"/>
      <c r="AA595" s="1076" t="n"/>
      <c r="AB595" s="1076" t="n"/>
      <c r="AC595" s="1076" t="n"/>
      <c r="AD595" s="1076" t="n"/>
      <c r="AE595" s="1076" t="n"/>
    </row>
    <row r="596" ht="12.75" customHeight="1" s="789">
      <c r="A596" s="1076" t="n"/>
      <c r="B596" s="1076" t="n"/>
      <c r="C596" s="1076" t="n"/>
      <c r="D596" s="1076" t="n"/>
      <c r="E596" s="1076" t="n"/>
      <c r="F596" s="1076" t="n"/>
      <c r="G596" s="1076" t="n"/>
      <c r="H596" s="1076" t="n"/>
      <c r="I596" s="1076" t="n"/>
      <c r="J596" s="1076" t="n"/>
      <c r="K596" s="1076" t="n"/>
      <c r="L596" s="1076" t="n"/>
      <c r="M596" s="1076" t="n"/>
      <c r="N596" s="1076" t="n"/>
      <c r="O596" s="1076" t="n"/>
      <c r="P596" s="1076" t="n"/>
      <c r="Q596" s="1076" t="n"/>
      <c r="R596" s="1076" t="n"/>
      <c r="S596" s="1076" t="n"/>
      <c r="T596" s="1076" t="n"/>
      <c r="U596" s="1076" t="n"/>
      <c r="V596" s="1076" t="n"/>
      <c r="W596" s="1076" t="n"/>
      <c r="X596" s="1076" t="n"/>
      <c r="Y596" s="1076" t="n"/>
      <c r="Z596" s="1076" t="n"/>
      <c r="AA596" s="1076" t="n"/>
      <c r="AB596" s="1076" t="n"/>
      <c r="AC596" s="1076" t="n"/>
      <c r="AD596" s="1076" t="n"/>
      <c r="AE596" s="1076" t="n"/>
    </row>
    <row r="597" ht="12.75" customHeight="1" s="789">
      <c r="A597" s="1076" t="n"/>
      <c r="B597" s="1076" t="n"/>
      <c r="C597" s="1076" t="n"/>
      <c r="D597" s="1076" t="n"/>
      <c r="E597" s="1076" t="n"/>
      <c r="F597" s="1076" t="n"/>
      <c r="G597" s="1076" t="n"/>
      <c r="H597" s="1076" t="n"/>
      <c r="I597" s="1076" t="n"/>
      <c r="J597" s="1076" t="n"/>
      <c r="K597" s="1076" t="n"/>
      <c r="L597" s="1076" t="n"/>
      <c r="M597" s="1076" t="n"/>
      <c r="N597" s="1076" t="n"/>
      <c r="O597" s="1076" t="n"/>
      <c r="P597" s="1076" t="n"/>
      <c r="Q597" s="1076" t="n"/>
      <c r="R597" s="1076" t="n"/>
      <c r="S597" s="1076" t="n"/>
      <c r="T597" s="1076" t="n"/>
      <c r="U597" s="1076" t="n"/>
      <c r="V597" s="1076" t="n"/>
      <c r="W597" s="1076" t="n"/>
      <c r="X597" s="1076" t="n"/>
      <c r="Y597" s="1076" t="n"/>
      <c r="Z597" s="1076" t="n"/>
      <c r="AA597" s="1076" t="n"/>
      <c r="AB597" s="1076" t="n"/>
      <c r="AC597" s="1076" t="n"/>
      <c r="AD597" s="1076" t="n"/>
      <c r="AE597" s="1076" t="n"/>
    </row>
    <row r="598" ht="12.75" customHeight="1" s="789">
      <c r="A598" s="1076" t="n"/>
      <c r="B598" s="1076" t="n"/>
      <c r="C598" s="1076" t="n"/>
      <c r="D598" s="1076" t="n"/>
      <c r="E598" s="1076" t="n"/>
      <c r="F598" s="1076" t="n"/>
      <c r="G598" s="1076" t="n"/>
      <c r="H598" s="1076" t="n"/>
      <c r="I598" s="1076" t="n"/>
      <c r="J598" s="1076" t="n"/>
      <c r="K598" s="1076" t="n"/>
      <c r="L598" s="1076" t="n"/>
      <c r="M598" s="1076" t="n"/>
      <c r="N598" s="1076" t="n"/>
      <c r="O598" s="1076" t="n"/>
      <c r="P598" s="1076" t="n"/>
      <c r="Q598" s="1076" t="n"/>
      <c r="R598" s="1076" t="n"/>
      <c r="S598" s="1076" t="n"/>
      <c r="T598" s="1076" t="n"/>
      <c r="U598" s="1076" t="n"/>
      <c r="V598" s="1076" t="n"/>
      <c r="W598" s="1076" t="n"/>
      <c r="X598" s="1076" t="n"/>
      <c r="Y598" s="1076" t="n"/>
      <c r="Z598" s="1076" t="n"/>
      <c r="AA598" s="1076" t="n"/>
      <c r="AB598" s="1076" t="n"/>
      <c r="AC598" s="1076" t="n"/>
      <c r="AD598" s="1076" t="n"/>
      <c r="AE598" s="1076" t="n"/>
    </row>
    <row r="599" ht="12.75" customHeight="1" s="789">
      <c r="A599" s="1076" t="n"/>
      <c r="B599" s="1076" t="n"/>
      <c r="C599" s="1076" t="n"/>
      <c r="D599" s="1076" t="n"/>
      <c r="E599" s="1076" t="n"/>
      <c r="F599" s="1076" t="n"/>
      <c r="G599" s="1076" t="n"/>
      <c r="H599" s="1076" t="n"/>
      <c r="I599" s="1076" t="n"/>
      <c r="J599" s="1076" t="n"/>
      <c r="K599" s="1076" t="n"/>
      <c r="L599" s="1076" t="n"/>
      <c r="M599" s="1076" t="n"/>
      <c r="N599" s="1076" t="n"/>
      <c r="O599" s="1076" t="n"/>
      <c r="P599" s="1076" t="n"/>
      <c r="Q599" s="1076" t="n"/>
      <c r="R599" s="1076" t="n"/>
      <c r="S599" s="1076" t="n"/>
      <c r="T599" s="1076" t="n"/>
      <c r="U599" s="1076" t="n"/>
      <c r="V599" s="1076" t="n"/>
      <c r="W599" s="1076" t="n"/>
      <c r="X599" s="1076" t="n"/>
      <c r="Y599" s="1076" t="n"/>
      <c r="Z599" s="1076" t="n"/>
      <c r="AA599" s="1076" t="n"/>
      <c r="AB599" s="1076" t="n"/>
      <c r="AC599" s="1076" t="n"/>
      <c r="AD599" s="1076" t="n"/>
      <c r="AE599" s="1076" t="n"/>
    </row>
    <row r="600" ht="12.75" customHeight="1" s="789">
      <c r="A600" s="1076" t="n"/>
      <c r="B600" s="1076" t="n"/>
      <c r="C600" s="1076" t="n"/>
      <c r="D600" s="1076" t="n"/>
      <c r="E600" s="1076" t="n"/>
      <c r="F600" s="1076" t="n"/>
      <c r="G600" s="1076" t="n"/>
      <c r="H600" s="1076" t="n"/>
      <c r="I600" s="1076" t="n"/>
      <c r="J600" s="1076" t="n"/>
      <c r="K600" s="1076" t="n"/>
      <c r="L600" s="1076" t="n"/>
      <c r="M600" s="1076" t="n"/>
      <c r="N600" s="1076" t="n"/>
      <c r="O600" s="1076" t="n"/>
      <c r="P600" s="1076" t="n"/>
      <c r="Q600" s="1076" t="n"/>
      <c r="R600" s="1076" t="n"/>
      <c r="S600" s="1076" t="n"/>
      <c r="T600" s="1076" t="n"/>
      <c r="U600" s="1076" t="n"/>
      <c r="V600" s="1076" t="n"/>
      <c r="W600" s="1076" t="n"/>
      <c r="X600" s="1076" t="n"/>
      <c r="Y600" s="1076" t="n"/>
      <c r="Z600" s="1076" t="n"/>
      <c r="AA600" s="1076" t="n"/>
      <c r="AB600" s="1076" t="n"/>
      <c r="AC600" s="1076" t="n"/>
      <c r="AD600" s="1076" t="n"/>
      <c r="AE600" s="1076" t="n"/>
    </row>
    <row r="601" ht="12.75" customHeight="1" s="789">
      <c r="A601" s="1076" t="n"/>
      <c r="B601" s="1076" t="n"/>
      <c r="C601" s="1076" t="n"/>
      <c r="D601" s="1076" t="n"/>
      <c r="E601" s="1076" t="n"/>
      <c r="F601" s="1076" t="n"/>
      <c r="G601" s="1076" t="n"/>
      <c r="H601" s="1076" t="n"/>
      <c r="I601" s="1076" t="n"/>
      <c r="J601" s="1076" t="n"/>
      <c r="K601" s="1076" t="n"/>
      <c r="L601" s="1076" t="n"/>
      <c r="M601" s="1076" t="n"/>
      <c r="N601" s="1076" t="n"/>
      <c r="O601" s="1076" t="n"/>
      <c r="P601" s="1076" t="n"/>
      <c r="Q601" s="1076" t="n"/>
      <c r="R601" s="1076" t="n"/>
      <c r="S601" s="1076" t="n"/>
      <c r="T601" s="1076" t="n"/>
      <c r="U601" s="1076" t="n"/>
      <c r="V601" s="1076" t="n"/>
      <c r="W601" s="1076" t="n"/>
      <c r="X601" s="1076" t="n"/>
      <c r="Y601" s="1076" t="n"/>
      <c r="Z601" s="1076" t="n"/>
      <c r="AA601" s="1076" t="n"/>
      <c r="AB601" s="1076" t="n"/>
      <c r="AC601" s="1076" t="n"/>
      <c r="AD601" s="1076" t="n"/>
      <c r="AE601" s="1076" t="n"/>
    </row>
    <row r="602" ht="12.75" customHeight="1" s="789">
      <c r="A602" s="1076" t="n"/>
      <c r="B602" s="1076" t="n"/>
      <c r="C602" s="1076" t="n"/>
      <c r="D602" s="1076" t="n"/>
      <c r="E602" s="1076" t="n"/>
      <c r="F602" s="1076" t="n"/>
      <c r="G602" s="1076" t="n"/>
      <c r="H602" s="1076" t="n"/>
      <c r="I602" s="1076" t="n"/>
      <c r="J602" s="1076" t="n"/>
      <c r="K602" s="1076" t="n"/>
      <c r="L602" s="1076" t="n"/>
      <c r="M602" s="1076" t="n"/>
      <c r="N602" s="1076" t="n"/>
      <c r="O602" s="1076" t="n"/>
      <c r="P602" s="1076" t="n"/>
      <c r="Q602" s="1076" t="n"/>
      <c r="R602" s="1076" t="n"/>
      <c r="S602" s="1076" t="n"/>
      <c r="T602" s="1076" t="n"/>
      <c r="U602" s="1076" t="n"/>
      <c r="V602" s="1076" t="n"/>
      <c r="W602" s="1076" t="n"/>
      <c r="X602" s="1076" t="n"/>
      <c r="Y602" s="1076" t="n"/>
      <c r="Z602" s="1076" t="n"/>
      <c r="AA602" s="1076" t="n"/>
      <c r="AB602" s="1076" t="n"/>
      <c r="AC602" s="1076" t="n"/>
      <c r="AD602" s="1076" t="n"/>
      <c r="AE602" s="1076" t="n"/>
    </row>
    <row r="603" ht="12.75" customHeight="1" s="789">
      <c r="A603" s="1076" t="n"/>
      <c r="B603" s="1076" t="n"/>
      <c r="C603" s="1076" t="n"/>
      <c r="D603" s="1076" t="n"/>
      <c r="E603" s="1076" t="n"/>
      <c r="F603" s="1076" t="n"/>
      <c r="G603" s="1076" t="n"/>
      <c r="H603" s="1076" t="n"/>
      <c r="I603" s="1076" t="n"/>
      <c r="J603" s="1076" t="n"/>
      <c r="K603" s="1076" t="n"/>
      <c r="L603" s="1076" t="n"/>
      <c r="M603" s="1076" t="n"/>
      <c r="N603" s="1076" t="n"/>
      <c r="O603" s="1076" t="n"/>
      <c r="P603" s="1076" t="n"/>
      <c r="Q603" s="1076" t="n"/>
      <c r="R603" s="1076" t="n"/>
      <c r="S603" s="1076" t="n"/>
      <c r="T603" s="1076" t="n"/>
      <c r="U603" s="1076" t="n"/>
      <c r="V603" s="1076" t="n"/>
      <c r="W603" s="1076" t="n"/>
      <c r="X603" s="1076" t="n"/>
      <c r="Y603" s="1076" t="n"/>
      <c r="Z603" s="1076" t="n"/>
      <c r="AA603" s="1076" t="n"/>
      <c r="AB603" s="1076" t="n"/>
      <c r="AC603" s="1076" t="n"/>
      <c r="AD603" s="1076" t="n"/>
      <c r="AE603" s="1076" t="n"/>
    </row>
    <row r="604" ht="12.75" customHeight="1" s="789">
      <c r="A604" s="1076" t="n"/>
      <c r="B604" s="1076" t="n"/>
      <c r="C604" s="1076" t="n"/>
      <c r="D604" s="1076" t="n"/>
      <c r="E604" s="1076" t="n"/>
      <c r="F604" s="1076" t="n"/>
      <c r="G604" s="1076" t="n"/>
      <c r="H604" s="1076" t="n"/>
      <c r="I604" s="1076" t="n"/>
      <c r="J604" s="1076" t="n"/>
      <c r="K604" s="1076" t="n"/>
      <c r="L604" s="1076" t="n"/>
      <c r="M604" s="1076" t="n"/>
      <c r="N604" s="1076" t="n"/>
      <c r="O604" s="1076" t="n"/>
      <c r="P604" s="1076" t="n"/>
      <c r="Q604" s="1076" t="n"/>
      <c r="R604" s="1076" t="n"/>
      <c r="S604" s="1076" t="n"/>
      <c r="T604" s="1076" t="n"/>
      <c r="U604" s="1076" t="n"/>
      <c r="V604" s="1076" t="n"/>
      <c r="W604" s="1076" t="n"/>
      <c r="X604" s="1076" t="n"/>
      <c r="Y604" s="1076" t="n"/>
      <c r="Z604" s="1076" t="n"/>
      <c r="AA604" s="1076" t="n"/>
      <c r="AB604" s="1076" t="n"/>
      <c r="AC604" s="1076" t="n"/>
      <c r="AD604" s="1076" t="n"/>
      <c r="AE604" s="1076" t="n"/>
    </row>
    <row r="605" ht="12.75" customHeight="1" s="789">
      <c r="A605" s="1076" t="n"/>
      <c r="B605" s="1076" t="n"/>
      <c r="C605" s="1076" t="n"/>
      <c r="D605" s="1076" t="n"/>
      <c r="E605" s="1076" t="n"/>
      <c r="F605" s="1076" t="n"/>
      <c r="G605" s="1076" t="n"/>
      <c r="H605" s="1076" t="n"/>
      <c r="I605" s="1076" t="n"/>
      <c r="J605" s="1076" t="n"/>
      <c r="K605" s="1076" t="n"/>
      <c r="L605" s="1076" t="n"/>
      <c r="M605" s="1076" t="n"/>
      <c r="N605" s="1076" t="n"/>
      <c r="O605" s="1076" t="n"/>
      <c r="P605" s="1076" t="n"/>
      <c r="Q605" s="1076" t="n"/>
      <c r="R605" s="1076" t="n"/>
      <c r="S605" s="1076" t="n"/>
      <c r="T605" s="1076" t="n"/>
      <c r="U605" s="1076" t="n"/>
      <c r="V605" s="1076" t="n"/>
      <c r="W605" s="1076" t="n"/>
      <c r="X605" s="1076" t="n"/>
      <c r="Y605" s="1076" t="n"/>
      <c r="Z605" s="1076" t="n"/>
      <c r="AA605" s="1076" t="n"/>
      <c r="AB605" s="1076" t="n"/>
      <c r="AC605" s="1076" t="n"/>
      <c r="AD605" s="1076" t="n"/>
      <c r="AE605" s="1076" t="n"/>
    </row>
    <row r="606" ht="12.75" customHeight="1" s="789">
      <c r="A606" s="1076" t="n"/>
      <c r="B606" s="1076" t="n"/>
      <c r="C606" s="1076" t="n"/>
      <c r="D606" s="1076" t="n"/>
      <c r="E606" s="1076" t="n"/>
      <c r="F606" s="1076" t="n"/>
      <c r="G606" s="1076" t="n"/>
      <c r="H606" s="1076" t="n"/>
      <c r="I606" s="1076" t="n"/>
      <c r="J606" s="1076" t="n"/>
      <c r="K606" s="1076" t="n"/>
      <c r="L606" s="1076" t="n"/>
      <c r="M606" s="1076" t="n"/>
      <c r="N606" s="1076" t="n"/>
      <c r="O606" s="1076" t="n"/>
      <c r="P606" s="1076" t="n"/>
      <c r="Q606" s="1076" t="n"/>
      <c r="R606" s="1076" t="n"/>
      <c r="S606" s="1076" t="n"/>
      <c r="T606" s="1076" t="n"/>
      <c r="U606" s="1076" t="n"/>
      <c r="V606" s="1076" t="n"/>
      <c r="W606" s="1076" t="n"/>
      <c r="X606" s="1076" t="n"/>
      <c r="Y606" s="1076" t="n"/>
      <c r="Z606" s="1076" t="n"/>
      <c r="AA606" s="1076" t="n"/>
      <c r="AB606" s="1076" t="n"/>
      <c r="AC606" s="1076" t="n"/>
      <c r="AD606" s="1076" t="n"/>
      <c r="AE606" s="1076" t="n"/>
    </row>
    <row r="607" ht="12.75" customHeight="1" s="789">
      <c r="A607" s="1076" t="n"/>
      <c r="B607" s="1076" t="n"/>
      <c r="C607" s="1076" t="n"/>
      <c r="D607" s="1076" t="n"/>
      <c r="E607" s="1076" t="n"/>
      <c r="F607" s="1076" t="n"/>
      <c r="G607" s="1076" t="n"/>
      <c r="H607" s="1076" t="n"/>
      <c r="I607" s="1076" t="n"/>
      <c r="J607" s="1076" t="n"/>
      <c r="K607" s="1076" t="n"/>
      <c r="L607" s="1076" t="n"/>
      <c r="M607" s="1076" t="n"/>
      <c r="N607" s="1076" t="n"/>
      <c r="O607" s="1076" t="n"/>
      <c r="P607" s="1076" t="n"/>
      <c r="Q607" s="1076" t="n"/>
      <c r="R607" s="1076" t="n"/>
      <c r="S607" s="1076" t="n"/>
      <c r="T607" s="1076" t="n"/>
      <c r="U607" s="1076" t="n"/>
      <c r="V607" s="1076" t="n"/>
      <c r="W607" s="1076" t="n"/>
      <c r="X607" s="1076" t="n"/>
      <c r="Y607" s="1076" t="n"/>
      <c r="Z607" s="1076" t="n"/>
      <c r="AA607" s="1076" t="n"/>
      <c r="AB607" s="1076" t="n"/>
      <c r="AC607" s="1076" t="n"/>
      <c r="AD607" s="1076" t="n"/>
      <c r="AE607" s="1076" t="n"/>
    </row>
    <row r="608" ht="12.75" customHeight="1" s="789">
      <c r="A608" s="1076" t="n"/>
      <c r="B608" s="1076" t="n"/>
      <c r="C608" s="1076" t="n"/>
      <c r="D608" s="1076" t="n"/>
      <c r="E608" s="1076" t="n"/>
      <c r="F608" s="1076" t="n"/>
      <c r="G608" s="1076" t="n"/>
      <c r="H608" s="1076" t="n"/>
      <c r="I608" s="1076" t="n"/>
      <c r="J608" s="1076" t="n"/>
      <c r="K608" s="1076" t="n"/>
      <c r="L608" s="1076" t="n"/>
      <c r="M608" s="1076" t="n"/>
      <c r="N608" s="1076" t="n"/>
      <c r="O608" s="1076" t="n"/>
      <c r="P608" s="1076" t="n"/>
      <c r="Q608" s="1076" t="n"/>
      <c r="R608" s="1076" t="n"/>
      <c r="S608" s="1076" t="n"/>
      <c r="T608" s="1076" t="n"/>
      <c r="U608" s="1076" t="n"/>
      <c r="V608" s="1076" t="n"/>
      <c r="W608" s="1076" t="n"/>
      <c r="X608" s="1076" t="n"/>
      <c r="Y608" s="1076" t="n"/>
      <c r="Z608" s="1076" t="n"/>
      <c r="AA608" s="1076" t="n"/>
      <c r="AB608" s="1076" t="n"/>
      <c r="AC608" s="1076" t="n"/>
      <c r="AD608" s="1076" t="n"/>
      <c r="AE608" s="1076" t="n"/>
    </row>
    <row r="609" ht="12.75" customHeight="1" s="789">
      <c r="A609" s="1076" t="n"/>
      <c r="B609" s="1076" t="n"/>
      <c r="C609" s="1076" t="n"/>
      <c r="D609" s="1076" t="n"/>
      <c r="E609" s="1076" t="n"/>
      <c r="F609" s="1076" t="n"/>
      <c r="G609" s="1076" t="n"/>
      <c r="H609" s="1076" t="n"/>
      <c r="I609" s="1076" t="n"/>
      <c r="J609" s="1076" t="n"/>
      <c r="K609" s="1076" t="n"/>
      <c r="L609" s="1076" t="n"/>
      <c r="M609" s="1076" t="n"/>
      <c r="N609" s="1076" t="n"/>
      <c r="O609" s="1076" t="n"/>
      <c r="P609" s="1076" t="n"/>
      <c r="Q609" s="1076" t="n"/>
      <c r="R609" s="1076" t="n"/>
      <c r="S609" s="1076" t="n"/>
      <c r="T609" s="1076" t="n"/>
      <c r="U609" s="1076" t="n"/>
      <c r="V609" s="1076" t="n"/>
      <c r="W609" s="1076" t="n"/>
      <c r="X609" s="1076" t="n"/>
      <c r="Y609" s="1076" t="n"/>
      <c r="Z609" s="1076" t="n"/>
      <c r="AA609" s="1076" t="n"/>
      <c r="AB609" s="1076" t="n"/>
      <c r="AC609" s="1076" t="n"/>
      <c r="AD609" s="1076" t="n"/>
      <c r="AE609" s="1076" t="n"/>
    </row>
    <row r="610" ht="12.75" customHeight="1" s="789">
      <c r="A610" s="1076" t="n"/>
      <c r="B610" s="1076" t="n"/>
      <c r="C610" s="1076" t="n"/>
      <c r="D610" s="1076" t="n"/>
      <c r="E610" s="1076" t="n"/>
      <c r="F610" s="1076" t="n"/>
      <c r="G610" s="1076" t="n"/>
      <c r="H610" s="1076" t="n"/>
      <c r="I610" s="1076" t="n"/>
      <c r="J610" s="1076" t="n"/>
      <c r="K610" s="1076" t="n"/>
      <c r="L610" s="1076" t="n"/>
      <c r="M610" s="1076" t="n"/>
      <c r="N610" s="1076" t="n"/>
      <c r="O610" s="1076" t="n"/>
      <c r="P610" s="1076" t="n"/>
      <c r="Q610" s="1076" t="n"/>
      <c r="R610" s="1076" t="n"/>
      <c r="S610" s="1076" t="n"/>
      <c r="T610" s="1076" t="n"/>
      <c r="U610" s="1076" t="n"/>
      <c r="V610" s="1076" t="n"/>
      <c r="W610" s="1076" t="n"/>
      <c r="X610" s="1076" t="n"/>
      <c r="Y610" s="1076" t="n"/>
      <c r="Z610" s="1076" t="n"/>
      <c r="AA610" s="1076" t="n"/>
      <c r="AB610" s="1076" t="n"/>
      <c r="AC610" s="1076" t="n"/>
      <c r="AD610" s="1076" t="n"/>
      <c r="AE610" s="1076" t="n"/>
    </row>
    <row r="611" ht="12.75" customHeight="1" s="789">
      <c r="A611" s="1076" t="n"/>
      <c r="B611" s="1076" t="n"/>
      <c r="C611" s="1076" t="n"/>
      <c r="D611" s="1076" t="n"/>
      <c r="E611" s="1076" t="n"/>
      <c r="F611" s="1076" t="n"/>
      <c r="G611" s="1076" t="n"/>
      <c r="H611" s="1076" t="n"/>
      <c r="I611" s="1076" t="n"/>
      <c r="J611" s="1076" t="n"/>
      <c r="K611" s="1076" t="n"/>
      <c r="L611" s="1076" t="n"/>
      <c r="M611" s="1076" t="n"/>
      <c r="N611" s="1076" t="n"/>
      <c r="O611" s="1076" t="n"/>
      <c r="P611" s="1076" t="n"/>
      <c r="Q611" s="1076" t="n"/>
      <c r="R611" s="1076" t="n"/>
      <c r="S611" s="1076" t="n"/>
      <c r="T611" s="1076" t="n"/>
      <c r="U611" s="1076" t="n"/>
      <c r="V611" s="1076" t="n"/>
      <c r="W611" s="1076" t="n"/>
      <c r="X611" s="1076" t="n"/>
      <c r="Y611" s="1076" t="n"/>
      <c r="Z611" s="1076" t="n"/>
      <c r="AA611" s="1076" t="n"/>
      <c r="AB611" s="1076" t="n"/>
      <c r="AC611" s="1076" t="n"/>
      <c r="AD611" s="1076" t="n"/>
      <c r="AE611" s="1076" t="n"/>
    </row>
    <row r="612" ht="12.75" customHeight="1" s="789">
      <c r="A612" s="1076" t="n"/>
      <c r="B612" s="1076" t="n"/>
      <c r="C612" s="1076" t="n"/>
      <c r="D612" s="1076" t="n"/>
      <c r="E612" s="1076" t="n"/>
      <c r="F612" s="1076" t="n"/>
      <c r="G612" s="1076" t="n"/>
      <c r="H612" s="1076" t="n"/>
      <c r="I612" s="1076" t="n"/>
      <c r="J612" s="1076" t="n"/>
      <c r="K612" s="1076" t="n"/>
      <c r="L612" s="1076" t="n"/>
      <c r="M612" s="1076" t="n"/>
      <c r="N612" s="1076" t="n"/>
      <c r="O612" s="1076" t="n"/>
      <c r="P612" s="1076" t="n"/>
      <c r="Q612" s="1076" t="n"/>
      <c r="R612" s="1076" t="n"/>
      <c r="S612" s="1076" t="n"/>
      <c r="T612" s="1076" t="n"/>
      <c r="U612" s="1076" t="n"/>
      <c r="V612" s="1076" t="n"/>
      <c r="W612" s="1076" t="n"/>
      <c r="X612" s="1076" t="n"/>
      <c r="Y612" s="1076" t="n"/>
      <c r="Z612" s="1076" t="n"/>
      <c r="AA612" s="1076" t="n"/>
      <c r="AB612" s="1076" t="n"/>
      <c r="AC612" s="1076" t="n"/>
      <c r="AD612" s="1076" t="n"/>
      <c r="AE612" s="1076" t="n"/>
    </row>
    <row r="613" ht="12.75" customHeight="1" s="789">
      <c r="A613" s="1076" t="n"/>
      <c r="B613" s="1076" t="n"/>
      <c r="C613" s="1076" t="n"/>
      <c r="D613" s="1076" t="n"/>
      <c r="E613" s="1076" t="n"/>
      <c r="F613" s="1076" t="n"/>
      <c r="G613" s="1076" t="n"/>
      <c r="H613" s="1076" t="n"/>
      <c r="I613" s="1076" t="n"/>
      <c r="J613" s="1076" t="n"/>
      <c r="K613" s="1076" t="n"/>
      <c r="L613" s="1076" t="n"/>
      <c r="M613" s="1076" t="n"/>
      <c r="N613" s="1076" t="n"/>
      <c r="O613" s="1076" t="n"/>
      <c r="P613" s="1076" t="n"/>
      <c r="Q613" s="1076" t="n"/>
      <c r="R613" s="1076" t="n"/>
      <c r="S613" s="1076" t="n"/>
      <c r="T613" s="1076" t="n"/>
      <c r="U613" s="1076" t="n"/>
      <c r="V613" s="1076" t="n"/>
      <c r="W613" s="1076" t="n"/>
      <c r="X613" s="1076" t="n"/>
      <c r="Y613" s="1076" t="n"/>
      <c r="Z613" s="1076" t="n"/>
      <c r="AA613" s="1076" t="n"/>
      <c r="AB613" s="1076" t="n"/>
      <c r="AC613" s="1076" t="n"/>
      <c r="AD613" s="1076" t="n"/>
      <c r="AE613" s="1076" t="n"/>
    </row>
    <row r="614" ht="12.75" customHeight="1" s="789">
      <c r="A614" s="1076" t="n"/>
      <c r="B614" s="1076" t="n"/>
      <c r="C614" s="1076" t="n"/>
      <c r="D614" s="1076" t="n"/>
      <c r="E614" s="1076" t="n"/>
      <c r="F614" s="1076" t="n"/>
      <c r="G614" s="1076" t="n"/>
      <c r="H614" s="1076" t="n"/>
      <c r="I614" s="1076" t="n"/>
      <c r="J614" s="1076" t="n"/>
      <c r="K614" s="1076" t="n"/>
      <c r="L614" s="1076" t="n"/>
      <c r="M614" s="1076" t="n"/>
      <c r="N614" s="1076" t="n"/>
      <c r="O614" s="1076" t="n"/>
      <c r="P614" s="1076" t="n"/>
      <c r="Q614" s="1076" t="n"/>
      <c r="R614" s="1076" t="n"/>
      <c r="S614" s="1076" t="n"/>
      <c r="T614" s="1076" t="n"/>
      <c r="U614" s="1076" t="n"/>
      <c r="V614" s="1076" t="n"/>
      <c r="W614" s="1076" t="n"/>
      <c r="X614" s="1076" t="n"/>
      <c r="Y614" s="1076" t="n"/>
      <c r="Z614" s="1076" t="n"/>
      <c r="AA614" s="1076" t="n"/>
      <c r="AB614" s="1076" t="n"/>
      <c r="AC614" s="1076" t="n"/>
      <c r="AD614" s="1076" t="n"/>
      <c r="AE614" s="1076" t="n"/>
    </row>
    <row r="615" ht="12.75" customHeight="1" s="789">
      <c r="A615" s="1076" t="n"/>
      <c r="B615" s="1076" t="n"/>
      <c r="C615" s="1076" t="n"/>
      <c r="D615" s="1076" t="n"/>
      <c r="E615" s="1076" t="n"/>
      <c r="F615" s="1076" t="n"/>
      <c r="G615" s="1076" t="n"/>
      <c r="H615" s="1076" t="n"/>
      <c r="I615" s="1076" t="n"/>
      <c r="J615" s="1076" t="n"/>
      <c r="K615" s="1076" t="n"/>
      <c r="L615" s="1076" t="n"/>
      <c r="M615" s="1076" t="n"/>
      <c r="N615" s="1076" t="n"/>
      <c r="O615" s="1076" t="n"/>
      <c r="P615" s="1076" t="n"/>
      <c r="Q615" s="1076" t="n"/>
      <c r="R615" s="1076" t="n"/>
      <c r="S615" s="1076" t="n"/>
      <c r="T615" s="1076" t="n"/>
      <c r="U615" s="1076" t="n"/>
      <c r="V615" s="1076" t="n"/>
      <c r="W615" s="1076" t="n"/>
      <c r="X615" s="1076" t="n"/>
      <c r="Y615" s="1076" t="n"/>
      <c r="Z615" s="1076" t="n"/>
      <c r="AA615" s="1076" t="n"/>
      <c r="AB615" s="1076" t="n"/>
      <c r="AC615" s="1076" t="n"/>
      <c r="AD615" s="1076" t="n"/>
      <c r="AE615" s="1076" t="n"/>
    </row>
    <row r="616" ht="12.75" customHeight="1" s="789">
      <c r="A616" s="1076" t="n"/>
      <c r="B616" s="1076" t="n"/>
      <c r="C616" s="1076" t="n"/>
      <c r="D616" s="1076" t="n"/>
      <c r="E616" s="1076" t="n"/>
      <c r="F616" s="1076" t="n"/>
      <c r="G616" s="1076" t="n"/>
      <c r="H616" s="1076" t="n"/>
      <c r="I616" s="1076" t="n"/>
      <c r="J616" s="1076" t="n"/>
      <c r="K616" s="1076" t="n"/>
      <c r="L616" s="1076" t="n"/>
      <c r="M616" s="1076" t="n"/>
      <c r="N616" s="1076" t="n"/>
      <c r="O616" s="1076" t="n"/>
      <c r="P616" s="1076" t="n"/>
      <c r="Q616" s="1076" t="n"/>
      <c r="R616" s="1076" t="n"/>
      <c r="S616" s="1076" t="n"/>
      <c r="T616" s="1076" t="n"/>
      <c r="U616" s="1076" t="n"/>
      <c r="V616" s="1076" t="n"/>
      <c r="W616" s="1076" t="n"/>
      <c r="X616" s="1076" t="n"/>
      <c r="Y616" s="1076" t="n"/>
      <c r="Z616" s="1076" t="n"/>
      <c r="AA616" s="1076" t="n"/>
      <c r="AB616" s="1076" t="n"/>
      <c r="AC616" s="1076" t="n"/>
      <c r="AD616" s="1076" t="n"/>
      <c r="AE616" s="1076" t="n"/>
    </row>
    <row r="617" ht="12.75" customHeight="1" s="789">
      <c r="A617" s="1076" t="n"/>
      <c r="B617" s="1076" t="n"/>
      <c r="C617" s="1076" t="n"/>
      <c r="D617" s="1076" t="n"/>
      <c r="E617" s="1076" t="n"/>
      <c r="F617" s="1076" t="n"/>
      <c r="G617" s="1076" t="n"/>
      <c r="H617" s="1076" t="n"/>
      <c r="I617" s="1076" t="n"/>
      <c r="J617" s="1076" t="n"/>
      <c r="K617" s="1076" t="n"/>
      <c r="L617" s="1076" t="n"/>
      <c r="M617" s="1076" t="n"/>
      <c r="N617" s="1076" t="n"/>
      <c r="O617" s="1076" t="n"/>
      <c r="P617" s="1076" t="n"/>
      <c r="Q617" s="1076" t="n"/>
      <c r="R617" s="1076" t="n"/>
      <c r="S617" s="1076" t="n"/>
      <c r="T617" s="1076" t="n"/>
      <c r="U617" s="1076" t="n"/>
      <c r="V617" s="1076" t="n"/>
      <c r="W617" s="1076" t="n"/>
      <c r="X617" s="1076" t="n"/>
      <c r="Y617" s="1076" t="n"/>
      <c r="Z617" s="1076" t="n"/>
      <c r="AA617" s="1076" t="n"/>
      <c r="AB617" s="1076" t="n"/>
      <c r="AC617" s="1076" t="n"/>
      <c r="AD617" s="1076" t="n"/>
      <c r="AE617" s="1076" t="n"/>
    </row>
    <row r="618" ht="12.75" customHeight="1" s="789">
      <c r="A618" s="1076" t="n"/>
      <c r="B618" s="1076" t="n"/>
      <c r="C618" s="1076" t="n"/>
      <c r="D618" s="1076" t="n"/>
      <c r="E618" s="1076" t="n"/>
      <c r="F618" s="1076" t="n"/>
      <c r="G618" s="1076" t="n"/>
      <c r="H618" s="1076" t="n"/>
      <c r="I618" s="1076" t="n"/>
      <c r="J618" s="1076" t="n"/>
      <c r="K618" s="1076" t="n"/>
      <c r="L618" s="1076" t="n"/>
      <c r="M618" s="1076" t="n"/>
      <c r="N618" s="1076" t="n"/>
      <c r="O618" s="1076" t="n"/>
      <c r="P618" s="1076" t="n"/>
      <c r="Q618" s="1076" t="n"/>
      <c r="R618" s="1076" t="n"/>
      <c r="S618" s="1076" t="n"/>
      <c r="T618" s="1076" t="n"/>
      <c r="U618" s="1076" t="n"/>
      <c r="V618" s="1076" t="n"/>
      <c r="W618" s="1076" t="n"/>
      <c r="X618" s="1076" t="n"/>
      <c r="Y618" s="1076" t="n"/>
      <c r="Z618" s="1076" t="n"/>
      <c r="AA618" s="1076" t="n"/>
      <c r="AB618" s="1076" t="n"/>
      <c r="AC618" s="1076" t="n"/>
      <c r="AD618" s="1076" t="n"/>
      <c r="AE618" s="1076" t="n"/>
    </row>
    <row r="619" ht="12.75" customHeight="1" s="789">
      <c r="A619" s="1076" t="n"/>
      <c r="B619" s="1076" t="n"/>
      <c r="C619" s="1076" t="n"/>
      <c r="D619" s="1076" t="n"/>
      <c r="E619" s="1076" t="n"/>
      <c r="F619" s="1076" t="n"/>
      <c r="G619" s="1076" t="n"/>
      <c r="H619" s="1076" t="n"/>
      <c r="I619" s="1076" t="n"/>
      <c r="J619" s="1076" t="n"/>
      <c r="K619" s="1076" t="n"/>
      <c r="L619" s="1076" t="n"/>
      <c r="M619" s="1076" t="n"/>
      <c r="N619" s="1076" t="n"/>
      <c r="O619" s="1076" t="n"/>
      <c r="P619" s="1076" t="n"/>
      <c r="Q619" s="1076" t="n"/>
      <c r="R619" s="1076" t="n"/>
      <c r="S619" s="1076" t="n"/>
      <c r="T619" s="1076" t="n"/>
      <c r="U619" s="1076" t="n"/>
      <c r="V619" s="1076" t="n"/>
      <c r="W619" s="1076" t="n"/>
      <c r="X619" s="1076" t="n"/>
      <c r="Y619" s="1076" t="n"/>
      <c r="Z619" s="1076" t="n"/>
      <c r="AA619" s="1076" t="n"/>
      <c r="AB619" s="1076" t="n"/>
      <c r="AC619" s="1076" t="n"/>
      <c r="AD619" s="1076" t="n"/>
      <c r="AE619" s="1076" t="n"/>
    </row>
    <row r="620" ht="12.75" customHeight="1" s="789">
      <c r="A620" s="1076" t="n"/>
      <c r="B620" s="1076" t="n"/>
      <c r="C620" s="1076" t="n"/>
      <c r="D620" s="1076" t="n"/>
      <c r="E620" s="1076" t="n"/>
      <c r="F620" s="1076" t="n"/>
      <c r="G620" s="1076" t="n"/>
      <c r="H620" s="1076" t="n"/>
      <c r="I620" s="1076" t="n"/>
      <c r="J620" s="1076" t="n"/>
      <c r="K620" s="1076" t="n"/>
      <c r="L620" s="1076" t="n"/>
      <c r="M620" s="1076" t="n"/>
      <c r="N620" s="1076" t="n"/>
      <c r="O620" s="1076" t="n"/>
      <c r="P620" s="1076" t="n"/>
      <c r="Q620" s="1076" t="n"/>
      <c r="R620" s="1076" t="n"/>
      <c r="S620" s="1076" t="n"/>
      <c r="T620" s="1076" t="n"/>
      <c r="U620" s="1076" t="n"/>
      <c r="V620" s="1076" t="n"/>
      <c r="W620" s="1076" t="n"/>
      <c r="X620" s="1076" t="n"/>
      <c r="Y620" s="1076" t="n"/>
      <c r="Z620" s="1076" t="n"/>
      <c r="AA620" s="1076" t="n"/>
      <c r="AB620" s="1076" t="n"/>
      <c r="AC620" s="1076" t="n"/>
      <c r="AD620" s="1076" t="n"/>
      <c r="AE620" s="1076" t="n"/>
    </row>
    <row r="621" ht="12.75" customHeight="1" s="789">
      <c r="A621" s="1076" t="n"/>
      <c r="B621" s="1076" t="n"/>
      <c r="C621" s="1076" t="n"/>
      <c r="D621" s="1076" t="n"/>
      <c r="E621" s="1076" t="n"/>
      <c r="F621" s="1076" t="n"/>
      <c r="G621" s="1076" t="n"/>
      <c r="H621" s="1076" t="n"/>
      <c r="I621" s="1076" t="n"/>
      <c r="J621" s="1076" t="n"/>
      <c r="K621" s="1076" t="n"/>
      <c r="L621" s="1076" t="n"/>
      <c r="M621" s="1076" t="n"/>
      <c r="N621" s="1076" t="n"/>
      <c r="O621" s="1076" t="n"/>
      <c r="P621" s="1076" t="n"/>
      <c r="Q621" s="1076" t="n"/>
      <c r="R621" s="1076" t="n"/>
      <c r="S621" s="1076" t="n"/>
      <c r="T621" s="1076" t="n"/>
      <c r="U621" s="1076" t="n"/>
      <c r="V621" s="1076" t="n"/>
      <c r="W621" s="1076" t="n"/>
      <c r="X621" s="1076" t="n"/>
      <c r="Y621" s="1076" t="n"/>
      <c r="Z621" s="1076" t="n"/>
      <c r="AA621" s="1076" t="n"/>
      <c r="AB621" s="1076" t="n"/>
      <c r="AC621" s="1076" t="n"/>
      <c r="AD621" s="1076" t="n"/>
      <c r="AE621" s="1076" t="n"/>
    </row>
    <row r="622" ht="12.75" customHeight="1" s="789">
      <c r="A622" s="1076" t="n"/>
      <c r="B622" s="1076" t="n"/>
      <c r="C622" s="1076" t="n"/>
      <c r="D622" s="1076" t="n"/>
      <c r="E622" s="1076" t="n"/>
      <c r="F622" s="1076" t="n"/>
      <c r="G622" s="1076" t="n"/>
      <c r="H622" s="1076" t="n"/>
      <c r="I622" s="1076" t="n"/>
      <c r="J622" s="1076" t="n"/>
      <c r="K622" s="1076" t="n"/>
      <c r="L622" s="1076" t="n"/>
      <c r="M622" s="1076" t="n"/>
      <c r="N622" s="1076" t="n"/>
      <c r="O622" s="1076" t="n"/>
      <c r="P622" s="1076" t="n"/>
      <c r="Q622" s="1076" t="n"/>
      <c r="R622" s="1076" t="n"/>
      <c r="S622" s="1076" t="n"/>
      <c r="T622" s="1076" t="n"/>
      <c r="U622" s="1076" t="n"/>
      <c r="V622" s="1076" t="n"/>
      <c r="W622" s="1076" t="n"/>
      <c r="X622" s="1076" t="n"/>
      <c r="Y622" s="1076" t="n"/>
      <c r="Z622" s="1076" t="n"/>
      <c r="AA622" s="1076" t="n"/>
      <c r="AB622" s="1076" t="n"/>
      <c r="AC622" s="1076" t="n"/>
      <c r="AD622" s="1076" t="n"/>
      <c r="AE622" s="1076" t="n"/>
    </row>
    <row r="623" ht="12.75" customHeight="1" s="789">
      <c r="A623" s="1076" t="n"/>
      <c r="B623" s="1076" t="n"/>
      <c r="C623" s="1076" t="n"/>
      <c r="D623" s="1076" t="n"/>
      <c r="E623" s="1076" t="n"/>
      <c r="F623" s="1076" t="n"/>
      <c r="G623" s="1076" t="n"/>
      <c r="H623" s="1076" t="n"/>
      <c r="I623" s="1076" t="n"/>
      <c r="J623" s="1076" t="n"/>
      <c r="K623" s="1076" t="n"/>
      <c r="L623" s="1076" t="n"/>
      <c r="M623" s="1076" t="n"/>
      <c r="N623" s="1076" t="n"/>
      <c r="O623" s="1076" t="n"/>
      <c r="P623" s="1076" t="n"/>
      <c r="Q623" s="1076" t="n"/>
      <c r="R623" s="1076" t="n"/>
      <c r="S623" s="1076" t="n"/>
      <c r="T623" s="1076" t="n"/>
      <c r="U623" s="1076" t="n"/>
      <c r="V623" s="1076" t="n"/>
      <c r="W623" s="1076" t="n"/>
      <c r="X623" s="1076" t="n"/>
      <c r="Y623" s="1076" t="n"/>
      <c r="Z623" s="1076" t="n"/>
      <c r="AA623" s="1076" t="n"/>
      <c r="AB623" s="1076" t="n"/>
      <c r="AC623" s="1076" t="n"/>
      <c r="AD623" s="1076" t="n"/>
      <c r="AE623" s="1076" t="n"/>
    </row>
    <row r="624" ht="12.75" customHeight="1" s="789">
      <c r="A624" s="1076" t="n"/>
      <c r="B624" s="1076" t="n"/>
      <c r="C624" s="1076" t="n"/>
      <c r="D624" s="1076" t="n"/>
      <c r="E624" s="1076" t="n"/>
      <c r="F624" s="1076" t="n"/>
      <c r="G624" s="1076" t="n"/>
      <c r="H624" s="1076" t="n"/>
      <c r="I624" s="1076" t="n"/>
      <c r="J624" s="1076" t="n"/>
      <c r="K624" s="1076" t="n"/>
      <c r="L624" s="1076" t="n"/>
      <c r="M624" s="1076" t="n"/>
      <c r="N624" s="1076" t="n"/>
      <c r="O624" s="1076" t="n"/>
      <c r="P624" s="1076" t="n"/>
      <c r="Q624" s="1076" t="n"/>
      <c r="R624" s="1076" t="n"/>
      <c r="S624" s="1076" t="n"/>
      <c r="T624" s="1076" t="n"/>
      <c r="U624" s="1076" t="n"/>
      <c r="V624" s="1076" t="n"/>
      <c r="W624" s="1076" t="n"/>
      <c r="X624" s="1076" t="n"/>
      <c r="Y624" s="1076" t="n"/>
      <c r="Z624" s="1076" t="n"/>
      <c r="AA624" s="1076" t="n"/>
      <c r="AB624" s="1076" t="n"/>
      <c r="AC624" s="1076" t="n"/>
      <c r="AD624" s="1076" t="n"/>
      <c r="AE624" s="1076" t="n"/>
    </row>
    <row r="625" ht="12.75" customHeight="1" s="789">
      <c r="A625" s="1076" t="n"/>
      <c r="B625" s="1076" t="n"/>
      <c r="C625" s="1076" t="n"/>
      <c r="D625" s="1076" t="n"/>
      <c r="E625" s="1076" t="n"/>
      <c r="F625" s="1076" t="n"/>
      <c r="G625" s="1076" t="n"/>
      <c r="H625" s="1076" t="n"/>
      <c r="I625" s="1076" t="n"/>
      <c r="J625" s="1076" t="n"/>
      <c r="K625" s="1076" t="n"/>
      <c r="L625" s="1076" t="n"/>
      <c r="M625" s="1076" t="n"/>
      <c r="N625" s="1076" t="n"/>
      <c r="O625" s="1076" t="n"/>
      <c r="P625" s="1076" t="n"/>
      <c r="Q625" s="1076" t="n"/>
      <c r="R625" s="1076" t="n"/>
      <c r="S625" s="1076" t="n"/>
      <c r="T625" s="1076" t="n"/>
      <c r="U625" s="1076" t="n"/>
      <c r="V625" s="1076" t="n"/>
      <c r="W625" s="1076" t="n"/>
      <c r="X625" s="1076" t="n"/>
      <c r="Y625" s="1076" t="n"/>
      <c r="Z625" s="1076" t="n"/>
      <c r="AA625" s="1076" t="n"/>
      <c r="AB625" s="1076" t="n"/>
      <c r="AC625" s="1076" t="n"/>
      <c r="AD625" s="1076" t="n"/>
      <c r="AE625" s="1076" t="n"/>
    </row>
    <row r="626" ht="12.75" customHeight="1" s="789">
      <c r="A626" s="1076" t="n"/>
      <c r="B626" s="1076" t="n"/>
      <c r="C626" s="1076" t="n"/>
      <c r="D626" s="1076" t="n"/>
      <c r="E626" s="1076" t="n"/>
      <c r="F626" s="1076" t="n"/>
      <c r="G626" s="1076" t="n"/>
      <c r="H626" s="1076" t="n"/>
      <c r="I626" s="1076" t="n"/>
      <c r="J626" s="1076" t="n"/>
      <c r="K626" s="1076" t="n"/>
      <c r="L626" s="1076" t="n"/>
      <c r="M626" s="1076" t="n"/>
      <c r="N626" s="1076" t="n"/>
      <c r="O626" s="1076" t="n"/>
      <c r="P626" s="1076" t="n"/>
      <c r="Q626" s="1076" t="n"/>
      <c r="R626" s="1076" t="n"/>
      <c r="S626" s="1076" t="n"/>
      <c r="T626" s="1076" t="n"/>
      <c r="U626" s="1076" t="n"/>
      <c r="V626" s="1076" t="n"/>
      <c r="W626" s="1076" t="n"/>
      <c r="X626" s="1076" t="n"/>
      <c r="Y626" s="1076" t="n"/>
      <c r="Z626" s="1076" t="n"/>
      <c r="AA626" s="1076" t="n"/>
      <c r="AB626" s="1076" t="n"/>
      <c r="AC626" s="1076" t="n"/>
      <c r="AD626" s="1076" t="n"/>
      <c r="AE626" s="1076" t="n"/>
    </row>
    <row r="627" ht="12.75" customHeight="1" s="789">
      <c r="A627" s="1076" t="n"/>
      <c r="B627" s="1076" t="n"/>
      <c r="C627" s="1076" t="n"/>
      <c r="D627" s="1076" t="n"/>
      <c r="E627" s="1076" t="n"/>
      <c r="F627" s="1076" t="n"/>
      <c r="G627" s="1076" t="n"/>
      <c r="H627" s="1076" t="n"/>
      <c r="I627" s="1076" t="n"/>
      <c r="J627" s="1076" t="n"/>
      <c r="K627" s="1076" t="n"/>
      <c r="L627" s="1076" t="n"/>
      <c r="M627" s="1076" t="n"/>
      <c r="N627" s="1076" t="n"/>
      <c r="O627" s="1076" t="n"/>
      <c r="P627" s="1076" t="n"/>
      <c r="Q627" s="1076" t="n"/>
      <c r="R627" s="1076" t="n"/>
      <c r="S627" s="1076" t="n"/>
      <c r="T627" s="1076" t="n"/>
      <c r="U627" s="1076" t="n"/>
      <c r="V627" s="1076" t="n"/>
      <c r="W627" s="1076" t="n"/>
      <c r="X627" s="1076" t="n"/>
      <c r="Y627" s="1076" t="n"/>
      <c r="Z627" s="1076" t="n"/>
      <c r="AA627" s="1076" t="n"/>
      <c r="AB627" s="1076" t="n"/>
      <c r="AC627" s="1076" t="n"/>
      <c r="AD627" s="1076" t="n"/>
      <c r="AE627" s="1076" t="n"/>
    </row>
    <row r="628" ht="12.75" customHeight="1" s="789">
      <c r="A628" s="1076" t="n"/>
      <c r="B628" s="1076" t="n"/>
      <c r="C628" s="1076" t="n"/>
      <c r="D628" s="1076" t="n"/>
      <c r="E628" s="1076" t="n"/>
      <c r="F628" s="1076" t="n"/>
      <c r="G628" s="1076" t="n"/>
      <c r="H628" s="1076" t="n"/>
      <c r="I628" s="1076" t="n"/>
      <c r="J628" s="1076" t="n"/>
      <c r="K628" s="1076" t="n"/>
      <c r="L628" s="1076" t="n"/>
      <c r="M628" s="1076" t="n"/>
      <c r="N628" s="1076" t="n"/>
      <c r="O628" s="1076" t="n"/>
      <c r="P628" s="1076" t="n"/>
      <c r="Q628" s="1076" t="n"/>
      <c r="R628" s="1076" t="n"/>
      <c r="S628" s="1076" t="n"/>
      <c r="T628" s="1076" t="n"/>
      <c r="U628" s="1076" t="n"/>
      <c r="V628" s="1076" t="n"/>
      <c r="W628" s="1076" t="n"/>
      <c r="X628" s="1076" t="n"/>
      <c r="Y628" s="1076" t="n"/>
      <c r="Z628" s="1076" t="n"/>
      <c r="AA628" s="1076" t="n"/>
      <c r="AB628" s="1076" t="n"/>
      <c r="AC628" s="1076" t="n"/>
      <c r="AD628" s="1076" t="n"/>
      <c r="AE628" s="1076" t="n"/>
    </row>
    <row r="629" ht="12.75" customHeight="1" s="789">
      <c r="A629" s="1076" t="n"/>
      <c r="B629" s="1076" t="n"/>
      <c r="C629" s="1076" t="n"/>
      <c r="D629" s="1076" t="n"/>
      <c r="E629" s="1076" t="n"/>
      <c r="F629" s="1076" t="n"/>
      <c r="G629" s="1076" t="n"/>
      <c r="H629" s="1076" t="n"/>
      <c r="I629" s="1076" t="n"/>
      <c r="J629" s="1076" t="n"/>
      <c r="K629" s="1076" t="n"/>
      <c r="L629" s="1076" t="n"/>
      <c r="M629" s="1076" t="n"/>
      <c r="N629" s="1076" t="n"/>
      <c r="O629" s="1076" t="n"/>
      <c r="P629" s="1076" t="n"/>
      <c r="Q629" s="1076" t="n"/>
      <c r="R629" s="1076" t="n"/>
      <c r="S629" s="1076" t="n"/>
      <c r="T629" s="1076" t="n"/>
      <c r="U629" s="1076" t="n"/>
      <c r="V629" s="1076" t="n"/>
      <c r="W629" s="1076" t="n"/>
      <c r="X629" s="1076" t="n"/>
      <c r="Y629" s="1076" t="n"/>
      <c r="Z629" s="1076" t="n"/>
      <c r="AA629" s="1076" t="n"/>
      <c r="AB629" s="1076" t="n"/>
      <c r="AC629" s="1076" t="n"/>
      <c r="AD629" s="1076" t="n"/>
      <c r="AE629" s="1076" t="n"/>
    </row>
    <row r="630" ht="12.75" customHeight="1" s="789">
      <c r="A630" s="1076" t="n"/>
      <c r="B630" s="1076" t="n"/>
      <c r="C630" s="1076" t="n"/>
      <c r="D630" s="1076" t="n"/>
      <c r="E630" s="1076" t="n"/>
      <c r="F630" s="1076" t="n"/>
      <c r="G630" s="1076" t="n"/>
      <c r="H630" s="1076" t="n"/>
      <c r="I630" s="1076" t="n"/>
      <c r="J630" s="1076" t="n"/>
      <c r="K630" s="1076" t="n"/>
      <c r="L630" s="1076" t="n"/>
      <c r="M630" s="1076" t="n"/>
      <c r="N630" s="1076" t="n"/>
      <c r="O630" s="1076" t="n"/>
      <c r="P630" s="1076" t="n"/>
      <c r="Q630" s="1076" t="n"/>
      <c r="R630" s="1076" t="n"/>
      <c r="S630" s="1076" t="n"/>
      <c r="T630" s="1076" t="n"/>
      <c r="U630" s="1076" t="n"/>
      <c r="V630" s="1076" t="n"/>
      <c r="W630" s="1076" t="n"/>
      <c r="X630" s="1076" t="n"/>
      <c r="Y630" s="1076" t="n"/>
      <c r="Z630" s="1076" t="n"/>
      <c r="AA630" s="1076" t="n"/>
      <c r="AB630" s="1076" t="n"/>
      <c r="AC630" s="1076" t="n"/>
      <c r="AD630" s="1076" t="n"/>
      <c r="AE630" s="1076" t="n"/>
    </row>
    <row r="631" ht="12.75" customHeight="1" s="789">
      <c r="A631" s="1076" t="n"/>
      <c r="B631" s="1076" t="n"/>
      <c r="C631" s="1076" t="n"/>
      <c r="D631" s="1076" t="n"/>
      <c r="E631" s="1076" t="n"/>
      <c r="F631" s="1076" t="n"/>
      <c r="G631" s="1076" t="n"/>
      <c r="H631" s="1076" t="n"/>
      <c r="I631" s="1076" t="n"/>
      <c r="J631" s="1076" t="n"/>
      <c r="K631" s="1076" t="n"/>
      <c r="L631" s="1076" t="n"/>
      <c r="M631" s="1076" t="n"/>
      <c r="N631" s="1076" t="n"/>
      <c r="O631" s="1076" t="n"/>
      <c r="P631" s="1076" t="n"/>
      <c r="Q631" s="1076" t="n"/>
      <c r="R631" s="1076" t="n"/>
      <c r="S631" s="1076" t="n"/>
      <c r="T631" s="1076" t="n"/>
      <c r="U631" s="1076" t="n"/>
      <c r="V631" s="1076" t="n"/>
      <c r="W631" s="1076" t="n"/>
      <c r="X631" s="1076" t="n"/>
      <c r="Y631" s="1076" t="n"/>
      <c r="Z631" s="1076" t="n"/>
      <c r="AA631" s="1076" t="n"/>
      <c r="AB631" s="1076" t="n"/>
      <c r="AC631" s="1076" t="n"/>
      <c r="AD631" s="1076" t="n"/>
      <c r="AE631" s="1076" t="n"/>
    </row>
    <row r="632" ht="12.75" customHeight="1" s="789">
      <c r="A632" s="1076" t="n"/>
      <c r="B632" s="1076" t="n"/>
      <c r="C632" s="1076" t="n"/>
      <c r="D632" s="1076" t="n"/>
      <c r="E632" s="1076" t="n"/>
      <c r="F632" s="1076" t="n"/>
      <c r="G632" s="1076" t="n"/>
      <c r="H632" s="1076" t="n"/>
      <c r="I632" s="1076" t="n"/>
      <c r="J632" s="1076" t="n"/>
      <c r="K632" s="1076" t="n"/>
      <c r="L632" s="1076" t="n"/>
      <c r="M632" s="1076" t="n"/>
      <c r="N632" s="1076" t="n"/>
      <c r="O632" s="1076" t="n"/>
      <c r="P632" s="1076" t="n"/>
      <c r="Q632" s="1076" t="n"/>
      <c r="R632" s="1076" t="n"/>
      <c r="S632" s="1076" t="n"/>
      <c r="T632" s="1076" t="n"/>
      <c r="U632" s="1076" t="n"/>
      <c r="V632" s="1076" t="n"/>
      <c r="W632" s="1076" t="n"/>
      <c r="X632" s="1076" t="n"/>
      <c r="Y632" s="1076" t="n"/>
      <c r="Z632" s="1076" t="n"/>
      <c r="AA632" s="1076" t="n"/>
      <c r="AB632" s="1076" t="n"/>
      <c r="AC632" s="1076" t="n"/>
      <c r="AD632" s="1076" t="n"/>
      <c r="AE632" s="1076" t="n"/>
    </row>
    <row r="633" ht="12.75" customHeight="1" s="789">
      <c r="A633" s="1076" t="n"/>
      <c r="B633" s="1076" t="n"/>
      <c r="C633" s="1076" t="n"/>
      <c r="D633" s="1076" t="n"/>
      <c r="E633" s="1076" t="n"/>
      <c r="F633" s="1076" t="n"/>
      <c r="G633" s="1076" t="n"/>
      <c r="H633" s="1076" t="n"/>
      <c r="I633" s="1076" t="n"/>
      <c r="J633" s="1076" t="n"/>
      <c r="K633" s="1076" t="n"/>
      <c r="L633" s="1076" t="n"/>
      <c r="M633" s="1076" t="n"/>
      <c r="N633" s="1076" t="n"/>
      <c r="O633" s="1076" t="n"/>
      <c r="P633" s="1076" t="n"/>
      <c r="Q633" s="1076" t="n"/>
      <c r="R633" s="1076" t="n"/>
      <c r="S633" s="1076" t="n"/>
      <c r="T633" s="1076" t="n"/>
      <c r="U633" s="1076" t="n"/>
      <c r="V633" s="1076" t="n"/>
      <c r="W633" s="1076" t="n"/>
      <c r="X633" s="1076" t="n"/>
      <c r="Y633" s="1076" t="n"/>
      <c r="Z633" s="1076" t="n"/>
      <c r="AA633" s="1076" t="n"/>
      <c r="AB633" s="1076" t="n"/>
      <c r="AC633" s="1076" t="n"/>
      <c r="AD633" s="1076" t="n"/>
      <c r="AE633" s="1076" t="n"/>
    </row>
    <row r="634" ht="12.75" customHeight="1" s="789">
      <c r="A634" s="1076" t="n"/>
      <c r="B634" s="1076" t="n"/>
      <c r="C634" s="1076" t="n"/>
      <c r="D634" s="1076" t="n"/>
      <c r="E634" s="1076" t="n"/>
      <c r="F634" s="1076" t="n"/>
      <c r="G634" s="1076" t="n"/>
      <c r="H634" s="1076" t="n"/>
      <c r="I634" s="1076" t="n"/>
      <c r="J634" s="1076" t="n"/>
      <c r="K634" s="1076" t="n"/>
      <c r="L634" s="1076" t="n"/>
      <c r="M634" s="1076" t="n"/>
      <c r="N634" s="1076" t="n"/>
      <c r="O634" s="1076" t="n"/>
      <c r="P634" s="1076" t="n"/>
      <c r="Q634" s="1076" t="n"/>
      <c r="R634" s="1076" t="n"/>
      <c r="S634" s="1076" t="n"/>
      <c r="T634" s="1076" t="n"/>
      <c r="U634" s="1076" t="n"/>
      <c r="V634" s="1076" t="n"/>
      <c r="W634" s="1076" t="n"/>
      <c r="X634" s="1076" t="n"/>
      <c r="Y634" s="1076" t="n"/>
      <c r="Z634" s="1076" t="n"/>
      <c r="AA634" s="1076" t="n"/>
      <c r="AB634" s="1076" t="n"/>
      <c r="AC634" s="1076" t="n"/>
      <c r="AD634" s="1076" t="n"/>
      <c r="AE634" s="1076" t="n"/>
    </row>
    <row r="635" ht="12.75" customHeight="1" s="789">
      <c r="A635" s="1076" t="n"/>
      <c r="B635" s="1076" t="n"/>
      <c r="C635" s="1076" t="n"/>
      <c r="D635" s="1076" t="n"/>
      <c r="E635" s="1076" t="n"/>
      <c r="F635" s="1076" t="n"/>
      <c r="G635" s="1076" t="n"/>
      <c r="H635" s="1076" t="n"/>
      <c r="I635" s="1076" t="n"/>
      <c r="J635" s="1076" t="n"/>
      <c r="K635" s="1076" t="n"/>
      <c r="L635" s="1076" t="n"/>
      <c r="M635" s="1076" t="n"/>
      <c r="N635" s="1076" t="n"/>
      <c r="O635" s="1076" t="n"/>
      <c r="P635" s="1076" t="n"/>
      <c r="Q635" s="1076" t="n"/>
      <c r="R635" s="1076" t="n"/>
      <c r="S635" s="1076" t="n"/>
      <c r="T635" s="1076" t="n"/>
      <c r="U635" s="1076" t="n"/>
      <c r="V635" s="1076" t="n"/>
      <c r="W635" s="1076" t="n"/>
      <c r="X635" s="1076" t="n"/>
      <c r="Y635" s="1076" t="n"/>
      <c r="Z635" s="1076" t="n"/>
      <c r="AA635" s="1076" t="n"/>
      <c r="AB635" s="1076" t="n"/>
      <c r="AC635" s="1076" t="n"/>
      <c r="AD635" s="1076" t="n"/>
      <c r="AE635" s="1076" t="n"/>
    </row>
    <row r="636" ht="12.75" customHeight="1" s="789">
      <c r="A636" s="1076" t="n"/>
      <c r="B636" s="1076" t="n"/>
      <c r="C636" s="1076" t="n"/>
      <c r="D636" s="1076" t="n"/>
      <c r="E636" s="1076" t="n"/>
      <c r="F636" s="1076" t="n"/>
      <c r="G636" s="1076" t="n"/>
      <c r="H636" s="1076" t="n"/>
      <c r="I636" s="1076" t="n"/>
      <c r="J636" s="1076" t="n"/>
      <c r="K636" s="1076" t="n"/>
      <c r="L636" s="1076" t="n"/>
      <c r="M636" s="1076" t="n"/>
      <c r="N636" s="1076" t="n"/>
      <c r="O636" s="1076" t="n"/>
      <c r="P636" s="1076" t="n"/>
      <c r="Q636" s="1076" t="n"/>
      <c r="R636" s="1076" t="n"/>
      <c r="S636" s="1076" t="n"/>
      <c r="T636" s="1076" t="n"/>
      <c r="U636" s="1076" t="n"/>
      <c r="V636" s="1076" t="n"/>
      <c r="W636" s="1076" t="n"/>
      <c r="X636" s="1076" t="n"/>
      <c r="Y636" s="1076" t="n"/>
      <c r="Z636" s="1076" t="n"/>
      <c r="AA636" s="1076" t="n"/>
      <c r="AB636" s="1076" t="n"/>
      <c r="AC636" s="1076" t="n"/>
      <c r="AD636" s="1076" t="n"/>
      <c r="AE636" s="1076" t="n"/>
    </row>
    <row r="637" ht="12.75" customHeight="1" s="789">
      <c r="A637" s="1076" t="n"/>
      <c r="B637" s="1076" t="n"/>
      <c r="C637" s="1076" t="n"/>
      <c r="D637" s="1076" t="n"/>
      <c r="E637" s="1076" t="n"/>
      <c r="F637" s="1076" t="n"/>
      <c r="G637" s="1076" t="n"/>
      <c r="H637" s="1076" t="n"/>
      <c r="I637" s="1076" t="n"/>
      <c r="J637" s="1076" t="n"/>
      <c r="K637" s="1076" t="n"/>
      <c r="L637" s="1076" t="n"/>
      <c r="M637" s="1076" t="n"/>
      <c r="N637" s="1076" t="n"/>
      <c r="O637" s="1076" t="n"/>
      <c r="P637" s="1076" t="n"/>
      <c r="Q637" s="1076" t="n"/>
      <c r="R637" s="1076" t="n"/>
      <c r="S637" s="1076" t="n"/>
      <c r="T637" s="1076" t="n"/>
      <c r="U637" s="1076" t="n"/>
      <c r="V637" s="1076" t="n"/>
      <c r="W637" s="1076" t="n"/>
      <c r="X637" s="1076" t="n"/>
      <c r="Y637" s="1076" t="n"/>
      <c r="Z637" s="1076" t="n"/>
      <c r="AA637" s="1076" t="n"/>
      <c r="AB637" s="1076" t="n"/>
      <c r="AC637" s="1076" t="n"/>
      <c r="AD637" s="1076" t="n"/>
      <c r="AE637" s="1076" t="n"/>
    </row>
    <row r="638" ht="12.75" customHeight="1" s="789">
      <c r="A638" s="1076" t="n"/>
      <c r="B638" s="1076" t="n"/>
      <c r="C638" s="1076" t="n"/>
      <c r="D638" s="1076" t="n"/>
      <c r="E638" s="1076" t="n"/>
      <c r="F638" s="1076" t="n"/>
      <c r="G638" s="1076" t="n"/>
      <c r="H638" s="1076" t="n"/>
      <c r="I638" s="1076" t="n"/>
      <c r="J638" s="1076" t="n"/>
      <c r="K638" s="1076" t="n"/>
      <c r="L638" s="1076" t="n"/>
      <c r="M638" s="1076" t="n"/>
      <c r="N638" s="1076" t="n"/>
      <c r="O638" s="1076" t="n"/>
      <c r="P638" s="1076" t="n"/>
      <c r="Q638" s="1076" t="n"/>
      <c r="R638" s="1076" t="n"/>
      <c r="S638" s="1076" t="n"/>
      <c r="T638" s="1076" t="n"/>
      <c r="U638" s="1076" t="n"/>
      <c r="V638" s="1076" t="n"/>
      <c r="W638" s="1076" t="n"/>
      <c r="X638" s="1076" t="n"/>
      <c r="Y638" s="1076" t="n"/>
      <c r="Z638" s="1076" t="n"/>
      <c r="AA638" s="1076" t="n"/>
      <c r="AB638" s="1076" t="n"/>
      <c r="AC638" s="1076" t="n"/>
      <c r="AD638" s="1076" t="n"/>
      <c r="AE638" s="1076" t="n"/>
    </row>
    <row r="639" ht="12.75" customHeight="1" s="789">
      <c r="A639" s="1076" t="n"/>
      <c r="B639" s="1076" t="n"/>
      <c r="C639" s="1076" t="n"/>
      <c r="D639" s="1076" t="n"/>
      <c r="E639" s="1076" t="n"/>
      <c r="F639" s="1076" t="n"/>
      <c r="G639" s="1076" t="n"/>
      <c r="H639" s="1076" t="n"/>
      <c r="I639" s="1076" t="n"/>
      <c r="J639" s="1076" t="n"/>
      <c r="K639" s="1076" t="n"/>
      <c r="L639" s="1076" t="n"/>
      <c r="M639" s="1076" t="n"/>
      <c r="N639" s="1076" t="n"/>
      <c r="O639" s="1076" t="n"/>
      <c r="P639" s="1076" t="n"/>
      <c r="Q639" s="1076" t="n"/>
      <c r="R639" s="1076" t="n"/>
      <c r="S639" s="1076" t="n"/>
      <c r="T639" s="1076" t="n"/>
      <c r="U639" s="1076" t="n"/>
      <c r="V639" s="1076" t="n"/>
      <c r="W639" s="1076" t="n"/>
      <c r="X639" s="1076" t="n"/>
      <c r="Y639" s="1076" t="n"/>
      <c r="Z639" s="1076" t="n"/>
      <c r="AA639" s="1076" t="n"/>
      <c r="AB639" s="1076" t="n"/>
      <c r="AC639" s="1076" t="n"/>
      <c r="AD639" s="1076" t="n"/>
      <c r="AE639" s="1076" t="n"/>
    </row>
    <row r="640" ht="12.75" customHeight="1" s="789">
      <c r="A640" s="1076" t="n"/>
      <c r="B640" s="1076" t="n"/>
      <c r="C640" s="1076" t="n"/>
      <c r="D640" s="1076" t="n"/>
      <c r="E640" s="1076" t="n"/>
      <c r="F640" s="1076" t="n"/>
      <c r="G640" s="1076" t="n"/>
      <c r="H640" s="1076" t="n"/>
      <c r="I640" s="1076" t="n"/>
      <c r="J640" s="1076" t="n"/>
      <c r="K640" s="1076" t="n"/>
      <c r="L640" s="1076" t="n"/>
      <c r="M640" s="1076" t="n"/>
      <c r="N640" s="1076" t="n"/>
      <c r="O640" s="1076" t="n"/>
      <c r="P640" s="1076" t="n"/>
      <c r="Q640" s="1076" t="n"/>
      <c r="R640" s="1076" t="n"/>
      <c r="S640" s="1076" t="n"/>
      <c r="T640" s="1076" t="n"/>
      <c r="U640" s="1076" t="n"/>
      <c r="V640" s="1076" t="n"/>
      <c r="W640" s="1076" t="n"/>
      <c r="X640" s="1076" t="n"/>
      <c r="Y640" s="1076" t="n"/>
      <c r="Z640" s="1076" t="n"/>
      <c r="AA640" s="1076" t="n"/>
      <c r="AB640" s="1076" t="n"/>
      <c r="AC640" s="1076" t="n"/>
      <c r="AD640" s="1076" t="n"/>
      <c r="AE640" s="1076" t="n"/>
    </row>
    <row r="641" ht="12.75" customHeight="1" s="789">
      <c r="A641" s="1076" t="n"/>
      <c r="B641" s="1076" t="n"/>
      <c r="C641" s="1076" t="n"/>
      <c r="D641" s="1076" t="n"/>
      <c r="E641" s="1076" t="n"/>
      <c r="F641" s="1076" t="n"/>
      <c r="G641" s="1076" t="n"/>
      <c r="H641" s="1076" t="n"/>
      <c r="I641" s="1076" t="n"/>
      <c r="J641" s="1076" t="n"/>
      <c r="K641" s="1076" t="n"/>
      <c r="L641" s="1076" t="n"/>
      <c r="M641" s="1076" t="n"/>
      <c r="N641" s="1076" t="n"/>
      <c r="O641" s="1076" t="n"/>
      <c r="P641" s="1076" t="n"/>
      <c r="Q641" s="1076" t="n"/>
      <c r="R641" s="1076" t="n"/>
      <c r="S641" s="1076" t="n"/>
      <c r="T641" s="1076" t="n"/>
      <c r="U641" s="1076" t="n"/>
      <c r="V641" s="1076" t="n"/>
      <c r="W641" s="1076" t="n"/>
      <c r="X641" s="1076" t="n"/>
      <c r="Y641" s="1076" t="n"/>
      <c r="Z641" s="1076" t="n"/>
      <c r="AA641" s="1076" t="n"/>
      <c r="AB641" s="1076" t="n"/>
      <c r="AC641" s="1076" t="n"/>
      <c r="AD641" s="1076" t="n"/>
      <c r="AE641" s="1076" t="n"/>
    </row>
    <row r="642" ht="12.75" customHeight="1" s="789">
      <c r="A642" s="1076" t="n"/>
      <c r="B642" s="1076" t="n"/>
      <c r="C642" s="1076" t="n"/>
      <c r="D642" s="1076" t="n"/>
      <c r="E642" s="1076" t="n"/>
      <c r="F642" s="1076" t="n"/>
      <c r="G642" s="1076" t="n"/>
      <c r="H642" s="1076" t="n"/>
      <c r="I642" s="1076" t="n"/>
      <c r="J642" s="1076" t="n"/>
      <c r="K642" s="1076" t="n"/>
      <c r="L642" s="1076" t="n"/>
      <c r="M642" s="1076" t="n"/>
      <c r="N642" s="1076" t="n"/>
      <c r="O642" s="1076" t="n"/>
      <c r="P642" s="1076" t="n"/>
      <c r="Q642" s="1076" t="n"/>
      <c r="R642" s="1076" t="n"/>
      <c r="S642" s="1076" t="n"/>
      <c r="T642" s="1076" t="n"/>
      <c r="U642" s="1076" t="n"/>
      <c r="V642" s="1076" t="n"/>
      <c r="W642" s="1076" t="n"/>
      <c r="X642" s="1076" t="n"/>
      <c r="Y642" s="1076" t="n"/>
      <c r="Z642" s="1076" t="n"/>
      <c r="AA642" s="1076" t="n"/>
      <c r="AB642" s="1076" t="n"/>
      <c r="AC642" s="1076" t="n"/>
      <c r="AD642" s="1076" t="n"/>
      <c r="AE642" s="1076" t="n"/>
    </row>
    <row r="643" ht="12.75" customHeight="1" s="789">
      <c r="A643" s="1076" t="n"/>
      <c r="B643" s="1076" t="n"/>
      <c r="C643" s="1076" t="n"/>
      <c r="D643" s="1076" t="n"/>
      <c r="E643" s="1076" t="n"/>
      <c r="F643" s="1076" t="n"/>
      <c r="G643" s="1076" t="n"/>
      <c r="H643" s="1076" t="n"/>
      <c r="I643" s="1076" t="n"/>
      <c r="J643" s="1076" t="n"/>
      <c r="K643" s="1076" t="n"/>
      <c r="L643" s="1076" t="n"/>
      <c r="M643" s="1076" t="n"/>
      <c r="N643" s="1076" t="n"/>
      <c r="O643" s="1076" t="n"/>
      <c r="P643" s="1076" t="n"/>
      <c r="Q643" s="1076" t="n"/>
      <c r="R643" s="1076" t="n"/>
      <c r="S643" s="1076" t="n"/>
      <c r="T643" s="1076" t="n"/>
      <c r="U643" s="1076" t="n"/>
      <c r="V643" s="1076" t="n"/>
      <c r="W643" s="1076" t="n"/>
      <c r="X643" s="1076" t="n"/>
      <c r="Y643" s="1076" t="n"/>
      <c r="Z643" s="1076" t="n"/>
      <c r="AA643" s="1076" t="n"/>
      <c r="AB643" s="1076" t="n"/>
      <c r="AC643" s="1076" t="n"/>
      <c r="AD643" s="1076" t="n"/>
      <c r="AE643" s="1076" t="n"/>
    </row>
    <row r="644" ht="12.75" customHeight="1" s="789">
      <c r="A644" s="1076" t="n"/>
      <c r="B644" s="1076" t="n"/>
      <c r="C644" s="1076" t="n"/>
      <c r="D644" s="1076" t="n"/>
      <c r="E644" s="1076" t="n"/>
      <c r="F644" s="1076" t="n"/>
      <c r="G644" s="1076" t="n"/>
      <c r="H644" s="1076" t="n"/>
      <c r="I644" s="1076" t="n"/>
      <c r="J644" s="1076" t="n"/>
      <c r="K644" s="1076" t="n"/>
      <c r="L644" s="1076" t="n"/>
      <c r="M644" s="1076" t="n"/>
      <c r="N644" s="1076" t="n"/>
      <c r="O644" s="1076" t="n"/>
      <c r="P644" s="1076" t="n"/>
      <c r="Q644" s="1076" t="n"/>
      <c r="R644" s="1076" t="n"/>
      <c r="S644" s="1076" t="n"/>
      <c r="T644" s="1076" t="n"/>
      <c r="U644" s="1076" t="n"/>
      <c r="V644" s="1076" t="n"/>
      <c r="W644" s="1076" t="n"/>
      <c r="X644" s="1076" t="n"/>
      <c r="Y644" s="1076" t="n"/>
      <c r="Z644" s="1076" t="n"/>
      <c r="AA644" s="1076" t="n"/>
      <c r="AB644" s="1076" t="n"/>
      <c r="AC644" s="1076" t="n"/>
      <c r="AD644" s="1076" t="n"/>
      <c r="AE644" s="1076" t="n"/>
    </row>
    <row r="645" ht="12.75" customHeight="1" s="789">
      <c r="A645" s="1076" t="n"/>
      <c r="B645" s="1076" t="n"/>
      <c r="C645" s="1076" t="n"/>
      <c r="D645" s="1076" t="n"/>
      <c r="E645" s="1076" t="n"/>
      <c r="F645" s="1076" t="n"/>
      <c r="G645" s="1076" t="n"/>
      <c r="H645" s="1076" t="n"/>
      <c r="I645" s="1076" t="n"/>
      <c r="J645" s="1076" t="n"/>
      <c r="K645" s="1076" t="n"/>
      <c r="L645" s="1076" t="n"/>
      <c r="M645" s="1076" t="n"/>
      <c r="N645" s="1076" t="n"/>
      <c r="O645" s="1076" t="n"/>
      <c r="P645" s="1076" t="n"/>
      <c r="Q645" s="1076" t="n"/>
      <c r="R645" s="1076" t="n"/>
      <c r="S645" s="1076" t="n"/>
      <c r="T645" s="1076" t="n"/>
      <c r="U645" s="1076" t="n"/>
      <c r="V645" s="1076" t="n"/>
      <c r="W645" s="1076" t="n"/>
      <c r="X645" s="1076" t="n"/>
      <c r="Y645" s="1076" t="n"/>
      <c r="Z645" s="1076" t="n"/>
      <c r="AA645" s="1076" t="n"/>
      <c r="AB645" s="1076" t="n"/>
      <c r="AC645" s="1076" t="n"/>
      <c r="AD645" s="1076" t="n"/>
      <c r="AE645" s="1076" t="n"/>
    </row>
    <row r="646" ht="12.75" customHeight="1" s="789">
      <c r="A646" s="1076" t="n"/>
      <c r="B646" s="1076" t="n"/>
      <c r="C646" s="1076" t="n"/>
      <c r="D646" s="1076" t="n"/>
      <c r="E646" s="1076" t="n"/>
      <c r="F646" s="1076" t="n"/>
      <c r="G646" s="1076" t="n"/>
      <c r="H646" s="1076" t="n"/>
      <c r="I646" s="1076" t="n"/>
      <c r="J646" s="1076" t="n"/>
      <c r="K646" s="1076" t="n"/>
      <c r="L646" s="1076" t="n"/>
      <c r="M646" s="1076" t="n"/>
      <c r="N646" s="1076" t="n"/>
      <c r="O646" s="1076" t="n"/>
      <c r="P646" s="1076" t="n"/>
      <c r="Q646" s="1076" t="n"/>
      <c r="R646" s="1076" t="n"/>
      <c r="S646" s="1076" t="n"/>
      <c r="T646" s="1076" t="n"/>
      <c r="U646" s="1076" t="n"/>
      <c r="V646" s="1076" t="n"/>
      <c r="W646" s="1076" t="n"/>
      <c r="X646" s="1076" t="n"/>
      <c r="Y646" s="1076" t="n"/>
      <c r="Z646" s="1076" t="n"/>
      <c r="AA646" s="1076" t="n"/>
      <c r="AB646" s="1076" t="n"/>
      <c r="AC646" s="1076" t="n"/>
      <c r="AD646" s="1076" t="n"/>
      <c r="AE646" s="1076" t="n"/>
    </row>
    <row r="647" ht="12.75" customHeight="1" s="789">
      <c r="A647" s="1076" t="n"/>
      <c r="B647" s="1076" t="n"/>
      <c r="C647" s="1076" t="n"/>
      <c r="D647" s="1076" t="n"/>
      <c r="E647" s="1076" t="n"/>
      <c r="F647" s="1076" t="n"/>
      <c r="G647" s="1076" t="n"/>
      <c r="H647" s="1076" t="n"/>
      <c r="I647" s="1076" t="n"/>
      <c r="J647" s="1076" t="n"/>
      <c r="K647" s="1076" t="n"/>
      <c r="L647" s="1076" t="n"/>
      <c r="M647" s="1076" t="n"/>
      <c r="N647" s="1076" t="n"/>
      <c r="O647" s="1076" t="n"/>
      <c r="P647" s="1076" t="n"/>
      <c r="Q647" s="1076" t="n"/>
      <c r="R647" s="1076" t="n"/>
      <c r="S647" s="1076" t="n"/>
      <c r="T647" s="1076" t="n"/>
      <c r="U647" s="1076" t="n"/>
      <c r="V647" s="1076" t="n"/>
      <c r="W647" s="1076" t="n"/>
      <c r="X647" s="1076" t="n"/>
      <c r="Y647" s="1076" t="n"/>
      <c r="Z647" s="1076" t="n"/>
      <c r="AA647" s="1076" t="n"/>
      <c r="AB647" s="1076" t="n"/>
      <c r="AC647" s="1076" t="n"/>
      <c r="AD647" s="1076" t="n"/>
      <c r="AE647" s="1076" t="n"/>
    </row>
    <row r="648" ht="12.75" customHeight="1" s="789">
      <c r="A648" s="1076" t="n"/>
      <c r="B648" s="1076" t="n"/>
      <c r="C648" s="1076" t="n"/>
      <c r="D648" s="1076" t="n"/>
      <c r="E648" s="1076" t="n"/>
      <c r="F648" s="1076" t="n"/>
      <c r="G648" s="1076" t="n"/>
      <c r="H648" s="1076" t="n"/>
      <c r="I648" s="1076" t="n"/>
      <c r="J648" s="1076" t="n"/>
      <c r="K648" s="1076" t="n"/>
      <c r="L648" s="1076" t="n"/>
      <c r="M648" s="1076" t="n"/>
      <c r="N648" s="1076" t="n"/>
      <c r="O648" s="1076" t="n"/>
      <c r="P648" s="1076" t="n"/>
      <c r="Q648" s="1076" t="n"/>
      <c r="R648" s="1076" t="n"/>
      <c r="S648" s="1076" t="n"/>
      <c r="T648" s="1076" t="n"/>
      <c r="U648" s="1076" t="n"/>
      <c r="V648" s="1076" t="n"/>
      <c r="W648" s="1076" t="n"/>
      <c r="X648" s="1076" t="n"/>
      <c r="Y648" s="1076" t="n"/>
      <c r="Z648" s="1076" t="n"/>
      <c r="AA648" s="1076" t="n"/>
      <c r="AB648" s="1076" t="n"/>
      <c r="AC648" s="1076" t="n"/>
      <c r="AD648" s="1076" t="n"/>
      <c r="AE648" s="1076" t="n"/>
    </row>
    <row r="649" ht="12.75" customHeight="1" s="789">
      <c r="A649" s="1076" t="n"/>
      <c r="B649" s="1076" t="n"/>
      <c r="C649" s="1076" t="n"/>
      <c r="D649" s="1076" t="n"/>
      <c r="E649" s="1076" t="n"/>
      <c r="F649" s="1076" t="n"/>
      <c r="G649" s="1076" t="n"/>
      <c r="H649" s="1076" t="n"/>
      <c r="I649" s="1076" t="n"/>
      <c r="J649" s="1076" t="n"/>
      <c r="K649" s="1076" t="n"/>
      <c r="L649" s="1076" t="n"/>
      <c r="M649" s="1076" t="n"/>
      <c r="N649" s="1076" t="n"/>
      <c r="O649" s="1076" t="n"/>
      <c r="P649" s="1076" t="n"/>
      <c r="Q649" s="1076" t="n"/>
      <c r="R649" s="1076" t="n"/>
      <c r="S649" s="1076" t="n"/>
      <c r="T649" s="1076" t="n"/>
      <c r="U649" s="1076" t="n"/>
      <c r="V649" s="1076" t="n"/>
      <c r="W649" s="1076" t="n"/>
      <c r="X649" s="1076" t="n"/>
      <c r="Y649" s="1076" t="n"/>
      <c r="Z649" s="1076" t="n"/>
      <c r="AA649" s="1076" t="n"/>
      <c r="AB649" s="1076" t="n"/>
      <c r="AC649" s="1076" t="n"/>
      <c r="AD649" s="1076" t="n"/>
      <c r="AE649" s="1076" t="n"/>
    </row>
    <row r="650" ht="12.75" customHeight="1" s="789">
      <c r="A650" s="1076" t="n"/>
      <c r="B650" s="1076" t="n"/>
      <c r="C650" s="1076" t="n"/>
      <c r="D650" s="1076" t="n"/>
      <c r="E650" s="1076" t="n"/>
      <c r="F650" s="1076" t="n"/>
      <c r="G650" s="1076" t="n"/>
      <c r="H650" s="1076" t="n"/>
      <c r="I650" s="1076" t="n"/>
      <c r="J650" s="1076" t="n"/>
      <c r="K650" s="1076" t="n"/>
      <c r="L650" s="1076" t="n"/>
      <c r="M650" s="1076" t="n"/>
      <c r="N650" s="1076" t="n"/>
      <c r="O650" s="1076" t="n"/>
      <c r="P650" s="1076" t="n"/>
      <c r="Q650" s="1076" t="n"/>
      <c r="R650" s="1076" t="n"/>
      <c r="S650" s="1076" t="n"/>
      <c r="T650" s="1076" t="n"/>
      <c r="U650" s="1076" t="n"/>
      <c r="V650" s="1076" t="n"/>
      <c r="W650" s="1076" t="n"/>
      <c r="X650" s="1076" t="n"/>
      <c r="Y650" s="1076" t="n"/>
      <c r="Z650" s="1076" t="n"/>
      <c r="AA650" s="1076" t="n"/>
      <c r="AB650" s="1076" t="n"/>
      <c r="AC650" s="1076" t="n"/>
      <c r="AD650" s="1076" t="n"/>
      <c r="AE650" s="1076" t="n"/>
    </row>
    <row r="651" ht="12.75" customHeight="1" s="789">
      <c r="A651" s="1076" t="n"/>
      <c r="B651" s="1076" t="n"/>
      <c r="C651" s="1076" t="n"/>
      <c r="D651" s="1076" t="n"/>
      <c r="E651" s="1076" t="n"/>
      <c r="F651" s="1076" t="n"/>
      <c r="G651" s="1076" t="n"/>
      <c r="H651" s="1076" t="n"/>
      <c r="I651" s="1076" t="n"/>
      <c r="J651" s="1076" t="n"/>
      <c r="K651" s="1076" t="n"/>
      <c r="L651" s="1076" t="n"/>
      <c r="M651" s="1076" t="n"/>
      <c r="N651" s="1076" t="n"/>
      <c r="O651" s="1076" t="n"/>
      <c r="P651" s="1076" t="n"/>
      <c r="Q651" s="1076" t="n"/>
      <c r="R651" s="1076" t="n"/>
      <c r="S651" s="1076" t="n"/>
      <c r="T651" s="1076" t="n"/>
      <c r="U651" s="1076" t="n"/>
      <c r="V651" s="1076" t="n"/>
      <c r="W651" s="1076" t="n"/>
      <c r="X651" s="1076" t="n"/>
      <c r="Y651" s="1076" t="n"/>
      <c r="Z651" s="1076" t="n"/>
      <c r="AA651" s="1076" t="n"/>
      <c r="AB651" s="1076" t="n"/>
      <c r="AC651" s="1076" t="n"/>
      <c r="AD651" s="1076" t="n"/>
      <c r="AE651" s="1076" t="n"/>
    </row>
    <row r="652" ht="12.75" customHeight="1" s="789">
      <c r="A652" s="1076" t="n"/>
      <c r="B652" s="1076" t="n"/>
      <c r="C652" s="1076" t="n"/>
      <c r="D652" s="1076" t="n"/>
      <c r="E652" s="1076" t="n"/>
      <c r="F652" s="1076" t="n"/>
      <c r="G652" s="1076" t="n"/>
      <c r="H652" s="1076" t="n"/>
      <c r="I652" s="1076" t="n"/>
      <c r="J652" s="1076" t="n"/>
      <c r="K652" s="1076" t="n"/>
      <c r="L652" s="1076" t="n"/>
      <c r="M652" s="1076" t="n"/>
      <c r="N652" s="1076" t="n"/>
      <c r="O652" s="1076" t="n"/>
      <c r="P652" s="1076" t="n"/>
      <c r="Q652" s="1076" t="n"/>
      <c r="R652" s="1076" t="n"/>
      <c r="S652" s="1076" t="n"/>
      <c r="T652" s="1076" t="n"/>
      <c r="U652" s="1076" t="n"/>
      <c r="V652" s="1076" t="n"/>
      <c r="W652" s="1076" t="n"/>
      <c r="X652" s="1076" t="n"/>
      <c r="Y652" s="1076" t="n"/>
      <c r="Z652" s="1076" t="n"/>
      <c r="AA652" s="1076" t="n"/>
      <c r="AB652" s="1076" t="n"/>
      <c r="AC652" s="1076" t="n"/>
      <c r="AD652" s="1076" t="n"/>
      <c r="AE652" s="1076" t="n"/>
    </row>
    <row r="653" ht="12.75" customHeight="1" s="789">
      <c r="A653" s="1076" t="n"/>
      <c r="B653" s="1076" t="n"/>
      <c r="C653" s="1076" t="n"/>
      <c r="D653" s="1076" t="n"/>
      <c r="E653" s="1076" t="n"/>
      <c r="F653" s="1076" t="n"/>
      <c r="G653" s="1076" t="n"/>
      <c r="H653" s="1076" t="n"/>
      <c r="I653" s="1076" t="n"/>
      <c r="J653" s="1076" t="n"/>
      <c r="K653" s="1076" t="n"/>
      <c r="L653" s="1076" t="n"/>
      <c r="M653" s="1076" t="n"/>
      <c r="N653" s="1076" t="n"/>
      <c r="O653" s="1076" t="n"/>
      <c r="P653" s="1076" t="n"/>
      <c r="Q653" s="1076" t="n"/>
      <c r="R653" s="1076" t="n"/>
      <c r="S653" s="1076" t="n"/>
      <c r="T653" s="1076" t="n"/>
      <c r="U653" s="1076" t="n"/>
      <c r="V653" s="1076" t="n"/>
      <c r="W653" s="1076" t="n"/>
      <c r="X653" s="1076" t="n"/>
      <c r="Y653" s="1076" t="n"/>
      <c r="Z653" s="1076" t="n"/>
      <c r="AA653" s="1076" t="n"/>
      <c r="AB653" s="1076" t="n"/>
      <c r="AC653" s="1076" t="n"/>
      <c r="AD653" s="1076" t="n"/>
      <c r="AE653" s="1076" t="n"/>
    </row>
    <row r="654" ht="12.75" customHeight="1" s="789">
      <c r="A654" s="1076" t="n"/>
      <c r="B654" s="1076" t="n"/>
      <c r="C654" s="1076" t="n"/>
      <c r="D654" s="1076" t="n"/>
      <c r="E654" s="1076" t="n"/>
      <c r="F654" s="1076" t="n"/>
      <c r="G654" s="1076" t="n"/>
      <c r="H654" s="1076" t="n"/>
      <c r="I654" s="1076" t="n"/>
      <c r="J654" s="1076" t="n"/>
      <c r="K654" s="1076" t="n"/>
      <c r="L654" s="1076" t="n"/>
      <c r="M654" s="1076" t="n"/>
      <c r="N654" s="1076" t="n"/>
      <c r="O654" s="1076" t="n"/>
      <c r="P654" s="1076" t="n"/>
      <c r="Q654" s="1076" t="n"/>
      <c r="R654" s="1076" t="n"/>
      <c r="S654" s="1076" t="n"/>
      <c r="T654" s="1076" t="n"/>
      <c r="U654" s="1076" t="n"/>
      <c r="V654" s="1076" t="n"/>
      <c r="W654" s="1076" t="n"/>
      <c r="X654" s="1076" t="n"/>
      <c r="Y654" s="1076" t="n"/>
      <c r="Z654" s="1076" t="n"/>
      <c r="AA654" s="1076" t="n"/>
      <c r="AB654" s="1076" t="n"/>
      <c r="AC654" s="1076" t="n"/>
      <c r="AD654" s="1076" t="n"/>
      <c r="AE654" s="1076" t="n"/>
    </row>
    <row r="655" ht="12.75" customHeight="1" s="789">
      <c r="A655" s="1076" t="n"/>
      <c r="B655" s="1076" t="n"/>
      <c r="C655" s="1076" t="n"/>
      <c r="D655" s="1076" t="n"/>
      <c r="E655" s="1076" t="n"/>
      <c r="F655" s="1076" t="n"/>
      <c r="G655" s="1076" t="n"/>
      <c r="H655" s="1076" t="n"/>
      <c r="I655" s="1076" t="n"/>
      <c r="J655" s="1076" t="n"/>
      <c r="K655" s="1076" t="n"/>
      <c r="L655" s="1076" t="n"/>
      <c r="M655" s="1076" t="n"/>
      <c r="N655" s="1076" t="n"/>
      <c r="O655" s="1076" t="n"/>
      <c r="P655" s="1076" t="n"/>
      <c r="Q655" s="1076" t="n"/>
      <c r="R655" s="1076" t="n"/>
      <c r="S655" s="1076" t="n"/>
      <c r="T655" s="1076" t="n"/>
      <c r="U655" s="1076" t="n"/>
      <c r="V655" s="1076" t="n"/>
      <c r="W655" s="1076" t="n"/>
      <c r="X655" s="1076" t="n"/>
      <c r="Y655" s="1076" t="n"/>
      <c r="Z655" s="1076" t="n"/>
      <c r="AA655" s="1076" t="n"/>
      <c r="AB655" s="1076" t="n"/>
      <c r="AC655" s="1076" t="n"/>
      <c r="AD655" s="1076" t="n"/>
      <c r="AE655" s="1076" t="n"/>
    </row>
    <row r="656" ht="12.75" customHeight="1" s="789">
      <c r="A656" s="1076" t="n"/>
      <c r="B656" s="1076" t="n"/>
      <c r="C656" s="1076" t="n"/>
      <c r="D656" s="1076" t="n"/>
      <c r="E656" s="1076" t="n"/>
      <c r="F656" s="1076" t="n"/>
      <c r="G656" s="1076" t="n"/>
      <c r="H656" s="1076" t="n"/>
      <c r="I656" s="1076" t="n"/>
      <c r="J656" s="1076" t="n"/>
      <c r="K656" s="1076" t="n"/>
      <c r="L656" s="1076" t="n"/>
      <c r="M656" s="1076" t="n"/>
      <c r="N656" s="1076" t="n"/>
      <c r="O656" s="1076" t="n"/>
      <c r="P656" s="1076" t="n"/>
      <c r="Q656" s="1076" t="n"/>
      <c r="R656" s="1076" t="n"/>
      <c r="S656" s="1076" t="n"/>
      <c r="T656" s="1076" t="n"/>
      <c r="U656" s="1076" t="n"/>
      <c r="V656" s="1076" t="n"/>
      <c r="W656" s="1076" t="n"/>
      <c r="X656" s="1076" t="n"/>
      <c r="Y656" s="1076" t="n"/>
      <c r="Z656" s="1076" t="n"/>
      <c r="AA656" s="1076" t="n"/>
      <c r="AB656" s="1076" t="n"/>
      <c r="AC656" s="1076" t="n"/>
      <c r="AD656" s="1076" t="n"/>
      <c r="AE656" s="1076" t="n"/>
    </row>
    <row r="657" ht="12.75" customHeight="1" s="789">
      <c r="A657" s="1076" t="n"/>
      <c r="B657" s="1076" t="n"/>
      <c r="C657" s="1076" t="n"/>
      <c r="D657" s="1076" t="n"/>
      <c r="E657" s="1076" t="n"/>
      <c r="F657" s="1076" t="n"/>
      <c r="G657" s="1076" t="n"/>
      <c r="H657" s="1076" t="n"/>
      <c r="I657" s="1076" t="n"/>
      <c r="J657" s="1076" t="n"/>
      <c r="K657" s="1076" t="n"/>
      <c r="L657" s="1076" t="n"/>
      <c r="M657" s="1076" t="n"/>
      <c r="N657" s="1076" t="n"/>
      <c r="O657" s="1076" t="n"/>
      <c r="P657" s="1076" t="n"/>
      <c r="Q657" s="1076" t="n"/>
      <c r="R657" s="1076" t="n"/>
      <c r="S657" s="1076" t="n"/>
      <c r="T657" s="1076" t="n"/>
      <c r="U657" s="1076" t="n"/>
      <c r="V657" s="1076" t="n"/>
      <c r="W657" s="1076" t="n"/>
      <c r="X657" s="1076" t="n"/>
      <c r="Y657" s="1076" t="n"/>
      <c r="Z657" s="1076" t="n"/>
      <c r="AA657" s="1076" t="n"/>
      <c r="AB657" s="1076" t="n"/>
      <c r="AC657" s="1076" t="n"/>
      <c r="AD657" s="1076" t="n"/>
      <c r="AE657" s="1076" t="n"/>
    </row>
    <row r="658" ht="12.75" customHeight="1" s="789">
      <c r="A658" s="1076" t="n"/>
      <c r="B658" s="1076" t="n"/>
      <c r="C658" s="1076" t="n"/>
      <c r="D658" s="1076" t="n"/>
      <c r="E658" s="1076" t="n"/>
      <c r="F658" s="1076" t="n"/>
      <c r="G658" s="1076" t="n"/>
      <c r="H658" s="1076" t="n"/>
      <c r="I658" s="1076" t="n"/>
      <c r="J658" s="1076" t="n"/>
      <c r="K658" s="1076" t="n"/>
      <c r="L658" s="1076" t="n"/>
      <c r="M658" s="1076" t="n"/>
      <c r="N658" s="1076" t="n"/>
      <c r="O658" s="1076" t="n"/>
      <c r="P658" s="1076" t="n"/>
      <c r="Q658" s="1076" t="n"/>
      <c r="R658" s="1076" t="n"/>
      <c r="S658" s="1076" t="n"/>
      <c r="T658" s="1076" t="n"/>
      <c r="U658" s="1076" t="n"/>
      <c r="V658" s="1076" t="n"/>
      <c r="W658" s="1076" t="n"/>
      <c r="X658" s="1076" t="n"/>
      <c r="Y658" s="1076" t="n"/>
      <c r="Z658" s="1076" t="n"/>
      <c r="AA658" s="1076" t="n"/>
      <c r="AB658" s="1076" t="n"/>
      <c r="AC658" s="1076" t="n"/>
      <c r="AD658" s="1076" t="n"/>
      <c r="AE658" s="1076" t="n"/>
    </row>
    <row r="659" ht="12.75" customHeight="1" s="789">
      <c r="A659" s="1076" t="n"/>
      <c r="B659" s="1076" t="n"/>
      <c r="C659" s="1076" t="n"/>
      <c r="D659" s="1076" t="n"/>
      <c r="E659" s="1076" t="n"/>
      <c r="F659" s="1076" t="n"/>
      <c r="G659" s="1076" t="n"/>
      <c r="H659" s="1076" t="n"/>
      <c r="I659" s="1076" t="n"/>
      <c r="J659" s="1076" t="n"/>
      <c r="K659" s="1076" t="n"/>
      <c r="L659" s="1076" t="n"/>
      <c r="M659" s="1076" t="n"/>
      <c r="N659" s="1076" t="n"/>
      <c r="O659" s="1076" t="n"/>
      <c r="P659" s="1076" t="n"/>
      <c r="Q659" s="1076" t="n"/>
      <c r="R659" s="1076" t="n"/>
      <c r="S659" s="1076" t="n"/>
      <c r="T659" s="1076" t="n"/>
      <c r="U659" s="1076" t="n"/>
      <c r="V659" s="1076" t="n"/>
      <c r="W659" s="1076" t="n"/>
      <c r="X659" s="1076" t="n"/>
      <c r="Y659" s="1076" t="n"/>
      <c r="Z659" s="1076" t="n"/>
      <c r="AA659" s="1076" t="n"/>
      <c r="AB659" s="1076" t="n"/>
      <c r="AC659" s="1076" t="n"/>
      <c r="AD659" s="1076" t="n"/>
      <c r="AE659" s="1076" t="n"/>
    </row>
    <row r="660" ht="12.75" customHeight="1" s="789">
      <c r="A660" s="1076" t="n"/>
      <c r="B660" s="1076" t="n"/>
      <c r="C660" s="1076" t="n"/>
      <c r="D660" s="1076" t="n"/>
      <c r="E660" s="1076" t="n"/>
      <c r="F660" s="1076" t="n"/>
      <c r="G660" s="1076" t="n"/>
      <c r="H660" s="1076" t="n"/>
      <c r="I660" s="1076" t="n"/>
      <c r="J660" s="1076" t="n"/>
      <c r="K660" s="1076" t="n"/>
      <c r="L660" s="1076" t="n"/>
      <c r="M660" s="1076" t="n"/>
      <c r="N660" s="1076" t="n"/>
      <c r="O660" s="1076" t="n"/>
      <c r="P660" s="1076" t="n"/>
      <c r="Q660" s="1076" t="n"/>
      <c r="R660" s="1076" t="n"/>
      <c r="S660" s="1076" t="n"/>
      <c r="T660" s="1076" t="n"/>
      <c r="U660" s="1076" t="n"/>
      <c r="V660" s="1076" t="n"/>
      <c r="W660" s="1076" t="n"/>
      <c r="X660" s="1076" t="n"/>
      <c r="Y660" s="1076" t="n"/>
      <c r="Z660" s="1076" t="n"/>
      <c r="AA660" s="1076" t="n"/>
      <c r="AB660" s="1076" t="n"/>
      <c r="AC660" s="1076" t="n"/>
      <c r="AD660" s="1076" t="n"/>
      <c r="AE660" s="1076" t="n"/>
    </row>
    <row r="661" ht="12.75" customHeight="1" s="789">
      <c r="A661" s="1076" t="n"/>
      <c r="B661" s="1076" t="n"/>
      <c r="C661" s="1076" t="n"/>
      <c r="D661" s="1076" t="n"/>
      <c r="E661" s="1076" t="n"/>
      <c r="F661" s="1076" t="n"/>
      <c r="G661" s="1076" t="n"/>
      <c r="H661" s="1076" t="n"/>
      <c r="I661" s="1076" t="n"/>
      <c r="J661" s="1076" t="n"/>
      <c r="K661" s="1076" t="n"/>
      <c r="L661" s="1076" t="n"/>
      <c r="M661" s="1076" t="n"/>
      <c r="N661" s="1076" t="n"/>
      <c r="O661" s="1076" t="n"/>
      <c r="P661" s="1076" t="n"/>
      <c r="Q661" s="1076" t="n"/>
      <c r="R661" s="1076" t="n"/>
      <c r="S661" s="1076" t="n"/>
      <c r="T661" s="1076" t="n"/>
      <c r="U661" s="1076" t="n"/>
      <c r="V661" s="1076" t="n"/>
      <c r="W661" s="1076" t="n"/>
      <c r="X661" s="1076" t="n"/>
      <c r="Y661" s="1076" t="n"/>
      <c r="Z661" s="1076" t="n"/>
      <c r="AA661" s="1076" t="n"/>
      <c r="AB661" s="1076" t="n"/>
      <c r="AC661" s="1076" t="n"/>
      <c r="AD661" s="1076" t="n"/>
      <c r="AE661" s="1076" t="n"/>
    </row>
    <row r="662" ht="12.75" customHeight="1" s="789">
      <c r="A662" s="1076" t="n"/>
      <c r="B662" s="1076" t="n"/>
      <c r="C662" s="1076" t="n"/>
      <c r="D662" s="1076" t="n"/>
      <c r="E662" s="1076" t="n"/>
      <c r="F662" s="1076" t="n"/>
      <c r="G662" s="1076" t="n"/>
      <c r="H662" s="1076" t="n"/>
      <c r="I662" s="1076" t="n"/>
      <c r="J662" s="1076" t="n"/>
      <c r="K662" s="1076" t="n"/>
      <c r="L662" s="1076" t="n"/>
      <c r="M662" s="1076" t="n"/>
      <c r="N662" s="1076" t="n"/>
      <c r="O662" s="1076" t="n"/>
      <c r="P662" s="1076" t="n"/>
      <c r="Q662" s="1076" t="n"/>
      <c r="R662" s="1076" t="n"/>
      <c r="S662" s="1076" t="n"/>
      <c r="T662" s="1076" t="n"/>
      <c r="U662" s="1076" t="n"/>
      <c r="V662" s="1076" t="n"/>
      <c r="W662" s="1076" t="n"/>
      <c r="X662" s="1076" t="n"/>
      <c r="Y662" s="1076" t="n"/>
      <c r="Z662" s="1076" t="n"/>
      <c r="AA662" s="1076" t="n"/>
      <c r="AB662" s="1076" t="n"/>
      <c r="AC662" s="1076" t="n"/>
      <c r="AD662" s="1076" t="n"/>
      <c r="AE662" s="1076" t="n"/>
    </row>
    <row r="663" ht="12.75" customHeight="1" s="789">
      <c r="A663" s="1076" t="n"/>
      <c r="B663" s="1076" t="n"/>
      <c r="C663" s="1076" t="n"/>
      <c r="D663" s="1076" t="n"/>
      <c r="E663" s="1076" t="n"/>
      <c r="F663" s="1076" t="n"/>
      <c r="G663" s="1076" t="n"/>
      <c r="H663" s="1076" t="n"/>
      <c r="I663" s="1076" t="n"/>
      <c r="J663" s="1076" t="n"/>
      <c r="K663" s="1076" t="n"/>
      <c r="L663" s="1076" t="n"/>
      <c r="M663" s="1076" t="n"/>
      <c r="N663" s="1076" t="n"/>
      <c r="O663" s="1076" t="n"/>
      <c r="P663" s="1076" t="n"/>
      <c r="Q663" s="1076" t="n"/>
      <c r="R663" s="1076" t="n"/>
      <c r="S663" s="1076" t="n"/>
      <c r="T663" s="1076" t="n"/>
      <c r="U663" s="1076" t="n"/>
      <c r="V663" s="1076" t="n"/>
      <c r="W663" s="1076" t="n"/>
      <c r="X663" s="1076" t="n"/>
      <c r="Y663" s="1076" t="n"/>
      <c r="Z663" s="1076" t="n"/>
      <c r="AA663" s="1076" t="n"/>
      <c r="AB663" s="1076" t="n"/>
      <c r="AC663" s="1076" t="n"/>
      <c r="AD663" s="1076" t="n"/>
      <c r="AE663" s="1076" t="n"/>
    </row>
    <row r="664" ht="12.75" customHeight="1" s="789">
      <c r="A664" s="1076" t="n"/>
      <c r="B664" s="1076" t="n"/>
      <c r="C664" s="1076" t="n"/>
      <c r="D664" s="1076" t="n"/>
      <c r="E664" s="1076" t="n"/>
      <c r="F664" s="1076" t="n"/>
      <c r="G664" s="1076" t="n"/>
      <c r="H664" s="1076" t="n"/>
      <c r="I664" s="1076" t="n"/>
      <c r="J664" s="1076" t="n"/>
      <c r="K664" s="1076" t="n"/>
      <c r="L664" s="1076" t="n"/>
      <c r="M664" s="1076" t="n"/>
      <c r="N664" s="1076" t="n"/>
      <c r="O664" s="1076" t="n"/>
      <c r="P664" s="1076" t="n"/>
      <c r="Q664" s="1076" t="n"/>
      <c r="R664" s="1076" t="n"/>
      <c r="S664" s="1076" t="n"/>
      <c r="T664" s="1076" t="n"/>
      <c r="U664" s="1076" t="n"/>
      <c r="V664" s="1076" t="n"/>
      <c r="W664" s="1076" t="n"/>
      <c r="X664" s="1076" t="n"/>
      <c r="Y664" s="1076" t="n"/>
      <c r="Z664" s="1076" t="n"/>
      <c r="AA664" s="1076" t="n"/>
      <c r="AB664" s="1076" t="n"/>
      <c r="AC664" s="1076" t="n"/>
      <c r="AD664" s="1076" t="n"/>
      <c r="AE664" s="1076" t="n"/>
    </row>
    <row r="665" ht="12.75" customHeight="1" s="789">
      <c r="A665" s="1076" t="n"/>
      <c r="B665" s="1076" t="n"/>
      <c r="C665" s="1076" t="n"/>
      <c r="D665" s="1076" t="n"/>
      <c r="E665" s="1076" t="n"/>
      <c r="F665" s="1076" t="n"/>
      <c r="G665" s="1076" t="n"/>
      <c r="H665" s="1076" t="n"/>
      <c r="I665" s="1076" t="n"/>
      <c r="J665" s="1076" t="n"/>
      <c r="K665" s="1076" t="n"/>
      <c r="L665" s="1076" t="n"/>
      <c r="M665" s="1076" t="n"/>
      <c r="N665" s="1076" t="n"/>
      <c r="O665" s="1076" t="n"/>
      <c r="P665" s="1076" t="n"/>
      <c r="Q665" s="1076" t="n"/>
      <c r="R665" s="1076" t="n"/>
      <c r="S665" s="1076" t="n"/>
      <c r="T665" s="1076" t="n"/>
      <c r="U665" s="1076" t="n"/>
      <c r="V665" s="1076" t="n"/>
      <c r="W665" s="1076" t="n"/>
      <c r="X665" s="1076" t="n"/>
      <c r="Y665" s="1076" t="n"/>
      <c r="Z665" s="1076" t="n"/>
      <c r="AA665" s="1076" t="n"/>
      <c r="AB665" s="1076" t="n"/>
      <c r="AC665" s="1076" t="n"/>
      <c r="AD665" s="1076" t="n"/>
      <c r="AE665" s="1076" t="n"/>
    </row>
    <row r="666" ht="12.75" customHeight="1" s="789">
      <c r="A666" s="1076" t="n"/>
      <c r="B666" s="1076" t="n"/>
      <c r="C666" s="1076" t="n"/>
      <c r="D666" s="1076" t="n"/>
      <c r="E666" s="1076" t="n"/>
      <c r="F666" s="1076" t="n"/>
      <c r="G666" s="1076" t="n"/>
      <c r="H666" s="1076" t="n"/>
      <c r="I666" s="1076" t="n"/>
      <c r="J666" s="1076" t="n"/>
      <c r="K666" s="1076" t="n"/>
      <c r="L666" s="1076" t="n"/>
      <c r="M666" s="1076" t="n"/>
      <c r="N666" s="1076" t="n"/>
      <c r="O666" s="1076" t="n"/>
      <c r="P666" s="1076" t="n"/>
      <c r="Q666" s="1076" t="n"/>
      <c r="R666" s="1076" t="n"/>
      <c r="S666" s="1076" t="n"/>
      <c r="T666" s="1076" t="n"/>
      <c r="U666" s="1076" t="n"/>
      <c r="V666" s="1076" t="n"/>
      <c r="W666" s="1076" t="n"/>
      <c r="X666" s="1076" t="n"/>
      <c r="Y666" s="1076" t="n"/>
      <c r="Z666" s="1076" t="n"/>
      <c r="AA666" s="1076" t="n"/>
      <c r="AB666" s="1076" t="n"/>
      <c r="AC666" s="1076" t="n"/>
      <c r="AD666" s="1076" t="n"/>
      <c r="AE666" s="1076" t="n"/>
    </row>
    <row r="667" ht="12.75" customHeight="1" s="789">
      <c r="A667" s="1076" t="n"/>
      <c r="B667" s="1076" t="n"/>
      <c r="C667" s="1076" t="n"/>
      <c r="D667" s="1076" t="n"/>
      <c r="E667" s="1076" t="n"/>
      <c r="F667" s="1076" t="n"/>
      <c r="G667" s="1076" t="n"/>
      <c r="H667" s="1076" t="n"/>
      <c r="I667" s="1076" t="n"/>
      <c r="J667" s="1076" t="n"/>
      <c r="K667" s="1076" t="n"/>
      <c r="L667" s="1076" t="n"/>
      <c r="M667" s="1076" t="n"/>
      <c r="N667" s="1076" t="n"/>
      <c r="O667" s="1076" t="n"/>
      <c r="P667" s="1076" t="n"/>
      <c r="Q667" s="1076" t="n"/>
      <c r="R667" s="1076" t="n"/>
      <c r="S667" s="1076" t="n"/>
      <c r="T667" s="1076" t="n"/>
      <c r="U667" s="1076" t="n"/>
      <c r="V667" s="1076" t="n"/>
      <c r="W667" s="1076" t="n"/>
      <c r="X667" s="1076" t="n"/>
      <c r="Y667" s="1076" t="n"/>
      <c r="Z667" s="1076" t="n"/>
      <c r="AA667" s="1076" t="n"/>
      <c r="AB667" s="1076" t="n"/>
      <c r="AC667" s="1076" t="n"/>
      <c r="AD667" s="1076" t="n"/>
      <c r="AE667" s="1076" t="n"/>
    </row>
    <row r="668" ht="12.75" customHeight="1" s="789">
      <c r="A668" s="1076" t="n"/>
      <c r="B668" s="1076" t="n"/>
      <c r="C668" s="1076" t="n"/>
      <c r="D668" s="1076" t="n"/>
      <c r="E668" s="1076" t="n"/>
      <c r="F668" s="1076" t="n"/>
      <c r="G668" s="1076" t="n"/>
      <c r="H668" s="1076" t="n"/>
      <c r="I668" s="1076" t="n"/>
      <c r="J668" s="1076" t="n"/>
      <c r="K668" s="1076" t="n"/>
      <c r="L668" s="1076" t="n"/>
      <c r="M668" s="1076" t="n"/>
      <c r="N668" s="1076" t="n"/>
      <c r="O668" s="1076" t="n"/>
      <c r="P668" s="1076" t="n"/>
      <c r="Q668" s="1076" t="n"/>
      <c r="R668" s="1076" t="n"/>
      <c r="S668" s="1076" t="n"/>
      <c r="T668" s="1076" t="n"/>
      <c r="U668" s="1076" t="n"/>
      <c r="V668" s="1076" t="n"/>
      <c r="W668" s="1076" t="n"/>
      <c r="X668" s="1076" t="n"/>
      <c r="Y668" s="1076" t="n"/>
      <c r="Z668" s="1076" t="n"/>
      <c r="AA668" s="1076" t="n"/>
      <c r="AB668" s="1076" t="n"/>
      <c r="AC668" s="1076" t="n"/>
      <c r="AD668" s="1076" t="n"/>
      <c r="AE668" s="1076" t="n"/>
    </row>
    <row r="669" ht="12.75" customHeight="1" s="789">
      <c r="A669" s="1076" t="n"/>
      <c r="B669" s="1076" t="n"/>
      <c r="C669" s="1076" t="n"/>
      <c r="D669" s="1076" t="n"/>
      <c r="E669" s="1076" t="n"/>
      <c r="F669" s="1076" t="n"/>
      <c r="G669" s="1076" t="n"/>
      <c r="H669" s="1076" t="n"/>
      <c r="I669" s="1076" t="n"/>
      <c r="J669" s="1076" t="n"/>
      <c r="K669" s="1076" t="n"/>
      <c r="L669" s="1076" t="n"/>
      <c r="M669" s="1076" t="n"/>
      <c r="N669" s="1076" t="n"/>
      <c r="O669" s="1076" t="n"/>
      <c r="P669" s="1076" t="n"/>
      <c r="Q669" s="1076" t="n"/>
      <c r="R669" s="1076" t="n"/>
      <c r="S669" s="1076" t="n"/>
      <c r="T669" s="1076" t="n"/>
      <c r="U669" s="1076" t="n"/>
      <c r="V669" s="1076" t="n"/>
      <c r="W669" s="1076" t="n"/>
      <c r="X669" s="1076" t="n"/>
      <c r="Y669" s="1076" t="n"/>
      <c r="Z669" s="1076" t="n"/>
      <c r="AA669" s="1076" t="n"/>
      <c r="AB669" s="1076" t="n"/>
      <c r="AC669" s="1076" t="n"/>
      <c r="AD669" s="1076" t="n"/>
      <c r="AE669" s="1076" t="n"/>
    </row>
    <row r="670" ht="12.75" customHeight="1" s="789">
      <c r="A670" s="1076" t="n"/>
      <c r="B670" s="1076" t="n"/>
      <c r="C670" s="1076" t="n"/>
      <c r="D670" s="1076" t="n"/>
      <c r="E670" s="1076" t="n"/>
      <c r="F670" s="1076" t="n"/>
      <c r="G670" s="1076" t="n"/>
      <c r="H670" s="1076" t="n"/>
      <c r="I670" s="1076" t="n"/>
      <c r="J670" s="1076" t="n"/>
      <c r="K670" s="1076" t="n"/>
      <c r="L670" s="1076" t="n"/>
      <c r="M670" s="1076" t="n"/>
      <c r="N670" s="1076" t="n"/>
      <c r="O670" s="1076" t="n"/>
      <c r="P670" s="1076" t="n"/>
      <c r="Q670" s="1076" t="n"/>
      <c r="R670" s="1076" t="n"/>
      <c r="S670" s="1076" t="n"/>
      <c r="T670" s="1076" t="n"/>
      <c r="U670" s="1076" t="n"/>
      <c r="V670" s="1076" t="n"/>
      <c r="W670" s="1076" t="n"/>
      <c r="X670" s="1076" t="n"/>
      <c r="Y670" s="1076" t="n"/>
      <c r="Z670" s="1076" t="n"/>
      <c r="AA670" s="1076" t="n"/>
      <c r="AB670" s="1076" t="n"/>
      <c r="AC670" s="1076" t="n"/>
      <c r="AD670" s="1076" t="n"/>
      <c r="AE670" s="1076" t="n"/>
    </row>
    <row r="671" ht="12.75" customHeight="1" s="789">
      <c r="A671" s="1076" t="n"/>
      <c r="B671" s="1076" t="n"/>
      <c r="C671" s="1076" t="n"/>
      <c r="D671" s="1076" t="n"/>
      <c r="E671" s="1076" t="n"/>
      <c r="F671" s="1076" t="n"/>
      <c r="G671" s="1076" t="n"/>
      <c r="H671" s="1076" t="n"/>
      <c r="I671" s="1076" t="n"/>
      <c r="J671" s="1076" t="n"/>
      <c r="K671" s="1076" t="n"/>
      <c r="L671" s="1076" t="n"/>
      <c r="M671" s="1076" t="n"/>
      <c r="N671" s="1076" t="n"/>
      <c r="O671" s="1076" t="n"/>
      <c r="P671" s="1076" t="n"/>
      <c r="Q671" s="1076" t="n"/>
      <c r="R671" s="1076" t="n"/>
      <c r="S671" s="1076" t="n"/>
      <c r="T671" s="1076" t="n"/>
      <c r="U671" s="1076" t="n"/>
      <c r="V671" s="1076" t="n"/>
      <c r="W671" s="1076" t="n"/>
      <c r="X671" s="1076" t="n"/>
      <c r="Y671" s="1076" t="n"/>
      <c r="Z671" s="1076" t="n"/>
      <c r="AA671" s="1076" t="n"/>
      <c r="AB671" s="1076" t="n"/>
      <c r="AC671" s="1076" t="n"/>
      <c r="AD671" s="1076" t="n"/>
      <c r="AE671" s="1076" t="n"/>
    </row>
    <row r="672" ht="12.75" customHeight="1" s="789">
      <c r="A672" s="1076" t="n"/>
      <c r="B672" s="1076" t="n"/>
      <c r="C672" s="1076" t="n"/>
      <c r="D672" s="1076" t="n"/>
      <c r="E672" s="1076" t="n"/>
      <c r="F672" s="1076" t="n"/>
      <c r="G672" s="1076" t="n"/>
      <c r="H672" s="1076" t="n"/>
      <c r="I672" s="1076" t="n"/>
      <c r="J672" s="1076" t="n"/>
      <c r="K672" s="1076" t="n"/>
      <c r="L672" s="1076" t="n"/>
      <c r="M672" s="1076" t="n"/>
      <c r="N672" s="1076" t="n"/>
      <c r="O672" s="1076" t="n"/>
      <c r="P672" s="1076" t="n"/>
      <c r="Q672" s="1076" t="n"/>
      <c r="R672" s="1076" t="n"/>
      <c r="S672" s="1076" t="n"/>
      <c r="T672" s="1076" t="n"/>
      <c r="U672" s="1076" t="n"/>
      <c r="V672" s="1076" t="n"/>
      <c r="W672" s="1076" t="n"/>
      <c r="X672" s="1076" t="n"/>
      <c r="Y672" s="1076" t="n"/>
      <c r="Z672" s="1076" t="n"/>
      <c r="AA672" s="1076" t="n"/>
      <c r="AB672" s="1076" t="n"/>
      <c r="AC672" s="1076" t="n"/>
      <c r="AD672" s="1076" t="n"/>
      <c r="AE672" s="1076" t="n"/>
    </row>
    <row r="673" ht="12.75" customHeight="1" s="789">
      <c r="A673" s="1076" t="n"/>
      <c r="B673" s="1076" t="n"/>
      <c r="C673" s="1076" t="n"/>
      <c r="D673" s="1076" t="n"/>
      <c r="E673" s="1076" t="n"/>
      <c r="F673" s="1076" t="n"/>
      <c r="G673" s="1076" t="n"/>
      <c r="H673" s="1076" t="n"/>
      <c r="I673" s="1076" t="n"/>
      <c r="J673" s="1076" t="n"/>
      <c r="K673" s="1076" t="n"/>
      <c r="L673" s="1076" t="n"/>
      <c r="M673" s="1076" t="n"/>
      <c r="N673" s="1076" t="n"/>
      <c r="O673" s="1076" t="n"/>
      <c r="P673" s="1076" t="n"/>
      <c r="Q673" s="1076" t="n"/>
      <c r="R673" s="1076" t="n"/>
      <c r="S673" s="1076" t="n"/>
      <c r="T673" s="1076" t="n"/>
      <c r="U673" s="1076" t="n"/>
      <c r="V673" s="1076" t="n"/>
      <c r="W673" s="1076" t="n"/>
      <c r="X673" s="1076" t="n"/>
      <c r="Y673" s="1076" t="n"/>
      <c r="Z673" s="1076" t="n"/>
      <c r="AA673" s="1076" t="n"/>
      <c r="AB673" s="1076" t="n"/>
      <c r="AC673" s="1076" t="n"/>
      <c r="AD673" s="1076" t="n"/>
      <c r="AE673" s="1076" t="n"/>
    </row>
    <row r="674" ht="12.75" customHeight="1" s="789">
      <c r="A674" s="1076" t="n"/>
      <c r="B674" s="1076" t="n"/>
      <c r="C674" s="1076" t="n"/>
      <c r="D674" s="1076" t="n"/>
      <c r="E674" s="1076" t="n"/>
      <c r="F674" s="1076" t="n"/>
      <c r="G674" s="1076" t="n"/>
      <c r="H674" s="1076" t="n"/>
      <c r="I674" s="1076" t="n"/>
      <c r="J674" s="1076" t="n"/>
      <c r="K674" s="1076" t="n"/>
      <c r="L674" s="1076" t="n"/>
      <c r="M674" s="1076" t="n"/>
      <c r="N674" s="1076" t="n"/>
      <c r="O674" s="1076" t="n"/>
      <c r="P674" s="1076" t="n"/>
      <c r="Q674" s="1076" t="n"/>
      <c r="R674" s="1076" t="n"/>
      <c r="S674" s="1076" t="n"/>
      <c r="T674" s="1076" t="n"/>
      <c r="U674" s="1076" t="n"/>
      <c r="V674" s="1076" t="n"/>
      <c r="W674" s="1076" t="n"/>
      <c r="X674" s="1076" t="n"/>
      <c r="Y674" s="1076" t="n"/>
      <c r="Z674" s="1076" t="n"/>
      <c r="AA674" s="1076" t="n"/>
      <c r="AB674" s="1076" t="n"/>
      <c r="AC674" s="1076" t="n"/>
      <c r="AD674" s="1076" t="n"/>
      <c r="AE674" s="1076" t="n"/>
    </row>
    <row r="675" ht="12.75" customHeight="1" s="789">
      <c r="A675" s="1076" t="n"/>
      <c r="B675" s="1076" t="n"/>
      <c r="C675" s="1076" t="n"/>
      <c r="D675" s="1076" t="n"/>
      <c r="E675" s="1076" t="n"/>
      <c r="F675" s="1076" t="n"/>
      <c r="G675" s="1076" t="n"/>
      <c r="H675" s="1076" t="n"/>
      <c r="I675" s="1076" t="n"/>
      <c r="J675" s="1076" t="n"/>
      <c r="K675" s="1076" t="n"/>
      <c r="L675" s="1076" t="n"/>
      <c r="M675" s="1076" t="n"/>
      <c r="N675" s="1076" t="n"/>
      <c r="O675" s="1076" t="n"/>
      <c r="P675" s="1076" t="n"/>
      <c r="Q675" s="1076" t="n"/>
      <c r="R675" s="1076" t="n"/>
      <c r="S675" s="1076" t="n"/>
      <c r="T675" s="1076" t="n"/>
      <c r="U675" s="1076" t="n"/>
      <c r="V675" s="1076" t="n"/>
      <c r="W675" s="1076" t="n"/>
      <c r="X675" s="1076" t="n"/>
      <c r="Y675" s="1076" t="n"/>
      <c r="Z675" s="1076" t="n"/>
      <c r="AA675" s="1076" t="n"/>
      <c r="AB675" s="1076" t="n"/>
      <c r="AC675" s="1076" t="n"/>
      <c r="AD675" s="1076" t="n"/>
      <c r="AE675" s="1076" t="n"/>
    </row>
    <row r="676" ht="12.75" customHeight="1" s="789">
      <c r="A676" s="1076" t="n"/>
      <c r="B676" s="1076" t="n"/>
      <c r="C676" s="1076" t="n"/>
      <c r="D676" s="1076" t="n"/>
      <c r="E676" s="1076" t="n"/>
      <c r="F676" s="1076" t="n"/>
      <c r="G676" s="1076" t="n"/>
      <c r="H676" s="1076" t="n"/>
      <c r="I676" s="1076" t="n"/>
      <c r="J676" s="1076" t="n"/>
      <c r="K676" s="1076" t="n"/>
      <c r="L676" s="1076" t="n"/>
      <c r="M676" s="1076" t="n"/>
      <c r="N676" s="1076" t="n"/>
      <c r="O676" s="1076" t="n"/>
      <c r="P676" s="1076" t="n"/>
      <c r="Q676" s="1076" t="n"/>
      <c r="R676" s="1076" t="n"/>
      <c r="S676" s="1076" t="n"/>
      <c r="T676" s="1076" t="n"/>
      <c r="U676" s="1076" t="n"/>
      <c r="V676" s="1076" t="n"/>
      <c r="W676" s="1076" t="n"/>
      <c r="X676" s="1076" t="n"/>
      <c r="Y676" s="1076" t="n"/>
      <c r="Z676" s="1076" t="n"/>
      <c r="AA676" s="1076" t="n"/>
      <c r="AB676" s="1076" t="n"/>
      <c r="AC676" s="1076" t="n"/>
      <c r="AD676" s="1076" t="n"/>
      <c r="AE676" s="1076" t="n"/>
    </row>
    <row r="677" ht="12.75" customHeight="1" s="789">
      <c r="A677" s="1076" t="n"/>
      <c r="B677" s="1076" t="n"/>
      <c r="C677" s="1076" t="n"/>
      <c r="D677" s="1076" t="n"/>
      <c r="E677" s="1076" t="n"/>
      <c r="F677" s="1076" t="n"/>
      <c r="G677" s="1076" t="n"/>
      <c r="H677" s="1076" t="n"/>
      <c r="I677" s="1076" t="n"/>
      <c r="J677" s="1076" t="n"/>
      <c r="K677" s="1076" t="n"/>
      <c r="L677" s="1076" t="n"/>
      <c r="M677" s="1076" t="n"/>
      <c r="N677" s="1076" t="n"/>
      <c r="O677" s="1076" t="n"/>
      <c r="P677" s="1076" t="n"/>
      <c r="Q677" s="1076" t="n"/>
      <c r="R677" s="1076" t="n"/>
      <c r="S677" s="1076" t="n"/>
      <c r="T677" s="1076" t="n"/>
      <c r="U677" s="1076" t="n"/>
      <c r="V677" s="1076" t="n"/>
      <c r="W677" s="1076" t="n"/>
      <c r="X677" s="1076" t="n"/>
      <c r="Y677" s="1076" t="n"/>
      <c r="Z677" s="1076" t="n"/>
      <c r="AA677" s="1076" t="n"/>
      <c r="AB677" s="1076" t="n"/>
      <c r="AC677" s="1076" t="n"/>
      <c r="AD677" s="1076" t="n"/>
      <c r="AE677" s="1076" t="n"/>
    </row>
    <row r="678" ht="12.75" customHeight="1" s="789">
      <c r="A678" s="1076" t="n"/>
      <c r="B678" s="1076" t="n"/>
      <c r="C678" s="1076" t="n"/>
      <c r="D678" s="1076" t="n"/>
      <c r="E678" s="1076" t="n"/>
      <c r="F678" s="1076" t="n"/>
      <c r="G678" s="1076" t="n"/>
      <c r="H678" s="1076" t="n"/>
      <c r="I678" s="1076" t="n"/>
      <c r="J678" s="1076" t="n"/>
      <c r="K678" s="1076" t="n"/>
      <c r="L678" s="1076" t="n"/>
      <c r="M678" s="1076" t="n"/>
      <c r="N678" s="1076" t="n"/>
      <c r="O678" s="1076" t="n"/>
      <c r="P678" s="1076" t="n"/>
      <c r="Q678" s="1076" t="n"/>
      <c r="R678" s="1076" t="n"/>
      <c r="S678" s="1076" t="n"/>
      <c r="T678" s="1076" t="n"/>
      <c r="U678" s="1076" t="n"/>
      <c r="V678" s="1076" t="n"/>
      <c r="W678" s="1076" t="n"/>
      <c r="X678" s="1076" t="n"/>
      <c r="Y678" s="1076" t="n"/>
      <c r="Z678" s="1076" t="n"/>
      <c r="AA678" s="1076" t="n"/>
      <c r="AB678" s="1076" t="n"/>
      <c r="AC678" s="1076" t="n"/>
      <c r="AD678" s="1076" t="n"/>
      <c r="AE678" s="1076" t="n"/>
    </row>
    <row r="679" ht="12.75" customHeight="1" s="789">
      <c r="A679" s="1076" t="n"/>
      <c r="B679" s="1076" t="n"/>
      <c r="C679" s="1076" t="n"/>
      <c r="D679" s="1076" t="n"/>
      <c r="E679" s="1076" t="n"/>
      <c r="F679" s="1076" t="n"/>
      <c r="G679" s="1076" t="n"/>
      <c r="H679" s="1076" t="n"/>
      <c r="I679" s="1076" t="n"/>
      <c r="J679" s="1076" t="n"/>
      <c r="K679" s="1076" t="n"/>
      <c r="L679" s="1076" t="n"/>
      <c r="M679" s="1076" t="n"/>
      <c r="N679" s="1076" t="n"/>
      <c r="O679" s="1076" t="n"/>
      <c r="P679" s="1076" t="n"/>
      <c r="Q679" s="1076" t="n"/>
      <c r="R679" s="1076" t="n"/>
      <c r="S679" s="1076" t="n"/>
      <c r="T679" s="1076" t="n"/>
      <c r="U679" s="1076" t="n"/>
      <c r="V679" s="1076" t="n"/>
      <c r="W679" s="1076" t="n"/>
      <c r="X679" s="1076" t="n"/>
      <c r="Y679" s="1076" t="n"/>
      <c r="Z679" s="1076" t="n"/>
      <c r="AA679" s="1076" t="n"/>
      <c r="AB679" s="1076" t="n"/>
      <c r="AC679" s="1076" t="n"/>
      <c r="AD679" s="1076" t="n"/>
      <c r="AE679" s="1076" t="n"/>
    </row>
    <row r="680" ht="12.75" customHeight="1" s="789">
      <c r="A680" s="1076" t="n"/>
      <c r="B680" s="1076" t="n"/>
      <c r="C680" s="1076" t="n"/>
      <c r="D680" s="1076" t="n"/>
      <c r="E680" s="1076" t="n"/>
      <c r="F680" s="1076" t="n"/>
      <c r="G680" s="1076" t="n"/>
      <c r="H680" s="1076" t="n"/>
      <c r="I680" s="1076" t="n"/>
      <c r="J680" s="1076" t="n"/>
      <c r="K680" s="1076" t="n"/>
      <c r="L680" s="1076" t="n"/>
      <c r="M680" s="1076" t="n"/>
      <c r="N680" s="1076" t="n"/>
      <c r="O680" s="1076" t="n"/>
      <c r="P680" s="1076" t="n"/>
      <c r="Q680" s="1076" t="n"/>
      <c r="R680" s="1076" t="n"/>
      <c r="S680" s="1076" t="n"/>
      <c r="T680" s="1076" t="n"/>
      <c r="U680" s="1076" t="n"/>
      <c r="V680" s="1076" t="n"/>
      <c r="W680" s="1076" t="n"/>
      <c r="X680" s="1076" t="n"/>
      <c r="Y680" s="1076" t="n"/>
      <c r="Z680" s="1076" t="n"/>
      <c r="AA680" s="1076" t="n"/>
      <c r="AB680" s="1076" t="n"/>
      <c r="AC680" s="1076" t="n"/>
      <c r="AD680" s="1076" t="n"/>
      <c r="AE680" s="1076" t="n"/>
    </row>
    <row r="681" ht="12.75" customHeight="1" s="789">
      <c r="A681" s="1076" t="n"/>
      <c r="B681" s="1076" t="n"/>
      <c r="C681" s="1076" t="n"/>
      <c r="D681" s="1076" t="n"/>
      <c r="E681" s="1076" t="n"/>
      <c r="F681" s="1076" t="n"/>
      <c r="G681" s="1076" t="n"/>
      <c r="H681" s="1076" t="n"/>
      <c r="I681" s="1076" t="n"/>
      <c r="J681" s="1076" t="n"/>
      <c r="K681" s="1076" t="n"/>
      <c r="L681" s="1076" t="n"/>
      <c r="M681" s="1076" t="n"/>
      <c r="N681" s="1076" t="n"/>
      <c r="O681" s="1076" t="n"/>
      <c r="P681" s="1076" t="n"/>
      <c r="Q681" s="1076" t="n"/>
      <c r="R681" s="1076" t="n"/>
      <c r="S681" s="1076" t="n"/>
      <c r="T681" s="1076" t="n"/>
      <c r="U681" s="1076" t="n"/>
      <c r="V681" s="1076" t="n"/>
      <c r="W681" s="1076" t="n"/>
      <c r="X681" s="1076" t="n"/>
      <c r="Y681" s="1076" t="n"/>
      <c r="Z681" s="1076" t="n"/>
      <c r="AA681" s="1076" t="n"/>
      <c r="AB681" s="1076" t="n"/>
      <c r="AC681" s="1076" t="n"/>
      <c r="AD681" s="1076" t="n"/>
      <c r="AE681" s="1076" t="n"/>
    </row>
    <row r="682" ht="12.75" customHeight="1" s="789">
      <c r="A682" s="1076" t="n"/>
      <c r="B682" s="1076" t="n"/>
      <c r="C682" s="1076" t="n"/>
      <c r="D682" s="1076" t="n"/>
      <c r="E682" s="1076" t="n"/>
      <c r="F682" s="1076" t="n"/>
      <c r="G682" s="1076" t="n"/>
      <c r="H682" s="1076" t="n"/>
      <c r="I682" s="1076" t="n"/>
      <c r="J682" s="1076" t="n"/>
      <c r="K682" s="1076" t="n"/>
      <c r="L682" s="1076" t="n"/>
      <c r="M682" s="1076" t="n"/>
      <c r="N682" s="1076" t="n"/>
      <c r="O682" s="1076" t="n"/>
      <c r="P682" s="1076" t="n"/>
      <c r="Q682" s="1076" t="n"/>
      <c r="R682" s="1076" t="n"/>
      <c r="S682" s="1076" t="n"/>
      <c r="T682" s="1076" t="n"/>
      <c r="U682" s="1076" t="n"/>
      <c r="V682" s="1076" t="n"/>
      <c r="W682" s="1076" t="n"/>
      <c r="X682" s="1076" t="n"/>
      <c r="Y682" s="1076" t="n"/>
      <c r="Z682" s="1076" t="n"/>
      <c r="AA682" s="1076" t="n"/>
      <c r="AB682" s="1076" t="n"/>
      <c r="AC682" s="1076" t="n"/>
      <c r="AD682" s="1076" t="n"/>
      <c r="AE682" s="1076" t="n"/>
    </row>
    <row r="683" ht="12.75" customHeight="1" s="789">
      <c r="A683" s="1076" t="n"/>
      <c r="B683" s="1076" t="n"/>
      <c r="C683" s="1076" t="n"/>
      <c r="D683" s="1076" t="n"/>
      <c r="E683" s="1076" t="n"/>
      <c r="F683" s="1076" t="n"/>
      <c r="G683" s="1076" t="n"/>
      <c r="H683" s="1076" t="n"/>
      <c r="I683" s="1076" t="n"/>
      <c r="J683" s="1076" t="n"/>
      <c r="K683" s="1076" t="n"/>
      <c r="L683" s="1076" t="n"/>
      <c r="M683" s="1076" t="n"/>
      <c r="N683" s="1076" t="n"/>
      <c r="O683" s="1076" t="n"/>
      <c r="P683" s="1076" t="n"/>
      <c r="Q683" s="1076" t="n"/>
      <c r="R683" s="1076" t="n"/>
      <c r="S683" s="1076" t="n"/>
      <c r="T683" s="1076" t="n"/>
      <c r="U683" s="1076" t="n"/>
      <c r="V683" s="1076" t="n"/>
      <c r="W683" s="1076" t="n"/>
      <c r="X683" s="1076" t="n"/>
      <c r="Y683" s="1076" t="n"/>
      <c r="Z683" s="1076" t="n"/>
      <c r="AA683" s="1076" t="n"/>
      <c r="AB683" s="1076" t="n"/>
      <c r="AC683" s="1076" t="n"/>
      <c r="AD683" s="1076" t="n"/>
      <c r="AE683" s="1076" t="n"/>
    </row>
    <row r="684" ht="12.75" customHeight="1" s="789">
      <c r="A684" s="1076" t="n"/>
      <c r="B684" s="1076" t="n"/>
      <c r="C684" s="1076" t="n"/>
      <c r="D684" s="1076" t="n"/>
      <c r="E684" s="1076" t="n"/>
      <c r="F684" s="1076" t="n"/>
      <c r="G684" s="1076" t="n"/>
      <c r="H684" s="1076" t="n"/>
      <c r="I684" s="1076" t="n"/>
      <c r="J684" s="1076" t="n"/>
      <c r="K684" s="1076" t="n"/>
      <c r="L684" s="1076" t="n"/>
      <c r="M684" s="1076" t="n"/>
      <c r="N684" s="1076" t="n"/>
      <c r="O684" s="1076" t="n"/>
      <c r="P684" s="1076" t="n"/>
      <c r="Q684" s="1076" t="n"/>
      <c r="R684" s="1076" t="n"/>
      <c r="S684" s="1076" t="n"/>
      <c r="T684" s="1076" t="n"/>
      <c r="U684" s="1076" t="n"/>
      <c r="V684" s="1076" t="n"/>
      <c r="W684" s="1076" t="n"/>
      <c r="X684" s="1076" t="n"/>
      <c r="Y684" s="1076" t="n"/>
      <c r="Z684" s="1076" t="n"/>
      <c r="AA684" s="1076" t="n"/>
      <c r="AB684" s="1076" t="n"/>
      <c r="AC684" s="1076" t="n"/>
      <c r="AD684" s="1076" t="n"/>
      <c r="AE684" s="1076" t="n"/>
    </row>
    <row r="685" ht="12.75" customHeight="1" s="789">
      <c r="A685" s="1076" t="n"/>
      <c r="B685" s="1076" t="n"/>
      <c r="C685" s="1076" t="n"/>
      <c r="D685" s="1076" t="n"/>
      <c r="E685" s="1076" t="n"/>
      <c r="F685" s="1076" t="n"/>
      <c r="G685" s="1076" t="n"/>
      <c r="H685" s="1076" t="n"/>
      <c r="I685" s="1076" t="n"/>
      <c r="J685" s="1076" t="n"/>
      <c r="K685" s="1076" t="n"/>
      <c r="L685" s="1076" t="n"/>
      <c r="M685" s="1076" t="n"/>
      <c r="N685" s="1076" t="n"/>
      <c r="O685" s="1076" t="n"/>
      <c r="P685" s="1076" t="n"/>
      <c r="Q685" s="1076" t="n"/>
      <c r="R685" s="1076" t="n"/>
      <c r="S685" s="1076" t="n"/>
      <c r="T685" s="1076" t="n"/>
      <c r="U685" s="1076" t="n"/>
      <c r="V685" s="1076" t="n"/>
      <c r="W685" s="1076" t="n"/>
      <c r="X685" s="1076" t="n"/>
      <c r="Y685" s="1076" t="n"/>
      <c r="Z685" s="1076" t="n"/>
      <c r="AA685" s="1076" t="n"/>
      <c r="AB685" s="1076" t="n"/>
      <c r="AC685" s="1076" t="n"/>
      <c r="AD685" s="1076" t="n"/>
      <c r="AE685" s="1076" t="n"/>
    </row>
    <row r="686" ht="12.75" customHeight="1" s="789">
      <c r="A686" s="1076" t="n"/>
      <c r="B686" s="1076" t="n"/>
      <c r="C686" s="1076" t="n"/>
      <c r="D686" s="1076" t="n"/>
      <c r="E686" s="1076" t="n"/>
      <c r="F686" s="1076" t="n"/>
      <c r="G686" s="1076" t="n"/>
      <c r="H686" s="1076" t="n"/>
      <c r="I686" s="1076" t="n"/>
      <c r="J686" s="1076" t="n"/>
      <c r="K686" s="1076" t="n"/>
      <c r="L686" s="1076" t="n"/>
      <c r="M686" s="1076" t="n"/>
      <c r="N686" s="1076" t="n"/>
      <c r="O686" s="1076" t="n"/>
      <c r="P686" s="1076" t="n"/>
      <c r="Q686" s="1076" t="n"/>
      <c r="R686" s="1076" t="n"/>
      <c r="S686" s="1076" t="n"/>
      <c r="T686" s="1076" t="n"/>
      <c r="U686" s="1076" t="n"/>
      <c r="V686" s="1076" t="n"/>
      <c r="W686" s="1076" t="n"/>
      <c r="X686" s="1076" t="n"/>
      <c r="Y686" s="1076" t="n"/>
      <c r="Z686" s="1076" t="n"/>
      <c r="AA686" s="1076" t="n"/>
      <c r="AB686" s="1076" t="n"/>
      <c r="AC686" s="1076" t="n"/>
      <c r="AD686" s="1076" t="n"/>
      <c r="AE686" s="1076" t="n"/>
    </row>
    <row r="687" ht="12.75" customHeight="1" s="789">
      <c r="A687" s="1076" t="n"/>
      <c r="B687" s="1076" t="n"/>
      <c r="C687" s="1076" t="n"/>
      <c r="D687" s="1076" t="n"/>
      <c r="E687" s="1076" t="n"/>
      <c r="F687" s="1076" t="n"/>
      <c r="G687" s="1076" t="n"/>
      <c r="H687" s="1076" t="n"/>
      <c r="I687" s="1076" t="n"/>
      <c r="J687" s="1076" t="n"/>
      <c r="K687" s="1076" t="n"/>
      <c r="L687" s="1076" t="n"/>
      <c r="M687" s="1076" t="n"/>
      <c r="N687" s="1076" t="n"/>
      <c r="O687" s="1076" t="n"/>
      <c r="P687" s="1076" t="n"/>
      <c r="Q687" s="1076" t="n"/>
      <c r="R687" s="1076" t="n"/>
      <c r="S687" s="1076" t="n"/>
      <c r="T687" s="1076" t="n"/>
      <c r="U687" s="1076" t="n"/>
      <c r="V687" s="1076" t="n"/>
      <c r="W687" s="1076" t="n"/>
      <c r="X687" s="1076" t="n"/>
      <c r="Y687" s="1076" t="n"/>
      <c r="Z687" s="1076" t="n"/>
      <c r="AA687" s="1076" t="n"/>
      <c r="AB687" s="1076" t="n"/>
      <c r="AC687" s="1076" t="n"/>
      <c r="AD687" s="1076" t="n"/>
      <c r="AE687" s="1076" t="n"/>
    </row>
    <row r="688" ht="12.75" customHeight="1" s="789">
      <c r="A688" s="1076" t="n"/>
      <c r="B688" s="1076" t="n"/>
      <c r="C688" s="1076" t="n"/>
      <c r="D688" s="1076" t="n"/>
      <c r="E688" s="1076" t="n"/>
      <c r="F688" s="1076" t="n"/>
      <c r="G688" s="1076" t="n"/>
      <c r="H688" s="1076" t="n"/>
      <c r="I688" s="1076" t="n"/>
      <c r="J688" s="1076" t="n"/>
      <c r="K688" s="1076" t="n"/>
      <c r="L688" s="1076" t="n"/>
      <c r="M688" s="1076" t="n"/>
      <c r="N688" s="1076" t="n"/>
      <c r="O688" s="1076" t="n"/>
      <c r="P688" s="1076" t="n"/>
      <c r="Q688" s="1076" t="n"/>
      <c r="R688" s="1076" t="n"/>
      <c r="S688" s="1076" t="n"/>
      <c r="T688" s="1076" t="n"/>
      <c r="U688" s="1076" t="n"/>
      <c r="V688" s="1076" t="n"/>
      <c r="W688" s="1076" t="n"/>
      <c r="X688" s="1076" t="n"/>
      <c r="Y688" s="1076" t="n"/>
      <c r="Z688" s="1076" t="n"/>
      <c r="AA688" s="1076" t="n"/>
      <c r="AB688" s="1076" t="n"/>
      <c r="AC688" s="1076" t="n"/>
      <c r="AD688" s="1076" t="n"/>
      <c r="AE688" s="1076" t="n"/>
    </row>
    <row r="689" ht="12.75" customHeight="1" s="789">
      <c r="A689" s="1076" t="n"/>
      <c r="B689" s="1076" t="n"/>
      <c r="C689" s="1076" t="n"/>
      <c r="D689" s="1076" t="n"/>
      <c r="E689" s="1076" t="n"/>
      <c r="F689" s="1076" t="n"/>
      <c r="G689" s="1076" t="n"/>
      <c r="H689" s="1076" t="n"/>
      <c r="I689" s="1076" t="n"/>
      <c r="J689" s="1076" t="n"/>
      <c r="K689" s="1076" t="n"/>
      <c r="L689" s="1076" t="n"/>
      <c r="M689" s="1076" t="n"/>
      <c r="N689" s="1076" t="n"/>
      <c r="O689" s="1076" t="n"/>
      <c r="P689" s="1076" t="n"/>
      <c r="Q689" s="1076" t="n"/>
      <c r="R689" s="1076" t="n"/>
      <c r="S689" s="1076" t="n"/>
      <c r="T689" s="1076" t="n"/>
      <c r="U689" s="1076" t="n"/>
      <c r="V689" s="1076" t="n"/>
      <c r="W689" s="1076" t="n"/>
      <c r="X689" s="1076" t="n"/>
      <c r="Y689" s="1076" t="n"/>
      <c r="Z689" s="1076" t="n"/>
      <c r="AA689" s="1076" t="n"/>
      <c r="AB689" s="1076" t="n"/>
      <c r="AC689" s="1076" t="n"/>
      <c r="AD689" s="1076" t="n"/>
      <c r="AE689" s="1076" t="n"/>
    </row>
    <row r="690" ht="12.75" customHeight="1" s="789">
      <c r="A690" s="1076" t="n"/>
      <c r="B690" s="1076" t="n"/>
      <c r="C690" s="1076" t="n"/>
      <c r="D690" s="1076" t="n"/>
      <c r="E690" s="1076" t="n"/>
      <c r="F690" s="1076" t="n"/>
      <c r="G690" s="1076" t="n"/>
      <c r="H690" s="1076" t="n"/>
      <c r="I690" s="1076" t="n"/>
      <c r="J690" s="1076" t="n"/>
      <c r="K690" s="1076" t="n"/>
      <c r="L690" s="1076" t="n"/>
      <c r="M690" s="1076" t="n"/>
      <c r="N690" s="1076" t="n"/>
      <c r="O690" s="1076" t="n"/>
      <c r="P690" s="1076" t="n"/>
      <c r="Q690" s="1076" t="n"/>
      <c r="R690" s="1076" t="n"/>
      <c r="S690" s="1076" t="n"/>
      <c r="T690" s="1076" t="n"/>
      <c r="U690" s="1076" t="n"/>
      <c r="V690" s="1076" t="n"/>
      <c r="W690" s="1076" t="n"/>
      <c r="X690" s="1076" t="n"/>
      <c r="Y690" s="1076" t="n"/>
      <c r="Z690" s="1076" t="n"/>
      <c r="AA690" s="1076" t="n"/>
      <c r="AB690" s="1076" t="n"/>
      <c r="AC690" s="1076" t="n"/>
      <c r="AD690" s="1076" t="n"/>
      <c r="AE690" s="1076" t="n"/>
    </row>
    <row r="691" ht="12.75" customHeight="1" s="789">
      <c r="A691" s="1076" t="n"/>
      <c r="B691" s="1076" t="n"/>
      <c r="C691" s="1076" t="n"/>
      <c r="D691" s="1076" t="n"/>
      <c r="E691" s="1076" t="n"/>
      <c r="F691" s="1076" t="n"/>
      <c r="G691" s="1076" t="n"/>
      <c r="H691" s="1076" t="n"/>
      <c r="I691" s="1076" t="n"/>
      <c r="J691" s="1076" t="n"/>
      <c r="K691" s="1076" t="n"/>
      <c r="L691" s="1076" t="n"/>
      <c r="M691" s="1076" t="n"/>
      <c r="N691" s="1076" t="n"/>
      <c r="O691" s="1076" t="n"/>
      <c r="P691" s="1076" t="n"/>
      <c r="Q691" s="1076" t="n"/>
      <c r="R691" s="1076" t="n"/>
      <c r="S691" s="1076" t="n"/>
      <c r="T691" s="1076" t="n"/>
      <c r="U691" s="1076" t="n"/>
      <c r="V691" s="1076" t="n"/>
      <c r="W691" s="1076" t="n"/>
      <c r="X691" s="1076" t="n"/>
      <c r="Y691" s="1076" t="n"/>
      <c r="Z691" s="1076" t="n"/>
      <c r="AA691" s="1076" t="n"/>
      <c r="AB691" s="1076" t="n"/>
      <c r="AC691" s="1076" t="n"/>
      <c r="AD691" s="1076" t="n"/>
      <c r="AE691" s="1076" t="n"/>
    </row>
    <row r="692" ht="12.75" customHeight="1" s="789">
      <c r="A692" s="1076" t="n"/>
      <c r="B692" s="1076" t="n"/>
      <c r="C692" s="1076" t="n"/>
      <c r="D692" s="1076" t="n"/>
      <c r="E692" s="1076" t="n"/>
      <c r="F692" s="1076" t="n"/>
      <c r="G692" s="1076" t="n"/>
      <c r="H692" s="1076" t="n"/>
      <c r="I692" s="1076" t="n"/>
      <c r="J692" s="1076" t="n"/>
      <c r="K692" s="1076" t="n"/>
      <c r="L692" s="1076" t="n"/>
      <c r="M692" s="1076" t="n"/>
      <c r="N692" s="1076" t="n"/>
      <c r="O692" s="1076" t="n"/>
      <c r="P692" s="1076" t="n"/>
      <c r="Q692" s="1076" t="n"/>
      <c r="R692" s="1076" t="n"/>
      <c r="S692" s="1076" t="n"/>
      <c r="T692" s="1076" t="n"/>
      <c r="U692" s="1076" t="n"/>
      <c r="V692" s="1076" t="n"/>
      <c r="W692" s="1076" t="n"/>
      <c r="X692" s="1076" t="n"/>
      <c r="Y692" s="1076" t="n"/>
      <c r="Z692" s="1076" t="n"/>
      <c r="AA692" s="1076" t="n"/>
      <c r="AB692" s="1076" t="n"/>
      <c r="AC692" s="1076" t="n"/>
      <c r="AD692" s="1076" t="n"/>
      <c r="AE692" s="1076" t="n"/>
    </row>
    <row r="693" ht="12.75" customHeight="1" s="789">
      <c r="A693" s="1076" t="n"/>
      <c r="B693" s="1076" t="n"/>
      <c r="C693" s="1076" t="n"/>
      <c r="D693" s="1076" t="n"/>
      <c r="E693" s="1076" t="n"/>
      <c r="F693" s="1076" t="n"/>
      <c r="G693" s="1076" t="n"/>
      <c r="H693" s="1076" t="n"/>
      <c r="I693" s="1076" t="n"/>
      <c r="J693" s="1076" t="n"/>
      <c r="K693" s="1076" t="n"/>
      <c r="L693" s="1076" t="n"/>
      <c r="M693" s="1076" t="n"/>
      <c r="N693" s="1076" t="n"/>
      <c r="O693" s="1076" t="n"/>
      <c r="P693" s="1076" t="n"/>
      <c r="Q693" s="1076" t="n"/>
      <c r="R693" s="1076" t="n"/>
      <c r="S693" s="1076" t="n"/>
      <c r="T693" s="1076" t="n"/>
      <c r="U693" s="1076" t="n"/>
      <c r="V693" s="1076" t="n"/>
      <c r="W693" s="1076" t="n"/>
      <c r="X693" s="1076" t="n"/>
      <c r="Y693" s="1076" t="n"/>
      <c r="Z693" s="1076" t="n"/>
      <c r="AA693" s="1076" t="n"/>
      <c r="AB693" s="1076" t="n"/>
      <c r="AC693" s="1076" t="n"/>
      <c r="AD693" s="1076" t="n"/>
      <c r="AE693" s="1076" t="n"/>
    </row>
    <row r="694" ht="12.75" customHeight="1" s="789">
      <c r="A694" s="1076" t="n"/>
      <c r="B694" s="1076" t="n"/>
      <c r="C694" s="1076" t="n"/>
      <c r="D694" s="1076" t="n"/>
      <c r="E694" s="1076" t="n"/>
      <c r="F694" s="1076" t="n"/>
      <c r="G694" s="1076" t="n"/>
      <c r="H694" s="1076" t="n"/>
      <c r="I694" s="1076" t="n"/>
      <c r="J694" s="1076" t="n"/>
      <c r="K694" s="1076" t="n"/>
      <c r="L694" s="1076" t="n"/>
      <c r="M694" s="1076" t="n"/>
      <c r="N694" s="1076" t="n"/>
      <c r="O694" s="1076" t="n"/>
      <c r="P694" s="1076" t="n"/>
      <c r="Q694" s="1076" t="n"/>
      <c r="R694" s="1076" t="n"/>
      <c r="S694" s="1076" t="n"/>
      <c r="T694" s="1076" t="n"/>
      <c r="U694" s="1076" t="n"/>
      <c r="V694" s="1076" t="n"/>
      <c r="W694" s="1076" t="n"/>
      <c r="X694" s="1076" t="n"/>
      <c r="Y694" s="1076" t="n"/>
      <c r="Z694" s="1076" t="n"/>
      <c r="AA694" s="1076" t="n"/>
      <c r="AB694" s="1076" t="n"/>
      <c r="AC694" s="1076" t="n"/>
      <c r="AD694" s="1076" t="n"/>
      <c r="AE694" s="1076" t="n"/>
    </row>
    <row r="695" ht="12.75" customHeight="1" s="789">
      <c r="A695" s="1076" t="n"/>
      <c r="B695" s="1076" t="n"/>
      <c r="C695" s="1076" t="n"/>
      <c r="D695" s="1076" t="n"/>
      <c r="E695" s="1076" t="n"/>
      <c r="F695" s="1076" t="n"/>
      <c r="G695" s="1076" t="n"/>
      <c r="H695" s="1076" t="n"/>
      <c r="I695" s="1076" t="n"/>
      <c r="J695" s="1076" t="n"/>
      <c r="K695" s="1076" t="n"/>
      <c r="L695" s="1076" t="n"/>
      <c r="M695" s="1076" t="n"/>
      <c r="N695" s="1076" t="n"/>
      <c r="O695" s="1076" t="n"/>
      <c r="P695" s="1076" t="n"/>
      <c r="Q695" s="1076" t="n"/>
      <c r="R695" s="1076" t="n"/>
      <c r="S695" s="1076" t="n"/>
      <c r="T695" s="1076" t="n"/>
      <c r="U695" s="1076" t="n"/>
      <c r="V695" s="1076" t="n"/>
      <c r="W695" s="1076" t="n"/>
      <c r="X695" s="1076" t="n"/>
      <c r="Y695" s="1076" t="n"/>
      <c r="Z695" s="1076" t="n"/>
      <c r="AA695" s="1076" t="n"/>
      <c r="AB695" s="1076" t="n"/>
      <c r="AC695" s="1076" t="n"/>
      <c r="AD695" s="1076" t="n"/>
      <c r="AE695" s="1076" t="n"/>
    </row>
    <row r="696" ht="12.75" customHeight="1" s="789">
      <c r="A696" s="1076" t="n"/>
      <c r="B696" s="1076" t="n"/>
      <c r="C696" s="1076" t="n"/>
      <c r="D696" s="1076" t="n"/>
      <c r="E696" s="1076" t="n"/>
      <c r="F696" s="1076" t="n"/>
      <c r="G696" s="1076" t="n"/>
      <c r="H696" s="1076" t="n"/>
      <c r="I696" s="1076" t="n"/>
      <c r="J696" s="1076" t="n"/>
      <c r="K696" s="1076" t="n"/>
      <c r="L696" s="1076" t="n"/>
      <c r="M696" s="1076" t="n"/>
      <c r="N696" s="1076" t="n"/>
      <c r="O696" s="1076" t="n"/>
      <c r="P696" s="1076" t="n"/>
      <c r="Q696" s="1076" t="n"/>
      <c r="R696" s="1076" t="n"/>
      <c r="S696" s="1076" t="n"/>
      <c r="T696" s="1076" t="n"/>
      <c r="U696" s="1076" t="n"/>
      <c r="V696" s="1076" t="n"/>
      <c r="W696" s="1076" t="n"/>
      <c r="X696" s="1076" t="n"/>
      <c r="Y696" s="1076" t="n"/>
      <c r="Z696" s="1076" t="n"/>
      <c r="AA696" s="1076" t="n"/>
      <c r="AB696" s="1076" t="n"/>
      <c r="AC696" s="1076" t="n"/>
      <c r="AD696" s="1076" t="n"/>
      <c r="AE696" s="1076" t="n"/>
    </row>
    <row r="697" ht="12.75" customHeight="1" s="789">
      <c r="A697" s="1076" t="n"/>
      <c r="B697" s="1076" t="n"/>
      <c r="C697" s="1076" t="n"/>
      <c r="D697" s="1076" t="n"/>
      <c r="E697" s="1076" t="n"/>
      <c r="F697" s="1076" t="n"/>
      <c r="G697" s="1076" t="n"/>
      <c r="H697" s="1076" t="n"/>
      <c r="I697" s="1076" t="n"/>
      <c r="J697" s="1076" t="n"/>
      <c r="K697" s="1076" t="n"/>
      <c r="L697" s="1076" t="n"/>
      <c r="M697" s="1076" t="n"/>
      <c r="N697" s="1076" t="n"/>
      <c r="O697" s="1076" t="n"/>
      <c r="P697" s="1076" t="n"/>
      <c r="Q697" s="1076" t="n"/>
      <c r="R697" s="1076" t="n"/>
      <c r="S697" s="1076" t="n"/>
      <c r="T697" s="1076" t="n"/>
      <c r="U697" s="1076" t="n"/>
      <c r="V697" s="1076" t="n"/>
      <c r="W697" s="1076" t="n"/>
      <c r="X697" s="1076" t="n"/>
      <c r="Y697" s="1076" t="n"/>
      <c r="Z697" s="1076" t="n"/>
      <c r="AA697" s="1076" t="n"/>
      <c r="AB697" s="1076" t="n"/>
      <c r="AC697" s="1076" t="n"/>
      <c r="AD697" s="1076" t="n"/>
      <c r="AE697" s="1076" t="n"/>
    </row>
    <row r="698" ht="12.75" customHeight="1" s="789">
      <c r="A698" s="1076" t="n"/>
      <c r="B698" s="1076" t="n"/>
      <c r="C698" s="1076" t="n"/>
      <c r="D698" s="1076" t="n"/>
      <c r="E698" s="1076" t="n"/>
      <c r="F698" s="1076" t="n"/>
      <c r="G698" s="1076" t="n"/>
      <c r="H698" s="1076" t="n"/>
      <c r="I698" s="1076" t="n"/>
      <c r="J698" s="1076" t="n"/>
      <c r="K698" s="1076" t="n"/>
      <c r="L698" s="1076" t="n"/>
      <c r="M698" s="1076" t="n"/>
      <c r="N698" s="1076" t="n"/>
      <c r="O698" s="1076" t="n"/>
      <c r="P698" s="1076" t="n"/>
      <c r="Q698" s="1076" t="n"/>
      <c r="R698" s="1076" t="n"/>
      <c r="S698" s="1076" t="n"/>
      <c r="T698" s="1076" t="n"/>
      <c r="U698" s="1076" t="n"/>
      <c r="V698" s="1076" t="n"/>
      <c r="W698" s="1076" t="n"/>
      <c r="X698" s="1076" t="n"/>
      <c r="Y698" s="1076" t="n"/>
      <c r="Z698" s="1076" t="n"/>
      <c r="AA698" s="1076" t="n"/>
      <c r="AB698" s="1076" t="n"/>
      <c r="AC698" s="1076" t="n"/>
      <c r="AD698" s="1076" t="n"/>
      <c r="AE698" s="1076" t="n"/>
    </row>
    <row r="699" ht="12.75" customHeight="1" s="789">
      <c r="A699" s="1076" t="n"/>
      <c r="B699" s="1076" t="n"/>
      <c r="C699" s="1076" t="n"/>
      <c r="D699" s="1076" t="n"/>
      <c r="E699" s="1076" t="n"/>
      <c r="F699" s="1076" t="n"/>
      <c r="G699" s="1076" t="n"/>
      <c r="H699" s="1076" t="n"/>
      <c r="I699" s="1076" t="n"/>
      <c r="J699" s="1076" t="n"/>
      <c r="K699" s="1076" t="n"/>
      <c r="L699" s="1076" t="n"/>
      <c r="M699" s="1076" t="n"/>
      <c r="N699" s="1076" t="n"/>
      <c r="O699" s="1076" t="n"/>
      <c r="P699" s="1076" t="n"/>
      <c r="Q699" s="1076" t="n"/>
      <c r="R699" s="1076" t="n"/>
      <c r="S699" s="1076" t="n"/>
      <c r="T699" s="1076" t="n"/>
      <c r="U699" s="1076" t="n"/>
      <c r="V699" s="1076" t="n"/>
      <c r="W699" s="1076" t="n"/>
      <c r="X699" s="1076" t="n"/>
      <c r="Y699" s="1076" t="n"/>
      <c r="Z699" s="1076" t="n"/>
      <c r="AA699" s="1076" t="n"/>
      <c r="AB699" s="1076" t="n"/>
      <c r="AC699" s="1076" t="n"/>
      <c r="AD699" s="1076" t="n"/>
      <c r="AE699" s="1076" t="n"/>
    </row>
    <row r="700" ht="12.75" customHeight="1" s="789">
      <c r="A700" s="1076" t="n"/>
      <c r="B700" s="1076" t="n"/>
      <c r="C700" s="1076" t="n"/>
      <c r="D700" s="1076" t="n"/>
      <c r="E700" s="1076" t="n"/>
      <c r="F700" s="1076" t="n"/>
      <c r="G700" s="1076" t="n"/>
      <c r="H700" s="1076" t="n"/>
      <c r="I700" s="1076" t="n"/>
      <c r="J700" s="1076" t="n"/>
      <c r="K700" s="1076" t="n"/>
      <c r="L700" s="1076" t="n"/>
      <c r="M700" s="1076" t="n"/>
      <c r="N700" s="1076" t="n"/>
      <c r="O700" s="1076" t="n"/>
      <c r="P700" s="1076" t="n"/>
      <c r="Q700" s="1076" t="n"/>
      <c r="R700" s="1076" t="n"/>
      <c r="S700" s="1076" t="n"/>
      <c r="T700" s="1076" t="n"/>
      <c r="U700" s="1076" t="n"/>
      <c r="V700" s="1076" t="n"/>
      <c r="W700" s="1076" t="n"/>
      <c r="X700" s="1076" t="n"/>
      <c r="Y700" s="1076" t="n"/>
      <c r="Z700" s="1076" t="n"/>
      <c r="AA700" s="1076" t="n"/>
      <c r="AB700" s="1076" t="n"/>
      <c r="AC700" s="1076" t="n"/>
      <c r="AD700" s="1076" t="n"/>
      <c r="AE700" s="1076" t="n"/>
    </row>
    <row r="701" ht="12.75" customHeight="1" s="789">
      <c r="A701" s="1076" t="n"/>
      <c r="B701" s="1076" t="n"/>
      <c r="C701" s="1076" t="n"/>
      <c r="D701" s="1076" t="n"/>
      <c r="E701" s="1076" t="n"/>
      <c r="F701" s="1076" t="n"/>
      <c r="G701" s="1076" t="n"/>
      <c r="H701" s="1076" t="n"/>
      <c r="I701" s="1076" t="n"/>
      <c r="J701" s="1076" t="n"/>
      <c r="K701" s="1076" t="n"/>
      <c r="L701" s="1076" t="n"/>
      <c r="M701" s="1076" t="n"/>
      <c r="N701" s="1076" t="n"/>
      <c r="O701" s="1076" t="n"/>
      <c r="P701" s="1076" t="n"/>
      <c r="Q701" s="1076" t="n"/>
      <c r="R701" s="1076" t="n"/>
      <c r="S701" s="1076" t="n"/>
      <c r="T701" s="1076" t="n"/>
      <c r="U701" s="1076" t="n"/>
      <c r="V701" s="1076" t="n"/>
      <c r="W701" s="1076" t="n"/>
      <c r="X701" s="1076" t="n"/>
      <c r="Y701" s="1076" t="n"/>
      <c r="Z701" s="1076" t="n"/>
      <c r="AA701" s="1076" t="n"/>
      <c r="AB701" s="1076" t="n"/>
      <c r="AC701" s="1076" t="n"/>
      <c r="AD701" s="1076" t="n"/>
      <c r="AE701" s="1076" t="n"/>
    </row>
    <row r="702" ht="12.75" customHeight="1" s="789">
      <c r="A702" s="1076" t="n"/>
      <c r="B702" s="1076" t="n"/>
      <c r="C702" s="1076" t="n"/>
      <c r="D702" s="1076" t="n"/>
      <c r="E702" s="1076" t="n"/>
      <c r="F702" s="1076" t="n"/>
      <c r="G702" s="1076" t="n"/>
      <c r="H702" s="1076" t="n"/>
      <c r="I702" s="1076" t="n"/>
      <c r="J702" s="1076" t="n"/>
      <c r="K702" s="1076" t="n"/>
      <c r="L702" s="1076" t="n"/>
      <c r="M702" s="1076" t="n"/>
      <c r="N702" s="1076" t="n"/>
      <c r="O702" s="1076" t="n"/>
      <c r="P702" s="1076" t="n"/>
      <c r="Q702" s="1076" t="n"/>
      <c r="R702" s="1076" t="n"/>
      <c r="S702" s="1076" t="n"/>
      <c r="T702" s="1076" t="n"/>
      <c r="U702" s="1076" t="n"/>
      <c r="V702" s="1076" t="n"/>
      <c r="W702" s="1076" t="n"/>
      <c r="X702" s="1076" t="n"/>
      <c r="Y702" s="1076" t="n"/>
      <c r="Z702" s="1076" t="n"/>
      <c r="AA702" s="1076" t="n"/>
      <c r="AB702" s="1076" t="n"/>
      <c r="AC702" s="1076" t="n"/>
      <c r="AD702" s="1076" t="n"/>
      <c r="AE702" s="1076" t="n"/>
    </row>
    <row r="703" ht="12.75" customHeight="1" s="789">
      <c r="A703" s="1076" t="n"/>
      <c r="B703" s="1076" t="n"/>
      <c r="C703" s="1076" t="n"/>
      <c r="D703" s="1076" t="n"/>
      <c r="E703" s="1076" t="n"/>
      <c r="F703" s="1076" t="n"/>
      <c r="G703" s="1076" t="n"/>
      <c r="H703" s="1076" t="n"/>
      <c r="I703" s="1076" t="n"/>
      <c r="J703" s="1076" t="n"/>
      <c r="K703" s="1076" t="n"/>
      <c r="L703" s="1076" t="n"/>
      <c r="M703" s="1076" t="n"/>
      <c r="N703" s="1076" t="n"/>
      <c r="O703" s="1076" t="n"/>
      <c r="P703" s="1076" t="n"/>
      <c r="Q703" s="1076" t="n"/>
      <c r="R703" s="1076" t="n"/>
      <c r="S703" s="1076" t="n"/>
      <c r="T703" s="1076" t="n"/>
      <c r="U703" s="1076" t="n"/>
      <c r="V703" s="1076" t="n"/>
      <c r="W703" s="1076" t="n"/>
      <c r="X703" s="1076" t="n"/>
      <c r="Y703" s="1076" t="n"/>
      <c r="Z703" s="1076" t="n"/>
      <c r="AA703" s="1076" t="n"/>
      <c r="AB703" s="1076" t="n"/>
      <c r="AC703" s="1076" t="n"/>
      <c r="AD703" s="1076" t="n"/>
      <c r="AE703" s="1076" t="n"/>
    </row>
    <row r="704" ht="12.75" customHeight="1" s="789">
      <c r="A704" s="1076" t="n"/>
      <c r="B704" s="1076" t="n"/>
      <c r="C704" s="1076" t="n"/>
      <c r="D704" s="1076" t="n"/>
      <c r="E704" s="1076" t="n"/>
      <c r="F704" s="1076" t="n"/>
      <c r="G704" s="1076" t="n"/>
      <c r="H704" s="1076" t="n"/>
      <c r="I704" s="1076" t="n"/>
      <c r="J704" s="1076" t="n"/>
      <c r="K704" s="1076" t="n"/>
      <c r="L704" s="1076" t="n"/>
      <c r="M704" s="1076" t="n"/>
      <c r="N704" s="1076" t="n"/>
      <c r="O704" s="1076" t="n"/>
      <c r="P704" s="1076" t="n"/>
      <c r="Q704" s="1076" t="n"/>
      <c r="R704" s="1076" t="n"/>
      <c r="S704" s="1076" t="n"/>
      <c r="T704" s="1076" t="n"/>
      <c r="U704" s="1076" t="n"/>
      <c r="V704" s="1076" t="n"/>
      <c r="W704" s="1076" t="n"/>
      <c r="X704" s="1076" t="n"/>
      <c r="Y704" s="1076" t="n"/>
      <c r="Z704" s="1076" t="n"/>
      <c r="AA704" s="1076" t="n"/>
      <c r="AB704" s="1076" t="n"/>
      <c r="AC704" s="1076" t="n"/>
      <c r="AD704" s="1076" t="n"/>
      <c r="AE704" s="1076" t="n"/>
    </row>
    <row r="705" ht="12.75" customHeight="1" s="789">
      <c r="A705" s="1076" t="n"/>
      <c r="B705" s="1076" t="n"/>
      <c r="C705" s="1076" t="n"/>
      <c r="D705" s="1076" t="n"/>
      <c r="E705" s="1076" t="n"/>
      <c r="F705" s="1076" t="n"/>
      <c r="G705" s="1076" t="n"/>
      <c r="H705" s="1076" t="n"/>
      <c r="I705" s="1076" t="n"/>
      <c r="J705" s="1076" t="n"/>
      <c r="K705" s="1076" t="n"/>
      <c r="L705" s="1076" t="n"/>
      <c r="M705" s="1076" t="n"/>
      <c r="N705" s="1076" t="n"/>
      <c r="O705" s="1076" t="n"/>
      <c r="P705" s="1076" t="n"/>
      <c r="Q705" s="1076" t="n"/>
      <c r="R705" s="1076" t="n"/>
      <c r="S705" s="1076" t="n"/>
      <c r="T705" s="1076" t="n"/>
      <c r="U705" s="1076" t="n"/>
      <c r="V705" s="1076" t="n"/>
      <c r="W705" s="1076" t="n"/>
      <c r="X705" s="1076" t="n"/>
      <c r="Y705" s="1076" t="n"/>
      <c r="Z705" s="1076" t="n"/>
      <c r="AA705" s="1076" t="n"/>
      <c r="AB705" s="1076" t="n"/>
      <c r="AC705" s="1076" t="n"/>
      <c r="AD705" s="1076" t="n"/>
      <c r="AE705" s="1076" t="n"/>
    </row>
    <row r="706" ht="12.75" customHeight="1" s="789">
      <c r="A706" s="1076" t="n"/>
      <c r="B706" s="1076" t="n"/>
      <c r="C706" s="1076" t="n"/>
      <c r="D706" s="1076" t="n"/>
      <c r="E706" s="1076" t="n"/>
      <c r="F706" s="1076" t="n"/>
      <c r="G706" s="1076" t="n"/>
      <c r="H706" s="1076" t="n"/>
      <c r="I706" s="1076" t="n"/>
      <c r="J706" s="1076" t="n"/>
      <c r="K706" s="1076" t="n"/>
      <c r="L706" s="1076" t="n"/>
      <c r="M706" s="1076" t="n"/>
      <c r="N706" s="1076" t="n"/>
      <c r="O706" s="1076" t="n"/>
      <c r="P706" s="1076" t="n"/>
      <c r="Q706" s="1076" t="n"/>
      <c r="R706" s="1076" t="n"/>
      <c r="S706" s="1076" t="n"/>
      <c r="T706" s="1076" t="n"/>
      <c r="U706" s="1076" t="n"/>
      <c r="V706" s="1076" t="n"/>
      <c r="W706" s="1076" t="n"/>
      <c r="X706" s="1076" t="n"/>
      <c r="Y706" s="1076" t="n"/>
      <c r="Z706" s="1076" t="n"/>
      <c r="AA706" s="1076" t="n"/>
      <c r="AB706" s="1076" t="n"/>
      <c r="AC706" s="1076" t="n"/>
      <c r="AD706" s="1076" t="n"/>
      <c r="AE706" s="1076" t="n"/>
    </row>
    <row r="707" ht="12.75" customHeight="1" s="789">
      <c r="A707" s="1076" t="n"/>
      <c r="B707" s="1076" t="n"/>
      <c r="C707" s="1076" t="n"/>
      <c r="D707" s="1076" t="n"/>
      <c r="E707" s="1076" t="n"/>
      <c r="F707" s="1076" t="n"/>
      <c r="G707" s="1076" t="n"/>
      <c r="H707" s="1076" t="n"/>
      <c r="I707" s="1076" t="n"/>
      <c r="J707" s="1076" t="n"/>
      <c r="K707" s="1076" t="n"/>
      <c r="L707" s="1076" t="n"/>
      <c r="M707" s="1076" t="n"/>
      <c r="N707" s="1076" t="n"/>
      <c r="O707" s="1076" t="n"/>
      <c r="P707" s="1076" t="n"/>
      <c r="Q707" s="1076" t="n"/>
      <c r="R707" s="1076" t="n"/>
      <c r="S707" s="1076" t="n"/>
      <c r="T707" s="1076" t="n"/>
      <c r="U707" s="1076" t="n"/>
      <c r="V707" s="1076" t="n"/>
      <c r="W707" s="1076" t="n"/>
      <c r="X707" s="1076" t="n"/>
      <c r="Y707" s="1076" t="n"/>
      <c r="Z707" s="1076" t="n"/>
      <c r="AA707" s="1076" t="n"/>
      <c r="AB707" s="1076" t="n"/>
      <c r="AC707" s="1076" t="n"/>
      <c r="AD707" s="1076" t="n"/>
      <c r="AE707" s="1076" t="n"/>
    </row>
    <row r="708" ht="12.75" customHeight="1" s="789">
      <c r="A708" s="1076" t="n"/>
      <c r="B708" s="1076" t="n"/>
      <c r="C708" s="1076" t="n"/>
      <c r="D708" s="1076" t="n"/>
      <c r="E708" s="1076" t="n"/>
      <c r="F708" s="1076" t="n"/>
      <c r="G708" s="1076" t="n"/>
      <c r="H708" s="1076" t="n"/>
      <c r="I708" s="1076" t="n"/>
      <c r="J708" s="1076" t="n"/>
      <c r="K708" s="1076" t="n"/>
      <c r="L708" s="1076" t="n"/>
      <c r="M708" s="1076" t="n"/>
      <c r="N708" s="1076" t="n"/>
      <c r="O708" s="1076" t="n"/>
      <c r="P708" s="1076" t="n"/>
      <c r="Q708" s="1076" t="n"/>
      <c r="R708" s="1076" t="n"/>
      <c r="S708" s="1076" t="n"/>
      <c r="T708" s="1076" t="n"/>
      <c r="U708" s="1076" t="n"/>
      <c r="V708" s="1076" t="n"/>
      <c r="W708" s="1076" t="n"/>
      <c r="X708" s="1076" t="n"/>
      <c r="Y708" s="1076" t="n"/>
      <c r="Z708" s="1076" t="n"/>
      <c r="AA708" s="1076" t="n"/>
      <c r="AB708" s="1076" t="n"/>
      <c r="AC708" s="1076" t="n"/>
      <c r="AD708" s="1076" t="n"/>
      <c r="AE708" s="1076" t="n"/>
    </row>
    <row r="709" ht="12.75" customHeight="1" s="789">
      <c r="A709" s="1076" t="n"/>
      <c r="B709" s="1076" t="n"/>
      <c r="C709" s="1076" t="n"/>
      <c r="D709" s="1076" t="n"/>
      <c r="E709" s="1076" t="n"/>
      <c r="F709" s="1076" t="n"/>
      <c r="G709" s="1076" t="n"/>
      <c r="H709" s="1076" t="n"/>
      <c r="I709" s="1076" t="n"/>
      <c r="J709" s="1076" t="n"/>
      <c r="K709" s="1076" t="n"/>
      <c r="L709" s="1076" t="n"/>
      <c r="M709" s="1076" t="n"/>
      <c r="N709" s="1076" t="n"/>
      <c r="O709" s="1076" t="n"/>
      <c r="P709" s="1076" t="n"/>
      <c r="Q709" s="1076" t="n"/>
      <c r="R709" s="1076" t="n"/>
      <c r="S709" s="1076" t="n"/>
      <c r="T709" s="1076" t="n"/>
      <c r="U709" s="1076" t="n"/>
      <c r="V709" s="1076" t="n"/>
      <c r="W709" s="1076" t="n"/>
      <c r="X709" s="1076" t="n"/>
      <c r="Y709" s="1076" t="n"/>
      <c r="Z709" s="1076" t="n"/>
      <c r="AA709" s="1076" t="n"/>
      <c r="AB709" s="1076" t="n"/>
      <c r="AC709" s="1076" t="n"/>
      <c r="AD709" s="1076" t="n"/>
      <c r="AE709" s="1076" t="n"/>
    </row>
    <row r="710" ht="12.75" customHeight="1" s="789">
      <c r="A710" s="1076" t="n"/>
      <c r="B710" s="1076" t="n"/>
      <c r="C710" s="1076" t="n"/>
      <c r="D710" s="1076" t="n"/>
      <c r="E710" s="1076" t="n"/>
      <c r="F710" s="1076" t="n"/>
      <c r="G710" s="1076" t="n"/>
      <c r="H710" s="1076" t="n"/>
      <c r="I710" s="1076" t="n"/>
      <c r="J710" s="1076" t="n"/>
      <c r="K710" s="1076" t="n"/>
      <c r="L710" s="1076" t="n"/>
      <c r="M710" s="1076" t="n"/>
      <c r="N710" s="1076" t="n"/>
      <c r="O710" s="1076" t="n"/>
      <c r="P710" s="1076" t="n"/>
      <c r="Q710" s="1076" t="n"/>
      <c r="R710" s="1076" t="n"/>
      <c r="S710" s="1076" t="n"/>
      <c r="T710" s="1076" t="n"/>
      <c r="U710" s="1076" t="n"/>
      <c r="V710" s="1076" t="n"/>
      <c r="W710" s="1076" t="n"/>
      <c r="X710" s="1076" t="n"/>
      <c r="Y710" s="1076" t="n"/>
      <c r="Z710" s="1076" t="n"/>
      <c r="AA710" s="1076" t="n"/>
      <c r="AB710" s="1076" t="n"/>
      <c r="AC710" s="1076" t="n"/>
      <c r="AD710" s="1076" t="n"/>
      <c r="AE710" s="1076" t="n"/>
    </row>
    <row r="711" ht="12.75" customHeight="1" s="789">
      <c r="A711" s="1076" t="n"/>
      <c r="B711" s="1076" t="n"/>
      <c r="C711" s="1076" t="n"/>
      <c r="D711" s="1076" t="n"/>
      <c r="E711" s="1076" t="n"/>
      <c r="F711" s="1076" t="n"/>
      <c r="G711" s="1076" t="n"/>
      <c r="H711" s="1076" t="n"/>
      <c r="I711" s="1076" t="n"/>
      <c r="J711" s="1076" t="n"/>
      <c r="K711" s="1076" t="n"/>
      <c r="L711" s="1076" t="n"/>
      <c r="M711" s="1076" t="n"/>
      <c r="N711" s="1076" t="n"/>
      <c r="O711" s="1076" t="n"/>
      <c r="P711" s="1076" t="n"/>
      <c r="Q711" s="1076" t="n"/>
      <c r="R711" s="1076" t="n"/>
      <c r="S711" s="1076" t="n"/>
      <c r="T711" s="1076" t="n"/>
      <c r="U711" s="1076" t="n"/>
      <c r="V711" s="1076" t="n"/>
      <c r="W711" s="1076" t="n"/>
      <c r="X711" s="1076" t="n"/>
      <c r="Y711" s="1076" t="n"/>
      <c r="Z711" s="1076" t="n"/>
      <c r="AA711" s="1076" t="n"/>
      <c r="AB711" s="1076" t="n"/>
      <c r="AC711" s="1076" t="n"/>
      <c r="AD711" s="1076" t="n"/>
      <c r="AE711" s="1076" t="n"/>
    </row>
    <row r="712" ht="12.75" customHeight="1" s="789">
      <c r="A712" s="1076" t="n"/>
      <c r="B712" s="1076" t="n"/>
      <c r="C712" s="1076" t="n"/>
      <c r="D712" s="1076" t="n"/>
      <c r="E712" s="1076" t="n"/>
      <c r="F712" s="1076" t="n"/>
      <c r="G712" s="1076" t="n"/>
      <c r="H712" s="1076" t="n"/>
      <c r="I712" s="1076" t="n"/>
      <c r="J712" s="1076" t="n"/>
      <c r="K712" s="1076" t="n"/>
      <c r="L712" s="1076" t="n"/>
      <c r="M712" s="1076" t="n"/>
      <c r="N712" s="1076" t="n"/>
      <c r="O712" s="1076" t="n"/>
      <c r="P712" s="1076" t="n"/>
      <c r="Q712" s="1076" t="n"/>
      <c r="R712" s="1076" t="n"/>
      <c r="S712" s="1076" t="n"/>
      <c r="T712" s="1076" t="n"/>
      <c r="U712" s="1076" t="n"/>
      <c r="V712" s="1076" t="n"/>
      <c r="W712" s="1076" t="n"/>
      <c r="X712" s="1076" t="n"/>
      <c r="Y712" s="1076" t="n"/>
      <c r="Z712" s="1076" t="n"/>
      <c r="AA712" s="1076" t="n"/>
      <c r="AB712" s="1076" t="n"/>
      <c r="AC712" s="1076" t="n"/>
      <c r="AD712" s="1076" t="n"/>
      <c r="AE712" s="1076" t="n"/>
    </row>
    <row r="713" ht="12.75" customHeight="1" s="789">
      <c r="A713" s="1076" t="n"/>
      <c r="B713" s="1076" t="n"/>
      <c r="C713" s="1076" t="n"/>
      <c r="D713" s="1076" t="n"/>
      <c r="E713" s="1076" t="n"/>
      <c r="F713" s="1076" t="n"/>
      <c r="G713" s="1076" t="n"/>
      <c r="H713" s="1076" t="n"/>
      <c r="I713" s="1076" t="n"/>
      <c r="J713" s="1076" t="n"/>
      <c r="K713" s="1076" t="n"/>
      <c r="L713" s="1076" t="n"/>
      <c r="M713" s="1076" t="n"/>
      <c r="N713" s="1076" t="n"/>
      <c r="O713" s="1076" t="n"/>
      <c r="P713" s="1076" t="n"/>
      <c r="Q713" s="1076" t="n"/>
      <c r="R713" s="1076" t="n"/>
      <c r="S713" s="1076" t="n"/>
      <c r="T713" s="1076" t="n"/>
      <c r="U713" s="1076" t="n"/>
      <c r="V713" s="1076" t="n"/>
      <c r="W713" s="1076" t="n"/>
      <c r="X713" s="1076" t="n"/>
      <c r="Y713" s="1076" t="n"/>
      <c r="Z713" s="1076" t="n"/>
      <c r="AA713" s="1076" t="n"/>
      <c r="AB713" s="1076" t="n"/>
      <c r="AC713" s="1076" t="n"/>
      <c r="AD713" s="1076" t="n"/>
      <c r="AE713" s="1076" t="n"/>
    </row>
    <row r="714" ht="12.75" customHeight="1" s="789">
      <c r="A714" s="1076" t="n"/>
      <c r="B714" s="1076" t="n"/>
      <c r="C714" s="1076" t="n"/>
      <c r="D714" s="1076" t="n"/>
      <c r="E714" s="1076" t="n"/>
      <c r="F714" s="1076" t="n"/>
      <c r="G714" s="1076" t="n"/>
      <c r="H714" s="1076" t="n"/>
      <c r="I714" s="1076" t="n"/>
      <c r="J714" s="1076" t="n"/>
      <c r="K714" s="1076" t="n"/>
      <c r="L714" s="1076" t="n"/>
      <c r="M714" s="1076" t="n"/>
      <c r="N714" s="1076" t="n"/>
      <c r="O714" s="1076" t="n"/>
      <c r="P714" s="1076" t="n"/>
      <c r="Q714" s="1076" t="n"/>
      <c r="R714" s="1076" t="n"/>
      <c r="S714" s="1076" t="n"/>
      <c r="T714" s="1076" t="n"/>
      <c r="U714" s="1076" t="n"/>
      <c r="V714" s="1076" t="n"/>
      <c r="W714" s="1076" t="n"/>
      <c r="X714" s="1076" t="n"/>
      <c r="Y714" s="1076" t="n"/>
      <c r="Z714" s="1076" t="n"/>
      <c r="AA714" s="1076" t="n"/>
      <c r="AB714" s="1076" t="n"/>
      <c r="AC714" s="1076" t="n"/>
      <c r="AD714" s="1076" t="n"/>
      <c r="AE714" s="1076" t="n"/>
    </row>
    <row r="715" ht="12.75" customHeight="1" s="789">
      <c r="A715" s="1076" t="n"/>
      <c r="B715" s="1076" t="n"/>
      <c r="C715" s="1076" t="n"/>
      <c r="D715" s="1076" t="n"/>
      <c r="E715" s="1076" t="n"/>
      <c r="F715" s="1076" t="n"/>
      <c r="G715" s="1076" t="n"/>
      <c r="H715" s="1076" t="n"/>
      <c r="I715" s="1076" t="n"/>
      <c r="J715" s="1076" t="n"/>
      <c r="K715" s="1076" t="n"/>
      <c r="L715" s="1076" t="n"/>
      <c r="M715" s="1076" t="n"/>
      <c r="N715" s="1076" t="n"/>
      <c r="O715" s="1076" t="n"/>
      <c r="P715" s="1076" t="n"/>
      <c r="Q715" s="1076" t="n"/>
      <c r="R715" s="1076" t="n"/>
      <c r="S715" s="1076" t="n"/>
      <c r="T715" s="1076" t="n"/>
      <c r="U715" s="1076" t="n"/>
      <c r="V715" s="1076" t="n"/>
      <c r="W715" s="1076" t="n"/>
      <c r="X715" s="1076" t="n"/>
      <c r="Y715" s="1076" t="n"/>
      <c r="Z715" s="1076" t="n"/>
      <c r="AA715" s="1076" t="n"/>
      <c r="AB715" s="1076" t="n"/>
      <c r="AC715" s="1076" t="n"/>
      <c r="AD715" s="1076" t="n"/>
      <c r="AE715" s="1076" t="n"/>
    </row>
    <row r="716" ht="12.75" customHeight="1" s="789">
      <c r="A716" s="1076" t="n"/>
      <c r="B716" s="1076" t="n"/>
      <c r="C716" s="1076" t="n"/>
      <c r="D716" s="1076" t="n"/>
      <c r="E716" s="1076" t="n"/>
      <c r="F716" s="1076" t="n"/>
      <c r="G716" s="1076" t="n"/>
      <c r="H716" s="1076" t="n"/>
      <c r="I716" s="1076" t="n"/>
      <c r="J716" s="1076" t="n"/>
      <c r="K716" s="1076" t="n"/>
      <c r="L716" s="1076" t="n"/>
      <c r="M716" s="1076" t="n"/>
      <c r="N716" s="1076" t="n"/>
      <c r="O716" s="1076" t="n"/>
      <c r="P716" s="1076" t="n"/>
      <c r="Q716" s="1076" t="n"/>
      <c r="R716" s="1076" t="n"/>
      <c r="S716" s="1076" t="n"/>
      <c r="T716" s="1076" t="n"/>
      <c r="U716" s="1076" t="n"/>
      <c r="V716" s="1076" t="n"/>
      <c r="W716" s="1076" t="n"/>
      <c r="X716" s="1076" t="n"/>
      <c r="Y716" s="1076" t="n"/>
      <c r="Z716" s="1076" t="n"/>
      <c r="AA716" s="1076" t="n"/>
      <c r="AB716" s="1076" t="n"/>
      <c r="AC716" s="1076" t="n"/>
      <c r="AD716" s="1076" t="n"/>
      <c r="AE716" s="1076" t="n"/>
    </row>
    <row r="717" ht="12.75" customHeight="1" s="789">
      <c r="A717" s="1076" t="n"/>
      <c r="B717" s="1076" t="n"/>
      <c r="C717" s="1076" t="n"/>
      <c r="D717" s="1076" t="n"/>
      <c r="E717" s="1076" t="n"/>
      <c r="F717" s="1076" t="n"/>
      <c r="G717" s="1076" t="n"/>
      <c r="H717" s="1076" t="n"/>
      <c r="I717" s="1076" t="n"/>
      <c r="J717" s="1076" t="n"/>
      <c r="K717" s="1076" t="n"/>
      <c r="L717" s="1076" t="n"/>
      <c r="M717" s="1076" t="n"/>
      <c r="N717" s="1076" t="n"/>
      <c r="O717" s="1076" t="n"/>
      <c r="P717" s="1076" t="n"/>
      <c r="Q717" s="1076" t="n"/>
      <c r="R717" s="1076" t="n"/>
      <c r="S717" s="1076" t="n"/>
      <c r="T717" s="1076" t="n"/>
      <c r="U717" s="1076" t="n"/>
      <c r="V717" s="1076" t="n"/>
      <c r="W717" s="1076" t="n"/>
      <c r="X717" s="1076" t="n"/>
      <c r="Y717" s="1076" t="n"/>
      <c r="Z717" s="1076" t="n"/>
      <c r="AA717" s="1076" t="n"/>
      <c r="AB717" s="1076" t="n"/>
      <c r="AC717" s="1076" t="n"/>
      <c r="AD717" s="1076" t="n"/>
      <c r="AE717" s="1076" t="n"/>
    </row>
    <row r="718" ht="12.75" customHeight="1" s="789">
      <c r="A718" s="1076" t="n"/>
      <c r="B718" s="1076" t="n"/>
      <c r="C718" s="1076" t="n"/>
      <c r="D718" s="1076" t="n"/>
      <c r="E718" s="1076" t="n"/>
      <c r="F718" s="1076" t="n"/>
      <c r="G718" s="1076" t="n"/>
      <c r="H718" s="1076" t="n"/>
      <c r="I718" s="1076" t="n"/>
      <c r="J718" s="1076" t="n"/>
      <c r="K718" s="1076" t="n"/>
      <c r="L718" s="1076" t="n"/>
      <c r="M718" s="1076" t="n"/>
      <c r="N718" s="1076" t="n"/>
      <c r="O718" s="1076" t="n"/>
      <c r="P718" s="1076" t="n"/>
      <c r="Q718" s="1076" t="n"/>
      <c r="R718" s="1076" t="n"/>
      <c r="S718" s="1076" t="n"/>
      <c r="T718" s="1076" t="n"/>
      <c r="U718" s="1076" t="n"/>
      <c r="V718" s="1076" t="n"/>
      <c r="W718" s="1076" t="n"/>
      <c r="X718" s="1076" t="n"/>
      <c r="Y718" s="1076" t="n"/>
      <c r="Z718" s="1076" t="n"/>
      <c r="AA718" s="1076" t="n"/>
      <c r="AB718" s="1076" t="n"/>
      <c r="AC718" s="1076" t="n"/>
      <c r="AD718" s="1076" t="n"/>
      <c r="AE718" s="1076" t="n"/>
    </row>
    <row r="719" ht="12.75" customHeight="1" s="789">
      <c r="A719" s="1076" t="n"/>
      <c r="B719" s="1076" t="n"/>
      <c r="C719" s="1076" t="n"/>
      <c r="D719" s="1076" t="n"/>
      <c r="E719" s="1076" t="n"/>
      <c r="F719" s="1076" t="n"/>
      <c r="G719" s="1076" t="n"/>
      <c r="H719" s="1076" t="n"/>
      <c r="I719" s="1076" t="n"/>
      <c r="J719" s="1076" t="n"/>
      <c r="K719" s="1076" t="n"/>
      <c r="L719" s="1076" t="n"/>
      <c r="M719" s="1076" t="n"/>
      <c r="N719" s="1076" t="n"/>
      <c r="O719" s="1076" t="n"/>
      <c r="P719" s="1076" t="n"/>
      <c r="Q719" s="1076" t="n"/>
      <c r="R719" s="1076" t="n"/>
      <c r="S719" s="1076" t="n"/>
      <c r="T719" s="1076" t="n"/>
      <c r="U719" s="1076" t="n"/>
      <c r="V719" s="1076" t="n"/>
      <c r="W719" s="1076" t="n"/>
      <c r="X719" s="1076" t="n"/>
      <c r="Y719" s="1076" t="n"/>
      <c r="Z719" s="1076" t="n"/>
      <c r="AA719" s="1076" t="n"/>
      <c r="AB719" s="1076" t="n"/>
      <c r="AC719" s="1076" t="n"/>
      <c r="AD719" s="1076" t="n"/>
      <c r="AE719" s="1076" t="n"/>
    </row>
    <row r="720" ht="12.75" customHeight="1" s="789">
      <c r="A720" s="1076" t="n"/>
      <c r="B720" s="1076" t="n"/>
      <c r="C720" s="1076" t="n"/>
      <c r="D720" s="1076" t="n"/>
      <c r="E720" s="1076" t="n"/>
      <c r="F720" s="1076" t="n"/>
      <c r="G720" s="1076" t="n"/>
      <c r="H720" s="1076" t="n"/>
      <c r="I720" s="1076" t="n"/>
      <c r="J720" s="1076" t="n"/>
      <c r="K720" s="1076" t="n"/>
      <c r="L720" s="1076" t="n"/>
      <c r="M720" s="1076" t="n"/>
      <c r="N720" s="1076" t="n"/>
      <c r="O720" s="1076" t="n"/>
      <c r="P720" s="1076" t="n"/>
      <c r="Q720" s="1076" t="n"/>
      <c r="R720" s="1076" t="n"/>
      <c r="S720" s="1076" t="n"/>
      <c r="T720" s="1076" t="n"/>
      <c r="U720" s="1076" t="n"/>
      <c r="V720" s="1076" t="n"/>
      <c r="W720" s="1076" t="n"/>
      <c r="X720" s="1076" t="n"/>
      <c r="Y720" s="1076" t="n"/>
      <c r="Z720" s="1076" t="n"/>
      <c r="AA720" s="1076" t="n"/>
      <c r="AB720" s="1076" t="n"/>
      <c r="AC720" s="1076" t="n"/>
      <c r="AD720" s="1076" t="n"/>
      <c r="AE720" s="1076" t="n"/>
    </row>
    <row r="721" ht="12.75" customHeight="1" s="789">
      <c r="A721" s="1076" t="n"/>
      <c r="B721" s="1076" t="n"/>
      <c r="C721" s="1076" t="n"/>
      <c r="D721" s="1076" t="n"/>
      <c r="E721" s="1076" t="n"/>
      <c r="F721" s="1076" t="n"/>
      <c r="G721" s="1076" t="n"/>
      <c r="H721" s="1076" t="n"/>
      <c r="I721" s="1076" t="n"/>
      <c r="J721" s="1076" t="n"/>
      <c r="K721" s="1076" t="n"/>
      <c r="L721" s="1076" t="n"/>
      <c r="M721" s="1076" t="n"/>
      <c r="N721" s="1076" t="n"/>
      <c r="O721" s="1076" t="n"/>
      <c r="P721" s="1076" t="n"/>
      <c r="Q721" s="1076" t="n"/>
      <c r="R721" s="1076" t="n"/>
      <c r="S721" s="1076" t="n"/>
      <c r="T721" s="1076" t="n"/>
      <c r="U721" s="1076" t="n"/>
      <c r="V721" s="1076" t="n"/>
      <c r="W721" s="1076" t="n"/>
      <c r="X721" s="1076" t="n"/>
      <c r="Y721" s="1076" t="n"/>
      <c r="Z721" s="1076" t="n"/>
      <c r="AA721" s="1076" t="n"/>
      <c r="AB721" s="1076" t="n"/>
      <c r="AC721" s="1076" t="n"/>
      <c r="AD721" s="1076" t="n"/>
      <c r="AE721" s="1076" t="n"/>
    </row>
    <row r="722" ht="12.75" customHeight="1" s="789">
      <c r="A722" s="1076" t="n"/>
      <c r="B722" s="1076" t="n"/>
      <c r="C722" s="1076" t="n"/>
      <c r="D722" s="1076" t="n"/>
      <c r="E722" s="1076" t="n"/>
      <c r="F722" s="1076" t="n"/>
      <c r="G722" s="1076" t="n"/>
      <c r="H722" s="1076" t="n"/>
      <c r="I722" s="1076" t="n"/>
      <c r="J722" s="1076" t="n"/>
      <c r="K722" s="1076" t="n"/>
      <c r="L722" s="1076" t="n"/>
      <c r="M722" s="1076" t="n"/>
      <c r="N722" s="1076" t="n"/>
      <c r="O722" s="1076" t="n"/>
      <c r="P722" s="1076" t="n"/>
      <c r="Q722" s="1076" t="n"/>
      <c r="R722" s="1076" t="n"/>
      <c r="S722" s="1076" t="n"/>
      <c r="T722" s="1076" t="n"/>
      <c r="U722" s="1076" t="n"/>
      <c r="V722" s="1076" t="n"/>
      <c r="W722" s="1076" t="n"/>
      <c r="X722" s="1076" t="n"/>
      <c r="Y722" s="1076" t="n"/>
      <c r="Z722" s="1076" t="n"/>
      <c r="AA722" s="1076" t="n"/>
      <c r="AB722" s="1076" t="n"/>
      <c r="AC722" s="1076" t="n"/>
      <c r="AD722" s="1076" t="n"/>
      <c r="AE722" s="1076" t="n"/>
    </row>
    <row r="723" ht="12.75" customHeight="1" s="789">
      <c r="A723" s="1076" t="n"/>
      <c r="B723" s="1076" t="n"/>
      <c r="C723" s="1076" t="n"/>
      <c r="D723" s="1076" t="n"/>
      <c r="E723" s="1076" t="n"/>
      <c r="F723" s="1076" t="n"/>
      <c r="G723" s="1076" t="n"/>
      <c r="H723" s="1076" t="n"/>
      <c r="I723" s="1076" t="n"/>
      <c r="J723" s="1076" t="n"/>
      <c r="K723" s="1076" t="n"/>
      <c r="L723" s="1076" t="n"/>
      <c r="M723" s="1076" t="n"/>
      <c r="N723" s="1076" t="n"/>
      <c r="O723" s="1076" t="n"/>
      <c r="P723" s="1076" t="n"/>
      <c r="Q723" s="1076" t="n"/>
      <c r="R723" s="1076" t="n"/>
      <c r="S723" s="1076" t="n"/>
      <c r="T723" s="1076" t="n"/>
      <c r="U723" s="1076" t="n"/>
      <c r="V723" s="1076" t="n"/>
      <c r="W723" s="1076" t="n"/>
      <c r="X723" s="1076" t="n"/>
      <c r="Y723" s="1076" t="n"/>
      <c r="Z723" s="1076" t="n"/>
      <c r="AA723" s="1076" t="n"/>
      <c r="AB723" s="1076" t="n"/>
      <c r="AC723" s="1076" t="n"/>
      <c r="AD723" s="1076" t="n"/>
      <c r="AE723" s="1076" t="n"/>
    </row>
    <row r="724" ht="12.75" customHeight="1" s="789">
      <c r="A724" s="1076" t="n"/>
      <c r="B724" s="1076" t="n"/>
      <c r="C724" s="1076" t="n"/>
      <c r="D724" s="1076" t="n"/>
      <c r="E724" s="1076" t="n"/>
      <c r="F724" s="1076" t="n"/>
      <c r="G724" s="1076" t="n"/>
      <c r="H724" s="1076" t="n"/>
      <c r="I724" s="1076" t="n"/>
      <c r="J724" s="1076" t="n"/>
      <c r="K724" s="1076" t="n"/>
      <c r="L724" s="1076" t="n"/>
      <c r="M724" s="1076" t="n"/>
      <c r="N724" s="1076" t="n"/>
      <c r="O724" s="1076" t="n"/>
      <c r="P724" s="1076" t="n"/>
      <c r="Q724" s="1076" t="n"/>
      <c r="R724" s="1076" t="n"/>
      <c r="S724" s="1076" t="n"/>
      <c r="T724" s="1076" t="n"/>
      <c r="U724" s="1076" t="n"/>
      <c r="V724" s="1076" t="n"/>
      <c r="W724" s="1076" t="n"/>
      <c r="X724" s="1076" t="n"/>
      <c r="Y724" s="1076" t="n"/>
      <c r="Z724" s="1076" t="n"/>
      <c r="AA724" s="1076" t="n"/>
      <c r="AB724" s="1076" t="n"/>
      <c r="AC724" s="1076" t="n"/>
      <c r="AD724" s="1076" t="n"/>
      <c r="AE724" s="1076" t="n"/>
    </row>
    <row r="725" ht="12.75" customHeight="1" s="789">
      <c r="A725" s="1076" t="n"/>
      <c r="B725" s="1076" t="n"/>
      <c r="C725" s="1076" t="n"/>
      <c r="D725" s="1076" t="n"/>
      <c r="E725" s="1076" t="n"/>
      <c r="F725" s="1076" t="n"/>
      <c r="G725" s="1076" t="n"/>
      <c r="H725" s="1076" t="n"/>
      <c r="I725" s="1076" t="n"/>
      <c r="J725" s="1076" t="n"/>
      <c r="K725" s="1076" t="n"/>
      <c r="L725" s="1076" t="n"/>
      <c r="M725" s="1076" t="n"/>
      <c r="N725" s="1076" t="n"/>
      <c r="O725" s="1076" t="n"/>
      <c r="P725" s="1076" t="n"/>
      <c r="Q725" s="1076" t="n"/>
      <c r="R725" s="1076" t="n"/>
      <c r="S725" s="1076" t="n"/>
      <c r="T725" s="1076" t="n"/>
      <c r="U725" s="1076" t="n"/>
      <c r="V725" s="1076" t="n"/>
      <c r="W725" s="1076" t="n"/>
      <c r="X725" s="1076" t="n"/>
      <c r="Y725" s="1076" t="n"/>
      <c r="Z725" s="1076" t="n"/>
      <c r="AA725" s="1076" t="n"/>
      <c r="AB725" s="1076" t="n"/>
      <c r="AC725" s="1076" t="n"/>
      <c r="AD725" s="1076" t="n"/>
      <c r="AE725" s="1076" t="n"/>
    </row>
    <row r="726" ht="12.75" customHeight="1" s="789">
      <c r="A726" s="1076" t="n"/>
      <c r="B726" s="1076" t="n"/>
      <c r="C726" s="1076" t="n"/>
      <c r="D726" s="1076" t="n"/>
      <c r="E726" s="1076" t="n"/>
      <c r="F726" s="1076" t="n"/>
      <c r="G726" s="1076" t="n"/>
      <c r="H726" s="1076" t="n"/>
      <c r="I726" s="1076" t="n"/>
      <c r="J726" s="1076" t="n"/>
      <c r="K726" s="1076" t="n"/>
      <c r="L726" s="1076" t="n"/>
      <c r="M726" s="1076" t="n"/>
      <c r="N726" s="1076" t="n"/>
      <c r="O726" s="1076" t="n"/>
      <c r="P726" s="1076" t="n"/>
      <c r="Q726" s="1076" t="n"/>
      <c r="R726" s="1076" t="n"/>
      <c r="S726" s="1076" t="n"/>
      <c r="T726" s="1076" t="n"/>
      <c r="U726" s="1076" t="n"/>
      <c r="V726" s="1076" t="n"/>
      <c r="W726" s="1076" t="n"/>
      <c r="X726" s="1076" t="n"/>
      <c r="Y726" s="1076" t="n"/>
      <c r="Z726" s="1076" t="n"/>
      <c r="AA726" s="1076" t="n"/>
      <c r="AB726" s="1076" t="n"/>
      <c r="AC726" s="1076" t="n"/>
      <c r="AD726" s="1076" t="n"/>
      <c r="AE726" s="1076" t="n"/>
    </row>
    <row r="727" ht="12.75" customHeight="1" s="789">
      <c r="A727" s="1076" t="n"/>
      <c r="B727" s="1076" t="n"/>
      <c r="C727" s="1076" t="n"/>
      <c r="D727" s="1076" t="n"/>
      <c r="E727" s="1076" t="n"/>
      <c r="F727" s="1076" t="n"/>
      <c r="G727" s="1076" t="n"/>
      <c r="H727" s="1076" t="n"/>
      <c r="I727" s="1076" t="n"/>
      <c r="J727" s="1076" t="n"/>
      <c r="K727" s="1076" t="n"/>
      <c r="L727" s="1076" t="n"/>
      <c r="M727" s="1076" t="n"/>
      <c r="N727" s="1076" t="n"/>
      <c r="O727" s="1076" t="n"/>
      <c r="P727" s="1076" t="n"/>
      <c r="Q727" s="1076" t="n"/>
      <c r="R727" s="1076" t="n"/>
      <c r="S727" s="1076" t="n"/>
      <c r="T727" s="1076" t="n"/>
      <c r="U727" s="1076" t="n"/>
      <c r="V727" s="1076" t="n"/>
      <c r="W727" s="1076" t="n"/>
      <c r="X727" s="1076" t="n"/>
      <c r="Y727" s="1076" t="n"/>
      <c r="Z727" s="1076" t="n"/>
      <c r="AA727" s="1076" t="n"/>
      <c r="AB727" s="1076" t="n"/>
      <c r="AC727" s="1076" t="n"/>
      <c r="AD727" s="1076" t="n"/>
      <c r="AE727" s="1076" t="n"/>
    </row>
    <row r="728" ht="12.75" customHeight="1" s="789">
      <c r="A728" s="1076" t="n"/>
      <c r="B728" s="1076" t="n"/>
      <c r="C728" s="1076" t="n"/>
      <c r="D728" s="1076" t="n"/>
      <c r="E728" s="1076" t="n"/>
      <c r="F728" s="1076" t="n"/>
      <c r="G728" s="1076" t="n"/>
      <c r="H728" s="1076" t="n"/>
      <c r="I728" s="1076" t="n"/>
      <c r="J728" s="1076" t="n"/>
      <c r="K728" s="1076" t="n"/>
      <c r="L728" s="1076" t="n"/>
      <c r="M728" s="1076" t="n"/>
      <c r="N728" s="1076" t="n"/>
      <c r="O728" s="1076" t="n"/>
      <c r="P728" s="1076" t="n"/>
      <c r="Q728" s="1076" t="n"/>
      <c r="R728" s="1076" t="n"/>
      <c r="S728" s="1076" t="n"/>
      <c r="T728" s="1076" t="n"/>
      <c r="U728" s="1076" t="n"/>
      <c r="V728" s="1076" t="n"/>
      <c r="W728" s="1076" t="n"/>
      <c r="X728" s="1076" t="n"/>
      <c r="Y728" s="1076" t="n"/>
      <c r="Z728" s="1076" t="n"/>
      <c r="AA728" s="1076" t="n"/>
      <c r="AB728" s="1076" t="n"/>
      <c r="AC728" s="1076" t="n"/>
      <c r="AD728" s="1076" t="n"/>
      <c r="AE728" s="1076" t="n"/>
    </row>
    <row r="729" ht="12.75" customHeight="1" s="789">
      <c r="A729" s="1076" t="n"/>
      <c r="B729" s="1076" t="n"/>
      <c r="C729" s="1076" t="n"/>
      <c r="D729" s="1076" t="n"/>
      <c r="E729" s="1076" t="n"/>
      <c r="F729" s="1076" t="n"/>
      <c r="G729" s="1076" t="n"/>
      <c r="H729" s="1076" t="n"/>
      <c r="I729" s="1076" t="n"/>
      <c r="J729" s="1076" t="n"/>
      <c r="K729" s="1076" t="n"/>
      <c r="L729" s="1076" t="n"/>
      <c r="M729" s="1076" t="n"/>
      <c r="N729" s="1076" t="n"/>
      <c r="O729" s="1076" t="n"/>
      <c r="P729" s="1076" t="n"/>
      <c r="Q729" s="1076" t="n"/>
      <c r="R729" s="1076" t="n"/>
      <c r="S729" s="1076" t="n"/>
      <c r="T729" s="1076" t="n"/>
      <c r="U729" s="1076" t="n"/>
      <c r="V729" s="1076" t="n"/>
      <c r="W729" s="1076" t="n"/>
      <c r="X729" s="1076" t="n"/>
      <c r="Y729" s="1076" t="n"/>
      <c r="Z729" s="1076" t="n"/>
      <c r="AA729" s="1076" t="n"/>
      <c r="AB729" s="1076" t="n"/>
      <c r="AC729" s="1076" t="n"/>
      <c r="AD729" s="1076" t="n"/>
      <c r="AE729" s="1076" t="n"/>
    </row>
    <row r="730" ht="12.75" customHeight="1" s="789">
      <c r="A730" s="1076" t="n"/>
      <c r="B730" s="1076" t="n"/>
      <c r="C730" s="1076" t="n"/>
      <c r="D730" s="1076" t="n"/>
      <c r="E730" s="1076" t="n"/>
      <c r="F730" s="1076" t="n"/>
      <c r="G730" s="1076" t="n"/>
      <c r="H730" s="1076" t="n"/>
      <c r="I730" s="1076" t="n"/>
      <c r="J730" s="1076" t="n"/>
      <c r="K730" s="1076" t="n"/>
      <c r="L730" s="1076" t="n"/>
      <c r="M730" s="1076" t="n"/>
      <c r="N730" s="1076" t="n"/>
      <c r="O730" s="1076" t="n"/>
      <c r="P730" s="1076" t="n"/>
      <c r="Q730" s="1076" t="n"/>
      <c r="R730" s="1076" t="n"/>
      <c r="S730" s="1076" t="n"/>
      <c r="T730" s="1076" t="n"/>
      <c r="U730" s="1076" t="n"/>
      <c r="V730" s="1076" t="n"/>
      <c r="W730" s="1076" t="n"/>
      <c r="X730" s="1076" t="n"/>
      <c r="Y730" s="1076" t="n"/>
      <c r="Z730" s="1076" t="n"/>
      <c r="AA730" s="1076" t="n"/>
      <c r="AB730" s="1076" t="n"/>
      <c r="AC730" s="1076" t="n"/>
      <c r="AD730" s="1076" t="n"/>
      <c r="AE730" s="1076" t="n"/>
    </row>
    <row r="731" ht="12.75" customHeight="1" s="789">
      <c r="A731" s="1076" t="n"/>
      <c r="B731" s="1076" t="n"/>
      <c r="C731" s="1076" t="n"/>
      <c r="D731" s="1076" t="n"/>
      <c r="E731" s="1076" t="n"/>
      <c r="F731" s="1076" t="n"/>
      <c r="G731" s="1076" t="n"/>
      <c r="H731" s="1076" t="n"/>
      <c r="I731" s="1076" t="n"/>
      <c r="J731" s="1076" t="n"/>
      <c r="K731" s="1076" t="n"/>
      <c r="L731" s="1076" t="n"/>
      <c r="M731" s="1076" t="n"/>
      <c r="N731" s="1076" t="n"/>
      <c r="O731" s="1076" t="n"/>
      <c r="P731" s="1076" t="n"/>
      <c r="Q731" s="1076" t="n"/>
      <c r="R731" s="1076" t="n"/>
      <c r="S731" s="1076" t="n"/>
      <c r="T731" s="1076" t="n"/>
      <c r="U731" s="1076" t="n"/>
      <c r="V731" s="1076" t="n"/>
      <c r="W731" s="1076" t="n"/>
      <c r="X731" s="1076" t="n"/>
      <c r="Y731" s="1076" t="n"/>
      <c r="Z731" s="1076" t="n"/>
      <c r="AA731" s="1076" t="n"/>
      <c r="AB731" s="1076" t="n"/>
      <c r="AC731" s="1076" t="n"/>
      <c r="AD731" s="1076" t="n"/>
      <c r="AE731" s="1076" t="n"/>
    </row>
    <row r="732" ht="12.75" customHeight="1" s="789">
      <c r="A732" s="1076" t="n"/>
      <c r="B732" s="1076" t="n"/>
      <c r="C732" s="1076" t="n"/>
      <c r="D732" s="1076" t="n"/>
      <c r="E732" s="1076" t="n"/>
      <c r="F732" s="1076" t="n"/>
      <c r="G732" s="1076" t="n"/>
      <c r="H732" s="1076" t="n"/>
      <c r="I732" s="1076" t="n"/>
      <c r="J732" s="1076" t="n"/>
      <c r="K732" s="1076" t="n"/>
      <c r="L732" s="1076" t="n"/>
      <c r="M732" s="1076" t="n"/>
      <c r="N732" s="1076" t="n"/>
      <c r="O732" s="1076" t="n"/>
      <c r="P732" s="1076" t="n"/>
      <c r="Q732" s="1076" t="n"/>
      <c r="R732" s="1076" t="n"/>
      <c r="S732" s="1076" t="n"/>
      <c r="T732" s="1076" t="n"/>
      <c r="U732" s="1076" t="n"/>
      <c r="V732" s="1076" t="n"/>
      <c r="W732" s="1076" t="n"/>
      <c r="X732" s="1076" t="n"/>
      <c r="Y732" s="1076" t="n"/>
      <c r="Z732" s="1076" t="n"/>
      <c r="AA732" s="1076" t="n"/>
      <c r="AB732" s="1076" t="n"/>
      <c r="AC732" s="1076" t="n"/>
      <c r="AD732" s="1076" t="n"/>
      <c r="AE732" s="1076" t="n"/>
    </row>
    <row r="733" ht="12.75" customHeight="1" s="789">
      <c r="A733" s="1076" t="n"/>
      <c r="B733" s="1076" t="n"/>
      <c r="C733" s="1076" t="n"/>
      <c r="D733" s="1076" t="n"/>
      <c r="E733" s="1076" t="n"/>
      <c r="F733" s="1076" t="n"/>
      <c r="G733" s="1076" t="n"/>
      <c r="H733" s="1076" t="n"/>
      <c r="I733" s="1076" t="n"/>
      <c r="J733" s="1076" t="n"/>
      <c r="K733" s="1076" t="n"/>
      <c r="L733" s="1076" t="n"/>
      <c r="M733" s="1076" t="n"/>
      <c r="N733" s="1076" t="n"/>
      <c r="O733" s="1076" t="n"/>
      <c r="P733" s="1076" t="n"/>
      <c r="Q733" s="1076" t="n"/>
      <c r="R733" s="1076" t="n"/>
      <c r="S733" s="1076" t="n"/>
      <c r="T733" s="1076" t="n"/>
      <c r="U733" s="1076" t="n"/>
      <c r="V733" s="1076" t="n"/>
      <c r="W733" s="1076" t="n"/>
      <c r="X733" s="1076" t="n"/>
      <c r="Y733" s="1076" t="n"/>
      <c r="Z733" s="1076" t="n"/>
      <c r="AA733" s="1076" t="n"/>
      <c r="AB733" s="1076" t="n"/>
      <c r="AC733" s="1076" t="n"/>
      <c r="AD733" s="1076" t="n"/>
      <c r="AE733" s="1076" t="n"/>
    </row>
    <row r="734" ht="12.75" customHeight="1" s="789">
      <c r="A734" s="1076" t="n"/>
      <c r="B734" s="1076" t="n"/>
      <c r="C734" s="1076" t="n"/>
      <c r="D734" s="1076" t="n"/>
      <c r="E734" s="1076" t="n"/>
      <c r="F734" s="1076" t="n"/>
      <c r="G734" s="1076" t="n"/>
      <c r="H734" s="1076" t="n"/>
      <c r="I734" s="1076" t="n"/>
      <c r="J734" s="1076" t="n"/>
      <c r="K734" s="1076" t="n"/>
      <c r="L734" s="1076" t="n"/>
      <c r="M734" s="1076" t="n"/>
      <c r="N734" s="1076" t="n"/>
      <c r="O734" s="1076" t="n"/>
      <c r="P734" s="1076" t="n"/>
      <c r="Q734" s="1076" t="n"/>
      <c r="R734" s="1076" t="n"/>
      <c r="S734" s="1076" t="n"/>
      <c r="T734" s="1076" t="n"/>
      <c r="U734" s="1076" t="n"/>
      <c r="V734" s="1076" t="n"/>
      <c r="W734" s="1076" t="n"/>
      <c r="X734" s="1076" t="n"/>
      <c r="Y734" s="1076" t="n"/>
      <c r="Z734" s="1076" t="n"/>
      <c r="AA734" s="1076" t="n"/>
      <c r="AB734" s="1076" t="n"/>
      <c r="AC734" s="1076" t="n"/>
      <c r="AD734" s="1076" t="n"/>
      <c r="AE734" s="1076" t="n"/>
    </row>
    <row r="735" ht="12.75" customHeight="1" s="789">
      <c r="A735" s="1076" t="n"/>
      <c r="B735" s="1076" t="n"/>
      <c r="C735" s="1076" t="n"/>
      <c r="D735" s="1076" t="n"/>
      <c r="E735" s="1076" t="n"/>
      <c r="F735" s="1076" t="n"/>
      <c r="G735" s="1076" t="n"/>
      <c r="H735" s="1076" t="n"/>
      <c r="I735" s="1076" t="n"/>
      <c r="J735" s="1076" t="n"/>
      <c r="K735" s="1076" t="n"/>
      <c r="L735" s="1076" t="n"/>
      <c r="M735" s="1076" t="n"/>
      <c r="N735" s="1076" t="n"/>
      <c r="O735" s="1076" t="n"/>
      <c r="P735" s="1076" t="n"/>
      <c r="Q735" s="1076" t="n"/>
      <c r="R735" s="1076" t="n"/>
      <c r="S735" s="1076" t="n"/>
      <c r="T735" s="1076" t="n"/>
      <c r="U735" s="1076" t="n"/>
      <c r="V735" s="1076" t="n"/>
      <c r="W735" s="1076" t="n"/>
      <c r="X735" s="1076" t="n"/>
      <c r="Y735" s="1076" t="n"/>
      <c r="Z735" s="1076" t="n"/>
      <c r="AA735" s="1076" t="n"/>
      <c r="AB735" s="1076" t="n"/>
      <c r="AC735" s="1076" t="n"/>
      <c r="AD735" s="1076" t="n"/>
      <c r="AE735" s="1076" t="n"/>
    </row>
    <row r="736" ht="12.75" customHeight="1" s="789">
      <c r="A736" s="1076" t="n"/>
      <c r="B736" s="1076" t="n"/>
      <c r="C736" s="1076" t="n"/>
      <c r="D736" s="1076" t="n"/>
      <c r="E736" s="1076" t="n"/>
      <c r="F736" s="1076" t="n"/>
      <c r="G736" s="1076" t="n"/>
      <c r="H736" s="1076" t="n"/>
      <c r="I736" s="1076" t="n"/>
      <c r="J736" s="1076" t="n"/>
      <c r="K736" s="1076" t="n"/>
      <c r="L736" s="1076" t="n"/>
      <c r="M736" s="1076" t="n"/>
      <c r="N736" s="1076" t="n"/>
      <c r="O736" s="1076" t="n"/>
      <c r="P736" s="1076" t="n"/>
      <c r="Q736" s="1076" t="n"/>
      <c r="R736" s="1076" t="n"/>
      <c r="S736" s="1076" t="n"/>
      <c r="T736" s="1076" t="n"/>
      <c r="U736" s="1076" t="n"/>
      <c r="V736" s="1076" t="n"/>
      <c r="W736" s="1076" t="n"/>
      <c r="X736" s="1076" t="n"/>
      <c r="Y736" s="1076" t="n"/>
      <c r="Z736" s="1076" t="n"/>
      <c r="AA736" s="1076" t="n"/>
      <c r="AB736" s="1076" t="n"/>
      <c r="AC736" s="1076" t="n"/>
      <c r="AD736" s="1076" t="n"/>
      <c r="AE736" s="1076" t="n"/>
    </row>
    <row r="737" ht="12.75" customHeight="1" s="789">
      <c r="A737" s="1076" t="n"/>
      <c r="B737" s="1076" t="n"/>
      <c r="C737" s="1076" t="n"/>
      <c r="D737" s="1076" t="n"/>
      <c r="E737" s="1076" t="n"/>
      <c r="F737" s="1076" t="n"/>
      <c r="G737" s="1076" t="n"/>
      <c r="H737" s="1076" t="n"/>
      <c r="I737" s="1076" t="n"/>
      <c r="J737" s="1076" t="n"/>
      <c r="K737" s="1076" t="n"/>
      <c r="L737" s="1076" t="n"/>
      <c r="M737" s="1076" t="n"/>
      <c r="N737" s="1076" t="n"/>
      <c r="O737" s="1076" t="n"/>
      <c r="P737" s="1076" t="n"/>
      <c r="Q737" s="1076" t="n"/>
      <c r="R737" s="1076" t="n"/>
      <c r="S737" s="1076" t="n"/>
      <c r="T737" s="1076" t="n"/>
      <c r="U737" s="1076" t="n"/>
      <c r="V737" s="1076" t="n"/>
      <c r="W737" s="1076" t="n"/>
      <c r="X737" s="1076" t="n"/>
      <c r="Y737" s="1076" t="n"/>
      <c r="Z737" s="1076" t="n"/>
      <c r="AA737" s="1076" t="n"/>
      <c r="AB737" s="1076" t="n"/>
      <c r="AC737" s="1076" t="n"/>
      <c r="AD737" s="1076" t="n"/>
      <c r="AE737" s="1076" t="n"/>
    </row>
    <row r="738" ht="12.75" customHeight="1" s="789">
      <c r="A738" s="1076" t="n"/>
      <c r="B738" s="1076" t="n"/>
      <c r="C738" s="1076" t="n"/>
      <c r="D738" s="1076" t="n"/>
      <c r="E738" s="1076" t="n"/>
      <c r="F738" s="1076" t="n"/>
      <c r="G738" s="1076" t="n"/>
      <c r="H738" s="1076" t="n"/>
      <c r="I738" s="1076" t="n"/>
      <c r="J738" s="1076" t="n"/>
      <c r="K738" s="1076" t="n"/>
      <c r="L738" s="1076" t="n"/>
      <c r="M738" s="1076" t="n"/>
      <c r="N738" s="1076" t="n"/>
      <c r="O738" s="1076" t="n"/>
      <c r="P738" s="1076" t="n"/>
      <c r="Q738" s="1076" t="n"/>
      <c r="R738" s="1076" t="n"/>
      <c r="S738" s="1076" t="n"/>
      <c r="T738" s="1076" t="n"/>
      <c r="U738" s="1076" t="n"/>
      <c r="V738" s="1076" t="n"/>
      <c r="W738" s="1076" t="n"/>
      <c r="X738" s="1076" t="n"/>
      <c r="Y738" s="1076" t="n"/>
      <c r="Z738" s="1076" t="n"/>
      <c r="AA738" s="1076" t="n"/>
      <c r="AB738" s="1076" t="n"/>
      <c r="AC738" s="1076" t="n"/>
      <c r="AD738" s="1076" t="n"/>
      <c r="AE738" s="1076" t="n"/>
    </row>
    <row r="739" ht="12.75" customHeight="1" s="789">
      <c r="A739" s="1076" t="n"/>
      <c r="B739" s="1076" t="n"/>
      <c r="C739" s="1076" t="n"/>
      <c r="D739" s="1076" t="n"/>
      <c r="E739" s="1076" t="n"/>
      <c r="F739" s="1076" t="n"/>
      <c r="G739" s="1076" t="n"/>
      <c r="H739" s="1076" t="n"/>
      <c r="I739" s="1076" t="n"/>
      <c r="J739" s="1076" t="n"/>
      <c r="K739" s="1076" t="n"/>
      <c r="L739" s="1076" t="n"/>
      <c r="M739" s="1076" t="n"/>
      <c r="N739" s="1076" t="n"/>
      <c r="O739" s="1076" t="n"/>
      <c r="P739" s="1076" t="n"/>
      <c r="Q739" s="1076" t="n"/>
      <c r="R739" s="1076" t="n"/>
      <c r="S739" s="1076" t="n"/>
      <c r="T739" s="1076" t="n"/>
      <c r="U739" s="1076" t="n"/>
      <c r="V739" s="1076" t="n"/>
      <c r="W739" s="1076" t="n"/>
      <c r="X739" s="1076" t="n"/>
      <c r="Y739" s="1076" t="n"/>
      <c r="Z739" s="1076" t="n"/>
      <c r="AA739" s="1076" t="n"/>
      <c r="AB739" s="1076" t="n"/>
      <c r="AC739" s="1076" t="n"/>
      <c r="AD739" s="1076" t="n"/>
      <c r="AE739" s="1076" t="n"/>
    </row>
    <row r="740" ht="12.75" customHeight="1" s="789">
      <c r="A740" s="1076" t="n"/>
      <c r="B740" s="1076" t="n"/>
      <c r="C740" s="1076" t="n"/>
      <c r="D740" s="1076" t="n"/>
      <c r="E740" s="1076" t="n"/>
      <c r="F740" s="1076" t="n"/>
      <c r="G740" s="1076" t="n"/>
      <c r="H740" s="1076" t="n"/>
      <c r="I740" s="1076" t="n"/>
      <c r="J740" s="1076" t="n"/>
      <c r="K740" s="1076" t="n"/>
      <c r="L740" s="1076" t="n"/>
      <c r="M740" s="1076" t="n"/>
      <c r="N740" s="1076" t="n"/>
      <c r="O740" s="1076" t="n"/>
      <c r="P740" s="1076" t="n"/>
      <c r="Q740" s="1076" t="n"/>
      <c r="R740" s="1076" t="n"/>
      <c r="S740" s="1076" t="n"/>
      <c r="T740" s="1076" t="n"/>
      <c r="U740" s="1076" t="n"/>
      <c r="V740" s="1076" t="n"/>
      <c r="W740" s="1076" t="n"/>
      <c r="X740" s="1076" t="n"/>
      <c r="Y740" s="1076" t="n"/>
      <c r="Z740" s="1076" t="n"/>
      <c r="AA740" s="1076" t="n"/>
      <c r="AB740" s="1076" t="n"/>
      <c r="AC740" s="1076" t="n"/>
      <c r="AD740" s="1076" t="n"/>
      <c r="AE740" s="1076" t="n"/>
    </row>
    <row r="741" ht="12.75" customHeight="1" s="789">
      <c r="A741" s="1076" t="n"/>
      <c r="B741" s="1076" t="n"/>
      <c r="C741" s="1076" t="n"/>
      <c r="D741" s="1076" t="n"/>
      <c r="E741" s="1076" t="n"/>
      <c r="F741" s="1076" t="n"/>
      <c r="G741" s="1076" t="n"/>
      <c r="H741" s="1076" t="n"/>
      <c r="I741" s="1076" t="n"/>
      <c r="J741" s="1076" t="n"/>
      <c r="K741" s="1076" t="n"/>
      <c r="L741" s="1076" t="n"/>
      <c r="M741" s="1076" t="n"/>
      <c r="N741" s="1076" t="n"/>
      <c r="O741" s="1076" t="n"/>
      <c r="P741" s="1076" t="n"/>
      <c r="Q741" s="1076" t="n"/>
      <c r="R741" s="1076" t="n"/>
      <c r="S741" s="1076" t="n"/>
      <c r="T741" s="1076" t="n"/>
      <c r="U741" s="1076" t="n"/>
      <c r="V741" s="1076" t="n"/>
      <c r="W741" s="1076" t="n"/>
      <c r="X741" s="1076" t="n"/>
      <c r="Y741" s="1076" t="n"/>
      <c r="Z741" s="1076" t="n"/>
      <c r="AA741" s="1076" t="n"/>
      <c r="AB741" s="1076" t="n"/>
      <c r="AC741" s="1076" t="n"/>
      <c r="AD741" s="1076" t="n"/>
      <c r="AE741" s="1076" t="n"/>
    </row>
    <row r="742" ht="12.75" customHeight="1" s="789">
      <c r="A742" s="1076" t="n"/>
      <c r="B742" s="1076" t="n"/>
      <c r="C742" s="1076" t="n"/>
      <c r="D742" s="1076" t="n"/>
      <c r="E742" s="1076" t="n"/>
      <c r="F742" s="1076" t="n"/>
      <c r="G742" s="1076" t="n"/>
      <c r="H742" s="1076" t="n"/>
      <c r="I742" s="1076" t="n"/>
      <c r="J742" s="1076" t="n"/>
      <c r="K742" s="1076" t="n"/>
      <c r="L742" s="1076" t="n"/>
      <c r="M742" s="1076" t="n"/>
      <c r="N742" s="1076" t="n"/>
      <c r="O742" s="1076" t="n"/>
      <c r="P742" s="1076" t="n"/>
      <c r="Q742" s="1076" t="n"/>
      <c r="R742" s="1076" t="n"/>
      <c r="S742" s="1076" t="n"/>
      <c r="T742" s="1076" t="n"/>
      <c r="U742" s="1076" t="n"/>
      <c r="V742" s="1076" t="n"/>
      <c r="W742" s="1076" t="n"/>
      <c r="X742" s="1076" t="n"/>
      <c r="Y742" s="1076" t="n"/>
      <c r="Z742" s="1076" t="n"/>
      <c r="AA742" s="1076" t="n"/>
      <c r="AB742" s="1076" t="n"/>
      <c r="AC742" s="1076" t="n"/>
      <c r="AD742" s="1076" t="n"/>
      <c r="AE742" s="1076" t="n"/>
    </row>
    <row r="743" ht="12.75" customHeight="1" s="789">
      <c r="A743" s="1076" t="n"/>
      <c r="B743" s="1076" t="n"/>
      <c r="C743" s="1076" t="n"/>
      <c r="D743" s="1076" t="n"/>
      <c r="E743" s="1076" t="n"/>
      <c r="F743" s="1076" t="n"/>
      <c r="G743" s="1076" t="n"/>
      <c r="H743" s="1076" t="n"/>
      <c r="I743" s="1076" t="n"/>
      <c r="J743" s="1076" t="n"/>
      <c r="K743" s="1076" t="n"/>
      <c r="L743" s="1076" t="n"/>
      <c r="M743" s="1076" t="n"/>
      <c r="N743" s="1076" t="n"/>
      <c r="O743" s="1076" t="n"/>
      <c r="P743" s="1076" t="n"/>
      <c r="Q743" s="1076" t="n"/>
      <c r="R743" s="1076" t="n"/>
      <c r="S743" s="1076" t="n"/>
      <c r="T743" s="1076" t="n"/>
      <c r="U743" s="1076" t="n"/>
      <c r="V743" s="1076" t="n"/>
      <c r="W743" s="1076" t="n"/>
      <c r="X743" s="1076" t="n"/>
      <c r="Y743" s="1076" t="n"/>
      <c r="Z743" s="1076" t="n"/>
      <c r="AA743" s="1076" t="n"/>
      <c r="AB743" s="1076" t="n"/>
      <c r="AC743" s="1076" t="n"/>
      <c r="AD743" s="1076" t="n"/>
      <c r="AE743" s="1076" t="n"/>
    </row>
    <row r="744" ht="12.75" customHeight="1" s="789">
      <c r="A744" s="1076" t="n"/>
      <c r="B744" s="1076" t="n"/>
      <c r="C744" s="1076" t="n"/>
      <c r="D744" s="1076" t="n"/>
      <c r="E744" s="1076" t="n"/>
      <c r="F744" s="1076" t="n"/>
      <c r="G744" s="1076" t="n"/>
      <c r="H744" s="1076" t="n"/>
      <c r="I744" s="1076" t="n"/>
      <c r="J744" s="1076" t="n"/>
      <c r="K744" s="1076" t="n"/>
      <c r="L744" s="1076" t="n"/>
      <c r="M744" s="1076" t="n"/>
      <c r="N744" s="1076" t="n"/>
      <c r="O744" s="1076" t="n"/>
      <c r="P744" s="1076" t="n"/>
      <c r="Q744" s="1076" t="n"/>
      <c r="R744" s="1076" t="n"/>
      <c r="S744" s="1076" t="n"/>
      <c r="T744" s="1076" t="n"/>
      <c r="U744" s="1076" t="n"/>
      <c r="V744" s="1076" t="n"/>
      <c r="W744" s="1076" t="n"/>
      <c r="X744" s="1076" t="n"/>
      <c r="Y744" s="1076" t="n"/>
      <c r="Z744" s="1076" t="n"/>
      <c r="AA744" s="1076" t="n"/>
      <c r="AB744" s="1076" t="n"/>
      <c r="AC744" s="1076" t="n"/>
      <c r="AD744" s="1076" t="n"/>
      <c r="AE744" s="1076" t="n"/>
    </row>
    <row r="745" ht="12.75" customHeight="1" s="789">
      <c r="A745" s="1076" t="n"/>
      <c r="B745" s="1076" t="n"/>
      <c r="C745" s="1076" t="n"/>
      <c r="D745" s="1076" t="n"/>
      <c r="E745" s="1076" t="n"/>
      <c r="F745" s="1076" t="n"/>
      <c r="G745" s="1076" t="n"/>
      <c r="H745" s="1076" t="n"/>
      <c r="I745" s="1076" t="n"/>
      <c r="J745" s="1076" t="n"/>
      <c r="K745" s="1076" t="n"/>
      <c r="L745" s="1076" t="n"/>
      <c r="M745" s="1076" t="n"/>
      <c r="N745" s="1076" t="n"/>
      <c r="O745" s="1076" t="n"/>
      <c r="P745" s="1076" t="n"/>
      <c r="Q745" s="1076" t="n"/>
      <c r="R745" s="1076" t="n"/>
      <c r="S745" s="1076" t="n"/>
      <c r="T745" s="1076" t="n"/>
      <c r="U745" s="1076" t="n"/>
      <c r="V745" s="1076" t="n"/>
      <c r="W745" s="1076" t="n"/>
      <c r="X745" s="1076" t="n"/>
      <c r="Y745" s="1076" t="n"/>
      <c r="Z745" s="1076" t="n"/>
      <c r="AA745" s="1076" t="n"/>
      <c r="AB745" s="1076" t="n"/>
      <c r="AC745" s="1076" t="n"/>
      <c r="AD745" s="1076" t="n"/>
      <c r="AE745" s="1076" t="n"/>
    </row>
    <row r="746" ht="12.75" customHeight="1" s="789">
      <c r="A746" s="1076" t="n"/>
      <c r="B746" s="1076" t="n"/>
      <c r="C746" s="1076" t="n"/>
      <c r="D746" s="1076" t="n"/>
      <c r="E746" s="1076" t="n"/>
      <c r="F746" s="1076" t="n"/>
      <c r="G746" s="1076" t="n"/>
      <c r="H746" s="1076" t="n"/>
      <c r="I746" s="1076" t="n"/>
      <c r="J746" s="1076" t="n"/>
      <c r="K746" s="1076" t="n"/>
      <c r="L746" s="1076" t="n"/>
      <c r="M746" s="1076" t="n"/>
      <c r="N746" s="1076" t="n"/>
      <c r="O746" s="1076" t="n"/>
      <c r="P746" s="1076" t="n"/>
      <c r="Q746" s="1076" t="n"/>
      <c r="R746" s="1076" t="n"/>
      <c r="S746" s="1076" t="n"/>
      <c r="T746" s="1076" t="n"/>
      <c r="U746" s="1076" t="n"/>
      <c r="V746" s="1076" t="n"/>
      <c r="W746" s="1076" t="n"/>
      <c r="X746" s="1076" t="n"/>
      <c r="Y746" s="1076" t="n"/>
      <c r="Z746" s="1076" t="n"/>
      <c r="AA746" s="1076" t="n"/>
      <c r="AB746" s="1076" t="n"/>
      <c r="AC746" s="1076" t="n"/>
      <c r="AD746" s="1076" t="n"/>
      <c r="AE746" s="1076" t="n"/>
    </row>
    <row r="747" ht="12.75" customHeight="1" s="789">
      <c r="A747" s="1076" t="n"/>
      <c r="B747" s="1076" t="n"/>
      <c r="C747" s="1076" t="n"/>
      <c r="D747" s="1076" t="n"/>
      <c r="E747" s="1076" t="n"/>
      <c r="F747" s="1076" t="n"/>
      <c r="G747" s="1076" t="n"/>
      <c r="H747" s="1076" t="n"/>
      <c r="I747" s="1076" t="n"/>
      <c r="J747" s="1076" t="n"/>
      <c r="K747" s="1076" t="n"/>
      <c r="L747" s="1076" t="n"/>
      <c r="M747" s="1076" t="n"/>
      <c r="N747" s="1076" t="n"/>
      <c r="O747" s="1076" t="n"/>
      <c r="P747" s="1076" t="n"/>
      <c r="Q747" s="1076" t="n"/>
      <c r="R747" s="1076" t="n"/>
      <c r="S747" s="1076" t="n"/>
      <c r="T747" s="1076" t="n"/>
      <c r="U747" s="1076" t="n"/>
      <c r="V747" s="1076" t="n"/>
      <c r="W747" s="1076" t="n"/>
      <c r="X747" s="1076" t="n"/>
      <c r="Y747" s="1076" t="n"/>
      <c r="Z747" s="1076" t="n"/>
      <c r="AA747" s="1076" t="n"/>
      <c r="AB747" s="1076" t="n"/>
      <c r="AC747" s="1076" t="n"/>
      <c r="AD747" s="1076" t="n"/>
      <c r="AE747" s="1076" t="n"/>
    </row>
    <row r="748" ht="12.75" customHeight="1" s="789">
      <c r="A748" s="1076" t="n"/>
      <c r="B748" s="1076" t="n"/>
      <c r="C748" s="1076" t="n"/>
      <c r="D748" s="1076" t="n"/>
      <c r="E748" s="1076" t="n"/>
      <c r="F748" s="1076" t="n"/>
      <c r="G748" s="1076" t="n"/>
      <c r="H748" s="1076" t="n"/>
      <c r="I748" s="1076" t="n"/>
      <c r="J748" s="1076" t="n"/>
      <c r="K748" s="1076" t="n"/>
      <c r="L748" s="1076" t="n"/>
      <c r="M748" s="1076" t="n"/>
      <c r="N748" s="1076" t="n"/>
      <c r="O748" s="1076" t="n"/>
      <c r="P748" s="1076" t="n"/>
      <c r="Q748" s="1076" t="n"/>
      <c r="R748" s="1076" t="n"/>
      <c r="S748" s="1076" t="n"/>
      <c r="T748" s="1076" t="n"/>
      <c r="U748" s="1076" t="n"/>
      <c r="V748" s="1076" t="n"/>
      <c r="W748" s="1076" t="n"/>
      <c r="X748" s="1076" t="n"/>
      <c r="Y748" s="1076" t="n"/>
      <c r="Z748" s="1076" t="n"/>
      <c r="AA748" s="1076" t="n"/>
      <c r="AB748" s="1076" t="n"/>
      <c r="AC748" s="1076" t="n"/>
      <c r="AD748" s="1076" t="n"/>
      <c r="AE748" s="1076" t="n"/>
    </row>
    <row r="749" ht="12.75" customHeight="1" s="789">
      <c r="A749" s="1076" t="n"/>
      <c r="B749" s="1076" t="n"/>
      <c r="C749" s="1076" t="n"/>
      <c r="D749" s="1076" t="n"/>
      <c r="E749" s="1076" t="n"/>
      <c r="F749" s="1076" t="n"/>
      <c r="G749" s="1076" t="n"/>
      <c r="H749" s="1076" t="n"/>
      <c r="I749" s="1076" t="n"/>
      <c r="J749" s="1076" t="n"/>
      <c r="K749" s="1076" t="n"/>
      <c r="L749" s="1076" t="n"/>
      <c r="M749" s="1076" t="n"/>
      <c r="N749" s="1076" t="n"/>
      <c r="O749" s="1076" t="n"/>
      <c r="P749" s="1076" t="n"/>
      <c r="Q749" s="1076" t="n"/>
      <c r="R749" s="1076" t="n"/>
      <c r="S749" s="1076" t="n"/>
      <c r="T749" s="1076" t="n"/>
      <c r="U749" s="1076" t="n"/>
      <c r="V749" s="1076" t="n"/>
      <c r="W749" s="1076" t="n"/>
      <c r="X749" s="1076" t="n"/>
      <c r="Y749" s="1076" t="n"/>
      <c r="Z749" s="1076" t="n"/>
      <c r="AA749" s="1076" t="n"/>
      <c r="AB749" s="1076" t="n"/>
      <c r="AC749" s="1076" t="n"/>
      <c r="AD749" s="1076" t="n"/>
      <c r="AE749" s="1076" t="n"/>
    </row>
    <row r="750" ht="12.75" customHeight="1" s="789">
      <c r="A750" s="1076" t="n"/>
      <c r="B750" s="1076" t="n"/>
      <c r="C750" s="1076" t="n"/>
      <c r="D750" s="1076" t="n"/>
      <c r="E750" s="1076" t="n"/>
      <c r="F750" s="1076" t="n"/>
      <c r="G750" s="1076" t="n"/>
      <c r="H750" s="1076" t="n"/>
      <c r="I750" s="1076" t="n"/>
      <c r="J750" s="1076" t="n"/>
      <c r="K750" s="1076" t="n"/>
      <c r="L750" s="1076" t="n"/>
      <c r="M750" s="1076" t="n"/>
      <c r="N750" s="1076" t="n"/>
      <c r="O750" s="1076" t="n"/>
      <c r="P750" s="1076" t="n"/>
      <c r="Q750" s="1076" t="n"/>
      <c r="R750" s="1076" t="n"/>
      <c r="S750" s="1076" t="n"/>
      <c r="T750" s="1076" t="n"/>
      <c r="U750" s="1076" t="n"/>
      <c r="V750" s="1076" t="n"/>
      <c r="W750" s="1076" t="n"/>
      <c r="X750" s="1076" t="n"/>
      <c r="Y750" s="1076" t="n"/>
      <c r="Z750" s="1076" t="n"/>
      <c r="AA750" s="1076" t="n"/>
      <c r="AB750" s="1076" t="n"/>
      <c r="AC750" s="1076" t="n"/>
      <c r="AD750" s="1076" t="n"/>
      <c r="AE750" s="1076" t="n"/>
    </row>
    <row r="751" ht="12.75" customHeight="1" s="789">
      <c r="A751" s="1076" t="n"/>
      <c r="B751" s="1076" t="n"/>
      <c r="C751" s="1076" t="n"/>
      <c r="D751" s="1076" t="n"/>
      <c r="E751" s="1076" t="n"/>
      <c r="F751" s="1076" t="n"/>
      <c r="G751" s="1076" t="n"/>
      <c r="H751" s="1076" t="n"/>
      <c r="I751" s="1076" t="n"/>
      <c r="J751" s="1076" t="n"/>
      <c r="K751" s="1076" t="n"/>
      <c r="L751" s="1076" t="n"/>
      <c r="M751" s="1076" t="n"/>
      <c r="N751" s="1076" t="n"/>
      <c r="O751" s="1076" t="n"/>
      <c r="P751" s="1076" t="n"/>
      <c r="Q751" s="1076" t="n"/>
      <c r="R751" s="1076" t="n"/>
      <c r="S751" s="1076" t="n"/>
      <c r="T751" s="1076" t="n"/>
      <c r="U751" s="1076" t="n"/>
      <c r="V751" s="1076" t="n"/>
      <c r="W751" s="1076" t="n"/>
      <c r="X751" s="1076" t="n"/>
      <c r="Y751" s="1076" t="n"/>
      <c r="Z751" s="1076" t="n"/>
      <c r="AA751" s="1076" t="n"/>
      <c r="AB751" s="1076" t="n"/>
      <c r="AC751" s="1076" t="n"/>
      <c r="AD751" s="1076" t="n"/>
      <c r="AE751" s="1076" t="n"/>
    </row>
    <row r="752" ht="12.75" customHeight="1" s="789">
      <c r="A752" s="1076" t="n"/>
      <c r="B752" s="1076" t="n"/>
      <c r="C752" s="1076" t="n"/>
      <c r="D752" s="1076" t="n"/>
      <c r="E752" s="1076" t="n"/>
      <c r="F752" s="1076" t="n"/>
      <c r="G752" s="1076" t="n"/>
      <c r="H752" s="1076" t="n"/>
      <c r="I752" s="1076" t="n"/>
      <c r="J752" s="1076" t="n"/>
      <c r="K752" s="1076" t="n"/>
      <c r="L752" s="1076" t="n"/>
      <c r="M752" s="1076" t="n"/>
      <c r="N752" s="1076" t="n"/>
      <c r="O752" s="1076" t="n"/>
      <c r="P752" s="1076" t="n"/>
      <c r="Q752" s="1076" t="n"/>
      <c r="R752" s="1076" t="n"/>
      <c r="S752" s="1076" t="n"/>
      <c r="T752" s="1076" t="n"/>
      <c r="U752" s="1076" t="n"/>
      <c r="V752" s="1076" t="n"/>
      <c r="W752" s="1076" t="n"/>
      <c r="X752" s="1076" t="n"/>
      <c r="Y752" s="1076" t="n"/>
      <c r="Z752" s="1076" t="n"/>
      <c r="AA752" s="1076" t="n"/>
      <c r="AB752" s="1076" t="n"/>
      <c r="AC752" s="1076" t="n"/>
      <c r="AD752" s="1076" t="n"/>
      <c r="AE752" s="1076" t="n"/>
    </row>
    <row r="753" ht="12.75" customHeight="1" s="789">
      <c r="A753" s="1076" t="n"/>
      <c r="B753" s="1076" t="n"/>
      <c r="C753" s="1076" t="n"/>
      <c r="D753" s="1076" t="n"/>
      <c r="E753" s="1076" t="n"/>
      <c r="F753" s="1076" t="n"/>
      <c r="G753" s="1076" t="n"/>
      <c r="H753" s="1076" t="n"/>
      <c r="I753" s="1076" t="n"/>
      <c r="J753" s="1076" t="n"/>
      <c r="K753" s="1076" t="n"/>
      <c r="L753" s="1076" t="n"/>
      <c r="M753" s="1076" t="n"/>
      <c r="N753" s="1076" t="n"/>
      <c r="O753" s="1076" t="n"/>
      <c r="P753" s="1076" t="n"/>
      <c r="Q753" s="1076" t="n"/>
      <c r="R753" s="1076" t="n"/>
      <c r="S753" s="1076" t="n"/>
      <c r="T753" s="1076" t="n"/>
      <c r="U753" s="1076" t="n"/>
      <c r="V753" s="1076" t="n"/>
      <c r="W753" s="1076" t="n"/>
      <c r="X753" s="1076" t="n"/>
      <c r="Y753" s="1076" t="n"/>
      <c r="Z753" s="1076" t="n"/>
      <c r="AA753" s="1076" t="n"/>
      <c r="AB753" s="1076" t="n"/>
      <c r="AC753" s="1076" t="n"/>
      <c r="AD753" s="1076" t="n"/>
      <c r="AE753" s="1076" t="n"/>
    </row>
    <row r="754" ht="12.75" customHeight="1" s="789">
      <c r="A754" s="1076" t="n"/>
      <c r="B754" s="1076" t="n"/>
      <c r="C754" s="1076" t="n"/>
      <c r="D754" s="1076" t="n"/>
      <c r="E754" s="1076" t="n"/>
      <c r="F754" s="1076" t="n"/>
      <c r="G754" s="1076" t="n"/>
      <c r="H754" s="1076" t="n"/>
      <c r="I754" s="1076" t="n"/>
      <c r="J754" s="1076" t="n"/>
      <c r="K754" s="1076" t="n"/>
      <c r="L754" s="1076" t="n"/>
      <c r="M754" s="1076" t="n"/>
      <c r="N754" s="1076" t="n"/>
      <c r="O754" s="1076" t="n"/>
      <c r="P754" s="1076" t="n"/>
      <c r="Q754" s="1076" t="n"/>
      <c r="R754" s="1076" t="n"/>
      <c r="S754" s="1076" t="n"/>
      <c r="T754" s="1076" t="n"/>
      <c r="U754" s="1076" t="n"/>
      <c r="V754" s="1076" t="n"/>
      <c r="W754" s="1076" t="n"/>
      <c r="X754" s="1076" t="n"/>
      <c r="Y754" s="1076" t="n"/>
      <c r="Z754" s="1076" t="n"/>
      <c r="AA754" s="1076" t="n"/>
      <c r="AB754" s="1076" t="n"/>
      <c r="AC754" s="1076" t="n"/>
      <c r="AD754" s="1076" t="n"/>
      <c r="AE754" s="1076" t="n"/>
    </row>
    <row r="755" ht="12.75" customHeight="1" s="789">
      <c r="A755" s="1076" t="n"/>
      <c r="B755" s="1076" t="n"/>
      <c r="C755" s="1076" t="n"/>
      <c r="D755" s="1076" t="n"/>
      <c r="E755" s="1076" t="n"/>
      <c r="F755" s="1076" t="n"/>
      <c r="G755" s="1076" t="n"/>
      <c r="H755" s="1076" t="n"/>
      <c r="I755" s="1076" t="n"/>
      <c r="J755" s="1076" t="n"/>
      <c r="K755" s="1076" t="n"/>
      <c r="L755" s="1076" t="n"/>
      <c r="M755" s="1076" t="n"/>
      <c r="N755" s="1076" t="n"/>
      <c r="O755" s="1076" t="n"/>
      <c r="P755" s="1076" t="n"/>
      <c r="Q755" s="1076" t="n"/>
      <c r="R755" s="1076" t="n"/>
      <c r="S755" s="1076" t="n"/>
      <c r="T755" s="1076" t="n"/>
      <c r="U755" s="1076" t="n"/>
      <c r="V755" s="1076" t="n"/>
      <c r="W755" s="1076" t="n"/>
      <c r="X755" s="1076" t="n"/>
      <c r="Y755" s="1076" t="n"/>
      <c r="Z755" s="1076" t="n"/>
      <c r="AA755" s="1076" t="n"/>
      <c r="AB755" s="1076" t="n"/>
      <c r="AC755" s="1076" t="n"/>
      <c r="AD755" s="1076" t="n"/>
      <c r="AE755" s="1076" t="n"/>
    </row>
    <row r="756" ht="12.75" customHeight="1" s="789">
      <c r="A756" s="1076" t="n"/>
      <c r="B756" s="1076" t="n"/>
      <c r="C756" s="1076" t="n"/>
      <c r="D756" s="1076" t="n"/>
      <c r="E756" s="1076" t="n"/>
      <c r="F756" s="1076" t="n"/>
      <c r="G756" s="1076" t="n"/>
      <c r="H756" s="1076" t="n"/>
      <c r="I756" s="1076" t="n"/>
      <c r="J756" s="1076" t="n"/>
      <c r="K756" s="1076" t="n"/>
      <c r="L756" s="1076" t="n"/>
      <c r="M756" s="1076" t="n"/>
      <c r="N756" s="1076" t="n"/>
      <c r="O756" s="1076" t="n"/>
      <c r="P756" s="1076" t="n"/>
      <c r="Q756" s="1076" t="n"/>
      <c r="R756" s="1076" t="n"/>
      <c r="S756" s="1076" t="n"/>
      <c r="T756" s="1076" t="n"/>
      <c r="U756" s="1076" t="n"/>
      <c r="V756" s="1076" t="n"/>
      <c r="W756" s="1076" t="n"/>
      <c r="X756" s="1076" t="n"/>
      <c r="Y756" s="1076" t="n"/>
      <c r="Z756" s="1076" t="n"/>
      <c r="AA756" s="1076" t="n"/>
      <c r="AB756" s="1076" t="n"/>
      <c r="AC756" s="1076" t="n"/>
      <c r="AD756" s="1076" t="n"/>
      <c r="AE756" s="1076" t="n"/>
    </row>
    <row r="757" ht="12.75" customHeight="1" s="789">
      <c r="A757" s="1076" t="n"/>
      <c r="B757" s="1076" t="n"/>
      <c r="C757" s="1076" t="n"/>
      <c r="D757" s="1076" t="n"/>
      <c r="E757" s="1076" t="n"/>
      <c r="F757" s="1076" t="n"/>
      <c r="G757" s="1076" t="n"/>
      <c r="H757" s="1076" t="n"/>
      <c r="I757" s="1076" t="n"/>
      <c r="J757" s="1076" t="n"/>
      <c r="K757" s="1076" t="n"/>
      <c r="L757" s="1076" t="n"/>
      <c r="M757" s="1076" t="n"/>
      <c r="N757" s="1076" t="n"/>
      <c r="O757" s="1076" t="n"/>
      <c r="P757" s="1076" t="n"/>
      <c r="Q757" s="1076" t="n"/>
      <c r="R757" s="1076" t="n"/>
      <c r="S757" s="1076" t="n"/>
      <c r="T757" s="1076" t="n"/>
      <c r="U757" s="1076" t="n"/>
      <c r="V757" s="1076" t="n"/>
      <c r="W757" s="1076" t="n"/>
      <c r="X757" s="1076" t="n"/>
      <c r="Y757" s="1076" t="n"/>
      <c r="Z757" s="1076" t="n"/>
      <c r="AA757" s="1076" t="n"/>
      <c r="AB757" s="1076" t="n"/>
      <c r="AC757" s="1076" t="n"/>
      <c r="AD757" s="1076" t="n"/>
      <c r="AE757" s="1076" t="n"/>
    </row>
    <row r="758" ht="12.75" customHeight="1" s="789">
      <c r="A758" s="1076" t="n"/>
      <c r="B758" s="1076" t="n"/>
      <c r="C758" s="1076" t="n"/>
      <c r="D758" s="1076" t="n"/>
      <c r="E758" s="1076" t="n"/>
      <c r="F758" s="1076" t="n"/>
      <c r="G758" s="1076" t="n"/>
      <c r="H758" s="1076" t="n"/>
      <c r="I758" s="1076" t="n"/>
      <c r="J758" s="1076" t="n"/>
      <c r="K758" s="1076" t="n"/>
      <c r="L758" s="1076" t="n"/>
      <c r="M758" s="1076" t="n"/>
      <c r="N758" s="1076" t="n"/>
      <c r="O758" s="1076" t="n"/>
      <c r="P758" s="1076" t="n"/>
      <c r="Q758" s="1076" t="n"/>
      <c r="R758" s="1076" t="n"/>
      <c r="S758" s="1076" t="n"/>
      <c r="T758" s="1076" t="n"/>
      <c r="U758" s="1076" t="n"/>
      <c r="V758" s="1076" t="n"/>
      <c r="W758" s="1076" t="n"/>
      <c r="X758" s="1076" t="n"/>
      <c r="Y758" s="1076" t="n"/>
      <c r="Z758" s="1076" t="n"/>
      <c r="AA758" s="1076" t="n"/>
      <c r="AB758" s="1076" t="n"/>
      <c r="AC758" s="1076" t="n"/>
      <c r="AD758" s="1076" t="n"/>
      <c r="AE758" s="1076" t="n"/>
    </row>
    <row r="759" ht="12.75" customHeight="1" s="789">
      <c r="A759" s="1076" t="n"/>
      <c r="B759" s="1076" t="n"/>
      <c r="C759" s="1076" t="n"/>
      <c r="D759" s="1076" t="n"/>
      <c r="E759" s="1076" t="n"/>
      <c r="F759" s="1076" t="n"/>
      <c r="G759" s="1076" t="n"/>
      <c r="H759" s="1076" t="n"/>
      <c r="I759" s="1076" t="n"/>
      <c r="J759" s="1076" t="n"/>
      <c r="K759" s="1076" t="n"/>
      <c r="L759" s="1076" t="n"/>
      <c r="M759" s="1076" t="n"/>
      <c r="N759" s="1076" t="n"/>
      <c r="O759" s="1076" t="n"/>
      <c r="P759" s="1076" t="n"/>
      <c r="Q759" s="1076" t="n"/>
      <c r="R759" s="1076" t="n"/>
      <c r="S759" s="1076" t="n"/>
      <c r="T759" s="1076" t="n"/>
      <c r="U759" s="1076" t="n"/>
      <c r="V759" s="1076" t="n"/>
      <c r="W759" s="1076" t="n"/>
      <c r="X759" s="1076" t="n"/>
      <c r="Y759" s="1076" t="n"/>
      <c r="Z759" s="1076" t="n"/>
      <c r="AA759" s="1076" t="n"/>
      <c r="AB759" s="1076" t="n"/>
      <c r="AC759" s="1076" t="n"/>
      <c r="AD759" s="1076" t="n"/>
      <c r="AE759" s="1076" t="n"/>
    </row>
    <row r="760" ht="12.75" customHeight="1" s="789">
      <c r="A760" s="1076" t="n"/>
      <c r="B760" s="1076" t="n"/>
      <c r="C760" s="1076" t="n"/>
      <c r="D760" s="1076" t="n"/>
      <c r="E760" s="1076" t="n"/>
      <c r="F760" s="1076" t="n"/>
      <c r="G760" s="1076" t="n"/>
      <c r="H760" s="1076" t="n"/>
      <c r="I760" s="1076" t="n"/>
      <c r="J760" s="1076" t="n"/>
      <c r="K760" s="1076" t="n"/>
      <c r="L760" s="1076" t="n"/>
      <c r="M760" s="1076" t="n"/>
      <c r="N760" s="1076" t="n"/>
      <c r="O760" s="1076" t="n"/>
      <c r="P760" s="1076" t="n"/>
      <c r="Q760" s="1076" t="n"/>
      <c r="R760" s="1076" t="n"/>
      <c r="S760" s="1076" t="n"/>
      <c r="T760" s="1076" t="n"/>
      <c r="U760" s="1076" t="n"/>
      <c r="V760" s="1076" t="n"/>
      <c r="W760" s="1076" t="n"/>
      <c r="X760" s="1076" t="n"/>
      <c r="Y760" s="1076" t="n"/>
      <c r="Z760" s="1076" t="n"/>
      <c r="AA760" s="1076" t="n"/>
      <c r="AB760" s="1076" t="n"/>
      <c r="AC760" s="1076" t="n"/>
      <c r="AD760" s="1076" t="n"/>
      <c r="AE760" s="1076" t="n"/>
    </row>
    <row r="761" ht="12.75" customHeight="1" s="789">
      <c r="A761" s="1076" t="n"/>
      <c r="B761" s="1076" t="n"/>
      <c r="C761" s="1076" t="n"/>
      <c r="D761" s="1076" t="n"/>
      <c r="E761" s="1076" t="n"/>
      <c r="F761" s="1076" t="n"/>
      <c r="G761" s="1076" t="n"/>
      <c r="H761" s="1076" t="n"/>
      <c r="I761" s="1076" t="n"/>
      <c r="J761" s="1076" t="n"/>
      <c r="K761" s="1076" t="n"/>
      <c r="L761" s="1076" t="n"/>
      <c r="M761" s="1076" t="n"/>
      <c r="N761" s="1076" t="n"/>
      <c r="O761" s="1076" t="n"/>
      <c r="P761" s="1076" t="n"/>
      <c r="Q761" s="1076" t="n"/>
      <c r="R761" s="1076" t="n"/>
      <c r="S761" s="1076" t="n"/>
      <c r="T761" s="1076" t="n"/>
      <c r="U761" s="1076" t="n"/>
      <c r="V761" s="1076" t="n"/>
      <c r="W761" s="1076" t="n"/>
      <c r="X761" s="1076" t="n"/>
      <c r="Y761" s="1076" t="n"/>
      <c r="Z761" s="1076" t="n"/>
      <c r="AA761" s="1076" t="n"/>
      <c r="AB761" s="1076" t="n"/>
      <c r="AC761" s="1076" t="n"/>
      <c r="AD761" s="1076" t="n"/>
      <c r="AE761" s="1076" t="n"/>
    </row>
    <row r="762" ht="12.75" customHeight="1" s="789">
      <c r="A762" s="1076" t="n"/>
      <c r="B762" s="1076" t="n"/>
      <c r="C762" s="1076" t="n"/>
      <c r="D762" s="1076" t="n"/>
      <c r="E762" s="1076" t="n"/>
      <c r="F762" s="1076" t="n"/>
      <c r="G762" s="1076" t="n"/>
      <c r="H762" s="1076" t="n"/>
      <c r="I762" s="1076" t="n"/>
      <c r="J762" s="1076" t="n"/>
      <c r="K762" s="1076" t="n"/>
      <c r="L762" s="1076" t="n"/>
      <c r="M762" s="1076" t="n"/>
      <c r="N762" s="1076" t="n"/>
      <c r="O762" s="1076" t="n"/>
      <c r="P762" s="1076" t="n"/>
      <c r="Q762" s="1076" t="n"/>
      <c r="R762" s="1076" t="n"/>
      <c r="S762" s="1076" t="n"/>
      <c r="T762" s="1076" t="n"/>
      <c r="U762" s="1076" t="n"/>
      <c r="V762" s="1076" t="n"/>
      <c r="W762" s="1076" t="n"/>
      <c r="X762" s="1076" t="n"/>
      <c r="Y762" s="1076" t="n"/>
      <c r="Z762" s="1076" t="n"/>
      <c r="AA762" s="1076" t="n"/>
      <c r="AB762" s="1076" t="n"/>
      <c r="AC762" s="1076" t="n"/>
      <c r="AD762" s="1076" t="n"/>
      <c r="AE762" s="1076" t="n"/>
    </row>
    <row r="763" ht="12.75" customHeight="1" s="789">
      <c r="A763" s="1076" t="n"/>
      <c r="B763" s="1076" t="n"/>
      <c r="C763" s="1076" t="n"/>
      <c r="D763" s="1076" t="n"/>
      <c r="E763" s="1076" t="n"/>
      <c r="F763" s="1076" t="n"/>
      <c r="G763" s="1076" t="n"/>
      <c r="H763" s="1076" t="n"/>
      <c r="I763" s="1076" t="n"/>
      <c r="J763" s="1076" t="n"/>
      <c r="K763" s="1076" t="n"/>
      <c r="L763" s="1076" t="n"/>
      <c r="M763" s="1076" t="n"/>
      <c r="N763" s="1076" t="n"/>
      <c r="O763" s="1076" t="n"/>
      <c r="P763" s="1076" t="n"/>
      <c r="Q763" s="1076" t="n"/>
      <c r="R763" s="1076" t="n"/>
      <c r="S763" s="1076" t="n"/>
      <c r="T763" s="1076" t="n"/>
      <c r="U763" s="1076" t="n"/>
      <c r="V763" s="1076" t="n"/>
      <c r="W763" s="1076" t="n"/>
      <c r="X763" s="1076" t="n"/>
      <c r="Y763" s="1076" t="n"/>
      <c r="Z763" s="1076" t="n"/>
      <c r="AA763" s="1076" t="n"/>
      <c r="AB763" s="1076" t="n"/>
      <c r="AC763" s="1076" t="n"/>
      <c r="AD763" s="1076" t="n"/>
      <c r="AE763" s="1076" t="n"/>
    </row>
    <row r="764" ht="12.75" customHeight="1" s="789">
      <c r="A764" s="1076" t="n"/>
      <c r="B764" s="1076" t="n"/>
      <c r="C764" s="1076" t="n"/>
      <c r="D764" s="1076" t="n"/>
      <c r="E764" s="1076" t="n"/>
      <c r="F764" s="1076" t="n"/>
      <c r="G764" s="1076" t="n"/>
      <c r="H764" s="1076" t="n"/>
      <c r="I764" s="1076" t="n"/>
      <c r="J764" s="1076" t="n"/>
      <c r="K764" s="1076" t="n"/>
      <c r="L764" s="1076" t="n"/>
      <c r="M764" s="1076" t="n"/>
      <c r="N764" s="1076" t="n"/>
      <c r="O764" s="1076" t="n"/>
      <c r="P764" s="1076" t="n"/>
      <c r="Q764" s="1076" t="n"/>
      <c r="R764" s="1076" t="n"/>
      <c r="S764" s="1076" t="n"/>
      <c r="T764" s="1076" t="n"/>
      <c r="U764" s="1076" t="n"/>
      <c r="V764" s="1076" t="n"/>
      <c r="W764" s="1076" t="n"/>
      <c r="X764" s="1076" t="n"/>
      <c r="Y764" s="1076" t="n"/>
      <c r="Z764" s="1076" t="n"/>
      <c r="AA764" s="1076" t="n"/>
      <c r="AB764" s="1076" t="n"/>
      <c r="AC764" s="1076" t="n"/>
      <c r="AD764" s="1076" t="n"/>
      <c r="AE764" s="1076" t="n"/>
    </row>
    <row r="765" ht="12.75" customHeight="1" s="789">
      <c r="A765" s="1076" t="n"/>
      <c r="B765" s="1076" t="n"/>
      <c r="C765" s="1076" t="n"/>
      <c r="D765" s="1076" t="n"/>
      <c r="E765" s="1076" t="n"/>
      <c r="F765" s="1076" t="n"/>
      <c r="G765" s="1076" t="n"/>
      <c r="H765" s="1076" t="n"/>
      <c r="I765" s="1076" t="n"/>
      <c r="J765" s="1076" t="n"/>
      <c r="K765" s="1076" t="n"/>
      <c r="L765" s="1076" t="n"/>
      <c r="M765" s="1076" t="n"/>
      <c r="N765" s="1076" t="n"/>
      <c r="O765" s="1076" t="n"/>
      <c r="P765" s="1076" t="n"/>
      <c r="Q765" s="1076" t="n"/>
      <c r="R765" s="1076" t="n"/>
      <c r="S765" s="1076" t="n"/>
      <c r="T765" s="1076" t="n"/>
      <c r="U765" s="1076" t="n"/>
      <c r="V765" s="1076" t="n"/>
      <c r="W765" s="1076" t="n"/>
      <c r="X765" s="1076" t="n"/>
      <c r="Y765" s="1076" t="n"/>
      <c r="Z765" s="1076" t="n"/>
      <c r="AA765" s="1076" t="n"/>
      <c r="AB765" s="1076" t="n"/>
      <c r="AC765" s="1076" t="n"/>
      <c r="AD765" s="1076" t="n"/>
      <c r="AE765" s="1076" t="n"/>
    </row>
    <row r="766" ht="12.75" customHeight="1" s="789">
      <c r="A766" s="1076" t="n"/>
      <c r="B766" s="1076" t="n"/>
      <c r="C766" s="1076" t="n"/>
      <c r="D766" s="1076" t="n"/>
      <c r="E766" s="1076" t="n"/>
      <c r="F766" s="1076" t="n"/>
      <c r="G766" s="1076" t="n"/>
      <c r="H766" s="1076" t="n"/>
      <c r="I766" s="1076" t="n"/>
      <c r="J766" s="1076" t="n"/>
      <c r="K766" s="1076" t="n"/>
      <c r="L766" s="1076" t="n"/>
      <c r="M766" s="1076" t="n"/>
      <c r="N766" s="1076" t="n"/>
      <c r="O766" s="1076" t="n"/>
      <c r="P766" s="1076" t="n"/>
      <c r="Q766" s="1076" t="n"/>
      <c r="R766" s="1076" t="n"/>
      <c r="S766" s="1076" t="n"/>
      <c r="T766" s="1076" t="n"/>
      <c r="U766" s="1076" t="n"/>
      <c r="V766" s="1076" t="n"/>
      <c r="W766" s="1076" t="n"/>
      <c r="X766" s="1076" t="n"/>
      <c r="Y766" s="1076" t="n"/>
      <c r="Z766" s="1076" t="n"/>
      <c r="AA766" s="1076" t="n"/>
      <c r="AB766" s="1076" t="n"/>
      <c r="AC766" s="1076" t="n"/>
      <c r="AD766" s="1076" t="n"/>
      <c r="AE766" s="1076" t="n"/>
    </row>
    <row r="767" ht="12.75" customHeight="1" s="789">
      <c r="A767" s="1076" t="n"/>
      <c r="B767" s="1076" t="n"/>
      <c r="C767" s="1076" t="n"/>
      <c r="D767" s="1076" t="n"/>
      <c r="E767" s="1076" t="n"/>
      <c r="F767" s="1076" t="n"/>
      <c r="G767" s="1076" t="n"/>
      <c r="H767" s="1076" t="n"/>
      <c r="I767" s="1076" t="n"/>
      <c r="J767" s="1076" t="n"/>
      <c r="K767" s="1076" t="n"/>
      <c r="L767" s="1076" t="n"/>
      <c r="M767" s="1076" t="n"/>
      <c r="N767" s="1076" t="n"/>
      <c r="O767" s="1076" t="n"/>
      <c r="P767" s="1076" t="n"/>
      <c r="Q767" s="1076" t="n"/>
      <c r="R767" s="1076" t="n"/>
      <c r="S767" s="1076" t="n"/>
      <c r="T767" s="1076" t="n"/>
      <c r="U767" s="1076" t="n"/>
      <c r="V767" s="1076" t="n"/>
      <c r="W767" s="1076" t="n"/>
      <c r="X767" s="1076" t="n"/>
      <c r="Y767" s="1076" t="n"/>
      <c r="Z767" s="1076" t="n"/>
      <c r="AA767" s="1076" t="n"/>
      <c r="AB767" s="1076" t="n"/>
      <c r="AC767" s="1076" t="n"/>
      <c r="AD767" s="1076" t="n"/>
      <c r="AE767" s="1076" t="n"/>
    </row>
    <row r="768" ht="12.75" customHeight="1" s="789">
      <c r="A768" s="1076" t="n"/>
      <c r="B768" s="1076" t="n"/>
      <c r="C768" s="1076" t="n"/>
      <c r="D768" s="1076" t="n"/>
      <c r="E768" s="1076" t="n"/>
      <c r="F768" s="1076" t="n"/>
      <c r="G768" s="1076" t="n"/>
      <c r="H768" s="1076" t="n"/>
      <c r="I768" s="1076" t="n"/>
      <c r="J768" s="1076" t="n"/>
      <c r="K768" s="1076" t="n"/>
      <c r="L768" s="1076" t="n"/>
      <c r="M768" s="1076" t="n"/>
      <c r="N768" s="1076" t="n"/>
      <c r="O768" s="1076" t="n"/>
      <c r="P768" s="1076" t="n"/>
      <c r="Q768" s="1076" t="n"/>
      <c r="R768" s="1076" t="n"/>
      <c r="S768" s="1076" t="n"/>
      <c r="T768" s="1076" t="n"/>
      <c r="U768" s="1076" t="n"/>
      <c r="V768" s="1076" t="n"/>
      <c r="W768" s="1076" t="n"/>
      <c r="X768" s="1076" t="n"/>
      <c r="Y768" s="1076" t="n"/>
      <c r="Z768" s="1076" t="n"/>
      <c r="AA768" s="1076" t="n"/>
      <c r="AB768" s="1076" t="n"/>
      <c r="AC768" s="1076" t="n"/>
      <c r="AD768" s="1076" t="n"/>
      <c r="AE768" s="1076" t="n"/>
    </row>
    <row r="769" ht="12.75" customHeight="1" s="789">
      <c r="A769" s="1076" t="n"/>
      <c r="B769" s="1076" t="n"/>
      <c r="C769" s="1076" t="n"/>
      <c r="D769" s="1076" t="n"/>
      <c r="E769" s="1076" t="n"/>
      <c r="F769" s="1076" t="n"/>
      <c r="G769" s="1076" t="n"/>
      <c r="H769" s="1076" t="n"/>
      <c r="I769" s="1076" t="n"/>
      <c r="J769" s="1076" t="n"/>
      <c r="K769" s="1076" t="n"/>
      <c r="L769" s="1076" t="n"/>
      <c r="M769" s="1076" t="n"/>
      <c r="N769" s="1076" t="n"/>
      <c r="O769" s="1076" t="n"/>
      <c r="P769" s="1076" t="n"/>
      <c r="Q769" s="1076" t="n"/>
      <c r="R769" s="1076" t="n"/>
      <c r="S769" s="1076" t="n"/>
      <c r="T769" s="1076" t="n"/>
      <c r="U769" s="1076" t="n"/>
      <c r="V769" s="1076" t="n"/>
      <c r="W769" s="1076" t="n"/>
      <c r="X769" s="1076" t="n"/>
      <c r="Y769" s="1076" t="n"/>
      <c r="Z769" s="1076" t="n"/>
      <c r="AA769" s="1076" t="n"/>
      <c r="AB769" s="1076" t="n"/>
      <c r="AC769" s="1076" t="n"/>
      <c r="AD769" s="1076" t="n"/>
      <c r="AE769" s="1076" t="n"/>
    </row>
    <row r="770" ht="12.75" customHeight="1" s="789">
      <c r="A770" s="1076" t="n"/>
      <c r="B770" s="1076" t="n"/>
      <c r="C770" s="1076" t="n"/>
      <c r="D770" s="1076" t="n"/>
      <c r="E770" s="1076" t="n"/>
      <c r="F770" s="1076" t="n"/>
      <c r="G770" s="1076" t="n"/>
      <c r="H770" s="1076" t="n"/>
      <c r="I770" s="1076" t="n"/>
      <c r="J770" s="1076" t="n"/>
      <c r="K770" s="1076" t="n"/>
      <c r="L770" s="1076" t="n"/>
      <c r="M770" s="1076" t="n"/>
      <c r="N770" s="1076" t="n"/>
      <c r="O770" s="1076" t="n"/>
      <c r="P770" s="1076" t="n"/>
      <c r="Q770" s="1076" t="n"/>
      <c r="R770" s="1076" t="n"/>
      <c r="S770" s="1076" t="n"/>
      <c r="T770" s="1076" t="n"/>
      <c r="U770" s="1076" t="n"/>
      <c r="V770" s="1076" t="n"/>
      <c r="W770" s="1076" t="n"/>
      <c r="X770" s="1076" t="n"/>
      <c r="Y770" s="1076" t="n"/>
      <c r="Z770" s="1076" t="n"/>
      <c r="AA770" s="1076" t="n"/>
      <c r="AB770" s="1076" t="n"/>
      <c r="AC770" s="1076" t="n"/>
      <c r="AD770" s="1076" t="n"/>
      <c r="AE770" s="1076" t="n"/>
    </row>
    <row r="771" ht="12.75" customHeight="1" s="789">
      <c r="A771" s="1076" t="n"/>
      <c r="B771" s="1076" t="n"/>
      <c r="C771" s="1076" t="n"/>
      <c r="D771" s="1076" t="n"/>
      <c r="E771" s="1076" t="n"/>
      <c r="F771" s="1076" t="n"/>
      <c r="G771" s="1076" t="n"/>
      <c r="H771" s="1076" t="n"/>
      <c r="I771" s="1076" t="n"/>
      <c r="J771" s="1076" t="n"/>
      <c r="K771" s="1076" t="n"/>
      <c r="L771" s="1076" t="n"/>
      <c r="M771" s="1076" t="n"/>
      <c r="N771" s="1076" t="n"/>
      <c r="O771" s="1076" t="n"/>
      <c r="P771" s="1076" t="n"/>
      <c r="Q771" s="1076" t="n"/>
      <c r="R771" s="1076" t="n"/>
      <c r="S771" s="1076" t="n"/>
      <c r="T771" s="1076" t="n"/>
      <c r="U771" s="1076" t="n"/>
      <c r="V771" s="1076" t="n"/>
      <c r="W771" s="1076" t="n"/>
      <c r="X771" s="1076" t="n"/>
      <c r="Y771" s="1076" t="n"/>
      <c r="Z771" s="1076" t="n"/>
      <c r="AA771" s="1076" t="n"/>
      <c r="AB771" s="1076" t="n"/>
      <c r="AC771" s="1076" t="n"/>
      <c r="AD771" s="1076" t="n"/>
      <c r="AE771" s="1076" t="n"/>
    </row>
    <row r="772" ht="12.75" customHeight="1" s="789">
      <c r="A772" s="1076" t="n"/>
      <c r="B772" s="1076" t="n"/>
      <c r="C772" s="1076" t="n"/>
      <c r="D772" s="1076" t="n"/>
      <c r="E772" s="1076" t="n"/>
      <c r="F772" s="1076" t="n"/>
      <c r="G772" s="1076" t="n"/>
      <c r="H772" s="1076" t="n"/>
      <c r="I772" s="1076" t="n"/>
      <c r="J772" s="1076" t="n"/>
      <c r="K772" s="1076" t="n"/>
      <c r="L772" s="1076" t="n"/>
      <c r="M772" s="1076" t="n"/>
      <c r="N772" s="1076" t="n"/>
      <c r="O772" s="1076" t="n"/>
      <c r="P772" s="1076" t="n"/>
      <c r="Q772" s="1076" t="n"/>
      <c r="R772" s="1076" t="n"/>
      <c r="S772" s="1076" t="n"/>
      <c r="T772" s="1076" t="n"/>
      <c r="U772" s="1076" t="n"/>
      <c r="V772" s="1076" t="n"/>
      <c r="W772" s="1076" t="n"/>
      <c r="X772" s="1076" t="n"/>
      <c r="Y772" s="1076" t="n"/>
      <c r="Z772" s="1076" t="n"/>
      <c r="AA772" s="1076" t="n"/>
      <c r="AB772" s="1076" t="n"/>
      <c r="AC772" s="1076" t="n"/>
      <c r="AD772" s="1076" t="n"/>
      <c r="AE772" s="1076" t="n"/>
    </row>
    <row r="773" ht="12.75" customHeight="1" s="789">
      <c r="A773" s="1076" t="n"/>
      <c r="B773" s="1076" t="n"/>
      <c r="C773" s="1076" t="n"/>
      <c r="D773" s="1076" t="n"/>
      <c r="E773" s="1076" t="n"/>
      <c r="F773" s="1076" t="n"/>
      <c r="G773" s="1076" t="n"/>
      <c r="H773" s="1076" t="n"/>
      <c r="I773" s="1076" t="n"/>
      <c r="J773" s="1076" t="n"/>
      <c r="K773" s="1076" t="n"/>
      <c r="L773" s="1076" t="n"/>
      <c r="M773" s="1076" t="n"/>
      <c r="N773" s="1076" t="n"/>
      <c r="O773" s="1076" t="n"/>
      <c r="P773" s="1076" t="n"/>
      <c r="Q773" s="1076" t="n"/>
      <c r="R773" s="1076" t="n"/>
      <c r="S773" s="1076" t="n"/>
      <c r="T773" s="1076" t="n"/>
      <c r="U773" s="1076" t="n"/>
      <c r="V773" s="1076" t="n"/>
      <c r="W773" s="1076" t="n"/>
      <c r="X773" s="1076" t="n"/>
      <c r="Y773" s="1076" t="n"/>
      <c r="Z773" s="1076" t="n"/>
      <c r="AA773" s="1076" t="n"/>
      <c r="AB773" s="1076" t="n"/>
      <c r="AC773" s="1076" t="n"/>
      <c r="AD773" s="1076" t="n"/>
      <c r="AE773" s="1076" t="n"/>
    </row>
    <row r="774" ht="12.75" customHeight="1" s="789">
      <c r="A774" s="1076" t="n"/>
      <c r="B774" s="1076" t="n"/>
      <c r="C774" s="1076" t="n"/>
      <c r="D774" s="1076" t="n"/>
      <c r="E774" s="1076" t="n"/>
      <c r="F774" s="1076" t="n"/>
      <c r="G774" s="1076" t="n"/>
      <c r="H774" s="1076" t="n"/>
      <c r="I774" s="1076" t="n"/>
      <c r="J774" s="1076" t="n"/>
      <c r="K774" s="1076" t="n"/>
      <c r="L774" s="1076" t="n"/>
      <c r="M774" s="1076" t="n"/>
      <c r="N774" s="1076" t="n"/>
      <c r="O774" s="1076" t="n"/>
      <c r="P774" s="1076" t="n"/>
      <c r="Q774" s="1076" t="n"/>
      <c r="R774" s="1076" t="n"/>
      <c r="S774" s="1076" t="n"/>
      <c r="T774" s="1076" t="n"/>
      <c r="U774" s="1076" t="n"/>
      <c r="V774" s="1076" t="n"/>
      <c r="W774" s="1076" t="n"/>
      <c r="X774" s="1076" t="n"/>
      <c r="Y774" s="1076" t="n"/>
      <c r="Z774" s="1076" t="n"/>
      <c r="AA774" s="1076" t="n"/>
      <c r="AB774" s="1076" t="n"/>
      <c r="AC774" s="1076" t="n"/>
      <c r="AD774" s="1076" t="n"/>
      <c r="AE774" s="1076" t="n"/>
    </row>
    <row r="775" ht="12.75" customHeight="1" s="789">
      <c r="A775" s="1076" t="n"/>
      <c r="B775" s="1076" t="n"/>
      <c r="C775" s="1076" t="n"/>
      <c r="D775" s="1076" t="n"/>
      <c r="E775" s="1076" t="n"/>
      <c r="F775" s="1076" t="n"/>
      <c r="G775" s="1076" t="n"/>
      <c r="H775" s="1076" t="n"/>
      <c r="I775" s="1076" t="n"/>
      <c r="J775" s="1076" t="n"/>
      <c r="K775" s="1076" t="n"/>
      <c r="L775" s="1076" t="n"/>
      <c r="M775" s="1076" t="n"/>
      <c r="N775" s="1076" t="n"/>
      <c r="O775" s="1076" t="n"/>
      <c r="P775" s="1076" t="n"/>
      <c r="Q775" s="1076" t="n"/>
      <c r="R775" s="1076" t="n"/>
      <c r="S775" s="1076" t="n"/>
      <c r="T775" s="1076" t="n"/>
      <c r="U775" s="1076" t="n"/>
      <c r="V775" s="1076" t="n"/>
      <c r="W775" s="1076" t="n"/>
      <c r="X775" s="1076" t="n"/>
      <c r="Y775" s="1076" t="n"/>
      <c r="Z775" s="1076" t="n"/>
      <c r="AA775" s="1076" t="n"/>
      <c r="AB775" s="1076" t="n"/>
      <c r="AC775" s="1076" t="n"/>
      <c r="AD775" s="1076" t="n"/>
      <c r="AE775" s="1076" t="n"/>
    </row>
    <row r="776" ht="12.75" customHeight="1" s="789">
      <c r="A776" s="1076" t="n"/>
      <c r="B776" s="1076" t="n"/>
      <c r="C776" s="1076" t="n"/>
      <c r="D776" s="1076" t="n"/>
      <c r="E776" s="1076" t="n"/>
      <c r="F776" s="1076" t="n"/>
      <c r="G776" s="1076" t="n"/>
      <c r="H776" s="1076" t="n"/>
      <c r="I776" s="1076" t="n"/>
      <c r="J776" s="1076" t="n"/>
      <c r="K776" s="1076" t="n"/>
      <c r="L776" s="1076" t="n"/>
      <c r="M776" s="1076" t="n"/>
      <c r="N776" s="1076" t="n"/>
      <c r="O776" s="1076" t="n"/>
      <c r="P776" s="1076" t="n"/>
      <c r="Q776" s="1076" t="n"/>
      <c r="R776" s="1076" t="n"/>
      <c r="S776" s="1076" t="n"/>
      <c r="T776" s="1076" t="n"/>
      <c r="U776" s="1076" t="n"/>
      <c r="V776" s="1076" t="n"/>
      <c r="W776" s="1076" t="n"/>
      <c r="X776" s="1076" t="n"/>
      <c r="Y776" s="1076" t="n"/>
      <c r="Z776" s="1076" t="n"/>
      <c r="AA776" s="1076" t="n"/>
      <c r="AB776" s="1076" t="n"/>
      <c r="AC776" s="1076" t="n"/>
      <c r="AD776" s="1076" t="n"/>
      <c r="AE776" s="1076" t="n"/>
    </row>
    <row r="777" ht="12.75" customHeight="1" s="789">
      <c r="A777" s="1076" t="n"/>
      <c r="B777" s="1076" t="n"/>
      <c r="C777" s="1076" t="n"/>
      <c r="D777" s="1076" t="n"/>
      <c r="E777" s="1076" t="n"/>
      <c r="F777" s="1076" t="n"/>
      <c r="G777" s="1076" t="n"/>
      <c r="H777" s="1076" t="n"/>
      <c r="I777" s="1076" t="n"/>
      <c r="J777" s="1076" t="n"/>
      <c r="K777" s="1076" t="n"/>
      <c r="L777" s="1076" t="n"/>
      <c r="M777" s="1076" t="n"/>
      <c r="N777" s="1076" t="n"/>
      <c r="O777" s="1076" t="n"/>
      <c r="P777" s="1076" t="n"/>
      <c r="Q777" s="1076" t="n"/>
      <c r="R777" s="1076" t="n"/>
      <c r="S777" s="1076" t="n"/>
      <c r="T777" s="1076" t="n"/>
      <c r="U777" s="1076" t="n"/>
      <c r="V777" s="1076" t="n"/>
      <c r="W777" s="1076" t="n"/>
      <c r="X777" s="1076" t="n"/>
      <c r="Y777" s="1076" t="n"/>
      <c r="Z777" s="1076" t="n"/>
      <c r="AA777" s="1076" t="n"/>
      <c r="AB777" s="1076" t="n"/>
      <c r="AC777" s="1076" t="n"/>
      <c r="AD777" s="1076" t="n"/>
      <c r="AE777" s="1076" t="n"/>
    </row>
    <row r="778" ht="12.75" customHeight="1" s="789">
      <c r="A778" s="1076" t="n"/>
      <c r="B778" s="1076" t="n"/>
      <c r="C778" s="1076" t="n"/>
      <c r="D778" s="1076" t="n"/>
      <c r="E778" s="1076" t="n"/>
      <c r="F778" s="1076" t="n"/>
      <c r="G778" s="1076" t="n"/>
      <c r="H778" s="1076" t="n"/>
      <c r="I778" s="1076" t="n"/>
      <c r="J778" s="1076" t="n"/>
      <c r="K778" s="1076" t="n"/>
      <c r="L778" s="1076" t="n"/>
      <c r="M778" s="1076" t="n"/>
      <c r="N778" s="1076" t="n"/>
      <c r="O778" s="1076" t="n"/>
      <c r="P778" s="1076" t="n"/>
      <c r="Q778" s="1076" t="n"/>
      <c r="R778" s="1076" t="n"/>
      <c r="S778" s="1076" t="n"/>
      <c r="T778" s="1076" t="n"/>
      <c r="U778" s="1076" t="n"/>
      <c r="V778" s="1076" t="n"/>
      <c r="W778" s="1076" t="n"/>
      <c r="X778" s="1076" t="n"/>
      <c r="Y778" s="1076" t="n"/>
      <c r="Z778" s="1076" t="n"/>
      <c r="AA778" s="1076" t="n"/>
      <c r="AB778" s="1076" t="n"/>
      <c r="AC778" s="1076" t="n"/>
      <c r="AD778" s="1076" t="n"/>
      <c r="AE778" s="1076" t="n"/>
    </row>
    <row r="779" ht="12.75" customHeight="1" s="789">
      <c r="A779" s="1076" t="n"/>
      <c r="B779" s="1076" t="n"/>
      <c r="C779" s="1076" t="n"/>
      <c r="D779" s="1076" t="n"/>
      <c r="E779" s="1076" t="n"/>
      <c r="F779" s="1076" t="n"/>
      <c r="G779" s="1076" t="n"/>
      <c r="H779" s="1076" t="n"/>
      <c r="I779" s="1076" t="n"/>
      <c r="J779" s="1076" t="n"/>
      <c r="K779" s="1076" t="n"/>
      <c r="L779" s="1076" t="n"/>
      <c r="M779" s="1076" t="n"/>
      <c r="N779" s="1076" t="n"/>
      <c r="O779" s="1076" t="n"/>
      <c r="P779" s="1076" t="n"/>
      <c r="Q779" s="1076" t="n"/>
      <c r="R779" s="1076" t="n"/>
      <c r="S779" s="1076" t="n"/>
      <c r="T779" s="1076" t="n"/>
      <c r="U779" s="1076" t="n"/>
      <c r="V779" s="1076" t="n"/>
      <c r="W779" s="1076" t="n"/>
      <c r="X779" s="1076" t="n"/>
      <c r="Y779" s="1076" t="n"/>
      <c r="Z779" s="1076" t="n"/>
      <c r="AA779" s="1076" t="n"/>
      <c r="AB779" s="1076" t="n"/>
      <c r="AC779" s="1076" t="n"/>
      <c r="AD779" s="1076" t="n"/>
      <c r="AE779" s="1076" t="n"/>
    </row>
    <row r="780" ht="12.75" customHeight="1" s="789">
      <c r="A780" s="1076" t="n"/>
      <c r="B780" s="1076" t="n"/>
      <c r="C780" s="1076" t="n"/>
      <c r="D780" s="1076" t="n"/>
      <c r="E780" s="1076" t="n"/>
      <c r="F780" s="1076" t="n"/>
      <c r="G780" s="1076" t="n"/>
      <c r="H780" s="1076" t="n"/>
      <c r="I780" s="1076" t="n"/>
      <c r="J780" s="1076" t="n"/>
      <c r="K780" s="1076" t="n"/>
      <c r="L780" s="1076" t="n"/>
      <c r="M780" s="1076" t="n"/>
      <c r="N780" s="1076" t="n"/>
      <c r="O780" s="1076" t="n"/>
      <c r="P780" s="1076" t="n"/>
      <c r="Q780" s="1076" t="n"/>
      <c r="R780" s="1076" t="n"/>
      <c r="S780" s="1076" t="n"/>
      <c r="T780" s="1076" t="n"/>
      <c r="U780" s="1076" t="n"/>
      <c r="V780" s="1076" t="n"/>
      <c r="W780" s="1076" t="n"/>
      <c r="X780" s="1076" t="n"/>
      <c r="Y780" s="1076" t="n"/>
      <c r="Z780" s="1076" t="n"/>
      <c r="AA780" s="1076" t="n"/>
      <c r="AB780" s="1076" t="n"/>
      <c r="AC780" s="1076" t="n"/>
      <c r="AD780" s="1076" t="n"/>
      <c r="AE780" s="1076" t="n"/>
    </row>
    <row r="781" ht="12.75" customHeight="1" s="789">
      <c r="A781" s="1076" t="n"/>
      <c r="B781" s="1076" t="n"/>
      <c r="C781" s="1076" t="n"/>
      <c r="D781" s="1076" t="n"/>
      <c r="E781" s="1076" t="n"/>
      <c r="F781" s="1076" t="n"/>
      <c r="G781" s="1076" t="n"/>
      <c r="H781" s="1076" t="n"/>
      <c r="I781" s="1076" t="n"/>
      <c r="J781" s="1076" t="n"/>
      <c r="K781" s="1076" t="n"/>
      <c r="L781" s="1076" t="n"/>
      <c r="M781" s="1076" t="n"/>
      <c r="N781" s="1076" t="n"/>
      <c r="O781" s="1076" t="n"/>
      <c r="P781" s="1076" t="n"/>
      <c r="Q781" s="1076" t="n"/>
      <c r="R781" s="1076" t="n"/>
      <c r="S781" s="1076" t="n"/>
      <c r="T781" s="1076" t="n"/>
      <c r="U781" s="1076" t="n"/>
      <c r="V781" s="1076" t="n"/>
      <c r="W781" s="1076" t="n"/>
      <c r="X781" s="1076" t="n"/>
      <c r="Y781" s="1076" t="n"/>
      <c r="Z781" s="1076" t="n"/>
      <c r="AA781" s="1076" t="n"/>
      <c r="AB781" s="1076" t="n"/>
      <c r="AC781" s="1076" t="n"/>
      <c r="AD781" s="1076" t="n"/>
      <c r="AE781" s="1076" t="n"/>
    </row>
    <row r="782" ht="12.75" customHeight="1" s="789">
      <c r="A782" s="1076" t="n"/>
      <c r="B782" s="1076" t="n"/>
      <c r="C782" s="1076" t="n"/>
      <c r="D782" s="1076" t="n"/>
      <c r="E782" s="1076" t="n"/>
      <c r="F782" s="1076" t="n"/>
      <c r="G782" s="1076" t="n"/>
      <c r="H782" s="1076" t="n"/>
      <c r="I782" s="1076" t="n"/>
      <c r="J782" s="1076" t="n"/>
      <c r="K782" s="1076" t="n"/>
      <c r="L782" s="1076" t="n"/>
      <c r="M782" s="1076" t="n"/>
      <c r="N782" s="1076" t="n"/>
      <c r="O782" s="1076" t="n"/>
      <c r="P782" s="1076" t="n"/>
      <c r="Q782" s="1076" t="n"/>
      <c r="R782" s="1076" t="n"/>
      <c r="S782" s="1076" t="n"/>
      <c r="T782" s="1076" t="n"/>
      <c r="U782" s="1076" t="n"/>
      <c r="V782" s="1076" t="n"/>
      <c r="W782" s="1076" t="n"/>
      <c r="X782" s="1076" t="n"/>
      <c r="Y782" s="1076" t="n"/>
      <c r="Z782" s="1076" t="n"/>
      <c r="AA782" s="1076" t="n"/>
      <c r="AB782" s="1076" t="n"/>
      <c r="AC782" s="1076" t="n"/>
      <c r="AD782" s="1076" t="n"/>
      <c r="AE782" s="1076" t="n"/>
    </row>
    <row r="783" ht="12.75" customHeight="1" s="789">
      <c r="A783" s="1076" t="n"/>
      <c r="B783" s="1076" t="n"/>
      <c r="C783" s="1076" t="n"/>
      <c r="D783" s="1076" t="n"/>
      <c r="E783" s="1076" t="n"/>
      <c r="F783" s="1076" t="n"/>
      <c r="G783" s="1076" t="n"/>
      <c r="H783" s="1076" t="n"/>
      <c r="I783" s="1076" t="n"/>
      <c r="J783" s="1076" t="n"/>
      <c r="K783" s="1076" t="n"/>
      <c r="L783" s="1076" t="n"/>
      <c r="M783" s="1076" t="n"/>
      <c r="N783" s="1076" t="n"/>
      <c r="O783" s="1076" t="n"/>
      <c r="P783" s="1076" t="n"/>
      <c r="Q783" s="1076" t="n"/>
      <c r="R783" s="1076" t="n"/>
      <c r="S783" s="1076" t="n"/>
      <c r="T783" s="1076" t="n"/>
      <c r="U783" s="1076" t="n"/>
      <c r="V783" s="1076" t="n"/>
      <c r="W783" s="1076" t="n"/>
      <c r="X783" s="1076" t="n"/>
      <c r="Y783" s="1076" t="n"/>
      <c r="Z783" s="1076" t="n"/>
      <c r="AA783" s="1076" t="n"/>
      <c r="AB783" s="1076" t="n"/>
      <c r="AC783" s="1076" t="n"/>
      <c r="AD783" s="1076" t="n"/>
      <c r="AE783" s="1076" t="n"/>
    </row>
    <row r="784" ht="12.75" customHeight="1" s="789">
      <c r="A784" s="1076" t="n"/>
      <c r="B784" s="1076" t="n"/>
      <c r="C784" s="1076" t="n"/>
      <c r="D784" s="1076" t="n"/>
      <c r="E784" s="1076" t="n"/>
      <c r="F784" s="1076" t="n"/>
      <c r="G784" s="1076" t="n"/>
      <c r="H784" s="1076" t="n"/>
      <c r="I784" s="1076" t="n"/>
      <c r="J784" s="1076" t="n"/>
      <c r="K784" s="1076" t="n"/>
      <c r="L784" s="1076" t="n"/>
      <c r="M784" s="1076" t="n"/>
      <c r="N784" s="1076" t="n"/>
      <c r="O784" s="1076" t="n"/>
      <c r="P784" s="1076" t="n"/>
      <c r="Q784" s="1076" t="n"/>
      <c r="R784" s="1076" t="n"/>
      <c r="S784" s="1076" t="n"/>
      <c r="T784" s="1076" t="n"/>
      <c r="U784" s="1076" t="n"/>
      <c r="V784" s="1076" t="n"/>
      <c r="W784" s="1076" t="n"/>
      <c r="X784" s="1076" t="n"/>
      <c r="Y784" s="1076" t="n"/>
      <c r="Z784" s="1076" t="n"/>
      <c r="AA784" s="1076" t="n"/>
      <c r="AB784" s="1076" t="n"/>
      <c r="AC784" s="1076" t="n"/>
      <c r="AD784" s="1076" t="n"/>
      <c r="AE784" s="1076" t="n"/>
    </row>
    <row r="785" ht="12.75" customHeight="1" s="789">
      <c r="A785" s="1076" t="n"/>
      <c r="B785" s="1076" t="n"/>
      <c r="C785" s="1076" t="n"/>
      <c r="D785" s="1076" t="n"/>
      <c r="E785" s="1076" t="n"/>
      <c r="F785" s="1076" t="n"/>
      <c r="G785" s="1076" t="n"/>
      <c r="H785" s="1076" t="n"/>
      <c r="I785" s="1076" t="n"/>
      <c r="J785" s="1076" t="n"/>
      <c r="K785" s="1076" t="n"/>
      <c r="L785" s="1076" t="n"/>
      <c r="M785" s="1076" t="n"/>
      <c r="N785" s="1076" t="n"/>
      <c r="O785" s="1076" t="n"/>
      <c r="P785" s="1076" t="n"/>
      <c r="Q785" s="1076" t="n"/>
      <c r="R785" s="1076" t="n"/>
      <c r="S785" s="1076" t="n"/>
      <c r="T785" s="1076" t="n"/>
      <c r="U785" s="1076" t="n"/>
      <c r="V785" s="1076" t="n"/>
      <c r="W785" s="1076" t="n"/>
      <c r="X785" s="1076" t="n"/>
      <c r="Y785" s="1076" t="n"/>
      <c r="Z785" s="1076" t="n"/>
      <c r="AA785" s="1076" t="n"/>
      <c r="AB785" s="1076" t="n"/>
      <c r="AC785" s="1076" t="n"/>
      <c r="AD785" s="1076" t="n"/>
      <c r="AE785" s="1076" t="n"/>
    </row>
    <row r="786" ht="12.75" customHeight="1" s="789">
      <c r="A786" s="1076" t="n"/>
      <c r="B786" s="1076" t="n"/>
      <c r="C786" s="1076" t="n"/>
      <c r="D786" s="1076" t="n"/>
      <c r="E786" s="1076" t="n"/>
      <c r="F786" s="1076" t="n"/>
      <c r="G786" s="1076" t="n"/>
      <c r="H786" s="1076" t="n"/>
      <c r="I786" s="1076" t="n"/>
      <c r="J786" s="1076" t="n"/>
      <c r="K786" s="1076" t="n"/>
      <c r="L786" s="1076" t="n"/>
      <c r="M786" s="1076" t="n"/>
      <c r="N786" s="1076" t="n"/>
      <c r="O786" s="1076" t="n"/>
      <c r="P786" s="1076" t="n"/>
      <c r="Q786" s="1076" t="n"/>
      <c r="R786" s="1076" t="n"/>
      <c r="S786" s="1076" t="n"/>
      <c r="T786" s="1076" t="n"/>
      <c r="U786" s="1076" t="n"/>
      <c r="V786" s="1076" t="n"/>
      <c r="W786" s="1076" t="n"/>
      <c r="X786" s="1076" t="n"/>
      <c r="Y786" s="1076" t="n"/>
      <c r="Z786" s="1076" t="n"/>
      <c r="AA786" s="1076" t="n"/>
      <c r="AB786" s="1076" t="n"/>
      <c r="AC786" s="1076" t="n"/>
      <c r="AD786" s="1076" t="n"/>
      <c r="AE786" s="1076" t="n"/>
    </row>
    <row r="787" ht="12.75" customHeight="1" s="789">
      <c r="A787" s="1076" t="n"/>
      <c r="B787" s="1076" t="n"/>
      <c r="C787" s="1076" t="n"/>
      <c r="D787" s="1076" t="n"/>
      <c r="E787" s="1076" t="n"/>
      <c r="F787" s="1076" t="n"/>
      <c r="G787" s="1076" t="n"/>
      <c r="H787" s="1076" t="n"/>
      <c r="I787" s="1076" t="n"/>
      <c r="J787" s="1076" t="n"/>
      <c r="K787" s="1076" t="n"/>
      <c r="L787" s="1076" t="n"/>
      <c r="M787" s="1076" t="n"/>
      <c r="N787" s="1076" t="n"/>
      <c r="O787" s="1076" t="n"/>
      <c r="P787" s="1076" t="n"/>
      <c r="Q787" s="1076" t="n"/>
      <c r="R787" s="1076" t="n"/>
      <c r="S787" s="1076" t="n"/>
      <c r="T787" s="1076" t="n"/>
      <c r="U787" s="1076" t="n"/>
      <c r="V787" s="1076" t="n"/>
      <c r="W787" s="1076" t="n"/>
      <c r="X787" s="1076" t="n"/>
      <c r="Y787" s="1076" t="n"/>
      <c r="Z787" s="1076" t="n"/>
      <c r="AA787" s="1076" t="n"/>
      <c r="AB787" s="1076" t="n"/>
      <c r="AC787" s="1076" t="n"/>
      <c r="AD787" s="1076" t="n"/>
      <c r="AE787" s="1076" t="n"/>
    </row>
    <row r="788" ht="12.75" customHeight="1" s="789">
      <c r="A788" s="1076" t="n"/>
      <c r="B788" s="1076" t="n"/>
      <c r="C788" s="1076" t="n"/>
      <c r="D788" s="1076" t="n"/>
      <c r="E788" s="1076" t="n"/>
      <c r="F788" s="1076" t="n"/>
      <c r="G788" s="1076" t="n"/>
      <c r="H788" s="1076" t="n"/>
      <c r="I788" s="1076" t="n"/>
      <c r="J788" s="1076" t="n"/>
      <c r="K788" s="1076" t="n"/>
      <c r="L788" s="1076" t="n"/>
      <c r="M788" s="1076" t="n"/>
      <c r="N788" s="1076" t="n"/>
      <c r="O788" s="1076" t="n"/>
      <c r="P788" s="1076" t="n"/>
      <c r="Q788" s="1076" t="n"/>
      <c r="R788" s="1076" t="n"/>
      <c r="S788" s="1076" t="n"/>
      <c r="T788" s="1076" t="n"/>
      <c r="U788" s="1076" t="n"/>
      <c r="V788" s="1076" t="n"/>
      <c r="W788" s="1076" t="n"/>
      <c r="X788" s="1076" t="n"/>
      <c r="Y788" s="1076" t="n"/>
      <c r="Z788" s="1076" t="n"/>
      <c r="AA788" s="1076" t="n"/>
      <c r="AB788" s="1076" t="n"/>
      <c r="AC788" s="1076" t="n"/>
      <c r="AD788" s="1076" t="n"/>
      <c r="AE788" s="1076" t="n"/>
    </row>
    <row r="789" ht="12.75" customHeight="1" s="789">
      <c r="A789" s="1076" t="n"/>
      <c r="B789" s="1076" t="n"/>
      <c r="C789" s="1076" t="n"/>
      <c r="D789" s="1076" t="n"/>
      <c r="E789" s="1076" t="n"/>
      <c r="F789" s="1076" t="n"/>
      <c r="G789" s="1076" t="n"/>
      <c r="H789" s="1076" t="n"/>
      <c r="I789" s="1076" t="n"/>
      <c r="J789" s="1076" t="n"/>
      <c r="K789" s="1076" t="n"/>
      <c r="L789" s="1076" t="n"/>
      <c r="M789" s="1076" t="n"/>
      <c r="N789" s="1076" t="n"/>
      <c r="O789" s="1076" t="n"/>
      <c r="P789" s="1076" t="n"/>
      <c r="Q789" s="1076" t="n"/>
      <c r="R789" s="1076" t="n"/>
      <c r="S789" s="1076" t="n"/>
      <c r="T789" s="1076" t="n"/>
      <c r="U789" s="1076" t="n"/>
      <c r="V789" s="1076" t="n"/>
      <c r="W789" s="1076" t="n"/>
      <c r="X789" s="1076" t="n"/>
      <c r="Y789" s="1076" t="n"/>
      <c r="Z789" s="1076" t="n"/>
      <c r="AA789" s="1076" t="n"/>
      <c r="AB789" s="1076" t="n"/>
      <c r="AC789" s="1076" t="n"/>
      <c r="AD789" s="1076" t="n"/>
      <c r="AE789" s="1076" t="n"/>
    </row>
    <row r="790" ht="12.75" customHeight="1" s="789">
      <c r="A790" s="1076" t="n"/>
      <c r="B790" s="1076" t="n"/>
      <c r="C790" s="1076" t="n"/>
      <c r="D790" s="1076" t="n"/>
      <c r="E790" s="1076" t="n"/>
      <c r="F790" s="1076" t="n"/>
      <c r="G790" s="1076" t="n"/>
      <c r="H790" s="1076" t="n"/>
      <c r="I790" s="1076" t="n"/>
      <c r="J790" s="1076" t="n"/>
      <c r="K790" s="1076" t="n"/>
      <c r="L790" s="1076" t="n"/>
      <c r="M790" s="1076" t="n"/>
      <c r="N790" s="1076" t="n"/>
      <c r="O790" s="1076" t="n"/>
      <c r="P790" s="1076" t="n"/>
      <c r="Q790" s="1076" t="n"/>
      <c r="R790" s="1076" t="n"/>
      <c r="S790" s="1076" t="n"/>
      <c r="T790" s="1076" t="n"/>
      <c r="U790" s="1076" t="n"/>
      <c r="V790" s="1076" t="n"/>
      <c r="W790" s="1076" t="n"/>
      <c r="X790" s="1076" t="n"/>
      <c r="Y790" s="1076" t="n"/>
      <c r="Z790" s="1076" t="n"/>
      <c r="AA790" s="1076" t="n"/>
      <c r="AB790" s="1076" t="n"/>
      <c r="AC790" s="1076" t="n"/>
      <c r="AD790" s="1076" t="n"/>
      <c r="AE790" s="1076" t="n"/>
    </row>
    <row r="791" ht="12.75" customHeight="1" s="789">
      <c r="A791" s="1076" t="n"/>
      <c r="B791" s="1076" t="n"/>
      <c r="C791" s="1076" t="n"/>
      <c r="D791" s="1076" t="n"/>
      <c r="E791" s="1076" t="n"/>
      <c r="F791" s="1076" t="n"/>
      <c r="G791" s="1076" t="n"/>
      <c r="H791" s="1076" t="n"/>
      <c r="I791" s="1076" t="n"/>
      <c r="J791" s="1076" t="n"/>
      <c r="K791" s="1076" t="n"/>
      <c r="L791" s="1076" t="n"/>
      <c r="M791" s="1076" t="n"/>
      <c r="N791" s="1076" t="n"/>
      <c r="O791" s="1076" t="n"/>
      <c r="P791" s="1076" t="n"/>
      <c r="Q791" s="1076" t="n"/>
      <c r="R791" s="1076" t="n"/>
      <c r="S791" s="1076" t="n"/>
      <c r="T791" s="1076" t="n"/>
      <c r="U791" s="1076" t="n"/>
      <c r="V791" s="1076" t="n"/>
      <c r="W791" s="1076" t="n"/>
      <c r="X791" s="1076" t="n"/>
      <c r="Y791" s="1076" t="n"/>
      <c r="Z791" s="1076" t="n"/>
      <c r="AA791" s="1076" t="n"/>
      <c r="AB791" s="1076" t="n"/>
      <c r="AC791" s="1076" t="n"/>
      <c r="AD791" s="1076" t="n"/>
      <c r="AE791" s="1076" t="n"/>
    </row>
    <row r="792" ht="12.75" customHeight="1" s="789">
      <c r="A792" s="1076" t="n"/>
      <c r="B792" s="1076" t="n"/>
      <c r="C792" s="1076" t="n"/>
      <c r="D792" s="1076" t="n"/>
      <c r="E792" s="1076" t="n"/>
      <c r="F792" s="1076" t="n"/>
      <c r="G792" s="1076" t="n"/>
      <c r="H792" s="1076" t="n"/>
      <c r="I792" s="1076" t="n"/>
      <c r="J792" s="1076" t="n"/>
      <c r="K792" s="1076" t="n"/>
      <c r="L792" s="1076" t="n"/>
      <c r="M792" s="1076" t="n"/>
      <c r="N792" s="1076" t="n"/>
      <c r="O792" s="1076" t="n"/>
      <c r="P792" s="1076" t="n"/>
      <c r="Q792" s="1076" t="n"/>
      <c r="R792" s="1076" t="n"/>
      <c r="S792" s="1076" t="n"/>
      <c r="T792" s="1076" t="n"/>
      <c r="U792" s="1076" t="n"/>
      <c r="V792" s="1076" t="n"/>
      <c r="W792" s="1076" t="n"/>
      <c r="X792" s="1076" t="n"/>
      <c r="Y792" s="1076" t="n"/>
      <c r="Z792" s="1076" t="n"/>
      <c r="AA792" s="1076" t="n"/>
      <c r="AB792" s="1076" t="n"/>
      <c r="AC792" s="1076" t="n"/>
      <c r="AD792" s="1076" t="n"/>
      <c r="AE792" s="1076" t="n"/>
    </row>
    <row r="793" ht="12.75" customHeight="1" s="789">
      <c r="A793" s="1076" t="n"/>
      <c r="B793" s="1076" t="n"/>
      <c r="C793" s="1076" t="n"/>
      <c r="D793" s="1076" t="n"/>
      <c r="E793" s="1076" t="n"/>
      <c r="F793" s="1076" t="n"/>
      <c r="G793" s="1076" t="n"/>
      <c r="H793" s="1076" t="n"/>
      <c r="I793" s="1076" t="n"/>
      <c r="J793" s="1076" t="n"/>
      <c r="K793" s="1076" t="n"/>
      <c r="L793" s="1076" t="n"/>
      <c r="M793" s="1076" t="n"/>
      <c r="N793" s="1076" t="n"/>
      <c r="O793" s="1076" t="n"/>
      <c r="P793" s="1076" t="n"/>
      <c r="Q793" s="1076" t="n"/>
      <c r="R793" s="1076" t="n"/>
      <c r="S793" s="1076" t="n"/>
      <c r="T793" s="1076" t="n"/>
      <c r="U793" s="1076" t="n"/>
      <c r="V793" s="1076" t="n"/>
      <c r="W793" s="1076" t="n"/>
      <c r="X793" s="1076" t="n"/>
      <c r="Y793" s="1076" t="n"/>
      <c r="Z793" s="1076" t="n"/>
      <c r="AA793" s="1076" t="n"/>
      <c r="AB793" s="1076" t="n"/>
      <c r="AC793" s="1076" t="n"/>
      <c r="AD793" s="1076" t="n"/>
      <c r="AE793" s="1076" t="n"/>
    </row>
    <row r="794" ht="12.75" customHeight="1" s="789">
      <c r="A794" s="1076" t="n"/>
      <c r="B794" s="1076" t="n"/>
      <c r="C794" s="1076" t="n"/>
      <c r="D794" s="1076" t="n"/>
      <c r="E794" s="1076" t="n"/>
      <c r="F794" s="1076" t="n"/>
      <c r="G794" s="1076" t="n"/>
      <c r="H794" s="1076" t="n"/>
      <c r="I794" s="1076" t="n"/>
      <c r="J794" s="1076" t="n"/>
      <c r="K794" s="1076" t="n"/>
      <c r="L794" s="1076" t="n"/>
      <c r="M794" s="1076" t="n"/>
      <c r="N794" s="1076" t="n"/>
      <c r="O794" s="1076" t="n"/>
      <c r="P794" s="1076" t="n"/>
      <c r="Q794" s="1076" t="n"/>
      <c r="R794" s="1076" t="n"/>
      <c r="S794" s="1076" t="n"/>
      <c r="T794" s="1076" t="n"/>
      <c r="U794" s="1076" t="n"/>
      <c r="V794" s="1076" t="n"/>
      <c r="W794" s="1076" t="n"/>
      <c r="X794" s="1076" t="n"/>
      <c r="Y794" s="1076" t="n"/>
      <c r="Z794" s="1076" t="n"/>
      <c r="AA794" s="1076" t="n"/>
      <c r="AB794" s="1076" t="n"/>
      <c r="AC794" s="1076" t="n"/>
      <c r="AD794" s="1076" t="n"/>
      <c r="AE794" s="1076" t="n"/>
    </row>
    <row r="795" ht="12.75" customHeight="1" s="789">
      <c r="A795" s="1076" t="n"/>
      <c r="B795" s="1076" t="n"/>
      <c r="C795" s="1076" t="n"/>
      <c r="D795" s="1076" t="n"/>
      <c r="E795" s="1076" t="n"/>
      <c r="F795" s="1076" t="n"/>
      <c r="G795" s="1076" t="n"/>
      <c r="H795" s="1076" t="n"/>
      <c r="I795" s="1076" t="n"/>
      <c r="J795" s="1076" t="n"/>
      <c r="K795" s="1076" t="n"/>
      <c r="L795" s="1076" t="n"/>
      <c r="M795" s="1076" t="n"/>
      <c r="N795" s="1076" t="n"/>
      <c r="O795" s="1076" t="n"/>
      <c r="P795" s="1076" t="n"/>
      <c r="Q795" s="1076" t="n"/>
      <c r="R795" s="1076" t="n"/>
      <c r="S795" s="1076" t="n"/>
      <c r="T795" s="1076" t="n"/>
      <c r="U795" s="1076" t="n"/>
      <c r="V795" s="1076" t="n"/>
      <c r="W795" s="1076" t="n"/>
      <c r="X795" s="1076" t="n"/>
      <c r="Y795" s="1076" t="n"/>
      <c r="Z795" s="1076" t="n"/>
      <c r="AA795" s="1076" t="n"/>
      <c r="AB795" s="1076" t="n"/>
      <c r="AC795" s="1076" t="n"/>
      <c r="AD795" s="1076" t="n"/>
      <c r="AE795" s="1076" t="n"/>
    </row>
    <row r="796" ht="12.75" customHeight="1" s="789">
      <c r="A796" s="1076" t="n"/>
      <c r="B796" s="1076" t="n"/>
      <c r="C796" s="1076" t="n"/>
      <c r="D796" s="1076" t="n"/>
      <c r="E796" s="1076" t="n"/>
      <c r="F796" s="1076" t="n"/>
      <c r="G796" s="1076" t="n"/>
      <c r="H796" s="1076" t="n"/>
      <c r="I796" s="1076" t="n"/>
      <c r="J796" s="1076" t="n"/>
      <c r="K796" s="1076" t="n"/>
      <c r="L796" s="1076" t="n"/>
      <c r="M796" s="1076" t="n"/>
      <c r="N796" s="1076" t="n"/>
      <c r="O796" s="1076" t="n"/>
      <c r="P796" s="1076" t="n"/>
      <c r="Q796" s="1076" t="n"/>
      <c r="R796" s="1076" t="n"/>
      <c r="S796" s="1076" t="n"/>
      <c r="T796" s="1076" t="n"/>
      <c r="U796" s="1076" t="n"/>
      <c r="V796" s="1076" t="n"/>
      <c r="W796" s="1076" t="n"/>
      <c r="X796" s="1076" t="n"/>
      <c r="Y796" s="1076" t="n"/>
      <c r="Z796" s="1076" t="n"/>
      <c r="AA796" s="1076" t="n"/>
      <c r="AB796" s="1076" t="n"/>
      <c r="AC796" s="1076" t="n"/>
      <c r="AD796" s="1076" t="n"/>
      <c r="AE796" s="1076" t="n"/>
    </row>
    <row r="797" ht="12.75" customHeight="1" s="789">
      <c r="A797" s="1076" t="n"/>
      <c r="B797" s="1076" t="n"/>
      <c r="C797" s="1076" t="n"/>
      <c r="D797" s="1076" t="n"/>
      <c r="E797" s="1076" t="n"/>
      <c r="F797" s="1076" t="n"/>
      <c r="G797" s="1076" t="n"/>
      <c r="H797" s="1076" t="n"/>
      <c r="I797" s="1076" t="n"/>
      <c r="J797" s="1076" t="n"/>
      <c r="K797" s="1076" t="n"/>
      <c r="L797" s="1076" t="n"/>
      <c r="M797" s="1076" t="n"/>
      <c r="N797" s="1076" t="n"/>
      <c r="O797" s="1076" t="n"/>
      <c r="P797" s="1076" t="n"/>
      <c r="Q797" s="1076" t="n"/>
      <c r="R797" s="1076" t="n"/>
      <c r="S797" s="1076" t="n"/>
      <c r="T797" s="1076" t="n"/>
      <c r="U797" s="1076" t="n"/>
      <c r="V797" s="1076" t="n"/>
      <c r="W797" s="1076" t="n"/>
      <c r="X797" s="1076" t="n"/>
      <c r="Y797" s="1076" t="n"/>
      <c r="Z797" s="1076" t="n"/>
      <c r="AA797" s="1076" t="n"/>
      <c r="AB797" s="1076" t="n"/>
      <c r="AC797" s="1076" t="n"/>
      <c r="AD797" s="1076" t="n"/>
      <c r="AE797" s="1076" t="n"/>
    </row>
    <row r="798" ht="12.75" customHeight="1" s="789">
      <c r="A798" s="1076" t="n"/>
      <c r="B798" s="1076" t="n"/>
      <c r="C798" s="1076" t="n"/>
      <c r="D798" s="1076" t="n"/>
      <c r="E798" s="1076" t="n"/>
      <c r="F798" s="1076" t="n"/>
      <c r="G798" s="1076" t="n"/>
      <c r="H798" s="1076" t="n"/>
      <c r="I798" s="1076" t="n"/>
      <c r="J798" s="1076" t="n"/>
      <c r="K798" s="1076" t="n"/>
      <c r="L798" s="1076" t="n"/>
      <c r="M798" s="1076" t="n"/>
      <c r="N798" s="1076" t="n"/>
      <c r="O798" s="1076" t="n"/>
      <c r="P798" s="1076" t="n"/>
      <c r="Q798" s="1076" t="n"/>
      <c r="R798" s="1076" t="n"/>
      <c r="S798" s="1076" t="n"/>
      <c r="T798" s="1076" t="n"/>
      <c r="U798" s="1076" t="n"/>
      <c r="V798" s="1076" t="n"/>
      <c r="W798" s="1076" t="n"/>
      <c r="X798" s="1076" t="n"/>
      <c r="Y798" s="1076" t="n"/>
      <c r="Z798" s="1076" t="n"/>
      <c r="AA798" s="1076" t="n"/>
      <c r="AB798" s="1076" t="n"/>
      <c r="AC798" s="1076" t="n"/>
      <c r="AD798" s="1076" t="n"/>
      <c r="AE798" s="1076" t="n"/>
    </row>
    <row r="799" ht="12.75" customHeight="1" s="789">
      <c r="A799" s="1076" t="n"/>
      <c r="B799" s="1076" t="n"/>
      <c r="C799" s="1076" t="n"/>
      <c r="D799" s="1076" t="n"/>
      <c r="E799" s="1076" t="n"/>
      <c r="F799" s="1076" t="n"/>
      <c r="G799" s="1076" t="n"/>
      <c r="H799" s="1076" t="n"/>
      <c r="I799" s="1076" t="n"/>
      <c r="J799" s="1076" t="n"/>
      <c r="K799" s="1076" t="n"/>
      <c r="L799" s="1076" t="n"/>
      <c r="M799" s="1076" t="n"/>
      <c r="N799" s="1076" t="n"/>
      <c r="O799" s="1076" t="n"/>
      <c r="P799" s="1076" t="n"/>
      <c r="Q799" s="1076" t="n"/>
      <c r="R799" s="1076" t="n"/>
      <c r="S799" s="1076" t="n"/>
      <c r="T799" s="1076" t="n"/>
      <c r="U799" s="1076" t="n"/>
      <c r="V799" s="1076" t="n"/>
      <c r="W799" s="1076" t="n"/>
      <c r="X799" s="1076" t="n"/>
      <c r="Y799" s="1076" t="n"/>
      <c r="Z799" s="1076" t="n"/>
      <c r="AA799" s="1076" t="n"/>
      <c r="AB799" s="1076" t="n"/>
      <c r="AC799" s="1076" t="n"/>
      <c r="AD799" s="1076" t="n"/>
      <c r="AE799" s="1076" t="n"/>
    </row>
    <row r="800" ht="12.75" customHeight="1" s="789">
      <c r="A800" s="1076" t="n"/>
      <c r="B800" s="1076" t="n"/>
      <c r="C800" s="1076" t="n"/>
      <c r="D800" s="1076" t="n"/>
      <c r="E800" s="1076" t="n"/>
      <c r="F800" s="1076" t="n"/>
      <c r="G800" s="1076" t="n"/>
      <c r="H800" s="1076" t="n"/>
      <c r="I800" s="1076" t="n"/>
      <c r="J800" s="1076" t="n"/>
      <c r="K800" s="1076" t="n"/>
      <c r="L800" s="1076" t="n"/>
      <c r="M800" s="1076" t="n"/>
      <c r="N800" s="1076" t="n"/>
      <c r="O800" s="1076" t="n"/>
      <c r="P800" s="1076" t="n"/>
      <c r="Q800" s="1076" t="n"/>
      <c r="R800" s="1076" t="n"/>
      <c r="S800" s="1076" t="n"/>
      <c r="T800" s="1076" t="n"/>
      <c r="U800" s="1076" t="n"/>
      <c r="V800" s="1076" t="n"/>
      <c r="W800" s="1076" t="n"/>
      <c r="X800" s="1076" t="n"/>
      <c r="Y800" s="1076" t="n"/>
      <c r="Z800" s="1076" t="n"/>
      <c r="AA800" s="1076" t="n"/>
      <c r="AB800" s="1076" t="n"/>
      <c r="AC800" s="1076" t="n"/>
      <c r="AD800" s="1076" t="n"/>
      <c r="AE800" s="1076" t="n"/>
    </row>
    <row r="801" ht="12.75" customHeight="1" s="789">
      <c r="A801" s="1076" t="n"/>
      <c r="B801" s="1076" t="n"/>
      <c r="C801" s="1076" t="n"/>
      <c r="D801" s="1076" t="n"/>
      <c r="E801" s="1076" t="n"/>
      <c r="F801" s="1076" t="n"/>
      <c r="G801" s="1076" t="n"/>
      <c r="H801" s="1076" t="n"/>
      <c r="I801" s="1076" t="n"/>
      <c r="J801" s="1076" t="n"/>
      <c r="K801" s="1076" t="n"/>
      <c r="L801" s="1076" t="n"/>
      <c r="M801" s="1076" t="n"/>
      <c r="N801" s="1076" t="n"/>
      <c r="O801" s="1076" t="n"/>
      <c r="P801" s="1076" t="n"/>
      <c r="Q801" s="1076" t="n"/>
      <c r="R801" s="1076" t="n"/>
      <c r="S801" s="1076" t="n"/>
      <c r="T801" s="1076" t="n"/>
      <c r="U801" s="1076" t="n"/>
      <c r="V801" s="1076" t="n"/>
      <c r="W801" s="1076" t="n"/>
      <c r="X801" s="1076" t="n"/>
      <c r="Y801" s="1076" t="n"/>
      <c r="Z801" s="1076" t="n"/>
      <c r="AA801" s="1076" t="n"/>
      <c r="AB801" s="1076" t="n"/>
      <c r="AC801" s="1076" t="n"/>
      <c r="AD801" s="1076" t="n"/>
      <c r="AE801" s="1076" t="n"/>
    </row>
    <row r="802" ht="12.75" customHeight="1" s="789">
      <c r="A802" s="1076" t="n"/>
      <c r="B802" s="1076" t="n"/>
      <c r="C802" s="1076" t="n"/>
      <c r="D802" s="1076" t="n"/>
      <c r="E802" s="1076" t="n"/>
      <c r="F802" s="1076" t="n"/>
      <c r="G802" s="1076" t="n"/>
      <c r="H802" s="1076" t="n"/>
      <c r="I802" s="1076" t="n"/>
      <c r="J802" s="1076" t="n"/>
      <c r="K802" s="1076" t="n"/>
      <c r="L802" s="1076" t="n"/>
      <c r="M802" s="1076" t="n"/>
      <c r="N802" s="1076" t="n"/>
      <c r="O802" s="1076" t="n"/>
      <c r="P802" s="1076" t="n"/>
      <c r="Q802" s="1076" t="n"/>
      <c r="R802" s="1076" t="n"/>
      <c r="S802" s="1076" t="n"/>
      <c r="T802" s="1076" t="n"/>
      <c r="U802" s="1076" t="n"/>
      <c r="V802" s="1076" t="n"/>
      <c r="W802" s="1076" t="n"/>
      <c r="X802" s="1076" t="n"/>
      <c r="Y802" s="1076" t="n"/>
      <c r="Z802" s="1076" t="n"/>
      <c r="AA802" s="1076" t="n"/>
      <c r="AB802" s="1076" t="n"/>
      <c r="AC802" s="1076" t="n"/>
      <c r="AD802" s="1076" t="n"/>
      <c r="AE802" s="1076" t="n"/>
    </row>
    <row r="803" ht="12.75" customHeight="1" s="789">
      <c r="A803" s="1076" t="n"/>
      <c r="B803" s="1076" t="n"/>
      <c r="C803" s="1076" t="n"/>
      <c r="D803" s="1076" t="n"/>
      <c r="E803" s="1076" t="n"/>
      <c r="F803" s="1076" t="n"/>
      <c r="G803" s="1076" t="n"/>
      <c r="H803" s="1076" t="n"/>
      <c r="I803" s="1076" t="n"/>
      <c r="J803" s="1076" t="n"/>
      <c r="K803" s="1076" t="n"/>
      <c r="L803" s="1076" t="n"/>
      <c r="M803" s="1076" t="n"/>
      <c r="N803" s="1076" t="n"/>
      <c r="O803" s="1076" t="n"/>
      <c r="P803" s="1076" t="n"/>
      <c r="Q803" s="1076" t="n"/>
      <c r="R803" s="1076" t="n"/>
      <c r="S803" s="1076" t="n"/>
      <c r="T803" s="1076" t="n"/>
      <c r="U803" s="1076" t="n"/>
      <c r="V803" s="1076" t="n"/>
      <c r="W803" s="1076" t="n"/>
      <c r="X803" s="1076" t="n"/>
      <c r="Y803" s="1076" t="n"/>
      <c r="Z803" s="1076" t="n"/>
      <c r="AA803" s="1076" t="n"/>
      <c r="AB803" s="1076" t="n"/>
      <c r="AC803" s="1076" t="n"/>
      <c r="AD803" s="1076" t="n"/>
      <c r="AE803" s="1076" t="n"/>
    </row>
    <row r="804" ht="12.75" customHeight="1" s="789">
      <c r="A804" s="1076" t="n"/>
      <c r="B804" s="1076" t="n"/>
      <c r="C804" s="1076" t="n"/>
      <c r="D804" s="1076" t="n"/>
      <c r="E804" s="1076" t="n"/>
      <c r="F804" s="1076" t="n"/>
      <c r="G804" s="1076" t="n"/>
      <c r="H804" s="1076" t="n"/>
      <c r="I804" s="1076" t="n"/>
      <c r="J804" s="1076" t="n"/>
      <c r="K804" s="1076" t="n"/>
      <c r="L804" s="1076" t="n"/>
      <c r="M804" s="1076" t="n"/>
      <c r="N804" s="1076" t="n"/>
      <c r="O804" s="1076" t="n"/>
      <c r="P804" s="1076" t="n"/>
      <c r="Q804" s="1076" t="n"/>
      <c r="R804" s="1076" t="n"/>
      <c r="S804" s="1076" t="n"/>
      <c r="T804" s="1076" t="n"/>
      <c r="U804" s="1076" t="n"/>
      <c r="V804" s="1076" t="n"/>
      <c r="W804" s="1076" t="n"/>
      <c r="X804" s="1076" t="n"/>
      <c r="Y804" s="1076" t="n"/>
      <c r="Z804" s="1076" t="n"/>
      <c r="AA804" s="1076" t="n"/>
      <c r="AB804" s="1076" t="n"/>
      <c r="AC804" s="1076" t="n"/>
      <c r="AD804" s="1076" t="n"/>
      <c r="AE804" s="1076" t="n"/>
    </row>
    <row r="805" ht="12.75" customHeight="1" s="789">
      <c r="A805" s="1076" t="n"/>
      <c r="B805" s="1076" t="n"/>
      <c r="C805" s="1076" t="n"/>
      <c r="D805" s="1076" t="n"/>
      <c r="E805" s="1076" t="n"/>
      <c r="F805" s="1076" t="n"/>
      <c r="G805" s="1076" t="n"/>
      <c r="H805" s="1076" t="n"/>
      <c r="I805" s="1076" t="n"/>
      <c r="J805" s="1076" t="n"/>
      <c r="K805" s="1076" t="n"/>
      <c r="L805" s="1076" t="n"/>
      <c r="M805" s="1076" t="n"/>
      <c r="N805" s="1076" t="n"/>
      <c r="O805" s="1076" t="n"/>
      <c r="P805" s="1076" t="n"/>
      <c r="Q805" s="1076" t="n"/>
      <c r="R805" s="1076" t="n"/>
      <c r="S805" s="1076" t="n"/>
      <c r="T805" s="1076" t="n"/>
      <c r="U805" s="1076" t="n"/>
      <c r="V805" s="1076" t="n"/>
      <c r="W805" s="1076" t="n"/>
      <c r="X805" s="1076" t="n"/>
      <c r="Y805" s="1076" t="n"/>
      <c r="Z805" s="1076" t="n"/>
      <c r="AA805" s="1076" t="n"/>
      <c r="AB805" s="1076" t="n"/>
      <c r="AC805" s="1076" t="n"/>
      <c r="AD805" s="1076" t="n"/>
      <c r="AE805" s="1076" t="n"/>
    </row>
    <row r="806" ht="12.75" customHeight="1" s="789">
      <c r="A806" s="1076" t="n"/>
      <c r="B806" s="1076" t="n"/>
      <c r="C806" s="1076" t="n"/>
      <c r="D806" s="1076" t="n"/>
      <c r="E806" s="1076" t="n"/>
      <c r="F806" s="1076" t="n"/>
      <c r="G806" s="1076" t="n"/>
      <c r="H806" s="1076" t="n"/>
      <c r="I806" s="1076" t="n"/>
      <c r="J806" s="1076" t="n"/>
      <c r="K806" s="1076" t="n"/>
      <c r="L806" s="1076" t="n"/>
      <c r="M806" s="1076" t="n"/>
      <c r="N806" s="1076" t="n"/>
      <c r="O806" s="1076" t="n"/>
      <c r="P806" s="1076" t="n"/>
      <c r="Q806" s="1076" t="n"/>
      <c r="R806" s="1076" t="n"/>
      <c r="S806" s="1076" t="n"/>
      <c r="T806" s="1076" t="n"/>
      <c r="U806" s="1076" t="n"/>
      <c r="V806" s="1076" t="n"/>
      <c r="W806" s="1076" t="n"/>
      <c r="X806" s="1076" t="n"/>
      <c r="Y806" s="1076" t="n"/>
      <c r="Z806" s="1076" t="n"/>
      <c r="AA806" s="1076" t="n"/>
      <c r="AB806" s="1076" t="n"/>
      <c r="AC806" s="1076" t="n"/>
      <c r="AD806" s="1076" t="n"/>
      <c r="AE806" s="1076" t="n"/>
    </row>
    <row r="807" ht="12.75" customHeight="1" s="789">
      <c r="A807" s="1076" t="n"/>
      <c r="B807" s="1076" t="n"/>
      <c r="C807" s="1076" t="n"/>
      <c r="D807" s="1076" t="n"/>
      <c r="E807" s="1076" t="n"/>
      <c r="F807" s="1076" t="n"/>
      <c r="G807" s="1076" t="n"/>
      <c r="H807" s="1076" t="n"/>
      <c r="I807" s="1076" t="n"/>
      <c r="J807" s="1076" t="n"/>
      <c r="K807" s="1076" t="n"/>
      <c r="L807" s="1076" t="n"/>
      <c r="M807" s="1076" t="n"/>
      <c r="N807" s="1076" t="n"/>
      <c r="O807" s="1076" t="n"/>
      <c r="P807" s="1076" t="n"/>
      <c r="Q807" s="1076" t="n"/>
      <c r="R807" s="1076" t="n"/>
      <c r="S807" s="1076" t="n"/>
      <c r="T807" s="1076" t="n"/>
      <c r="U807" s="1076" t="n"/>
      <c r="V807" s="1076" t="n"/>
      <c r="W807" s="1076" t="n"/>
      <c r="X807" s="1076" t="n"/>
      <c r="Y807" s="1076" t="n"/>
      <c r="Z807" s="1076" t="n"/>
      <c r="AA807" s="1076" t="n"/>
      <c r="AB807" s="1076" t="n"/>
      <c r="AC807" s="1076" t="n"/>
      <c r="AD807" s="1076" t="n"/>
      <c r="AE807" s="1076" t="n"/>
    </row>
    <row r="808" ht="12.75" customHeight="1" s="789">
      <c r="A808" s="1076" t="n"/>
      <c r="B808" s="1076" t="n"/>
      <c r="C808" s="1076" t="n"/>
      <c r="D808" s="1076" t="n"/>
      <c r="E808" s="1076" t="n"/>
      <c r="F808" s="1076" t="n"/>
      <c r="G808" s="1076" t="n"/>
      <c r="H808" s="1076" t="n"/>
      <c r="I808" s="1076" t="n"/>
      <c r="J808" s="1076" t="n"/>
      <c r="K808" s="1076" t="n"/>
      <c r="L808" s="1076" t="n"/>
      <c r="M808" s="1076" t="n"/>
      <c r="N808" s="1076" t="n"/>
      <c r="O808" s="1076" t="n"/>
      <c r="P808" s="1076" t="n"/>
      <c r="Q808" s="1076" t="n"/>
      <c r="R808" s="1076" t="n"/>
      <c r="S808" s="1076" t="n"/>
      <c r="T808" s="1076" t="n"/>
      <c r="U808" s="1076" t="n"/>
      <c r="V808" s="1076" t="n"/>
      <c r="W808" s="1076" t="n"/>
      <c r="X808" s="1076" t="n"/>
      <c r="Y808" s="1076" t="n"/>
      <c r="Z808" s="1076" t="n"/>
      <c r="AA808" s="1076" t="n"/>
      <c r="AB808" s="1076" t="n"/>
      <c r="AC808" s="1076" t="n"/>
      <c r="AD808" s="1076" t="n"/>
      <c r="AE808" s="1076" t="n"/>
    </row>
    <row r="809" ht="12.75" customHeight="1" s="789">
      <c r="A809" s="1076" t="n"/>
      <c r="B809" s="1076" t="n"/>
      <c r="C809" s="1076" t="n"/>
      <c r="D809" s="1076" t="n"/>
      <c r="E809" s="1076" t="n"/>
      <c r="F809" s="1076" t="n"/>
      <c r="G809" s="1076" t="n"/>
      <c r="H809" s="1076" t="n"/>
      <c r="I809" s="1076" t="n"/>
      <c r="J809" s="1076" t="n"/>
      <c r="K809" s="1076" t="n"/>
      <c r="L809" s="1076" t="n"/>
      <c r="M809" s="1076" t="n"/>
      <c r="N809" s="1076" t="n"/>
      <c r="O809" s="1076" t="n"/>
      <c r="P809" s="1076" t="n"/>
      <c r="Q809" s="1076" t="n"/>
      <c r="R809" s="1076" t="n"/>
      <c r="S809" s="1076" t="n"/>
      <c r="T809" s="1076" t="n"/>
      <c r="U809" s="1076" t="n"/>
      <c r="V809" s="1076" t="n"/>
      <c r="W809" s="1076" t="n"/>
      <c r="X809" s="1076" t="n"/>
      <c r="Y809" s="1076" t="n"/>
      <c r="Z809" s="1076" t="n"/>
      <c r="AA809" s="1076" t="n"/>
      <c r="AB809" s="1076" t="n"/>
      <c r="AC809" s="1076" t="n"/>
      <c r="AD809" s="1076" t="n"/>
      <c r="AE809" s="1076" t="n"/>
    </row>
    <row r="810" ht="12.75" customHeight="1" s="789">
      <c r="A810" s="1076" t="n"/>
      <c r="B810" s="1076" t="n"/>
      <c r="C810" s="1076" t="n"/>
      <c r="D810" s="1076" t="n"/>
      <c r="E810" s="1076" t="n"/>
      <c r="F810" s="1076" t="n"/>
      <c r="G810" s="1076" t="n"/>
      <c r="H810" s="1076" t="n"/>
      <c r="I810" s="1076" t="n"/>
      <c r="J810" s="1076" t="n"/>
      <c r="K810" s="1076" t="n"/>
      <c r="L810" s="1076" t="n"/>
      <c r="M810" s="1076" t="n"/>
      <c r="N810" s="1076" t="n"/>
      <c r="O810" s="1076" t="n"/>
      <c r="P810" s="1076" t="n"/>
      <c r="Q810" s="1076" t="n"/>
      <c r="R810" s="1076" t="n"/>
      <c r="S810" s="1076" t="n"/>
      <c r="T810" s="1076" t="n"/>
      <c r="U810" s="1076" t="n"/>
      <c r="V810" s="1076" t="n"/>
      <c r="W810" s="1076" t="n"/>
      <c r="X810" s="1076" t="n"/>
      <c r="Y810" s="1076" t="n"/>
      <c r="Z810" s="1076" t="n"/>
      <c r="AA810" s="1076" t="n"/>
      <c r="AB810" s="1076" t="n"/>
      <c r="AC810" s="1076" t="n"/>
      <c r="AD810" s="1076" t="n"/>
      <c r="AE810" s="1076" t="n"/>
    </row>
    <row r="811" ht="12.75" customHeight="1" s="789">
      <c r="A811" s="1076" t="n"/>
      <c r="B811" s="1076" t="n"/>
      <c r="C811" s="1076" t="n"/>
      <c r="D811" s="1076" t="n"/>
      <c r="E811" s="1076" t="n"/>
      <c r="F811" s="1076" t="n"/>
      <c r="G811" s="1076" t="n"/>
      <c r="H811" s="1076" t="n"/>
      <c r="I811" s="1076" t="n"/>
      <c r="J811" s="1076" t="n"/>
      <c r="K811" s="1076" t="n"/>
      <c r="L811" s="1076" t="n"/>
      <c r="M811" s="1076" t="n"/>
      <c r="N811" s="1076" t="n"/>
      <c r="O811" s="1076" t="n"/>
      <c r="P811" s="1076" t="n"/>
      <c r="Q811" s="1076" t="n"/>
      <c r="R811" s="1076" t="n"/>
      <c r="S811" s="1076" t="n"/>
      <c r="T811" s="1076" t="n"/>
      <c r="U811" s="1076" t="n"/>
      <c r="V811" s="1076" t="n"/>
      <c r="W811" s="1076" t="n"/>
      <c r="X811" s="1076" t="n"/>
      <c r="Y811" s="1076" t="n"/>
      <c r="Z811" s="1076" t="n"/>
      <c r="AA811" s="1076" t="n"/>
      <c r="AB811" s="1076" t="n"/>
      <c r="AC811" s="1076" t="n"/>
      <c r="AD811" s="1076" t="n"/>
      <c r="AE811" s="1076" t="n"/>
    </row>
    <row r="812" ht="12.75" customHeight="1" s="789">
      <c r="A812" s="1076" t="n"/>
      <c r="B812" s="1076" t="n"/>
      <c r="C812" s="1076" t="n"/>
      <c r="D812" s="1076" t="n"/>
      <c r="E812" s="1076" t="n"/>
      <c r="F812" s="1076" t="n"/>
      <c r="G812" s="1076" t="n"/>
      <c r="H812" s="1076" t="n"/>
      <c r="I812" s="1076" t="n"/>
      <c r="J812" s="1076" t="n"/>
      <c r="K812" s="1076" t="n"/>
      <c r="L812" s="1076" t="n"/>
      <c r="M812" s="1076" t="n"/>
      <c r="N812" s="1076" t="n"/>
      <c r="O812" s="1076" t="n"/>
      <c r="P812" s="1076" t="n"/>
      <c r="Q812" s="1076" t="n"/>
      <c r="R812" s="1076" t="n"/>
      <c r="S812" s="1076" t="n"/>
      <c r="T812" s="1076" t="n"/>
      <c r="U812" s="1076" t="n"/>
      <c r="V812" s="1076" t="n"/>
      <c r="W812" s="1076" t="n"/>
      <c r="X812" s="1076" t="n"/>
      <c r="Y812" s="1076" t="n"/>
      <c r="Z812" s="1076" t="n"/>
      <c r="AA812" s="1076" t="n"/>
      <c r="AB812" s="1076" t="n"/>
      <c r="AC812" s="1076" t="n"/>
      <c r="AD812" s="1076" t="n"/>
      <c r="AE812" s="1076" t="n"/>
    </row>
    <row r="813" ht="12.75" customHeight="1" s="789">
      <c r="A813" s="1076" t="n"/>
      <c r="B813" s="1076" t="n"/>
      <c r="C813" s="1076" t="n"/>
      <c r="D813" s="1076" t="n"/>
      <c r="E813" s="1076" t="n"/>
      <c r="F813" s="1076" t="n"/>
      <c r="G813" s="1076" t="n"/>
      <c r="H813" s="1076" t="n"/>
      <c r="I813" s="1076" t="n"/>
      <c r="J813" s="1076" t="n"/>
      <c r="K813" s="1076" t="n"/>
      <c r="L813" s="1076" t="n"/>
      <c r="M813" s="1076" t="n"/>
      <c r="N813" s="1076" t="n"/>
      <c r="O813" s="1076" t="n"/>
      <c r="P813" s="1076" t="n"/>
      <c r="Q813" s="1076" t="n"/>
      <c r="R813" s="1076" t="n"/>
      <c r="S813" s="1076" t="n"/>
      <c r="T813" s="1076" t="n"/>
      <c r="U813" s="1076" t="n"/>
      <c r="V813" s="1076" t="n"/>
      <c r="W813" s="1076" t="n"/>
      <c r="X813" s="1076" t="n"/>
      <c r="Y813" s="1076" t="n"/>
      <c r="Z813" s="1076" t="n"/>
      <c r="AA813" s="1076" t="n"/>
      <c r="AB813" s="1076" t="n"/>
      <c r="AC813" s="1076" t="n"/>
      <c r="AD813" s="1076" t="n"/>
      <c r="AE813" s="1076" t="n"/>
    </row>
    <row r="814" ht="12.75" customHeight="1" s="789">
      <c r="A814" s="1076" t="n"/>
      <c r="B814" s="1076" t="n"/>
      <c r="C814" s="1076" t="n"/>
      <c r="D814" s="1076" t="n"/>
      <c r="E814" s="1076" t="n"/>
      <c r="F814" s="1076" t="n"/>
      <c r="G814" s="1076" t="n"/>
      <c r="H814" s="1076" t="n"/>
      <c r="I814" s="1076" t="n"/>
      <c r="J814" s="1076" t="n"/>
      <c r="K814" s="1076" t="n"/>
      <c r="L814" s="1076" t="n"/>
      <c r="M814" s="1076" t="n"/>
      <c r="N814" s="1076" t="n"/>
      <c r="O814" s="1076" t="n"/>
      <c r="P814" s="1076" t="n"/>
      <c r="Q814" s="1076" t="n"/>
      <c r="R814" s="1076" t="n"/>
      <c r="S814" s="1076" t="n"/>
      <c r="T814" s="1076" t="n"/>
      <c r="U814" s="1076" t="n"/>
      <c r="V814" s="1076" t="n"/>
      <c r="W814" s="1076" t="n"/>
      <c r="X814" s="1076" t="n"/>
      <c r="Y814" s="1076" t="n"/>
      <c r="Z814" s="1076" t="n"/>
      <c r="AA814" s="1076" t="n"/>
      <c r="AB814" s="1076" t="n"/>
      <c r="AC814" s="1076" t="n"/>
      <c r="AD814" s="1076" t="n"/>
      <c r="AE814" s="1076" t="n"/>
    </row>
    <row r="815" ht="12.75" customHeight="1" s="789">
      <c r="A815" s="1076" t="n"/>
      <c r="B815" s="1076" t="n"/>
      <c r="C815" s="1076" t="n"/>
      <c r="D815" s="1076" t="n"/>
      <c r="E815" s="1076" t="n"/>
      <c r="F815" s="1076" t="n"/>
      <c r="G815" s="1076" t="n"/>
      <c r="H815" s="1076" t="n"/>
      <c r="I815" s="1076" t="n"/>
      <c r="J815" s="1076" t="n"/>
      <c r="K815" s="1076" t="n"/>
      <c r="L815" s="1076" t="n"/>
      <c r="M815" s="1076" t="n"/>
      <c r="N815" s="1076" t="n"/>
      <c r="O815" s="1076" t="n"/>
      <c r="P815" s="1076" t="n"/>
      <c r="Q815" s="1076" t="n"/>
      <c r="R815" s="1076" t="n"/>
      <c r="S815" s="1076" t="n"/>
      <c r="T815" s="1076" t="n"/>
      <c r="U815" s="1076" t="n"/>
      <c r="V815" s="1076" t="n"/>
      <c r="W815" s="1076" t="n"/>
      <c r="X815" s="1076" t="n"/>
      <c r="Y815" s="1076" t="n"/>
      <c r="Z815" s="1076" t="n"/>
      <c r="AA815" s="1076" t="n"/>
      <c r="AB815" s="1076" t="n"/>
      <c r="AC815" s="1076" t="n"/>
      <c r="AD815" s="1076" t="n"/>
      <c r="AE815" s="1076" t="n"/>
    </row>
    <row r="816" ht="12.75" customHeight="1" s="789">
      <c r="A816" s="1076" t="n"/>
      <c r="B816" s="1076" t="n"/>
      <c r="C816" s="1076" t="n"/>
      <c r="D816" s="1076" t="n"/>
      <c r="E816" s="1076" t="n"/>
      <c r="F816" s="1076" t="n"/>
      <c r="G816" s="1076" t="n"/>
      <c r="H816" s="1076" t="n"/>
      <c r="I816" s="1076" t="n"/>
      <c r="J816" s="1076" t="n"/>
      <c r="K816" s="1076" t="n"/>
      <c r="L816" s="1076" t="n"/>
      <c r="M816" s="1076" t="n"/>
      <c r="N816" s="1076" t="n"/>
      <c r="O816" s="1076" t="n"/>
      <c r="P816" s="1076" t="n"/>
      <c r="Q816" s="1076" t="n"/>
      <c r="R816" s="1076" t="n"/>
      <c r="S816" s="1076" t="n"/>
      <c r="T816" s="1076" t="n"/>
      <c r="U816" s="1076" t="n"/>
      <c r="V816" s="1076" t="n"/>
      <c r="W816" s="1076" t="n"/>
      <c r="X816" s="1076" t="n"/>
      <c r="Y816" s="1076" t="n"/>
      <c r="Z816" s="1076" t="n"/>
      <c r="AA816" s="1076" t="n"/>
      <c r="AB816" s="1076" t="n"/>
      <c r="AC816" s="1076" t="n"/>
      <c r="AD816" s="1076" t="n"/>
      <c r="AE816" s="1076" t="n"/>
    </row>
    <row r="817" ht="12.75" customHeight="1" s="789">
      <c r="A817" s="1076" t="n"/>
      <c r="B817" s="1076" t="n"/>
      <c r="C817" s="1076" t="n"/>
      <c r="D817" s="1076" t="n"/>
      <c r="E817" s="1076" t="n"/>
      <c r="F817" s="1076" t="n"/>
      <c r="G817" s="1076" t="n"/>
      <c r="H817" s="1076" t="n"/>
      <c r="I817" s="1076" t="n"/>
      <c r="J817" s="1076" t="n"/>
      <c r="K817" s="1076" t="n"/>
      <c r="L817" s="1076" t="n"/>
      <c r="M817" s="1076" t="n"/>
      <c r="N817" s="1076" t="n"/>
      <c r="O817" s="1076" t="n"/>
      <c r="P817" s="1076" t="n"/>
      <c r="Q817" s="1076" t="n"/>
      <c r="R817" s="1076" t="n"/>
      <c r="S817" s="1076" t="n"/>
      <c r="T817" s="1076" t="n"/>
      <c r="U817" s="1076" t="n"/>
      <c r="V817" s="1076" t="n"/>
      <c r="W817" s="1076" t="n"/>
      <c r="X817" s="1076" t="n"/>
      <c r="Y817" s="1076" t="n"/>
      <c r="Z817" s="1076" t="n"/>
      <c r="AA817" s="1076" t="n"/>
      <c r="AB817" s="1076" t="n"/>
      <c r="AC817" s="1076" t="n"/>
      <c r="AD817" s="1076" t="n"/>
      <c r="AE817" s="1076" t="n"/>
    </row>
    <row r="818" ht="12.75" customHeight="1" s="789">
      <c r="A818" s="1076" t="n"/>
      <c r="B818" s="1076" t="n"/>
      <c r="C818" s="1076" t="n"/>
      <c r="D818" s="1076" t="n"/>
      <c r="E818" s="1076" t="n"/>
      <c r="F818" s="1076" t="n"/>
      <c r="G818" s="1076" t="n"/>
      <c r="H818" s="1076" t="n"/>
      <c r="I818" s="1076" t="n"/>
      <c r="J818" s="1076" t="n"/>
      <c r="K818" s="1076" t="n"/>
      <c r="L818" s="1076" t="n"/>
      <c r="M818" s="1076" t="n"/>
      <c r="N818" s="1076" t="n"/>
      <c r="O818" s="1076" t="n"/>
      <c r="P818" s="1076" t="n"/>
      <c r="Q818" s="1076" t="n"/>
      <c r="R818" s="1076" t="n"/>
      <c r="S818" s="1076" t="n"/>
      <c r="T818" s="1076" t="n"/>
      <c r="U818" s="1076" t="n"/>
      <c r="V818" s="1076" t="n"/>
      <c r="W818" s="1076" t="n"/>
      <c r="X818" s="1076" t="n"/>
      <c r="Y818" s="1076" t="n"/>
      <c r="Z818" s="1076" t="n"/>
      <c r="AA818" s="1076" t="n"/>
      <c r="AB818" s="1076" t="n"/>
      <c r="AC818" s="1076" t="n"/>
      <c r="AD818" s="1076" t="n"/>
      <c r="AE818" s="1076" t="n"/>
    </row>
    <row r="819" ht="12.75" customHeight="1" s="789">
      <c r="A819" s="1076" t="n"/>
      <c r="B819" s="1076" t="n"/>
      <c r="C819" s="1076" t="n"/>
      <c r="D819" s="1076" t="n"/>
      <c r="E819" s="1076" t="n"/>
      <c r="F819" s="1076" t="n"/>
      <c r="G819" s="1076" t="n"/>
      <c r="H819" s="1076" t="n"/>
      <c r="I819" s="1076" t="n"/>
      <c r="J819" s="1076" t="n"/>
      <c r="K819" s="1076" t="n"/>
      <c r="L819" s="1076" t="n"/>
      <c r="M819" s="1076" t="n"/>
      <c r="N819" s="1076" t="n"/>
      <c r="O819" s="1076" t="n"/>
      <c r="P819" s="1076" t="n"/>
      <c r="Q819" s="1076" t="n"/>
      <c r="R819" s="1076" t="n"/>
      <c r="S819" s="1076" t="n"/>
      <c r="T819" s="1076" t="n"/>
      <c r="U819" s="1076" t="n"/>
      <c r="V819" s="1076" t="n"/>
      <c r="W819" s="1076" t="n"/>
      <c r="X819" s="1076" t="n"/>
      <c r="Y819" s="1076" t="n"/>
      <c r="Z819" s="1076" t="n"/>
      <c r="AA819" s="1076" t="n"/>
      <c r="AB819" s="1076" t="n"/>
      <c r="AC819" s="1076" t="n"/>
      <c r="AD819" s="1076" t="n"/>
      <c r="AE819" s="1076" t="n"/>
    </row>
    <row r="820" ht="12.75" customHeight="1" s="789">
      <c r="A820" s="1076" t="n"/>
      <c r="B820" s="1076" t="n"/>
      <c r="C820" s="1076" t="n"/>
      <c r="D820" s="1076" t="n"/>
      <c r="E820" s="1076" t="n"/>
      <c r="F820" s="1076" t="n"/>
      <c r="G820" s="1076" t="n"/>
      <c r="H820" s="1076" t="n"/>
      <c r="I820" s="1076" t="n"/>
      <c r="J820" s="1076" t="n"/>
      <c r="K820" s="1076" t="n"/>
      <c r="L820" s="1076" t="n"/>
      <c r="M820" s="1076" t="n"/>
      <c r="N820" s="1076" t="n"/>
      <c r="O820" s="1076" t="n"/>
      <c r="P820" s="1076" t="n"/>
      <c r="Q820" s="1076" t="n"/>
      <c r="R820" s="1076" t="n"/>
      <c r="S820" s="1076" t="n"/>
      <c r="T820" s="1076" t="n"/>
      <c r="U820" s="1076" t="n"/>
      <c r="V820" s="1076" t="n"/>
      <c r="W820" s="1076" t="n"/>
      <c r="X820" s="1076" t="n"/>
      <c r="Y820" s="1076" t="n"/>
      <c r="Z820" s="1076" t="n"/>
      <c r="AA820" s="1076" t="n"/>
      <c r="AB820" s="1076" t="n"/>
      <c r="AC820" s="1076" t="n"/>
      <c r="AD820" s="1076" t="n"/>
      <c r="AE820" s="1076" t="n"/>
    </row>
    <row r="821" ht="12.75" customHeight="1" s="789">
      <c r="A821" s="1076" t="n"/>
      <c r="B821" s="1076" t="n"/>
      <c r="C821" s="1076" t="n"/>
      <c r="D821" s="1076" t="n"/>
      <c r="E821" s="1076" t="n"/>
      <c r="F821" s="1076" t="n"/>
      <c r="G821" s="1076" t="n"/>
      <c r="H821" s="1076" t="n"/>
      <c r="I821" s="1076" t="n"/>
      <c r="J821" s="1076" t="n"/>
      <c r="K821" s="1076" t="n"/>
      <c r="L821" s="1076" t="n"/>
      <c r="M821" s="1076" t="n"/>
      <c r="N821" s="1076" t="n"/>
      <c r="O821" s="1076" t="n"/>
      <c r="P821" s="1076" t="n"/>
      <c r="Q821" s="1076" t="n"/>
      <c r="R821" s="1076" t="n"/>
      <c r="S821" s="1076" t="n"/>
      <c r="T821" s="1076" t="n"/>
      <c r="U821" s="1076" t="n"/>
      <c r="V821" s="1076" t="n"/>
      <c r="W821" s="1076" t="n"/>
      <c r="X821" s="1076" t="n"/>
      <c r="Y821" s="1076" t="n"/>
      <c r="Z821" s="1076" t="n"/>
      <c r="AA821" s="1076" t="n"/>
      <c r="AB821" s="1076" t="n"/>
      <c r="AC821" s="1076" t="n"/>
      <c r="AD821" s="1076" t="n"/>
      <c r="AE821" s="1076" t="n"/>
    </row>
    <row r="822" ht="12.75" customHeight="1" s="789">
      <c r="A822" s="1076" t="n"/>
      <c r="B822" s="1076" t="n"/>
      <c r="C822" s="1076" t="n"/>
      <c r="D822" s="1076" t="n"/>
      <c r="E822" s="1076" t="n"/>
      <c r="F822" s="1076" t="n"/>
      <c r="G822" s="1076" t="n"/>
      <c r="H822" s="1076" t="n"/>
      <c r="I822" s="1076" t="n"/>
      <c r="J822" s="1076" t="n"/>
      <c r="K822" s="1076" t="n"/>
      <c r="L822" s="1076" t="n"/>
      <c r="M822" s="1076" t="n"/>
      <c r="N822" s="1076" t="n"/>
      <c r="O822" s="1076" t="n"/>
      <c r="P822" s="1076" t="n"/>
      <c r="Q822" s="1076" t="n"/>
      <c r="R822" s="1076" t="n"/>
      <c r="S822" s="1076" t="n"/>
      <c r="T822" s="1076" t="n"/>
      <c r="U822" s="1076" t="n"/>
      <c r="V822" s="1076" t="n"/>
      <c r="W822" s="1076" t="n"/>
      <c r="X822" s="1076" t="n"/>
      <c r="Y822" s="1076" t="n"/>
      <c r="Z822" s="1076" t="n"/>
      <c r="AA822" s="1076" t="n"/>
      <c r="AB822" s="1076" t="n"/>
      <c r="AC822" s="1076" t="n"/>
      <c r="AD822" s="1076" t="n"/>
      <c r="AE822" s="1076" t="n"/>
    </row>
    <row r="823" ht="12.75" customHeight="1" s="789">
      <c r="A823" s="1076" t="n"/>
      <c r="B823" s="1076" t="n"/>
      <c r="C823" s="1076" t="n"/>
      <c r="D823" s="1076" t="n"/>
      <c r="E823" s="1076" t="n"/>
      <c r="F823" s="1076" t="n"/>
      <c r="G823" s="1076" t="n"/>
      <c r="H823" s="1076" t="n"/>
      <c r="I823" s="1076" t="n"/>
      <c r="J823" s="1076" t="n"/>
      <c r="K823" s="1076" t="n"/>
      <c r="L823" s="1076" t="n"/>
      <c r="M823" s="1076" t="n"/>
      <c r="N823" s="1076" t="n"/>
      <c r="O823" s="1076" t="n"/>
      <c r="P823" s="1076" t="n"/>
      <c r="Q823" s="1076" t="n"/>
      <c r="R823" s="1076" t="n"/>
      <c r="S823" s="1076" t="n"/>
      <c r="T823" s="1076" t="n"/>
      <c r="U823" s="1076" t="n"/>
      <c r="V823" s="1076" t="n"/>
      <c r="W823" s="1076" t="n"/>
      <c r="X823" s="1076" t="n"/>
      <c r="Y823" s="1076" t="n"/>
      <c r="Z823" s="1076" t="n"/>
      <c r="AA823" s="1076" t="n"/>
      <c r="AB823" s="1076" t="n"/>
      <c r="AC823" s="1076" t="n"/>
      <c r="AD823" s="1076" t="n"/>
      <c r="AE823" s="1076" t="n"/>
    </row>
    <row r="824" ht="12.75" customHeight="1" s="789">
      <c r="A824" s="1076" t="n"/>
      <c r="B824" s="1076" t="n"/>
      <c r="C824" s="1076" t="n"/>
      <c r="D824" s="1076" t="n"/>
      <c r="E824" s="1076" t="n"/>
      <c r="F824" s="1076" t="n"/>
      <c r="G824" s="1076" t="n"/>
      <c r="H824" s="1076" t="n"/>
      <c r="I824" s="1076" t="n"/>
      <c r="J824" s="1076" t="n"/>
      <c r="K824" s="1076" t="n"/>
      <c r="L824" s="1076" t="n"/>
      <c r="M824" s="1076" t="n"/>
      <c r="N824" s="1076" t="n"/>
      <c r="O824" s="1076" t="n"/>
      <c r="P824" s="1076" t="n"/>
      <c r="Q824" s="1076" t="n"/>
      <c r="R824" s="1076" t="n"/>
      <c r="S824" s="1076" t="n"/>
      <c r="T824" s="1076" t="n"/>
      <c r="U824" s="1076" t="n"/>
      <c r="V824" s="1076" t="n"/>
      <c r="W824" s="1076" t="n"/>
      <c r="X824" s="1076" t="n"/>
      <c r="Y824" s="1076" t="n"/>
      <c r="Z824" s="1076" t="n"/>
      <c r="AA824" s="1076" t="n"/>
      <c r="AB824" s="1076" t="n"/>
      <c r="AC824" s="1076" t="n"/>
      <c r="AD824" s="1076" t="n"/>
      <c r="AE824" s="1076" t="n"/>
    </row>
    <row r="825" ht="12.75" customHeight="1" s="789">
      <c r="A825" s="1076" t="n"/>
      <c r="B825" s="1076" t="n"/>
      <c r="C825" s="1076" t="n"/>
      <c r="D825" s="1076" t="n"/>
      <c r="E825" s="1076" t="n"/>
      <c r="F825" s="1076" t="n"/>
      <c r="G825" s="1076" t="n"/>
      <c r="H825" s="1076" t="n"/>
      <c r="I825" s="1076" t="n"/>
      <c r="J825" s="1076" t="n"/>
      <c r="K825" s="1076" t="n"/>
      <c r="L825" s="1076" t="n"/>
      <c r="M825" s="1076" t="n"/>
      <c r="N825" s="1076" t="n"/>
      <c r="O825" s="1076" t="n"/>
      <c r="P825" s="1076" t="n"/>
      <c r="Q825" s="1076" t="n"/>
      <c r="R825" s="1076" t="n"/>
      <c r="S825" s="1076" t="n"/>
      <c r="T825" s="1076" t="n"/>
      <c r="U825" s="1076" t="n"/>
      <c r="V825" s="1076" t="n"/>
      <c r="W825" s="1076" t="n"/>
      <c r="X825" s="1076" t="n"/>
      <c r="Y825" s="1076" t="n"/>
      <c r="Z825" s="1076" t="n"/>
      <c r="AA825" s="1076" t="n"/>
      <c r="AB825" s="1076" t="n"/>
      <c r="AC825" s="1076" t="n"/>
      <c r="AD825" s="1076" t="n"/>
      <c r="AE825" s="1076" t="n"/>
    </row>
    <row r="826" ht="12.75" customHeight="1" s="789">
      <c r="A826" s="1076" t="n"/>
      <c r="B826" s="1076" t="n"/>
      <c r="C826" s="1076" t="n"/>
      <c r="D826" s="1076" t="n"/>
      <c r="E826" s="1076" t="n"/>
      <c r="F826" s="1076" t="n"/>
      <c r="G826" s="1076" t="n"/>
      <c r="H826" s="1076" t="n"/>
      <c r="I826" s="1076" t="n"/>
      <c r="J826" s="1076" t="n"/>
      <c r="K826" s="1076" t="n"/>
      <c r="L826" s="1076" t="n"/>
      <c r="M826" s="1076" t="n"/>
      <c r="N826" s="1076" t="n"/>
      <c r="O826" s="1076" t="n"/>
      <c r="P826" s="1076" t="n"/>
      <c r="Q826" s="1076" t="n"/>
      <c r="R826" s="1076" t="n"/>
      <c r="S826" s="1076" t="n"/>
      <c r="T826" s="1076" t="n"/>
      <c r="U826" s="1076" t="n"/>
      <c r="V826" s="1076" t="n"/>
      <c r="W826" s="1076" t="n"/>
      <c r="X826" s="1076" t="n"/>
      <c r="Y826" s="1076" t="n"/>
      <c r="Z826" s="1076" t="n"/>
      <c r="AA826" s="1076" t="n"/>
      <c r="AB826" s="1076" t="n"/>
      <c r="AC826" s="1076" t="n"/>
      <c r="AD826" s="1076" t="n"/>
      <c r="AE826" s="1076" t="n"/>
    </row>
    <row r="827" ht="12.75" customHeight="1" s="789">
      <c r="A827" s="1076" t="n"/>
      <c r="B827" s="1076" t="n"/>
      <c r="C827" s="1076" t="n"/>
      <c r="D827" s="1076" t="n"/>
      <c r="E827" s="1076" t="n"/>
      <c r="F827" s="1076" t="n"/>
      <c r="G827" s="1076" t="n"/>
      <c r="H827" s="1076" t="n"/>
      <c r="I827" s="1076" t="n"/>
      <c r="J827" s="1076" t="n"/>
      <c r="K827" s="1076" t="n"/>
      <c r="L827" s="1076" t="n"/>
      <c r="M827" s="1076" t="n"/>
      <c r="N827" s="1076" t="n"/>
      <c r="O827" s="1076" t="n"/>
      <c r="P827" s="1076" t="n"/>
      <c r="Q827" s="1076" t="n"/>
      <c r="R827" s="1076" t="n"/>
      <c r="S827" s="1076" t="n"/>
      <c r="T827" s="1076" t="n"/>
      <c r="U827" s="1076" t="n"/>
      <c r="V827" s="1076" t="n"/>
      <c r="W827" s="1076" t="n"/>
      <c r="X827" s="1076" t="n"/>
      <c r="Y827" s="1076" t="n"/>
      <c r="Z827" s="1076" t="n"/>
      <c r="AA827" s="1076" t="n"/>
      <c r="AB827" s="1076" t="n"/>
      <c r="AC827" s="1076" t="n"/>
      <c r="AD827" s="1076" t="n"/>
      <c r="AE827" s="1076" t="n"/>
    </row>
    <row r="828" ht="12.75" customHeight="1" s="789">
      <c r="A828" s="1076" t="n"/>
      <c r="B828" s="1076" t="n"/>
      <c r="C828" s="1076" t="n"/>
      <c r="D828" s="1076" t="n"/>
      <c r="E828" s="1076" t="n"/>
      <c r="F828" s="1076" t="n"/>
      <c r="G828" s="1076" t="n"/>
      <c r="H828" s="1076" t="n"/>
      <c r="I828" s="1076" t="n"/>
      <c r="J828" s="1076" t="n"/>
      <c r="K828" s="1076" t="n"/>
      <c r="L828" s="1076" t="n"/>
      <c r="M828" s="1076" t="n"/>
      <c r="N828" s="1076" t="n"/>
      <c r="O828" s="1076" t="n"/>
      <c r="P828" s="1076" t="n"/>
      <c r="Q828" s="1076" t="n"/>
      <c r="R828" s="1076" t="n"/>
      <c r="S828" s="1076" t="n"/>
      <c r="T828" s="1076" t="n"/>
      <c r="U828" s="1076" t="n"/>
      <c r="V828" s="1076" t="n"/>
      <c r="W828" s="1076" t="n"/>
      <c r="X828" s="1076" t="n"/>
      <c r="Y828" s="1076" t="n"/>
      <c r="Z828" s="1076" t="n"/>
      <c r="AA828" s="1076" t="n"/>
      <c r="AB828" s="1076" t="n"/>
      <c r="AC828" s="1076" t="n"/>
      <c r="AD828" s="1076" t="n"/>
      <c r="AE828" s="1076" t="n"/>
    </row>
    <row r="829" ht="12.75" customHeight="1" s="789">
      <c r="A829" s="1076" t="n"/>
      <c r="B829" s="1076" t="n"/>
      <c r="C829" s="1076" t="n"/>
      <c r="D829" s="1076" t="n"/>
      <c r="E829" s="1076" t="n"/>
      <c r="F829" s="1076" t="n"/>
      <c r="G829" s="1076" t="n"/>
      <c r="H829" s="1076" t="n"/>
      <c r="I829" s="1076" t="n"/>
      <c r="J829" s="1076" t="n"/>
      <c r="K829" s="1076" t="n"/>
      <c r="L829" s="1076" t="n"/>
      <c r="M829" s="1076" t="n"/>
      <c r="N829" s="1076" t="n"/>
      <c r="O829" s="1076" t="n"/>
      <c r="P829" s="1076" t="n"/>
      <c r="Q829" s="1076" t="n"/>
      <c r="R829" s="1076" t="n"/>
      <c r="S829" s="1076" t="n"/>
      <c r="T829" s="1076" t="n"/>
      <c r="U829" s="1076" t="n"/>
      <c r="V829" s="1076" t="n"/>
      <c r="W829" s="1076" t="n"/>
      <c r="X829" s="1076" t="n"/>
      <c r="Y829" s="1076" t="n"/>
      <c r="Z829" s="1076" t="n"/>
      <c r="AA829" s="1076" t="n"/>
      <c r="AB829" s="1076" t="n"/>
      <c r="AC829" s="1076" t="n"/>
      <c r="AD829" s="1076" t="n"/>
      <c r="AE829" s="1076" t="n"/>
    </row>
    <row r="830" ht="12.75" customHeight="1" s="789">
      <c r="A830" s="1076" t="n"/>
      <c r="B830" s="1076" t="n"/>
      <c r="C830" s="1076" t="n"/>
      <c r="D830" s="1076" t="n"/>
      <c r="E830" s="1076" t="n"/>
      <c r="F830" s="1076" t="n"/>
      <c r="G830" s="1076" t="n"/>
      <c r="H830" s="1076" t="n"/>
      <c r="I830" s="1076" t="n"/>
      <c r="J830" s="1076" t="n"/>
      <c r="K830" s="1076" t="n"/>
      <c r="L830" s="1076" t="n"/>
      <c r="M830" s="1076" t="n"/>
      <c r="N830" s="1076" t="n"/>
      <c r="O830" s="1076" t="n"/>
      <c r="P830" s="1076" t="n"/>
      <c r="Q830" s="1076" t="n"/>
      <c r="R830" s="1076" t="n"/>
      <c r="S830" s="1076" t="n"/>
      <c r="T830" s="1076" t="n"/>
      <c r="U830" s="1076" t="n"/>
      <c r="V830" s="1076" t="n"/>
      <c r="W830" s="1076" t="n"/>
      <c r="X830" s="1076" t="n"/>
      <c r="Y830" s="1076" t="n"/>
      <c r="Z830" s="1076" t="n"/>
      <c r="AA830" s="1076" t="n"/>
      <c r="AB830" s="1076" t="n"/>
      <c r="AC830" s="1076" t="n"/>
      <c r="AD830" s="1076" t="n"/>
      <c r="AE830" s="1076" t="n"/>
    </row>
    <row r="831" ht="12.75" customHeight="1" s="789">
      <c r="A831" s="1076" t="n"/>
      <c r="B831" s="1076" t="n"/>
      <c r="C831" s="1076" t="n"/>
      <c r="D831" s="1076" t="n"/>
      <c r="E831" s="1076" t="n"/>
      <c r="F831" s="1076" t="n"/>
      <c r="G831" s="1076" t="n"/>
      <c r="H831" s="1076" t="n"/>
      <c r="I831" s="1076" t="n"/>
      <c r="J831" s="1076" t="n"/>
      <c r="K831" s="1076" t="n"/>
      <c r="L831" s="1076" t="n"/>
      <c r="M831" s="1076" t="n"/>
      <c r="N831" s="1076" t="n"/>
      <c r="O831" s="1076" t="n"/>
      <c r="P831" s="1076" t="n"/>
      <c r="Q831" s="1076" t="n"/>
      <c r="R831" s="1076" t="n"/>
      <c r="S831" s="1076" t="n"/>
      <c r="T831" s="1076" t="n"/>
      <c r="U831" s="1076" t="n"/>
      <c r="V831" s="1076" t="n"/>
      <c r="W831" s="1076" t="n"/>
      <c r="X831" s="1076" t="n"/>
      <c r="Y831" s="1076" t="n"/>
      <c r="Z831" s="1076" t="n"/>
      <c r="AA831" s="1076" t="n"/>
      <c r="AB831" s="1076" t="n"/>
      <c r="AC831" s="1076" t="n"/>
      <c r="AD831" s="1076" t="n"/>
      <c r="AE831" s="1076" t="n"/>
    </row>
    <row r="832" ht="12.75" customHeight="1" s="789">
      <c r="A832" s="1076" t="n"/>
      <c r="B832" s="1076" t="n"/>
      <c r="C832" s="1076" t="n"/>
      <c r="D832" s="1076" t="n"/>
      <c r="E832" s="1076" t="n"/>
      <c r="F832" s="1076" t="n"/>
      <c r="G832" s="1076" t="n"/>
      <c r="H832" s="1076" t="n"/>
      <c r="I832" s="1076" t="n"/>
      <c r="J832" s="1076" t="n"/>
      <c r="K832" s="1076" t="n"/>
      <c r="L832" s="1076" t="n"/>
      <c r="M832" s="1076" t="n"/>
      <c r="N832" s="1076" t="n"/>
      <c r="O832" s="1076" t="n"/>
      <c r="P832" s="1076" t="n"/>
      <c r="Q832" s="1076" t="n"/>
      <c r="R832" s="1076" t="n"/>
      <c r="S832" s="1076" t="n"/>
      <c r="T832" s="1076" t="n"/>
      <c r="U832" s="1076" t="n"/>
      <c r="V832" s="1076" t="n"/>
      <c r="W832" s="1076" t="n"/>
      <c r="X832" s="1076" t="n"/>
      <c r="Y832" s="1076" t="n"/>
      <c r="Z832" s="1076" t="n"/>
      <c r="AA832" s="1076" t="n"/>
      <c r="AB832" s="1076" t="n"/>
      <c r="AC832" s="1076" t="n"/>
      <c r="AD832" s="1076" t="n"/>
      <c r="AE832" s="1076" t="n"/>
    </row>
    <row r="833" ht="12.75" customHeight="1" s="789">
      <c r="A833" s="1076" t="n"/>
      <c r="B833" s="1076" t="n"/>
      <c r="C833" s="1076" t="n"/>
      <c r="D833" s="1076" t="n"/>
      <c r="E833" s="1076" t="n"/>
      <c r="F833" s="1076" t="n"/>
      <c r="G833" s="1076" t="n"/>
      <c r="H833" s="1076" t="n"/>
      <c r="I833" s="1076" t="n"/>
      <c r="J833" s="1076" t="n"/>
      <c r="K833" s="1076" t="n"/>
      <c r="L833" s="1076" t="n"/>
      <c r="M833" s="1076" t="n"/>
      <c r="N833" s="1076" t="n"/>
      <c r="O833" s="1076" t="n"/>
      <c r="P833" s="1076" t="n"/>
      <c r="Q833" s="1076" t="n"/>
      <c r="R833" s="1076" t="n"/>
      <c r="S833" s="1076" t="n"/>
      <c r="T833" s="1076" t="n"/>
      <c r="U833" s="1076" t="n"/>
      <c r="V833" s="1076" t="n"/>
      <c r="W833" s="1076" t="n"/>
      <c r="X833" s="1076" t="n"/>
      <c r="Y833" s="1076" t="n"/>
      <c r="Z833" s="1076" t="n"/>
      <c r="AA833" s="1076" t="n"/>
      <c r="AB833" s="1076" t="n"/>
      <c r="AC833" s="1076" t="n"/>
      <c r="AD833" s="1076" t="n"/>
      <c r="AE833" s="1076" t="n"/>
    </row>
    <row r="834" ht="12.75" customHeight="1" s="789">
      <c r="A834" s="1076" t="n"/>
      <c r="B834" s="1076" t="n"/>
      <c r="C834" s="1076" t="n"/>
      <c r="D834" s="1076" t="n"/>
      <c r="E834" s="1076" t="n"/>
      <c r="F834" s="1076" t="n"/>
      <c r="G834" s="1076" t="n"/>
      <c r="H834" s="1076" t="n"/>
      <c r="I834" s="1076" t="n"/>
      <c r="J834" s="1076" t="n"/>
      <c r="K834" s="1076" t="n"/>
      <c r="L834" s="1076" t="n"/>
      <c r="M834" s="1076" t="n"/>
      <c r="N834" s="1076" t="n"/>
      <c r="O834" s="1076" t="n"/>
      <c r="P834" s="1076" t="n"/>
      <c r="Q834" s="1076" t="n"/>
      <c r="R834" s="1076" t="n"/>
      <c r="S834" s="1076" t="n"/>
      <c r="T834" s="1076" t="n"/>
      <c r="U834" s="1076" t="n"/>
      <c r="V834" s="1076" t="n"/>
      <c r="W834" s="1076" t="n"/>
      <c r="X834" s="1076" t="n"/>
      <c r="Y834" s="1076" t="n"/>
      <c r="Z834" s="1076" t="n"/>
      <c r="AA834" s="1076" t="n"/>
      <c r="AB834" s="1076" t="n"/>
      <c r="AC834" s="1076" t="n"/>
      <c r="AD834" s="1076" t="n"/>
      <c r="AE834" s="1076" t="n"/>
    </row>
    <row r="835" ht="12.75" customHeight="1" s="789">
      <c r="A835" s="1076" t="n"/>
      <c r="B835" s="1076" t="n"/>
      <c r="C835" s="1076" t="n"/>
      <c r="D835" s="1076" t="n"/>
      <c r="E835" s="1076" t="n"/>
      <c r="F835" s="1076" t="n"/>
      <c r="G835" s="1076" t="n"/>
      <c r="H835" s="1076" t="n"/>
      <c r="I835" s="1076" t="n"/>
      <c r="J835" s="1076" t="n"/>
      <c r="K835" s="1076" t="n"/>
      <c r="L835" s="1076" t="n"/>
      <c r="M835" s="1076" t="n"/>
      <c r="N835" s="1076" t="n"/>
      <c r="O835" s="1076" t="n"/>
      <c r="P835" s="1076" t="n"/>
      <c r="Q835" s="1076" t="n"/>
      <c r="R835" s="1076" t="n"/>
      <c r="S835" s="1076" t="n"/>
      <c r="T835" s="1076" t="n"/>
      <c r="U835" s="1076" t="n"/>
      <c r="V835" s="1076" t="n"/>
      <c r="W835" s="1076" t="n"/>
      <c r="X835" s="1076" t="n"/>
      <c r="Y835" s="1076" t="n"/>
      <c r="Z835" s="1076" t="n"/>
      <c r="AA835" s="1076" t="n"/>
      <c r="AB835" s="1076" t="n"/>
      <c r="AC835" s="1076" t="n"/>
      <c r="AD835" s="1076" t="n"/>
      <c r="AE835" s="1076" t="n"/>
    </row>
    <row r="836" ht="12.75" customHeight="1" s="789">
      <c r="A836" s="1076" t="n"/>
      <c r="B836" s="1076" t="n"/>
      <c r="C836" s="1076" t="n"/>
      <c r="D836" s="1076" t="n"/>
      <c r="E836" s="1076" t="n"/>
      <c r="F836" s="1076" t="n"/>
      <c r="G836" s="1076" t="n"/>
      <c r="H836" s="1076" t="n"/>
      <c r="I836" s="1076" t="n"/>
      <c r="J836" s="1076" t="n"/>
      <c r="K836" s="1076" t="n"/>
      <c r="L836" s="1076" t="n"/>
      <c r="M836" s="1076" t="n"/>
      <c r="N836" s="1076" t="n"/>
      <c r="O836" s="1076" t="n"/>
      <c r="P836" s="1076" t="n"/>
      <c r="Q836" s="1076" t="n"/>
      <c r="R836" s="1076" t="n"/>
      <c r="S836" s="1076" t="n"/>
      <c r="T836" s="1076" t="n"/>
      <c r="U836" s="1076" t="n"/>
      <c r="V836" s="1076" t="n"/>
      <c r="W836" s="1076" t="n"/>
      <c r="X836" s="1076" t="n"/>
      <c r="Y836" s="1076" t="n"/>
      <c r="Z836" s="1076" t="n"/>
      <c r="AA836" s="1076" t="n"/>
      <c r="AB836" s="1076" t="n"/>
      <c r="AC836" s="1076" t="n"/>
      <c r="AD836" s="1076" t="n"/>
      <c r="AE836" s="1076" t="n"/>
    </row>
    <row r="837" ht="12.75" customHeight="1" s="789">
      <c r="A837" s="1076" t="n"/>
      <c r="B837" s="1076" t="n"/>
      <c r="C837" s="1076" t="n"/>
      <c r="D837" s="1076" t="n"/>
      <c r="E837" s="1076" t="n"/>
      <c r="F837" s="1076" t="n"/>
      <c r="G837" s="1076" t="n"/>
      <c r="H837" s="1076" t="n"/>
      <c r="I837" s="1076" t="n"/>
      <c r="J837" s="1076" t="n"/>
      <c r="K837" s="1076" t="n"/>
      <c r="L837" s="1076" t="n"/>
      <c r="M837" s="1076" t="n"/>
      <c r="N837" s="1076" t="n"/>
      <c r="O837" s="1076" t="n"/>
      <c r="P837" s="1076" t="n"/>
      <c r="Q837" s="1076" t="n"/>
      <c r="R837" s="1076" t="n"/>
      <c r="S837" s="1076" t="n"/>
      <c r="T837" s="1076" t="n"/>
      <c r="U837" s="1076" t="n"/>
      <c r="V837" s="1076" t="n"/>
      <c r="W837" s="1076" t="n"/>
      <c r="X837" s="1076" t="n"/>
      <c r="Y837" s="1076" t="n"/>
      <c r="Z837" s="1076" t="n"/>
      <c r="AA837" s="1076" t="n"/>
      <c r="AB837" s="1076" t="n"/>
      <c r="AC837" s="1076" t="n"/>
      <c r="AD837" s="1076" t="n"/>
      <c r="AE837" s="1076" t="n"/>
    </row>
    <row r="838" ht="12.75" customHeight="1" s="789">
      <c r="A838" s="1076" t="n"/>
      <c r="B838" s="1076" t="n"/>
      <c r="C838" s="1076" t="n"/>
      <c r="D838" s="1076" t="n"/>
      <c r="E838" s="1076" t="n"/>
      <c r="F838" s="1076" t="n"/>
      <c r="G838" s="1076" t="n"/>
      <c r="H838" s="1076" t="n"/>
      <c r="I838" s="1076" t="n"/>
      <c r="J838" s="1076" t="n"/>
      <c r="K838" s="1076" t="n"/>
      <c r="L838" s="1076" t="n"/>
      <c r="M838" s="1076" t="n"/>
      <c r="N838" s="1076" t="n"/>
      <c r="O838" s="1076" t="n"/>
      <c r="P838" s="1076" t="n"/>
      <c r="Q838" s="1076" t="n"/>
      <c r="R838" s="1076" t="n"/>
      <c r="S838" s="1076" t="n"/>
      <c r="T838" s="1076" t="n"/>
      <c r="U838" s="1076" t="n"/>
      <c r="V838" s="1076" t="n"/>
      <c r="W838" s="1076" t="n"/>
      <c r="X838" s="1076" t="n"/>
      <c r="Y838" s="1076" t="n"/>
      <c r="Z838" s="1076" t="n"/>
      <c r="AA838" s="1076" t="n"/>
      <c r="AB838" s="1076" t="n"/>
      <c r="AC838" s="1076" t="n"/>
      <c r="AD838" s="1076" t="n"/>
      <c r="AE838" s="1076" t="n"/>
    </row>
    <row r="839" ht="12.75" customHeight="1" s="789">
      <c r="A839" s="1076" t="n"/>
      <c r="B839" s="1076" t="n"/>
      <c r="C839" s="1076" t="n"/>
      <c r="D839" s="1076" t="n"/>
      <c r="E839" s="1076" t="n"/>
      <c r="F839" s="1076" t="n"/>
      <c r="G839" s="1076" t="n"/>
      <c r="H839" s="1076" t="n"/>
      <c r="I839" s="1076" t="n"/>
      <c r="J839" s="1076" t="n"/>
      <c r="K839" s="1076" t="n"/>
      <c r="L839" s="1076" t="n"/>
      <c r="M839" s="1076" t="n"/>
      <c r="N839" s="1076" t="n"/>
      <c r="O839" s="1076" t="n"/>
      <c r="P839" s="1076" t="n"/>
      <c r="Q839" s="1076" t="n"/>
      <c r="R839" s="1076" t="n"/>
      <c r="S839" s="1076" t="n"/>
      <c r="T839" s="1076" t="n"/>
      <c r="U839" s="1076" t="n"/>
      <c r="V839" s="1076" t="n"/>
      <c r="W839" s="1076" t="n"/>
      <c r="X839" s="1076" t="n"/>
      <c r="Y839" s="1076" t="n"/>
      <c r="Z839" s="1076" t="n"/>
      <c r="AA839" s="1076" t="n"/>
      <c r="AB839" s="1076" t="n"/>
      <c r="AC839" s="1076" t="n"/>
      <c r="AD839" s="1076" t="n"/>
      <c r="AE839" s="1076" t="n"/>
    </row>
    <row r="840" ht="12.75" customHeight="1" s="789">
      <c r="A840" s="1076" t="n"/>
      <c r="B840" s="1076" t="n"/>
      <c r="C840" s="1076" t="n"/>
      <c r="D840" s="1076" t="n"/>
      <c r="E840" s="1076" t="n"/>
      <c r="F840" s="1076" t="n"/>
      <c r="G840" s="1076" t="n"/>
      <c r="H840" s="1076" t="n"/>
      <c r="I840" s="1076" t="n"/>
      <c r="J840" s="1076" t="n"/>
      <c r="K840" s="1076" t="n"/>
      <c r="L840" s="1076" t="n"/>
      <c r="M840" s="1076" t="n"/>
      <c r="N840" s="1076" t="n"/>
      <c r="O840" s="1076" t="n"/>
      <c r="P840" s="1076" t="n"/>
      <c r="Q840" s="1076" t="n"/>
      <c r="R840" s="1076" t="n"/>
      <c r="S840" s="1076" t="n"/>
      <c r="T840" s="1076" t="n"/>
      <c r="U840" s="1076" t="n"/>
      <c r="V840" s="1076" t="n"/>
      <c r="W840" s="1076" t="n"/>
      <c r="X840" s="1076" t="n"/>
      <c r="Y840" s="1076" t="n"/>
      <c r="Z840" s="1076" t="n"/>
      <c r="AA840" s="1076" t="n"/>
      <c r="AB840" s="1076" t="n"/>
      <c r="AC840" s="1076" t="n"/>
      <c r="AD840" s="1076" t="n"/>
      <c r="AE840" s="1076" t="n"/>
    </row>
    <row r="841" ht="12.75" customHeight="1" s="789">
      <c r="A841" s="1076" t="n"/>
      <c r="B841" s="1076" t="n"/>
      <c r="C841" s="1076" t="n"/>
      <c r="D841" s="1076" t="n"/>
      <c r="E841" s="1076" t="n"/>
      <c r="F841" s="1076" t="n"/>
      <c r="G841" s="1076" t="n"/>
      <c r="H841" s="1076" t="n"/>
      <c r="I841" s="1076" t="n"/>
      <c r="J841" s="1076" t="n"/>
      <c r="K841" s="1076" t="n"/>
      <c r="L841" s="1076" t="n"/>
      <c r="M841" s="1076" t="n"/>
      <c r="N841" s="1076" t="n"/>
      <c r="O841" s="1076" t="n"/>
      <c r="P841" s="1076" t="n"/>
      <c r="Q841" s="1076" t="n"/>
      <c r="R841" s="1076" t="n"/>
      <c r="S841" s="1076" t="n"/>
      <c r="T841" s="1076" t="n"/>
      <c r="U841" s="1076" t="n"/>
      <c r="V841" s="1076" t="n"/>
      <c r="W841" s="1076" t="n"/>
      <c r="X841" s="1076" t="n"/>
      <c r="Y841" s="1076" t="n"/>
      <c r="Z841" s="1076" t="n"/>
      <c r="AA841" s="1076" t="n"/>
      <c r="AB841" s="1076" t="n"/>
      <c r="AC841" s="1076" t="n"/>
      <c r="AD841" s="1076" t="n"/>
      <c r="AE841" s="1076" t="n"/>
    </row>
    <row r="842" ht="12.75" customHeight="1" s="789">
      <c r="A842" s="1076" t="n"/>
      <c r="B842" s="1076" t="n"/>
      <c r="C842" s="1076" t="n"/>
      <c r="D842" s="1076" t="n"/>
      <c r="E842" s="1076" t="n"/>
      <c r="F842" s="1076" t="n"/>
      <c r="G842" s="1076" t="n"/>
      <c r="H842" s="1076" t="n"/>
      <c r="I842" s="1076" t="n"/>
      <c r="J842" s="1076" t="n"/>
      <c r="K842" s="1076" t="n"/>
      <c r="L842" s="1076" t="n"/>
      <c r="M842" s="1076" t="n"/>
      <c r="N842" s="1076" t="n"/>
      <c r="O842" s="1076" t="n"/>
      <c r="P842" s="1076" t="n"/>
      <c r="Q842" s="1076" t="n"/>
      <c r="R842" s="1076" t="n"/>
      <c r="S842" s="1076" t="n"/>
      <c r="T842" s="1076" t="n"/>
      <c r="U842" s="1076" t="n"/>
      <c r="V842" s="1076" t="n"/>
      <c r="W842" s="1076" t="n"/>
      <c r="X842" s="1076" t="n"/>
      <c r="Y842" s="1076" t="n"/>
      <c r="Z842" s="1076" t="n"/>
      <c r="AA842" s="1076" t="n"/>
      <c r="AB842" s="1076" t="n"/>
      <c r="AC842" s="1076" t="n"/>
      <c r="AD842" s="1076" t="n"/>
      <c r="AE842" s="1076" t="n"/>
    </row>
    <row r="843" ht="12.75" customHeight="1" s="789">
      <c r="A843" s="1076" t="n"/>
      <c r="B843" s="1076" t="n"/>
      <c r="C843" s="1076" t="n"/>
      <c r="D843" s="1076" t="n"/>
      <c r="E843" s="1076" t="n"/>
      <c r="F843" s="1076" t="n"/>
      <c r="G843" s="1076" t="n"/>
      <c r="H843" s="1076" t="n"/>
      <c r="I843" s="1076" t="n"/>
      <c r="J843" s="1076" t="n"/>
      <c r="K843" s="1076" t="n"/>
      <c r="L843" s="1076" t="n"/>
      <c r="M843" s="1076" t="n"/>
      <c r="N843" s="1076" t="n"/>
      <c r="O843" s="1076" t="n"/>
      <c r="P843" s="1076" t="n"/>
      <c r="Q843" s="1076" t="n"/>
      <c r="R843" s="1076" t="n"/>
      <c r="S843" s="1076" t="n"/>
      <c r="T843" s="1076" t="n"/>
      <c r="U843" s="1076" t="n"/>
      <c r="V843" s="1076" t="n"/>
      <c r="W843" s="1076" t="n"/>
      <c r="X843" s="1076" t="n"/>
      <c r="Y843" s="1076" t="n"/>
      <c r="Z843" s="1076" t="n"/>
      <c r="AA843" s="1076" t="n"/>
      <c r="AB843" s="1076" t="n"/>
      <c r="AC843" s="1076" t="n"/>
      <c r="AD843" s="1076" t="n"/>
      <c r="AE843" s="1076" t="n"/>
    </row>
    <row r="844" ht="12.75" customHeight="1" s="789">
      <c r="A844" s="1076" t="n"/>
      <c r="B844" s="1076" t="n"/>
      <c r="C844" s="1076" t="n"/>
      <c r="D844" s="1076" t="n"/>
      <c r="E844" s="1076" t="n"/>
      <c r="F844" s="1076" t="n"/>
      <c r="G844" s="1076" t="n"/>
      <c r="H844" s="1076" t="n"/>
      <c r="I844" s="1076" t="n"/>
      <c r="J844" s="1076" t="n"/>
      <c r="K844" s="1076" t="n"/>
      <c r="L844" s="1076" t="n"/>
      <c r="M844" s="1076" t="n"/>
      <c r="N844" s="1076" t="n"/>
      <c r="O844" s="1076" t="n"/>
      <c r="P844" s="1076" t="n"/>
      <c r="Q844" s="1076" t="n"/>
      <c r="R844" s="1076" t="n"/>
      <c r="S844" s="1076" t="n"/>
      <c r="T844" s="1076" t="n"/>
      <c r="U844" s="1076" t="n"/>
      <c r="V844" s="1076" t="n"/>
      <c r="W844" s="1076" t="n"/>
      <c r="X844" s="1076" t="n"/>
      <c r="Y844" s="1076" t="n"/>
      <c r="Z844" s="1076" t="n"/>
      <c r="AA844" s="1076" t="n"/>
      <c r="AB844" s="1076" t="n"/>
      <c r="AC844" s="1076" t="n"/>
      <c r="AD844" s="1076" t="n"/>
      <c r="AE844" s="1076" t="n"/>
    </row>
    <row r="845" ht="12.75" customHeight="1" s="789">
      <c r="A845" s="1076" t="n"/>
      <c r="B845" s="1076" t="n"/>
      <c r="C845" s="1076" t="n"/>
      <c r="D845" s="1076" t="n"/>
      <c r="E845" s="1076" t="n"/>
      <c r="F845" s="1076" t="n"/>
      <c r="G845" s="1076" t="n"/>
      <c r="H845" s="1076" t="n"/>
      <c r="I845" s="1076" t="n"/>
      <c r="J845" s="1076" t="n"/>
      <c r="K845" s="1076" t="n"/>
      <c r="L845" s="1076" t="n"/>
      <c r="M845" s="1076" t="n"/>
      <c r="N845" s="1076" t="n"/>
      <c r="O845" s="1076" t="n"/>
      <c r="P845" s="1076" t="n"/>
      <c r="Q845" s="1076" t="n"/>
      <c r="R845" s="1076" t="n"/>
      <c r="S845" s="1076" t="n"/>
      <c r="T845" s="1076" t="n"/>
      <c r="U845" s="1076" t="n"/>
      <c r="V845" s="1076" t="n"/>
      <c r="W845" s="1076" t="n"/>
      <c r="X845" s="1076" t="n"/>
      <c r="Y845" s="1076" t="n"/>
      <c r="Z845" s="1076" t="n"/>
      <c r="AA845" s="1076" t="n"/>
      <c r="AB845" s="1076" t="n"/>
      <c r="AC845" s="1076" t="n"/>
      <c r="AD845" s="1076" t="n"/>
      <c r="AE845" s="1076" t="n"/>
    </row>
    <row r="846" ht="12.75" customHeight="1" s="789">
      <c r="A846" s="1076" t="n"/>
      <c r="B846" s="1076" t="n"/>
      <c r="C846" s="1076" t="n"/>
      <c r="D846" s="1076" t="n"/>
      <c r="E846" s="1076" t="n"/>
      <c r="F846" s="1076" t="n"/>
      <c r="G846" s="1076" t="n"/>
      <c r="H846" s="1076" t="n"/>
      <c r="I846" s="1076" t="n"/>
      <c r="J846" s="1076" t="n"/>
      <c r="K846" s="1076" t="n"/>
      <c r="L846" s="1076" t="n"/>
      <c r="M846" s="1076" t="n"/>
      <c r="N846" s="1076" t="n"/>
      <c r="O846" s="1076" t="n"/>
      <c r="P846" s="1076" t="n"/>
      <c r="Q846" s="1076" t="n"/>
      <c r="R846" s="1076" t="n"/>
      <c r="S846" s="1076" t="n"/>
      <c r="T846" s="1076" t="n"/>
      <c r="U846" s="1076" t="n"/>
      <c r="V846" s="1076" t="n"/>
      <c r="W846" s="1076" t="n"/>
      <c r="X846" s="1076" t="n"/>
      <c r="Y846" s="1076" t="n"/>
      <c r="Z846" s="1076" t="n"/>
      <c r="AA846" s="1076" t="n"/>
      <c r="AB846" s="1076" t="n"/>
      <c r="AC846" s="1076" t="n"/>
      <c r="AD846" s="1076" t="n"/>
      <c r="AE846" s="1076" t="n"/>
    </row>
    <row r="847" ht="12.75" customHeight="1" s="789">
      <c r="A847" s="1076" t="n"/>
      <c r="B847" s="1076" t="n"/>
      <c r="C847" s="1076" t="n"/>
      <c r="D847" s="1076" t="n"/>
      <c r="E847" s="1076" t="n"/>
      <c r="F847" s="1076" t="n"/>
      <c r="G847" s="1076" t="n"/>
      <c r="H847" s="1076" t="n"/>
      <c r="I847" s="1076" t="n"/>
      <c r="J847" s="1076" t="n"/>
      <c r="K847" s="1076" t="n"/>
      <c r="L847" s="1076" t="n"/>
      <c r="M847" s="1076" t="n"/>
      <c r="N847" s="1076" t="n"/>
      <c r="O847" s="1076" t="n"/>
      <c r="P847" s="1076" t="n"/>
      <c r="Q847" s="1076" t="n"/>
      <c r="R847" s="1076" t="n"/>
      <c r="S847" s="1076" t="n"/>
      <c r="T847" s="1076" t="n"/>
      <c r="U847" s="1076" t="n"/>
      <c r="V847" s="1076" t="n"/>
      <c r="W847" s="1076" t="n"/>
      <c r="X847" s="1076" t="n"/>
      <c r="Y847" s="1076" t="n"/>
      <c r="Z847" s="1076" t="n"/>
      <c r="AA847" s="1076" t="n"/>
      <c r="AB847" s="1076" t="n"/>
      <c r="AC847" s="1076" t="n"/>
      <c r="AD847" s="1076" t="n"/>
      <c r="AE847" s="1076" t="n"/>
    </row>
    <row r="848" ht="12.75" customHeight="1" s="789">
      <c r="A848" s="1076" t="n"/>
      <c r="B848" s="1076" t="n"/>
      <c r="C848" s="1076" t="n"/>
      <c r="D848" s="1076" t="n"/>
      <c r="E848" s="1076" t="n"/>
      <c r="F848" s="1076" t="n"/>
      <c r="G848" s="1076" t="n"/>
      <c r="H848" s="1076" t="n"/>
      <c r="I848" s="1076" t="n"/>
      <c r="J848" s="1076" t="n"/>
      <c r="K848" s="1076" t="n"/>
      <c r="L848" s="1076" t="n"/>
      <c r="M848" s="1076" t="n"/>
      <c r="N848" s="1076" t="n"/>
      <c r="O848" s="1076" t="n"/>
      <c r="P848" s="1076" t="n"/>
      <c r="Q848" s="1076" t="n"/>
      <c r="R848" s="1076" t="n"/>
      <c r="S848" s="1076" t="n"/>
      <c r="T848" s="1076" t="n"/>
      <c r="U848" s="1076" t="n"/>
      <c r="V848" s="1076" t="n"/>
      <c r="W848" s="1076" t="n"/>
      <c r="X848" s="1076" t="n"/>
      <c r="Y848" s="1076" t="n"/>
      <c r="Z848" s="1076" t="n"/>
      <c r="AA848" s="1076" t="n"/>
      <c r="AB848" s="1076" t="n"/>
      <c r="AC848" s="1076" t="n"/>
      <c r="AD848" s="1076" t="n"/>
      <c r="AE848" s="1076" t="n"/>
    </row>
    <row r="849" ht="12.75" customHeight="1" s="789">
      <c r="A849" s="1076" t="n"/>
      <c r="B849" s="1076" t="n"/>
      <c r="C849" s="1076" t="n"/>
      <c r="D849" s="1076" t="n"/>
      <c r="E849" s="1076" t="n"/>
      <c r="F849" s="1076" t="n"/>
      <c r="G849" s="1076" t="n"/>
      <c r="H849" s="1076" t="n"/>
      <c r="I849" s="1076" t="n"/>
      <c r="J849" s="1076" t="n"/>
      <c r="K849" s="1076" t="n"/>
      <c r="L849" s="1076" t="n"/>
      <c r="M849" s="1076" t="n"/>
      <c r="N849" s="1076" t="n"/>
      <c r="O849" s="1076" t="n"/>
      <c r="P849" s="1076" t="n"/>
      <c r="Q849" s="1076" t="n"/>
      <c r="R849" s="1076" t="n"/>
      <c r="S849" s="1076" t="n"/>
      <c r="T849" s="1076" t="n"/>
      <c r="U849" s="1076" t="n"/>
      <c r="V849" s="1076" t="n"/>
      <c r="W849" s="1076" t="n"/>
      <c r="X849" s="1076" t="n"/>
      <c r="Y849" s="1076" t="n"/>
      <c r="Z849" s="1076" t="n"/>
      <c r="AA849" s="1076" t="n"/>
      <c r="AB849" s="1076" t="n"/>
      <c r="AC849" s="1076" t="n"/>
      <c r="AD849" s="1076" t="n"/>
      <c r="AE849" s="1076" t="n"/>
    </row>
    <row r="850" ht="12.75" customHeight="1" s="789">
      <c r="A850" s="1076" t="n"/>
      <c r="B850" s="1076" t="n"/>
      <c r="C850" s="1076" t="n"/>
      <c r="D850" s="1076" t="n"/>
      <c r="E850" s="1076" t="n"/>
      <c r="F850" s="1076" t="n"/>
      <c r="G850" s="1076" t="n"/>
      <c r="H850" s="1076" t="n"/>
      <c r="I850" s="1076" t="n"/>
      <c r="J850" s="1076" t="n"/>
      <c r="K850" s="1076" t="n"/>
      <c r="L850" s="1076" t="n"/>
      <c r="M850" s="1076" t="n"/>
      <c r="N850" s="1076" t="n"/>
      <c r="O850" s="1076" t="n"/>
      <c r="P850" s="1076" t="n"/>
      <c r="Q850" s="1076" t="n"/>
      <c r="R850" s="1076" t="n"/>
      <c r="S850" s="1076" t="n"/>
      <c r="T850" s="1076" t="n"/>
      <c r="U850" s="1076" t="n"/>
      <c r="V850" s="1076" t="n"/>
      <c r="W850" s="1076" t="n"/>
      <c r="X850" s="1076" t="n"/>
      <c r="Y850" s="1076" t="n"/>
      <c r="Z850" s="1076" t="n"/>
      <c r="AA850" s="1076" t="n"/>
      <c r="AB850" s="1076" t="n"/>
      <c r="AC850" s="1076" t="n"/>
      <c r="AD850" s="1076" t="n"/>
      <c r="AE850" s="1076" t="n"/>
    </row>
    <row r="851" ht="12.75" customHeight="1" s="789">
      <c r="A851" s="1076" t="n"/>
      <c r="B851" s="1076" t="n"/>
      <c r="C851" s="1076" t="n"/>
      <c r="D851" s="1076" t="n"/>
      <c r="E851" s="1076" t="n"/>
      <c r="F851" s="1076" t="n"/>
      <c r="G851" s="1076" t="n"/>
      <c r="H851" s="1076" t="n"/>
      <c r="I851" s="1076" t="n"/>
      <c r="J851" s="1076" t="n"/>
      <c r="K851" s="1076" t="n"/>
      <c r="L851" s="1076" t="n"/>
      <c r="M851" s="1076" t="n"/>
      <c r="N851" s="1076" t="n"/>
      <c r="O851" s="1076" t="n"/>
      <c r="P851" s="1076" t="n"/>
      <c r="Q851" s="1076" t="n"/>
      <c r="R851" s="1076" t="n"/>
      <c r="S851" s="1076" t="n"/>
      <c r="T851" s="1076" t="n"/>
      <c r="U851" s="1076" t="n"/>
      <c r="V851" s="1076" t="n"/>
      <c r="W851" s="1076" t="n"/>
      <c r="X851" s="1076" t="n"/>
      <c r="Y851" s="1076" t="n"/>
      <c r="Z851" s="1076" t="n"/>
      <c r="AA851" s="1076" t="n"/>
      <c r="AB851" s="1076" t="n"/>
      <c r="AC851" s="1076" t="n"/>
      <c r="AD851" s="1076" t="n"/>
      <c r="AE851" s="1076" t="n"/>
    </row>
    <row r="852" ht="12.75" customHeight="1" s="789">
      <c r="A852" s="1076" t="n"/>
      <c r="B852" s="1076" t="n"/>
      <c r="C852" s="1076" t="n"/>
      <c r="D852" s="1076" t="n"/>
      <c r="E852" s="1076" t="n"/>
      <c r="F852" s="1076" t="n"/>
      <c r="G852" s="1076" t="n"/>
      <c r="H852" s="1076" t="n"/>
      <c r="I852" s="1076" t="n"/>
      <c r="J852" s="1076" t="n"/>
      <c r="K852" s="1076" t="n"/>
      <c r="L852" s="1076" t="n"/>
      <c r="M852" s="1076" t="n"/>
      <c r="N852" s="1076" t="n"/>
      <c r="O852" s="1076" t="n"/>
      <c r="P852" s="1076" t="n"/>
      <c r="Q852" s="1076" t="n"/>
      <c r="R852" s="1076" t="n"/>
      <c r="S852" s="1076" t="n"/>
      <c r="T852" s="1076" t="n"/>
      <c r="U852" s="1076" t="n"/>
      <c r="V852" s="1076" t="n"/>
      <c r="W852" s="1076" t="n"/>
      <c r="X852" s="1076" t="n"/>
      <c r="Y852" s="1076" t="n"/>
      <c r="Z852" s="1076" t="n"/>
      <c r="AA852" s="1076" t="n"/>
      <c r="AB852" s="1076" t="n"/>
      <c r="AC852" s="1076" t="n"/>
      <c r="AD852" s="1076" t="n"/>
      <c r="AE852" s="1076" t="n"/>
    </row>
    <row r="853" ht="12.75" customHeight="1" s="789">
      <c r="A853" s="1076" t="n"/>
      <c r="B853" s="1076" t="n"/>
      <c r="C853" s="1076" t="n"/>
      <c r="D853" s="1076" t="n"/>
      <c r="E853" s="1076" t="n"/>
      <c r="F853" s="1076" t="n"/>
      <c r="G853" s="1076" t="n"/>
      <c r="H853" s="1076" t="n"/>
      <c r="I853" s="1076" t="n"/>
      <c r="J853" s="1076" t="n"/>
      <c r="K853" s="1076" t="n"/>
      <c r="L853" s="1076" t="n"/>
      <c r="M853" s="1076" t="n"/>
      <c r="N853" s="1076" t="n"/>
      <c r="O853" s="1076" t="n"/>
      <c r="P853" s="1076" t="n"/>
      <c r="Q853" s="1076" t="n"/>
      <c r="R853" s="1076" t="n"/>
      <c r="S853" s="1076" t="n"/>
      <c r="T853" s="1076" t="n"/>
      <c r="U853" s="1076" t="n"/>
      <c r="V853" s="1076" t="n"/>
      <c r="W853" s="1076" t="n"/>
      <c r="X853" s="1076" t="n"/>
      <c r="Y853" s="1076" t="n"/>
      <c r="Z853" s="1076" t="n"/>
      <c r="AA853" s="1076" t="n"/>
      <c r="AB853" s="1076" t="n"/>
      <c r="AC853" s="1076" t="n"/>
      <c r="AD853" s="1076" t="n"/>
      <c r="AE853" s="1076" t="n"/>
    </row>
    <row r="854" ht="12.75" customHeight="1" s="789">
      <c r="A854" s="1076" t="n"/>
      <c r="B854" s="1076" t="n"/>
      <c r="C854" s="1076" t="n"/>
      <c r="D854" s="1076" t="n"/>
      <c r="E854" s="1076" t="n"/>
      <c r="F854" s="1076" t="n"/>
      <c r="G854" s="1076" t="n"/>
      <c r="H854" s="1076" t="n"/>
      <c r="I854" s="1076" t="n"/>
      <c r="J854" s="1076" t="n"/>
      <c r="K854" s="1076" t="n"/>
      <c r="L854" s="1076" t="n"/>
      <c r="M854" s="1076" t="n"/>
      <c r="N854" s="1076" t="n"/>
      <c r="O854" s="1076" t="n"/>
      <c r="P854" s="1076" t="n"/>
      <c r="Q854" s="1076" t="n"/>
      <c r="R854" s="1076" t="n"/>
      <c r="S854" s="1076" t="n"/>
      <c r="T854" s="1076" t="n"/>
      <c r="U854" s="1076" t="n"/>
      <c r="V854" s="1076" t="n"/>
      <c r="W854" s="1076" t="n"/>
      <c r="X854" s="1076" t="n"/>
      <c r="Y854" s="1076" t="n"/>
      <c r="Z854" s="1076" t="n"/>
      <c r="AA854" s="1076" t="n"/>
      <c r="AB854" s="1076" t="n"/>
      <c r="AC854" s="1076" t="n"/>
      <c r="AD854" s="1076" t="n"/>
      <c r="AE854" s="1076" t="n"/>
    </row>
    <row r="855" ht="12.75" customHeight="1" s="789">
      <c r="A855" s="1076" t="n"/>
      <c r="B855" s="1076" t="n"/>
      <c r="C855" s="1076" t="n"/>
      <c r="D855" s="1076" t="n"/>
      <c r="E855" s="1076" t="n"/>
      <c r="F855" s="1076" t="n"/>
      <c r="G855" s="1076" t="n"/>
      <c r="H855" s="1076" t="n"/>
      <c r="I855" s="1076" t="n"/>
      <c r="J855" s="1076" t="n"/>
      <c r="K855" s="1076" t="n"/>
      <c r="L855" s="1076" t="n"/>
      <c r="M855" s="1076" t="n"/>
      <c r="N855" s="1076" t="n"/>
      <c r="O855" s="1076" t="n"/>
      <c r="P855" s="1076" t="n"/>
      <c r="Q855" s="1076" t="n"/>
      <c r="R855" s="1076" t="n"/>
      <c r="S855" s="1076" t="n"/>
      <c r="T855" s="1076" t="n"/>
      <c r="U855" s="1076" t="n"/>
      <c r="V855" s="1076" t="n"/>
      <c r="W855" s="1076" t="n"/>
      <c r="X855" s="1076" t="n"/>
      <c r="Y855" s="1076" t="n"/>
      <c r="Z855" s="1076" t="n"/>
      <c r="AA855" s="1076" t="n"/>
      <c r="AB855" s="1076" t="n"/>
      <c r="AC855" s="1076" t="n"/>
      <c r="AD855" s="1076" t="n"/>
      <c r="AE855" s="1076" t="n"/>
    </row>
    <row r="856" ht="12.75" customHeight="1" s="789">
      <c r="A856" s="1076" t="n"/>
      <c r="B856" s="1076" t="n"/>
      <c r="C856" s="1076" t="n"/>
      <c r="D856" s="1076" t="n"/>
      <c r="E856" s="1076" t="n"/>
      <c r="F856" s="1076" t="n"/>
      <c r="G856" s="1076" t="n"/>
      <c r="H856" s="1076" t="n"/>
      <c r="I856" s="1076" t="n"/>
      <c r="J856" s="1076" t="n"/>
      <c r="K856" s="1076" t="n"/>
      <c r="L856" s="1076" t="n"/>
      <c r="M856" s="1076" t="n"/>
      <c r="N856" s="1076" t="n"/>
      <c r="O856" s="1076" t="n"/>
      <c r="P856" s="1076" t="n"/>
      <c r="Q856" s="1076" t="n"/>
      <c r="R856" s="1076" t="n"/>
      <c r="S856" s="1076" t="n"/>
      <c r="T856" s="1076" t="n"/>
      <c r="U856" s="1076" t="n"/>
      <c r="V856" s="1076" t="n"/>
      <c r="W856" s="1076" t="n"/>
      <c r="X856" s="1076" t="n"/>
      <c r="Y856" s="1076" t="n"/>
      <c r="Z856" s="1076" t="n"/>
      <c r="AA856" s="1076" t="n"/>
      <c r="AB856" s="1076" t="n"/>
      <c r="AC856" s="1076" t="n"/>
      <c r="AD856" s="1076" t="n"/>
      <c r="AE856" s="1076" t="n"/>
    </row>
    <row r="857" ht="12.75" customHeight="1" s="789">
      <c r="A857" s="1076" t="n"/>
      <c r="B857" s="1076" t="n"/>
      <c r="C857" s="1076" t="n"/>
      <c r="D857" s="1076" t="n"/>
      <c r="E857" s="1076" t="n"/>
      <c r="F857" s="1076" t="n"/>
      <c r="G857" s="1076" t="n"/>
      <c r="H857" s="1076" t="n"/>
      <c r="I857" s="1076" t="n"/>
      <c r="J857" s="1076" t="n"/>
      <c r="K857" s="1076" t="n"/>
      <c r="L857" s="1076" t="n"/>
      <c r="M857" s="1076" t="n"/>
      <c r="N857" s="1076" t="n"/>
      <c r="O857" s="1076" t="n"/>
      <c r="P857" s="1076" t="n"/>
      <c r="Q857" s="1076" t="n"/>
      <c r="R857" s="1076" t="n"/>
      <c r="S857" s="1076" t="n"/>
      <c r="T857" s="1076" t="n"/>
      <c r="U857" s="1076" t="n"/>
      <c r="V857" s="1076" t="n"/>
      <c r="W857" s="1076" t="n"/>
      <c r="X857" s="1076" t="n"/>
      <c r="Y857" s="1076" t="n"/>
      <c r="Z857" s="1076" t="n"/>
      <c r="AA857" s="1076" t="n"/>
      <c r="AB857" s="1076" t="n"/>
      <c r="AC857" s="1076" t="n"/>
      <c r="AD857" s="1076" t="n"/>
      <c r="AE857" s="1076" t="n"/>
    </row>
    <row r="858" ht="12.75" customHeight="1" s="789">
      <c r="A858" s="1076" t="n"/>
      <c r="B858" s="1076" t="n"/>
      <c r="C858" s="1076" t="n"/>
      <c r="D858" s="1076" t="n"/>
      <c r="E858" s="1076" t="n"/>
      <c r="F858" s="1076" t="n"/>
      <c r="G858" s="1076" t="n"/>
      <c r="H858" s="1076" t="n"/>
      <c r="I858" s="1076" t="n"/>
      <c r="J858" s="1076" t="n"/>
      <c r="K858" s="1076" t="n"/>
      <c r="L858" s="1076" t="n"/>
      <c r="M858" s="1076" t="n"/>
      <c r="N858" s="1076" t="n"/>
      <c r="O858" s="1076" t="n"/>
      <c r="P858" s="1076" t="n"/>
      <c r="Q858" s="1076" t="n"/>
      <c r="R858" s="1076" t="n"/>
      <c r="S858" s="1076" t="n"/>
      <c r="T858" s="1076" t="n"/>
      <c r="U858" s="1076" t="n"/>
      <c r="V858" s="1076" t="n"/>
      <c r="W858" s="1076" t="n"/>
      <c r="X858" s="1076" t="n"/>
      <c r="Y858" s="1076" t="n"/>
      <c r="Z858" s="1076" t="n"/>
      <c r="AA858" s="1076" t="n"/>
      <c r="AB858" s="1076" t="n"/>
      <c r="AC858" s="1076" t="n"/>
      <c r="AD858" s="1076" t="n"/>
      <c r="AE858" s="1076" t="n"/>
    </row>
    <row r="859" ht="12.75" customHeight="1" s="789">
      <c r="A859" s="1076" t="n"/>
      <c r="B859" s="1076" t="n"/>
      <c r="C859" s="1076" t="n"/>
      <c r="D859" s="1076" t="n"/>
      <c r="E859" s="1076" t="n"/>
      <c r="F859" s="1076" t="n"/>
      <c r="G859" s="1076" t="n"/>
      <c r="H859" s="1076" t="n"/>
      <c r="I859" s="1076" t="n"/>
      <c r="J859" s="1076" t="n"/>
      <c r="K859" s="1076" t="n"/>
      <c r="L859" s="1076" t="n"/>
      <c r="M859" s="1076" t="n"/>
      <c r="N859" s="1076" t="n"/>
      <c r="O859" s="1076" t="n"/>
      <c r="P859" s="1076" t="n"/>
      <c r="Q859" s="1076" t="n"/>
      <c r="R859" s="1076" t="n"/>
      <c r="S859" s="1076" t="n"/>
      <c r="T859" s="1076" t="n"/>
      <c r="U859" s="1076" t="n"/>
      <c r="V859" s="1076" t="n"/>
      <c r="W859" s="1076" t="n"/>
      <c r="X859" s="1076" t="n"/>
      <c r="Y859" s="1076" t="n"/>
      <c r="Z859" s="1076" t="n"/>
      <c r="AA859" s="1076" t="n"/>
      <c r="AB859" s="1076" t="n"/>
      <c r="AC859" s="1076" t="n"/>
      <c r="AD859" s="1076" t="n"/>
      <c r="AE859" s="1076" t="n"/>
    </row>
    <row r="860" ht="12.75" customHeight="1" s="789">
      <c r="A860" s="1076" t="n"/>
      <c r="B860" s="1076" t="n"/>
      <c r="C860" s="1076" t="n"/>
      <c r="D860" s="1076" t="n"/>
      <c r="E860" s="1076" t="n"/>
      <c r="F860" s="1076" t="n"/>
      <c r="G860" s="1076" t="n"/>
      <c r="H860" s="1076" t="n"/>
      <c r="I860" s="1076" t="n"/>
      <c r="J860" s="1076" t="n"/>
      <c r="K860" s="1076" t="n"/>
      <c r="L860" s="1076" t="n"/>
      <c r="M860" s="1076" t="n"/>
      <c r="N860" s="1076" t="n"/>
      <c r="O860" s="1076" t="n"/>
      <c r="P860" s="1076" t="n"/>
      <c r="Q860" s="1076" t="n"/>
      <c r="R860" s="1076" t="n"/>
      <c r="S860" s="1076" t="n"/>
      <c r="T860" s="1076" t="n"/>
      <c r="U860" s="1076" t="n"/>
      <c r="V860" s="1076" t="n"/>
      <c r="W860" s="1076" t="n"/>
      <c r="X860" s="1076" t="n"/>
      <c r="Y860" s="1076" t="n"/>
      <c r="Z860" s="1076" t="n"/>
      <c r="AA860" s="1076" t="n"/>
      <c r="AB860" s="1076" t="n"/>
      <c r="AC860" s="1076" t="n"/>
      <c r="AD860" s="1076" t="n"/>
      <c r="AE860" s="1076" t="n"/>
    </row>
    <row r="861" ht="12.75" customHeight="1" s="789">
      <c r="A861" s="1076" t="n"/>
      <c r="B861" s="1076" t="n"/>
      <c r="C861" s="1076" t="n"/>
      <c r="D861" s="1076" t="n"/>
      <c r="E861" s="1076" t="n"/>
      <c r="F861" s="1076" t="n"/>
      <c r="G861" s="1076" t="n"/>
      <c r="H861" s="1076" t="n"/>
      <c r="I861" s="1076" t="n"/>
      <c r="J861" s="1076" t="n"/>
      <c r="K861" s="1076" t="n"/>
      <c r="L861" s="1076" t="n"/>
      <c r="M861" s="1076" t="n"/>
      <c r="N861" s="1076" t="n"/>
      <c r="O861" s="1076" t="n"/>
      <c r="P861" s="1076" t="n"/>
      <c r="Q861" s="1076" t="n"/>
      <c r="R861" s="1076" t="n"/>
      <c r="S861" s="1076" t="n"/>
      <c r="T861" s="1076" t="n"/>
      <c r="U861" s="1076" t="n"/>
      <c r="V861" s="1076" t="n"/>
      <c r="W861" s="1076" t="n"/>
      <c r="X861" s="1076" t="n"/>
      <c r="Y861" s="1076" t="n"/>
      <c r="Z861" s="1076" t="n"/>
      <c r="AA861" s="1076" t="n"/>
      <c r="AB861" s="1076" t="n"/>
      <c r="AC861" s="1076" t="n"/>
      <c r="AD861" s="1076" t="n"/>
      <c r="AE861" s="1076" t="n"/>
    </row>
    <row r="862" ht="12.75" customHeight="1" s="789">
      <c r="A862" s="1076" t="n"/>
      <c r="B862" s="1076" t="n"/>
      <c r="C862" s="1076" t="n"/>
      <c r="D862" s="1076" t="n"/>
      <c r="E862" s="1076" t="n"/>
      <c r="F862" s="1076" t="n"/>
      <c r="G862" s="1076" t="n"/>
      <c r="H862" s="1076" t="n"/>
      <c r="I862" s="1076" t="n"/>
      <c r="J862" s="1076" t="n"/>
      <c r="K862" s="1076" t="n"/>
      <c r="L862" s="1076" t="n"/>
      <c r="M862" s="1076" t="n"/>
      <c r="N862" s="1076" t="n"/>
      <c r="O862" s="1076" t="n"/>
      <c r="P862" s="1076" t="n"/>
      <c r="Q862" s="1076" t="n"/>
      <c r="R862" s="1076" t="n"/>
      <c r="S862" s="1076" t="n"/>
      <c r="T862" s="1076" t="n"/>
      <c r="U862" s="1076" t="n"/>
      <c r="V862" s="1076" t="n"/>
      <c r="W862" s="1076" t="n"/>
      <c r="X862" s="1076" t="n"/>
      <c r="Y862" s="1076" t="n"/>
      <c r="Z862" s="1076" t="n"/>
      <c r="AA862" s="1076" t="n"/>
      <c r="AB862" s="1076" t="n"/>
      <c r="AC862" s="1076" t="n"/>
      <c r="AD862" s="1076" t="n"/>
      <c r="AE862" s="1076" t="n"/>
    </row>
    <row r="863" ht="12.75" customHeight="1" s="789">
      <c r="A863" s="1076" t="n"/>
      <c r="B863" s="1076" t="n"/>
      <c r="C863" s="1076" t="n"/>
      <c r="D863" s="1076" t="n"/>
      <c r="E863" s="1076" t="n"/>
      <c r="F863" s="1076" t="n"/>
      <c r="G863" s="1076" t="n"/>
      <c r="H863" s="1076" t="n"/>
      <c r="I863" s="1076" t="n"/>
      <c r="J863" s="1076" t="n"/>
      <c r="K863" s="1076" t="n"/>
      <c r="L863" s="1076" t="n"/>
      <c r="M863" s="1076" t="n"/>
      <c r="N863" s="1076" t="n"/>
      <c r="O863" s="1076" t="n"/>
      <c r="P863" s="1076" t="n"/>
      <c r="Q863" s="1076" t="n"/>
      <c r="R863" s="1076" t="n"/>
      <c r="S863" s="1076" t="n"/>
      <c r="T863" s="1076" t="n"/>
      <c r="U863" s="1076" t="n"/>
      <c r="V863" s="1076" t="n"/>
      <c r="W863" s="1076" t="n"/>
      <c r="X863" s="1076" t="n"/>
      <c r="Y863" s="1076" t="n"/>
      <c r="Z863" s="1076" t="n"/>
      <c r="AA863" s="1076" t="n"/>
      <c r="AB863" s="1076" t="n"/>
      <c r="AC863" s="1076" t="n"/>
      <c r="AD863" s="1076" t="n"/>
      <c r="AE863" s="1076" t="n"/>
    </row>
    <row r="864" ht="12.75" customHeight="1" s="789">
      <c r="A864" s="1076" t="n"/>
      <c r="B864" s="1076" t="n"/>
      <c r="C864" s="1076" t="n"/>
      <c r="D864" s="1076" t="n"/>
      <c r="E864" s="1076" t="n"/>
      <c r="F864" s="1076" t="n"/>
      <c r="G864" s="1076" t="n"/>
      <c r="H864" s="1076" t="n"/>
      <c r="I864" s="1076" t="n"/>
      <c r="J864" s="1076" t="n"/>
      <c r="K864" s="1076" t="n"/>
      <c r="L864" s="1076" t="n"/>
      <c r="M864" s="1076" t="n"/>
      <c r="N864" s="1076" t="n"/>
      <c r="O864" s="1076" t="n"/>
      <c r="P864" s="1076" t="n"/>
      <c r="Q864" s="1076" t="n"/>
      <c r="R864" s="1076" t="n"/>
      <c r="S864" s="1076" t="n"/>
      <c r="T864" s="1076" t="n"/>
      <c r="U864" s="1076" t="n"/>
      <c r="V864" s="1076" t="n"/>
      <c r="W864" s="1076" t="n"/>
      <c r="X864" s="1076" t="n"/>
      <c r="Y864" s="1076" t="n"/>
      <c r="Z864" s="1076" t="n"/>
      <c r="AA864" s="1076" t="n"/>
      <c r="AB864" s="1076" t="n"/>
      <c r="AC864" s="1076" t="n"/>
      <c r="AD864" s="1076" t="n"/>
      <c r="AE864" s="1076" t="n"/>
    </row>
    <row r="865" ht="12.75" customHeight="1" s="789">
      <c r="A865" s="1076" t="n"/>
      <c r="B865" s="1076" t="n"/>
      <c r="C865" s="1076" t="n"/>
      <c r="D865" s="1076" t="n"/>
      <c r="E865" s="1076" t="n"/>
      <c r="F865" s="1076" t="n"/>
      <c r="G865" s="1076" t="n"/>
      <c r="H865" s="1076" t="n"/>
      <c r="I865" s="1076" t="n"/>
      <c r="J865" s="1076" t="n"/>
      <c r="K865" s="1076" t="n"/>
      <c r="L865" s="1076" t="n"/>
      <c r="M865" s="1076" t="n"/>
      <c r="N865" s="1076" t="n"/>
      <c r="O865" s="1076" t="n"/>
      <c r="P865" s="1076" t="n"/>
      <c r="Q865" s="1076" t="n"/>
      <c r="R865" s="1076" t="n"/>
      <c r="S865" s="1076" t="n"/>
      <c r="T865" s="1076" t="n"/>
      <c r="U865" s="1076" t="n"/>
      <c r="V865" s="1076" t="n"/>
      <c r="W865" s="1076" t="n"/>
      <c r="X865" s="1076" t="n"/>
      <c r="Y865" s="1076" t="n"/>
      <c r="Z865" s="1076" t="n"/>
      <c r="AA865" s="1076" t="n"/>
      <c r="AB865" s="1076" t="n"/>
      <c r="AC865" s="1076" t="n"/>
      <c r="AD865" s="1076" t="n"/>
      <c r="AE865" s="1076" t="n"/>
    </row>
    <row r="866" ht="12.75" customHeight="1" s="789">
      <c r="A866" s="1076" t="n"/>
      <c r="B866" s="1076" t="n"/>
      <c r="C866" s="1076" t="n"/>
      <c r="D866" s="1076" t="n"/>
      <c r="E866" s="1076" t="n"/>
      <c r="F866" s="1076" t="n"/>
      <c r="G866" s="1076" t="n"/>
      <c r="H866" s="1076" t="n"/>
      <c r="I866" s="1076" t="n"/>
      <c r="J866" s="1076" t="n"/>
      <c r="K866" s="1076" t="n"/>
      <c r="L866" s="1076" t="n"/>
      <c r="M866" s="1076" t="n"/>
      <c r="N866" s="1076" t="n"/>
      <c r="O866" s="1076" t="n"/>
      <c r="P866" s="1076" t="n"/>
      <c r="Q866" s="1076" t="n"/>
      <c r="R866" s="1076" t="n"/>
      <c r="S866" s="1076" t="n"/>
      <c r="T866" s="1076" t="n"/>
      <c r="U866" s="1076" t="n"/>
      <c r="V866" s="1076" t="n"/>
      <c r="W866" s="1076" t="n"/>
      <c r="X866" s="1076" t="n"/>
      <c r="Y866" s="1076" t="n"/>
      <c r="Z866" s="1076" t="n"/>
      <c r="AA866" s="1076" t="n"/>
      <c r="AB866" s="1076" t="n"/>
      <c r="AC866" s="1076" t="n"/>
      <c r="AD866" s="1076" t="n"/>
      <c r="AE866" s="1076" t="n"/>
    </row>
    <row r="867" ht="12.75" customHeight="1" s="789">
      <c r="A867" s="1076" t="n"/>
      <c r="B867" s="1076" t="n"/>
      <c r="C867" s="1076" t="n"/>
      <c r="D867" s="1076" t="n"/>
      <c r="E867" s="1076" t="n"/>
      <c r="F867" s="1076" t="n"/>
      <c r="G867" s="1076" t="n"/>
      <c r="H867" s="1076" t="n"/>
      <c r="I867" s="1076" t="n"/>
      <c r="J867" s="1076" t="n"/>
      <c r="K867" s="1076" t="n"/>
      <c r="L867" s="1076" t="n"/>
      <c r="M867" s="1076" t="n"/>
      <c r="N867" s="1076" t="n"/>
      <c r="O867" s="1076" t="n"/>
      <c r="P867" s="1076" t="n"/>
      <c r="Q867" s="1076" t="n"/>
      <c r="R867" s="1076" t="n"/>
      <c r="S867" s="1076" t="n"/>
      <c r="T867" s="1076" t="n"/>
      <c r="U867" s="1076" t="n"/>
      <c r="V867" s="1076" t="n"/>
      <c r="W867" s="1076" t="n"/>
      <c r="X867" s="1076" t="n"/>
      <c r="Y867" s="1076" t="n"/>
      <c r="Z867" s="1076" t="n"/>
      <c r="AA867" s="1076" t="n"/>
      <c r="AB867" s="1076" t="n"/>
      <c r="AC867" s="1076" t="n"/>
      <c r="AD867" s="1076" t="n"/>
      <c r="AE867" s="1076" t="n"/>
    </row>
    <row r="868" ht="12.75" customHeight="1" s="789">
      <c r="A868" s="1076" t="n"/>
      <c r="B868" s="1076" t="n"/>
      <c r="C868" s="1076" t="n"/>
      <c r="D868" s="1076" t="n"/>
      <c r="E868" s="1076" t="n"/>
      <c r="F868" s="1076" t="n"/>
      <c r="G868" s="1076" t="n"/>
      <c r="H868" s="1076" t="n"/>
      <c r="I868" s="1076" t="n"/>
      <c r="J868" s="1076" t="n"/>
      <c r="K868" s="1076" t="n"/>
      <c r="L868" s="1076" t="n"/>
      <c r="M868" s="1076" t="n"/>
      <c r="N868" s="1076" t="n"/>
      <c r="O868" s="1076" t="n"/>
      <c r="P868" s="1076" t="n"/>
      <c r="Q868" s="1076" t="n"/>
      <c r="R868" s="1076" t="n"/>
      <c r="S868" s="1076" t="n"/>
      <c r="T868" s="1076" t="n"/>
      <c r="U868" s="1076" t="n"/>
      <c r="V868" s="1076" t="n"/>
      <c r="W868" s="1076" t="n"/>
      <c r="X868" s="1076" t="n"/>
      <c r="Y868" s="1076" t="n"/>
      <c r="Z868" s="1076" t="n"/>
      <c r="AA868" s="1076" t="n"/>
      <c r="AB868" s="1076" t="n"/>
      <c r="AC868" s="1076" t="n"/>
      <c r="AD868" s="1076" t="n"/>
      <c r="AE868" s="1076" t="n"/>
    </row>
    <row r="869" ht="12.75" customHeight="1" s="789">
      <c r="A869" s="1076" t="n"/>
      <c r="B869" s="1076" t="n"/>
      <c r="C869" s="1076" t="n"/>
      <c r="D869" s="1076" t="n"/>
      <c r="E869" s="1076" t="n"/>
      <c r="F869" s="1076" t="n"/>
      <c r="G869" s="1076" t="n"/>
      <c r="H869" s="1076" t="n"/>
      <c r="I869" s="1076" t="n"/>
      <c r="J869" s="1076" t="n"/>
      <c r="K869" s="1076" t="n"/>
      <c r="L869" s="1076" t="n"/>
      <c r="M869" s="1076" t="n"/>
      <c r="N869" s="1076" t="n"/>
      <c r="O869" s="1076" t="n"/>
      <c r="P869" s="1076" t="n"/>
      <c r="Q869" s="1076" t="n"/>
      <c r="R869" s="1076" t="n"/>
      <c r="S869" s="1076" t="n"/>
      <c r="T869" s="1076" t="n"/>
      <c r="U869" s="1076" t="n"/>
      <c r="V869" s="1076" t="n"/>
      <c r="W869" s="1076" t="n"/>
      <c r="X869" s="1076" t="n"/>
      <c r="Y869" s="1076" t="n"/>
      <c r="Z869" s="1076" t="n"/>
      <c r="AA869" s="1076" t="n"/>
      <c r="AB869" s="1076" t="n"/>
      <c r="AC869" s="1076" t="n"/>
      <c r="AD869" s="1076" t="n"/>
      <c r="AE869" s="1076" t="n"/>
    </row>
    <row r="870" ht="12.75" customHeight="1" s="789">
      <c r="A870" s="1076" t="n"/>
      <c r="B870" s="1076" t="n"/>
      <c r="C870" s="1076" t="n"/>
      <c r="D870" s="1076" t="n"/>
      <c r="E870" s="1076" t="n"/>
      <c r="F870" s="1076" t="n"/>
      <c r="G870" s="1076" t="n"/>
      <c r="H870" s="1076" t="n"/>
      <c r="I870" s="1076" t="n"/>
      <c r="J870" s="1076" t="n"/>
      <c r="K870" s="1076" t="n"/>
      <c r="L870" s="1076" t="n"/>
      <c r="M870" s="1076" t="n"/>
      <c r="N870" s="1076" t="n"/>
      <c r="O870" s="1076" t="n"/>
      <c r="P870" s="1076" t="n"/>
      <c r="Q870" s="1076" t="n"/>
      <c r="R870" s="1076" t="n"/>
      <c r="S870" s="1076" t="n"/>
      <c r="T870" s="1076" t="n"/>
      <c r="U870" s="1076" t="n"/>
      <c r="V870" s="1076" t="n"/>
      <c r="W870" s="1076" t="n"/>
      <c r="X870" s="1076" t="n"/>
      <c r="Y870" s="1076" t="n"/>
      <c r="Z870" s="1076" t="n"/>
      <c r="AA870" s="1076" t="n"/>
      <c r="AB870" s="1076" t="n"/>
      <c r="AC870" s="1076" t="n"/>
      <c r="AD870" s="1076" t="n"/>
      <c r="AE870" s="1076" t="n"/>
    </row>
    <row r="871" ht="12.75" customHeight="1" s="789">
      <c r="A871" s="1076" t="n"/>
      <c r="B871" s="1076" t="n"/>
      <c r="C871" s="1076" t="n"/>
      <c r="D871" s="1076" t="n"/>
      <c r="E871" s="1076" t="n"/>
      <c r="F871" s="1076" t="n"/>
      <c r="G871" s="1076" t="n"/>
      <c r="H871" s="1076" t="n"/>
      <c r="I871" s="1076" t="n"/>
      <c r="J871" s="1076" t="n"/>
      <c r="K871" s="1076" t="n"/>
      <c r="L871" s="1076" t="n"/>
      <c r="M871" s="1076" t="n"/>
      <c r="N871" s="1076" t="n"/>
      <c r="O871" s="1076" t="n"/>
      <c r="P871" s="1076" t="n"/>
      <c r="Q871" s="1076" t="n"/>
      <c r="R871" s="1076" t="n"/>
      <c r="S871" s="1076" t="n"/>
      <c r="T871" s="1076" t="n"/>
      <c r="U871" s="1076" t="n"/>
      <c r="V871" s="1076" t="n"/>
      <c r="W871" s="1076" t="n"/>
      <c r="X871" s="1076" t="n"/>
      <c r="Y871" s="1076" t="n"/>
      <c r="Z871" s="1076" t="n"/>
      <c r="AA871" s="1076" t="n"/>
      <c r="AB871" s="1076" t="n"/>
      <c r="AC871" s="1076" t="n"/>
      <c r="AD871" s="1076" t="n"/>
      <c r="AE871" s="1076" t="n"/>
    </row>
    <row r="872" ht="12.75" customHeight="1" s="789">
      <c r="A872" s="1076" t="n"/>
      <c r="B872" s="1076" t="n"/>
      <c r="C872" s="1076" t="n"/>
      <c r="D872" s="1076" t="n"/>
      <c r="E872" s="1076" t="n"/>
      <c r="F872" s="1076" t="n"/>
      <c r="G872" s="1076" t="n"/>
      <c r="H872" s="1076" t="n"/>
      <c r="I872" s="1076" t="n"/>
      <c r="J872" s="1076" t="n"/>
      <c r="K872" s="1076" t="n"/>
      <c r="L872" s="1076" t="n"/>
      <c r="M872" s="1076" t="n"/>
      <c r="N872" s="1076" t="n"/>
      <c r="O872" s="1076" t="n"/>
      <c r="P872" s="1076" t="n"/>
      <c r="Q872" s="1076" t="n"/>
      <c r="R872" s="1076" t="n"/>
      <c r="S872" s="1076" t="n"/>
      <c r="T872" s="1076" t="n"/>
      <c r="U872" s="1076" t="n"/>
      <c r="V872" s="1076" t="n"/>
      <c r="W872" s="1076" t="n"/>
      <c r="X872" s="1076" t="n"/>
      <c r="Y872" s="1076" t="n"/>
      <c r="Z872" s="1076" t="n"/>
      <c r="AA872" s="1076" t="n"/>
      <c r="AB872" s="1076" t="n"/>
      <c r="AC872" s="1076" t="n"/>
      <c r="AD872" s="1076" t="n"/>
      <c r="AE872" s="1076" t="n"/>
    </row>
    <row r="873" ht="12.75" customHeight="1" s="789">
      <c r="A873" s="1076" t="n"/>
      <c r="B873" s="1076" t="n"/>
      <c r="C873" s="1076" t="n"/>
      <c r="D873" s="1076" t="n"/>
      <c r="E873" s="1076" t="n"/>
      <c r="F873" s="1076" t="n"/>
      <c r="G873" s="1076" t="n"/>
      <c r="H873" s="1076" t="n"/>
      <c r="I873" s="1076" t="n"/>
      <c r="J873" s="1076" t="n"/>
      <c r="K873" s="1076" t="n"/>
      <c r="L873" s="1076" t="n"/>
      <c r="M873" s="1076" t="n"/>
      <c r="N873" s="1076" t="n"/>
      <c r="O873" s="1076" t="n"/>
      <c r="P873" s="1076" t="n"/>
      <c r="Q873" s="1076" t="n"/>
      <c r="R873" s="1076" t="n"/>
      <c r="S873" s="1076" t="n"/>
      <c r="T873" s="1076" t="n"/>
      <c r="U873" s="1076" t="n"/>
      <c r="V873" s="1076" t="n"/>
      <c r="W873" s="1076" t="n"/>
      <c r="X873" s="1076" t="n"/>
      <c r="Y873" s="1076" t="n"/>
      <c r="Z873" s="1076" t="n"/>
      <c r="AA873" s="1076" t="n"/>
      <c r="AB873" s="1076" t="n"/>
      <c r="AC873" s="1076" t="n"/>
      <c r="AD873" s="1076" t="n"/>
      <c r="AE873" s="1076" t="n"/>
    </row>
    <row r="874" ht="12.75" customHeight="1" s="789">
      <c r="A874" s="1076" t="n"/>
      <c r="B874" s="1076" t="n"/>
      <c r="C874" s="1076" t="n"/>
      <c r="D874" s="1076" t="n"/>
      <c r="E874" s="1076" t="n"/>
      <c r="F874" s="1076" t="n"/>
      <c r="G874" s="1076" t="n"/>
      <c r="H874" s="1076" t="n"/>
      <c r="I874" s="1076" t="n"/>
      <c r="J874" s="1076" t="n"/>
      <c r="K874" s="1076" t="n"/>
      <c r="L874" s="1076" t="n"/>
      <c r="M874" s="1076" t="n"/>
      <c r="N874" s="1076" t="n"/>
      <c r="O874" s="1076" t="n"/>
      <c r="P874" s="1076" t="n"/>
      <c r="Q874" s="1076" t="n"/>
      <c r="R874" s="1076" t="n"/>
      <c r="S874" s="1076" t="n"/>
      <c r="T874" s="1076" t="n"/>
      <c r="U874" s="1076" t="n"/>
      <c r="V874" s="1076" t="n"/>
      <c r="W874" s="1076" t="n"/>
      <c r="X874" s="1076" t="n"/>
      <c r="Y874" s="1076" t="n"/>
      <c r="Z874" s="1076" t="n"/>
      <c r="AA874" s="1076" t="n"/>
      <c r="AB874" s="1076" t="n"/>
      <c r="AC874" s="1076" t="n"/>
      <c r="AD874" s="1076" t="n"/>
      <c r="AE874" s="1076" t="n"/>
    </row>
    <row r="875" ht="12.75" customHeight="1" s="789">
      <c r="A875" s="1076" t="n"/>
      <c r="B875" s="1076" t="n"/>
      <c r="C875" s="1076" t="n"/>
      <c r="D875" s="1076" t="n"/>
      <c r="E875" s="1076" t="n"/>
      <c r="F875" s="1076" t="n"/>
      <c r="G875" s="1076" t="n"/>
      <c r="H875" s="1076" t="n"/>
      <c r="I875" s="1076" t="n"/>
      <c r="J875" s="1076" t="n"/>
      <c r="K875" s="1076" t="n"/>
      <c r="L875" s="1076" t="n"/>
      <c r="M875" s="1076" t="n"/>
      <c r="N875" s="1076" t="n"/>
      <c r="O875" s="1076" t="n"/>
      <c r="P875" s="1076" t="n"/>
      <c r="Q875" s="1076" t="n"/>
      <c r="R875" s="1076" t="n"/>
      <c r="S875" s="1076" t="n"/>
      <c r="T875" s="1076" t="n"/>
      <c r="U875" s="1076" t="n"/>
      <c r="V875" s="1076" t="n"/>
      <c r="W875" s="1076" t="n"/>
      <c r="X875" s="1076" t="n"/>
      <c r="Y875" s="1076" t="n"/>
      <c r="Z875" s="1076" t="n"/>
      <c r="AA875" s="1076" t="n"/>
      <c r="AB875" s="1076" t="n"/>
      <c r="AC875" s="1076" t="n"/>
      <c r="AD875" s="1076" t="n"/>
      <c r="AE875" s="1076" t="n"/>
    </row>
    <row r="876" ht="12.75" customHeight="1" s="789">
      <c r="A876" s="1076" t="n"/>
      <c r="B876" s="1076" t="n"/>
      <c r="C876" s="1076" t="n"/>
      <c r="D876" s="1076" t="n"/>
      <c r="E876" s="1076" t="n"/>
      <c r="F876" s="1076" t="n"/>
      <c r="G876" s="1076" t="n"/>
      <c r="H876" s="1076" t="n"/>
      <c r="I876" s="1076" t="n"/>
      <c r="J876" s="1076" t="n"/>
      <c r="K876" s="1076" t="n"/>
      <c r="L876" s="1076" t="n"/>
      <c r="M876" s="1076" t="n"/>
      <c r="N876" s="1076" t="n"/>
      <c r="O876" s="1076" t="n"/>
      <c r="P876" s="1076" t="n"/>
      <c r="Q876" s="1076" t="n"/>
      <c r="R876" s="1076" t="n"/>
      <c r="S876" s="1076" t="n"/>
      <c r="T876" s="1076" t="n"/>
      <c r="U876" s="1076" t="n"/>
      <c r="V876" s="1076" t="n"/>
      <c r="W876" s="1076" t="n"/>
      <c r="X876" s="1076" t="n"/>
      <c r="Y876" s="1076" t="n"/>
      <c r="Z876" s="1076" t="n"/>
      <c r="AA876" s="1076" t="n"/>
      <c r="AB876" s="1076" t="n"/>
      <c r="AC876" s="1076" t="n"/>
      <c r="AD876" s="1076" t="n"/>
      <c r="AE876" s="1076" t="n"/>
    </row>
    <row r="877" ht="12.75" customHeight="1" s="789">
      <c r="A877" s="1076" t="n"/>
      <c r="B877" s="1076" t="n"/>
      <c r="C877" s="1076" t="n"/>
      <c r="D877" s="1076" t="n"/>
      <c r="E877" s="1076" t="n"/>
      <c r="F877" s="1076" t="n"/>
      <c r="G877" s="1076" t="n"/>
      <c r="H877" s="1076" t="n"/>
      <c r="I877" s="1076" t="n"/>
      <c r="J877" s="1076" t="n"/>
      <c r="K877" s="1076" t="n"/>
      <c r="L877" s="1076" t="n"/>
      <c r="M877" s="1076" t="n"/>
      <c r="N877" s="1076" t="n"/>
      <c r="O877" s="1076" t="n"/>
      <c r="P877" s="1076" t="n"/>
      <c r="Q877" s="1076" t="n"/>
      <c r="R877" s="1076" t="n"/>
      <c r="S877" s="1076" t="n"/>
      <c r="T877" s="1076" t="n"/>
      <c r="U877" s="1076" t="n"/>
      <c r="V877" s="1076" t="n"/>
      <c r="W877" s="1076" t="n"/>
      <c r="X877" s="1076" t="n"/>
      <c r="Y877" s="1076" t="n"/>
      <c r="Z877" s="1076" t="n"/>
      <c r="AA877" s="1076" t="n"/>
      <c r="AB877" s="1076" t="n"/>
      <c r="AC877" s="1076" t="n"/>
      <c r="AD877" s="1076" t="n"/>
      <c r="AE877" s="1076" t="n"/>
    </row>
    <row r="878" ht="12.75" customHeight="1" s="789">
      <c r="A878" s="1076" t="n"/>
      <c r="B878" s="1076" t="n"/>
      <c r="C878" s="1076" t="n"/>
      <c r="D878" s="1076" t="n"/>
      <c r="E878" s="1076" t="n"/>
      <c r="F878" s="1076" t="n"/>
      <c r="G878" s="1076" t="n"/>
      <c r="H878" s="1076" t="n"/>
      <c r="I878" s="1076" t="n"/>
      <c r="J878" s="1076" t="n"/>
      <c r="K878" s="1076" t="n"/>
      <c r="L878" s="1076" t="n"/>
      <c r="M878" s="1076" t="n"/>
      <c r="N878" s="1076" t="n"/>
      <c r="O878" s="1076" t="n"/>
      <c r="P878" s="1076" t="n"/>
      <c r="Q878" s="1076" t="n"/>
      <c r="R878" s="1076" t="n"/>
      <c r="S878" s="1076" t="n"/>
      <c r="T878" s="1076" t="n"/>
      <c r="U878" s="1076" t="n"/>
      <c r="V878" s="1076" t="n"/>
      <c r="W878" s="1076" t="n"/>
      <c r="X878" s="1076" t="n"/>
      <c r="Y878" s="1076" t="n"/>
      <c r="Z878" s="1076" t="n"/>
      <c r="AA878" s="1076" t="n"/>
      <c r="AB878" s="1076" t="n"/>
      <c r="AC878" s="1076" t="n"/>
      <c r="AD878" s="1076" t="n"/>
      <c r="AE878" s="1076" t="n"/>
    </row>
    <row r="879" ht="12.75" customHeight="1" s="789">
      <c r="A879" s="1076" t="n"/>
      <c r="B879" s="1076" t="n"/>
      <c r="C879" s="1076" t="n"/>
      <c r="D879" s="1076" t="n"/>
      <c r="E879" s="1076" t="n"/>
      <c r="F879" s="1076" t="n"/>
      <c r="G879" s="1076" t="n"/>
      <c r="H879" s="1076" t="n"/>
      <c r="I879" s="1076" t="n"/>
      <c r="J879" s="1076" t="n"/>
      <c r="K879" s="1076" t="n"/>
      <c r="L879" s="1076" t="n"/>
      <c r="M879" s="1076" t="n"/>
      <c r="N879" s="1076" t="n"/>
      <c r="O879" s="1076" t="n"/>
      <c r="P879" s="1076" t="n"/>
      <c r="Q879" s="1076" t="n"/>
      <c r="R879" s="1076" t="n"/>
      <c r="S879" s="1076" t="n"/>
      <c r="T879" s="1076" t="n"/>
      <c r="U879" s="1076" t="n"/>
      <c r="V879" s="1076" t="n"/>
      <c r="W879" s="1076" t="n"/>
      <c r="X879" s="1076" t="n"/>
      <c r="Y879" s="1076" t="n"/>
      <c r="Z879" s="1076" t="n"/>
      <c r="AA879" s="1076" t="n"/>
      <c r="AB879" s="1076" t="n"/>
      <c r="AC879" s="1076" t="n"/>
      <c r="AD879" s="1076" t="n"/>
      <c r="AE879" s="1076" t="n"/>
    </row>
    <row r="880" ht="12.75" customHeight="1" s="789">
      <c r="A880" s="1076" t="n"/>
      <c r="B880" s="1076" t="n"/>
      <c r="C880" s="1076" t="n"/>
      <c r="D880" s="1076" t="n"/>
      <c r="E880" s="1076" t="n"/>
      <c r="F880" s="1076" t="n"/>
      <c r="G880" s="1076" t="n"/>
      <c r="H880" s="1076" t="n"/>
      <c r="I880" s="1076" t="n"/>
      <c r="J880" s="1076" t="n"/>
      <c r="K880" s="1076" t="n"/>
      <c r="L880" s="1076" t="n"/>
      <c r="M880" s="1076" t="n"/>
      <c r="N880" s="1076" t="n"/>
      <c r="O880" s="1076" t="n"/>
      <c r="P880" s="1076" t="n"/>
      <c r="Q880" s="1076" t="n"/>
      <c r="R880" s="1076" t="n"/>
      <c r="S880" s="1076" t="n"/>
      <c r="T880" s="1076" t="n"/>
      <c r="U880" s="1076" t="n"/>
      <c r="V880" s="1076" t="n"/>
      <c r="W880" s="1076" t="n"/>
      <c r="X880" s="1076" t="n"/>
      <c r="Y880" s="1076" t="n"/>
      <c r="Z880" s="1076" t="n"/>
      <c r="AA880" s="1076" t="n"/>
      <c r="AB880" s="1076" t="n"/>
      <c r="AC880" s="1076" t="n"/>
      <c r="AD880" s="1076" t="n"/>
      <c r="AE880" s="1076" t="n"/>
    </row>
    <row r="881" ht="12.75" customHeight="1" s="789">
      <c r="A881" s="1076" t="n"/>
      <c r="B881" s="1076" t="n"/>
      <c r="C881" s="1076" t="n"/>
      <c r="D881" s="1076" t="n"/>
      <c r="E881" s="1076" t="n"/>
      <c r="F881" s="1076" t="n"/>
      <c r="G881" s="1076" t="n"/>
      <c r="H881" s="1076" t="n"/>
      <c r="I881" s="1076" t="n"/>
      <c r="J881" s="1076" t="n"/>
      <c r="K881" s="1076" t="n"/>
      <c r="L881" s="1076" t="n"/>
      <c r="M881" s="1076" t="n"/>
      <c r="N881" s="1076" t="n"/>
      <c r="O881" s="1076" t="n"/>
      <c r="P881" s="1076" t="n"/>
      <c r="Q881" s="1076" t="n"/>
      <c r="R881" s="1076" t="n"/>
      <c r="S881" s="1076" t="n"/>
      <c r="T881" s="1076" t="n"/>
      <c r="U881" s="1076" t="n"/>
      <c r="V881" s="1076" t="n"/>
      <c r="W881" s="1076" t="n"/>
      <c r="X881" s="1076" t="n"/>
      <c r="Y881" s="1076" t="n"/>
      <c r="Z881" s="1076" t="n"/>
      <c r="AA881" s="1076" t="n"/>
      <c r="AB881" s="1076" t="n"/>
      <c r="AC881" s="1076" t="n"/>
      <c r="AD881" s="1076" t="n"/>
      <c r="AE881" s="1076" t="n"/>
    </row>
    <row r="882" ht="12.75" customHeight="1" s="789">
      <c r="A882" s="1076" t="n"/>
      <c r="B882" s="1076" t="n"/>
      <c r="C882" s="1076" t="n"/>
      <c r="D882" s="1076" t="n"/>
      <c r="E882" s="1076" t="n"/>
      <c r="F882" s="1076" t="n"/>
      <c r="G882" s="1076" t="n"/>
      <c r="H882" s="1076" t="n"/>
      <c r="I882" s="1076" t="n"/>
      <c r="J882" s="1076" t="n"/>
      <c r="K882" s="1076" t="n"/>
      <c r="L882" s="1076" t="n"/>
      <c r="M882" s="1076" t="n"/>
      <c r="N882" s="1076" t="n"/>
      <c r="O882" s="1076" t="n"/>
      <c r="P882" s="1076" t="n"/>
      <c r="Q882" s="1076" t="n"/>
      <c r="R882" s="1076" t="n"/>
      <c r="S882" s="1076" t="n"/>
      <c r="T882" s="1076" t="n"/>
      <c r="U882" s="1076" t="n"/>
      <c r="V882" s="1076" t="n"/>
      <c r="W882" s="1076" t="n"/>
      <c r="X882" s="1076" t="n"/>
      <c r="Y882" s="1076" t="n"/>
      <c r="Z882" s="1076" t="n"/>
      <c r="AA882" s="1076" t="n"/>
      <c r="AB882" s="1076" t="n"/>
      <c r="AC882" s="1076" t="n"/>
      <c r="AD882" s="1076" t="n"/>
      <c r="AE882" s="1076" t="n"/>
    </row>
    <row r="883" ht="12.75" customHeight="1" s="789">
      <c r="A883" s="1076" t="n"/>
      <c r="B883" s="1076" t="n"/>
      <c r="C883" s="1076" t="n"/>
      <c r="D883" s="1076" t="n"/>
      <c r="E883" s="1076" t="n"/>
      <c r="F883" s="1076" t="n"/>
      <c r="G883" s="1076" t="n"/>
      <c r="H883" s="1076" t="n"/>
      <c r="I883" s="1076" t="n"/>
      <c r="J883" s="1076" t="n"/>
      <c r="K883" s="1076" t="n"/>
      <c r="L883" s="1076" t="n"/>
      <c r="M883" s="1076" t="n"/>
      <c r="N883" s="1076" t="n"/>
      <c r="O883" s="1076" t="n"/>
      <c r="P883" s="1076" t="n"/>
      <c r="Q883" s="1076" t="n"/>
      <c r="R883" s="1076" t="n"/>
      <c r="S883" s="1076" t="n"/>
      <c r="T883" s="1076" t="n"/>
      <c r="U883" s="1076" t="n"/>
      <c r="V883" s="1076" t="n"/>
      <c r="W883" s="1076" t="n"/>
      <c r="X883" s="1076" t="n"/>
      <c r="Y883" s="1076" t="n"/>
      <c r="Z883" s="1076" t="n"/>
      <c r="AA883" s="1076" t="n"/>
      <c r="AB883" s="1076" t="n"/>
      <c r="AC883" s="1076" t="n"/>
      <c r="AD883" s="1076" t="n"/>
      <c r="AE883" s="1076" t="n"/>
    </row>
    <row r="884" ht="12.75" customHeight="1" s="789">
      <c r="A884" s="1076" t="n"/>
      <c r="B884" s="1076" t="n"/>
      <c r="C884" s="1076" t="n"/>
      <c r="D884" s="1076" t="n"/>
      <c r="E884" s="1076" t="n"/>
      <c r="F884" s="1076" t="n"/>
      <c r="G884" s="1076" t="n"/>
      <c r="H884" s="1076" t="n"/>
      <c r="I884" s="1076" t="n"/>
      <c r="J884" s="1076" t="n"/>
      <c r="K884" s="1076" t="n"/>
      <c r="L884" s="1076" t="n"/>
      <c r="M884" s="1076" t="n"/>
      <c r="N884" s="1076" t="n"/>
      <c r="O884" s="1076" t="n"/>
      <c r="P884" s="1076" t="n"/>
      <c r="Q884" s="1076" t="n"/>
      <c r="R884" s="1076" t="n"/>
      <c r="S884" s="1076" t="n"/>
      <c r="T884" s="1076" t="n"/>
      <c r="U884" s="1076" t="n"/>
      <c r="V884" s="1076" t="n"/>
      <c r="W884" s="1076" t="n"/>
      <c r="X884" s="1076" t="n"/>
      <c r="Y884" s="1076" t="n"/>
      <c r="Z884" s="1076" t="n"/>
      <c r="AA884" s="1076" t="n"/>
      <c r="AB884" s="1076" t="n"/>
      <c r="AC884" s="1076" t="n"/>
      <c r="AD884" s="1076" t="n"/>
      <c r="AE884" s="1076" t="n"/>
    </row>
    <row r="885" ht="12.75" customHeight="1" s="789">
      <c r="A885" s="1076" t="n"/>
      <c r="B885" s="1076" t="n"/>
      <c r="C885" s="1076" t="n"/>
      <c r="D885" s="1076" t="n"/>
      <c r="E885" s="1076" t="n"/>
      <c r="F885" s="1076" t="n"/>
      <c r="G885" s="1076" t="n"/>
      <c r="H885" s="1076" t="n"/>
      <c r="I885" s="1076" t="n"/>
      <c r="J885" s="1076" t="n"/>
      <c r="K885" s="1076" t="n"/>
      <c r="L885" s="1076" t="n"/>
      <c r="M885" s="1076" t="n"/>
      <c r="N885" s="1076" t="n"/>
      <c r="O885" s="1076" t="n"/>
      <c r="P885" s="1076" t="n"/>
      <c r="Q885" s="1076" t="n"/>
      <c r="R885" s="1076" t="n"/>
      <c r="S885" s="1076" t="n"/>
      <c r="T885" s="1076" t="n"/>
      <c r="U885" s="1076" t="n"/>
      <c r="V885" s="1076" t="n"/>
      <c r="W885" s="1076" t="n"/>
      <c r="X885" s="1076" t="n"/>
      <c r="Y885" s="1076" t="n"/>
      <c r="Z885" s="1076" t="n"/>
      <c r="AA885" s="1076" t="n"/>
      <c r="AB885" s="1076" t="n"/>
      <c r="AC885" s="1076" t="n"/>
      <c r="AD885" s="1076" t="n"/>
      <c r="AE885" s="1076" t="n"/>
    </row>
    <row r="886" ht="12.75" customHeight="1" s="789">
      <c r="A886" s="1076" t="n"/>
      <c r="B886" s="1076" t="n"/>
      <c r="C886" s="1076" t="n"/>
      <c r="D886" s="1076" t="n"/>
      <c r="E886" s="1076" t="n"/>
      <c r="F886" s="1076" t="n"/>
      <c r="G886" s="1076" t="n"/>
      <c r="H886" s="1076" t="n"/>
      <c r="I886" s="1076" t="n"/>
      <c r="J886" s="1076" t="n"/>
      <c r="K886" s="1076" t="n"/>
      <c r="L886" s="1076" t="n"/>
      <c r="M886" s="1076" t="n"/>
      <c r="N886" s="1076" t="n"/>
      <c r="O886" s="1076" t="n"/>
      <c r="P886" s="1076" t="n"/>
      <c r="Q886" s="1076" t="n"/>
      <c r="R886" s="1076" t="n"/>
      <c r="S886" s="1076" t="n"/>
      <c r="T886" s="1076" t="n"/>
      <c r="U886" s="1076" t="n"/>
      <c r="V886" s="1076" t="n"/>
      <c r="W886" s="1076" t="n"/>
      <c r="X886" s="1076" t="n"/>
      <c r="Y886" s="1076" t="n"/>
      <c r="Z886" s="1076" t="n"/>
      <c r="AA886" s="1076" t="n"/>
      <c r="AB886" s="1076" t="n"/>
      <c r="AC886" s="1076" t="n"/>
      <c r="AD886" s="1076" t="n"/>
      <c r="AE886" s="1076" t="n"/>
    </row>
    <row r="887" ht="12.75" customHeight="1" s="789">
      <c r="A887" s="1076" t="n"/>
      <c r="B887" s="1076" t="n"/>
      <c r="C887" s="1076" t="n"/>
      <c r="D887" s="1076" t="n"/>
      <c r="E887" s="1076" t="n"/>
      <c r="F887" s="1076" t="n"/>
      <c r="G887" s="1076" t="n"/>
      <c r="H887" s="1076" t="n"/>
      <c r="I887" s="1076" t="n"/>
      <c r="J887" s="1076" t="n"/>
      <c r="K887" s="1076" t="n"/>
      <c r="L887" s="1076" t="n"/>
      <c r="M887" s="1076" t="n"/>
      <c r="N887" s="1076" t="n"/>
      <c r="O887" s="1076" t="n"/>
      <c r="P887" s="1076" t="n"/>
      <c r="Q887" s="1076" t="n"/>
      <c r="R887" s="1076" t="n"/>
      <c r="S887" s="1076" t="n"/>
      <c r="T887" s="1076" t="n"/>
      <c r="U887" s="1076" t="n"/>
      <c r="V887" s="1076" t="n"/>
      <c r="W887" s="1076" t="n"/>
      <c r="X887" s="1076" t="n"/>
      <c r="Y887" s="1076" t="n"/>
      <c r="Z887" s="1076" t="n"/>
      <c r="AA887" s="1076" t="n"/>
      <c r="AB887" s="1076" t="n"/>
      <c r="AC887" s="1076" t="n"/>
      <c r="AD887" s="1076" t="n"/>
      <c r="AE887" s="1076" t="n"/>
    </row>
    <row r="888" ht="12.75" customHeight="1" s="789">
      <c r="A888" s="1076" t="n"/>
      <c r="B888" s="1076" t="n"/>
      <c r="C888" s="1076" t="n"/>
      <c r="D888" s="1076" t="n"/>
      <c r="E888" s="1076" t="n"/>
      <c r="F888" s="1076" t="n"/>
      <c r="G888" s="1076" t="n"/>
      <c r="H888" s="1076" t="n"/>
      <c r="I888" s="1076" t="n"/>
      <c r="J888" s="1076" t="n"/>
      <c r="K888" s="1076" t="n"/>
      <c r="L888" s="1076" t="n"/>
      <c r="M888" s="1076" t="n"/>
      <c r="N888" s="1076" t="n"/>
      <c r="O888" s="1076" t="n"/>
      <c r="P888" s="1076" t="n"/>
      <c r="Q888" s="1076" t="n"/>
      <c r="R888" s="1076" t="n"/>
      <c r="S888" s="1076" t="n"/>
      <c r="T888" s="1076" t="n"/>
      <c r="U888" s="1076" t="n"/>
      <c r="V888" s="1076" t="n"/>
      <c r="W888" s="1076" t="n"/>
      <c r="X888" s="1076" t="n"/>
      <c r="Y888" s="1076" t="n"/>
      <c r="Z888" s="1076" t="n"/>
      <c r="AA888" s="1076" t="n"/>
      <c r="AB888" s="1076" t="n"/>
      <c r="AC888" s="1076" t="n"/>
      <c r="AD888" s="1076" t="n"/>
      <c r="AE888" s="1076" t="n"/>
    </row>
    <row r="889" ht="12.75" customHeight="1" s="789">
      <c r="A889" s="1076" t="n"/>
      <c r="B889" s="1076" t="n"/>
      <c r="C889" s="1076" t="n"/>
      <c r="D889" s="1076" t="n"/>
      <c r="E889" s="1076" t="n"/>
      <c r="F889" s="1076" t="n"/>
      <c r="G889" s="1076" t="n"/>
      <c r="H889" s="1076" t="n"/>
      <c r="I889" s="1076" t="n"/>
      <c r="J889" s="1076" t="n"/>
      <c r="K889" s="1076" t="n"/>
      <c r="L889" s="1076" t="n"/>
      <c r="M889" s="1076" t="n"/>
      <c r="N889" s="1076" t="n"/>
      <c r="O889" s="1076" t="n"/>
      <c r="P889" s="1076" t="n"/>
      <c r="Q889" s="1076" t="n"/>
      <c r="R889" s="1076" t="n"/>
      <c r="S889" s="1076" t="n"/>
      <c r="T889" s="1076" t="n"/>
      <c r="U889" s="1076" t="n"/>
      <c r="V889" s="1076" t="n"/>
      <c r="W889" s="1076" t="n"/>
      <c r="X889" s="1076" t="n"/>
      <c r="Y889" s="1076" t="n"/>
      <c r="Z889" s="1076" t="n"/>
      <c r="AA889" s="1076" t="n"/>
      <c r="AB889" s="1076" t="n"/>
      <c r="AC889" s="1076" t="n"/>
      <c r="AD889" s="1076" t="n"/>
      <c r="AE889" s="1076" t="n"/>
    </row>
    <row r="890" ht="12.75" customHeight="1" s="789">
      <c r="A890" s="1076" t="n"/>
      <c r="B890" s="1076" t="n"/>
      <c r="C890" s="1076" t="n"/>
      <c r="D890" s="1076" t="n"/>
      <c r="E890" s="1076" t="n"/>
      <c r="F890" s="1076" t="n"/>
      <c r="G890" s="1076" t="n"/>
      <c r="H890" s="1076" t="n"/>
      <c r="I890" s="1076" t="n"/>
      <c r="J890" s="1076" t="n"/>
      <c r="K890" s="1076" t="n"/>
      <c r="L890" s="1076" t="n"/>
      <c r="M890" s="1076" t="n"/>
      <c r="N890" s="1076" t="n"/>
      <c r="O890" s="1076" t="n"/>
      <c r="P890" s="1076" t="n"/>
      <c r="Q890" s="1076" t="n"/>
      <c r="R890" s="1076" t="n"/>
      <c r="S890" s="1076" t="n"/>
      <c r="T890" s="1076" t="n"/>
      <c r="U890" s="1076" t="n"/>
      <c r="V890" s="1076" t="n"/>
      <c r="W890" s="1076" t="n"/>
      <c r="X890" s="1076" t="n"/>
      <c r="Y890" s="1076" t="n"/>
      <c r="Z890" s="1076" t="n"/>
      <c r="AA890" s="1076" t="n"/>
      <c r="AB890" s="1076" t="n"/>
      <c r="AC890" s="1076" t="n"/>
      <c r="AD890" s="1076" t="n"/>
      <c r="AE890" s="1076" t="n"/>
    </row>
    <row r="891" ht="12.75" customHeight="1" s="789">
      <c r="A891" s="1076" t="n"/>
      <c r="B891" s="1076" t="n"/>
      <c r="C891" s="1076" t="n"/>
      <c r="D891" s="1076" t="n"/>
      <c r="E891" s="1076" t="n"/>
      <c r="F891" s="1076" t="n"/>
      <c r="G891" s="1076" t="n"/>
      <c r="H891" s="1076" t="n"/>
      <c r="I891" s="1076" t="n"/>
      <c r="J891" s="1076" t="n"/>
      <c r="K891" s="1076" t="n"/>
      <c r="L891" s="1076" t="n"/>
      <c r="M891" s="1076" t="n"/>
      <c r="N891" s="1076" t="n"/>
      <c r="O891" s="1076" t="n"/>
      <c r="P891" s="1076" t="n"/>
      <c r="Q891" s="1076" t="n"/>
      <c r="R891" s="1076" t="n"/>
      <c r="S891" s="1076" t="n"/>
      <c r="T891" s="1076" t="n"/>
      <c r="U891" s="1076" t="n"/>
      <c r="V891" s="1076" t="n"/>
      <c r="W891" s="1076" t="n"/>
      <c r="X891" s="1076" t="n"/>
      <c r="Y891" s="1076" t="n"/>
      <c r="Z891" s="1076" t="n"/>
      <c r="AA891" s="1076" t="n"/>
      <c r="AB891" s="1076" t="n"/>
      <c r="AC891" s="1076" t="n"/>
      <c r="AD891" s="1076" t="n"/>
      <c r="AE891" s="1076" t="n"/>
    </row>
    <row r="892" ht="12.75" customHeight="1" s="789">
      <c r="A892" s="1076" t="n"/>
      <c r="B892" s="1076" t="n"/>
      <c r="C892" s="1076" t="n"/>
      <c r="D892" s="1076" t="n"/>
      <c r="E892" s="1076" t="n"/>
      <c r="F892" s="1076" t="n"/>
      <c r="G892" s="1076" t="n"/>
      <c r="H892" s="1076" t="n"/>
      <c r="I892" s="1076" t="n"/>
      <c r="J892" s="1076" t="n"/>
      <c r="K892" s="1076" t="n"/>
      <c r="L892" s="1076" t="n"/>
      <c r="M892" s="1076" t="n"/>
      <c r="N892" s="1076" t="n"/>
      <c r="O892" s="1076" t="n"/>
      <c r="P892" s="1076" t="n"/>
      <c r="Q892" s="1076" t="n"/>
      <c r="R892" s="1076" t="n"/>
      <c r="S892" s="1076" t="n"/>
      <c r="T892" s="1076" t="n"/>
      <c r="U892" s="1076" t="n"/>
      <c r="V892" s="1076" t="n"/>
      <c r="W892" s="1076" t="n"/>
      <c r="X892" s="1076" t="n"/>
      <c r="Y892" s="1076" t="n"/>
      <c r="Z892" s="1076" t="n"/>
      <c r="AA892" s="1076" t="n"/>
      <c r="AB892" s="1076" t="n"/>
      <c r="AC892" s="1076" t="n"/>
      <c r="AD892" s="1076" t="n"/>
      <c r="AE892" s="1076" t="n"/>
    </row>
    <row r="893" ht="12.75" customHeight="1" s="789">
      <c r="A893" s="1076" t="n"/>
      <c r="B893" s="1076" t="n"/>
      <c r="C893" s="1076" t="n"/>
      <c r="D893" s="1076" t="n"/>
      <c r="E893" s="1076" t="n"/>
      <c r="F893" s="1076" t="n"/>
      <c r="G893" s="1076" t="n"/>
      <c r="H893" s="1076" t="n"/>
      <c r="I893" s="1076" t="n"/>
      <c r="J893" s="1076" t="n"/>
      <c r="K893" s="1076" t="n"/>
      <c r="L893" s="1076" t="n"/>
      <c r="M893" s="1076" t="n"/>
      <c r="N893" s="1076" t="n"/>
      <c r="O893" s="1076" t="n"/>
      <c r="P893" s="1076" t="n"/>
      <c r="Q893" s="1076" t="n"/>
      <c r="R893" s="1076" t="n"/>
      <c r="S893" s="1076" t="n"/>
      <c r="T893" s="1076" t="n"/>
      <c r="U893" s="1076" t="n"/>
      <c r="V893" s="1076" t="n"/>
      <c r="W893" s="1076" t="n"/>
      <c r="X893" s="1076" t="n"/>
      <c r="Y893" s="1076" t="n"/>
      <c r="Z893" s="1076" t="n"/>
      <c r="AA893" s="1076" t="n"/>
      <c r="AB893" s="1076" t="n"/>
      <c r="AC893" s="1076" t="n"/>
      <c r="AD893" s="1076" t="n"/>
      <c r="AE893" s="1076" t="n"/>
    </row>
    <row r="894" ht="12.75" customHeight="1" s="789">
      <c r="A894" s="1076" t="n"/>
      <c r="B894" s="1076" t="n"/>
      <c r="C894" s="1076" t="n"/>
      <c r="D894" s="1076" t="n"/>
      <c r="E894" s="1076" t="n"/>
      <c r="F894" s="1076" t="n"/>
      <c r="G894" s="1076" t="n"/>
      <c r="H894" s="1076" t="n"/>
      <c r="I894" s="1076" t="n"/>
      <c r="J894" s="1076" t="n"/>
      <c r="K894" s="1076" t="n"/>
      <c r="L894" s="1076" t="n"/>
      <c r="M894" s="1076" t="n"/>
      <c r="N894" s="1076" t="n"/>
      <c r="O894" s="1076" t="n"/>
      <c r="P894" s="1076" t="n"/>
      <c r="Q894" s="1076" t="n"/>
      <c r="R894" s="1076" t="n"/>
      <c r="S894" s="1076" t="n"/>
      <c r="T894" s="1076" t="n"/>
      <c r="U894" s="1076" t="n"/>
      <c r="V894" s="1076" t="n"/>
      <c r="W894" s="1076" t="n"/>
      <c r="X894" s="1076" t="n"/>
      <c r="Y894" s="1076" t="n"/>
      <c r="Z894" s="1076" t="n"/>
      <c r="AA894" s="1076" t="n"/>
      <c r="AB894" s="1076" t="n"/>
      <c r="AC894" s="1076" t="n"/>
      <c r="AD894" s="1076" t="n"/>
      <c r="AE894" s="1076" t="n"/>
    </row>
    <row r="895" ht="12.75" customHeight="1" s="789">
      <c r="A895" s="1076" t="n"/>
      <c r="B895" s="1076" t="n"/>
      <c r="C895" s="1076" t="n"/>
      <c r="D895" s="1076" t="n"/>
      <c r="E895" s="1076" t="n"/>
      <c r="F895" s="1076" t="n"/>
      <c r="G895" s="1076" t="n"/>
      <c r="H895" s="1076" t="n"/>
      <c r="I895" s="1076" t="n"/>
      <c r="J895" s="1076" t="n"/>
      <c r="K895" s="1076" t="n"/>
      <c r="L895" s="1076" t="n"/>
      <c r="M895" s="1076" t="n"/>
      <c r="N895" s="1076" t="n"/>
      <c r="O895" s="1076" t="n"/>
      <c r="P895" s="1076" t="n"/>
      <c r="Q895" s="1076" t="n"/>
      <c r="R895" s="1076" t="n"/>
      <c r="S895" s="1076" t="n"/>
      <c r="T895" s="1076" t="n"/>
      <c r="U895" s="1076" t="n"/>
      <c r="V895" s="1076" t="n"/>
      <c r="W895" s="1076" t="n"/>
      <c r="X895" s="1076" t="n"/>
      <c r="Y895" s="1076" t="n"/>
      <c r="Z895" s="1076" t="n"/>
      <c r="AA895" s="1076" t="n"/>
      <c r="AB895" s="1076" t="n"/>
      <c r="AC895" s="1076" t="n"/>
      <c r="AD895" s="1076" t="n"/>
      <c r="AE895" s="1076" t="n"/>
    </row>
    <row r="896" ht="12.75" customHeight="1" s="789">
      <c r="A896" s="1076" t="n"/>
      <c r="B896" s="1076" t="n"/>
      <c r="C896" s="1076" t="n"/>
      <c r="D896" s="1076" t="n"/>
      <c r="E896" s="1076" t="n"/>
      <c r="F896" s="1076" t="n"/>
      <c r="G896" s="1076" t="n"/>
      <c r="H896" s="1076" t="n"/>
      <c r="I896" s="1076" t="n"/>
      <c r="J896" s="1076" t="n"/>
      <c r="K896" s="1076" t="n"/>
      <c r="L896" s="1076" t="n"/>
      <c r="M896" s="1076" t="n"/>
      <c r="N896" s="1076" t="n"/>
      <c r="O896" s="1076" t="n"/>
      <c r="P896" s="1076" t="n"/>
      <c r="Q896" s="1076" t="n"/>
      <c r="R896" s="1076" t="n"/>
      <c r="S896" s="1076" t="n"/>
      <c r="T896" s="1076" t="n"/>
      <c r="U896" s="1076" t="n"/>
      <c r="V896" s="1076" t="n"/>
      <c r="W896" s="1076" t="n"/>
      <c r="X896" s="1076" t="n"/>
      <c r="Y896" s="1076" t="n"/>
      <c r="Z896" s="1076" t="n"/>
      <c r="AA896" s="1076" t="n"/>
      <c r="AB896" s="1076" t="n"/>
      <c r="AC896" s="1076" t="n"/>
      <c r="AD896" s="1076" t="n"/>
      <c r="AE896" s="1076" t="n"/>
    </row>
    <row r="897" ht="12.75" customHeight="1" s="789">
      <c r="A897" s="1076" t="n"/>
      <c r="B897" s="1076" t="n"/>
      <c r="C897" s="1076" t="n"/>
      <c r="D897" s="1076" t="n"/>
      <c r="E897" s="1076" t="n"/>
      <c r="F897" s="1076" t="n"/>
      <c r="G897" s="1076" t="n"/>
      <c r="H897" s="1076" t="n"/>
      <c r="I897" s="1076" t="n"/>
      <c r="J897" s="1076" t="n"/>
      <c r="K897" s="1076" t="n"/>
      <c r="L897" s="1076" t="n"/>
      <c r="M897" s="1076" t="n"/>
      <c r="N897" s="1076" t="n"/>
      <c r="O897" s="1076" t="n"/>
      <c r="P897" s="1076" t="n"/>
      <c r="Q897" s="1076" t="n"/>
      <c r="R897" s="1076" t="n"/>
      <c r="S897" s="1076" t="n"/>
      <c r="T897" s="1076" t="n"/>
      <c r="U897" s="1076" t="n"/>
      <c r="V897" s="1076" t="n"/>
      <c r="W897" s="1076" t="n"/>
      <c r="X897" s="1076" t="n"/>
      <c r="Y897" s="1076" t="n"/>
      <c r="Z897" s="1076" t="n"/>
      <c r="AA897" s="1076" t="n"/>
      <c r="AB897" s="1076" t="n"/>
      <c r="AC897" s="1076" t="n"/>
      <c r="AD897" s="1076" t="n"/>
      <c r="AE897" s="1076" t="n"/>
    </row>
    <row r="898" ht="12.75" customHeight="1" s="789">
      <c r="A898" s="1076" t="n"/>
      <c r="B898" s="1076" t="n"/>
      <c r="C898" s="1076" t="n"/>
      <c r="D898" s="1076" t="n"/>
      <c r="E898" s="1076" t="n"/>
      <c r="F898" s="1076" t="n"/>
      <c r="G898" s="1076" t="n"/>
      <c r="H898" s="1076" t="n"/>
      <c r="I898" s="1076" t="n"/>
      <c r="J898" s="1076" t="n"/>
      <c r="K898" s="1076" t="n"/>
      <c r="L898" s="1076" t="n"/>
      <c r="M898" s="1076" t="n"/>
      <c r="N898" s="1076" t="n"/>
      <c r="O898" s="1076" t="n"/>
      <c r="P898" s="1076" t="n"/>
      <c r="Q898" s="1076" t="n"/>
      <c r="R898" s="1076" t="n"/>
      <c r="S898" s="1076" t="n"/>
      <c r="T898" s="1076" t="n"/>
      <c r="U898" s="1076" t="n"/>
      <c r="V898" s="1076" t="n"/>
      <c r="W898" s="1076" t="n"/>
      <c r="X898" s="1076" t="n"/>
      <c r="Y898" s="1076" t="n"/>
      <c r="Z898" s="1076" t="n"/>
      <c r="AA898" s="1076" t="n"/>
      <c r="AB898" s="1076" t="n"/>
      <c r="AC898" s="1076" t="n"/>
      <c r="AD898" s="1076" t="n"/>
      <c r="AE898" s="1076" t="n"/>
    </row>
    <row r="899" ht="12.75" customHeight="1" s="789">
      <c r="A899" s="1076" t="n"/>
      <c r="B899" s="1076" t="n"/>
      <c r="C899" s="1076" t="n"/>
      <c r="D899" s="1076" t="n"/>
      <c r="E899" s="1076" t="n"/>
      <c r="F899" s="1076" t="n"/>
      <c r="G899" s="1076" t="n"/>
      <c r="H899" s="1076" t="n"/>
      <c r="I899" s="1076" t="n"/>
      <c r="J899" s="1076" t="n"/>
      <c r="K899" s="1076" t="n"/>
      <c r="L899" s="1076" t="n"/>
      <c r="M899" s="1076" t="n"/>
      <c r="N899" s="1076" t="n"/>
      <c r="O899" s="1076" t="n"/>
      <c r="P899" s="1076" t="n"/>
      <c r="Q899" s="1076" t="n"/>
      <c r="R899" s="1076" t="n"/>
      <c r="S899" s="1076" t="n"/>
      <c r="T899" s="1076" t="n"/>
      <c r="U899" s="1076" t="n"/>
      <c r="V899" s="1076" t="n"/>
      <c r="W899" s="1076" t="n"/>
      <c r="X899" s="1076" t="n"/>
      <c r="Y899" s="1076" t="n"/>
      <c r="Z899" s="1076" t="n"/>
      <c r="AA899" s="1076" t="n"/>
      <c r="AB899" s="1076" t="n"/>
      <c r="AC899" s="1076" t="n"/>
      <c r="AD899" s="1076" t="n"/>
      <c r="AE899" s="1076" t="n"/>
    </row>
    <row r="900" ht="12.75" customHeight="1" s="789">
      <c r="A900" s="1076" t="n"/>
      <c r="B900" s="1076" t="n"/>
      <c r="C900" s="1076" t="n"/>
      <c r="D900" s="1076" t="n"/>
      <c r="E900" s="1076" t="n"/>
      <c r="F900" s="1076" t="n"/>
      <c r="G900" s="1076" t="n"/>
      <c r="H900" s="1076" t="n"/>
      <c r="I900" s="1076" t="n"/>
      <c r="J900" s="1076" t="n"/>
      <c r="K900" s="1076" t="n"/>
      <c r="L900" s="1076" t="n"/>
      <c r="M900" s="1076" t="n"/>
      <c r="N900" s="1076" t="n"/>
      <c r="O900" s="1076" t="n"/>
      <c r="P900" s="1076" t="n"/>
      <c r="Q900" s="1076" t="n"/>
      <c r="R900" s="1076" t="n"/>
      <c r="S900" s="1076" t="n"/>
      <c r="T900" s="1076" t="n"/>
      <c r="U900" s="1076" t="n"/>
      <c r="V900" s="1076" t="n"/>
      <c r="W900" s="1076" t="n"/>
      <c r="X900" s="1076" t="n"/>
      <c r="Y900" s="1076" t="n"/>
      <c r="Z900" s="1076" t="n"/>
      <c r="AA900" s="1076" t="n"/>
      <c r="AB900" s="1076" t="n"/>
      <c r="AC900" s="1076" t="n"/>
      <c r="AD900" s="1076" t="n"/>
      <c r="AE900" s="1076" t="n"/>
    </row>
    <row r="901" ht="12.75" customHeight="1" s="789">
      <c r="A901" s="1076" t="n"/>
      <c r="B901" s="1076" t="n"/>
      <c r="C901" s="1076" t="n"/>
      <c r="D901" s="1076" t="n"/>
      <c r="E901" s="1076" t="n"/>
      <c r="F901" s="1076" t="n"/>
      <c r="G901" s="1076" t="n"/>
      <c r="H901" s="1076" t="n"/>
      <c r="I901" s="1076" t="n"/>
      <c r="J901" s="1076" t="n"/>
      <c r="K901" s="1076" t="n"/>
      <c r="L901" s="1076" t="n"/>
      <c r="M901" s="1076" t="n"/>
      <c r="N901" s="1076" t="n"/>
      <c r="O901" s="1076" t="n"/>
      <c r="P901" s="1076" t="n"/>
      <c r="Q901" s="1076" t="n"/>
      <c r="R901" s="1076" t="n"/>
      <c r="S901" s="1076" t="n"/>
      <c r="T901" s="1076" t="n"/>
      <c r="U901" s="1076" t="n"/>
      <c r="V901" s="1076" t="n"/>
      <c r="W901" s="1076" t="n"/>
      <c r="X901" s="1076" t="n"/>
      <c r="Y901" s="1076" t="n"/>
      <c r="Z901" s="1076" t="n"/>
      <c r="AA901" s="1076" t="n"/>
      <c r="AB901" s="1076" t="n"/>
      <c r="AC901" s="1076" t="n"/>
      <c r="AD901" s="1076" t="n"/>
      <c r="AE901" s="1076" t="n"/>
    </row>
    <row r="902" ht="12.75" customHeight="1" s="789">
      <c r="A902" s="1076" t="n"/>
      <c r="B902" s="1076" t="n"/>
      <c r="C902" s="1076" t="n"/>
      <c r="D902" s="1076" t="n"/>
      <c r="E902" s="1076" t="n"/>
      <c r="F902" s="1076" t="n"/>
      <c r="G902" s="1076" t="n"/>
      <c r="H902" s="1076" t="n"/>
      <c r="I902" s="1076" t="n"/>
      <c r="J902" s="1076" t="n"/>
      <c r="K902" s="1076" t="n"/>
      <c r="L902" s="1076" t="n"/>
      <c r="M902" s="1076" t="n"/>
      <c r="N902" s="1076" t="n"/>
      <c r="O902" s="1076" t="n"/>
      <c r="P902" s="1076" t="n"/>
      <c r="Q902" s="1076" t="n"/>
      <c r="R902" s="1076" t="n"/>
      <c r="S902" s="1076" t="n"/>
      <c r="T902" s="1076" t="n"/>
      <c r="U902" s="1076" t="n"/>
      <c r="V902" s="1076" t="n"/>
      <c r="W902" s="1076" t="n"/>
      <c r="X902" s="1076" t="n"/>
      <c r="Y902" s="1076" t="n"/>
      <c r="Z902" s="1076" t="n"/>
      <c r="AA902" s="1076" t="n"/>
      <c r="AB902" s="1076" t="n"/>
      <c r="AC902" s="1076" t="n"/>
      <c r="AD902" s="1076" t="n"/>
      <c r="AE902" s="1076" t="n"/>
    </row>
    <row r="903" ht="12.75" customHeight="1" s="789">
      <c r="A903" s="1076" t="n"/>
      <c r="B903" s="1076" t="n"/>
      <c r="C903" s="1076" t="n"/>
      <c r="D903" s="1076" t="n"/>
      <c r="E903" s="1076" t="n"/>
      <c r="F903" s="1076" t="n"/>
      <c r="G903" s="1076" t="n"/>
      <c r="H903" s="1076" t="n"/>
      <c r="I903" s="1076" t="n"/>
      <c r="J903" s="1076" t="n"/>
      <c r="K903" s="1076" t="n"/>
      <c r="L903" s="1076" t="n"/>
      <c r="M903" s="1076" t="n"/>
      <c r="N903" s="1076" t="n"/>
      <c r="O903" s="1076" t="n"/>
      <c r="P903" s="1076" t="n"/>
      <c r="Q903" s="1076" t="n"/>
      <c r="R903" s="1076" t="n"/>
      <c r="S903" s="1076" t="n"/>
      <c r="T903" s="1076" t="n"/>
      <c r="U903" s="1076" t="n"/>
      <c r="V903" s="1076" t="n"/>
      <c r="W903" s="1076" t="n"/>
      <c r="X903" s="1076" t="n"/>
      <c r="Y903" s="1076" t="n"/>
      <c r="Z903" s="1076" t="n"/>
      <c r="AA903" s="1076" t="n"/>
      <c r="AB903" s="1076" t="n"/>
      <c r="AC903" s="1076" t="n"/>
      <c r="AD903" s="1076" t="n"/>
      <c r="AE903" s="1076" t="n"/>
    </row>
    <row r="904" ht="12.75" customHeight="1" s="789">
      <c r="A904" s="1076" t="n"/>
      <c r="B904" s="1076" t="n"/>
      <c r="C904" s="1076" t="n"/>
      <c r="D904" s="1076" t="n"/>
      <c r="E904" s="1076" t="n"/>
      <c r="F904" s="1076" t="n"/>
      <c r="G904" s="1076" t="n"/>
      <c r="H904" s="1076" t="n"/>
      <c r="I904" s="1076" t="n"/>
      <c r="J904" s="1076" t="n"/>
      <c r="K904" s="1076" t="n"/>
      <c r="L904" s="1076" t="n"/>
      <c r="M904" s="1076" t="n"/>
      <c r="N904" s="1076" t="n"/>
      <c r="O904" s="1076" t="n"/>
      <c r="P904" s="1076" t="n"/>
      <c r="Q904" s="1076" t="n"/>
      <c r="R904" s="1076" t="n"/>
      <c r="S904" s="1076" t="n"/>
      <c r="T904" s="1076" t="n"/>
      <c r="U904" s="1076" t="n"/>
      <c r="V904" s="1076" t="n"/>
      <c r="W904" s="1076" t="n"/>
      <c r="X904" s="1076" t="n"/>
      <c r="Y904" s="1076" t="n"/>
      <c r="Z904" s="1076" t="n"/>
      <c r="AA904" s="1076" t="n"/>
      <c r="AB904" s="1076" t="n"/>
      <c r="AC904" s="1076" t="n"/>
      <c r="AD904" s="1076" t="n"/>
      <c r="AE904" s="1076" t="n"/>
    </row>
    <row r="905" ht="12.75" customHeight="1" s="789">
      <c r="A905" s="1076" t="n"/>
      <c r="B905" s="1076" t="n"/>
      <c r="C905" s="1076" t="n"/>
      <c r="D905" s="1076" t="n"/>
      <c r="E905" s="1076" t="n"/>
      <c r="F905" s="1076" t="n"/>
      <c r="G905" s="1076" t="n"/>
      <c r="H905" s="1076" t="n"/>
      <c r="I905" s="1076" t="n"/>
      <c r="J905" s="1076" t="n"/>
      <c r="K905" s="1076" t="n"/>
      <c r="L905" s="1076" t="n"/>
      <c r="M905" s="1076" t="n"/>
      <c r="N905" s="1076" t="n"/>
      <c r="O905" s="1076" t="n"/>
      <c r="P905" s="1076" t="n"/>
      <c r="Q905" s="1076" t="n"/>
      <c r="R905" s="1076" t="n"/>
      <c r="S905" s="1076" t="n"/>
      <c r="T905" s="1076" t="n"/>
      <c r="U905" s="1076" t="n"/>
      <c r="V905" s="1076" t="n"/>
      <c r="W905" s="1076" t="n"/>
      <c r="X905" s="1076" t="n"/>
      <c r="Y905" s="1076" t="n"/>
      <c r="Z905" s="1076" t="n"/>
      <c r="AA905" s="1076" t="n"/>
      <c r="AB905" s="1076" t="n"/>
      <c r="AC905" s="1076" t="n"/>
      <c r="AD905" s="1076" t="n"/>
      <c r="AE905" s="1076" t="n"/>
    </row>
    <row r="906" ht="12.75" customHeight="1" s="789">
      <c r="A906" s="1076" t="n"/>
      <c r="B906" s="1076" t="n"/>
      <c r="C906" s="1076" t="n"/>
      <c r="D906" s="1076" t="n"/>
      <c r="E906" s="1076" t="n"/>
      <c r="F906" s="1076" t="n"/>
      <c r="G906" s="1076" t="n"/>
      <c r="H906" s="1076" t="n"/>
      <c r="I906" s="1076" t="n"/>
      <c r="J906" s="1076" t="n"/>
      <c r="K906" s="1076" t="n"/>
      <c r="L906" s="1076" t="n"/>
      <c r="M906" s="1076" t="n"/>
      <c r="N906" s="1076" t="n"/>
      <c r="O906" s="1076" t="n"/>
      <c r="P906" s="1076" t="n"/>
      <c r="Q906" s="1076" t="n"/>
      <c r="R906" s="1076" t="n"/>
      <c r="S906" s="1076" t="n"/>
      <c r="T906" s="1076" t="n"/>
      <c r="U906" s="1076" t="n"/>
      <c r="V906" s="1076" t="n"/>
      <c r="W906" s="1076" t="n"/>
      <c r="X906" s="1076" t="n"/>
      <c r="Y906" s="1076" t="n"/>
      <c r="Z906" s="1076" t="n"/>
      <c r="AA906" s="1076" t="n"/>
      <c r="AB906" s="1076" t="n"/>
      <c r="AC906" s="1076" t="n"/>
      <c r="AD906" s="1076" t="n"/>
      <c r="AE906" s="1076" t="n"/>
    </row>
    <row r="907" ht="12.75" customHeight="1" s="789">
      <c r="A907" s="1076" t="n"/>
      <c r="B907" s="1076" t="n"/>
      <c r="C907" s="1076" t="n"/>
      <c r="D907" s="1076" t="n"/>
      <c r="E907" s="1076" t="n"/>
      <c r="F907" s="1076" t="n"/>
      <c r="G907" s="1076" t="n"/>
      <c r="H907" s="1076" t="n"/>
      <c r="I907" s="1076" t="n"/>
      <c r="J907" s="1076" t="n"/>
      <c r="K907" s="1076" t="n"/>
      <c r="L907" s="1076" t="n"/>
      <c r="M907" s="1076" t="n"/>
      <c r="N907" s="1076" t="n"/>
      <c r="O907" s="1076" t="n"/>
      <c r="P907" s="1076" t="n"/>
      <c r="Q907" s="1076" t="n"/>
      <c r="R907" s="1076" t="n"/>
      <c r="S907" s="1076" t="n"/>
      <c r="T907" s="1076" t="n"/>
      <c r="U907" s="1076" t="n"/>
      <c r="V907" s="1076" t="n"/>
      <c r="W907" s="1076" t="n"/>
      <c r="X907" s="1076" t="n"/>
      <c r="Y907" s="1076" t="n"/>
      <c r="Z907" s="1076" t="n"/>
      <c r="AA907" s="1076" t="n"/>
      <c r="AB907" s="1076" t="n"/>
      <c r="AC907" s="1076" t="n"/>
      <c r="AD907" s="1076" t="n"/>
      <c r="AE907" s="1076" t="n"/>
    </row>
    <row r="908" ht="12.75" customHeight="1" s="789">
      <c r="A908" s="1076" t="n"/>
      <c r="B908" s="1076" t="n"/>
      <c r="C908" s="1076" t="n"/>
      <c r="D908" s="1076" t="n"/>
      <c r="E908" s="1076" t="n"/>
      <c r="F908" s="1076" t="n"/>
      <c r="G908" s="1076" t="n"/>
      <c r="H908" s="1076" t="n"/>
      <c r="I908" s="1076" t="n"/>
      <c r="J908" s="1076" t="n"/>
      <c r="K908" s="1076" t="n"/>
      <c r="L908" s="1076" t="n"/>
      <c r="M908" s="1076" t="n"/>
      <c r="N908" s="1076" t="n"/>
      <c r="O908" s="1076" t="n"/>
      <c r="P908" s="1076" t="n"/>
      <c r="Q908" s="1076" t="n"/>
      <c r="R908" s="1076" t="n"/>
      <c r="S908" s="1076" t="n"/>
      <c r="T908" s="1076" t="n"/>
      <c r="U908" s="1076" t="n"/>
      <c r="V908" s="1076" t="n"/>
      <c r="W908" s="1076" t="n"/>
      <c r="X908" s="1076" t="n"/>
      <c r="Y908" s="1076" t="n"/>
      <c r="Z908" s="1076" t="n"/>
      <c r="AA908" s="1076" t="n"/>
      <c r="AB908" s="1076" t="n"/>
      <c r="AC908" s="1076" t="n"/>
      <c r="AD908" s="1076" t="n"/>
      <c r="AE908" s="1076" t="n"/>
    </row>
    <row r="909" ht="12.75" customHeight="1" s="789">
      <c r="A909" s="1076" t="n"/>
      <c r="B909" s="1076" t="n"/>
      <c r="C909" s="1076" t="n"/>
      <c r="D909" s="1076" t="n"/>
      <c r="E909" s="1076" t="n"/>
      <c r="F909" s="1076" t="n"/>
      <c r="G909" s="1076" t="n"/>
      <c r="H909" s="1076" t="n"/>
      <c r="I909" s="1076" t="n"/>
      <c r="J909" s="1076" t="n"/>
      <c r="K909" s="1076" t="n"/>
      <c r="L909" s="1076" t="n"/>
      <c r="M909" s="1076" t="n"/>
      <c r="N909" s="1076" t="n"/>
      <c r="O909" s="1076" t="n"/>
      <c r="P909" s="1076" t="n"/>
      <c r="Q909" s="1076" t="n"/>
      <c r="R909" s="1076" t="n"/>
      <c r="S909" s="1076" t="n"/>
      <c r="T909" s="1076" t="n"/>
      <c r="U909" s="1076" t="n"/>
      <c r="V909" s="1076" t="n"/>
      <c r="W909" s="1076" t="n"/>
      <c r="X909" s="1076" t="n"/>
      <c r="Y909" s="1076" t="n"/>
      <c r="Z909" s="1076" t="n"/>
      <c r="AA909" s="1076" t="n"/>
      <c r="AB909" s="1076" t="n"/>
      <c r="AC909" s="1076" t="n"/>
      <c r="AD909" s="1076" t="n"/>
      <c r="AE909" s="1076" t="n"/>
    </row>
    <row r="910" ht="12.75" customHeight="1" s="789">
      <c r="A910" s="1076" t="n"/>
      <c r="B910" s="1076" t="n"/>
      <c r="C910" s="1076" t="n"/>
      <c r="D910" s="1076" t="n"/>
      <c r="E910" s="1076" t="n"/>
      <c r="F910" s="1076" t="n"/>
      <c r="G910" s="1076" t="n"/>
      <c r="H910" s="1076" t="n"/>
      <c r="I910" s="1076" t="n"/>
      <c r="J910" s="1076" t="n"/>
      <c r="K910" s="1076" t="n"/>
      <c r="L910" s="1076" t="n"/>
      <c r="M910" s="1076" t="n"/>
      <c r="N910" s="1076" t="n"/>
      <c r="O910" s="1076" t="n"/>
      <c r="P910" s="1076" t="n"/>
      <c r="Q910" s="1076" t="n"/>
      <c r="R910" s="1076" t="n"/>
      <c r="S910" s="1076" t="n"/>
      <c r="T910" s="1076" t="n"/>
      <c r="U910" s="1076" t="n"/>
      <c r="V910" s="1076" t="n"/>
      <c r="W910" s="1076" t="n"/>
      <c r="X910" s="1076" t="n"/>
      <c r="Y910" s="1076" t="n"/>
      <c r="Z910" s="1076" t="n"/>
      <c r="AA910" s="1076" t="n"/>
      <c r="AB910" s="1076" t="n"/>
      <c r="AC910" s="1076" t="n"/>
      <c r="AD910" s="1076" t="n"/>
      <c r="AE910" s="1076" t="n"/>
    </row>
    <row r="911" ht="12.75" customHeight="1" s="789">
      <c r="A911" s="1076" t="n"/>
      <c r="B911" s="1076" t="n"/>
      <c r="C911" s="1076" t="n"/>
      <c r="D911" s="1076" t="n"/>
      <c r="E911" s="1076" t="n"/>
      <c r="F911" s="1076" t="n"/>
      <c r="G911" s="1076" t="n"/>
      <c r="H911" s="1076" t="n"/>
      <c r="I911" s="1076" t="n"/>
      <c r="J911" s="1076" t="n"/>
      <c r="K911" s="1076" t="n"/>
      <c r="L911" s="1076" t="n"/>
      <c r="M911" s="1076" t="n"/>
      <c r="N911" s="1076" t="n"/>
      <c r="O911" s="1076" t="n"/>
      <c r="P911" s="1076" t="n"/>
      <c r="Q911" s="1076" t="n"/>
      <c r="R911" s="1076" t="n"/>
      <c r="S911" s="1076" t="n"/>
      <c r="T911" s="1076" t="n"/>
      <c r="U911" s="1076" t="n"/>
      <c r="V911" s="1076" t="n"/>
      <c r="W911" s="1076" t="n"/>
      <c r="X911" s="1076" t="n"/>
      <c r="Y911" s="1076" t="n"/>
      <c r="Z911" s="1076" t="n"/>
      <c r="AA911" s="1076" t="n"/>
      <c r="AB911" s="1076" t="n"/>
      <c r="AC911" s="1076" t="n"/>
      <c r="AD911" s="1076" t="n"/>
      <c r="AE911" s="1076" t="n"/>
    </row>
    <row r="912" ht="12.75" customHeight="1" s="789">
      <c r="A912" s="1076" t="n"/>
      <c r="B912" s="1076" t="n"/>
      <c r="C912" s="1076" t="n"/>
      <c r="D912" s="1076" t="n"/>
      <c r="E912" s="1076" t="n"/>
      <c r="F912" s="1076" t="n"/>
      <c r="G912" s="1076" t="n"/>
      <c r="H912" s="1076" t="n"/>
      <c r="I912" s="1076" t="n"/>
      <c r="J912" s="1076" t="n"/>
      <c r="K912" s="1076" t="n"/>
      <c r="L912" s="1076" t="n"/>
      <c r="M912" s="1076" t="n"/>
      <c r="N912" s="1076" t="n"/>
      <c r="O912" s="1076" t="n"/>
      <c r="P912" s="1076" t="n"/>
      <c r="Q912" s="1076" t="n"/>
      <c r="R912" s="1076" t="n"/>
      <c r="S912" s="1076" t="n"/>
      <c r="T912" s="1076" t="n"/>
      <c r="U912" s="1076" t="n"/>
      <c r="V912" s="1076" t="n"/>
      <c r="W912" s="1076" t="n"/>
      <c r="X912" s="1076" t="n"/>
      <c r="Y912" s="1076" t="n"/>
      <c r="Z912" s="1076" t="n"/>
      <c r="AA912" s="1076" t="n"/>
      <c r="AB912" s="1076" t="n"/>
      <c r="AC912" s="1076" t="n"/>
      <c r="AD912" s="1076" t="n"/>
      <c r="AE912" s="1076" t="n"/>
    </row>
    <row r="913" ht="12.75" customHeight="1" s="789">
      <c r="A913" s="1076" t="n"/>
      <c r="B913" s="1076" t="n"/>
      <c r="C913" s="1076" t="n"/>
      <c r="D913" s="1076" t="n"/>
      <c r="E913" s="1076" t="n"/>
      <c r="F913" s="1076" t="n"/>
      <c r="G913" s="1076" t="n"/>
      <c r="H913" s="1076" t="n"/>
      <c r="I913" s="1076" t="n"/>
      <c r="J913" s="1076" t="n"/>
      <c r="K913" s="1076" t="n"/>
      <c r="L913" s="1076" t="n"/>
      <c r="M913" s="1076" t="n"/>
      <c r="N913" s="1076" t="n"/>
      <c r="O913" s="1076" t="n"/>
      <c r="P913" s="1076" t="n"/>
      <c r="Q913" s="1076" t="n"/>
      <c r="R913" s="1076" t="n"/>
      <c r="S913" s="1076" t="n"/>
      <c r="T913" s="1076" t="n"/>
      <c r="U913" s="1076" t="n"/>
      <c r="V913" s="1076" t="n"/>
      <c r="W913" s="1076" t="n"/>
      <c r="X913" s="1076" t="n"/>
      <c r="Y913" s="1076" t="n"/>
      <c r="Z913" s="1076" t="n"/>
      <c r="AA913" s="1076" t="n"/>
      <c r="AB913" s="1076" t="n"/>
      <c r="AC913" s="1076" t="n"/>
      <c r="AD913" s="1076" t="n"/>
      <c r="AE913" s="1076" t="n"/>
    </row>
    <row r="914" ht="12.75" customHeight="1" s="789">
      <c r="A914" s="1076" t="n"/>
      <c r="B914" s="1076" t="n"/>
      <c r="C914" s="1076" t="n"/>
      <c r="D914" s="1076" t="n"/>
      <c r="E914" s="1076" t="n"/>
      <c r="F914" s="1076" t="n"/>
      <c r="G914" s="1076" t="n"/>
      <c r="H914" s="1076" t="n"/>
      <c r="I914" s="1076" t="n"/>
      <c r="J914" s="1076" t="n"/>
      <c r="K914" s="1076" t="n"/>
      <c r="L914" s="1076" t="n"/>
      <c r="M914" s="1076" t="n"/>
      <c r="N914" s="1076" t="n"/>
      <c r="O914" s="1076" t="n"/>
      <c r="P914" s="1076" t="n"/>
      <c r="Q914" s="1076" t="n"/>
      <c r="R914" s="1076" t="n"/>
      <c r="S914" s="1076" t="n"/>
      <c r="T914" s="1076" t="n"/>
      <c r="U914" s="1076" t="n"/>
      <c r="V914" s="1076" t="n"/>
      <c r="W914" s="1076" t="n"/>
      <c r="X914" s="1076" t="n"/>
      <c r="Y914" s="1076" t="n"/>
      <c r="Z914" s="1076" t="n"/>
      <c r="AA914" s="1076" t="n"/>
      <c r="AB914" s="1076" t="n"/>
      <c r="AC914" s="1076" t="n"/>
      <c r="AD914" s="1076" t="n"/>
      <c r="AE914" s="1076" t="n"/>
    </row>
    <row r="915" ht="12.75" customHeight="1" s="789">
      <c r="A915" s="1076" t="n"/>
      <c r="B915" s="1076" t="n"/>
      <c r="C915" s="1076" t="n"/>
      <c r="D915" s="1076" t="n"/>
      <c r="E915" s="1076" t="n"/>
      <c r="F915" s="1076" t="n"/>
      <c r="G915" s="1076" t="n"/>
      <c r="H915" s="1076" t="n"/>
      <c r="I915" s="1076" t="n"/>
      <c r="J915" s="1076" t="n"/>
      <c r="K915" s="1076" t="n"/>
      <c r="L915" s="1076" t="n"/>
      <c r="M915" s="1076" t="n"/>
      <c r="N915" s="1076" t="n"/>
      <c r="O915" s="1076" t="n"/>
      <c r="P915" s="1076" t="n"/>
      <c r="Q915" s="1076" t="n"/>
      <c r="R915" s="1076" t="n"/>
      <c r="S915" s="1076" t="n"/>
      <c r="T915" s="1076" t="n"/>
      <c r="U915" s="1076" t="n"/>
      <c r="V915" s="1076" t="n"/>
      <c r="W915" s="1076" t="n"/>
      <c r="X915" s="1076" t="n"/>
      <c r="Y915" s="1076" t="n"/>
      <c r="Z915" s="1076" t="n"/>
      <c r="AA915" s="1076" t="n"/>
      <c r="AB915" s="1076" t="n"/>
      <c r="AC915" s="1076" t="n"/>
      <c r="AD915" s="1076" t="n"/>
      <c r="AE915" s="1076" t="n"/>
    </row>
    <row r="916" ht="12.75" customHeight="1" s="789">
      <c r="A916" s="1076" t="n"/>
      <c r="B916" s="1076" t="n"/>
      <c r="C916" s="1076" t="n"/>
      <c r="D916" s="1076" t="n"/>
      <c r="E916" s="1076" t="n"/>
      <c r="F916" s="1076" t="n"/>
      <c r="G916" s="1076" t="n"/>
      <c r="H916" s="1076" t="n"/>
      <c r="I916" s="1076" t="n"/>
      <c r="J916" s="1076" t="n"/>
      <c r="K916" s="1076" t="n"/>
      <c r="L916" s="1076" t="n"/>
      <c r="M916" s="1076" t="n"/>
      <c r="N916" s="1076" t="n"/>
      <c r="O916" s="1076" t="n"/>
      <c r="P916" s="1076" t="n"/>
      <c r="Q916" s="1076" t="n"/>
      <c r="R916" s="1076" t="n"/>
      <c r="S916" s="1076" t="n"/>
      <c r="T916" s="1076" t="n"/>
      <c r="U916" s="1076" t="n"/>
      <c r="V916" s="1076" t="n"/>
      <c r="W916" s="1076" t="n"/>
      <c r="X916" s="1076" t="n"/>
      <c r="Y916" s="1076" t="n"/>
      <c r="Z916" s="1076" t="n"/>
      <c r="AA916" s="1076" t="n"/>
      <c r="AB916" s="1076" t="n"/>
      <c r="AC916" s="1076" t="n"/>
      <c r="AD916" s="1076" t="n"/>
      <c r="AE916" s="1076" t="n"/>
    </row>
    <row r="917" ht="12.75" customHeight="1" s="789">
      <c r="A917" s="1076" t="n"/>
      <c r="B917" s="1076" t="n"/>
      <c r="C917" s="1076" t="n"/>
      <c r="D917" s="1076" t="n"/>
      <c r="E917" s="1076" t="n"/>
      <c r="F917" s="1076" t="n"/>
      <c r="G917" s="1076" t="n"/>
      <c r="H917" s="1076" t="n"/>
      <c r="I917" s="1076" t="n"/>
      <c r="J917" s="1076" t="n"/>
      <c r="K917" s="1076" t="n"/>
      <c r="L917" s="1076" t="n"/>
      <c r="M917" s="1076" t="n"/>
      <c r="N917" s="1076" t="n"/>
      <c r="O917" s="1076" t="n"/>
      <c r="P917" s="1076" t="n"/>
      <c r="Q917" s="1076" t="n"/>
      <c r="R917" s="1076" t="n"/>
      <c r="S917" s="1076" t="n"/>
      <c r="T917" s="1076" t="n"/>
      <c r="U917" s="1076" t="n"/>
      <c r="V917" s="1076" t="n"/>
      <c r="W917" s="1076" t="n"/>
      <c r="X917" s="1076" t="n"/>
      <c r="Y917" s="1076" t="n"/>
      <c r="Z917" s="1076" t="n"/>
      <c r="AA917" s="1076" t="n"/>
      <c r="AB917" s="1076" t="n"/>
      <c r="AC917" s="1076" t="n"/>
      <c r="AD917" s="1076" t="n"/>
      <c r="AE917" s="1076" t="n"/>
    </row>
    <row r="918" ht="12.75" customHeight="1" s="789">
      <c r="A918" s="1076" t="n"/>
      <c r="B918" s="1076" t="n"/>
      <c r="C918" s="1076" t="n"/>
      <c r="D918" s="1076" t="n"/>
      <c r="E918" s="1076" t="n"/>
      <c r="F918" s="1076" t="n"/>
      <c r="G918" s="1076" t="n"/>
      <c r="H918" s="1076" t="n"/>
      <c r="I918" s="1076" t="n"/>
      <c r="J918" s="1076" t="n"/>
      <c r="K918" s="1076" t="n"/>
      <c r="L918" s="1076" t="n"/>
      <c r="M918" s="1076" t="n"/>
      <c r="N918" s="1076" t="n"/>
      <c r="O918" s="1076" t="n"/>
      <c r="P918" s="1076" t="n"/>
      <c r="Q918" s="1076" t="n"/>
      <c r="R918" s="1076" t="n"/>
      <c r="S918" s="1076" t="n"/>
      <c r="T918" s="1076" t="n"/>
      <c r="U918" s="1076" t="n"/>
      <c r="V918" s="1076" t="n"/>
      <c r="W918" s="1076" t="n"/>
      <c r="X918" s="1076" t="n"/>
      <c r="Y918" s="1076" t="n"/>
      <c r="Z918" s="1076" t="n"/>
      <c r="AA918" s="1076" t="n"/>
      <c r="AB918" s="1076" t="n"/>
      <c r="AC918" s="1076" t="n"/>
      <c r="AD918" s="1076" t="n"/>
      <c r="AE918" s="1076" t="n"/>
    </row>
    <row r="919" ht="12.75" customHeight="1" s="789">
      <c r="A919" s="1076" t="n"/>
      <c r="B919" s="1076" t="n"/>
      <c r="C919" s="1076" t="n"/>
      <c r="D919" s="1076" t="n"/>
      <c r="E919" s="1076" t="n"/>
      <c r="F919" s="1076" t="n"/>
      <c r="G919" s="1076" t="n"/>
      <c r="H919" s="1076" t="n"/>
      <c r="I919" s="1076" t="n"/>
      <c r="J919" s="1076" t="n"/>
      <c r="K919" s="1076" t="n"/>
      <c r="L919" s="1076" t="n"/>
      <c r="M919" s="1076" t="n"/>
      <c r="N919" s="1076" t="n"/>
      <c r="O919" s="1076" t="n"/>
      <c r="P919" s="1076" t="n"/>
      <c r="Q919" s="1076" t="n"/>
      <c r="R919" s="1076" t="n"/>
      <c r="S919" s="1076" t="n"/>
      <c r="T919" s="1076" t="n"/>
      <c r="U919" s="1076" t="n"/>
      <c r="V919" s="1076" t="n"/>
      <c r="W919" s="1076" t="n"/>
      <c r="X919" s="1076" t="n"/>
      <c r="Y919" s="1076" t="n"/>
      <c r="Z919" s="1076" t="n"/>
      <c r="AA919" s="1076" t="n"/>
      <c r="AB919" s="1076" t="n"/>
      <c r="AC919" s="1076" t="n"/>
      <c r="AD919" s="1076" t="n"/>
      <c r="AE919" s="1076" t="n"/>
    </row>
    <row r="920" ht="12.75" customHeight="1" s="789">
      <c r="A920" s="1076" t="n"/>
      <c r="B920" s="1076" t="n"/>
      <c r="C920" s="1076" t="n"/>
      <c r="D920" s="1076" t="n"/>
      <c r="E920" s="1076" t="n"/>
      <c r="F920" s="1076" t="n"/>
      <c r="G920" s="1076" t="n"/>
      <c r="H920" s="1076" t="n"/>
      <c r="I920" s="1076" t="n"/>
      <c r="J920" s="1076" t="n"/>
      <c r="K920" s="1076" t="n"/>
      <c r="L920" s="1076" t="n"/>
      <c r="M920" s="1076" t="n"/>
      <c r="N920" s="1076" t="n"/>
      <c r="O920" s="1076" t="n"/>
      <c r="P920" s="1076" t="n"/>
      <c r="Q920" s="1076" t="n"/>
      <c r="R920" s="1076" t="n"/>
      <c r="S920" s="1076" t="n"/>
      <c r="T920" s="1076" t="n"/>
      <c r="U920" s="1076" t="n"/>
      <c r="V920" s="1076" t="n"/>
      <c r="W920" s="1076" t="n"/>
      <c r="X920" s="1076" t="n"/>
      <c r="Y920" s="1076" t="n"/>
      <c r="Z920" s="1076" t="n"/>
      <c r="AA920" s="1076" t="n"/>
      <c r="AB920" s="1076" t="n"/>
      <c r="AC920" s="1076" t="n"/>
      <c r="AD920" s="1076" t="n"/>
      <c r="AE920" s="1076" t="n"/>
    </row>
    <row r="921" ht="12.75" customHeight="1" s="789">
      <c r="A921" s="1076" t="n"/>
      <c r="B921" s="1076" t="n"/>
      <c r="C921" s="1076" t="n"/>
      <c r="D921" s="1076" t="n"/>
      <c r="E921" s="1076" t="n"/>
      <c r="F921" s="1076" t="n"/>
      <c r="G921" s="1076" t="n"/>
      <c r="H921" s="1076" t="n"/>
      <c r="I921" s="1076" t="n"/>
      <c r="J921" s="1076" t="n"/>
      <c r="K921" s="1076" t="n"/>
      <c r="L921" s="1076" t="n"/>
      <c r="M921" s="1076" t="n"/>
      <c r="N921" s="1076" t="n"/>
      <c r="O921" s="1076" t="n"/>
      <c r="P921" s="1076" t="n"/>
      <c r="Q921" s="1076" t="n"/>
      <c r="R921" s="1076" t="n"/>
      <c r="S921" s="1076" t="n"/>
      <c r="T921" s="1076" t="n"/>
      <c r="U921" s="1076" t="n"/>
      <c r="V921" s="1076" t="n"/>
      <c r="W921" s="1076" t="n"/>
      <c r="X921" s="1076" t="n"/>
      <c r="Y921" s="1076" t="n"/>
      <c r="Z921" s="1076" t="n"/>
      <c r="AA921" s="1076" t="n"/>
      <c r="AB921" s="1076" t="n"/>
      <c r="AC921" s="1076" t="n"/>
      <c r="AD921" s="1076" t="n"/>
      <c r="AE921" s="1076" t="n"/>
    </row>
    <row r="922" ht="12.75" customHeight="1" s="789">
      <c r="A922" s="1076" t="n"/>
      <c r="B922" s="1076" t="n"/>
      <c r="C922" s="1076" t="n"/>
      <c r="D922" s="1076" t="n"/>
      <c r="E922" s="1076" t="n"/>
      <c r="F922" s="1076" t="n"/>
      <c r="G922" s="1076" t="n"/>
      <c r="H922" s="1076" t="n"/>
      <c r="I922" s="1076" t="n"/>
      <c r="J922" s="1076" t="n"/>
      <c r="K922" s="1076" t="n"/>
      <c r="L922" s="1076" t="n"/>
      <c r="M922" s="1076" t="n"/>
      <c r="N922" s="1076" t="n"/>
      <c r="O922" s="1076" t="n"/>
      <c r="P922" s="1076" t="n"/>
      <c r="Q922" s="1076" t="n"/>
      <c r="R922" s="1076" t="n"/>
      <c r="S922" s="1076" t="n"/>
      <c r="T922" s="1076" t="n"/>
      <c r="U922" s="1076" t="n"/>
      <c r="V922" s="1076" t="n"/>
      <c r="W922" s="1076" t="n"/>
      <c r="X922" s="1076" t="n"/>
      <c r="Y922" s="1076" t="n"/>
      <c r="Z922" s="1076" t="n"/>
      <c r="AA922" s="1076" t="n"/>
      <c r="AB922" s="1076" t="n"/>
      <c r="AC922" s="1076" t="n"/>
      <c r="AD922" s="1076" t="n"/>
      <c r="AE922" s="1076" t="n"/>
    </row>
    <row r="923" ht="12.75" customHeight="1" s="789">
      <c r="A923" s="1076" t="n"/>
      <c r="B923" s="1076" t="n"/>
      <c r="C923" s="1076" t="n"/>
      <c r="D923" s="1076" t="n"/>
      <c r="E923" s="1076" t="n"/>
      <c r="F923" s="1076" t="n"/>
      <c r="G923" s="1076" t="n"/>
      <c r="H923" s="1076" t="n"/>
      <c r="I923" s="1076" t="n"/>
      <c r="J923" s="1076" t="n"/>
      <c r="K923" s="1076" t="n"/>
      <c r="L923" s="1076" t="n"/>
      <c r="M923" s="1076" t="n"/>
      <c r="N923" s="1076" t="n"/>
      <c r="O923" s="1076" t="n"/>
      <c r="P923" s="1076" t="n"/>
      <c r="Q923" s="1076" t="n"/>
      <c r="R923" s="1076" t="n"/>
      <c r="S923" s="1076" t="n"/>
      <c r="T923" s="1076" t="n"/>
      <c r="U923" s="1076" t="n"/>
      <c r="V923" s="1076" t="n"/>
      <c r="W923" s="1076" t="n"/>
      <c r="X923" s="1076" t="n"/>
      <c r="Y923" s="1076" t="n"/>
      <c r="Z923" s="1076" t="n"/>
      <c r="AA923" s="1076" t="n"/>
      <c r="AB923" s="1076" t="n"/>
      <c r="AC923" s="1076" t="n"/>
      <c r="AD923" s="1076" t="n"/>
      <c r="AE923" s="1076" t="n"/>
    </row>
    <row r="924" ht="12.75" customHeight="1" s="789">
      <c r="A924" s="1076" t="n"/>
      <c r="B924" s="1076" t="n"/>
      <c r="C924" s="1076" t="n"/>
      <c r="D924" s="1076" t="n"/>
      <c r="E924" s="1076" t="n"/>
      <c r="F924" s="1076" t="n"/>
      <c r="G924" s="1076" t="n"/>
      <c r="H924" s="1076" t="n"/>
      <c r="I924" s="1076" t="n"/>
      <c r="J924" s="1076" t="n"/>
      <c r="K924" s="1076" t="n"/>
      <c r="L924" s="1076" t="n"/>
      <c r="M924" s="1076" t="n"/>
      <c r="N924" s="1076" t="n"/>
      <c r="O924" s="1076" t="n"/>
      <c r="P924" s="1076" t="n"/>
      <c r="Q924" s="1076" t="n"/>
      <c r="R924" s="1076" t="n"/>
      <c r="S924" s="1076" t="n"/>
      <c r="T924" s="1076" t="n"/>
      <c r="U924" s="1076" t="n"/>
      <c r="V924" s="1076" t="n"/>
      <c r="W924" s="1076" t="n"/>
      <c r="X924" s="1076" t="n"/>
      <c r="Y924" s="1076" t="n"/>
      <c r="Z924" s="1076" t="n"/>
      <c r="AA924" s="1076" t="n"/>
      <c r="AB924" s="1076" t="n"/>
      <c r="AC924" s="1076" t="n"/>
      <c r="AD924" s="1076" t="n"/>
      <c r="AE924" s="1076" t="n"/>
    </row>
    <row r="925" ht="12.75" customHeight="1" s="789">
      <c r="A925" s="1076" t="n"/>
      <c r="B925" s="1076" t="n"/>
      <c r="C925" s="1076" t="n"/>
      <c r="D925" s="1076" t="n"/>
      <c r="E925" s="1076" t="n"/>
      <c r="F925" s="1076" t="n"/>
      <c r="G925" s="1076" t="n"/>
      <c r="H925" s="1076" t="n"/>
      <c r="I925" s="1076" t="n"/>
      <c r="J925" s="1076" t="n"/>
      <c r="K925" s="1076" t="n"/>
      <c r="L925" s="1076" t="n"/>
      <c r="M925" s="1076" t="n"/>
      <c r="N925" s="1076" t="n"/>
      <c r="O925" s="1076" t="n"/>
      <c r="P925" s="1076" t="n"/>
      <c r="Q925" s="1076" t="n"/>
      <c r="R925" s="1076" t="n"/>
      <c r="S925" s="1076" t="n"/>
      <c r="T925" s="1076" t="n"/>
      <c r="U925" s="1076" t="n"/>
      <c r="V925" s="1076" t="n"/>
      <c r="W925" s="1076" t="n"/>
      <c r="X925" s="1076" t="n"/>
      <c r="Y925" s="1076" t="n"/>
      <c r="Z925" s="1076" t="n"/>
      <c r="AA925" s="1076" t="n"/>
      <c r="AB925" s="1076" t="n"/>
      <c r="AC925" s="1076" t="n"/>
      <c r="AD925" s="1076" t="n"/>
      <c r="AE925" s="1076" t="n"/>
    </row>
    <row r="926" ht="12.75" customHeight="1" s="789">
      <c r="A926" s="1076" t="n"/>
      <c r="B926" s="1076" t="n"/>
      <c r="C926" s="1076" t="n"/>
      <c r="D926" s="1076" t="n"/>
      <c r="E926" s="1076" t="n"/>
      <c r="F926" s="1076" t="n"/>
      <c r="G926" s="1076" t="n"/>
      <c r="H926" s="1076" t="n"/>
      <c r="I926" s="1076" t="n"/>
      <c r="J926" s="1076" t="n"/>
      <c r="K926" s="1076" t="n"/>
      <c r="L926" s="1076" t="n"/>
      <c r="M926" s="1076" t="n"/>
      <c r="N926" s="1076" t="n"/>
      <c r="O926" s="1076" t="n"/>
      <c r="P926" s="1076" t="n"/>
      <c r="Q926" s="1076" t="n"/>
      <c r="R926" s="1076" t="n"/>
      <c r="S926" s="1076" t="n"/>
      <c r="T926" s="1076" t="n"/>
      <c r="U926" s="1076" t="n"/>
      <c r="V926" s="1076" t="n"/>
      <c r="W926" s="1076" t="n"/>
      <c r="X926" s="1076" t="n"/>
      <c r="Y926" s="1076" t="n"/>
      <c r="Z926" s="1076" t="n"/>
      <c r="AA926" s="1076" t="n"/>
      <c r="AB926" s="1076" t="n"/>
      <c r="AC926" s="1076" t="n"/>
      <c r="AD926" s="1076" t="n"/>
      <c r="AE926" s="1076" t="n"/>
    </row>
    <row r="927" ht="12.75" customHeight="1" s="789">
      <c r="A927" s="1076" t="n"/>
      <c r="B927" s="1076" t="n"/>
      <c r="C927" s="1076" t="n"/>
      <c r="D927" s="1076" t="n"/>
      <c r="E927" s="1076" t="n"/>
      <c r="F927" s="1076" t="n"/>
      <c r="G927" s="1076" t="n"/>
      <c r="H927" s="1076" t="n"/>
      <c r="I927" s="1076" t="n"/>
      <c r="J927" s="1076" t="n"/>
      <c r="K927" s="1076" t="n"/>
      <c r="L927" s="1076" t="n"/>
      <c r="M927" s="1076" t="n"/>
      <c r="N927" s="1076" t="n"/>
      <c r="O927" s="1076" t="n"/>
      <c r="P927" s="1076" t="n"/>
      <c r="Q927" s="1076" t="n"/>
      <c r="R927" s="1076" t="n"/>
      <c r="S927" s="1076" t="n"/>
      <c r="T927" s="1076" t="n"/>
      <c r="U927" s="1076" t="n"/>
      <c r="V927" s="1076" t="n"/>
      <c r="W927" s="1076" t="n"/>
      <c r="X927" s="1076" t="n"/>
      <c r="Y927" s="1076" t="n"/>
      <c r="Z927" s="1076" t="n"/>
      <c r="AA927" s="1076" t="n"/>
      <c r="AB927" s="1076" t="n"/>
      <c r="AC927" s="1076" t="n"/>
      <c r="AD927" s="1076" t="n"/>
      <c r="AE927" s="1076" t="n"/>
    </row>
    <row r="928" ht="12.75" customHeight="1" s="789">
      <c r="A928" s="1076" t="n"/>
      <c r="B928" s="1076" t="n"/>
      <c r="C928" s="1076" t="n"/>
      <c r="D928" s="1076" t="n"/>
      <c r="E928" s="1076" t="n"/>
      <c r="F928" s="1076" t="n"/>
      <c r="G928" s="1076" t="n"/>
      <c r="H928" s="1076" t="n"/>
      <c r="I928" s="1076" t="n"/>
      <c r="J928" s="1076" t="n"/>
      <c r="K928" s="1076" t="n"/>
      <c r="L928" s="1076" t="n"/>
      <c r="M928" s="1076" t="n"/>
      <c r="N928" s="1076" t="n"/>
      <c r="O928" s="1076" t="n"/>
      <c r="P928" s="1076" t="n"/>
      <c r="Q928" s="1076" t="n"/>
      <c r="R928" s="1076" t="n"/>
      <c r="S928" s="1076" t="n"/>
      <c r="T928" s="1076" t="n"/>
      <c r="U928" s="1076" t="n"/>
      <c r="V928" s="1076" t="n"/>
      <c r="W928" s="1076" t="n"/>
      <c r="X928" s="1076" t="n"/>
      <c r="Y928" s="1076" t="n"/>
      <c r="Z928" s="1076" t="n"/>
      <c r="AA928" s="1076" t="n"/>
      <c r="AB928" s="1076" t="n"/>
      <c r="AC928" s="1076" t="n"/>
      <c r="AD928" s="1076" t="n"/>
      <c r="AE928" s="1076" t="n"/>
    </row>
    <row r="929" ht="12.75" customHeight="1" s="789">
      <c r="A929" s="1076" t="n"/>
      <c r="B929" s="1076" t="n"/>
      <c r="C929" s="1076" t="n"/>
      <c r="D929" s="1076" t="n"/>
      <c r="E929" s="1076" t="n"/>
      <c r="F929" s="1076" t="n"/>
      <c r="G929" s="1076" t="n"/>
      <c r="H929" s="1076" t="n"/>
      <c r="I929" s="1076" t="n"/>
      <c r="J929" s="1076" t="n"/>
      <c r="K929" s="1076" t="n"/>
      <c r="L929" s="1076" t="n"/>
      <c r="M929" s="1076" t="n"/>
      <c r="N929" s="1076" t="n"/>
      <c r="O929" s="1076" t="n"/>
      <c r="P929" s="1076" t="n"/>
      <c r="Q929" s="1076" t="n"/>
      <c r="R929" s="1076" t="n"/>
      <c r="S929" s="1076" t="n"/>
      <c r="T929" s="1076" t="n"/>
      <c r="U929" s="1076" t="n"/>
      <c r="V929" s="1076" t="n"/>
      <c r="W929" s="1076" t="n"/>
      <c r="X929" s="1076" t="n"/>
      <c r="Y929" s="1076" t="n"/>
      <c r="Z929" s="1076" t="n"/>
      <c r="AA929" s="1076" t="n"/>
      <c r="AB929" s="1076" t="n"/>
      <c r="AC929" s="1076" t="n"/>
      <c r="AD929" s="1076" t="n"/>
      <c r="AE929" s="1076" t="n"/>
    </row>
    <row r="930" ht="12.75" customHeight="1" s="789">
      <c r="A930" s="1076" t="n"/>
      <c r="B930" s="1076" t="n"/>
      <c r="C930" s="1076" t="n"/>
      <c r="D930" s="1076" t="n"/>
      <c r="E930" s="1076" t="n"/>
      <c r="F930" s="1076" t="n"/>
      <c r="G930" s="1076" t="n"/>
      <c r="H930" s="1076" t="n"/>
      <c r="I930" s="1076" t="n"/>
      <c r="J930" s="1076" t="n"/>
      <c r="K930" s="1076" t="n"/>
      <c r="L930" s="1076" t="n"/>
      <c r="M930" s="1076" t="n"/>
      <c r="N930" s="1076" t="n"/>
      <c r="O930" s="1076" t="n"/>
      <c r="P930" s="1076" t="n"/>
      <c r="Q930" s="1076" t="n"/>
      <c r="R930" s="1076" t="n"/>
      <c r="S930" s="1076" t="n"/>
      <c r="T930" s="1076" t="n"/>
      <c r="U930" s="1076" t="n"/>
      <c r="V930" s="1076" t="n"/>
      <c r="W930" s="1076" t="n"/>
      <c r="X930" s="1076" t="n"/>
      <c r="Y930" s="1076" t="n"/>
      <c r="Z930" s="1076" t="n"/>
      <c r="AA930" s="1076" t="n"/>
      <c r="AB930" s="1076" t="n"/>
      <c r="AC930" s="1076" t="n"/>
      <c r="AD930" s="1076" t="n"/>
      <c r="AE930" s="1076" t="n"/>
    </row>
    <row r="931" ht="12.75" customHeight="1" s="789">
      <c r="A931" s="1076" t="n"/>
      <c r="B931" s="1076" t="n"/>
      <c r="C931" s="1076" t="n"/>
      <c r="D931" s="1076" t="n"/>
      <c r="E931" s="1076" t="n"/>
      <c r="F931" s="1076" t="n"/>
      <c r="G931" s="1076" t="n"/>
      <c r="H931" s="1076" t="n"/>
      <c r="I931" s="1076" t="n"/>
      <c r="J931" s="1076" t="n"/>
      <c r="K931" s="1076" t="n"/>
      <c r="L931" s="1076" t="n"/>
      <c r="M931" s="1076" t="n"/>
      <c r="N931" s="1076" t="n"/>
      <c r="O931" s="1076" t="n"/>
      <c r="P931" s="1076" t="n"/>
      <c r="Q931" s="1076" t="n"/>
      <c r="R931" s="1076" t="n"/>
      <c r="S931" s="1076" t="n"/>
      <c r="T931" s="1076" t="n"/>
      <c r="U931" s="1076" t="n"/>
      <c r="V931" s="1076" t="n"/>
      <c r="W931" s="1076" t="n"/>
      <c r="X931" s="1076" t="n"/>
      <c r="Y931" s="1076" t="n"/>
      <c r="Z931" s="1076" t="n"/>
      <c r="AA931" s="1076" t="n"/>
      <c r="AB931" s="1076" t="n"/>
      <c r="AC931" s="1076" t="n"/>
      <c r="AD931" s="1076" t="n"/>
      <c r="AE931" s="1076" t="n"/>
    </row>
    <row r="932" ht="12.75" customHeight="1" s="789">
      <c r="A932" s="1076" t="n"/>
      <c r="B932" s="1076" t="n"/>
      <c r="C932" s="1076" t="n"/>
      <c r="D932" s="1076" t="n"/>
      <c r="E932" s="1076" t="n"/>
      <c r="F932" s="1076" t="n"/>
      <c r="G932" s="1076" t="n"/>
      <c r="H932" s="1076" t="n"/>
      <c r="I932" s="1076" t="n"/>
      <c r="J932" s="1076" t="n"/>
      <c r="K932" s="1076" t="n"/>
      <c r="L932" s="1076" t="n"/>
      <c r="M932" s="1076" t="n"/>
      <c r="N932" s="1076" t="n"/>
      <c r="O932" s="1076" t="n"/>
      <c r="P932" s="1076" t="n"/>
      <c r="Q932" s="1076" t="n"/>
      <c r="R932" s="1076" t="n"/>
      <c r="S932" s="1076" t="n"/>
      <c r="T932" s="1076" t="n"/>
      <c r="U932" s="1076" t="n"/>
      <c r="V932" s="1076" t="n"/>
      <c r="W932" s="1076" t="n"/>
      <c r="X932" s="1076" t="n"/>
      <c r="Y932" s="1076" t="n"/>
      <c r="Z932" s="1076" t="n"/>
      <c r="AA932" s="1076" t="n"/>
      <c r="AB932" s="1076" t="n"/>
      <c r="AC932" s="1076" t="n"/>
      <c r="AD932" s="1076" t="n"/>
      <c r="AE932" s="1076" t="n"/>
    </row>
    <row r="933" ht="12.75" customHeight="1" s="789">
      <c r="A933" s="1076" t="n"/>
      <c r="B933" s="1076" t="n"/>
      <c r="C933" s="1076" t="n"/>
      <c r="D933" s="1076" t="n"/>
      <c r="E933" s="1076" t="n"/>
      <c r="F933" s="1076" t="n"/>
      <c r="G933" s="1076" t="n"/>
      <c r="H933" s="1076" t="n"/>
      <c r="I933" s="1076" t="n"/>
      <c r="J933" s="1076" t="n"/>
      <c r="K933" s="1076" t="n"/>
      <c r="L933" s="1076" t="n"/>
      <c r="M933" s="1076" t="n"/>
      <c r="N933" s="1076" t="n"/>
      <c r="O933" s="1076" t="n"/>
      <c r="P933" s="1076" t="n"/>
      <c r="Q933" s="1076" t="n"/>
      <c r="R933" s="1076" t="n"/>
      <c r="S933" s="1076" t="n"/>
      <c r="T933" s="1076" t="n"/>
      <c r="U933" s="1076" t="n"/>
      <c r="V933" s="1076" t="n"/>
      <c r="W933" s="1076" t="n"/>
      <c r="X933" s="1076" t="n"/>
      <c r="Y933" s="1076" t="n"/>
      <c r="Z933" s="1076" t="n"/>
      <c r="AA933" s="1076" t="n"/>
      <c r="AB933" s="1076" t="n"/>
      <c r="AC933" s="1076" t="n"/>
      <c r="AD933" s="1076" t="n"/>
      <c r="AE933" s="1076" t="n"/>
    </row>
    <row r="934" ht="12.75" customHeight="1" s="789">
      <c r="A934" s="1076" t="n"/>
      <c r="B934" s="1076" t="n"/>
      <c r="C934" s="1076" t="n"/>
      <c r="D934" s="1076" t="n"/>
      <c r="E934" s="1076" t="n"/>
      <c r="F934" s="1076" t="n"/>
      <c r="G934" s="1076" t="n"/>
      <c r="H934" s="1076" t="n"/>
      <c r="I934" s="1076" t="n"/>
      <c r="J934" s="1076" t="n"/>
      <c r="K934" s="1076" t="n"/>
      <c r="L934" s="1076" t="n"/>
      <c r="M934" s="1076" t="n"/>
      <c r="N934" s="1076" t="n"/>
      <c r="O934" s="1076" t="n"/>
      <c r="P934" s="1076" t="n"/>
      <c r="Q934" s="1076" t="n"/>
      <c r="R934" s="1076" t="n"/>
      <c r="S934" s="1076" t="n"/>
      <c r="T934" s="1076" t="n"/>
      <c r="U934" s="1076" t="n"/>
      <c r="V934" s="1076" t="n"/>
      <c r="W934" s="1076" t="n"/>
      <c r="X934" s="1076" t="n"/>
      <c r="Y934" s="1076" t="n"/>
      <c r="Z934" s="1076" t="n"/>
      <c r="AA934" s="1076" t="n"/>
      <c r="AB934" s="1076" t="n"/>
      <c r="AC934" s="1076" t="n"/>
      <c r="AD934" s="1076" t="n"/>
      <c r="AE934" s="1076" t="n"/>
    </row>
    <row r="935" ht="12.75" customHeight="1" s="789">
      <c r="A935" s="1076" t="n"/>
      <c r="B935" s="1076" t="n"/>
      <c r="C935" s="1076" t="n"/>
      <c r="D935" s="1076" t="n"/>
      <c r="E935" s="1076" t="n"/>
      <c r="F935" s="1076" t="n"/>
      <c r="G935" s="1076" t="n"/>
      <c r="H935" s="1076" t="n"/>
      <c r="I935" s="1076" t="n"/>
      <c r="J935" s="1076" t="n"/>
      <c r="K935" s="1076" t="n"/>
      <c r="L935" s="1076" t="n"/>
      <c r="M935" s="1076" t="n"/>
      <c r="N935" s="1076" t="n"/>
      <c r="O935" s="1076" t="n"/>
      <c r="P935" s="1076" t="n"/>
      <c r="Q935" s="1076" t="n"/>
      <c r="R935" s="1076" t="n"/>
      <c r="S935" s="1076" t="n"/>
      <c r="T935" s="1076" t="n"/>
      <c r="U935" s="1076" t="n"/>
      <c r="V935" s="1076" t="n"/>
      <c r="W935" s="1076" t="n"/>
      <c r="X935" s="1076" t="n"/>
      <c r="Y935" s="1076" t="n"/>
      <c r="Z935" s="1076" t="n"/>
      <c r="AA935" s="1076" t="n"/>
      <c r="AB935" s="1076" t="n"/>
      <c r="AC935" s="1076" t="n"/>
      <c r="AD935" s="1076" t="n"/>
      <c r="AE935" s="1076" t="n"/>
    </row>
    <row r="936" ht="12.75" customHeight="1" s="789">
      <c r="A936" s="1076" t="n"/>
      <c r="B936" s="1076" t="n"/>
      <c r="C936" s="1076" t="n"/>
      <c r="D936" s="1076" t="n"/>
      <c r="E936" s="1076" t="n"/>
      <c r="F936" s="1076" t="n"/>
      <c r="G936" s="1076" t="n"/>
      <c r="H936" s="1076" t="n"/>
      <c r="I936" s="1076" t="n"/>
      <c r="J936" s="1076" t="n"/>
      <c r="K936" s="1076" t="n"/>
      <c r="L936" s="1076" t="n"/>
      <c r="M936" s="1076" t="n"/>
      <c r="N936" s="1076" t="n"/>
      <c r="O936" s="1076" t="n"/>
      <c r="P936" s="1076" t="n"/>
      <c r="Q936" s="1076" t="n"/>
      <c r="R936" s="1076" t="n"/>
      <c r="S936" s="1076" t="n"/>
      <c r="T936" s="1076" t="n"/>
      <c r="U936" s="1076" t="n"/>
      <c r="V936" s="1076" t="n"/>
      <c r="W936" s="1076" t="n"/>
      <c r="X936" s="1076" t="n"/>
      <c r="Y936" s="1076" t="n"/>
      <c r="Z936" s="1076" t="n"/>
      <c r="AA936" s="1076" t="n"/>
      <c r="AB936" s="1076" t="n"/>
      <c r="AC936" s="1076" t="n"/>
      <c r="AD936" s="1076" t="n"/>
      <c r="AE936" s="1076" t="n"/>
    </row>
    <row r="937" ht="12.75" customHeight="1" s="789">
      <c r="A937" s="1076" t="n"/>
      <c r="B937" s="1076" t="n"/>
      <c r="C937" s="1076" t="n"/>
      <c r="D937" s="1076" t="n"/>
      <c r="E937" s="1076" t="n"/>
      <c r="F937" s="1076" t="n"/>
      <c r="G937" s="1076" t="n"/>
      <c r="H937" s="1076" t="n"/>
      <c r="I937" s="1076" t="n"/>
      <c r="J937" s="1076" t="n"/>
      <c r="K937" s="1076" t="n"/>
      <c r="L937" s="1076" t="n"/>
      <c r="M937" s="1076" t="n"/>
      <c r="N937" s="1076" t="n"/>
      <c r="O937" s="1076" t="n"/>
      <c r="P937" s="1076" t="n"/>
      <c r="Q937" s="1076" t="n"/>
      <c r="R937" s="1076" t="n"/>
      <c r="S937" s="1076" t="n"/>
      <c r="T937" s="1076" t="n"/>
      <c r="U937" s="1076" t="n"/>
      <c r="V937" s="1076" t="n"/>
      <c r="W937" s="1076" t="n"/>
      <c r="X937" s="1076" t="n"/>
      <c r="Y937" s="1076" t="n"/>
      <c r="Z937" s="1076" t="n"/>
      <c r="AA937" s="1076" t="n"/>
      <c r="AB937" s="1076" t="n"/>
      <c r="AC937" s="1076" t="n"/>
      <c r="AD937" s="1076" t="n"/>
      <c r="AE937" s="1076" t="n"/>
    </row>
    <row r="938" ht="12.75" customHeight="1" s="789">
      <c r="A938" s="1076" t="n"/>
      <c r="B938" s="1076" t="n"/>
      <c r="C938" s="1076" t="n"/>
      <c r="D938" s="1076" t="n"/>
      <c r="E938" s="1076" t="n"/>
      <c r="F938" s="1076" t="n"/>
      <c r="G938" s="1076" t="n"/>
      <c r="H938" s="1076" t="n"/>
      <c r="I938" s="1076" t="n"/>
      <c r="J938" s="1076" t="n"/>
      <c r="K938" s="1076" t="n"/>
      <c r="L938" s="1076" t="n"/>
      <c r="M938" s="1076" t="n"/>
      <c r="N938" s="1076" t="n"/>
      <c r="O938" s="1076" t="n"/>
      <c r="P938" s="1076" t="n"/>
      <c r="Q938" s="1076" t="n"/>
      <c r="R938" s="1076" t="n"/>
      <c r="S938" s="1076" t="n"/>
      <c r="T938" s="1076" t="n"/>
      <c r="U938" s="1076" t="n"/>
      <c r="V938" s="1076" t="n"/>
      <c r="W938" s="1076" t="n"/>
      <c r="X938" s="1076" t="n"/>
      <c r="Y938" s="1076" t="n"/>
      <c r="Z938" s="1076" t="n"/>
      <c r="AA938" s="1076" t="n"/>
      <c r="AB938" s="1076" t="n"/>
      <c r="AC938" s="1076" t="n"/>
      <c r="AD938" s="1076" t="n"/>
      <c r="AE938" s="1076" t="n"/>
    </row>
    <row r="939" ht="12.75" customHeight="1" s="789">
      <c r="A939" s="1076" t="n"/>
      <c r="B939" s="1076" t="n"/>
      <c r="C939" s="1076" t="n"/>
      <c r="D939" s="1076" t="n"/>
      <c r="E939" s="1076" t="n"/>
      <c r="F939" s="1076" t="n"/>
      <c r="G939" s="1076" t="n"/>
      <c r="H939" s="1076" t="n"/>
      <c r="I939" s="1076" t="n"/>
      <c r="J939" s="1076" t="n"/>
      <c r="K939" s="1076" t="n"/>
      <c r="L939" s="1076" t="n"/>
      <c r="M939" s="1076" t="n"/>
      <c r="N939" s="1076" t="n"/>
      <c r="O939" s="1076" t="n"/>
      <c r="P939" s="1076" t="n"/>
      <c r="Q939" s="1076" t="n"/>
      <c r="R939" s="1076" t="n"/>
      <c r="S939" s="1076" t="n"/>
      <c r="T939" s="1076" t="n"/>
      <c r="U939" s="1076" t="n"/>
      <c r="V939" s="1076" t="n"/>
      <c r="W939" s="1076" t="n"/>
      <c r="X939" s="1076" t="n"/>
      <c r="Y939" s="1076" t="n"/>
      <c r="Z939" s="1076" t="n"/>
      <c r="AA939" s="1076" t="n"/>
      <c r="AB939" s="1076" t="n"/>
      <c r="AC939" s="1076" t="n"/>
      <c r="AD939" s="1076" t="n"/>
      <c r="AE939" s="1076" t="n"/>
    </row>
    <row r="940" ht="12.75" customHeight="1" s="789">
      <c r="A940" s="1076" t="n"/>
      <c r="B940" s="1076" t="n"/>
      <c r="C940" s="1076" t="n"/>
      <c r="D940" s="1076" t="n"/>
      <c r="E940" s="1076" t="n"/>
      <c r="F940" s="1076" t="n"/>
      <c r="G940" s="1076" t="n"/>
      <c r="H940" s="1076" t="n"/>
      <c r="I940" s="1076" t="n"/>
      <c r="J940" s="1076" t="n"/>
      <c r="K940" s="1076" t="n"/>
      <c r="L940" s="1076" t="n"/>
      <c r="M940" s="1076" t="n"/>
      <c r="N940" s="1076" t="n"/>
      <c r="O940" s="1076" t="n"/>
      <c r="P940" s="1076" t="n"/>
      <c r="Q940" s="1076" t="n"/>
      <c r="R940" s="1076" t="n"/>
      <c r="S940" s="1076" t="n"/>
      <c r="T940" s="1076" t="n"/>
      <c r="U940" s="1076" t="n"/>
      <c r="V940" s="1076" t="n"/>
      <c r="W940" s="1076" t="n"/>
      <c r="X940" s="1076" t="n"/>
      <c r="Y940" s="1076" t="n"/>
      <c r="Z940" s="1076" t="n"/>
      <c r="AA940" s="1076" t="n"/>
      <c r="AB940" s="1076" t="n"/>
      <c r="AC940" s="1076" t="n"/>
      <c r="AD940" s="1076" t="n"/>
      <c r="AE940" s="1076" t="n"/>
    </row>
    <row r="941" ht="12.75" customHeight="1" s="789">
      <c r="A941" s="1076" t="n"/>
      <c r="B941" s="1076" t="n"/>
      <c r="C941" s="1076" t="n"/>
      <c r="D941" s="1076" t="n"/>
      <c r="E941" s="1076" t="n"/>
      <c r="F941" s="1076" t="n"/>
      <c r="G941" s="1076" t="n"/>
      <c r="H941" s="1076" t="n"/>
      <c r="I941" s="1076" t="n"/>
      <c r="J941" s="1076" t="n"/>
      <c r="K941" s="1076" t="n"/>
      <c r="L941" s="1076" t="n"/>
      <c r="M941" s="1076" t="n"/>
      <c r="N941" s="1076" t="n"/>
      <c r="O941" s="1076" t="n"/>
      <c r="P941" s="1076" t="n"/>
      <c r="Q941" s="1076" t="n"/>
      <c r="R941" s="1076" t="n"/>
      <c r="S941" s="1076" t="n"/>
      <c r="T941" s="1076" t="n"/>
      <c r="U941" s="1076" t="n"/>
      <c r="V941" s="1076" t="n"/>
      <c r="W941" s="1076" t="n"/>
      <c r="X941" s="1076" t="n"/>
      <c r="Y941" s="1076" t="n"/>
      <c r="Z941" s="1076" t="n"/>
      <c r="AA941" s="1076" t="n"/>
      <c r="AB941" s="1076" t="n"/>
      <c r="AC941" s="1076" t="n"/>
      <c r="AD941" s="1076" t="n"/>
      <c r="AE941" s="1076" t="n"/>
    </row>
    <row r="942" ht="12.75" customHeight="1" s="789">
      <c r="A942" s="1076" t="n"/>
      <c r="B942" s="1076" t="n"/>
      <c r="C942" s="1076" t="n"/>
      <c r="D942" s="1076" t="n"/>
      <c r="E942" s="1076" t="n"/>
      <c r="F942" s="1076" t="n"/>
      <c r="G942" s="1076" t="n"/>
      <c r="H942" s="1076" t="n"/>
      <c r="I942" s="1076" t="n"/>
      <c r="J942" s="1076" t="n"/>
      <c r="K942" s="1076" t="n"/>
      <c r="L942" s="1076" t="n"/>
      <c r="M942" s="1076" t="n"/>
      <c r="N942" s="1076" t="n"/>
      <c r="O942" s="1076" t="n"/>
      <c r="P942" s="1076" t="n"/>
      <c r="Q942" s="1076" t="n"/>
      <c r="R942" s="1076" t="n"/>
      <c r="S942" s="1076" t="n"/>
      <c r="T942" s="1076" t="n"/>
      <c r="U942" s="1076" t="n"/>
      <c r="V942" s="1076" t="n"/>
      <c r="W942" s="1076" t="n"/>
      <c r="X942" s="1076" t="n"/>
      <c r="Y942" s="1076" t="n"/>
      <c r="Z942" s="1076" t="n"/>
      <c r="AA942" s="1076" t="n"/>
      <c r="AB942" s="1076" t="n"/>
      <c r="AC942" s="1076" t="n"/>
      <c r="AD942" s="1076" t="n"/>
      <c r="AE942" s="1076" t="n"/>
    </row>
    <row r="943" ht="12.75" customHeight="1" s="789">
      <c r="A943" s="1076" t="n"/>
      <c r="B943" s="1076" t="n"/>
      <c r="C943" s="1076" t="n"/>
      <c r="D943" s="1076" t="n"/>
      <c r="E943" s="1076" t="n"/>
      <c r="F943" s="1076" t="n"/>
      <c r="G943" s="1076" t="n"/>
      <c r="H943" s="1076" t="n"/>
      <c r="I943" s="1076" t="n"/>
      <c r="J943" s="1076" t="n"/>
      <c r="K943" s="1076" t="n"/>
      <c r="L943" s="1076" t="n"/>
      <c r="M943" s="1076" t="n"/>
      <c r="N943" s="1076" t="n"/>
      <c r="O943" s="1076" t="n"/>
      <c r="P943" s="1076" t="n"/>
      <c r="Q943" s="1076" t="n"/>
      <c r="R943" s="1076" t="n"/>
      <c r="S943" s="1076" t="n"/>
      <c r="T943" s="1076" t="n"/>
      <c r="U943" s="1076" t="n"/>
      <c r="V943" s="1076" t="n"/>
      <c r="W943" s="1076" t="n"/>
      <c r="X943" s="1076" t="n"/>
      <c r="Y943" s="1076" t="n"/>
      <c r="Z943" s="1076" t="n"/>
      <c r="AA943" s="1076" t="n"/>
      <c r="AB943" s="1076" t="n"/>
      <c r="AC943" s="1076" t="n"/>
      <c r="AD943" s="1076" t="n"/>
      <c r="AE943" s="1076" t="n"/>
    </row>
    <row r="944" ht="12.75" customHeight="1" s="789">
      <c r="A944" s="1076" t="n"/>
      <c r="B944" s="1076" t="n"/>
      <c r="C944" s="1076" t="n"/>
      <c r="D944" s="1076" t="n"/>
      <c r="E944" s="1076" t="n"/>
      <c r="F944" s="1076" t="n"/>
      <c r="G944" s="1076" t="n"/>
      <c r="H944" s="1076" t="n"/>
      <c r="I944" s="1076" t="n"/>
      <c r="J944" s="1076" t="n"/>
      <c r="K944" s="1076" t="n"/>
      <c r="L944" s="1076" t="n"/>
      <c r="M944" s="1076" t="n"/>
      <c r="N944" s="1076" t="n"/>
      <c r="O944" s="1076" t="n"/>
      <c r="P944" s="1076" t="n"/>
      <c r="Q944" s="1076" t="n"/>
      <c r="R944" s="1076" t="n"/>
      <c r="S944" s="1076" t="n"/>
      <c r="T944" s="1076" t="n"/>
      <c r="U944" s="1076" t="n"/>
      <c r="V944" s="1076" t="n"/>
      <c r="W944" s="1076" t="n"/>
      <c r="X944" s="1076" t="n"/>
      <c r="Y944" s="1076" t="n"/>
      <c r="Z944" s="1076" t="n"/>
      <c r="AA944" s="1076" t="n"/>
      <c r="AB944" s="1076" t="n"/>
      <c r="AC944" s="1076" t="n"/>
      <c r="AD944" s="1076" t="n"/>
      <c r="AE944" s="1076" t="n"/>
    </row>
    <row r="945" ht="12.75" customHeight="1" s="789">
      <c r="A945" s="1076" t="n"/>
      <c r="B945" s="1076" t="n"/>
      <c r="C945" s="1076" t="n"/>
      <c r="D945" s="1076" t="n"/>
      <c r="E945" s="1076" t="n"/>
      <c r="F945" s="1076" t="n"/>
      <c r="G945" s="1076" t="n"/>
      <c r="H945" s="1076" t="n"/>
      <c r="I945" s="1076" t="n"/>
      <c r="J945" s="1076" t="n"/>
      <c r="K945" s="1076" t="n"/>
      <c r="L945" s="1076" t="n"/>
      <c r="M945" s="1076" t="n"/>
      <c r="N945" s="1076" t="n"/>
      <c r="O945" s="1076" t="n"/>
      <c r="P945" s="1076" t="n"/>
      <c r="Q945" s="1076" t="n"/>
      <c r="R945" s="1076" t="n"/>
      <c r="S945" s="1076" t="n"/>
      <c r="T945" s="1076" t="n"/>
      <c r="U945" s="1076" t="n"/>
      <c r="V945" s="1076" t="n"/>
      <c r="W945" s="1076" t="n"/>
      <c r="X945" s="1076" t="n"/>
      <c r="Y945" s="1076" t="n"/>
      <c r="Z945" s="1076" t="n"/>
      <c r="AA945" s="1076" t="n"/>
      <c r="AB945" s="1076" t="n"/>
      <c r="AC945" s="1076" t="n"/>
      <c r="AD945" s="1076" t="n"/>
      <c r="AE945" s="1076" t="n"/>
    </row>
    <row r="946" ht="12.75" customHeight="1" s="789">
      <c r="A946" s="1076" t="n"/>
      <c r="B946" s="1076" t="n"/>
      <c r="C946" s="1076" t="n"/>
      <c r="D946" s="1076" t="n"/>
      <c r="E946" s="1076" t="n"/>
      <c r="F946" s="1076" t="n"/>
      <c r="G946" s="1076" t="n"/>
      <c r="H946" s="1076" t="n"/>
      <c r="I946" s="1076" t="n"/>
      <c r="J946" s="1076" t="n"/>
      <c r="K946" s="1076" t="n"/>
      <c r="L946" s="1076" t="n"/>
      <c r="M946" s="1076" t="n"/>
      <c r="N946" s="1076" t="n"/>
      <c r="O946" s="1076" t="n"/>
      <c r="P946" s="1076" t="n"/>
      <c r="Q946" s="1076" t="n"/>
      <c r="R946" s="1076" t="n"/>
      <c r="S946" s="1076" t="n"/>
      <c r="T946" s="1076" t="n"/>
      <c r="U946" s="1076" t="n"/>
      <c r="V946" s="1076" t="n"/>
      <c r="W946" s="1076" t="n"/>
      <c r="X946" s="1076" t="n"/>
      <c r="Y946" s="1076" t="n"/>
      <c r="Z946" s="1076" t="n"/>
      <c r="AA946" s="1076" t="n"/>
      <c r="AB946" s="1076" t="n"/>
      <c r="AC946" s="1076" t="n"/>
      <c r="AD946" s="1076" t="n"/>
      <c r="AE946" s="1076" t="n"/>
    </row>
    <row r="947" ht="12.75" customHeight="1" s="789">
      <c r="A947" s="1076" t="n"/>
      <c r="B947" s="1076" t="n"/>
      <c r="C947" s="1076" t="n"/>
      <c r="D947" s="1076" t="n"/>
      <c r="E947" s="1076" t="n"/>
      <c r="F947" s="1076" t="n"/>
      <c r="G947" s="1076" t="n"/>
      <c r="H947" s="1076" t="n"/>
      <c r="I947" s="1076" t="n"/>
      <c r="J947" s="1076" t="n"/>
      <c r="K947" s="1076" t="n"/>
      <c r="L947" s="1076" t="n"/>
      <c r="M947" s="1076" t="n"/>
      <c r="N947" s="1076" t="n"/>
      <c r="O947" s="1076" t="n"/>
      <c r="P947" s="1076" t="n"/>
      <c r="Q947" s="1076" t="n"/>
      <c r="R947" s="1076" t="n"/>
      <c r="S947" s="1076" t="n"/>
      <c r="T947" s="1076" t="n"/>
      <c r="U947" s="1076" t="n"/>
      <c r="V947" s="1076" t="n"/>
      <c r="W947" s="1076" t="n"/>
      <c r="X947" s="1076" t="n"/>
      <c r="Y947" s="1076" t="n"/>
      <c r="Z947" s="1076" t="n"/>
      <c r="AA947" s="1076" t="n"/>
      <c r="AB947" s="1076" t="n"/>
      <c r="AC947" s="1076" t="n"/>
      <c r="AD947" s="1076" t="n"/>
      <c r="AE947" s="1076" t="n"/>
    </row>
    <row r="948" ht="12.75" customHeight="1" s="789">
      <c r="A948" s="1076" t="n"/>
      <c r="B948" s="1076" t="n"/>
      <c r="C948" s="1076" t="n"/>
      <c r="D948" s="1076" t="n"/>
      <c r="E948" s="1076" t="n"/>
      <c r="F948" s="1076" t="n"/>
      <c r="G948" s="1076" t="n"/>
      <c r="H948" s="1076" t="n"/>
      <c r="I948" s="1076" t="n"/>
      <c r="J948" s="1076" t="n"/>
      <c r="K948" s="1076" t="n"/>
      <c r="L948" s="1076" t="n"/>
      <c r="M948" s="1076" t="n"/>
      <c r="N948" s="1076" t="n"/>
      <c r="O948" s="1076" t="n"/>
      <c r="P948" s="1076" t="n"/>
      <c r="Q948" s="1076" t="n"/>
      <c r="R948" s="1076" t="n"/>
      <c r="S948" s="1076" t="n"/>
      <c r="T948" s="1076" t="n"/>
      <c r="U948" s="1076" t="n"/>
      <c r="V948" s="1076" t="n"/>
      <c r="W948" s="1076" t="n"/>
      <c r="X948" s="1076" t="n"/>
      <c r="Y948" s="1076" t="n"/>
      <c r="Z948" s="1076" t="n"/>
      <c r="AA948" s="1076" t="n"/>
      <c r="AB948" s="1076" t="n"/>
      <c r="AC948" s="1076" t="n"/>
      <c r="AD948" s="1076" t="n"/>
      <c r="AE948" s="1076" t="n"/>
    </row>
    <row r="949" ht="12.75" customHeight="1" s="789">
      <c r="A949" s="1076" t="n"/>
      <c r="B949" s="1076" t="n"/>
      <c r="C949" s="1076" t="n"/>
      <c r="D949" s="1076" t="n"/>
      <c r="E949" s="1076" t="n"/>
      <c r="F949" s="1076" t="n"/>
      <c r="G949" s="1076" t="n"/>
      <c r="H949" s="1076" t="n"/>
      <c r="I949" s="1076" t="n"/>
      <c r="J949" s="1076" t="n"/>
      <c r="K949" s="1076" t="n"/>
      <c r="L949" s="1076" t="n"/>
      <c r="M949" s="1076" t="n"/>
      <c r="N949" s="1076" t="n"/>
      <c r="O949" s="1076" t="n"/>
      <c r="P949" s="1076" t="n"/>
      <c r="Q949" s="1076" t="n"/>
      <c r="R949" s="1076" t="n"/>
      <c r="S949" s="1076" t="n"/>
      <c r="T949" s="1076" t="n"/>
      <c r="U949" s="1076" t="n"/>
      <c r="V949" s="1076" t="n"/>
      <c r="W949" s="1076" t="n"/>
      <c r="X949" s="1076" t="n"/>
      <c r="Y949" s="1076" t="n"/>
      <c r="Z949" s="1076" t="n"/>
      <c r="AA949" s="1076" t="n"/>
      <c r="AB949" s="1076" t="n"/>
      <c r="AC949" s="1076" t="n"/>
      <c r="AD949" s="1076" t="n"/>
      <c r="AE949" s="1076" t="n"/>
    </row>
    <row r="950" ht="12.75" customHeight="1" s="789">
      <c r="A950" s="1076" t="n"/>
      <c r="B950" s="1076" t="n"/>
      <c r="C950" s="1076" t="n"/>
      <c r="D950" s="1076" t="n"/>
      <c r="E950" s="1076" t="n"/>
      <c r="F950" s="1076" t="n"/>
      <c r="G950" s="1076" t="n"/>
      <c r="H950" s="1076" t="n"/>
      <c r="I950" s="1076" t="n"/>
      <c r="J950" s="1076" t="n"/>
      <c r="K950" s="1076" t="n"/>
      <c r="L950" s="1076" t="n"/>
      <c r="M950" s="1076" t="n"/>
      <c r="N950" s="1076" t="n"/>
      <c r="O950" s="1076" t="n"/>
      <c r="P950" s="1076" t="n"/>
      <c r="Q950" s="1076" t="n"/>
      <c r="R950" s="1076" t="n"/>
      <c r="S950" s="1076" t="n"/>
      <c r="T950" s="1076" t="n"/>
      <c r="U950" s="1076" t="n"/>
      <c r="V950" s="1076" t="n"/>
      <c r="W950" s="1076" t="n"/>
      <c r="X950" s="1076" t="n"/>
      <c r="Y950" s="1076" t="n"/>
      <c r="Z950" s="1076" t="n"/>
      <c r="AA950" s="1076" t="n"/>
      <c r="AB950" s="1076" t="n"/>
      <c r="AC950" s="1076" t="n"/>
      <c r="AD950" s="1076" t="n"/>
      <c r="AE950" s="1076" t="n"/>
    </row>
    <row r="951" ht="12.75" customHeight="1" s="789">
      <c r="A951" s="1076" t="n"/>
      <c r="B951" s="1076" t="n"/>
      <c r="C951" s="1076" t="n"/>
      <c r="D951" s="1076" t="n"/>
      <c r="E951" s="1076" t="n"/>
      <c r="F951" s="1076" t="n"/>
      <c r="G951" s="1076" t="n"/>
      <c r="H951" s="1076" t="n"/>
      <c r="I951" s="1076" t="n"/>
      <c r="J951" s="1076" t="n"/>
      <c r="K951" s="1076" t="n"/>
      <c r="L951" s="1076" t="n"/>
      <c r="M951" s="1076" t="n"/>
      <c r="N951" s="1076" t="n"/>
      <c r="O951" s="1076" t="n"/>
      <c r="P951" s="1076" t="n"/>
      <c r="Q951" s="1076" t="n"/>
      <c r="R951" s="1076" t="n"/>
      <c r="S951" s="1076" t="n"/>
      <c r="T951" s="1076" t="n"/>
      <c r="U951" s="1076" t="n"/>
      <c r="V951" s="1076" t="n"/>
      <c r="W951" s="1076" t="n"/>
      <c r="X951" s="1076" t="n"/>
      <c r="Y951" s="1076" t="n"/>
      <c r="Z951" s="1076" t="n"/>
      <c r="AA951" s="1076" t="n"/>
      <c r="AB951" s="1076" t="n"/>
      <c r="AC951" s="1076" t="n"/>
      <c r="AD951" s="1076" t="n"/>
      <c r="AE951" s="1076" t="n"/>
    </row>
    <row r="952" ht="12.75" customHeight="1" s="789">
      <c r="A952" s="1076" t="n"/>
      <c r="B952" s="1076" t="n"/>
      <c r="C952" s="1076" t="n"/>
      <c r="D952" s="1076" t="n"/>
      <c r="E952" s="1076" t="n"/>
      <c r="F952" s="1076" t="n"/>
      <c r="G952" s="1076" t="n"/>
      <c r="H952" s="1076" t="n"/>
      <c r="I952" s="1076" t="n"/>
      <c r="J952" s="1076" t="n"/>
      <c r="K952" s="1076" t="n"/>
      <c r="L952" s="1076" t="n"/>
      <c r="M952" s="1076" t="n"/>
      <c r="N952" s="1076" t="n"/>
      <c r="O952" s="1076" t="n"/>
      <c r="P952" s="1076" t="n"/>
      <c r="Q952" s="1076" t="n"/>
      <c r="R952" s="1076" t="n"/>
      <c r="S952" s="1076" t="n"/>
      <c r="T952" s="1076" t="n"/>
      <c r="U952" s="1076" t="n"/>
      <c r="V952" s="1076" t="n"/>
      <c r="W952" s="1076" t="n"/>
      <c r="X952" s="1076" t="n"/>
      <c r="Y952" s="1076" t="n"/>
      <c r="Z952" s="1076" t="n"/>
      <c r="AA952" s="1076" t="n"/>
      <c r="AB952" s="1076" t="n"/>
      <c r="AC952" s="1076" t="n"/>
      <c r="AD952" s="1076" t="n"/>
      <c r="AE952" s="1076" t="n"/>
    </row>
    <row r="953" ht="12.75" customHeight="1" s="789">
      <c r="A953" s="1076" t="n"/>
      <c r="B953" s="1076" t="n"/>
      <c r="C953" s="1076" t="n"/>
      <c r="D953" s="1076" t="n"/>
      <c r="E953" s="1076" t="n"/>
      <c r="F953" s="1076" t="n"/>
      <c r="G953" s="1076" t="n"/>
      <c r="H953" s="1076" t="n"/>
      <c r="I953" s="1076" t="n"/>
      <c r="J953" s="1076" t="n"/>
      <c r="K953" s="1076" t="n"/>
      <c r="L953" s="1076" t="n"/>
      <c r="M953" s="1076" t="n"/>
      <c r="N953" s="1076" t="n"/>
      <c r="O953" s="1076" t="n"/>
      <c r="P953" s="1076" t="n"/>
      <c r="Q953" s="1076" t="n"/>
      <c r="R953" s="1076" t="n"/>
      <c r="S953" s="1076" t="n"/>
      <c r="T953" s="1076" t="n"/>
      <c r="U953" s="1076" t="n"/>
      <c r="V953" s="1076" t="n"/>
      <c r="W953" s="1076" t="n"/>
      <c r="X953" s="1076" t="n"/>
      <c r="Y953" s="1076" t="n"/>
      <c r="Z953" s="1076" t="n"/>
      <c r="AA953" s="1076" t="n"/>
      <c r="AB953" s="1076" t="n"/>
      <c r="AC953" s="1076" t="n"/>
      <c r="AD953" s="1076" t="n"/>
      <c r="AE953" s="1076" t="n"/>
    </row>
    <row r="954" ht="12.75" customHeight="1" s="789">
      <c r="A954" s="1076" t="n"/>
      <c r="B954" s="1076" t="n"/>
      <c r="C954" s="1076" t="n"/>
      <c r="D954" s="1076" t="n"/>
      <c r="E954" s="1076" t="n"/>
      <c r="F954" s="1076" t="n"/>
      <c r="G954" s="1076" t="n"/>
      <c r="H954" s="1076" t="n"/>
      <c r="I954" s="1076" t="n"/>
      <c r="J954" s="1076" t="n"/>
      <c r="K954" s="1076" t="n"/>
      <c r="L954" s="1076" t="n"/>
      <c r="M954" s="1076" t="n"/>
      <c r="N954" s="1076" t="n"/>
      <c r="O954" s="1076" t="n"/>
      <c r="P954" s="1076" t="n"/>
      <c r="Q954" s="1076" t="n"/>
      <c r="R954" s="1076" t="n"/>
      <c r="S954" s="1076" t="n"/>
      <c r="T954" s="1076" t="n"/>
      <c r="U954" s="1076" t="n"/>
      <c r="V954" s="1076" t="n"/>
      <c r="W954" s="1076" t="n"/>
      <c r="X954" s="1076" t="n"/>
      <c r="Y954" s="1076" t="n"/>
      <c r="Z954" s="1076" t="n"/>
      <c r="AA954" s="1076" t="n"/>
      <c r="AB954" s="1076" t="n"/>
      <c r="AC954" s="1076" t="n"/>
      <c r="AD954" s="1076" t="n"/>
      <c r="AE954" s="1076" t="n"/>
    </row>
    <row r="955" ht="12.75" customHeight="1" s="789">
      <c r="A955" s="1076" t="n"/>
      <c r="B955" s="1076" t="n"/>
      <c r="C955" s="1076" t="n"/>
      <c r="D955" s="1076" t="n"/>
      <c r="E955" s="1076" t="n"/>
      <c r="F955" s="1076" t="n"/>
      <c r="G955" s="1076" t="n"/>
      <c r="H955" s="1076" t="n"/>
      <c r="I955" s="1076" t="n"/>
      <c r="J955" s="1076" t="n"/>
      <c r="K955" s="1076" t="n"/>
      <c r="L955" s="1076" t="n"/>
      <c r="M955" s="1076" t="n"/>
      <c r="N955" s="1076" t="n"/>
      <c r="O955" s="1076" t="n"/>
      <c r="P955" s="1076" t="n"/>
      <c r="Q955" s="1076" t="n"/>
      <c r="R955" s="1076" t="n"/>
      <c r="S955" s="1076" t="n"/>
      <c r="T955" s="1076" t="n"/>
      <c r="U955" s="1076" t="n"/>
      <c r="V955" s="1076" t="n"/>
      <c r="W955" s="1076" t="n"/>
      <c r="X955" s="1076" t="n"/>
      <c r="Y955" s="1076" t="n"/>
      <c r="Z955" s="1076" t="n"/>
      <c r="AA955" s="1076" t="n"/>
      <c r="AB955" s="1076" t="n"/>
      <c r="AC955" s="1076" t="n"/>
      <c r="AD955" s="1076" t="n"/>
      <c r="AE955" s="1076" t="n"/>
    </row>
    <row r="956" ht="12.75" customHeight="1" s="789">
      <c r="A956" s="1076" t="n"/>
      <c r="B956" s="1076" t="n"/>
      <c r="C956" s="1076" t="n"/>
      <c r="D956" s="1076" t="n"/>
      <c r="E956" s="1076" t="n"/>
      <c r="F956" s="1076" t="n"/>
      <c r="G956" s="1076" t="n"/>
      <c r="H956" s="1076" t="n"/>
      <c r="I956" s="1076" t="n"/>
      <c r="J956" s="1076" t="n"/>
      <c r="K956" s="1076" t="n"/>
      <c r="L956" s="1076" t="n"/>
      <c r="M956" s="1076" t="n"/>
      <c r="N956" s="1076" t="n"/>
      <c r="O956" s="1076" t="n"/>
      <c r="P956" s="1076" t="n"/>
      <c r="Q956" s="1076" t="n"/>
      <c r="R956" s="1076" t="n"/>
      <c r="S956" s="1076" t="n"/>
      <c r="T956" s="1076" t="n"/>
      <c r="U956" s="1076" t="n"/>
      <c r="V956" s="1076" t="n"/>
      <c r="W956" s="1076" t="n"/>
      <c r="X956" s="1076" t="n"/>
      <c r="Y956" s="1076" t="n"/>
      <c r="Z956" s="1076" t="n"/>
      <c r="AA956" s="1076" t="n"/>
      <c r="AB956" s="1076" t="n"/>
      <c r="AC956" s="1076" t="n"/>
      <c r="AD956" s="1076" t="n"/>
      <c r="AE956" s="1076" t="n"/>
    </row>
    <row r="957" ht="12.75" customHeight="1" s="789">
      <c r="A957" s="1076" t="n"/>
      <c r="B957" s="1076" t="n"/>
      <c r="C957" s="1076" t="n"/>
      <c r="D957" s="1076" t="n"/>
      <c r="E957" s="1076" t="n"/>
      <c r="F957" s="1076" t="n"/>
      <c r="G957" s="1076" t="n"/>
      <c r="H957" s="1076" t="n"/>
      <c r="I957" s="1076" t="n"/>
      <c r="J957" s="1076" t="n"/>
      <c r="K957" s="1076" t="n"/>
      <c r="L957" s="1076" t="n"/>
      <c r="M957" s="1076" t="n"/>
      <c r="N957" s="1076" t="n"/>
      <c r="O957" s="1076" t="n"/>
      <c r="P957" s="1076" t="n"/>
      <c r="Q957" s="1076" t="n"/>
      <c r="R957" s="1076" t="n"/>
      <c r="S957" s="1076" t="n"/>
      <c r="T957" s="1076" t="n"/>
      <c r="U957" s="1076" t="n"/>
      <c r="V957" s="1076" t="n"/>
      <c r="W957" s="1076" t="n"/>
      <c r="X957" s="1076" t="n"/>
      <c r="Y957" s="1076" t="n"/>
      <c r="Z957" s="1076" t="n"/>
      <c r="AA957" s="1076" t="n"/>
      <c r="AB957" s="1076" t="n"/>
      <c r="AC957" s="1076" t="n"/>
      <c r="AD957" s="1076" t="n"/>
      <c r="AE957" s="1076" t="n"/>
    </row>
    <row r="958" ht="12.75" customHeight="1" s="789">
      <c r="A958" s="1076" t="n"/>
      <c r="B958" s="1076" t="n"/>
      <c r="C958" s="1076" t="n"/>
      <c r="D958" s="1076" t="n"/>
      <c r="E958" s="1076" t="n"/>
      <c r="F958" s="1076" t="n"/>
      <c r="G958" s="1076" t="n"/>
      <c r="H958" s="1076" t="n"/>
      <c r="I958" s="1076" t="n"/>
      <c r="J958" s="1076" t="n"/>
      <c r="K958" s="1076" t="n"/>
      <c r="L958" s="1076" t="n"/>
      <c r="M958" s="1076" t="n"/>
      <c r="N958" s="1076" t="n"/>
      <c r="O958" s="1076" t="n"/>
      <c r="P958" s="1076" t="n"/>
      <c r="Q958" s="1076" t="n"/>
      <c r="R958" s="1076" t="n"/>
      <c r="S958" s="1076" t="n"/>
      <c r="T958" s="1076" t="n"/>
      <c r="U958" s="1076" t="n"/>
      <c r="V958" s="1076" t="n"/>
      <c r="W958" s="1076" t="n"/>
      <c r="X958" s="1076" t="n"/>
      <c r="Y958" s="1076" t="n"/>
      <c r="Z958" s="1076" t="n"/>
      <c r="AA958" s="1076" t="n"/>
      <c r="AB958" s="1076" t="n"/>
      <c r="AC958" s="1076" t="n"/>
      <c r="AD958" s="1076" t="n"/>
      <c r="AE958" s="1076" t="n"/>
    </row>
    <row r="959" ht="12.75" customHeight="1" s="789">
      <c r="A959" s="1076" t="n"/>
      <c r="B959" s="1076" t="n"/>
      <c r="C959" s="1076" t="n"/>
      <c r="D959" s="1076" t="n"/>
      <c r="E959" s="1076" t="n"/>
      <c r="F959" s="1076" t="n"/>
      <c r="G959" s="1076" t="n"/>
      <c r="H959" s="1076" t="n"/>
      <c r="I959" s="1076" t="n"/>
      <c r="J959" s="1076" t="n"/>
      <c r="K959" s="1076" t="n"/>
      <c r="L959" s="1076" t="n"/>
      <c r="M959" s="1076" t="n"/>
      <c r="N959" s="1076" t="n"/>
      <c r="O959" s="1076" t="n"/>
      <c r="P959" s="1076" t="n"/>
      <c r="Q959" s="1076" t="n"/>
      <c r="R959" s="1076" t="n"/>
      <c r="S959" s="1076" t="n"/>
      <c r="T959" s="1076" t="n"/>
      <c r="U959" s="1076" t="n"/>
      <c r="V959" s="1076" t="n"/>
      <c r="W959" s="1076" t="n"/>
      <c r="X959" s="1076" t="n"/>
      <c r="Y959" s="1076" t="n"/>
      <c r="Z959" s="1076" t="n"/>
      <c r="AA959" s="1076" t="n"/>
      <c r="AB959" s="1076" t="n"/>
      <c r="AC959" s="1076" t="n"/>
      <c r="AD959" s="1076" t="n"/>
      <c r="AE959" s="1076" t="n"/>
    </row>
    <row r="960" ht="12.75" customHeight="1" s="789">
      <c r="A960" s="1076" t="n"/>
      <c r="B960" s="1076" t="n"/>
      <c r="C960" s="1076" t="n"/>
      <c r="D960" s="1076" t="n"/>
      <c r="E960" s="1076" t="n"/>
      <c r="F960" s="1076" t="n"/>
      <c r="G960" s="1076" t="n"/>
      <c r="H960" s="1076" t="n"/>
      <c r="I960" s="1076" t="n"/>
      <c r="J960" s="1076" t="n"/>
      <c r="K960" s="1076" t="n"/>
      <c r="L960" s="1076" t="n"/>
      <c r="M960" s="1076" t="n"/>
      <c r="N960" s="1076" t="n"/>
      <c r="O960" s="1076" t="n"/>
      <c r="P960" s="1076" t="n"/>
      <c r="Q960" s="1076" t="n"/>
      <c r="R960" s="1076" t="n"/>
      <c r="S960" s="1076" t="n"/>
      <c r="T960" s="1076" t="n"/>
      <c r="U960" s="1076" t="n"/>
      <c r="V960" s="1076" t="n"/>
      <c r="W960" s="1076" t="n"/>
      <c r="X960" s="1076" t="n"/>
      <c r="Y960" s="1076" t="n"/>
      <c r="Z960" s="1076" t="n"/>
      <c r="AA960" s="1076" t="n"/>
      <c r="AB960" s="1076" t="n"/>
      <c r="AC960" s="1076" t="n"/>
      <c r="AD960" s="1076" t="n"/>
      <c r="AE960" s="1076" t="n"/>
    </row>
    <row r="961" ht="12.75" customHeight="1" s="789">
      <c r="A961" s="1076" t="n"/>
      <c r="B961" s="1076" t="n"/>
      <c r="C961" s="1076" t="n"/>
      <c r="D961" s="1076" t="n"/>
      <c r="E961" s="1076" t="n"/>
      <c r="F961" s="1076" t="n"/>
      <c r="G961" s="1076" t="n"/>
      <c r="H961" s="1076" t="n"/>
      <c r="I961" s="1076" t="n"/>
      <c r="J961" s="1076" t="n"/>
      <c r="K961" s="1076" t="n"/>
      <c r="L961" s="1076" t="n"/>
      <c r="M961" s="1076" t="n"/>
      <c r="N961" s="1076" t="n"/>
      <c r="O961" s="1076" t="n"/>
      <c r="P961" s="1076" t="n"/>
      <c r="Q961" s="1076" t="n"/>
      <c r="R961" s="1076" t="n"/>
      <c r="S961" s="1076" t="n"/>
      <c r="T961" s="1076" t="n"/>
      <c r="U961" s="1076" t="n"/>
      <c r="V961" s="1076" t="n"/>
      <c r="W961" s="1076" t="n"/>
      <c r="X961" s="1076" t="n"/>
      <c r="Y961" s="1076" t="n"/>
      <c r="Z961" s="1076" t="n"/>
      <c r="AA961" s="1076" t="n"/>
      <c r="AB961" s="1076" t="n"/>
      <c r="AC961" s="1076" t="n"/>
      <c r="AD961" s="1076" t="n"/>
      <c r="AE961" s="1076" t="n"/>
    </row>
    <row r="962" ht="12.75" customHeight="1" s="789">
      <c r="A962" s="1076" t="n"/>
      <c r="B962" s="1076" t="n"/>
      <c r="C962" s="1076" t="n"/>
      <c r="D962" s="1076" t="n"/>
      <c r="E962" s="1076" t="n"/>
      <c r="F962" s="1076" t="n"/>
      <c r="G962" s="1076" t="n"/>
      <c r="H962" s="1076" t="n"/>
      <c r="I962" s="1076" t="n"/>
      <c r="J962" s="1076" t="n"/>
      <c r="K962" s="1076" t="n"/>
      <c r="L962" s="1076" t="n"/>
      <c r="M962" s="1076" t="n"/>
      <c r="N962" s="1076" t="n"/>
      <c r="O962" s="1076" t="n"/>
      <c r="P962" s="1076" t="n"/>
      <c r="Q962" s="1076" t="n"/>
      <c r="R962" s="1076" t="n"/>
      <c r="S962" s="1076" t="n"/>
      <c r="T962" s="1076" t="n"/>
      <c r="U962" s="1076" t="n"/>
      <c r="V962" s="1076" t="n"/>
      <c r="W962" s="1076" t="n"/>
      <c r="X962" s="1076" t="n"/>
      <c r="Y962" s="1076" t="n"/>
      <c r="Z962" s="1076" t="n"/>
      <c r="AA962" s="1076" t="n"/>
      <c r="AB962" s="1076" t="n"/>
      <c r="AC962" s="1076" t="n"/>
      <c r="AD962" s="1076" t="n"/>
      <c r="AE962" s="1076" t="n"/>
    </row>
    <row r="963" ht="12.75" customHeight="1" s="789">
      <c r="A963" s="1076" t="n"/>
      <c r="B963" s="1076" t="n"/>
      <c r="C963" s="1076" t="n"/>
      <c r="D963" s="1076" t="n"/>
      <c r="E963" s="1076" t="n"/>
      <c r="F963" s="1076" t="n"/>
      <c r="G963" s="1076" t="n"/>
      <c r="H963" s="1076" t="n"/>
      <c r="I963" s="1076" t="n"/>
      <c r="J963" s="1076" t="n"/>
      <c r="K963" s="1076" t="n"/>
      <c r="L963" s="1076" t="n"/>
      <c r="M963" s="1076" t="n"/>
      <c r="N963" s="1076" t="n"/>
      <c r="O963" s="1076" t="n"/>
      <c r="P963" s="1076" t="n"/>
      <c r="Q963" s="1076" t="n"/>
      <c r="R963" s="1076" t="n"/>
      <c r="S963" s="1076" t="n"/>
      <c r="T963" s="1076" t="n"/>
      <c r="U963" s="1076" t="n"/>
      <c r="V963" s="1076" t="n"/>
      <c r="W963" s="1076" t="n"/>
      <c r="X963" s="1076" t="n"/>
      <c r="Y963" s="1076" t="n"/>
      <c r="Z963" s="1076" t="n"/>
      <c r="AA963" s="1076" t="n"/>
      <c r="AB963" s="1076" t="n"/>
      <c r="AC963" s="1076" t="n"/>
      <c r="AD963" s="1076" t="n"/>
      <c r="AE963" s="1076" t="n"/>
    </row>
    <row r="964" ht="12.75" customHeight="1" s="789">
      <c r="A964" s="1076" t="n"/>
      <c r="B964" s="1076" t="n"/>
      <c r="C964" s="1076" t="n"/>
      <c r="D964" s="1076" t="n"/>
      <c r="E964" s="1076" t="n"/>
      <c r="F964" s="1076" t="n"/>
      <c r="G964" s="1076" t="n"/>
      <c r="H964" s="1076" t="n"/>
      <c r="I964" s="1076" t="n"/>
      <c r="J964" s="1076" t="n"/>
      <c r="K964" s="1076" t="n"/>
      <c r="L964" s="1076" t="n"/>
      <c r="M964" s="1076" t="n"/>
      <c r="N964" s="1076" t="n"/>
      <c r="O964" s="1076" t="n"/>
      <c r="P964" s="1076" t="n"/>
      <c r="Q964" s="1076" t="n"/>
      <c r="R964" s="1076" t="n"/>
      <c r="S964" s="1076" t="n"/>
      <c r="T964" s="1076" t="n"/>
      <c r="U964" s="1076" t="n"/>
      <c r="V964" s="1076" t="n"/>
      <c r="W964" s="1076" t="n"/>
      <c r="X964" s="1076" t="n"/>
      <c r="Y964" s="1076" t="n"/>
      <c r="Z964" s="1076" t="n"/>
      <c r="AA964" s="1076" t="n"/>
      <c r="AB964" s="1076" t="n"/>
      <c r="AC964" s="1076" t="n"/>
      <c r="AD964" s="1076" t="n"/>
      <c r="AE964" s="1076" t="n"/>
    </row>
    <row r="965" ht="12.75" customHeight="1" s="789">
      <c r="A965" s="1076" t="n"/>
      <c r="B965" s="1076" t="n"/>
      <c r="C965" s="1076" t="n"/>
      <c r="D965" s="1076" t="n"/>
      <c r="E965" s="1076" t="n"/>
      <c r="F965" s="1076" t="n"/>
      <c r="G965" s="1076" t="n"/>
      <c r="H965" s="1076" t="n"/>
      <c r="I965" s="1076" t="n"/>
      <c r="J965" s="1076" t="n"/>
      <c r="K965" s="1076" t="n"/>
      <c r="L965" s="1076" t="n"/>
      <c r="M965" s="1076" t="n"/>
      <c r="N965" s="1076" t="n"/>
      <c r="O965" s="1076" t="n"/>
      <c r="P965" s="1076" t="n"/>
      <c r="Q965" s="1076" t="n"/>
      <c r="R965" s="1076" t="n"/>
      <c r="S965" s="1076" t="n"/>
      <c r="T965" s="1076" t="n"/>
      <c r="U965" s="1076" t="n"/>
      <c r="V965" s="1076" t="n"/>
      <c r="W965" s="1076" t="n"/>
      <c r="X965" s="1076" t="n"/>
      <c r="Y965" s="1076" t="n"/>
      <c r="Z965" s="1076" t="n"/>
      <c r="AA965" s="1076" t="n"/>
      <c r="AB965" s="1076" t="n"/>
      <c r="AC965" s="1076" t="n"/>
      <c r="AD965" s="1076" t="n"/>
      <c r="AE965" s="1076" t="n"/>
    </row>
    <row r="966" ht="12.75" customHeight="1" s="789">
      <c r="A966" s="1076" t="n"/>
      <c r="B966" s="1076" t="n"/>
      <c r="C966" s="1076" t="n"/>
      <c r="D966" s="1076" t="n"/>
      <c r="E966" s="1076" t="n"/>
      <c r="F966" s="1076" t="n"/>
      <c r="G966" s="1076" t="n"/>
      <c r="H966" s="1076" t="n"/>
      <c r="I966" s="1076" t="n"/>
      <c r="J966" s="1076" t="n"/>
      <c r="K966" s="1076" t="n"/>
      <c r="L966" s="1076" t="n"/>
      <c r="M966" s="1076" t="n"/>
      <c r="N966" s="1076" t="n"/>
      <c r="O966" s="1076" t="n"/>
      <c r="P966" s="1076" t="n"/>
      <c r="Q966" s="1076" t="n"/>
      <c r="R966" s="1076" t="n"/>
      <c r="S966" s="1076" t="n"/>
      <c r="T966" s="1076" t="n"/>
      <c r="U966" s="1076" t="n"/>
      <c r="V966" s="1076" t="n"/>
      <c r="W966" s="1076" t="n"/>
      <c r="X966" s="1076" t="n"/>
      <c r="Y966" s="1076" t="n"/>
      <c r="Z966" s="1076" t="n"/>
      <c r="AA966" s="1076" t="n"/>
      <c r="AB966" s="1076" t="n"/>
      <c r="AC966" s="1076" t="n"/>
      <c r="AD966" s="1076" t="n"/>
      <c r="AE966" s="1076" t="n"/>
    </row>
    <row r="967" ht="12.75" customHeight="1" s="789">
      <c r="A967" s="1076" t="n"/>
      <c r="B967" s="1076" t="n"/>
      <c r="C967" s="1076" t="n"/>
      <c r="D967" s="1076" t="n"/>
      <c r="E967" s="1076" t="n"/>
      <c r="F967" s="1076" t="n"/>
      <c r="G967" s="1076" t="n"/>
      <c r="H967" s="1076" t="n"/>
      <c r="I967" s="1076" t="n"/>
      <c r="J967" s="1076" t="n"/>
      <c r="K967" s="1076" t="n"/>
      <c r="L967" s="1076" t="n"/>
      <c r="M967" s="1076" t="n"/>
      <c r="N967" s="1076" t="n"/>
      <c r="O967" s="1076" t="n"/>
      <c r="P967" s="1076" t="n"/>
      <c r="Q967" s="1076" t="n"/>
      <c r="R967" s="1076" t="n"/>
      <c r="S967" s="1076" t="n"/>
      <c r="T967" s="1076" t="n"/>
      <c r="U967" s="1076" t="n"/>
      <c r="V967" s="1076" t="n"/>
      <c r="W967" s="1076" t="n"/>
      <c r="X967" s="1076" t="n"/>
      <c r="Y967" s="1076" t="n"/>
      <c r="Z967" s="1076" t="n"/>
      <c r="AA967" s="1076" t="n"/>
      <c r="AB967" s="1076" t="n"/>
      <c r="AC967" s="1076" t="n"/>
      <c r="AD967" s="1076" t="n"/>
      <c r="AE967" s="1076" t="n"/>
    </row>
    <row r="968" ht="12.75" customHeight="1" s="789">
      <c r="A968" s="1076" t="n"/>
      <c r="B968" s="1076" t="n"/>
      <c r="C968" s="1076" t="n"/>
      <c r="D968" s="1076" t="n"/>
      <c r="E968" s="1076" t="n"/>
      <c r="F968" s="1076" t="n"/>
      <c r="G968" s="1076" t="n"/>
      <c r="H968" s="1076" t="n"/>
      <c r="I968" s="1076" t="n"/>
      <c r="J968" s="1076" t="n"/>
      <c r="K968" s="1076" t="n"/>
      <c r="L968" s="1076" t="n"/>
      <c r="M968" s="1076" t="n"/>
      <c r="N968" s="1076" t="n"/>
      <c r="O968" s="1076" t="n"/>
      <c r="P968" s="1076" t="n"/>
      <c r="Q968" s="1076" t="n"/>
      <c r="R968" s="1076" t="n"/>
      <c r="S968" s="1076" t="n"/>
      <c r="T968" s="1076" t="n"/>
      <c r="U968" s="1076" t="n"/>
      <c r="V968" s="1076" t="n"/>
      <c r="W968" s="1076" t="n"/>
      <c r="X968" s="1076" t="n"/>
      <c r="Y968" s="1076" t="n"/>
      <c r="Z968" s="1076" t="n"/>
      <c r="AA968" s="1076" t="n"/>
      <c r="AB968" s="1076" t="n"/>
      <c r="AC968" s="1076" t="n"/>
      <c r="AD968" s="1076" t="n"/>
      <c r="AE968" s="1076" t="n"/>
    </row>
    <row r="969" ht="12.75" customHeight="1" s="789">
      <c r="A969" s="1076" t="n"/>
      <c r="B969" s="1076" t="n"/>
      <c r="C969" s="1076" t="n"/>
      <c r="D969" s="1076" t="n"/>
      <c r="E969" s="1076" t="n"/>
      <c r="F969" s="1076" t="n"/>
      <c r="G969" s="1076" t="n"/>
      <c r="H969" s="1076" t="n"/>
      <c r="I969" s="1076" t="n"/>
      <c r="J969" s="1076" t="n"/>
      <c r="K969" s="1076" t="n"/>
      <c r="L969" s="1076" t="n"/>
      <c r="M969" s="1076" t="n"/>
      <c r="N969" s="1076" t="n"/>
      <c r="O969" s="1076" t="n"/>
      <c r="P969" s="1076" t="n"/>
      <c r="Q969" s="1076" t="n"/>
      <c r="R969" s="1076" t="n"/>
      <c r="S969" s="1076" t="n"/>
      <c r="T969" s="1076" t="n"/>
      <c r="U969" s="1076" t="n"/>
      <c r="V969" s="1076" t="n"/>
      <c r="W969" s="1076" t="n"/>
      <c r="X969" s="1076" t="n"/>
      <c r="Y969" s="1076" t="n"/>
      <c r="Z969" s="1076" t="n"/>
      <c r="AA969" s="1076" t="n"/>
      <c r="AB969" s="1076" t="n"/>
      <c r="AC969" s="1076" t="n"/>
      <c r="AD969" s="1076" t="n"/>
      <c r="AE969" s="1076" t="n"/>
    </row>
    <row r="970" ht="12.75" customHeight="1" s="789">
      <c r="A970" s="1076" t="n"/>
      <c r="B970" s="1076" t="n"/>
      <c r="C970" s="1076" t="n"/>
      <c r="D970" s="1076" t="n"/>
      <c r="E970" s="1076" t="n"/>
      <c r="F970" s="1076" t="n"/>
      <c r="G970" s="1076" t="n"/>
      <c r="H970" s="1076" t="n"/>
      <c r="I970" s="1076" t="n"/>
      <c r="J970" s="1076" t="n"/>
      <c r="K970" s="1076" t="n"/>
      <c r="L970" s="1076" t="n"/>
      <c r="M970" s="1076" t="n"/>
      <c r="N970" s="1076" t="n"/>
      <c r="O970" s="1076" t="n"/>
      <c r="P970" s="1076" t="n"/>
      <c r="Q970" s="1076" t="n"/>
      <c r="R970" s="1076" t="n"/>
      <c r="S970" s="1076" t="n"/>
      <c r="T970" s="1076" t="n"/>
      <c r="U970" s="1076" t="n"/>
      <c r="V970" s="1076" t="n"/>
      <c r="W970" s="1076" t="n"/>
      <c r="X970" s="1076" t="n"/>
      <c r="Y970" s="1076" t="n"/>
      <c r="Z970" s="1076" t="n"/>
      <c r="AA970" s="1076" t="n"/>
      <c r="AB970" s="1076" t="n"/>
      <c r="AC970" s="1076" t="n"/>
      <c r="AD970" s="1076" t="n"/>
      <c r="AE970" s="1076" t="n"/>
    </row>
    <row r="971" ht="12.75" customHeight="1" s="789">
      <c r="A971" s="1076" t="n"/>
      <c r="B971" s="1076" t="n"/>
      <c r="C971" s="1076" t="n"/>
      <c r="D971" s="1076" t="n"/>
      <c r="E971" s="1076" t="n"/>
      <c r="F971" s="1076" t="n"/>
      <c r="G971" s="1076" t="n"/>
      <c r="H971" s="1076" t="n"/>
      <c r="I971" s="1076" t="n"/>
      <c r="J971" s="1076" t="n"/>
      <c r="K971" s="1076" t="n"/>
      <c r="L971" s="1076" t="n"/>
      <c r="M971" s="1076" t="n"/>
      <c r="N971" s="1076" t="n"/>
      <c r="O971" s="1076" t="n"/>
      <c r="P971" s="1076" t="n"/>
      <c r="Q971" s="1076" t="n"/>
      <c r="R971" s="1076" t="n"/>
      <c r="S971" s="1076" t="n"/>
      <c r="T971" s="1076" t="n"/>
      <c r="U971" s="1076" t="n"/>
      <c r="V971" s="1076" t="n"/>
      <c r="W971" s="1076" t="n"/>
      <c r="X971" s="1076" t="n"/>
      <c r="Y971" s="1076" t="n"/>
      <c r="Z971" s="1076" t="n"/>
      <c r="AA971" s="1076" t="n"/>
      <c r="AB971" s="1076" t="n"/>
      <c r="AC971" s="1076" t="n"/>
      <c r="AD971" s="1076" t="n"/>
      <c r="AE971" s="1076" t="n"/>
    </row>
    <row r="972" ht="12.75" customHeight="1" s="789">
      <c r="A972" s="1076" t="n"/>
      <c r="B972" s="1076" t="n"/>
      <c r="C972" s="1076" t="n"/>
      <c r="D972" s="1076" t="n"/>
      <c r="E972" s="1076" t="n"/>
      <c r="F972" s="1076" t="n"/>
      <c r="G972" s="1076" t="n"/>
      <c r="H972" s="1076" t="n"/>
      <c r="I972" s="1076" t="n"/>
      <c r="J972" s="1076" t="n"/>
      <c r="K972" s="1076" t="n"/>
      <c r="L972" s="1076" t="n"/>
      <c r="M972" s="1076" t="n"/>
      <c r="N972" s="1076" t="n"/>
      <c r="O972" s="1076" t="n"/>
      <c r="P972" s="1076" t="n"/>
      <c r="Q972" s="1076" t="n"/>
      <c r="R972" s="1076" t="n"/>
      <c r="S972" s="1076" t="n"/>
      <c r="T972" s="1076" t="n"/>
      <c r="U972" s="1076" t="n"/>
      <c r="V972" s="1076" t="n"/>
      <c r="W972" s="1076" t="n"/>
      <c r="X972" s="1076" t="n"/>
      <c r="Y972" s="1076" t="n"/>
      <c r="Z972" s="1076" t="n"/>
      <c r="AA972" s="1076" t="n"/>
      <c r="AB972" s="1076" t="n"/>
      <c r="AC972" s="1076" t="n"/>
      <c r="AD972" s="1076" t="n"/>
      <c r="AE972" s="1076" t="n"/>
    </row>
    <row r="973" ht="12.75" customHeight="1" s="789">
      <c r="A973" s="1076" t="n"/>
      <c r="B973" s="1076" t="n"/>
      <c r="C973" s="1076" t="n"/>
      <c r="D973" s="1076" t="n"/>
      <c r="E973" s="1076" t="n"/>
      <c r="F973" s="1076" t="n"/>
      <c r="G973" s="1076" t="n"/>
      <c r="H973" s="1076" t="n"/>
      <c r="I973" s="1076" t="n"/>
      <c r="J973" s="1076" t="n"/>
      <c r="K973" s="1076" t="n"/>
      <c r="L973" s="1076" t="n"/>
      <c r="M973" s="1076" t="n"/>
      <c r="N973" s="1076" t="n"/>
      <c r="O973" s="1076" t="n"/>
      <c r="P973" s="1076" t="n"/>
      <c r="Q973" s="1076" t="n"/>
      <c r="R973" s="1076" t="n"/>
      <c r="S973" s="1076" t="n"/>
      <c r="T973" s="1076" t="n"/>
      <c r="U973" s="1076" t="n"/>
      <c r="V973" s="1076" t="n"/>
      <c r="W973" s="1076" t="n"/>
      <c r="X973" s="1076" t="n"/>
      <c r="Y973" s="1076" t="n"/>
      <c r="Z973" s="1076" t="n"/>
      <c r="AA973" s="1076" t="n"/>
      <c r="AB973" s="1076" t="n"/>
      <c r="AC973" s="1076" t="n"/>
      <c r="AD973" s="1076" t="n"/>
      <c r="AE973" s="1076" t="n"/>
    </row>
    <row r="974" ht="12.75" customHeight="1" s="789">
      <c r="A974" s="1076" t="n"/>
      <c r="B974" s="1076" t="n"/>
      <c r="C974" s="1076" t="n"/>
      <c r="D974" s="1076" t="n"/>
      <c r="E974" s="1076" t="n"/>
      <c r="F974" s="1076" t="n"/>
      <c r="G974" s="1076" t="n"/>
      <c r="H974" s="1076" t="n"/>
      <c r="I974" s="1076" t="n"/>
      <c r="J974" s="1076" t="n"/>
      <c r="K974" s="1076" t="n"/>
      <c r="L974" s="1076" t="n"/>
      <c r="M974" s="1076" t="n"/>
      <c r="N974" s="1076" t="n"/>
      <c r="O974" s="1076" t="n"/>
      <c r="P974" s="1076" t="n"/>
      <c r="Q974" s="1076" t="n"/>
      <c r="R974" s="1076" t="n"/>
      <c r="S974" s="1076" t="n"/>
      <c r="T974" s="1076" t="n"/>
      <c r="U974" s="1076" t="n"/>
      <c r="V974" s="1076" t="n"/>
      <c r="W974" s="1076" t="n"/>
      <c r="X974" s="1076" t="n"/>
      <c r="Y974" s="1076" t="n"/>
      <c r="Z974" s="1076" t="n"/>
      <c r="AA974" s="1076" t="n"/>
      <c r="AB974" s="1076" t="n"/>
      <c r="AC974" s="1076" t="n"/>
      <c r="AD974" s="1076" t="n"/>
      <c r="AE974" s="1076" t="n"/>
    </row>
    <row r="975" ht="12.75" customHeight="1" s="789">
      <c r="A975" s="1076" t="n"/>
      <c r="B975" s="1076" t="n"/>
      <c r="C975" s="1076" t="n"/>
      <c r="D975" s="1076" t="n"/>
      <c r="E975" s="1076" t="n"/>
      <c r="F975" s="1076" t="n"/>
      <c r="G975" s="1076" t="n"/>
      <c r="H975" s="1076" t="n"/>
      <c r="I975" s="1076" t="n"/>
      <c r="J975" s="1076" t="n"/>
      <c r="K975" s="1076" t="n"/>
      <c r="L975" s="1076" t="n"/>
      <c r="M975" s="1076" t="n"/>
      <c r="N975" s="1076" t="n"/>
      <c r="O975" s="1076" t="n"/>
      <c r="P975" s="1076" t="n"/>
      <c r="Q975" s="1076" t="n"/>
      <c r="R975" s="1076" t="n"/>
      <c r="S975" s="1076" t="n"/>
      <c r="T975" s="1076" t="n"/>
      <c r="U975" s="1076" t="n"/>
      <c r="V975" s="1076" t="n"/>
      <c r="W975" s="1076" t="n"/>
      <c r="X975" s="1076" t="n"/>
      <c r="Y975" s="1076" t="n"/>
      <c r="Z975" s="1076" t="n"/>
      <c r="AA975" s="1076" t="n"/>
      <c r="AB975" s="1076" t="n"/>
      <c r="AC975" s="1076" t="n"/>
      <c r="AD975" s="1076" t="n"/>
      <c r="AE975" s="1076" t="n"/>
    </row>
    <row r="976" ht="12.75" customHeight="1" s="789">
      <c r="A976" s="1076" t="n"/>
      <c r="B976" s="1076" t="n"/>
      <c r="C976" s="1076" t="n"/>
      <c r="D976" s="1076" t="n"/>
      <c r="E976" s="1076" t="n"/>
      <c r="F976" s="1076" t="n"/>
      <c r="G976" s="1076" t="n"/>
      <c r="H976" s="1076" t="n"/>
      <c r="I976" s="1076" t="n"/>
      <c r="J976" s="1076" t="n"/>
      <c r="K976" s="1076" t="n"/>
      <c r="L976" s="1076" t="n"/>
      <c r="M976" s="1076" t="n"/>
      <c r="N976" s="1076" t="n"/>
      <c r="O976" s="1076" t="n"/>
      <c r="P976" s="1076" t="n"/>
      <c r="Q976" s="1076" t="n"/>
      <c r="R976" s="1076" t="n"/>
      <c r="S976" s="1076" t="n"/>
      <c r="T976" s="1076" t="n"/>
      <c r="U976" s="1076" t="n"/>
      <c r="V976" s="1076" t="n"/>
      <c r="W976" s="1076" t="n"/>
      <c r="X976" s="1076" t="n"/>
      <c r="Y976" s="1076" t="n"/>
      <c r="Z976" s="1076" t="n"/>
      <c r="AA976" s="1076" t="n"/>
      <c r="AB976" s="1076" t="n"/>
      <c r="AC976" s="1076" t="n"/>
      <c r="AD976" s="1076" t="n"/>
      <c r="AE976" s="1076" t="n"/>
    </row>
    <row r="977" ht="12.75" customHeight="1" s="789">
      <c r="A977" s="1076" t="n"/>
      <c r="B977" s="1076" t="n"/>
      <c r="C977" s="1076" t="n"/>
      <c r="D977" s="1076" t="n"/>
      <c r="E977" s="1076" t="n"/>
      <c r="F977" s="1076" t="n"/>
      <c r="G977" s="1076" t="n"/>
      <c r="H977" s="1076" t="n"/>
      <c r="I977" s="1076" t="n"/>
      <c r="J977" s="1076" t="n"/>
      <c r="K977" s="1076" t="n"/>
      <c r="L977" s="1076" t="n"/>
      <c r="M977" s="1076" t="n"/>
      <c r="N977" s="1076" t="n"/>
      <c r="O977" s="1076" t="n"/>
      <c r="P977" s="1076" t="n"/>
      <c r="Q977" s="1076" t="n"/>
      <c r="R977" s="1076" t="n"/>
      <c r="S977" s="1076" t="n"/>
      <c r="T977" s="1076" t="n"/>
      <c r="U977" s="1076" t="n"/>
      <c r="V977" s="1076" t="n"/>
      <c r="W977" s="1076" t="n"/>
      <c r="X977" s="1076" t="n"/>
      <c r="Y977" s="1076" t="n"/>
      <c r="Z977" s="1076" t="n"/>
      <c r="AA977" s="1076" t="n"/>
      <c r="AB977" s="1076" t="n"/>
      <c r="AC977" s="1076" t="n"/>
      <c r="AD977" s="1076" t="n"/>
      <c r="AE977" s="1076" t="n"/>
    </row>
    <row r="978" ht="12.75" customHeight="1" s="789">
      <c r="A978" s="1076" t="n"/>
      <c r="B978" s="1076" t="n"/>
      <c r="C978" s="1076" t="n"/>
      <c r="D978" s="1076" t="n"/>
      <c r="E978" s="1076" t="n"/>
      <c r="F978" s="1076" t="n"/>
      <c r="G978" s="1076" t="n"/>
      <c r="H978" s="1076" t="n"/>
      <c r="I978" s="1076" t="n"/>
      <c r="J978" s="1076" t="n"/>
      <c r="K978" s="1076" t="n"/>
      <c r="L978" s="1076" t="n"/>
      <c r="M978" s="1076" t="n"/>
      <c r="N978" s="1076" t="n"/>
      <c r="O978" s="1076" t="n"/>
      <c r="P978" s="1076" t="n"/>
      <c r="Q978" s="1076" t="n"/>
      <c r="R978" s="1076" t="n"/>
      <c r="S978" s="1076" t="n"/>
      <c r="T978" s="1076" t="n"/>
      <c r="U978" s="1076" t="n"/>
      <c r="V978" s="1076" t="n"/>
      <c r="W978" s="1076" t="n"/>
      <c r="X978" s="1076" t="n"/>
      <c r="Y978" s="1076" t="n"/>
      <c r="Z978" s="1076" t="n"/>
      <c r="AA978" s="1076" t="n"/>
      <c r="AB978" s="1076" t="n"/>
      <c r="AC978" s="1076" t="n"/>
      <c r="AD978" s="1076" t="n"/>
      <c r="AE978" s="1076" t="n"/>
    </row>
    <row r="979" ht="12.75" customHeight="1" s="789">
      <c r="A979" s="1076" t="n"/>
      <c r="B979" s="1076" t="n"/>
      <c r="C979" s="1076" t="n"/>
      <c r="D979" s="1076" t="n"/>
      <c r="E979" s="1076" t="n"/>
      <c r="F979" s="1076" t="n"/>
      <c r="G979" s="1076" t="n"/>
      <c r="H979" s="1076" t="n"/>
      <c r="I979" s="1076" t="n"/>
      <c r="J979" s="1076" t="n"/>
      <c r="K979" s="1076" t="n"/>
      <c r="L979" s="1076" t="n"/>
      <c r="M979" s="1076" t="n"/>
      <c r="N979" s="1076" t="n"/>
      <c r="O979" s="1076" t="n"/>
      <c r="P979" s="1076" t="n"/>
      <c r="Q979" s="1076" t="n"/>
      <c r="R979" s="1076" t="n"/>
      <c r="S979" s="1076" t="n"/>
      <c r="T979" s="1076" t="n"/>
      <c r="U979" s="1076" t="n"/>
      <c r="V979" s="1076" t="n"/>
      <c r="W979" s="1076" t="n"/>
      <c r="X979" s="1076" t="n"/>
      <c r="Y979" s="1076" t="n"/>
      <c r="Z979" s="1076" t="n"/>
      <c r="AA979" s="1076" t="n"/>
      <c r="AB979" s="1076" t="n"/>
      <c r="AC979" s="1076" t="n"/>
      <c r="AD979" s="1076" t="n"/>
      <c r="AE979" s="1076" t="n"/>
    </row>
    <row r="980" ht="12.75" customHeight="1" s="789">
      <c r="A980" s="1076" t="n"/>
      <c r="B980" s="1076" t="n"/>
      <c r="C980" s="1076" t="n"/>
      <c r="D980" s="1076" t="n"/>
      <c r="E980" s="1076" t="n"/>
      <c r="F980" s="1076" t="n"/>
      <c r="G980" s="1076" t="n"/>
      <c r="H980" s="1076" t="n"/>
      <c r="I980" s="1076" t="n"/>
      <c r="J980" s="1076" t="n"/>
      <c r="K980" s="1076" t="n"/>
      <c r="L980" s="1076" t="n"/>
      <c r="M980" s="1076" t="n"/>
      <c r="N980" s="1076" t="n"/>
      <c r="O980" s="1076" t="n"/>
      <c r="P980" s="1076" t="n"/>
      <c r="Q980" s="1076" t="n"/>
      <c r="R980" s="1076" t="n"/>
      <c r="S980" s="1076" t="n"/>
      <c r="T980" s="1076" t="n"/>
      <c r="U980" s="1076" t="n"/>
      <c r="V980" s="1076" t="n"/>
      <c r="W980" s="1076" t="n"/>
      <c r="X980" s="1076" t="n"/>
      <c r="Y980" s="1076" t="n"/>
      <c r="Z980" s="1076" t="n"/>
      <c r="AA980" s="1076" t="n"/>
      <c r="AB980" s="1076" t="n"/>
      <c r="AC980" s="1076" t="n"/>
      <c r="AD980" s="1076" t="n"/>
      <c r="AE980" s="1076" t="n"/>
    </row>
    <row r="981" ht="12.75" customHeight="1" s="789">
      <c r="A981" s="1076" t="n"/>
      <c r="B981" s="1076" t="n"/>
      <c r="C981" s="1076" t="n"/>
      <c r="D981" s="1076" t="n"/>
      <c r="E981" s="1076" t="n"/>
      <c r="F981" s="1076" t="n"/>
      <c r="G981" s="1076" t="n"/>
      <c r="H981" s="1076" t="n"/>
      <c r="I981" s="1076" t="n"/>
      <c r="J981" s="1076" t="n"/>
      <c r="K981" s="1076" t="n"/>
      <c r="L981" s="1076" t="n"/>
      <c r="M981" s="1076" t="n"/>
      <c r="N981" s="1076" t="n"/>
      <c r="O981" s="1076" t="n"/>
      <c r="P981" s="1076" t="n"/>
      <c r="Q981" s="1076" t="n"/>
      <c r="R981" s="1076" t="n"/>
      <c r="S981" s="1076" t="n"/>
      <c r="T981" s="1076" t="n"/>
      <c r="U981" s="1076" t="n"/>
      <c r="V981" s="1076" t="n"/>
      <c r="W981" s="1076" t="n"/>
      <c r="X981" s="1076" t="n"/>
      <c r="Y981" s="1076" t="n"/>
      <c r="Z981" s="1076" t="n"/>
      <c r="AA981" s="1076" t="n"/>
      <c r="AB981" s="1076" t="n"/>
      <c r="AC981" s="1076" t="n"/>
      <c r="AD981" s="1076" t="n"/>
      <c r="AE981" s="1076" t="n"/>
    </row>
    <row r="982" ht="12.75" customHeight="1" s="789">
      <c r="A982" s="1076" t="n"/>
      <c r="B982" s="1076" t="n"/>
      <c r="C982" s="1076" t="n"/>
      <c r="D982" s="1076" t="n"/>
      <c r="E982" s="1076" t="n"/>
      <c r="F982" s="1076" t="n"/>
      <c r="G982" s="1076" t="n"/>
      <c r="H982" s="1076" t="n"/>
      <c r="I982" s="1076" t="n"/>
      <c r="J982" s="1076" t="n"/>
      <c r="K982" s="1076" t="n"/>
      <c r="L982" s="1076" t="n"/>
      <c r="M982" s="1076" t="n"/>
      <c r="N982" s="1076" t="n"/>
      <c r="O982" s="1076" t="n"/>
      <c r="P982" s="1076" t="n"/>
      <c r="Q982" s="1076" t="n"/>
      <c r="R982" s="1076" t="n"/>
      <c r="S982" s="1076" t="n"/>
      <c r="T982" s="1076" t="n"/>
      <c r="U982" s="1076" t="n"/>
      <c r="V982" s="1076" t="n"/>
      <c r="W982" s="1076" t="n"/>
      <c r="X982" s="1076" t="n"/>
      <c r="Y982" s="1076" t="n"/>
      <c r="Z982" s="1076" t="n"/>
      <c r="AA982" s="1076" t="n"/>
      <c r="AB982" s="1076" t="n"/>
      <c r="AC982" s="1076" t="n"/>
      <c r="AD982" s="1076" t="n"/>
      <c r="AE982" s="1076" t="n"/>
    </row>
    <row r="983" ht="12.75" customHeight="1" s="789">
      <c r="A983" s="1076" t="n"/>
      <c r="B983" s="1076" t="n"/>
      <c r="C983" s="1076" t="n"/>
      <c r="D983" s="1076" t="n"/>
      <c r="E983" s="1076" t="n"/>
      <c r="F983" s="1076" t="n"/>
      <c r="G983" s="1076" t="n"/>
      <c r="H983" s="1076" t="n"/>
      <c r="I983" s="1076" t="n"/>
      <c r="J983" s="1076" t="n"/>
      <c r="K983" s="1076" t="n"/>
      <c r="L983" s="1076" t="n"/>
      <c r="M983" s="1076" t="n"/>
      <c r="N983" s="1076" t="n"/>
      <c r="O983" s="1076" t="n"/>
      <c r="P983" s="1076" t="n"/>
      <c r="Q983" s="1076" t="n"/>
      <c r="R983" s="1076" t="n"/>
      <c r="S983" s="1076" t="n"/>
      <c r="T983" s="1076" t="n"/>
      <c r="U983" s="1076" t="n"/>
      <c r="V983" s="1076" t="n"/>
      <c r="W983" s="1076" t="n"/>
      <c r="X983" s="1076" t="n"/>
      <c r="Y983" s="1076" t="n"/>
      <c r="Z983" s="1076" t="n"/>
      <c r="AA983" s="1076" t="n"/>
      <c r="AB983" s="1076" t="n"/>
      <c r="AC983" s="1076" t="n"/>
      <c r="AD983" s="1076" t="n"/>
      <c r="AE983" s="1076" t="n"/>
    </row>
    <row r="984" ht="12.75" customHeight="1" s="789">
      <c r="A984" s="1076" t="n"/>
      <c r="B984" s="1076" t="n"/>
      <c r="C984" s="1076" t="n"/>
      <c r="D984" s="1076" t="n"/>
      <c r="E984" s="1076" t="n"/>
      <c r="F984" s="1076" t="n"/>
      <c r="G984" s="1076" t="n"/>
      <c r="H984" s="1076" t="n"/>
      <c r="I984" s="1076" t="n"/>
      <c r="J984" s="1076" t="n"/>
      <c r="K984" s="1076" t="n"/>
      <c r="L984" s="1076" t="n"/>
      <c r="M984" s="1076" t="n"/>
      <c r="N984" s="1076" t="n"/>
      <c r="O984" s="1076" t="n"/>
      <c r="P984" s="1076" t="n"/>
      <c r="Q984" s="1076" t="n"/>
      <c r="R984" s="1076" t="n"/>
      <c r="S984" s="1076" t="n"/>
      <c r="T984" s="1076" t="n"/>
      <c r="U984" s="1076" t="n"/>
      <c r="V984" s="1076" t="n"/>
      <c r="W984" s="1076" t="n"/>
      <c r="X984" s="1076" t="n"/>
      <c r="Y984" s="1076" t="n"/>
      <c r="Z984" s="1076" t="n"/>
      <c r="AA984" s="1076" t="n"/>
      <c r="AB984" s="1076" t="n"/>
      <c r="AC984" s="1076" t="n"/>
      <c r="AD984" s="1076" t="n"/>
      <c r="AE984" s="1076" t="n"/>
    </row>
    <row r="985" ht="12.75" customHeight="1" s="789">
      <c r="A985" s="1076" t="n"/>
      <c r="B985" s="1076" t="n"/>
      <c r="C985" s="1076" t="n"/>
      <c r="D985" s="1076" t="n"/>
      <c r="E985" s="1076" t="n"/>
      <c r="F985" s="1076" t="n"/>
      <c r="G985" s="1076" t="n"/>
      <c r="H985" s="1076" t="n"/>
      <c r="I985" s="1076" t="n"/>
      <c r="J985" s="1076" t="n"/>
      <c r="K985" s="1076" t="n"/>
      <c r="L985" s="1076" t="n"/>
      <c r="M985" s="1076" t="n"/>
      <c r="N985" s="1076" t="n"/>
      <c r="O985" s="1076" t="n"/>
      <c r="P985" s="1076" t="n"/>
      <c r="Q985" s="1076" t="n"/>
      <c r="R985" s="1076" t="n"/>
      <c r="S985" s="1076" t="n"/>
      <c r="T985" s="1076" t="n"/>
      <c r="U985" s="1076" t="n"/>
      <c r="V985" s="1076" t="n"/>
      <c r="W985" s="1076" t="n"/>
      <c r="X985" s="1076" t="n"/>
      <c r="Y985" s="1076" t="n"/>
      <c r="Z985" s="1076" t="n"/>
      <c r="AA985" s="1076" t="n"/>
      <c r="AB985" s="1076" t="n"/>
      <c r="AC985" s="1076" t="n"/>
      <c r="AD985" s="1076" t="n"/>
      <c r="AE985" s="1076" t="n"/>
    </row>
    <row r="986" ht="12.75" customHeight="1" s="789">
      <c r="A986" s="1076" t="n"/>
      <c r="B986" s="1076" t="n"/>
      <c r="C986" s="1076" t="n"/>
      <c r="D986" s="1076" t="n"/>
      <c r="E986" s="1076" t="n"/>
      <c r="F986" s="1076" t="n"/>
      <c r="G986" s="1076" t="n"/>
      <c r="H986" s="1076" t="n"/>
      <c r="I986" s="1076" t="n"/>
      <c r="J986" s="1076" t="n"/>
      <c r="K986" s="1076" t="n"/>
      <c r="L986" s="1076" t="n"/>
      <c r="M986" s="1076" t="n"/>
      <c r="N986" s="1076" t="n"/>
      <c r="O986" s="1076" t="n"/>
      <c r="P986" s="1076" t="n"/>
      <c r="Q986" s="1076" t="n"/>
      <c r="R986" s="1076" t="n"/>
      <c r="S986" s="1076" t="n"/>
      <c r="T986" s="1076" t="n"/>
      <c r="U986" s="1076" t="n"/>
      <c r="V986" s="1076" t="n"/>
      <c r="W986" s="1076" t="n"/>
      <c r="X986" s="1076" t="n"/>
      <c r="Y986" s="1076" t="n"/>
      <c r="Z986" s="1076" t="n"/>
      <c r="AA986" s="1076" t="n"/>
      <c r="AB986" s="1076" t="n"/>
      <c r="AC986" s="1076" t="n"/>
      <c r="AD986" s="1076" t="n"/>
      <c r="AE986" s="1076" t="n"/>
    </row>
    <row r="987" ht="12.75" customHeight="1" s="789">
      <c r="A987" s="1076" t="n"/>
      <c r="B987" s="1076" t="n"/>
      <c r="C987" s="1076" t="n"/>
      <c r="D987" s="1076" t="n"/>
      <c r="E987" s="1076" t="n"/>
      <c r="F987" s="1076" t="n"/>
      <c r="G987" s="1076" t="n"/>
      <c r="H987" s="1076" t="n"/>
      <c r="I987" s="1076" t="n"/>
      <c r="J987" s="1076" t="n"/>
      <c r="K987" s="1076" t="n"/>
      <c r="L987" s="1076" t="n"/>
      <c r="M987" s="1076" t="n"/>
      <c r="N987" s="1076" t="n"/>
      <c r="O987" s="1076" t="n"/>
      <c r="P987" s="1076" t="n"/>
      <c r="Q987" s="1076" t="n"/>
      <c r="R987" s="1076" t="n"/>
      <c r="S987" s="1076" t="n"/>
      <c r="T987" s="1076" t="n"/>
      <c r="U987" s="1076" t="n"/>
      <c r="V987" s="1076" t="n"/>
      <c r="W987" s="1076" t="n"/>
      <c r="X987" s="1076" t="n"/>
      <c r="Y987" s="1076" t="n"/>
      <c r="Z987" s="1076" t="n"/>
      <c r="AA987" s="1076" t="n"/>
      <c r="AB987" s="1076" t="n"/>
      <c r="AC987" s="1076" t="n"/>
      <c r="AD987" s="1076" t="n"/>
      <c r="AE987" s="1076" t="n"/>
    </row>
    <row r="988" ht="12.75" customHeight="1" s="789">
      <c r="A988" s="1076" t="n"/>
      <c r="B988" s="1076" t="n"/>
      <c r="C988" s="1076" t="n"/>
      <c r="D988" s="1076" t="n"/>
      <c r="E988" s="1076" t="n"/>
      <c r="F988" s="1076" t="n"/>
      <c r="G988" s="1076" t="n"/>
      <c r="H988" s="1076" t="n"/>
      <c r="I988" s="1076" t="n"/>
      <c r="J988" s="1076" t="n"/>
      <c r="K988" s="1076" t="n"/>
      <c r="L988" s="1076" t="n"/>
      <c r="M988" s="1076" t="n"/>
      <c r="N988" s="1076" t="n"/>
      <c r="O988" s="1076" t="n"/>
      <c r="P988" s="1076" t="n"/>
      <c r="Q988" s="1076" t="n"/>
      <c r="R988" s="1076" t="n"/>
      <c r="S988" s="1076" t="n"/>
      <c r="T988" s="1076" t="n"/>
      <c r="U988" s="1076" t="n"/>
      <c r="V988" s="1076" t="n"/>
      <c r="W988" s="1076" t="n"/>
      <c r="X988" s="1076" t="n"/>
      <c r="Y988" s="1076" t="n"/>
      <c r="Z988" s="1076" t="n"/>
      <c r="AA988" s="1076" t="n"/>
      <c r="AB988" s="1076" t="n"/>
      <c r="AC988" s="1076" t="n"/>
      <c r="AD988" s="1076" t="n"/>
      <c r="AE988" s="1076" t="n"/>
    </row>
    <row r="989" ht="12.75" customHeight="1" s="789">
      <c r="A989" s="1076" t="n"/>
      <c r="B989" s="1076" t="n"/>
      <c r="C989" s="1076" t="n"/>
      <c r="D989" s="1076" t="n"/>
      <c r="E989" s="1076" t="n"/>
      <c r="F989" s="1076" t="n"/>
      <c r="G989" s="1076" t="n"/>
      <c r="H989" s="1076" t="n"/>
      <c r="I989" s="1076" t="n"/>
      <c r="J989" s="1076" t="n"/>
      <c r="K989" s="1076" t="n"/>
      <c r="L989" s="1076" t="n"/>
      <c r="M989" s="1076" t="n"/>
      <c r="N989" s="1076" t="n"/>
      <c r="O989" s="1076" t="n"/>
      <c r="P989" s="1076" t="n"/>
      <c r="Q989" s="1076" t="n"/>
      <c r="R989" s="1076" t="n"/>
      <c r="S989" s="1076" t="n"/>
      <c r="T989" s="1076" t="n"/>
      <c r="U989" s="1076" t="n"/>
      <c r="V989" s="1076" t="n"/>
      <c r="W989" s="1076" t="n"/>
      <c r="X989" s="1076" t="n"/>
      <c r="Y989" s="1076" t="n"/>
      <c r="Z989" s="1076" t="n"/>
      <c r="AA989" s="1076" t="n"/>
      <c r="AB989" s="1076" t="n"/>
      <c r="AC989" s="1076" t="n"/>
      <c r="AD989" s="1076" t="n"/>
      <c r="AE989" s="1076" t="n"/>
    </row>
    <row r="990" ht="12.75" customHeight="1" s="789">
      <c r="A990" s="1076" t="n"/>
      <c r="B990" s="1076" t="n"/>
      <c r="C990" s="1076" t="n"/>
      <c r="D990" s="1076" t="n"/>
      <c r="E990" s="1076" t="n"/>
      <c r="F990" s="1076" t="n"/>
      <c r="G990" s="1076" t="n"/>
      <c r="H990" s="1076" t="n"/>
      <c r="I990" s="1076" t="n"/>
      <c r="J990" s="1076" t="n"/>
      <c r="K990" s="1076" t="n"/>
      <c r="L990" s="1076" t="n"/>
      <c r="M990" s="1076" t="n"/>
      <c r="N990" s="1076" t="n"/>
      <c r="O990" s="1076" t="n"/>
      <c r="P990" s="1076" t="n"/>
      <c r="Q990" s="1076" t="n"/>
      <c r="R990" s="1076" t="n"/>
      <c r="S990" s="1076" t="n"/>
      <c r="T990" s="1076" t="n"/>
      <c r="U990" s="1076" t="n"/>
      <c r="V990" s="1076" t="n"/>
      <c r="W990" s="1076" t="n"/>
      <c r="X990" s="1076" t="n"/>
      <c r="Y990" s="1076" t="n"/>
      <c r="Z990" s="1076" t="n"/>
      <c r="AA990" s="1076" t="n"/>
      <c r="AB990" s="1076" t="n"/>
      <c r="AC990" s="1076" t="n"/>
      <c r="AD990" s="1076" t="n"/>
      <c r="AE990" s="1076" t="n"/>
    </row>
    <row r="991" ht="12.75" customHeight="1" s="789">
      <c r="A991" s="1076" t="n"/>
      <c r="B991" s="1076" t="n"/>
      <c r="C991" s="1076" t="n"/>
      <c r="D991" s="1076" t="n"/>
      <c r="E991" s="1076" t="n"/>
      <c r="F991" s="1076" t="n"/>
      <c r="G991" s="1076" t="n"/>
      <c r="H991" s="1076" t="n"/>
      <c r="I991" s="1076" t="n"/>
      <c r="J991" s="1076" t="n"/>
      <c r="K991" s="1076" t="n"/>
      <c r="L991" s="1076" t="n"/>
      <c r="M991" s="1076" t="n"/>
      <c r="N991" s="1076" t="n"/>
      <c r="O991" s="1076" t="n"/>
      <c r="P991" s="1076" t="n"/>
      <c r="Q991" s="1076" t="n"/>
      <c r="R991" s="1076" t="n"/>
      <c r="S991" s="1076" t="n"/>
      <c r="T991" s="1076" t="n"/>
      <c r="U991" s="1076" t="n"/>
      <c r="V991" s="1076" t="n"/>
      <c r="W991" s="1076" t="n"/>
      <c r="X991" s="1076" t="n"/>
      <c r="Y991" s="1076" t="n"/>
      <c r="Z991" s="1076" t="n"/>
      <c r="AA991" s="1076" t="n"/>
      <c r="AB991" s="1076" t="n"/>
      <c r="AC991" s="1076" t="n"/>
      <c r="AD991" s="1076" t="n"/>
      <c r="AE991" s="1076" t="n"/>
    </row>
    <row r="992" ht="12.75" customHeight="1" s="789">
      <c r="A992" s="1076" t="n"/>
      <c r="B992" s="1076" t="n"/>
      <c r="C992" s="1076" t="n"/>
      <c r="D992" s="1076" t="n"/>
      <c r="E992" s="1076" t="n"/>
      <c r="F992" s="1076" t="n"/>
      <c r="G992" s="1076" t="n"/>
      <c r="H992" s="1076" t="n"/>
      <c r="I992" s="1076" t="n"/>
      <c r="J992" s="1076" t="n"/>
      <c r="K992" s="1076" t="n"/>
      <c r="L992" s="1076" t="n"/>
      <c r="M992" s="1076" t="n"/>
      <c r="N992" s="1076" t="n"/>
      <c r="O992" s="1076" t="n"/>
      <c r="P992" s="1076" t="n"/>
      <c r="Q992" s="1076" t="n"/>
      <c r="R992" s="1076" t="n"/>
      <c r="S992" s="1076" t="n"/>
      <c r="T992" s="1076" t="n"/>
      <c r="U992" s="1076" t="n"/>
      <c r="V992" s="1076" t="n"/>
      <c r="W992" s="1076" t="n"/>
      <c r="X992" s="1076" t="n"/>
      <c r="Y992" s="1076" t="n"/>
      <c r="Z992" s="1076" t="n"/>
      <c r="AA992" s="1076" t="n"/>
      <c r="AB992" s="1076" t="n"/>
      <c r="AC992" s="1076" t="n"/>
      <c r="AD992" s="1076" t="n"/>
      <c r="AE992" s="1076" t="n"/>
    </row>
    <row r="993" ht="12.75" customHeight="1" s="789">
      <c r="A993" s="1076" t="n"/>
      <c r="B993" s="1076" t="n"/>
      <c r="C993" s="1076" t="n"/>
      <c r="D993" s="1076" t="n"/>
      <c r="E993" s="1076" t="n"/>
      <c r="F993" s="1076" t="n"/>
      <c r="G993" s="1076" t="n"/>
      <c r="H993" s="1076" t="n"/>
      <c r="I993" s="1076" t="n"/>
      <c r="J993" s="1076" t="n"/>
      <c r="K993" s="1076" t="n"/>
      <c r="L993" s="1076" t="n"/>
      <c r="M993" s="1076" t="n"/>
      <c r="N993" s="1076" t="n"/>
      <c r="O993" s="1076" t="n"/>
      <c r="P993" s="1076" t="n"/>
      <c r="Q993" s="1076" t="n"/>
      <c r="R993" s="1076" t="n"/>
      <c r="S993" s="1076" t="n"/>
      <c r="T993" s="1076" t="n"/>
      <c r="U993" s="1076" t="n"/>
      <c r="V993" s="1076" t="n"/>
      <c r="W993" s="1076" t="n"/>
      <c r="X993" s="1076" t="n"/>
      <c r="Y993" s="1076" t="n"/>
      <c r="Z993" s="1076" t="n"/>
      <c r="AA993" s="1076" t="n"/>
      <c r="AB993" s="1076" t="n"/>
      <c r="AC993" s="1076" t="n"/>
      <c r="AD993" s="1076" t="n"/>
      <c r="AE993" s="1076" t="n"/>
    </row>
    <row r="994" ht="12.75" customHeight="1" s="789">
      <c r="A994" s="1076" t="n"/>
      <c r="B994" s="1076" t="n"/>
      <c r="C994" s="1076" t="n"/>
      <c r="D994" s="1076" t="n"/>
      <c r="E994" s="1076" t="n"/>
      <c r="F994" s="1076" t="n"/>
      <c r="G994" s="1076" t="n"/>
      <c r="H994" s="1076" t="n"/>
      <c r="I994" s="1076" t="n"/>
      <c r="J994" s="1076" t="n"/>
      <c r="K994" s="1076" t="n"/>
      <c r="L994" s="1076" t="n"/>
      <c r="M994" s="1076" t="n"/>
      <c r="N994" s="1076" t="n"/>
      <c r="O994" s="1076" t="n"/>
      <c r="P994" s="1076" t="n"/>
      <c r="Q994" s="1076" t="n"/>
      <c r="R994" s="1076" t="n"/>
      <c r="S994" s="1076" t="n"/>
      <c r="T994" s="1076" t="n"/>
      <c r="U994" s="1076" t="n"/>
      <c r="V994" s="1076" t="n"/>
      <c r="W994" s="1076" t="n"/>
      <c r="X994" s="1076" t="n"/>
      <c r="Y994" s="1076" t="n"/>
      <c r="Z994" s="1076" t="n"/>
      <c r="AA994" s="1076" t="n"/>
      <c r="AB994" s="1076" t="n"/>
      <c r="AC994" s="1076" t="n"/>
      <c r="AD994" s="1076" t="n"/>
      <c r="AE994" s="1076" t="n"/>
    </row>
    <row r="995" ht="12.75" customHeight="1" s="789">
      <c r="A995" s="1076" t="n"/>
      <c r="B995" s="1076" t="n"/>
      <c r="C995" s="1076" t="n"/>
      <c r="D995" s="1076" t="n"/>
      <c r="E995" s="1076" t="n"/>
      <c r="F995" s="1076" t="n"/>
      <c r="G995" s="1076" t="n"/>
      <c r="H995" s="1076" t="n"/>
      <c r="I995" s="1076" t="n"/>
      <c r="J995" s="1076" t="n"/>
      <c r="K995" s="1076" t="n"/>
      <c r="L995" s="1076" t="n"/>
      <c r="M995" s="1076" t="n"/>
      <c r="N995" s="1076" t="n"/>
      <c r="O995" s="1076" t="n"/>
      <c r="P995" s="1076" t="n"/>
      <c r="Q995" s="1076" t="n"/>
      <c r="R995" s="1076" t="n"/>
      <c r="S995" s="1076" t="n"/>
      <c r="T995" s="1076" t="n"/>
      <c r="U995" s="1076" t="n"/>
      <c r="V995" s="1076" t="n"/>
      <c r="W995" s="1076" t="n"/>
      <c r="X995" s="1076" t="n"/>
      <c r="Y995" s="1076" t="n"/>
      <c r="Z995" s="1076" t="n"/>
      <c r="AA995" s="1076" t="n"/>
      <c r="AB995" s="1076" t="n"/>
      <c r="AC995" s="1076" t="n"/>
      <c r="AD995" s="1076" t="n"/>
      <c r="AE995" s="1076" t="n"/>
    </row>
    <row r="996" ht="12.75" customHeight="1" s="789">
      <c r="A996" s="1076" t="n"/>
      <c r="B996" s="1076" t="n"/>
      <c r="C996" s="1076" t="n"/>
      <c r="D996" s="1076" t="n"/>
      <c r="E996" s="1076" t="n"/>
      <c r="F996" s="1076" t="n"/>
      <c r="G996" s="1076" t="n"/>
      <c r="H996" s="1076" t="n"/>
      <c r="I996" s="1076" t="n"/>
      <c r="J996" s="1076" t="n"/>
      <c r="K996" s="1076" t="n"/>
      <c r="L996" s="1076" t="n"/>
      <c r="M996" s="1076" t="n"/>
      <c r="N996" s="1076" t="n"/>
      <c r="O996" s="1076" t="n"/>
      <c r="P996" s="1076" t="n"/>
      <c r="Q996" s="1076" t="n"/>
      <c r="R996" s="1076" t="n"/>
      <c r="S996" s="1076" t="n"/>
      <c r="T996" s="1076" t="n"/>
      <c r="U996" s="1076" t="n"/>
      <c r="V996" s="1076" t="n"/>
      <c r="W996" s="1076" t="n"/>
      <c r="X996" s="1076" t="n"/>
      <c r="Y996" s="1076" t="n"/>
      <c r="Z996" s="1076" t="n"/>
      <c r="AA996" s="1076" t="n"/>
      <c r="AB996" s="1076" t="n"/>
      <c r="AC996" s="1076" t="n"/>
      <c r="AD996" s="1076" t="n"/>
      <c r="AE996" s="1076" t="n"/>
    </row>
    <row r="997" ht="12.75" customHeight="1" s="789">
      <c r="A997" s="1076" t="n"/>
      <c r="B997" s="1076" t="n"/>
      <c r="C997" s="1076" t="n"/>
      <c r="D997" s="1076" t="n"/>
      <c r="E997" s="1076" t="n"/>
      <c r="F997" s="1076" t="n"/>
      <c r="G997" s="1076" t="n"/>
      <c r="H997" s="1076" t="n"/>
      <c r="I997" s="1076" t="n"/>
      <c r="J997" s="1076" t="n"/>
      <c r="K997" s="1076" t="n"/>
      <c r="L997" s="1076" t="n"/>
      <c r="M997" s="1076" t="n"/>
      <c r="N997" s="1076" t="n"/>
      <c r="O997" s="1076" t="n"/>
      <c r="P997" s="1076" t="n"/>
      <c r="Q997" s="1076" t="n"/>
      <c r="R997" s="1076" t="n"/>
      <c r="S997" s="1076" t="n"/>
      <c r="T997" s="1076" t="n"/>
      <c r="U997" s="1076" t="n"/>
      <c r="V997" s="1076" t="n"/>
      <c r="W997" s="1076" t="n"/>
      <c r="X997" s="1076" t="n"/>
      <c r="Y997" s="1076" t="n"/>
      <c r="Z997" s="1076" t="n"/>
      <c r="AA997" s="1076" t="n"/>
      <c r="AB997" s="1076" t="n"/>
      <c r="AC997" s="1076" t="n"/>
      <c r="AD997" s="1076" t="n"/>
      <c r="AE997" s="1076" t="n"/>
    </row>
    <row r="998" ht="12.75" customHeight="1" s="789">
      <c r="A998" s="1076" t="n"/>
      <c r="B998" s="1076" t="n"/>
      <c r="C998" s="1076" t="n"/>
      <c r="D998" s="1076" t="n"/>
      <c r="E998" s="1076" t="n"/>
      <c r="F998" s="1076" t="n"/>
      <c r="G998" s="1076" t="n"/>
      <c r="H998" s="1076" t="n"/>
      <c r="I998" s="1076" t="n"/>
      <c r="J998" s="1076" t="n"/>
      <c r="K998" s="1076" t="n"/>
      <c r="L998" s="1076" t="n"/>
      <c r="M998" s="1076" t="n"/>
      <c r="N998" s="1076" t="n"/>
      <c r="O998" s="1076" t="n"/>
      <c r="P998" s="1076" t="n"/>
      <c r="Q998" s="1076" t="n"/>
      <c r="R998" s="1076" t="n"/>
      <c r="S998" s="1076" t="n"/>
      <c r="T998" s="1076" t="n"/>
      <c r="U998" s="1076" t="n"/>
      <c r="V998" s="1076" t="n"/>
      <c r="W998" s="1076" t="n"/>
      <c r="X998" s="1076" t="n"/>
      <c r="Y998" s="1076" t="n"/>
      <c r="Z998" s="1076" t="n"/>
      <c r="AA998" s="1076" t="n"/>
      <c r="AB998" s="1076" t="n"/>
      <c r="AC998" s="1076" t="n"/>
      <c r="AD998" s="1076" t="n"/>
      <c r="AE998" s="1076" t="n"/>
    </row>
    <row r="999" ht="12.75" customHeight="1" s="789">
      <c r="A999" s="1076" t="n"/>
      <c r="B999" s="1076" t="n"/>
      <c r="C999" s="1076" t="n"/>
      <c r="D999" s="1076" t="n"/>
      <c r="E999" s="1076" t="n"/>
      <c r="F999" s="1076" t="n"/>
      <c r="G999" s="1076" t="n"/>
      <c r="H999" s="1076" t="n"/>
      <c r="I999" s="1076" t="n"/>
      <c r="J999" s="1076" t="n"/>
      <c r="K999" s="1076" t="n"/>
      <c r="L999" s="1076" t="n"/>
      <c r="M999" s="1076" t="n"/>
      <c r="N999" s="1076" t="n"/>
      <c r="O999" s="1076" t="n"/>
      <c r="P999" s="1076" t="n"/>
      <c r="Q999" s="1076" t="n"/>
      <c r="R999" s="1076" t="n"/>
      <c r="S999" s="1076" t="n"/>
      <c r="T999" s="1076" t="n"/>
      <c r="U999" s="1076" t="n"/>
      <c r="V999" s="1076" t="n"/>
      <c r="W999" s="1076" t="n"/>
      <c r="X999" s="1076" t="n"/>
      <c r="Y999" s="1076" t="n"/>
      <c r="Z999" s="1076" t="n"/>
      <c r="AA999" s="1076" t="n"/>
      <c r="AB999" s="1076" t="n"/>
      <c r="AC999" s="1076" t="n"/>
      <c r="AD999" s="1076" t="n"/>
      <c r="AE999" s="1076" t="n"/>
    </row>
    <row r="1000" ht="12.75" customHeight="1" s="789">
      <c r="A1000" s="1076" t="n"/>
      <c r="B1000" s="1076" t="n"/>
      <c r="C1000" s="1076" t="n"/>
      <c r="D1000" s="1076" t="n"/>
      <c r="E1000" s="1076" t="n"/>
      <c r="F1000" s="1076" t="n"/>
      <c r="G1000" s="1076" t="n"/>
      <c r="H1000" s="1076" t="n"/>
      <c r="I1000" s="1076" t="n"/>
      <c r="J1000" s="1076" t="n"/>
      <c r="K1000" s="1076" t="n"/>
      <c r="L1000" s="1076" t="n"/>
      <c r="M1000" s="1076" t="n"/>
      <c r="N1000" s="1076" t="n"/>
      <c r="O1000" s="1076" t="n"/>
      <c r="P1000" s="1076" t="n"/>
      <c r="Q1000" s="1076" t="n"/>
      <c r="R1000" s="1076" t="n"/>
      <c r="S1000" s="1076" t="n"/>
      <c r="T1000" s="1076" t="n"/>
      <c r="U1000" s="1076" t="n"/>
      <c r="V1000" s="1076" t="n"/>
      <c r="W1000" s="1076" t="n"/>
      <c r="X1000" s="1076" t="n"/>
      <c r="Y1000" s="1076" t="n"/>
      <c r="Z1000" s="1076" t="n"/>
      <c r="AA1000" s="1076" t="n"/>
      <c r="AB1000" s="1076" t="n"/>
      <c r="AC1000" s="1076" t="n"/>
      <c r="AD1000" s="1076" t="n"/>
      <c r="AE1000" s="1076" t="n"/>
    </row>
    <row r="1001" ht="12.75" customHeight="1" s="789">
      <c r="A1001" s="1076" t="n"/>
      <c r="B1001" s="1076" t="n"/>
      <c r="C1001" s="1076" t="n"/>
      <c r="D1001" s="1076" t="n"/>
      <c r="E1001" s="1076" t="n"/>
      <c r="F1001" s="1076" t="n"/>
      <c r="G1001" s="1076" t="n"/>
      <c r="H1001" s="1076" t="n"/>
      <c r="I1001" s="1076" t="n"/>
      <c r="J1001" s="1076" t="n"/>
      <c r="K1001" s="1076" t="n"/>
      <c r="L1001" s="1076" t="n"/>
      <c r="M1001" s="1076" t="n"/>
      <c r="N1001" s="1076" t="n"/>
      <c r="O1001" s="1076" t="n"/>
      <c r="P1001" s="1076" t="n"/>
      <c r="Q1001" s="1076" t="n"/>
      <c r="R1001" s="1076" t="n"/>
      <c r="S1001" s="1076" t="n"/>
      <c r="T1001" s="1076" t="n"/>
      <c r="U1001" s="1076" t="n"/>
      <c r="V1001" s="1076" t="n"/>
      <c r="W1001" s="1076" t="n"/>
      <c r="X1001" s="1076" t="n"/>
      <c r="Y1001" s="1076" t="n"/>
      <c r="Z1001" s="1076" t="n"/>
      <c r="AA1001" s="1076" t="n"/>
      <c r="AB1001" s="1076" t="n"/>
      <c r="AC1001" s="1076" t="n"/>
      <c r="AD1001" s="1076" t="n"/>
      <c r="AE1001" s="1076" t="n"/>
    </row>
    <row r="1002" ht="12.75" customHeight="1" s="789">
      <c r="A1002" s="1076" t="n"/>
      <c r="B1002" s="1076" t="n"/>
      <c r="C1002" s="1076" t="n"/>
      <c r="D1002" s="1076" t="n"/>
      <c r="E1002" s="1076" t="n"/>
      <c r="F1002" s="1076" t="n"/>
      <c r="G1002" s="1076" t="n"/>
      <c r="H1002" s="1076" t="n"/>
      <c r="I1002" s="1076" t="n"/>
      <c r="J1002" s="1076" t="n"/>
      <c r="K1002" s="1076" t="n"/>
      <c r="L1002" s="1076" t="n"/>
      <c r="M1002" s="1076" t="n"/>
      <c r="N1002" s="1076" t="n"/>
      <c r="O1002" s="1076" t="n"/>
      <c r="P1002" s="1076" t="n"/>
      <c r="Q1002" s="1076" t="n"/>
      <c r="R1002" s="1076" t="n"/>
      <c r="S1002" s="1076" t="n"/>
      <c r="T1002" s="1076" t="n"/>
      <c r="U1002" s="1076" t="n"/>
      <c r="V1002" s="1076" t="n"/>
      <c r="W1002" s="1076" t="n"/>
      <c r="X1002" s="1076" t="n"/>
      <c r="Y1002" s="1076" t="n"/>
      <c r="Z1002" s="1076" t="n"/>
      <c r="AA1002" s="1076" t="n"/>
      <c r="AB1002" s="1076" t="n"/>
      <c r="AC1002" s="1076" t="n"/>
      <c r="AD1002" s="1076" t="n"/>
      <c r="AE1002" s="1076" t="n"/>
    </row>
    <row r="1003" ht="12.75" customHeight="1" s="789">
      <c r="A1003" s="1076" t="n"/>
      <c r="B1003" s="1076" t="n"/>
      <c r="C1003" s="1076" t="n"/>
      <c r="D1003" s="1076" t="n"/>
      <c r="E1003" s="1076" t="n"/>
      <c r="F1003" s="1076" t="n"/>
      <c r="G1003" s="1076" t="n"/>
      <c r="H1003" s="1076" t="n"/>
      <c r="I1003" s="1076" t="n"/>
      <c r="J1003" s="1076" t="n"/>
      <c r="K1003" s="1076" t="n"/>
      <c r="L1003" s="1076" t="n"/>
      <c r="M1003" s="1076" t="n"/>
      <c r="N1003" s="1076" t="n"/>
      <c r="O1003" s="1076" t="n"/>
      <c r="P1003" s="1076" t="n"/>
      <c r="Q1003" s="1076" t="n"/>
      <c r="R1003" s="1076" t="n"/>
      <c r="S1003" s="1076" t="n"/>
      <c r="T1003" s="1076" t="n"/>
      <c r="U1003" s="1076" t="n"/>
      <c r="V1003" s="1076" t="n"/>
      <c r="W1003" s="1076" t="n"/>
      <c r="X1003" s="1076" t="n"/>
      <c r="Y1003" s="1076" t="n"/>
      <c r="Z1003" s="1076" t="n"/>
      <c r="AA1003" s="1076" t="n"/>
      <c r="AB1003" s="1076" t="n"/>
      <c r="AC1003" s="1076" t="n"/>
      <c r="AD1003" s="1076" t="n"/>
      <c r="AE1003" s="1076" t="n"/>
    </row>
    <row r="1004" ht="12.75" customHeight="1" s="789">
      <c r="A1004" s="1076" t="n"/>
      <c r="B1004" s="1076" t="n"/>
      <c r="C1004" s="1076" t="n"/>
      <c r="D1004" s="1076" t="n"/>
      <c r="E1004" s="1076" t="n"/>
      <c r="F1004" s="1076" t="n"/>
      <c r="G1004" s="1076" t="n"/>
      <c r="H1004" s="1076" t="n"/>
      <c r="I1004" s="1076" t="n"/>
      <c r="J1004" s="1076" t="n"/>
      <c r="K1004" s="1076" t="n"/>
      <c r="L1004" s="1076" t="n"/>
      <c r="M1004" s="1076" t="n"/>
      <c r="N1004" s="1076" t="n"/>
      <c r="O1004" s="1076" t="n"/>
      <c r="P1004" s="1076" t="n"/>
      <c r="Q1004" s="1076" t="n"/>
      <c r="R1004" s="1076" t="n"/>
      <c r="S1004" s="1076" t="n"/>
      <c r="T1004" s="1076" t="n"/>
      <c r="U1004" s="1076" t="n"/>
      <c r="V1004" s="1076" t="n"/>
      <c r="W1004" s="1076" t="n"/>
      <c r="X1004" s="1076" t="n"/>
      <c r="Y1004" s="1076" t="n"/>
      <c r="Z1004" s="1076" t="n"/>
      <c r="AA1004" s="1076" t="n"/>
      <c r="AB1004" s="1076" t="n"/>
      <c r="AC1004" s="1076" t="n"/>
      <c r="AD1004" s="1076" t="n"/>
      <c r="AE1004" s="1076" t="n"/>
    </row>
    <row r="1005" ht="12.75" customHeight="1" s="789">
      <c r="A1005" s="1076" t="n"/>
      <c r="B1005" s="1076" t="n"/>
      <c r="C1005" s="1076" t="n"/>
      <c r="D1005" s="1076" t="n"/>
      <c r="E1005" s="1076" t="n"/>
      <c r="F1005" s="1076" t="n"/>
      <c r="G1005" s="1076" t="n"/>
      <c r="H1005" s="1076" t="n"/>
      <c r="I1005" s="1076" t="n"/>
      <c r="J1005" s="1076" t="n"/>
      <c r="K1005" s="1076" t="n"/>
      <c r="L1005" s="1076" t="n"/>
      <c r="M1005" s="1076" t="n"/>
      <c r="N1005" s="1076" t="n"/>
      <c r="O1005" s="1076" t="n"/>
      <c r="P1005" s="1076" t="n"/>
      <c r="Q1005" s="1076" t="n"/>
      <c r="R1005" s="1076" t="n"/>
      <c r="S1005" s="1076" t="n"/>
      <c r="T1005" s="1076" t="n"/>
      <c r="U1005" s="1076" t="n"/>
      <c r="V1005" s="1076" t="n"/>
      <c r="W1005" s="1076" t="n"/>
      <c r="X1005" s="1076" t="n"/>
      <c r="Y1005" s="1076" t="n"/>
      <c r="Z1005" s="1076" t="n"/>
      <c r="AA1005" s="1076" t="n"/>
      <c r="AB1005" s="1076" t="n"/>
      <c r="AC1005" s="1076" t="n"/>
      <c r="AD1005" s="1076" t="n"/>
      <c r="AE1005" s="1076" t="n"/>
    </row>
    <row r="1006" ht="12.75" customHeight="1" s="789">
      <c r="A1006" s="1076" t="n"/>
      <c r="B1006" s="1076" t="n"/>
      <c r="C1006" s="1076" t="n"/>
      <c r="D1006" s="1076" t="n"/>
      <c r="E1006" s="1076" t="n"/>
      <c r="F1006" s="1076" t="n"/>
      <c r="H1006" s="1076" t="n"/>
      <c r="I1006" s="1076" t="n"/>
      <c r="J1006" s="1076" t="n"/>
      <c r="K1006" s="1076" t="n"/>
      <c r="L1006" s="1076" t="n"/>
      <c r="M1006" s="1076" t="n"/>
      <c r="N1006" s="1076" t="n"/>
      <c r="O1006" s="1076" t="n"/>
      <c r="P1006" s="1076" t="n"/>
      <c r="Q1006" s="1076" t="n"/>
      <c r="R1006" s="1076" t="n"/>
      <c r="S1006" s="1076" t="n"/>
      <c r="T1006" s="1076" t="n"/>
      <c r="U1006" s="1076" t="n"/>
      <c r="V1006" s="1076" t="n"/>
      <c r="W1006" s="1076" t="n"/>
      <c r="X1006" s="1076" t="n"/>
      <c r="Y1006" s="1076" t="n"/>
      <c r="Z1006" s="1076" t="n"/>
      <c r="AA1006" s="1076" t="n"/>
      <c r="AB1006" s="1076" t="n"/>
      <c r="AC1006" s="1076" t="n"/>
      <c r="AD1006" s="1076" t="n"/>
      <c r="AE1006" s="1076" t="n"/>
    </row>
  </sheetData>
  <autoFilter ref="C1:M143"/>
  <mergeCells count="2">
    <mergeCell ref="A35:A38"/>
    <mergeCell ref="A4:A6"/>
  </mergeCells>
  <printOptions horizontalCentered="0" verticalCentered="0" headings="0" gridLines="0" gridLinesSet="1"/>
  <pageMargins left="0.7" right="0.7" top="0.75" bottom="0.75" header="0.511805555555555" footer="0.511805555555555"/>
  <pageSetup orientation="portrait" paperSize="9" scale="100" fitToHeight="1" fitToWidth="1" pageOrder="downThenOver" blackAndWhite="0" draft="0" horizontalDpi="300" verticalDpi="300" copies="1"/>
</worksheet>
</file>

<file path=xl/worksheets/sheet4.xml><?xml version="1.0" encoding="utf-8"?>
<worksheet xmlns="http://schemas.openxmlformats.org/spreadsheetml/2006/main">
  <sheetPr filterMode="0">
    <outlinePr summaryBelow="1" summaryRight="1"/>
    <pageSetUpPr fitToPage="0"/>
  </sheetPr>
  <dimension ref="A1:AP825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2.58984375" defaultRowHeight="15.75" zeroHeight="0" outlineLevelRow="0"/>
  <cols>
    <col width="15.15" customWidth="1" style="788" min="3" max="3"/>
    <col width="13.29" customWidth="1" style="788" min="4" max="4"/>
    <col width="19.99" customWidth="1" style="788" min="8" max="8"/>
    <col width="17.71" customWidth="1" style="788" min="9" max="9"/>
    <col width="16.29" customWidth="1" style="788" min="10" max="10"/>
    <col width="12.42" customWidth="1" style="788" min="11" max="11"/>
    <col width="15.42" customWidth="1" style="788" min="12" max="13"/>
    <col width="14.01" customWidth="1" style="788" min="14" max="14"/>
    <col hidden="1" width="12.57" customWidth="1" style="788" min="16" max="21"/>
    <col width="19.29" customWidth="1" style="788" min="23" max="23"/>
    <col width="17.14" customWidth="1" style="788" min="24" max="24"/>
    <col width="16.71" customWidth="1" style="788" min="25" max="25"/>
  </cols>
  <sheetData>
    <row r="1" ht="39" customHeight="1" s="789">
      <c r="A1" s="1184" t="inlineStr">
        <is>
          <t xml:space="preserve">80 day free use, 10 USD overuse
Dalian，Qingdao，Tianjin，Shanghai，Taicang，Ningbo，Xiamen，Shenzhen，Dongguan，Guangzhou，Chongqin，Xi an，Chengdu，Zhengzhou
</t>
        </is>
      </c>
      <c r="B1" s="1034" t="n"/>
      <c r="C1" s="1034" t="n"/>
      <c r="D1" s="1035" t="n"/>
      <c r="E1" s="1185" t="inlineStr">
        <is>
          <t>Макс. 140 TEU</t>
        </is>
      </c>
      <c r="F1" s="1185" t="inlineStr">
        <is>
          <t>ГП от 28000</t>
        </is>
      </c>
      <c r="G1" s="1185" t="n"/>
      <c r="H1" s="1185" t="n"/>
      <c r="I1" s="1185" t="n"/>
      <c r="J1" s="1185" t="n"/>
      <c r="K1" s="1185" t="n"/>
      <c r="L1" s="1185" t="n"/>
      <c r="M1" s="1185" t="n"/>
      <c r="N1" s="1185" t="n"/>
      <c r="O1" s="1185" t="n"/>
      <c r="P1" s="1185" t="n"/>
      <c r="Q1" s="1185" t="n"/>
      <c r="R1" s="1185" t="n"/>
      <c r="S1" s="1185" t="n"/>
      <c r="T1" s="1185" t="n"/>
      <c r="U1" s="1185" t="n"/>
      <c r="V1" s="1185" t="n"/>
      <c r="W1" s="1185" t="n"/>
      <c r="X1" s="1185" t="n"/>
      <c r="Y1" s="1185" t="n"/>
      <c r="Z1" s="1185" t="n"/>
      <c r="AA1" s="1080" t="n"/>
      <c r="AB1" s="1186" t="n"/>
      <c r="AC1" s="1186" t="n"/>
      <c r="AD1" s="1186" t="n"/>
      <c r="AE1" s="1186" t="n"/>
      <c r="AF1" s="1186" t="n"/>
      <c r="AG1" s="1186" t="n"/>
      <c r="AH1" s="1186" t="n"/>
      <c r="AI1" s="1186" t="n"/>
      <c r="AJ1" s="1186" t="n"/>
      <c r="AK1" s="1186" t="n"/>
      <c r="AL1" s="1186" t="n"/>
      <c r="AM1" s="1186" t="n"/>
      <c r="AN1" s="1186" t="n"/>
      <c r="AO1" s="1186" t="n"/>
      <c r="AP1" s="1186" t="n"/>
    </row>
    <row r="2" ht="39" customHeight="1" s="789">
      <c r="A2" s="1187" t="inlineStr">
        <is>
          <t>№ заявки</t>
        </is>
      </c>
      <c r="B2" s="1187" t="inlineStr">
        <is>
          <t>Тип</t>
        </is>
      </c>
      <c r="C2" s="1188" t="inlineStr">
        <is>
          <t>№ Приложения</t>
        </is>
      </c>
      <c r="D2" s="1188" t="inlineStr">
        <is>
          <t>№ Контейнера</t>
        </is>
      </c>
      <c r="E2" s="1188" t="inlineStr">
        <is>
          <t>Сдача Город</t>
        </is>
      </c>
      <c r="F2" s="1188" t="inlineStr">
        <is>
          <t>Сдача Терминал</t>
        </is>
      </c>
      <c r="G2" s="1188" t="inlineStr">
        <is>
          <t>Сток</t>
        </is>
      </c>
      <c r="H2" s="1188" t="inlineStr">
        <is>
          <t>Slot</t>
        </is>
      </c>
      <c r="I2" s="1188" t="inlineStr">
        <is>
          <t>ДЕФЕКТ</t>
        </is>
      </c>
      <c r="J2" s="1188" t="inlineStr">
        <is>
          <t>Дата Сдачи на терминал/ Начало использования</t>
        </is>
      </c>
      <c r="K2" s="1188" t="inlineStr">
        <is>
          <t>Дата вывоза на КП</t>
        </is>
      </c>
      <c r="L2" s="1188" t="inlineStr">
        <is>
          <t>Статус движения</t>
        </is>
      </c>
      <c r="M2" s="1188" t="inlineStr">
        <is>
          <t>Направление</t>
        </is>
      </c>
      <c r="N2" s="1188" t="inlineStr">
        <is>
          <t>Срок хранения на терминале</t>
        </is>
      </c>
      <c r="O2" s="1188" t="inlineStr">
        <is>
          <t>Дни хранения</t>
        </is>
      </c>
      <c r="P2" s="1187" t="inlineStr">
        <is>
          <t>Дней хранения август</t>
        </is>
      </c>
      <c r="Q2" s="1187" t="inlineStr">
        <is>
          <t>СНХ август</t>
        </is>
      </c>
      <c r="R2" s="1187" t="inlineStr">
        <is>
          <t>Дней хранения сентябрь</t>
        </is>
      </c>
      <c r="S2" s="1187" t="inlineStr">
        <is>
          <t>СНХ сентябрь</t>
        </is>
      </c>
      <c r="T2" s="1187" t="inlineStr">
        <is>
          <t>Дней хранения октябрь</t>
        </is>
      </c>
      <c r="U2" s="1187" t="inlineStr">
        <is>
          <t>СНХ октябрь</t>
        </is>
      </c>
      <c r="V2" s="1188" t="inlineStr">
        <is>
          <t>СНХ в РУБ</t>
        </is>
      </c>
      <c r="W2" s="1188" t="inlineStr">
        <is>
          <t>Вернуть ктк до (Сдача на терминал Китая)</t>
        </is>
      </c>
      <c r="X2" s="1188" t="inlineStr">
        <is>
          <t>Фактическая сдача ктк в Китае</t>
        </is>
      </c>
      <c r="Y2" s="1188" t="inlineStr">
        <is>
          <t>Превышение использования</t>
        </is>
      </c>
      <c r="Z2" s="1188" t="inlineStr">
        <is>
          <t>Сумма</t>
        </is>
      </c>
      <c r="AA2" s="1080" t="n"/>
      <c r="AB2" s="1186" t="n"/>
      <c r="AC2" s="1186" t="n"/>
      <c r="AD2" s="1186" t="n"/>
      <c r="AE2" s="1186" t="n"/>
      <c r="AF2" s="1186" t="n"/>
      <c r="AG2" s="1186" t="n"/>
      <c r="AH2" s="1186" t="n"/>
      <c r="AI2" s="1186" t="n"/>
      <c r="AJ2" s="1186" t="n"/>
      <c r="AK2" s="1186" t="n"/>
      <c r="AL2" s="1186" t="n"/>
      <c r="AM2" s="1186" t="n"/>
      <c r="AN2" s="1186" t="n"/>
      <c r="AO2" s="1186" t="n"/>
      <c r="AP2" s="1186" t="n"/>
    </row>
    <row r="3" ht="15" customHeight="1" s="789">
      <c r="A3" s="883" t="n">
        <v>5238663</v>
      </c>
      <c r="B3" s="831" t="inlineStr">
        <is>
          <t>Hovrino</t>
        </is>
      </c>
      <c r="C3" s="1189" t="n"/>
      <c r="D3" s="1189" t="inlineStr">
        <is>
          <t>HNKU6242091</t>
        </is>
      </c>
      <c r="E3" s="831" t="inlineStr">
        <is>
          <t>Moscow</t>
        </is>
      </c>
      <c r="F3" s="1189" t="inlineStr">
        <is>
          <t>Логистика</t>
        </is>
      </c>
      <c r="G3" s="831" t="inlineStr">
        <is>
          <t>КС-1708</t>
        </is>
      </c>
      <c r="H3" s="974" t="inlineStr">
        <is>
          <t>17.08.2023 – 06.09.2023</t>
        </is>
      </c>
      <c r="I3" s="1189" t="n"/>
      <c r="J3" s="1190" t="n">
        <v>45157</v>
      </c>
      <c r="K3" s="1190" t="n">
        <v>45165</v>
      </c>
      <c r="L3" s="1191" t="n"/>
      <c r="M3" s="1191" t="inlineStr">
        <is>
          <t>КП21-Жиг Море</t>
        </is>
      </c>
      <c r="N3" s="1191" t="n"/>
      <c r="O3" s="1191" t="n"/>
      <c r="P3" s="1191" t="n"/>
      <c r="Q3" s="1191" t="n"/>
      <c r="R3" s="1191" t="n"/>
      <c r="S3" s="1191" t="n"/>
      <c r="T3" s="1191" t="n"/>
      <c r="U3" s="1191" t="n"/>
      <c r="V3" s="1191" t="n"/>
      <c r="W3" s="1191" t="n"/>
      <c r="X3" s="1191" t="n"/>
      <c r="Y3" s="1192" t="n"/>
      <c r="Z3" s="1192" t="n"/>
      <c r="AA3" s="788" t="n"/>
      <c r="AB3" s="788" t="n"/>
      <c r="AC3" s="788" t="n"/>
      <c r="AD3" s="788" t="n"/>
      <c r="AE3" s="788" t="n"/>
      <c r="AF3" s="788" t="n"/>
      <c r="AG3" s="788" t="n"/>
      <c r="AH3" s="788" t="n"/>
      <c r="AI3" s="788" t="n"/>
      <c r="AJ3" s="788" t="n"/>
      <c r="AK3" s="788" t="n"/>
      <c r="AL3" s="788" t="n"/>
      <c r="AM3" s="788" t="n"/>
      <c r="AN3" s="788" t="n"/>
      <c r="AO3" s="788" t="n"/>
      <c r="AP3" s="788" t="n"/>
    </row>
    <row r="4" ht="15" customHeight="1" s="789">
      <c r="A4" s="883" t="n">
        <v>5239509</v>
      </c>
      <c r="B4" s="831" t="inlineStr">
        <is>
          <t>Hovrino</t>
        </is>
      </c>
      <c r="C4" s="1189" t="n"/>
      <c r="D4" s="1189" t="inlineStr">
        <is>
          <t>HNKU6038998</t>
        </is>
      </c>
      <c r="E4" s="831" t="inlineStr">
        <is>
          <t>Moscow</t>
        </is>
      </c>
      <c r="F4" s="1189" t="inlineStr">
        <is>
          <t>Логистика</t>
        </is>
      </c>
      <c r="G4" s="831" t="inlineStr">
        <is>
          <t>КС-1708</t>
        </is>
      </c>
      <c r="H4" s="974" t="inlineStr">
        <is>
          <t>18.08.2023 – 07.09.2023</t>
        </is>
      </c>
      <c r="I4" s="1189" t="n"/>
      <c r="J4" s="1190" t="n">
        <v>45158</v>
      </c>
      <c r="K4" s="1190" t="n">
        <v>45165</v>
      </c>
      <c r="L4" s="1191" t="n"/>
      <c r="M4" s="1191" t="inlineStr">
        <is>
          <t>КП21-Жиг Море</t>
        </is>
      </c>
      <c r="N4" s="1191" t="n"/>
      <c r="O4" s="1191" t="n"/>
      <c r="P4" s="1191" t="n"/>
      <c r="Q4" s="1191" t="n"/>
      <c r="R4" s="1191" t="n"/>
      <c r="S4" s="1191" t="n"/>
      <c r="T4" s="1191" t="n"/>
      <c r="U4" s="1191" t="n"/>
      <c r="V4" s="1191" t="n"/>
      <c r="W4" s="1191" t="n"/>
      <c r="X4" s="1191" t="n"/>
      <c r="Y4" s="1192" t="n"/>
      <c r="Z4" s="1192" t="n"/>
      <c r="AA4" s="788" t="n"/>
      <c r="AB4" s="788" t="n"/>
      <c r="AC4" s="788" t="n"/>
      <c r="AD4" s="788" t="n"/>
      <c r="AE4" s="788" t="n"/>
      <c r="AF4" s="788" t="n"/>
      <c r="AG4" s="788" t="n"/>
      <c r="AH4" s="788" t="n"/>
      <c r="AI4" s="788" t="n"/>
      <c r="AJ4" s="788" t="n"/>
      <c r="AK4" s="788" t="n"/>
      <c r="AL4" s="788" t="n"/>
      <c r="AM4" s="788" t="n"/>
      <c r="AN4" s="788" t="n"/>
      <c r="AO4" s="788" t="n"/>
      <c r="AP4" s="788" t="n"/>
    </row>
    <row r="5" ht="15" customHeight="1" s="789">
      <c r="A5" s="883" t="n">
        <v>5238011</v>
      </c>
      <c r="B5" s="831" t="inlineStr">
        <is>
          <t>Hovrino</t>
        </is>
      </c>
      <c r="C5" s="1189" t="n"/>
      <c r="D5" s="1189" t="inlineStr">
        <is>
          <t>HNKU6015987</t>
        </is>
      </c>
      <c r="E5" s="831" t="inlineStr">
        <is>
          <t>Moscow</t>
        </is>
      </c>
      <c r="F5" s="1189" t="inlineStr">
        <is>
          <t>Логистика</t>
        </is>
      </c>
      <c r="G5" s="831" t="inlineStr">
        <is>
          <t>КС-1708</t>
        </is>
      </c>
      <c r="H5" s="974" t="inlineStr">
        <is>
          <t>17.08.2023 – 06.09.2023</t>
        </is>
      </c>
      <c r="I5" s="1189" t="n"/>
      <c r="J5" s="1190" t="n">
        <v>45157</v>
      </c>
      <c r="K5" s="1190" t="n">
        <v>45165</v>
      </c>
      <c r="L5" s="1191" t="n"/>
      <c r="M5" s="1191" t="inlineStr">
        <is>
          <t>КП21-Жиг Море</t>
        </is>
      </c>
      <c r="N5" s="1191" t="n"/>
      <c r="O5" s="1191" t="n"/>
      <c r="P5" s="1191" t="n"/>
      <c r="Q5" s="1191" t="n"/>
      <c r="R5" s="1191" t="n"/>
      <c r="S5" s="1191" t="n"/>
      <c r="T5" s="1191" t="n"/>
      <c r="U5" s="1191" t="n"/>
      <c r="V5" s="1191" t="n"/>
      <c r="W5" s="1191" t="n"/>
      <c r="X5" s="1191" t="n"/>
      <c r="Y5" s="1192" t="n"/>
      <c r="Z5" s="1192" t="n"/>
      <c r="AA5" s="788" t="n"/>
      <c r="AB5" s="788" t="n"/>
      <c r="AC5" s="788" t="n"/>
      <c r="AD5" s="788" t="n"/>
      <c r="AE5" s="788" t="n"/>
      <c r="AF5" s="788" t="n"/>
      <c r="AG5" s="788" t="n"/>
      <c r="AH5" s="788" t="n"/>
      <c r="AI5" s="788" t="n"/>
      <c r="AJ5" s="788" t="n"/>
      <c r="AK5" s="788" t="n"/>
      <c r="AL5" s="788" t="n"/>
      <c r="AM5" s="788" t="n"/>
      <c r="AN5" s="788" t="n"/>
      <c r="AO5" s="788" t="n"/>
      <c r="AP5" s="788" t="n"/>
    </row>
    <row r="6" ht="15" customHeight="1" s="789">
      <c r="A6" s="883" t="n">
        <v>5238309</v>
      </c>
      <c r="B6" s="831" t="inlineStr">
        <is>
          <t>Hovrino</t>
        </is>
      </c>
      <c r="C6" s="1189" t="n"/>
      <c r="D6" s="1189" t="inlineStr">
        <is>
          <t>LYGU4093160</t>
        </is>
      </c>
      <c r="E6" s="831" t="inlineStr">
        <is>
          <t>Moscow</t>
        </is>
      </c>
      <c r="F6" s="1189" t="inlineStr">
        <is>
          <t>Логистика</t>
        </is>
      </c>
      <c r="G6" s="831" t="inlineStr">
        <is>
          <t>КС-1708</t>
        </is>
      </c>
      <c r="H6" s="974" t="inlineStr">
        <is>
          <t>17.08.2023 – 06.09.2023</t>
        </is>
      </c>
      <c r="I6" s="1189" t="n"/>
      <c r="J6" s="1190" t="n">
        <v>45157</v>
      </c>
      <c r="K6" s="1190" t="n">
        <v>45165</v>
      </c>
      <c r="L6" s="1191" t="n"/>
      <c r="M6" s="1191" t="inlineStr">
        <is>
          <t>КП21-Жиг Море</t>
        </is>
      </c>
      <c r="N6" s="1191" t="n"/>
      <c r="O6" s="1191" t="n"/>
      <c r="P6" s="1191" t="n"/>
      <c r="Q6" s="1191" t="n"/>
      <c r="R6" s="1191" t="n"/>
      <c r="S6" s="1191" t="n"/>
      <c r="T6" s="1191" t="n"/>
      <c r="U6" s="1191" t="n"/>
      <c r="V6" s="1191" t="n"/>
      <c r="W6" s="1191" t="n"/>
      <c r="X6" s="1191" t="n"/>
      <c r="Y6" s="1192" t="n"/>
      <c r="Z6" s="1192" t="n"/>
      <c r="AA6" s="788" t="n"/>
      <c r="AB6" s="788" t="n"/>
      <c r="AC6" s="788" t="n"/>
      <c r="AD6" s="788" t="n"/>
      <c r="AE6" s="788" t="n"/>
      <c r="AF6" s="788" t="n"/>
      <c r="AG6" s="788" t="n"/>
      <c r="AH6" s="788" t="n"/>
      <c r="AI6" s="788" t="n"/>
      <c r="AJ6" s="788" t="n"/>
      <c r="AK6" s="788" t="n"/>
      <c r="AL6" s="788" t="n"/>
      <c r="AM6" s="788" t="n"/>
      <c r="AN6" s="788" t="n"/>
      <c r="AO6" s="788" t="n"/>
      <c r="AP6" s="788" t="n"/>
    </row>
    <row r="7" ht="15" customHeight="1" s="789">
      <c r="A7" s="883" t="n">
        <v>5239119</v>
      </c>
      <c r="B7" s="831" t="inlineStr">
        <is>
          <t>Hovrino</t>
        </is>
      </c>
      <c r="C7" s="1189" t="n"/>
      <c r="D7" s="1189" t="inlineStr">
        <is>
          <t>HNKU6273030</t>
        </is>
      </c>
      <c r="E7" s="831" t="inlineStr">
        <is>
          <t>Moscow</t>
        </is>
      </c>
      <c r="F7" s="1189" t="inlineStr">
        <is>
          <t>Логистика</t>
        </is>
      </c>
      <c r="G7" s="831" t="inlineStr">
        <is>
          <t>КС-1708</t>
        </is>
      </c>
      <c r="H7" s="974" t="inlineStr">
        <is>
          <t>18.08.2023 – 07.09.2023</t>
        </is>
      </c>
      <c r="I7" s="1189" t="n"/>
      <c r="J7" s="1190" t="n">
        <v>45157</v>
      </c>
      <c r="K7" s="1190" t="n">
        <v>45165</v>
      </c>
      <c r="L7" s="1191" t="n"/>
      <c r="M7" s="1191" t="inlineStr">
        <is>
          <t>КП21-Жиг Море</t>
        </is>
      </c>
      <c r="N7" s="1191" t="n"/>
      <c r="O7" s="1191" t="n"/>
      <c r="P7" s="1191" t="n"/>
      <c r="Q7" s="1191" t="n"/>
      <c r="R7" s="1191" t="n"/>
      <c r="S7" s="1191" t="n"/>
      <c r="T7" s="1191" t="n"/>
      <c r="U7" s="1191" t="n"/>
      <c r="V7" s="1191" t="n"/>
      <c r="W7" s="1191" t="n"/>
      <c r="X7" s="1191" t="n"/>
      <c r="Y7" s="1192" t="n"/>
      <c r="Z7" s="1192" t="n"/>
      <c r="AA7" s="788" t="n"/>
      <c r="AB7" s="788" t="n"/>
      <c r="AC7" s="788" t="n"/>
      <c r="AD7" s="788" t="n"/>
      <c r="AE7" s="788" t="n"/>
      <c r="AF7" s="788" t="n"/>
      <c r="AG7" s="788" t="n"/>
      <c r="AH7" s="788" t="n"/>
      <c r="AI7" s="788" t="n"/>
      <c r="AJ7" s="788" t="n"/>
      <c r="AK7" s="788" t="n"/>
      <c r="AL7" s="788" t="n"/>
      <c r="AM7" s="788" t="n"/>
      <c r="AN7" s="788" t="n"/>
      <c r="AO7" s="788" t="n"/>
      <c r="AP7" s="788" t="n"/>
    </row>
    <row r="8" ht="15" customHeight="1" s="789">
      <c r="A8" s="883" t="n">
        <v>5239511</v>
      </c>
      <c r="B8" s="831" t="inlineStr">
        <is>
          <t>Hovrino</t>
        </is>
      </c>
      <c r="C8" s="1189" t="n"/>
      <c r="D8" s="1189" t="inlineStr">
        <is>
          <t>WIKU5257532</t>
        </is>
      </c>
      <c r="E8" s="831" t="inlineStr">
        <is>
          <t>Moscow</t>
        </is>
      </c>
      <c r="F8" s="1189" t="inlineStr">
        <is>
          <t>Логистика</t>
        </is>
      </c>
      <c r="G8" s="831" t="inlineStr">
        <is>
          <t>КС-1708</t>
        </is>
      </c>
      <c r="H8" s="974" t="inlineStr">
        <is>
          <t>18.08.2023 – 07.09.2023</t>
        </is>
      </c>
      <c r="I8" s="1189" t="n"/>
      <c r="J8" s="1190" t="n">
        <v>45157</v>
      </c>
      <c r="K8" s="1190" t="n">
        <v>45165</v>
      </c>
      <c r="L8" s="1191" t="n"/>
      <c r="M8" s="1191" t="inlineStr">
        <is>
          <t>КП21-Жиг Море</t>
        </is>
      </c>
      <c r="N8" s="1191" t="n"/>
      <c r="O8" s="1191" t="n"/>
      <c r="P8" s="1191" t="n"/>
      <c r="Q8" s="1191" t="n"/>
      <c r="R8" s="1191" t="n"/>
      <c r="S8" s="1191" t="n"/>
      <c r="T8" s="1191" t="n"/>
      <c r="U8" s="1191" t="n"/>
      <c r="V8" s="1191" t="n"/>
      <c r="W8" s="1191" t="n"/>
      <c r="X8" s="1191" t="n"/>
      <c r="Y8" s="1192" t="n"/>
      <c r="Z8" s="1192" t="n"/>
      <c r="AA8" s="788" t="n"/>
      <c r="AB8" s="788" t="n"/>
      <c r="AC8" s="788" t="n"/>
      <c r="AD8" s="788" t="n"/>
      <c r="AE8" s="788" t="n"/>
      <c r="AF8" s="788" t="n"/>
      <c r="AG8" s="788" t="n"/>
      <c r="AH8" s="788" t="n"/>
      <c r="AI8" s="788" t="n"/>
      <c r="AJ8" s="788" t="n"/>
      <c r="AK8" s="788" t="n"/>
      <c r="AL8" s="788" t="n"/>
      <c r="AM8" s="788" t="n"/>
      <c r="AN8" s="788" t="n"/>
      <c r="AO8" s="788" t="n"/>
      <c r="AP8" s="788" t="n"/>
    </row>
    <row r="9" ht="15" customHeight="1" s="789">
      <c r="A9" s="883" t="n">
        <v>5239581</v>
      </c>
      <c r="B9" s="831" t="inlineStr">
        <is>
          <t>Hovrino</t>
        </is>
      </c>
      <c r="C9" s="1189" t="n"/>
      <c r="D9" s="1189" t="inlineStr">
        <is>
          <t>HNKU6254322</t>
        </is>
      </c>
      <c r="E9" s="831" t="inlineStr">
        <is>
          <t>Moscow</t>
        </is>
      </c>
      <c r="F9" s="1189" t="inlineStr">
        <is>
          <t>Логистика</t>
        </is>
      </c>
      <c r="G9" s="831" t="inlineStr">
        <is>
          <t>КС-1708</t>
        </is>
      </c>
      <c r="H9" s="974" t="inlineStr">
        <is>
          <t>18.08.2023 – 07.09.2023</t>
        </is>
      </c>
      <c r="I9" s="1189" t="n"/>
      <c r="J9" s="1190" t="n">
        <v>45157</v>
      </c>
      <c r="K9" s="1190" t="n">
        <v>45165</v>
      </c>
      <c r="L9" s="1191" t="n"/>
      <c r="M9" s="1191" t="inlineStr">
        <is>
          <t>КП21-Жиг Море</t>
        </is>
      </c>
      <c r="N9" s="1191" t="n"/>
      <c r="O9" s="1191" t="n"/>
      <c r="P9" s="1191" t="n"/>
      <c r="Q9" s="1191" t="n"/>
      <c r="R9" s="1191" t="n"/>
      <c r="S9" s="1191" t="n"/>
      <c r="T9" s="1191" t="n"/>
      <c r="U9" s="1191" t="n"/>
      <c r="V9" s="1191" t="n"/>
      <c r="W9" s="1191" t="n"/>
      <c r="X9" s="1191" t="n"/>
      <c r="Y9" s="1192" t="n"/>
      <c r="Z9" s="1192" t="n"/>
      <c r="AA9" s="788" t="n"/>
      <c r="AB9" s="788" t="n"/>
      <c r="AC9" s="788" t="n"/>
      <c r="AD9" s="788" t="n"/>
      <c r="AE9" s="788" t="n"/>
      <c r="AF9" s="788" t="n"/>
      <c r="AG9" s="788" t="n"/>
      <c r="AH9" s="788" t="n"/>
      <c r="AI9" s="788" t="n"/>
      <c r="AJ9" s="788" t="n"/>
      <c r="AK9" s="788" t="n"/>
      <c r="AL9" s="788" t="n"/>
      <c r="AM9" s="788" t="n"/>
      <c r="AN9" s="788" t="n"/>
      <c r="AO9" s="788" t="n"/>
      <c r="AP9" s="788" t="n"/>
    </row>
    <row r="10" ht="15" customHeight="1" s="789">
      <c r="A10" s="883" t="n">
        <v>5237959</v>
      </c>
      <c r="B10" s="831" t="inlineStr">
        <is>
          <t>Hovrino</t>
        </is>
      </c>
      <c r="C10" s="1189" t="n"/>
      <c r="D10" s="1189" t="inlineStr">
        <is>
          <t>HNKU6127652</t>
        </is>
      </c>
      <c r="E10" s="831" t="inlineStr">
        <is>
          <t>Moscow</t>
        </is>
      </c>
      <c r="F10" s="1189" t="inlineStr">
        <is>
          <t>Логистика</t>
        </is>
      </c>
      <c r="G10" s="831" t="inlineStr">
        <is>
          <t>КС-1708</t>
        </is>
      </c>
      <c r="H10" s="974" t="inlineStr">
        <is>
          <t>17.08.2023 – 06.09.2023</t>
        </is>
      </c>
      <c r="I10" s="1189" t="n"/>
      <c r="J10" s="1190" t="n">
        <v>45156</v>
      </c>
      <c r="K10" s="1190" t="n">
        <v>45165</v>
      </c>
      <c r="L10" s="1191" t="n"/>
      <c r="M10" s="1191" t="inlineStr">
        <is>
          <t>КП21-Жиг Море</t>
        </is>
      </c>
      <c r="N10" s="1191" t="n"/>
      <c r="O10" s="1191" t="n"/>
      <c r="P10" s="1191" t="n"/>
      <c r="Q10" s="1191" t="n"/>
      <c r="R10" s="1191" t="n"/>
      <c r="S10" s="1191" t="n"/>
      <c r="T10" s="1191" t="n"/>
      <c r="U10" s="1191" t="n"/>
      <c r="V10" s="1191" t="n"/>
      <c r="W10" s="1191" t="n"/>
      <c r="X10" s="1191" t="n"/>
      <c r="Y10" s="1192" t="n"/>
      <c r="Z10" s="1192" t="n"/>
      <c r="AA10" s="788" t="n"/>
      <c r="AB10" s="788" t="n"/>
      <c r="AC10" s="788" t="n"/>
      <c r="AD10" s="788" t="n"/>
      <c r="AE10" s="788" t="n"/>
      <c r="AF10" s="788" t="n"/>
      <c r="AG10" s="788" t="n"/>
      <c r="AH10" s="788" t="n"/>
      <c r="AI10" s="788" t="n"/>
      <c r="AJ10" s="788" t="n"/>
      <c r="AK10" s="788" t="n"/>
      <c r="AL10" s="788" t="n"/>
      <c r="AM10" s="788" t="n"/>
      <c r="AN10" s="788" t="n"/>
      <c r="AO10" s="788" t="n"/>
      <c r="AP10" s="788" t="n"/>
    </row>
    <row r="11" ht="15" customHeight="1" s="789">
      <c r="A11" s="883" t="n">
        <v>5237961</v>
      </c>
      <c r="B11" s="831" t="inlineStr">
        <is>
          <t>Hovrino</t>
        </is>
      </c>
      <c r="C11" s="1189" t="n"/>
      <c r="D11" s="1189" t="inlineStr">
        <is>
          <t>HNKU6010630</t>
        </is>
      </c>
      <c r="E11" s="831" t="inlineStr">
        <is>
          <t>Moscow</t>
        </is>
      </c>
      <c r="F11" s="1189" t="inlineStr">
        <is>
          <t>Логистика</t>
        </is>
      </c>
      <c r="G11" s="831" t="inlineStr">
        <is>
          <t>КС-1708</t>
        </is>
      </c>
      <c r="H11" s="974" t="inlineStr">
        <is>
          <t>17.08.2023 – 06.09.2023</t>
        </is>
      </c>
      <c r="I11" s="1189" t="n"/>
      <c r="J11" s="1190" t="n">
        <v>45155</v>
      </c>
      <c r="K11" s="1190" t="n">
        <v>45165</v>
      </c>
      <c r="L11" s="1191" t="n"/>
      <c r="M11" s="1191" t="inlineStr">
        <is>
          <t>КП21-Жиг Море</t>
        </is>
      </c>
      <c r="N11" s="1191" t="n"/>
      <c r="O11" s="1191" t="n"/>
      <c r="P11" s="1191" t="n"/>
      <c r="Q11" s="1191" t="n"/>
      <c r="R11" s="1191" t="n"/>
      <c r="S11" s="1191" t="n"/>
      <c r="T11" s="1191" t="n"/>
      <c r="U11" s="1191" t="n"/>
      <c r="V11" s="1191" t="n"/>
      <c r="W11" s="1191" t="n"/>
      <c r="X11" s="1191" t="n"/>
      <c r="Y11" s="1192" t="n"/>
      <c r="Z11" s="1192" t="n"/>
      <c r="AA11" s="788" t="n"/>
      <c r="AB11" s="788" t="n"/>
      <c r="AC11" s="788" t="n"/>
      <c r="AD11" s="788" t="n"/>
      <c r="AE11" s="788" t="n"/>
      <c r="AF11" s="788" t="n"/>
      <c r="AG11" s="788" t="n"/>
      <c r="AH11" s="788" t="n"/>
      <c r="AI11" s="788" t="n"/>
      <c r="AJ11" s="788" t="n"/>
      <c r="AK11" s="788" t="n"/>
      <c r="AL11" s="788" t="n"/>
      <c r="AM11" s="788" t="n"/>
      <c r="AN11" s="788" t="n"/>
      <c r="AO11" s="788" t="n"/>
      <c r="AP11" s="788" t="n"/>
    </row>
    <row r="12" ht="15" customHeight="1" s="789">
      <c r="A12" s="883" t="n">
        <v>5237963</v>
      </c>
      <c r="B12" s="831" t="inlineStr">
        <is>
          <t>Hovrino</t>
        </is>
      </c>
      <c r="C12" s="1189" t="n"/>
      <c r="D12" s="1189" t="inlineStr">
        <is>
          <t>HNKU6037121</t>
        </is>
      </c>
      <c r="E12" s="831" t="inlineStr">
        <is>
          <t>Moscow</t>
        </is>
      </c>
      <c r="F12" s="1189" t="inlineStr">
        <is>
          <t>Логистика</t>
        </is>
      </c>
      <c r="G12" s="831" t="inlineStr">
        <is>
          <t>КС-1708</t>
        </is>
      </c>
      <c r="H12" s="974" t="inlineStr">
        <is>
          <t>17.08.2023 – 06.09.2023</t>
        </is>
      </c>
      <c r="I12" s="1189" t="n"/>
      <c r="J12" s="1190" t="n">
        <v>45156</v>
      </c>
      <c r="K12" s="1190" t="n">
        <v>45165</v>
      </c>
      <c r="L12" s="1191" t="n"/>
      <c r="M12" s="1191" t="inlineStr">
        <is>
          <t>КП21-Жиг Море</t>
        </is>
      </c>
      <c r="N12" s="1191" t="n"/>
      <c r="O12" s="1191" t="n"/>
      <c r="P12" s="1191" t="n"/>
      <c r="Q12" s="1191" t="n"/>
      <c r="R12" s="1191" t="n"/>
      <c r="S12" s="1191" t="n"/>
      <c r="T12" s="1191" t="n"/>
      <c r="U12" s="1191" t="n"/>
      <c r="V12" s="1191" t="n"/>
      <c r="W12" s="1191" t="n"/>
      <c r="X12" s="1191" t="n"/>
      <c r="Y12" s="1192" t="n"/>
      <c r="Z12" s="1192" t="n"/>
      <c r="AA12" s="788" t="n"/>
      <c r="AB12" s="788" t="n"/>
      <c r="AC12" s="788" t="n"/>
      <c r="AD12" s="788" t="n"/>
      <c r="AE12" s="788" t="n"/>
      <c r="AF12" s="788" t="n"/>
      <c r="AG12" s="788" t="n"/>
      <c r="AH12" s="788" t="n"/>
      <c r="AI12" s="788" t="n"/>
      <c r="AJ12" s="788" t="n"/>
      <c r="AK12" s="788" t="n"/>
      <c r="AL12" s="788" t="n"/>
      <c r="AM12" s="788" t="n"/>
      <c r="AN12" s="788" t="n"/>
      <c r="AO12" s="788" t="n"/>
      <c r="AP12" s="788" t="n"/>
    </row>
    <row r="13" ht="15" customHeight="1" s="789">
      <c r="A13" s="883" t="n">
        <v>5238307</v>
      </c>
      <c r="B13" s="831" t="inlineStr">
        <is>
          <t>Hovrino</t>
        </is>
      </c>
      <c r="C13" s="1189" t="n"/>
      <c r="D13" s="1189" t="inlineStr">
        <is>
          <t>HNKU6163201</t>
        </is>
      </c>
      <c r="E13" s="831" t="inlineStr">
        <is>
          <t>Moscow</t>
        </is>
      </c>
      <c r="F13" s="1189" t="inlineStr">
        <is>
          <t>Логистика</t>
        </is>
      </c>
      <c r="G13" s="831" t="inlineStr">
        <is>
          <t>КС-1708</t>
        </is>
      </c>
      <c r="H13" s="974" t="inlineStr">
        <is>
          <t>17.08.2023 – 06.09.2023</t>
        </is>
      </c>
      <c r="I13" s="1189" t="n"/>
      <c r="J13" s="1190" t="n">
        <v>45156</v>
      </c>
      <c r="K13" s="1190" t="n">
        <v>45165</v>
      </c>
      <c r="L13" s="1191" t="n"/>
      <c r="M13" s="1191" t="inlineStr">
        <is>
          <t>КП21-Жиг Море</t>
        </is>
      </c>
      <c r="N13" s="1191" t="n"/>
      <c r="O13" s="1191" t="n"/>
      <c r="P13" s="1191" t="n"/>
      <c r="Q13" s="1191" t="n"/>
      <c r="R13" s="1191" t="n"/>
      <c r="S13" s="1191" t="n"/>
      <c r="T13" s="1191" t="n"/>
      <c r="U13" s="1191" t="n"/>
      <c r="V13" s="1191" t="n"/>
      <c r="W13" s="1191" t="n"/>
      <c r="X13" s="1191" t="n"/>
      <c r="Y13" s="1192" t="n"/>
      <c r="Z13" s="1192" t="n"/>
      <c r="AA13" s="788" t="n"/>
      <c r="AB13" s="788" t="n"/>
      <c r="AC13" s="788" t="n"/>
      <c r="AD13" s="788" t="n"/>
      <c r="AE13" s="788" t="n"/>
      <c r="AF13" s="788" t="n"/>
      <c r="AG13" s="788" t="n"/>
      <c r="AH13" s="788" t="n"/>
      <c r="AI13" s="788" t="n"/>
      <c r="AJ13" s="788" t="n"/>
      <c r="AK13" s="788" t="n"/>
      <c r="AL13" s="788" t="n"/>
      <c r="AM13" s="788" t="n"/>
      <c r="AN13" s="788" t="n"/>
      <c r="AO13" s="788" t="n"/>
      <c r="AP13" s="788" t="n"/>
    </row>
    <row r="14" ht="15" customHeight="1" s="789">
      <c r="A14" s="883" t="n">
        <v>5239123</v>
      </c>
      <c r="B14" s="831" t="inlineStr">
        <is>
          <t>Hovrino</t>
        </is>
      </c>
      <c r="C14" s="1189" t="n"/>
      <c r="D14" s="1189" t="inlineStr">
        <is>
          <t>HNKU6265820</t>
        </is>
      </c>
      <c r="E14" s="831" t="inlineStr">
        <is>
          <t>Moscow</t>
        </is>
      </c>
      <c r="F14" s="1189" t="inlineStr">
        <is>
          <t>Логистика</t>
        </is>
      </c>
      <c r="G14" s="831" t="inlineStr">
        <is>
          <t>КС-1708</t>
        </is>
      </c>
      <c r="H14" s="974" t="inlineStr">
        <is>
          <t>18.08.2023 – 07.09.2023</t>
        </is>
      </c>
      <c r="I14" s="1189" t="n"/>
      <c r="J14" s="1190" t="n">
        <v>45156</v>
      </c>
      <c r="K14" s="1190" t="n">
        <v>45165</v>
      </c>
      <c r="L14" s="1191" t="n"/>
      <c r="M14" s="1191" t="inlineStr">
        <is>
          <t>КП21-Жиг Море</t>
        </is>
      </c>
      <c r="N14" s="1191" t="n"/>
      <c r="O14" s="1191" t="n"/>
      <c r="P14" s="1191" t="n"/>
      <c r="Q14" s="1191" t="n"/>
      <c r="R14" s="1191" t="n"/>
      <c r="S14" s="1191" t="n"/>
      <c r="T14" s="1191" t="n"/>
      <c r="U14" s="1191" t="n"/>
      <c r="V14" s="1191" t="n"/>
      <c r="W14" s="1191" t="n"/>
      <c r="X14" s="1191" t="inlineStr">
        <is>
          <t> </t>
        </is>
      </c>
      <c r="Y14" s="1192" t="n"/>
      <c r="Z14" s="1192" t="n"/>
      <c r="AA14" s="788" t="n"/>
      <c r="AB14" s="788" t="n"/>
      <c r="AC14" s="788" t="n"/>
      <c r="AD14" s="788" t="n"/>
      <c r="AE14" s="788" t="n"/>
      <c r="AF14" s="788" t="n"/>
      <c r="AG14" s="788" t="n"/>
      <c r="AH14" s="788" t="n"/>
      <c r="AI14" s="788" t="n"/>
      <c r="AJ14" s="788" t="n"/>
      <c r="AK14" s="788" t="n"/>
      <c r="AL14" s="788" t="n"/>
      <c r="AM14" s="788" t="n"/>
      <c r="AN14" s="788" t="n"/>
      <c r="AO14" s="788" t="n"/>
      <c r="AP14" s="788" t="n"/>
    </row>
    <row r="15" ht="15" customHeight="1" s="789">
      <c r="A15" s="883" t="n">
        <v>5239125</v>
      </c>
      <c r="B15" s="831" t="inlineStr">
        <is>
          <t>Hovrino</t>
        </is>
      </c>
      <c r="C15" s="1189" t="n"/>
      <c r="D15" s="1189" t="inlineStr">
        <is>
          <t>HNKU6166427</t>
        </is>
      </c>
      <c r="E15" s="831" t="inlineStr">
        <is>
          <t>Moscow</t>
        </is>
      </c>
      <c r="F15" s="1189" t="inlineStr">
        <is>
          <t>Логистика</t>
        </is>
      </c>
      <c r="G15" s="831" t="inlineStr">
        <is>
          <t>КС-1708</t>
        </is>
      </c>
      <c r="H15" s="974" t="inlineStr">
        <is>
          <t>18.08.2023 – 07.09.2023</t>
        </is>
      </c>
      <c r="I15" s="1189" t="n"/>
      <c r="J15" s="1190" t="n">
        <v>45156</v>
      </c>
      <c r="K15" s="1190" t="n">
        <v>45165</v>
      </c>
      <c r="L15" s="1191" t="n"/>
      <c r="M15" s="1191" t="inlineStr">
        <is>
          <t>КП21-Жиг Море</t>
        </is>
      </c>
      <c r="N15" s="1191" t="n"/>
      <c r="O15" s="1191" t="n"/>
      <c r="P15" s="1191" t="n"/>
      <c r="Q15" s="1191" t="n"/>
      <c r="R15" s="1191" t="n"/>
      <c r="S15" s="1191" t="n"/>
      <c r="T15" s="1191" t="n"/>
      <c r="U15" s="1191" t="n"/>
      <c r="V15" s="1191" t="n"/>
      <c r="W15" s="1191" t="n"/>
      <c r="X15" s="1191" t="inlineStr">
        <is>
          <t> </t>
        </is>
      </c>
      <c r="Y15" s="1192" t="n"/>
      <c r="Z15" s="1192" t="n"/>
      <c r="AA15" s="788" t="n"/>
      <c r="AB15" s="788" t="n"/>
      <c r="AC15" s="788" t="n"/>
      <c r="AD15" s="788" t="n"/>
      <c r="AE15" s="788" t="n"/>
      <c r="AF15" s="788" t="n"/>
      <c r="AG15" s="788" t="n"/>
      <c r="AH15" s="788" t="n"/>
      <c r="AI15" s="788" t="n"/>
      <c r="AJ15" s="788" t="n"/>
      <c r="AK15" s="788" t="n"/>
      <c r="AL15" s="788" t="n"/>
      <c r="AM15" s="788" t="n"/>
      <c r="AN15" s="788" t="n"/>
      <c r="AO15" s="788" t="n"/>
      <c r="AP15" s="788" t="n"/>
    </row>
    <row r="16" ht="15" customHeight="1" s="789">
      <c r="A16" s="883" t="n">
        <v>5239127</v>
      </c>
      <c r="B16" s="831" t="inlineStr">
        <is>
          <t>Hovrino</t>
        </is>
      </c>
      <c r="C16" s="974" t="n"/>
      <c r="D16" s="974" t="inlineStr">
        <is>
          <t>HNKU6101093</t>
        </is>
      </c>
      <c r="E16" s="831" t="inlineStr">
        <is>
          <t>Moscow</t>
        </is>
      </c>
      <c r="F16" s="1189" t="inlineStr">
        <is>
          <t>Логистика</t>
        </is>
      </c>
      <c r="G16" s="831" t="inlineStr">
        <is>
          <t>КС-1707</t>
        </is>
      </c>
      <c r="H16" s="974" t="inlineStr">
        <is>
          <t>18.08.2023 – 07.09.2023</t>
        </is>
      </c>
      <c r="I16" s="1189" t="n"/>
      <c r="J16" s="1190" t="n">
        <v>45156</v>
      </c>
      <c r="K16" s="1190" t="n">
        <v>45165</v>
      </c>
      <c r="L16" s="1191" t="n"/>
      <c r="M16" s="1191" t="inlineStr">
        <is>
          <t>КП21-Жиг Море</t>
        </is>
      </c>
      <c r="N16" s="1191" t="n"/>
      <c r="O16" s="1191" t="n"/>
      <c r="P16" s="1191" t="n"/>
      <c r="Q16" s="1191" t="n"/>
      <c r="R16" s="1191" t="n"/>
      <c r="S16" s="1191" t="n"/>
      <c r="T16" s="1191" t="n"/>
      <c r="U16" s="1191" t="n"/>
      <c r="V16" s="1191" t="n"/>
      <c r="W16" s="1191" t="n"/>
      <c r="X16" s="1191" t="inlineStr">
        <is>
          <t> </t>
        </is>
      </c>
      <c r="Y16" s="1192" t="n"/>
      <c r="Z16" s="1192" t="n"/>
      <c r="AA16" s="788" t="n"/>
      <c r="AB16" s="788" t="n"/>
      <c r="AC16" s="788" t="n"/>
      <c r="AD16" s="788" t="n"/>
      <c r="AE16" s="788" t="n"/>
      <c r="AF16" s="788" t="n"/>
      <c r="AG16" s="788" t="n"/>
      <c r="AH16" s="788" t="n"/>
      <c r="AI16" s="788" t="n"/>
      <c r="AJ16" s="788" t="n"/>
      <c r="AK16" s="788" t="n"/>
      <c r="AL16" s="788" t="n"/>
      <c r="AM16" s="788" t="n"/>
      <c r="AN16" s="788" t="n"/>
      <c r="AO16" s="788" t="n"/>
      <c r="AP16" s="788" t="n"/>
    </row>
    <row r="17" ht="15" customHeight="1" s="789">
      <c r="A17" s="883" t="n">
        <v>5239173</v>
      </c>
      <c r="B17" s="831" t="inlineStr">
        <is>
          <t>Hovrino</t>
        </is>
      </c>
      <c r="C17" s="1189" t="n"/>
      <c r="D17" s="1189" t="inlineStr">
        <is>
          <t>WIKU5216214</t>
        </is>
      </c>
      <c r="E17" s="831" t="inlineStr">
        <is>
          <t>Moscow</t>
        </is>
      </c>
      <c r="F17" s="1189" t="inlineStr">
        <is>
          <t>Логистика</t>
        </is>
      </c>
      <c r="G17" s="831" t="inlineStr">
        <is>
          <t>КС-1708</t>
        </is>
      </c>
      <c r="H17" s="974" t="inlineStr">
        <is>
          <t>18.08.2023 – 07.09.2023</t>
        </is>
      </c>
      <c r="I17" s="1189" t="n"/>
      <c r="J17" s="1190" t="n">
        <v>45156</v>
      </c>
      <c r="K17" s="1190" t="n">
        <v>45165</v>
      </c>
      <c r="L17" s="1191" t="n"/>
      <c r="M17" s="1191" t="inlineStr">
        <is>
          <t>КП21-Жиг Море</t>
        </is>
      </c>
      <c r="N17" s="1191" t="n"/>
      <c r="O17" s="1191" t="n"/>
      <c r="P17" s="1191" t="n"/>
      <c r="Q17" s="1191" t="n"/>
      <c r="R17" s="1191" t="n"/>
      <c r="S17" s="1191" t="n"/>
      <c r="T17" s="1191" t="n"/>
      <c r="U17" s="1191" t="n"/>
      <c r="V17" s="1191" t="n"/>
      <c r="W17" s="1191" t="n"/>
      <c r="X17" s="1191" t="inlineStr">
        <is>
          <t> </t>
        </is>
      </c>
      <c r="Y17" s="1192" t="n"/>
      <c r="Z17" s="1192" t="n"/>
      <c r="AA17" s="788" t="n"/>
      <c r="AB17" s="788" t="n"/>
      <c r="AC17" s="788" t="n"/>
      <c r="AD17" s="788" t="n"/>
      <c r="AE17" s="788" t="n"/>
      <c r="AF17" s="788" t="n"/>
      <c r="AG17" s="788" t="n"/>
      <c r="AH17" s="788" t="n"/>
      <c r="AI17" s="788" t="n"/>
      <c r="AJ17" s="788" t="n"/>
      <c r="AK17" s="788" t="n"/>
      <c r="AL17" s="788" t="n"/>
      <c r="AM17" s="788" t="n"/>
      <c r="AN17" s="788" t="n"/>
      <c r="AO17" s="788" t="n"/>
      <c r="AP17" s="788" t="n"/>
    </row>
    <row r="18" ht="15" customHeight="1" s="789">
      <c r="A18" s="883" t="n">
        <v>5239579</v>
      </c>
      <c r="B18" s="831" t="inlineStr">
        <is>
          <t>Hovrino</t>
        </is>
      </c>
      <c r="C18" s="1189" t="n"/>
      <c r="D18" s="1189" t="inlineStr">
        <is>
          <t>HNKU6253820</t>
        </is>
      </c>
      <c r="E18" s="831" t="inlineStr">
        <is>
          <t>Moscow</t>
        </is>
      </c>
      <c r="F18" s="1189" t="inlineStr">
        <is>
          <t>Логистика</t>
        </is>
      </c>
      <c r="G18" s="831" t="inlineStr">
        <is>
          <t>КС-1708</t>
        </is>
      </c>
      <c r="H18" s="974" t="inlineStr">
        <is>
          <t>18.08.2023 – 07.09.2023</t>
        </is>
      </c>
      <c r="I18" s="1189" t="n"/>
      <c r="J18" s="1190" t="n">
        <v>45156</v>
      </c>
      <c r="K18" s="1190" t="n">
        <v>45165</v>
      </c>
      <c r="L18" s="1191" t="n"/>
      <c r="M18" s="1191" t="inlineStr">
        <is>
          <t>КП21-Жиг Море</t>
        </is>
      </c>
      <c r="N18" s="1191" t="n"/>
      <c r="O18" s="1191" t="n"/>
      <c r="P18" s="1191" t="n"/>
      <c r="Q18" s="1191" t="n"/>
      <c r="R18" s="1191" t="n"/>
      <c r="S18" s="1191" t="n"/>
      <c r="T18" s="1191" t="n"/>
      <c r="U18" s="1191" t="n"/>
      <c r="V18" s="1191" t="n"/>
      <c r="W18" s="1191" t="n"/>
      <c r="X18" s="1191" t="inlineStr">
        <is>
          <t> </t>
        </is>
      </c>
      <c r="Y18" s="1192" t="n"/>
      <c r="Z18" s="1192" t="n"/>
      <c r="AA18" s="788" t="n"/>
      <c r="AB18" s="788" t="n"/>
      <c r="AC18" s="788" t="n"/>
      <c r="AD18" s="788" t="n"/>
      <c r="AE18" s="788" t="n"/>
      <c r="AF18" s="788" t="n"/>
      <c r="AG18" s="788" t="n"/>
      <c r="AH18" s="788" t="n"/>
      <c r="AI18" s="788" t="n"/>
      <c r="AJ18" s="788" t="n"/>
      <c r="AK18" s="788" t="n"/>
      <c r="AL18" s="788" t="n"/>
      <c r="AM18" s="788" t="n"/>
      <c r="AN18" s="788" t="n"/>
      <c r="AO18" s="788" t="n"/>
      <c r="AP18" s="788" t="n"/>
    </row>
    <row r="19" ht="15" customHeight="1" s="789">
      <c r="A19" s="883" t="n">
        <v>5214483</v>
      </c>
      <c r="B19" s="831" t="inlineStr">
        <is>
          <t>Hovrino</t>
        </is>
      </c>
      <c r="C19" s="1189" t="n"/>
      <c r="D19" s="1189" t="inlineStr">
        <is>
          <t>HNKU6121000</t>
        </is>
      </c>
      <c r="E19" s="831" t="inlineStr">
        <is>
          <t>Moscow</t>
        </is>
      </c>
      <c r="F19" s="1189" t="inlineStr">
        <is>
          <t>Логистика</t>
        </is>
      </c>
      <c r="G19" s="831" t="inlineStr">
        <is>
          <t>КС-0308</t>
        </is>
      </c>
      <c r="H19" s="974" t="inlineStr">
        <is>
          <t>04 – 24.08.2023</t>
        </is>
      </c>
      <c r="I19" s="1189" t="n"/>
      <c r="J19" s="1190" t="n">
        <v>45144</v>
      </c>
      <c r="K19" s="1190" t="n">
        <v>45149</v>
      </c>
      <c r="L19" s="1191" t="n"/>
      <c r="M19" s="1191" t="inlineStr">
        <is>
          <t>КП20- Химзавод.</t>
        </is>
      </c>
      <c r="N19" s="1191" t="n"/>
      <c r="O19" s="1191" t="n"/>
      <c r="P19" s="1191" t="n"/>
      <c r="Q19" s="1191" t="n"/>
      <c r="R19" s="1191" t="n"/>
      <c r="S19" s="1191" t="n"/>
      <c r="T19" s="1191" t="n"/>
      <c r="U19" s="1191" t="n"/>
      <c r="V19" s="1191" t="n"/>
      <c r="W19" s="1191" t="n"/>
      <c r="X19" s="1191" t="n"/>
      <c r="Y19" s="1192" t="n"/>
      <c r="Z19" s="1192" t="n"/>
      <c r="AA19" s="1080" t="n"/>
      <c r="AB19" s="788" t="n"/>
      <c r="AC19" s="788" t="n"/>
      <c r="AD19" s="788" t="n"/>
      <c r="AE19" s="788" t="n"/>
      <c r="AF19" s="788" t="n"/>
      <c r="AG19" s="788" t="n"/>
      <c r="AH19" s="788" t="n"/>
      <c r="AI19" s="788" t="n"/>
      <c r="AJ19" s="788" t="n"/>
      <c r="AK19" s="788" t="n"/>
      <c r="AL19" s="788" t="n"/>
      <c r="AM19" s="788" t="n"/>
      <c r="AN19" s="788" t="n"/>
      <c r="AO19" s="788" t="n"/>
      <c r="AP19" s="788" t="n"/>
    </row>
    <row r="20" ht="15" customHeight="1" s="789">
      <c r="A20" s="883" t="n">
        <v>5215279</v>
      </c>
      <c r="B20" s="831" t="inlineStr">
        <is>
          <t>Hovrino</t>
        </is>
      </c>
      <c r="C20" s="1189" t="n"/>
      <c r="D20" s="1189" t="inlineStr">
        <is>
          <t>HNKU6161153</t>
        </is>
      </c>
      <c r="E20" s="831" t="inlineStr">
        <is>
          <t>Moscow</t>
        </is>
      </c>
      <c r="F20" s="1189" t="inlineStr">
        <is>
          <t>Логистика</t>
        </is>
      </c>
      <c r="G20" s="831" t="inlineStr">
        <is>
          <t>КС-0308</t>
        </is>
      </c>
      <c r="H20" s="974" t="inlineStr">
        <is>
          <t>04 – 24.08.2023</t>
        </is>
      </c>
      <c r="I20" s="1189" t="n"/>
      <c r="J20" s="1190" t="n">
        <v>45144</v>
      </c>
      <c r="K20" s="1190" t="n">
        <v>45149</v>
      </c>
      <c r="L20" s="1191" t="n"/>
      <c r="M20" s="1191" t="inlineStr">
        <is>
          <t>КП20- Химзавод.</t>
        </is>
      </c>
      <c r="N20" s="1191" t="n"/>
      <c r="O20" s="1191" t="n"/>
      <c r="P20" s="1191" t="n"/>
      <c r="Q20" s="1191" t="n"/>
      <c r="R20" s="1191" t="n"/>
      <c r="S20" s="1191" t="n"/>
      <c r="T20" s="1191" t="n"/>
      <c r="U20" s="1191" t="n"/>
      <c r="V20" s="1191" t="n"/>
      <c r="W20" s="1191" t="n"/>
      <c r="X20" s="1191" t="n"/>
      <c r="Y20" s="1192" t="n"/>
      <c r="Z20" s="1192" t="n"/>
      <c r="AA20" s="1080" t="n"/>
      <c r="AB20" s="788" t="n"/>
      <c r="AC20" s="788" t="n"/>
      <c r="AD20" s="788" t="n"/>
      <c r="AE20" s="788" t="n"/>
      <c r="AF20" s="788" t="n"/>
      <c r="AG20" s="788" t="n"/>
      <c r="AH20" s="788" t="n"/>
      <c r="AI20" s="788" t="n"/>
      <c r="AJ20" s="788" t="n"/>
      <c r="AK20" s="788" t="n"/>
      <c r="AL20" s="788" t="n"/>
      <c r="AM20" s="788" t="n"/>
      <c r="AN20" s="788" t="n"/>
      <c r="AO20" s="788" t="n"/>
      <c r="AP20" s="788" t="n"/>
    </row>
    <row r="21" ht="15" customHeight="1" s="789">
      <c r="A21" s="883" t="n">
        <v>5214355</v>
      </c>
      <c r="B21" s="831" t="inlineStr">
        <is>
          <t>Hovrino</t>
        </is>
      </c>
      <c r="C21" s="1189" t="n"/>
      <c r="D21" s="1189" t="inlineStr">
        <is>
          <t>HNKU5142204</t>
        </is>
      </c>
      <c r="E21" s="831" t="inlineStr">
        <is>
          <t>Moscow</t>
        </is>
      </c>
      <c r="F21" s="1189" t="inlineStr">
        <is>
          <t>Логистика</t>
        </is>
      </c>
      <c r="G21" s="831" t="inlineStr">
        <is>
          <t>КС-0308</t>
        </is>
      </c>
      <c r="H21" s="974" t="inlineStr">
        <is>
          <t>04 – 24.08.2023</t>
        </is>
      </c>
      <c r="I21" s="1189" t="inlineStr">
        <is>
          <t>-</t>
        </is>
      </c>
      <c r="J21" s="1190" t="n">
        <v>45146</v>
      </c>
      <c r="K21" s="1190" t="n">
        <v>45149</v>
      </c>
      <c r="L21" s="1191" t="n"/>
      <c r="M21" s="1191" t="inlineStr">
        <is>
          <t>КП20- Химзавод.</t>
        </is>
      </c>
      <c r="N21" s="1191" t="n"/>
      <c r="O21" s="1191" t="n"/>
      <c r="P21" s="1191" t="n"/>
      <c r="Q21" s="1191" t="n"/>
      <c r="R21" s="1191" t="n"/>
      <c r="S21" s="1191" t="n"/>
      <c r="T21" s="1191" t="n"/>
      <c r="U21" s="1191" t="n"/>
      <c r="V21" s="1191" t="n"/>
      <c r="W21" s="1191" t="n"/>
      <c r="X21" s="1191" t="n"/>
      <c r="Y21" s="1192" t="n"/>
      <c r="Z21" s="1192" t="n"/>
      <c r="AA21" s="1080" t="n"/>
      <c r="AB21" s="788" t="n"/>
      <c r="AC21" s="788" t="n"/>
      <c r="AD21" s="788" t="n"/>
      <c r="AE21" s="788" t="n"/>
      <c r="AF21" s="788" t="n"/>
      <c r="AG21" s="788" t="n"/>
      <c r="AH21" s="788" t="n"/>
      <c r="AI21" s="788" t="n"/>
      <c r="AJ21" s="788" t="n"/>
      <c r="AK21" s="788" t="n"/>
      <c r="AL21" s="788" t="n"/>
      <c r="AM21" s="788" t="n"/>
      <c r="AN21" s="788" t="n"/>
      <c r="AO21" s="788" t="n"/>
      <c r="AP21" s="788" t="n"/>
    </row>
    <row r="22" ht="15" customHeight="1" s="789">
      <c r="A22" s="883" t="n">
        <v>5219233</v>
      </c>
      <c r="B22" s="831" t="inlineStr">
        <is>
          <t>Hovrino</t>
        </is>
      </c>
      <c r="C22" s="1189" t="n"/>
      <c r="D22" s="1189" t="inlineStr">
        <is>
          <t>WIKU5230510</t>
        </is>
      </c>
      <c r="E22" s="831" t="inlineStr">
        <is>
          <t>Moscow</t>
        </is>
      </c>
      <c r="F22" s="1189" t="inlineStr">
        <is>
          <t>Логистика</t>
        </is>
      </c>
      <c r="G22" s="831" t="inlineStr">
        <is>
          <t>КС-0308</t>
        </is>
      </c>
      <c r="H22" s="974" t="inlineStr">
        <is>
          <t>07 – 27.08.2023</t>
        </is>
      </c>
      <c r="I22" s="1189" t="inlineStr">
        <is>
          <t>-</t>
        </is>
      </c>
      <c r="J22" s="1190" t="n">
        <v>45147</v>
      </c>
      <c r="K22" s="1190" t="n">
        <v>45149</v>
      </c>
      <c r="L22" s="1191" t="n"/>
      <c r="M22" s="1191" t="inlineStr">
        <is>
          <t>КП20- Химзавод.</t>
        </is>
      </c>
      <c r="N22" s="1191" t="n"/>
      <c r="O22" s="1191" t="n"/>
      <c r="P22" s="1191" t="n"/>
      <c r="Q22" s="1191" t="n"/>
      <c r="R22" s="1191" t="n"/>
      <c r="S22" s="1191" t="n"/>
      <c r="T22" s="1191" t="n"/>
      <c r="U22" s="1191" t="n"/>
      <c r="V22" s="1191" t="n"/>
      <c r="W22" s="1191" t="n"/>
      <c r="X22" s="1191" t="n"/>
      <c r="Y22" s="1192" t="n"/>
      <c r="Z22" s="1192" t="n"/>
      <c r="AA22" s="1080" t="n"/>
      <c r="AB22" s="788" t="n"/>
      <c r="AC22" s="788" t="n"/>
      <c r="AD22" s="788" t="n"/>
      <c r="AE22" s="788" t="n"/>
      <c r="AF22" s="788" t="n"/>
      <c r="AG22" s="788" t="n"/>
      <c r="AH22" s="788" t="n"/>
      <c r="AI22" s="788" t="n"/>
      <c r="AJ22" s="788" t="n"/>
      <c r="AK22" s="788" t="n"/>
      <c r="AL22" s="788" t="n"/>
      <c r="AM22" s="788" t="n"/>
      <c r="AN22" s="788" t="n"/>
      <c r="AO22" s="788" t="n"/>
      <c r="AP22" s="788" t="n"/>
    </row>
    <row r="23" ht="15" customHeight="1" s="789">
      <c r="A23" s="883" t="n">
        <v>5219313</v>
      </c>
      <c r="B23" s="831" t="inlineStr">
        <is>
          <t>Hovrino</t>
        </is>
      </c>
      <c r="C23" s="1189" t="n"/>
      <c r="D23" s="1189" t="inlineStr">
        <is>
          <t>WIKU5228935</t>
        </is>
      </c>
      <c r="E23" s="831" t="inlineStr">
        <is>
          <t>Moscow</t>
        </is>
      </c>
      <c r="F23" s="1189" t="inlineStr">
        <is>
          <t>Логистика</t>
        </is>
      </c>
      <c r="G23" s="831" t="inlineStr">
        <is>
          <t>КС-0308</t>
        </is>
      </c>
      <c r="H23" s="974" t="inlineStr">
        <is>
          <t>07 – 27.08.2023</t>
        </is>
      </c>
      <c r="I23" s="1189" t="inlineStr">
        <is>
          <t>-</t>
        </is>
      </c>
      <c r="J23" s="1190" t="n">
        <v>45146</v>
      </c>
      <c r="K23" s="1190" t="n">
        <v>45149</v>
      </c>
      <c r="L23" s="1191" t="n"/>
      <c r="M23" s="1191" t="inlineStr">
        <is>
          <t>КП20- Химзавод.</t>
        </is>
      </c>
      <c r="N23" s="1191" t="n"/>
      <c r="O23" s="1191" t="n"/>
      <c r="P23" s="1191" t="n"/>
      <c r="Q23" s="1191" t="n"/>
      <c r="R23" s="1191" t="n"/>
      <c r="S23" s="1191" t="n"/>
      <c r="T23" s="1191" t="n"/>
      <c r="U23" s="1191" t="n"/>
      <c r="V23" s="1191" t="n"/>
      <c r="W23" s="1191" t="n"/>
      <c r="X23" s="1191" t="n"/>
      <c r="Y23" s="1192" t="n"/>
      <c r="Z23" s="1192" t="n"/>
      <c r="AA23" s="1080" t="n"/>
      <c r="AB23" s="788" t="n"/>
      <c r="AC23" s="788" t="n"/>
      <c r="AD23" s="788" t="n"/>
      <c r="AE23" s="788" t="n"/>
      <c r="AF23" s="788" t="n"/>
      <c r="AG23" s="788" t="n"/>
      <c r="AH23" s="788" t="n"/>
      <c r="AI23" s="788" t="n"/>
      <c r="AJ23" s="788" t="n"/>
      <c r="AK23" s="788" t="n"/>
      <c r="AL23" s="788" t="n"/>
      <c r="AM23" s="788" t="n"/>
      <c r="AN23" s="788" t="n"/>
      <c r="AO23" s="788" t="n"/>
      <c r="AP23" s="788" t="n"/>
    </row>
    <row r="24" ht="15" customHeight="1" s="789">
      <c r="A24" s="883" t="n">
        <v>5218709</v>
      </c>
      <c r="B24" s="831" t="inlineStr">
        <is>
          <t>Hovrino</t>
        </is>
      </c>
      <c r="C24" s="1189" t="n"/>
      <c r="D24" s="1189" t="inlineStr">
        <is>
          <t>HNKU5137337</t>
        </is>
      </c>
      <c r="E24" s="831" t="inlineStr">
        <is>
          <t>Moscow</t>
        </is>
      </c>
      <c r="F24" s="1189" t="inlineStr">
        <is>
          <t>Логистика</t>
        </is>
      </c>
      <c r="G24" s="831" t="inlineStr">
        <is>
          <t>КС-0308</t>
        </is>
      </c>
      <c r="H24" s="974" t="inlineStr">
        <is>
          <t>06 – 26.08.2023</t>
        </is>
      </c>
      <c r="I24" s="1189" t="inlineStr">
        <is>
          <t>-</t>
        </is>
      </c>
      <c r="J24" s="1190" t="n">
        <v>45146</v>
      </c>
      <c r="K24" s="1190" t="n">
        <v>45149</v>
      </c>
      <c r="L24" s="1191" t="n"/>
      <c r="M24" s="1191" t="inlineStr">
        <is>
          <t>КП20- Химзавод.</t>
        </is>
      </c>
      <c r="N24" s="1191" t="n"/>
      <c r="O24" s="1191" t="n"/>
      <c r="P24" s="1191" t="n"/>
      <c r="Q24" s="1191" t="n"/>
      <c r="R24" s="1191" t="n"/>
      <c r="S24" s="1191" t="n"/>
      <c r="T24" s="1191" t="n"/>
      <c r="U24" s="1191" t="n"/>
      <c r="V24" s="1191" t="n"/>
      <c r="W24" s="1191" t="n"/>
      <c r="X24" s="1191" t="n"/>
      <c r="Y24" s="1192" t="n"/>
      <c r="Z24" s="1192" t="n"/>
      <c r="AA24" s="1080" t="n"/>
      <c r="AB24" s="788" t="n"/>
      <c r="AC24" s="788" t="n"/>
      <c r="AD24" s="788" t="n"/>
      <c r="AE24" s="788" t="n"/>
      <c r="AF24" s="788" t="n"/>
      <c r="AG24" s="788" t="n"/>
      <c r="AH24" s="788" t="n"/>
      <c r="AI24" s="788" t="n"/>
      <c r="AJ24" s="788" t="n"/>
      <c r="AK24" s="788" t="n"/>
      <c r="AL24" s="788" t="n"/>
      <c r="AM24" s="788" t="n"/>
      <c r="AN24" s="788" t="n"/>
      <c r="AO24" s="788" t="n"/>
      <c r="AP24" s="788" t="n"/>
    </row>
    <row r="25" ht="15" customHeight="1" s="789">
      <c r="A25" s="883" t="n">
        <v>5213667</v>
      </c>
      <c r="B25" s="831" t="inlineStr">
        <is>
          <t>Hovrino</t>
        </is>
      </c>
      <c r="C25" s="1189" t="n"/>
      <c r="D25" s="1189" t="inlineStr">
        <is>
          <t>HNKU6086928</t>
        </is>
      </c>
      <c r="E25" s="831" t="inlineStr">
        <is>
          <t>Moscow</t>
        </is>
      </c>
      <c r="F25" s="1189" t="inlineStr">
        <is>
          <t>Логистика</t>
        </is>
      </c>
      <c r="G25" s="831" t="inlineStr">
        <is>
          <t>КС-0308</t>
        </is>
      </c>
      <c r="H25" s="974" t="inlineStr">
        <is>
          <t>03 – 23.08.2023</t>
        </is>
      </c>
      <c r="I25" s="1189" t="inlineStr">
        <is>
          <t>-</t>
        </is>
      </c>
      <c r="J25" s="1190" t="n">
        <v>45146</v>
      </c>
      <c r="K25" s="1190" t="n">
        <v>45149</v>
      </c>
      <c r="L25" s="1191" t="n"/>
      <c r="M25" s="1191" t="inlineStr">
        <is>
          <t>КП20- Химзавод.</t>
        </is>
      </c>
      <c r="N25" s="1191" t="n"/>
      <c r="O25" s="1191" t="n"/>
      <c r="P25" s="1191" t="n"/>
      <c r="Q25" s="1191" t="n"/>
      <c r="R25" s="1191" t="n"/>
      <c r="S25" s="1191" t="n"/>
      <c r="T25" s="1191" t="n"/>
      <c r="U25" s="1191" t="n"/>
      <c r="V25" s="1191" t="n"/>
      <c r="W25" s="1191" t="n"/>
      <c r="X25" s="1191" t="n"/>
      <c r="Y25" s="1192" t="n"/>
      <c r="Z25" s="1192" t="n"/>
      <c r="AA25" s="1080" t="n"/>
      <c r="AB25" s="788" t="n"/>
      <c r="AC25" s="788" t="n"/>
      <c r="AD25" s="788" t="n"/>
      <c r="AE25" s="788" t="n"/>
      <c r="AF25" s="788" t="n"/>
      <c r="AG25" s="788" t="n"/>
      <c r="AH25" s="788" t="n"/>
      <c r="AI25" s="788" t="n"/>
      <c r="AJ25" s="788" t="n"/>
      <c r="AK25" s="788" t="n"/>
      <c r="AL25" s="788" t="n"/>
      <c r="AM25" s="788" t="n"/>
      <c r="AN25" s="788" t="n"/>
      <c r="AO25" s="788" t="n"/>
      <c r="AP25" s="788" t="n"/>
    </row>
    <row r="26" ht="15" customHeight="1" s="789">
      <c r="A26" s="883" t="n">
        <v>5213675</v>
      </c>
      <c r="B26" s="831" t="inlineStr">
        <is>
          <t>Hovrino</t>
        </is>
      </c>
      <c r="C26" s="1189" t="n"/>
      <c r="D26" s="1189" t="inlineStr">
        <is>
          <t>HNKU6062253</t>
        </is>
      </c>
      <c r="E26" s="831" t="inlineStr">
        <is>
          <t>Moscow</t>
        </is>
      </c>
      <c r="F26" s="1189" t="inlineStr">
        <is>
          <t>Логистика</t>
        </is>
      </c>
      <c r="G26" s="831" t="inlineStr">
        <is>
          <t>КС-0308</t>
        </is>
      </c>
      <c r="H26" s="974" t="inlineStr">
        <is>
          <t>03 – 23.08.2023</t>
        </is>
      </c>
      <c r="I26" s="1189" t="inlineStr">
        <is>
          <t>-</t>
        </is>
      </c>
      <c r="J26" s="1190" t="n">
        <v>45146</v>
      </c>
      <c r="K26" s="1190" t="n">
        <v>45149</v>
      </c>
      <c r="L26" s="1191" t="n"/>
      <c r="M26" s="1191" t="inlineStr">
        <is>
          <t>КП20- Химзавод.</t>
        </is>
      </c>
      <c r="N26" s="1191" t="n"/>
      <c r="O26" s="1191" t="n"/>
      <c r="P26" s="1191" t="n"/>
      <c r="Q26" s="1191" t="n"/>
      <c r="R26" s="1191" t="n"/>
      <c r="S26" s="1191" t="n"/>
      <c r="T26" s="1191" t="n"/>
      <c r="U26" s="1191" t="n"/>
      <c r="V26" s="1191" t="n"/>
      <c r="W26" s="1191" t="n"/>
      <c r="X26" s="1191" t="n"/>
      <c r="Y26" s="1192" t="n"/>
      <c r="Z26" s="1192" t="n"/>
      <c r="AA26" s="1080" t="n"/>
      <c r="AB26" s="788" t="n"/>
      <c r="AC26" s="788" t="n"/>
      <c r="AD26" s="788" t="n"/>
      <c r="AE26" s="788" t="n"/>
      <c r="AF26" s="788" t="n"/>
      <c r="AG26" s="788" t="n"/>
      <c r="AH26" s="788" t="n"/>
      <c r="AI26" s="788" t="n"/>
      <c r="AJ26" s="788" t="n"/>
      <c r="AK26" s="788" t="n"/>
      <c r="AL26" s="788" t="n"/>
      <c r="AM26" s="788" t="n"/>
      <c r="AN26" s="788" t="n"/>
      <c r="AO26" s="788" t="n"/>
      <c r="AP26" s="788" t="n"/>
    </row>
    <row r="27" ht="15" customHeight="1" s="789">
      <c r="A27" s="883" t="n">
        <v>5214485</v>
      </c>
      <c r="B27" s="831" t="inlineStr">
        <is>
          <t>Hovrino</t>
        </is>
      </c>
      <c r="C27" s="1189" t="n"/>
      <c r="D27" s="1189" t="inlineStr">
        <is>
          <t>HNKU6137460</t>
        </is>
      </c>
      <c r="E27" s="831" t="inlineStr">
        <is>
          <t>Moscow</t>
        </is>
      </c>
      <c r="F27" s="1189" t="inlineStr">
        <is>
          <t>Логистика</t>
        </is>
      </c>
      <c r="G27" s="831" t="inlineStr">
        <is>
          <t>КС-0308</t>
        </is>
      </c>
      <c r="H27" s="974" t="inlineStr">
        <is>
          <t>04 – 24.08.2023</t>
        </is>
      </c>
      <c r="I27" s="1189" t="inlineStr">
        <is>
          <t>-</t>
        </is>
      </c>
      <c r="J27" s="1190" t="n">
        <v>45144</v>
      </c>
      <c r="K27" s="1190" t="n">
        <v>45149</v>
      </c>
      <c r="L27" s="1191" t="n"/>
      <c r="M27" s="1191" t="inlineStr">
        <is>
          <t>КП20- Химзавод.</t>
        </is>
      </c>
      <c r="N27" s="1191" t="n"/>
      <c r="O27" s="1191" t="n"/>
      <c r="P27" s="1191" t="n"/>
      <c r="Q27" s="1191" t="n"/>
      <c r="R27" s="1191" t="n"/>
      <c r="S27" s="1191" t="n"/>
      <c r="T27" s="1191" t="n"/>
      <c r="U27" s="1191" t="n"/>
      <c r="V27" s="1191" t="n"/>
      <c r="W27" s="1191" t="n"/>
      <c r="X27" s="1191" t="n"/>
      <c r="Y27" s="1192" t="n"/>
      <c r="Z27" s="1192" t="n"/>
      <c r="AA27" s="1080" t="n"/>
      <c r="AB27" s="788" t="n"/>
      <c r="AC27" s="788" t="n"/>
      <c r="AD27" s="788" t="n"/>
      <c r="AE27" s="788" t="n"/>
      <c r="AF27" s="788" t="n"/>
      <c r="AG27" s="788" t="n"/>
      <c r="AH27" s="788" t="n"/>
      <c r="AI27" s="788" t="n"/>
      <c r="AJ27" s="788" t="n"/>
      <c r="AK27" s="788" t="n"/>
      <c r="AL27" s="788" t="n"/>
      <c r="AM27" s="788" t="n"/>
      <c r="AN27" s="788" t="n"/>
      <c r="AO27" s="788" t="n"/>
      <c r="AP27" s="788" t="n"/>
    </row>
    <row r="28" ht="15" customHeight="1" s="789">
      <c r="A28" s="883" t="n">
        <v>5218707</v>
      </c>
      <c r="B28" s="831" t="inlineStr">
        <is>
          <t>Hovrino</t>
        </is>
      </c>
      <c r="C28" s="1189" t="n"/>
      <c r="D28" s="1189" t="inlineStr">
        <is>
          <t>HNKU5137738</t>
        </is>
      </c>
      <c r="E28" s="831" t="inlineStr">
        <is>
          <t>Moscow</t>
        </is>
      </c>
      <c r="F28" s="1189" t="inlineStr">
        <is>
          <t>Логистика</t>
        </is>
      </c>
      <c r="G28" s="831" t="inlineStr">
        <is>
          <t>КС-0308</t>
        </is>
      </c>
      <c r="H28" s="974" t="inlineStr">
        <is>
          <t>06 – 26.08.2023</t>
        </is>
      </c>
      <c r="I28" s="1189" t="inlineStr">
        <is>
          <t>-</t>
        </is>
      </c>
      <c r="J28" s="1190" t="n">
        <v>45145</v>
      </c>
      <c r="K28" s="1190" t="n">
        <v>45149</v>
      </c>
      <c r="L28" s="1191" t="n"/>
      <c r="M28" s="1191" t="inlineStr">
        <is>
          <t>КП20- Химзавод.</t>
        </is>
      </c>
      <c r="N28" s="1191" t="n"/>
      <c r="O28" s="1191" t="n"/>
      <c r="P28" s="1191" t="n"/>
      <c r="Q28" s="1191" t="n"/>
      <c r="R28" s="1191" t="n"/>
      <c r="S28" s="1191" t="n"/>
      <c r="T28" s="1191" t="n"/>
      <c r="U28" s="1191" t="n"/>
      <c r="V28" s="1191" t="n"/>
      <c r="W28" s="1191" t="n"/>
      <c r="X28" s="1191" t="n"/>
      <c r="Y28" s="1192" t="n"/>
      <c r="Z28" s="1192" t="n"/>
      <c r="AA28" s="1080" t="n"/>
      <c r="AB28" s="788" t="n"/>
      <c r="AC28" s="788" t="n"/>
      <c r="AD28" s="788" t="n"/>
      <c r="AE28" s="788" t="n"/>
      <c r="AF28" s="788" t="n"/>
      <c r="AG28" s="788" t="n"/>
      <c r="AH28" s="788" t="n"/>
      <c r="AI28" s="788" t="n"/>
      <c r="AJ28" s="788" t="n"/>
      <c r="AK28" s="788" t="n"/>
      <c r="AL28" s="788" t="n"/>
      <c r="AM28" s="788" t="n"/>
      <c r="AN28" s="788" t="n"/>
      <c r="AO28" s="788" t="n"/>
      <c r="AP28" s="788" t="n"/>
    </row>
    <row r="29" ht="15" customHeight="1" s="789">
      <c r="A29" s="883" t="n">
        <v>5213679</v>
      </c>
      <c r="B29" s="831" t="inlineStr">
        <is>
          <t>Hovrino</t>
        </is>
      </c>
      <c r="C29" s="1189" t="n"/>
      <c r="D29" s="1189" t="inlineStr">
        <is>
          <t>WIKU5205333</t>
        </is>
      </c>
      <c r="E29" s="831" t="inlineStr">
        <is>
          <t>Moscow</t>
        </is>
      </c>
      <c r="F29" s="1189" t="inlineStr">
        <is>
          <t>Логистика</t>
        </is>
      </c>
      <c r="G29" s="831" t="inlineStr">
        <is>
          <t>КС-0308</t>
        </is>
      </c>
      <c r="H29" s="974" t="inlineStr">
        <is>
          <t>03 – 23.08.2023</t>
        </is>
      </c>
      <c r="I29" s="1189" t="inlineStr">
        <is>
          <t>-</t>
        </is>
      </c>
      <c r="J29" s="1190" t="n">
        <v>45143</v>
      </c>
      <c r="K29" s="1190" t="n">
        <v>45149</v>
      </c>
      <c r="L29" s="1191" t="n"/>
      <c r="M29" s="1191" t="inlineStr">
        <is>
          <t>КП20- Химзавод.</t>
        </is>
      </c>
      <c r="N29" s="1191" t="n"/>
      <c r="O29" s="1191" t="n"/>
      <c r="P29" s="1191" t="n"/>
      <c r="Q29" s="1191" t="n"/>
      <c r="R29" s="1191" t="n"/>
      <c r="S29" s="1191" t="n"/>
      <c r="T29" s="1191" t="n"/>
      <c r="U29" s="1191" t="n"/>
      <c r="V29" s="1191" t="n"/>
      <c r="W29" s="1191" t="n"/>
      <c r="X29" s="1191" t="n"/>
      <c r="Y29" s="1192" t="n"/>
      <c r="Z29" s="1192" t="n"/>
      <c r="AA29" s="1080" t="n"/>
      <c r="AB29" s="788" t="n"/>
      <c r="AC29" s="788" t="n"/>
      <c r="AD29" s="788" t="n"/>
      <c r="AE29" s="788" t="n"/>
      <c r="AF29" s="788" t="n"/>
      <c r="AG29" s="788" t="n"/>
      <c r="AH29" s="788" t="n"/>
      <c r="AI29" s="788" t="n"/>
      <c r="AJ29" s="788" t="n"/>
      <c r="AK29" s="788" t="n"/>
      <c r="AL29" s="788" t="n"/>
      <c r="AM29" s="788" t="n"/>
      <c r="AN29" s="788" t="n"/>
      <c r="AO29" s="788" t="n"/>
      <c r="AP29" s="788" t="n"/>
    </row>
    <row r="30" ht="15" customHeight="1" s="789">
      <c r="A30" s="883" t="n">
        <v>5213681</v>
      </c>
      <c r="B30" s="831" t="inlineStr">
        <is>
          <t>Hovrino</t>
        </is>
      </c>
      <c r="C30" s="1189" t="n"/>
      <c r="D30" s="1189" t="inlineStr">
        <is>
          <t>HNKU6143503</t>
        </is>
      </c>
      <c r="E30" s="831" t="inlineStr">
        <is>
          <t>Moscow</t>
        </is>
      </c>
      <c r="F30" s="1189" t="inlineStr">
        <is>
          <t>Логистика</t>
        </is>
      </c>
      <c r="G30" s="831" t="inlineStr">
        <is>
          <t>КС-0308</t>
        </is>
      </c>
      <c r="H30" s="974" t="inlineStr">
        <is>
          <t>03 – 23.08.2023</t>
        </is>
      </c>
      <c r="I30" s="1189" t="inlineStr">
        <is>
          <t>-</t>
        </is>
      </c>
      <c r="J30" s="1190" t="n">
        <v>45141</v>
      </c>
      <c r="K30" s="1190" t="n">
        <v>45149</v>
      </c>
      <c r="L30" s="1191" t="n"/>
      <c r="M30" s="1191" t="inlineStr">
        <is>
          <t>КП20- Химзавод.</t>
        </is>
      </c>
      <c r="N30" s="1191" t="n"/>
      <c r="O30" s="1191" t="n"/>
      <c r="P30" s="1191" t="n"/>
      <c r="Q30" s="1191" t="n"/>
      <c r="R30" s="1191" t="n"/>
      <c r="S30" s="1191" t="n"/>
      <c r="T30" s="1191" t="n"/>
      <c r="U30" s="1191" t="n"/>
      <c r="V30" s="1191" t="n"/>
      <c r="W30" s="1191" t="n"/>
      <c r="X30" s="1191" t="n"/>
      <c r="Y30" s="1192" t="n"/>
      <c r="Z30" s="1192" t="n"/>
      <c r="AA30" s="1080" t="n"/>
      <c r="AB30" s="788" t="n"/>
      <c r="AC30" s="788" t="n"/>
      <c r="AD30" s="788" t="n"/>
      <c r="AE30" s="788" t="n"/>
      <c r="AF30" s="788" t="n"/>
      <c r="AG30" s="788" t="n"/>
      <c r="AH30" s="788" t="n"/>
      <c r="AI30" s="788" t="n"/>
      <c r="AJ30" s="788" t="n"/>
      <c r="AK30" s="788" t="n"/>
      <c r="AL30" s="788" t="n"/>
      <c r="AM30" s="788" t="n"/>
      <c r="AN30" s="788" t="n"/>
      <c r="AO30" s="788" t="n"/>
      <c r="AP30" s="788" t="n"/>
    </row>
    <row r="31" ht="15" customHeight="1" s="789">
      <c r="A31" s="883" t="n">
        <v>5213683</v>
      </c>
      <c r="B31" s="831" t="inlineStr">
        <is>
          <t>Hovrino</t>
        </is>
      </c>
      <c r="C31" s="1189" t="n"/>
      <c r="D31" s="1189" t="inlineStr">
        <is>
          <t>HNKU6141440</t>
        </is>
      </c>
      <c r="E31" s="831" t="inlineStr">
        <is>
          <t>Moscow</t>
        </is>
      </c>
      <c r="F31" s="1189" t="inlineStr">
        <is>
          <t>Логистика</t>
        </is>
      </c>
      <c r="G31" s="831" t="inlineStr">
        <is>
          <t>КС-0308</t>
        </is>
      </c>
      <c r="H31" s="974" t="inlineStr">
        <is>
          <t>03 – 23.08.2023</t>
        </is>
      </c>
      <c r="I31" s="1189" t="inlineStr">
        <is>
          <t>-</t>
        </is>
      </c>
      <c r="J31" s="1190" t="n">
        <v>45144</v>
      </c>
      <c r="K31" s="1190" t="n">
        <v>45149</v>
      </c>
      <c r="L31" s="1191" t="n"/>
      <c r="M31" s="1191" t="inlineStr">
        <is>
          <t>КП20- Химзавод.</t>
        </is>
      </c>
      <c r="N31" s="1191" t="n"/>
      <c r="O31" s="1191" t="n"/>
      <c r="P31" s="1191" t="n"/>
      <c r="Q31" s="1191" t="n"/>
      <c r="R31" s="1191" t="n"/>
      <c r="S31" s="1191" t="n"/>
      <c r="T31" s="1191" t="n"/>
      <c r="U31" s="1191" t="n"/>
      <c r="V31" s="1191" t="n"/>
      <c r="W31" s="1191" t="n"/>
      <c r="X31" s="1191" t="n"/>
      <c r="Y31" s="1192" t="n"/>
      <c r="Z31" s="1192" t="n"/>
      <c r="AA31" s="1080" t="n"/>
      <c r="AB31" s="788" t="n"/>
      <c r="AC31" s="788" t="n"/>
      <c r="AD31" s="788" t="n"/>
      <c r="AE31" s="788" t="n"/>
      <c r="AF31" s="788" t="n"/>
      <c r="AG31" s="788" t="n"/>
      <c r="AH31" s="788" t="n"/>
      <c r="AI31" s="788" t="n"/>
      <c r="AJ31" s="788" t="n"/>
      <c r="AK31" s="788" t="n"/>
      <c r="AL31" s="788" t="n"/>
      <c r="AM31" s="788" t="n"/>
      <c r="AN31" s="788" t="n"/>
      <c r="AO31" s="788" t="n"/>
      <c r="AP31" s="788" t="n"/>
    </row>
    <row r="32" ht="15" customHeight="1" s="789">
      <c r="A32" s="883" t="n">
        <v>5214265</v>
      </c>
      <c r="B32" s="831" t="inlineStr">
        <is>
          <t>Hovrino</t>
        </is>
      </c>
      <c r="C32" s="1189" t="n"/>
      <c r="D32" s="1189" t="inlineStr">
        <is>
          <t>HNKU6010769</t>
        </is>
      </c>
      <c r="E32" s="831" t="inlineStr">
        <is>
          <t>Moscow</t>
        </is>
      </c>
      <c r="F32" s="1189" t="inlineStr">
        <is>
          <t>Логистика</t>
        </is>
      </c>
      <c r="G32" s="831" t="inlineStr">
        <is>
          <t>КС-0308</t>
        </is>
      </c>
      <c r="H32" s="974" t="inlineStr">
        <is>
          <t>04 – 24.08.2023</t>
        </is>
      </c>
      <c r="I32" s="1189" t="inlineStr">
        <is>
          <t>-</t>
        </is>
      </c>
      <c r="J32" s="1190" t="n">
        <v>45142</v>
      </c>
      <c r="K32" s="1190" t="n">
        <v>45149</v>
      </c>
      <c r="L32" s="1191" t="n"/>
      <c r="M32" s="1191" t="inlineStr">
        <is>
          <t>КП20- Химзавод.</t>
        </is>
      </c>
      <c r="N32" s="1191" t="n"/>
      <c r="O32" s="1191" t="n"/>
      <c r="P32" s="1191" t="n"/>
      <c r="Q32" s="1191" t="n"/>
      <c r="R32" s="1191" t="n"/>
      <c r="S32" s="1191" t="n"/>
      <c r="T32" s="1191" t="n"/>
      <c r="U32" s="1191" t="n"/>
      <c r="V32" s="1191" t="n"/>
      <c r="W32" s="1191" t="n"/>
      <c r="X32" s="1191" t="n"/>
      <c r="Y32" s="1192" t="n"/>
      <c r="Z32" s="1192" t="n"/>
      <c r="AA32" s="1080" t="n"/>
      <c r="AB32" s="788" t="n"/>
      <c r="AC32" s="788" t="n"/>
      <c r="AD32" s="788" t="n"/>
      <c r="AE32" s="788" t="n"/>
      <c r="AF32" s="788" t="n"/>
      <c r="AG32" s="788" t="n"/>
      <c r="AH32" s="788" t="n"/>
      <c r="AI32" s="788" t="n"/>
      <c r="AJ32" s="788" t="n"/>
      <c r="AK32" s="788" t="n"/>
      <c r="AL32" s="788" t="n"/>
      <c r="AM32" s="788" t="n"/>
      <c r="AN32" s="788" t="n"/>
      <c r="AO32" s="788" t="n"/>
      <c r="AP32" s="788" t="n"/>
    </row>
    <row r="33" ht="15" customHeight="1" s="789">
      <c r="A33" s="883" t="n">
        <v>5214261</v>
      </c>
      <c r="B33" s="831" t="inlineStr">
        <is>
          <t>Hovrino</t>
        </is>
      </c>
      <c r="C33" s="1189" t="n"/>
      <c r="D33" s="1189" t="inlineStr">
        <is>
          <t>HNKU6076262</t>
        </is>
      </c>
      <c r="E33" s="831" t="inlineStr">
        <is>
          <t>Moscow</t>
        </is>
      </c>
      <c r="F33" s="1189" t="inlineStr">
        <is>
          <t>Логистика</t>
        </is>
      </c>
      <c r="G33" s="831" t="inlineStr">
        <is>
          <t>КС-0308</t>
        </is>
      </c>
      <c r="H33" s="974" t="inlineStr">
        <is>
          <t>04 – 24.08.2023</t>
        </is>
      </c>
      <c r="I33" s="1189" t="inlineStr">
        <is>
          <t>-</t>
        </is>
      </c>
      <c r="J33" s="1190" t="n">
        <v>45143</v>
      </c>
      <c r="K33" s="1190" t="n">
        <v>45149</v>
      </c>
      <c r="L33" s="1191" t="n"/>
      <c r="M33" s="1191" t="inlineStr">
        <is>
          <t>КП20- Химзавод.</t>
        </is>
      </c>
      <c r="N33" s="1191" t="n"/>
      <c r="O33" s="1191" t="n"/>
      <c r="P33" s="1191" t="n"/>
      <c r="Q33" s="1191" t="n"/>
      <c r="R33" s="1191" t="n"/>
      <c r="S33" s="1191" t="n"/>
      <c r="T33" s="1191" t="n"/>
      <c r="U33" s="1191" t="n"/>
      <c r="V33" s="1191" t="n"/>
      <c r="W33" s="1191" t="n"/>
      <c r="X33" s="1191" t="n"/>
      <c r="Y33" s="1192" t="n"/>
      <c r="Z33" s="1192" t="n"/>
      <c r="AA33" s="1080" t="n"/>
      <c r="AB33" s="788" t="n"/>
      <c r="AC33" s="788" t="n"/>
      <c r="AD33" s="788" t="n"/>
      <c r="AE33" s="788" t="n"/>
      <c r="AF33" s="788" t="n"/>
      <c r="AG33" s="788" t="n"/>
      <c r="AH33" s="788" t="n"/>
      <c r="AI33" s="788" t="n"/>
      <c r="AJ33" s="788" t="n"/>
      <c r="AK33" s="788" t="n"/>
      <c r="AL33" s="788" t="n"/>
      <c r="AM33" s="788" t="n"/>
      <c r="AN33" s="788" t="n"/>
      <c r="AO33" s="788" t="n"/>
      <c r="AP33" s="788" t="n"/>
    </row>
    <row r="34" ht="15" customHeight="1" s="789">
      <c r="A34" s="883" t="n">
        <v>5214263</v>
      </c>
      <c r="B34" s="831" t="inlineStr">
        <is>
          <t>Hovrino</t>
        </is>
      </c>
      <c r="C34" s="1189" t="n"/>
      <c r="D34" s="1189" t="inlineStr">
        <is>
          <t>HNKU6017906</t>
        </is>
      </c>
      <c r="E34" s="831" t="inlineStr">
        <is>
          <t>Moscow</t>
        </is>
      </c>
      <c r="F34" s="1189" t="inlineStr">
        <is>
          <t>Логистика</t>
        </is>
      </c>
      <c r="G34" s="831" t="inlineStr">
        <is>
          <t>КС-0308</t>
        </is>
      </c>
      <c r="H34" s="974" t="inlineStr">
        <is>
          <t>04 – 24.08.2023</t>
        </is>
      </c>
      <c r="I34" s="1189" t="inlineStr">
        <is>
          <t>-</t>
        </is>
      </c>
      <c r="J34" s="1190" t="n">
        <v>45143</v>
      </c>
      <c r="K34" s="1190" t="n">
        <v>45149</v>
      </c>
      <c r="L34" s="1191" t="n"/>
      <c r="M34" s="1191" t="inlineStr">
        <is>
          <t>КП20- Химзавод.</t>
        </is>
      </c>
      <c r="N34" s="1191" t="n"/>
      <c r="O34" s="1191" t="n"/>
      <c r="P34" s="1191" t="n"/>
      <c r="Q34" s="1191" t="n"/>
      <c r="R34" s="1191" t="n"/>
      <c r="S34" s="1191" t="n"/>
      <c r="T34" s="1191" t="n"/>
      <c r="U34" s="1191" t="n"/>
      <c r="V34" s="1191" t="n"/>
      <c r="W34" s="1191" t="n"/>
      <c r="X34" s="1191" t="n"/>
      <c r="Y34" s="1192" t="n"/>
      <c r="Z34" s="1192" t="n"/>
      <c r="AA34" s="1080" t="n"/>
      <c r="AB34" s="788" t="n"/>
      <c r="AC34" s="788" t="n"/>
      <c r="AD34" s="788" t="n"/>
      <c r="AE34" s="788" t="n"/>
      <c r="AF34" s="788" t="n"/>
      <c r="AG34" s="788" t="n"/>
      <c r="AH34" s="788" t="n"/>
      <c r="AI34" s="788" t="n"/>
      <c r="AJ34" s="788" t="n"/>
      <c r="AK34" s="788" t="n"/>
      <c r="AL34" s="788" t="n"/>
      <c r="AM34" s="788" t="n"/>
      <c r="AN34" s="788" t="n"/>
      <c r="AO34" s="788" t="n"/>
      <c r="AP34" s="788" t="n"/>
    </row>
    <row r="35" ht="15" customHeight="1" s="789">
      <c r="A35" s="883" t="n">
        <v>5214463</v>
      </c>
      <c r="B35" s="831" t="inlineStr">
        <is>
          <t>Hovrino</t>
        </is>
      </c>
      <c r="C35" s="1189" t="n"/>
      <c r="D35" s="1189" t="inlineStr">
        <is>
          <t xml:space="preserve">	WIKU5241979</t>
        </is>
      </c>
      <c r="E35" s="831" t="inlineStr">
        <is>
          <t>Moscow</t>
        </is>
      </c>
      <c r="F35" s="1189" t="inlineStr">
        <is>
          <t>Логистика</t>
        </is>
      </c>
      <c r="G35" s="831" t="inlineStr">
        <is>
          <t>КС-0308</t>
        </is>
      </c>
      <c r="H35" s="974" t="inlineStr">
        <is>
          <t>04 – 24.08.2023</t>
        </is>
      </c>
      <c r="I35" s="1189" t="inlineStr">
        <is>
          <t>-</t>
        </is>
      </c>
      <c r="J35" s="1190" t="n">
        <v>45144</v>
      </c>
      <c r="K35" s="1190" t="n">
        <v>45149</v>
      </c>
      <c r="L35" s="1191" t="n"/>
      <c r="M35" s="1191" t="inlineStr">
        <is>
          <t>КП20- Химзавод.</t>
        </is>
      </c>
      <c r="N35" s="1191" t="n"/>
      <c r="O35" s="1191" t="n"/>
      <c r="P35" s="1191" t="n"/>
      <c r="Q35" s="1191" t="n"/>
      <c r="R35" s="1191" t="n"/>
      <c r="S35" s="1191" t="n"/>
      <c r="T35" s="1191" t="n"/>
      <c r="U35" s="1191" t="n"/>
      <c r="V35" s="1191" t="n"/>
      <c r="W35" s="1191" t="n"/>
      <c r="X35" s="1191" t="n"/>
      <c r="Y35" s="1192" t="n"/>
      <c r="Z35" s="1192" t="n"/>
      <c r="AA35" s="1080" t="n"/>
      <c r="AB35" s="788" t="n"/>
      <c r="AC35" s="788" t="n"/>
      <c r="AD35" s="788" t="n"/>
      <c r="AE35" s="788" t="n"/>
      <c r="AF35" s="788" t="n"/>
      <c r="AG35" s="788" t="n"/>
      <c r="AH35" s="788" t="n"/>
      <c r="AI35" s="788" t="n"/>
      <c r="AJ35" s="788" t="n"/>
      <c r="AK35" s="788" t="n"/>
      <c r="AL35" s="788" t="n"/>
      <c r="AM35" s="788" t="n"/>
      <c r="AN35" s="788" t="n"/>
      <c r="AO35" s="788" t="n"/>
      <c r="AP35" s="788" t="n"/>
    </row>
    <row r="36" ht="15" customHeight="1" s="789">
      <c r="A36" s="883" t="n">
        <v>5215295</v>
      </c>
      <c r="B36" s="831" t="inlineStr">
        <is>
          <t>Hovrino</t>
        </is>
      </c>
      <c r="C36" s="1189" t="n"/>
      <c r="D36" s="1189" t="inlineStr">
        <is>
          <t>HNKU6255714</t>
        </is>
      </c>
      <c r="E36" s="831" t="inlineStr">
        <is>
          <t>Moscow</t>
        </is>
      </c>
      <c r="F36" s="1189" t="inlineStr">
        <is>
          <t>Логистика</t>
        </is>
      </c>
      <c r="G36" s="831" t="inlineStr">
        <is>
          <t>КС-0308</t>
        </is>
      </c>
      <c r="H36" s="974" t="inlineStr">
        <is>
          <t>04 – 24.08.2023</t>
        </is>
      </c>
      <c r="I36" s="1189" t="inlineStr">
        <is>
          <t>-</t>
        </is>
      </c>
      <c r="J36" s="1190" t="n">
        <v>45143</v>
      </c>
      <c r="K36" s="1190" t="n">
        <v>45149</v>
      </c>
      <c r="L36" s="1191" t="n"/>
      <c r="M36" s="1191" t="inlineStr">
        <is>
          <t>КП20- Химзавод.</t>
        </is>
      </c>
      <c r="N36" s="1191" t="n"/>
      <c r="O36" s="1191" t="n"/>
      <c r="P36" s="1191" t="n"/>
      <c r="Q36" s="1191" t="n"/>
      <c r="R36" s="1191" t="n"/>
      <c r="S36" s="1191" t="n"/>
      <c r="T36" s="1191" t="n"/>
      <c r="U36" s="1191" t="n"/>
      <c r="V36" s="1191" t="n"/>
      <c r="W36" s="1191" t="n"/>
      <c r="X36" s="1191" t="n"/>
      <c r="Y36" s="1192" t="n"/>
      <c r="Z36" s="1192" t="n"/>
      <c r="AA36" s="1080" t="n"/>
      <c r="AB36" s="788" t="n"/>
      <c r="AC36" s="788" t="n"/>
      <c r="AD36" s="788" t="n"/>
      <c r="AE36" s="788" t="n"/>
      <c r="AF36" s="788" t="n"/>
      <c r="AG36" s="788" t="n"/>
      <c r="AH36" s="788" t="n"/>
      <c r="AI36" s="788" t="n"/>
      <c r="AJ36" s="788" t="n"/>
      <c r="AK36" s="788" t="n"/>
      <c r="AL36" s="788" t="n"/>
      <c r="AM36" s="788" t="n"/>
      <c r="AN36" s="788" t="n"/>
      <c r="AO36" s="788" t="n"/>
      <c r="AP36" s="788" t="n"/>
    </row>
    <row r="37" ht="15" customHeight="1" s="789">
      <c r="A37" s="883" t="n">
        <v>5215317</v>
      </c>
      <c r="B37" s="831" t="inlineStr">
        <is>
          <t>Hovrino</t>
        </is>
      </c>
      <c r="C37" s="1189" t="n"/>
      <c r="D37" s="1189" t="inlineStr">
        <is>
          <t>HNKU6231815</t>
        </is>
      </c>
      <c r="E37" s="831" t="inlineStr">
        <is>
          <t>Moscow</t>
        </is>
      </c>
      <c r="F37" s="1189" t="inlineStr">
        <is>
          <t>Логистика</t>
        </is>
      </c>
      <c r="G37" s="831" t="inlineStr">
        <is>
          <t>КС-0308</t>
        </is>
      </c>
      <c r="H37" s="974" t="inlineStr">
        <is>
          <t>04 – 24.08.2023</t>
        </is>
      </c>
      <c r="I37" s="1189" t="inlineStr">
        <is>
          <t>-</t>
        </is>
      </c>
      <c r="J37" s="1190" t="n">
        <v>45143</v>
      </c>
      <c r="K37" s="1190" t="n">
        <v>45149</v>
      </c>
      <c r="L37" s="1191" t="n"/>
      <c r="M37" s="1191" t="inlineStr">
        <is>
          <t>КП20- Химзавод.</t>
        </is>
      </c>
      <c r="N37" s="1191" t="n"/>
      <c r="O37" s="1191" t="n"/>
      <c r="P37" s="1191" t="n"/>
      <c r="Q37" s="1191" t="n"/>
      <c r="R37" s="1191" t="n"/>
      <c r="S37" s="1191" t="n"/>
      <c r="T37" s="1191" t="n"/>
      <c r="U37" s="1191" t="n"/>
      <c r="V37" s="1191" t="n"/>
      <c r="W37" s="1191" t="n"/>
      <c r="X37" s="1191" t="n"/>
      <c r="Y37" s="1192" t="n"/>
      <c r="Z37" s="1192" t="n"/>
      <c r="AA37" s="1080" t="n"/>
      <c r="AB37" s="788" t="n"/>
      <c r="AC37" s="788" t="n"/>
      <c r="AD37" s="788" t="n"/>
      <c r="AE37" s="788" t="n"/>
      <c r="AF37" s="788" t="n"/>
      <c r="AG37" s="788" t="n"/>
      <c r="AH37" s="788" t="n"/>
      <c r="AI37" s="788" t="n"/>
      <c r="AJ37" s="788" t="n"/>
      <c r="AK37" s="788" t="n"/>
      <c r="AL37" s="788" t="n"/>
      <c r="AM37" s="788" t="n"/>
      <c r="AN37" s="788" t="n"/>
      <c r="AO37" s="788" t="n"/>
      <c r="AP37" s="788" t="n"/>
    </row>
    <row r="38" ht="15" customHeight="1" s="789">
      <c r="A38" s="883" t="n">
        <v>5215297</v>
      </c>
      <c r="B38" s="831" t="inlineStr">
        <is>
          <t>Hovrino</t>
        </is>
      </c>
      <c r="C38" s="1189" t="n"/>
      <c r="D38" s="1189" t="inlineStr">
        <is>
          <t>HNKU6162273</t>
        </is>
      </c>
      <c r="E38" s="831" t="inlineStr">
        <is>
          <t>Moscow</t>
        </is>
      </c>
      <c r="F38" s="1189" t="inlineStr">
        <is>
          <t>Логистика</t>
        </is>
      </c>
      <c r="G38" s="831" t="inlineStr">
        <is>
          <t>КС-0308</t>
        </is>
      </c>
      <c r="H38" s="974" t="inlineStr">
        <is>
          <t>04 – 24.08.2023</t>
        </is>
      </c>
      <c r="I38" s="1189" t="inlineStr">
        <is>
          <t>-</t>
        </is>
      </c>
      <c r="J38" s="1190" t="n">
        <v>45143</v>
      </c>
      <c r="K38" s="1190" t="n">
        <v>45149</v>
      </c>
      <c r="L38" s="1191" t="n"/>
      <c r="M38" s="1191" t="inlineStr">
        <is>
          <t>КП20- Химзавод.</t>
        </is>
      </c>
      <c r="N38" s="1191" t="n"/>
      <c r="O38" s="1191" t="n"/>
      <c r="P38" s="1191" t="n"/>
      <c r="Q38" s="1191" t="n"/>
      <c r="R38" s="1191" t="n"/>
      <c r="S38" s="1191" t="n"/>
      <c r="T38" s="1191" t="n"/>
      <c r="U38" s="1191" t="n"/>
      <c r="V38" s="1191" t="n"/>
      <c r="W38" s="1191" t="n"/>
      <c r="X38" s="1191" t="n"/>
      <c r="Y38" s="1192" t="n"/>
      <c r="Z38" s="1192" t="n"/>
      <c r="AA38" s="1080" t="n"/>
      <c r="AB38" s="788" t="n"/>
      <c r="AC38" s="788" t="n"/>
      <c r="AD38" s="788" t="n"/>
      <c r="AE38" s="788" t="n"/>
      <c r="AF38" s="788" t="n"/>
      <c r="AG38" s="788" t="n"/>
      <c r="AH38" s="788" t="n"/>
      <c r="AI38" s="788" t="n"/>
      <c r="AJ38" s="788" t="n"/>
      <c r="AK38" s="788" t="n"/>
      <c r="AL38" s="788" t="n"/>
      <c r="AM38" s="788" t="n"/>
      <c r="AN38" s="788" t="n"/>
      <c r="AO38" s="788" t="n"/>
      <c r="AP38" s="788" t="n"/>
    </row>
    <row r="39" ht="15" customHeight="1" s="789">
      <c r="A39" s="883" t="n">
        <v>5215319</v>
      </c>
      <c r="B39" s="831" t="inlineStr">
        <is>
          <t>Hovrino</t>
        </is>
      </c>
      <c r="C39" s="1189" t="n"/>
      <c r="D39" s="1189" t="inlineStr">
        <is>
          <t>HNKU5111116</t>
        </is>
      </c>
      <c r="E39" s="831" t="inlineStr">
        <is>
          <t>Moscow</t>
        </is>
      </c>
      <c r="F39" s="1189" t="inlineStr">
        <is>
          <t>Логистика</t>
        </is>
      </c>
      <c r="G39" s="831" t="inlineStr">
        <is>
          <t>КС-0308</t>
        </is>
      </c>
      <c r="H39" s="974" t="inlineStr">
        <is>
          <t>04 – 24.08.2023</t>
        </is>
      </c>
      <c r="I39" s="1189" t="inlineStr">
        <is>
          <t>-</t>
        </is>
      </c>
      <c r="J39" s="1190" t="n">
        <v>45143</v>
      </c>
      <c r="K39" s="1190" t="n">
        <v>45149</v>
      </c>
      <c r="L39" s="1191" t="n"/>
      <c r="M39" s="1191" t="inlineStr">
        <is>
          <t>КП20- Химзавод.</t>
        </is>
      </c>
      <c r="N39" s="1191" t="n"/>
      <c r="O39" s="1191" t="n"/>
      <c r="P39" s="1191" t="n"/>
      <c r="Q39" s="1191" t="n"/>
      <c r="R39" s="1191" t="n"/>
      <c r="S39" s="1191" t="n"/>
      <c r="T39" s="1191" t="n"/>
      <c r="U39" s="1191" t="n"/>
      <c r="V39" s="1191" t="n"/>
      <c r="W39" s="1191" t="n"/>
      <c r="X39" s="1191" t="n"/>
      <c r="Y39" s="1192" t="n"/>
      <c r="Z39" s="1192" t="n"/>
      <c r="AA39" s="1080" t="n"/>
      <c r="AB39" s="788" t="n"/>
      <c r="AC39" s="788" t="n"/>
      <c r="AD39" s="788" t="n"/>
      <c r="AE39" s="788" t="n"/>
      <c r="AF39" s="788" t="n"/>
      <c r="AG39" s="788" t="n"/>
      <c r="AH39" s="788" t="n"/>
      <c r="AI39" s="788" t="n"/>
      <c r="AJ39" s="788" t="n"/>
      <c r="AK39" s="788" t="n"/>
      <c r="AL39" s="788" t="n"/>
      <c r="AM39" s="788" t="n"/>
      <c r="AN39" s="788" t="n"/>
      <c r="AO39" s="788" t="n"/>
      <c r="AP39" s="788" t="n"/>
    </row>
    <row r="40" ht="15" customHeight="1" s="789">
      <c r="A40" s="883" t="n">
        <v>5215277</v>
      </c>
      <c r="B40" s="831" t="inlineStr">
        <is>
          <t>Hovrino</t>
        </is>
      </c>
      <c r="C40" s="1189" t="n"/>
      <c r="D40" s="1189" t="inlineStr">
        <is>
          <t>HNKU6174700</t>
        </is>
      </c>
      <c r="E40" s="831" t="inlineStr">
        <is>
          <t>Moscow</t>
        </is>
      </c>
      <c r="F40" s="1189" t="inlineStr">
        <is>
          <t>Логистика</t>
        </is>
      </c>
      <c r="G40" s="831" t="inlineStr">
        <is>
          <t>КС-0308</t>
        </is>
      </c>
      <c r="H40" s="974" t="inlineStr">
        <is>
          <t>04 – 24.08.2023</t>
        </is>
      </c>
      <c r="I40" s="1189" t="inlineStr">
        <is>
          <t>-</t>
        </is>
      </c>
      <c r="J40" s="1190" t="n">
        <v>45143</v>
      </c>
      <c r="K40" s="1190" t="n">
        <v>45149</v>
      </c>
      <c r="L40" s="1191" t="n"/>
      <c r="M40" s="1191" t="inlineStr">
        <is>
          <t>КП20- Химзавод.</t>
        </is>
      </c>
      <c r="N40" s="1191" t="n"/>
      <c r="O40" s="1191" t="n"/>
      <c r="P40" s="1191" t="n"/>
      <c r="Q40" s="1191" t="n"/>
      <c r="R40" s="1191" t="n"/>
      <c r="S40" s="1191" t="n"/>
      <c r="T40" s="1191" t="n"/>
      <c r="U40" s="1191" t="n"/>
      <c r="V40" s="1191" t="n"/>
      <c r="W40" s="1191" t="n"/>
      <c r="X40" s="1191" t="n"/>
      <c r="Y40" s="1192" t="n"/>
      <c r="Z40" s="1192" t="n"/>
      <c r="AA40" s="1080" t="n"/>
      <c r="AB40" s="788" t="n"/>
      <c r="AC40" s="788" t="n"/>
      <c r="AD40" s="788" t="n"/>
      <c r="AE40" s="788" t="n"/>
      <c r="AF40" s="788" t="n"/>
      <c r="AG40" s="788" t="n"/>
      <c r="AH40" s="788" t="n"/>
      <c r="AI40" s="788" t="n"/>
      <c r="AJ40" s="788" t="n"/>
      <c r="AK40" s="788" t="n"/>
      <c r="AL40" s="788" t="n"/>
      <c r="AM40" s="788" t="n"/>
      <c r="AN40" s="788" t="n"/>
      <c r="AO40" s="788" t="n"/>
      <c r="AP40" s="788" t="n"/>
    </row>
    <row r="41" ht="15" customHeight="1" s="789">
      <c r="A41" s="883" t="n">
        <v>5215299</v>
      </c>
      <c r="B41" s="831" t="inlineStr">
        <is>
          <t>Hovrino</t>
        </is>
      </c>
      <c r="C41" s="1189" t="n"/>
      <c r="D41" s="1189" t="inlineStr">
        <is>
          <t>HNKU6103727</t>
        </is>
      </c>
      <c r="E41" s="831" t="inlineStr">
        <is>
          <t>Moscow</t>
        </is>
      </c>
      <c r="F41" s="1189" t="inlineStr">
        <is>
          <t>Логистика</t>
        </is>
      </c>
      <c r="G41" s="831" t="inlineStr">
        <is>
          <t>КС-0308</t>
        </is>
      </c>
      <c r="H41" s="974" t="inlineStr">
        <is>
          <t>04 – 24.08.2023</t>
        </is>
      </c>
      <c r="I41" s="1189" t="inlineStr">
        <is>
          <t>-</t>
        </is>
      </c>
      <c r="J41" s="1190" t="n">
        <v>45143</v>
      </c>
      <c r="K41" s="1190" t="n">
        <v>45149</v>
      </c>
      <c r="L41" s="1191" t="n"/>
      <c r="M41" s="1191" t="inlineStr">
        <is>
          <t>КП20- Химзавод.</t>
        </is>
      </c>
      <c r="N41" s="1191" t="n"/>
      <c r="O41" s="1191" t="n"/>
      <c r="P41" s="1191" t="n"/>
      <c r="Q41" s="1191" t="n"/>
      <c r="R41" s="1191" t="n"/>
      <c r="S41" s="1191" t="n"/>
      <c r="T41" s="1191" t="n"/>
      <c r="U41" s="1191" t="n"/>
      <c r="V41" s="1191" t="n"/>
      <c r="W41" s="1191" t="n"/>
      <c r="X41" s="1191" t="n"/>
      <c r="Y41" s="1192" t="n"/>
      <c r="Z41" s="1192" t="n"/>
      <c r="AA41" s="1080" t="n"/>
      <c r="AB41" s="788" t="n"/>
      <c r="AC41" s="788" t="n"/>
      <c r="AD41" s="788" t="n"/>
      <c r="AE41" s="788" t="n"/>
      <c r="AF41" s="788" t="n"/>
      <c r="AG41" s="788" t="n"/>
      <c r="AH41" s="788" t="n"/>
      <c r="AI41" s="788" t="n"/>
      <c r="AJ41" s="788" t="n"/>
      <c r="AK41" s="788" t="n"/>
      <c r="AL41" s="788" t="n"/>
      <c r="AM41" s="788" t="n"/>
      <c r="AN41" s="788" t="n"/>
      <c r="AO41" s="788" t="n"/>
      <c r="AP41" s="788" t="n"/>
    </row>
    <row r="42" ht="15" customHeight="1" s="789">
      <c r="A42" s="883" t="n">
        <v>5215321</v>
      </c>
      <c r="B42" s="831" t="inlineStr">
        <is>
          <t>Hovrino</t>
        </is>
      </c>
      <c r="C42" s="1189" t="n"/>
      <c r="D42" s="1189" t="inlineStr">
        <is>
          <t>HNKU6151216</t>
        </is>
      </c>
      <c r="E42" s="831" t="inlineStr">
        <is>
          <t>Moscow</t>
        </is>
      </c>
      <c r="F42" s="1189" t="inlineStr">
        <is>
          <t>Логистика</t>
        </is>
      </c>
      <c r="G42" s="831" t="inlineStr">
        <is>
          <t>КС-0308</t>
        </is>
      </c>
      <c r="H42" s="974" t="inlineStr">
        <is>
          <t>04 – 24.08.2023</t>
        </is>
      </c>
      <c r="I42" s="1189" t="inlineStr">
        <is>
          <t>-</t>
        </is>
      </c>
      <c r="J42" s="1190" t="n">
        <v>45143</v>
      </c>
      <c r="K42" s="1190" t="n">
        <v>45149</v>
      </c>
      <c r="L42" s="1191" t="n"/>
      <c r="M42" s="1191" t="inlineStr">
        <is>
          <t>КП20- Химзавод.</t>
        </is>
      </c>
      <c r="N42" s="1191" t="n"/>
      <c r="O42" s="1191" t="n"/>
      <c r="P42" s="1191" t="n"/>
      <c r="Q42" s="1191" t="n"/>
      <c r="R42" s="1191" t="n"/>
      <c r="S42" s="1191" t="n"/>
      <c r="T42" s="1191" t="n"/>
      <c r="U42" s="1191" t="n"/>
      <c r="V42" s="1191" t="n"/>
      <c r="W42" s="1191" t="n"/>
      <c r="X42" s="1191" t="n"/>
      <c r="Y42" s="1192" t="n"/>
      <c r="Z42" s="1192" t="n"/>
      <c r="AA42" s="1080" t="n"/>
      <c r="AB42" s="788" t="n"/>
      <c r="AC42" s="788" t="n"/>
      <c r="AD42" s="788" t="n"/>
      <c r="AE42" s="788" t="n"/>
      <c r="AF42" s="788" t="n"/>
      <c r="AG42" s="788" t="n"/>
      <c r="AH42" s="788" t="n"/>
      <c r="AI42" s="788" t="n"/>
      <c r="AJ42" s="788" t="n"/>
      <c r="AK42" s="788" t="n"/>
      <c r="AL42" s="788" t="n"/>
      <c r="AM42" s="788" t="n"/>
      <c r="AN42" s="788" t="n"/>
      <c r="AO42" s="788" t="n"/>
      <c r="AP42" s="788" t="n"/>
    </row>
    <row r="43" ht="15" customHeight="1" s="789">
      <c r="A43" s="883" t="n">
        <v>5215301</v>
      </c>
      <c r="B43" s="831" t="inlineStr">
        <is>
          <t>Hovrino</t>
        </is>
      </c>
      <c r="C43" s="1189" t="n"/>
      <c r="D43" s="1189" t="inlineStr">
        <is>
          <t>HNKU6131396</t>
        </is>
      </c>
      <c r="E43" s="831" t="inlineStr">
        <is>
          <t>Moscow</t>
        </is>
      </c>
      <c r="F43" s="1189" t="inlineStr">
        <is>
          <t>Логистика</t>
        </is>
      </c>
      <c r="G43" s="831" t="inlineStr">
        <is>
          <t>КС-0308</t>
        </is>
      </c>
      <c r="H43" s="974" t="inlineStr">
        <is>
          <t>04 – 24.08.2023</t>
        </is>
      </c>
      <c r="I43" s="1189" t="inlineStr">
        <is>
          <t>-</t>
        </is>
      </c>
      <c r="J43" s="1190" t="n">
        <v>45143</v>
      </c>
      <c r="K43" s="1190" t="n">
        <v>45149</v>
      </c>
      <c r="L43" s="1191" t="n"/>
      <c r="M43" s="1191" t="inlineStr">
        <is>
          <t>КП20- Химзавод.</t>
        </is>
      </c>
      <c r="N43" s="1191" t="n"/>
      <c r="O43" s="1191" t="n"/>
      <c r="P43" s="1191" t="n"/>
      <c r="Q43" s="1191" t="n"/>
      <c r="R43" s="1191" t="n"/>
      <c r="S43" s="1191" t="n"/>
      <c r="T43" s="1191" t="n"/>
      <c r="U43" s="1191" t="n"/>
      <c r="V43" s="1191" t="n"/>
      <c r="W43" s="1191" t="n"/>
      <c r="X43" s="1191" t="n"/>
      <c r="Y43" s="1192" t="n"/>
      <c r="Z43" s="1192" t="n"/>
      <c r="AA43" s="1080" t="n"/>
      <c r="AB43" s="788" t="n"/>
      <c r="AC43" s="788" t="n"/>
      <c r="AD43" s="788" t="n"/>
      <c r="AE43" s="788" t="n"/>
      <c r="AF43" s="788" t="n"/>
      <c r="AG43" s="788" t="n"/>
      <c r="AH43" s="788" t="n"/>
      <c r="AI43" s="788" t="n"/>
      <c r="AJ43" s="788" t="n"/>
      <c r="AK43" s="788" t="n"/>
      <c r="AL43" s="788" t="n"/>
      <c r="AM43" s="788" t="n"/>
      <c r="AN43" s="788" t="n"/>
      <c r="AO43" s="788" t="n"/>
      <c r="AP43" s="788" t="n"/>
    </row>
    <row r="44" ht="15" customHeight="1" s="789">
      <c r="A44" s="883" t="n">
        <v>5215323</v>
      </c>
      <c r="B44" s="831" t="inlineStr">
        <is>
          <t>Hovrino</t>
        </is>
      </c>
      <c r="C44" s="1189" t="n"/>
      <c r="D44" s="1189" t="inlineStr">
        <is>
          <t>HNKU6202735</t>
        </is>
      </c>
      <c r="E44" s="831" t="inlineStr">
        <is>
          <t>Moscow</t>
        </is>
      </c>
      <c r="F44" s="1189" t="inlineStr">
        <is>
          <t>Логистика</t>
        </is>
      </c>
      <c r="G44" s="831" t="inlineStr">
        <is>
          <t>КС-0308</t>
        </is>
      </c>
      <c r="H44" s="974" t="inlineStr">
        <is>
          <t>04 – 24.08.2023</t>
        </is>
      </c>
      <c r="I44" s="1189" t="inlineStr">
        <is>
          <t>-</t>
        </is>
      </c>
      <c r="J44" s="1190" t="n">
        <v>45143</v>
      </c>
      <c r="K44" s="1190" t="n">
        <v>45149</v>
      </c>
      <c r="L44" s="1191" t="n"/>
      <c r="M44" s="1191" t="inlineStr">
        <is>
          <t>КП20- Химзавод.</t>
        </is>
      </c>
      <c r="N44" s="1191" t="n"/>
      <c r="O44" s="1191" t="n"/>
      <c r="P44" s="1191" t="n"/>
      <c r="Q44" s="1191" t="n"/>
      <c r="R44" s="1191" t="n"/>
      <c r="S44" s="1191" t="n"/>
      <c r="T44" s="1191" t="n"/>
      <c r="U44" s="1191" t="n"/>
      <c r="V44" s="1191" t="n"/>
      <c r="W44" s="1191" t="n"/>
      <c r="X44" s="1191" t="n"/>
      <c r="Y44" s="1192" t="n"/>
      <c r="Z44" s="1192" t="n"/>
      <c r="AA44" s="1080" t="n"/>
      <c r="AB44" s="788" t="n"/>
      <c r="AC44" s="788" t="n"/>
      <c r="AD44" s="788" t="n"/>
      <c r="AE44" s="788" t="n"/>
      <c r="AF44" s="788" t="n"/>
      <c r="AG44" s="788" t="n"/>
      <c r="AH44" s="788" t="n"/>
      <c r="AI44" s="788" t="n"/>
      <c r="AJ44" s="788" t="n"/>
      <c r="AK44" s="788" t="n"/>
      <c r="AL44" s="788" t="n"/>
      <c r="AM44" s="788" t="n"/>
      <c r="AN44" s="788" t="n"/>
      <c r="AO44" s="788" t="n"/>
      <c r="AP44" s="788" t="n"/>
    </row>
    <row r="45" ht="15" customHeight="1" s="789">
      <c r="A45" s="883" t="n">
        <v>5215303</v>
      </c>
      <c r="B45" s="831" t="inlineStr">
        <is>
          <t>Hovrino</t>
        </is>
      </c>
      <c r="C45" s="1189" t="n"/>
      <c r="D45" s="1189" t="inlineStr">
        <is>
          <t>HNKU6227760</t>
        </is>
      </c>
      <c r="E45" s="831" t="inlineStr">
        <is>
          <t>Moscow</t>
        </is>
      </c>
      <c r="F45" s="1189" t="inlineStr">
        <is>
          <t>Логистика</t>
        </is>
      </c>
      <c r="G45" s="831" t="inlineStr">
        <is>
          <t>КС-0308</t>
        </is>
      </c>
      <c r="H45" s="974" t="inlineStr">
        <is>
          <t>04 – 24.08.2023</t>
        </is>
      </c>
      <c r="I45" s="1189" t="inlineStr">
        <is>
          <t>-</t>
        </is>
      </c>
      <c r="J45" s="1190" t="n">
        <v>45143</v>
      </c>
      <c r="K45" s="1190" t="n">
        <v>45149</v>
      </c>
      <c r="L45" s="1191" t="n"/>
      <c r="M45" s="1191" t="inlineStr">
        <is>
          <t>КП20- Химзавод.</t>
        </is>
      </c>
      <c r="N45" s="1191" t="n"/>
      <c r="O45" s="1191" t="n"/>
      <c r="P45" s="1191" t="n"/>
      <c r="Q45" s="1191" t="n"/>
      <c r="R45" s="1191" t="n"/>
      <c r="S45" s="1191" t="n"/>
      <c r="T45" s="1191" t="n"/>
      <c r="U45" s="1191" t="n"/>
      <c r="V45" s="1191" t="n"/>
      <c r="W45" s="1191" t="n"/>
      <c r="X45" s="1191" t="n"/>
      <c r="Y45" s="1192" t="n"/>
      <c r="Z45" s="1192" t="n"/>
      <c r="AA45" s="1080" t="n"/>
      <c r="AB45" s="788" t="n"/>
      <c r="AC45" s="788" t="n"/>
      <c r="AD45" s="788" t="n"/>
      <c r="AE45" s="788" t="n"/>
      <c r="AF45" s="788" t="n"/>
      <c r="AG45" s="788" t="n"/>
      <c r="AH45" s="788" t="n"/>
      <c r="AI45" s="788" t="n"/>
      <c r="AJ45" s="788" t="n"/>
      <c r="AK45" s="788" t="n"/>
      <c r="AL45" s="788" t="n"/>
      <c r="AM45" s="788" t="n"/>
      <c r="AN45" s="788" t="n"/>
      <c r="AO45" s="788" t="n"/>
      <c r="AP45" s="788" t="n"/>
    </row>
    <row r="46" ht="15" customHeight="1" s="789">
      <c r="A46" s="883" t="n">
        <v>5215325</v>
      </c>
      <c r="B46" s="831" t="inlineStr">
        <is>
          <t>Hovrino</t>
        </is>
      </c>
      <c r="C46" s="1189" t="n"/>
      <c r="D46" s="1189" t="inlineStr">
        <is>
          <t>HNKU6031566</t>
        </is>
      </c>
      <c r="E46" s="831" t="inlineStr">
        <is>
          <t>Moscow</t>
        </is>
      </c>
      <c r="F46" s="1189" t="inlineStr">
        <is>
          <t>Логистика</t>
        </is>
      </c>
      <c r="G46" s="831" t="inlineStr">
        <is>
          <t>КС-0308</t>
        </is>
      </c>
      <c r="H46" s="974" t="inlineStr">
        <is>
          <t>04 – 24.08.2023</t>
        </is>
      </c>
      <c r="I46" s="1189" t="inlineStr">
        <is>
          <t>-</t>
        </is>
      </c>
      <c r="J46" s="1190" t="n">
        <v>45143</v>
      </c>
      <c r="K46" s="1190" t="n">
        <v>45149</v>
      </c>
      <c r="L46" s="1191" t="n"/>
      <c r="M46" s="1191" t="inlineStr">
        <is>
          <t>КП20- Химзавод.</t>
        </is>
      </c>
      <c r="N46" s="1191" t="n"/>
      <c r="O46" s="1191" t="n"/>
      <c r="P46" s="1191" t="n"/>
      <c r="Q46" s="1191" t="n"/>
      <c r="R46" s="1191" t="n"/>
      <c r="S46" s="1191" t="n"/>
      <c r="T46" s="1191" t="n"/>
      <c r="U46" s="1191" t="n"/>
      <c r="V46" s="1191" t="n"/>
      <c r="W46" s="1191" t="n"/>
      <c r="X46" s="1191" t="n"/>
      <c r="Y46" s="1192" t="n"/>
      <c r="Z46" s="1192" t="n"/>
      <c r="AA46" s="1080" t="n"/>
      <c r="AB46" s="788" t="n"/>
      <c r="AC46" s="788" t="n"/>
      <c r="AD46" s="788" t="n"/>
      <c r="AE46" s="788" t="n"/>
      <c r="AF46" s="788" t="n"/>
      <c r="AG46" s="788" t="n"/>
      <c r="AH46" s="788" t="n"/>
      <c r="AI46" s="788" t="n"/>
      <c r="AJ46" s="788" t="n"/>
      <c r="AK46" s="788" t="n"/>
      <c r="AL46" s="788" t="n"/>
      <c r="AM46" s="788" t="n"/>
      <c r="AN46" s="788" t="n"/>
      <c r="AO46" s="788" t="n"/>
      <c r="AP46" s="788" t="n"/>
    </row>
    <row r="47" ht="15" customHeight="1" s="789">
      <c r="A47" s="883" t="n">
        <v>5215305</v>
      </c>
      <c r="B47" s="831" t="inlineStr">
        <is>
          <t>Hovrino</t>
        </is>
      </c>
      <c r="C47" s="1189" t="n"/>
      <c r="D47" s="1189" t="inlineStr">
        <is>
          <t>HNKU6225031</t>
        </is>
      </c>
      <c r="E47" s="831" t="inlineStr">
        <is>
          <t>Moscow</t>
        </is>
      </c>
      <c r="F47" s="1189" t="inlineStr">
        <is>
          <t>Логистика</t>
        </is>
      </c>
      <c r="G47" s="831" t="inlineStr">
        <is>
          <t>КС-0308</t>
        </is>
      </c>
      <c r="H47" s="974" t="inlineStr">
        <is>
          <t>04 – 24.08.2023</t>
        </is>
      </c>
      <c r="I47" s="1189" t="inlineStr">
        <is>
          <t>-</t>
        </is>
      </c>
      <c r="J47" s="1190" t="n">
        <v>45143</v>
      </c>
      <c r="K47" s="1190" t="n">
        <v>45149</v>
      </c>
      <c r="L47" s="1191" t="n"/>
      <c r="M47" s="1191" t="inlineStr">
        <is>
          <t>КП20- Химзавод.</t>
        </is>
      </c>
      <c r="N47" s="1191" t="n"/>
      <c r="O47" s="1191" t="n"/>
      <c r="P47" s="1191" t="n"/>
      <c r="Q47" s="1191" t="n"/>
      <c r="R47" s="1191" t="n"/>
      <c r="S47" s="1191" t="n"/>
      <c r="T47" s="1191" t="n"/>
      <c r="U47" s="1191" t="n"/>
      <c r="V47" s="1191" t="n"/>
      <c r="W47" s="1191" t="n"/>
      <c r="X47" s="1191" t="n"/>
      <c r="Y47" s="1192" t="n"/>
      <c r="Z47" s="1192" t="n"/>
      <c r="AA47" s="1080" t="n"/>
      <c r="AB47" s="788" t="n"/>
      <c r="AC47" s="788" t="n"/>
      <c r="AD47" s="788" t="n"/>
      <c r="AE47" s="788" t="n"/>
      <c r="AF47" s="788" t="n"/>
      <c r="AG47" s="788" t="n"/>
      <c r="AH47" s="788" t="n"/>
      <c r="AI47" s="788" t="n"/>
      <c r="AJ47" s="788" t="n"/>
      <c r="AK47" s="788" t="n"/>
      <c r="AL47" s="788" t="n"/>
      <c r="AM47" s="788" t="n"/>
      <c r="AN47" s="788" t="n"/>
      <c r="AO47" s="788" t="n"/>
      <c r="AP47" s="788" t="n"/>
    </row>
    <row r="48" ht="15" customHeight="1" s="789">
      <c r="A48" s="883" t="n">
        <v>5215307</v>
      </c>
      <c r="B48" s="831" t="inlineStr">
        <is>
          <t>Hovrino</t>
        </is>
      </c>
      <c r="C48" s="1189" t="n"/>
      <c r="D48" s="1189" t="inlineStr">
        <is>
          <t>HNKU6203623</t>
        </is>
      </c>
      <c r="E48" s="831" t="inlineStr">
        <is>
          <t>Moscow</t>
        </is>
      </c>
      <c r="F48" s="1189" t="inlineStr">
        <is>
          <t>Логистика</t>
        </is>
      </c>
      <c r="G48" s="831" t="inlineStr">
        <is>
          <t>КС-0308</t>
        </is>
      </c>
      <c r="H48" s="974" t="inlineStr">
        <is>
          <t>04 – 24.08.2023</t>
        </is>
      </c>
      <c r="I48" s="1189" t="inlineStr">
        <is>
          <t>-</t>
        </is>
      </c>
      <c r="J48" s="1190" t="n">
        <v>45143</v>
      </c>
      <c r="K48" s="1190" t="n">
        <v>45149</v>
      </c>
      <c r="L48" s="1191" t="n"/>
      <c r="M48" s="1191" t="inlineStr">
        <is>
          <t>КП20- Химзавод.</t>
        </is>
      </c>
      <c r="N48" s="1191" t="n"/>
      <c r="O48" s="1191" t="n"/>
      <c r="P48" s="1191" t="n"/>
      <c r="Q48" s="1191" t="n"/>
      <c r="R48" s="1191" t="n"/>
      <c r="S48" s="1191" t="n"/>
      <c r="T48" s="1191" t="n"/>
      <c r="U48" s="1191" t="n"/>
      <c r="V48" s="1191" t="n"/>
      <c r="W48" s="1191" t="n"/>
      <c r="X48" s="1191" t="n"/>
      <c r="Y48" s="1192" t="n"/>
      <c r="Z48" s="1192" t="n"/>
      <c r="AA48" s="1080" t="n"/>
      <c r="AB48" s="788" t="n"/>
      <c r="AC48" s="788" t="n"/>
      <c r="AD48" s="788" t="n"/>
      <c r="AE48" s="788" t="n"/>
      <c r="AF48" s="788" t="n"/>
      <c r="AG48" s="788" t="n"/>
      <c r="AH48" s="788" t="n"/>
      <c r="AI48" s="788" t="n"/>
      <c r="AJ48" s="788" t="n"/>
      <c r="AK48" s="788" t="n"/>
      <c r="AL48" s="788" t="n"/>
      <c r="AM48" s="788" t="n"/>
      <c r="AN48" s="788" t="n"/>
      <c r="AO48" s="788" t="n"/>
      <c r="AP48" s="788" t="n"/>
    </row>
    <row r="49" ht="15" customHeight="1" s="789">
      <c r="A49" s="883" t="n">
        <v>5215287</v>
      </c>
      <c r="B49" s="831" t="inlineStr">
        <is>
          <t>Hovrino</t>
        </is>
      </c>
      <c r="C49" s="1189" t="n"/>
      <c r="D49" s="1189" t="inlineStr">
        <is>
          <t>WIKU5231435</t>
        </is>
      </c>
      <c r="E49" s="831" t="inlineStr">
        <is>
          <t>Moscow</t>
        </is>
      </c>
      <c r="F49" s="1189" t="inlineStr">
        <is>
          <t>Логистика</t>
        </is>
      </c>
      <c r="G49" s="831" t="inlineStr">
        <is>
          <t>КС-0308</t>
        </is>
      </c>
      <c r="H49" s="974" t="inlineStr">
        <is>
          <t>04 – 24.08.2023</t>
        </is>
      </c>
      <c r="I49" s="1189" t="inlineStr">
        <is>
          <t>-</t>
        </is>
      </c>
      <c r="J49" s="1190" t="n">
        <v>45143</v>
      </c>
      <c r="K49" s="1190" t="n">
        <v>45149</v>
      </c>
      <c r="L49" s="1191" t="n"/>
      <c r="M49" s="1191" t="inlineStr">
        <is>
          <t>КП20- Химзавод.</t>
        </is>
      </c>
      <c r="N49" s="1191" t="n"/>
      <c r="O49" s="1191" t="n"/>
      <c r="P49" s="1191" t="n"/>
      <c r="Q49" s="1191" t="n"/>
      <c r="R49" s="1191" t="n"/>
      <c r="S49" s="1191" t="n"/>
      <c r="T49" s="1191" t="n"/>
      <c r="U49" s="1191" t="n"/>
      <c r="V49" s="1191" t="n"/>
      <c r="W49" s="1191" t="n"/>
      <c r="X49" s="1191" t="n"/>
      <c r="Y49" s="1192" t="n"/>
      <c r="Z49" s="1192" t="n"/>
      <c r="AA49" s="1080" t="n"/>
      <c r="AB49" s="788" t="n"/>
      <c r="AC49" s="788" t="n"/>
      <c r="AD49" s="788" t="n"/>
      <c r="AE49" s="788" t="n"/>
      <c r="AF49" s="788" t="n"/>
      <c r="AG49" s="788" t="n"/>
      <c r="AH49" s="788" t="n"/>
      <c r="AI49" s="788" t="n"/>
      <c r="AJ49" s="788" t="n"/>
      <c r="AK49" s="788" t="n"/>
      <c r="AL49" s="788" t="n"/>
      <c r="AM49" s="788" t="n"/>
      <c r="AN49" s="788" t="n"/>
      <c r="AO49" s="788" t="n"/>
      <c r="AP49" s="788" t="n"/>
    </row>
    <row r="50" ht="15" customHeight="1" s="789">
      <c r="A50" s="883" t="n">
        <v>5215309</v>
      </c>
      <c r="B50" s="831" t="inlineStr">
        <is>
          <t>Hovrino</t>
        </is>
      </c>
      <c r="C50" s="1189" t="n"/>
      <c r="D50" s="1189" t="inlineStr">
        <is>
          <t>HNKU6203583</t>
        </is>
      </c>
      <c r="E50" s="831" t="inlineStr">
        <is>
          <t>Moscow</t>
        </is>
      </c>
      <c r="F50" s="1189" t="inlineStr">
        <is>
          <t>Логистика</t>
        </is>
      </c>
      <c r="G50" s="831" t="inlineStr">
        <is>
          <t>КС-0308</t>
        </is>
      </c>
      <c r="H50" s="974" t="inlineStr">
        <is>
          <t>04 – 24.08.2023</t>
        </is>
      </c>
      <c r="I50" s="1189" t="inlineStr">
        <is>
          <t>-</t>
        </is>
      </c>
      <c r="J50" s="1190" t="n">
        <v>45143</v>
      </c>
      <c r="K50" s="1190" t="n">
        <v>45149</v>
      </c>
      <c r="L50" s="1191" t="n"/>
      <c r="M50" s="1191" t="inlineStr">
        <is>
          <t>КП20- Химзавод.</t>
        </is>
      </c>
      <c r="N50" s="1191" t="n"/>
      <c r="O50" s="1191" t="n"/>
      <c r="P50" s="1191" t="n"/>
      <c r="Q50" s="1191" t="n"/>
      <c r="R50" s="1191" t="n"/>
      <c r="S50" s="1191" t="n"/>
      <c r="T50" s="1191" t="n"/>
      <c r="U50" s="1191" t="n"/>
      <c r="V50" s="1191" t="n"/>
      <c r="W50" s="1191" t="n"/>
      <c r="X50" s="1191" t="n"/>
      <c r="Y50" s="1192" t="n"/>
      <c r="Z50" s="1192" t="n"/>
      <c r="AA50" s="1080" t="n"/>
      <c r="AB50" s="788" t="n"/>
      <c r="AC50" s="788" t="n"/>
      <c r="AD50" s="788" t="n"/>
      <c r="AE50" s="788" t="n"/>
      <c r="AF50" s="788" t="n"/>
      <c r="AG50" s="788" t="n"/>
      <c r="AH50" s="788" t="n"/>
      <c r="AI50" s="788" t="n"/>
      <c r="AJ50" s="788" t="n"/>
      <c r="AK50" s="788" t="n"/>
      <c r="AL50" s="788" t="n"/>
      <c r="AM50" s="788" t="n"/>
      <c r="AN50" s="788" t="n"/>
      <c r="AO50" s="788" t="n"/>
      <c r="AP50" s="788" t="n"/>
    </row>
    <row r="51" ht="15" customHeight="1" s="789">
      <c r="A51" s="883" t="n">
        <v>5215289</v>
      </c>
      <c r="B51" s="831" t="inlineStr">
        <is>
          <t>Hovrino</t>
        </is>
      </c>
      <c r="C51" s="1189" t="n"/>
      <c r="D51" s="1189" t="inlineStr">
        <is>
          <t>WIKU5254908</t>
        </is>
      </c>
      <c r="E51" s="831" t="inlineStr">
        <is>
          <t>Moscow</t>
        </is>
      </c>
      <c r="F51" s="1189" t="inlineStr">
        <is>
          <t>Логистика</t>
        </is>
      </c>
      <c r="G51" s="831" t="inlineStr">
        <is>
          <t>КС-0308</t>
        </is>
      </c>
      <c r="H51" s="974" t="inlineStr">
        <is>
          <t>04 – 24.08.2023</t>
        </is>
      </c>
      <c r="I51" s="1189" t="inlineStr">
        <is>
          <t>-</t>
        </is>
      </c>
      <c r="J51" s="1190" t="n">
        <v>45143</v>
      </c>
      <c r="K51" s="1190" t="n">
        <v>45149</v>
      </c>
      <c r="L51" s="1191" t="n"/>
      <c r="M51" s="1191" t="inlineStr">
        <is>
          <t>КП20- Химзавод.</t>
        </is>
      </c>
      <c r="N51" s="1191" t="n"/>
      <c r="O51" s="1191" t="n"/>
      <c r="P51" s="1191" t="n"/>
      <c r="Q51" s="1191" t="n"/>
      <c r="R51" s="1191" t="n"/>
      <c r="S51" s="1191" t="n"/>
      <c r="T51" s="1191" t="n"/>
      <c r="U51" s="1191" t="n"/>
      <c r="V51" s="1191" t="n"/>
      <c r="W51" s="1191" t="n"/>
      <c r="X51" s="1191" t="n"/>
      <c r="Y51" s="1192" t="n"/>
      <c r="Z51" s="1192" t="n"/>
      <c r="AA51" s="1080" t="n"/>
      <c r="AB51" s="788" t="n"/>
      <c r="AC51" s="788" t="n"/>
      <c r="AD51" s="788" t="n"/>
      <c r="AE51" s="788" t="n"/>
      <c r="AF51" s="788" t="n"/>
      <c r="AG51" s="788" t="n"/>
      <c r="AH51" s="788" t="n"/>
      <c r="AI51" s="788" t="n"/>
      <c r="AJ51" s="788" t="n"/>
      <c r="AK51" s="788" t="n"/>
      <c r="AL51" s="788" t="n"/>
      <c r="AM51" s="788" t="n"/>
      <c r="AN51" s="788" t="n"/>
      <c r="AO51" s="788" t="n"/>
      <c r="AP51" s="788" t="n"/>
    </row>
    <row r="52" ht="15" customHeight="1" s="789">
      <c r="A52" s="883" t="n">
        <v>5215311</v>
      </c>
      <c r="B52" s="831" t="inlineStr">
        <is>
          <t>Hovrino</t>
        </is>
      </c>
      <c r="C52" s="1189" t="n"/>
      <c r="D52" s="1189" t="inlineStr">
        <is>
          <t>HNKU6030066</t>
        </is>
      </c>
      <c r="E52" s="831" t="inlineStr">
        <is>
          <t>Moscow</t>
        </is>
      </c>
      <c r="F52" s="1189" t="inlineStr">
        <is>
          <t>Логистика</t>
        </is>
      </c>
      <c r="G52" s="831" t="inlineStr">
        <is>
          <t>КС-0308</t>
        </is>
      </c>
      <c r="H52" s="974" t="inlineStr">
        <is>
          <t>04 – 24.08.2023</t>
        </is>
      </c>
      <c r="I52" s="1189" t="inlineStr">
        <is>
          <t>-</t>
        </is>
      </c>
      <c r="J52" s="1190" t="n">
        <v>45143</v>
      </c>
      <c r="K52" s="1190" t="n">
        <v>45149</v>
      </c>
      <c r="L52" s="1191" t="n"/>
      <c r="M52" s="1191" t="inlineStr">
        <is>
          <t>КП20- Химзавод.</t>
        </is>
      </c>
      <c r="N52" s="1191" t="n"/>
      <c r="O52" s="1191" t="n"/>
      <c r="P52" s="1191" t="n"/>
      <c r="Q52" s="1191" t="n"/>
      <c r="R52" s="1191" t="n"/>
      <c r="S52" s="1191" t="n"/>
      <c r="T52" s="1191" t="n"/>
      <c r="U52" s="1191" t="n"/>
      <c r="V52" s="1191" t="n"/>
      <c r="W52" s="1191" t="n"/>
      <c r="X52" s="1191" t="n"/>
      <c r="Y52" s="1192" t="n"/>
      <c r="Z52" s="1192" t="n"/>
      <c r="AA52" s="1080" t="n"/>
      <c r="AB52" s="788" t="n"/>
      <c r="AC52" s="788" t="n"/>
      <c r="AD52" s="788" t="n"/>
      <c r="AE52" s="788" t="n"/>
      <c r="AF52" s="788" t="n"/>
      <c r="AG52" s="788" t="n"/>
      <c r="AH52" s="788" t="n"/>
      <c r="AI52" s="788" t="n"/>
      <c r="AJ52" s="788" t="n"/>
      <c r="AK52" s="788" t="n"/>
      <c r="AL52" s="788" t="n"/>
      <c r="AM52" s="788" t="n"/>
      <c r="AN52" s="788" t="n"/>
      <c r="AO52" s="788" t="n"/>
      <c r="AP52" s="788" t="n"/>
    </row>
    <row r="53" ht="15" customHeight="1" s="789">
      <c r="A53" s="883" t="n">
        <v>5215313</v>
      </c>
      <c r="B53" s="831" t="inlineStr">
        <is>
          <t>Hovrino</t>
        </is>
      </c>
      <c r="C53" s="1189" t="n"/>
      <c r="D53" s="1189" t="inlineStr">
        <is>
          <t>LYGU4024132</t>
        </is>
      </c>
      <c r="E53" s="831" t="inlineStr">
        <is>
          <t>Moscow</t>
        </is>
      </c>
      <c r="F53" s="1189" t="inlineStr">
        <is>
          <t>Логистика</t>
        </is>
      </c>
      <c r="G53" s="831" t="inlineStr">
        <is>
          <t>КС-0308</t>
        </is>
      </c>
      <c r="H53" s="974" t="inlineStr">
        <is>
          <t>04 – 24.08.2023</t>
        </is>
      </c>
      <c r="I53" s="1189" t="inlineStr">
        <is>
          <t>-</t>
        </is>
      </c>
      <c r="J53" s="1190" t="n">
        <v>45143</v>
      </c>
      <c r="K53" s="1190" t="n">
        <v>45149</v>
      </c>
      <c r="L53" s="1191" t="n"/>
      <c r="M53" s="1191" t="inlineStr">
        <is>
          <t>КП20- Химзавод.</t>
        </is>
      </c>
      <c r="N53" s="1191" t="n"/>
      <c r="O53" s="1191" t="n"/>
      <c r="P53" s="1191" t="n"/>
      <c r="Q53" s="1191" t="n"/>
      <c r="R53" s="1191" t="n"/>
      <c r="S53" s="1191" t="n"/>
      <c r="T53" s="1191" t="n"/>
      <c r="U53" s="1191" t="n"/>
      <c r="V53" s="1191" t="n"/>
      <c r="W53" s="1191" t="n"/>
      <c r="X53" s="1191" t="n"/>
      <c r="Y53" s="1192" t="n"/>
      <c r="Z53" s="1192" t="n"/>
      <c r="AA53" s="1080" t="n"/>
      <c r="AB53" s="788" t="n"/>
      <c r="AC53" s="788" t="n"/>
      <c r="AD53" s="788" t="n"/>
      <c r="AE53" s="788" t="n"/>
      <c r="AF53" s="788" t="n"/>
      <c r="AG53" s="788" t="n"/>
      <c r="AH53" s="788" t="n"/>
      <c r="AI53" s="788" t="n"/>
      <c r="AJ53" s="788" t="n"/>
      <c r="AK53" s="788" t="n"/>
      <c r="AL53" s="788" t="n"/>
      <c r="AM53" s="788" t="n"/>
      <c r="AN53" s="788" t="n"/>
      <c r="AO53" s="788" t="n"/>
      <c r="AP53" s="788" t="n"/>
    </row>
    <row r="54" ht="15" customHeight="1" s="789">
      <c r="A54" s="883" t="n">
        <v>5215293</v>
      </c>
      <c r="B54" s="831" t="inlineStr">
        <is>
          <t>Hovrino</t>
        </is>
      </c>
      <c r="C54" s="1189" t="n"/>
      <c r="D54" s="1189" t="inlineStr">
        <is>
          <t>HNKU6080370</t>
        </is>
      </c>
      <c r="E54" s="831" t="inlineStr">
        <is>
          <t>Moscow</t>
        </is>
      </c>
      <c r="F54" s="1189" t="inlineStr">
        <is>
          <t>Логистика</t>
        </is>
      </c>
      <c r="G54" s="831" t="inlineStr">
        <is>
          <t>КС-0308</t>
        </is>
      </c>
      <c r="H54" s="974" t="inlineStr">
        <is>
          <t>04 – 24.08.2023</t>
        </is>
      </c>
      <c r="I54" s="1189" t="inlineStr">
        <is>
          <t>-</t>
        </is>
      </c>
      <c r="J54" s="1190" t="n">
        <v>45143</v>
      </c>
      <c r="K54" s="1190" t="n">
        <v>45149</v>
      </c>
      <c r="L54" s="1191" t="n"/>
      <c r="M54" s="1191" t="inlineStr">
        <is>
          <t>КП20- Химзавод.</t>
        </is>
      </c>
      <c r="N54" s="1191" t="n"/>
      <c r="O54" s="1191" t="n"/>
      <c r="P54" s="1191" t="n"/>
      <c r="Q54" s="1191" t="n"/>
      <c r="R54" s="1191" t="n"/>
      <c r="S54" s="1191" t="n"/>
      <c r="T54" s="1191" t="n"/>
      <c r="U54" s="1191" t="n"/>
      <c r="V54" s="1191" t="n"/>
      <c r="W54" s="1191" t="n"/>
      <c r="X54" s="1191" t="n"/>
      <c r="Y54" s="1192" t="n"/>
      <c r="Z54" s="1192" t="n"/>
      <c r="AA54" s="1080" t="n"/>
      <c r="AB54" s="788" t="n"/>
      <c r="AC54" s="788" t="n"/>
      <c r="AD54" s="788" t="n"/>
      <c r="AE54" s="788" t="n"/>
      <c r="AF54" s="788" t="n"/>
      <c r="AG54" s="788" t="n"/>
      <c r="AH54" s="788" t="n"/>
      <c r="AI54" s="788" t="n"/>
      <c r="AJ54" s="788" t="n"/>
      <c r="AK54" s="788" t="n"/>
      <c r="AL54" s="788" t="n"/>
      <c r="AM54" s="788" t="n"/>
      <c r="AN54" s="788" t="n"/>
      <c r="AO54" s="788" t="n"/>
      <c r="AP54" s="788" t="n"/>
    </row>
    <row r="55" ht="15" customHeight="1" s="789">
      <c r="A55" s="883" t="n">
        <v>5217149</v>
      </c>
      <c r="B55" s="831" t="inlineStr">
        <is>
          <t>Hovrino</t>
        </is>
      </c>
      <c r="C55" s="1189" t="n"/>
      <c r="D55" s="1189" t="inlineStr">
        <is>
          <t>HNKU6060733</t>
        </is>
      </c>
      <c r="E55" s="831" t="inlineStr">
        <is>
          <t>Moscow</t>
        </is>
      </c>
      <c r="F55" s="1189" t="inlineStr">
        <is>
          <t>Логистика</t>
        </is>
      </c>
      <c r="G55" s="831" t="inlineStr">
        <is>
          <t>КС-0308</t>
        </is>
      </c>
      <c r="H55" s="974" t="inlineStr">
        <is>
          <t>05 – 25.08.2023</t>
        </is>
      </c>
      <c r="I55" s="1189" t="inlineStr">
        <is>
          <t>-</t>
        </is>
      </c>
      <c r="J55" s="1190" t="n">
        <v>45143</v>
      </c>
      <c r="K55" s="1190" t="n">
        <v>45149</v>
      </c>
      <c r="L55" s="1191" t="n"/>
      <c r="M55" s="1191" t="inlineStr">
        <is>
          <t>КП20- Химзавод.</t>
        </is>
      </c>
      <c r="N55" s="1191" t="n"/>
      <c r="O55" s="1191" t="n"/>
      <c r="P55" s="1191" t="n"/>
      <c r="Q55" s="1191" t="n"/>
      <c r="R55" s="1191" t="n"/>
      <c r="S55" s="1191" t="n"/>
      <c r="T55" s="1191" t="n"/>
      <c r="U55" s="1191" t="n"/>
      <c r="V55" s="1191" t="n"/>
      <c r="W55" s="1191" t="n"/>
      <c r="X55" s="1191" t="n"/>
      <c r="Y55" s="1192" t="n"/>
      <c r="Z55" s="1192" t="n"/>
      <c r="AA55" s="1080" t="n"/>
      <c r="AB55" s="788" t="n"/>
      <c r="AC55" s="788" t="n"/>
      <c r="AD55" s="788" t="n"/>
      <c r="AE55" s="788" t="n"/>
      <c r="AF55" s="788" t="n"/>
      <c r="AG55" s="788" t="n"/>
      <c r="AH55" s="788" t="n"/>
      <c r="AI55" s="788" t="n"/>
      <c r="AJ55" s="788" t="n"/>
      <c r="AK55" s="788" t="n"/>
      <c r="AL55" s="788" t="n"/>
      <c r="AM55" s="788" t="n"/>
      <c r="AN55" s="788" t="n"/>
      <c r="AO55" s="788" t="n"/>
      <c r="AP55" s="788" t="n"/>
    </row>
    <row r="56" ht="15" customHeight="1" s="789">
      <c r="A56" s="883" t="n">
        <v>5217151</v>
      </c>
      <c r="B56" s="831" t="inlineStr">
        <is>
          <t>Hovrino</t>
        </is>
      </c>
      <c r="C56" s="1189" t="n"/>
      <c r="D56" s="1189" t="inlineStr">
        <is>
          <t>HNKU6066325</t>
        </is>
      </c>
      <c r="E56" s="831" t="inlineStr">
        <is>
          <t>Moscow</t>
        </is>
      </c>
      <c r="F56" s="1189" t="inlineStr">
        <is>
          <t>Логистика</t>
        </is>
      </c>
      <c r="G56" s="831" t="inlineStr">
        <is>
          <t>КС-0308</t>
        </is>
      </c>
      <c r="H56" s="974" t="inlineStr">
        <is>
          <t>05 – 25.08.2023</t>
        </is>
      </c>
      <c r="I56" s="1189" t="inlineStr">
        <is>
          <t>-</t>
        </is>
      </c>
      <c r="J56" s="1190" t="n">
        <v>45143</v>
      </c>
      <c r="K56" s="1190" t="n">
        <v>45149</v>
      </c>
      <c r="L56" s="1191" t="n"/>
      <c r="M56" s="1191" t="inlineStr">
        <is>
          <t>КП20- Химзавод.</t>
        </is>
      </c>
      <c r="N56" s="1191" t="n"/>
      <c r="O56" s="1191" t="n"/>
      <c r="P56" s="1191" t="n"/>
      <c r="Q56" s="1191" t="n"/>
      <c r="R56" s="1191" t="n"/>
      <c r="S56" s="1191" t="n"/>
      <c r="T56" s="1191" t="n"/>
      <c r="U56" s="1191" t="n"/>
      <c r="V56" s="1191" t="n"/>
      <c r="W56" s="1191" t="n"/>
      <c r="X56" s="1191" t="n"/>
      <c r="Y56" s="1192" t="n"/>
      <c r="Z56" s="1192" t="n"/>
      <c r="AA56" s="1080" t="n"/>
      <c r="AB56" s="788" t="n"/>
      <c r="AC56" s="788" t="n"/>
      <c r="AD56" s="788" t="n"/>
      <c r="AE56" s="788" t="n"/>
      <c r="AF56" s="788" t="n"/>
      <c r="AG56" s="788" t="n"/>
      <c r="AH56" s="788" t="n"/>
      <c r="AI56" s="788" t="n"/>
      <c r="AJ56" s="788" t="n"/>
      <c r="AK56" s="788" t="n"/>
      <c r="AL56" s="788" t="n"/>
      <c r="AM56" s="788" t="n"/>
      <c r="AN56" s="788" t="n"/>
      <c r="AO56" s="788" t="n"/>
      <c r="AP56" s="788" t="n"/>
    </row>
    <row r="57" ht="15" customHeight="1" s="789">
      <c r="A57" s="883" t="n">
        <v>5217587</v>
      </c>
      <c r="B57" s="831" t="inlineStr">
        <is>
          <t>Hovrino</t>
        </is>
      </c>
      <c r="C57" s="1189" t="n"/>
      <c r="D57" s="1189" t="inlineStr">
        <is>
          <t>HNKU6252588</t>
        </is>
      </c>
      <c r="E57" s="831" t="inlineStr">
        <is>
          <t>Moscow</t>
        </is>
      </c>
      <c r="F57" s="1189" t="inlineStr">
        <is>
          <t>Логистика</t>
        </is>
      </c>
      <c r="G57" s="831" t="inlineStr">
        <is>
          <t>КС-0308</t>
        </is>
      </c>
      <c r="H57" s="974" t="inlineStr">
        <is>
          <t>06 – 26.08.2023</t>
        </is>
      </c>
      <c r="I57" s="1189" t="inlineStr">
        <is>
          <t>-</t>
        </is>
      </c>
      <c r="J57" s="1190" t="n">
        <v>45144</v>
      </c>
      <c r="K57" s="1190" t="n">
        <v>45149</v>
      </c>
      <c r="L57" s="1191" t="n"/>
      <c r="M57" s="1191" t="inlineStr">
        <is>
          <t>КП20- Химзавод.</t>
        </is>
      </c>
      <c r="N57" s="1191" t="n"/>
      <c r="O57" s="1191" t="n"/>
      <c r="P57" s="1191" t="n"/>
      <c r="Q57" s="1191" t="n"/>
      <c r="R57" s="1191" t="n"/>
      <c r="S57" s="1191" t="n"/>
      <c r="T57" s="1191" t="n"/>
      <c r="U57" s="1191" t="n"/>
      <c r="V57" s="1191" t="n"/>
      <c r="W57" s="1191" t="n"/>
      <c r="X57" s="1191" t="n"/>
      <c r="Y57" s="1192" t="n"/>
      <c r="Z57" s="1192" t="n"/>
      <c r="AA57" s="1080" t="n"/>
      <c r="AB57" s="788" t="n"/>
      <c r="AC57" s="788" t="n"/>
      <c r="AD57" s="788" t="n"/>
      <c r="AE57" s="788" t="n"/>
      <c r="AF57" s="788" t="n"/>
      <c r="AG57" s="788" t="n"/>
      <c r="AH57" s="788" t="n"/>
      <c r="AI57" s="788" t="n"/>
      <c r="AJ57" s="788" t="n"/>
      <c r="AK57" s="788" t="n"/>
      <c r="AL57" s="788" t="n"/>
      <c r="AM57" s="788" t="n"/>
      <c r="AN57" s="788" t="n"/>
      <c r="AO57" s="788" t="n"/>
      <c r="AP57" s="788" t="n"/>
    </row>
    <row r="58" ht="15" customHeight="1" s="789">
      <c r="A58" s="883" t="n">
        <v>5196889</v>
      </c>
      <c r="B58" s="831" t="inlineStr">
        <is>
          <t>Hovrino</t>
        </is>
      </c>
      <c r="C58" s="1189" t="n"/>
      <c r="D58" s="1189" t="inlineStr">
        <is>
          <t>HNKU6021383</t>
        </is>
      </c>
      <c r="E58" s="831" t="inlineStr">
        <is>
          <t>Moscow</t>
        </is>
      </c>
      <c r="F58" s="1189" t="inlineStr">
        <is>
          <t>Логистика</t>
        </is>
      </c>
      <c r="G58" s="831" t="inlineStr">
        <is>
          <t>КС-1907</t>
        </is>
      </c>
      <c r="H58" s="974" t="inlineStr">
        <is>
          <t>25 – 30.07.2023</t>
        </is>
      </c>
      <c r="I58" s="1189" t="inlineStr">
        <is>
          <t>-</t>
        </is>
      </c>
      <c r="J58" s="1190" t="n">
        <v>45132</v>
      </c>
      <c r="K58" s="1190" t="n">
        <v>45139</v>
      </c>
      <c r="L58" s="1191" t="n"/>
      <c r="M58" s="1191" t="inlineStr">
        <is>
          <t>КП19-Жиг Море</t>
        </is>
      </c>
      <c r="N58" s="1191" t="n"/>
      <c r="O58" s="1191" t="n"/>
      <c r="P58" s="1191" t="n"/>
      <c r="Q58" s="1191" t="n"/>
      <c r="R58" s="1191" t="n"/>
      <c r="S58" s="1191" t="n"/>
      <c r="T58" s="1191" t="n"/>
      <c r="U58" s="1191" t="n"/>
      <c r="V58" s="1191" t="n"/>
      <c r="W58" s="1191" t="n"/>
      <c r="X58" s="1191" t="n"/>
      <c r="Y58" s="1192" t="n"/>
      <c r="Z58" s="1192" t="n"/>
      <c r="AA58" s="1080" t="n"/>
      <c r="AB58" s="788" t="n"/>
      <c r="AC58" s="788" t="n"/>
      <c r="AD58" s="788" t="n"/>
      <c r="AE58" s="788" t="n"/>
      <c r="AF58" s="788" t="n"/>
      <c r="AG58" s="788" t="n"/>
      <c r="AH58" s="788" t="n"/>
      <c r="AI58" s="788" t="n"/>
      <c r="AJ58" s="788" t="n"/>
      <c r="AK58" s="788" t="n"/>
      <c r="AL58" s="788" t="n"/>
      <c r="AM58" s="788" t="n"/>
      <c r="AN58" s="788" t="n"/>
      <c r="AO58" s="788" t="n"/>
      <c r="AP58" s="788" t="n"/>
    </row>
    <row r="59" ht="15" customHeight="1" s="789">
      <c r="A59" s="883" t="n">
        <v>5196963</v>
      </c>
      <c r="B59" s="831" t="inlineStr">
        <is>
          <t>Hovrino</t>
        </is>
      </c>
      <c r="C59" s="1189" t="n"/>
      <c r="D59" s="1189" t="inlineStr">
        <is>
          <t>HNKU6166659</t>
        </is>
      </c>
      <c r="E59" s="831" t="inlineStr">
        <is>
          <t>Moscow</t>
        </is>
      </c>
      <c r="F59" s="1189" t="inlineStr">
        <is>
          <t>Логистика</t>
        </is>
      </c>
      <c r="G59" s="831" t="inlineStr">
        <is>
          <t>КС-1907</t>
        </is>
      </c>
      <c r="H59" s="974" t="inlineStr">
        <is>
          <t>25 – 30.07.2023</t>
        </is>
      </c>
      <c r="I59" s="1189" t="inlineStr">
        <is>
          <t>-</t>
        </is>
      </c>
      <c r="J59" s="1190" t="n">
        <v>45132</v>
      </c>
      <c r="K59" s="1190" t="n">
        <v>45139</v>
      </c>
      <c r="L59" s="1191" t="n"/>
      <c r="M59" s="1191" t="inlineStr">
        <is>
          <t>КП19-Жиг Море</t>
        </is>
      </c>
      <c r="N59" s="1191" t="n"/>
      <c r="O59" s="1191" t="n"/>
      <c r="P59" s="1191" t="n"/>
      <c r="Q59" s="1191" t="n"/>
      <c r="R59" s="1191" t="n"/>
      <c r="S59" s="1191" t="n"/>
      <c r="T59" s="1191" t="n"/>
      <c r="U59" s="1191" t="n"/>
      <c r="V59" s="1191" t="n"/>
      <c r="W59" s="1191" t="n"/>
      <c r="X59" s="1191" t="n"/>
      <c r="Y59" s="1192" t="n"/>
      <c r="Z59" s="1192" t="n"/>
      <c r="AA59" s="1080" t="n"/>
      <c r="AB59" s="788" t="n"/>
      <c r="AC59" s="788" t="n"/>
      <c r="AD59" s="788" t="n"/>
      <c r="AE59" s="788" t="n"/>
      <c r="AF59" s="788" t="n"/>
      <c r="AG59" s="788" t="n"/>
      <c r="AH59" s="788" t="n"/>
      <c r="AI59" s="788" t="n"/>
      <c r="AJ59" s="788" t="n"/>
      <c r="AK59" s="788" t="n"/>
      <c r="AL59" s="788" t="n"/>
      <c r="AM59" s="788" t="n"/>
      <c r="AN59" s="788" t="n"/>
      <c r="AO59" s="788" t="n"/>
      <c r="AP59" s="788" t="n"/>
    </row>
    <row r="60" ht="15" customHeight="1" s="789">
      <c r="A60" s="883" t="n">
        <v>5196965</v>
      </c>
      <c r="B60" s="831" t="inlineStr">
        <is>
          <t>Hovrino</t>
        </is>
      </c>
      <c r="C60" s="1189" t="n"/>
      <c r="D60" s="1189" t="inlineStr">
        <is>
          <t>WIKU5253007</t>
        </is>
      </c>
      <c r="E60" s="831" t="inlineStr">
        <is>
          <t>Moscow</t>
        </is>
      </c>
      <c r="F60" s="1189" t="inlineStr">
        <is>
          <t>Логистика</t>
        </is>
      </c>
      <c r="G60" s="831" t="inlineStr">
        <is>
          <t>КС-1907</t>
        </is>
      </c>
      <c r="H60" s="974" t="inlineStr">
        <is>
          <t>25 – 30.07.2023</t>
        </is>
      </c>
      <c r="I60" s="1189" t="inlineStr">
        <is>
          <t>-</t>
        </is>
      </c>
      <c r="J60" s="1190" t="n">
        <v>45132</v>
      </c>
      <c r="K60" s="1190" t="n">
        <v>45139</v>
      </c>
      <c r="L60" s="1191" t="n"/>
      <c r="M60" s="1191" t="inlineStr">
        <is>
          <t>КП19-Жиг Море</t>
        </is>
      </c>
      <c r="N60" s="1191" t="n"/>
      <c r="O60" s="1191" t="n"/>
      <c r="P60" s="1191" t="n"/>
      <c r="Q60" s="1191" t="n"/>
      <c r="R60" s="1191" t="n"/>
      <c r="S60" s="1191" t="n"/>
      <c r="T60" s="1191" t="n"/>
      <c r="U60" s="1191" t="n"/>
      <c r="V60" s="1191" t="n"/>
      <c r="W60" s="1191" t="n"/>
      <c r="X60" s="1191" t="n"/>
      <c r="Y60" s="1192" t="n"/>
      <c r="Z60" s="1192" t="n"/>
      <c r="AA60" s="1080" t="n"/>
      <c r="AB60" s="788" t="n"/>
      <c r="AC60" s="788" t="n"/>
      <c r="AD60" s="788" t="n"/>
      <c r="AE60" s="788" t="n"/>
      <c r="AF60" s="788" t="n"/>
      <c r="AG60" s="788" t="n"/>
      <c r="AH60" s="788" t="n"/>
      <c r="AI60" s="788" t="n"/>
      <c r="AJ60" s="788" t="n"/>
      <c r="AK60" s="788" t="n"/>
      <c r="AL60" s="788" t="n"/>
      <c r="AM60" s="788" t="n"/>
      <c r="AN60" s="788" t="n"/>
      <c r="AO60" s="788" t="n"/>
      <c r="AP60" s="788" t="n"/>
    </row>
    <row r="61" ht="15" customHeight="1" s="789">
      <c r="A61" s="883" t="n">
        <v>5197021</v>
      </c>
      <c r="B61" s="831" t="inlineStr">
        <is>
          <t>Hovrino</t>
        </is>
      </c>
      <c r="C61" s="1189" t="n"/>
      <c r="D61" s="1189" t="inlineStr">
        <is>
          <t>HNKU6147366</t>
        </is>
      </c>
      <c r="E61" s="831" t="inlineStr">
        <is>
          <t>Moscow</t>
        </is>
      </c>
      <c r="F61" s="1189" t="inlineStr">
        <is>
          <t>Логистика</t>
        </is>
      </c>
      <c r="G61" s="831" t="inlineStr">
        <is>
          <t>КС-1907</t>
        </is>
      </c>
      <c r="H61" s="974" t="inlineStr">
        <is>
          <t>25 – 30.07.2023</t>
        </is>
      </c>
      <c r="I61" s="1189" t="n"/>
      <c r="J61" s="1190" t="n">
        <v>45132</v>
      </c>
      <c r="K61" s="1190" t="n">
        <v>45139</v>
      </c>
      <c r="L61" s="1191" t="n"/>
      <c r="M61" s="1191" t="inlineStr">
        <is>
          <t>КП19-Жиг Море</t>
        </is>
      </c>
      <c r="N61" s="1191" t="n"/>
      <c r="O61" s="1191" t="n"/>
      <c r="P61" s="1191" t="n"/>
      <c r="Q61" s="1191" t="n"/>
      <c r="R61" s="1191" t="n"/>
      <c r="S61" s="1191" t="n"/>
      <c r="T61" s="1191" t="n"/>
      <c r="U61" s="1191" t="n"/>
      <c r="V61" s="1191" t="n"/>
      <c r="W61" s="1191" t="n"/>
      <c r="X61" s="1191" t="n"/>
      <c r="Y61" s="1192" t="n"/>
      <c r="Z61" s="1192" t="n"/>
      <c r="AA61" s="1080" t="n"/>
      <c r="AB61" s="788" t="n"/>
      <c r="AC61" s="788" t="n"/>
      <c r="AD61" s="788" t="n"/>
      <c r="AE61" s="788" t="n"/>
      <c r="AF61" s="788" t="n"/>
      <c r="AG61" s="788" t="n"/>
      <c r="AH61" s="788" t="n"/>
      <c r="AI61" s="788" t="n"/>
      <c r="AJ61" s="788" t="n"/>
      <c r="AK61" s="788" t="n"/>
      <c r="AL61" s="788" t="n"/>
      <c r="AM61" s="788" t="n"/>
      <c r="AN61" s="788" t="n"/>
      <c r="AO61" s="788" t="n"/>
      <c r="AP61" s="788" t="n"/>
    </row>
    <row r="62" ht="15" customHeight="1" s="789">
      <c r="A62" s="883" t="n">
        <v>5197109</v>
      </c>
      <c r="B62" s="831" t="inlineStr">
        <is>
          <t>Hovrino</t>
        </is>
      </c>
      <c r="C62" s="1189" t="n"/>
      <c r="D62" s="1189" t="inlineStr">
        <is>
          <t>WIKU5252952</t>
        </is>
      </c>
      <c r="E62" s="831" t="inlineStr">
        <is>
          <t>Moscow</t>
        </is>
      </c>
      <c r="F62" s="1189" t="inlineStr">
        <is>
          <t>Логистика</t>
        </is>
      </c>
      <c r="G62" s="831" t="inlineStr">
        <is>
          <t>КС-1907</t>
        </is>
      </c>
      <c r="H62" s="974" t="inlineStr">
        <is>
          <t>25 – 30.07.2023</t>
        </is>
      </c>
      <c r="I62" s="1189" t="n"/>
      <c r="J62" s="1190" t="n">
        <v>45132</v>
      </c>
      <c r="K62" s="1190" t="n">
        <v>45139</v>
      </c>
      <c r="L62" s="1191" t="n"/>
      <c r="M62" s="1191" t="inlineStr">
        <is>
          <t>КП19-Жиг Море</t>
        </is>
      </c>
      <c r="N62" s="1191" t="n"/>
      <c r="O62" s="1191" t="n"/>
      <c r="P62" s="1191" t="n"/>
      <c r="Q62" s="1191" t="n"/>
      <c r="R62" s="1191" t="n"/>
      <c r="S62" s="1191" t="n"/>
      <c r="T62" s="1191" t="n"/>
      <c r="U62" s="1191" t="n"/>
      <c r="V62" s="1191" t="n"/>
      <c r="W62" s="1191" t="n"/>
      <c r="X62" s="1191" t="n"/>
      <c r="Y62" s="1192" t="n"/>
      <c r="Z62" s="1192" t="n"/>
      <c r="AA62" s="1080" t="n"/>
      <c r="AB62" s="788" t="n"/>
      <c r="AC62" s="788" t="n"/>
      <c r="AD62" s="788" t="n"/>
      <c r="AE62" s="788" t="n"/>
      <c r="AF62" s="788" t="n"/>
      <c r="AG62" s="788" t="n"/>
      <c r="AH62" s="788" t="n"/>
      <c r="AI62" s="788" t="n"/>
      <c r="AJ62" s="788" t="n"/>
      <c r="AK62" s="788" t="n"/>
      <c r="AL62" s="788" t="n"/>
      <c r="AM62" s="788" t="n"/>
      <c r="AN62" s="788" t="n"/>
      <c r="AO62" s="788" t="n"/>
      <c r="AP62" s="788" t="n"/>
    </row>
    <row r="63" ht="15" customHeight="1" s="789">
      <c r="A63" s="883" t="n">
        <v>5187689</v>
      </c>
      <c r="B63" s="831" t="inlineStr">
        <is>
          <t>Hovrino</t>
        </is>
      </c>
      <c r="C63" s="1189" t="n"/>
      <c r="D63" s="1189" t="inlineStr">
        <is>
          <t>HNKU6199400</t>
        </is>
      </c>
      <c r="E63" s="831" t="inlineStr">
        <is>
          <t>Moscow</t>
        </is>
      </c>
      <c r="F63" s="1189" t="inlineStr">
        <is>
          <t>Логистика</t>
        </is>
      </c>
      <c r="G63" s="831" t="inlineStr">
        <is>
          <t>КС-1907</t>
        </is>
      </c>
      <c r="H63" s="974" t="inlineStr">
        <is>
          <t>19 – 30.07.2023</t>
        </is>
      </c>
      <c r="I63" s="1189" t="inlineStr">
        <is>
          <t>-</t>
        </is>
      </c>
      <c r="J63" s="1190" t="n">
        <v>45128</v>
      </c>
      <c r="K63" s="1190" t="n">
        <v>45139</v>
      </c>
      <c r="L63" s="1191" t="n"/>
      <c r="M63" s="1191" t="inlineStr">
        <is>
          <t>КП19-Жиг Море</t>
        </is>
      </c>
      <c r="N63" s="1191" t="n"/>
      <c r="O63" s="1191" t="n"/>
      <c r="P63" s="1191" t="n"/>
      <c r="Q63" s="1191" t="n"/>
      <c r="R63" s="1191" t="n"/>
      <c r="S63" s="1191" t="n"/>
      <c r="T63" s="1191" t="n"/>
      <c r="U63" s="1191" t="n"/>
      <c r="V63" s="1191" t="n"/>
      <c r="W63" s="1191" t="n"/>
      <c r="X63" s="1191" t="n"/>
      <c r="Y63" s="1192" t="n"/>
      <c r="Z63" s="1192" t="n"/>
      <c r="AA63" s="1080" t="n"/>
      <c r="AB63" s="788" t="n"/>
      <c r="AC63" s="788" t="n"/>
      <c r="AD63" s="788" t="n"/>
      <c r="AE63" s="788" t="n"/>
      <c r="AF63" s="788" t="n"/>
      <c r="AG63" s="788" t="n"/>
      <c r="AH63" s="788" t="n"/>
      <c r="AI63" s="788" t="n"/>
      <c r="AJ63" s="788" t="n"/>
      <c r="AK63" s="788" t="n"/>
      <c r="AL63" s="788" t="n"/>
      <c r="AM63" s="788" t="n"/>
      <c r="AN63" s="788" t="n"/>
      <c r="AO63" s="788" t="n"/>
      <c r="AP63" s="788" t="n"/>
    </row>
    <row r="64" ht="15" customHeight="1" s="789">
      <c r="A64" s="883" t="n">
        <v>5187691</v>
      </c>
      <c r="B64" s="831" t="inlineStr">
        <is>
          <t>Hovrino</t>
        </is>
      </c>
      <c r="C64" s="1189" t="n"/>
      <c r="D64" s="1189" t="inlineStr">
        <is>
          <t>WIKU5220148</t>
        </is>
      </c>
      <c r="E64" s="831" t="inlineStr">
        <is>
          <t>Moscow</t>
        </is>
      </c>
      <c r="F64" s="1189" t="inlineStr">
        <is>
          <t>Логистика</t>
        </is>
      </c>
      <c r="G64" s="831" t="inlineStr">
        <is>
          <t>КС-1907</t>
        </is>
      </c>
      <c r="H64" s="974" t="inlineStr">
        <is>
          <t>19 – 30.07.2023</t>
        </is>
      </c>
      <c r="I64" s="1189" t="inlineStr">
        <is>
          <t>-</t>
        </is>
      </c>
      <c r="J64" s="1190" t="n">
        <v>45128</v>
      </c>
      <c r="K64" s="1190" t="n">
        <v>45139</v>
      </c>
      <c r="L64" s="1191" t="n"/>
      <c r="M64" s="1191" t="inlineStr">
        <is>
          <t>КП19-Жиг Море</t>
        </is>
      </c>
      <c r="N64" s="1191" t="n"/>
      <c r="O64" s="1191" t="n"/>
      <c r="P64" s="1191" t="n"/>
      <c r="Q64" s="1191" t="n"/>
      <c r="R64" s="1191" t="n"/>
      <c r="S64" s="1191" t="n"/>
      <c r="T64" s="1191" t="n"/>
      <c r="U64" s="1191" t="n"/>
      <c r="V64" s="1191" t="n"/>
      <c r="W64" s="1191" t="n"/>
      <c r="X64" s="1191" t="n"/>
      <c r="Y64" s="1192" t="n"/>
      <c r="Z64" s="1192" t="n"/>
      <c r="AA64" s="1080" t="n"/>
      <c r="AB64" s="788" t="n"/>
      <c r="AC64" s="788" t="n"/>
      <c r="AD64" s="788" t="n"/>
      <c r="AE64" s="788" t="n"/>
      <c r="AF64" s="788" t="n"/>
      <c r="AG64" s="788" t="n"/>
      <c r="AH64" s="788" t="n"/>
      <c r="AI64" s="788" t="n"/>
      <c r="AJ64" s="788" t="n"/>
      <c r="AK64" s="788" t="n"/>
      <c r="AL64" s="788" t="n"/>
      <c r="AM64" s="788" t="n"/>
      <c r="AN64" s="788" t="n"/>
      <c r="AO64" s="788" t="n"/>
      <c r="AP64" s="788" t="n"/>
    </row>
    <row r="65" ht="15" customHeight="1" s="789">
      <c r="A65" s="883" t="n">
        <v>5187875</v>
      </c>
      <c r="B65" s="831" t="inlineStr">
        <is>
          <t>Hovrino</t>
        </is>
      </c>
      <c r="C65" s="1189" t="n"/>
      <c r="D65" s="1189" t="inlineStr">
        <is>
          <t>HNKU6111960</t>
        </is>
      </c>
      <c r="E65" s="831" t="inlineStr">
        <is>
          <t>Moscow</t>
        </is>
      </c>
      <c r="F65" s="1189" t="inlineStr">
        <is>
          <t>Логистика</t>
        </is>
      </c>
      <c r="G65" s="831" t="inlineStr">
        <is>
          <t>КС-1907</t>
        </is>
      </c>
      <c r="H65" s="974" t="inlineStr">
        <is>
          <t>19 – 30.07.2023</t>
        </is>
      </c>
      <c r="I65" s="1189" t="n"/>
      <c r="J65" s="1190" t="n">
        <v>45127</v>
      </c>
      <c r="K65" s="1190" t="n">
        <v>45139</v>
      </c>
      <c r="L65" s="1191" t="n"/>
      <c r="M65" s="1191" t="inlineStr">
        <is>
          <t>КП19-Жиг Море</t>
        </is>
      </c>
      <c r="N65" s="1191" t="n"/>
      <c r="O65" s="1191" t="n"/>
      <c r="P65" s="1191" t="n"/>
      <c r="Q65" s="1191" t="n"/>
      <c r="R65" s="1191" t="n"/>
      <c r="S65" s="1191" t="n"/>
      <c r="T65" s="1191" t="n"/>
      <c r="U65" s="1191" t="n"/>
      <c r="V65" s="1191" t="n"/>
      <c r="W65" s="1191" t="n"/>
      <c r="X65" s="1191" t="n"/>
      <c r="Y65" s="1192" t="n"/>
      <c r="Z65" s="1192" t="n"/>
      <c r="AA65" s="1080" t="n"/>
      <c r="AB65" s="788" t="n"/>
      <c r="AC65" s="788" t="n"/>
      <c r="AD65" s="788" t="n"/>
      <c r="AE65" s="788" t="n"/>
      <c r="AF65" s="788" t="n"/>
      <c r="AG65" s="788" t="n"/>
      <c r="AH65" s="788" t="n"/>
      <c r="AI65" s="788" t="n"/>
      <c r="AJ65" s="788" t="n"/>
      <c r="AK65" s="788" t="n"/>
      <c r="AL65" s="788" t="n"/>
      <c r="AM65" s="788" t="n"/>
      <c r="AN65" s="788" t="n"/>
      <c r="AO65" s="788" t="n"/>
      <c r="AP65" s="788" t="n"/>
    </row>
    <row r="66" ht="15" customHeight="1" s="789">
      <c r="A66" s="883" t="n">
        <v>5187877</v>
      </c>
      <c r="B66" s="831" t="inlineStr">
        <is>
          <t>Hovrino</t>
        </is>
      </c>
      <c r="C66" s="1189" t="n"/>
      <c r="D66" s="1189" t="inlineStr">
        <is>
          <t>HNKU6222578</t>
        </is>
      </c>
      <c r="E66" s="831" t="inlineStr">
        <is>
          <t>Moscow</t>
        </is>
      </c>
      <c r="F66" s="1189" t="inlineStr">
        <is>
          <t>Логистика</t>
        </is>
      </c>
      <c r="G66" s="831" t="inlineStr">
        <is>
          <t>КС-1907</t>
        </is>
      </c>
      <c r="H66" s="974" t="inlineStr">
        <is>
          <t>19 – 30.07.2023</t>
        </is>
      </c>
      <c r="I66" s="1189" t="inlineStr">
        <is>
          <t>Вмятина</t>
        </is>
      </c>
      <c r="J66" s="1190" t="n">
        <v>45127</v>
      </c>
      <c r="K66" s="1190" t="n">
        <v>45139</v>
      </c>
      <c r="L66" s="1191" t="n"/>
      <c r="M66" s="1191" t="inlineStr">
        <is>
          <t>КП19-Жиг Море</t>
        </is>
      </c>
      <c r="N66" s="1191" t="n"/>
      <c r="O66" s="1191" t="n"/>
      <c r="P66" s="1191" t="n"/>
      <c r="Q66" s="1191" t="n"/>
      <c r="R66" s="1191" t="n"/>
      <c r="S66" s="1191" t="n"/>
      <c r="T66" s="1191" t="n"/>
      <c r="U66" s="1191" t="n"/>
      <c r="V66" s="1191" t="n"/>
      <c r="W66" s="1191" t="n"/>
      <c r="X66" s="1191" t="n"/>
      <c r="Y66" s="1192" t="n"/>
      <c r="Z66" s="1192" t="n"/>
      <c r="AA66" s="1080" t="n"/>
      <c r="AB66" s="788" t="n"/>
      <c r="AC66" s="788" t="n"/>
      <c r="AD66" s="788" t="n"/>
      <c r="AE66" s="788" t="n"/>
      <c r="AF66" s="788" t="n"/>
      <c r="AG66" s="788" t="n"/>
      <c r="AH66" s="788" t="n"/>
      <c r="AI66" s="788" t="n"/>
      <c r="AJ66" s="788" t="n"/>
      <c r="AK66" s="788" t="n"/>
      <c r="AL66" s="788" t="n"/>
      <c r="AM66" s="788" t="n"/>
      <c r="AN66" s="788" t="n"/>
      <c r="AO66" s="788" t="n"/>
      <c r="AP66" s="788" t="n"/>
    </row>
    <row r="67" ht="15" customHeight="1" s="789">
      <c r="A67" s="883" t="n">
        <v>5187879</v>
      </c>
      <c r="B67" s="831" t="inlineStr">
        <is>
          <t>Hovrino</t>
        </is>
      </c>
      <c r="C67" s="1189" t="n"/>
      <c r="D67" s="1189" t="inlineStr">
        <is>
          <t>HNKU6254301</t>
        </is>
      </c>
      <c r="E67" s="831" t="inlineStr">
        <is>
          <t>Moscow</t>
        </is>
      </c>
      <c r="F67" s="1189" t="inlineStr">
        <is>
          <t>Логистика</t>
        </is>
      </c>
      <c r="G67" s="831" t="inlineStr">
        <is>
          <t>КС-1907</t>
        </is>
      </c>
      <c r="H67" s="974" t="inlineStr">
        <is>
          <t>19 – 30.07.2023</t>
        </is>
      </c>
      <c r="I67" s="1189" t="inlineStr">
        <is>
          <t>-</t>
        </is>
      </c>
      <c r="J67" s="1190" t="n">
        <v>45127</v>
      </c>
      <c r="K67" s="1190" t="n">
        <v>45139</v>
      </c>
      <c r="L67" s="1191" t="n"/>
      <c r="M67" s="1191" t="inlineStr">
        <is>
          <t>КП19-Жиг Море</t>
        </is>
      </c>
      <c r="N67" s="1191" t="n"/>
      <c r="O67" s="1191" t="n"/>
      <c r="P67" s="1191" t="n"/>
      <c r="Q67" s="1191" t="n"/>
      <c r="R67" s="1191" t="n"/>
      <c r="S67" s="1191" t="n"/>
      <c r="T67" s="1191" t="n"/>
      <c r="U67" s="1191" t="n"/>
      <c r="V67" s="1191" t="n"/>
      <c r="W67" s="1191" t="n"/>
      <c r="X67" s="1191" t="n"/>
      <c r="Y67" s="1192" t="n"/>
      <c r="Z67" s="1192" t="n"/>
      <c r="AA67" s="1080" t="n"/>
      <c r="AB67" s="788" t="n"/>
      <c r="AC67" s="788" t="n"/>
      <c r="AD67" s="788" t="n"/>
      <c r="AE67" s="788" t="n"/>
      <c r="AF67" s="788" t="n"/>
      <c r="AG67" s="788" t="n"/>
      <c r="AH67" s="788" t="n"/>
      <c r="AI67" s="788" t="n"/>
      <c r="AJ67" s="788" t="n"/>
      <c r="AK67" s="788" t="n"/>
      <c r="AL67" s="788" t="n"/>
      <c r="AM67" s="788" t="n"/>
      <c r="AN67" s="788" t="n"/>
      <c r="AO67" s="788" t="n"/>
      <c r="AP67" s="788" t="n"/>
    </row>
    <row r="68" ht="15" customHeight="1" s="789">
      <c r="A68" s="883" t="n">
        <v>5187881</v>
      </c>
      <c r="B68" s="831" t="inlineStr">
        <is>
          <t>Hovrino</t>
        </is>
      </c>
      <c r="C68" s="1189" t="n"/>
      <c r="D68" s="1189" t="inlineStr">
        <is>
          <t>WIKU5257980</t>
        </is>
      </c>
      <c r="E68" s="831" t="inlineStr">
        <is>
          <t>Moscow</t>
        </is>
      </c>
      <c r="F68" s="1189" t="inlineStr">
        <is>
          <t>Логистика</t>
        </is>
      </c>
      <c r="G68" s="831" t="inlineStr">
        <is>
          <t>КС-1907</t>
        </is>
      </c>
      <c r="H68" s="974" t="inlineStr">
        <is>
          <t>19 – 30.07.2023</t>
        </is>
      </c>
      <c r="I68" s="1189" t="inlineStr">
        <is>
          <t>-</t>
        </is>
      </c>
      <c r="J68" s="1190" t="n">
        <v>45127</v>
      </c>
      <c r="K68" s="1190" t="n">
        <v>45139</v>
      </c>
      <c r="L68" s="1191" t="n"/>
      <c r="M68" s="1191" t="inlineStr">
        <is>
          <t>КП19-Жиг Море</t>
        </is>
      </c>
      <c r="N68" s="1191" t="n"/>
      <c r="O68" s="1191" t="n"/>
      <c r="P68" s="1191" t="n"/>
      <c r="Q68" s="1191" t="n"/>
      <c r="R68" s="1191" t="n"/>
      <c r="S68" s="1191" t="n"/>
      <c r="T68" s="1191" t="n"/>
      <c r="U68" s="1191" t="n"/>
      <c r="V68" s="1191" t="n"/>
      <c r="W68" s="1191" t="n"/>
      <c r="X68" s="1191" t="n"/>
      <c r="Y68" s="1192" t="n"/>
      <c r="Z68" s="1192" t="n"/>
      <c r="AA68" s="1080" t="n"/>
      <c r="AB68" s="788" t="n"/>
      <c r="AC68" s="788" t="n"/>
      <c r="AD68" s="788" t="n"/>
      <c r="AE68" s="788" t="n"/>
      <c r="AF68" s="788" t="n"/>
      <c r="AG68" s="788" t="n"/>
      <c r="AH68" s="788" t="n"/>
      <c r="AI68" s="788" t="n"/>
      <c r="AJ68" s="788" t="n"/>
      <c r="AK68" s="788" t="n"/>
      <c r="AL68" s="788" t="n"/>
      <c r="AM68" s="788" t="n"/>
      <c r="AN68" s="788" t="n"/>
      <c r="AO68" s="788" t="n"/>
      <c r="AP68" s="788" t="n"/>
    </row>
    <row r="69" ht="15" customHeight="1" s="789">
      <c r="A69" s="883" t="n">
        <v>5187883</v>
      </c>
      <c r="B69" s="831" t="inlineStr">
        <is>
          <t>Hovrino</t>
        </is>
      </c>
      <c r="C69" s="1189" t="n"/>
      <c r="D69" s="1189" t="inlineStr">
        <is>
          <t>HNKU6212883</t>
        </is>
      </c>
      <c r="E69" s="831" t="inlineStr">
        <is>
          <t>Moscow</t>
        </is>
      </c>
      <c r="F69" s="1189" t="inlineStr">
        <is>
          <t>Логистика</t>
        </is>
      </c>
      <c r="G69" s="831" t="inlineStr">
        <is>
          <t>КС-1907</t>
        </is>
      </c>
      <c r="H69" s="974" t="inlineStr">
        <is>
          <t>19 – 30.07.2023</t>
        </is>
      </c>
      <c r="I69" s="1189" t="inlineStr">
        <is>
          <t>-</t>
        </is>
      </c>
      <c r="J69" s="1190" t="n">
        <v>45127</v>
      </c>
      <c r="K69" s="1190" t="n">
        <v>45139</v>
      </c>
      <c r="L69" s="1191" t="n"/>
      <c r="M69" s="1191" t="inlineStr">
        <is>
          <t>КП19-Жиг Море</t>
        </is>
      </c>
      <c r="N69" s="1191" t="n"/>
      <c r="O69" s="1191" t="n"/>
      <c r="P69" s="1191" t="n"/>
      <c r="Q69" s="1191" t="n"/>
      <c r="R69" s="1191" t="n"/>
      <c r="S69" s="1191" t="n"/>
      <c r="T69" s="1191" t="n"/>
      <c r="U69" s="1191" t="n"/>
      <c r="V69" s="1191" t="n"/>
      <c r="W69" s="1191" t="n"/>
      <c r="X69" s="1191" t="n"/>
      <c r="Y69" s="1192" t="n"/>
      <c r="Z69" s="1192" t="n"/>
      <c r="AA69" s="1080" t="n"/>
      <c r="AB69" s="788" t="n"/>
      <c r="AC69" s="788" t="n"/>
      <c r="AD69" s="788" t="n"/>
      <c r="AE69" s="788" t="n"/>
      <c r="AF69" s="788" t="n"/>
      <c r="AG69" s="788" t="n"/>
      <c r="AH69" s="788" t="n"/>
      <c r="AI69" s="788" t="n"/>
      <c r="AJ69" s="788" t="n"/>
      <c r="AK69" s="788" t="n"/>
      <c r="AL69" s="788" t="n"/>
      <c r="AM69" s="788" t="n"/>
      <c r="AN69" s="788" t="n"/>
      <c r="AO69" s="788" t="n"/>
      <c r="AP69" s="788" t="n"/>
    </row>
    <row r="70" ht="15" customHeight="1" s="789">
      <c r="A70" s="883" t="n">
        <v>5187871</v>
      </c>
      <c r="B70" s="831" t="inlineStr">
        <is>
          <t>Hovrino</t>
        </is>
      </c>
      <c r="C70" s="1189" t="n"/>
      <c r="D70" s="1189" t="inlineStr">
        <is>
          <t>HNKU5111986</t>
        </is>
      </c>
      <c r="E70" s="831" t="inlineStr">
        <is>
          <t>Moscow</t>
        </is>
      </c>
      <c r="F70" s="1189" t="inlineStr">
        <is>
          <t>Логистика</t>
        </is>
      </c>
      <c r="G70" s="831" t="inlineStr">
        <is>
          <t>КС-1907</t>
        </is>
      </c>
      <c r="H70" s="974" t="inlineStr">
        <is>
          <t>19 – 30.07.2023</t>
        </is>
      </c>
      <c r="I70" s="1189" t="inlineStr">
        <is>
          <t>-</t>
        </is>
      </c>
      <c r="J70" s="1190" t="n">
        <v>45127</v>
      </c>
      <c r="K70" s="1190" t="n">
        <v>45139</v>
      </c>
      <c r="L70" s="1191" t="n"/>
      <c r="M70" s="1191" t="inlineStr">
        <is>
          <t>КП19-Жиг Море</t>
        </is>
      </c>
      <c r="N70" s="1191" t="n"/>
      <c r="O70" s="1191" t="n"/>
      <c r="P70" s="1191" t="n"/>
      <c r="Q70" s="1191" t="n"/>
      <c r="R70" s="1191" t="n"/>
      <c r="S70" s="1191" t="n"/>
      <c r="T70" s="1191" t="n"/>
      <c r="U70" s="1191" t="n"/>
      <c r="V70" s="1191" t="n"/>
      <c r="W70" s="1191" t="n"/>
      <c r="X70" s="1191" t="n"/>
      <c r="Y70" s="1192" t="n"/>
      <c r="Z70" s="1192" t="n"/>
      <c r="AA70" s="1080" t="n"/>
      <c r="AB70" s="788" t="n"/>
      <c r="AC70" s="788" t="n"/>
      <c r="AD70" s="788" t="n"/>
      <c r="AE70" s="788" t="n"/>
      <c r="AF70" s="788" t="n"/>
      <c r="AG70" s="788" t="n"/>
      <c r="AH70" s="788" t="n"/>
      <c r="AI70" s="788" t="n"/>
      <c r="AJ70" s="788" t="n"/>
      <c r="AK70" s="788" t="n"/>
      <c r="AL70" s="788" t="n"/>
      <c r="AM70" s="788" t="n"/>
      <c r="AN70" s="788" t="n"/>
      <c r="AO70" s="788" t="n"/>
      <c r="AP70" s="788" t="n"/>
    </row>
    <row r="71" ht="15" customHeight="1" s="789">
      <c r="A71" s="883" t="n">
        <v>5187873</v>
      </c>
      <c r="B71" s="831" t="inlineStr">
        <is>
          <t>Hovrino</t>
        </is>
      </c>
      <c r="C71" s="1189" t="n"/>
      <c r="D71" s="1189" t="inlineStr">
        <is>
          <t>HNKU5140860</t>
        </is>
      </c>
      <c r="E71" s="831" t="inlineStr">
        <is>
          <t>Moscow</t>
        </is>
      </c>
      <c r="F71" s="1189" t="inlineStr">
        <is>
          <t>Логистика</t>
        </is>
      </c>
      <c r="G71" s="831" t="inlineStr">
        <is>
          <t>КС-1907</t>
        </is>
      </c>
      <c r="H71" s="974" t="inlineStr">
        <is>
          <t>19 – 30.07.2023</t>
        </is>
      </c>
      <c r="I71" s="1189" t="inlineStr">
        <is>
          <t>Вмятина</t>
        </is>
      </c>
      <c r="J71" s="1190" t="n">
        <v>45128</v>
      </c>
      <c r="K71" s="1190" t="n">
        <v>45139</v>
      </c>
      <c r="L71" s="1191" t="n"/>
      <c r="M71" s="1191" t="inlineStr">
        <is>
          <t>КП19-Жиг Море</t>
        </is>
      </c>
      <c r="N71" s="1191" t="n"/>
      <c r="O71" s="1191" t="n"/>
      <c r="P71" s="1191" t="n"/>
      <c r="Q71" s="1191" t="n"/>
      <c r="R71" s="1191" t="n"/>
      <c r="S71" s="1191" t="n"/>
      <c r="T71" s="1191" t="n"/>
      <c r="U71" s="1191" t="n"/>
      <c r="V71" s="1191" t="n"/>
      <c r="W71" s="1191" t="n"/>
      <c r="X71" s="1191" t="n"/>
      <c r="Y71" s="1192" t="n"/>
      <c r="Z71" s="1192" t="n"/>
      <c r="AA71" s="1080" t="n"/>
      <c r="AB71" s="788" t="n"/>
      <c r="AC71" s="788" t="n"/>
      <c r="AD71" s="788" t="n"/>
      <c r="AE71" s="788" t="n"/>
      <c r="AF71" s="788" t="n"/>
      <c r="AG71" s="788" t="n"/>
      <c r="AH71" s="788" t="n"/>
      <c r="AI71" s="788" t="n"/>
      <c r="AJ71" s="788" t="n"/>
      <c r="AK71" s="788" t="n"/>
      <c r="AL71" s="788" t="n"/>
      <c r="AM71" s="788" t="n"/>
      <c r="AN71" s="788" t="n"/>
      <c r="AO71" s="788" t="n"/>
      <c r="AP71" s="788" t="n"/>
    </row>
    <row r="72" ht="15" customHeight="1" s="789">
      <c r="A72" s="883" t="n">
        <v>5189533</v>
      </c>
      <c r="B72" s="831" t="inlineStr">
        <is>
          <t>Hovrino</t>
        </is>
      </c>
      <c r="C72" s="1189" t="n"/>
      <c r="D72" s="1189" t="inlineStr">
        <is>
          <t>HNKU6103373</t>
        </is>
      </c>
      <c r="E72" s="831" t="inlineStr">
        <is>
          <t>Moscow</t>
        </is>
      </c>
      <c r="F72" s="1189" t="inlineStr">
        <is>
          <t>Логистика</t>
        </is>
      </c>
      <c r="G72" s="831" t="inlineStr">
        <is>
          <t>КС-1907</t>
        </is>
      </c>
      <c r="H72" s="974" t="inlineStr">
        <is>
          <t>20 – 30.07.2023</t>
        </is>
      </c>
      <c r="I72" s="1189" t="inlineStr">
        <is>
          <t>-</t>
        </is>
      </c>
      <c r="J72" s="1190" t="n">
        <v>45128</v>
      </c>
      <c r="K72" s="1190" t="n">
        <v>45139</v>
      </c>
      <c r="L72" s="1191" t="n"/>
      <c r="M72" s="1191" t="inlineStr">
        <is>
          <t>КП19-Жиг Море</t>
        </is>
      </c>
      <c r="N72" s="1191" t="n"/>
      <c r="O72" s="1191" t="n"/>
      <c r="P72" s="1191" t="n"/>
      <c r="Q72" s="1191" t="n"/>
      <c r="R72" s="1191" t="n"/>
      <c r="S72" s="1191" t="n"/>
      <c r="T72" s="1191" t="n"/>
      <c r="U72" s="1191" t="n"/>
      <c r="V72" s="1191" t="n"/>
      <c r="W72" s="1191" t="n"/>
      <c r="X72" s="1191" t="n"/>
      <c r="Y72" s="1192" t="n"/>
      <c r="Z72" s="1192" t="n"/>
      <c r="AA72" s="1080" t="n"/>
      <c r="AB72" s="788" t="n"/>
      <c r="AC72" s="788" t="n"/>
      <c r="AD72" s="788" t="n"/>
      <c r="AE72" s="788" t="n"/>
      <c r="AF72" s="788" t="n"/>
      <c r="AG72" s="788" t="n"/>
      <c r="AH72" s="788" t="n"/>
      <c r="AI72" s="788" t="n"/>
      <c r="AJ72" s="788" t="n"/>
      <c r="AK72" s="788" t="n"/>
      <c r="AL72" s="788" t="n"/>
      <c r="AM72" s="788" t="n"/>
      <c r="AN72" s="788" t="n"/>
      <c r="AO72" s="788" t="n"/>
      <c r="AP72" s="788" t="n"/>
    </row>
    <row r="73" ht="15" customHeight="1" s="789">
      <c r="A73" s="883" t="n">
        <v>5189515</v>
      </c>
      <c r="B73" s="831" t="inlineStr">
        <is>
          <t>Hovrino</t>
        </is>
      </c>
      <c r="C73" s="1189" t="n"/>
      <c r="D73" s="1189" t="inlineStr">
        <is>
          <t>HNKU6129737</t>
        </is>
      </c>
      <c r="E73" s="831" t="inlineStr">
        <is>
          <t>Moscow</t>
        </is>
      </c>
      <c r="F73" s="1189" t="inlineStr">
        <is>
          <t>Логистика</t>
        </is>
      </c>
      <c r="G73" s="831" t="inlineStr">
        <is>
          <t>КС-1907</t>
        </is>
      </c>
      <c r="H73" s="974" t="inlineStr">
        <is>
          <t>20 – 30.07.2023</t>
        </is>
      </c>
      <c r="I73" s="1189" t="inlineStr">
        <is>
          <t>-</t>
        </is>
      </c>
      <c r="J73" s="1190" t="n">
        <v>45129</v>
      </c>
      <c r="K73" s="1190" t="n">
        <v>45139</v>
      </c>
      <c r="L73" s="1191" t="n"/>
      <c r="M73" s="1191" t="inlineStr">
        <is>
          <t>КП19-Жиг Море</t>
        </is>
      </c>
      <c r="N73" s="1191" t="n"/>
      <c r="O73" s="1191" t="n"/>
      <c r="P73" s="1191" t="n"/>
      <c r="Q73" s="1191" t="n"/>
      <c r="R73" s="1191" t="n"/>
      <c r="S73" s="1191" t="n"/>
      <c r="T73" s="1191" t="n"/>
      <c r="U73" s="1191" t="n"/>
      <c r="V73" s="1191" t="n"/>
      <c r="W73" s="1191" t="n"/>
      <c r="X73" s="1191" t="n"/>
      <c r="Y73" s="1192" t="n"/>
      <c r="Z73" s="1192" t="n"/>
      <c r="AA73" s="1080" t="n"/>
      <c r="AB73" s="788" t="n"/>
      <c r="AC73" s="788" t="n"/>
      <c r="AD73" s="788" t="n"/>
      <c r="AE73" s="788" t="n"/>
      <c r="AF73" s="788" t="n"/>
      <c r="AG73" s="788" t="n"/>
      <c r="AH73" s="788" t="n"/>
      <c r="AI73" s="788" t="n"/>
      <c r="AJ73" s="788" t="n"/>
      <c r="AK73" s="788" t="n"/>
      <c r="AL73" s="788" t="n"/>
      <c r="AM73" s="788" t="n"/>
      <c r="AN73" s="788" t="n"/>
      <c r="AO73" s="788" t="n"/>
      <c r="AP73" s="788" t="n"/>
    </row>
    <row r="74" ht="15" customHeight="1" s="789">
      <c r="A74" s="883" t="n">
        <v>5189537</v>
      </c>
      <c r="B74" s="831" t="inlineStr">
        <is>
          <t>Hovrino</t>
        </is>
      </c>
      <c r="C74" s="1189" t="n"/>
      <c r="D74" s="1189" t="inlineStr">
        <is>
          <t>HNKU6133085</t>
        </is>
      </c>
      <c r="E74" s="831" t="inlineStr">
        <is>
          <t>Moscow</t>
        </is>
      </c>
      <c r="F74" s="1189" t="inlineStr">
        <is>
          <t>Логистика</t>
        </is>
      </c>
      <c r="G74" s="831" t="inlineStr">
        <is>
          <t>КС-1907</t>
        </is>
      </c>
      <c r="H74" s="974" t="inlineStr">
        <is>
          <t>20 – 30.07.2023</t>
        </is>
      </c>
      <c r="I74" s="1189" t="inlineStr">
        <is>
          <t>-</t>
        </is>
      </c>
      <c r="J74" s="1190" t="n">
        <v>45129</v>
      </c>
      <c r="K74" s="1190" t="n">
        <v>45139</v>
      </c>
      <c r="L74" s="1191" t="n"/>
      <c r="M74" s="1191" t="inlineStr">
        <is>
          <t>КП19-Жиг Море</t>
        </is>
      </c>
      <c r="N74" s="1191" t="n"/>
      <c r="O74" s="1191" t="n"/>
      <c r="P74" s="1191" t="n"/>
      <c r="Q74" s="1191" t="n"/>
      <c r="R74" s="1191" t="n"/>
      <c r="S74" s="1191" t="n"/>
      <c r="T74" s="1191" t="n"/>
      <c r="U74" s="1191" t="n"/>
      <c r="V74" s="1191" t="n"/>
      <c r="W74" s="1191" t="n"/>
      <c r="X74" s="1191" t="n"/>
      <c r="Y74" s="1192" t="n"/>
      <c r="Z74" s="1192" t="n"/>
      <c r="AA74" s="1080" t="n"/>
      <c r="AB74" s="788" t="n"/>
      <c r="AC74" s="788" t="n"/>
      <c r="AD74" s="788" t="n"/>
      <c r="AE74" s="788" t="n"/>
      <c r="AF74" s="788" t="n"/>
      <c r="AG74" s="788" t="n"/>
      <c r="AH74" s="788" t="n"/>
      <c r="AI74" s="788" t="n"/>
      <c r="AJ74" s="788" t="n"/>
      <c r="AK74" s="788" t="n"/>
      <c r="AL74" s="788" t="n"/>
      <c r="AM74" s="788" t="n"/>
      <c r="AN74" s="788" t="n"/>
      <c r="AO74" s="788" t="n"/>
      <c r="AP74" s="788" t="n"/>
    </row>
    <row r="75" ht="15" customHeight="1" s="789">
      <c r="A75" s="883" t="n">
        <v>5189519</v>
      </c>
      <c r="B75" s="831" t="inlineStr">
        <is>
          <t>Hovrino</t>
        </is>
      </c>
      <c r="C75" s="1189" t="n"/>
      <c r="D75" s="1189" t="inlineStr">
        <is>
          <t>HNKU6007507</t>
        </is>
      </c>
      <c r="E75" s="831" t="inlineStr">
        <is>
          <t>Moscow</t>
        </is>
      </c>
      <c r="F75" s="1189" t="inlineStr">
        <is>
          <t>Логистика</t>
        </is>
      </c>
      <c r="G75" s="831" t="inlineStr">
        <is>
          <t>КС-1907</t>
        </is>
      </c>
      <c r="H75" s="974" t="inlineStr">
        <is>
          <t>20 – 30.07.2023</t>
        </is>
      </c>
      <c r="I75" s="1189" t="inlineStr">
        <is>
          <t>-</t>
        </is>
      </c>
      <c r="J75" s="1190" t="n">
        <v>45127</v>
      </c>
      <c r="K75" s="1190" t="n">
        <v>45139</v>
      </c>
      <c r="L75" s="1191" t="n"/>
      <c r="M75" s="1191" t="inlineStr">
        <is>
          <t>КП19-Жиг Море</t>
        </is>
      </c>
      <c r="N75" s="1191" t="n"/>
      <c r="O75" s="1191" t="n"/>
      <c r="P75" s="1191" t="n"/>
      <c r="Q75" s="1191" t="n"/>
      <c r="R75" s="1191" t="n"/>
      <c r="S75" s="1191" t="n"/>
      <c r="T75" s="1191" t="n"/>
      <c r="U75" s="1191" t="n"/>
      <c r="V75" s="1191" t="n"/>
      <c r="W75" s="1191" t="n"/>
      <c r="X75" s="1191" t="n"/>
      <c r="Y75" s="1192" t="n"/>
      <c r="Z75" s="1192" t="n"/>
      <c r="AA75" s="1080" t="n"/>
      <c r="AB75" s="788" t="n"/>
      <c r="AC75" s="788" t="n"/>
      <c r="AD75" s="788" t="n"/>
      <c r="AE75" s="788" t="n"/>
      <c r="AF75" s="788" t="n"/>
      <c r="AG75" s="788" t="n"/>
      <c r="AH75" s="788" t="n"/>
      <c r="AI75" s="788" t="n"/>
      <c r="AJ75" s="788" t="n"/>
      <c r="AK75" s="788" t="n"/>
      <c r="AL75" s="788" t="n"/>
      <c r="AM75" s="788" t="n"/>
      <c r="AN75" s="788" t="n"/>
      <c r="AO75" s="788" t="n"/>
      <c r="AP75" s="788" t="n"/>
    </row>
    <row r="76" ht="15" customHeight="1" s="789">
      <c r="A76" s="883" t="n">
        <v>5189545</v>
      </c>
      <c r="B76" s="831" t="inlineStr">
        <is>
          <t>Hovrino</t>
        </is>
      </c>
      <c r="C76" s="1189" t="n"/>
      <c r="D76" s="1189" t="inlineStr">
        <is>
          <t>HNKU6017470</t>
        </is>
      </c>
      <c r="E76" s="831" t="inlineStr">
        <is>
          <t>Moscow</t>
        </is>
      </c>
      <c r="F76" s="1189" t="inlineStr">
        <is>
          <t>Логистика</t>
        </is>
      </c>
      <c r="G76" s="831" t="inlineStr">
        <is>
          <t>КС-1907</t>
        </is>
      </c>
      <c r="H76" s="974" t="inlineStr">
        <is>
          <t>20 – 30.07.2023</t>
        </is>
      </c>
      <c r="I76" s="1189" t="inlineStr">
        <is>
          <t>-</t>
        </is>
      </c>
      <c r="J76" s="1190" t="n">
        <v>45128</v>
      </c>
      <c r="K76" s="1190" t="n">
        <v>45139</v>
      </c>
      <c r="L76" s="1191" t="n"/>
      <c r="M76" s="1191" t="inlineStr">
        <is>
          <t>КП19-Жиг Море</t>
        </is>
      </c>
      <c r="N76" s="1191" t="n"/>
      <c r="O76" s="1191" t="n"/>
      <c r="P76" s="1191" t="n"/>
      <c r="Q76" s="1191" t="n"/>
      <c r="R76" s="1191" t="n"/>
      <c r="S76" s="1191" t="n"/>
      <c r="T76" s="1191" t="n"/>
      <c r="U76" s="1191" t="n"/>
      <c r="V76" s="1191" t="n"/>
      <c r="W76" s="1191" t="n"/>
      <c r="X76" s="1191" t="n"/>
      <c r="Y76" s="1192" t="n"/>
      <c r="Z76" s="1192" t="n"/>
      <c r="AA76" s="1080" t="n"/>
      <c r="AB76" s="788" t="n"/>
      <c r="AC76" s="788" t="n"/>
      <c r="AD76" s="788" t="n"/>
      <c r="AE76" s="788" t="n"/>
      <c r="AF76" s="788" t="n"/>
      <c r="AG76" s="788" t="n"/>
      <c r="AH76" s="788" t="n"/>
      <c r="AI76" s="788" t="n"/>
      <c r="AJ76" s="788" t="n"/>
      <c r="AK76" s="788" t="n"/>
      <c r="AL76" s="788" t="n"/>
      <c r="AM76" s="788" t="n"/>
      <c r="AN76" s="788" t="n"/>
      <c r="AO76" s="788" t="n"/>
      <c r="AP76" s="788" t="n"/>
    </row>
    <row r="77" ht="15" customHeight="1" s="789">
      <c r="A77" s="883" t="n">
        <v>5189609</v>
      </c>
      <c r="B77" s="831" t="inlineStr">
        <is>
          <t>Hovrino</t>
        </is>
      </c>
      <c r="C77" s="1189" t="n"/>
      <c r="D77" s="1189" t="inlineStr">
        <is>
          <t>HNKU6117850</t>
        </is>
      </c>
      <c r="E77" s="831" t="inlineStr">
        <is>
          <t>Moscow</t>
        </is>
      </c>
      <c r="F77" s="1189" t="inlineStr">
        <is>
          <t>Логистика</t>
        </is>
      </c>
      <c r="G77" s="831" t="inlineStr">
        <is>
          <t>КС-1907</t>
        </is>
      </c>
      <c r="H77" s="974" t="inlineStr">
        <is>
          <t>20 – 30.07.2023</t>
        </is>
      </c>
      <c r="I77" s="1189" t="inlineStr">
        <is>
          <t>-</t>
        </is>
      </c>
      <c r="J77" s="1190" t="n">
        <v>45129</v>
      </c>
      <c r="K77" s="1190" t="n">
        <v>45139</v>
      </c>
      <c r="L77" s="1191" t="n"/>
      <c r="M77" s="1191" t="inlineStr">
        <is>
          <t>КП19-Жиг Море</t>
        </is>
      </c>
      <c r="N77" s="1191" t="n"/>
      <c r="O77" s="1191" t="n"/>
      <c r="P77" s="1191" t="n"/>
      <c r="Q77" s="1191" t="n"/>
      <c r="R77" s="1191" t="n"/>
      <c r="S77" s="1191" t="n"/>
      <c r="T77" s="1191" t="n"/>
      <c r="U77" s="1191" t="n"/>
      <c r="V77" s="1191" t="n"/>
      <c r="W77" s="1191" t="n"/>
      <c r="X77" s="1191" t="n"/>
      <c r="Y77" s="1192" t="n"/>
      <c r="Z77" s="1192" t="n"/>
      <c r="AA77" s="1080" t="n"/>
      <c r="AB77" s="788" t="n"/>
      <c r="AC77" s="788" t="n"/>
      <c r="AD77" s="788" t="n"/>
      <c r="AE77" s="788" t="n"/>
      <c r="AF77" s="788" t="n"/>
      <c r="AG77" s="788" t="n"/>
      <c r="AH77" s="788" t="n"/>
      <c r="AI77" s="788" t="n"/>
      <c r="AJ77" s="788" t="n"/>
      <c r="AK77" s="788" t="n"/>
      <c r="AL77" s="788" t="n"/>
      <c r="AM77" s="788" t="n"/>
      <c r="AN77" s="788" t="n"/>
      <c r="AO77" s="788" t="n"/>
      <c r="AP77" s="788" t="n"/>
    </row>
    <row r="78" ht="15" customHeight="1" s="789">
      <c r="A78" s="883" t="n">
        <v>5189611</v>
      </c>
      <c r="B78" s="831" t="inlineStr">
        <is>
          <t>Hovrino</t>
        </is>
      </c>
      <c r="C78" s="1189" t="n"/>
      <c r="D78" s="1189" t="inlineStr">
        <is>
          <t>HNKU6259134</t>
        </is>
      </c>
      <c r="E78" s="831" t="inlineStr">
        <is>
          <t>Moscow</t>
        </is>
      </c>
      <c r="F78" s="1189" t="inlineStr">
        <is>
          <t>Логистика</t>
        </is>
      </c>
      <c r="G78" s="831" t="inlineStr">
        <is>
          <t>КС-1907</t>
        </is>
      </c>
      <c r="H78" s="974" t="inlineStr">
        <is>
          <t>20 – 30.07.2023</t>
        </is>
      </c>
      <c r="I78" s="1189" t="inlineStr">
        <is>
          <t>-</t>
        </is>
      </c>
      <c r="J78" s="1190" t="n">
        <v>45129</v>
      </c>
      <c r="K78" s="1190" t="n">
        <v>45139</v>
      </c>
      <c r="L78" s="1191" t="n"/>
      <c r="M78" s="1191" t="inlineStr">
        <is>
          <t>КП19-Жиг Море</t>
        </is>
      </c>
      <c r="N78" s="1191" t="n"/>
      <c r="O78" s="1191" t="n"/>
      <c r="P78" s="1191" t="n"/>
      <c r="Q78" s="1191" t="n"/>
      <c r="R78" s="1191" t="n"/>
      <c r="S78" s="1191" t="n"/>
      <c r="T78" s="1191" t="n"/>
      <c r="U78" s="1191" t="n"/>
      <c r="V78" s="1191" t="n"/>
      <c r="W78" s="1191" t="n"/>
      <c r="X78" s="1191" t="n"/>
      <c r="Y78" s="1192" t="n"/>
      <c r="Z78" s="1192" t="n"/>
      <c r="AA78" s="1080" t="n"/>
      <c r="AB78" s="788" t="n"/>
      <c r="AC78" s="788" t="n"/>
      <c r="AD78" s="788" t="n"/>
      <c r="AE78" s="788" t="n"/>
      <c r="AF78" s="788" t="n"/>
      <c r="AG78" s="788" t="n"/>
      <c r="AH78" s="788" t="n"/>
      <c r="AI78" s="788" t="n"/>
      <c r="AJ78" s="788" t="n"/>
      <c r="AK78" s="788" t="n"/>
      <c r="AL78" s="788" t="n"/>
      <c r="AM78" s="788" t="n"/>
      <c r="AN78" s="788" t="n"/>
      <c r="AO78" s="788" t="n"/>
      <c r="AP78" s="788" t="n"/>
    </row>
    <row r="79" ht="15" customHeight="1" s="789">
      <c r="A79" s="883" t="n">
        <v>5189605</v>
      </c>
      <c r="B79" s="831" t="inlineStr">
        <is>
          <t>Hovrino</t>
        </is>
      </c>
      <c r="C79" s="1189" t="n"/>
      <c r="D79" s="1189" t="inlineStr">
        <is>
          <t>HNKU5126543</t>
        </is>
      </c>
      <c r="E79" s="831" t="inlineStr">
        <is>
          <t>Moscow</t>
        </is>
      </c>
      <c r="F79" s="1189" t="inlineStr">
        <is>
          <t>Логистика</t>
        </is>
      </c>
      <c r="G79" s="831" t="inlineStr">
        <is>
          <t>КС-1907</t>
        </is>
      </c>
      <c r="H79" s="974" t="inlineStr">
        <is>
          <t>20 – 30.07.2023</t>
        </is>
      </c>
      <c r="I79" s="1189" t="inlineStr">
        <is>
          <t>-</t>
        </is>
      </c>
      <c r="J79" s="1190" t="n">
        <v>45129</v>
      </c>
      <c r="K79" s="1190" t="n">
        <v>45139</v>
      </c>
      <c r="L79" s="1191" t="n"/>
      <c r="M79" s="1191" t="inlineStr">
        <is>
          <t>КП19-Жиг Море</t>
        </is>
      </c>
      <c r="N79" s="1191" t="n"/>
      <c r="O79" s="1191" t="n"/>
      <c r="P79" s="1191" t="n"/>
      <c r="Q79" s="1191" t="n"/>
      <c r="R79" s="1191" t="n"/>
      <c r="S79" s="1191" t="n"/>
      <c r="T79" s="1191" t="n"/>
      <c r="U79" s="1191" t="n"/>
      <c r="V79" s="1191" t="n"/>
      <c r="W79" s="1191" t="n"/>
      <c r="X79" s="1191" t="n"/>
      <c r="Y79" s="1192" t="n"/>
      <c r="Z79" s="1192" t="n"/>
      <c r="AA79" s="1080" t="n"/>
      <c r="AB79" s="788" t="n"/>
      <c r="AC79" s="788" t="n"/>
      <c r="AD79" s="788" t="n"/>
      <c r="AE79" s="788" t="n"/>
      <c r="AF79" s="788" t="n"/>
      <c r="AG79" s="788" t="n"/>
      <c r="AH79" s="788" t="n"/>
      <c r="AI79" s="788" t="n"/>
      <c r="AJ79" s="788" t="n"/>
      <c r="AK79" s="788" t="n"/>
      <c r="AL79" s="788" t="n"/>
      <c r="AM79" s="788" t="n"/>
      <c r="AN79" s="788" t="n"/>
      <c r="AO79" s="788" t="n"/>
      <c r="AP79" s="788" t="n"/>
    </row>
    <row r="80" ht="15" customHeight="1" s="789">
      <c r="A80" s="883" t="n">
        <v>5189607</v>
      </c>
      <c r="B80" s="831" t="inlineStr">
        <is>
          <t>Hovrino</t>
        </is>
      </c>
      <c r="C80" s="1189" t="n"/>
      <c r="D80" s="1189" t="inlineStr">
        <is>
          <t>HNKU5137445</t>
        </is>
      </c>
      <c r="E80" s="831" t="inlineStr">
        <is>
          <t>Moscow</t>
        </is>
      </c>
      <c r="F80" s="1189" t="inlineStr">
        <is>
          <t>Логистика</t>
        </is>
      </c>
      <c r="G80" s="831" t="inlineStr">
        <is>
          <t>КС-1907</t>
        </is>
      </c>
      <c r="H80" s="974" t="inlineStr">
        <is>
          <t>20 – 30.07.2023</t>
        </is>
      </c>
      <c r="I80" s="1189" t="inlineStr">
        <is>
          <t>-</t>
        </is>
      </c>
      <c r="J80" s="1190" t="n">
        <v>45129</v>
      </c>
      <c r="K80" s="1190" t="n">
        <v>45139</v>
      </c>
      <c r="L80" s="1191" t="n"/>
      <c r="M80" s="1191" t="inlineStr">
        <is>
          <t>КП19-Жиг Море</t>
        </is>
      </c>
      <c r="N80" s="1191" t="n"/>
      <c r="O80" s="1191" t="n"/>
      <c r="P80" s="1191" t="n"/>
      <c r="Q80" s="1191" t="n"/>
      <c r="R80" s="1191" t="n"/>
      <c r="S80" s="1191" t="n"/>
      <c r="T80" s="1191" t="n"/>
      <c r="U80" s="1191" t="n"/>
      <c r="V80" s="1191" t="n"/>
      <c r="W80" s="1191" t="n"/>
      <c r="X80" s="1191" t="n"/>
      <c r="Y80" s="1192" t="n"/>
      <c r="Z80" s="1192" t="n"/>
      <c r="AA80" s="1080" t="n"/>
      <c r="AB80" s="788" t="n"/>
      <c r="AC80" s="788" t="n"/>
      <c r="AD80" s="788" t="n"/>
      <c r="AE80" s="788" t="n"/>
      <c r="AF80" s="788" t="n"/>
      <c r="AG80" s="788" t="n"/>
      <c r="AH80" s="788" t="n"/>
      <c r="AI80" s="788" t="n"/>
      <c r="AJ80" s="788" t="n"/>
      <c r="AK80" s="788" t="n"/>
      <c r="AL80" s="788" t="n"/>
      <c r="AM80" s="788" t="n"/>
      <c r="AN80" s="788" t="n"/>
      <c r="AO80" s="788" t="n"/>
      <c r="AP80" s="788" t="n"/>
    </row>
    <row r="81" ht="16.5" customHeight="1" s="789">
      <c r="A81" s="883" t="n">
        <v>5160635</v>
      </c>
      <c r="B81" s="831" t="inlineStr">
        <is>
          <t>Hovrino</t>
        </is>
      </c>
      <c r="C81" s="1189" t="n"/>
      <c r="D81" s="1189" t="inlineStr">
        <is>
          <t>HNKU6102567</t>
        </is>
      </c>
      <c r="E81" s="831" t="inlineStr">
        <is>
          <t>Moscow</t>
        </is>
      </c>
      <c r="F81" s="1189" t="inlineStr">
        <is>
          <t>Логистика</t>
        </is>
      </c>
      <c r="G81" s="831" t="inlineStr">
        <is>
          <t>КС-Х</t>
        </is>
      </c>
      <c r="H81" s="974" t="inlineStr">
        <is>
          <t>02.07.2023 – 23.07.2023</t>
        </is>
      </c>
      <c r="I81" s="1189" t="n"/>
      <c r="J81" s="1193" t="n">
        <v>45112</v>
      </c>
      <c r="K81" s="1190" t="n">
        <v>45112</v>
      </c>
      <c r="L81" s="1191" t="n"/>
      <c r="M81" s="1191" t="inlineStr">
        <is>
          <t>КП18-Жиг Море</t>
        </is>
      </c>
      <c r="N81" s="1191" t="n"/>
      <c r="O81" s="1191" t="n"/>
      <c r="P81" s="1191" t="n"/>
      <c r="Q81" s="1191" t="n"/>
      <c r="R81" s="1191" t="n"/>
      <c r="S81" s="1191" t="n"/>
      <c r="T81" s="1191" t="n"/>
      <c r="U81" s="1191" t="n"/>
      <c r="V81" s="1191" t="n"/>
      <c r="W81" s="1191" t="n"/>
      <c r="X81" s="1191" t="n"/>
      <c r="Y81" s="1192" t="n"/>
      <c r="Z81" s="1192" t="n"/>
      <c r="AA81" s="1080" t="n"/>
      <c r="AB81" s="788" t="n"/>
      <c r="AC81" s="788" t="n"/>
      <c r="AD81" s="788" t="n"/>
      <c r="AE81" s="788" t="n"/>
      <c r="AF81" s="788" t="n"/>
      <c r="AG81" s="788" t="n"/>
      <c r="AH81" s="788" t="n"/>
      <c r="AI81" s="788" t="n"/>
      <c r="AJ81" s="788" t="n"/>
      <c r="AK81" s="788" t="n"/>
      <c r="AL81" s="788" t="n"/>
      <c r="AM81" s="788" t="n"/>
      <c r="AN81" s="788" t="n"/>
      <c r="AO81" s="788" t="n"/>
      <c r="AP81" s="788" t="n"/>
    </row>
    <row r="82" ht="16.5" customHeight="1" s="789">
      <c r="A82" s="883" t="n">
        <v>5160637</v>
      </c>
      <c r="B82" s="831" t="inlineStr">
        <is>
          <t>Hovrino</t>
        </is>
      </c>
      <c r="C82" s="1189" t="n"/>
      <c r="D82" s="1189" t="inlineStr">
        <is>
          <t>HNKU6099078</t>
        </is>
      </c>
      <c r="E82" s="831" t="inlineStr">
        <is>
          <t>Moscow</t>
        </is>
      </c>
      <c r="F82" s="1189" t="inlineStr">
        <is>
          <t>Логистика</t>
        </is>
      </c>
      <c r="G82" s="831" t="inlineStr">
        <is>
          <t>КС-Х</t>
        </is>
      </c>
      <c r="H82" s="974" t="inlineStr">
        <is>
          <t>02.07.2023 – 23.07.2023</t>
        </is>
      </c>
      <c r="I82" s="1189" t="n"/>
      <c r="J82" s="1193" t="n">
        <v>45112</v>
      </c>
      <c r="K82" s="1190" t="n">
        <v>45112</v>
      </c>
      <c r="L82" s="1191" t="n"/>
      <c r="M82" s="1191" t="inlineStr">
        <is>
          <t>КП18-Жиг Море</t>
        </is>
      </c>
      <c r="N82" s="1191" t="n"/>
      <c r="O82" s="1191" t="n"/>
      <c r="P82" s="1191" t="n"/>
      <c r="Q82" s="1191" t="n"/>
      <c r="R82" s="1191" t="n"/>
      <c r="S82" s="1191" t="n"/>
      <c r="T82" s="1191" t="n"/>
      <c r="U82" s="1191" t="n"/>
      <c r="V82" s="1191" t="n"/>
      <c r="W82" s="1191" t="n"/>
      <c r="X82" s="1191" t="n"/>
      <c r="Y82" s="1192" t="n"/>
      <c r="Z82" s="1192" t="n"/>
      <c r="AA82" s="1080" t="n"/>
      <c r="AB82" s="788" t="n"/>
      <c r="AC82" s="788" t="n"/>
      <c r="AD82" s="788" t="n"/>
      <c r="AE82" s="788" t="n"/>
      <c r="AF82" s="788" t="n"/>
      <c r="AG82" s="788" t="n"/>
      <c r="AH82" s="788" t="n"/>
      <c r="AI82" s="788" t="n"/>
      <c r="AJ82" s="788" t="n"/>
      <c r="AK82" s="788" t="n"/>
      <c r="AL82" s="788" t="n"/>
      <c r="AM82" s="788" t="n"/>
      <c r="AN82" s="788" t="n"/>
      <c r="AO82" s="788" t="n"/>
      <c r="AP82" s="788" t="n"/>
    </row>
    <row r="83" ht="16.5" customHeight="1" s="789">
      <c r="A83" s="883" t="n">
        <v>5164441</v>
      </c>
      <c r="B83" s="831" t="inlineStr">
        <is>
          <t>Hovrino</t>
        </is>
      </c>
      <c r="C83" s="1189" t="n"/>
      <c r="D83" s="1189" t="inlineStr">
        <is>
          <t>HNKU6176826</t>
        </is>
      </c>
      <c r="E83" s="831" t="inlineStr">
        <is>
          <t>Moscow</t>
        </is>
      </c>
      <c r="F83" s="1189" t="inlineStr">
        <is>
          <t>Логистика</t>
        </is>
      </c>
      <c r="G83" s="831" t="inlineStr">
        <is>
          <t>КС-Х</t>
        </is>
      </c>
      <c r="H83" s="974" t="inlineStr">
        <is>
          <t>04.07.2023 – 23.07.2023</t>
        </is>
      </c>
      <c r="I83" s="1189" t="n"/>
      <c r="J83" s="1193" t="n">
        <v>45111</v>
      </c>
      <c r="K83" s="1190" t="n">
        <v>45112</v>
      </c>
      <c r="L83" s="1191" t="n"/>
      <c r="M83" s="1191" t="inlineStr">
        <is>
          <t>КП18-Жиг Море</t>
        </is>
      </c>
      <c r="N83" s="1191" t="n"/>
      <c r="O83" s="1191" t="n"/>
      <c r="P83" s="1191" t="n"/>
      <c r="Q83" s="1191" t="n"/>
      <c r="R83" s="1191" t="n"/>
      <c r="S83" s="1191" t="n"/>
      <c r="T83" s="1191" t="n"/>
      <c r="U83" s="1191" t="n"/>
      <c r="V83" s="1191" t="n"/>
      <c r="W83" s="1191" t="n"/>
      <c r="X83" s="1191" t="n"/>
      <c r="Y83" s="1192" t="n"/>
      <c r="Z83" s="1192" t="n"/>
      <c r="AA83" s="1080" t="n"/>
      <c r="AB83" s="788" t="n"/>
      <c r="AC83" s="788" t="n"/>
      <c r="AD83" s="788" t="n"/>
      <c r="AE83" s="788" t="n"/>
      <c r="AF83" s="788" t="n"/>
      <c r="AG83" s="788" t="n"/>
      <c r="AH83" s="788" t="n"/>
      <c r="AI83" s="788" t="n"/>
      <c r="AJ83" s="788" t="n"/>
      <c r="AK83" s="788" t="n"/>
      <c r="AL83" s="788" t="n"/>
      <c r="AM83" s="788" t="n"/>
      <c r="AN83" s="788" t="n"/>
      <c r="AO83" s="788" t="n"/>
      <c r="AP83" s="788" t="n"/>
    </row>
    <row r="84" ht="16.5" customHeight="1" s="789">
      <c r="A84" s="883" t="n">
        <v>5164409</v>
      </c>
      <c r="B84" s="831" t="inlineStr">
        <is>
          <t>Hovrino</t>
        </is>
      </c>
      <c r="C84" s="1189" t="n"/>
      <c r="D84" s="1189" t="inlineStr">
        <is>
          <t>LYGU4092944</t>
        </is>
      </c>
      <c r="E84" s="831" t="inlineStr">
        <is>
          <t>Moscow</t>
        </is>
      </c>
      <c r="F84" s="1189" t="inlineStr">
        <is>
          <t>Логистика</t>
        </is>
      </c>
      <c r="G84" s="831" t="inlineStr">
        <is>
          <t>КС-Х</t>
        </is>
      </c>
      <c r="H84" s="974" t="inlineStr">
        <is>
          <t>04.07.2023 – 23.07.2023</t>
        </is>
      </c>
      <c r="I84" s="1189" t="n"/>
      <c r="J84" s="1193" t="n">
        <v>45111</v>
      </c>
      <c r="K84" s="1190" t="n">
        <v>45112</v>
      </c>
      <c r="L84" s="1191" t="n"/>
      <c r="M84" s="1191" t="inlineStr">
        <is>
          <t>КП18-Жиг Море</t>
        </is>
      </c>
      <c r="N84" s="1191" t="n"/>
      <c r="O84" s="1191" t="n"/>
      <c r="P84" s="1191" t="n"/>
      <c r="Q84" s="1191" t="n"/>
      <c r="R84" s="1191" t="n"/>
      <c r="S84" s="1191" t="n"/>
      <c r="T84" s="1191" t="n"/>
      <c r="U84" s="1191" t="n"/>
      <c r="V84" s="1191" t="n"/>
      <c r="W84" s="1191" t="n"/>
      <c r="X84" s="1191" t="n"/>
      <c r="Y84" s="1192" t="n"/>
      <c r="Z84" s="1192" t="n"/>
      <c r="AA84" s="1080" t="n"/>
      <c r="AB84" s="788" t="n"/>
      <c r="AC84" s="788" t="n"/>
      <c r="AD84" s="788" t="n"/>
      <c r="AE84" s="788" t="n"/>
      <c r="AF84" s="788" t="n"/>
      <c r="AG84" s="788" t="n"/>
      <c r="AH84" s="788" t="n"/>
      <c r="AI84" s="788" t="n"/>
      <c r="AJ84" s="788" t="n"/>
      <c r="AK84" s="788" t="n"/>
      <c r="AL84" s="788" t="n"/>
      <c r="AM84" s="788" t="n"/>
      <c r="AN84" s="788" t="n"/>
      <c r="AO84" s="788" t="n"/>
      <c r="AP84" s="788" t="n"/>
    </row>
    <row r="85" ht="16.5" customHeight="1" s="789">
      <c r="A85" s="883" t="n">
        <v>5164633</v>
      </c>
      <c r="B85" s="831" t="inlineStr">
        <is>
          <t>Hovrino</t>
        </is>
      </c>
      <c r="C85" s="1189" t="n"/>
      <c r="D85" s="1189" t="inlineStr">
        <is>
          <t>WIKU5259617</t>
        </is>
      </c>
      <c r="E85" s="831" t="inlineStr">
        <is>
          <t>Moscow</t>
        </is>
      </c>
      <c r="F85" s="1189" t="inlineStr">
        <is>
          <t>Логистика</t>
        </is>
      </c>
      <c r="G85" s="831" t="inlineStr">
        <is>
          <t>КС-Х</t>
        </is>
      </c>
      <c r="H85" s="974" t="inlineStr">
        <is>
          <t>04.07.2023 – 23.07.2023</t>
        </is>
      </c>
      <c r="I85" s="1189" t="n"/>
      <c r="J85" s="1193" t="n">
        <v>45112</v>
      </c>
      <c r="K85" s="1190" t="n">
        <v>45112</v>
      </c>
      <c r="L85" s="1191" t="n"/>
      <c r="M85" s="1191" t="inlineStr">
        <is>
          <t>КП18-Жиг Море</t>
        </is>
      </c>
      <c r="N85" s="1191" t="n"/>
      <c r="O85" s="1191" t="n"/>
      <c r="P85" s="1191" t="n"/>
      <c r="Q85" s="1191" t="n"/>
      <c r="R85" s="1191" t="n"/>
      <c r="S85" s="1191" t="n"/>
      <c r="T85" s="1191" t="n"/>
      <c r="U85" s="1191" t="n"/>
      <c r="V85" s="1191" t="n"/>
      <c r="W85" s="1191" t="n"/>
      <c r="X85" s="1191" t="n"/>
      <c r="Y85" s="1192" t="n"/>
      <c r="Z85" s="1192" t="n"/>
      <c r="AA85" s="1080" t="n"/>
      <c r="AB85" s="788" t="n"/>
      <c r="AC85" s="788" t="n"/>
      <c r="AD85" s="788" t="n"/>
      <c r="AE85" s="788" t="n"/>
      <c r="AF85" s="788" t="n"/>
      <c r="AG85" s="788" t="n"/>
      <c r="AH85" s="788" t="n"/>
      <c r="AI85" s="788" t="n"/>
      <c r="AJ85" s="788" t="n"/>
      <c r="AK85" s="788" t="n"/>
      <c r="AL85" s="788" t="n"/>
      <c r="AM85" s="788" t="n"/>
      <c r="AN85" s="788" t="n"/>
      <c r="AO85" s="788" t="n"/>
      <c r="AP85" s="788" t="n"/>
    </row>
    <row r="86" ht="16.5" customHeight="1" s="789">
      <c r="A86" s="883" t="n">
        <v>5163139</v>
      </c>
      <c r="B86" s="831" t="inlineStr">
        <is>
          <t>Hovrino</t>
        </is>
      </c>
      <c r="C86" s="1189" t="n"/>
      <c r="D86" s="1189" t="inlineStr">
        <is>
          <t>HNKU6099231</t>
        </is>
      </c>
      <c r="E86" s="831" t="inlineStr">
        <is>
          <t>Moscow</t>
        </is>
      </c>
      <c r="F86" s="1189" t="inlineStr">
        <is>
          <t>Логистика</t>
        </is>
      </c>
      <c r="G86" s="831" t="inlineStr">
        <is>
          <t>КС-Х</t>
        </is>
      </c>
      <c r="H86" s="974" t="inlineStr">
        <is>
          <t>03.07.2023 – 23.07.2023</t>
        </is>
      </c>
      <c r="I86" s="1189" t="n"/>
      <c r="J86" s="1193" t="n">
        <v>45111</v>
      </c>
      <c r="K86" s="1190" t="n">
        <v>45112</v>
      </c>
      <c r="L86" s="1191" t="n"/>
      <c r="M86" s="1191" t="inlineStr">
        <is>
          <t>КП18-Жиг Море</t>
        </is>
      </c>
      <c r="N86" s="1191" t="n"/>
      <c r="O86" s="1191" t="n"/>
      <c r="P86" s="1191" t="n"/>
      <c r="Q86" s="1191" t="n"/>
      <c r="R86" s="1191" t="n"/>
      <c r="S86" s="1191" t="n"/>
      <c r="T86" s="1191" t="n"/>
      <c r="U86" s="1191" t="n"/>
      <c r="V86" s="1191" t="n"/>
      <c r="W86" s="1191" t="n"/>
      <c r="X86" s="1191" t="n"/>
      <c r="Y86" s="1192" t="n"/>
      <c r="Z86" s="1192" t="n"/>
      <c r="AA86" s="1080" t="n"/>
      <c r="AB86" s="788" t="n"/>
      <c r="AC86" s="788" t="n"/>
      <c r="AD86" s="788" t="n"/>
      <c r="AE86" s="788" t="n"/>
      <c r="AF86" s="788" t="n"/>
      <c r="AG86" s="788" t="n"/>
      <c r="AH86" s="788" t="n"/>
      <c r="AI86" s="788" t="n"/>
      <c r="AJ86" s="788" t="n"/>
      <c r="AK86" s="788" t="n"/>
      <c r="AL86" s="788" t="n"/>
      <c r="AM86" s="788" t="n"/>
      <c r="AN86" s="788" t="n"/>
      <c r="AO86" s="788" t="n"/>
      <c r="AP86" s="788" t="n"/>
    </row>
    <row r="87" ht="16.5" customHeight="1" s="789">
      <c r="A87" s="883" t="n">
        <v>5163137</v>
      </c>
      <c r="B87" s="831" t="inlineStr">
        <is>
          <t>Hovrino</t>
        </is>
      </c>
      <c r="C87" s="1189" t="n"/>
      <c r="D87" s="1189" t="inlineStr">
        <is>
          <t>HNKU6060498</t>
        </is>
      </c>
      <c r="E87" s="831" t="inlineStr">
        <is>
          <t>Moscow</t>
        </is>
      </c>
      <c r="F87" s="1189" t="inlineStr">
        <is>
          <t>Логистика</t>
        </is>
      </c>
      <c r="G87" s="831" t="inlineStr">
        <is>
          <t>КС-Х</t>
        </is>
      </c>
      <c r="H87" s="974" t="inlineStr">
        <is>
          <t>03.07.2023 – 23.07.2023</t>
        </is>
      </c>
      <c r="I87" s="1189" t="n"/>
      <c r="J87" s="1193" t="n">
        <v>45111</v>
      </c>
      <c r="K87" s="1190" t="n">
        <v>45112</v>
      </c>
      <c r="L87" s="1191" t="n"/>
      <c r="M87" s="1191" t="inlineStr">
        <is>
          <t>КП18-Жиг Море</t>
        </is>
      </c>
      <c r="N87" s="1191" t="n"/>
      <c r="O87" s="1191" t="n"/>
      <c r="P87" s="1191" t="n"/>
      <c r="Q87" s="1191" t="n"/>
      <c r="R87" s="1191" t="n"/>
      <c r="S87" s="1191" t="n"/>
      <c r="T87" s="1191" t="n"/>
      <c r="U87" s="1191" t="n"/>
      <c r="V87" s="1191" t="n"/>
      <c r="W87" s="1191" t="n"/>
      <c r="X87" s="1191" t="n"/>
      <c r="Y87" s="1192" t="n"/>
      <c r="Z87" s="1192" t="n"/>
      <c r="AA87" s="1080" t="n"/>
      <c r="AB87" s="788" t="n"/>
      <c r="AC87" s="788" t="n"/>
      <c r="AD87" s="788" t="n"/>
      <c r="AE87" s="788" t="n"/>
      <c r="AF87" s="788" t="n"/>
      <c r="AG87" s="788" t="n"/>
      <c r="AH87" s="788" t="n"/>
      <c r="AI87" s="788" t="n"/>
      <c r="AJ87" s="788" t="n"/>
      <c r="AK87" s="788" t="n"/>
      <c r="AL87" s="788" t="n"/>
      <c r="AM87" s="788" t="n"/>
      <c r="AN87" s="788" t="n"/>
      <c r="AO87" s="788" t="n"/>
      <c r="AP87" s="788" t="n"/>
    </row>
    <row r="88" ht="16.5" customHeight="1" s="789">
      <c r="A88" s="883" t="n">
        <v>5163009</v>
      </c>
      <c r="B88" s="831" t="inlineStr">
        <is>
          <t>Hovrino</t>
        </is>
      </c>
      <c r="C88" s="1189" t="n"/>
      <c r="D88" s="1189" t="inlineStr">
        <is>
          <t>HNKU6132561</t>
        </is>
      </c>
      <c r="E88" s="831" t="inlineStr">
        <is>
          <t>Moscow</t>
        </is>
      </c>
      <c r="F88" s="1189" t="inlineStr">
        <is>
          <t>Логистика</t>
        </is>
      </c>
      <c r="G88" s="831" t="inlineStr">
        <is>
          <t>КС-Х</t>
        </is>
      </c>
      <c r="H88" s="974" t="inlineStr">
        <is>
          <t>03.07.2023 – 23.07.2023</t>
        </is>
      </c>
      <c r="I88" s="1189" t="n"/>
      <c r="J88" s="1193" t="n">
        <v>45111</v>
      </c>
      <c r="K88" s="1190" t="n">
        <v>45112</v>
      </c>
      <c r="L88" s="1191" t="n"/>
      <c r="M88" s="1191" t="inlineStr">
        <is>
          <t>КП18-Жиг Море</t>
        </is>
      </c>
      <c r="N88" s="1191" t="n"/>
      <c r="O88" s="1191" t="n"/>
      <c r="P88" s="1191" t="n"/>
      <c r="Q88" s="1191" t="n"/>
      <c r="R88" s="1191" t="n"/>
      <c r="S88" s="1191" t="n"/>
      <c r="T88" s="1191" t="n"/>
      <c r="U88" s="1191" t="n"/>
      <c r="V88" s="1191" t="n"/>
      <c r="W88" s="1191" t="n"/>
      <c r="X88" s="1191" t="n"/>
      <c r="Y88" s="1192" t="n"/>
      <c r="Z88" s="1192" t="n"/>
      <c r="AA88" s="1080" t="n"/>
      <c r="AB88" s="788" t="n"/>
      <c r="AC88" s="788" t="n"/>
      <c r="AD88" s="788" t="n"/>
      <c r="AE88" s="788" t="n"/>
      <c r="AF88" s="788" t="n"/>
      <c r="AG88" s="788" t="n"/>
      <c r="AH88" s="788" t="n"/>
      <c r="AI88" s="788" t="n"/>
      <c r="AJ88" s="788" t="n"/>
      <c r="AK88" s="788" t="n"/>
      <c r="AL88" s="788" t="n"/>
      <c r="AM88" s="788" t="n"/>
      <c r="AN88" s="788" t="n"/>
      <c r="AO88" s="788" t="n"/>
      <c r="AP88" s="788" t="n"/>
    </row>
    <row r="89" ht="16.5" customHeight="1" s="789">
      <c r="A89" s="883" t="n">
        <v>5163135</v>
      </c>
      <c r="B89" s="831" t="inlineStr">
        <is>
          <t>Hovrino</t>
        </is>
      </c>
      <c r="C89" s="1189" t="n"/>
      <c r="D89" s="1189" t="inlineStr">
        <is>
          <t>HNKU5127880</t>
        </is>
      </c>
      <c r="E89" s="831" t="inlineStr">
        <is>
          <t>Moscow</t>
        </is>
      </c>
      <c r="F89" s="1189" t="inlineStr">
        <is>
          <t>Логистика</t>
        </is>
      </c>
      <c r="G89" s="831" t="inlineStr">
        <is>
          <t>КС-Х</t>
        </is>
      </c>
      <c r="H89" s="974" t="inlineStr">
        <is>
          <t>03.07.2023 – 23.07.2023</t>
        </is>
      </c>
      <c r="I89" s="1189" t="n"/>
      <c r="J89" s="1193" t="n">
        <v>45111</v>
      </c>
      <c r="K89" s="1190" t="n">
        <v>45112</v>
      </c>
      <c r="L89" s="1191" t="n"/>
      <c r="M89" s="1191" t="inlineStr">
        <is>
          <t>КП18-Жиг Море</t>
        </is>
      </c>
      <c r="N89" s="1191" t="n"/>
      <c r="O89" s="1191" t="n"/>
      <c r="P89" s="1191" t="n"/>
      <c r="Q89" s="1191" t="n"/>
      <c r="R89" s="1191" t="n"/>
      <c r="S89" s="1191" t="n"/>
      <c r="T89" s="1191" t="n"/>
      <c r="U89" s="1191" t="n"/>
      <c r="V89" s="1191" t="n"/>
      <c r="W89" s="1191" t="n"/>
      <c r="X89" s="1191" t="n"/>
      <c r="Y89" s="1192" t="n"/>
      <c r="Z89" s="1192" t="n"/>
      <c r="AA89" s="1080" t="n"/>
      <c r="AB89" s="788" t="n"/>
      <c r="AC89" s="788" t="n"/>
      <c r="AD89" s="788" t="n"/>
      <c r="AE89" s="788" t="n"/>
      <c r="AF89" s="788" t="n"/>
      <c r="AG89" s="788" t="n"/>
      <c r="AH89" s="788" t="n"/>
      <c r="AI89" s="788" t="n"/>
      <c r="AJ89" s="788" t="n"/>
      <c r="AK89" s="788" t="n"/>
      <c r="AL89" s="788" t="n"/>
      <c r="AM89" s="788" t="n"/>
      <c r="AN89" s="788" t="n"/>
      <c r="AO89" s="788" t="n"/>
      <c r="AP89" s="788" t="n"/>
    </row>
    <row r="90" ht="16.5" customHeight="1" s="789">
      <c r="A90" s="883" t="n">
        <v>5163141</v>
      </c>
      <c r="B90" s="831" t="inlineStr">
        <is>
          <t>Hovrino</t>
        </is>
      </c>
      <c r="C90" s="1189" t="n"/>
      <c r="D90" s="1189" t="inlineStr">
        <is>
          <t>HNKU6170915</t>
        </is>
      </c>
      <c r="E90" s="831" t="inlineStr">
        <is>
          <t>Moscow</t>
        </is>
      </c>
      <c r="F90" s="1189" t="inlineStr">
        <is>
          <t>Логистика</t>
        </is>
      </c>
      <c r="G90" s="831" t="inlineStr">
        <is>
          <t>КС-Х</t>
        </is>
      </c>
      <c r="H90" s="974" t="inlineStr">
        <is>
          <t>03.07.2023 – 23.07.2023</t>
        </is>
      </c>
      <c r="I90" s="1189" t="n"/>
      <c r="J90" s="1193" t="n">
        <v>45111</v>
      </c>
      <c r="K90" s="1190" t="n">
        <v>45112</v>
      </c>
      <c r="L90" s="1191" t="n"/>
      <c r="M90" s="1191" t="inlineStr">
        <is>
          <t>КП18-Жиг Море</t>
        </is>
      </c>
      <c r="N90" s="1191" t="n"/>
      <c r="O90" s="1191" t="n"/>
      <c r="P90" s="1191" t="n"/>
      <c r="Q90" s="1191" t="n"/>
      <c r="R90" s="1191" t="n"/>
      <c r="S90" s="1191" t="n"/>
      <c r="T90" s="1191" t="n"/>
      <c r="U90" s="1191" t="n"/>
      <c r="V90" s="1191" t="n"/>
      <c r="W90" s="1191" t="n"/>
      <c r="X90" s="1191" t="n"/>
      <c r="Y90" s="1192" t="n"/>
      <c r="Z90" s="1192" t="n"/>
      <c r="AA90" s="1080" t="n"/>
      <c r="AB90" s="788" t="n"/>
      <c r="AC90" s="788" t="n"/>
      <c r="AD90" s="788" t="n"/>
      <c r="AE90" s="788" t="n"/>
      <c r="AF90" s="788" t="n"/>
      <c r="AG90" s="788" t="n"/>
      <c r="AH90" s="788" t="n"/>
      <c r="AI90" s="788" t="n"/>
      <c r="AJ90" s="788" t="n"/>
      <c r="AK90" s="788" t="n"/>
      <c r="AL90" s="788" t="n"/>
      <c r="AM90" s="788" t="n"/>
      <c r="AN90" s="788" t="n"/>
      <c r="AO90" s="788" t="n"/>
      <c r="AP90" s="788" t="n"/>
    </row>
    <row r="91" ht="16.5" customHeight="1" s="789">
      <c r="A91" s="883" t="n">
        <v>5163143</v>
      </c>
      <c r="B91" s="831" t="inlineStr">
        <is>
          <t>Hovrino</t>
        </is>
      </c>
      <c r="C91" s="1189" t="n"/>
      <c r="D91" s="1189" t="inlineStr">
        <is>
          <t>HNKU6183949</t>
        </is>
      </c>
      <c r="E91" s="831" t="inlineStr">
        <is>
          <t>Moscow</t>
        </is>
      </c>
      <c r="F91" s="1189" t="inlineStr">
        <is>
          <t>Логистика</t>
        </is>
      </c>
      <c r="G91" s="831" t="inlineStr">
        <is>
          <t>КС-Х</t>
        </is>
      </c>
      <c r="H91" s="974" t="inlineStr">
        <is>
          <t>03.07.2023 – 23.07.2023</t>
        </is>
      </c>
      <c r="I91" s="1189" t="n"/>
      <c r="J91" s="1193" t="n">
        <v>45111</v>
      </c>
      <c r="K91" s="1190" t="n">
        <v>45112</v>
      </c>
      <c r="L91" s="1191" t="n"/>
      <c r="M91" s="1191" t="inlineStr">
        <is>
          <t>КП18-Жиг Море</t>
        </is>
      </c>
      <c r="N91" s="1191" t="n"/>
      <c r="O91" s="1191" t="n"/>
      <c r="P91" s="1191" t="n"/>
      <c r="Q91" s="1191" t="n"/>
      <c r="R91" s="1191" t="n"/>
      <c r="S91" s="1191" t="n"/>
      <c r="T91" s="1191" t="n"/>
      <c r="U91" s="1191" t="n"/>
      <c r="V91" s="1191" t="n"/>
      <c r="W91" s="1191" t="n"/>
      <c r="X91" s="1191" t="n"/>
      <c r="Y91" s="1192" t="n"/>
      <c r="Z91" s="1192" t="n"/>
      <c r="AA91" s="1080" t="n"/>
      <c r="AB91" s="788" t="n"/>
      <c r="AC91" s="788" t="n"/>
      <c r="AD91" s="788" t="n"/>
      <c r="AE91" s="788" t="n"/>
      <c r="AF91" s="788" t="n"/>
      <c r="AG91" s="788" t="n"/>
      <c r="AH91" s="788" t="n"/>
      <c r="AI91" s="788" t="n"/>
      <c r="AJ91" s="788" t="n"/>
      <c r="AK91" s="788" t="n"/>
      <c r="AL91" s="788" t="n"/>
      <c r="AM91" s="788" t="n"/>
      <c r="AN91" s="788" t="n"/>
      <c r="AO91" s="788" t="n"/>
      <c r="AP91" s="788" t="n"/>
    </row>
    <row r="92" ht="16.5" customHeight="1" s="789">
      <c r="A92" s="883" t="n">
        <v>5163133</v>
      </c>
      <c r="B92" s="831" t="inlineStr">
        <is>
          <t>Hovrino</t>
        </is>
      </c>
      <c r="C92" s="1189" t="n"/>
      <c r="D92" s="1189" t="inlineStr">
        <is>
          <t>HNKU5126646</t>
        </is>
      </c>
      <c r="E92" s="831" t="inlineStr">
        <is>
          <t>Moscow</t>
        </is>
      </c>
      <c r="F92" s="1189" t="inlineStr">
        <is>
          <t>Логистика</t>
        </is>
      </c>
      <c r="G92" s="831" t="inlineStr">
        <is>
          <t>КС-Х</t>
        </is>
      </c>
      <c r="H92" s="974" t="inlineStr">
        <is>
          <t>03.07.2023 – 23.07.2023</t>
        </is>
      </c>
      <c r="I92" s="1189" t="n"/>
      <c r="J92" s="1193" t="n">
        <v>45111</v>
      </c>
      <c r="K92" s="1190" t="n">
        <v>45112</v>
      </c>
      <c r="L92" s="1191" t="n"/>
      <c r="M92" s="1191" t="inlineStr">
        <is>
          <t>КП18-Жиг Море</t>
        </is>
      </c>
      <c r="N92" s="1191" t="n"/>
      <c r="O92" s="1191" t="n"/>
      <c r="P92" s="1191" t="n"/>
      <c r="Q92" s="1191" t="n"/>
      <c r="R92" s="1191" t="n"/>
      <c r="S92" s="1191" t="n"/>
      <c r="T92" s="1191" t="n"/>
      <c r="U92" s="1191" t="n"/>
      <c r="V92" s="1191" t="n"/>
      <c r="W92" s="1191" t="n"/>
      <c r="X92" s="1191" t="n"/>
      <c r="Y92" s="1192" t="n"/>
      <c r="Z92" s="1192" t="n"/>
      <c r="AA92" s="1080" t="n"/>
      <c r="AB92" s="788" t="n"/>
      <c r="AC92" s="788" t="n"/>
      <c r="AD92" s="788" t="n"/>
      <c r="AE92" s="788" t="n"/>
      <c r="AF92" s="788" t="n"/>
      <c r="AG92" s="788" t="n"/>
      <c r="AH92" s="788" t="n"/>
      <c r="AI92" s="788" t="n"/>
      <c r="AJ92" s="788" t="n"/>
      <c r="AK92" s="788" t="n"/>
      <c r="AL92" s="788" t="n"/>
      <c r="AM92" s="788" t="n"/>
      <c r="AN92" s="788" t="n"/>
      <c r="AO92" s="788" t="n"/>
      <c r="AP92" s="788" t="n"/>
    </row>
    <row r="93" ht="17.25" customHeight="1" s="789">
      <c r="A93" s="883" t="n">
        <v>5164285</v>
      </c>
      <c r="B93" s="831" t="inlineStr">
        <is>
          <t>Hovrino</t>
        </is>
      </c>
      <c r="C93" s="1189" t="n"/>
      <c r="D93" s="1189" t="inlineStr">
        <is>
          <t>HNKU6014492</t>
        </is>
      </c>
      <c r="E93" s="831" t="inlineStr">
        <is>
          <t>Moscow</t>
        </is>
      </c>
      <c r="F93" s="1189" t="inlineStr">
        <is>
          <t>Логистика</t>
        </is>
      </c>
      <c r="G93" s="831" t="inlineStr">
        <is>
          <t>КС-Х</t>
        </is>
      </c>
      <c r="H93" s="974" t="inlineStr">
        <is>
          <t>04.07.2023 – 23.07.2023</t>
        </is>
      </c>
      <c r="I93" s="1189" t="inlineStr">
        <is>
          <t>Повреждён, бок.панель</t>
        </is>
      </c>
      <c r="J93" s="1193" t="n">
        <v>45111</v>
      </c>
      <c r="K93" s="1190" t="n">
        <v>45112</v>
      </c>
      <c r="L93" s="1191" t="n"/>
      <c r="M93" s="1191" t="inlineStr">
        <is>
          <t>КП18-Жиг Море</t>
        </is>
      </c>
      <c r="N93" s="1191" t="n"/>
      <c r="O93" s="1191" t="n"/>
      <c r="P93" s="1191" t="n"/>
      <c r="Q93" s="1191" t="n"/>
      <c r="R93" s="1191" t="n"/>
      <c r="S93" s="1191" t="n"/>
      <c r="T93" s="1191" t="n"/>
      <c r="U93" s="1191" t="n"/>
      <c r="V93" s="1191" t="n"/>
      <c r="W93" s="1191" t="n"/>
      <c r="X93" s="1191" t="n"/>
      <c r="Y93" s="1192" t="n"/>
      <c r="Z93" s="1192" t="n"/>
      <c r="AA93" s="1080" t="n"/>
      <c r="AB93" s="788" t="n"/>
      <c r="AC93" s="788" t="n"/>
      <c r="AD93" s="788" t="n"/>
      <c r="AE93" s="788" t="n"/>
      <c r="AF93" s="788" t="n"/>
      <c r="AG93" s="788" t="n"/>
      <c r="AH93" s="788" t="n"/>
      <c r="AI93" s="788" t="n"/>
      <c r="AJ93" s="788" t="n"/>
      <c r="AK93" s="788" t="n"/>
      <c r="AL93" s="788" t="n"/>
      <c r="AM93" s="788" t="n"/>
      <c r="AN93" s="788" t="n"/>
      <c r="AO93" s="788" t="n"/>
      <c r="AP93" s="788" t="n"/>
    </row>
    <row r="94" ht="17.25" customHeight="1" s="789">
      <c r="A94" s="883" t="n">
        <v>5164287</v>
      </c>
      <c r="B94" s="831" t="inlineStr">
        <is>
          <t>Hovrino</t>
        </is>
      </c>
      <c r="C94" s="1189" t="n"/>
      <c r="D94" s="1189" t="inlineStr">
        <is>
          <t>HNKU6159897</t>
        </is>
      </c>
      <c r="E94" s="831" t="inlineStr">
        <is>
          <t>Moscow</t>
        </is>
      </c>
      <c r="F94" s="1189" t="inlineStr">
        <is>
          <t>Логистика</t>
        </is>
      </c>
      <c r="G94" s="831" t="inlineStr">
        <is>
          <t>КС-Х</t>
        </is>
      </c>
      <c r="H94" s="974" t="inlineStr">
        <is>
          <t>04.07.2023 – 23.07.2023</t>
        </is>
      </c>
      <c r="I94" s="1189" t="n"/>
      <c r="J94" s="1193" t="n">
        <v>45111</v>
      </c>
      <c r="K94" s="1190" t="n">
        <v>45112</v>
      </c>
      <c r="L94" s="1191" t="n"/>
      <c r="M94" s="1191" t="inlineStr">
        <is>
          <t>КП18-Жиг Море</t>
        </is>
      </c>
      <c r="N94" s="1191" t="n"/>
      <c r="O94" s="1191" t="n"/>
      <c r="P94" s="1191" t="n"/>
      <c r="Q94" s="1191" t="n"/>
      <c r="R94" s="1191" t="n"/>
      <c r="S94" s="1191" t="n"/>
      <c r="T94" s="1191" t="n"/>
      <c r="U94" s="1191" t="n"/>
      <c r="V94" s="1191" t="n"/>
      <c r="W94" s="1191" t="n"/>
      <c r="X94" s="1191" t="n"/>
      <c r="Y94" s="1192" t="n"/>
      <c r="Z94" s="1192" t="n"/>
      <c r="AA94" s="1080" t="n"/>
      <c r="AB94" s="788" t="n"/>
      <c r="AC94" s="788" t="n"/>
      <c r="AD94" s="788" t="n"/>
      <c r="AE94" s="788" t="n"/>
      <c r="AF94" s="788" t="n"/>
      <c r="AG94" s="788" t="n"/>
      <c r="AH94" s="788" t="n"/>
      <c r="AI94" s="788" t="n"/>
      <c r="AJ94" s="788" t="n"/>
      <c r="AK94" s="788" t="n"/>
      <c r="AL94" s="788" t="n"/>
      <c r="AM94" s="788" t="n"/>
      <c r="AN94" s="788" t="n"/>
      <c r="AO94" s="788" t="n"/>
      <c r="AP94" s="788" t="n"/>
    </row>
    <row r="95" ht="17.25" customHeight="1" s="789">
      <c r="A95" s="883" t="n">
        <v>5156459</v>
      </c>
      <c r="B95" s="831" t="inlineStr">
        <is>
          <t>Hovrino</t>
        </is>
      </c>
      <c r="C95" s="1189" t="n"/>
      <c r="D95" s="1189" t="inlineStr">
        <is>
          <t>WIKU5200563</t>
        </is>
      </c>
      <c r="E95" s="831" t="inlineStr">
        <is>
          <t>Moscow</t>
        </is>
      </c>
      <c r="F95" s="1189" t="inlineStr">
        <is>
          <t>Логистика</t>
        </is>
      </c>
      <c r="G95" s="831" t="inlineStr">
        <is>
          <t>КС-Х</t>
        </is>
      </c>
      <c r="H95" s="974" t="inlineStr">
        <is>
          <t>29.06.2023 – 19.07.2023</t>
        </is>
      </c>
      <c r="I95" s="1189" t="n"/>
      <c r="J95" s="1193" t="n">
        <v>45110</v>
      </c>
      <c r="K95" s="1190" t="n">
        <v>45112</v>
      </c>
      <c r="L95" s="1191" t="n"/>
      <c r="M95" s="1191" t="inlineStr">
        <is>
          <t>КП18-Жиг Море</t>
        </is>
      </c>
      <c r="N95" s="1191" t="n"/>
      <c r="O95" s="1191" t="n"/>
      <c r="P95" s="1191" t="n"/>
      <c r="Q95" s="1191" t="n"/>
      <c r="R95" s="1191" t="n"/>
      <c r="S95" s="1191" t="n"/>
      <c r="T95" s="1191" t="n"/>
      <c r="U95" s="1191" t="n"/>
      <c r="V95" s="1191" t="n"/>
      <c r="W95" s="1191" t="n"/>
      <c r="X95" s="1191" t="n"/>
      <c r="Y95" s="1192" t="n"/>
      <c r="Z95" s="1192" t="n"/>
      <c r="AA95" s="1080" t="n"/>
      <c r="AB95" s="788" t="n"/>
      <c r="AC95" s="788" t="n"/>
      <c r="AD95" s="788" t="n"/>
      <c r="AE95" s="788" t="n"/>
      <c r="AF95" s="788" t="n"/>
      <c r="AG95" s="788" t="n"/>
      <c r="AH95" s="788" t="n"/>
      <c r="AI95" s="788" t="n"/>
      <c r="AJ95" s="788" t="n"/>
      <c r="AK95" s="788" t="n"/>
      <c r="AL95" s="788" t="n"/>
      <c r="AM95" s="788" t="n"/>
      <c r="AN95" s="788" t="n"/>
      <c r="AO95" s="788" t="n"/>
      <c r="AP95" s="788" t="n"/>
    </row>
    <row r="96" ht="17.25" customHeight="1" s="789">
      <c r="A96" s="883" t="n">
        <v>5156461</v>
      </c>
      <c r="B96" s="831" t="inlineStr">
        <is>
          <t>Hovrino</t>
        </is>
      </c>
      <c r="C96" s="1189" t="n"/>
      <c r="D96" s="1189" t="inlineStr">
        <is>
          <t>WIKU5248438</t>
        </is>
      </c>
      <c r="E96" s="831" t="inlineStr">
        <is>
          <t>Moscow</t>
        </is>
      </c>
      <c r="F96" s="1189" t="inlineStr">
        <is>
          <t>Логистика</t>
        </is>
      </c>
      <c r="G96" s="831" t="inlineStr">
        <is>
          <t>КС-Х</t>
        </is>
      </c>
      <c r="H96" s="974" t="inlineStr">
        <is>
          <t>29.06.2023 – 19.07.2023</t>
        </is>
      </c>
      <c r="I96" s="1189" t="n"/>
      <c r="J96" s="1193" t="n">
        <v>45109</v>
      </c>
      <c r="K96" s="1190" t="n">
        <v>45112</v>
      </c>
      <c r="L96" s="1191" t="n"/>
      <c r="M96" s="1191" t="inlineStr">
        <is>
          <t>КП18-Жиг Море</t>
        </is>
      </c>
      <c r="N96" s="1191" t="n"/>
      <c r="O96" s="1191" t="n"/>
      <c r="P96" s="1191" t="n"/>
      <c r="Q96" s="1191" t="n"/>
      <c r="R96" s="1191" t="n"/>
      <c r="S96" s="1191" t="n"/>
      <c r="T96" s="1191" t="n"/>
      <c r="U96" s="1191" t="n"/>
      <c r="V96" s="1191" t="n"/>
      <c r="W96" s="1191" t="n"/>
      <c r="X96" s="1191" t="n"/>
      <c r="Y96" s="1192" t="n"/>
      <c r="Z96" s="1192" t="n"/>
      <c r="AA96" s="1080" t="n"/>
      <c r="AB96" s="788" t="n"/>
      <c r="AC96" s="788" t="n"/>
      <c r="AD96" s="788" t="n"/>
      <c r="AE96" s="788" t="n"/>
      <c r="AF96" s="788" t="n"/>
      <c r="AG96" s="788" t="n"/>
      <c r="AH96" s="788" t="n"/>
      <c r="AI96" s="788" t="n"/>
      <c r="AJ96" s="788" t="n"/>
      <c r="AK96" s="788" t="n"/>
      <c r="AL96" s="788" t="n"/>
      <c r="AM96" s="788" t="n"/>
      <c r="AN96" s="788" t="n"/>
      <c r="AO96" s="788" t="n"/>
      <c r="AP96" s="788" t="n"/>
    </row>
    <row r="97" ht="17.25" customHeight="1" s="789">
      <c r="A97" s="961" t="n">
        <v>5156489</v>
      </c>
      <c r="B97" s="831" t="inlineStr">
        <is>
          <t>Hovrino</t>
        </is>
      </c>
      <c r="C97" s="1189" t="n"/>
      <c r="D97" s="1189" t="inlineStr">
        <is>
          <t>HNKU6068272</t>
        </is>
      </c>
      <c r="E97" s="831" t="inlineStr">
        <is>
          <t>Moscow</t>
        </is>
      </c>
      <c r="F97" s="1189" t="inlineStr">
        <is>
          <t>Логистика</t>
        </is>
      </c>
      <c r="G97" s="831" t="inlineStr">
        <is>
          <t>КС-Х</t>
        </is>
      </c>
      <c r="H97" s="974" t="inlineStr">
        <is>
          <t>29.06.2023 – 19.07.2023</t>
        </is>
      </c>
      <c r="I97" s="1189" t="n"/>
      <c r="J97" s="1193" t="n">
        <v>45107</v>
      </c>
      <c r="K97" s="1190" t="n">
        <v>45112</v>
      </c>
      <c r="L97" s="1191" t="n"/>
      <c r="M97" s="1191" t="inlineStr">
        <is>
          <t>КП18-Жиг Море</t>
        </is>
      </c>
      <c r="N97" s="889" t="n"/>
      <c r="O97" s="1194" t="n"/>
      <c r="P97" s="1189" t="n"/>
      <c r="Q97" s="1189" t="n"/>
      <c r="R97" s="1189" t="n"/>
      <c r="S97" s="1189" t="n"/>
      <c r="T97" s="1189" t="n"/>
      <c r="U97" s="1189" t="n"/>
      <c r="V97" s="1195" t="n"/>
      <c r="W97" s="889" t="n"/>
      <c r="X97" s="1189" t="n"/>
      <c r="Y97" s="1196" t="n"/>
      <c r="Z97" s="1197" t="n"/>
      <c r="AA97" s="1080" t="n"/>
      <c r="AB97" s="788" t="n"/>
      <c r="AC97" s="788" t="n"/>
      <c r="AD97" s="788" t="n"/>
      <c r="AE97" s="788" t="n"/>
      <c r="AF97" s="788" t="n"/>
      <c r="AG97" s="788" t="n"/>
      <c r="AH97" s="788" t="n"/>
      <c r="AI97" s="788" t="n"/>
      <c r="AJ97" s="788" t="n"/>
      <c r="AK97" s="788" t="n"/>
      <c r="AL97" s="788" t="n"/>
      <c r="AM97" s="788" t="n"/>
      <c r="AN97" s="788" t="n"/>
      <c r="AO97" s="788" t="n"/>
      <c r="AP97" s="788" t="n"/>
    </row>
    <row r="98" ht="15" customHeight="1" s="789">
      <c r="A98" s="961" t="n">
        <v>5156491</v>
      </c>
      <c r="B98" s="831" t="inlineStr">
        <is>
          <t>Hovrino</t>
        </is>
      </c>
      <c r="C98" s="1189" t="n"/>
      <c r="D98" s="1189" t="inlineStr">
        <is>
          <t>HNKU6188895</t>
        </is>
      </c>
      <c r="E98" s="831" t="inlineStr">
        <is>
          <t>Moscow</t>
        </is>
      </c>
      <c r="F98" s="1189" t="inlineStr">
        <is>
          <t>Логистика</t>
        </is>
      </c>
      <c r="G98" s="831" t="inlineStr">
        <is>
          <t>КС-Х</t>
        </is>
      </c>
      <c r="H98" s="974" t="inlineStr">
        <is>
          <t>29.06.2023 – 19.07.2023</t>
        </is>
      </c>
      <c r="I98" s="1189" t="n"/>
      <c r="J98" s="1193" t="n">
        <v>45107</v>
      </c>
      <c r="K98" s="1190" t="n">
        <v>45112</v>
      </c>
      <c r="L98" s="1191" t="n"/>
      <c r="M98" s="1191" t="inlineStr">
        <is>
          <t>КП18-Жиг Море</t>
        </is>
      </c>
      <c r="N98" s="889" t="n"/>
      <c r="O98" s="1194" t="n"/>
      <c r="P98" s="1189" t="n"/>
      <c r="Q98" s="1189" t="n"/>
      <c r="R98" s="1189" t="n"/>
      <c r="S98" s="1189" t="n"/>
      <c r="T98" s="1189" t="n"/>
      <c r="U98" s="1189" t="n"/>
      <c r="V98" s="1195" t="n"/>
      <c r="W98" s="889" t="n"/>
      <c r="X98" s="1189" t="n"/>
      <c r="Y98" s="1196" t="n"/>
      <c r="Z98" s="1197" t="n"/>
      <c r="AA98" s="1080" t="n"/>
      <c r="AB98" s="788" t="n"/>
      <c r="AC98" s="788" t="n"/>
      <c r="AD98" s="788" t="n"/>
      <c r="AE98" s="788" t="n"/>
      <c r="AF98" s="788" t="n"/>
      <c r="AG98" s="788" t="n"/>
      <c r="AH98" s="788" t="n"/>
      <c r="AI98" s="788" t="n"/>
      <c r="AJ98" s="788" t="n"/>
      <c r="AK98" s="788" t="n"/>
      <c r="AL98" s="788" t="n"/>
      <c r="AM98" s="788" t="n"/>
      <c r="AN98" s="788" t="n"/>
      <c r="AO98" s="788" t="n"/>
      <c r="AP98" s="788" t="n"/>
    </row>
    <row r="99" ht="17.25" customHeight="1" s="789">
      <c r="A99" s="961" t="n">
        <v>5156493</v>
      </c>
      <c r="B99" s="831" t="inlineStr">
        <is>
          <t>Hovrino</t>
        </is>
      </c>
      <c r="C99" s="1189" t="n"/>
      <c r="D99" s="1189" t="inlineStr">
        <is>
          <t>WIKU5208693</t>
        </is>
      </c>
      <c r="E99" s="831" t="inlineStr">
        <is>
          <t>Moscow</t>
        </is>
      </c>
      <c r="F99" s="1189" t="inlineStr">
        <is>
          <t>Логистика</t>
        </is>
      </c>
      <c r="G99" s="831" t="inlineStr">
        <is>
          <t>КС-Х</t>
        </is>
      </c>
      <c r="H99" s="974" t="inlineStr">
        <is>
          <t>29.06.2023 – 19.07.2023</t>
        </is>
      </c>
      <c r="I99" s="1189" t="n"/>
      <c r="J99" s="1193" t="n">
        <v>45107</v>
      </c>
      <c r="K99" s="1190" t="n">
        <v>45112</v>
      </c>
      <c r="L99" s="1191" t="n"/>
      <c r="M99" s="1191" t="inlineStr">
        <is>
          <t>КП18-Жиг Море</t>
        </is>
      </c>
      <c r="N99" s="889" t="n"/>
      <c r="O99" s="1194" t="n"/>
      <c r="P99" s="1189" t="n"/>
      <c r="Q99" s="1189" t="n"/>
      <c r="R99" s="1189" t="n"/>
      <c r="S99" s="1189" t="n"/>
      <c r="T99" s="1189" t="n"/>
      <c r="U99" s="1189" t="n"/>
      <c r="V99" s="1195" t="n"/>
      <c r="W99" s="889" t="n"/>
      <c r="X99" s="1189" t="n"/>
      <c r="Y99" s="1196" t="n"/>
      <c r="Z99" s="1197" t="n"/>
      <c r="AA99" s="1080" t="n"/>
      <c r="AB99" s="788" t="n"/>
      <c r="AC99" s="788" t="n"/>
      <c r="AD99" s="788" t="n"/>
      <c r="AE99" s="788" t="n"/>
      <c r="AF99" s="788" t="n"/>
      <c r="AG99" s="788" t="n"/>
      <c r="AH99" s="788" t="n"/>
      <c r="AI99" s="788" t="n"/>
      <c r="AJ99" s="788" t="n"/>
      <c r="AK99" s="788" t="n"/>
      <c r="AL99" s="788" t="n"/>
      <c r="AM99" s="788" t="n"/>
      <c r="AN99" s="788" t="n"/>
      <c r="AO99" s="788" t="n"/>
      <c r="AP99" s="788" t="n"/>
    </row>
    <row r="100" ht="17.25" customHeight="1" s="789">
      <c r="A100" s="961" t="n">
        <v>5156495</v>
      </c>
      <c r="B100" s="831" t="inlineStr">
        <is>
          <t>Hovrino</t>
        </is>
      </c>
      <c r="C100" s="1189" t="n"/>
      <c r="D100" s="1189" t="inlineStr">
        <is>
          <t>WIKU5212733</t>
        </is>
      </c>
      <c r="E100" s="831" t="inlineStr">
        <is>
          <t>Moscow</t>
        </is>
      </c>
      <c r="F100" s="1189" t="inlineStr">
        <is>
          <t>Логистика</t>
        </is>
      </c>
      <c r="G100" s="831" t="inlineStr">
        <is>
          <t>КС-Х</t>
        </is>
      </c>
      <c r="H100" s="974" t="inlineStr">
        <is>
          <t>29.06.2023 – 19.07.2023</t>
        </is>
      </c>
      <c r="I100" s="1189" t="n"/>
      <c r="J100" s="1193" t="n">
        <v>45107</v>
      </c>
      <c r="K100" s="1190" t="n">
        <v>45112</v>
      </c>
      <c r="L100" s="1191" t="n"/>
      <c r="M100" s="1191" t="inlineStr">
        <is>
          <t>КП18-Жиг Море</t>
        </is>
      </c>
      <c r="N100" s="889" t="n"/>
      <c r="O100" s="1194" t="n"/>
      <c r="P100" s="1189" t="n"/>
      <c r="Q100" s="1189" t="n"/>
      <c r="R100" s="1189" t="n"/>
      <c r="S100" s="1189" t="n"/>
      <c r="T100" s="1189" t="n"/>
      <c r="U100" s="1189" t="n"/>
      <c r="V100" s="1195" t="n"/>
      <c r="W100" s="889" t="n"/>
      <c r="X100" s="1189" t="n"/>
      <c r="Y100" s="1196" t="n"/>
      <c r="Z100" s="1197" t="n"/>
      <c r="AA100" s="1080" t="n"/>
      <c r="AB100" s="788" t="n"/>
      <c r="AC100" s="788" t="n"/>
      <c r="AD100" s="788" t="n"/>
      <c r="AE100" s="788" t="n"/>
      <c r="AF100" s="788" t="n"/>
      <c r="AG100" s="788" t="n"/>
      <c r="AH100" s="788" t="n"/>
      <c r="AI100" s="788" t="n"/>
      <c r="AJ100" s="788" t="n"/>
      <c r="AK100" s="788" t="n"/>
      <c r="AL100" s="788" t="n"/>
      <c r="AM100" s="788" t="n"/>
      <c r="AN100" s="788" t="n"/>
      <c r="AO100" s="788" t="n"/>
      <c r="AP100" s="788" t="n"/>
    </row>
    <row r="101" ht="17.25" customHeight="1" s="789">
      <c r="A101" s="961" t="n">
        <v>5156497</v>
      </c>
      <c r="B101" s="831" t="inlineStr">
        <is>
          <t>Hovrino</t>
        </is>
      </c>
      <c r="C101" s="1189" t="n"/>
      <c r="D101" s="1189" t="inlineStr">
        <is>
          <t>HNKU6203963</t>
        </is>
      </c>
      <c r="E101" s="831" t="inlineStr">
        <is>
          <t>Moscow</t>
        </is>
      </c>
      <c r="F101" s="1189" t="inlineStr">
        <is>
          <t>Логистика</t>
        </is>
      </c>
      <c r="G101" s="831" t="inlineStr">
        <is>
          <t>КС-Х</t>
        </is>
      </c>
      <c r="H101" s="974" t="inlineStr">
        <is>
          <t>29.06.2023 – 19.07.2023</t>
        </is>
      </c>
      <c r="I101" s="1189" t="n"/>
      <c r="J101" s="1193" t="n">
        <v>45108</v>
      </c>
      <c r="K101" s="1190" t="n">
        <v>45112</v>
      </c>
      <c r="L101" s="1191" t="n"/>
      <c r="M101" s="1191" t="inlineStr">
        <is>
          <t>КП18-Жиг Море</t>
        </is>
      </c>
      <c r="N101" s="889" t="n"/>
      <c r="O101" s="1194" t="n"/>
      <c r="P101" s="1189" t="n"/>
      <c r="Q101" s="1189" t="n"/>
      <c r="R101" s="1189" t="n"/>
      <c r="S101" s="1189" t="n"/>
      <c r="T101" s="1189" t="n"/>
      <c r="U101" s="1189" t="n"/>
      <c r="V101" s="1195" t="n"/>
      <c r="W101" s="889" t="n"/>
      <c r="X101" s="1189" t="n"/>
      <c r="Y101" s="1196" t="n"/>
      <c r="Z101" s="1197" t="n"/>
      <c r="AA101" s="1080" t="n"/>
      <c r="AB101" s="788" t="n"/>
      <c r="AC101" s="788" t="n"/>
      <c r="AD101" s="788" t="n"/>
      <c r="AE101" s="788" t="n"/>
      <c r="AF101" s="788" t="n"/>
      <c r="AG101" s="788" t="n"/>
      <c r="AH101" s="788" t="n"/>
      <c r="AI101" s="788" t="n"/>
      <c r="AJ101" s="788" t="n"/>
      <c r="AK101" s="788" t="n"/>
      <c r="AL101" s="788" t="n"/>
      <c r="AM101" s="788" t="n"/>
      <c r="AN101" s="788" t="n"/>
      <c r="AO101" s="788" t="n"/>
      <c r="AP101" s="788" t="n"/>
    </row>
    <row r="102" ht="17.25" customHeight="1" s="789">
      <c r="A102" s="961" t="n">
        <v>5156499</v>
      </c>
      <c r="B102" s="831" t="inlineStr">
        <is>
          <t>Hovrino</t>
        </is>
      </c>
      <c r="C102" s="1189" t="n"/>
      <c r="D102" s="1189" t="inlineStr">
        <is>
          <t>WIKU5206582</t>
        </is>
      </c>
      <c r="E102" s="831" t="inlineStr">
        <is>
          <t>Moscow</t>
        </is>
      </c>
      <c r="F102" s="1189" t="inlineStr">
        <is>
          <t>Логистика</t>
        </is>
      </c>
      <c r="G102" s="831" t="inlineStr">
        <is>
          <t>КС-Х</t>
        </is>
      </c>
      <c r="H102" s="974" t="inlineStr">
        <is>
          <t>29.06.2023 – 19.07.2023</t>
        </is>
      </c>
      <c r="I102" s="1189" t="n"/>
      <c r="J102" s="1193" t="n">
        <v>45107</v>
      </c>
      <c r="K102" s="1190" t="n">
        <v>45112</v>
      </c>
      <c r="L102" s="1191" t="n"/>
      <c r="M102" s="1191" t="inlineStr">
        <is>
          <t>КП18-Жиг Море</t>
        </is>
      </c>
      <c r="N102" s="889" t="n"/>
      <c r="O102" s="1194" t="n"/>
      <c r="P102" s="1189" t="n"/>
      <c r="Q102" s="1189" t="n"/>
      <c r="R102" s="1189" t="n"/>
      <c r="S102" s="1189" t="n"/>
      <c r="T102" s="1189" t="n"/>
      <c r="U102" s="1189" t="n"/>
      <c r="V102" s="1195" t="n"/>
      <c r="W102" s="889" t="n"/>
      <c r="X102" s="1189" t="n"/>
      <c r="Y102" s="1196" t="n"/>
      <c r="Z102" s="1197" t="n"/>
      <c r="AA102" s="1080" t="n"/>
      <c r="AB102" s="788" t="n"/>
      <c r="AC102" s="788" t="n"/>
      <c r="AD102" s="788" t="n"/>
      <c r="AE102" s="788" t="n"/>
      <c r="AF102" s="788" t="n"/>
      <c r="AG102" s="788" t="n"/>
      <c r="AH102" s="788" t="n"/>
      <c r="AI102" s="788" t="n"/>
      <c r="AJ102" s="788" t="n"/>
      <c r="AK102" s="788" t="n"/>
      <c r="AL102" s="788" t="n"/>
      <c r="AM102" s="788" t="n"/>
      <c r="AN102" s="788" t="n"/>
      <c r="AO102" s="788" t="n"/>
      <c r="AP102" s="788" t="n"/>
    </row>
    <row r="103" ht="17.25" customHeight="1" s="789">
      <c r="A103" s="961" t="n">
        <v>5158087</v>
      </c>
      <c r="B103" s="831" t="inlineStr">
        <is>
          <t>Hovrino</t>
        </is>
      </c>
      <c r="C103" s="1189" t="n"/>
      <c r="D103" s="1189" t="inlineStr">
        <is>
          <t>LYGU4093745</t>
        </is>
      </c>
      <c r="E103" s="831" t="inlineStr">
        <is>
          <t>Moscow</t>
        </is>
      </c>
      <c r="F103" s="1189" t="inlineStr">
        <is>
          <t>Логистика</t>
        </is>
      </c>
      <c r="G103" s="831" t="inlineStr">
        <is>
          <t>КС-Х</t>
        </is>
      </c>
      <c r="H103" s="974" t="inlineStr">
        <is>
          <t>30.06.2023 – 14.07.2023</t>
        </is>
      </c>
      <c r="I103" s="1189" t="n"/>
      <c r="J103" s="1193" t="n">
        <v>45108</v>
      </c>
      <c r="K103" s="1190" t="n">
        <v>45112</v>
      </c>
      <c r="L103" s="1191" t="n"/>
      <c r="M103" s="1191" t="inlineStr">
        <is>
          <t>КП18-Жиг Море</t>
        </is>
      </c>
      <c r="N103" s="889" t="n"/>
      <c r="O103" s="1194" t="n"/>
      <c r="P103" s="1189" t="n"/>
      <c r="Q103" s="1189" t="n"/>
      <c r="R103" s="1189" t="n"/>
      <c r="S103" s="1189" t="n"/>
      <c r="T103" s="1189" t="n"/>
      <c r="U103" s="1189" t="n"/>
      <c r="V103" s="1195" t="n"/>
      <c r="W103" s="889" t="n"/>
      <c r="X103" s="1189" t="n"/>
      <c r="Y103" s="1196" t="n"/>
      <c r="Z103" s="1197" t="n"/>
      <c r="AA103" s="1080" t="n"/>
      <c r="AB103" s="788" t="n"/>
      <c r="AC103" s="788" t="n"/>
      <c r="AD103" s="788" t="n"/>
      <c r="AE103" s="788" t="n"/>
      <c r="AF103" s="788" t="n"/>
      <c r="AG103" s="788" t="n"/>
      <c r="AH103" s="788" t="n"/>
      <c r="AI103" s="788" t="n"/>
      <c r="AJ103" s="788" t="n"/>
      <c r="AK103" s="788" t="n"/>
      <c r="AL103" s="788" t="n"/>
      <c r="AM103" s="788" t="n"/>
      <c r="AN103" s="788" t="n"/>
      <c r="AO103" s="788" t="n"/>
      <c r="AP103" s="788" t="n"/>
    </row>
    <row r="104" ht="17.25" customHeight="1" s="789">
      <c r="A104" s="961" t="n">
        <v>5158067</v>
      </c>
      <c r="B104" s="831" t="inlineStr">
        <is>
          <t>Hovrino</t>
        </is>
      </c>
      <c r="C104" s="1189" t="n"/>
      <c r="D104" s="1189" t="inlineStr">
        <is>
          <t>WIKU5213046</t>
        </is>
      </c>
      <c r="E104" s="831" t="inlineStr">
        <is>
          <t>Moscow</t>
        </is>
      </c>
      <c r="F104" s="1189" t="inlineStr">
        <is>
          <t>Логистика</t>
        </is>
      </c>
      <c r="G104" s="831" t="inlineStr">
        <is>
          <t>КС-Х</t>
        </is>
      </c>
      <c r="H104" s="974" t="inlineStr">
        <is>
          <t>30.06.2023 – 14.07.2023</t>
        </is>
      </c>
      <c r="I104" s="1189" t="inlineStr">
        <is>
          <t>повреждён порез</t>
        </is>
      </c>
      <c r="J104" s="1193" t="n">
        <v>45107</v>
      </c>
      <c r="K104" s="1190" t="n">
        <v>45112</v>
      </c>
      <c r="L104" s="1191" t="n"/>
      <c r="M104" s="1191" t="inlineStr">
        <is>
          <t>КП18-Жиг Море</t>
        </is>
      </c>
      <c r="N104" s="889" t="n"/>
      <c r="O104" s="1194" t="n"/>
      <c r="P104" s="1189" t="n"/>
      <c r="Q104" s="1189" t="n"/>
      <c r="R104" s="1189" t="n"/>
      <c r="S104" s="1189" t="n"/>
      <c r="T104" s="1189" t="n"/>
      <c r="U104" s="1189" t="n"/>
      <c r="V104" s="1195" t="n"/>
      <c r="W104" s="889" t="n"/>
      <c r="X104" s="1189" t="n"/>
      <c r="Y104" s="1196" t="n"/>
      <c r="Z104" s="1197" t="n"/>
      <c r="AA104" s="1080" t="n"/>
      <c r="AB104" s="788" t="n"/>
      <c r="AC104" s="788" t="n"/>
      <c r="AD104" s="788" t="n"/>
      <c r="AE104" s="788" t="n"/>
      <c r="AF104" s="788" t="n"/>
      <c r="AG104" s="788" t="n"/>
      <c r="AH104" s="788" t="n"/>
      <c r="AI104" s="788" t="n"/>
      <c r="AJ104" s="788" t="n"/>
      <c r="AK104" s="788" t="n"/>
      <c r="AL104" s="788" t="n"/>
      <c r="AM104" s="788" t="n"/>
      <c r="AN104" s="788" t="n"/>
      <c r="AO104" s="788" t="n"/>
      <c r="AP104" s="788" t="n"/>
    </row>
    <row r="105" ht="17.25" customHeight="1" s="789">
      <c r="A105" s="883" t="n">
        <v>5158069</v>
      </c>
      <c r="B105" s="831" t="inlineStr">
        <is>
          <t>Hovrino</t>
        </is>
      </c>
      <c r="C105" s="1189" t="n"/>
      <c r="D105" s="1189" t="inlineStr">
        <is>
          <t>HNKU6150061</t>
        </is>
      </c>
      <c r="E105" s="831" t="inlineStr">
        <is>
          <t>Moscow</t>
        </is>
      </c>
      <c r="F105" s="1189" t="inlineStr">
        <is>
          <t>Логистика</t>
        </is>
      </c>
      <c r="G105" s="831" t="inlineStr">
        <is>
          <t>КС-Х</t>
        </is>
      </c>
      <c r="H105" s="974" t="inlineStr">
        <is>
          <t>30.06.2023 – 14.07.2023</t>
        </is>
      </c>
      <c r="I105" s="1189" t="n"/>
      <c r="J105" s="1193" t="n">
        <v>45109</v>
      </c>
      <c r="K105" s="1190" t="n">
        <v>45112</v>
      </c>
      <c r="L105" s="1191" t="n"/>
      <c r="M105" s="1191" t="inlineStr">
        <is>
          <t>КП18-Жиг Море</t>
        </is>
      </c>
      <c r="N105" s="1191" t="n"/>
      <c r="O105" s="1191" t="n"/>
      <c r="P105" s="1191" t="n"/>
      <c r="Q105" s="1191" t="n"/>
      <c r="R105" s="1191" t="n"/>
      <c r="S105" s="1191" t="n"/>
      <c r="T105" s="1191" t="n"/>
      <c r="U105" s="1191" t="n"/>
      <c r="V105" s="1191" t="n"/>
      <c r="W105" s="1191" t="n"/>
      <c r="X105" s="1191" t="n"/>
      <c r="Y105" s="1192" t="n"/>
      <c r="Z105" s="1192" t="n"/>
      <c r="AA105" s="1080" t="n"/>
      <c r="AB105" s="788" t="n"/>
      <c r="AC105" s="788" t="n"/>
      <c r="AD105" s="788" t="n"/>
      <c r="AE105" s="788" t="n"/>
      <c r="AF105" s="788" t="n"/>
      <c r="AG105" s="788" t="n"/>
      <c r="AH105" s="788" t="n"/>
      <c r="AI105" s="788" t="n"/>
      <c r="AJ105" s="788" t="n"/>
      <c r="AK105" s="788" t="n"/>
      <c r="AL105" s="788" t="n"/>
      <c r="AM105" s="788" t="n"/>
      <c r="AN105" s="788" t="n"/>
      <c r="AO105" s="788" t="n"/>
      <c r="AP105" s="788" t="n"/>
    </row>
    <row r="106" ht="17.25" customHeight="1" s="789">
      <c r="A106" s="961" t="n">
        <v>5158071</v>
      </c>
      <c r="B106" s="831" t="inlineStr">
        <is>
          <t>Hovrino</t>
        </is>
      </c>
      <c r="C106" s="1189" t="n"/>
      <c r="D106" s="1189" t="inlineStr">
        <is>
          <t>WIKU5239950</t>
        </is>
      </c>
      <c r="E106" s="831" t="inlineStr">
        <is>
          <t>Moscow</t>
        </is>
      </c>
      <c r="F106" s="1189" t="inlineStr">
        <is>
          <t>Логистика</t>
        </is>
      </c>
      <c r="G106" s="831" t="inlineStr">
        <is>
          <t>КС-Х</t>
        </is>
      </c>
      <c r="H106" s="974" t="inlineStr">
        <is>
          <t>30.06.2023 – 14.07.2023</t>
        </is>
      </c>
      <c r="I106" s="1189" t="n"/>
      <c r="J106" s="1193" t="n">
        <v>45107</v>
      </c>
      <c r="K106" s="1190" t="n">
        <v>45112</v>
      </c>
      <c r="L106" s="1191" t="n"/>
      <c r="M106" s="1191" t="inlineStr">
        <is>
          <t>КП18-Жиг Море</t>
        </is>
      </c>
      <c r="N106" s="889" t="n"/>
      <c r="O106" s="1194" t="n"/>
      <c r="P106" s="1189" t="n"/>
      <c r="Q106" s="1189" t="n"/>
      <c r="R106" s="1189" t="n"/>
      <c r="S106" s="1189" t="n"/>
      <c r="T106" s="1189" t="n"/>
      <c r="U106" s="1189" t="n"/>
      <c r="V106" s="1195" t="n"/>
      <c r="W106" s="889" t="n"/>
      <c r="X106" s="1189" t="n"/>
      <c r="Y106" s="1196" t="n"/>
      <c r="Z106" s="1197" t="n"/>
      <c r="AA106" s="1080" t="n"/>
      <c r="AB106" s="788" t="n"/>
      <c r="AC106" s="788" t="n"/>
      <c r="AD106" s="788" t="n"/>
      <c r="AE106" s="788" t="n"/>
      <c r="AF106" s="788" t="n"/>
      <c r="AG106" s="788" t="n"/>
      <c r="AH106" s="788" t="n"/>
      <c r="AI106" s="788" t="n"/>
      <c r="AJ106" s="788" t="n"/>
      <c r="AK106" s="788" t="n"/>
      <c r="AL106" s="788" t="n"/>
      <c r="AM106" s="788" t="n"/>
      <c r="AN106" s="788" t="n"/>
      <c r="AO106" s="788" t="n"/>
      <c r="AP106" s="788" t="n"/>
    </row>
    <row r="107" ht="17.25" customHeight="1" s="789">
      <c r="A107" s="961" t="n">
        <v>5158073</v>
      </c>
      <c r="B107" s="831" t="inlineStr">
        <is>
          <t>Hovrino</t>
        </is>
      </c>
      <c r="C107" s="1189" t="n"/>
      <c r="D107" s="1189" t="inlineStr">
        <is>
          <t>WIKU5208918</t>
        </is>
      </c>
      <c r="E107" s="831" t="inlineStr">
        <is>
          <t>Moscow</t>
        </is>
      </c>
      <c r="F107" s="1189" t="inlineStr">
        <is>
          <t>Логистика</t>
        </is>
      </c>
      <c r="G107" s="831" t="inlineStr">
        <is>
          <t>КС-Х</t>
        </is>
      </c>
      <c r="H107" s="974" t="inlineStr">
        <is>
          <t>30.06.2023 – 14.07.2023</t>
        </is>
      </c>
      <c r="I107" s="1189" t="n"/>
      <c r="J107" s="1193" t="n">
        <v>45110</v>
      </c>
      <c r="K107" s="1190" t="n">
        <v>45112</v>
      </c>
      <c r="L107" s="1191" t="n"/>
      <c r="M107" s="1191" t="inlineStr">
        <is>
          <t>КП18-Жиг Море</t>
        </is>
      </c>
      <c r="N107" s="889" t="n"/>
      <c r="O107" s="1194" t="n"/>
      <c r="P107" s="1189" t="n"/>
      <c r="Q107" s="1189" t="n"/>
      <c r="R107" s="1189" t="n"/>
      <c r="S107" s="1189" t="n"/>
      <c r="T107" s="1189" t="n"/>
      <c r="U107" s="1189" t="n"/>
      <c r="V107" s="1195" t="n"/>
      <c r="W107" s="889" t="n"/>
      <c r="X107" s="1189" t="n"/>
      <c r="Y107" s="1196" t="n"/>
      <c r="Z107" s="1197" t="n"/>
      <c r="AA107" s="1080" t="n"/>
      <c r="AB107" s="788" t="n"/>
      <c r="AC107" s="788" t="n"/>
      <c r="AD107" s="788" t="n"/>
      <c r="AE107" s="788" t="n"/>
      <c r="AF107" s="788" t="n"/>
      <c r="AG107" s="788" t="n"/>
      <c r="AH107" s="788" t="n"/>
      <c r="AI107" s="788" t="n"/>
      <c r="AJ107" s="788" t="n"/>
      <c r="AK107" s="788" t="n"/>
      <c r="AL107" s="788" t="n"/>
      <c r="AM107" s="788" t="n"/>
      <c r="AN107" s="788" t="n"/>
      <c r="AO107" s="788" t="n"/>
      <c r="AP107" s="788" t="n"/>
    </row>
    <row r="108" ht="17.25" customHeight="1" s="789">
      <c r="A108" s="961" t="n">
        <v>5158075</v>
      </c>
      <c r="B108" s="831" t="inlineStr">
        <is>
          <t>Hovrino</t>
        </is>
      </c>
      <c r="C108" s="1189" t="n"/>
      <c r="D108" s="1189" t="inlineStr">
        <is>
          <t>HNKU6251154</t>
        </is>
      </c>
      <c r="E108" s="831" t="inlineStr">
        <is>
          <t>Moscow</t>
        </is>
      </c>
      <c r="F108" s="1189" t="inlineStr">
        <is>
          <t>Логистика</t>
        </is>
      </c>
      <c r="G108" s="831" t="inlineStr">
        <is>
          <t>КС-Х</t>
        </is>
      </c>
      <c r="H108" s="974" t="inlineStr">
        <is>
          <t>30.06.2023 – 14.07.2023</t>
        </is>
      </c>
      <c r="I108" s="1189" t="inlineStr">
        <is>
          <t>повреждён пол</t>
        </is>
      </c>
      <c r="J108" s="1193" t="n">
        <v>45108</v>
      </c>
      <c r="K108" s="1190" t="n">
        <v>45112</v>
      </c>
      <c r="L108" s="1191" t="n"/>
      <c r="M108" s="1191" t="inlineStr">
        <is>
          <t>КП18-Жиг Море</t>
        </is>
      </c>
      <c r="N108" s="889" t="n"/>
      <c r="O108" s="1194" t="n"/>
      <c r="P108" s="1189" t="n"/>
      <c r="Q108" s="1189" t="n"/>
      <c r="R108" s="1189" t="n"/>
      <c r="S108" s="1189" t="n"/>
      <c r="T108" s="1189" t="n"/>
      <c r="U108" s="1189" t="n"/>
      <c r="V108" s="1195" t="n"/>
      <c r="W108" s="889" t="n"/>
      <c r="X108" s="1189" t="n"/>
      <c r="Y108" s="1196" t="n"/>
      <c r="Z108" s="1197" t="n"/>
      <c r="AA108" s="1080" t="n"/>
      <c r="AB108" s="788" t="n"/>
      <c r="AC108" s="788" t="n"/>
      <c r="AD108" s="788" t="n"/>
      <c r="AE108" s="788" t="n"/>
      <c r="AF108" s="788" t="n"/>
      <c r="AG108" s="788" t="n"/>
      <c r="AH108" s="788" t="n"/>
      <c r="AI108" s="788" t="n"/>
      <c r="AJ108" s="788" t="n"/>
      <c r="AK108" s="788" t="n"/>
      <c r="AL108" s="788" t="n"/>
      <c r="AM108" s="788" t="n"/>
      <c r="AN108" s="788" t="n"/>
      <c r="AO108" s="788" t="n"/>
      <c r="AP108" s="788" t="n"/>
    </row>
    <row r="109" ht="17.25" customHeight="1" s="789">
      <c r="A109" s="961" t="n">
        <v>5158077</v>
      </c>
      <c r="B109" s="831" t="inlineStr">
        <is>
          <t>Hovrino</t>
        </is>
      </c>
      <c r="C109" s="1189" t="n"/>
      <c r="D109" s="1189" t="inlineStr">
        <is>
          <t>HNKU5134180</t>
        </is>
      </c>
      <c r="E109" s="831" t="inlineStr">
        <is>
          <t>Moscow</t>
        </is>
      </c>
      <c r="F109" s="1189" t="inlineStr">
        <is>
          <t>Логистика</t>
        </is>
      </c>
      <c r="G109" s="831" t="inlineStr">
        <is>
          <t>КС-Х</t>
        </is>
      </c>
      <c r="H109" s="974" t="inlineStr">
        <is>
          <t>30.06.2023 – 14.07.2023</t>
        </is>
      </c>
      <c r="I109" s="1189" t="n"/>
      <c r="J109" s="1193" t="n">
        <v>45109</v>
      </c>
      <c r="K109" s="1190" t="n">
        <v>45112</v>
      </c>
      <c r="L109" s="1191" t="n"/>
      <c r="M109" s="1191" t="inlineStr">
        <is>
          <t>КП18-Жиг Море</t>
        </is>
      </c>
      <c r="N109" s="889" t="n"/>
      <c r="O109" s="1194" t="n"/>
      <c r="P109" s="1189" t="n"/>
      <c r="Q109" s="1189" t="n"/>
      <c r="R109" s="1189" t="n"/>
      <c r="S109" s="1189" t="n"/>
      <c r="T109" s="1189" t="n"/>
      <c r="U109" s="1189" t="n"/>
      <c r="V109" s="1195" t="n"/>
      <c r="W109" s="889" t="n"/>
      <c r="X109" s="1189" t="n"/>
      <c r="Y109" s="1196" t="n"/>
      <c r="Z109" s="1197" t="n"/>
      <c r="AA109" s="1080" t="n"/>
      <c r="AB109" s="788" t="n"/>
      <c r="AC109" s="788" t="n"/>
      <c r="AD109" s="788" t="n"/>
      <c r="AE109" s="788" t="n"/>
      <c r="AF109" s="788" t="n"/>
      <c r="AG109" s="788" t="n"/>
      <c r="AH109" s="788" t="n"/>
      <c r="AI109" s="788" t="n"/>
      <c r="AJ109" s="788" t="n"/>
      <c r="AK109" s="788" t="n"/>
      <c r="AL109" s="788" t="n"/>
      <c r="AM109" s="788" t="n"/>
      <c r="AN109" s="788" t="n"/>
      <c r="AO109" s="788" t="n"/>
      <c r="AP109" s="788" t="n"/>
    </row>
    <row r="110" ht="17.25" customHeight="1" s="789">
      <c r="A110" s="961" t="n">
        <v>5158079</v>
      </c>
      <c r="B110" s="831" t="inlineStr">
        <is>
          <t>Hovrino</t>
        </is>
      </c>
      <c r="C110" s="1189" t="n"/>
      <c r="D110" s="1189" t="inlineStr">
        <is>
          <t>WIKU5241428</t>
        </is>
      </c>
      <c r="E110" s="831" t="inlineStr">
        <is>
          <t>Moscow</t>
        </is>
      </c>
      <c r="F110" s="1189" t="inlineStr">
        <is>
          <t>Логистика</t>
        </is>
      </c>
      <c r="G110" s="831" t="inlineStr">
        <is>
          <t>КС-Х</t>
        </is>
      </c>
      <c r="H110" s="974" t="inlineStr">
        <is>
          <t>30.06.2023 – 14.07.2023</t>
        </is>
      </c>
      <c r="I110" s="1189" t="n"/>
      <c r="J110" s="1193" t="n">
        <v>45107</v>
      </c>
      <c r="K110" s="1190" t="n">
        <v>45112</v>
      </c>
      <c r="L110" s="1191" t="n"/>
      <c r="M110" s="1191" t="inlineStr">
        <is>
          <t>КП18-Жиг Море</t>
        </is>
      </c>
      <c r="N110" s="889" t="n"/>
      <c r="O110" s="1194" t="n"/>
      <c r="P110" s="1189" t="n"/>
      <c r="Q110" s="1189" t="n"/>
      <c r="R110" s="1189" t="n"/>
      <c r="S110" s="1189" t="n"/>
      <c r="T110" s="1189" t="n"/>
      <c r="U110" s="1189" t="n"/>
      <c r="V110" s="1195" t="n"/>
      <c r="W110" s="889" t="n"/>
      <c r="X110" s="1189" t="n"/>
      <c r="Y110" s="1196" t="n"/>
      <c r="Z110" s="1197" t="n"/>
      <c r="AA110" s="1080" t="n"/>
      <c r="AB110" s="788" t="n"/>
      <c r="AC110" s="788" t="n"/>
      <c r="AD110" s="788" t="n"/>
      <c r="AE110" s="788" t="n"/>
      <c r="AF110" s="788" t="n"/>
      <c r="AG110" s="788" t="n"/>
      <c r="AH110" s="788" t="n"/>
      <c r="AI110" s="788" t="n"/>
      <c r="AJ110" s="788" t="n"/>
      <c r="AK110" s="788" t="n"/>
      <c r="AL110" s="788" t="n"/>
      <c r="AM110" s="788" t="n"/>
      <c r="AN110" s="788" t="n"/>
      <c r="AO110" s="788" t="n"/>
      <c r="AP110" s="788" t="n"/>
    </row>
    <row r="111" ht="17.25" customHeight="1" s="789">
      <c r="A111" s="961" t="n">
        <v>5158059</v>
      </c>
      <c r="B111" s="831" t="inlineStr">
        <is>
          <t>Hovrino</t>
        </is>
      </c>
      <c r="C111" s="1189" t="n"/>
      <c r="D111" s="1189" t="inlineStr">
        <is>
          <t>HNKU5116334</t>
        </is>
      </c>
      <c r="E111" s="831" t="inlineStr">
        <is>
          <t>Moscow</t>
        </is>
      </c>
      <c r="F111" s="1189" t="inlineStr">
        <is>
          <t>Логистика</t>
        </is>
      </c>
      <c r="G111" s="831" t="inlineStr">
        <is>
          <t>КС-Х</t>
        </is>
      </c>
      <c r="H111" s="974" t="inlineStr">
        <is>
          <t>30.06.2023 – 14.07.2023</t>
        </is>
      </c>
      <c r="I111" s="1189" t="n"/>
      <c r="J111" s="1193" t="n">
        <v>45108</v>
      </c>
      <c r="K111" s="1190" t="n">
        <v>45112</v>
      </c>
      <c r="L111" s="1191" t="n"/>
      <c r="M111" s="1191" t="inlineStr">
        <is>
          <t>КП18-Жиг Море</t>
        </is>
      </c>
      <c r="N111" s="889" t="n"/>
      <c r="O111" s="1194" t="n"/>
      <c r="P111" s="1189" t="n"/>
      <c r="Q111" s="1189" t="n"/>
      <c r="R111" s="1189" t="n"/>
      <c r="S111" s="1189" t="n"/>
      <c r="T111" s="1189" t="n"/>
      <c r="U111" s="1189" t="n"/>
      <c r="V111" s="1195" t="n"/>
      <c r="W111" s="889" t="n"/>
      <c r="X111" s="1189" t="n"/>
      <c r="Y111" s="1196" t="n"/>
      <c r="Z111" s="1197" t="n"/>
      <c r="AA111" s="1080" t="n"/>
      <c r="AB111" s="788" t="n"/>
      <c r="AC111" s="788" t="n"/>
      <c r="AD111" s="788" t="n"/>
      <c r="AE111" s="788" t="n"/>
      <c r="AF111" s="788" t="n"/>
      <c r="AG111" s="788" t="n"/>
      <c r="AH111" s="788" t="n"/>
      <c r="AI111" s="788" t="n"/>
      <c r="AJ111" s="788" t="n"/>
      <c r="AK111" s="788" t="n"/>
      <c r="AL111" s="788" t="n"/>
      <c r="AM111" s="788" t="n"/>
      <c r="AN111" s="788" t="n"/>
      <c r="AO111" s="788" t="n"/>
      <c r="AP111" s="788" t="n"/>
    </row>
    <row r="112" ht="17.25" customHeight="1" s="789">
      <c r="A112" s="961" t="n">
        <v>5158099</v>
      </c>
      <c r="B112" s="831" t="inlineStr">
        <is>
          <t>Hovrino</t>
        </is>
      </c>
      <c r="C112" s="1189" t="n"/>
      <c r="D112" s="1189" t="inlineStr">
        <is>
          <t>WIKU5216261</t>
        </is>
      </c>
      <c r="E112" s="831" t="inlineStr">
        <is>
          <t>Moscow</t>
        </is>
      </c>
      <c r="F112" s="1189" t="inlineStr">
        <is>
          <t>Логистика</t>
        </is>
      </c>
      <c r="G112" s="831" t="inlineStr">
        <is>
          <t>КС-Х</t>
        </is>
      </c>
      <c r="H112" s="974" t="inlineStr">
        <is>
          <t>30.06.2023 – 14.07.2023</t>
        </is>
      </c>
      <c r="I112" s="1189" t="n"/>
      <c r="J112" s="1193" t="n">
        <v>45108</v>
      </c>
      <c r="K112" s="1190" t="n">
        <v>45112</v>
      </c>
      <c r="L112" s="1191" t="n"/>
      <c r="M112" s="1191" t="inlineStr">
        <is>
          <t>КП18-Жиг Море</t>
        </is>
      </c>
      <c r="N112" s="889" t="n"/>
      <c r="O112" s="1194" t="n"/>
      <c r="P112" s="1189" t="n"/>
      <c r="Q112" s="1189" t="n"/>
      <c r="R112" s="1189" t="n"/>
      <c r="S112" s="1189" t="n"/>
      <c r="T112" s="1189" t="n"/>
      <c r="U112" s="1189" t="n"/>
      <c r="V112" s="1195" t="n"/>
      <c r="W112" s="889" t="n"/>
      <c r="X112" s="1189" t="n"/>
      <c r="Y112" s="1196" t="n"/>
      <c r="Z112" s="1197" t="n"/>
      <c r="AA112" s="1080" t="n"/>
      <c r="AB112" s="788" t="n"/>
      <c r="AC112" s="788" t="n"/>
      <c r="AD112" s="788" t="n"/>
      <c r="AE112" s="788" t="n"/>
      <c r="AF112" s="788" t="n"/>
      <c r="AG112" s="788" t="n"/>
      <c r="AH112" s="788" t="n"/>
      <c r="AI112" s="788" t="n"/>
      <c r="AJ112" s="788" t="n"/>
      <c r="AK112" s="788" t="n"/>
      <c r="AL112" s="788" t="n"/>
      <c r="AM112" s="788" t="n"/>
      <c r="AN112" s="788" t="n"/>
      <c r="AO112" s="788" t="n"/>
      <c r="AP112" s="788" t="n"/>
    </row>
    <row r="113" ht="17.25" customHeight="1" s="789">
      <c r="A113" s="961" t="n">
        <v>5158101</v>
      </c>
      <c r="B113" s="831" t="inlineStr">
        <is>
          <t>Hovrino</t>
        </is>
      </c>
      <c r="C113" s="1189" t="n"/>
      <c r="D113" s="1189" t="inlineStr">
        <is>
          <t>HNKU6221740</t>
        </is>
      </c>
      <c r="E113" s="831" t="inlineStr">
        <is>
          <t>Moscow</t>
        </is>
      </c>
      <c r="F113" s="1189" t="inlineStr">
        <is>
          <t>Логистика</t>
        </is>
      </c>
      <c r="G113" s="831" t="inlineStr">
        <is>
          <t>КС-Х</t>
        </is>
      </c>
      <c r="H113" s="974" t="inlineStr">
        <is>
          <t>30.06.2023 – 14.07.2023</t>
        </is>
      </c>
      <c r="I113" s="1189" t="n"/>
      <c r="J113" s="1193" t="n">
        <v>45107</v>
      </c>
      <c r="K113" s="1190" t="n">
        <v>45112</v>
      </c>
      <c r="L113" s="1191" t="n"/>
      <c r="M113" s="1191" t="inlineStr">
        <is>
          <t>КП18-Жиг Море</t>
        </is>
      </c>
      <c r="N113" s="889" t="n"/>
      <c r="O113" s="1194" t="n"/>
      <c r="P113" s="1189" t="n"/>
      <c r="Q113" s="1189" t="n"/>
      <c r="R113" s="1189" t="n"/>
      <c r="S113" s="1189" t="n"/>
      <c r="T113" s="1189" t="n"/>
      <c r="U113" s="1189" t="n"/>
      <c r="V113" s="1195" t="n"/>
      <c r="W113" s="889" t="n"/>
      <c r="X113" s="1189" t="n"/>
      <c r="Y113" s="1196" t="n"/>
      <c r="Z113" s="1197" t="n"/>
      <c r="AA113" s="1080" t="n"/>
      <c r="AB113" s="788" t="n"/>
      <c r="AC113" s="788" t="n"/>
      <c r="AD113" s="788" t="n"/>
      <c r="AE113" s="788" t="n"/>
      <c r="AF113" s="788" t="n"/>
      <c r="AG113" s="788" t="n"/>
      <c r="AH113" s="788" t="n"/>
      <c r="AI113" s="788" t="n"/>
      <c r="AJ113" s="788" t="n"/>
      <c r="AK113" s="788" t="n"/>
      <c r="AL113" s="788" t="n"/>
      <c r="AM113" s="788" t="n"/>
      <c r="AN113" s="788" t="n"/>
      <c r="AO113" s="788" t="n"/>
      <c r="AP113" s="788" t="n"/>
    </row>
    <row r="114" ht="17.25" customHeight="1" s="789">
      <c r="A114" s="961" t="n">
        <v>5159185</v>
      </c>
      <c r="B114" s="831" t="inlineStr">
        <is>
          <t>Hovrino</t>
        </is>
      </c>
      <c r="C114" s="1189" t="n"/>
      <c r="D114" s="1189" t="inlineStr">
        <is>
          <t>WIKU5247350</t>
        </is>
      </c>
      <c r="E114" s="831" t="inlineStr">
        <is>
          <t>Moscow</t>
        </is>
      </c>
      <c r="F114" s="1189" t="inlineStr">
        <is>
          <t>Логистика</t>
        </is>
      </c>
      <c r="G114" s="831" t="inlineStr">
        <is>
          <t>КС-Х</t>
        </is>
      </c>
      <c r="H114" s="974" t="inlineStr">
        <is>
          <t>30.06.2023 – 14.07.2023</t>
        </is>
      </c>
      <c r="I114" s="1189" t="n"/>
      <c r="J114" s="1193" t="n">
        <v>45108</v>
      </c>
      <c r="K114" s="1190" t="n">
        <v>45112</v>
      </c>
      <c r="L114" s="1191" t="n"/>
      <c r="M114" s="1191" t="inlineStr">
        <is>
          <t>КП18-Жиг Море</t>
        </is>
      </c>
      <c r="N114" s="889" t="n"/>
      <c r="O114" s="1194" t="n"/>
      <c r="P114" s="1189" t="n"/>
      <c r="Q114" s="1189" t="n"/>
      <c r="R114" s="1189" t="n"/>
      <c r="S114" s="1189" t="n"/>
      <c r="T114" s="1189" t="n"/>
      <c r="U114" s="1189" t="n"/>
      <c r="V114" s="1195" t="n"/>
      <c r="W114" s="889" t="n"/>
      <c r="X114" s="1189" t="n"/>
      <c r="Y114" s="1196" t="n"/>
      <c r="Z114" s="1197" t="n"/>
      <c r="AA114" s="1080" t="n"/>
      <c r="AB114" s="788" t="n"/>
      <c r="AC114" s="788" t="n"/>
      <c r="AD114" s="788" t="n"/>
      <c r="AE114" s="788" t="n"/>
      <c r="AF114" s="788" t="n"/>
      <c r="AG114" s="788" t="n"/>
      <c r="AH114" s="788" t="n"/>
      <c r="AI114" s="788" t="n"/>
      <c r="AJ114" s="788" t="n"/>
      <c r="AK114" s="788" t="n"/>
      <c r="AL114" s="788" t="n"/>
      <c r="AM114" s="788" t="n"/>
      <c r="AN114" s="788" t="n"/>
      <c r="AO114" s="788" t="n"/>
      <c r="AP114" s="788" t="n"/>
    </row>
    <row r="115" ht="17.25" customHeight="1" s="789">
      <c r="A115" s="961" t="n">
        <v>5159187</v>
      </c>
      <c r="B115" s="831" t="inlineStr">
        <is>
          <t>Hovrino</t>
        </is>
      </c>
      <c r="C115" s="1189" t="n"/>
      <c r="D115" s="1189" t="inlineStr">
        <is>
          <t>HNKU6017573</t>
        </is>
      </c>
      <c r="E115" s="831" t="inlineStr">
        <is>
          <t>Moscow</t>
        </is>
      </c>
      <c r="F115" s="1189" t="inlineStr">
        <is>
          <t>Логистика</t>
        </is>
      </c>
      <c r="G115" s="831" t="inlineStr">
        <is>
          <t>КС-Х</t>
        </is>
      </c>
      <c r="H115" s="974" t="inlineStr">
        <is>
          <t>30.06.2023 – 14.07.2023</t>
        </is>
      </c>
      <c r="I115" s="1189" t="n"/>
      <c r="J115" s="1193" t="n">
        <v>45108</v>
      </c>
      <c r="K115" s="1190" t="n">
        <v>45112</v>
      </c>
      <c r="L115" s="1191" t="n"/>
      <c r="M115" s="1191" t="inlineStr">
        <is>
          <t>КП18-Жиг Море</t>
        </is>
      </c>
      <c r="N115" s="889" t="n"/>
      <c r="O115" s="1194" t="n"/>
      <c r="P115" s="1189" t="n"/>
      <c r="Q115" s="1189" t="n"/>
      <c r="R115" s="1189" t="n"/>
      <c r="S115" s="1189" t="n"/>
      <c r="T115" s="1189" t="n"/>
      <c r="U115" s="1189" t="n"/>
      <c r="V115" s="1195" t="n"/>
      <c r="W115" s="889" t="n"/>
      <c r="X115" s="1189" t="n"/>
      <c r="Y115" s="1196" t="n"/>
      <c r="Z115" s="1197" t="n"/>
      <c r="AA115" s="1080" t="n"/>
      <c r="AB115" s="788" t="n"/>
      <c r="AC115" s="788" t="n"/>
      <c r="AD115" s="788" t="n"/>
      <c r="AE115" s="788" t="n"/>
      <c r="AF115" s="788" t="n"/>
      <c r="AG115" s="788" t="n"/>
      <c r="AH115" s="788" t="n"/>
      <c r="AI115" s="788" t="n"/>
      <c r="AJ115" s="788" t="n"/>
      <c r="AK115" s="788" t="n"/>
      <c r="AL115" s="788" t="n"/>
      <c r="AM115" s="788" t="n"/>
      <c r="AN115" s="788" t="n"/>
      <c r="AO115" s="788" t="n"/>
      <c r="AP115" s="788" t="n"/>
    </row>
    <row r="116" ht="17.25" customHeight="1" s="789">
      <c r="A116" s="961" t="n">
        <v>5159189</v>
      </c>
      <c r="B116" s="831" t="inlineStr">
        <is>
          <t>Hovrino</t>
        </is>
      </c>
      <c r="C116" s="1189" t="n"/>
      <c r="D116" s="1189" t="inlineStr">
        <is>
          <t>HNKU6136422</t>
        </is>
      </c>
      <c r="E116" s="831" t="inlineStr">
        <is>
          <t>Moscow</t>
        </is>
      </c>
      <c r="F116" s="1189" t="inlineStr">
        <is>
          <t>Логистика</t>
        </is>
      </c>
      <c r="G116" s="831" t="inlineStr">
        <is>
          <t>КС-Х</t>
        </is>
      </c>
      <c r="H116" s="974" t="inlineStr">
        <is>
          <t>30.06.2023 – 14.07.2023</t>
        </is>
      </c>
      <c r="I116" s="1189" t="n"/>
      <c r="J116" s="1193" t="n">
        <v>45109</v>
      </c>
      <c r="K116" s="1190" t="n">
        <v>45112</v>
      </c>
      <c r="L116" s="1191" t="n"/>
      <c r="M116" s="1191" t="inlineStr">
        <is>
          <t>КП18-Жиг Море</t>
        </is>
      </c>
      <c r="N116" s="889" t="n"/>
      <c r="O116" s="1194" t="n"/>
      <c r="P116" s="1189" t="n"/>
      <c r="Q116" s="1189" t="n"/>
      <c r="R116" s="1189" t="n"/>
      <c r="S116" s="1189" t="n"/>
      <c r="T116" s="1189" t="n"/>
      <c r="U116" s="1189" t="n"/>
      <c r="V116" s="1195" t="n"/>
      <c r="W116" s="889" t="n"/>
      <c r="X116" s="1189" t="n"/>
      <c r="Y116" s="1196" t="n"/>
      <c r="Z116" s="1197" t="n"/>
      <c r="AA116" s="1080" t="n"/>
      <c r="AB116" s="788" t="n"/>
      <c r="AC116" s="788" t="n"/>
      <c r="AD116" s="788" t="n"/>
      <c r="AE116" s="788" t="n"/>
      <c r="AF116" s="788" t="n"/>
      <c r="AG116" s="788" t="n"/>
      <c r="AH116" s="788" t="n"/>
      <c r="AI116" s="788" t="n"/>
      <c r="AJ116" s="788" t="n"/>
      <c r="AK116" s="788" t="n"/>
      <c r="AL116" s="788" t="n"/>
      <c r="AM116" s="788" t="n"/>
      <c r="AN116" s="788" t="n"/>
      <c r="AO116" s="788" t="n"/>
      <c r="AP116" s="788" t="n"/>
    </row>
    <row r="117" ht="17.25" customHeight="1" s="789">
      <c r="A117" s="961" t="n">
        <v>5158105</v>
      </c>
      <c r="B117" s="831" t="inlineStr">
        <is>
          <t>Hovrino</t>
        </is>
      </c>
      <c r="C117" s="1189" t="n"/>
      <c r="D117" s="1189" t="inlineStr">
        <is>
          <t>HNKU6098528</t>
        </is>
      </c>
      <c r="E117" s="831" t="inlineStr">
        <is>
          <t>Moscow</t>
        </is>
      </c>
      <c r="F117" s="1189" t="inlineStr">
        <is>
          <t>Логистика</t>
        </is>
      </c>
      <c r="G117" s="831" t="inlineStr">
        <is>
          <t>КС-Х</t>
        </is>
      </c>
      <c r="H117" s="974" t="inlineStr">
        <is>
          <t>30.06.2023 – 14.07.2023</t>
        </is>
      </c>
      <c r="I117" s="1189" t="n"/>
      <c r="J117" s="1193" t="n">
        <v>45107</v>
      </c>
      <c r="K117" s="1190" t="n">
        <v>45112</v>
      </c>
      <c r="L117" s="1191" t="n"/>
      <c r="M117" s="1191" t="inlineStr">
        <is>
          <t>КП18-Жиг Море</t>
        </is>
      </c>
      <c r="N117" s="889" t="n"/>
      <c r="O117" s="1194" t="n"/>
      <c r="P117" s="1189" t="n"/>
      <c r="Q117" s="1189" t="n"/>
      <c r="R117" s="1189" t="n"/>
      <c r="S117" s="1189" t="n"/>
      <c r="T117" s="1189" t="n"/>
      <c r="U117" s="1189" t="n"/>
      <c r="V117" s="1195" t="n"/>
      <c r="W117" s="889" t="n"/>
      <c r="X117" s="1189" t="n"/>
      <c r="Y117" s="1196" t="n"/>
      <c r="Z117" s="1197" t="n"/>
      <c r="AA117" s="1080" t="n"/>
      <c r="AB117" s="788" t="n"/>
      <c r="AC117" s="788" t="n"/>
      <c r="AD117" s="788" t="n"/>
      <c r="AE117" s="788" t="n"/>
      <c r="AF117" s="788" t="n"/>
      <c r="AG117" s="788" t="n"/>
      <c r="AH117" s="788" t="n"/>
      <c r="AI117" s="788" t="n"/>
      <c r="AJ117" s="788" t="n"/>
      <c r="AK117" s="788" t="n"/>
      <c r="AL117" s="788" t="n"/>
      <c r="AM117" s="788" t="n"/>
      <c r="AN117" s="788" t="n"/>
      <c r="AO117" s="788" t="n"/>
      <c r="AP117" s="788" t="n"/>
    </row>
    <row r="118" ht="18" customHeight="1" s="789">
      <c r="A118" s="1198" t="n">
        <v>4927489</v>
      </c>
      <c r="B118" s="1199" t="inlineStr">
        <is>
          <t>40'HC</t>
        </is>
      </c>
      <c r="C118" s="1200" t="n"/>
      <c r="D118" s="1200" t="inlineStr">
        <is>
          <t>LYGU3578839</t>
        </is>
      </c>
      <c r="E118" s="1200" t="inlineStr">
        <is>
          <t>Moscow</t>
        </is>
      </c>
      <c r="F118" s="1200" t="inlineStr">
        <is>
          <t>Логистика</t>
        </is>
      </c>
      <c r="G118" s="1200" t="inlineStr">
        <is>
          <t>BIC</t>
        </is>
      </c>
      <c r="H118" s="1201" t="inlineStr">
        <is>
          <t>15.02.2023 – 07.03.2023</t>
        </is>
      </c>
      <c r="I118" s="1200" t="n"/>
      <c r="J118" s="1202" t="n">
        <v>44979</v>
      </c>
      <c r="K118" s="1203" t="n">
        <v>44998</v>
      </c>
      <c r="L118" s="1204" t="n"/>
      <c r="M118" s="1204" t="inlineStr">
        <is>
          <t>КП12-Жиг Море</t>
        </is>
      </c>
      <c r="N118" s="1205">
        <f>J118+4</f>
        <v/>
      </c>
      <c r="O118" s="1206" t="n"/>
      <c r="P118" s="1200" t="n"/>
      <c r="Q118" s="1200" t="n"/>
      <c r="R118" s="1200" t="n"/>
      <c r="S118" s="1200" t="n"/>
      <c r="T118" s="1200" t="n"/>
      <c r="U118" s="1200" t="n"/>
      <c r="V118" s="1207" t="n"/>
      <c r="W118" s="1205" t="n"/>
      <c r="X118" s="1203" t="n">
        <v>45184</v>
      </c>
      <c r="Y118" s="1208" t="n"/>
      <c r="Z118" s="1209" t="n"/>
      <c r="AA118" s="1080" t="n"/>
      <c r="AB118" s="788" t="n"/>
      <c r="AC118" s="788" t="n"/>
      <c r="AD118" s="788" t="n"/>
      <c r="AE118" s="788" t="n"/>
      <c r="AF118" s="788" t="n"/>
      <c r="AG118" s="788" t="n"/>
      <c r="AH118" s="788" t="n"/>
      <c r="AI118" s="788" t="n"/>
      <c r="AJ118" s="788" t="n"/>
      <c r="AK118" s="788" t="n"/>
      <c r="AL118" s="788" t="n"/>
      <c r="AM118" s="788" t="n"/>
      <c r="AN118" s="788" t="n"/>
      <c r="AO118" s="788" t="n"/>
      <c r="AP118" s="788" t="n"/>
    </row>
    <row r="119" ht="18" customHeight="1" s="789">
      <c r="A119" s="1198" t="n">
        <v>4930311</v>
      </c>
      <c r="B119" s="1199" t="inlineStr">
        <is>
          <t>40'HC</t>
        </is>
      </c>
      <c r="C119" s="1200" t="n"/>
      <c r="D119" s="1200" t="inlineStr">
        <is>
          <t>LYGU3574659</t>
        </is>
      </c>
      <c r="E119" s="1200" t="inlineStr">
        <is>
          <t>Moscow</t>
        </is>
      </c>
      <c r="F119" s="1200" t="inlineStr">
        <is>
          <t>Логистика</t>
        </is>
      </c>
      <c r="G119" s="1200" t="inlineStr">
        <is>
          <t>BIC</t>
        </is>
      </c>
      <c r="H119" s="1201" t="inlineStr">
        <is>
          <t>01 – 21.02.2023</t>
        </is>
      </c>
      <c r="I119" s="1200" t="n"/>
      <c r="J119" s="1202" t="n">
        <v>44969</v>
      </c>
      <c r="K119" s="1203" t="n">
        <v>44998</v>
      </c>
      <c r="L119" s="1204" t="n"/>
      <c r="M119" s="1204" t="inlineStr">
        <is>
          <t>КП12-Жиг Море</t>
        </is>
      </c>
      <c r="N119" s="1205">
        <f>J119+4</f>
        <v/>
      </c>
      <c r="O119" s="1206" t="n"/>
      <c r="P119" s="1200" t="n"/>
      <c r="Q119" s="1200" t="n"/>
      <c r="R119" s="1200" t="n"/>
      <c r="S119" s="1200" t="n"/>
      <c r="T119" s="1200" t="n"/>
      <c r="U119" s="1200" t="n"/>
      <c r="V119" s="1207" t="n"/>
      <c r="W119" s="1205" t="n"/>
      <c r="X119" s="1203" t="n">
        <v>45168</v>
      </c>
      <c r="Y119" s="1208" t="n"/>
      <c r="Z119" s="1209" t="n"/>
      <c r="AA119" s="1080" t="n"/>
      <c r="AB119" s="788" t="n"/>
      <c r="AC119" s="788" t="n"/>
      <c r="AD119" s="788" t="n"/>
      <c r="AE119" s="788" t="n"/>
      <c r="AF119" s="788" t="n"/>
      <c r="AG119" s="788" t="n"/>
      <c r="AH119" s="788" t="n"/>
      <c r="AI119" s="788" t="n"/>
      <c r="AJ119" s="788" t="n"/>
      <c r="AK119" s="788" t="n"/>
      <c r="AL119" s="788" t="n"/>
      <c r="AM119" s="788" t="n"/>
      <c r="AN119" s="788" t="n"/>
      <c r="AO119" s="788" t="n"/>
      <c r="AP119" s="788" t="n"/>
    </row>
    <row r="120" ht="18" customHeight="1" s="789">
      <c r="A120" s="1198" t="n">
        <v>4939989</v>
      </c>
      <c r="B120" s="1199" t="inlineStr">
        <is>
          <t>40'HC</t>
        </is>
      </c>
      <c r="C120" s="1200" t="n"/>
      <c r="D120" s="1200" t="inlineStr">
        <is>
          <t>HYJU1012920</t>
        </is>
      </c>
      <c r="E120" s="1200" t="inlineStr">
        <is>
          <t>Moscow</t>
        </is>
      </c>
      <c r="F120" s="1200" t="inlineStr">
        <is>
          <t>Логистика</t>
        </is>
      </c>
      <c r="G120" s="1200" t="inlineStr">
        <is>
          <t>BIC</t>
        </is>
      </c>
      <c r="H120" s="1201" t="inlineStr">
        <is>
          <t>07 – 27.02.2023</t>
        </is>
      </c>
      <c r="I120" s="1200" t="n"/>
      <c r="J120" s="1202" t="n">
        <v>44971</v>
      </c>
      <c r="K120" s="1203" t="n">
        <v>44998</v>
      </c>
      <c r="L120" s="1204" t="n"/>
      <c r="M120" s="1204" t="inlineStr">
        <is>
          <t>КП12-Жиг Море</t>
        </is>
      </c>
      <c r="N120" s="1205">
        <f>J120+4</f>
        <v/>
      </c>
      <c r="O120" s="1206" t="n"/>
      <c r="P120" s="1200" t="n"/>
      <c r="Q120" s="1200" t="n"/>
      <c r="R120" s="1200" t="n"/>
      <c r="S120" s="1200" t="n"/>
      <c r="T120" s="1200" t="n"/>
      <c r="U120" s="1200" t="n"/>
      <c r="V120" s="1207" t="n"/>
      <c r="W120" s="1205" t="n"/>
      <c r="X120" s="1203" t="n">
        <v>45168</v>
      </c>
      <c r="Y120" s="1208" t="n"/>
      <c r="Z120" s="1209" t="n"/>
      <c r="AA120" s="1080" t="n"/>
      <c r="AB120" s="788" t="n"/>
      <c r="AC120" s="788" t="n"/>
      <c r="AD120" s="788" t="n"/>
      <c r="AE120" s="788" t="n"/>
      <c r="AF120" s="788" t="n"/>
      <c r="AG120" s="788" t="n"/>
      <c r="AH120" s="788" t="n"/>
      <c r="AI120" s="788" t="n"/>
      <c r="AJ120" s="788" t="n"/>
      <c r="AK120" s="788" t="n"/>
      <c r="AL120" s="788" t="n"/>
      <c r="AM120" s="788" t="n"/>
      <c r="AN120" s="788" t="n"/>
      <c r="AO120" s="788" t="n"/>
      <c r="AP120" s="788" t="n"/>
    </row>
    <row r="121" ht="18" customHeight="1" s="789">
      <c r="A121" s="1198" t="n">
        <v>4938533</v>
      </c>
      <c r="B121" s="1199" t="inlineStr">
        <is>
          <t>40'HC</t>
        </is>
      </c>
      <c r="C121" s="1200" t="n"/>
      <c r="D121" s="1200" t="inlineStr">
        <is>
          <t>COIU7359009</t>
        </is>
      </c>
      <c r="E121" s="1200" t="inlineStr">
        <is>
          <t>Moscow</t>
        </is>
      </c>
      <c r="F121" s="1200" t="inlineStr">
        <is>
          <t>Логистика</t>
        </is>
      </c>
      <c r="G121" s="1200" t="inlineStr">
        <is>
          <t>BIC</t>
        </is>
      </c>
      <c r="H121" s="1201" t="inlineStr">
        <is>
          <t>15.02.2023 – 07.03.2023</t>
        </is>
      </c>
      <c r="I121" s="1200" t="n"/>
      <c r="J121" s="1202" t="n">
        <v>44977</v>
      </c>
      <c r="K121" s="1203" t="n">
        <v>44998</v>
      </c>
      <c r="L121" s="1204" t="n"/>
      <c r="M121" s="1204" t="inlineStr">
        <is>
          <t>КП12-Жиг Море</t>
        </is>
      </c>
      <c r="N121" s="1205">
        <f>J121+4</f>
        <v/>
      </c>
      <c r="O121" s="1206" t="n"/>
      <c r="P121" s="1200" t="n"/>
      <c r="Q121" s="1200" t="n"/>
      <c r="R121" s="1200" t="n"/>
      <c r="S121" s="1200" t="n"/>
      <c r="T121" s="1200" t="n"/>
      <c r="U121" s="1200" t="n"/>
      <c r="V121" s="1207" t="n"/>
      <c r="W121" s="1205" t="n"/>
      <c r="X121" s="1203" t="n">
        <v>45169</v>
      </c>
      <c r="Y121" s="1208" t="n"/>
      <c r="Z121" s="1209" t="n"/>
      <c r="AA121" s="1080" t="n"/>
      <c r="AB121" s="788" t="n"/>
      <c r="AC121" s="788" t="n"/>
      <c r="AD121" s="788" t="n"/>
      <c r="AE121" s="788" t="n"/>
      <c r="AF121" s="788" t="n"/>
      <c r="AG121" s="788" t="n"/>
      <c r="AH121" s="788" t="n"/>
      <c r="AI121" s="788" t="n"/>
      <c r="AJ121" s="788" t="n"/>
      <c r="AK121" s="788" t="n"/>
      <c r="AL121" s="788" t="n"/>
      <c r="AM121" s="788" t="n"/>
      <c r="AN121" s="788" t="n"/>
      <c r="AO121" s="788" t="n"/>
      <c r="AP121" s="788" t="n"/>
    </row>
    <row r="122" ht="18" customHeight="1" s="789">
      <c r="A122" s="1198" t="n">
        <v>4939987</v>
      </c>
      <c r="B122" s="1199" t="inlineStr">
        <is>
          <t>40'HC</t>
        </is>
      </c>
      <c r="C122" s="1200" t="n"/>
      <c r="D122" s="1200" t="inlineStr">
        <is>
          <t>LYGU3571752</t>
        </is>
      </c>
      <c r="E122" s="1200" t="inlineStr">
        <is>
          <t>Moscow</t>
        </is>
      </c>
      <c r="F122" s="1200" t="inlineStr">
        <is>
          <t>Логистика</t>
        </is>
      </c>
      <c r="G122" s="1200" t="inlineStr">
        <is>
          <t>BIC</t>
        </is>
      </c>
      <c r="H122" s="1201" t="inlineStr">
        <is>
          <t>07 – 27.02.2023</t>
        </is>
      </c>
      <c r="I122" s="1200" t="n"/>
      <c r="J122" s="1202" t="n">
        <v>44970</v>
      </c>
      <c r="K122" s="1203" t="n">
        <v>44998</v>
      </c>
      <c r="L122" s="1204" t="n"/>
      <c r="M122" s="1204" t="inlineStr">
        <is>
          <t>КП12-Жиг Море</t>
        </is>
      </c>
      <c r="N122" s="1205">
        <f>J122+4</f>
        <v/>
      </c>
      <c r="O122" s="1206" t="n"/>
      <c r="P122" s="1200" t="n"/>
      <c r="Q122" s="1200" t="n"/>
      <c r="R122" s="1200" t="n"/>
      <c r="S122" s="1200" t="n"/>
      <c r="T122" s="1200" t="n"/>
      <c r="U122" s="1200" t="n"/>
      <c r="V122" s="1207" t="n"/>
      <c r="W122" s="1205" t="n"/>
      <c r="X122" s="1203" t="n">
        <v>45098</v>
      </c>
      <c r="Y122" s="1208" t="n"/>
      <c r="Z122" s="1209" t="n"/>
      <c r="AA122" s="1080" t="n"/>
      <c r="AB122" s="788" t="n"/>
      <c r="AC122" s="788" t="n"/>
      <c r="AD122" s="788" t="n"/>
      <c r="AE122" s="788" t="n"/>
      <c r="AF122" s="788" t="n"/>
      <c r="AG122" s="788" t="n"/>
      <c r="AH122" s="788" t="n"/>
      <c r="AI122" s="788" t="n"/>
      <c r="AJ122" s="788" t="n"/>
      <c r="AK122" s="788" t="n"/>
      <c r="AL122" s="788" t="n"/>
      <c r="AM122" s="788" t="n"/>
      <c r="AN122" s="788" t="n"/>
      <c r="AO122" s="788" t="n"/>
      <c r="AP122" s="788" t="n"/>
    </row>
    <row r="123" ht="18" customHeight="1" s="789">
      <c r="A123" s="1198" t="n">
        <v>4952401</v>
      </c>
      <c r="B123" s="1199" t="inlineStr">
        <is>
          <t>40'HC</t>
        </is>
      </c>
      <c r="C123" s="1200" t="n"/>
      <c r="D123" s="1200" t="inlineStr">
        <is>
          <t>LYGU3567270</t>
        </is>
      </c>
      <c r="E123" s="1200" t="inlineStr">
        <is>
          <t>Moscow</t>
        </is>
      </c>
      <c r="F123" s="1200" t="inlineStr">
        <is>
          <t>Логистика</t>
        </is>
      </c>
      <c r="G123" s="1200" t="inlineStr">
        <is>
          <t>BIC</t>
        </is>
      </c>
      <c r="H123" s="1201" t="inlineStr">
        <is>
          <t>13.02.2023 – 05.03.2023</t>
        </is>
      </c>
      <c r="I123" s="1200" t="n"/>
      <c r="J123" s="1202" t="n">
        <v>44970</v>
      </c>
      <c r="K123" s="1203" t="n">
        <v>44998</v>
      </c>
      <c r="L123" s="1204" t="n"/>
      <c r="M123" s="1204" t="inlineStr">
        <is>
          <t>КП12-Жиг Море</t>
        </is>
      </c>
      <c r="N123" s="1205">
        <f>J123+4</f>
        <v/>
      </c>
      <c r="O123" s="1206" t="n"/>
      <c r="P123" s="1200" t="n"/>
      <c r="Q123" s="1200" t="n"/>
      <c r="R123" s="1200" t="n"/>
      <c r="S123" s="1200" t="n"/>
      <c r="T123" s="1200" t="n"/>
      <c r="U123" s="1200" t="n"/>
      <c r="V123" s="1207" t="n"/>
      <c r="W123" s="1205">
        <f>J123+79</f>
        <v/>
      </c>
      <c r="X123" s="1203" t="n">
        <v>45136</v>
      </c>
      <c r="Y123" s="1208">
        <f>IF(W123&lt;TODAY(),(TODAY()-W123),"0")</f>
        <v/>
      </c>
      <c r="Z123" s="1209">
        <f>Y123*10</f>
        <v/>
      </c>
      <c r="AA123" s="1080" t="n"/>
      <c r="AB123" s="788" t="n"/>
      <c r="AC123" s="788" t="n"/>
      <c r="AD123" s="788" t="n"/>
      <c r="AE123" s="788" t="n"/>
      <c r="AF123" s="788" t="n"/>
      <c r="AG123" s="788" t="n"/>
      <c r="AH123" s="788" t="n"/>
      <c r="AI123" s="788" t="n"/>
      <c r="AJ123" s="788" t="n"/>
      <c r="AK123" s="788" t="n"/>
      <c r="AL123" s="788" t="n"/>
      <c r="AM123" s="788" t="n"/>
      <c r="AN123" s="788" t="n"/>
      <c r="AO123" s="788" t="n"/>
      <c r="AP123" s="788" t="n"/>
    </row>
    <row r="124" ht="18" customHeight="1" s="789">
      <c r="A124" s="1198" t="n">
        <v>4952397</v>
      </c>
      <c r="B124" s="1199" t="inlineStr">
        <is>
          <t>40'HC</t>
        </is>
      </c>
      <c r="C124" s="1200" t="n"/>
      <c r="D124" s="1200" t="inlineStr">
        <is>
          <t>GESU5453982</t>
        </is>
      </c>
      <c r="E124" s="1200" t="inlineStr">
        <is>
          <t>Moscow</t>
        </is>
      </c>
      <c r="F124" s="1200" t="inlineStr">
        <is>
          <t>Логистика</t>
        </is>
      </c>
      <c r="G124" s="1200" t="inlineStr">
        <is>
          <t>BIC</t>
        </is>
      </c>
      <c r="H124" s="1201" t="inlineStr">
        <is>
          <t>13.02.2023 – 05.03.2023</t>
        </is>
      </c>
      <c r="I124" s="1200" t="n"/>
      <c r="J124" s="1202" t="n">
        <v>44971</v>
      </c>
      <c r="K124" s="1203" t="n">
        <v>44998</v>
      </c>
      <c r="L124" s="1204" t="n"/>
      <c r="M124" s="1204" t="inlineStr">
        <is>
          <t>КП12-Жиг Море</t>
        </is>
      </c>
      <c r="N124" s="1205">
        <f>J124+4</f>
        <v/>
      </c>
      <c r="O124" s="1206" t="n"/>
      <c r="P124" s="1200" t="n"/>
      <c r="Q124" s="1200" t="n"/>
      <c r="R124" s="1200" t="n"/>
      <c r="S124" s="1200" t="n"/>
      <c r="T124" s="1200" t="n"/>
      <c r="U124" s="1200" t="n"/>
      <c r="V124" s="1207" t="n"/>
      <c r="W124" s="1205">
        <f>J124+79</f>
        <v/>
      </c>
      <c r="X124" s="1203" t="n">
        <v>45135</v>
      </c>
      <c r="Y124" s="1208">
        <f>IF(W124&lt;TODAY(),(TODAY()-W124),"0")</f>
        <v/>
      </c>
      <c r="Z124" s="1209">
        <f>Y124*10</f>
        <v/>
      </c>
      <c r="AA124" s="1080" t="n"/>
      <c r="AB124" s="788" t="n"/>
      <c r="AC124" s="788" t="n"/>
      <c r="AD124" s="788" t="n"/>
      <c r="AE124" s="788" t="n"/>
      <c r="AF124" s="788" t="n"/>
      <c r="AG124" s="788" t="n"/>
      <c r="AH124" s="788" t="n"/>
      <c r="AI124" s="788" t="n"/>
      <c r="AJ124" s="788" t="n"/>
      <c r="AK124" s="788" t="n"/>
      <c r="AL124" s="788" t="n"/>
      <c r="AM124" s="788" t="n"/>
      <c r="AN124" s="788" t="n"/>
      <c r="AO124" s="788" t="n"/>
      <c r="AP124" s="788" t="n"/>
    </row>
    <row r="125" ht="18" customHeight="1" s="789">
      <c r="A125" s="1198" t="n">
        <v>4927491</v>
      </c>
      <c r="B125" s="1199" t="inlineStr">
        <is>
          <t>40'HC</t>
        </is>
      </c>
      <c r="C125" s="1200" t="n"/>
      <c r="D125" s="1200" t="inlineStr">
        <is>
          <t>CICU3744677</t>
        </is>
      </c>
      <c r="E125" s="1200" t="inlineStr">
        <is>
          <t>Moscow</t>
        </is>
      </c>
      <c r="F125" s="1200" t="inlineStr">
        <is>
          <t>Логистика</t>
        </is>
      </c>
      <c r="G125" s="1200" t="inlineStr">
        <is>
          <t>BIC</t>
        </is>
      </c>
      <c r="H125" s="1201" t="inlineStr">
        <is>
          <t>15.02.2023 – 07.03.2023</t>
        </is>
      </c>
      <c r="I125" s="1200" t="n"/>
      <c r="J125" s="1202" t="n">
        <v>44973</v>
      </c>
      <c r="K125" s="1203" t="n">
        <v>44998</v>
      </c>
      <c r="L125" s="1204" t="n"/>
      <c r="M125" s="1204" t="inlineStr">
        <is>
          <t>КП12-Жиг Море</t>
        </is>
      </c>
      <c r="N125" s="1205">
        <f>J125+4</f>
        <v/>
      </c>
      <c r="O125" s="1206" t="n"/>
      <c r="P125" s="1200" t="n"/>
      <c r="Q125" s="1200" t="n"/>
      <c r="R125" s="1200" t="n"/>
      <c r="S125" s="1200" t="n"/>
      <c r="T125" s="1200" t="n"/>
      <c r="U125" s="1200" t="n"/>
      <c r="V125" s="1207" t="n"/>
      <c r="W125" s="1205">
        <f>J125+79</f>
        <v/>
      </c>
      <c r="X125" s="1203" t="n">
        <v>45134</v>
      </c>
      <c r="Y125" s="1208">
        <f>IF(W125&lt;TODAY(),(TODAY()-W125),"0")</f>
        <v/>
      </c>
      <c r="Z125" s="1209">
        <f>Y125*10</f>
        <v/>
      </c>
      <c r="AA125" s="1080" t="n"/>
      <c r="AB125" s="788" t="n"/>
      <c r="AC125" s="788" t="n"/>
      <c r="AD125" s="788" t="n"/>
      <c r="AE125" s="788" t="n"/>
      <c r="AF125" s="788" t="n"/>
      <c r="AG125" s="788" t="n"/>
      <c r="AH125" s="788" t="n"/>
      <c r="AI125" s="788" t="n"/>
      <c r="AJ125" s="788" t="n"/>
      <c r="AK125" s="788" t="n"/>
      <c r="AL125" s="788" t="n"/>
      <c r="AM125" s="788" t="n"/>
      <c r="AN125" s="788" t="n"/>
      <c r="AO125" s="788" t="n"/>
      <c r="AP125" s="788" t="n"/>
    </row>
    <row r="126" ht="18" customHeight="1" s="789">
      <c r="A126" s="1198" t="n">
        <v>4939985</v>
      </c>
      <c r="B126" s="1199" t="inlineStr">
        <is>
          <t>40'HC</t>
        </is>
      </c>
      <c r="C126" s="1200" t="n"/>
      <c r="D126" s="1200" t="inlineStr">
        <is>
          <t>LYGU3568635</t>
        </is>
      </c>
      <c r="E126" s="1200" t="inlineStr">
        <is>
          <t>Moscow</t>
        </is>
      </c>
      <c r="F126" s="1200" t="inlineStr">
        <is>
          <t>Логистика</t>
        </is>
      </c>
      <c r="G126" s="1200" t="inlineStr">
        <is>
          <t>BIC</t>
        </is>
      </c>
      <c r="H126" s="1201" t="inlineStr">
        <is>
          <t>15.02.2023 – 07.03.2023</t>
        </is>
      </c>
      <c r="I126" s="1200" t="n"/>
      <c r="J126" s="1202" t="n">
        <v>44972</v>
      </c>
      <c r="K126" s="1203" t="n">
        <v>44998</v>
      </c>
      <c r="L126" s="1204" t="n"/>
      <c r="M126" s="1204" t="inlineStr">
        <is>
          <t>КП12-Жиг Море</t>
        </is>
      </c>
      <c r="N126" s="1205" t="n">
        <v>44976</v>
      </c>
      <c r="O126" s="1206" t="n"/>
      <c r="P126" s="1200" t="n"/>
      <c r="Q126" s="1200" t="n"/>
      <c r="R126" s="1200" t="n"/>
      <c r="S126" s="1200" t="n"/>
      <c r="T126" s="1200" t="n"/>
      <c r="U126" s="1200" t="n"/>
      <c r="V126" s="1207" t="n"/>
      <c r="W126" s="1205">
        <f>J126+79</f>
        <v/>
      </c>
      <c r="X126" s="1203" t="n">
        <v>45134</v>
      </c>
      <c r="Y126" s="1208">
        <f>IF(W126&lt;TODAY(),(TODAY()-W126),"0")</f>
        <v/>
      </c>
      <c r="Z126" s="1209">
        <f>Y126*10</f>
        <v/>
      </c>
      <c r="AA126" s="1080" t="n"/>
      <c r="AB126" s="788" t="n"/>
      <c r="AC126" s="788" t="n"/>
      <c r="AD126" s="788" t="n"/>
      <c r="AE126" s="788" t="n"/>
      <c r="AF126" s="788" t="n"/>
      <c r="AG126" s="788" t="n"/>
      <c r="AH126" s="788" t="n"/>
      <c r="AI126" s="788" t="n"/>
      <c r="AJ126" s="788" t="n"/>
      <c r="AK126" s="788" t="n"/>
      <c r="AL126" s="788" t="n"/>
      <c r="AM126" s="788" t="n"/>
      <c r="AN126" s="788" t="n"/>
      <c r="AO126" s="788" t="n"/>
      <c r="AP126" s="788" t="n"/>
    </row>
    <row r="127" ht="18" customHeight="1" s="789">
      <c r="A127" s="1198" t="n">
        <v>4963551</v>
      </c>
      <c r="B127" s="1199" t="inlineStr">
        <is>
          <t>40'HC</t>
        </is>
      </c>
      <c r="C127" s="1200" t="n"/>
      <c r="D127" s="1200" t="inlineStr">
        <is>
          <t>LYGU3568614</t>
        </is>
      </c>
      <c r="E127" s="1200" t="inlineStr">
        <is>
          <t>Moscow</t>
        </is>
      </c>
      <c r="F127" s="1200" t="inlineStr">
        <is>
          <t>Логистика</t>
        </is>
      </c>
      <c r="G127" s="1200" t="inlineStr">
        <is>
          <t>BIC</t>
        </is>
      </c>
      <c r="H127" s="1201" t="inlineStr">
        <is>
          <t>20.02.2023 – 12.03.2023</t>
        </is>
      </c>
      <c r="I127" s="1200" t="n"/>
      <c r="J127" s="1202" t="n">
        <v>44977</v>
      </c>
      <c r="K127" s="1203" t="n">
        <v>44998</v>
      </c>
      <c r="L127" s="1204" t="n"/>
      <c r="M127" s="1204" t="inlineStr">
        <is>
          <t>КП12-Жиг Море</t>
        </is>
      </c>
      <c r="N127" s="1205" t="n">
        <v>44981</v>
      </c>
      <c r="O127" s="1206" t="n"/>
      <c r="P127" s="1200" t="n"/>
      <c r="Q127" s="1200" t="n"/>
      <c r="R127" s="1200" t="n"/>
      <c r="S127" s="1200" t="n"/>
      <c r="T127" s="1200" t="n"/>
      <c r="U127" s="1200" t="n"/>
      <c r="V127" s="1207" t="n"/>
      <c r="W127" s="1205">
        <f>J127+79</f>
        <v/>
      </c>
      <c r="X127" s="1203" t="n">
        <v>45135</v>
      </c>
      <c r="Y127" s="1208">
        <f>IF(W127&lt;TODAY(),(TODAY()-W127),"0")</f>
        <v/>
      </c>
      <c r="Z127" s="1209">
        <f>Y127*10</f>
        <v/>
      </c>
      <c r="AA127" s="1080" t="n"/>
      <c r="AB127" s="788" t="n"/>
      <c r="AC127" s="788" t="n"/>
      <c r="AD127" s="788" t="n"/>
      <c r="AE127" s="788" t="n"/>
      <c r="AF127" s="788" t="n"/>
      <c r="AG127" s="788" t="n"/>
      <c r="AH127" s="788" t="n"/>
      <c r="AI127" s="788" t="n"/>
      <c r="AJ127" s="788" t="n"/>
      <c r="AK127" s="788" t="n"/>
      <c r="AL127" s="788" t="n"/>
      <c r="AM127" s="788" t="n"/>
      <c r="AN127" s="788" t="n"/>
      <c r="AO127" s="788" t="n"/>
      <c r="AP127" s="788" t="n"/>
    </row>
    <row r="128" ht="18" customHeight="1" s="789">
      <c r="A128" s="1198" t="n">
        <v>4963553</v>
      </c>
      <c r="B128" s="1199" t="inlineStr">
        <is>
          <t>40'HC</t>
        </is>
      </c>
      <c r="C128" s="1200" t="n"/>
      <c r="D128" s="1200" t="inlineStr">
        <is>
          <t>LYGU3574242</t>
        </is>
      </c>
      <c r="E128" s="1200" t="inlineStr">
        <is>
          <t>Moscow</t>
        </is>
      </c>
      <c r="F128" s="1200" t="inlineStr">
        <is>
          <t>Логистика</t>
        </is>
      </c>
      <c r="G128" s="1200" t="inlineStr">
        <is>
          <t>BIC</t>
        </is>
      </c>
      <c r="H128" s="1201" t="inlineStr">
        <is>
          <t>20.02.2023 – 12.03.2023</t>
        </is>
      </c>
      <c r="I128" s="1200" t="n"/>
      <c r="J128" s="1202" t="n">
        <v>44980</v>
      </c>
      <c r="K128" s="1203" t="n">
        <v>44998</v>
      </c>
      <c r="L128" s="1204" t="n"/>
      <c r="M128" s="1204" t="inlineStr">
        <is>
          <t>КП12-Жиг Море</t>
        </is>
      </c>
      <c r="N128" s="1205">
        <f>J128+4</f>
        <v/>
      </c>
      <c r="O128" s="1206" t="n"/>
      <c r="P128" s="1200" t="n"/>
      <c r="Q128" s="1200" t="n"/>
      <c r="R128" s="1200" t="n"/>
      <c r="S128" s="1200" t="n"/>
      <c r="T128" s="1200" t="n"/>
      <c r="U128" s="1200" t="n"/>
      <c r="V128" s="1207" t="n"/>
      <c r="W128" s="1205" t="n"/>
      <c r="X128" s="1203" t="n">
        <v>45133</v>
      </c>
      <c r="Y128" s="1208" t="n"/>
      <c r="Z128" s="1209" t="n"/>
      <c r="AA128" s="1210" t="inlineStr">
        <is>
          <t xml:space="preserve">进箱单位：华鸿            进场编号：KTSH221212XT
还箱堆场：上海儒亨堆场    工作时间：早7点-晚22点
还箱地址：上海宝山区川纪路500号（进大门左转往前800米左右）
道口电话：13166155758，王先生
</t>
        </is>
      </c>
      <c r="AB128" s="788" t="n"/>
      <c r="AC128" s="788" t="n"/>
      <c r="AD128" s="788" t="n"/>
      <c r="AE128" s="788" t="n"/>
      <c r="AF128" s="788" t="n"/>
      <c r="AG128" s="788" t="n"/>
      <c r="AH128" s="788" t="n"/>
      <c r="AI128" s="788" t="n"/>
      <c r="AJ128" s="788" t="n"/>
      <c r="AK128" s="788" t="n"/>
      <c r="AL128" s="788" t="n"/>
      <c r="AM128" s="788" t="n"/>
      <c r="AN128" s="788" t="n"/>
      <c r="AO128" s="788" t="n"/>
      <c r="AP128" s="788" t="n"/>
    </row>
    <row r="129" ht="18" customHeight="1" s="789">
      <c r="A129" s="1198" t="n">
        <v>4851659</v>
      </c>
      <c r="B129" s="1199" t="inlineStr">
        <is>
          <t>Hovrino</t>
        </is>
      </c>
      <c r="C129" s="1200" t="n"/>
      <c r="D129" s="1200" t="inlineStr">
        <is>
          <t>TCLU6690679</t>
        </is>
      </c>
      <c r="E129" s="1200" t="inlineStr">
        <is>
          <t>Moscow</t>
        </is>
      </c>
      <c r="F129" s="1200" t="inlineStr">
        <is>
          <t>Логистика</t>
        </is>
      </c>
      <c r="G129" s="1200" t="inlineStr">
        <is>
          <t>BIC</t>
        </is>
      </c>
      <c r="H129" s="1201" t="inlineStr">
        <is>
          <t>13.12.2022 – 02.01.2023</t>
        </is>
      </c>
      <c r="I129" s="1200" t="n"/>
      <c r="J129" s="1202" t="n">
        <v>44918</v>
      </c>
      <c r="K129" s="1203" t="n">
        <v>44951</v>
      </c>
      <c r="L129" s="1204" t="n"/>
      <c r="M129" s="1204" t="inlineStr">
        <is>
          <t>КП9-Жиг.Море</t>
        </is>
      </c>
      <c r="N129" s="1205">
        <f>J129+9</f>
        <v/>
      </c>
      <c r="O129" s="1206">
        <f>K129-J129+1</f>
        <v/>
      </c>
      <c r="P129" s="1200" t="n"/>
      <c r="Q129" s="1200" t="n"/>
      <c r="R129" s="1200" t="n"/>
      <c r="S129" s="1200" t="n"/>
      <c r="T129" s="1200" t="n"/>
      <c r="U129" s="1200" t="n"/>
      <c r="V129" s="1207">
        <f>IF(O129&lt;11,O129*0,(IF(AND(O129&gt;10,O129&lt;22),(O129-10)*300,3300)+IF(O129&gt;21,(O129-21)*600,O129*0)))</f>
        <v/>
      </c>
      <c r="W129" s="1205">
        <f>J129+79</f>
        <v/>
      </c>
      <c r="X129" s="1203" t="n">
        <v>45102</v>
      </c>
      <c r="Y129" s="1208">
        <f>IF(W129&lt;TODAY(),(TODAY()-W129),"0")</f>
        <v/>
      </c>
      <c r="Z129" s="1209">
        <f>Y129*10</f>
        <v/>
      </c>
      <c r="AA129" s="1080" t="n"/>
      <c r="AB129" s="788" t="n"/>
      <c r="AC129" s="788" t="n"/>
      <c r="AD129" s="788" t="n"/>
      <c r="AE129" s="788" t="n"/>
      <c r="AF129" s="788" t="n"/>
      <c r="AG129" s="788" t="n"/>
      <c r="AH129" s="788" t="n"/>
      <c r="AI129" s="788" t="n"/>
      <c r="AJ129" s="788" t="n"/>
      <c r="AK129" s="788" t="n"/>
      <c r="AL129" s="788" t="n"/>
      <c r="AM129" s="788" t="n"/>
      <c r="AN129" s="788" t="n"/>
      <c r="AO129" s="788" t="n"/>
      <c r="AP129" s="788" t="n"/>
    </row>
    <row r="130" ht="18" customHeight="1" s="789">
      <c r="A130" s="1198" t="n">
        <v>4870141</v>
      </c>
      <c r="B130" s="1199" t="inlineStr">
        <is>
          <t>Hovrino</t>
        </is>
      </c>
      <c r="C130" s="1200" t="n"/>
      <c r="D130" s="1200" t="inlineStr">
        <is>
          <t>LYGU3578340</t>
        </is>
      </c>
      <c r="E130" s="1200" t="inlineStr">
        <is>
          <t>Moscow</t>
        </is>
      </c>
      <c r="F130" s="1200" t="inlineStr">
        <is>
          <t>Логистика</t>
        </is>
      </c>
      <c r="G130" s="1200" t="inlineStr">
        <is>
          <t>BIC/КС-3</t>
        </is>
      </c>
      <c r="H130" s="1201" t="inlineStr">
        <is>
          <t>23.12.2022 – 12.01.2023</t>
        </is>
      </c>
      <c r="I130" s="1200" t="n"/>
      <c r="J130" s="1202" t="n">
        <v>44919</v>
      </c>
      <c r="K130" s="1203" t="n">
        <v>44951</v>
      </c>
      <c r="L130" s="1204" t="n"/>
      <c r="M130" s="1204" t="inlineStr">
        <is>
          <t>КП9-Жиг.Море</t>
        </is>
      </c>
      <c r="N130" s="1205">
        <f>J130+9</f>
        <v/>
      </c>
      <c r="O130" s="1206">
        <f>K130-J130+1</f>
        <v/>
      </c>
      <c r="P130" s="1200" t="n"/>
      <c r="Q130" s="1200" t="n"/>
      <c r="R130" s="1200" t="n"/>
      <c r="S130" s="1200" t="n"/>
      <c r="T130" s="1200" t="n"/>
      <c r="U130" s="1200" t="n"/>
      <c r="V130" s="1207">
        <f>IF(O130&lt;11,O130*0,(IF(AND(O130&gt;10,O130&lt;22),(O130-10)*300,3300)+IF(O130&gt;21,(O130-21)*600,O130*0)))</f>
        <v/>
      </c>
      <c r="W130" s="1205">
        <f>J130+79</f>
        <v/>
      </c>
      <c r="X130" s="1203" t="n">
        <v>45102</v>
      </c>
      <c r="Y130" s="1208">
        <f>IF(W130&lt;TODAY(),(TODAY()-W130),"0")</f>
        <v/>
      </c>
      <c r="Z130" s="1209">
        <f>Y130*10</f>
        <v/>
      </c>
      <c r="AA130" s="1080" t="n"/>
      <c r="AB130" s="788" t="n"/>
      <c r="AC130" s="788" t="n"/>
      <c r="AD130" s="788" t="n"/>
      <c r="AE130" s="788" t="n"/>
      <c r="AF130" s="788" t="n"/>
      <c r="AG130" s="788" t="n"/>
      <c r="AH130" s="788" t="n"/>
      <c r="AI130" s="788" t="n"/>
      <c r="AJ130" s="788" t="n"/>
      <c r="AK130" s="788" t="n"/>
      <c r="AL130" s="788" t="n"/>
      <c r="AM130" s="788" t="n"/>
      <c r="AN130" s="788" t="n"/>
      <c r="AO130" s="788" t="n"/>
      <c r="AP130" s="788" t="n"/>
    </row>
    <row r="131" ht="18" customHeight="1" s="789">
      <c r="A131" s="1198" t="n">
        <v>4959203</v>
      </c>
      <c r="B131" s="1199" t="inlineStr">
        <is>
          <t>40'HC</t>
        </is>
      </c>
      <c r="C131" s="1200" t="n"/>
      <c r="D131" s="1200" t="inlineStr">
        <is>
          <t>LYGU3567449</t>
        </is>
      </c>
      <c r="E131" s="1200" t="inlineStr">
        <is>
          <t>Moscow</t>
        </is>
      </c>
      <c r="F131" s="1200" t="inlineStr">
        <is>
          <t>Логистика</t>
        </is>
      </c>
      <c r="G131" s="1200" t="inlineStr">
        <is>
          <t>BIC</t>
        </is>
      </c>
      <c r="H131" s="1201" t="inlineStr">
        <is>
          <t>17.02.2023 – 09.03.2023</t>
        </is>
      </c>
      <c r="I131" s="1200" t="n"/>
      <c r="J131" s="1202" t="n">
        <v>44978</v>
      </c>
      <c r="K131" s="1203" t="n">
        <v>44998</v>
      </c>
      <c r="L131" s="1204" t="n"/>
      <c r="M131" s="1204" t="inlineStr">
        <is>
          <t>КП12-Жиг Море</t>
        </is>
      </c>
      <c r="N131" s="1205">
        <f>J131+4</f>
        <v/>
      </c>
      <c r="O131" s="1206" t="n"/>
      <c r="P131" s="1200" t="n"/>
      <c r="Q131" s="1200" t="n"/>
      <c r="R131" s="1200" t="n"/>
      <c r="S131" s="1200" t="n"/>
      <c r="T131" s="1200" t="n"/>
      <c r="U131" s="1200" t="n"/>
      <c r="V131" s="1207" t="n"/>
      <c r="W131" s="1205" t="n"/>
      <c r="X131" s="1203" t="n">
        <v>45098</v>
      </c>
      <c r="Y131" s="1208" t="n"/>
      <c r="Z131" s="1209" t="n"/>
      <c r="AA131" s="1080" t="n"/>
      <c r="AB131" s="788" t="n"/>
      <c r="AC131" s="788" t="n"/>
      <c r="AD131" s="788" t="n"/>
      <c r="AE131" s="788" t="n"/>
      <c r="AF131" s="788" t="n"/>
      <c r="AG131" s="788" t="n"/>
      <c r="AH131" s="788" t="n"/>
      <c r="AI131" s="788" t="n"/>
      <c r="AJ131" s="788" t="n"/>
      <c r="AK131" s="788" t="n"/>
      <c r="AL131" s="788" t="n"/>
      <c r="AM131" s="788" t="n"/>
      <c r="AN131" s="788" t="n"/>
      <c r="AO131" s="788" t="n"/>
      <c r="AP131" s="788" t="n"/>
    </row>
    <row r="132" ht="18" customHeight="1" s="789">
      <c r="A132" s="1198" t="n">
        <v>4973301</v>
      </c>
      <c r="B132" s="1199" t="inlineStr">
        <is>
          <t>40'HC</t>
        </is>
      </c>
      <c r="C132" s="1200" t="n"/>
      <c r="D132" s="1200" t="inlineStr">
        <is>
          <t>HPCU4229813</t>
        </is>
      </c>
      <c r="E132" s="1200" t="inlineStr">
        <is>
          <t>Moscow</t>
        </is>
      </c>
      <c r="F132" s="1200" t="inlineStr">
        <is>
          <t>Логистика</t>
        </is>
      </c>
      <c r="G132" s="1200" t="inlineStr">
        <is>
          <t>BIC</t>
        </is>
      </c>
      <c r="H132" s="1201" t="inlineStr">
        <is>
          <t>27.02.2023 – 19.03.2023</t>
        </is>
      </c>
      <c r="I132" s="1200" t="n"/>
      <c r="J132" s="1202" t="n">
        <v>44995</v>
      </c>
      <c r="K132" s="1203" t="n">
        <v>45021</v>
      </c>
      <c r="L132" s="1204" t="n"/>
      <c r="M132" s="1204" t="inlineStr">
        <is>
          <t>КП14-Химзавод.</t>
        </is>
      </c>
      <c r="N132" s="1205">
        <f>J132+4</f>
        <v/>
      </c>
      <c r="O132" s="1206" t="n"/>
      <c r="P132" s="1200" t="n"/>
      <c r="Q132" s="1200" t="n"/>
      <c r="R132" s="1200" t="n"/>
      <c r="S132" s="1200" t="n"/>
      <c r="T132" s="1200" t="n"/>
      <c r="U132" s="1200" t="n"/>
      <c r="V132" s="1207" t="n"/>
      <c r="W132" s="1205" t="n"/>
      <c r="X132" s="1203" t="n">
        <v>45100</v>
      </c>
      <c r="Y132" s="1208" t="n"/>
      <c r="Z132" s="1209" t="n"/>
      <c r="AA132" s="1080" t="n"/>
      <c r="AB132" s="788" t="n"/>
      <c r="AC132" s="788" t="n"/>
      <c r="AD132" s="788" t="n"/>
      <c r="AE132" s="788" t="n"/>
      <c r="AF132" s="788" t="n"/>
      <c r="AG132" s="788" t="n"/>
      <c r="AH132" s="788" t="n"/>
      <c r="AI132" s="788" t="n"/>
      <c r="AJ132" s="788" t="n"/>
      <c r="AK132" s="788" t="n"/>
      <c r="AL132" s="788" t="n"/>
      <c r="AM132" s="788" t="n"/>
      <c r="AN132" s="788" t="n"/>
      <c r="AO132" s="788" t="n"/>
      <c r="AP132" s="788" t="n"/>
    </row>
    <row r="133" ht="18" customHeight="1" s="789">
      <c r="A133" s="1198" t="n">
        <v>4865991</v>
      </c>
      <c r="B133" s="1199" t="inlineStr">
        <is>
          <t>Hovrino</t>
        </is>
      </c>
      <c r="C133" s="1200" t="n"/>
      <c r="D133" s="1200" t="inlineStr">
        <is>
          <t>LYGU3580409</t>
        </is>
      </c>
      <c r="E133" s="1200" t="inlineStr">
        <is>
          <t>Moscow</t>
        </is>
      </c>
      <c r="F133" s="1200" t="inlineStr">
        <is>
          <t>Логистика</t>
        </is>
      </c>
      <c r="G133" s="1200" t="inlineStr">
        <is>
          <t>BIC/КС-3</t>
        </is>
      </c>
      <c r="H133" s="1201" t="inlineStr">
        <is>
          <t>21.12.2022 – 10.01.2023</t>
        </is>
      </c>
      <c r="I133" s="1200" t="n"/>
      <c r="J133" s="1202" t="n">
        <v>44917</v>
      </c>
      <c r="K133" s="1203" t="n">
        <v>44951</v>
      </c>
      <c r="L133" s="1204" t="n"/>
      <c r="M133" s="1204" t="inlineStr">
        <is>
          <t>КП9-Жиг.Море</t>
        </is>
      </c>
      <c r="N133" s="1205">
        <f>J133+9</f>
        <v/>
      </c>
      <c r="O133" s="1206">
        <f>K133-J133+1</f>
        <v/>
      </c>
      <c r="P133" s="1200" t="n"/>
      <c r="Q133" s="1200" t="n"/>
      <c r="R133" s="1200" t="n"/>
      <c r="S133" s="1200" t="n"/>
      <c r="T133" s="1200" t="n"/>
      <c r="U133" s="1200" t="n"/>
      <c r="V133" s="1207">
        <f>IF(O133&lt;11,O133*0,(IF(AND(O133&gt;10,O133&lt;22),(O133-10)*300,3300)+IF(O133&gt;21,(O133-21)*600,O133*0)))</f>
        <v/>
      </c>
      <c r="W133" s="1205">
        <f>J133+79</f>
        <v/>
      </c>
      <c r="X133" s="1203" t="n">
        <v>45102</v>
      </c>
      <c r="Y133" s="1208">
        <f>IF(W133&lt;TODAY(),(TODAY()-W133),"0")</f>
        <v/>
      </c>
      <c r="Z133" s="1209">
        <f>Y133*10</f>
        <v/>
      </c>
      <c r="AA133" s="1080" t="n"/>
      <c r="AB133" s="788" t="n"/>
      <c r="AC133" s="788" t="n"/>
      <c r="AD133" s="788" t="n"/>
      <c r="AE133" s="788" t="n"/>
      <c r="AF133" s="788" t="n"/>
      <c r="AG133" s="788" t="n"/>
      <c r="AH133" s="788" t="n"/>
      <c r="AI133" s="788" t="n"/>
      <c r="AJ133" s="788" t="n"/>
      <c r="AK133" s="788" t="n"/>
      <c r="AL133" s="788" t="n"/>
      <c r="AM133" s="788" t="n"/>
      <c r="AN133" s="788" t="n"/>
      <c r="AO133" s="788" t="n"/>
      <c r="AP133" s="788" t="n"/>
    </row>
    <row r="134" ht="18" customHeight="1" s="789">
      <c r="A134" s="1198" t="n">
        <v>4861939</v>
      </c>
      <c r="B134" s="1199" t="inlineStr">
        <is>
          <t>Hovrino</t>
        </is>
      </c>
      <c r="C134" s="1200" t="n"/>
      <c r="D134" s="1200" t="inlineStr">
        <is>
          <t>HPCU4229860</t>
        </is>
      </c>
      <c r="E134" s="1200" t="inlineStr">
        <is>
          <t>Moscow</t>
        </is>
      </c>
      <c r="F134" s="1200" t="inlineStr">
        <is>
          <t>Логистика</t>
        </is>
      </c>
      <c r="G134" s="1200" t="inlineStr">
        <is>
          <t>BIC/КС-3</t>
        </is>
      </c>
      <c r="H134" s="1201" t="inlineStr">
        <is>
          <t>19.12.2022 – 08.01.2023</t>
        </is>
      </c>
      <c r="I134" s="1200" t="n"/>
      <c r="J134" s="1202" t="n">
        <v>44918</v>
      </c>
      <c r="K134" s="1203" t="n">
        <v>44951</v>
      </c>
      <c r="L134" s="1204" t="n"/>
      <c r="M134" s="1204" t="inlineStr">
        <is>
          <t>КП9-Жиг.Море</t>
        </is>
      </c>
      <c r="N134" s="1205">
        <f>J134+9</f>
        <v/>
      </c>
      <c r="O134" s="1206">
        <f>K134-J134+1</f>
        <v/>
      </c>
      <c r="P134" s="1200" t="n"/>
      <c r="Q134" s="1200" t="n"/>
      <c r="R134" s="1200" t="n"/>
      <c r="S134" s="1200" t="n"/>
      <c r="T134" s="1200" t="n"/>
      <c r="U134" s="1200" t="n"/>
      <c r="V134" s="1207">
        <f>IF(O134&lt;11,O134*0,(IF(AND(O134&gt;10,O134&lt;22),(O134-10)*300,3300)+IF(O134&gt;21,(O134-21)*600,O134*0)))</f>
        <v/>
      </c>
      <c r="W134" s="1205">
        <f>J134+79</f>
        <v/>
      </c>
      <c r="X134" s="1203" t="n">
        <v>45102</v>
      </c>
      <c r="Y134" s="1208">
        <f>IF(W134&lt;TODAY(),(TODAY()-W134),"0")</f>
        <v/>
      </c>
      <c r="Z134" s="1209">
        <f>Y134*10</f>
        <v/>
      </c>
      <c r="AA134" s="1080" t="n"/>
      <c r="AB134" s="788" t="n"/>
      <c r="AC134" s="788" t="n"/>
      <c r="AD134" s="788" t="n"/>
      <c r="AE134" s="788" t="n"/>
      <c r="AF134" s="788" t="n"/>
      <c r="AG134" s="788" t="n"/>
      <c r="AH134" s="788" t="n"/>
      <c r="AI134" s="788" t="n"/>
      <c r="AJ134" s="788" t="n"/>
      <c r="AK134" s="788" t="n"/>
      <c r="AL134" s="788" t="n"/>
      <c r="AM134" s="788" t="n"/>
      <c r="AN134" s="788" t="n"/>
      <c r="AO134" s="788" t="n"/>
      <c r="AP134" s="788" t="n"/>
    </row>
    <row r="135" ht="18" customHeight="1" s="789">
      <c r="A135" s="1198" t="n">
        <v>4861935</v>
      </c>
      <c r="B135" s="1199" t="inlineStr">
        <is>
          <t>Hovrino</t>
        </is>
      </c>
      <c r="C135" s="1200" t="n"/>
      <c r="D135" s="1200" t="inlineStr">
        <is>
          <t>LYGU3574685</t>
        </is>
      </c>
      <c r="E135" s="1200" t="inlineStr">
        <is>
          <t>Moscow</t>
        </is>
      </c>
      <c r="F135" s="1200" t="inlineStr">
        <is>
          <t>Логистика</t>
        </is>
      </c>
      <c r="G135" s="1200" t="inlineStr">
        <is>
          <t>BIC/КС-3</t>
        </is>
      </c>
      <c r="H135" s="1201" t="inlineStr">
        <is>
          <t>19.12.2022 – 08.01.2023</t>
        </is>
      </c>
      <c r="I135" s="1200" t="n"/>
      <c r="J135" s="1202" t="n">
        <v>44918</v>
      </c>
      <c r="K135" s="1203" t="n">
        <v>44951</v>
      </c>
      <c r="L135" s="1204" t="n"/>
      <c r="M135" s="1204" t="inlineStr">
        <is>
          <t>КП9-Жиг.Море</t>
        </is>
      </c>
      <c r="N135" s="1205">
        <f>J135+9</f>
        <v/>
      </c>
      <c r="O135" s="1206">
        <f>K135-J135+1</f>
        <v/>
      </c>
      <c r="P135" s="1200" t="n"/>
      <c r="Q135" s="1200" t="n"/>
      <c r="R135" s="1200" t="n"/>
      <c r="S135" s="1200" t="n"/>
      <c r="T135" s="1200" t="n"/>
      <c r="U135" s="1200" t="n"/>
      <c r="V135" s="1207">
        <f>IF(O135&lt;11,O135*0,(IF(AND(O135&gt;10,O135&lt;22),(O135-10)*300,3300)+IF(O135&gt;21,(O135-21)*600,O135*0)))</f>
        <v/>
      </c>
      <c r="W135" s="1205">
        <f>J135+79</f>
        <v/>
      </c>
      <c r="X135" s="1203" t="n">
        <v>45100</v>
      </c>
      <c r="Y135" s="1208">
        <f>IF(W135&lt;TODAY(),(TODAY()-W135),"0")</f>
        <v/>
      </c>
      <c r="Z135" s="1209">
        <f>Y135*10</f>
        <v/>
      </c>
      <c r="AA135" s="1080" t="n"/>
      <c r="AB135" s="788" t="n"/>
      <c r="AC135" s="788" t="n"/>
      <c r="AD135" s="788" t="n"/>
      <c r="AE135" s="788" t="n"/>
      <c r="AF135" s="788" t="n"/>
      <c r="AG135" s="788" t="n"/>
      <c r="AH135" s="788" t="n"/>
      <c r="AI135" s="788" t="n"/>
      <c r="AJ135" s="788" t="n"/>
      <c r="AK135" s="788" t="n"/>
      <c r="AL135" s="788" t="n"/>
      <c r="AM135" s="788" t="n"/>
      <c r="AN135" s="788" t="n"/>
      <c r="AO135" s="788" t="n"/>
      <c r="AP135" s="788" t="n"/>
    </row>
    <row r="136" ht="18" customHeight="1" s="789">
      <c r="A136" s="1198" t="n">
        <v>4863989</v>
      </c>
      <c r="B136" s="1199" t="inlineStr">
        <is>
          <t>Hovrino</t>
        </is>
      </c>
      <c r="C136" s="1200" t="n"/>
      <c r="D136" s="1200" t="inlineStr">
        <is>
          <t>KMOU6000543</t>
        </is>
      </c>
      <c r="E136" s="1200" t="inlineStr">
        <is>
          <t>Moscow</t>
        </is>
      </c>
      <c r="F136" s="1200" t="inlineStr">
        <is>
          <t>Логистика</t>
        </is>
      </c>
      <c r="G136" s="1200" t="inlineStr">
        <is>
          <t>BIC</t>
        </is>
      </c>
      <c r="H136" s="1201" t="inlineStr">
        <is>
          <t>20.12.2022 – 09.01.2023</t>
        </is>
      </c>
      <c r="I136" s="1200" t="n"/>
      <c r="J136" s="1202" t="n">
        <v>44918</v>
      </c>
      <c r="K136" s="1203" t="n">
        <v>44951</v>
      </c>
      <c r="L136" s="1204" t="n"/>
      <c r="M136" s="1204" t="inlineStr">
        <is>
          <t>КП9-Жиг.Море</t>
        </is>
      </c>
      <c r="N136" s="1205">
        <f>J136+9</f>
        <v/>
      </c>
      <c r="O136" s="1206">
        <f>K136-J136+1</f>
        <v/>
      </c>
      <c r="P136" s="1200" t="n"/>
      <c r="Q136" s="1200" t="n"/>
      <c r="R136" s="1200" t="n"/>
      <c r="S136" s="1200" t="n"/>
      <c r="T136" s="1200" t="n"/>
      <c r="U136" s="1200" t="n"/>
      <c r="V136" s="1207">
        <f>IF(O136&lt;11,O136*0,(IF(AND(O136&gt;10,O136&lt;22),(O136-10)*300,3300)+IF(O136&gt;21,(O136-21)*600,O136*0)))</f>
        <v/>
      </c>
      <c r="W136" s="1205">
        <f>J136+79</f>
        <v/>
      </c>
      <c r="X136" s="1203" t="n">
        <v>45103</v>
      </c>
      <c r="Y136" s="1208">
        <f>IF(W136&lt;TODAY(),(TODAY()-W136),"0")</f>
        <v/>
      </c>
      <c r="Z136" s="1209">
        <f>Y136*10</f>
        <v/>
      </c>
      <c r="AA136" s="1080" t="n"/>
      <c r="AB136" s="788" t="n"/>
      <c r="AC136" s="788" t="n"/>
      <c r="AD136" s="788" t="n"/>
      <c r="AE136" s="788" t="n"/>
      <c r="AF136" s="788" t="n"/>
      <c r="AG136" s="788" t="n"/>
      <c r="AH136" s="788" t="n"/>
      <c r="AI136" s="788" t="n"/>
      <c r="AJ136" s="788" t="n"/>
      <c r="AK136" s="788" t="n"/>
      <c r="AL136" s="788" t="n"/>
      <c r="AM136" s="788" t="n"/>
      <c r="AN136" s="788" t="n"/>
      <c r="AO136" s="788" t="n"/>
      <c r="AP136" s="788" t="n"/>
    </row>
    <row r="137" ht="15" customHeight="1" s="789">
      <c r="A137" s="1198" t="n">
        <v>4865767</v>
      </c>
      <c r="B137" s="1199" t="inlineStr">
        <is>
          <t>Hovrino</t>
        </is>
      </c>
      <c r="C137" s="1200" t="n"/>
      <c r="D137" s="1200" t="inlineStr">
        <is>
          <t>HDHU6000353</t>
        </is>
      </c>
      <c r="E137" s="1200" t="inlineStr">
        <is>
          <t>Moscow</t>
        </is>
      </c>
      <c r="F137" s="1200" t="inlineStr">
        <is>
          <t>Логистика</t>
        </is>
      </c>
      <c r="G137" s="1200" t="inlineStr">
        <is>
          <t>BIC</t>
        </is>
      </c>
      <c r="H137" s="1201" t="inlineStr">
        <is>
          <t>21.12.2022 – 10.01.2023</t>
        </is>
      </c>
      <c r="I137" s="1200" t="inlineStr">
        <is>
          <t>Подтверждён (3 104,65) Пн 26.12.2022 16:39</t>
        </is>
      </c>
      <c r="J137" s="1202" t="n">
        <v>44918</v>
      </c>
      <c r="K137" s="1203" t="n">
        <v>44951</v>
      </c>
      <c r="L137" s="1204" t="n"/>
      <c r="M137" s="1204" t="inlineStr">
        <is>
          <t>КП9-Жиг.Море</t>
        </is>
      </c>
      <c r="N137" s="1205">
        <f>J137+9</f>
        <v/>
      </c>
      <c r="O137" s="1206">
        <f>K137-J137+1</f>
        <v/>
      </c>
      <c r="P137" s="1200" t="n"/>
      <c r="Q137" s="1200" t="n"/>
      <c r="R137" s="1200" t="n"/>
      <c r="S137" s="1200" t="n"/>
      <c r="T137" s="1200" t="n"/>
      <c r="U137" s="1200" t="n"/>
      <c r="V137" s="1207">
        <f>IF(O137&lt;11,O137*0,(IF(AND(O137&gt;10,O137&lt;22),(O137-10)*300,3300)+IF(O137&gt;21,(O137-21)*600,O137*0)))</f>
        <v/>
      </c>
      <c r="W137" s="1205">
        <f>J137+79</f>
        <v/>
      </c>
      <c r="X137" s="1203" t="n">
        <v>45102</v>
      </c>
      <c r="Y137" s="1208">
        <f>IF(W137&lt;TODAY(),(TODAY()-W137),"0")</f>
        <v/>
      </c>
      <c r="Z137" s="1209">
        <f>Y137*10</f>
        <v/>
      </c>
      <c r="AA137" s="1080" t="n"/>
      <c r="AB137" s="788" t="n"/>
      <c r="AC137" s="788" t="n"/>
      <c r="AD137" s="788" t="n"/>
      <c r="AE137" s="788" t="n"/>
      <c r="AF137" s="788" t="n"/>
      <c r="AG137" s="788" t="n"/>
      <c r="AH137" s="788" t="n"/>
      <c r="AI137" s="788" t="n"/>
      <c r="AJ137" s="788" t="n"/>
      <c r="AK137" s="788" t="n"/>
      <c r="AL137" s="788" t="n"/>
      <c r="AM137" s="788" t="n"/>
      <c r="AN137" s="788" t="n"/>
      <c r="AO137" s="788" t="n"/>
      <c r="AP137" s="788" t="n"/>
    </row>
    <row r="138" ht="15" customHeight="1" s="789">
      <c r="A138" s="1198" t="n">
        <v>4865987</v>
      </c>
      <c r="B138" s="1211" t="inlineStr">
        <is>
          <t>Hovrino</t>
        </is>
      </c>
      <c r="C138" s="1200" t="n"/>
      <c r="D138" s="1200" t="inlineStr">
        <is>
          <t>FLSU6005498</t>
        </is>
      </c>
      <c r="E138" s="1200" t="inlineStr">
        <is>
          <t>Moscow</t>
        </is>
      </c>
      <c r="F138" s="1200" t="inlineStr">
        <is>
          <t>Логистика</t>
        </is>
      </c>
      <c r="G138" s="1200" t="inlineStr">
        <is>
          <t>BIC/КС-3</t>
        </is>
      </c>
      <c r="H138" s="1201" t="inlineStr">
        <is>
          <t>21.12.2022 – 10.01.2023</t>
        </is>
      </c>
      <c r="I138" s="1200" t="n"/>
      <c r="J138" s="1202" t="n">
        <v>44918</v>
      </c>
      <c r="K138" s="1203" t="n">
        <v>44951</v>
      </c>
      <c r="L138" s="1204" t="n"/>
      <c r="M138" s="1204" t="inlineStr">
        <is>
          <t>КП9-Жиг.Море</t>
        </is>
      </c>
      <c r="N138" s="1205">
        <f>J138+9</f>
        <v/>
      </c>
      <c r="O138" s="1206">
        <f>K138-J138+1</f>
        <v/>
      </c>
      <c r="P138" s="1200" t="n"/>
      <c r="Q138" s="1200" t="n"/>
      <c r="R138" s="1200" t="n"/>
      <c r="S138" s="1200" t="n"/>
      <c r="T138" s="1200" t="n"/>
      <c r="U138" s="1200" t="n"/>
      <c r="V138" s="1207">
        <f>IF(O138&lt;11,O138*0,(IF(AND(O138&gt;10,O138&lt;22),(O138-10)*300,3300)+IF(O138&gt;21,(O138-21)*600,O138*0)))</f>
        <v/>
      </c>
      <c r="W138" s="1205">
        <f>J138+79</f>
        <v/>
      </c>
      <c r="X138" s="1203" t="n">
        <v>45102</v>
      </c>
      <c r="Y138" s="1208">
        <f>IF(W138&lt;TODAY(),(TODAY()-W138),"0")</f>
        <v/>
      </c>
      <c r="Z138" s="1209">
        <f>Y138*10</f>
        <v/>
      </c>
      <c r="AA138" s="1080" t="n"/>
      <c r="AB138" s="788" t="n"/>
      <c r="AC138" s="788" t="n"/>
      <c r="AD138" s="788" t="n"/>
      <c r="AE138" s="788" t="n"/>
      <c r="AF138" s="788" t="n"/>
      <c r="AG138" s="788" t="n"/>
      <c r="AH138" s="788" t="n"/>
      <c r="AI138" s="788" t="n"/>
      <c r="AJ138" s="788" t="n"/>
      <c r="AK138" s="788" t="n"/>
      <c r="AL138" s="788" t="n"/>
      <c r="AM138" s="788" t="n"/>
      <c r="AN138" s="788" t="n"/>
      <c r="AO138" s="788" t="n"/>
      <c r="AP138" s="788" t="n"/>
    </row>
    <row r="139" ht="15" customHeight="1" s="789">
      <c r="A139" s="1198" t="n">
        <v>4925811</v>
      </c>
      <c r="B139" s="1211" t="inlineStr">
        <is>
          <t>40'HC</t>
        </is>
      </c>
      <c r="C139" s="1200" t="n"/>
      <c r="D139" s="1200" t="inlineStr">
        <is>
          <t>LYGU3573631</t>
        </is>
      </c>
      <c r="E139" s="1200" t="inlineStr">
        <is>
          <t>Moscow</t>
        </is>
      </c>
      <c r="F139" s="1200" t="inlineStr">
        <is>
          <t>Логистика</t>
        </is>
      </c>
      <c r="G139" s="1200" t="inlineStr">
        <is>
          <t>BIC</t>
        </is>
      </c>
      <c r="H139" s="1201" t="inlineStr">
        <is>
          <t>09.02.2023 – 01.03.2023</t>
        </is>
      </c>
      <c r="I139" s="1200" t="n"/>
      <c r="J139" s="1202" t="n">
        <v>44968</v>
      </c>
      <c r="K139" s="1203" t="n">
        <v>44977</v>
      </c>
      <c r="L139" s="1204" t="n"/>
      <c r="M139" s="1204" t="inlineStr">
        <is>
          <t>КП11-ЦНА</t>
        </is>
      </c>
      <c r="N139" s="1205">
        <f>J139+4</f>
        <v/>
      </c>
      <c r="O139" s="1206" t="n"/>
      <c r="P139" s="1200" t="n"/>
      <c r="Q139" s="1200" t="n"/>
      <c r="R139" s="1200" t="n"/>
      <c r="S139" s="1200" t="n"/>
      <c r="T139" s="1200" t="n"/>
      <c r="U139" s="1200" t="n"/>
      <c r="V139" s="1207" t="n"/>
      <c r="W139" s="1205" t="n"/>
      <c r="X139" s="1203" t="n">
        <v>45087</v>
      </c>
      <c r="Y139" s="1208" t="n"/>
      <c r="Z139" s="1209" t="n"/>
      <c r="AA139" s="1080" t="n"/>
      <c r="AB139" s="788" t="n"/>
      <c r="AC139" s="788" t="n"/>
      <c r="AD139" s="788" t="n"/>
      <c r="AE139" s="788" t="n"/>
      <c r="AF139" s="788" t="n"/>
      <c r="AG139" s="788" t="n"/>
      <c r="AH139" s="788" t="n"/>
      <c r="AI139" s="788" t="n"/>
      <c r="AJ139" s="788" t="n"/>
      <c r="AK139" s="788" t="n"/>
      <c r="AL139" s="788" t="n"/>
      <c r="AM139" s="788" t="n"/>
      <c r="AN139" s="788" t="n"/>
      <c r="AO139" s="788" t="n"/>
      <c r="AP139" s="788" t="n"/>
    </row>
    <row r="140" ht="15" customHeight="1" s="789">
      <c r="A140" s="1198" t="n">
        <v>4925813</v>
      </c>
      <c r="B140" s="1199" t="inlineStr">
        <is>
          <t>40'HC</t>
        </is>
      </c>
      <c r="C140" s="1200" t="n"/>
      <c r="D140" s="1200" t="inlineStr">
        <is>
          <t>LYGU3575531</t>
        </is>
      </c>
      <c r="E140" s="1200" t="inlineStr">
        <is>
          <t>Moscow</t>
        </is>
      </c>
      <c r="F140" s="1200" t="inlineStr">
        <is>
          <t>Логистика</t>
        </is>
      </c>
      <c r="G140" s="1200" t="inlineStr">
        <is>
          <t>BIC</t>
        </is>
      </c>
      <c r="H140" s="1201" t="inlineStr">
        <is>
          <t>09.02.2023 – 01.03.2023</t>
        </is>
      </c>
      <c r="I140" s="1200" t="n"/>
      <c r="J140" s="1202" t="n">
        <v>44968</v>
      </c>
      <c r="K140" s="1203" t="n">
        <v>44977</v>
      </c>
      <c r="L140" s="1204" t="n"/>
      <c r="M140" s="1204" t="inlineStr">
        <is>
          <t>КП11-ЦНА</t>
        </is>
      </c>
      <c r="N140" s="1205">
        <f>J140+4</f>
        <v/>
      </c>
      <c r="O140" s="1206" t="n"/>
      <c r="P140" s="1200" t="n"/>
      <c r="Q140" s="1200" t="n"/>
      <c r="R140" s="1200" t="n"/>
      <c r="S140" s="1200" t="n"/>
      <c r="T140" s="1200" t="n"/>
      <c r="U140" s="1200" t="n"/>
      <c r="V140" s="1207" t="n"/>
      <c r="W140" s="1205" t="n"/>
      <c r="X140" s="1203" t="n">
        <v>45087</v>
      </c>
      <c r="Y140" s="1208" t="n"/>
      <c r="Z140" s="1209" t="n"/>
      <c r="AA140" s="1080" t="n"/>
      <c r="AB140" s="788" t="n"/>
      <c r="AC140" s="788" t="n"/>
      <c r="AD140" s="788" t="n"/>
      <c r="AE140" s="788" t="n"/>
      <c r="AF140" s="788" t="n"/>
      <c r="AG140" s="788" t="n"/>
      <c r="AH140" s="788" t="n"/>
      <c r="AI140" s="788" t="n"/>
      <c r="AJ140" s="788" t="n"/>
      <c r="AK140" s="788" t="n"/>
      <c r="AL140" s="788" t="n"/>
      <c r="AM140" s="788" t="n"/>
      <c r="AN140" s="788" t="n"/>
      <c r="AO140" s="788" t="n"/>
      <c r="AP140" s="788" t="n"/>
    </row>
    <row r="141" ht="15" customHeight="1" s="789">
      <c r="A141" s="1198" t="n">
        <v>4925815</v>
      </c>
      <c r="B141" s="1199" t="inlineStr">
        <is>
          <t>40'HC</t>
        </is>
      </c>
      <c r="C141" s="1200" t="n"/>
      <c r="D141" s="1200" t="inlineStr">
        <is>
          <t>LYGU3570355</t>
        </is>
      </c>
      <c r="E141" s="1200" t="inlineStr">
        <is>
          <t>Moscow</t>
        </is>
      </c>
      <c r="F141" s="1200" t="inlineStr">
        <is>
          <t>Логистика</t>
        </is>
      </c>
      <c r="G141" s="1200" t="inlineStr">
        <is>
          <t>BIC</t>
        </is>
      </c>
      <c r="H141" s="1201" t="inlineStr">
        <is>
          <t>09.02.2023 – 01.03.2023</t>
        </is>
      </c>
      <c r="I141" s="1200" t="n"/>
      <c r="J141" s="1202" t="n">
        <v>44968</v>
      </c>
      <c r="K141" s="1203" t="n">
        <v>44977</v>
      </c>
      <c r="L141" s="1204" t="n"/>
      <c r="M141" s="1204" t="inlineStr">
        <is>
          <t>КП11-ЦНА</t>
        </is>
      </c>
      <c r="N141" s="1205">
        <f>J141+4</f>
        <v/>
      </c>
      <c r="O141" s="1206" t="n"/>
      <c r="P141" s="1200" t="n"/>
      <c r="Q141" s="1200" t="n"/>
      <c r="R141" s="1200" t="n"/>
      <c r="S141" s="1200" t="n"/>
      <c r="T141" s="1200" t="n"/>
      <c r="U141" s="1200" t="n"/>
      <c r="V141" s="1207" t="n"/>
      <c r="W141" s="1205" t="n"/>
      <c r="X141" s="1203" t="n">
        <v>45087</v>
      </c>
      <c r="Y141" s="1208" t="n"/>
      <c r="Z141" s="1209" t="n"/>
      <c r="AA141" s="1080" t="n"/>
      <c r="AB141" s="788" t="n"/>
      <c r="AC141" s="788" t="n"/>
      <c r="AD141" s="788" t="n"/>
      <c r="AE141" s="788" t="n"/>
      <c r="AF141" s="788" t="n"/>
      <c r="AG141" s="788" t="n"/>
      <c r="AH141" s="788" t="n"/>
      <c r="AI141" s="788" t="n"/>
      <c r="AJ141" s="788" t="n"/>
      <c r="AK141" s="788" t="n"/>
      <c r="AL141" s="788" t="n"/>
      <c r="AM141" s="788" t="n"/>
      <c r="AN141" s="788" t="n"/>
      <c r="AO141" s="788" t="n"/>
      <c r="AP141" s="788" t="n"/>
    </row>
    <row r="142" ht="15" customHeight="1" s="789">
      <c r="A142" s="1198" t="n">
        <v>4925817</v>
      </c>
      <c r="B142" s="1199" t="inlineStr">
        <is>
          <t>40'HC</t>
        </is>
      </c>
      <c r="C142" s="1200" t="n"/>
      <c r="D142" s="1200" t="inlineStr">
        <is>
          <t>LYGU3566720</t>
        </is>
      </c>
      <c r="E142" s="1200" t="inlineStr">
        <is>
          <t>Moscow</t>
        </is>
      </c>
      <c r="F142" s="1200" t="inlineStr">
        <is>
          <t>Логистика</t>
        </is>
      </c>
      <c r="G142" s="1200" t="inlineStr">
        <is>
          <t>BIC</t>
        </is>
      </c>
      <c r="H142" s="1201" t="inlineStr">
        <is>
          <t>09.02.2023 – 01.03.2023</t>
        </is>
      </c>
      <c r="I142" s="1200" t="n"/>
      <c r="J142" s="1202" t="n">
        <v>44968</v>
      </c>
      <c r="K142" s="1203" t="n">
        <v>44977</v>
      </c>
      <c r="L142" s="1204" t="n"/>
      <c r="M142" s="1204" t="inlineStr">
        <is>
          <t>КП11-ЦНА</t>
        </is>
      </c>
      <c r="N142" s="1205">
        <f>J142+4</f>
        <v/>
      </c>
      <c r="O142" s="1206" t="n"/>
      <c r="P142" s="1200" t="n"/>
      <c r="Q142" s="1200" t="n"/>
      <c r="R142" s="1200" t="n"/>
      <c r="S142" s="1200" t="n"/>
      <c r="T142" s="1200" t="n"/>
      <c r="U142" s="1200" t="n"/>
      <c r="V142" s="1207" t="n"/>
      <c r="W142" s="1205" t="n"/>
      <c r="X142" s="1203" t="n">
        <v>45086</v>
      </c>
      <c r="Y142" s="1208" t="n"/>
      <c r="Z142" s="1209" t="n"/>
      <c r="AA142" s="1080" t="n"/>
      <c r="AB142" s="788" t="n"/>
      <c r="AC142" s="788" t="n"/>
      <c r="AD142" s="788" t="n"/>
      <c r="AE142" s="788" t="n"/>
      <c r="AF142" s="788" t="n"/>
      <c r="AG142" s="788" t="n"/>
      <c r="AH142" s="788" t="n"/>
      <c r="AI142" s="788" t="n"/>
      <c r="AJ142" s="788" t="n"/>
      <c r="AK142" s="788" t="n"/>
      <c r="AL142" s="788" t="n"/>
      <c r="AM142" s="788" t="n"/>
      <c r="AN142" s="788" t="n"/>
      <c r="AO142" s="788" t="n"/>
      <c r="AP142" s="788" t="n"/>
    </row>
    <row r="143" ht="15" customHeight="1" s="789">
      <c r="A143" s="1198" t="n">
        <v>4925819</v>
      </c>
      <c r="B143" s="1211" t="inlineStr">
        <is>
          <t>40'HC</t>
        </is>
      </c>
      <c r="C143" s="1200" t="n"/>
      <c r="D143" s="1200" t="inlineStr">
        <is>
          <t>CRSU9280510</t>
        </is>
      </c>
      <c r="E143" s="1200" t="inlineStr">
        <is>
          <t>Moscow</t>
        </is>
      </c>
      <c r="F143" s="1200" t="inlineStr">
        <is>
          <t>Логистика</t>
        </is>
      </c>
      <c r="G143" s="1200" t="inlineStr">
        <is>
          <t>BIC</t>
        </is>
      </c>
      <c r="H143" s="1201" t="inlineStr">
        <is>
          <t>09.02.2023 – 01.03.2023</t>
        </is>
      </c>
      <c r="I143" s="1200" t="n"/>
      <c r="J143" s="1202" t="n">
        <v>44966</v>
      </c>
      <c r="K143" s="1203" t="n">
        <v>44977</v>
      </c>
      <c r="L143" s="1204" t="n"/>
      <c r="M143" s="1204" t="inlineStr">
        <is>
          <t>КП11-ЦНА</t>
        </is>
      </c>
      <c r="N143" s="1205">
        <f>J143+4</f>
        <v/>
      </c>
      <c r="O143" s="1206" t="n"/>
      <c r="P143" s="1200" t="n"/>
      <c r="Q143" s="1200" t="n"/>
      <c r="R143" s="1200" t="n"/>
      <c r="S143" s="1200" t="n"/>
      <c r="T143" s="1200" t="n"/>
      <c r="U143" s="1200" t="n"/>
      <c r="V143" s="1207" t="n"/>
      <c r="W143" s="1205" t="n"/>
      <c r="X143" s="1203" t="n">
        <v>45086</v>
      </c>
      <c r="Y143" s="1208" t="n"/>
      <c r="Z143" s="1209" t="n"/>
      <c r="AA143" s="1080" t="n"/>
      <c r="AB143" s="788" t="n"/>
      <c r="AC143" s="788" t="n"/>
      <c r="AD143" s="788" t="n"/>
      <c r="AE143" s="788" t="n"/>
      <c r="AF143" s="788" t="n"/>
      <c r="AG143" s="788" t="n"/>
      <c r="AH143" s="788" t="n"/>
      <c r="AI143" s="788" t="n"/>
      <c r="AJ143" s="788" t="n"/>
      <c r="AK143" s="788" t="n"/>
      <c r="AL143" s="788" t="n"/>
      <c r="AM143" s="788" t="n"/>
      <c r="AN143" s="788" t="n"/>
      <c r="AO143" s="788" t="n"/>
      <c r="AP143" s="788" t="n"/>
    </row>
    <row r="144" ht="15" customHeight="1" s="789">
      <c r="A144" s="1198" t="n">
        <v>4925821</v>
      </c>
      <c r="B144" s="1211" t="inlineStr">
        <is>
          <t>40'HC</t>
        </is>
      </c>
      <c r="C144" s="1200" t="n"/>
      <c r="D144" s="1200" t="inlineStr">
        <is>
          <t>HYJU1021054</t>
        </is>
      </c>
      <c r="E144" s="1200" t="inlineStr">
        <is>
          <t>Moscow</t>
        </is>
      </c>
      <c r="F144" s="1200" t="inlineStr">
        <is>
          <t>Логистика</t>
        </is>
      </c>
      <c r="G144" s="1200" t="inlineStr">
        <is>
          <t>BIC</t>
        </is>
      </c>
      <c r="H144" s="1201" t="inlineStr">
        <is>
          <t>09.02.2023 – 01.03.2023</t>
        </is>
      </c>
      <c r="I144" s="1200" t="n"/>
      <c r="J144" s="1202" t="n">
        <v>44967</v>
      </c>
      <c r="K144" s="1203" t="n">
        <v>44977</v>
      </c>
      <c r="L144" s="1204" t="n"/>
      <c r="M144" s="1204" t="inlineStr">
        <is>
          <t>КП11-ЦНА</t>
        </is>
      </c>
      <c r="N144" s="1205">
        <f>J144+4</f>
        <v/>
      </c>
      <c r="O144" s="1206" t="n"/>
      <c r="P144" s="1200" t="n"/>
      <c r="Q144" s="1200" t="n"/>
      <c r="R144" s="1200" t="n"/>
      <c r="S144" s="1200" t="n"/>
      <c r="T144" s="1200" t="n"/>
      <c r="U144" s="1200" t="n"/>
      <c r="V144" s="1207" t="n"/>
      <c r="W144" s="1205" t="n"/>
      <c r="X144" s="1203" t="n">
        <v>45086</v>
      </c>
      <c r="Y144" s="1208" t="n"/>
      <c r="Z144" s="1209" t="n"/>
      <c r="AA144" s="1080" t="n"/>
      <c r="AB144" s="788" t="n"/>
      <c r="AC144" s="788" t="n"/>
      <c r="AD144" s="788" t="n"/>
      <c r="AE144" s="788" t="n"/>
      <c r="AF144" s="788" t="n"/>
      <c r="AG144" s="788" t="n"/>
      <c r="AH144" s="788" t="n"/>
      <c r="AI144" s="788" t="n"/>
      <c r="AJ144" s="788" t="n"/>
      <c r="AK144" s="788" t="n"/>
      <c r="AL144" s="788" t="n"/>
      <c r="AM144" s="788" t="n"/>
      <c r="AN144" s="788" t="n"/>
      <c r="AO144" s="788" t="n"/>
      <c r="AP144" s="788" t="n"/>
    </row>
    <row r="145" ht="15" customHeight="1" s="789">
      <c r="A145" s="1198" t="n">
        <v>4925823</v>
      </c>
      <c r="B145" s="1211" t="inlineStr">
        <is>
          <t>40'HC</t>
        </is>
      </c>
      <c r="C145" s="1200" t="n"/>
      <c r="D145" s="1200" t="inlineStr">
        <is>
          <t>CICU3511757</t>
        </is>
      </c>
      <c r="E145" s="1200" t="inlineStr">
        <is>
          <t>Moscow</t>
        </is>
      </c>
      <c r="F145" s="1200" t="inlineStr">
        <is>
          <t>Логистика</t>
        </is>
      </c>
      <c r="G145" s="1200" t="inlineStr">
        <is>
          <t>BIC</t>
        </is>
      </c>
      <c r="H145" s="1201" t="inlineStr">
        <is>
          <t>09.02.2023 – 01.03.2023</t>
        </is>
      </c>
      <c r="I145" s="1200" t="n"/>
      <c r="J145" s="1202" t="n">
        <v>44967</v>
      </c>
      <c r="K145" s="1203" t="n">
        <v>44977</v>
      </c>
      <c r="L145" s="1204" t="n"/>
      <c r="M145" s="1204" t="inlineStr">
        <is>
          <t>КП11-ЦНА</t>
        </is>
      </c>
      <c r="N145" s="1205">
        <f>J145+4</f>
        <v/>
      </c>
      <c r="O145" s="1206" t="n"/>
      <c r="P145" s="1200" t="n"/>
      <c r="Q145" s="1200" t="n"/>
      <c r="R145" s="1200" t="n"/>
      <c r="S145" s="1200" t="n"/>
      <c r="T145" s="1200" t="n"/>
      <c r="U145" s="1200" t="n"/>
      <c r="V145" s="1207" t="n"/>
      <c r="W145" s="1205" t="n"/>
      <c r="X145" s="1203" t="n">
        <v>45086</v>
      </c>
      <c r="Y145" s="1208" t="n"/>
      <c r="Z145" s="1209" t="n"/>
      <c r="AA145" s="1080" t="n"/>
      <c r="AB145" s="788" t="n"/>
      <c r="AC145" s="788" t="n"/>
      <c r="AD145" s="788" t="n"/>
      <c r="AE145" s="788" t="n"/>
      <c r="AF145" s="788" t="n"/>
      <c r="AG145" s="788" t="n"/>
      <c r="AH145" s="788" t="n"/>
      <c r="AI145" s="788" t="n"/>
      <c r="AJ145" s="788" t="n"/>
      <c r="AK145" s="788" t="n"/>
      <c r="AL145" s="788" t="n"/>
      <c r="AM145" s="788" t="n"/>
      <c r="AN145" s="788" t="n"/>
      <c r="AO145" s="788" t="n"/>
      <c r="AP145" s="788" t="n"/>
    </row>
    <row r="146" ht="15" customHeight="1" s="789">
      <c r="A146" s="1198" t="n">
        <v>4925825</v>
      </c>
      <c r="B146" s="1211" t="inlineStr">
        <is>
          <t>40'HC</t>
        </is>
      </c>
      <c r="C146" s="1200" t="n"/>
      <c r="D146" s="1212" t="inlineStr">
        <is>
          <t>LYGU3575491</t>
        </is>
      </c>
      <c r="E146" s="1200" t="inlineStr">
        <is>
          <t>Moscow</t>
        </is>
      </c>
      <c r="F146" s="1200" t="inlineStr">
        <is>
          <t>Логистика</t>
        </is>
      </c>
      <c r="G146" s="1200" t="inlineStr">
        <is>
          <t>BIC</t>
        </is>
      </c>
      <c r="H146" s="1201" t="inlineStr">
        <is>
          <t>30.01.2023 – 11.02.2023</t>
        </is>
      </c>
      <c r="I146" s="1200" t="n"/>
      <c r="J146" s="1202" t="n">
        <v>44961</v>
      </c>
      <c r="K146" s="1203" t="n">
        <v>44977</v>
      </c>
      <c r="L146" s="1204" t="n"/>
      <c r="M146" s="1204" t="inlineStr">
        <is>
          <t>КП11-ЦНА</t>
        </is>
      </c>
      <c r="N146" s="1205">
        <f>J146+4</f>
        <v/>
      </c>
      <c r="O146" s="1206" t="n"/>
      <c r="P146" s="1200" t="n"/>
      <c r="Q146" s="1200" t="n"/>
      <c r="R146" s="1200" t="n"/>
      <c r="S146" s="1200" t="n"/>
      <c r="T146" s="1200" t="n"/>
      <c r="U146" s="1200" t="n"/>
      <c r="V146" s="1207" t="n"/>
      <c r="W146" s="1205" t="n"/>
      <c r="X146" s="1203" t="n">
        <v>45087</v>
      </c>
      <c r="Y146" s="1208" t="n"/>
      <c r="Z146" s="1209" t="n"/>
      <c r="AA146" s="1080" t="n"/>
      <c r="AB146" s="788" t="n"/>
      <c r="AC146" s="788" t="n"/>
      <c r="AD146" s="788" t="n"/>
      <c r="AE146" s="788" t="n"/>
      <c r="AF146" s="788" t="n"/>
      <c r="AG146" s="788" t="n"/>
      <c r="AH146" s="788" t="n"/>
      <c r="AI146" s="788" t="n"/>
      <c r="AJ146" s="788" t="n"/>
      <c r="AK146" s="788" t="n"/>
      <c r="AL146" s="788" t="n"/>
      <c r="AM146" s="788" t="n"/>
      <c r="AN146" s="788" t="n"/>
      <c r="AO146" s="788" t="n"/>
      <c r="AP146" s="788" t="n"/>
    </row>
    <row r="147" ht="15" customHeight="1" s="789">
      <c r="A147" s="1198" t="n">
        <v>4925805</v>
      </c>
      <c r="B147" s="1211" t="inlineStr">
        <is>
          <t>40'HC</t>
        </is>
      </c>
      <c r="C147" s="1200" t="n"/>
      <c r="D147" s="1200" t="inlineStr">
        <is>
          <t>CICU2244661</t>
        </is>
      </c>
      <c r="E147" s="1200" t="inlineStr">
        <is>
          <t>Moscow</t>
        </is>
      </c>
      <c r="F147" s="1200" t="inlineStr">
        <is>
          <t>Логистика</t>
        </is>
      </c>
      <c r="G147" s="1200" t="inlineStr">
        <is>
          <t>BIC</t>
        </is>
      </c>
      <c r="H147" s="1201" t="inlineStr">
        <is>
          <t>09.02.2023 – 01.03.2023</t>
        </is>
      </c>
      <c r="I147" s="1200" t="n"/>
      <c r="J147" s="1202" t="n">
        <v>44967</v>
      </c>
      <c r="K147" s="1203" t="n">
        <v>44977</v>
      </c>
      <c r="L147" s="1204" t="n"/>
      <c r="M147" s="1204" t="inlineStr">
        <is>
          <t>КП11-ЦНА</t>
        </is>
      </c>
      <c r="N147" s="1205">
        <f>J147+4</f>
        <v/>
      </c>
      <c r="O147" s="1206" t="n"/>
      <c r="P147" s="1200" t="n"/>
      <c r="Q147" s="1200" t="n"/>
      <c r="R147" s="1200" t="n"/>
      <c r="S147" s="1200" t="n"/>
      <c r="T147" s="1200" t="n"/>
      <c r="U147" s="1200" t="n"/>
      <c r="V147" s="1207" t="n"/>
      <c r="W147" s="1205" t="n"/>
      <c r="X147" s="1203" t="n">
        <v>45086</v>
      </c>
      <c r="Y147" s="1208" t="n"/>
      <c r="Z147" s="1209" t="n"/>
      <c r="AA147" s="1080" t="n"/>
      <c r="AB147" s="788" t="n"/>
      <c r="AC147" s="788" t="n"/>
      <c r="AD147" s="788" t="n"/>
      <c r="AE147" s="788" t="n"/>
      <c r="AF147" s="788" t="n"/>
      <c r="AG147" s="788" t="n"/>
      <c r="AH147" s="788" t="n"/>
      <c r="AI147" s="788" t="n"/>
      <c r="AJ147" s="788" t="n"/>
      <c r="AK147" s="788" t="n"/>
      <c r="AL147" s="788" t="n"/>
      <c r="AM147" s="788" t="n"/>
      <c r="AN147" s="788" t="n"/>
      <c r="AO147" s="788" t="n"/>
      <c r="AP147" s="788" t="n"/>
    </row>
    <row r="148" ht="15" customHeight="1" s="789">
      <c r="A148" s="1198" t="n">
        <v>4925827</v>
      </c>
      <c r="B148" s="1211" t="inlineStr">
        <is>
          <t>40'HC</t>
        </is>
      </c>
      <c r="C148" s="1200" t="n"/>
      <c r="D148" s="1200" t="inlineStr">
        <is>
          <t>LYGU3574638</t>
        </is>
      </c>
      <c r="E148" s="1200" t="inlineStr">
        <is>
          <t>Moscow</t>
        </is>
      </c>
      <c r="F148" s="1200" t="inlineStr">
        <is>
          <t>Логистика</t>
        </is>
      </c>
      <c r="G148" s="1200" t="inlineStr">
        <is>
          <t>BIC</t>
        </is>
      </c>
      <c r="H148" s="1201" t="inlineStr">
        <is>
          <t>30.01.2023 – 11.02.2023</t>
        </is>
      </c>
      <c r="I148" s="1200" t="n"/>
      <c r="J148" s="1202" t="n">
        <v>44965</v>
      </c>
      <c r="K148" s="1203" t="n">
        <v>44977</v>
      </c>
      <c r="L148" s="1204" t="n"/>
      <c r="M148" s="1204" t="inlineStr">
        <is>
          <t>КП11-ЦНА</t>
        </is>
      </c>
      <c r="N148" s="1205">
        <f>J148+4</f>
        <v/>
      </c>
      <c r="O148" s="1206" t="n"/>
      <c r="P148" s="1200" t="n"/>
      <c r="Q148" s="1200" t="n"/>
      <c r="R148" s="1200" t="n"/>
      <c r="S148" s="1200" t="n"/>
      <c r="T148" s="1200" t="n"/>
      <c r="U148" s="1200" t="n"/>
      <c r="V148" s="1207" t="n"/>
      <c r="W148" s="1205" t="n"/>
      <c r="X148" s="1203" t="n">
        <v>45087</v>
      </c>
      <c r="Y148" s="1208" t="n"/>
      <c r="Z148" s="1209" t="n"/>
      <c r="AA148" s="1080" t="n"/>
      <c r="AB148" s="788" t="n"/>
      <c r="AC148" s="788" t="n"/>
      <c r="AD148" s="788" t="n"/>
      <c r="AE148" s="788" t="n"/>
      <c r="AF148" s="788" t="n"/>
      <c r="AG148" s="788" t="n"/>
      <c r="AH148" s="788" t="n"/>
      <c r="AI148" s="788" t="n"/>
      <c r="AJ148" s="788" t="n"/>
      <c r="AK148" s="788" t="n"/>
      <c r="AL148" s="788" t="n"/>
      <c r="AM148" s="788" t="n"/>
      <c r="AN148" s="788" t="n"/>
      <c r="AO148" s="788" t="n"/>
      <c r="AP148" s="788" t="n"/>
    </row>
    <row r="149" ht="15" customHeight="1" s="789">
      <c r="A149" s="1198" t="n">
        <v>4925807</v>
      </c>
      <c r="B149" s="1211" t="inlineStr">
        <is>
          <t>40'HC</t>
        </is>
      </c>
      <c r="C149" s="1200" t="n"/>
      <c r="D149" s="1200" t="inlineStr">
        <is>
          <t>CICU2244580</t>
        </is>
      </c>
      <c r="E149" s="1200" t="inlineStr">
        <is>
          <t>Moscow</t>
        </is>
      </c>
      <c r="F149" s="1200" t="inlineStr">
        <is>
          <t>Логистика</t>
        </is>
      </c>
      <c r="G149" s="1200" t="inlineStr">
        <is>
          <t>BIC</t>
        </is>
      </c>
      <c r="H149" s="1201" t="inlineStr">
        <is>
          <t>09.02.2023 – 01.03.2023</t>
        </is>
      </c>
      <c r="I149" s="1200" t="n"/>
      <c r="J149" s="1202" t="n">
        <v>44967</v>
      </c>
      <c r="K149" s="1203" t="n">
        <v>44977</v>
      </c>
      <c r="L149" s="1204" t="n"/>
      <c r="M149" s="1204" t="inlineStr">
        <is>
          <t>КП11-ЦНА</t>
        </is>
      </c>
      <c r="N149" s="1205">
        <f>J149+4</f>
        <v/>
      </c>
      <c r="O149" s="1206" t="n"/>
      <c r="P149" s="1200" t="n"/>
      <c r="Q149" s="1200" t="n"/>
      <c r="R149" s="1200" t="n"/>
      <c r="S149" s="1200" t="n"/>
      <c r="T149" s="1200" t="n"/>
      <c r="U149" s="1200" t="n"/>
      <c r="V149" s="1207" t="n"/>
      <c r="W149" s="1205" t="n"/>
      <c r="X149" s="1203" t="n">
        <v>45086</v>
      </c>
      <c r="Y149" s="1208" t="n"/>
      <c r="Z149" s="1209" t="n"/>
      <c r="AA149" s="1080" t="n"/>
      <c r="AB149" s="788" t="n"/>
      <c r="AC149" s="788" t="n"/>
      <c r="AD149" s="788" t="n"/>
      <c r="AE149" s="788" t="n"/>
      <c r="AF149" s="788" t="n"/>
      <c r="AG149" s="788" t="n"/>
      <c r="AH149" s="788" t="n"/>
      <c r="AI149" s="788" t="n"/>
      <c r="AJ149" s="788" t="n"/>
      <c r="AK149" s="788" t="n"/>
      <c r="AL149" s="788" t="n"/>
      <c r="AM149" s="788" t="n"/>
      <c r="AN149" s="788" t="n"/>
      <c r="AO149" s="788" t="n"/>
      <c r="AP149" s="788" t="n"/>
    </row>
    <row r="150" ht="15" customHeight="1" s="789">
      <c r="A150" s="1198" t="n">
        <v>4925831</v>
      </c>
      <c r="B150" s="1211" t="inlineStr">
        <is>
          <t>40'HC</t>
        </is>
      </c>
      <c r="C150" s="1200" t="n"/>
      <c r="D150" s="1200" t="inlineStr">
        <is>
          <t>LYGU3567768</t>
        </is>
      </c>
      <c r="E150" s="1200" t="inlineStr">
        <is>
          <t>Moscow</t>
        </is>
      </c>
      <c r="F150" s="1200" t="inlineStr">
        <is>
          <t>Логистика</t>
        </is>
      </c>
      <c r="G150" s="1200" t="inlineStr">
        <is>
          <t>BIC</t>
        </is>
      </c>
      <c r="H150" s="1201" t="inlineStr">
        <is>
          <t>30.01.2023 – 11.02.2023</t>
        </is>
      </c>
      <c r="I150" s="1200" t="n"/>
      <c r="J150" s="1202" t="n">
        <v>44962</v>
      </c>
      <c r="K150" s="1203" t="n">
        <v>44977</v>
      </c>
      <c r="L150" s="1204" t="n"/>
      <c r="M150" s="1204" t="inlineStr">
        <is>
          <t>КП11-ЦНА</t>
        </is>
      </c>
      <c r="N150" s="1205">
        <f>J150+4</f>
        <v/>
      </c>
      <c r="O150" s="1206" t="n"/>
      <c r="P150" s="1200" t="n"/>
      <c r="Q150" s="1200" t="n"/>
      <c r="R150" s="1200" t="n"/>
      <c r="S150" s="1200" t="n"/>
      <c r="T150" s="1200" t="n"/>
      <c r="U150" s="1200" t="n"/>
      <c r="V150" s="1207" t="n"/>
      <c r="W150" s="1205" t="n"/>
      <c r="X150" s="1203" t="n">
        <v>45086</v>
      </c>
      <c r="Y150" s="1208" t="n"/>
      <c r="Z150" s="1209" t="n"/>
      <c r="AA150" s="1080" t="n"/>
      <c r="AB150" s="788" t="n"/>
      <c r="AC150" s="788" t="n"/>
      <c r="AD150" s="788" t="n"/>
      <c r="AE150" s="788" t="n"/>
      <c r="AF150" s="788" t="n"/>
      <c r="AG150" s="788" t="n"/>
      <c r="AH150" s="788" t="n"/>
      <c r="AI150" s="788" t="n"/>
      <c r="AJ150" s="788" t="n"/>
      <c r="AK150" s="788" t="n"/>
      <c r="AL150" s="788" t="n"/>
      <c r="AM150" s="788" t="n"/>
      <c r="AN150" s="788" t="n"/>
      <c r="AO150" s="788" t="n"/>
      <c r="AP150" s="788" t="n"/>
    </row>
    <row r="151" ht="15" customHeight="1" s="789">
      <c r="A151" s="1198" t="n">
        <v>4931355</v>
      </c>
      <c r="B151" s="1211" t="inlineStr">
        <is>
          <t>40'HC</t>
        </is>
      </c>
      <c r="C151" s="1200" t="n"/>
      <c r="D151" s="1200" t="inlineStr">
        <is>
          <t>CICU3512305</t>
        </is>
      </c>
      <c r="E151" s="1200" t="inlineStr">
        <is>
          <t>Moscow</t>
        </is>
      </c>
      <c r="F151" s="1200" t="inlineStr">
        <is>
          <t>Логистика</t>
        </is>
      </c>
      <c r="G151" s="1200" t="inlineStr">
        <is>
          <t>BIC</t>
        </is>
      </c>
      <c r="H151" s="1201" t="inlineStr">
        <is>
          <t>02 – 22.02.2023</t>
        </is>
      </c>
      <c r="I151" s="1200" t="n"/>
      <c r="J151" s="1202" t="n">
        <v>44964</v>
      </c>
      <c r="K151" s="1203" t="n">
        <v>44977</v>
      </c>
      <c r="L151" s="1204" t="n"/>
      <c r="M151" s="1204" t="inlineStr">
        <is>
          <t>КП11-ЦНА</t>
        </is>
      </c>
      <c r="N151" s="1205">
        <f>J151+4</f>
        <v/>
      </c>
      <c r="O151" s="1206" t="n"/>
      <c r="P151" s="1200" t="n"/>
      <c r="Q151" s="1200" t="n"/>
      <c r="R151" s="1200" t="n"/>
      <c r="S151" s="1200" t="n"/>
      <c r="T151" s="1200" t="n"/>
      <c r="U151" s="1200" t="n"/>
      <c r="V151" s="1207" t="n"/>
      <c r="W151" s="1205" t="n"/>
      <c r="X151" s="1203" t="n">
        <v>45086</v>
      </c>
      <c r="Y151" s="1208" t="n"/>
      <c r="Z151" s="1209" t="n"/>
      <c r="AA151" s="1080" t="n"/>
      <c r="AB151" s="788" t="n"/>
      <c r="AC151" s="788" t="n"/>
      <c r="AD151" s="788" t="n"/>
      <c r="AE151" s="788" t="n"/>
      <c r="AF151" s="788" t="n"/>
      <c r="AG151" s="788" t="n"/>
      <c r="AH151" s="788" t="n"/>
      <c r="AI151" s="788" t="n"/>
      <c r="AJ151" s="788" t="n"/>
      <c r="AK151" s="788" t="n"/>
      <c r="AL151" s="788" t="n"/>
      <c r="AM151" s="788" t="n"/>
      <c r="AN151" s="788" t="n"/>
      <c r="AO151" s="788" t="n"/>
      <c r="AP151" s="788" t="n"/>
    </row>
    <row r="152" ht="15" customHeight="1" s="789">
      <c r="A152" s="1198" t="n">
        <v>4938531</v>
      </c>
      <c r="B152" s="1211" t="inlineStr">
        <is>
          <t>40'HC</t>
        </is>
      </c>
      <c r="C152" s="1200" t="n"/>
      <c r="D152" s="1200" t="inlineStr">
        <is>
          <t>FWRU0082638</t>
        </is>
      </c>
      <c r="E152" s="1200" t="inlineStr">
        <is>
          <t>Moscow</t>
        </is>
      </c>
      <c r="F152" s="1200" t="inlineStr">
        <is>
          <t>Логистика</t>
        </is>
      </c>
      <c r="G152" s="1200" t="inlineStr">
        <is>
          <t>BIC</t>
        </is>
      </c>
      <c r="H152" s="1201" t="inlineStr">
        <is>
          <t>06 – 26.02.2023</t>
        </is>
      </c>
      <c r="I152" s="1200" t="n"/>
      <c r="J152" s="1202" t="n">
        <v>44966</v>
      </c>
      <c r="K152" s="1203" t="n">
        <v>44977</v>
      </c>
      <c r="L152" s="1204" t="n"/>
      <c r="M152" s="1204" t="inlineStr">
        <is>
          <t>КП11-ЦНА</t>
        </is>
      </c>
      <c r="N152" s="1205">
        <f>J152+4</f>
        <v/>
      </c>
      <c r="O152" s="1206" t="n"/>
      <c r="P152" s="1200" t="n"/>
      <c r="Q152" s="1200" t="n"/>
      <c r="R152" s="1200" t="n"/>
      <c r="S152" s="1200" t="n"/>
      <c r="T152" s="1200" t="n"/>
      <c r="U152" s="1200" t="n"/>
      <c r="V152" s="1207" t="n"/>
      <c r="W152" s="1205" t="n"/>
      <c r="X152" s="1203" t="n">
        <v>45086</v>
      </c>
      <c r="Y152" s="1208" t="n"/>
      <c r="Z152" s="1209" t="n"/>
      <c r="AA152" s="1080" t="n"/>
      <c r="AB152" s="788" t="n"/>
      <c r="AC152" s="788" t="n"/>
      <c r="AD152" s="788" t="n"/>
      <c r="AE152" s="788" t="n"/>
      <c r="AF152" s="788" t="n"/>
      <c r="AG152" s="788" t="n"/>
      <c r="AH152" s="788" t="n"/>
      <c r="AI152" s="788" t="n"/>
      <c r="AJ152" s="788" t="n"/>
      <c r="AK152" s="788" t="n"/>
      <c r="AL152" s="788" t="n"/>
      <c r="AM152" s="788" t="n"/>
      <c r="AN152" s="788" t="n"/>
      <c r="AO152" s="788" t="n"/>
      <c r="AP152" s="788" t="n"/>
    </row>
    <row r="153" ht="15" customHeight="1" s="789">
      <c r="A153" s="1198" t="n">
        <v>4939991</v>
      </c>
      <c r="B153" s="1211" t="inlineStr">
        <is>
          <t>40'HC</t>
        </is>
      </c>
      <c r="C153" s="1200" t="n"/>
      <c r="D153" s="1200" t="inlineStr">
        <is>
          <t>HYJU1021814</t>
        </is>
      </c>
      <c r="E153" s="1200" t="inlineStr">
        <is>
          <t>Moscow</t>
        </is>
      </c>
      <c r="F153" s="1200" t="inlineStr">
        <is>
          <t>Логистика</t>
        </is>
      </c>
      <c r="G153" s="1200" t="inlineStr">
        <is>
          <t>BIC</t>
        </is>
      </c>
      <c r="H153" s="1201" t="inlineStr">
        <is>
          <t>07 – 27.02.2023</t>
        </is>
      </c>
      <c r="I153" s="1200" t="n"/>
      <c r="J153" s="1202" t="n">
        <v>44968</v>
      </c>
      <c r="K153" s="1203" t="n">
        <v>44977</v>
      </c>
      <c r="L153" s="1204" t="n"/>
      <c r="M153" s="1204" t="inlineStr">
        <is>
          <t>КП11-ЦНА</t>
        </is>
      </c>
      <c r="N153" s="1205">
        <f>J153+4</f>
        <v/>
      </c>
      <c r="O153" s="1206" t="n"/>
      <c r="P153" s="1200" t="n"/>
      <c r="Q153" s="1200" t="n"/>
      <c r="R153" s="1200" t="n"/>
      <c r="S153" s="1200" t="n"/>
      <c r="T153" s="1200" t="n"/>
      <c r="U153" s="1200" t="n"/>
      <c r="V153" s="1207" t="n"/>
      <c r="W153" s="1205" t="n"/>
      <c r="X153" s="1203" t="n">
        <v>45086</v>
      </c>
      <c r="Y153" s="1208" t="n"/>
      <c r="Z153" s="1209" t="n"/>
      <c r="AA153" s="1080" t="n"/>
      <c r="AB153" s="788" t="n"/>
      <c r="AC153" s="788" t="n"/>
      <c r="AD153" s="788" t="n"/>
      <c r="AE153" s="788" t="n"/>
      <c r="AF153" s="788" t="n"/>
      <c r="AG153" s="788" t="n"/>
      <c r="AH153" s="788" t="n"/>
      <c r="AI153" s="788" t="n"/>
      <c r="AJ153" s="788" t="n"/>
      <c r="AK153" s="788" t="n"/>
      <c r="AL153" s="788" t="n"/>
      <c r="AM153" s="788" t="n"/>
      <c r="AN153" s="788" t="n"/>
      <c r="AO153" s="788" t="n"/>
      <c r="AP153" s="788" t="n"/>
    </row>
    <row r="154" ht="15" customHeight="1" s="789">
      <c r="A154" s="1198" t="n">
        <v>4952403</v>
      </c>
      <c r="B154" s="1211" t="inlineStr">
        <is>
          <t>40'HC</t>
        </is>
      </c>
      <c r="C154" s="1200" t="n"/>
      <c r="D154" s="1200" t="inlineStr">
        <is>
          <t>LYGU3533259</t>
        </is>
      </c>
      <c r="E154" s="1200" t="inlineStr">
        <is>
          <t>Moscow</t>
        </is>
      </c>
      <c r="F154" s="1200" t="inlineStr">
        <is>
          <t>Логистика</t>
        </is>
      </c>
      <c r="G154" s="1200" t="inlineStr">
        <is>
          <t>BIC</t>
        </is>
      </c>
      <c r="H154" s="1201" t="inlineStr">
        <is>
          <t>13.02.2023 – 05.03.2023</t>
        </is>
      </c>
      <c r="I154" s="1200" t="n"/>
      <c r="J154" s="1202" t="n">
        <v>44971</v>
      </c>
      <c r="K154" s="1203" t="n">
        <v>44979</v>
      </c>
      <c r="L154" s="1204" t="n"/>
      <c r="M154" s="1204" t="inlineStr">
        <is>
          <t>КП11-ЦНА</t>
        </is>
      </c>
      <c r="N154" s="1205">
        <f>J154+4</f>
        <v/>
      </c>
      <c r="O154" s="1206" t="n"/>
      <c r="P154" s="1200" t="n"/>
      <c r="Q154" s="1200" t="n"/>
      <c r="R154" s="1200" t="n"/>
      <c r="S154" s="1200" t="n"/>
      <c r="T154" s="1200" t="n"/>
      <c r="U154" s="1200" t="n"/>
      <c r="V154" s="1207" t="n"/>
      <c r="W154" s="1205" t="n"/>
      <c r="X154" s="1203" t="n">
        <v>45086</v>
      </c>
      <c r="Y154" s="1208" t="n"/>
      <c r="Z154" s="1209" t="n"/>
      <c r="AA154" s="1080" t="n"/>
      <c r="AB154" s="788" t="n"/>
      <c r="AC154" s="788" t="n"/>
      <c r="AD154" s="788" t="n"/>
      <c r="AE154" s="788" t="n"/>
      <c r="AF154" s="788" t="n"/>
      <c r="AG154" s="788" t="n"/>
      <c r="AH154" s="788" t="n"/>
      <c r="AI154" s="788" t="n"/>
      <c r="AJ154" s="788" t="n"/>
      <c r="AK154" s="788" t="n"/>
      <c r="AL154" s="788" t="n"/>
      <c r="AM154" s="788" t="n"/>
      <c r="AN154" s="788" t="n"/>
      <c r="AO154" s="788" t="n"/>
      <c r="AP154" s="788" t="n"/>
    </row>
    <row r="155" ht="15" customHeight="1" s="789">
      <c r="A155" s="1198" t="n">
        <v>4854883</v>
      </c>
      <c r="B155" s="1211" t="inlineStr">
        <is>
          <t>Hovrino</t>
        </is>
      </c>
      <c r="C155" s="1200" t="n"/>
      <c r="D155" s="1200" t="inlineStr">
        <is>
          <t>FSCU9981489</t>
        </is>
      </c>
      <c r="E155" s="1200" t="inlineStr">
        <is>
          <t>Moscow</t>
        </is>
      </c>
      <c r="F155" s="1200" t="inlineStr">
        <is>
          <t>Логистика</t>
        </is>
      </c>
      <c r="G155" s="1200" t="inlineStr">
        <is>
          <t>BIC</t>
        </is>
      </c>
      <c r="H155" s="1201" t="inlineStr">
        <is>
          <t>15.12.2022 – 04.01.2023</t>
        </is>
      </c>
      <c r="I155" s="1200" t="inlineStr">
        <is>
          <t>Отказ от ремонта (Деформ.панели)</t>
        </is>
      </c>
      <c r="J155" s="1202" t="n">
        <v>44913</v>
      </c>
      <c r="K155" s="1203" t="n">
        <v>44951</v>
      </c>
      <c r="L155" s="1204" t="n"/>
      <c r="M155" s="1204" t="inlineStr">
        <is>
          <t>КП9-Жиг.Море</t>
        </is>
      </c>
      <c r="N155" s="1205">
        <f>J155+9</f>
        <v/>
      </c>
      <c r="O155" s="1206">
        <f>K155-J155+1</f>
        <v/>
      </c>
      <c r="P155" s="1200" t="n"/>
      <c r="Q155" s="1200" t="n"/>
      <c r="R155" s="1200" t="n"/>
      <c r="S155" s="1200" t="n"/>
      <c r="T155" s="1200" t="n"/>
      <c r="U155" s="1200" t="n"/>
      <c r="V155" s="1207">
        <f>IF(O155&lt;11,O155*0,(IF(AND(O155&gt;10,O155&lt;22),(O155-10)*300,3300)+IF(O155&gt;21,(O155-21)*600,O155*0)))</f>
        <v/>
      </c>
      <c r="W155" s="1205">
        <f>J155+79</f>
        <v/>
      </c>
      <c r="X155" s="1203" t="n">
        <v>45039</v>
      </c>
      <c r="Y155" s="1208">
        <f>IF(W155&lt;TODAY(),(TODAY()-W155),"0")</f>
        <v/>
      </c>
      <c r="Z155" s="1209">
        <f>Y155*10</f>
        <v/>
      </c>
      <c r="AA155" s="1080" t="n"/>
      <c r="AB155" s="788" t="n"/>
      <c r="AC155" s="788" t="n"/>
      <c r="AD155" s="788" t="n"/>
      <c r="AE155" s="788" t="n"/>
      <c r="AF155" s="788" t="n"/>
      <c r="AG155" s="788" t="n"/>
      <c r="AH155" s="788" t="n"/>
      <c r="AI155" s="788" t="n"/>
      <c r="AJ155" s="788" t="n"/>
      <c r="AK155" s="788" t="n"/>
      <c r="AL155" s="788" t="n"/>
      <c r="AM155" s="788" t="n"/>
      <c r="AN155" s="788" t="n"/>
      <c r="AO155" s="788" t="n"/>
      <c r="AP155" s="788" t="n"/>
    </row>
    <row r="156" ht="15" customHeight="1" s="789">
      <c r="A156" s="1198" t="n">
        <v>4851655</v>
      </c>
      <c r="B156" s="1211" t="inlineStr">
        <is>
          <t>Hovrino</t>
        </is>
      </c>
      <c r="C156" s="1200" t="n"/>
      <c r="D156" s="1200" t="inlineStr">
        <is>
          <t>CICU3389309</t>
        </is>
      </c>
      <c r="E156" s="1200" t="inlineStr">
        <is>
          <t>Moscow</t>
        </is>
      </c>
      <c r="F156" s="1200" t="inlineStr">
        <is>
          <t>Логистика</t>
        </is>
      </c>
      <c r="G156" s="1200" t="inlineStr">
        <is>
          <t>BIC</t>
        </is>
      </c>
      <c r="H156" s="1201" t="inlineStr">
        <is>
          <t>13.12.2022 – 02.01.2023</t>
        </is>
      </c>
      <c r="I156" s="1200" t="n"/>
      <c r="J156" s="1202" t="n">
        <v>44917</v>
      </c>
      <c r="K156" s="1203" t="n">
        <v>44951</v>
      </c>
      <c r="L156" s="1204" t="n"/>
      <c r="M156" s="1204" t="inlineStr">
        <is>
          <t>КП9-Жиг.Море</t>
        </is>
      </c>
      <c r="N156" s="1205">
        <f>J156+9</f>
        <v/>
      </c>
      <c r="O156" s="1206">
        <f>K156-J156+1</f>
        <v/>
      </c>
      <c r="P156" s="1200" t="n"/>
      <c r="Q156" s="1200" t="n"/>
      <c r="R156" s="1200" t="n"/>
      <c r="S156" s="1200" t="n"/>
      <c r="T156" s="1200" t="n"/>
      <c r="U156" s="1200" t="n"/>
      <c r="V156" s="1207">
        <f>IF(O156&lt;11,O156*0,(IF(AND(O156&gt;10,O156&lt;22),(O156-10)*300,3300)+IF(O156&gt;21,(O156-21)*600,O156*0)))</f>
        <v/>
      </c>
      <c r="W156" s="1205">
        <f>J156+79</f>
        <v/>
      </c>
      <c r="X156" s="1203" t="n">
        <v>45039</v>
      </c>
      <c r="Y156" s="1208">
        <f>IF(W156&lt;TODAY(),(TODAY()-W156),"0")</f>
        <v/>
      </c>
      <c r="Z156" s="1209">
        <f>Y156*10</f>
        <v/>
      </c>
      <c r="AA156" s="1080" t="n"/>
      <c r="AB156" s="788" t="n"/>
      <c r="AC156" s="788" t="n"/>
      <c r="AD156" s="788" t="n"/>
      <c r="AE156" s="788" t="n"/>
      <c r="AF156" s="788" t="n"/>
      <c r="AG156" s="788" t="n"/>
      <c r="AH156" s="788" t="n"/>
      <c r="AI156" s="788" t="n"/>
      <c r="AJ156" s="788" t="n"/>
      <c r="AK156" s="788" t="n"/>
      <c r="AL156" s="788" t="n"/>
      <c r="AM156" s="788" t="n"/>
      <c r="AN156" s="788" t="n"/>
      <c r="AO156" s="788" t="n"/>
      <c r="AP156" s="788" t="n"/>
    </row>
    <row r="157" ht="15" customHeight="1" s="789">
      <c r="A157" s="1198" t="n">
        <v>4867875</v>
      </c>
      <c r="B157" s="1199" t="inlineStr">
        <is>
          <t>Hovrino</t>
        </is>
      </c>
      <c r="C157" s="1200" t="n"/>
      <c r="D157" s="1200" t="inlineStr">
        <is>
          <t>CICU3511802</t>
        </is>
      </c>
      <c r="E157" s="1200" t="inlineStr">
        <is>
          <t>Moscow</t>
        </is>
      </c>
      <c r="F157" s="1200" t="inlineStr">
        <is>
          <t>Логистика</t>
        </is>
      </c>
      <c r="G157" s="1200" t="inlineStr">
        <is>
          <t>BIC/КС-3</t>
        </is>
      </c>
      <c r="H157" s="1201" t="inlineStr">
        <is>
          <t>22.12.2022 – 11.01.2023</t>
        </is>
      </c>
      <c r="I157" s="1200" t="n"/>
      <c r="J157" s="1202" t="n">
        <v>44918</v>
      </c>
      <c r="K157" s="1203" t="n">
        <v>44951</v>
      </c>
      <c r="L157" s="1204" t="n"/>
      <c r="M157" s="1204" t="inlineStr">
        <is>
          <t>КП9-Жиг.Море</t>
        </is>
      </c>
      <c r="N157" s="1205">
        <f>J157+9</f>
        <v/>
      </c>
      <c r="O157" s="1206">
        <f>K157-J157+1</f>
        <v/>
      </c>
      <c r="P157" s="1200" t="n"/>
      <c r="Q157" s="1200" t="n"/>
      <c r="R157" s="1200" t="n"/>
      <c r="S157" s="1200" t="n"/>
      <c r="T157" s="1200" t="n"/>
      <c r="U157" s="1200" t="n"/>
      <c r="V157" s="1207">
        <f>IF(O157&lt;11,O157*0,(IF(AND(O157&gt;10,O157&lt;22),(O157-10)*300,3300)+IF(O157&gt;21,(O157-21)*600,O157*0)))</f>
        <v/>
      </c>
      <c r="W157" s="1205">
        <f>J157+79</f>
        <v/>
      </c>
      <c r="X157" s="1203" t="n">
        <v>45039</v>
      </c>
      <c r="Y157" s="1208">
        <f>IF(W157&lt;TODAY(),(TODAY()-W157),"0")</f>
        <v/>
      </c>
      <c r="Z157" s="1209">
        <f>Y157*10</f>
        <v/>
      </c>
      <c r="AA157" s="1080" t="n"/>
      <c r="AB157" s="788" t="n"/>
      <c r="AC157" s="788" t="n"/>
      <c r="AD157" s="788" t="n"/>
      <c r="AE157" s="788" t="n"/>
      <c r="AF157" s="788" t="n"/>
      <c r="AG157" s="788" t="n"/>
      <c r="AH157" s="788" t="n"/>
      <c r="AI157" s="788" t="n"/>
      <c r="AJ157" s="788" t="n"/>
      <c r="AK157" s="788" t="n"/>
      <c r="AL157" s="788" t="n"/>
      <c r="AM157" s="788" t="n"/>
      <c r="AN157" s="788" t="n"/>
      <c r="AO157" s="788" t="n"/>
      <c r="AP157" s="788" t="n"/>
    </row>
    <row r="158" ht="15" customHeight="1" s="789">
      <c r="A158" s="1198" t="n">
        <v>4866007</v>
      </c>
      <c r="B158" s="1211" t="inlineStr">
        <is>
          <t>Hovrino</t>
        </is>
      </c>
      <c r="C158" s="1200" t="n"/>
      <c r="D158" s="1200" t="inlineStr">
        <is>
          <t>LYGU3575892</t>
        </is>
      </c>
      <c r="E158" s="1200" t="inlineStr">
        <is>
          <t>Moscow</t>
        </is>
      </c>
      <c r="F158" s="1200" t="inlineStr">
        <is>
          <t>Логистика</t>
        </is>
      </c>
      <c r="G158" s="1200" t="inlineStr">
        <is>
          <t>BIC/КС-3</t>
        </is>
      </c>
      <c r="H158" s="1201" t="inlineStr">
        <is>
          <t>21.12.2022 – 10.01.2023</t>
        </is>
      </c>
      <c r="I158" s="1200" t="n"/>
      <c r="J158" s="1202" t="n">
        <v>44921</v>
      </c>
      <c r="K158" s="1203" t="n">
        <v>44951</v>
      </c>
      <c r="L158" s="1204" t="n"/>
      <c r="M158" s="1204" t="inlineStr">
        <is>
          <t>КП9-Жиг.Море</t>
        </is>
      </c>
      <c r="N158" s="1205">
        <f>J158+9</f>
        <v/>
      </c>
      <c r="O158" s="1206">
        <f>K158-J158+1</f>
        <v/>
      </c>
      <c r="P158" s="1200" t="n"/>
      <c r="Q158" s="1200" t="n"/>
      <c r="R158" s="1200" t="n"/>
      <c r="S158" s="1200" t="n"/>
      <c r="T158" s="1200" t="n"/>
      <c r="U158" s="1200" t="n"/>
      <c r="V158" s="1207">
        <f>IF(O158&lt;11,O158*0,(IF(AND(O158&gt;10,O158&lt;22),(O158-10)*300,3300)+IF(O158&gt;21,(O158-21)*600,O158*0)))</f>
        <v/>
      </c>
      <c r="W158" s="1205">
        <f>J158+79</f>
        <v/>
      </c>
      <c r="X158" s="1203" t="n">
        <v>45039</v>
      </c>
      <c r="Y158" s="1208">
        <f>IF(W158&lt;TODAY(),(TODAY()-W158),"0")</f>
        <v/>
      </c>
      <c r="Z158" s="1209">
        <f>Y158*10</f>
        <v/>
      </c>
      <c r="AA158" s="1080" t="n"/>
      <c r="AB158" s="788" t="n"/>
      <c r="AC158" s="788" t="n"/>
      <c r="AD158" s="788" t="n"/>
      <c r="AE158" s="788" t="n"/>
      <c r="AF158" s="788" t="n"/>
      <c r="AG158" s="788" t="n"/>
      <c r="AH158" s="788" t="n"/>
      <c r="AI158" s="788" t="n"/>
      <c r="AJ158" s="788" t="n"/>
      <c r="AK158" s="788" t="n"/>
      <c r="AL158" s="788" t="n"/>
      <c r="AM158" s="788" t="n"/>
      <c r="AN158" s="788" t="n"/>
      <c r="AO158" s="788" t="n"/>
      <c r="AP158" s="788" t="n"/>
    </row>
    <row r="159" ht="15" customHeight="1" s="789">
      <c r="A159" s="1213" t="n">
        <v>4925809</v>
      </c>
      <c r="B159" s="1214" t="inlineStr">
        <is>
          <t>40'HC</t>
        </is>
      </c>
      <c r="C159" s="1200" t="n"/>
      <c r="D159" s="1200" t="inlineStr">
        <is>
          <t>LYGU3580040</t>
        </is>
      </c>
      <c r="E159" s="1200" t="inlineStr">
        <is>
          <t>Moscow</t>
        </is>
      </c>
      <c r="F159" s="1200" t="inlineStr">
        <is>
          <t>Логистика</t>
        </is>
      </c>
      <c r="G159" s="1200" t="inlineStr">
        <is>
          <t>BIC</t>
        </is>
      </c>
      <c r="H159" s="1200" t="inlineStr">
        <is>
          <t>30.01.2023 – 11.02.2023</t>
        </is>
      </c>
      <c r="I159" s="1200" t="n"/>
      <c r="J159" s="1215" t="n">
        <v>44961</v>
      </c>
      <c r="K159" s="1216" t="n">
        <v>44962</v>
      </c>
      <c r="L159" s="1200" t="n"/>
      <c r="M159" s="1200" t="inlineStr">
        <is>
          <t>Автовывоз-КП8-ЦНА</t>
        </is>
      </c>
      <c r="N159" s="1205">
        <f>J159+4</f>
        <v/>
      </c>
      <c r="O159" s="1206" t="n"/>
      <c r="P159" s="1200" t="n"/>
      <c r="Q159" s="1200" t="n"/>
      <c r="R159" s="1200" t="n"/>
      <c r="S159" s="1200" t="n"/>
      <c r="T159" s="1200" t="n"/>
      <c r="U159" s="1200" t="n"/>
      <c r="V159" s="1207" t="n"/>
      <c r="W159" s="1205" t="n"/>
      <c r="X159" s="1203" t="n">
        <v>45049</v>
      </c>
      <c r="Y159" s="1208" t="n"/>
      <c r="Z159" s="1209" t="n"/>
      <c r="AA159" s="1080" t="n"/>
      <c r="AB159" s="788" t="n"/>
      <c r="AC159" s="788" t="n"/>
      <c r="AD159" s="788" t="n"/>
      <c r="AE159" s="788" t="n"/>
      <c r="AF159" s="788" t="n"/>
      <c r="AG159" s="788" t="n"/>
      <c r="AH159" s="788" t="n"/>
      <c r="AI159" s="788" t="n"/>
      <c r="AJ159" s="788" t="n"/>
      <c r="AK159" s="788" t="n"/>
      <c r="AL159" s="788" t="n"/>
      <c r="AM159" s="788" t="n"/>
      <c r="AN159" s="788" t="n"/>
      <c r="AO159" s="788" t="n"/>
      <c r="AP159" s="788" t="n"/>
    </row>
    <row r="160" ht="15" customHeight="1" s="789">
      <c r="A160" s="1213" t="n">
        <v>4750867</v>
      </c>
      <c r="B160" s="1200" t="inlineStr">
        <is>
          <t>40'HC</t>
        </is>
      </c>
      <c r="C160" s="1200" t="n"/>
      <c r="D160" s="1200" t="inlineStr">
        <is>
          <t>KSBU0027038</t>
        </is>
      </c>
      <c r="E160" s="1200" t="inlineStr">
        <is>
          <t>Moscow</t>
        </is>
      </c>
      <c r="F160" s="1200" t="inlineStr">
        <is>
          <t>Логистика</t>
        </is>
      </c>
      <c r="G160" s="1200" t="inlineStr">
        <is>
          <t>BIC</t>
        </is>
      </c>
      <c r="H160" s="1200" t="inlineStr">
        <is>
          <t>21.10.2022 – 03.11.2022</t>
        </is>
      </c>
      <c r="I160" s="1200" t="n"/>
      <c r="J160" s="1215" t="n">
        <v>44855</v>
      </c>
      <c r="K160" s="1216" t="n">
        <v>44871</v>
      </c>
      <c r="L160" s="1200" t="n"/>
      <c r="M160" s="1200" t="inlineStr">
        <is>
          <t>КП6-Жиг Море</t>
        </is>
      </c>
      <c r="N160" s="1205">
        <f>J160+9</f>
        <v/>
      </c>
      <c r="O160" s="1206">
        <f>K160-J160+1</f>
        <v/>
      </c>
      <c r="P160" s="1200" t="n"/>
      <c r="Q160" s="1200" t="n"/>
      <c r="R160" s="1200" t="n"/>
      <c r="S160" s="1200" t="n"/>
      <c r="T160" s="1200" t="n"/>
      <c r="U160" s="1200" t="n"/>
      <c r="V160" s="1207">
        <f>IF(O160&lt;11,O160*0,(IF(AND(O160&gt;10,O160&lt;22),(O160-10)*300,3300)+IF(O160&gt;21,(O160-21)*600,O160*0)))</f>
        <v/>
      </c>
      <c r="W160" s="1205">
        <f>J160+79</f>
        <v/>
      </c>
      <c r="X160" s="1203" t="n">
        <v>44943</v>
      </c>
      <c r="Y160" s="1208">
        <f>X160-W160</f>
        <v/>
      </c>
      <c r="Z160" s="1209">
        <f>Y160*10</f>
        <v/>
      </c>
      <c r="AA160" s="1080" t="n"/>
      <c r="AB160" s="788" t="n"/>
      <c r="AC160" s="788" t="n"/>
      <c r="AD160" s="788" t="n"/>
      <c r="AE160" s="788" t="n"/>
      <c r="AF160" s="788" t="n"/>
      <c r="AG160" s="788" t="n"/>
      <c r="AH160" s="788" t="n"/>
      <c r="AI160" s="788" t="n"/>
      <c r="AJ160" s="788" t="n"/>
      <c r="AK160" s="788" t="n"/>
      <c r="AL160" s="788" t="n"/>
      <c r="AM160" s="788" t="n"/>
      <c r="AN160" s="788" t="n"/>
      <c r="AO160" s="788" t="n"/>
      <c r="AP160" s="788" t="n"/>
    </row>
    <row r="161" ht="15" customHeight="1" s="789">
      <c r="A161" s="1213" t="n">
        <v>4750863</v>
      </c>
      <c r="B161" s="1200" t="inlineStr">
        <is>
          <t>40'HC</t>
        </is>
      </c>
      <c r="C161" s="1200" t="n"/>
      <c r="D161" s="1200" t="inlineStr">
        <is>
          <t>MZWU2122605</t>
        </is>
      </c>
      <c r="E161" s="1200" t="inlineStr">
        <is>
          <t>Moscow</t>
        </is>
      </c>
      <c r="F161" s="1200" t="inlineStr">
        <is>
          <t>Логистика</t>
        </is>
      </c>
      <c r="G161" s="1200" t="inlineStr">
        <is>
          <t>BIC</t>
        </is>
      </c>
      <c r="H161" s="1200" t="inlineStr">
        <is>
          <t>21.10.2022 – 03.11.2022</t>
        </is>
      </c>
      <c r="I161" s="1200" t="inlineStr">
        <is>
          <t>Отремонтирован 3 744.72 RUB (подтверждено контсёркл)</t>
        </is>
      </c>
      <c r="J161" s="1215" t="n">
        <v>44859</v>
      </c>
      <c r="K161" s="1216" t="n">
        <v>44880</v>
      </c>
      <c r="L161" s="1200" t="n"/>
      <c r="M161" s="1200" t="inlineStr">
        <is>
          <t>КП7-Жиг Море</t>
        </is>
      </c>
      <c r="N161" s="1205">
        <f>J161+9</f>
        <v/>
      </c>
      <c r="O161" s="1206">
        <f>K161-J161+1</f>
        <v/>
      </c>
      <c r="P161" s="1200" t="n"/>
      <c r="Q161" s="1200" t="n"/>
      <c r="R161" s="1200" t="n"/>
      <c r="S161" s="1200" t="n"/>
      <c r="T161" s="1200" t="n"/>
      <c r="U161" s="1200" t="n"/>
      <c r="V161" s="1207">
        <f>IF(O161&lt;11,O161*0,(IF(AND(O161&gt;10,O161&lt;22),(O161-10)*300,3300)+IF(O161&gt;21,(O161-21)*600,O161*0)))</f>
        <v/>
      </c>
      <c r="W161" s="1205">
        <f>J161+79</f>
        <v/>
      </c>
      <c r="X161" s="1203" t="n">
        <v>44966</v>
      </c>
      <c r="Y161" s="1208">
        <f>X161-W161</f>
        <v/>
      </c>
      <c r="Z161" s="1209">
        <f>Y161*10</f>
        <v/>
      </c>
      <c r="AA161" s="1080" t="n"/>
      <c r="AB161" s="788" t="n"/>
      <c r="AC161" s="788" t="n"/>
      <c r="AD161" s="788" t="n"/>
      <c r="AE161" s="788" t="n"/>
      <c r="AF161" s="788" t="n"/>
      <c r="AG161" s="788" t="n"/>
      <c r="AH161" s="788" t="n"/>
      <c r="AI161" s="788" t="n"/>
      <c r="AJ161" s="788" t="n"/>
      <c r="AK161" s="788" t="n"/>
      <c r="AL161" s="788" t="n"/>
      <c r="AM161" s="788" t="n"/>
      <c r="AN161" s="788" t="n"/>
      <c r="AO161" s="788" t="n"/>
      <c r="AP161" s="788" t="n"/>
    </row>
    <row r="162" ht="15" customHeight="1" s="789">
      <c r="A162" s="1198" t="n">
        <v>4811341</v>
      </c>
      <c r="B162" s="1211" t="inlineStr">
        <is>
          <t>40'HC</t>
        </is>
      </c>
      <c r="C162" s="1200" t="n"/>
      <c r="D162" s="1200" t="inlineStr">
        <is>
          <t>LYGU3575824</t>
        </is>
      </c>
      <c r="E162" s="1200" t="inlineStr">
        <is>
          <t>Moscow</t>
        </is>
      </c>
      <c r="F162" s="1200" t="inlineStr">
        <is>
          <t>Логистика</t>
        </is>
      </c>
      <c r="G162" s="1200" t="inlineStr">
        <is>
          <t>BIC</t>
        </is>
      </c>
      <c r="H162" s="1201" t="inlineStr">
        <is>
          <t>24.11.2022 – 14.12.2022</t>
        </is>
      </c>
      <c r="I162" s="1200" t="n"/>
      <c r="J162" s="1202" t="n">
        <v>44894</v>
      </c>
      <c r="K162" s="1203" t="n">
        <v>44917</v>
      </c>
      <c r="L162" s="1204" t="n"/>
      <c r="M162" s="1204" t="inlineStr">
        <is>
          <t>КП8-ЦНА</t>
        </is>
      </c>
      <c r="N162" s="1205">
        <f>J162+9</f>
        <v/>
      </c>
      <c r="O162" s="1206">
        <f>K162-J162+1</f>
        <v/>
      </c>
      <c r="P162" s="1200" t="n"/>
      <c r="Q162" s="1200" t="n"/>
      <c r="R162" s="1200" t="n"/>
      <c r="S162" s="1200" t="n"/>
      <c r="T162" s="1200" t="n"/>
      <c r="U162" s="1200" t="n"/>
      <c r="V162" s="1207">
        <f>IF(O162&lt;11,O162*0,(IF(AND(O162&gt;10,O162&lt;22),(O162-10)*300,3300)+IF(O162&gt;21,(O162-21)*600,O162*0)))</f>
        <v/>
      </c>
      <c r="W162" s="1205">
        <f>J162+79</f>
        <v/>
      </c>
      <c r="X162" s="1203" t="n">
        <v>45049</v>
      </c>
      <c r="Y162" s="1208">
        <f>IF(W162&lt;TODAY(),(TODAY()-W162),"0")</f>
        <v/>
      </c>
      <c r="Z162" s="1209">
        <f>Y162*10</f>
        <v/>
      </c>
      <c r="AA162" s="1080" t="n"/>
      <c r="AB162" s="788" t="n"/>
      <c r="AC162" s="788" t="n"/>
      <c r="AD162" s="788" t="n"/>
      <c r="AE162" s="788" t="n"/>
      <c r="AF162" s="788" t="n"/>
      <c r="AG162" s="788" t="n"/>
      <c r="AH162" s="788" t="n"/>
      <c r="AI162" s="788" t="n"/>
      <c r="AJ162" s="788" t="n"/>
      <c r="AK162" s="788" t="n"/>
      <c r="AL162" s="788" t="n"/>
      <c r="AM162" s="788" t="n"/>
      <c r="AN162" s="788" t="n"/>
      <c r="AO162" s="788" t="n"/>
      <c r="AP162" s="788" t="n"/>
    </row>
    <row r="163" ht="15" customHeight="1" s="789">
      <c r="A163" s="1198" t="n">
        <v>4819393</v>
      </c>
      <c r="B163" s="1211" t="inlineStr">
        <is>
          <t>40'HC</t>
        </is>
      </c>
      <c r="C163" s="1200" t="n"/>
      <c r="D163" s="1200" t="inlineStr">
        <is>
          <t>COIU7351944</t>
        </is>
      </c>
      <c r="E163" s="1200" t="inlineStr">
        <is>
          <t>Moscow</t>
        </is>
      </c>
      <c r="F163" s="1200" t="inlineStr">
        <is>
          <t>Логистика</t>
        </is>
      </c>
      <c r="G163" s="1200" t="inlineStr">
        <is>
          <t>BIC</t>
        </is>
      </c>
      <c r="H163" s="1201" t="inlineStr">
        <is>
          <t>29.11.2022 – 19.12.2022</t>
        </is>
      </c>
      <c r="I163" s="1200" t="n"/>
      <c r="J163" s="1202" t="n">
        <v>44894</v>
      </c>
      <c r="K163" s="1203" t="n">
        <v>44917</v>
      </c>
      <c r="L163" s="1204" t="n"/>
      <c r="M163" s="1204" t="inlineStr">
        <is>
          <t>КП8-ЦНА</t>
        </is>
      </c>
      <c r="N163" s="1205">
        <f>J163+9</f>
        <v/>
      </c>
      <c r="O163" s="1206">
        <f>K163-J163+1</f>
        <v/>
      </c>
      <c r="P163" s="1200" t="n"/>
      <c r="Q163" s="1200" t="n"/>
      <c r="R163" s="1200" t="n"/>
      <c r="S163" s="1200" t="n"/>
      <c r="T163" s="1200" t="n"/>
      <c r="U163" s="1200" t="n"/>
      <c r="V163" s="1207">
        <f>IF(O163&lt;11,O163*0,(IF(AND(O163&gt;10,O163&lt;22),(O163-10)*300,3300)+IF(O163&gt;21,(O163-21)*600,O163*0)))</f>
        <v/>
      </c>
      <c r="W163" s="1205">
        <f>J163+79</f>
        <v/>
      </c>
      <c r="X163" s="1203" t="n">
        <v>45052</v>
      </c>
      <c r="Y163" s="1208">
        <f>IF(W163&lt;TODAY(),(TODAY()-W163),"0")</f>
        <v/>
      </c>
      <c r="Z163" s="1209">
        <f>Y163*10</f>
        <v/>
      </c>
      <c r="AA163" s="1080" t="n"/>
      <c r="AB163" s="788" t="n"/>
      <c r="AC163" s="788" t="n"/>
      <c r="AD163" s="788" t="n"/>
      <c r="AE163" s="788" t="n"/>
      <c r="AF163" s="788" t="n"/>
      <c r="AG163" s="788" t="n"/>
      <c r="AH163" s="788" t="n"/>
      <c r="AI163" s="788" t="n"/>
      <c r="AJ163" s="788" t="n"/>
      <c r="AK163" s="788" t="n"/>
      <c r="AL163" s="788" t="n"/>
      <c r="AM163" s="788" t="n"/>
      <c r="AN163" s="788" t="n"/>
      <c r="AO163" s="788" t="n"/>
      <c r="AP163" s="788" t="n"/>
    </row>
    <row r="164" ht="15" customHeight="1" s="789">
      <c r="A164" s="1198" t="n">
        <v>4811351</v>
      </c>
      <c r="B164" s="1211" t="inlineStr">
        <is>
          <t>40'HC</t>
        </is>
      </c>
      <c r="C164" s="1200" t="n"/>
      <c r="D164" s="1200" t="inlineStr">
        <is>
          <t>LYGU3568759</t>
        </is>
      </c>
      <c r="E164" s="1200" t="inlineStr">
        <is>
          <t>Moscow</t>
        </is>
      </c>
      <c r="F164" s="1200" t="inlineStr">
        <is>
          <t>Логистика</t>
        </is>
      </c>
      <c r="G164" s="1200" t="inlineStr">
        <is>
          <t>BIC</t>
        </is>
      </c>
      <c r="H164" s="1201" t="inlineStr">
        <is>
          <t>24.11.2022 – 14.12.2022</t>
        </is>
      </c>
      <c r="I164" s="1200" t="n"/>
      <c r="J164" s="1202" t="n">
        <v>44894</v>
      </c>
      <c r="K164" s="1203" t="n">
        <v>44917</v>
      </c>
      <c r="L164" s="1204" t="n"/>
      <c r="M164" s="1204" t="inlineStr">
        <is>
          <t>КП8-ЦНА</t>
        </is>
      </c>
      <c r="N164" s="1205">
        <f>J164+9</f>
        <v/>
      </c>
      <c r="O164" s="1206">
        <f>K164-J164+1</f>
        <v/>
      </c>
      <c r="P164" s="1200" t="n"/>
      <c r="Q164" s="1200" t="n"/>
      <c r="R164" s="1200" t="n"/>
      <c r="S164" s="1200" t="n"/>
      <c r="T164" s="1200" t="n"/>
      <c r="U164" s="1200" t="n"/>
      <c r="V164" s="1207">
        <f>IF(O164&lt;11,O164*0,(IF(AND(O164&gt;10,O164&lt;22),(O164-10)*300,3300)+IF(O164&gt;21,(O164-21)*600,O164*0)))</f>
        <v/>
      </c>
      <c r="W164" s="1205">
        <f>J164+79</f>
        <v/>
      </c>
      <c r="X164" s="1203" t="n">
        <v>45052</v>
      </c>
      <c r="Y164" s="1208">
        <f>IF(W164&lt;TODAY(),(TODAY()-W164),"0")</f>
        <v/>
      </c>
      <c r="Z164" s="1209">
        <f>Y164*10</f>
        <v/>
      </c>
      <c r="AA164" s="1080" t="n"/>
      <c r="AB164" s="788" t="n"/>
      <c r="AC164" s="788" t="n"/>
      <c r="AD164" s="788" t="n"/>
      <c r="AE164" s="788" t="n"/>
      <c r="AF164" s="788" t="n"/>
      <c r="AG164" s="788" t="n"/>
      <c r="AH164" s="788" t="n"/>
      <c r="AI164" s="788" t="n"/>
      <c r="AJ164" s="788" t="n"/>
      <c r="AK164" s="788" t="n"/>
      <c r="AL164" s="788" t="n"/>
      <c r="AM164" s="788" t="n"/>
      <c r="AN164" s="788" t="n"/>
      <c r="AO164" s="788" t="n"/>
      <c r="AP164" s="788" t="n"/>
    </row>
    <row r="165" ht="15" customHeight="1" s="789">
      <c r="A165" s="1198" t="n">
        <v>4812051</v>
      </c>
      <c r="B165" s="1211" t="inlineStr">
        <is>
          <t>40'HC</t>
        </is>
      </c>
      <c r="C165" s="1200" t="n"/>
      <c r="D165" s="1200" t="inlineStr">
        <is>
          <t>KMOU6220002</t>
        </is>
      </c>
      <c r="E165" s="1200" t="inlineStr">
        <is>
          <t>Moscow</t>
        </is>
      </c>
      <c r="F165" s="1200" t="inlineStr">
        <is>
          <t>Логистика</t>
        </is>
      </c>
      <c r="G165" s="1200" t="inlineStr">
        <is>
          <t>BIC</t>
        </is>
      </c>
      <c r="H165" s="1201" t="inlineStr">
        <is>
          <t>25.11.2022 – 14.12.2022</t>
        </is>
      </c>
      <c r="I165" s="1200" t="n"/>
      <c r="J165" s="1202" t="n">
        <v>44895</v>
      </c>
      <c r="K165" s="1203" t="n">
        <v>44917</v>
      </c>
      <c r="L165" s="1204" t="n"/>
      <c r="M165" s="1204" t="inlineStr">
        <is>
          <t>КП8-ЦНА</t>
        </is>
      </c>
      <c r="N165" s="1205">
        <f>J165+9</f>
        <v/>
      </c>
      <c r="O165" s="1206">
        <f>K165-J165+1</f>
        <v/>
      </c>
      <c r="P165" s="1200" t="n"/>
      <c r="Q165" s="1200" t="n"/>
      <c r="R165" s="1200" t="n"/>
      <c r="S165" s="1200" t="n"/>
      <c r="T165" s="1200" t="n"/>
      <c r="U165" s="1200" t="n"/>
      <c r="V165" s="1207">
        <f>IF(O165&lt;11,O165*0,(IF(AND(O165&gt;10,O165&lt;22),(O165-10)*300,3300)+IF(O165&gt;21,(O165-21)*600,O165*0)))</f>
        <v/>
      </c>
      <c r="W165" s="1205">
        <f>J165+79</f>
        <v/>
      </c>
      <c r="X165" s="1203" t="n">
        <v>45050</v>
      </c>
      <c r="Y165" s="1208">
        <f>IF(W165&lt;TODAY(),(TODAY()-W165),"0")</f>
        <v/>
      </c>
      <c r="Z165" s="1209">
        <f>Y165*10</f>
        <v/>
      </c>
      <c r="AA165" s="1080" t="n"/>
      <c r="AB165" s="788" t="n"/>
      <c r="AC165" s="788" t="n"/>
      <c r="AD165" s="788" t="n"/>
      <c r="AE165" s="788" t="n"/>
      <c r="AF165" s="788" t="n"/>
      <c r="AG165" s="788" t="n"/>
      <c r="AH165" s="788" t="n"/>
      <c r="AI165" s="788" t="n"/>
      <c r="AJ165" s="788" t="n"/>
      <c r="AK165" s="788" t="n"/>
      <c r="AL165" s="788" t="n"/>
      <c r="AM165" s="788" t="n"/>
      <c r="AN165" s="788" t="n"/>
      <c r="AO165" s="788" t="n"/>
      <c r="AP165" s="788" t="n"/>
    </row>
    <row r="166" ht="15" customHeight="1" s="789">
      <c r="A166" s="1198" t="n">
        <v>4811343</v>
      </c>
      <c r="B166" s="1211" t="inlineStr">
        <is>
          <t>40'HC</t>
        </is>
      </c>
      <c r="C166" s="1200" t="n"/>
      <c r="D166" s="1200" t="inlineStr">
        <is>
          <t>LYGU3567578</t>
        </is>
      </c>
      <c r="E166" s="1200" t="inlineStr">
        <is>
          <t>Moscow</t>
        </is>
      </c>
      <c r="F166" s="1200" t="inlineStr">
        <is>
          <t>Логистика</t>
        </is>
      </c>
      <c r="G166" s="1200" t="inlineStr">
        <is>
          <t>BIC</t>
        </is>
      </c>
      <c r="H166" s="1201" t="inlineStr">
        <is>
          <t>24.11.2022 – 14.12.2022</t>
        </is>
      </c>
      <c r="I166" s="1200" t="n"/>
      <c r="J166" s="1202" t="n">
        <v>44895</v>
      </c>
      <c r="K166" s="1203" t="n">
        <v>44917</v>
      </c>
      <c r="L166" s="1204" t="n"/>
      <c r="M166" s="1204" t="inlineStr">
        <is>
          <t>КП8-ЦНА</t>
        </is>
      </c>
      <c r="N166" s="1205">
        <f>J166+9</f>
        <v/>
      </c>
      <c r="O166" s="1206">
        <f>K166-J166+1</f>
        <v/>
      </c>
      <c r="P166" s="1200" t="n"/>
      <c r="Q166" s="1200" t="n"/>
      <c r="R166" s="1200" t="n"/>
      <c r="S166" s="1200" t="n"/>
      <c r="T166" s="1200" t="n"/>
      <c r="U166" s="1200" t="n"/>
      <c r="V166" s="1207">
        <f>IF(O166&lt;11,O166*0,(IF(AND(O166&gt;10,O166&lt;22),(O166-10)*300,3300)+IF(O166&gt;21,(O166-21)*600,O166*0)))</f>
        <v/>
      </c>
      <c r="W166" s="1205">
        <f>J166+79</f>
        <v/>
      </c>
      <c r="X166" s="1203" t="n">
        <v>45052</v>
      </c>
      <c r="Y166" s="1208">
        <f>IF(W166&lt;TODAY(),(TODAY()-W166),"0")</f>
        <v/>
      </c>
      <c r="Z166" s="1209">
        <f>Y166*10</f>
        <v/>
      </c>
      <c r="AA166" s="1080" t="n"/>
      <c r="AB166" s="788" t="n"/>
      <c r="AC166" s="788" t="n"/>
      <c r="AD166" s="788" t="n"/>
      <c r="AE166" s="788" t="n"/>
      <c r="AF166" s="788" t="n"/>
      <c r="AG166" s="788" t="n"/>
      <c r="AH166" s="788" t="n"/>
      <c r="AI166" s="788" t="n"/>
      <c r="AJ166" s="788" t="n"/>
      <c r="AK166" s="788" t="n"/>
      <c r="AL166" s="788" t="n"/>
      <c r="AM166" s="788" t="n"/>
      <c r="AN166" s="788" t="n"/>
      <c r="AO166" s="788" t="n"/>
      <c r="AP166" s="788" t="n"/>
    </row>
    <row r="167" ht="15" customHeight="1" s="789">
      <c r="A167" s="1198" t="n">
        <v>4811345</v>
      </c>
      <c r="B167" s="1211" t="inlineStr">
        <is>
          <t>40'HC</t>
        </is>
      </c>
      <c r="C167" s="1200" t="n"/>
      <c r="D167" s="1200" t="inlineStr">
        <is>
          <t>LYGU3578905</t>
        </is>
      </c>
      <c r="E167" s="1200" t="inlineStr">
        <is>
          <t>Moscow</t>
        </is>
      </c>
      <c r="F167" s="1200" t="inlineStr">
        <is>
          <t>Логистика</t>
        </is>
      </c>
      <c r="G167" s="1200" t="inlineStr">
        <is>
          <t>BIC</t>
        </is>
      </c>
      <c r="H167" s="1201" t="inlineStr">
        <is>
          <t>24.11.2022 – 14.12.2022</t>
        </is>
      </c>
      <c r="I167" s="1200" t="n"/>
      <c r="J167" s="1202" t="n">
        <v>44895</v>
      </c>
      <c r="K167" s="1203" t="n">
        <v>44917</v>
      </c>
      <c r="L167" s="1204" t="n"/>
      <c r="M167" s="1204" t="inlineStr">
        <is>
          <t>КП8-ЦНА</t>
        </is>
      </c>
      <c r="N167" s="1205">
        <f>J167+9</f>
        <v/>
      </c>
      <c r="O167" s="1206">
        <f>K167-J167+1</f>
        <v/>
      </c>
      <c r="P167" s="1200" t="n"/>
      <c r="Q167" s="1200" t="n"/>
      <c r="R167" s="1200" t="n"/>
      <c r="S167" s="1200" t="n"/>
      <c r="T167" s="1200" t="n"/>
      <c r="U167" s="1200" t="n"/>
      <c r="V167" s="1207">
        <f>IF(O167&lt;11,O167*0,(IF(AND(O167&gt;10,O167&lt;22),(O167-10)*300,3300)+IF(O167&gt;21,(O167-21)*600,O167*0)))</f>
        <v/>
      </c>
      <c r="W167" s="1205">
        <f>J167+79</f>
        <v/>
      </c>
      <c r="X167" s="1203" t="n">
        <v>45049</v>
      </c>
      <c r="Y167" s="1208">
        <f>IF(W167&lt;TODAY(),(TODAY()-W167),"0")</f>
        <v/>
      </c>
      <c r="Z167" s="1209">
        <f>Y167*10</f>
        <v/>
      </c>
      <c r="AA167" s="1080" t="n"/>
      <c r="AB167" s="788" t="n"/>
      <c r="AC167" s="788" t="n"/>
      <c r="AD167" s="788" t="n"/>
      <c r="AE167" s="788" t="n"/>
      <c r="AF167" s="788" t="n"/>
      <c r="AG167" s="788" t="n"/>
      <c r="AH167" s="788" t="n"/>
      <c r="AI167" s="788" t="n"/>
      <c r="AJ167" s="788" t="n"/>
      <c r="AK167" s="788" t="n"/>
      <c r="AL167" s="788" t="n"/>
      <c r="AM167" s="788" t="n"/>
      <c r="AN167" s="788" t="n"/>
      <c r="AO167" s="788" t="n"/>
      <c r="AP167" s="788" t="n"/>
    </row>
    <row r="168" ht="15" customHeight="1" s="789">
      <c r="A168" s="1198" t="n">
        <v>4818237</v>
      </c>
      <c r="B168" s="1211" t="inlineStr">
        <is>
          <t>40'HC</t>
        </is>
      </c>
      <c r="C168" s="1200" t="n"/>
      <c r="D168" s="1200" t="inlineStr">
        <is>
          <t>KMOU6221251</t>
        </is>
      </c>
      <c r="E168" s="1200" t="inlineStr">
        <is>
          <t>Moscow</t>
        </is>
      </c>
      <c r="F168" s="1200" t="inlineStr">
        <is>
          <t>Логистика</t>
        </is>
      </c>
      <c r="G168" s="1200" t="inlineStr">
        <is>
          <t>BIC</t>
        </is>
      </c>
      <c r="H168" s="1217" t="inlineStr">
        <is>
          <t xml:space="preserve">28.11.2022 – 18.12.2022
</t>
        </is>
      </c>
      <c r="I168" s="1200" t="n"/>
      <c r="J168" s="1202" t="n">
        <v>44897</v>
      </c>
      <c r="K168" s="1203" t="n">
        <v>44917</v>
      </c>
      <c r="L168" s="1204" t="n"/>
      <c r="M168" s="1204" t="inlineStr">
        <is>
          <t>КП8-ЦНА</t>
        </is>
      </c>
      <c r="N168" s="1205">
        <f>J168+9</f>
        <v/>
      </c>
      <c r="O168" s="1206">
        <f>K168-J168+1</f>
        <v/>
      </c>
      <c r="P168" s="1200" t="n"/>
      <c r="Q168" s="1200" t="n"/>
      <c r="R168" s="1200" t="n"/>
      <c r="S168" s="1200" t="n"/>
      <c r="T168" s="1200" t="n"/>
      <c r="U168" s="1200" t="n"/>
      <c r="V168" s="1207">
        <f>IF(O168&lt;11,O168*0,(IF(AND(O168&gt;10,O168&lt;22),(O168-10)*300,3300)+IF(O168&gt;21,(O168-21)*600,O168*0)))</f>
        <v/>
      </c>
      <c r="W168" s="1205">
        <f>J168+79</f>
        <v/>
      </c>
      <c r="X168" s="1203" t="n">
        <v>45050</v>
      </c>
      <c r="Y168" s="1208">
        <f>IF(W168&lt;TODAY(),(TODAY()-W168),"0")</f>
        <v/>
      </c>
      <c r="Z168" s="1209">
        <f>Y168*10</f>
        <v/>
      </c>
      <c r="AA168" s="1080" t="n"/>
      <c r="AB168" s="788" t="n"/>
      <c r="AC168" s="788" t="n"/>
      <c r="AD168" s="788" t="n"/>
      <c r="AE168" s="788" t="n"/>
      <c r="AF168" s="788" t="n"/>
      <c r="AG168" s="788" t="n"/>
      <c r="AH168" s="788" t="n"/>
      <c r="AI168" s="788" t="n"/>
      <c r="AJ168" s="788" t="n"/>
      <c r="AK168" s="788" t="n"/>
      <c r="AL168" s="788" t="n"/>
      <c r="AM168" s="788" t="n"/>
      <c r="AN168" s="788" t="n"/>
      <c r="AO168" s="788" t="n"/>
      <c r="AP168" s="788" t="n"/>
    </row>
    <row r="169" ht="15" customHeight="1" s="789">
      <c r="A169" s="1198" t="n">
        <v>4811359</v>
      </c>
      <c r="B169" s="1211" t="inlineStr">
        <is>
          <t>40'HC</t>
        </is>
      </c>
      <c r="C169" s="1200" t="n"/>
      <c r="D169" s="1200" t="inlineStr">
        <is>
          <t>LYGU3576029</t>
        </is>
      </c>
      <c r="E169" s="1200" t="inlineStr">
        <is>
          <t>Moscow</t>
        </is>
      </c>
      <c r="F169" s="1200" t="inlineStr">
        <is>
          <t>Логистика</t>
        </is>
      </c>
      <c r="G169" s="1200" t="inlineStr">
        <is>
          <t>BIC</t>
        </is>
      </c>
      <c r="H169" s="1201" t="inlineStr">
        <is>
          <t>24.11.2022 – 14.12.2022</t>
        </is>
      </c>
      <c r="I169" s="1200" t="n"/>
      <c r="J169" s="1202" t="n">
        <v>44898</v>
      </c>
      <c r="K169" s="1203" t="n">
        <v>44917</v>
      </c>
      <c r="L169" s="1204" t="n"/>
      <c r="M169" s="1204" t="inlineStr">
        <is>
          <t>КП8-ЦНА</t>
        </is>
      </c>
      <c r="N169" s="1205">
        <f>J169+9</f>
        <v/>
      </c>
      <c r="O169" s="1206">
        <f>K169-J169+1</f>
        <v/>
      </c>
      <c r="P169" s="1200" t="n"/>
      <c r="Q169" s="1200" t="n"/>
      <c r="R169" s="1200" t="n"/>
      <c r="S169" s="1200" t="n"/>
      <c r="T169" s="1200" t="n"/>
      <c r="U169" s="1200" t="n"/>
      <c r="V169" s="1207">
        <f>IF(O169&lt;11,O169*0,(IF(AND(O169&gt;10,O169&lt;22),(O169-10)*300,3300)+IF(O169&gt;21,(O169-21)*600,O169*0)))</f>
        <v/>
      </c>
      <c r="W169" s="1205">
        <f>J169+79</f>
        <v/>
      </c>
      <c r="X169" s="1203" t="n">
        <v>45051</v>
      </c>
      <c r="Y169" s="1208">
        <f>IF(W169&lt;TODAY(),(TODAY()-W169),"0")</f>
        <v/>
      </c>
      <c r="Z169" s="1209">
        <f>Y169*10</f>
        <v/>
      </c>
      <c r="AA169" s="1080" t="n"/>
      <c r="AB169" s="788" t="n"/>
      <c r="AC169" s="788" t="n"/>
      <c r="AD169" s="788" t="n"/>
      <c r="AE169" s="788" t="n"/>
      <c r="AF169" s="788" t="n"/>
      <c r="AG169" s="788" t="n"/>
      <c r="AH169" s="788" t="n"/>
      <c r="AI169" s="788" t="n"/>
      <c r="AJ169" s="788" t="n"/>
      <c r="AK169" s="788" t="n"/>
      <c r="AL169" s="788" t="n"/>
      <c r="AM169" s="788" t="n"/>
      <c r="AN169" s="788" t="n"/>
      <c r="AO169" s="788" t="n"/>
      <c r="AP169" s="788" t="n"/>
    </row>
    <row r="170" ht="15" customHeight="1" s="789">
      <c r="A170" s="1198" t="n">
        <v>4811339</v>
      </c>
      <c r="B170" s="1211" t="inlineStr">
        <is>
          <t>40'HC</t>
        </is>
      </c>
      <c r="C170" s="1200" t="n"/>
      <c r="D170" s="1200" t="inlineStr">
        <is>
          <t>LYGU3579476</t>
        </is>
      </c>
      <c r="E170" s="1200" t="inlineStr">
        <is>
          <t>Moscow</t>
        </is>
      </c>
      <c r="F170" s="1200" t="inlineStr">
        <is>
          <t>Логистика</t>
        </is>
      </c>
      <c r="G170" s="1200" t="inlineStr">
        <is>
          <t>BIC</t>
        </is>
      </c>
      <c r="H170" s="1201" t="inlineStr">
        <is>
          <t>24.11.2022 – 14.12.2022</t>
        </is>
      </c>
      <c r="I170" s="1200" t="n"/>
      <c r="J170" s="1202" t="n">
        <v>44900</v>
      </c>
      <c r="K170" s="1203" t="n">
        <v>44917</v>
      </c>
      <c r="L170" s="1204" t="n"/>
      <c r="M170" s="1204" t="inlineStr">
        <is>
          <t>КП8-ЦНА</t>
        </is>
      </c>
      <c r="N170" s="1205">
        <f>J170+9</f>
        <v/>
      </c>
      <c r="O170" s="1206">
        <f>K170-J170+1</f>
        <v/>
      </c>
      <c r="P170" s="1200" t="n"/>
      <c r="Q170" s="1200" t="n"/>
      <c r="R170" s="1200" t="n"/>
      <c r="S170" s="1200" t="n"/>
      <c r="T170" s="1200" t="n"/>
      <c r="U170" s="1200" t="n"/>
      <c r="V170" s="1207">
        <f>IF(O170&lt;11,O170*0,(IF(AND(O170&gt;10,O170&lt;22),(O170-10)*300,3300)+IF(O170&gt;21,(O170-21)*600,O170*0)))</f>
        <v/>
      </c>
      <c r="W170" s="1205">
        <f>J170+79</f>
        <v/>
      </c>
      <c r="X170" s="1203" t="n">
        <v>45051</v>
      </c>
      <c r="Y170" s="1208">
        <f>IF(W170&lt;TODAY(),(TODAY()-W170),"0")</f>
        <v/>
      </c>
      <c r="Z170" s="1209">
        <f>Y170*10</f>
        <v/>
      </c>
      <c r="AA170" s="1080" t="n"/>
      <c r="AB170" s="788" t="n"/>
      <c r="AC170" s="788" t="n"/>
      <c r="AD170" s="788" t="n"/>
      <c r="AE170" s="788" t="n"/>
      <c r="AF170" s="788" t="n"/>
      <c r="AG170" s="788" t="n"/>
      <c r="AH170" s="788" t="n"/>
      <c r="AI170" s="788" t="n"/>
      <c r="AJ170" s="788" t="n"/>
      <c r="AK170" s="788" t="n"/>
      <c r="AL170" s="788" t="n"/>
      <c r="AM170" s="788" t="n"/>
      <c r="AN170" s="788" t="n"/>
      <c r="AO170" s="788" t="n"/>
      <c r="AP170" s="788" t="n"/>
    </row>
    <row r="171" ht="15" customHeight="1" s="789">
      <c r="A171" s="1198" t="n">
        <v>4811347</v>
      </c>
      <c r="B171" s="1211" t="inlineStr">
        <is>
          <t>40'HC</t>
        </is>
      </c>
      <c r="C171" s="1200" t="n"/>
      <c r="D171" s="1200" t="inlineStr">
        <is>
          <t>FLSU6006766</t>
        </is>
      </c>
      <c r="E171" s="1200" t="inlineStr">
        <is>
          <t>Moscow</t>
        </is>
      </c>
      <c r="F171" s="1200" t="inlineStr">
        <is>
          <t>Логистика</t>
        </is>
      </c>
      <c r="G171" s="1200" t="inlineStr">
        <is>
          <t>BIC</t>
        </is>
      </c>
      <c r="H171" s="1201" t="inlineStr">
        <is>
          <t>24.11.2022 – 14.12.2022</t>
        </is>
      </c>
      <c r="I171" s="1200" t="n"/>
      <c r="J171" s="1202" t="n">
        <v>44900</v>
      </c>
      <c r="K171" s="1203" t="n">
        <v>44917</v>
      </c>
      <c r="L171" s="1204" t="n"/>
      <c r="M171" s="1204" t="inlineStr">
        <is>
          <t>КП8-ЦНА</t>
        </is>
      </c>
      <c r="N171" s="1205">
        <f>J171+9</f>
        <v/>
      </c>
      <c r="O171" s="1206">
        <f>K171-J171+1</f>
        <v/>
      </c>
      <c r="P171" s="1200" t="n"/>
      <c r="Q171" s="1200" t="n"/>
      <c r="R171" s="1200" t="n"/>
      <c r="S171" s="1200" t="n"/>
      <c r="T171" s="1200" t="n"/>
      <c r="U171" s="1200" t="n"/>
      <c r="V171" s="1207">
        <f>IF(O171&lt;11,O171*0,(IF(AND(O171&gt;10,O171&lt;22),(O171-10)*300,3300)+IF(O171&gt;21,(O171-21)*600,O171*0)))</f>
        <v/>
      </c>
      <c r="W171" s="1205">
        <f>J171+79</f>
        <v/>
      </c>
      <c r="X171" s="1203" t="n">
        <v>45051</v>
      </c>
      <c r="Y171" s="1208">
        <f>IF(W171&lt;TODAY(),(TODAY()-W171),"0")</f>
        <v/>
      </c>
      <c r="Z171" s="1209">
        <f>Y171*10</f>
        <v/>
      </c>
      <c r="AA171" s="1080" t="n"/>
      <c r="AB171" s="788" t="n"/>
      <c r="AC171" s="788" t="n"/>
      <c r="AD171" s="788" t="n"/>
      <c r="AE171" s="788" t="n"/>
      <c r="AF171" s="788" t="n"/>
      <c r="AG171" s="788" t="n"/>
      <c r="AH171" s="788" t="n"/>
      <c r="AI171" s="788" t="n"/>
      <c r="AJ171" s="788" t="n"/>
      <c r="AK171" s="788" t="n"/>
      <c r="AL171" s="788" t="n"/>
      <c r="AM171" s="788" t="n"/>
      <c r="AN171" s="788" t="n"/>
      <c r="AO171" s="788" t="n"/>
      <c r="AP171" s="788" t="n"/>
    </row>
    <row r="172" ht="15" customHeight="1" s="789">
      <c r="A172" s="1198" t="n">
        <v>4819403</v>
      </c>
      <c r="B172" s="1211" t="inlineStr">
        <is>
          <t>40'HC</t>
        </is>
      </c>
      <c r="C172" s="1200" t="n"/>
      <c r="D172" s="1200" t="inlineStr">
        <is>
          <t>LYGU3577283</t>
        </is>
      </c>
      <c r="E172" s="1200" t="inlineStr">
        <is>
          <t>Moscow</t>
        </is>
      </c>
      <c r="F172" s="1200" t="inlineStr">
        <is>
          <t>Логистика</t>
        </is>
      </c>
      <c r="G172" s="1200" t="inlineStr">
        <is>
          <t>BIC</t>
        </is>
      </c>
      <c r="H172" s="1201" t="inlineStr">
        <is>
          <t>29.11.2022 – 19.12.2022</t>
        </is>
      </c>
      <c r="I172" s="1200" t="n"/>
      <c r="J172" s="1202" t="n">
        <v>44902</v>
      </c>
      <c r="K172" s="1203" t="n">
        <v>44917</v>
      </c>
      <c r="L172" s="1204" t="n"/>
      <c r="M172" s="1204" t="inlineStr">
        <is>
          <t>КП8-ЦНА</t>
        </is>
      </c>
      <c r="N172" s="1205">
        <f>J172+9</f>
        <v/>
      </c>
      <c r="O172" s="1206">
        <f>K172-J172+1</f>
        <v/>
      </c>
      <c r="P172" s="1200" t="n"/>
      <c r="Q172" s="1200" t="n"/>
      <c r="R172" s="1200" t="n"/>
      <c r="S172" s="1200" t="n"/>
      <c r="T172" s="1200" t="n"/>
      <c r="U172" s="1200" t="n"/>
      <c r="V172" s="1207">
        <f>IF(O172&lt;11,O172*0,(IF(AND(O172&gt;10,O172&lt;22),(O172-10)*300,3300)+IF(O172&gt;21,(O172-21)*600,O172*0)))</f>
        <v/>
      </c>
      <c r="W172" s="1205">
        <f>J172+79</f>
        <v/>
      </c>
      <c r="X172" s="1203" t="n">
        <v>45049</v>
      </c>
      <c r="Y172" s="1208">
        <f>IF(W172&lt;TODAY(),(TODAY()-W172),"0")</f>
        <v/>
      </c>
      <c r="Z172" s="1209">
        <f>Y172*10</f>
        <v/>
      </c>
      <c r="AA172" s="1080" t="n"/>
      <c r="AB172" s="788" t="n"/>
      <c r="AC172" s="788" t="n"/>
      <c r="AD172" s="788" t="n"/>
      <c r="AE172" s="788" t="n"/>
      <c r="AF172" s="788" t="n"/>
      <c r="AG172" s="788" t="n"/>
      <c r="AH172" s="788" t="n"/>
      <c r="AI172" s="788" t="n"/>
      <c r="AJ172" s="788" t="n"/>
      <c r="AK172" s="788" t="n"/>
      <c r="AL172" s="788" t="n"/>
      <c r="AM172" s="788" t="n"/>
      <c r="AN172" s="788" t="n"/>
      <c r="AO172" s="788" t="n"/>
      <c r="AP172" s="788" t="n"/>
    </row>
    <row r="173" ht="15" customHeight="1" s="789">
      <c r="A173" s="1198" t="n">
        <v>4833443</v>
      </c>
      <c r="B173" s="1211" t="inlineStr">
        <is>
          <t>40'HC</t>
        </is>
      </c>
      <c r="C173" s="1200" t="n"/>
      <c r="D173" s="1200" t="inlineStr">
        <is>
          <t>GATU8765926</t>
        </is>
      </c>
      <c r="E173" s="1200" t="inlineStr">
        <is>
          <t>Moscow</t>
        </is>
      </c>
      <c r="F173" s="1200" t="inlineStr">
        <is>
          <t>Логистика</t>
        </is>
      </c>
      <c r="G173" s="1200" t="inlineStr">
        <is>
          <t>BIC</t>
        </is>
      </c>
      <c r="H173" s="1201" t="inlineStr">
        <is>
          <t>05 – 25.12.2022</t>
        </is>
      </c>
      <c r="I173" s="1200" t="n"/>
      <c r="J173" s="1202" t="n">
        <v>44904</v>
      </c>
      <c r="K173" s="1203" t="n">
        <v>44917</v>
      </c>
      <c r="L173" s="1204" t="n"/>
      <c r="M173" s="1204" t="inlineStr">
        <is>
          <t>КП8-ЦНА</t>
        </is>
      </c>
      <c r="N173" s="1205">
        <f>J173+9</f>
        <v/>
      </c>
      <c r="O173" s="1206">
        <f>K173-J173+1</f>
        <v/>
      </c>
      <c r="P173" s="1200" t="n"/>
      <c r="Q173" s="1200" t="n"/>
      <c r="R173" s="1200" t="n"/>
      <c r="S173" s="1200" t="n"/>
      <c r="T173" s="1200" t="n"/>
      <c r="U173" s="1200" t="n"/>
      <c r="V173" s="1207">
        <f>IF(O173&lt;11,O173*0,(IF(AND(O173&gt;10,O173&lt;22),(O173-10)*300,3300)+IF(O173&gt;21,(O173-21)*600,O173*0)))</f>
        <v/>
      </c>
      <c r="W173" s="1205">
        <f>J173+79</f>
        <v/>
      </c>
      <c r="X173" s="1203" t="n">
        <v>45049</v>
      </c>
      <c r="Y173" s="1208">
        <f>IF(W173&lt;TODAY(),(TODAY()-W173),"0")</f>
        <v/>
      </c>
      <c r="Z173" s="1209">
        <f>Y173*10</f>
        <v/>
      </c>
      <c r="AA173" s="1080" t="n"/>
      <c r="AB173" s="788" t="n"/>
      <c r="AC173" s="788" t="n"/>
      <c r="AD173" s="788" t="n"/>
      <c r="AE173" s="788" t="n"/>
      <c r="AF173" s="788" t="n"/>
      <c r="AG173" s="788" t="n"/>
      <c r="AH173" s="788" t="n"/>
      <c r="AI173" s="788" t="n"/>
      <c r="AJ173" s="788" t="n"/>
      <c r="AK173" s="788" t="n"/>
      <c r="AL173" s="788" t="n"/>
      <c r="AM173" s="788" t="n"/>
      <c r="AN173" s="788" t="n"/>
      <c r="AO173" s="788" t="n"/>
      <c r="AP173" s="788" t="n"/>
    </row>
    <row r="174" ht="15" customHeight="1" s="789">
      <c r="A174" s="1198" t="n">
        <v>4831897</v>
      </c>
      <c r="B174" s="1211" t="inlineStr">
        <is>
          <t>40'HC</t>
        </is>
      </c>
      <c r="C174" s="1200" t="n"/>
      <c r="D174" s="1200" t="inlineStr">
        <is>
          <t>ZSTU1000695</t>
        </is>
      </c>
      <c r="E174" s="1200" t="inlineStr">
        <is>
          <t>Moscow</t>
        </is>
      </c>
      <c r="F174" s="1200" t="inlineStr">
        <is>
          <t>Логистика</t>
        </is>
      </c>
      <c r="G174" s="1200" t="inlineStr">
        <is>
          <t>BIC</t>
        </is>
      </c>
      <c r="H174" s="1201" t="inlineStr">
        <is>
          <t>05 – 25.12.2022</t>
        </is>
      </c>
      <c r="I174" s="1200" t="n"/>
      <c r="J174" s="1202" t="n">
        <v>44905</v>
      </c>
      <c r="K174" s="1203" t="n">
        <v>44917</v>
      </c>
      <c r="L174" s="1204" t="n"/>
      <c r="M174" s="1204" t="inlineStr">
        <is>
          <t>КП8-ЦНА</t>
        </is>
      </c>
      <c r="N174" s="1205">
        <f>J174+9</f>
        <v/>
      </c>
      <c r="O174" s="1206">
        <f>K174-J174+1</f>
        <v/>
      </c>
      <c r="P174" s="1200" t="n"/>
      <c r="Q174" s="1200" t="n"/>
      <c r="R174" s="1200" t="n"/>
      <c r="S174" s="1200" t="n"/>
      <c r="T174" s="1200" t="n"/>
      <c r="U174" s="1200" t="n"/>
      <c r="V174" s="1207">
        <f>IF(O174&lt;11,O174*0,(IF(AND(O174&gt;10,O174&lt;22),(O174-10)*300,3300)+IF(O174&gt;21,(O174-21)*600,O174*0)))</f>
        <v/>
      </c>
      <c r="W174" s="1205">
        <f>J174+79</f>
        <v/>
      </c>
      <c r="X174" s="1203" t="n">
        <v>45051</v>
      </c>
      <c r="Y174" s="1208">
        <f>IF(W174&lt;TODAY(),(TODAY()-W174),"0")</f>
        <v/>
      </c>
      <c r="Z174" s="1209">
        <f>Y174*10</f>
        <v/>
      </c>
      <c r="AA174" s="1080" t="n"/>
      <c r="AB174" s="788" t="n"/>
      <c r="AC174" s="788" t="n"/>
      <c r="AD174" s="788" t="n"/>
      <c r="AE174" s="788" t="n"/>
      <c r="AF174" s="788" t="n"/>
      <c r="AG174" s="788" t="n"/>
      <c r="AH174" s="788" t="n"/>
      <c r="AI174" s="788" t="n"/>
      <c r="AJ174" s="788" t="n"/>
      <c r="AK174" s="788" t="n"/>
      <c r="AL174" s="788" t="n"/>
      <c r="AM174" s="788" t="n"/>
      <c r="AN174" s="788" t="n"/>
      <c r="AO174" s="788" t="n"/>
      <c r="AP174" s="788" t="n"/>
    </row>
    <row r="175" ht="15" customHeight="1" s="789">
      <c r="A175" s="1198" t="n">
        <v>4818239</v>
      </c>
      <c r="B175" s="1211" t="inlineStr">
        <is>
          <t>40'HC</t>
        </is>
      </c>
      <c r="C175" s="1200" t="n"/>
      <c r="D175" s="1200" t="inlineStr">
        <is>
          <t>ZSTU1000817</t>
        </is>
      </c>
      <c r="E175" s="1200" t="inlineStr">
        <is>
          <t>Moscow</t>
        </is>
      </c>
      <c r="F175" s="1200" t="inlineStr">
        <is>
          <t>Логистика</t>
        </is>
      </c>
      <c r="G175" s="1200" t="inlineStr">
        <is>
          <t>BIC</t>
        </is>
      </c>
      <c r="H175" s="1217" t="inlineStr">
        <is>
          <t xml:space="preserve">28.11.2022 – 18.12.2022
</t>
        </is>
      </c>
      <c r="I175" s="1200" t="n"/>
      <c r="J175" s="1202" t="n">
        <v>44907</v>
      </c>
      <c r="K175" s="1203" t="n">
        <v>44917</v>
      </c>
      <c r="L175" s="1204" t="n"/>
      <c r="M175" s="1204" t="inlineStr">
        <is>
          <t>КП8-ЦНА</t>
        </is>
      </c>
      <c r="N175" s="1205">
        <f>J175+9</f>
        <v/>
      </c>
      <c r="O175" s="1206">
        <f>K175-J175+1</f>
        <v/>
      </c>
      <c r="P175" s="1200" t="n"/>
      <c r="Q175" s="1200" t="n"/>
      <c r="R175" s="1200" t="n"/>
      <c r="S175" s="1200" t="n"/>
      <c r="T175" s="1200" t="n"/>
      <c r="U175" s="1200" t="n"/>
      <c r="V175" s="1207">
        <f>IF(O175&lt;11,O175*0,(IF(AND(O175&gt;10,O175&lt;22),(O175-10)*300,3300)+IF(O175&gt;21,(O175-21)*600,O175*0)))</f>
        <v/>
      </c>
      <c r="W175" s="1205">
        <f>J175+79</f>
        <v/>
      </c>
      <c r="X175" s="1203" t="n">
        <v>45051</v>
      </c>
      <c r="Y175" s="1208">
        <f>IF(W175&lt;TODAY(),(TODAY()-W175),"0")</f>
        <v/>
      </c>
      <c r="Z175" s="1209">
        <f>Y175*10</f>
        <v/>
      </c>
      <c r="AA175" s="1080" t="n"/>
      <c r="AB175" s="788" t="n"/>
      <c r="AC175" s="788" t="n"/>
      <c r="AD175" s="788" t="n"/>
      <c r="AE175" s="788" t="n"/>
      <c r="AF175" s="788" t="n"/>
      <c r="AG175" s="788" t="n"/>
      <c r="AH175" s="788" t="n"/>
      <c r="AI175" s="788" t="n"/>
      <c r="AJ175" s="788" t="n"/>
      <c r="AK175" s="788" t="n"/>
      <c r="AL175" s="788" t="n"/>
      <c r="AM175" s="788" t="n"/>
      <c r="AN175" s="788" t="n"/>
      <c r="AO175" s="788" t="n"/>
      <c r="AP175" s="788" t="n"/>
    </row>
    <row r="176" ht="15" customHeight="1" s="789">
      <c r="A176" s="1198" t="n">
        <v>4819397</v>
      </c>
      <c r="B176" s="1211" t="inlineStr">
        <is>
          <t>40'HC</t>
        </is>
      </c>
      <c r="C176" s="1200" t="n"/>
      <c r="D176" s="1200" t="inlineStr">
        <is>
          <t>CICU3039384</t>
        </is>
      </c>
      <c r="E176" s="1200" t="inlineStr">
        <is>
          <t>Moscow</t>
        </is>
      </c>
      <c r="F176" s="1200" t="inlineStr">
        <is>
          <t>Логистика</t>
        </is>
      </c>
      <c r="G176" s="1200" t="inlineStr">
        <is>
          <t>BIC</t>
        </is>
      </c>
      <c r="H176" s="1201" t="inlineStr">
        <is>
          <t>29.11.2022 – 19.12.2022</t>
        </is>
      </c>
      <c r="I176" s="1200" t="n"/>
      <c r="J176" s="1202" t="n">
        <v>44909</v>
      </c>
      <c r="K176" s="1203" t="n">
        <v>44917</v>
      </c>
      <c r="L176" s="1204" t="n"/>
      <c r="M176" s="1204" t="inlineStr">
        <is>
          <t>КП8-ЦНА</t>
        </is>
      </c>
      <c r="N176" s="1205">
        <f>J176+9</f>
        <v/>
      </c>
      <c r="O176" s="1206">
        <f>K176-J176+1</f>
        <v/>
      </c>
      <c r="P176" s="1200" t="n"/>
      <c r="Q176" s="1200" t="n"/>
      <c r="R176" s="1200" t="n"/>
      <c r="S176" s="1200" t="n"/>
      <c r="T176" s="1200" t="n"/>
      <c r="U176" s="1200" t="n"/>
      <c r="V176" s="1207">
        <f>IF(O176&lt;11,O176*0,(IF(AND(O176&gt;10,O176&lt;22),(O176-10)*300,3300)+IF(O176&gt;21,(O176-21)*600,O176*0)))</f>
        <v/>
      </c>
      <c r="W176" s="1205">
        <f>J176+79</f>
        <v/>
      </c>
      <c r="X176" s="1203" t="n">
        <v>45052</v>
      </c>
      <c r="Y176" s="1208">
        <f>IF(W176&lt;TODAY(),(TODAY()-W176),"0")</f>
        <v/>
      </c>
      <c r="Z176" s="1209">
        <f>Y176*10</f>
        <v/>
      </c>
      <c r="AA176" s="1080" t="n"/>
      <c r="AB176" s="788" t="n"/>
      <c r="AC176" s="788" t="n"/>
      <c r="AD176" s="788" t="n"/>
      <c r="AE176" s="788" t="n"/>
      <c r="AF176" s="788" t="n"/>
      <c r="AG176" s="788" t="n"/>
      <c r="AH176" s="788" t="n"/>
      <c r="AI176" s="788" t="n"/>
      <c r="AJ176" s="788" t="n"/>
      <c r="AK176" s="788" t="n"/>
      <c r="AL176" s="788" t="n"/>
      <c r="AM176" s="788" t="n"/>
      <c r="AN176" s="788" t="n"/>
      <c r="AO176" s="788" t="n"/>
      <c r="AP176" s="788" t="n"/>
    </row>
    <row r="177" ht="15" customHeight="1" s="789">
      <c r="A177" s="1198" t="n">
        <v>4851663</v>
      </c>
      <c r="B177" s="1199" t="inlineStr">
        <is>
          <t>Hovrino</t>
        </is>
      </c>
      <c r="C177" s="1200" t="n"/>
      <c r="D177" s="1200" t="inlineStr">
        <is>
          <t>HPCU4163697</t>
        </is>
      </c>
      <c r="E177" s="1200" t="inlineStr">
        <is>
          <t>Moscow</t>
        </is>
      </c>
      <c r="F177" s="1200" t="inlineStr">
        <is>
          <t>Логистика</t>
        </is>
      </c>
      <c r="G177" s="1200" t="inlineStr">
        <is>
          <t>BIC</t>
        </is>
      </c>
      <c r="H177" s="1201" t="inlineStr">
        <is>
          <t>13.12.2022 – 02.01.2023</t>
        </is>
      </c>
      <c r="I177" s="1200" t="n"/>
      <c r="J177" s="1202" t="n">
        <v>44910</v>
      </c>
      <c r="K177" s="1203" t="n">
        <v>44917</v>
      </c>
      <c r="L177" s="1204" t="n"/>
      <c r="M177" s="1204" t="inlineStr">
        <is>
          <t>КП8-ЦНА</t>
        </is>
      </c>
      <c r="N177" s="1205">
        <f>J177+9</f>
        <v/>
      </c>
      <c r="O177" s="1206">
        <f>K177-J177+1</f>
        <v/>
      </c>
      <c r="P177" s="1200" t="n"/>
      <c r="Q177" s="1200" t="n"/>
      <c r="R177" s="1200" t="n"/>
      <c r="S177" s="1200" t="n"/>
      <c r="T177" s="1200" t="n"/>
      <c r="U177" s="1200" t="n"/>
      <c r="V177" s="1207">
        <f>IF(O177&lt;11,O177*0,(IF(AND(O177&gt;10,O177&lt;22),(O177-10)*300,3300)+IF(O177&gt;21,(O177-21)*600,O177*0)))</f>
        <v/>
      </c>
      <c r="W177" s="1205">
        <f>J177+79</f>
        <v/>
      </c>
      <c r="X177" s="1203" t="n">
        <v>45053</v>
      </c>
      <c r="Y177" s="1208">
        <f>IF(W177&lt;TODAY(),(TODAY()-W177),"0")</f>
        <v/>
      </c>
      <c r="Z177" s="1209">
        <f>Y177*10</f>
        <v/>
      </c>
      <c r="AA177" s="1080" t="n"/>
      <c r="AB177" s="788" t="n"/>
      <c r="AC177" s="788" t="n"/>
      <c r="AD177" s="788" t="n"/>
      <c r="AE177" s="788" t="n"/>
      <c r="AF177" s="788" t="n"/>
      <c r="AG177" s="788" t="n"/>
      <c r="AH177" s="788" t="n"/>
      <c r="AI177" s="788" t="n"/>
      <c r="AJ177" s="788" t="n"/>
      <c r="AK177" s="788" t="n"/>
      <c r="AL177" s="788" t="n"/>
      <c r="AM177" s="788" t="n"/>
      <c r="AN177" s="788" t="n"/>
      <c r="AO177" s="788" t="n"/>
      <c r="AP177" s="788" t="n"/>
    </row>
    <row r="178" ht="15" customHeight="1" s="789">
      <c r="A178" s="1198" t="n">
        <v>4849379</v>
      </c>
      <c r="B178" s="1199" t="inlineStr">
        <is>
          <t>Hovrino</t>
        </is>
      </c>
      <c r="C178" s="1200" t="n"/>
      <c r="D178" s="1200" t="inlineStr">
        <is>
          <t>CICU3390697</t>
        </is>
      </c>
      <c r="E178" s="1200" t="inlineStr">
        <is>
          <t>Moscow</t>
        </is>
      </c>
      <c r="F178" s="1200" t="inlineStr">
        <is>
          <t>Логистика</t>
        </is>
      </c>
      <c r="G178" s="1200" t="inlineStr">
        <is>
          <t>BIC</t>
        </is>
      </c>
      <c r="H178" s="1201" t="inlineStr">
        <is>
          <t>12.12.2022 – 01.01.2023</t>
        </is>
      </c>
      <c r="I178" s="1200" t="n"/>
      <c r="J178" s="1202" t="n">
        <v>44910</v>
      </c>
      <c r="K178" s="1203" t="n">
        <v>44917</v>
      </c>
      <c r="L178" s="1204" t="n"/>
      <c r="M178" s="1204" t="inlineStr">
        <is>
          <t>КП8-ЦНА</t>
        </is>
      </c>
      <c r="N178" s="1205">
        <f>J178+9</f>
        <v/>
      </c>
      <c r="O178" s="1206">
        <f>K178-J178+1</f>
        <v/>
      </c>
      <c r="P178" s="1200" t="n"/>
      <c r="Q178" s="1200" t="n"/>
      <c r="R178" s="1200" t="n"/>
      <c r="S178" s="1200" t="n"/>
      <c r="T178" s="1200" t="n"/>
      <c r="U178" s="1200" t="n"/>
      <c r="V178" s="1207">
        <f>IF(O178&lt;11,O178*0,(IF(AND(O178&gt;10,O178&lt;22),(O178-10)*300,3300)+IF(O178&gt;21,(O178-21)*600,O178*0)))</f>
        <v/>
      </c>
      <c r="W178" s="1205">
        <f>J178+79</f>
        <v/>
      </c>
      <c r="X178" s="1203" t="n">
        <v>45049</v>
      </c>
      <c r="Y178" s="1208">
        <f>IF(W178&lt;TODAY(),(TODAY()-W178),"0")</f>
        <v/>
      </c>
      <c r="Z178" s="1209">
        <f>Y178*10</f>
        <v/>
      </c>
      <c r="AA178" s="1080" t="n"/>
      <c r="AB178" s="788" t="n"/>
      <c r="AC178" s="788" t="n"/>
      <c r="AD178" s="788" t="n"/>
      <c r="AE178" s="788" t="n"/>
      <c r="AF178" s="788" t="n"/>
      <c r="AG178" s="788" t="n"/>
      <c r="AH178" s="788" t="n"/>
      <c r="AI178" s="788" t="n"/>
      <c r="AJ178" s="788" t="n"/>
      <c r="AK178" s="788" t="n"/>
      <c r="AL178" s="788" t="n"/>
      <c r="AM178" s="788" t="n"/>
      <c r="AN178" s="788" t="n"/>
      <c r="AO178" s="788" t="n"/>
      <c r="AP178" s="788" t="n"/>
    </row>
    <row r="179" ht="15" customHeight="1" s="789">
      <c r="A179" s="1198" t="n">
        <v>4852897</v>
      </c>
      <c r="B179" s="1199" t="inlineStr">
        <is>
          <t>Hovrino</t>
        </is>
      </c>
      <c r="C179" s="1200" t="n"/>
      <c r="D179" s="1200" t="inlineStr">
        <is>
          <t>CICU3388555</t>
        </is>
      </c>
      <c r="E179" s="1200" t="inlineStr">
        <is>
          <t>Moscow</t>
        </is>
      </c>
      <c r="F179" s="1200" t="inlineStr">
        <is>
          <t>Логистика</t>
        </is>
      </c>
      <c r="G179" s="1200" t="inlineStr">
        <is>
          <t>BIC</t>
        </is>
      </c>
      <c r="H179" s="1201" t="inlineStr">
        <is>
          <t>14.12.2022 – 03.01.2023</t>
        </is>
      </c>
      <c r="I179" s="1200" t="n"/>
      <c r="J179" s="1202" t="n">
        <v>44910</v>
      </c>
      <c r="K179" s="1203" t="n">
        <v>44917</v>
      </c>
      <c r="L179" s="1204" t="n"/>
      <c r="M179" s="1204" t="inlineStr">
        <is>
          <t>КП8-ЦНА</t>
        </is>
      </c>
      <c r="N179" s="1205">
        <f>J179+9</f>
        <v/>
      </c>
      <c r="O179" s="1206">
        <f>K179-J179+1</f>
        <v/>
      </c>
      <c r="P179" s="1200" t="n"/>
      <c r="Q179" s="1200" t="n"/>
      <c r="R179" s="1200" t="n"/>
      <c r="S179" s="1200" t="n"/>
      <c r="T179" s="1200" t="n"/>
      <c r="U179" s="1200" t="n"/>
      <c r="V179" s="1207">
        <f>IF(O179&lt;11,O179*0,(IF(AND(O179&gt;10,O179&lt;22),(O179-10)*300,3300)+IF(O179&gt;21,(O179-21)*600,O179*0)))</f>
        <v/>
      </c>
      <c r="W179" s="1205">
        <f>J179+79</f>
        <v/>
      </c>
      <c r="X179" s="1203" t="n">
        <v>45053</v>
      </c>
      <c r="Y179" s="1208">
        <f>IF(W179&lt;TODAY(),(TODAY()-W179),"0")</f>
        <v/>
      </c>
      <c r="Z179" s="1209">
        <f>Y179*10</f>
        <v/>
      </c>
      <c r="AA179" s="1080" t="n"/>
      <c r="AB179" s="788" t="n"/>
      <c r="AC179" s="788" t="n"/>
      <c r="AD179" s="788" t="n"/>
      <c r="AE179" s="788" t="n"/>
      <c r="AF179" s="788" t="n"/>
      <c r="AG179" s="788" t="n"/>
      <c r="AH179" s="788" t="n"/>
      <c r="AI179" s="788" t="n"/>
      <c r="AJ179" s="788" t="n"/>
      <c r="AK179" s="788" t="n"/>
      <c r="AL179" s="788" t="n"/>
      <c r="AM179" s="788" t="n"/>
      <c r="AN179" s="788" t="n"/>
      <c r="AO179" s="788" t="n"/>
      <c r="AP179" s="788" t="n"/>
    </row>
    <row r="180" ht="15" customHeight="1" s="789">
      <c r="A180" s="1198" t="n">
        <v>4843501</v>
      </c>
      <c r="B180" s="1199" t="inlineStr">
        <is>
          <t>Hovrino</t>
        </is>
      </c>
      <c r="C180" s="1200" t="n"/>
      <c r="D180" s="1200" t="inlineStr">
        <is>
          <t>CICU3390721</t>
        </is>
      </c>
      <c r="E180" s="1200" t="inlineStr">
        <is>
          <t>Moscow</t>
        </is>
      </c>
      <c r="F180" s="1200" t="inlineStr">
        <is>
          <t>Логистика</t>
        </is>
      </c>
      <c r="G180" s="1200" t="inlineStr">
        <is>
          <t>BIC</t>
        </is>
      </c>
      <c r="H180" s="1201" t="inlineStr">
        <is>
          <t>209.11.2022 – 29.12.2022</t>
        </is>
      </c>
      <c r="I180" s="1200" t="n"/>
      <c r="J180" s="1202" t="n">
        <v>44911</v>
      </c>
      <c r="K180" s="1203" t="n">
        <v>44917</v>
      </c>
      <c r="L180" s="1204" t="n"/>
      <c r="M180" s="1204" t="inlineStr">
        <is>
          <t>КП8-ЦНА</t>
        </is>
      </c>
      <c r="N180" s="1205">
        <f>J180+9</f>
        <v/>
      </c>
      <c r="O180" s="1206">
        <f>K180-J180+1</f>
        <v/>
      </c>
      <c r="P180" s="1200" t="n"/>
      <c r="Q180" s="1200" t="n"/>
      <c r="R180" s="1200" t="n"/>
      <c r="S180" s="1200" t="n"/>
      <c r="T180" s="1200" t="n"/>
      <c r="U180" s="1200" t="n"/>
      <c r="V180" s="1207">
        <f>IF(O180&lt;11,O180*0,(IF(AND(O180&gt;10,O180&lt;22),(O180-10)*300,3300)+IF(O180&gt;21,(O180-21)*600,O180*0)))</f>
        <v/>
      </c>
      <c r="W180" s="1205">
        <f>J180+79</f>
        <v/>
      </c>
      <c r="X180" s="1203" t="n">
        <v>45053</v>
      </c>
      <c r="Y180" s="1208">
        <f>IF(W180&lt;TODAY(),(TODAY()-W180),"0")</f>
        <v/>
      </c>
      <c r="Z180" s="1209">
        <f>Y180*10</f>
        <v/>
      </c>
      <c r="AA180" s="1080" t="n"/>
      <c r="AB180" s="788" t="n"/>
      <c r="AC180" s="788" t="n"/>
      <c r="AD180" s="788" t="n"/>
      <c r="AE180" s="788" t="n"/>
      <c r="AF180" s="788" t="n"/>
      <c r="AG180" s="788" t="n"/>
      <c r="AH180" s="788" t="n"/>
      <c r="AI180" s="788" t="n"/>
      <c r="AJ180" s="788" t="n"/>
      <c r="AK180" s="788" t="n"/>
      <c r="AL180" s="788" t="n"/>
      <c r="AM180" s="788" t="n"/>
      <c r="AN180" s="788" t="n"/>
      <c r="AO180" s="788" t="n"/>
      <c r="AP180" s="788" t="n"/>
    </row>
    <row r="181" ht="15" customHeight="1" s="789">
      <c r="A181" s="1198" t="n">
        <v>4849375</v>
      </c>
      <c r="B181" s="1199" t="inlineStr">
        <is>
          <t>Hovrino</t>
        </is>
      </c>
      <c r="C181" s="1200" t="n"/>
      <c r="D181" s="1200" t="inlineStr">
        <is>
          <t>SLPU5022189</t>
        </is>
      </c>
      <c r="E181" s="1200" t="inlineStr">
        <is>
          <t>Moscow</t>
        </is>
      </c>
      <c r="F181" s="1200" t="inlineStr">
        <is>
          <t>Логистика</t>
        </is>
      </c>
      <c r="G181" s="1200" t="inlineStr">
        <is>
          <t>BIC</t>
        </is>
      </c>
      <c r="H181" s="1201" t="inlineStr">
        <is>
          <t>12.12.2022 – 01.01.2023</t>
        </is>
      </c>
      <c r="I181" s="1200" t="n"/>
      <c r="J181" s="1202" t="n">
        <v>44911</v>
      </c>
      <c r="K181" s="1203" t="n">
        <v>44917</v>
      </c>
      <c r="L181" s="1204" t="n"/>
      <c r="M181" s="1204" t="inlineStr">
        <is>
          <t>КП8-ЦНА</t>
        </is>
      </c>
      <c r="N181" s="1205">
        <f>J181+9</f>
        <v/>
      </c>
      <c r="O181" s="1206">
        <f>K181-J181+1</f>
        <v/>
      </c>
      <c r="P181" s="1200" t="n"/>
      <c r="Q181" s="1200" t="n"/>
      <c r="R181" s="1200" t="n"/>
      <c r="S181" s="1200" t="n"/>
      <c r="T181" s="1200" t="n"/>
      <c r="U181" s="1200" t="n"/>
      <c r="V181" s="1207">
        <f>IF(O181&lt;11,O181*0,(IF(AND(O181&gt;10,O181&lt;22),(O181-10)*300,3300)+IF(O181&gt;21,(O181-21)*600,O181*0)))</f>
        <v/>
      </c>
      <c r="W181" s="1205">
        <f>J181+79</f>
        <v/>
      </c>
      <c r="X181" s="1203" t="n">
        <v>45050</v>
      </c>
      <c r="Y181" s="1208">
        <f>IF(W181&lt;TODAY(),(TODAY()-W181),"0")</f>
        <v/>
      </c>
      <c r="Z181" s="1209">
        <f>Y181*10</f>
        <v/>
      </c>
      <c r="AA181" s="1080" t="n"/>
      <c r="AB181" s="788" t="n"/>
      <c r="AC181" s="788" t="n"/>
      <c r="AD181" s="788" t="n"/>
      <c r="AE181" s="788" t="n"/>
      <c r="AF181" s="788" t="n"/>
      <c r="AG181" s="788" t="n"/>
      <c r="AH181" s="788" t="n"/>
      <c r="AI181" s="788" t="n"/>
      <c r="AJ181" s="788" t="n"/>
      <c r="AK181" s="788" t="n"/>
      <c r="AL181" s="788" t="n"/>
      <c r="AM181" s="788" t="n"/>
      <c r="AN181" s="788" t="n"/>
      <c r="AO181" s="788" t="n"/>
      <c r="AP181" s="788" t="n"/>
    </row>
    <row r="182" ht="15" customHeight="1" s="789">
      <c r="A182" s="1198" t="n">
        <v>4849377</v>
      </c>
      <c r="B182" s="1211" t="inlineStr">
        <is>
          <t>Hovrino</t>
        </is>
      </c>
      <c r="C182" s="1200" t="n"/>
      <c r="D182" s="1200" t="inlineStr">
        <is>
          <t>ZSTU1000150</t>
        </is>
      </c>
      <c r="E182" s="1200" t="inlineStr">
        <is>
          <t>Moscow</t>
        </is>
      </c>
      <c r="F182" s="1200" t="inlineStr">
        <is>
          <t>Логистика</t>
        </is>
      </c>
      <c r="G182" s="1200" t="inlineStr">
        <is>
          <t>BIC</t>
        </is>
      </c>
      <c r="H182" s="1201" t="inlineStr">
        <is>
          <t>12.12.2022 – 01.01.2023</t>
        </is>
      </c>
      <c r="I182" s="1200" t="n"/>
      <c r="J182" s="1202" t="n">
        <v>44911</v>
      </c>
      <c r="K182" s="1203" t="n">
        <v>44917</v>
      </c>
      <c r="L182" s="1204" t="n"/>
      <c r="M182" s="1204" t="inlineStr">
        <is>
          <t>КП8-ЦНА</t>
        </is>
      </c>
      <c r="N182" s="1205">
        <f>J182+9</f>
        <v/>
      </c>
      <c r="O182" s="1206">
        <f>K182-J182+1</f>
        <v/>
      </c>
      <c r="P182" s="1200" t="n"/>
      <c r="Q182" s="1200" t="n"/>
      <c r="R182" s="1200" t="n"/>
      <c r="S182" s="1200" t="n"/>
      <c r="T182" s="1200" t="n"/>
      <c r="U182" s="1200" t="n"/>
      <c r="V182" s="1207">
        <f>IF(O182&lt;11,O182*0,(IF(AND(O182&gt;10,O182&lt;22),(O182-10)*300,3300)+IF(O182&gt;21,(O182-21)*600,O182*0)))</f>
        <v/>
      </c>
      <c r="W182" s="1205">
        <f>J182+79</f>
        <v/>
      </c>
      <c r="X182" s="1203" t="n">
        <v>45051</v>
      </c>
      <c r="Y182" s="1208">
        <f>IF(W182&lt;TODAY(),(TODAY()-W182),"0")</f>
        <v/>
      </c>
      <c r="Z182" s="1209">
        <f>Y182*10</f>
        <v/>
      </c>
      <c r="AA182" s="1080" t="n"/>
      <c r="AB182" s="788" t="n"/>
      <c r="AC182" s="788" t="n"/>
      <c r="AD182" s="788" t="n"/>
      <c r="AE182" s="788" t="n"/>
      <c r="AF182" s="788" t="n"/>
      <c r="AG182" s="788" t="n"/>
      <c r="AH182" s="788" t="n"/>
      <c r="AI182" s="788" t="n"/>
      <c r="AJ182" s="788" t="n"/>
      <c r="AK182" s="788" t="n"/>
      <c r="AL182" s="788" t="n"/>
      <c r="AM182" s="788" t="n"/>
      <c r="AN182" s="788" t="n"/>
      <c r="AO182" s="788" t="n"/>
      <c r="AP182" s="788" t="n"/>
    </row>
    <row r="183" ht="15" customHeight="1" s="789">
      <c r="A183" s="1198" t="n">
        <v>4854887</v>
      </c>
      <c r="B183" s="1211" t="inlineStr">
        <is>
          <t>Hovrino</t>
        </is>
      </c>
      <c r="C183" s="1200" t="n"/>
      <c r="D183" s="1200" t="inlineStr">
        <is>
          <t>KMOU6000950</t>
        </is>
      </c>
      <c r="E183" s="1200" t="inlineStr">
        <is>
          <t>Moscow</t>
        </is>
      </c>
      <c r="F183" s="1200" t="inlineStr">
        <is>
          <t>Логистика</t>
        </is>
      </c>
      <c r="G183" s="1200" t="inlineStr">
        <is>
          <t>BIC</t>
        </is>
      </c>
      <c r="H183" s="1201" t="inlineStr">
        <is>
          <t>15.12.2022 – 04.01.2023</t>
        </is>
      </c>
      <c r="I183" s="1200" t="n"/>
      <c r="J183" s="1202" t="n">
        <v>44911</v>
      </c>
      <c r="K183" s="1203" t="n">
        <v>44917</v>
      </c>
      <c r="L183" s="1204" t="n"/>
      <c r="M183" s="1204" t="inlineStr">
        <is>
          <t>КП8-ЦНА</t>
        </is>
      </c>
      <c r="N183" s="1205">
        <f>J183+9</f>
        <v/>
      </c>
      <c r="O183" s="1206">
        <f>K183-J183+1</f>
        <v/>
      </c>
      <c r="P183" s="1200" t="n"/>
      <c r="Q183" s="1200" t="n"/>
      <c r="R183" s="1200" t="n"/>
      <c r="S183" s="1200" t="n"/>
      <c r="T183" s="1200" t="n"/>
      <c r="U183" s="1200" t="n"/>
      <c r="V183" s="1207">
        <f>IF(O183&lt;11,O183*0,(IF(AND(O183&gt;10,O183&lt;22),(O183-10)*300,3300)+IF(O183&gt;21,(O183-21)*600,O183*0)))</f>
        <v/>
      </c>
      <c r="W183" s="1205">
        <f>J183+79</f>
        <v/>
      </c>
      <c r="X183" s="1203" t="n">
        <v>45050</v>
      </c>
      <c r="Y183" s="1208">
        <f>IF(W183&lt;TODAY(),(TODAY()-W183),"0")</f>
        <v/>
      </c>
      <c r="Z183" s="1209">
        <f>Y183*10</f>
        <v/>
      </c>
      <c r="AA183" s="1080" t="n"/>
      <c r="AB183" s="788" t="n"/>
      <c r="AC183" s="788" t="n"/>
      <c r="AD183" s="788" t="n"/>
      <c r="AE183" s="788" t="n"/>
      <c r="AF183" s="788" t="n"/>
      <c r="AG183" s="788" t="n"/>
      <c r="AH183" s="788" t="n"/>
      <c r="AI183" s="788" t="n"/>
      <c r="AJ183" s="788" t="n"/>
      <c r="AK183" s="788" t="n"/>
      <c r="AL183" s="788" t="n"/>
      <c r="AM183" s="788" t="n"/>
      <c r="AN183" s="788" t="n"/>
      <c r="AO183" s="788" t="n"/>
      <c r="AP183" s="788" t="n"/>
    </row>
    <row r="184" ht="15" customHeight="1" s="789">
      <c r="A184" s="1198" t="n">
        <v>4854889</v>
      </c>
      <c r="B184" s="1199" t="inlineStr">
        <is>
          <t>Hovrino</t>
        </is>
      </c>
      <c r="C184" s="1200" t="n"/>
      <c r="D184" s="1200" t="inlineStr">
        <is>
          <t>KMOU6000420</t>
        </is>
      </c>
      <c r="E184" s="1200" t="inlineStr">
        <is>
          <t>Moscow</t>
        </is>
      </c>
      <c r="F184" s="1200" t="inlineStr">
        <is>
          <t>Логистика</t>
        </is>
      </c>
      <c r="G184" s="1200" t="inlineStr">
        <is>
          <t>BIC</t>
        </is>
      </c>
      <c r="H184" s="1201" t="inlineStr">
        <is>
          <t>15.12.2022 – 04.01.2023</t>
        </is>
      </c>
      <c r="I184" s="1200" t="n"/>
      <c r="J184" s="1202" t="n">
        <v>44911</v>
      </c>
      <c r="K184" s="1203" t="n">
        <v>44917</v>
      </c>
      <c r="L184" s="1204" t="n"/>
      <c r="M184" s="1204" t="inlineStr">
        <is>
          <t>КП8-ЦНА</t>
        </is>
      </c>
      <c r="N184" s="1205">
        <f>J184+9</f>
        <v/>
      </c>
      <c r="O184" s="1206">
        <f>K184-J184+1</f>
        <v/>
      </c>
      <c r="P184" s="1200" t="n"/>
      <c r="Q184" s="1200" t="n"/>
      <c r="R184" s="1200" t="n"/>
      <c r="S184" s="1200" t="n"/>
      <c r="T184" s="1200" t="n"/>
      <c r="U184" s="1200" t="n"/>
      <c r="V184" s="1207">
        <f>IF(O184&lt;11,O184*0,(IF(AND(O184&gt;10,O184&lt;22),(O184-10)*300,3300)+IF(O184&gt;21,(O184-21)*600,O184*0)))</f>
        <v/>
      </c>
      <c r="W184" s="1205">
        <f>J184+79</f>
        <v/>
      </c>
      <c r="X184" s="1203" t="n">
        <v>45053</v>
      </c>
      <c r="Y184" s="1208">
        <f>IF(W184&lt;TODAY(),(TODAY()-W184),"0")</f>
        <v/>
      </c>
      <c r="Z184" s="1209">
        <f>Y184*10</f>
        <v/>
      </c>
      <c r="AA184" s="1080" t="n"/>
      <c r="AB184" s="788" t="n"/>
      <c r="AC184" s="788" t="n"/>
      <c r="AD184" s="788" t="n"/>
      <c r="AE184" s="788" t="n"/>
      <c r="AF184" s="788" t="n"/>
      <c r="AG184" s="788" t="n"/>
      <c r="AH184" s="788" t="n"/>
      <c r="AI184" s="788" t="n"/>
      <c r="AJ184" s="788" t="n"/>
      <c r="AK184" s="788" t="n"/>
      <c r="AL184" s="788" t="n"/>
      <c r="AM184" s="788" t="n"/>
      <c r="AN184" s="788" t="n"/>
      <c r="AO184" s="788" t="n"/>
      <c r="AP184" s="788" t="n"/>
    </row>
    <row r="185" ht="15" customHeight="1" s="789">
      <c r="A185" s="1198" t="n">
        <v>4865989</v>
      </c>
      <c r="B185" s="1199" t="inlineStr">
        <is>
          <t>Hovrino</t>
        </is>
      </c>
      <c r="C185" s="1200" t="n"/>
      <c r="D185" s="1200" t="inlineStr">
        <is>
          <t>LYGU3532329</t>
        </is>
      </c>
      <c r="E185" s="1200" t="inlineStr">
        <is>
          <t>Moscow</t>
        </is>
      </c>
      <c r="F185" s="1200" t="inlineStr">
        <is>
          <t>Логистика</t>
        </is>
      </c>
      <c r="G185" s="1200" t="inlineStr">
        <is>
          <t>BIC/КС-3</t>
        </is>
      </c>
      <c r="H185" s="1201" t="inlineStr">
        <is>
          <t>21.12.2022 – 10.01.2023</t>
        </is>
      </c>
      <c r="I185" s="1200" t="n"/>
      <c r="J185" s="1202" t="n">
        <v>44917</v>
      </c>
      <c r="K185" s="1203" t="n">
        <v>44951</v>
      </c>
      <c r="L185" s="1204" t="n"/>
      <c r="M185" s="1204" t="inlineStr">
        <is>
          <t>КП9-Жиг.Море</t>
        </is>
      </c>
      <c r="N185" s="1205">
        <f>J185+9</f>
        <v/>
      </c>
      <c r="O185" s="1206">
        <f>K185-J185+1</f>
        <v/>
      </c>
      <c r="P185" s="1200" t="n"/>
      <c r="Q185" s="1200" t="n"/>
      <c r="R185" s="1200" t="n"/>
      <c r="S185" s="1200" t="n"/>
      <c r="T185" s="1200" t="n"/>
      <c r="U185" s="1200" t="n"/>
      <c r="V185" s="1207">
        <f>IF(O185&lt;11,O185*0,(IF(AND(O185&gt;10,O185&lt;22),(O185-10)*300,3300)+IF(O185&gt;21,(O185-21)*600,O185*0)))</f>
        <v/>
      </c>
      <c r="W185" s="1205">
        <f>J185+79</f>
        <v/>
      </c>
      <c r="X185" s="1203" t="n">
        <v>45020</v>
      </c>
      <c r="Y185" s="1208">
        <f>X185-W185</f>
        <v/>
      </c>
      <c r="Z185" s="1209">
        <f>Y185*10</f>
        <v/>
      </c>
      <c r="AA185" s="1080" t="n"/>
      <c r="AB185" s="788" t="n"/>
      <c r="AC185" s="788" t="n"/>
      <c r="AD185" s="788" t="n"/>
      <c r="AE185" s="788" t="n"/>
      <c r="AF185" s="788" t="n"/>
      <c r="AG185" s="788" t="n"/>
      <c r="AH185" s="788" t="n"/>
      <c r="AI185" s="788" t="n"/>
      <c r="AJ185" s="788" t="n"/>
      <c r="AK185" s="788" t="n"/>
      <c r="AL185" s="788" t="n"/>
      <c r="AM185" s="788" t="n"/>
      <c r="AN185" s="788" t="n"/>
      <c r="AO185" s="788" t="n"/>
      <c r="AP185" s="788" t="n"/>
    </row>
    <row r="186" ht="15" customHeight="1" s="789">
      <c r="A186" s="1198" t="n">
        <v>4868137</v>
      </c>
      <c r="B186" s="1211" t="inlineStr">
        <is>
          <t>Hovrino</t>
        </is>
      </c>
      <c r="C186" s="1200" t="n"/>
      <c r="D186" s="1200" t="inlineStr">
        <is>
          <t>TDLU5210648</t>
        </is>
      </c>
      <c r="E186" s="1200" t="inlineStr">
        <is>
          <t>Moscow</t>
        </is>
      </c>
      <c r="F186" s="1200" t="inlineStr">
        <is>
          <t>Логистика</t>
        </is>
      </c>
      <c r="G186" s="1200" t="inlineStr">
        <is>
          <t>BIC</t>
        </is>
      </c>
      <c r="H186" s="1201" t="inlineStr">
        <is>
          <t>22.12.2022 – 11.01.2023</t>
        </is>
      </c>
      <c r="I186" s="1200" t="n"/>
      <c r="J186" s="1202" t="n">
        <v>44918</v>
      </c>
      <c r="K186" s="1203" t="n">
        <v>44951</v>
      </c>
      <c r="L186" s="1204" t="n"/>
      <c r="M186" s="1204" t="inlineStr">
        <is>
          <t>КП9-Жиг.Море</t>
        </is>
      </c>
      <c r="N186" s="1205">
        <f>J186+9</f>
        <v/>
      </c>
      <c r="O186" s="1206">
        <f>K186-J186+1</f>
        <v/>
      </c>
      <c r="P186" s="1200" t="n"/>
      <c r="Q186" s="1200" t="n"/>
      <c r="R186" s="1200" t="n"/>
      <c r="S186" s="1200" t="n"/>
      <c r="T186" s="1200" t="n"/>
      <c r="U186" s="1200" t="n"/>
      <c r="V186" s="1207">
        <f>IF(O186&lt;11,O186*0,(IF(AND(O186&gt;10,O186&lt;22),(O186-10)*300,3300)+IF(O186&gt;21,(O186-21)*600,O186*0)))</f>
        <v/>
      </c>
      <c r="W186" s="1205">
        <f>J186+79</f>
        <v/>
      </c>
      <c r="X186" s="1203" t="n">
        <v>45020</v>
      </c>
      <c r="Y186" s="1208">
        <f>X186-W186</f>
        <v/>
      </c>
      <c r="Z186" s="1209">
        <f>Y186*10</f>
        <v/>
      </c>
      <c r="AA186" s="1080" t="n"/>
      <c r="AB186" s="788" t="n"/>
      <c r="AC186" s="788" t="n"/>
      <c r="AD186" s="788" t="n"/>
      <c r="AE186" s="788" t="n"/>
      <c r="AF186" s="788" t="n"/>
      <c r="AG186" s="788" t="n"/>
      <c r="AH186" s="788" t="n"/>
      <c r="AI186" s="788" t="n"/>
      <c r="AJ186" s="788" t="n"/>
      <c r="AK186" s="788" t="n"/>
      <c r="AL186" s="788" t="n"/>
      <c r="AM186" s="788" t="n"/>
      <c r="AN186" s="788" t="n"/>
      <c r="AO186" s="788" t="n"/>
      <c r="AP186" s="788" t="n"/>
    </row>
    <row r="187" ht="15" customHeight="1" s="789">
      <c r="A187" s="1198" t="n">
        <v>4811355</v>
      </c>
      <c r="B187" s="1211" t="inlineStr">
        <is>
          <t>40'HC</t>
        </is>
      </c>
      <c r="C187" s="1200" t="n"/>
      <c r="D187" s="1200" t="inlineStr">
        <is>
          <t>HPCU4163932</t>
        </is>
      </c>
      <c r="E187" s="1200" t="inlineStr">
        <is>
          <t>Moscow</t>
        </is>
      </c>
      <c r="F187" s="1200" t="inlineStr">
        <is>
          <t>Логистика</t>
        </is>
      </c>
      <c r="G187" s="1200" t="inlineStr">
        <is>
          <t>BIC</t>
        </is>
      </c>
      <c r="H187" s="1201" t="inlineStr">
        <is>
          <t>13.12.2022 – 02.01.2023</t>
        </is>
      </c>
      <c r="I187" s="1200" t="n"/>
      <c r="J187" s="1202" t="n">
        <v>44918</v>
      </c>
      <c r="K187" s="1203" t="n">
        <v>44951</v>
      </c>
      <c r="L187" s="1204" t="n"/>
      <c r="M187" s="1204" t="inlineStr">
        <is>
          <t>КП9-Жиг.Море</t>
        </is>
      </c>
      <c r="N187" s="1205">
        <f>J187+9</f>
        <v/>
      </c>
      <c r="O187" s="1206">
        <f>K187-J187+1</f>
        <v/>
      </c>
      <c r="P187" s="1200" t="n"/>
      <c r="Q187" s="1200" t="n"/>
      <c r="R187" s="1200" t="n"/>
      <c r="S187" s="1200" t="n"/>
      <c r="T187" s="1200" t="n"/>
      <c r="U187" s="1200" t="n"/>
      <c r="V187" s="1207">
        <f>IF(O187&lt;11,O187*0,(IF(AND(O187&gt;10,O187&lt;22),(O187-10)*300,3300)+IF(O187&gt;21,(O187-21)*600,O187*0)))</f>
        <v/>
      </c>
      <c r="W187" s="1205">
        <f>J187+79</f>
        <v/>
      </c>
      <c r="X187" s="1203" t="n">
        <v>45020</v>
      </c>
      <c r="Y187" s="1208">
        <f>X187-W187</f>
        <v/>
      </c>
      <c r="Z187" s="1209">
        <f>Y187*10</f>
        <v/>
      </c>
      <c r="AA187" s="1080" t="n"/>
      <c r="AB187" s="788" t="n"/>
      <c r="AC187" s="788" t="n"/>
      <c r="AD187" s="788" t="n"/>
      <c r="AE187" s="788" t="n"/>
      <c r="AF187" s="788" t="n"/>
      <c r="AG187" s="788" t="n"/>
      <c r="AH187" s="788" t="n"/>
      <c r="AI187" s="788" t="n"/>
      <c r="AJ187" s="788" t="n"/>
      <c r="AK187" s="788" t="n"/>
      <c r="AL187" s="788" t="n"/>
      <c r="AM187" s="788" t="n"/>
      <c r="AN187" s="788" t="n"/>
      <c r="AO187" s="788" t="n"/>
      <c r="AP187" s="788" t="n"/>
    </row>
    <row r="188" ht="15" customHeight="1" s="789">
      <c r="A188" s="1198" t="n">
        <v>4866005</v>
      </c>
      <c r="B188" s="1211" t="inlineStr">
        <is>
          <t>Hovrino</t>
        </is>
      </c>
      <c r="C188" s="1200" t="n"/>
      <c r="D188" s="1200" t="inlineStr">
        <is>
          <t>COIU7359483</t>
        </is>
      </c>
      <c r="E188" s="1200" t="inlineStr">
        <is>
          <t>Moscow</t>
        </is>
      </c>
      <c r="F188" s="1200" t="inlineStr">
        <is>
          <t>Логистика</t>
        </is>
      </c>
      <c r="G188" s="1200" t="inlineStr">
        <is>
          <t>BIC/КС-3</t>
        </is>
      </c>
      <c r="H188" s="1201" t="inlineStr">
        <is>
          <t>21.12.2022 – 10.01.2023</t>
        </is>
      </c>
      <c r="I188" s="1200" t="n"/>
      <c r="J188" s="1202" t="n">
        <v>44918</v>
      </c>
      <c r="K188" s="1203" t="n">
        <v>44951</v>
      </c>
      <c r="L188" s="1204" t="n"/>
      <c r="M188" s="1204" t="inlineStr">
        <is>
          <t>КП9-Жиг.Море</t>
        </is>
      </c>
      <c r="N188" s="1205">
        <f>J188+9</f>
        <v/>
      </c>
      <c r="O188" s="1206">
        <f>K188-J188+1</f>
        <v/>
      </c>
      <c r="P188" s="1200" t="n"/>
      <c r="Q188" s="1200" t="n"/>
      <c r="R188" s="1200" t="n"/>
      <c r="S188" s="1200" t="n"/>
      <c r="T188" s="1200" t="n"/>
      <c r="U188" s="1200" t="n"/>
      <c r="V188" s="1207">
        <f>IF(O188&lt;11,O188*0,(IF(AND(O188&gt;10,O188&lt;22),(O188-10)*300,3300)+IF(O188&gt;21,(O188-21)*600,O188*0)))</f>
        <v/>
      </c>
      <c r="W188" s="1205">
        <f>J188+79</f>
        <v/>
      </c>
      <c r="X188" s="1203" t="n">
        <v>45020</v>
      </c>
      <c r="Y188" s="1208">
        <f>X188-W188</f>
        <v/>
      </c>
      <c r="Z188" s="1209">
        <f>Y188*10</f>
        <v/>
      </c>
      <c r="AA188" s="1080" t="n"/>
      <c r="AB188" s="788" t="n"/>
      <c r="AC188" s="788" t="n"/>
      <c r="AD188" s="788" t="n"/>
      <c r="AE188" s="788" t="n"/>
      <c r="AF188" s="788" t="n"/>
      <c r="AG188" s="788" t="n"/>
      <c r="AH188" s="788" t="n"/>
      <c r="AI188" s="788" t="n"/>
      <c r="AJ188" s="788" t="n"/>
      <c r="AK188" s="788" t="n"/>
      <c r="AL188" s="788" t="n"/>
      <c r="AM188" s="788" t="n"/>
      <c r="AN188" s="788" t="n"/>
      <c r="AO188" s="788" t="n"/>
      <c r="AP188" s="788" t="n"/>
    </row>
    <row r="189" ht="15" customHeight="1" s="789">
      <c r="A189" s="1198" t="n">
        <v>4861953</v>
      </c>
      <c r="B189" s="1211" t="inlineStr">
        <is>
          <t>Hovrino</t>
        </is>
      </c>
      <c r="C189" s="1200" t="n"/>
      <c r="D189" s="1200" t="inlineStr">
        <is>
          <t>CICU3025210</t>
        </is>
      </c>
      <c r="E189" s="1200" t="inlineStr">
        <is>
          <t>Moscow</t>
        </is>
      </c>
      <c r="F189" s="1200" t="inlineStr">
        <is>
          <t>Логистика</t>
        </is>
      </c>
      <c r="G189" s="1200" t="inlineStr">
        <is>
          <t>BIC/КС-3</t>
        </is>
      </c>
      <c r="H189" s="1201" t="inlineStr">
        <is>
          <t>19.12.2022 – 08.01.2023</t>
        </is>
      </c>
      <c r="I189" s="1200" t="n"/>
      <c r="J189" s="1202" t="n">
        <v>44921</v>
      </c>
      <c r="K189" s="1203" t="n">
        <v>44951</v>
      </c>
      <c r="L189" s="1204" t="n"/>
      <c r="M189" s="1204" t="inlineStr">
        <is>
          <t>КП9-Жиг.Море</t>
        </is>
      </c>
      <c r="N189" s="1205">
        <f>J189+9</f>
        <v/>
      </c>
      <c r="O189" s="1206">
        <f>K189-J189+1</f>
        <v/>
      </c>
      <c r="P189" s="1200" t="n"/>
      <c r="Q189" s="1200" t="n"/>
      <c r="R189" s="1200" t="n"/>
      <c r="S189" s="1200" t="n"/>
      <c r="T189" s="1200" t="n"/>
      <c r="U189" s="1200" t="n"/>
      <c r="V189" s="1207">
        <f>IF(O189&lt;11,O189*0,(IF(AND(O189&gt;10,O189&lt;22),(O189-10)*300,3300)+IF(O189&gt;21,(O189-21)*600,O189*0)))</f>
        <v/>
      </c>
      <c r="W189" s="1205">
        <f>J189+79</f>
        <v/>
      </c>
      <c r="X189" s="1203" t="n">
        <v>45020</v>
      </c>
      <c r="Y189" s="1208">
        <f>X189-W189</f>
        <v/>
      </c>
      <c r="Z189" s="1209">
        <f>Y189*10</f>
        <v/>
      </c>
      <c r="AA189" s="1080" t="n"/>
      <c r="AB189" s="788" t="n"/>
      <c r="AC189" s="788" t="n"/>
      <c r="AD189" s="788" t="n"/>
      <c r="AE189" s="788" t="n"/>
      <c r="AF189" s="788" t="n"/>
      <c r="AG189" s="788" t="n"/>
      <c r="AH189" s="788" t="n"/>
      <c r="AI189" s="788" t="n"/>
      <c r="AJ189" s="788" t="n"/>
      <c r="AK189" s="788" t="n"/>
      <c r="AL189" s="788" t="n"/>
      <c r="AM189" s="788" t="n"/>
      <c r="AN189" s="788" t="n"/>
      <c r="AO189" s="788" t="n"/>
      <c r="AP189" s="788" t="n"/>
    </row>
    <row r="190" ht="15" customHeight="1" s="789">
      <c r="A190" s="1198" t="n">
        <v>4861957</v>
      </c>
      <c r="B190" s="1199" t="inlineStr">
        <is>
          <t>Hovrino</t>
        </is>
      </c>
      <c r="C190" s="1200" t="n"/>
      <c r="D190" s="1200" t="inlineStr">
        <is>
          <t>LYGU3569734</t>
        </is>
      </c>
      <c r="E190" s="1200" t="inlineStr">
        <is>
          <t>Moscow</t>
        </is>
      </c>
      <c r="F190" s="1200" t="inlineStr">
        <is>
          <t>Логистика</t>
        </is>
      </c>
      <c r="G190" s="1200" t="inlineStr">
        <is>
          <t>BIC/КС-3</t>
        </is>
      </c>
      <c r="H190" s="1201" t="inlineStr">
        <is>
          <t>19.12.2022 – 08.01.2023</t>
        </is>
      </c>
      <c r="I190" s="1200" t="n"/>
      <c r="J190" s="1202" t="n">
        <v>44921</v>
      </c>
      <c r="K190" s="1203" t="n">
        <v>44951</v>
      </c>
      <c r="L190" s="1204" t="n"/>
      <c r="M190" s="1204" t="inlineStr">
        <is>
          <t>КП9-Жиг.Море</t>
        </is>
      </c>
      <c r="N190" s="1205">
        <f>J190+9</f>
        <v/>
      </c>
      <c r="O190" s="1206">
        <f>K190-J190+1</f>
        <v/>
      </c>
      <c r="P190" s="1200" t="n"/>
      <c r="Q190" s="1200" t="n"/>
      <c r="R190" s="1200" t="n"/>
      <c r="S190" s="1200" t="n"/>
      <c r="T190" s="1200" t="n"/>
      <c r="U190" s="1200" t="n"/>
      <c r="V190" s="1207">
        <f>IF(O190&lt;11,O190*0,(IF(AND(O190&gt;10,O190&lt;22),(O190-10)*300,3300)+IF(O190&gt;21,(O190-21)*600,O190*0)))</f>
        <v/>
      </c>
      <c r="W190" s="1205">
        <f>J190+79</f>
        <v/>
      </c>
      <c r="X190" s="1203" t="n">
        <v>45020</v>
      </c>
      <c r="Y190" s="1208">
        <f>X190-W190</f>
        <v/>
      </c>
      <c r="Z190" s="1209">
        <f>Y190*10</f>
        <v/>
      </c>
      <c r="AA190" s="1080" t="n"/>
      <c r="AB190" s="788" t="n"/>
      <c r="AC190" s="788" t="n"/>
      <c r="AD190" s="788" t="n"/>
      <c r="AE190" s="788" t="n"/>
      <c r="AF190" s="788" t="n"/>
      <c r="AG190" s="788" t="n"/>
      <c r="AH190" s="788" t="n"/>
      <c r="AI190" s="788" t="n"/>
      <c r="AJ190" s="788" t="n"/>
      <c r="AK190" s="788" t="n"/>
      <c r="AL190" s="788" t="n"/>
      <c r="AM190" s="788" t="n"/>
      <c r="AN190" s="788" t="n"/>
      <c r="AO190" s="788" t="n"/>
      <c r="AP190" s="788" t="n"/>
    </row>
    <row r="191" ht="15" customHeight="1" s="789">
      <c r="A191" s="1198" t="n">
        <v>4866001</v>
      </c>
      <c r="B191" s="1211" t="inlineStr">
        <is>
          <t>Hovrino</t>
        </is>
      </c>
      <c r="C191" s="1200" t="n"/>
      <c r="D191" s="1200" t="inlineStr">
        <is>
          <t>CICU3386660</t>
        </is>
      </c>
      <c r="E191" s="1200" t="inlineStr">
        <is>
          <t>Moscow</t>
        </is>
      </c>
      <c r="F191" s="1200" t="inlineStr">
        <is>
          <t>Логистика</t>
        </is>
      </c>
      <c r="G191" s="1200" t="inlineStr">
        <is>
          <t>BIC/КС-3</t>
        </is>
      </c>
      <c r="H191" s="1201" t="inlineStr">
        <is>
          <t>21.12.2022 – 10.01.2023</t>
        </is>
      </c>
      <c r="I191" s="1200" t="n"/>
      <c r="J191" s="1202" t="n">
        <v>44922</v>
      </c>
      <c r="K191" s="1203" t="n">
        <v>44951</v>
      </c>
      <c r="L191" s="1204" t="n"/>
      <c r="M191" s="1204" t="inlineStr">
        <is>
          <t>КП9-Жиг.Море</t>
        </is>
      </c>
      <c r="N191" s="1205">
        <f>J191+9</f>
        <v/>
      </c>
      <c r="O191" s="1206">
        <f>K191-J191+1</f>
        <v/>
      </c>
      <c r="P191" s="1200" t="n"/>
      <c r="Q191" s="1200" t="n"/>
      <c r="R191" s="1200" t="n"/>
      <c r="S191" s="1200" t="n"/>
      <c r="T191" s="1200" t="n"/>
      <c r="U191" s="1200" t="n"/>
      <c r="V191" s="1207">
        <f>IF(O191&lt;11,O191*0,(IF(AND(O191&gt;10,O191&lt;22),(O191-10)*300,3300)+IF(O191&gt;21,(O191-21)*600,O191*0)))</f>
        <v/>
      </c>
      <c r="W191" s="1205">
        <f>J191+79</f>
        <v/>
      </c>
      <c r="X191" s="1203" t="n">
        <v>45020</v>
      </c>
      <c r="Y191" s="1208">
        <f>X191-W191</f>
        <v/>
      </c>
      <c r="Z191" s="1209">
        <f>Y191*10</f>
        <v/>
      </c>
      <c r="AA191" s="1080" t="n"/>
      <c r="AB191" s="788" t="n"/>
      <c r="AC191" s="788" t="n"/>
      <c r="AD191" s="788" t="n"/>
      <c r="AE191" s="788" t="n"/>
      <c r="AF191" s="788" t="n"/>
      <c r="AG191" s="788" t="n"/>
      <c r="AH191" s="788" t="n"/>
      <c r="AI191" s="788" t="n"/>
      <c r="AJ191" s="788" t="n"/>
      <c r="AK191" s="788" t="n"/>
      <c r="AL191" s="788" t="n"/>
      <c r="AM191" s="788" t="n"/>
      <c r="AN191" s="788" t="n"/>
      <c r="AO191" s="788" t="n"/>
      <c r="AP191" s="788" t="n"/>
    </row>
    <row r="192" ht="15" customHeight="1" s="789">
      <c r="A192" s="1198" t="n">
        <v>4875789</v>
      </c>
      <c r="B192" s="1199" t="inlineStr">
        <is>
          <t>Hovrino</t>
        </is>
      </c>
      <c r="C192" s="1200" t="n"/>
      <c r="D192" s="1200" t="inlineStr">
        <is>
          <t>TRHU8824269</t>
        </is>
      </c>
      <c r="E192" s="1200" t="inlineStr">
        <is>
          <t>Moscow</t>
        </is>
      </c>
      <c r="F192" s="1200" t="inlineStr">
        <is>
          <t>Логистика</t>
        </is>
      </c>
      <c r="G192" s="1200" t="inlineStr">
        <is>
          <t>BIC</t>
        </is>
      </c>
      <c r="H192" s="1201" t="inlineStr">
        <is>
          <t>26.12.2022 – 15.01.2023</t>
        </is>
      </c>
      <c r="I192" s="1200" t="n"/>
      <c r="J192" s="1202" t="n">
        <v>44921</v>
      </c>
      <c r="K192" s="1203" t="n">
        <v>44951</v>
      </c>
      <c r="L192" s="1204" t="n"/>
      <c r="M192" s="1204" t="inlineStr">
        <is>
          <t>КП9-Жиг.Море</t>
        </is>
      </c>
      <c r="N192" s="1205">
        <f>J192+9</f>
        <v/>
      </c>
      <c r="O192" s="1206">
        <f>K192-J192+1</f>
        <v/>
      </c>
      <c r="P192" s="1200" t="n"/>
      <c r="Q192" s="1200" t="n"/>
      <c r="R192" s="1200" t="n"/>
      <c r="S192" s="1200" t="n"/>
      <c r="T192" s="1200" t="n"/>
      <c r="U192" s="1200" t="n"/>
      <c r="V192" s="1207">
        <f>IF(O192&lt;11,O192*0,(IF(AND(O192&gt;10,O192&lt;22),(O192-10)*300,3300)+IF(O192&gt;21,(O192-21)*600,O192*0)))</f>
        <v/>
      </c>
      <c r="W192" s="1205">
        <f>J192+79</f>
        <v/>
      </c>
      <c r="X192" s="1203" t="n">
        <v>45020</v>
      </c>
      <c r="Y192" s="1208">
        <f>X192-W192</f>
        <v/>
      </c>
      <c r="Z192" s="1209">
        <f>Y192*10</f>
        <v/>
      </c>
      <c r="AA192" s="1080" t="n"/>
      <c r="AB192" s="788" t="n"/>
      <c r="AC192" s="788" t="n"/>
      <c r="AD192" s="788" t="n"/>
      <c r="AE192" s="788" t="n"/>
      <c r="AF192" s="788" t="n"/>
      <c r="AG192" s="788" t="n"/>
      <c r="AH192" s="788" t="n"/>
      <c r="AI192" s="788" t="n"/>
      <c r="AJ192" s="788" t="n"/>
      <c r="AK192" s="788" t="n"/>
      <c r="AL192" s="788" t="n"/>
      <c r="AM192" s="788" t="n"/>
      <c r="AN192" s="788" t="n"/>
      <c r="AO192" s="788" t="n"/>
      <c r="AP192" s="788" t="n"/>
    </row>
    <row r="193" ht="15" customHeight="1" s="789">
      <c r="A193" s="1198" t="n">
        <v>4866419</v>
      </c>
      <c r="B193" s="1211" t="inlineStr">
        <is>
          <t>Hovrino</t>
        </is>
      </c>
      <c r="C193" s="1200" t="n"/>
      <c r="D193" s="1200" t="inlineStr">
        <is>
          <t>KMOU6001555</t>
        </is>
      </c>
      <c r="E193" s="1200" t="inlineStr">
        <is>
          <t>Moscow</t>
        </is>
      </c>
      <c r="F193" s="1200" t="inlineStr">
        <is>
          <t>Логистика</t>
        </is>
      </c>
      <c r="G193" s="1200" t="inlineStr">
        <is>
          <t>BIC</t>
        </is>
      </c>
      <c r="H193" s="1201" t="inlineStr">
        <is>
          <t>21.12.2022 – 10.01.2023</t>
        </is>
      </c>
      <c r="I193" s="1200" t="n"/>
      <c r="J193" s="1202" t="n">
        <v>44918</v>
      </c>
      <c r="K193" s="1203" t="n">
        <v>44951</v>
      </c>
      <c r="L193" s="1204" t="n"/>
      <c r="M193" s="1204" t="inlineStr">
        <is>
          <t>КП9-Жиг.Море</t>
        </is>
      </c>
      <c r="N193" s="1205">
        <f>J193+9</f>
        <v/>
      </c>
      <c r="O193" s="1206">
        <f>K193-J193+1</f>
        <v/>
      </c>
      <c r="P193" s="1200" t="n"/>
      <c r="Q193" s="1200" t="n"/>
      <c r="R193" s="1200" t="n"/>
      <c r="S193" s="1200" t="n"/>
      <c r="T193" s="1200" t="n"/>
      <c r="U193" s="1200" t="n"/>
      <c r="V193" s="1207">
        <f>IF(O193&lt;11,O193*0,(IF(AND(O193&gt;10,O193&lt;22),(O193-10)*300,3300)+IF(O193&gt;21,(O193-21)*600,O193*0)))</f>
        <v/>
      </c>
      <c r="W193" s="1205">
        <f>J193+79</f>
        <v/>
      </c>
      <c r="X193" s="1203" t="n">
        <v>45008</v>
      </c>
      <c r="Y193" s="1208">
        <f>X193-W193</f>
        <v/>
      </c>
      <c r="Z193" s="1209">
        <f>Y193*10</f>
        <v/>
      </c>
      <c r="AA193" s="1080" t="n"/>
      <c r="AB193" s="788" t="n"/>
      <c r="AC193" s="788" t="n"/>
      <c r="AD193" s="788" t="n"/>
      <c r="AE193" s="788" t="n"/>
      <c r="AF193" s="788" t="n"/>
      <c r="AG193" s="788" t="n"/>
      <c r="AH193" s="788" t="n"/>
      <c r="AI193" s="788" t="n"/>
      <c r="AJ193" s="788" t="n"/>
      <c r="AK193" s="788" t="n"/>
      <c r="AL193" s="788" t="n"/>
      <c r="AM193" s="788" t="n"/>
      <c r="AN193" s="788" t="n"/>
      <c r="AO193" s="788" t="n"/>
      <c r="AP193" s="788" t="n"/>
    </row>
    <row r="194" ht="15" customHeight="1" s="789">
      <c r="A194" s="1198" t="n">
        <v>4866739</v>
      </c>
      <c r="B194" s="1199" t="inlineStr">
        <is>
          <t>Hovrino</t>
        </is>
      </c>
      <c r="C194" s="1200" t="n"/>
      <c r="D194" s="1200" t="inlineStr">
        <is>
          <t>HJMU1439710</t>
        </is>
      </c>
      <c r="E194" s="1200" t="inlineStr">
        <is>
          <t>Moscow</t>
        </is>
      </c>
      <c r="F194" s="1200" t="inlineStr">
        <is>
          <t>Логистика</t>
        </is>
      </c>
      <c r="G194" s="1200" t="inlineStr">
        <is>
          <t>BIC/КС-3</t>
        </is>
      </c>
      <c r="H194" s="1201" t="inlineStr">
        <is>
          <t>21.12.2022 – 10.01.2023</t>
        </is>
      </c>
      <c r="I194" s="1200" t="n"/>
      <c r="J194" s="1202" t="n">
        <v>44922</v>
      </c>
      <c r="K194" s="1203" t="n">
        <v>44951</v>
      </c>
      <c r="L194" s="1204" t="n"/>
      <c r="M194" s="1204" t="inlineStr">
        <is>
          <t>КП9-Жиг.Море</t>
        </is>
      </c>
      <c r="N194" s="1205">
        <f>J194+9</f>
        <v/>
      </c>
      <c r="O194" s="1206">
        <f>K194-J194+1</f>
        <v/>
      </c>
      <c r="P194" s="1200" t="n"/>
      <c r="Q194" s="1200" t="n"/>
      <c r="R194" s="1200" t="n"/>
      <c r="S194" s="1200" t="n"/>
      <c r="T194" s="1200" t="n"/>
      <c r="U194" s="1200" t="n"/>
      <c r="V194" s="1207">
        <f>IF(O194&lt;11,O194*0,(IF(AND(O194&gt;10,O194&lt;22),(O194-10)*300,3300)+IF(O194&gt;21,(O194-21)*600,O194*0)))</f>
        <v/>
      </c>
      <c r="W194" s="1205">
        <f>J194+79</f>
        <v/>
      </c>
      <c r="X194" s="1203" t="n">
        <v>45002</v>
      </c>
      <c r="Y194" s="1208">
        <f>X194-W194</f>
        <v/>
      </c>
      <c r="Z194" s="1209">
        <f>Y194*10</f>
        <v/>
      </c>
      <c r="AA194" s="1080" t="n"/>
      <c r="AB194" s="788" t="n"/>
      <c r="AC194" s="788" t="n"/>
      <c r="AD194" s="788" t="n"/>
      <c r="AE194" s="788" t="n"/>
      <c r="AF194" s="788" t="n"/>
      <c r="AG194" s="788" t="n"/>
      <c r="AH194" s="788" t="n"/>
      <c r="AI194" s="788" t="n"/>
      <c r="AJ194" s="788" t="n"/>
      <c r="AK194" s="788" t="n"/>
      <c r="AL194" s="788" t="n"/>
      <c r="AM194" s="788" t="n"/>
      <c r="AN194" s="788" t="n"/>
      <c r="AO194" s="788" t="n"/>
      <c r="AP194" s="788" t="n"/>
    </row>
    <row r="195" ht="15" customHeight="1" s="789">
      <c r="A195" s="1198" t="n">
        <v>4849381</v>
      </c>
      <c r="B195" s="1199" t="inlineStr">
        <is>
          <t>Hovrino</t>
        </is>
      </c>
      <c r="C195" s="1200" t="n"/>
      <c r="D195" s="1200" t="inlineStr">
        <is>
          <t>CICU1770574</t>
        </is>
      </c>
      <c r="E195" s="1200" t="inlineStr">
        <is>
          <t>Moscow</t>
        </is>
      </c>
      <c r="F195" s="1200" t="inlineStr">
        <is>
          <t>Логистика</t>
        </is>
      </c>
      <c r="G195" s="1200" t="inlineStr">
        <is>
          <t>BIC</t>
        </is>
      </c>
      <c r="H195" s="1201" t="inlineStr">
        <is>
          <t>12.12.2022 – 01.01.2023</t>
        </is>
      </c>
      <c r="I195" s="1200" t="n"/>
      <c r="J195" s="1202" t="n">
        <v>44914</v>
      </c>
      <c r="K195" s="1203" t="n">
        <v>44951</v>
      </c>
      <c r="L195" s="1204" t="n"/>
      <c r="M195" s="1204" t="inlineStr">
        <is>
          <t>КП9-Жиг.Море</t>
        </is>
      </c>
      <c r="N195" s="1205">
        <f>J195+9</f>
        <v/>
      </c>
      <c r="O195" s="1206">
        <f>K195-J195+1</f>
        <v/>
      </c>
      <c r="P195" s="1200" t="n"/>
      <c r="Q195" s="1200" t="n"/>
      <c r="R195" s="1200" t="n"/>
      <c r="S195" s="1200" t="n"/>
      <c r="T195" s="1200" t="n"/>
      <c r="U195" s="1200" t="n"/>
      <c r="V195" s="1207">
        <f>IF(O195&lt;11,O195*0,(IF(AND(O195&gt;10,O195&lt;22),(O195-10)*300,3300)+IF(O195&gt;21,(O195-21)*600,O195*0)))</f>
        <v/>
      </c>
      <c r="W195" s="1205">
        <f>J195+79</f>
        <v/>
      </c>
      <c r="X195" s="1203" t="n">
        <v>45008</v>
      </c>
      <c r="Y195" s="1208">
        <f>X195-W195</f>
        <v/>
      </c>
      <c r="Z195" s="1209">
        <f>Y195*10</f>
        <v/>
      </c>
      <c r="AA195" s="1080" t="n"/>
      <c r="AB195" s="788" t="n"/>
      <c r="AC195" s="788" t="n"/>
      <c r="AD195" s="788" t="n"/>
      <c r="AE195" s="788" t="n"/>
      <c r="AF195" s="788" t="n"/>
      <c r="AG195" s="788" t="n"/>
      <c r="AH195" s="788" t="n"/>
      <c r="AI195" s="788" t="n"/>
      <c r="AJ195" s="788" t="n"/>
      <c r="AK195" s="788" t="n"/>
      <c r="AL195" s="788" t="n"/>
      <c r="AM195" s="788" t="n"/>
      <c r="AN195" s="788" t="n"/>
      <c r="AO195" s="788" t="n"/>
      <c r="AP195" s="788" t="n"/>
    </row>
    <row r="196" ht="15" customHeight="1" s="789">
      <c r="A196" s="1198" t="n">
        <v>4852899</v>
      </c>
      <c r="B196" s="1199" t="inlineStr">
        <is>
          <t>Hovrino</t>
        </is>
      </c>
      <c r="C196" s="1200" t="n"/>
      <c r="D196" s="1200" t="inlineStr">
        <is>
          <t>CICU3038897</t>
        </is>
      </c>
      <c r="E196" s="1200" t="inlineStr">
        <is>
          <t>Moscow</t>
        </is>
      </c>
      <c r="F196" s="1200" t="inlineStr">
        <is>
          <t>Логистика</t>
        </is>
      </c>
      <c r="G196" s="1200" t="inlineStr">
        <is>
          <t>BIC</t>
        </is>
      </c>
      <c r="H196" s="1201" t="inlineStr">
        <is>
          <t>14.12.2022 – 03.01.2023</t>
        </is>
      </c>
      <c r="I196" s="1200" t="n"/>
      <c r="J196" s="1202" t="n">
        <v>44915</v>
      </c>
      <c r="K196" s="1203" t="n">
        <v>44951</v>
      </c>
      <c r="L196" s="1204" t="n"/>
      <c r="M196" s="1204" t="inlineStr">
        <is>
          <t>КП9-Жиг.Море</t>
        </is>
      </c>
      <c r="N196" s="1205">
        <f>J196+9</f>
        <v/>
      </c>
      <c r="O196" s="1206">
        <f>K196-J196+1</f>
        <v/>
      </c>
      <c r="P196" s="1200" t="n"/>
      <c r="Q196" s="1200" t="n"/>
      <c r="R196" s="1200" t="n"/>
      <c r="S196" s="1200" t="n"/>
      <c r="T196" s="1200" t="n"/>
      <c r="U196" s="1200" t="n"/>
      <c r="V196" s="1207">
        <f>IF(O196&lt;11,O196*0,(IF(AND(O196&gt;10,O196&lt;22),(O196-10)*300,3300)+IF(O196&gt;21,(O196-21)*600,O196*0)))</f>
        <v/>
      </c>
      <c r="W196" s="1205">
        <f>J196+79</f>
        <v/>
      </c>
      <c r="X196" s="1203" t="n">
        <v>45009</v>
      </c>
      <c r="Y196" s="1208">
        <f>X196-W196</f>
        <v/>
      </c>
      <c r="Z196" s="1209">
        <f>Y196*10</f>
        <v/>
      </c>
      <c r="AA196" s="1080" t="n"/>
      <c r="AB196" s="788" t="n"/>
      <c r="AC196" s="788" t="n"/>
      <c r="AD196" s="788" t="n"/>
      <c r="AE196" s="788" t="n"/>
      <c r="AF196" s="788" t="n"/>
      <c r="AG196" s="788" t="n"/>
      <c r="AH196" s="788" t="n"/>
      <c r="AI196" s="788" t="n"/>
      <c r="AJ196" s="788" t="n"/>
      <c r="AK196" s="788" t="n"/>
      <c r="AL196" s="788" t="n"/>
      <c r="AM196" s="788" t="n"/>
      <c r="AN196" s="788" t="n"/>
      <c r="AO196" s="788" t="n"/>
      <c r="AP196" s="788" t="n"/>
    </row>
    <row r="197" ht="15" customHeight="1" s="789">
      <c r="A197" s="1198" t="n">
        <v>4812043</v>
      </c>
      <c r="B197" s="1211" t="inlineStr">
        <is>
          <t>40'HC</t>
        </is>
      </c>
      <c r="C197" s="1200" t="n"/>
      <c r="D197" s="1200" t="inlineStr">
        <is>
          <t>TGHU8864378</t>
        </is>
      </c>
      <c r="E197" s="1200" t="inlineStr">
        <is>
          <t>Moscow</t>
        </is>
      </c>
      <c r="F197" s="1200" t="inlineStr">
        <is>
          <t>Логистика</t>
        </is>
      </c>
      <c r="G197" s="1200" t="inlineStr">
        <is>
          <t>BIC</t>
        </is>
      </c>
      <c r="H197" s="1201" t="inlineStr">
        <is>
          <t>13.12.2022 – 02.01.2023</t>
        </is>
      </c>
      <c r="I197" s="1200" t="inlineStr">
        <is>
          <t xml:space="preserve">Ремонт пола 2 232.00 подтверждён December 21, 2022 9:53 AM </t>
        </is>
      </c>
      <c r="J197" s="1202" t="n">
        <v>44915</v>
      </c>
      <c r="K197" s="1203" t="n">
        <v>44951</v>
      </c>
      <c r="L197" s="1204" t="n"/>
      <c r="M197" s="1204" t="inlineStr">
        <is>
          <t>КП9-Жиг.Море</t>
        </is>
      </c>
      <c r="N197" s="1205">
        <f>J197+9</f>
        <v/>
      </c>
      <c r="O197" s="1206">
        <f>K197-J197+1</f>
        <v/>
      </c>
      <c r="P197" s="1200" t="n"/>
      <c r="Q197" s="1200" t="n"/>
      <c r="R197" s="1200" t="n"/>
      <c r="S197" s="1200" t="n"/>
      <c r="T197" s="1200" t="n"/>
      <c r="U197" s="1200" t="n"/>
      <c r="V197" s="1207">
        <f>IF(O197&lt;11,O197*0,(IF(AND(O197&gt;10,O197&lt;22),(O197-10)*300,3300)+IF(O197&gt;21,(O197-21)*600,O197*0)))</f>
        <v/>
      </c>
      <c r="W197" s="1205">
        <f>J197+79</f>
        <v/>
      </c>
      <c r="X197" s="1203" t="n">
        <v>44999</v>
      </c>
      <c r="Y197" s="1208">
        <f>X197-W197</f>
        <v/>
      </c>
      <c r="Z197" s="1209">
        <f>Y197*10</f>
        <v/>
      </c>
      <c r="AA197" s="1080" t="n"/>
      <c r="AB197" s="788" t="n"/>
      <c r="AC197" s="788" t="n"/>
      <c r="AD197" s="788" t="n"/>
      <c r="AE197" s="788" t="n"/>
      <c r="AF197" s="788" t="n"/>
      <c r="AG197" s="788" t="n"/>
      <c r="AH197" s="788" t="n"/>
      <c r="AI197" s="788" t="n"/>
      <c r="AJ197" s="788" t="n"/>
      <c r="AK197" s="788" t="n"/>
      <c r="AL197" s="788" t="n"/>
      <c r="AM197" s="788" t="n"/>
      <c r="AN197" s="788" t="n"/>
      <c r="AO197" s="788" t="n"/>
      <c r="AP197" s="788" t="n"/>
    </row>
    <row r="198" ht="15" customHeight="1" s="789">
      <c r="A198" s="1198" t="n">
        <v>4812041</v>
      </c>
      <c r="B198" s="1211" t="inlineStr">
        <is>
          <t>40'HC</t>
        </is>
      </c>
      <c r="C198" s="1200" t="n"/>
      <c r="D198" s="1200" t="inlineStr">
        <is>
          <t>TGHU8657792</t>
        </is>
      </c>
      <c r="E198" s="1200" t="inlineStr">
        <is>
          <t>Moscow</t>
        </is>
      </c>
      <c r="F198" s="1200" t="inlineStr">
        <is>
          <t>Логистика</t>
        </is>
      </c>
      <c r="G198" s="1200" t="inlineStr">
        <is>
          <t>BIC</t>
        </is>
      </c>
      <c r="H198" s="1201" t="inlineStr">
        <is>
          <t>13.12.2022 – 02.01.2023</t>
        </is>
      </c>
      <c r="I198" s="1200" t="n"/>
      <c r="J198" s="1202" t="n">
        <v>44916</v>
      </c>
      <c r="K198" s="1203" t="n">
        <v>44951</v>
      </c>
      <c r="L198" s="1204" t="n"/>
      <c r="M198" s="1204" t="inlineStr">
        <is>
          <t>КП9-Жиг.Море</t>
        </is>
      </c>
      <c r="N198" s="1205">
        <f>J198+9</f>
        <v/>
      </c>
      <c r="O198" s="1206">
        <f>K198-J198+1</f>
        <v/>
      </c>
      <c r="P198" s="1200" t="n"/>
      <c r="Q198" s="1200" t="n"/>
      <c r="R198" s="1200" t="n"/>
      <c r="S198" s="1200" t="n"/>
      <c r="T198" s="1200" t="n"/>
      <c r="U198" s="1200" t="n"/>
      <c r="V198" s="1207">
        <f>IF(O198&lt;11,O198*0,(IF(AND(O198&gt;10,O198&lt;22),(O198-10)*300,3300)+IF(O198&gt;21,(O198-21)*600,O198*0)))</f>
        <v/>
      </c>
      <c r="W198" s="1205">
        <f>J198+79</f>
        <v/>
      </c>
      <c r="X198" s="1203" t="n">
        <v>45001</v>
      </c>
      <c r="Y198" s="1208">
        <f>X198-W198</f>
        <v/>
      </c>
      <c r="Z198" s="1209">
        <f>Y198*10</f>
        <v/>
      </c>
      <c r="AA198" s="1080" t="n"/>
      <c r="AB198" s="788" t="n"/>
      <c r="AC198" s="788" t="n"/>
      <c r="AD198" s="788" t="n"/>
      <c r="AE198" s="788" t="n"/>
      <c r="AF198" s="788" t="n"/>
      <c r="AG198" s="788" t="n"/>
      <c r="AH198" s="788" t="n"/>
      <c r="AI198" s="788" t="n"/>
      <c r="AJ198" s="788" t="n"/>
      <c r="AK198" s="788" t="n"/>
      <c r="AL198" s="788" t="n"/>
      <c r="AM198" s="788" t="n"/>
      <c r="AN198" s="788" t="n"/>
      <c r="AO198" s="788" t="n"/>
      <c r="AP198" s="788" t="n"/>
    </row>
    <row r="199" ht="15" customHeight="1" s="789">
      <c r="A199" s="1198" t="n">
        <v>4834657</v>
      </c>
      <c r="B199" s="1211" t="inlineStr">
        <is>
          <t>40'HC</t>
        </is>
      </c>
      <c r="C199" s="1200" t="n"/>
      <c r="D199" s="1200" t="inlineStr">
        <is>
          <t>TRHU8820094</t>
        </is>
      </c>
      <c r="E199" s="1200" t="inlineStr">
        <is>
          <t>Moscow</t>
        </is>
      </c>
      <c r="F199" s="1200" t="inlineStr">
        <is>
          <t>Логистика</t>
        </is>
      </c>
      <c r="G199" s="1200" t="inlineStr">
        <is>
          <t>BIC</t>
        </is>
      </c>
      <c r="H199" s="1201" t="inlineStr">
        <is>
          <t>06 – 26.12.2022</t>
        </is>
      </c>
      <c r="I199" s="1200" t="n"/>
      <c r="J199" s="1202" t="n">
        <v>44916</v>
      </c>
      <c r="K199" s="1203" t="n">
        <v>44951</v>
      </c>
      <c r="L199" s="1204" t="n"/>
      <c r="M199" s="1204" t="inlineStr">
        <is>
          <t>КП9-Жиг.Море</t>
        </is>
      </c>
      <c r="N199" s="1205">
        <f>J199+9</f>
        <v/>
      </c>
      <c r="O199" s="1206">
        <f>K199-J199+1</f>
        <v/>
      </c>
      <c r="P199" s="1200" t="n"/>
      <c r="Q199" s="1200" t="n"/>
      <c r="R199" s="1200" t="n"/>
      <c r="S199" s="1200" t="n"/>
      <c r="T199" s="1200" t="n"/>
      <c r="U199" s="1200" t="n"/>
      <c r="V199" s="1207">
        <f>IF(O199&lt;11,O199*0,(IF(AND(O199&gt;10,O199&lt;22),(O199-10)*300,3300)+IF(O199&gt;21,(O199-21)*600,O199*0)))</f>
        <v/>
      </c>
      <c r="W199" s="1205">
        <f>J199+79</f>
        <v/>
      </c>
      <c r="X199" s="1203" t="n">
        <v>44999</v>
      </c>
      <c r="Y199" s="1208">
        <f>X199-W199</f>
        <v/>
      </c>
      <c r="Z199" s="1209">
        <f>Y199*10</f>
        <v/>
      </c>
      <c r="AA199" s="1080" t="n"/>
      <c r="AB199" s="788" t="n"/>
      <c r="AC199" s="788" t="n"/>
      <c r="AD199" s="788" t="n"/>
      <c r="AE199" s="788" t="n"/>
      <c r="AF199" s="788" t="n"/>
      <c r="AG199" s="788" t="n"/>
      <c r="AH199" s="788" t="n"/>
      <c r="AI199" s="788" t="n"/>
      <c r="AJ199" s="788" t="n"/>
      <c r="AK199" s="788" t="n"/>
      <c r="AL199" s="788" t="n"/>
      <c r="AM199" s="788" t="n"/>
      <c r="AN199" s="788" t="n"/>
      <c r="AO199" s="788" t="n"/>
      <c r="AP199" s="788" t="n"/>
    </row>
    <row r="200" ht="15" customHeight="1" s="789">
      <c r="A200" s="1198" t="n">
        <v>4851657</v>
      </c>
      <c r="B200" s="1199" t="inlineStr">
        <is>
          <t>Hovrino</t>
        </is>
      </c>
      <c r="C200" s="1200" t="n"/>
      <c r="D200" s="1200" t="inlineStr">
        <is>
          <t>FWRU0218175</t>
        </is>
      </c>
      <c r="E200" s="1200" t="inlineStr">
        <is>
          <t>Moscow</t>
        </is>
      </c>
      <c r="F200" s="1200" t="inlineStr">
        <is>
          <t>Логистика</t>
        </is>
      </c>
      <c r="G200" s="1200" t="inlineStr">
        <is>
          <t>BIC</t>
        </is>
      </c>
      <c r="H200" s="1201" t="inlineStr">
        <is>
          <t>13.12.2022 – 02.01.2023</t>
        </is>
      </c>
      <c r="I200" s="1200" t="n"/>
      <c r="J200" s="1202" t="n">
        <v>44920</v>
      </c>
      <c r="K200" s="1203" t="n">
        <v>44951</v>
      </c>
      <c r="L200" s="1204" t="n"/>
      <c r="M200" s="1204" t="inlineStr">
        <is>
          <t>КП9-Жиг.Море</t>
        </is>
      </c>
      <c r="N200" s="1205">
        <f>J200+9</f>
        <v/>
      </c>
      <c r="O200" s="1206">
        <f>K200-J200+1</f>
        <v/>
      </c>
      <c r="P200" s="1200" t="n"/>
      <c r="Q200" s="1200" t="n"/>
      <c r="R200" s="1200" t="n"/>
      <c r="S200" s="1200" t="n"/>
      <c r="T200" s="1200" t="n"/>
      <c r="U200" s="1200" t="n"/>
      <c r="V200" s="1207">
        <f>IF(O200&lt;11,O200*0,(IF(AND(O200&gt;10,O200&lt;22),(O200-10)*300,3300)+IF(O200&gt;21,(O200-21)*600,O200*0)))</f>
        <v/>
      </c>
      <c r="W200" s="1205">
        <f>J200+79</f>
        <v/>
      </c>
      <c r="X200" s="1203" t="n">
        <v>45002</v>
      </c>
      <c r="Y200" s="1208">
        <f>X200-W200</f>
        <v/>
      </c>
      <c r="Z200" s="1209">
        <f>Y200*10</f>
        <v/>
      </c>
      <c r="AA200" s="1080" t="n"/>
      <c r="AB200" s="788" t="n"/>
      <c r="AC200" s="788" t="n"/>
      <c r="AD200" s="788" t="n"/>
      <c r="AE200" s="788" t="n"/>
      <c r="AF200" s="788" t="n"/>
      <c r="AG200" s="788" t="n"/>
      <c r="AH200" s="788" t="n"/>
      <c r="AI200" s="788" t="n"/>
      <c r="AJ200" s="788" t="n"/>
      <c r="AK200" s="788" t="n"/>
      <c r="AL200" s="788" t="n"/>
      <c r="AM200" s="788" t="n"/>
      <c r="AN200" s="788" t="n"/>
      <c r="AO200" s="788" t="n"/>
      <c r="AP200" s="788" t="n"/>
    </row>
    <row r="201" ht="15" customHeight="1" s="789">
      <c r="A201" s="1198" t="n">
        <v>4843549</v>
      </c>
      <c r="B201" s="1199" t="inlineStr">
        <is>
          <t>Hovrino</t>
        </is>
      </c>
      <c r="C201" s="1200" t="n"/>
      <c r="D201" s="1200" t="inlineStr">
        <is>
          <t>MZWU2111004</t>
        </is>
      </c>
      <c r="E201" s="1200" t="inlineStr">
        <is>
          <t>Moscow</t>
        </is>
      </c>
      <c r="F201" s="1200" t="inlineStr">
        <is>
          <t>Логистика</t>
        </is>
      </c>
      <c r="G201" s="1200" t="inlineStr">
        <is>
          <t>BIC</t>
        </is>
      </c>
      <c r="H201" s="1201" t="inlineStr">
        <is>
          <t>209.11.2022 – 29.12.2022</t>
        </is>
      </c>
      <c r="I201" s="1200" t="n"/>
      <c r="J201" s="1202" t="n">
        <v>44912</v>
      </c>
      <c r="K201" s="1203" t="n">
        <v>44951</v>
      </c>
      <c r="L201" s="1204" t="n"/>
      <c r="M201" s="1204" t="inlineStr">
        <is>
          <t>КП9-Жиг.Море</t>
        </is>
      </c>
      <c r="N201" s="1205">
        <f>J201+9</f>
        <v/>
      </c>
      <c r="O201" s="1206">
        <f>K201-J201+1</f>
        <v/>
      </c>
      <c r="P201" s="1200" t="n"/>
      <c r="Q201" s="1200" t="n"/>
      <c r="R201" s="1200" t="n"/>
      <c r="S201" s="1200" t="n"/>
      <c r="T201" s="1200" t="n"/>
      <c r="U201" s="1200" t="n"/>
      <c r="V201" s="1207">
        <f>IF(O201&lt;11,O201*0,(IF(AND(O201&gt;10,O201&lt;22),(O201-10)*300,3300)+IF(O201&gt;21,(O201-21)*600,O201*0)))</f>
        <v/>
      </c>
      <c r="W201" s="1205">
        <f>J201+79</f>
        <v/>
      </c>
      <c r="X201" s="1203" t="n">
        <v>45009</v>
      </c>
      <c r="Y201" s="1208">
        <f>X201-W201</f>
        <v/>
      </c>
      <c r="Z201" s="1209">
        <f>Y201*10</f>
        <v/>
      </c>
      <c r="AA201" s="1080" t="n"/>
      <c r="AB201" s="788" t="n"/>
      <c r="AC201" s="788" t="n"/>
      <c r="AD201" s="788" t="n"/>
      <c r="AE201" s="788" t="n"/>
      <c r="AF201" s="788" t="n"/>
      <c r="AG201" s="788" t="n"/>
      <c r="AH201" s="788" t="n"/>
      <c r="AI201" s="788" t="n"/>
      <c r="AJ201" s="788" t="n"/>
      <c r="AK201" s="788" t="n"/>
      <c r="AL201" s="788" t="n"/>
      <c r="AM201" s="788" t="n"/>
      <c r="AN201" s="788" t="n"/>
      <c r="AO201" s="788" t="n"/>
      <c r="AP201" s="788" t="n"/>
    </row>
    <row r="202" ht="15" customHeight="1" s="789">
      <c r="A202" s="1198" t="n">
        <v>4854891</v>
      </c>
      <c r="B202" s="1199" t="inlineStr">
        <is>
          <t>Hovrino</t>
        </is>
      </c>
      <c r="C202" s="1200" t="n"/>
      <c r="D202" s="1200" t="inlineStr">
        <is>
          <t>KMOU6001719</t>
        </is>
      </c>
      <c r="E202" s="1200" t="inlineStr">
        <is>
          <t>Moscow</t>
        </is>
      </c>
      <c r="F202" s="1200" t="inlineStr">
        <is>
          <t>Логистика</t>
        </is>
      </c>
      <c r="G202" s="1200" t="inlineStr">
        <is>
          <t>BIC</t>
        </is>
      </c>
      <c r="H202" s="1201" t="inlineStr">
        <is>
          <t>15.12.2022 – 04.01.2023</t>
        </is>
      </c>
      <c r="I202" s="1200" t="n"/>
      <c r="J202" s="1202" t="n">
        <v>44912</v>
      </c>
      <c r="K202" s="1203" t="n">
        <v>44951</v>
      </c>
      <c r="L202" s="1204" t="n"/>
      <c r="M202" s="1204" t="inlineStr">
        <is>
          <t>КП9-Жиг.Море</t>
        </is>
      </c>
      <c r="N202" s="1205">
        <f>J202+9</f>
        <v/>
      </c>
      <c r="O202" s="1206">
        <f>K202-J202+1</f>
        <v/>
      </c>
      <c r="P202" s="1200" t="n"/>
      <c r="Q202" s="1200" t="n"/>
      <c r="R202" s="1200" t="n"/>
      <c r="S202" s="1200" t="n"/>
      <c r="T202" s="1200" t="n"/>
      <c r="U202" s="1200" t="n"/>
      <c r="V202" s="1207">
        <f>IF(O202&lt;11,O202*0,(IF(AND(O202&gt;10,O202&lt;22),(O202-10)*300,3300)+IF(O202&gt;21,(O202-21)*600,O202*0)))</f>
        <v/>
      </c>
      <c r="W202" s="1205">
        <f>J202+79</f>
        <v/>
      </c>
      <c r="X202" s="1203" t="n">
        <v>45007</v>
      </c>
      <c r="Y202" s="1208">
        <f>X202-W202</f>
        <v/>
      </c>
      <c r="Z202" s="1209">
        <f>Y202*10</f>
        <v/>
      </c>
      <c r="AA202" s="1080" t="n"/>
      <c r="AB202" s="788" t="n"/>
      <c r="AC202" s="788" t="n"/>
      <c r="AD202" s="788" t="n"/>
      <c r="AE202" s="788" t="n"/>
      <c r="AF202" s="788" t="n"/>
      <c r="AG202" s="788" t="n"/>
      <c r="AH202" s="788" t="n"/>
      <c r="AI202" s="788" t="n"/>
      <c r="AJ202" s="788" t="n"/>
      <c r="AK202" s="788" t="n"/>
      <c r="AL202" s="788" t="n"/>
      <c r="AM202" s="788" t="n"/>
      <c r="AN202" s="788" t="n"/>
      <c r="AO202" s="788" t="n"/>
      <c r="AP202" s="788" t="n"/>
    </row>
    <row r="203" ht="15" customHeight="1" s="789">
      <c r="A203" s="1198" t="n">
        <v>4858145</v>
      </c>
      <c r="B203" s="1199" t="inlineStr">
        <is>
          <t>Hovrino</t>
        </is>
      </c>
      <c r="C203" s="1200" t="n"/>
      <c r="D203" s="1200" t="inlineStr">
        <is>
          <t>LYGU3575146</t>
        </is>
      </c>
      <c r="E203" s="1200" t="inlineStr">
        <is>
          <t>Moscow</t>
        </is>
      </c>
      <c r="F203" s="1200" t="inlineStr">
        <is>
          <t>Логистика</t>
        </is>
      </c>
      <c r="G203" s="1200" t="inlineStr">
        <is>
          <t>BIC/КС-3</t>
        </is>
      </c>
      <c r="H203" s="1201" t="inlineStr">
        <is>
          <t>16.12.2022 – 05.01.2023</t>
        </is>
      </c>
      <c r="I203" s="1200" t="n"/>
      <c r="J203" s="1202" t="n">
        <v>44912</v>
      </c>
      <c r="K203" s="1203" t="n">
        <v>44951</v>
      </c>
      <c r="L203" s="1204" t="n"/>
      <c r="M203" s="1204" t="inlineStr">
        <is>
          <t>КП9-Жиг.Море</t>
        </is>
      </c>
      <c r="N203" s="1205">
        <f>J203+9</f>
        <v/>
      </c>
      <c r="O203" s="1206">
        <f>K203-J203+1</f>
        <v/>
      </c>
      <c r="P203" s="1200" t="n"/>
      <c r="Q203" s="1200" t="n"/>
      <c r="R203" s="1200" t="n"/>
      <c r="S203" s="1200" t="n"/>
      <c r="T203" s="1200" t="n"/>
      <c r="U203" s="1200" t="n"/>
      <c r="V203" s="1207">
        <f>IF(O203&lt;11,O203*0,(IF(AND(O203&gt;10,O203&lt;22),(O203-10)*300,3300)+IF(O203&gt;21,(O203-21)*600,O203*0)))</f>
        <v/>
      </c>
      <c r="W203" s="1205">
        <f>J203+79</f>
        <v/>
      </c>
      <c r="X203" s="1203" t="n">
        <v>44999</v>
      </c>
      <c r="Y203" s="1208">
        <f>X203-W203</f>
        <v/>
      </c>
      <c r="Z203" s="1209">
        <f>Y203*10</f>
        <v/>
      </c>
      <c r="AA203" s="1080" t="n"/>
      <c r="AB203" s="788" t="n"/>
      <c r="AC203" s="788" t="n"/>
      <c r="AD203" s="788" t="n"/>
      <c r="AE203" s="788" t="n"/>
      <c r="AF203" s="788" t="n"/>
      <c r="AG203" s="788" t="n"/>
      <c r="AH203" s="788" t="n"/>
      <c r="AI203" s="788" t="n"/>
      <c r="AJ203" s="788" t="n"/>
      <c r="AK203" s="788" t="n"/>
      <c r="AL203" s="788" t="n"/>
      <c r="AM203" s="788" t="n"/>
      <c r="AN203" s="788" t="n"/>
      <c r="AO203" s="788" t="n"/>
      <c r="AP203" s="788" t="n"/>
    </row>
    <row r="204" ht="15" customHeight="1" s="789">
      <c r="A204" s="1198" t="n">
        <v>4858133</v>
      </c>
      <c r="B204" s="1211" t="inlineStr">
        <is>
          <t>Hovrino</t>
        </is>
      </c>
      <c r="C204" s="1200" t="n"/>
      <c r="D204" s="1200" t="inlineStr">
        <is>
          <t>HYJU1012509</t>
        </is>
      </c>
      <c r="E204" s="1200" t="inlineStr">
        <is>
          <t>Moscow</t>
        </is>
      </c>
      <c r="F204" s="1200" t="inlineStr">
        <is>
          <t>Логистика</t>
        </is>
      </c>
      <c r="G204" s="1200" t="inlineStr">
        <is>
          <t>BIC/КС-3</t>
        </is>
      </c>
      <c r="H204" s="1201" t="inlineStr">
        <is>
          <t>16.12.2022 – 05.01.2023</t>
        </is>
      </c>
      <c r="I204" s="1200" t="n"/>
      <c r="J204" s="1202" t="n">
        <v>44915</v>
      </c>
      <c r="K204" s="1203" t="n">
        <v>44951</v>
      </c>
      <c r="L204" s="1204" t="n"/>
      <c r="M204" s="1204" t="inlineStr">
        <is>
          <t>КП9-Жиг.Море</t>
        </is>
      </c>
      <c r="N204" s="1205">
        <f>J204+9</f>
        <v/>
      </c>
      <c r="O204" s="1206">
        <f>K204-J204+1</f>
        <v/>
      </c>
      <c r="P204" s="1200" t="n"/>
      <c r="Q204" s="1200" t="n"/>
      <c r="R204" s="1200" t="n"/>
      <c r="S204" s="1200" t="n"/>
      <c r="T204" s="1200" t="n"/>
      <c r="U204" s="1200" t="n"/>
      <c r="V204" s="1207">
        <f>IF(O204&lt;11,O204*0,(IF(AND(O204&gt;10,O204&lt;22),(O204-10)*300,3300)+IF(O204&gt;21,(O204-21)*600,O204*0)))</f>
        <v/>
      </c>
      <c r="W204" s="1205">
        <f>J204+79</f>
        <v/>
      </c>
      <c r="X204" s="1203" t="n">
        <v>45002</v>
      </c>
      <c r="Y204" s="1208">
        <f>X204-W204</f>
        <v/>
      </c>
      <c r="Z204" s="1209">
        <f>Y204*10</f>
        <v/>
      </c>
      <c r="AA204" s="1080" t="n"/>
      <c r="AB204" s="788" t="n"/>
      <c r="AC204" s="788" t="n"/>
      <c r="AD204" s="788" t="n"/>
      <c r="AE204" s="788" t="n"/>
      <c r="AF204" s="788" t="n"/>
      <c r="AG204" s="788" t="n"/>
      <c r="AH204" s="788" t="n"/>
      <c r="AI204" s="788" t="n"/>
      <c r="AJ204" s="788" t="n"/>
      <c r="AK204" s="788" t="n"/>
      <c r="AL204" s="788" t="n"/>
      <c r="AM204" s="788" t="n"/>
      <c r="AN204" s="788" t="n"/>
      <c r="AO204" s="788" t="n"/>
      <c r="AP204" s="788" t="n"/>
    </row>
    <row r="205" ht="15" customHeight="1" s="789">
      <c r="A205" s="1198" t="n">
        <v>4858285</v>
      </c>
      <c r="B205" s="1211" t="inlineStr">
        <is>
          <t>Hovrino</t>
        </is>
      </c>
      <c r="C205" s="1200" t="n"/>
      <c r="D205" s="1200" t="inlineStr">
        <is>
          <t>LYGU3579861</t>
        </is>
      </c>
      <c r="E205" s="1200" t="inlineStr">
        <is>
          <t>Moscow</t>
        </is>
      </c>
      <c r="F205" s="1200" t="inlineStr">
        <is>
          <t>Логистика</t>
        </is>
      </c>
      <c r="G205" s="1200" t="inlineStr">
        <is>
          <t>BIC/КС-3</t>
        </is>
      </c>
      <c r="H205" s="1201" t="inlineStr">
        <is>
          <t>16.12.2022 – 05.01.2023</t>
        </is>
      </c>
      <c r="I205" s="1200" t="n"/>
      <c r="J205" s="1202" t="n">
        <v>44915</v>
      </c>
      <c r="K205" s="1203" t="n">
        <v>44951</v>
      </c>
      <c r="L205" s="1204" t="n"/>
      <c r="M205" s="1204" t="inlineStr">
        <is>
          <t>КП9-Жиг.Море</t>
        </is>
      </c>
      <c r="N205" s="1205">
        <f>J205+9</f>
        <v/>
      </c>
      <c r="O205" s="1206">
        <f>K205-J205+1</f>
        <v/>
      </c>
      <c r="P205" s="1200" t="n"/>
      <c r="Q205" s="1200" t="n"/>
      <c r="R205" s="1200" t="n"/>
      <c r="S205" s="1200" t="n"/>
      <c r="T205" s="1200" t="n"/>
      <c r="U205" s="1200" t="n"/>
      <c r="V205" s="1207">
        <f>IF(O205&lt;11,O205*0,(IF(AND(O205&gt;10,O205&lt;22),(O205-10)*300,3300)+IF(O205&gt;21,(O205-21)*600,O205*0)))</f>
        <v/>
      </c>
      <c r="W205" s="1205">
        <f>J205+79</f>
        <v/>
      </c>
      <c r="X205" s="1203" t="n">
        <v>44999</v>
      </c>
      <c r="Y205" s="1208">
        <f>X205-W205</f>
        <v/>
      </c>
      <c r="Z205" s="1209">
        <f>Y205*10</f>
        <v/>
      </c>
      <c r="AA205" s="1080" t="n"/>
      <c r="AB205" s="788" t="n"/>
      <c r="AC205" s="788" t="n"/>
      <c r="AD205" s="788" t="n"/>
      <c r="AE205" s="788" t="n"/>
      <c r="AF205" s="788" t="n"/>
      <c r="AG205" s="788" t="n"/>
      <c r="AH205" s="788" t="n"/>
      <c r="AI205" s="788" t="n"/>
      <c r="AJ205" s="788" t="n"/>
      <c r="AK205" s="788" t="n"/>
      <c r="AL205" s="788" t="n"/>
      <c r="AM205" s="788" t="n"/>
      <c r="AN205" s="788" t="n"/>
      <c r="AO205" s="788" t="n"/>
      <c r="AP205" s="788" t="n"/>
    </row>
    <row r="206" ht="15" customHeight="1" s="789">
      <c r="A206" s="1198" t="n">
        <v>4852901</v>
      </c>
      <c r="B206" s="1199" t="inlineStr">
        <is>
          <t>Hovrino</t>
        </is>
      </c>
      <c r="C206" s="1200" t="n"/>
      <c r="D206" s="1200" t="inlineStr">
        <is>
          <t>LYGU3532118</t>
        </is>
      </c>
      <c r="E206" s="1200" t="inlineStr">
        <is>
          <t>Moscow</t>
        </is>
      </c>
      <c r="F206" s="1200" t="inlineStr">
        <is>
          <t>Логистика</t>
        </is>
      </c>
      <c r="G206" s="1200" t="inlineStr">
        <is>
          <t>BIC</t>
        </is>
      </c>
      <c r="H206" s="1201" t="inlineStr">
        <is>
          <t>14.12.2022 – 03.01.2023</t>
        </is>
      </c>
      <c r="I206" s="1200" t="n"/>
      <c r="J206" s="1202" t="n">
        <v>44915</v>
      </c>
      <c r="K206" s="1203" t="n">
        <v>44951</v>
      </c>
      <c r="L206" s="1204" t="n"/>
      <c r="M206" s="1204" t="inlineStr">
        <is>
          <t>КП9-Жиг.Море</t>
        </is>
      </c>
      <c r="N206" s="1205">
        <f>J206+9</f>
        <v/>
      </c>
      <c r="O206" s="1206">
        <f>K206-J206+1</f>
        <v/>
      </c>
      <c r="P206" s="1200" t="n"/>
      <c r="Q206" s="1200" t="n"/>
      <c r="R206" s="1200" t="n"/>
      <c r="S206" s="1200" t="n"/>
      <c r="T206" s="1200" t="n"/>
      <c r="U206" s="1200" t="n"/>
      <c r="V206" s="1207">
        <f>IF(O206&lt;11,O206*0,(IF(AND(O206&gt;10,O206&lt;22),(O206-10)*300,3300)+IF(O206&gt;21,(O206-21)*600,O206*0)))</f>
        <v/>
      </c>
      <c r="W206" s="1205">
        <f>J206+79</f>
        <v/>
      </c>
      <c r="X206" s="1203" t="n">
        <v>45007</v>
      </c>
      <c r="Y206" s="1208">
        <f>X206-W206</f>
        <v/>
      </c>
      <c r="Z206" s="1209">
        <f>Y206*10</f>
        <v/>
      </c>
      <c r="AA206" s="1080" t="n"/>
      <c r="AB206" s="788" t="n"/>
      <c r="AC206" s="788" t="n"/>
      <c r="AD206" s="788" t="n"/>
      <c r="AE206" s="788" t="n"/>
      <c r="AF206" s="788" t="n"/>
      <c r="AG206" s="788" t="n"/>
      <c r="AH206" s="788" t="n"/>
      <c r="AI206" s="788" t="n"/>
      <c r="AJ206" s="788" t="n"/>
      <c r="AK206" s="788" t="n"/>
      <c r="AL206" s="788" t="n"/>
      <c r="AM206" s="788" t="n"/>
      <c r="AN206" s="788" t="n"/>
      <c r="AO206" s="788" t="n"/>
      <c r="AP206" s="788" t="n"/>
    </row>
    <row r="207" ht="15" customHeight="1" s="789">
      <c r="A207" s="1198" t="n">
        <v>4852903</v>
      </c>
      <c r="B207" s="1211" t="inlineStr">
        <is>
          <t>Hovrino</t>
        </is>
      </c>
      <c r="C207" s="1200" t="n"/>
      <c r="D207" s="1200" t="inlineStr">
        <is>
          <t>LYGU3572131</t>
        </is>
      </c>
      <c r="E207" s="1200" t="inlineStr">
        <is>
          <t>Moscow</t>
        </is>
      </c>
      <c r="F207" s="1200" t="inlineStr">
        <is>
          <t>Логистика</t>
        </is>
      </c>
      <c r="G207" s="1200" t="inlineStr">
        <is>
          <t>BIC</t>
        </is>
      </c>
      <c r="H207" s="1201" t="inlineStr">
        <is>
          <t>14.12.2022 – 03.01.2023</t>
        </is>
      </c>
      <c r="I207" s="1200" t="n"/>
      <c r="J207" s="1202" t="n">
        <v>44916</v>
      </c>
      <c r="K207" s="1203" t="n">
        <v>44951</v>
      </c>
      <c r="L207" s="1204" t="n"/>
      <c r="M207" s="1204" t="inlineStr">
        <is>
          <t>КП9-Жиг.Море</t>
        </is>
      </c>
      <c r="N207" s="1205">
        <f>J207+9</f>
        <v/>
      </c>
      <c r="O207" s="1206">
        <f>K207-J207+1</f>
        <v/>
      </c>
      <c r="P207" s="1200" t="n"/>
      <c r="Q207" s="1200" t="n"/>
      <c r="R207" s="1200" t="n"/>
      <c r="S207" s="1200" t="n"/>
      <c r="T207" s="1200" t="n"/>
      <c r="U207" s="1200" t="n"/>
      <c r="V207" s="1207">
        <f>IF(O207&lt;11,O207*0,(IF(AND(O207&gt;10,O207&lt;22),(O207-10)*300,3300)+IF(O207&gt;21,(O207-21)*600,O207*0)))</f>
        <v/>
      </c>
      <c r="W207" s="1205">
        <f>J207+79</f>
        <v/>
      </c>
      <c r="X207" s="1203" t="n">
        <v>45007</v>
      </c>
      <c r="Y207" s="1208">
        <f>X207-W207</f>
        <v/>
      </c>
      <c r="Z207" s="1209">
        <f>Y207*10</f>
        <v/>
      </c>
      <c r="AA207" s="1080" t="n"/>
      <c r="AB207" s="788" t="n"/>
      <c r="AC207" s="788" t="n"/>
      <c r="AD207" s="788" t="n"/>
      <c r="AE207" s="788" t="n"/>
      <c r="AF207" s="788" t="n"/>
      <c r="AG207" s="788" t="n"/>
      <c r="AH207" s="788" t="n"/>
      <c r="AI207" s="788" t="n"/>
      <c r="AJ207" s="788" t="n"/>
      <c r="AK207" s="788" t="n"/>
      <c r="AL207" s="788" t="n"/>
      <c r="AM207" s="788" t="n"/>
      <c r="AN207" s="788" t="n"/>
      <c r="AO207" s="788" t="n"/>
      <c r="AP207" s="788" t="n"/>
    </row>
    <row r="208" ht="15" customHeight="1" s="789">
      <c r="A208" s="1198" t="n">
        <v>4811357</v>
      </c>
      <c r="B208" s="1211" t="inlineStr">
        <is>
          <t>40'HC</t>
        </is>
      </c>
      <c r="C208" s="1200" t="n"/>
      <c r="D208" s="1200" t="inlineStr">
        <is>
          <t>KSBU0021913</t>
        </is>
      </c>
      <c r="E208" s="1200" t="inlineStr">
        <is>
          <t>Moscow</t>
        </is>
      </c>
      <c r="F208" s="1200" t="inlineStr">
        <is>
          <t>Логистика</t>
        </is>
      </c>
      <c r="G208" s="1200" t="inlineStr">
        <is>
          <t>BIC</t>
        </is>
      </c>
      <c r="H208" s="1201" t="inlineStr">
        <is>
          <t>13.12.2022 – 02.01.2023</t>
        </is>
      </c>
      <c r="I208" s="1200" t="n"/>
      <c r="J208" s="1202" t="n">
        <v>44916</v>
      </c>
      <c r="K208" s="1203" t="n">
        <v>44951</v>
      </c>
      <c r="L208" s="1204" t="n"/>
      <c r="M208" s="1204" t="inlineStr">
        <is>
          <t>КП9-Жиг.Море</t>
        </is>
      </c>
      <c r="N208" s="1205">
        <f>J208+9</f>
        <v/>
      </c>
      <c r="O208" s="1206">
        <f>K208-J208+1</f>
        <v/>
      </c>
      <c r="P208" s="1200" t="n"/>
      <c r="Q208" s="1200" t="n"/>
      <c r="R208" s="1200" t="n"/>
      <c r="S208" s="1200" t="n"/>
      <c r="T208" s="1200" t="n"/>
      <c r="U208" s="1200" t="n"/>
      <c r="V208" s="1207">
        <f>IF(O208&lt;11,O208*0,(IF(AND(O208&gt;10,O208&lt;22),(O208-10)*300,3300)+IF(O208&gt;21,(O208-21)*600,O208*0)))</f>
        <v/>
      </c>
      <c r="W208" s="1205">
        <f>J208+79</f>
        <v/>
      </c>
      <c r="X208" s="1203" t="n">
        <v>45007</v>
      </c>
      <c r="Y208" s="1208">
        <f>X208-W208</f>
        <v/>
      </c>
      <c r="Z208" s="1209">
        <f>Y208*10</f>
        <v/>
      </c>
      <c r="AA208" s="1080" t="n"/>
      <c r="AB208" s="788" t="n"/>
      <c r="AC208" s="788" t="n"/>
      <c r="AD208" s="788" t="n"/>
      <c r="AE208" s="788" t="n"/>
      <c r="AF208" s="788" t="n"/>
      <c r="AG208" s="788" t="n"/>
      <c r="AH208" s="788" t="n"/>
      <c r="AI208" s="788" t="n"/>
      <c r="AJ208" s="788" t="n"/>
      <c r="AK208" s="788" t="n"/>
      <c r="AL208" s="788" t="n"/>
      <c r="AM208" s="788" t="n"/>
      <c r="AN208" s="788" t="n"/>
      <c r="AO208" s="788" t="n"/>
      <c r="AP208" s="788" t="n"/>
    </row>
    <row r="209" ht="15" customHeight="1" s="789">
      <c r="A209" s="1198" t="n">
        <v>4861945</v>
      </c>
      <c r="B209" s="1211" t="inlineStr">
        <is>
          <t>Hovrino</t>
        </is>
      </c>
      <c r="C209" s="1200" t="n"/>
      <c r="D209" s="1200" t="inlineStr">
        <is>
          <t>JHBU2023574</t>
        </is>
      </c>
      <c r="E209" s="1200" t="inlineStr">
        <is>
          <t>Moscow</t>
        </is>
      </c>
      <c r="F209" s="1200" t="inlineStr">
        <is>
          <t>Логистика</t>
        </is>
      </c>
      <c r="G209" s="1200" t="inlineStr">
        <is>
          <t>BIC/КС-3</t>
        </is>
      </c>
      <c r="H209" s="1201" t="inlineStr">
        <is>
          <t>19.12.2022 – 08.01.2023</t>
        </is>
      </c>
      <c r="I209" s="1200" t="n"/>
      <c r="J209" s="1202" t="n">
        <v>44916</v>
      </c>
      <c r="K209" s="1203" t="n">
        <v>44951</v>
      </c>
      <c r="L209" s="1204" t="n"/>
      <c r="M209" s="1204" t="inlineStr">
        <is>
          <t>КП9-Жиг.Море</t>
        </is>
      </c>
      <c r="N209" s="1205">
        <f>J209+9</f>
        <v/>
      </c>
      <c r="O209" s="1206">
        <f>K209-J209+1</f>
        <v/>
      </c>
      <c r="P209" s="1200" t="n"/>
      <c r="Q209" s="1200" t="n"/>
      <c r="R209" s="1200" t="n"/>
      <c r="S209" s="1200" t="n"/>
      <c r="T209" s="1200" t="n"/>
      <c r="U209" s="1200" t="n"/>
      <c r="V209" s="1207">
        <f>IF(O209&lt;11,O209*0,(IF(AND(O209&gt;10,O209&lt;22),(O209-10)*300,3300)+IF(O209&gt;21,(O209-21)*600,O209*0)))</f>
        <v/>
      </c>
      <c r="W209" s="1205">
        <f>J209+79</f>
        <v/>
      </c>
      <c r="X209" s="1203" t="n">
        <v>45002</v>
      </c>
      <c r="Y209" s="1208">
        <f>X209-W209</f>
        <v/>
      </c>
      <c r="Z209" s="1209">
        <f>Y209*10</f>
        <v/>
      </c>
      <c r="AA209" s="1080" t="n"/>
      <c r="AB209" s="788" t="n"/>
      <c r="AC209" s="788" t="n"/>
      <c r="AD209" s="788" t="n"/>
      <c r="AE209" s="788" t="n"/>
      <c r="AF209" s="788" t="n"/>
      <c r="AG209" s="788" t="n"/>
      <c r="AH209" s="788" t="n"/>
      <c r="AI209" s="788" t="n"/>
      <c r="AJ209" s="788" t="n"/>
      <c r="AK209" s="788" t="n"/>
      <c r="AL209" s="788" t="n"/>
      <c r="AM209" s="788" t="n"/>
      <c r="AN209" s="788" t="n"/>
      <c r="AO209" s="788" t="n"/>
      <c r="AP209" s="788" t="n"/>
    </row>
    <row r="210" ht="15" customHeight="1" s="789">
      <c r="A210" s="1198" t="n">
        <v>4861937</v>
      </c>
      <c r="B210" s="1199" t="inlineStr">
        <is>
          <t>Hovrino</t>
        </is>
      </c>
      <c r="C210" s="1200" t="n"/>
      <c r="D210" s="1200" t="inlineStr">
        <is>
          <t>CICU3038789</t>
        </is>
      </c>
      <c r="E210" s="1198" t="inlineStr">
        <is>
          <t>Moscow</t>
        </is>
      </c>
      <c r="F210" s="1212" t="inlineStr">
        <is>
          <t>Логистика</t>
        </is>
      </c>
      <c r="G210" s="1200" t="inlineStr">
        <is>
          <t>BIC/КС-3</t>
        </is>
      </c>
      <c r="H210" s="1201" t="inlineStr">
        <is>
          <t>19.12.2022 – 08.01.2023</t>
        </is>
      </c>
      <c r="I210" s="1200" t="n"/>
      <c r="J210" s="1202" t="n">
        <v>44916</v>
      </c>
      <c r="K210" s="1203" t="n">
        <v>44951</v>
      </c>
      <c r="L210" s="1204" t="n"/>
      <c r="M210" s="1204" t="inlineStr">
        <is>
          <t>КП9-Жиг.Море</t>
        </is>
      </c>
      <c r="N210" s="1205">
        <f>J210+9</f>
        <v/>
      </c>
      <c r="O210" s="1206">
        <f>K210-J210+1</f>
        <v/>
      </c>
      <c r="P210" s="1200" t="n"/>
      <c r="Q210" s="1200" t="n"/>
      <c r="R210" s="1200" t="n"/>
      <c r="S210" s="1200" t="n"/>
      <c r="T210" s="1200" t="n"/>
      <c r="U210" s="1200" t="n"/>
      <c r="V210" s="1207">
        <f>IF(O210&lt;11,O210*0,(IF(AND(O210&gt;10,O210&lt;22),(O210-10)*300,3300)+IF(O210&gt;21,(O210-21)*600,O210*0)))</f>
        <v/>
      </c>
      <c r="W210" s="1205">
        <f>J210+79</f>
        <v/>
      </c>
      <c r="X210" s="1203" t="n">
        <v>45001</v>
      </c>
      <c r="Y210" s="1208">
        <f>X210-W210</f>
        <v/>
      </c>
      <c r="Z210" s="1209">
        <f>Y210*10</f>
        <v/>
      </c>
      <c r="AA210" s="1080" t="n"/>
      <c r="AB210" s="788" t="n"/>
      <c r="AC210" s="788" t="n"/>
      <c r="AD210" s="788" t="n"/>
      <c r="AE210" s="788" t="n"/>
      <c r="AF210" s="788" t="n"/>
      <c r="AG210" s="788" t="n"/>
      <c r="AH210" s="788" t="n"/>
      <c r="AI210" s="788" t="n"/>
      <c r="AJ210" s="788" t="n"/>
      <c r="AK210" s="788" t="n"/>
      <c r="AL210" s="788" t="n"/>
      <c r="AM210" s="788" t="n"/>
      <c r="AN210" s="788" t="n"/>
      <c r="AO210" s="788" t="n"/>
      <c r="AP210" s="788" t="n"/>
    </row>
    <row r="211" ht="15" customHeight="1" s="789">
      <c r="A211" s="1198" t="n">
        <v>4861959</v>
      </c>
      <c r="B211" s="1211" t="inlineStr">
        <is>
          <t>Hovrino</t>
        </is>
      </c>
      <c r="C211" s="1200" t="n"/>
      <c r="D211" s="1200" t="inlineStr">
        <is>
          <t>LYGU3574643</t>
        </is>
      </c>
      <c r="E211" s="1200" t="inlineStr">
        <is>
          <t>Moscow</t>
        </is>
      </c>
      <c r="F211" s="1200" t="inlineStr">
        <is>
          <t>Логистика</t>
        </is>
      </c>
      <c r="G211" s="1200" t="inlineStr">
        <is>
          <t>BIC/КС-3</t>
        </is>
      </c>
      <c r="H211" s="1201" t="inlineStr">
        <is>
          <t>19.12.2022 – 08.01.2023</t>
        </is>
      </c>
      <c r="I211" s="1200" t="n"/>
      <c r="J211" s="1202" t="n">
        <v>44916</v>
      </c>
      <c r="K211" s="1203" t="n">
        <v>44951</v>
      </c>
      <c r="L211" s="1204" t="n"/>
      <c r="M211" s="1204" t="inlineStr">
        <is>
          <t>КП9-Жиг.Море</t>
        </is>
      </c>
      <c r="N211" s="1205">
        <f>J211+9</f>
        <v/>
      </c>
      <c r="O211" s="1206">
        <f>K211-J211+1</f>
        <v/>
      </c>
      <c r="P211" s="1200" t="n"/>
      <c r="Q211" s="1200" t="n"/>
      <c r="R211" s="1200" t="n"/>
      <c r="S211" s="1200" t="n"/>
      <c r="T211" s="1200" t="n"/>
      <c r="U211" s="1200" t="n"/>
      <c r="V211" s="1207">
        <f>IF(O211&lt;11,O211*0,(IF(AND(O211&gt;10,O211&lt;22),(O211-10)*300,3300)+IF(O211&gt;21,(O211-21)*600,O211*0)))</f>
        <v/>
      </c>
      <c r="W211" s="1205">
        <f>J211+79</f>
        <v/>
      </c>
      <c r="X211" s="1203" t="n">
        <v>44999</v>
      </c>
      <c r="Y211" s="1208">
        <f>X211-W211</f>
        <v/>
      </c>
      <c r="Z211" s="1209">
        <f>Y211*10</f>
        <v/>
      </c>
      <c r="AA211" s="1080" t="n"/>
      <c r="AB211" s="788" t="n"/>
      <c r="AC211" s="788" t="n"/>
      <c r="AD211" s="788" t="n"/>
      <c r="AE211" s="788" t="n"/>
      <c r="AF211" s="788" t="n"/>
      <c r="AG211" s="788" t="n"/>
      <c r="AH211" s="788" t="n"/>
      <c r="AI211" s="788" t="n"/>
      <c r="AJ211" s="788" t="n"/>
      <c r="AK211" s="788" t="n"/>
      <c r="AL211" s="788" t="n"/>
      <c r="AM211" s="788" t="n"/>
      <c r="AN211" s="788" t="n"/>
      <c r="AO211" s="788" t="n"/>
      <c r="AP211" s="788" t="n"/>
    </row>
    <row r="212" ht="15" customHeight="1" s="789">
      <c r="A212" s="1198" t="n">
        <v>4863725</v>
      </c>
      <c r="B212" s="1211" t="inlineStr">
        <is>
          <t>Hovrino</t>
        </is>
      </c>
      <c r="C212" s="1200" t="n"/>
      <c r="D212" s="1200" t="inlineStr">
        <is>
          <t>LYGU3577853</t>
        </is>
      </c>
      <c r="E212" s="1200" t="inlineStr">
        <is>
          <t>Moscow</t>
        </is>
      </c>
      <c r="F212" s="1200" t="inlineStr">
        <is>
          <t>Логистика</t>
        </is>
      </c>
      <c r="G212" s="1200" t="inlineStr">
        <is>
          <t>BIC/КС-3</t>
        </is>
      </c>
      <c r="H212" s="1201" t="inlineStr">
        <is>
          <t>20.12.2022 – 09.01.2023</t>
        </is>
      </c>
      <c r="I212" s="1200" t="n"/>
      <c r="J212" s="1202" t="n">
        <v>44916</v>
      </c>
      <c r="K212" s="1203" t="n">
        <v>44951</v>
      </c>
      <c r="L212" s="1204" t="n"/>
      <c r="M212" s="1204" t="inlineStr">
        <is>
          <t>КП9-Жиг.Море</t>
        </is>
      </c>
      <c r="N212" s="1205">
        <f>J212+9</f>
        <v/>
      </c>
      <c r="O212" s="1206">
        <f>K212-J212+1</f>
        <v/>
      </c>
      <c r="P212" s="1200" t="n"/>
      <c r="Q212" s="1200" t="n"/>
      <c r="R212" s="1200" t="n"/>
      <c r="S212" s="1200" t="n"/>
      <c r="T212" s="1200" t="n"/>
      <c r="U212" s="1200" t="n"/>
      <c r="V212" s="1207">
        <f>IF(O212&lt;11,O212*0,(IF(AND(O212&gt;10,O212&lt;22),(O212-10)*300,3300)+IF(O212&gt;21,(O212-21)*600,O212*0)))</f>
        <v/>
      </c>
      <c r="W212" s="1205">
        <f>J212+79</f>
        <v/>
      </c>
      <c r="X212" s="1203" t="n">
        <v>45008</v>
      </c>
      <c r="Y212" s="1208">
        <f>X212-W212</f>
        <v/>
      </c>
      <c r="Z212" s="1209">
        <f>Y212*10</f>
        <v/>
      </c>
      <c r="AA212" s="1080" t="n"/>
      <c r="AB212" s="788" t="n"/>
      <c r="AC212" s="788" t="n"/>
      <c r="AD212" s="788" t="n"/>
      <c r="AE212" s="788" t="n"/>
      <c r="AF212" s="788" t="n"/>
      <c r="AG212" s="788" t="n"/>
      <c r="AH212" s="788" t="n"/>
      <c r="AI212" s="788" t="n"/>
      <c r="AJ212" s="788" t="n"/>
      <c r="AK212" s="788" t="n"/>
      <c r="AL212" s="788" t="n"/>
      <c r="AM212" s="788" t="n"/>
      <c r="AN212" s="788" t="n"/>
      <c r="AO212" s="788" t="n"/>
      <c r="AP212" s="788" t="n"/>
    </row>
    <row r="213" ht="15" customHeight="1" s="789">
      <c r="A213" s="1198" t="n">
        <v>4861947</v>
      </c>
      <c r="B213" s="1211" t="inlineStr">
        <is>
          <t>Hovrino</t>
        </is>
      </c>
      <c r="C213" s="1200" t="n"/>
      <c r="D213" s="1200" t="inlineStr">
        <is>
          <t>FLSU6006196</t>
        </is>
      </c>
      <c r="E213" s="1200" t="inlineStr">
        <is>
          <t>Moscow</t>
        </is>
      </c>
      <c r="F213" s="1200" t="inlineStr">
        <is>
          <t>Логистика</t>
        </is>
      </c>
      <c r="G213" s="1200" t="inlineStr">
        <is>
          <t>BIC/КС-3</t>
        </is>
      </c>
      <c r="H213" s="1201" t="inlineStr">
        <is>
          <t>19.12.2022 – 08.01.2023</t>
        </is>
      </c>
      <c r="I213" s="1200" t="n"/>
      <c r="J213" s="1202" t="n">
        <v>44917</v>
      </c>
      <c r="K213" s="1203" t="n">
        <v>44951</v>
      </c>
      <c r="L213" s="1204" t="n"/>
      <c r="M213" s="1204" t="inlineStr">
        <is>
          <t>КП9-Жиг.Море</t>
        </is>
      </c>
      <c r="N213" s="1205">
        <f>J213+9</f>
        <v/>
      </c>
      <c r="O213" s="1206">
        <f>K213-J213+1</f>
        <v/>
      </c>
      <c r="P213" s="1200" t="n"/>
      <c r="Q213" s="1200" t="n"/>
      <c r="R213" s="1200" t="n"/>
      <c r="S213" s="1200" t="n"/>
      <c r="T213" s="1200" t="n"/>
      <c r="U213" s="1200" t="n"/>
      <c r="V213" s="1207">
        <f>IF(O213&lt;11,O213*0,(IF(AND(O213&gt;10,O213&lt;22),(O213-10)*300,3300)+IF(O213&gt;21,(O213-21)*600,O213*0)))</f>
        <v/>
      </c>
      <c r="W213" s="1205">
        <f>J213+79</f>
        <v/>
      </c>
      <c r="X213" s="1203" t="n">
        <v>45001</v>
      </c>
      <c r="Y213" s="1208">
        <f>X213-W213</f>
        <v/>
      </c>
      <c r="Z213" s="1209">
        <f>Y213*10</f>
        <v/>
      </c>
      <c r="AA213" s="1080" t="n"/>
      <c r="AB213" s="788" t="n"/>
      <c r="AC213" s="788" t="n"/>
      <c r="AD213" s="788" t="n"/>
      <c r="AE213" s="788" t="n"/>
      <c r="AF213" s="788" t="n"/>
      <c r="AG213" s="788" t="n"/>
      <c r="AH213" s="788" t="n"/>
      <c r="AI213" s="788" t="n"/>
      <c r="AJ213" s="788" t="n"/>
      <c r="AK213" s="788" t="n"/>
      <c r="AL213" s="788" t="n"/>
      <c r="AM213" s="788" t="n"/>
      <c r="AN213" s="788" t="n"/>
      <c r="AO213" s="788" t="n"/>
      <c r="AP213" s="788" t="n"/>
    </row>
    <row r="214" ht="15" customHeight="1" s="789">
      <c r="A214" s="1198" t="n">
        <v>4865997</v>
      </c>
      <c r="B214" s="1211" t="inlineStr">
        <is>
          <t>Hovrino</t>
        </is>
      </c>
      <c r="C214" s="1200" t="n"/>
      <c r="D214" s="1200" t="inlineStr">
        <is>
          <t>JHBU2023810</t>
        </is>
      </c>
      <c r="E214" s="1200" t="inlineStr">
        <is>
          <t>Moscow</t>
        </is>
      </c>
      <c r="F214" s="1200" t="inlineStr">
        <is>
          <t>Логистика</t>
        </is>
      </c>
      <c r="G214" s="1200" t="inlineStr">
        <is>
          <t>BIC/КС-3</t>
        </is>
      </c>
      <c r="H214" s="1201" t="inlineStr">
        <is>
          <t>21.12.2022 – 10.01.2023</t>
        </is>
      </c>
      <c r="I214" s="1200" t="n"/>
      <c r="J214" s="1202" t="n">
        <v>44917</v>
      </c>
      <c r="K214" s="1203" t="n">
        <v>44951</v>
      </c>
      <c r="L214" s="1204" t="n"/>
      <c r="M214" s="1204" t="inlineStr">
        <is>
          <t>КП9-Жиг.Море</t>
        </is>
      </c>
      <c r="N214" s="1205">
        <f>J214+9</f>
        <v/>
      </c>
      <c r="O214" s="1206">
        <f>K214-J214+1</f>
        <v/>
      </c>
      <c r="P214" s="1200" t="n"/>
      <c r="Q214" s="1200" t="n"/>
      <c r="R214" s="1200" t="n"/>
      <c r="S214" s="1200" t="n"/>
      <c r="T214" s="1200" t="n"/>
      <c r="U214" s="1200" t="n"/>
      <c r="V214" s="1207">
        <f>IF(O214&lt;11,O214*0,(IF(AND(O214&gt;10,O214&lt;22),(O214-10)*300,3300)+IF(O214&gt;21,(O214-21)*600,O214*0)))</f>
        <v/>
      </c>
      <c r="W214" s="1205">
        <f>J214+79</f>
        <v/>
      </c>
      <c r="X214" s="1203" t="n">
        <v>45007</v>
      </c>
      <c r="Y214" s="1208">
        <f>X214-W214</f>
        <v/>
      </c>
      <c r="Z214" s="1209">
        <f>Y214*10</f>
        <v/>
      </c>
      <c r="AA214" s="1080" t="n"/>
      <c r="AB214" s="788" t="n"/>
      <c r="AC214" s="788" t="n"/>
      <c r="AD214" s="788" t="n"/>
      <c r="AE214" s="788" t="n"/>
      <c r="AF214" s="788" t="n"/>
      <c r="AG214" s="788" t="n"/>
      <c r="AH214" s="788" t="n"/>
      <c r="AI214" s="788" t="n"/>
      <c r="AJ214" s="788" t="n"/>
      <c r="AK214" s="788" t="n"/>
      <c r="AL214" s="788" t="n"/>
      <c r="AM214" s="788" t="n"/>
      <c r="AN214" s="788" t="n"/>
      <c r="AO214" s="788" t="n"/>
      <c r="AP214" s="788" t="n"/>
    </row>
    <row r="215" ht="15" customHeight="1" s="789">
      <c r="A215" s="1198" t="n">
        <v>4866003</v>
      </c>
      <c r="B215" s="1211" t="inlineStr">
        <is>
          <t>Hovrino</t>
        </is>
      </c>
      <c r="C215" s="1200" t="n"/>
      <c r="D215" s="1200" t="inlineStr">
        <is>
          <t>COIU7359225</t>
        </is>
      </c>
      <c r="E215" s="1200" t="inlineStr">
        <is>
          <t>Moscow</t>
        </is>
      </c>
      <c r="F215" s="1200" t="inlineStr">
        <is>
          <t>Логистика</t>
        </is>
      </c>
      <c r="G215" s="1200" t="inlineStr">
        <is>
          <t>BIC/КС-3</t>
        </is>
      </c>
      <c r="H215" s="1201" t="inlineStr">
        <is>
          <t>21.12.2022 – 10.01.2023</t>
        </is>
      </c>
      <c r="I215" s="1200" t="n"/>
      <c r="J215" s="1202" t="n">
        <v>44917</v>
      </c>
      <c r="K215" s="1203" t="n">
        <v>44951</v>
      </c>
      <c r="L215" s="1204" t="n"/>
      <c r="M215" s="1204" t="inlineStr">
        <is>
          <t>КП9-Жиг.Море</t>
        </is>
      </c>
      <c r="N215" s="1205">
        <f>J215+9</f>
        <v/>
      </c>
      <c r="O215" s="1206">
        <f>K215-J215+1</f>
        <v/>
      </c>
      <c r="P215" s="1200" t="n"/>
      <c r="Q215" s="1200" t="n"/>
      <c r="R215" s="1200" t="n"/>
      <c r="S215" s="1200" t="n"/>
      <c r="T215" s="1200" t="n"/>
      <c r="U215" s="1200" t="n"/>
      <c r="V215" s="1207">
        <f>IF(O215&lt;11,O215*0,(IF(AND(O215&gt;10,O215&lt;22),(O215-10)*300,3300)+IF(O215&gt;21,(O215-21)*600,O215*0)))</f>
        <v/>
      </c>
      <c r="W215" s="1205">
        <f>J215+79</f>
        <v/>
      </c>
      <c r="X215" s="1203" t="n">
        <v>45008</v>
      </c>
      <c r="Y215" s="1208">
        <f>X215-W215</f>
        <v/>
      </c>
      <c r="Z215" s="1209">
        <f>Y215*10</f>
        <v/>
      </c>
      <c r="AA215" s="1080" t="n"/>
      <c r="AB215" s="788" t="n"/>
      <c r="AC215" s="788" t="n"/>
      <c r="AD215" s="788" t="n"/>
      <c r="AE215" s="788" t="n"/>
      <c r="AF215" s="788" t="n"/>
      <c r="AG215" s="788" t="n"/>
      <c r="AH215" s="788" t="n"/>
      <c r="AI215" s="788" t="n"/>
      <c r="AJ215" s="788" t="n"/>
      <c r="AK215" s="788" t="n"/>
      <c r="AL215" s="788" t="n"/>
      <c r="AM215" s="788" t="n"/>
      <c r="AN215" s="788" t="n"/>
      <c r="AO215" s="788" t="n"/>
      <c r="AP215" s="788" t="n"/>
    </row>
    <row r="216" ht="15" customHeight="1" s="789">
      <c r="A216" s="1198" t="n">
        <v>4851661</v>
      </c>
      <c r="B216" s="1211" t="inlineStr">
        <is>
          <t>Hovrino</t>
        </is>
      </c>
      <c r="C216" s="1200" t="n"/>
      <c r="D216" s="1200" t="inlineStr">
        <is>
          <t>KSBU0030638</t>
        </is>
      </c>
      <c r="E216" s="1200" t="inlineStr">
        <is>
          <t>Moscow</t>
        </is>
      </c>
      <c r="F216" s="1200" t="inlineStr">
        <is>
          <t>Логистика</t>
        </is>
      </c>
      <c r="G216" s="1200" t="inlineStr">
        <is>
          <t>BIC</t>
        </is>
      </c>
      <c r="H216" s="1201" t="inlineStr">
        <is>
          <t>13.12.2022 – 02.01.2023</t>
        </is>
      </c>
      <c r="I216" s="1200" t="n"/>
      <c r="J216" s="1202" t="n">
        <v>44917</v>
      </c>
      <c r="K216" s="1203" t="n">
        <v>44951</v>
      </c>
      <c r="L216" s="1204" t="n"/>
      <c r="M216" s="1204" t="inlineStr">
        <is>
          <t>КП9-Жиг.Море</t>
        </is>
      </c>
      <c r="N216" s="1205">
        <f>J216+9</f>
        <v/>
      </c>
      <c r="O216" s="1206">
        <f>K216-J216+1</f>
        <v/>
      </c>
      <c r="P216" s="1200" t="n"/>
      <c r="Q216" s="1200" t="n"/>
      <c r="R216" s="1200" t="n"/>
      <c r="S216" s="1200" t="n"/>
      <c r="T216" s="1200" t="n"/>
      <c r="U216" s="1200" t="n"/>
      <c r="V216" s="1207">
        <f>IF(O216&lt;11,O216*0,(IF(AND(O216&gt;10,O216&lt;22),(O216-10)*300,3300)+IF(O216&gt;21,(O216-21)*600,O216*0)))</f>
        <v/>
      </c>
      <c r="W216" s="1205">
        <f>J216+79</f>
        <v/>
      </c>
      <c r="X216" s="1203" t="n">
        <v>45008</v>
      </c>
      <c r="Y216" s="1208">
        <f>X216-W216</f>
        <v/>
      </c>
      <c r="Z216" s="1209">
        <f>Y216*10</f>
        <v/>
      </c>
      <c r="AA216" s="1080" t="n"/>
      <c r="AB216" s="788" t="n"/>
      <c r="AC216" s="788" t="n"/>
      <c r="AD216" s="788" t="n"/>
      <c r="AE216" s="788" t="n"/>
      <c r="AF216" s="788" t="n"/>
      <c r="AG216" s="788" t="n"/>
      <c r="AH216" s="788" t="n"/>
      <c r="AI216" s="788" t="n"/>
      <c r="AJ216" s="788" t="n"/>
      <c r="AK216" s="788" t="n"/>
      <c r="AL216" s="788" t="n"/>
      <c r="AM216" s="788" t="n"/>
      <c r="AN216" s="788" t="n"/>
      <c r="AO216" s="788" t="n"/>
      <c r="AP216" s="788" t="n"/>
    </row>
    <row r="217" ht="15" customHeight="1" s="789">
      <c r="A217" s="1198" t="n">
        <v>4861949</v>
      </c>
      <c r="B217" s="1199" t="inlineStr">
        <is>
          <t>Hovrino</t>
        </is>
      </c>
      <c r="C217" s="1200" t="n"/>
      <c r="D217" s="1200" t="inlineStr">
        <is>
          <t>PCIU8647056</t>
        </is>
      </c>
      <c r="E217" s="1198" t="inlineStr">
        <is>
          <t>Moscow</t>
        </is>
      </c>
      <c r="F217" s="1212" t="inlineStr">
        <is>
          <t>Логистика</t>
        </is>
      </c>
      <c r="G217" s="1212" t="inlineStr">
        <is>
          <t>BIC/КС-3</t>
        </is>
      </c>
      <c r="H217" s="1201" t="inlineStr">
        <is>
          <t>19.12.2022 – 08.01.2023</t>
        </is>
      </c>
      <c r="I217" s="1200" t="n"/>
      <c r="J217" s="1202" t="n">
        <v>44918</v>
      </c>
      <c r="K217" s="1203" t="n">
        <v>44951</v>
      </c>
      <c r="L217" s="1204" t="n"/>
      <c r="M217" s="1204" t="inlineStr">
        <is>
          <t>КП9-Жиг.Море</t>
        </is>
      </c>
      <c r="N217" s="1205">
        <f>J217+9</f>
        <v/>
      </c>
      <c r="O217" s="1206">
        <f>K217-J217+1</f>
        <v/>
      </c>
      <c r="P217" s="1200" t="n"/>
      <c r="Q217" s="1200" t="n"/>
      <c r="R217" s="1200" t="n"/>
      <c r="S217" s="1200" t="n"/>
      <c r="T217" s="1200" t="n"/>
      <c r="U217" s="1200" t="n"/>
      <c r="V217" s="1207">
        <f>IF(O217&lt;11,O217*0,(IF(AND(O217&gt;10,O217&lt;22),(O217-10)*300,3300)+IF(O217&gt;21,(O217-21)*600,O217*0)))</f>
        <v/>
      </c>
      <c r="W217" s="1205">
        <f>J217+79</f>
        <v/>
      </c>
      <c r="X217" s="1203" t="n">
        <v>45001</v>
      </c>
      <c r="Y217" s="1208">
        <f>X217-W217</f>
        <v/>
      </c>
      <c r="Z217" s="1209">
        <f>Y217*10</f>
        <v/>
      </c>
      <c r="AA217" s="1080" t="n"/>
      <c r="AB217" s="788" t="n"/>
      <c r="AC217" s="788" t="n"/>
      <c r="AD217" s="788" t="n"/>
      <c r="AE217" s="788" t="n"/>
      <c r="AF217" s="788" t="n"/>
      <c r="AG217" s="788" t="n"/>
      <c r="AH217" s="788" t="n"/>
      <c r="AI217" s="788" t="n"/>
      <c r="AJ217" s="788" t="n"/>
      <c r="AK217" s="788" t="n"/>
      <c r="AL217" s="788" t="n"/>
      <c r="AM217" s="788" t="n"/>
      <c r="AN217" s="788" t="n"/>
      <c r="AO217" s="788" t="n"/>
      <c r="AP217" s="788" t="n"/>
    </row>
    <row r="218" ht="15" customHeight="1" s="789">
      <c r="A218" s="1198" t="n">
        <v>4811353</v>
      </c>
      <c r="B218" s="1199" t="inlineStr">
        <is>
          <t>40'HC</t>
        </is>
      </c>
      <c r="C218" s="1200" t="n"/>
      <c r="D218" s="1200" t="inlineStr">
        <is>
          <t>DDDU5010298</t>
        </is>
      </c>
      <c r="E218" s="1198" t="inlineStr">
        <is>
          <t>Moscow</t>
        </is>
      </c>
      <c r="F218" s="1212" t="inlineStr">
        <is>
          <t>Логистика</t>
        </is>
      </c>
      <c r="G218" s="1212" t="inlineStr">
        <is>
          <t>BIC</t>
        </is>
      </c>
      <c r="H218" s="1201" t="inlineStr">
        <is>
          <t>13.12.2022 – 02.01.2023</t>
        </is>
      </c>
      <c r="I218" s="1200" t="n"/>
      <c r="J218" s="1202" t="n">
        <v>44918</v>
      </c>
      <c r="K218" s="1203" t="n">
        <v>44951</v>
      </c>
      <c r="L218" s="1204" t="n"/>
      <c r="M218" s="1204" t="inlineStr">
        <is>
          <t>КП9-Жиг.Море</t>
        </is>
      </c>
      <c r="N218" s="1205">
        <f>J218+9</f>
        <v/>
      </c>
      <c r="O218" s="1206">
        <f>K218-J218+1</f>
        <v/>
      </c>
      <c r="P218" s="1200" t="n"/>
      <c r="Q218" s="1200" t="n"/>
      <c r="R218" s="1200" t="n"/>
      <c r="S218" s="1200" t="n"/>
      <c r="T218" s="1200" t="n"/>
      <c r="U218" s="1200" t="n"/>
      <c r="V218" s="1207">
        <f>IF(O218&lt;11,O218*0,(IF(AND(O218&gt;10,O218&lt;22),(O218-10)*300,3300)+IF(O218&gt;21,(O218-21)*600,O218*0)))</f>
        <v/>
      </c>
      <c r="W218" s="1205">
        <f>J218+79</f>
        <v/>
      </c>
      <c r="X218" s="1203" t="n">
        <v>44999</v>
      </c>
      <c r="Y218" s="1208">
        <f>X218-W218</f>
        <v/>
      </c>
      <c r="Z218" s="1209">
        <f>Y218*10</f>
        <v/>
      </c>
      <c r="AA218" s="1080" t="n"/>
      <c r="AB218" s="788" t="n"/>
      <c r="AC218" s="788" t="n"/>
      <c r="AD218" s="788" t="n"/>
      <c r="AE218" s="788" t="n"/>
      <c r="AF218" s="788" t="n"/>
      <c r="AG218" s="788" t="n"/>
      <c r="AH218" s="788" t="n"/>
      <c r="AI218" s="788" t="n"/>
      <c r="AJ218" s="788" t="n"/>
      <c r="AK218" s="788" t="n"/>
      <c r="AL218" s="788" t="n"/>
      <c r="AM218" s="788" t="n"/>
      <c r="AN218" s="788" t="n"/>
      <c r="AO218" s="788" t="n"/>
      <c r="AP218" s="788" t="n"/>
    </row>
    <row r="219" ht="15" customHeight="1" s="789">
      <c r="A219" s="1198" t="n">
        <v>4843547</v>
      </c>
      <c r="B219" s="1199" t="inlineStr">
        <is>
          <t>Hovrino</t>
        </is>
      </c>
      <c r="C219" s="1200" t="n"/>
      <c r="D219" s="1200" t="inlineStr">
        <is>
          <t>MZWU2121888</t>
        </is>
      </c>
      <c r="E219" s="1198" t="inlineStr">
        <is>
          <t>Moscow</t>
        </is>
      </c>
      <c r="F219" s="1212" t="inlineStr">
        <is>
          <t>Логистика</t>
        </is>
      </c>
      <c r="G219" s="1212" t="inlineStr">
        <is>
          <t>BIC</t>
        </is>
      </c>
      <c r="H219" s="1201" t="inlineStr">
        <is>
          <t>09 – 29.12.2022</t>
        </is>
      </c>
      <c r="I219" s="1200" t="n"/>
      <c r="J219" s="1202" t="n">
        <v>44918</v>
      </c>
      <c r="K219" s="1203" t="n">
        <v>44951</v>
      </c>
      <c r="L219" s="1204" t="n"/>
      <c r="M219" s="1204" t="inlineStr">
        <is>
          <t>КП9-Жиг.Море</t>
        </is>
      </c>
      <c r="N219" s="1205">
        <f>J219+9</f>
        <v/>
      </c>
      <c r="O219" s="1206">
        <f>K219-J219+1</f>
        <v/>
      </c>
      <c r="P219" s="1200" t="n"/>
      <c r="Q219" s="1200" t="n"/>
      <c r="R219" s="1200" t="n"/>
      <c r="S219" s="1200" t="n"/>
      <c r="T219" s="1200" t="n"/>
      <c r="U219" s="1200" t="n"/>
      <c r="V219" s="1207">
        <f>IF(O219&lt;11,O219*0,(IF(AND(O219&gt;10,O219&lt;22),(O219-10)*300,3300)+IF(O219&gt;21,(O219-21)*600,O219*0)))</f>
        <v/>
      </c>
      <c r="W219" s="1205">
        <f>J219+79</f>
        <v/>
      </c>
      <c r="X219" s="1203" t="n">
        <v>44999</v>
      </c>
      <c r="Y219" s="1208">
        <f>X219-W219</f>
        <v/>
      </c>
      <c r="Z219" s="1209">
        <f>Y219*10</f>
        <v/>
      </c>
      <c r="AA219" s="1080" t="n"/>
      <c r="AB219" s="788" t="n"/>
      <c r="AC219" s="788" t="n"/>
      <c r="AD219" s="788" t="n"/>
      <c r="AE219" s="788" t="n"/>
      <c r="AF219" s="788" t="n"/>
      <c r="AG219" s="788" t="n"/>
      <c r="AH219" s="788" t="n"/>
      <c r="AI219" s="788" t="n"/>
      <c r="AJ219" s="788" t="n"/>
      <c r="AK219" s="788" t="n"/>
      <c r="AL219" s="788" t="n"/>
      <c r="AM219" s="788" t="n"/>
      <c r="AN219" s="788" t="n"/>
      <c r="AO219" s="788" t="n"/>
      <c r="AP219" s="788" t="n"/>
    </row>
    <row r="220" ht="15" customHeight="1" s="789">
      <c r="A220" s="1213" t="n">
        <v>4858135</v>
      </c>
      <c r="B220" s="1214" t="inlineStr">
        <is>
          <t>Hovrino</t>
        </is>
      </c>
      <c r="C220" s="1200" t="n"/>
      <c r="D220" s="1200" t="inlineStr">
        <is>
          <t>HYJU1020130</t>
        </is>
      </c>
      <c r="E220" s="1198" t="inlineStr">
        <is>
          <t>Moscow</t>
        </is>
      </c>
      <c r="F220" s="1212" t="inlineStr">
        <is>
          <t>Логистика</t>
        </is>
      </c>
      <c r="G220" s="1212" t="inlineStr">
        <is>
          <t>BIC/КС-3</t>
        </is>
      </c>
      <c r="H220" s="1200" t="inlineStr">
        <is>
          <t>16.12.2022 – 05.01.2023</t>
        </is>
      </c>
      <c r="I220" s="1200" t="n"/>
      <c r="J220" s="1215" t="n">
        <v>44920</v>
      </c>
      <c r="K220" s="1216" t="n">
        <v>44951</v>
      </c>
      <c r="L220" s="1200" t="n"/>
      <c r="M220" s="1200" t="inlineStr">
        <is>
          <t>КП9-Жиг.Море</t>
        </is>
      </c>
      <c r="N220" s="1205">
        <f>J220+9</f>
        <v/>
      </c>
      <c r="O220" s="1206">
        <f>K220-J220+1</f>
        <v/>
      </c>
      <c r="P220" s="1200" t="n"/>
      <c r="Q220" s="1200" t="n"/>
      <c r="R220" s="1200" t="n"/>
      <c r="S220" s="1200" t="n"/>
      <c r="T220" s="1200" t="n"/>
      <c r="U220" s="1200" t="n"/>
      <c r="V220" s="1207">
        <f>IF(O220&lt;11,O220*0,(IF(AND(O220&gt;10,O220&lt;22),(O220-10)*300,3300)+IF(O220&gt;21,(O220-21)*600,O220*0)))</f>
        <v/>
      </c>
      <c r="W220" s="1205">
        <f>J220+79</f>
        <v/>
      </c>
      <c r="X220" s="1203" t="n">
        <v>45002</v>
      </c>
      <c r="Y220" s="1208">
        <f>X220-W220</f>
        <v/>
      </c>
      <c r="Z220" s="1209">
        <f>Y220*10</f>
        <v/>
      </c>
      <c r="AA220" s="1080" t="n"/>
      <c r="AB220" s="788" t="n"/>
      <c r="AC220" s="788" t="n"/>
      <c r="AD220" s="788" t="n"/>
      <c r="AE220" s="788" t="n"/>
      <c r="AF220" s="788" t="n"/>
      <c r="AG220" s="788" t="n"/>
      <c r="AH220" s="788" t="n"/>
      <c r="AI220" s="788" t="n"/>
      <c r="AJ220" s="788" t="n"/>
      <c r="AK220" s="788" t="n"/>
      <c r="AL220" s="788" t="n"/>
      <c r="AM220" s="788" t="n"/>
      <c r="AN220" s="788" t="n"/>
      <c r="AO220" s="788" t="n"/>
      <c r="AP220" s="788" t="n"/>
    </row>
    <row r="221" ht="15" customHeight="1" s="789">
      <c r="A221" s="1213" t="n">
        <v>4858137</v>
      </c>
      <c r="B221" s="1214" t="inlineStr">
        <is>
          <t>Hovrino</t>
        </is>
      </c>
      <c r="C221" s="1200" t="n"/>
      <c r="D221" s="1200" t="inlineStr">
        <is>
          <t>JHBU2023173</t>
        </is>
      </c>
      <c r="E221" s="1200" t="inlineStr">
        <is>
          <t>Moscow</t>
        </is>
      </c>
      <c r="F221" s="1200" t="inlineStr">
        <is>
          <t>Логистика</t>
        </is>
      </c>
      <c r="G221" s="1200" t="inlineStr">
        <is>
          <t>BIC/КС-3</t>
        </is>
      </c>
      <c r="H221" s="1200" t="inlineStr">
        <is>
          <t>16.12.2022 – 05.01.2023</t>
        </is>
      </c>
      <c r="I221" s="1200" t="n"/>
      <c r="J221" s="1215" t="n">
        <v>44919</v>
      </c>
      <c r="K221" s="1216" t="n">
        <v>44951</v>
      </c>
      <c r="L221" s="1200" t="n"/>
      <c r="M221" s="1200" t="inlineStr">
        <is>
          <t>КП9-Жиг.Море</t>
        </is>
      </c>
      <c r="N221" s="1205">
        <f>J221+9</f>
        <v/>
      </c>
      <c r="O221" s="1206">
        <f>K221-J221+1</f>
        <v/>
      </c>
      <c r="P221" s="1200" t="n"/>
      <c r="Q221" s="1200" t="n"/>
      <c r="R221" s="1200" t="n"/>
      <c r="S221" s="1200" t="n"/>
      <c r="T221" s="1200" t="n"/>
      <c r="U221" s="1200" t="n"/>
      <c r="V221" s="1207">
        <f>IF(O221&lt;11,O221*0,(IF(AND(O221&gt;10,O221&lt;22),(O221-10)*300,3300)+IF(O221&gt;21,(O221-21)*600,O221*0)))</f>
        <v/>
      </c>
      <c r="W221" s="1205">
        <f>J221+79</f>
        <v/>
      </c>
      <c r="X221" s="1203" t="n">
        <v>45002</v>
      </c>
      <c r="Y221" s="1208">
        <f>X221-W221</f>
        <v/>
      </c>
      <c r="Z221" s="1209">
        <f>Y221*10</f>
        <v/>
      </c>
      <c r="AA221" s="1080" t="n"/>
      <c r="AB221" s="788" t="n"/>
      <c r="AC221" s="788" t="n"/>
      <c r="AD221" s="788" t="n"/>
      <c r="AE221" s="788" t="n"/>
      <c r="AF221" s="788" t="n"/>
      <c r="AG221" s="788" t="n"/>
      <c r="AH221" s="788" t="n"/>
      <c r="AI221" s="788" t="n"/>
      <c r="AJ221" s="788" t="n"/>
      <c r="AK221" s="788" t="n"/>
      <c r="AL221" s="788" t="n"/>
      <c r="AM221" s="788" t="n"/>
      <c r="AN221" s="788" t="n"/>
      <c r="AO221" s="788" t="n"/>
      <c r="AP221" s="788" t="n"/>
    </row>
    <row r="222" ht="15" customHeight="1" s="789">
      <c r="A222" s="1213" t="n">
        <v>4861951</v>
      </c>
      <c r="B222" s="1214" t="inlineStr">
        <is>
          <t>Hovrino</t>
        </is>
      </c>
      <c r="C222" s="1200" t="n"/>
      <c r="D222" s="1200" t="inlineStr">
        <is>
          <t>LYGU3534893</t>
        </is>
      </c>
      <c r="E222" s="1200" t="inlineStr">
        <is>
          <t>Moscow</t>
        </is>
      </c>
      <c r="F222" s="1200" t="inlineStr">
        <is>
          <t>Логистика</t>
        </is>
      </c>
      <c r="G222" s="1200" t="inlineStr">
        <is>
          <t>BIC/КС-3</t>
        </is>
      </c>
      <c r="H222" s="1200" t="inlineStr">
        <is>
          <t>19.12.2022 – 08.01.2023</t>
        </is>
      </c>
      <c r="I222" s="1200" t="n"/>
      <c r="J222" s="1215" t="n">
        <v>44920</v>
      </c>
      <c r="K222" s="1216" t="n">
        <v>44951</v>
      </c>
      <c r="L222" s="1200" t="n"/>
      <c r="M222" s="1200" t="inlineStr">
        <is>
          <t>КП9-Жиг.Море</t>
        </is>
      </c>
      <c r="N222" s="1205">
        <f>J222+9</f>
        <v/>
      </c>
      <c r="O222" s="1206">
        <f>K222-J222+1</f>
        <v/>
      </c>
      <c r="P222" s="1200" t="n"/>
      <c r="Q222" s="1200" t="n"/>
      <c r="R222" s="1200" t="n"/>
      <c r="S222" s="1200" t="n"/>
      <c r="T222" s="1200" t="n"/>
      <c r="U222" s="1200" t="n"/>
      <c r="V222" s="1207">
        <f>IF(O222&lt;11,O222*0,(IF(AND(O222&gt;10,O222&lt;22),(O222-10)*300,3300)+IF(O222&gt;21,(O222-21)*600,O222*0)))</f>
        <v/>
      </c>
      <c r="W222" s="1205">
        <f>J222+79</f>
        <v/>
      </c>
      <c r="X222" s="1203" t="n">
        <v>45008</v>
      </c>
      <c r="Y222" s="1208">
        <f>X222-W222</f>
        <v/>
      </c>
      <c r="Z222" s="1209">
        <f>Y222*10</f>
        <v/>
      </c>
      <c r="AA222" s="1080" t="n"/>
      <c r="AB222" s="788" t="n"/>
      <c r="AC222" s="788" t="n"/>
      <c r="AD222" s="788" t="n"/>
      <c r="AE222" s="788" t="n"/>
      <c r="AF222" s="788" t="n"/>
      <c r="AG222" s="788" t="n"/>
      <c r="AH222" s="788" t="n"/>
      <c r="AI222" s="788" t="n"/>
      <c r="AJ222" s="788" t="n"/>
      <c r="AK222" s="788" t="n"/>
      <c r="AL222" s="788" t="n"/>
      <c r="AM222" s="788" t="n"/>
      <c r="AN222" s="788" t="n"/>
      <c r="AO222" s="788" t="n"/>
      <c r="AP222" s="788" t="n"/>
    </row>
    <row r="223" ht="15" customHeight="1" s="789">
      <c r="A223" s="1213" t="n">
        <v>4861931</v>
      </c>
      <c r="B223" s="1214" t="inlineStr">
        <is>
          <t>Hovrino</t>
        </is>
      </c>
      <c r="C223" s="1200" t="n"/>
      <c r="D223" s="1200" t="inlineStr">
        <is>
          <t>CICU3039240</t>
        </is>
      </c>
      <c r="E223" s="1200" t="inlineStr">
        <is>
          <t>Moscow</t>
        </is>
      </c>
      <c r="F223" s="1200" t="inlineStr">
        <is>
          <t>Логистика</t>
        </is>
      </c>
      <c r="G223" s="1200" t="inlineStr">
        <is>
          <t>BIC/КС-3</t>
        </is>
      </c>
      <c r="H223" s="1200" t="inlineStr">
        <is>
          <t>19.12.2022 – 08.01.2023</t>
        </is>
      </c>
      <c r="I223" s="1200" t="n"/>
      <c r="J223" s="1215" t="n">
        <v>44919</v>
      </c>
      <c r="K223" s="1216" t="n">
        <v>44951</v>
      </c>
      <c r="L223" s="1200" t="n"/>
      <c r="M223" s="1200" t="inlineStr">
        <is>
          <t>КП9-Жиг.Море</t>
        </is>
      </c>
      <c r="N223" s="1205">
        <f>J223+9</f>
        <v/>
      </c>
      <c r="O223" s="1206">
        <f>K223-J223+1</f>
        <v/>
      </c>
      <c r="P223" s="1200" t="n"/>
      <c r="Q223" s="1200" t="n"/>
      <c r="R223" s="1200" t="n"/>
      <c r="S223" s="1200" t="n"/>
      <c r="T223" s="1200" t="n"/>
      <c r="U223" s="1200" t="n"/>
      <c r="V223" s="1207">
        <f>IF(O223&lt;11,O223*0,(IF(AND(O223&gt;10,O223&lt;22),(O223-10)*300,3300)+IF(O223&gt;21,(O223-21)*600,O223*0)))</f>
        <v/>
      </c>
      <c r="W223" s="1205">
        <f>J223+79</f>
        <v/>
      </c>
      <c r="X223" s="1203" t="n">
        <v>44999</v>
      </c>
      <c r="Y223" s="1208">
        <f>X223-W223</f>
        <v/>
      </c>
      <c r="Z223" s="1209">
        <f>Y223*10</f>
        <v/>
      </c>
      <c r="AA223" s="1080" t="n"/>
      <c r="AB223" s="788" t="n"/>
      <c r="AC223" s="788" t="n"/>
      <c r="AD223" s="788" t="n"/>
      <c r="AE223" s="788" t="n"/>
      <c r="AF223" s="788" t="n"/>
      <c r="AG223" s="788" t="n"/>
      <c r="AH223" s="788" t="n"/>
      <c r="AI223" s="788" t="n"/>
      <c r="AJ223" s="788" t="n"/>
      <c r="AK223" s="788" t="n"/>
      <c r="AL223" s="788" t="n"/>
      <c r="AM223" s="788" t="n"/>
      <c r="AN223" s="788" t="n"/>
      <c r="AO223" s="788" t="n"/>
      <c r="AP223" s="788" t="n"/>
    </row>
    <row r="224" ht="15" customHeight="1" s="789">
      <c r="A224" s="1213" t="n">
        <v>4861933</v>
      </c>
      <c r="B224" s="1214" t="inlineStr">
        <is>
          <t>Hovrino</t>
        </is>
      </c>
      <c r="C224" s="1200" t="n"/>
      <c r="D224" s="1200" t="inlineStr">
        <is>
          <t>LYGU3568039</t>
        </is>
      </c>
      <c r="E224" s="1198" t="inlineStr">
        <is>
          <t>Moscow</t>
        </is>
      </c>
      <c r="F224" s="1212" t="inlineStr">
        <is>
          <t>Логистика</t>
        </is>
      </c>
      <c r="G224" s="1212" t="inlineStr">
        <is>
          <t>BIC/КС-3</t>
        </is>
      </c>
      <c r="H224" s="1200" t="inlineStr">
        <is>
          <t>19.12.2022 – 08.01.2023</t>
        </is>
      </c>
      <c r="I224" s="1200" t="n"/>
      <c r="J224" s="1215" t="n">
        <v>44919</v>
      </c>
      <c r="K224" s="1216" t="n">
        <v>44951</v>
      </c>
      <c r="L224" s="1200" t="n"/>
      <c r="M224" s="1200" t="inlineStr">
        <is>
          <t>КП9-Жиг.Море</t>
        </is>
      </c>
      <c r="N224" s="1205">
        <f>J224+9</f>
        <v/>
      </c>
      <c r="O224" s="1206">
        <f>K224-J224+1</f>
        <v/>
      </c>
      <c r="P224" s="1200" t="n"/>
      <c r="Q224" s="1200" t="n"/>
      <c r="R224" s="1200" t="n"/>
      <c r="S224" s="1200" t="n"/>
      <c r="T224" s="1200" t="n"/>
      <c r="U224" s="1200" t="n"/>
      <c r="V224" s="1207">
        <f>IF(O224&lt;11,O224*0,(IF(AND(O224&gt;10,O224&lt;22),(O224-10)*300,3300)+IF(O224&gt;21,(O224-21)*600,O224*0)))</f>
        <v/>
      </c>
      <c r="W224" s="1205">
        <f>J224+79</f>
        <v/>
      </c>
      <c r="X224" s="1203" t="n">
        <v>45007</v>
      </c>
      <c r="Y224" s="1208">
        <f>X224-W224</f>
        <v/>
      </c>
      <c r="Z224" s="1209">
        <f>Y224*10</f>
        <v/>
      </c>
      <c r="AA224" s="1080" t="n"/>
      <c r="AB224" s="788" t="n"/>
      <c r="AC224" s="788" t="n"/>
      <c r="AD224" s="788" t="n"/>
      <c r="AE224" s="788" t="n"/>
      <c r="AF224" s="788" t="n"/>
      <c r="AG224" s="788" t="n"/>
      <c r="AH224" s="788" t="n"/>
      <c r="AI224" s="788" t="n"/>
      <c r="AJ224" s="788" t="n"/>
      <c r="AK224" s="788" t="n"/>
      <c r="AL224" s="788" t="n"/>
      <c r="AM224" s="788" t="n"/>
      <c r="AN224" s="788" t="n"/>
      <c r="AO224" s="788" t="n"/>
      <c r="AP224" s="788" t="n"/>
    </row>
    <row r="225" ht="15" customHeight="1" s="789">
      <c r="A225" s="1213" t="n">
        <v>4870143</v>
      </c>
      <c r="B225" s="1214" t="inlineStr">
        <is>
          <t>Hovrino</t>
        </is>
      </c>
      <c r="C225" s="1200" t="n"/>
      <c r="D225" s="1200" t="inlineStr">
        <is>
          <t>CICU3511464</t>
        </is>
      </c>
      <c r="E225" s="1200" t="inlineStr">
        <is>
          <t>Moscow</t>
        </is>
      </c>
      <c r="F225" s="1200" t="inlineStr">
        <is>
          <t>Логистика</t>
        </is>
      </c>
      <c r="G225" s="1200" t="inlineStr">
        <is>
          <t>BIC/КС-3</t>
        </is>
      </c>
      <c r="H225" s="1200" t="inlineStr">
        <is>
          <t>23.12.2022 – 12.01.2023</t>
        </is>
      </c>
      <c r="I225" s="1200" t="n"/>
      <c r="J225" s="1215" t="n">
        <v>44920</v>
      </c>
      <c r="K225" s="1216" t="n">
        <v>44951</v>
      </c>
      <c r="L225" s="1200" t="n"/>
      <c r="M225" s="1200" t="inlineStr">
        <is>
          <t>КП9-Жиг.Море</t>
        </is>
      </c>
      <c r="N225" s="1205">
        <f>J225+9</f>
        <v/>
      </c>
      <c r="O225" s="1206">
        <f>K225-J225+1</f>
        <v/>
      </c>
      <c r="P225" s="1200" t="n"/>
      <c r="Q225" s="1200" t="n"/>
      <c r="R225" s="1200" t="n"/>
      <c r="S225" s="1200" t="n"/>
      <c r="T225" s="1200" t="n"/>
      <c r="U225" s="1200" t="n"/>
      <c r="V225" s="1207">
        <f>IF(O225&lt;11,O225*0,(IF(AND(O225&gt;10,O225&lt;22),(O225-10)*300,3300)+IF(O225&gt;21,(O225-21)*600,O225*0)))</f>
        <v/>
      </c>
      <c r="W225" s="1205">
        <f>J225+79</f>
        <v/>
      </c>
      <c r="X225" s="1203" t="n">
        <v>45000</v>
      </c>
      <c r="Y225" s="1208">
        <f>X225-W225</f>
        <v/>
      </c>
      <c r="Z225" s="1209">
        <f>Y225*10</f>
        <v/>
      </c>
      <c r="AA225" s="1080" t="n"/>
      <c r="AB225" s="788" t="n"/>
      <c r="AC225" s="788" t="n"/>
      <c r="AD225" s="788" t="n"/>
      <c r="AE225" s="788" t="n"/>
      <c r="AF225" s="788" t="n"/>
      <c r="AG225" s="788" t="n"/>
      <c r="AH225" s="788" t="n"/>
      <c r="AI225" s="788" t="n"/>
      <c r="AJ225" s="788" t="n"/>
      <c r="AK225" s="788" t="n"/>
      <c r="AL225" s="788" t="n"/>
      <c r="AM225" s="788" t="n"/>
      <c r="AN225" s="788" t="n"/>
      <c r="AO225" s="788" t="n"/>
      <c r="AP225" s="788" t="n"/>
    </row>
    <row r="226" ht="15" customHeight="1" s="789">
      <c r="A226" s="1213" t="n">
        <v>4858139</v>
      </c>
      <c r="B226" s="1214" t="inlineStr">
        <is>
          <t>Hovrino</t>
        </is>
      </c>
      <c r="C226" s="1200" t="n"/>
      <c r="D226" s="1200" t="inlineStr">
        <is>
          <t>LYGU3572044</t>
        </is>
      </c>
      <c r="E226" s="1200" t="inlineStr">
        <is>
          <t>Moscow</t>
        </is>
      </c>
      <c r="F226" s="1200" t="inlineStr">
        <is>
          <t>Логистика</t>
        </is>
      </c>
      <c r="G226" s="1200" t="inlineStr">
        <is>
          <t>BIC/КС-3</t>
        </is>
      </c>
      <c r="H226" s="1200" t="inlineStr">
        <is>
          <t>16.12.2022 – 05.01.2023</t>
        </is>
      </c>
      <c r="I226" s="1200" t="n"/>
      <c r="J226" s="1215" t="n">
        <v>44921</v>
      </c>
      <c r="K226" s="1216" t="n">
        <v>44951</v>
      </c>
      <c r="L226" s="1200" t="n"/>
      <c r="M226" s="1200" t="inlineStr">
        <is>
          <t>КП9-Жиг.Море</t>
        </is>
      </c>
      <c r="N226" s="1205">
        <f>J226+9</f>
        <v/>
      </c>
      <c r="O226" s="1206">
        <f>K226-J226+1</f>
        <v/>
      </c>
      <c r="P226" s="1200" t="n"/>
      <c r="Q226" s="1200" t="n"/>
      <c r="R226" s="1200" t="n"/>
      <c r="S226" s="1200" t="n"/>
      <c r="T226" s="1200" t="n"/>
      <c r="U226" s="1200" t="n"/>
      <c r="V226" s="1207">
        <f>IF(O226&lt;11,O226*0,(IF(AND(O226&gt;10,O226&lt;22),(O226-10)*300,3300)+IF(O226&gt;21,(O226-21)*600,O226*0)))</f>
        <v/>
      </c>
      <c r="W226" s="1205">
        <f>J226+79</f>
        <v/>
      </c>
      <c r="X226" s="1203" t="n">
        <v>45007</v>
      </c>
      <c r="Y226" s="1208">
        <f>X226-W226</f>
        <v/>
      </c>
      <c r="Z226" s="1209">
        <f>Y226*10</f>
        <v/>
      </c>
      <c r="AA226" s="1080" t="n"/>
      <c r="AB226" s="788" t="n"/>
      <c r="AC226" s="788" t="n"/>
      <c r="AD226" s="788" t="n"/>
      <c r="AE226" s="788" t="n"/>
      <c r="AF226" s="788" t="n"/>
      <c r="AG226" s="788" t="n"/>
      <c r="AH226" s="788" t="n"/>
      <c r="AI226" s="788" t="n"/>
      <c r="AJ226" s="788" t="n"/>
      <c r="AK226" s="788" t="n"/>
      <c r="AL226" s="788" t="n"/>
      <c r="AM226" s="788" t="n"/>
      <c r="AN226" s="788" t="n"/>
      <c r="AO226" s="788" t="n"/>
      <c r="AP226" s="788" t="n"/>
    </row>
    <row r="227" ht="15" customHeight="1" s="789">
      <c r="A227" s="1213" t="n">
        <v>4870139</v>
      </c>
      <c r="B227" s="1214" t="inlineStr">
        <is>
          <t>Hovrino</t>
        </is>
      </c>
      <c r="C227" s="1200" t="n"/>
      <c r="D227" s="1200" t="inlineStr">
        <is>
          <t>LYGU3567942</t>
        </is>
      </c>
      <c r="E227" s="1200" t="inlineStr">
        <is>
          <t>Moscow</t>
        </is>
      </c>
      <c r="F227" s="1200" t="inlineStr">
        <is>
          <t>Логистика</t>
        </is>
      </c>
      <c r="G227" s="1200" t="inlineStr">
        <is>
          <t>BIC/КС-3</t>
        </is>
      </c>
      <c r="H227" s="1200" t="inlineStr">
        <is>
          <t>23.12.2022 – 12.01.2023</t>
        </is>
      </c>
      <c r="I227" s="1200" t="n"/>
      <c r="J227" s="1215" t="n">
        <v>44922</v>
      </c>
      <c r="K227" s="1216" t="n">
        <v>44951</v>
      </c>
      <c r="L227" s="1200" t="n"/>
      <c r="M227" s="1200" t="inlineStr">
        <is>
          <t>КП9-Жиг.Море</t>
        </is>
      </c>
      <c r="N227" s="1205">
        <f>J227+9</f>
        <v/>
      </c>
      <c r="O227" s="1206">
        <f>K227-J227+1</f>
        <v/>
      </c>
      <c r="P227" s="1200" t="n"/>
      <c r="Q227" s="1200" t="n"/>
      <c r="R227" s="1200" t="n"/>
      <c r="S227" s="1200" t="n"/>
      <c r="T227" s="1200" t="n"/>
      <c r="U227" s="1200" t="n"/>
      <c r="V227" s="1207">
        <f>IF(O227&lt;11,O227*0,(IF(AND(O227&gt;10,O227&lt;22),(O227-10)*300,3300)+IF(O227&gt;21,(O227-21)*600,O227*0)))</f>
        <v/>
      </c>
      <c r="W227" s="1205">
        <f>J227+79</f>
        <v/>
      </c>
      <c r="X227" s="1203" t="n">
        <v>45008</v>
      </c>
      <c r="Y227" s="1208">
        <f>X227-W227</f>
        <v/>
      </c>
      <c r="Z227" s="1209">
        <f>Y227*10</f>
        <v/>
      </c>
      <c r="AA227" s="1080" t="n"/>
      <c r="AB227" s="788" t="n"/>
      <c r="AC227" s="788" t="n"/>
      <c r="AD227" s="788" t="n"/>
      <c r="AE227" s="788" t="n"/>
      <c r="AF227" s="788" t="n"/>
      <c r="AG227" s="788" t="n"/>
      <c r="AH227" s="788" t="n"/>
      <c r="AI227" s="788" t="n"/>
      <c r="AJ227" s="788" t="n"/>
      <c r="AK227" s="788" t="n"/>
      <c r="AL227" s="788" t="n"/>
      <c r="AM227" s="788" t="n"/>
      <c r="AN227" s="788" t="n"/>
      <c r="AO227" s="788" t="n"/>
      <c r="AP227" s="788" t="n"/>
    </row>
    <row r="228" ht="15" customHeight="1" s="789">
      <c r="A228" s="1213" t="n">
        <v>4863719</v>
      </c>
      <c r="B228" s="1214" t="inlineStr">
        <is>
          <t>Hovrino</t>
        </is>
      </c>
      <c r="C228" s="1200" t="n"/>
      <c r="D228" s="1200" t="inlineStr">
        <is>
          <t>KSBU0054898</t>
        </is>
      </c>
      <c r="E228" s="1200" t="inlineStr">
        <is>
          <t>Moscow</t>
        </is>
      </c>
      <c r="F228" s="1200" t="inlineStr">
        <is>
          <t>Логистика</t>
        </is>
      </c>
      <c r="G228" s="1200" t="inlineStr">
        <is>
          <t>BIC/КС-3</t>
        </is>
      </c>
      <c r="H228" s="1200" t="inlineStr">
        <is>
          <t>20.12.2022 – 09.01.2023</t>
        </is>
      </c>
      <c r="I228" s="1200" t="n"/>
      <c r="J228" s="1215" t="n">
        <v>44922</v>
      </c>
      <c r="K228" s="1216" t="n">
        <v>44951</v>
      </c>
      <c r="L228" s="1200" t="n"/>
      <c r="M228" s="1200" t="inlineStr">
        <is>
          <t>КП9-Жиг.Море</t>
        </is>
      </c>
      <c r="N228" s="1205">
        <f>J228+9</f>
        <v/>
      </c>
      <c r="O228" s="1206">
        <f>K228-J228+1</f>
        <v/>
      </c>
      <c r="P228" s="1200" t="n"/>
      <c r="Q228" s="1200" t="n"/>
      <c r="R228" s="1200" t="n"/>
      <c r="S228" s="1200" t="n"/>
      <c r="T228" s="1200" t="n"/>
      <c r="U228" s="1200" t="n"/>
      <c r="V228" s="1207">
        <f>IF(O228&lt;11,O228*0,(IF(AND(O228&gt;10,O228&lt;22),(O228-10)*300,3300)+IF(O228&gt;21,(O228-21)*600,O228*0)))</f>
        <v/>
      </c>
      <c r="W228" s="1205">
        <f>J228+79</f>
        <v/>
      </c>
      <c r="X228" s="1203" t="n">
        <v>45007</v>
      </c>
      <c r="Y228" s="1208">
        <f>X228-W228</f>
        <v/>
      </c>
      <c r="Z228" s="1209">
        <f>Y228*10</f>
        <v/>
      </c>
      <c r="AA228" s="1080" t="n"/>
      <c r="AB228" s="788" t="n"/>
      <c r="AC228" s="788" t="n"/>
      <c r="AD228" s="788" t="n"/>
      <c r="AE228" s="788" t="n"/>
      <c r="AF228" s="788" t="n"/>
      <c r="AG228" s="788" t="n"/>
      <c r="AH228" s="788" t="n"/>
      <c r="AI228" s="788" t="n"/>
      <c r="AJ228" s="788" t="n"/>
      <c r="AK228" s="788" t="n"/>
      <c r="AL228" s="788" t="n"/>
      <c r="AM228" s="788" t="n"/>
      <c r="AN228" s="788" t="n"/>
      <c r="AO228" s="788" t="n"/>
      <c r="AP228" s="788" t="n"/>
    </row>
    <row r="229" ht="15" customHeight="1" s="789">
      <c r="A229" s="1213" t="n">
        <v>4867873</v>
      </c>
      <c r="B229" s="1214" t="inlineStr">
        <is>
          <t>Hovrino</t>
        </is>
      </c>
      <c r="C229" s="1200" t="n"/>
      <c r="D229" s="1200" t="inlineStr">
        <is>
          <t>LYGU3530711</t>
        </is>
      </c>
      <c r="E229" s="1200" t="inlineStr">
        <is>
          <t>Moscow</t>
        </is>
      </c>
      <c r="F229" s="1200" t="inlineStr">
        <is>
          <t>Логистика</t>
        </is>
      </c>
      <c r="G229" s="1200" t="inlineStr">
        <is>
          <t>BIC/КС-3</t>
        </is>
      </c>
      <c r="H229" s="1200" t="inlineStr">
        <is>
          <t>22.12.2022 – 11.01.2023</t>
        </is>
      </c>
      <c r="I229" s="1200" t="inlineStr">
        <is>
          <t>Ремонт подтверждён (панель крыши, 4 169.98 RUB)</t>
        </is>
      </c>
      <c r="J229" s="1215" t="n">
        <v>44922</v>
      </c>
      <c r="K229" s="1216" t="n">
        <v>44951</v>
      </c>
      <c r="L229" s="1200" t="n"/>
      <c r="M229" s="1200" t="inlineStr">
        <is>
          <t>КП9-Жиг.Море</t>
        </is>
      </c>
      <c r="N229" s="1205">
        <f>J229+9</f>
        <v/>
      </c>
      <c r="O229" s="1206">
        <f>K229-J229+1</f>
        <v/>
      </c>
      <c r="P229" s="1200" t="n"/>
      <c r="Q229" s="1200" t="n"/>
      <c r="R229" s="1200" t="n"/>
      <c r="S229" s="1200" t="n"/>
      <c r="T229" s="1200" t="n"/>
      <c r="U229" s="1200" t="n"/>
      <c r="V229" s="1207">
        <f>IF(O229&lt;11,O229*0,(IF(AND(O229&gt;10,O229&lt;22),(O229-10)*300,3300)+IF(O229&gt;21,(O229-21)*600,O229*0)))</f>
        <v/>
      </c>
      <c r="W229" s="1205">
        <f>J229+79</f>
        <v/>
      </c>
      <c r="X229" s="1203" t="n">
        <v>45007</v>
      </c>
      <c r="Y229" s="1208">
        <f>X229-W229</f>
        <v/>
      </c>
      <c r="Z229" s="1209">
        <f>Y229*10</f>
        <v/>
      </c>
      <c r="AA229" s="1080" t="n"/>
      <c r="AB229" s="788" t="n"/>
      <c r="AC229" s="788" t="n"/>
      <c r="AD229" s="788" t="n"/>
      <c r="AE229" s="788" t="n"/>
      <c r="AF229" s="788" t="n"/>
      <c r="AG229" s="788" t="n"/>
      <c r="AH229" s="788" t="n"/>
      <c r="AI229" s="788" t="n"/>
      <c r="AJ229" s="788" t="n"/>
      <c r="AK229" s="788" t="n"/>
      <c r="AL229" s="788" t="n"/>
      <c r="AM229" s="788" t="n"/>
      <c r="AN229" s="788" t="n"/>
      <c r="AO229" s="788" t="n"/>
      <c r="AP229" s="788" t="n"/>
    </row>
    <row r="230" ht="15" customHeight="1" s="789">
      <c r="A230" s="1213" t="n">
        <v>4870137</v>
      </c>
      <c r="B230" s="1214" t="inlineStr">
        <is>
          <t>Hovrino</t>
        </is>
      </c>
      <c r="C230" s="1200" t="n"/>
      <c r="D230" s="1200" t="inlineStr">
        <is>
          <t>FWRU0083193</t>
        </is>
      </c>
      <c r="E230" s="1200" t="inlineStr">
        <is>
          <t>Moscow</t>
        </is>
      </c>
      <c r="F230" s="1200" t="inlineStr">
        <is>
          <t>Логистика</t>
        </is>
      </c>
      <c r="G230" s="1200" t="inlineStr">
        <is>
          <t>BIC/КС-3</t>
        </is>
      </c>
      <c r="H230" s="1200" t="inlineStr">
        <is>
          <t>23.12.2022 – 12.01.2023</t>
        </is>
      </c>
      <c r="I230" s="1200" t="n"/>
      <c r="J230" s="1215" t="n">
        <v>44922</v>
      </c>
      <c r="K230" s="1216" t="n">
        <v>44951</v>
      </c>
      <c r="L230" s="1200" t="n"/>
      <c r="M230" s="1200" t="inlineStr">
        <is>
          <t>КП9-Жиг.Море</t>
        </is>
      </c>
      <c r="N230" s="1205">
        <f>J230+9</f>
        <v/>
      </c>
      <c r="O230" s="1206">
        <f>K230-J230+1</f>
        <v/>
      </c>
      <c r="P230" s="1200" t="n"/>
      <c r="Q230" s="1200" t="n"/>
      <c r="R230" s="1200" t="n"/>
      <c r="S230" s="1200" t="n"/>
      <c r="T230" s="1200" t="n"/>
      <c r="U230" s="1200" t="n"/>
      <c r="V230" s="1207">
        <f>IF(O230&lt;11,O230*0,(IF(AND(O230&gt;10,O230&lt;22),(O230-10)*300,3300)+IF(O230&gt;21,(O230-21)*600,O230*0)))</f>
        <v/>
      </c>
      <c r="W230" s="1205">
        <f>J230+79</f>
        <v/>
      </c>
      <c r="X230" s="1203" t="n">
        <v>45000</v>
      </c>
      <c r="Y230" s="1208" t="n">
        <v>0</v>
      </c>
      <c r="Z230" s="1209">
        <f>Y230*10</f>
        <v/>
      </c>
      <c r="AA230" s="1080" t="n"/>
      <c r="AB230" s="788" t="n"/>
      <c r="AC230" s="788" t="n"/>
      <c r="AD230" s="788" t="n"/>
      <c r="AE230" s="788" t="n"/>
      <c r="AF230" s="788" t="n"/>
      <c r="AG230" s="788" t="n"/>
      <c r="AH230" s="788" t="n"/>
      <c r="AI230" s="788" t="n"/>
      <c r="AJ230" s="788" t="n"/>
      <c r="AK230" s="788" t="n"/>
      <c r="AL230" s="788" t="n"/>
      <c r="AM230" s="788" t="n"/>
      <c r="AN230" s="788" t="n"/>
      <c r="AO230" s="788" t="n"/>
      <c r="AP230" s="788" t="n"/>
    </row>
    <row r="231" ht="15" customHeight="1" s="789">
      <c r="A231" s="1213" t="n">
        <v>4874855</v>
      </c>
      <c r="B231" s="1214" t="inlineStr">
        <is>
          <t>Hovrino</t>
        </is>
      </c>
      <c r="C231" s="1200" t="n"/>
      <c r="D231" s="1200" t="inlineStr">
        <is>
          <t>LYGU3574730</t>
        </is>
      </c>
      <c r="E231" s="1200" t="inlineStr">
        <is>
          <t>Moscow</t>
        </is>
      </c>
      <c r="F231" s="1200" t="inlineStr">
        <is>
          <t>Логистика</t>
        </is>
      </c>
      <c r="G231" s="1200" t="inlineStr">
        <is>
          <t>BIC/КС-3</t>
        </is>
      </c>
      <c r="H231" s="1200" t="inlineStr">
        <is>
          <t>26.12.2022 – 15.01.2023</t>
        </is>
      </c>
      <c r="I231" s="1200" t="n"/>
      <c r="J231" s="1215" t="n">
        <v>44923</v>
      </c>
      <c r="K231" s="1216" t="n">
        <v>44951</v>
      </c>
      <c r="L231" s="1200" t="n"/>
      <c r="M231" s="1200" t="inlineStr">
        <is>
          <t>КП9-Жиг.Море</t>
        </is>
      </c>
      <c r="N231" s="1205">
        <f>J231+9</f>
        <v/>
      </c>
      <c r="O231" s="1206">
        <f>K231-J231+1</f>
        <v/>
      </c>
      <c r="P231" s="1200" t="n"/>
      <c r="Q231" s="1200" t="n"/>
      <c r="R231" s="1200" t="n"/>
      <c r="S231" s="1200" t="n"/>
      <c r="T231" s="1200" t="n"/>
      <c r="U231" s="1200" t="n"/>
      <c r="V231" s="1207">
        <f>IF(O231&lt;11,O231*0,(IF(AND(O231&gt;10,O231&lt;22),(O231-10)*300,3300)+IF(O231&gt;21,(O231-21)*600,O231*0)))</f>
        <v/>
      </c>
      <c r="W231" s="1205">
        <f>J231+79</f>
        <v/>
      </c>
      <c r="X231" s="1203" t="n">
        <v>45000</v>
      </c>
      <c r="Y231" s="1208" t="n">
        <v>0</v>
      </c>
      <c r="Z231" s="1209">
        <f>Y231*10</f>
        <v/>
      </c>
      <c r="AA231" s="1080" t="n"/>
      <c r="AB231" s="788" t="n"/>
      <c r="AC231" s="788" t="n"/>
      <c r="AD231" s="788" t="n"/>
      <c r="AE231" s="788" t="n"/>
      <c r="AF231" s="788" t="n"/>
      <c r="AG231" s="788" t="n"/>
      <c r="AH231" s="788" t="n"/>
      <c r="AI231" s="788" t="n"/>
      <c r="AJ231" s="788" t="n"/>
      <c r="AK231" s="788" t="n"/>
      <c r="AL231" s="788" t="n"/>
      <c r="AM231" s="788" t="n"/>
      <c r="AN231" s="788" t="n"/>
      <c r="AO231" s="788" t="n"/>
      <c r="AP231" s="788" t="n"/>
    </row>
    <row r="232" ht="15" customHeight="1" s="789">
      <c r="A232" s="1198" t="n">
        <v>4819399</v>
      </c>
      <c r="B232" s="1199" t="inlineStr">
        <is>
          <t>40'HC</t>
        </is>
      </c>
      <c r="C232" s="1200" t="n"/>
      <c r="D232" s="1200" t="inlineStr">
        <is>
          <t>SEGU5448189</t>
        </is>
      </c>
      <c r="E232" s="1200" t="inlineStr">
        <is>
          <t>Moscow</t>
        </is>
      </c>
      <c r="F232" s="1200" t="inlineStr">
        <is>
          <t>Логистика</t>
        </is>
      </c>
      <c r="G232" s="1200" t="inlineStr">
        <is>
          <t>BIC</t>
        </is>
      </c>
      <c r="H232" s="1201" t="inlineStr">
        <is>
          <t>29.11.2022 – 19.12.2022</t>
        </is>
      </c>
      <c r="I232" s="1200" t="n"/>
      <c r="J232" s="1202" t="n">
        <v>44894</v>
      </c>
      <c r="K232" s="1203" t="inlineStr">
        <is>
          <t>вывоз авто 11.12.22 (ЦНА)</t>
        </is>
      </c>
      <c r="L232" s="1204" t="n"/>
      <c r="M232" s="1204" t="inlineStr">
        <is>
          <t>ЦИНДАО</t>
        </is>
      </c>
      <c r="N232" s="1205">
        <f>J232+9</f>
        <v/>
      </c>
      <c r="O232" s="1206">
        <f>DATE(2022,12,11)-J232+1</f>
        <v/>
      </c>
      <c r="P232" s="1200" t="n"/>
      <c r="Q232" s="1200" t="n"/>
      <c r="R232" s="1200" t="n"/>
      <c r="S232" s="1200" t="n"/>
      <c r="T232" s="1200" t="n"/>
      <c r="U232" s="1200" t="n"/>
      <c r="V232" s="1207">
        <f>IF(O232&lt;11,O232*0,(IF(AND(O232&gt;10,O232&lt;22),(O232-10)*300,3300)+IF(O232&gt;21,(O232-21)*600,O232*0)))</f>
        <v/>
      </c>
      <c r="W232" s="1205">
        <f>J232+79</f>
        <v/>
      </c>
      <c r="X232" s="1203" t="n">
        <v>44973</v>
      </c>
      <c r="Y232" s="1208">
        <f>X232-W232</f>
        <v/>
      </c>
      <c r="Z232" s="1209">
        <f>Y232*10</f>
        <v/>
      </c>
      <c r="AA232" s="1080" t="n"/>
      <c r="AB232" s="788" t="n"/>
      <c r="AC232" s="788" t="n"/>
      <c r="AD232" s="788" t="n"/>
      <c r="AE232" s="788" t="n"/>
      <c r="AF232" s="788" t="n"/>
      <c r="AG232" s="788" t="n"/>
      <c r="AH232" s="788" t="n"/>
      <c r="AI232" s="788" t="n"/>
      <c r="AJ232" s="788" t="n"/>
      <c r="AK232" s="788" t="n"/>
      <c r="AL232" s="788" t="n"/>
      <c r="AM232" s="788" t="n"/>
      <c r="AN232" s="788" t="n"/>
      <c r="AO232" s="788" t="n"/>
      <c r="AP232" s="788" t="n"/>
    </row>
    <row r="233" ht="15" customHeight="1" s="789">
      <c r="A233" s="881" t="n"/>
      <c r="B233" s="1218" t="n"/>
      <c r="C233" s="1219" t="n"/>
      <c r="D233" s="1219" t="n"/>
      <c r="E233" s="902" t="n"/>
      <c r="F233" s="902" t="n"/>
      <c r="G233" s="1220" t="n"/>
      <c r="H233" s="902" t="n"/>
      <c r="I233" s="1219" t="n"/>
      <c r="J233" s="1219" t="n"/>
      <c r="K233" s="1219" t="n"/>
      <c r="L233" s="1221" t="n"/>
      <c r="M233" s="1221" t="n"/>
      <c r="N233" s="1221" t="n"/>
      <c r="O233" s="1221" t="n"/>
      <c r="P233" s="1221" t="n"/>
      <c r="Q233" s="1221" t="n"/>
      <c r="R233" s="1221" t="n"/>
      <c r="S233" s="1221" t="n"/>
      <c r="T233" s="1221" t="n"/>
      <c r="U233" s="1221" t="n"/>
      <c r="V233" s="1221" t="n"/>
      <c r="W233" s="1221" t="n"/>
      <c r="X233" s="1221" t="n"/>
      <c r="Y233" s="1222" t="n"/>
      <c r="Z233" s="1222" t="n"/>
      <c r="AA233" s="1080" t="n"/>
      <c r="AB233" s="788" t="n"/>
      <c r="AC233" s="788" t="n"/>
      <c r="AD233" s="788" t="n"/>
      <c r="AE233" s="788" t="n"/>
      <c r="AF233" s="788" t="n"/>
      <c r="AG233" s="788" t="n"/>
      <c r="AH233" s="788" t="n"/>
      <c r="AI233" s="788" t="n"/>
      <c r="AJ233" s="788" t="n"/>
      <c r="AK233" s="788" t="n"/>
      <c r="AL233" s="788" t="n"/>
      <c r="AM233" s="788" t="n"/>
      <c r="AN233" s="788" t="n"/>
      <c r="AO233" s="788" t="n"/>
      <c r="AP233" s="788" t="n"/>
    </row>
    <row r="234" ht="15" customHeight="1" s="789">
      <c r="A234" s="881" t="n"/>
      <c r="B234" s="1218" t="n"/>
      <c r="C234" s="1219" t="n"/>
      <c r="D234" s="1219" t="n"/>
      <c r="E234" s="902" t="n"/>
      <c r="F234" s="902" t="n"/>
      <c r="G234" s="1220" t="n"/>
      <c r="H234" s="902" t="n"/>
      <c r="I234" s="1219" t="n"/>
      <c r="J234" s="1219" t="n"/>
      <c r="K234" s="1219" t="n"/>
      <c r="L234" s="1221" t="n"/>
      <c r="M234" s="1221" t="n"/>
      <c r="N234" s="1221" t="n"/>
      <c r="O234" s="1221" t="n"/>
      <c r="P234" s="1221" t="n"/>
      <c r="Q234" s="1221" t="n"/>
      <c r="R234" s="1221" t="n"/>
      <c r="S234" s="1221" t="n"/>
      <c r="T234" s="1221" t="n"/>
      <c r="U234" s="1221" t="n"/>
      <c r="V234" s="1221" t="n"/>
      <c r="W234" s="1221" t="n"/>
      <c r="X234" s="1221" t="n"/>
      <c r="Y234" s="1222" t="n"/>
      <c r="Z234" s="1222" t="n"/>
      <c r="AA234" s="1080" t="n"/>
      <c r="AB234" s="788" t="n"/>
      <c r="AC234" s="788" t="n"/>
      <c r="AD234" s="788" t="n"/>
      <c r="AE234" s="788" t="n"/>
      <c r="AF234" s="788" t="n"/>
      <c r="AG234" s="788" t="n"/>
      <c r="AH234" s="788" t="n"/>
      <c r="AI234" s="788" t="n"/>
      <c r="AJ234" s="788" t="n"/>
      <c r="AK234" s="788" t="n"/>
      <c r="AL234" s="788" t="n"/>
      <c r="AM234" s="788" t="n"/>
      <c r="AN234" s="788" t="n"/>
      <c r="AO234" s="788" t="n"/>
      <c r="AP234" s="788" t="n"/>
    </row>
    <row r="235" ht="15" customHeight="1" s="789">
      <c r="A235" s="881" t="n"/>
      <c r="B235" s="1218" t="n"/>
      <c r="C235" s="1219" t="n"/>
      <c r="D235" s="1219" t="n"/>
      <c r="E235" s="902" t="n"/>
      <c r="F235" s="902" t="n"/>
      <c r="G235" s="1220" t="n"/>
      <c r="H235" s="902" t="n"/>
      <c r="I235" s="1219" t="n"/>
      <c r="J235" s="1219" t="n"/>
      <c r="K235" s="1219" t="n"/>
      <c r="L235" s="1221" t="n"/>
      <c r="M235" s="1221" t="n"/>
      <c r="N235" s="1221" t="n"/>
      <c r="O235" s="1221" t="n"/>
      <c r="P235" s="1221" t="n"/>
      <c r="Q235" s="1221" t="n"/>
      <c r="R235" s="1221" t="n"/>
      <c r="S235" s="1221" t="n"/>
      <c r="T235" s="1221" t="n"/>
      <c r="U235" s="1221" t="n"/>
      <c r="V235" s="1221" t="n"/>
      <c r="W235" s="1221" t="n"/>
      <c r="X235" s="1221" t="n"/>
      <c r="Y235" s="1222" t="n"/>
      <c r="Z235" s="1222" t="n"/>
      <c r="AA235" s="1080" t="n"/>
      <c r="AB235" s="788" t="n"/>
      <c r="AC235" s="788" t="n"/>
      <c r="AD235" s="788" t="n"/>
      <c r="AE235" s="788" t="n"/>
      <c r="AF235" s="788" t="n"/>
      <c r="AG235" s="788" t="n"/>
      <c r="AH235" s="788" t="n"/>
      <c r="AI235" s="788" t="n"/>
      <c r="AJ235" s="788" t="n"/>
      <c r="AK235" s="788" t="n"/>
      <c r="AL235" s="788" t="n"/>
      <c r="AM235" s="788" t="n"/>
      <c r="AN235" s="788" t="n"/>
      <c r="AO235" s="788" t="n"/>
      <c r="AP235" s="788" t="n"/>
    </row>
    <row r="236" ht="15" customHeight="1" s="789">
      <c r="A236" s="881" t="n"/>
      <c r="B236" s="1218" t="n"/>
      <c r="C236" s="1219" t="n"/>
      <c r="D236" s="1219" t="n"/>
      <c r="E236" s="1220" t="n"/>
      <c r="F236" s="1220" t="n"/>
      <c r="G236" s="1220" t="n"/>
      <c r="H236" s="902" t="n"/>
      <c r="I236" s="1219" t="n"/>
      <c r="J236" s="1219" t="n"/>
      <c r="K236" s="1219" t="n"/>
      <c r="L236" s="1221" t="n"/>
      <c r="M236" s="1221" t="n"/>
      <c r="N236" s="1221" t="n"/>
      <c r="O236" s="1221" t="n"/>
      <c r="P236" s="1221" t="n"/>
      <c r="Q236" s="1221" t="n"/>
      <c r="R236" s="1221" t="n"/>
      <c r="S236" s="1221" t="n"/>
      <c r="T236" s="1221" t="n"/>
      <c r="U236" s="1221" t="n"/>
      <c r="V236" s="1221" t="n"/>
      <c r="W236" s="1221" t="n"/>
      <c r="X236" s="1221" t="n"/>
      <c r="Y236" s="1222" t="n"/>
      <c r="Z236" s="1222" t="n"/>
      <c r="AA236" s="1080" t="n"/>
      <c r="AB236" s="788" t="n"/>
      <c r="AC236" s="788" t="n"/>
      <c r="AD236" s="788" t="n"/>
      <c r="AE236" s="788" t="n"/>
      <c r="AF236" s="788" t="n"/>
      <c r="AG236" s="788" t="n"/>
      <c r="AH236" s="788" t="n"/>
      <c r="AI236" s="788" t="n"/>
      <c r="AJ236" s="788" t="n"/>
      <c r="AK236" s="788" t="n"/>
      <c r="AL236" s="788" t="n"/>
      <c r="AM236" s="788" t="n"/>
      <c r="AN236" s="788" t="n"/>
      <c r="AO236" s="788" t="n"/>
      <c r="AP236" s="788" t="n"/>
    </row>
    <row r="237" ht="15" customHeight="1" s="789">
      <c r="A237" s="881" t="n"/>
      <c r="B237" s="1218" t="n"/>
      <c r="C237" s="1219" t="n"/>
      <c r="D237" s="1219" t="n"/>
      <c r="E237" s="1220" t="n"/>
      <c r="F237" s="1220" t="n"/>
      <c r="G237" s="902" t="n"/>
      <c r="H237" s="902" t="n"/>
      <c r="I237" s="1219" t="n"/>
      <c r="J237" s="1219" t="n"/>
      <c r="K237" s="1219" t="n"/>
      <c r="L237" s="1221" t="n"/>
      <c r="M237" s="1221" t="n"/>
      <c r="N237" s="1221" t="n"/>
      <c r="O237" s="1221" t="n"/>
      <c r="P237" s="1221" t="n"/>
      <c r="Q237" s="1221" t="n"/>
      <c r="R237" s="1221" t="n"/>
      <c r="S237" s="1221" t="n"/>
      <c r="T237" s="1221" t="n"/>
      <c r="U237" s="1221" t="n"/>
      <c r="V237" s="1221" t="n"/>
      <c r="W237" s="1221" t="n"/>
      <c r="X237" s="1221" t="n"/>
      <c r="Y237" s="1222" t="n"/>
      <c r="Z237" s="1222" t="n"/>
      <c r="AA237" s="1080" t="n"/>
      <c r="AB237" s="788" t="n"/>
      <c r="AC237" s="788" t="n"/>
      <c r="AD237" s="788" t="n"/>
      <c r="AE237" s="788" t="n"/>
      <c r="AF237" s="788" t="n"/>
      <c r="AG237" s="788" t="n"/>
      <c r="AH237" s="788" t="n"/>
      <c r="AI237" s="788" t="n"/>
      <c r="AJ237" s="788" t="n"/>
      <c r="AK237" s="788" t="n"/>
      <c r="AL237" s="788" t="n"/>
      <c r="AM237" s="788" t="n"/>
      <c r="AN237" s="788" t="n"/>
      <c r="AO237" s="788" t="n"/>
      <c r="AP237" s="788" t="n"/>
    </row>
    <row r="238" ht="15" customHeight="1" s="789">
      <c r="A238" s="881" t="n"/>
      <c r="B238" s="1218" t="n"/>
      <c r="C238" s="1219" t="n"/>
      <c r="D238" s="1219" t="n"/>
      <c r="E238" s="1220" t="n"/>
      <c r="F238" s="1220" t="n"/>
      <c r="G238" s="902" t="n"/>
      <c r="H238" s="902" t="n"/>
      <c r="I238" s="1219" t="n"/>
      <c r="J238" s="1219" t="n"/>
      <c r="K238" s="1219" t="n"/>
      <c r="L238" s="1221" t="n"/>
      <c r="M238" s="1221" t="n"/>
      <c r="N238" s="1221" t="n"/>
      <c r="O238" s="1221" t="n"/>
      <c r="P238" s="1221" t="n"/>
      <c r="Q238" s="1221" t="n"/>
      <c r="R238" s="1221" t="n"/>
      <c r="S238" s="1221" t="n"/>
      <c r="T238" s="1221" t="n"/>
      <c r="U238" s="1221" t="n"/>
      <c r="V238" s="1221" t="n"/>
      <c r="W238" s="1221" t="n"/>
      <c r="X238" s="1221" t="n"/>
      <c r="Y238" s="1222" t="n"/>
      <c r="Z238" s="1222" t="n"/>
      <c r="AA238" s="1080" t="n"/>
      <c r="AB238" s="788" t="n"/>
      <c r="AC238" s="788" t="n"/>
      <c r="AD238" s="788" t="n"/>
      <c r="AE238" s="788" t="n"/>
      <c r="AF238" s="788" t="n"/>
      <c r="AG238" s="788" t="n"/>
      <c r="AH238" s="788" t="n"/>
      <c r="AI238" s="788" t="n"/>
      <c r="AJ238" s="788" t="n"/>
      <c r="AK238" s="788" t="n"/>
      <c r="AL238" s="788" t="n"/>
      <c r="AM238" s="788" t="n"/>
      <c r="AN238" s="788" t="n"/>
      <c r="AO238" s="788" t="n"/>
      <c r="AP238" s="788" t="n"/>
    </row>
    <row r="239" ht="15" customHeight="1" s="789">
      <c r="A239" s="881" t="n"/>
      <c r="B239" s="1223" t="n"/>
      <c r="C239" s="1219" t="n"/>
      <c r="D239" s="1219" t="n"/>
      <c r="E239" s="1223" t="n"/>
      <c r="F239" s="1219" t="n"/>
      <c r="G239" s="1223" t="n"/>
      <c r="H239" s="902" t="n"/>
      <c r="I239" s="1219" t="n"/>
      <c r="J239" s="1219" t="n"/>
      <c r="K239" s="1219" t="n"/>
      <c r="L239" s="1221" t="n"/>
      <c r="M239" s="1221" t="n"/>
      <c r="N239" s="1221" t="n"/>
      <c r="O239" s="1221" t="n"/>
      <c r="P239" s="1221" t="n"/>
      <c r="Q239" s="1221" t="n"/>
      <c r="R239" s="1221" t="n"/>
      <c r="S239" s="1221" t="n"/>
      <c r="T239" s="1221" t="n"/>
      <c r="U239" s="1221" t="n"/>
      <c r="V239" s="1221" t="n"/>
      <c r="W239" s="1221" t="n"/>
      <c r="X239" s="1221" t="n"/>
      <c r="Y239" s="1222" t="n"/>
      <c r="Z239" s="1222" t="n"/>
      <c r="AA239" s="1080" t="n"/>
      <c r="AB239" s="788" t="n"/>
      <c r="AC239" s="788" t="n"/>
      <c r="AD239" s="788" t="n"/>
      <c r="AE239" s="788" t="n"/>
      <c r="AF239" s="788" t="n"/>
      <c r="AG239" s="788" t="n"/>
      <c r="AH239" s="788" t="n"/>
      <c r="AI239" s="788" t="n"/>
      <c r="AJ239" s="788" t="n"/>
      <c r="AK239" s="788" t="n"/>
      <c r="AL239" s="788" t="n"/>
      <c r="AM239" s="788" t="n"/>
      <c r="AN239" s="788" t="n"/>
      <c r="AO239" s="788" t="n"/>
      <c r="AP239" s="788" t="n"/>
    </row>
    <row r="240" ht="17.25" customHeight="1" s="789">
      <c r="A240" s="849" t="n"/>
      <c r="B240" s="1223" t="n"/>
      <c r="C240" s="1219" t="n"/>
      <c r="D240" s="1224" t="n"/>
      <c r="E240" s="1223" t="n"/>
      <c r="F240" s="1219" t="n"/>
      <c r="G240" s="1223" t="n"/>
      <c r="H240" s="902" t="n"/>
      <c r="I240" s="1224" t="n"/>
      <c r="J240" s="1225" t="n"/>
      <c r="K240" s="1226" t="n"/>
      <c r="L240" s="1227" t="n"/>
      <c r="M240" s="1227" t="n"/>
      <c r="N240" s="1024" t="n"/>
      <c r="O240" s="1228" t="n"/>
      <c r="P240" s="1224" t="n"/>
      <c r="Q240" s="1224" t="n"/>
      <c r="R240" s="1224" t="n"/>
      <c r="S240" s="1224" t="n"/>
      <c r="T240" s="1224" t="n"/>
      <c r="U240" s="1224" t="n"/>
      <c r="V240" s="1229" t="n"/>
      <c r="W240" s="1024" t="n"/>
      <c r="X240" s="1224" t="n"/>
      <c r="Y240" s="1230" t="n"/>
      <c r="Z240" s="1231" t="n"/>
      <c r="AA240" s="1080" t="n"/>
      <c r="AB240" s="788" t="n"/>
      <c r="AC240" s="788" t="n"/>
      <c r="AD240" s="788" t="n"/>
      <c r="AE240" s="788" t="n"/>
      <c r="AF240" s="788" t="n"/>
      <c r="AG240" s="788" t="n"/>
      <c r="AH240" s="788" t="n"/>
      <c r="AI240" s="788" t="n"/>
      <c r="AJ240" s="788" t="n"/>
      <c r="AK240" s="788" t="n"/>
      <c r="AL240" s="788" t="n"/>
      <c r="AM240" s="788" t="n"/>
      <c r="AN240" s="788" t="n"/>
      <c r="AO240" s="788" t="n"/>
      <c r="AP240" s="788" t="n"/>
    </row>
    <row r="241" ht="18" customHeight="1" s="789">
      <c r="A241" s="849" t="n"/>
      <c r="B241" s="1223" t="n"/>
      <c r="C241" s="1219" t="n"/>
      <c r="D241" s="1224" t="n"/>
      <c r="E241" s="1223" t="n"/>
      <c r="F241" s="1219" t="n"/>
      <c r="G241" s="1223" t="n"/>
      <c r="H241" s="902" t="n"/>
      <c r="I241" s="1224" t="n"/>
      <c r="J241" s="1225" t="n"/>
      <c r="K241" s="1226" t="n"/>
      <c r="L241" s="1227" t="n"/>
      <c r="M241" s="1227" t="n"/>
      <c r="N241" s="1024" t="n"/>
      <c r="O241" s="1228" t="n"/>
      <c r="P241" s="1224" t="n"/>
      <c r="Q241" s="1224" t="n"/>
      <c r="R241" s="1224" t="n"/>
      <c r="S241" s="1224" t="n"/>
      <c r="T241" s="1224" t="n"/>
      <c r="U241" s="1224" t="n"/>
      <c r="V241" s="1229" t="n"/>
      <c r="W241" s="1024" t="n"/>
      <c r="X241" s="1224" t="n"/>
      <c r="Y241" s="1230" t="n"/>
      <c r="Z241" s="1231" t="n"/>
      <c r="AA241" s="1210" t="inlineStr">
        <is>
          <t>还箱号（Return-In Reference）:BOXEASYQDSYC20221212-1XT
签发日期（Issue date）：2022-12-12
箱型数量（Type &amp; Quantity)：1*40HC
箱况（Condition): CW
堆场名称(Depot Name)：青岛盛源昌集装箱服务有限公司
堆场地址（Depot Address）：山东省青岛市黄岛区富源九号线十字路园村
联系电话(TEL)：152 7532 5672
作业时间（Working Time）：24 小时作业</t>
        </is>
      </c>
      <c r="AB241" s="788" t="n"/>
      <c r="AC241" s="788" t="n"/>
      <c r="AD241" s="788" t="n"/>
      <c r="AE241" s="788" t="n"/>
      <c r="AF241" s="788" t="n"/>
      <c r="AG241" s="788" t="n"/>
      <c r="AH241" s="788" t="n"/>
      <c r="AI241" s="788" t="n"/>
      <c r="AJ241" s="788" t="n"/>
      <c r="AK241" s="788" t="n"/>
      <c r="AL241" s="788" t="n"/>
      <c r="AM241" s="788" t="n"/>
      <c r="AN241" s="788" t="n"/>
      <c r="AO241" s="788" t="n"/>
      <c r="AP241" s="788" t="n"/>
    </row>
    <row r="242" ht="17.25" customHeight="1" s="789">
      <c r="A242" s="849" t="n"/>
      <c r="B242" s="1223" t="n"/>
      <c r="C242" s="1219" t="n"/>
      <c r="D242" s="1224" t="n"/>
      <c r="E242" s="1223" t="n"/>
      <c r="F242" s="1219" t="n"/>
      <c r="G242" s="1223" t="n"/>
      <c r="H242" s="902" t="n"/>
      <c r="I242" s="1224" t="n"/>
      <c r="J242" s="1225" t="n"/>
      <c r="K242" s="1226" t="n"/>
      <c r="L242" s="1227" t="n"/>
      <c r="M242" s="1227" t="n"/>
      <c r="N242" s="1024" t="n"/>
      <c r="O242" s="1228" t="n"/>
      <c r="P242" s="1224" t="n"/>
      <c r="Q242" s="1224" t="n"/>
      <c r="R242" s="1224" t="n"/>
      <c r="S242" s="1224" t="n"/>
      <c r="T242" s="1224" t="n"/>
      <c r="U242" s="1224" t="n"/>
      <c r="V242" s="1229" t="n"/>
      <c r="W242" s="1024" t="n"/>
      <c r="X242" s="1224" t="n"/>
      <c r="Y242" s="1230" t="n"/>
      <c r="Z242" s="1231" t="n"/>
      <c r="AA242" s="1080" t="n"/>
      <c r="AB242" s="788" t="n"/>
      <c r="AC242" s="788" t="n"/>
      <c r="AD242" s="788" t="n"/>
      <c r="AE242" s="788" t="n"/>
      <c r="AF242" s="788" t="n"/>
      <c r="AG242" s="788" t="n"/>
      <c r="AH242" s="788" t="n"/>
      <c r="AI242" s="788" t="n"/>
      <c r="AJ242" s="788" t="n"/>
      <c r="AK242" s="788" t="n"/>
      <c r="AL242" s="788" t="n"/>
      <c r="AM242" s="788" t="n"/>
      <c r="AN242" s="788" t="n"/>
      <c r="AO242" s="788" t="n"/>
      <c r="AP242" s="788" t="n"/>
    </row>
    <row r="243" ht="17.25" customHeight="1" s="789">
      <c r="A243" s="849" t="n"/>
      <c r="B243" s="1223" t="n"/>
      <c r="C243" s="1219" t="n"/>
      <c r="D243" s="1224" t="n"/>
      <c r="E243" s="1223" t="n"/>
      <c r="F243" s="1219" t="n"/>
      <c r="G243" s="1223" t="n"/>
      <c r="H243" s="902" t="n"/>
      <c r="I243" s="1224" t="n"/>
      <c r="J243" s="1225" t="n"/>
      <c r="K243" s="1226" t="n"/>
      <c r="L243" s="1227" t="n"/>
      <c r="M243" s="1227" t="n"/>
      <c r="N243" s="1024" t="n"/>
      <c r="O243" s="1228" t="n"/>
      <c r="P243" s="1224" t="n"/>
      <c r="Q243" s="1224" t="n"/>
      <c r="R243" s="1224" t="n"/>
      <c r="S243" s="1224" t="n"/>
      <c r="T243" s="1224" t="n"/>
      <c r="U243" s="1224" t="n"/>
      <c r="V243" s="1229" t="n"/>
      <c r="W243" s="1024" t="n"/>
      <c r="X243" s="1224" t="n"/>
      <c r="Y243" s="1230" t="n"/>
      <c r="Z243" s="1231" t="n"/>
      <c r="AA243" s="1080" t="n"/>
      <c r="AB243" s="788" t="n"/>
      <c r="AC243" s="788" t="n"/>
      <c r="AD243" s="788" t="n"/>
      <c r="AE243" s="788" t="n"/>
      <c r="AF243" s="788" t="n"/>
      <c r="AG243" s="788" t="n"/>
      <c r="AH243" s="788" t="n"/>
      <c r="AI243" s="788" t="n"/>
      <c r="AJ243" s="788" t="n"/>
      <c r="AK243" s="788" t="n"/>
      <c r="AL243" s="788" t="n"/>
      <c r="AM243" s="788" t="n"/>
      <c r="AN243" s="788" t="n"/>
      <c r="AO243" s="788" t="n"/>
      <c r="AP243" s="788" t="n"/>
    </row>
    <row r="244" ht="17.25" customHeight="1" s="789">
      <c r="A244" s="849" t="n"/>
      <c r="B244" s="1223" t="n"/>
      <c r="C244" s="1219" t="n"/>
      <c r="D244" s="1224" t="n"/>
      <c r="E244" s="1223" t="n"/>
      <c r="F244" s="1219" t="n"/>
      <c r="G244" s="1223" t="n"/>
      <c r="H244" s="902" t="n"/>
      <c r="I244" s="1224" t="n"/>
      <c r="J244" s="1225" t="n"/>
      <c r="K244" s="1226" t="n"/>
      <c r="L244" s="1227" t="n"/>
      <c r="M244" s="1227" t="n"/>
      <c r="N244" s="1024" t="n"/>
      <c r="O244" s="1228" t="n"/>
      <c r="P244" s="1224" t="n"/>
      <c r="Q244" s="1224" t="n"/>
      <c r="R244" s="1224" t="n"/>
      <c r="S244" s="1224" t="n"/>
      <c r="T244" s="1224" t="n"/>
      <c r="U244" s="1224" t="n"/>
      <c r="V244" s="1229" t="n"/>
      <c r="W244" s="1024" t="n"/>
      <c r="X244" s="1224" t="n"/>
      <c r="Y244" s="1230" t="n"/>
      <c r="Z244" s="1231" t="n"/>
      <c r="AA244" s="1080" t="n"/>
      <c r="AB244" s="788" t="n"/>
      <c r="AC244" s="788" t="n"/>
      <c r="AD244" s="788" t="n"/>
      <c r="AE244" s="788" t="n"/>
      <c r="AF244" s="788" t="n"/>
      <c r="AG244" s="788" t="n"/>
      <c r="AH244" s="788" t="n"/>
      <c r="AI244" s="788" t="n"/>
      <c r="AJ244" s="788" t="n"/>
      <c r="AK244" s="788" t="n"/>
      <c r="AL244" s="788" t="n"/>
      <c r="AM244" s="788" t="n"/>
      <c r="AN244" s="788" t="n"/>
      <c r="AO244" s="788" t="n"/>
      <c r="AP244" s="788" t="n"/>
    </row>
    <row r="245" ht="17.25" customHeight="1" s="789">
      <c r="A245" s="849" t="n"/>
      <c r="B245" s="1223" t="n"/>
      <c r="C245" s="1219" t="n"/>
      <c r="D245" s="1224" t="n"/>
      <c r="E245" s="1223" t="n"/>
      <c r="F245" s="1219" t="n"/>
      <c r="G245" s="1223" t="n"/>
      <c r="H245" s="902" t="n"/>
      <c r="I245" s="1224" t="n"/>
      <c r="J245" s="1225" t="n"/>
      <c r="K245" s="1226" t="n"/>
      <c r="L245" s="1227" t="n"/>
      <c r="M245" s="1227" t="n"/>
      <c r="N245" s="1024" t="n"/>
      <c r="O245" s="1228" t="n"/>
      <c r="P245" s="1224" t="n"/>
      <c r="Q245" s="1224" t="n"/>
      <c r="R245" s="1224" t="n"/>
      <c r="S245" s="1224" t="n"/>
      <c r="T245" s="1224" t="n"/>
      <c r="U245" s="1224" t="n"/>
      <c r="V245" s="1229" t="n"/>
      <c r="W245" s="1024" t="n"/>
      <c r="X245" s="1224" t="n"/>
      <c r="Y245" s="1230" t="n"/>
      <c r="Z245" s="1231" t="n"/>
      <c r="AA245" s="1080" t="n"/>
      <c r="AB245" s="788" t="n"/>
      <c r="AC245" s="788" t="n"/>
      <c r="AD245" s="788" t="n"/>
      <c r="AE245" s="788" t="n"/>
      <c r="AF245" s="788" t="n"/>
      <c r="AG245" s="788" t="n"/>
      <c r="AH245" s="788" t="n"/>
      <c r="AI245" s="788" t="n"/>
      <c r="AJ245" s="788" t="n"/>
      <c r="AK245" s="788" t="n"/>
      <c r="AL245" s="788" t="n"/>
      <c r="AM245" s="788" t="n"/>
      <c r="AN245" s="788" t="n"/>
      <c r="AO245" s="788" t="n"/>
      <c r="AP245" s="788" t="n"/>
    </row>
    <row r="246" ht="17.25" customHeight="1" s="789">
      <c r="A246" s="849" t="n"/>
      <c r="B246" s="1223" t="n"/>
      <c r="C246" s="1219" t="n"/>
      <c r="D246" s="1219" t="n"/>
      <c r="E246" s="1223" t="n"/>
      <c r="F246" s="1219" t="n"/>
      <c r="G246" s="1223" t="n"/>
      <c r="H246" s="902" t="n"/>
      <c r="I246" s="1224" t="n"/>
      <c r="J246" s="1224" t="n"/>
      <c r="K246" s="1226" t="n"/>
      <c r="L246" s="1227" t="n"/>
      <c r="M246" s="1227" t="n"/>
      <c r="N246" s="1024" t="n"/>
      <c r="O246" s="1228" t="n"/>
      <c r="P246" s="1224" t="n"/>
      <c r="Q246" s="1224" t="n"/>
      <c r="R246" s="1224" t="n"/>
      <c r="S246" s="1224" t="n"/>
      <c r="T246" s="1224" t="n"/>
      <c r="U246" s="1224" t="n"/>
      <c r="V246" s="1229" t="n"/>
      <c r="W246" s="1024" t="n"/>
      <c r="X246" s="1224" t="n"/>
      <c r="Y246" s="1230" t="n"/>
      <c r="Z246" s="1231" t="n"/>
      <c r="AA246" s="1080" t="n"/>
      <c r="AB246" s="788" t="n"/>
      <c r="AC246" s="788" t="n"/>
      <c r="AD246" s="788" t="n"/>
      <c r="AE246" s="788" t="n"/>
      <c r="AF246" s="788" t="n"/>
      <c r="AG246" s="788" t="n"/>
      <c r="AH246" s="788" t="n"/>
      <c r="AI246" s="788" t="n"/>
      <c r="AJ246" s="788" t="n"/>
      <c r="AK246" s="788" t="n"/>
      <c r="AL246" s="788" t="n"/>
      <c r="AM246" s="788" t="n"/>
      <c r="AN246" s="788" t="n"/>
      <c r="AO246" s="788" t="n"/>
      <c r="AP246" s="788" t="n"/>
    </row>
    <row r="247" ht="17.25" customHeight="1" s="789">
      <c r="A247" s="849" t="n"/>
      <c r="B247" s="1223" t="n"/>
      <c r="C247" s="1219" t="n"/>
      <c r="D247" s="1219" t="n"/>
      <c r="E247" s="1223" t="n"/>
      <c r="F247" s="1219" t="n"/>
      <c r="G247" s="1223" t="n"/>
      <c r="H247" s="902" t="n"/>
      <c r="I247" s="1224" t="n"/>
      <c r="J247" s="1224" t="n"/>
      <c r="K247" s="1226" t="n"/>
      <c r="L247" s="1227" t="n"/>
      <c r="M247" s="1227" t="n"/>
      <c r="N247" s="1024" t="n"/>
      <c r="O247" s="1228" t="n"/>
      <c r="P247" s="1224" t="n"/>
      <c r="Q247" s="1224" t="n"/>
      <c r="R247" s="1224" t="n"/>
      <c r="S247" s="1224" t="n"/>
      <c r="T247" s="1224" t="n"/>
      <c r="U247" s="1224" t="n"/>
      <c r="V247" s="1229" t="n"/>
      <c r="W247" s="1024" t="n"/>
      <c r="X247" s="1224" t="n"/>
      <c r="Y247" s="1230" t="n"/>
      <c r="Z247" s="1231" t="n"/>
      <c r="AA247" s="1080" t="n"/>
      <c r="AB247" s="788" t="n"/>
      <c r="AC247" s="788" t="n"/>
      <c r="AD247" s="788" t="n"/>
      <c r="AE247" s="788" t="n"/>
      <c r="AF247" s="788" t="n"/>
      <c r="AG247" s="788" t="n"/>
      <c r="AH247" s="788" t="n"/>
      <c r="AI247" s="788" t="n"/>
      <c r="AJ247" s="788" t="n"/>
      <c r="AK247" s="788" t="n"/>
      <c r="AL247" s="788" t="n"/>
      <c r="AM247" s="788" t="n"/>
      <c r="AN247" s="788" t="n"/>
      <c r="AO247" s="788" t="n"/>
      <c r="AP247" s="788" t="n"/>
    </row>
    <row r="248" ht="17.25" customHeight="1" s="789">
      <c r="A248" s="849" t="n"/>
      <c r="B248" s="1223" t="n"/>
      <c r="C248" s="1219" t="n"/>
      <c r="D248" s="1219" t="n"/>
      <c r="E248" s="1223" t="n"/>
      <c r="F248" s="1219" t="n"/>
      <c r="G248" s="1223" t="n"/>
      <c r="H248" s="902" t="n"/>
      <c r="I248" s="1224" t="n"/>
      <c r="J248" s="1224" t="n"/>
      <c r="K248" s="1226" t="n"/>
      <c r="L248" s="1227" t="n"/>
      <c r="M248" s="1227" t="n"/>
      <c r="N248" s="1024" t="n"/>
      <c r="O248" s="1228" t="n"/>
      <c r="P248" s="1224" t="n"/>
      <c r="Q248" s="1224" t="n"/>
      <c r="R248" s="1224" t="n"/>
      <c r="S248" s="1224" t="n"/>
      <c r="T248" s="1224" t="n"/>
      <c r="U248" s="1224" t="n"/>
      <c r="V248" s="1229" t="n"/>
      <c r="W248" s="1024" t="n"/>
      <c r="X248" s="1224" t="n"/>
      <c r="Y248" s="1230" t="n"/>
      <c r="Z248" s="1231" t="n"/>
      <c r="AA248" s="1080" t="n"/>
      <c r="AB248" s="788" t="n"/>
      <c r="AC248" s="788" t="n"/>
      <c r="AD248" s="788" t="n"/>
      <c r="AE248" s="788" t="n"/>
      <c r="AF248" s="788" t="n"/>
      <c r="AG248" s="788" t="n"/>
      <c r="AH248" s="788" t="n"/>
      <c r="AI248" s="788" t="n"/>
      <c r="AJ248" s="788" t="n"/>
      <c r="AK248" s="788" t="n"/>
      <c r="AL248" s="788" t="n"/>
      <c r="AM248" s="788" t="n"/>
      <c r="AN248" s="788" t="n"/>
      <c r="AO248" s="788" t="n"/>
      <c r="AP248" s="788" t="n"/>
    </row>
    <row r="249" ht="17.25" customHeight="1" s="789">
      <c r="A249" s="849" t="n"/>
      <c r="B249" s="1223" t="n"/>
      <c r="C249" s="1219" t="n"/>
      <c r="D249" s="1219" t="n"/>
      <c r="E249" s="1223" t="n"/>
      <c r="F249" s="1219" t="n"/>
      <c r="G249" s="1223" t="n"/>
      <c r="H249" s="902" t="n"/>
      <c r="I249" s="1224" t="n"/>
      <c r="J249" s="1224" t="n"/>
      <c r="K249" s="1226" t="n"/>
      <c r="L249" s="1227" t="n"/>
      <c r="M249" s="1227" t="n"/>
      <c r="N249" s="1024" t="n"/>
      <c r="O249" s="1228" t="n"/>
      <c r="P249" s="1224" t="n"/>
      <c r="Q249" s="1224" t="n"/>
      <c r="R249" s="1224" t="n"/>
      <c r="S249" s="1224" t="n"/>
      <c r="T249" s="1224" t="n"/>
      <c r="U249" s="1224" t="n"/>
      <c r="V249" s="1229" t="n"/>
      <c r="W249" s="1024" t="n"/>
      <c r="X249" s="1224" t="n"/>
      <c r="Y249" s="1230" t="n"/>
      <c r="Z249" s="1231" t="n"/>
      <c r="AA249" s="1080" t="n"/>
      <c r="AB249" s="788" t="n"/>
      <c r="AC249" s="788" t="n"/>
      <c r="AD249" s="788" t="n"/>
      <c r="AE249" s="788" t="n"/>
      <c r="AF249" s="788" t="n"/>
      <c r="AG249" s="788" t="n"/>
      <c r="AH249" s="788" t="n"/>
      <c r="AI249" s="788" t="n"/>
      <c r="AJ249" s="788" t="n"/>
      <c r="AK249" s="788" t="n"/>
      <c r="AL249" s="788" t="n"/>
      <c r="AM249" s="788" t="n"/>
      <c r="AN249" s="788" t="n"/>
      <c r="AO249" s="788" t="n"/>
      <c r="AP249" s="788" t="n"/>
    </row>
    <row r="250" ht="16.5" customHeight="1" s="789">
      <c r="A250" s="849" t="n"/>
      <c r="B250" s="1223" t="n"/>
      <c r="C250" s="1219" t="n"/>
      <c r="D250" s="1219" t="n"/>
      <c r="E250" s="1223" t="n"/>
      <c r="F250" s="1219" t="n"/>
      <c r="G250" s="1223" t="n"/>
      <c r="H250" s="902" t="n"/>
      <c r="I250" s="1224" t="n"/>
      <c r="J250" s="1224" t="n"/>
      <c r="K250" s="1226" t="n"/>
      <c r="L250" s="1227" t="n"/>
      <c r="M250" s="1227" t="n"/>
      <c r="N250" s="1024" t="n"/>
      <c r="O250" s="1228" t="n"/>
      <c r="P250" s="1224" t="n"/>
      <c r="Q250" s="1224" t="n"/>
      <c r="R250" s="1224" t="n"/>
      <c r="S250" s="1224" t="n"/>
      <c r="T250" s="1224" t="n"/>
      <c r="U250" s="1224" t="n"/>
      <c r="V250" s="1229" t="n"/>
      <c r="W250" s="1024" t="n"/>
      <c r="X250" s="1224" t="n"/>
      <c r="Y250" s="1230" t="n"/>
      <c r="Z250" s="1231" t="n"/>
      <c r="AA250" s="1080" t="n"/>
      <c r="AB250" s="788" t="n"/>
      <c r="AC250" s="788" t="n"/>
      <c r="AD250" s="788" t="n"/>
      <c r="AE250" s="788" t="n"/>
      <c r="AF250" s="788" t="n"/>
      <c r="AG250" s="788" t="n"/>
      <c r="AH250" s="788" t="n"/>
      <c r="AI250" s="788" t="n"/>
      <c r="AJ250" s="788" t="n"/>
      <c r="AK250" s="788" t="n"/>
      <c r="AL250" s="788" t="n"/>
      <c r="AM250" s="788" t="n"/>
      <c r="AN250" s="788" t="n"/>
      <c r="AO250" s="788" t="n"/>
      <c r="AP250" s="788" t="n"/>
    </row>
    <row r="251" ht="17.25" customHeight="1" s="789">
      <c r="A251" s="849" t="n"/>
      <c r="B251" s="1223" t="n"/>
      <c r="C251" s="1219" t="n"/>
      <c r="D251" s="1219" t="n"/>
      <c r="E251" s="1223" t="n"/>
      <c r="F251" s="1219" t="n"/>
      <c r="G251" s="1223" t="n"/>
      <c r="H251" s="902" t="n"/>
      <c r="I251" s="1224" t="n"/>
      <c r="J251" s="1224" t="n"/>
      <c r="K251" s="1226" t="n"/>
      <c r="L251" s="1227" t="n"/>
      <c r="M251" s="1227" t="n"/>
      <c r="N251" s="1024" t="n"/>
      <c r="O251" s="1228" t="n"/>
      <c r="P251" s="1224" t="n"/>
      <c r="Q251" s="1224" t="n"/>
      <c r="R251" s="1224" t="n"/>
      <c r="S251" s="1224" t="n"/>
      <c r="T251" s="1224" t="n"/>
      <c r="U251" s="1224" t="n"/>
      <c r="V251" s="1229" t="n"/>
      <c r="W251" s="1024" t="n"/>
      <c r="X251" s="1224" t="n"/>
      <c r="Y251" s="1230" t="n"/>
      <c r="Z251" s="1231" t="n"/>
      <c r="AA251" s="1080" t="n"/>
      <c r="AB251" s="788" t="n"/>
      <c r="AC251" s="788" t="n"/>
      <c r="AD251" s="788" t="n"/>
      <c r="AE251" s="788" t="n"/>
      <c r="AF251" s="788" t="n"/>
      <c r="AG251" s="788" t="n"/>
      <c r="AH251" s="788" t="n"/>
      <c r="AI251" s="788" t="n"/>
      <c r="AJ251" s="788" t="n"/>
      <c r="AK251" s="788" t="n"/>
      <c r="AL251" s="788" t="n"/>
      <c r="AM251" s="788" t="n"/>
      <c r="AN251" s="788" t="n"/>
      <c r="AO251" s="788" t="n"/>
      <c r="AP251" s="788" t="n"/>
    </row>
    <row r="252" ht="16.5" customHeight="1" s="789">
      <c r="A252" s="849" t="n"/>
      <c r="B252" s="1223" t="n"/>
      <c r="C252" s="1219" t="n"/>
      <c r="D252" s="1219" t="n"/>
      <c r="E252" s="1223" t="n"/>
      <c r="F252" s="1219" t="n"/>
      <c r="G252" s="1223" t="n"/>
      <c r="H252" s="902" t="n"/>
      <c r="I252" s="1224" t="n"/>
      <c r="J252" s="1224" t="n"/>
      <c r="K252" s="1226" t="n"/>
      <c r="L252" s="1227" t="n"/>
      <c r="M252" s="1227" t="n"/>
      <c r="N252" s="1024" t="n"/>
      <c r="O252" s="1228" t="n"/>
      <c r="P252" s="1224" t="n"/>
      <c r="Q252" s="1224" t="n"/>
      <c r="R252" s="1224" t="n"/>
      <c r="S252" s="1224" t="n"/>
      <c r="T252" s="1224" t="n"/>
      <c r="U252" s="1224" t="n"/>
      <c r="V252" s="1229" t="n"/>
      <c r="W252" s="1024" t="n"/>
      <c r="X252" s="1224" t="n"/>
      <c r="Y252" s="1230" t="n"/>
      <c r="Z252" s="1231" t="n"/>
      <c r="AA252" s="1080" t="n"/>
      <c r="AB252" s="788" t="n"/>
      <c r="AC252" s="788" t="n"/>
      <c r="AD252" s="788" t="n"/>
      <c r="AE252" s="788" t="n"/>
      <c r="AF252" s="788" t="n"/>
      <c r="AG252" s="788" t="n"/>
      <c r="AH252" s="788" t="n"/>
      <c r="AI252" s="788" t="n"/>
      <c r="AJ252" s="788" t="n"/>
      <c r="AK252" s="788" t="n"/>
      <c r="AL252" s="788" t="n"/>
      <c r="AM252" s="788" t="n"/>
      <c r="AN252" s="788" t="n"/>
      <c r="AO252" s="788" t="n"/>
      <c r="AP252" s="788" t="n"/>
    </row>
    <row r="253" ht="16.5" customHeight="1" s="789">
      <c r="A253" s="849" t="n"/>
      <c r="B253" s="1223" t="n"/>
      <c r="C253" s="1219" t="n"/>
      <c r="D253" s="1219" t="n"/>
      <c r="E253" s="1223" t="n"/>
      <c r="F253" s="1219" t="n"/>
      <c r="G253" s="1223" t="n"/>
      <c r="H253" s="902" t="n"/>
      <c r="I253" s="1224" t="n"/>
      <c r="J253" s="1224" t="n"/>
      <c r="K253" s="1226" t="n"/>
      <c r="L253" s="1227" t="n"/>
      <c r="M253" s="1227" t="n"/>
      <c r="N253" s="1024" t="n"/>
      <c r="O253" s="1228" t="n"/>
      <c r="P253" s="1224" t="n"/>
      <c r="Q253" s="1224" t="n"/>
      <c r="R253" s="1224" t="n"/>
      <c r="S253" s="1224" t="n"/>
      <c r="T253" s="1224" t="n"/>
      <c r="U253" s="1224" t="n"/>
      <c r="V253" s="1229" t="n"/>
      <c r="W253" s="1024" t="n"/>
      <c r="X253" s="1224" t="n"/>
      <c r="Y253" s="1230" t="n"/>
      <c r="Z253" s="1231" t="n"/>
      <c r="AA253" s="1080" t="n"/>
      <c r="AB253" s="788" t="n"/>
      <c r="AC253" s="788" t="n"/>
      <c r="AD253" s="788" t="n"/>
      <c r="AE253" s="788" t="n"/>
      <c r="AF253" s="788" t="n"/>
      <c r="AG253" s="788" t="n"/>
      <c r="AH253" s="788" t="n"/>
      <c r="AI253" s="788" t="n"/>
      <c r="AJ253" s="788" t="n"/>
      <c r="AK253" s="788" t="n"/>
      <c r="AL253" s="788" t="n"/>
      <c r="AM253" s="788" t="n"/>
      <c r="AN253" s="788" t="n"/>
      <c r="AO253" s="788" t="n"/>
      <c r="AP253" s="788" t="n"/>
    </row>
    <row r="254" ht="17.25" customHeight="1" s="789">
      <c r="A254" s="849" t="n"/>
      <c r="B254" s="1223" t="n"/>
      <c r="C254" s="1219" t="n"/>
      <c r="D254" s="1219" t="n"/>
      <c r="E254" s="1223" t="n"/>
      <c r="F254" s="1219" t="n"/>
      <c r="G254" s="1223" t="n"/>
      <c r="H254" s="902" t="n"/>
      <c r="I254" s="1224" t="n"/>
      <c r="J254" s="1224" t="n"/>
      <c r="K254" s="1226" t="n"/>
      <c r="L254" s="1227" t="n"/>
      <c r="M254" s="1227" t="n"/>
      <c r="N254" s="1024" t="n"/>
      <c r="O254" s="1228" t="n"/>
      <c r="P254" s="1224" t="n"/>
      <c r="Q254" s="1224" t="n"/>
      <c r="R254" s="1224" t="n"/>
      <c r="S254" s="1224" t="n"/>
      <c r="T254" s="1224" t="n"/>
      <c r="U254" s="1224" t="n"/>
      <c r="V254" s="1229" t="n"/>
      <c r="W254" s="1024" t="n"/>
      <c r="X254" s="1224" t="n"/>
      <c r="Y254" s="1230" t="n"/>
      <c r="Z254" s="1231" t="n"/>
      <c r="AA254" s="1080" t="n"/>
      <c r="AB254" s="788" t="n"/>
      <c r="AC254" s="788" t="n"/>
      <c r="AD254" s="788" t="n"/>
      <c r="AE254" s="788" t="n"/>
      <c r="AF254" s="788" t="n"/>
      <c r="AG254" s="788" t="n"/>
      <c r="AH254" s="788" t="n"/>
      <c r="AI254" s="788" t="n"/>
      <c r="AJ254" s="788" t="n"/>
      <c r="AK254" s="788" t="n"/>
      <c r="AL254" s="788" t="n"/>
      <c r="AM254" s="788" t="n"/>
      <c r="AN254" s="788" t="n"/>
      <c r="AO254" s="788" t="n"/>
      <c r="AP254" s="788" t="n"/>
    </row>
    <row r="255" ht="17.25" customHeight="1" s="789">
      <c r="A255" s="849" t="n"/>
      <c r="B255" s="1223" t="n"/>
      <c r="C255" s="1219" t="n"/>
      <c r="D255" s="1219" t="n"/>
      <c r="E255" s="1223" t="n"/>
      <c r="F255" s="1219" t="n"/>
      <c r="G255" s="1223" t="n"/>
      <c r="H255" s="902" t="n"/>
      <c r="I255" s="1224" t="n"/>
      <c r="J255" s="1224" t="n"/>
      <c r="K255" s="1226" t="n"/>
      <c r="L255" s="1227" t="n"/>
      <c r="M255" s="1227" t="n"/>
      <c r="N255" s="1024" t="n"/>
      <c r="O255" s="1228" t="n"/>
      <c r="P255" s="1224" t="n"/>
      <c r="Q255" s="1224" t="n"/>
      <c r="R255" s="1224" t="n"/>
      <c r="S255" s="1224" t="n"/>
      <c r="T255" s="1224" t="n"/>
      <c r="U255" s="1224" t="n"/>
      <c r="V255" s="1229" t="n"/>
      <c r="W255" s="1024" t="n"/>
      <c r="X255" s="1224" t="n"/>
      <c r="Y255" s="1230" t="n"/>
      <c r="Z255" s="1231" t="n"/>
      <c r="AA255" s="1080" t="n"/>
      <c r="AB255" s="788" t="n"/>
      <c r="AC255" s="788" t="n"/>
      <c r="AD255" s="788" t="n"/>
      <c r="AE255" s="788" t="n"/>
      <c r="AF255" s="788" t="n"/>
      <c r="AG255" s="788" t="n"/>
      <c r="AH255" s="788" t="n"/>
      <c r="AI255" s="788" t="n"/>
      <c r="AJ255" s="788" t="n"/>
      <c r="AK255" s="788" t="n"/>
      <c r="AL255" s="788" t="n"/>
      <c r="AM255" s="788" t="n"/>
      <c r="AN255" s="788" t="n"/>
      <c r="AO255" s="788" t="n"/>
      <c r="AP255" s="788" t="n"/>
    </row>
    <row r="256" ht="17.25" customHeight="1" s="789">
      <c r="A256" s="849" t="n"/>
      <c r="B256" s="1223" t="n"/>
      <c r="C256" s="1219" t="n"/>
      <c r="D256" s="1219" t="n"/>
      <c r="E256" s="1223" t="n"/>
      <c r="F256" s="1219" t="n"/>
      <c r="G256" s="1223" t="n"/>
      <c r="H256" s="902" t="n"/>
      <c r="I256" s="1224" t="n"/>
      <c r="J256" s="1224" t="n"/>
      <c r="K256" s="1226" t="n"/>
      <c r="L256" s="1227" t="n"/>
      <c r="M256" s="1227" t="n"/>
      <c r="N256" s="1024" t="n"/>
      <c r="O256" s="1228" t="n"/>
      <c r="P256" s="1224" t="n"/>
      <c r="Q256" s="1224" t="n"/>
      <c r="R256" s="1224" t="n"/>
      <c r="S256" s="1224" t="n"/>
      <c r="T256" s="1224" t="n"/>
      <c r="U256" s="1224" t="n"/>
      <c r="V256" s="1229" t="n"/>
      <c r="W256" s="1024" t="n"/>
      <c r="X256" s="1224" t="n"/>
      <c r="Y256" s="1230" t="n"/>
      <c r="Z256" s="1231" t="n"/>
      <c r="AA256" s="1080" t="n"/>
      <c r="AB256" s="788" t="n"/>
      <c r="AC256" s="788" t="n"/>
      <c r="AD256" s="788" t="n"/>
      <c r="AE256" s="788" t="n"/>
      <c r="AF256" s="788" t="n"/>
      <c r="AG256" s="788" t="n"/>
      <c r="AH256" s="788" t="n"/>
      <c r="AI256" s="788" t="n"/>
      <c r="AJ256" s="788" t="n"/>
      <c r="AK256" s="788" t="n"/>
      <c r="AL256" s="788" t="n"/>
      <c r="AM256" s="788" t="n"/>
      <c r="AN256" s="788" t="n"/>
      <c r="AO256" s="788" t="n"/>
      <c r="AP256" s="788" t="n"/>
    </row>
    <row r="257" ht="17.25" customHeight="1" s="789">
      <c r="A257" s="849" t="n"/>
      <c r="B257" s="1223" t="n"/>
      <c r="C257" s="1219" t="n"/>
      <c r="D257" s="1219" t="n"/>
      <c r="E257" s="1223" t="n"/>
      <c r="F257" s="1219" t="n"/>
      <c r="G257" s="1223" t="n"/>
      <c r="H257" s="902" t="n"/>
      <c r="I257" s="1224" t="n"/>
      <c r="J257" s="1224" t="n"/>
      <c r="K257" s="1226" t="n"/>
      <c r="L257" s="1227" t="n"/>
      <c r="M257" s="1227" t="n"/>
      <c r="N257" s="1024" t="n"/>
      <c r="O257" s="1228" t="n"/>
      <c r="P257" s="1224" t="n"/>
      <c r="Q257" s="1224" t="n"/>
      <c r="R257" s="1224" t="n"/>
      <c r="S257" s="1224" t="n"/>
      <c r="T257" s="1224" t="n"/>
      <c r="U257" s="1224" t="n"/>
      <c r="V257" s="1229" t="n"/>
      <c r="W257" s="1024" t="n"/>
      <c r="X257" s="1224" t="n"/>
      <c r="Y257" s="1230" t="n"/>
      <c r="Z257" s="1231" t="n"/>
      <c r="AA257" s="1080" t="n"/>
      <c r="AB257" s="788" t="n"/>
      <c r="AC257" s="788" t="n"/>
      <c r="AD257" s="788" t="n"/>
      <c r="AE257" s="788" t="n"/>
      <c r="AF257" s="788" t="n"/>
      <c r="AG257" s="788" t="n"/>
      <c r="AH257" s="788" t="n"/>
      <c r="AI257" s="788" t="n"/>
      <c r="AJ257" s="788" t="n"/>
      <c r="AK257" s="788" t="n"/>
      <c r="AL257" s="788" t="n"/>
      <c r="AM257" s="788" t="n"/>
      <c r="AN257" s="788" t="n"/>
      <c r="AO257" s="788" t="n"/>
      <c r="AP257" s="788" t="n"/>
    </row>
    <row r="258" ht="17.25" customHeight="1" s="789">
      <c r="A258" s="849" t="n"/>
      <c r="B258" s="1223" t="n"/>
      <c r="C258" s="1219" t="n"/>
      <c r="D258" s="1232" t="n"/>
      <c r="E258" s="1223" t="n"/>
      <c r="F258" s="1219" t="n"/>
      <c r="G258" s="1223" t="n"/>
      <c r="H258" s="902" t="n"/>
      <c r="I258" s="1224" t="n"/>
      <c r="J258" s="1224" t="n"/>
      <c r="K258" s="1226" t="n"/>
      <c r="L258" s="1227" t="n"/>
      <c r="M258" s="1227" t="n"/>
      <c r="N258" s="1024" t="n"/>
      <c r="O258" s="1228" t="n"/>
      <c r="P258" s="1224" t="n"/>
      <c r="Q258" s="1224" t="n"/>
      <c r="R258" s="1224" t="n"/>
      <c r="S258" s="1224" t="n"/>
      <c r="T258" s="1224" t="n"/>
      <c r="U258" s="1224" t="n"/>
      <c r="V258" s="1229" t="n"/>
      <c r="W258" s="1024" t="n"/>
      <c r="X258" s="1224" t="n"/>
      <c r="Y258" s="1230" t="n"/>
      <c r="Z258" s="1231" t="n"/>
      <c r="AA258" s="1080" t="n"/>
      <c r="AB258" s="788" t="n"/>
      <c r="AC258" s="788" t="n"/>
      <c r="AD258" s="788" t="n"/>
      <c r="AE258" s="788" t="n"/>
      <c r="AF258" s="788" t="n"/>
      <c r="AG258" s="788" t="n"/>
      <c r="AH258" s="788" t="n"/>
      <c r="AI258" s="788" t="n"/>
      <c r="AJ258" s="788" t="n"/>
      <c r="AK258" s="788" t="n"/>
      <c r="AL258" s="788" t="n"/>
      <c r="AM258" s="788" t="n"/>
      <c r="AN258" s="788" t="n"/>
      <c r="AO258" s="788" t="n"/>
      <c r="AP258" s="788" t="n"/>
    </row>
    <row r="259" ht="17.25" customHeight="1" s="789">
      <c r="A259" s="849" t="n"/>
      <c r="B259" s="1223" t="n"/>
      <c r="C259" s="1219" t="n"/>
      <c r="D259" s="1233" t="n"/>
      <c r="E259" s="1223" t="n"/>
      <c r="F259" s="1219" t="n"/>
      <c r="G259" s="1223" t="n"/>
      <c r="H259" s="902" t="n"/>
      <c r="I259" s="1224" t="n"/>
      <c r="J259" s="1224" t="n"/>
      <c r="K259" s="1226" t="n"/>
      <c r="L259" s="1227" t="n"/>
      <c r="M259" s="1227" t="n"/>
      <c r="N259" s="1024" t="n"/>
      <c r="O259" s="1228" t="n"/>
      <c r="P259" s="1224" t="n"/>
      <c r="Q259" s="1224" t="n"/>
      <c r="R259" s="1224" t="n"/>
      <c r="S259" s="1224" t="n"/>
      <c r="T259" s="1224" t="n"/>
      <c r="U259" s="1224" t="n"/>
      <c r="V259" s="1229" t="n"/>
      <c r="W259" s="1024" t="n"/>
      <c r="X259" s="1224" t="n"/>
      <c r="Y259" s="1230" t="n"/>
      <c r="Z259" s="1231" t="n"/>
      <c r="AA259" s="1080" t="n"/>
      <c r="AB259" s="788" t="n"/>
      <c r="AC259" s="788" t="n"/>
      <c r="AD259" s="788" t="n"/>
      <c r="AE259" s="788" t="n"/>
      <c r="AF259" s="788" t="n"/>
      <c r="AG259" s="788" t="n"/>
      <c r="AH259" s="788" t="n"/>
      <c r="AI259" s="788" t="n"/>
      <c r="AJ259" s="788" t="n"/>
      <c r="AK259" s="788" t="n"/>
      <c r="AL259" s="788" t="n"/>
      <c r="AM259" s="788" t="n"/>
      <c r="AN259" s="788" t="n"/>
      <c r="AO259" s="788" t="n"/>
      <c r="AP259" s="788" t="n"/>
    </row>
    <row r="260" ht="17.25" customHeight="1" s="789">
      <c r="A260" s="849" t="n"/>
      <c r="B260" s="1223" t="n"/>
      <c r="C260" s="1219" t="n"/>
      <c r="D260" s="1219" t="n"/>
      <c r="E260" s="1223" t="n"/>
      <c r="F260" s="1219" t="n"/>
      <c r="G260" s="1223" t="n"/>
      <c r="H260" s="902" t="n"/>
      <c r="I260" s="1224" t="n"/>
      <c r="J260" s="1224" t="n"/>
      <c r="K260" s="1226" t="n"/>
      <c r="L260" s="1227" t="n"/>
      <c r="M260" s="1227" t="n"/>
      <c r="N260" s="1024" t="n"/>
      <c r="O260" s="1228" t="n"/>
      <c r="P260" s="1224" t="n"/>
      <c r="Q260" s="1224" t="n"/>
      <c r="R260" s="1224" t="n"/>
      <c r="S260" s="1224" t="n"/>
      <c r="T260" s="1224" t="n"/>
      <c r="U260" s="1224" t="n"/>
      <c r="V260" s="1229" t="n"/>
      <c r="W260" s="1024" t="n"/>
      <c r="X260" s="1224" t="n"/>
      <c r="Y260" s="1230" t="n"/>
      <c r="Z260" s="1231" t="n"/>
      <c r="AA260" s="1080" t="n"/>
      <c r="AB260" s="788" t="n"/>
      <c r="AC260" s="788" t="n"/>
      <c r="AD260" s="788" t="n"/>
      <c r="AE260" s="788" t="n"/>
      <c r="AF260" s="788" t="n"/>
      <c r="AG260" s="788" t="n"/>
      <c r="AH260" s="788" t="n"/>
      <c r="AI260" s="788" t="n"/>
      <c r="AJ260" s="788" t="n"/>
      <c r="AK260" s="788" t="n"/>
      <c r="AL260" s="788" t="n"/>
      <c r="AM260" s="788" t="n"/>
      <c r="AN260" s="788" t="n"/>
      <c r="AO260" s="788" t="n"/>
      <c r="AP260" s="788" t="n"/>
    </row>
    <row r="261" ht="16.5" customHeight="1" s="789">
      <c r="A261" s="849" t="n"/>
      <c r="B261" s="1223" t="n"/>
      <c r="C261" s="1219" t="n"/>
      <c r="D261" s="1219" t="n"/>
      <c r="E261" s="1223" t="n"/>
      <c r="F261" s="1219" t="n"/>
      <c r="G261" s="1223" t="n"/>
      <c r="H261" s="902" t="n"/>
      <c r="I261" s="1224" t="n"/>
      <c r="J261" s="1224" t="n"/>
      <c r="K261" s="1226" t="n"/>
      <c r="L261" s="1227" t="n"/>
      <c r="M261" s="1227" t="n"/>
      <c r="N261" s="1024" t="n"/>
      <c r="O261" s="1228" t="n"/>
      <c r="P261" s="1224" t="n"/>
      <c r="Q261" s="1224" t="n"/>
      <c r="R261" s="1224" t="n"/>
      <c r="S261" s="1224" t="n"/>
      <c r="T261" s="1224" t="n"/>
      <c r="U261" s="1224" t="n"/>
      <c r="V261" s="1229" t="n"/>
      <c r="W261" s="1024" t="n"/>
      <c r="X261" s="1224" t="n"/>
      <c r="Y261" s="1230" t="n"/>
      <c r="Z261" s="1231" t="n"/>
      <c r="AA261" s="1080" t="n"/>
      <c r="AB261" s="788" t="n"/>
      <c r="AC261" s="788" t="n"/>
      <c r="AD261" s="788" t="n"/>
      <c r="AE261" s="788" t="n"/>
      <c r="AF261" s="788" t="n"/>
      <c r="AG261" s="788" t="n"/>
      <c r="AH261" s="788" t="n"/>
      <c r="AI261" s="788" t="n"/>
      <c r="AJ261" s="788" t="n"/>
      <c r="AK261" s="788" t="n"/>
      <c r="AL261" s="788" t="n"/>
      <c r="AM261" s="788" t="n"/>
      <c r="AN261" s="788" t="n"/>
      <c r="AO261" s="788" t="n"/>
      <c r="AP261" s="788" t="n"/>
    </row>
    <row r="262" ht="16.5" customHeight="1" s="789">
      <c r="A262" s="849" t="n"/>
      <c r="B262" s="1223" t="n"/>
      <c r="C262" s="1219" t="n"/>
      <c r="D262" s="1219" t="n"/>
      <c r="E262" s="1223" t="n"/>
      <c r="F262" s="1219" t="n"/>
      <c r="G262" s="1223" t="n"/>
      <c r="H262" s="902" t="n"/>
      <c r="I262" s="1224" t="n"/>
      <c r="J262" s="1224" t="n"/>
      <c r="K262" s="1226" t="n"/>
      <c r="L262" s="1227" t="n"/>
      <c r="M262" s="1227" t="n"/>
      <c r="N262" s="1024" t="n"/>
      <c r="O262" s="1228" t="n"/>
      <c r="P262" s="1224" t="n"/>
      <c r="Q262" s="1224" t="n"/>
      <c r="R262" s="1224" t="n"/>
      <c r="S262" s="1224" t="n"/>
      <c r="T262" s="1224" t="n"/>
      <c r="U262" s="1224" t="n"/>
      <c r="V262" s="1229" t="n"/>
      <c r="W262" s="1024" t="n"/>
      <c r="X262" s="1224" t="n"/>
      <c r="Y262" s="1230" t="n"/>
      <c r="Z262" s="1231" t="n"/>
      <c r="AA262" s="1080" t="n"/>
      <c r="AB262" s="788" t="n"/>
      <c r="AC262" s="788" t="n"/>
      <c r="AD262" s="788" t="n"/>
      <c r="AE262" s="788" t="n"/>
      <c r="AF262" s="788" t="n"/>
      <c r="AG262" s="788" t="n"/>
      <c r="AH262" s="788" t="n"/>
      <c r="AI262" s="788" t="n"/>
      <c r="AJ262" s="788" t="n"/>
      <c r="AK262" s="788" t="n"/>
      <c r="AL262" s="788" t="n"/>
      <c r="AM262" s="788" t="n"/>
      <c r="AN262" s="788" t="n"/>
      <c r="AO262" s="788" t="n"/>
      <c r="AP262" s="788" t="n"/>
    </row>
    <row r="263" ht="17.25" customHeight="1" s="789">
      <c r="A263" s="849" t="n"/>
      <c r="B263" s="1223" t="n"/>
      <c r="C263" s="1219" t="n"/>
      <c r="D263" s="1219" t="n"/>
      <c r="E263" s="1223" t="n"/>
      <c r="F263" s="1219" t="n"/>
      <c r="G263" s="1223" t="n"/>
      <c r="H263" s="902" t="n"/>
      <c r="I263" s="1224" t="n"/>
      <c r="J263" s="1224" t="n"/>
      <c r="K263" s="1226" t="n"/>
      <c r="L263" s="1227" t="n"/>
      <c r="M263" s="1227" t="n"/>
      <c r="N263" s="1024" t="n"/>
      <c r="O263" s="1228" t="n"/>
      <c r="P263" s="1224" t="n"/>
      <c r="Q263" s="1224" t="n"/>
      <c r="R263" s="1224" t="n"/>
      <c r="S263" s="1224" t="n"/>
      <c r="T263" s="1224" t="n"/>
      <c r="U263" s="1224" t="n"/>
      <c r="V263" s="1229" t="n"/>
      <c r="W263" s="1024" t="n"/>
      <c r="X263" s="1224" t="n"/>
      <c r="Y263" s="1230" t="n"/>
      <c r="Z263" s="1231" t="n"/>
      <c r="AA263" s="1080" t="n"/>
      <c r="AB263" s="788" t="n"/>
      <c r="AC263" s="788" t="n"/>
      <c r="AD263" s="788" t="n"/>
      <c r="AE263" s="788" t="n"/>
      <c r="AF263" s="788" t="n"/>
      <c r="AG263" s="788" t="n"/>
      <c r="AH263" s="788" t="n"/>
      <c r="AI263" s="788" t="n"/>
      <c r="AJ263" s="788" t="n"/>
      <c r="AK263" s="788" t="n"/>
      <c r="AL263" s="788" t="n"/>
      <c r="AM263" s="788" t="n"/>
      <c r="AN263" s="788" t="n"/>
      <c r="AO263" s="788" t="n"/>
      <c r="AP263" s="788" t="n"/>
    </row>
    <row r="264" ht="17.25" customHeight="1" s="789">
      <c r="A264" s="849" t="n"/>
      <c r="B264" s="1223" t="n"/>
      <c r="C264" s="1219" t="n"/>
      <c r="D264" s="1219" t="n"/>
      <c r="E264" s="1223" t="n"/>
      <c r="F264" s="1219" t="n"/>
      <c r="G264" s="1223" t="n"/>
      <c r="H264" s="902" t="n"/>
      <c r="I264" s="1224" t="n"/>
      <c r="J264" s="1224" t="n"/>
      <c r="K264" s="1226" t="n"/>
      <c r="L264" s="1227" t="n"/>
      <c r="M264" s="1227" t="n"/>
      <c r="N264" s="1024" t="n"/>
      <c r="O264" s="1228" t="n"/>
      <c r="P264" s="1224" t="n"/>
      <c r="Q264" s="1224" t="n"/>
      <c r="R264" s="1224" t="n"/>
      <c r="S264" s="1224" t="n"/>
      <c r="T264" s="1224" t="n"/>
      <c r="U264" s="1224" t="n"/>
      <c r="V264" s="1229" t="n"/>
      <c r="W264" s="1024" t="n"/>
      <c r="X264" s="1224" t="n"/>
      <c r="Y264" s="1230" t="n"/>
      <c r="Z264" s="1231" t="n"/>
      <c r="AA264" s="1080" t="n"/>
      <c r="AB264" s="788" t="n"/>
      <c r="AC264" s="788" t="n"/>
      <c r="AD264" s="788" t="n"/>
      <c r="AE264" s="788" t="n"/>
      <c r="AF264" s="788" t="n"/>
      <c r="AG264" s="788" t="n"/>
      <c r="AH264" s="788" t="n"/>
      <c r="AI264" s="788" t="n"/>
      <c r="AJ264" s="788" t="n"/>
      <c r="AK264" s="788" t="n"/>
      <c r="AL264" s="788" t="n"/>
      <c r="AM264" s="788" t="n"/>
      <c r="AN264" s="788" t="n"/>
      <c r="AO264" s="788" t="n"/>
      <c r="AP264" s="788" t="n"/>
    </row>
    <row r="265" ht="17.25" customHeight="1" s="789">
      <c r="A265" s="849" t="n"/>
      <c r="B265" s="1223" t="n"/>
      <c r="C265" s="1219" t="n"/>
      <c r="D265" s="1219" t="n"/>
      <c r="E265" s="1223" t="n"/>
      <c r="F265" s="1219" t="n"/>
      <c r="G265" s="1223" t="n"/>
      <c r="H265" s="902" t="n"/>
      <c r="I265" s="1224" t="n"/>
      <c r="J265" s="1224" t="n"/>
      <c r="K265" s="1226" t="n"/>
      <c r="L265" s="1227" t="n"/>
      <c r="M265" s="1227" t="n"/>
      <c r="N265" s="1024" t="n"/>
      <c r="O265" s="1228" t="n"/>
      <c r="P265" s="1224" t="n"/>
      <c r="Q265" s="1224" t="n"/>
      <c r="R265" s="1224" t="n"/>
      <c r="S265" s="1224" t="n"/>
      <c r="T265" s="1224" t="n"/>
      <c r="U265" s="1224" t="n"/>
      <c r="V265" s="1229" t="n"/>
      <c r="W265" s="1024" t="n"/>
      <c r="X265" s="1224" t="n"/>
      <c r="Y265" s="1230" t="n"/>
      <c r="Z265" s="1231" t="n"/>
      <c r="AA265" s="1080" t="n"/>
      <c r="AB265" s="788" t="n"/>
      <c r="AC265" s="788" t="n"/>
      <c r="AD265" s="788" t="n"/>
      <c r="AE265" s="788" t="n"/>
      <c r="AF265" s="788" t="n"/>
      <c r="AG265" s="788" t="n"/>
      <c r="AH265" s="788" t="n"/>
      <c r="AI265" s="788" t="n"/>
      <c r="AJ265" s="788" t="n"/>
      <c r="AK265" s="788" t="n"/>
      <c r="AL265" s="788" t="n"/>
      <c r="AM265" s="788" t="n"/>
      <c r="AN265" s="788" t="n"/>
      <c r="AO265" s="788" t="n"/>
      <c r="AP265" s="788" t="n"/>
    </row>
    <row r="266" ht="17.25" customHeight="1" s="789">
      <c r="A266" s="849" t="n"/>
      <c r="B266" s="1223" t="n"/>
      <c r="C266" s="1219" t="n"/>
      <c r="D266" s="1219" t="n"/>
      <c r="E266" s="1223" t="n"/>
      <c r="F266" s="1219" t="n"/>
      <c r="G266" s="1223" t="n"/>
      <c r="H266" s="902" t="n"/>
      <c r="I266" s="1224" t="n"/>
      <c r="J266" s="1224" t="n"/>
      <c r="K266" s="1226" t="n"/>
      <c r="L266" s="1227" t="n"/>
      <c r="M266" s="1227" t="n"/>
      <c r="N266" s="1024" t="n"/>
      <c r="O266" s="1228" t="n"/>
      <c r="P266" s="1224" t="n"/>
      <c r="Q266" s="1224" t="n"/>
      <c r="R266" s="1224" t="n"/>
      <c r="S266" s="1224" t="n"/>
      <c r="T266" s="1224" t="n"/>
      <c r="U266" s="1224" t="n"/>
      <c r="V266" s="1229" t="n"/>
      <c r="W266" s="1024" t="n"/>
      <c r="X266" s="1224" t="n"/>
      <c r="Y266" s="1230" t="n"/>
      <c r="Z266" s="1231" t="n"/>
      <c r="AA266" s="1080" t="n"/>
      <c r="AB266" s="788" t="n"/>
      <c r="AC266" s="788" t="n"/>
      <c r="AD266" s="788" t="n"/>
      <c r="AE266" s="788" t="n"/>
      <c r="AF266" s="788" t="n"/>
      <c r="AG266" s="788" t="n"/>
      <c r="AH266" s="788" t="n"/>
      <c r="AI266" s="788" t="n"/>
      <c r="AJ266" s="788" t="n"/>
      <c r="AK266" s="788" t="n"/>
      <c r="AL266" s="788" t="n"/>
      <c r="AM266" s="788" t="n"/>
      <c r="AN266" s="788" t="n"/>
      <c r="AO266" s="788" t="n"/>
      <c r="AP266" s="788" t="n"/>
    </row>
    <row r="267" ht="17.25" customHeight="1" s="789">
      <c r="A267" s="849" t="n"/>
      <c r="B267" s="1223" t="n"/>
      <c r="C267" s="1219" t="n"/>
      <c r="D267" s="1219" t="n"/>
      <c r="E267" s="1223" t="n"/>
      <c r="F267" s="1219" t="n"/>
      <c r="G267" s="1223" t="n"/>
      <c r="H267" s="902" t="n"/>
      <c r="I267" s="1224" t="n"/>
      <c r="J267" s="1224" t="n"/>
      <c r="K267" s="1226" t="n"/>
      <c r="L267" s="1227" t="n"/>
      <c r="M267" s="1227" t="n"/>
      <c r="N267" s="1024" t="n"/>
      <c r="O267" s="1228" t="n"/>
      <c r="P267" s="1224" t="n"/>
      <c r="Q267" s="1224" t="n"/>
      <c r="R267" s="1224" t="n"/>
      <c r="S267" s="1224" t="n"/>
      <c r="T267" s="1224" t="n"/>
      <c r="U267" s="1224" t="n"/>
      <c r="V267" s="1229" t="n"/>
      <c r="W267" s="1024" t="n"/>
      <c r="X267" s="1224" t="n"/>
      <c r="Y267" s="1230" t="n"/>
      <c r="Z267" s="1231" t="n"/>
      <c r="AA267" s="1080" t="n"/>
      <c r="AB267" s="788" t="n"/>
      <c r="AC267" s="788" t="n"/>
      <c r="AD267" s="788" t="n"/>
      <c r="AE267" s="788" t="n"/>
      <c r="AF267" s="788" t="n"/>
      <c r="AG267" s="788" t="n"/>
      <c r="AH267" s="788" t="n"/>
      <c r="AI267" s="788" t="n"/>
      <c r="AJ267" s="788" t="n"/>
      <c r="AK267" s="788" t="n"/>
      <c r="AL267" s="788" t="n"/>
      <c r="AM267" s="788" t="n"/>
      <c r="AN267" s="788" t="n"/>
      <c r="AO267" s="788" t="n"/>
      <c r="AP267" s="788" t="n"/>
    </row>
    <row r="268" ht="17.25" customHeight="1" s="789">
      <c r="A268" s="849" t="n"/>
      <c r="B268" s="1223" t="n"/>
      <c r="C268" s="1219" t="n"/>
      <c r="D268" s="1219" t="n"/>
      <c r="E268" s="1223" t="n"/>
      <c r="F268" s="1219" t="n"/>
      <c r="G268" s="1223" t="n"/>
      <c r="H268" s="902" t="n"/>
      <c r="I268" s="1224" t="n"/>
      <c r="J268" s="1224" t="n"/>
      <c r="K268" s="1226" t="n"/>
      <c r="L268" s="1227" t="n"/>
      <c r="M268" s="1227" t="n"/>
      <c r="N268" s="1024" t="n"/>
      <c r="O268" s="1228" t="n"/>
      <c r="P268" s="1224" t="n"/>
      <c r="Q268" s="1224" t="n"/>
      <c r="R268" s="1224" t="n"/>
      <c r="S268" s="1224" t="n"/>
      <c r="T268" s="1224" t="n"/>
      <c r="U268" s="1224" t="n"/>
      <c r="V268" s="1229" t="n"/>
      <c r="W268" s="1024" t="n"/>
      <c r="X268" s="1224" t="n"/>
      <c r="Y268" s="1230" t="n"/>
      <c r="Z268" s="1231" t="n"/>
      <c r="AA268" s="1080" t="n"/>
      <c r="AB268" s="788" t="n"/>
      <c r="AC268" s="788" t="n"/>
      <c r="AD268" s="788" t="n"/>
      <c r="AE268" s="788" t="n"/>
      <c r="AF268" s="788" t="n"/>
      <c r="AG268" s="788" t="n"/>
      <c r="AH268" s="788" t="n"/>
      <c r="AI268" s="788" t="n"/>
      <c r="AJ268" s="788" t="n"/>
      <c r="AK268" s="788" t="n"/>
      <c r="AL268" s="788" t="n"/>
      <c r="AM268" s="788" t="n"/>
      <c r="AN268" s="788" t="n"/>
      <c r="AO268" s="788" t="n"/>
      <c r="AP268" s="788" t="n"/>
    </row>
    <row r="269" ht="17.25" customHeight="1" s="789">
      <c r="A269" s="849" t="n"/>
      <c r="B269" s="1223" t="n"/>
      <c r="C269" s="1219" t="n"/>
      <c r="D269" s="1219" t="n"/>
      <c r="E269" s="1223" t="n"/>
      <c r="F269" s="1219" t="n"/>
      <c r="G269" s="1223" t="n"/>
      <c r="H269" s="902" t="n"/>
      <c r="I269" s="1224" t="n"/>
      <c r="J269" s="1224" t="n"/>
      <c r="K269" s="1226" t="n"/>
      <c r="L269" s="1227" t="n"/>
      <c r="M269" s="1227" t="n"/>
      <c r="N269" s="1024" t="n"/>
      <c r="O269" s="1228" t="n"/>
      <c r="P269" s="1224" t="n"/>
      <c r="Q269" s="1224" t="n"/>
      <c r="R269" s="1224" t="n"/>
      <c r="S269" s="1224" t="n"/>
      <c r="T269" s="1224" t="n"/>
      <c r="U269" s="1224" t="n"/>
      <c r="V269" s="1229" t="n"/>
      <c r="W269" s="1024" t="n"/>
      <c r="X269" s="1224" t="n"/>
      <c r="Y269" s="1230" t="n"/>
      <c r="Z269" s="1231" t="n"/>
      <c r="AA269" s="1080" t="n"/>
      <c r="AB269" s="788" t="n"/>
      <c r="AC269" s="788" t="n"/>
      <c r="AD269" s="788" t="n"/>
      <c r="AE269" s="788" t="n"/>
      <c r="AF269" s="788" t="n"/>
      <c r="AG269" s="788" t="n"/>
      <c r="AH269" s="788" t="n"/>
      <c r="AI269" s="788" t="n"/>
      <c r="AJ269" s="788" t="n"/>
      <c r="AK269" s="788" t="n"/>
      <c r="AL269" s="788" t="n"/>
      <c r="AM269" s="788" t="n"/>
      <c r="AN269" s="788" t="n"/>
      <c r="AO269" s="788" t="n"/>
      <c r="AP269" s="788" t="n"/>
    </row>
    <row r="270" ht="17.25" customHeight="1" s="789">
      <c r="A270" s="849" t="n"/>
      <c r="B270" s="1223" t="n"/>
      <c r="C270" s="1219" t="n"/>
      <c r="D270" s="1219" t="n"/>
      <c r="E270" s="1223" t="n"/>
      <c r="F270" s="1219" t="n"/>
      <c r="G270" s="1223" t="n"/>
      <c r="H270" s="902" t="n"/>
      <c r="I270" s="1224" t="n"/>
      <c r="J270" s="1224" t="n"/>
      <c r="K270" s="1226" t="n"/>
      <c r="L270" s="1227" t="n"/>
      <c r="M270" s="1227" t="n"/>
      <c r="N270" s="1024" t="n"/>
      <c r="O270" s="1228" t="n"/>
      <c r="P270" s="1224" t="n"/>
      <c r="Q270" s="1224" t="n"/>
      <c r="R270" s="1224" t="n"/>
      <c r="S270" s="1224" t="n"/>
      <c r="T270" s="1224" t="n"/>
      <c r="U270" s="1224" t="n"/>
      <c r="V270" s="1229" t="n"/>
      <c r="W270" s="1024" t="n"/>
      <c r="X270" s="1224" t="n"/>
      <c r="Y270" s="1230" t="n"/>
      <c r="Z270" s="1231" t="n"/>
      <c r="AA270" s="1080" t="n"/>
      <c r="AB270" s="788" t="n"/>
      <c r="AC270" s="788" t="n"/>
      <c r="AD270" s="788" t="n"/>
      <c r="AE270" s="788" t="n"/>
      <c r="AF270" s="788" t="n"/>
      <c r="AG270" s="788" t="n"/>
      <c r="AH270" s="788" t="n"/>
      <c r="AI270" s="788" t="n"/>
      <c r="AJ270" s="788" t="n"/>
      <c r="AK270" s="788" t="n"/>
      <c r="AL270" s="788" t="n"/>
      <c r="AM270" s="788" t="n"/>
      <c r="AN270" s="788" t="n"/>
      <c r="AO270" s="788" t="n"/>
      <c r="AP270" s="788" t="n"/>
    </row>
    <row r="271" ht="17.25" customHeight="1" s="789">
      <c r="A271" s="849" t="n"/>
      <c r="B271" s="1223" t="n"/>
      <c r="C271" s="1219" t="n"/>
      <c r="D271" s="1219" t="n"/>
      <c r="E271" s="1223" t="n"/>
      <c r="F271" s="1219" t="n"/>
      <c r="G271" s="1223" t="n"/>
      <c r="H271" s="902" t="n"/>
      <c r="I271" s="1224" t="n"/>
      <c r="J271" s="1224" t="n"/>
      <c r="K271" s="1226" t="n"/>
      <c r="L271" s="1227" t="n"/>
      <c r="M271" s="1227" t="n"/>
      <c r="N271" s="1024" t="n"/>
      <c r="O271" s="1228" t="n"/>
      <c r="P271" s="1224" t="n"/>
      <c r="Q271" s="1224" t="n"/>
      <c r="R271" s="1224" t="n"/>
      <c r="S271" s="1224" t="n"/>
      <c r="T271" s="1224" t="n"/>
      <c r="U271" s="1224" t="n"/>
      <c r="V271" s="1229" t="n"/>
      <c r="W271" s="1024" t="n"/>
      <c r="X271" s="1224" t="n"/>
      <c r="Y271" s="1230" t="n"/>
      <c r="Z271" s="1231" t="n"/>
      <c r="AA271" s="1080" t="n"/>
      <c r="AB271" s="788" t="n"/>
      <c r="AC271" s="788" t="n"/>
      <c r="AD271" s="788" t="n"/>
      <c r="AE271" s="788" t="n"/>
      <c r="AF271" s="788" t="n"/>
      <c r="AG271" s="788" t="n"/>
      <c r="AH271" s="788" t="n"/>
      <c r="AI271" s="788" t="n"/>
      <c r="AJ271" s="788" t="n"/>
      <c r="AK271" s="788" t="n"/>
      <c r="AL271" s="788" t="n"/>
      <c r="AM271" s="788" t="n"/>
      <c r="AN271" s="788" t="n"/>
      <c r="AO271" s="788" t="n"/>
      <c r="AP271" s="788" t="n"/>
    </row>
    <row r="272" ht="15" customHeight="1" s="789">
      <c r="A272" s="881" t="n"/>
      <c r="B272" s="1218" t="n"/>
      <c r="C272" s="1219" t="n"/>
      <c r="D272" s="902" t="n"/>
      <c r="E272" s="902" t="n"/>
      <c r="F272" s="902" t="n"/>
      <c r="G272" s="902" t="n"/>
      <c r="H272" s="902" t="n"/>
      <c r="I272" s="1219" t="n"/>
      <c r="J272" s="1219" t="n"/>
      <c r="K272" s="1219" t="n"/>
      <c r="L272" s="1221" t="n"/>
      <c r="M272" s="1221" t="n"/>
      <c r="N272" s="1221" t="n"/>
      <c r="O272" s="1221" t="n"/>
      <c r="P272" s="1221" t="n"/>
      <c r="Q272" s="1221" t="n"/>
      <c r="R272" s="1221" t="n"/>
      <c r="S272" s="1221" t="n"/>
      <c r="T272" s="1221" t="n"/>
      <c r="U272" s="1221" t="n"/>
      <c r="V272" s="1221" t="n"/>
      <c r="W272" s="1221" t="n"/>
      <c r="X272" s="1221" t="n"/>
      <c r="Y272" s="1222" t="n"/>
      <c r="Z272" s="1222" t="n"/>
      <c r="AA272" s="1080" t="n"/>
      <c r="AB272" s="788" t="n"/>
      <c r="AC272" s="788" t="n"/>
      <c r="AD272" s="788" t="n"/>
      <c r="AE272" s="788" t="n"/>
      <c r="AF272" s="788" t="n"/>
      <c r="AG272" s="788" t="n"/>
      <c r="AH272" s="788" t="n"/>
      <c r="AI272" s="788" t="n"/>
      <c r="AJ272" s="788" t="n"/>
      <c r="AK272" s="788" t="n"/>
      <c r="AL272" s="788" t="n"/>
      <c r="AM272" s="788" t="n"/>
      <c r="AN272" s="788" t="n"/>
      <c r="AO272" s="788" t="n"/>
      <c r="AP272" s="788" t="n"/>
    </row>
    <row r="273" ht="15" customHeight="1" s="789">
      <c r="A273" s="881" t="n"/>
      <c r="B273" s="1218" t="n"/>
      <c r="C273" s="1219" t="n"/>
      <c r="D273" s="902" t="n"/>
      <c r="E273" s="902" t="n"/>
      <c r="F273" s="902" t="n"/>
      <c r="G273" s="902" t="n"/>
      <c r="H273" s="902" t="n"/>
      <c r="I273" s="1219" t="n"/>
      <c r="J273" s="1219" t="n"/>
      <c r="K273" s="1219" t="n"/>
      <c r="L273" s="1221" t="n"/>
      <c r="M273" s="1221" t="n"/>
      <c r="N273" s="1221" t="n"/>
      <c r="O273" s="1221" t="n"/>
      <c r="P273" s="1221" t="n"/>
      <c r="Q273" s="1221" t="n"/>
      <c r="R273" s="1221" t="n"/>
      <c r="S273" s="1221" t="n"/>
      <c r="T273" s="1221" t="n"/>
      <c r="U273" s="1221" t="n"/>
      <c r="V273" s="1221" t="n"/>
      <c r="W273" s="1221" t="n"/>
      <c r="X273" s="1221" t="n"/>
      <c r="Y273" s="1222" t="n"/>
      <c r="Z273" s="1222" t="n"/>
      <c r="AA273" s="1080" t="n"/>
      <c r="AB273" s="788" t="n"/>
      <c r="AC273" s="788" t="n"/>
      <c r="AD273" s="788" t="n"/>
      <c r="AE273" s="788" t="n"/>
      <c r="AF273" s="788" t="n"/>
      <c r="AG273" s="788" t="n"/>
      <c r="AH273" s="788" t="n"/>
      <c r="AI273" s="788" t="n"/>
      <c r="AJ273" s="788" t="n"/>
      <c r="AK273" s="788" t="n"/>
      <c r="AL273" s="788" t="n"/>
      <c r="AM273" s="788" t="n"/>
      <c r="AN273" s="788" t="n"/>
      <c r="AO273" s="788" t="n"/>
      <c r="AP273" s="788" t="n"/>
    </row>
    <row r="274" ht="15" customHeight="1" s="789">
      <c r="A274" s="881" t="n"/>
      <c r="B274" s="1218" t="n"/>
      <c r="C274" s="1219" t="n"/>
      <c r="D274" s="902" t="n"/>
      <c r="E274" s="902" t="n"/>
      <c r="F274" s="902" t="n"/>
      <c r="G274" s="902" t="n"/>
      <c r="H274" s="902" t="n"/>
      <c r="I274" s="1219" t="n"/>
      <c r="J274" s="1219" t="n"/>
      <c r="K274" s="1219" t="n"/>
      <c r="L274" s="1221" t="n"/>
      <c r="M274" s="1221" t="n"/>
      <c r="N274" s="1221" t="n"/>
      <c r="O274" s="1221" t="n"/>
      <c r="P274" s="1221" t="n"/>
      <c r="Q274" s="1221" t="n"/>
      <c r="R274" s="1221" t="n"/>
      <c r="S274" s="1221" t="n"/>
      <c r="T274" s="1221" t="n"/>
      <c r="U274" s="1221" t="n"/>
      <c r="V274" s="1221" t="n"/>
      <c r="W274" s="1221" t="n"/>
      <c r="X274" s="1221" t="n"/>
      <c r="Y274" s="1222" t="n"/>
      <c r="Z274" s="1222" t="n"/>
      <c r="AA274" s="1080" t="n"/>
      <c r="AB274" s="788" t="n"/>
      <c r="AC274" s="788" t="n"/>
      <c r="AD274" s="788" t="n"/>
      <c r="AE274" s="788" t="n"/>
      <c r="AF274" s="788" t="n"/>
      <c r="AG274" s="788" t="n"/>
      <c r="AH274" s="788" t="n"/>
      <c r="AI274" s="788" t="n"/>
      <c r="AJ274" s="788" t="n"/>
      <c r="AK274" s="788" t="n"/>
      <c r="AL274" s="788" t="n"/>
      <c r="AM274" s="788" t="n"/>
      <c r="AN274" s="788" t="n"/>
      <c r="AO274" s="788" t="n"/>
      <c r="AP274" s="788" t="n"/>
    </row>
    <row r="275" ht="15" customHeight="1" s="789">
      <c r="A275" s="881" t="n"/>
      <c r="B275" s="1218" t="n"/>
      <c r="C275" s="1219" t="n"/>
      <c r="D275" s="902" t="n"/>
      <c r="E275" s="902" t="n"/>
      <c r="F275" s="902" t="n"/>
      <c r="G275" s="902" t="n"/>
      <c r="H275" s="902" t="n"/>
      <c r="I275" s="1219" t="n"/>
      <c r="J275" s="1219" t="n"/>
      <c r="K275" s="1219" t="n"/>
      <c r="L275" s="1221" t="n"/>
      <c r="M275" s="1221" t="n"/>
      <c r="N275" s="1221" t="n"/>
      <c r="O275" s="1221" t="n"/>
      <c r="P275" s="1221" t="n"/>
      <c r="Q275" s="1221" t="n"/>
      <c r="R275" s="1221" t="n"/>
      <c r="S275" s="1221" t="n"/>
      <c r="T275" s="1221" t="n"/>
      <c r="U275" s="1221" t="n"/>
      <c r="V275" s="1221" t="n"/>
      <c r="W275" s="1221" t="n"/>
      <c r="X275" s="1221" t="n"/>
      <c r="Y275" s="1222" t="n"/>
      <c r="Z275" s="1222" t="n"/>
      <c r="AA275" s="1080" t="n"/>
      <c r="AB275" s="788" t="n"/>
      <c r="AC275" s="788" t="n"/>
      <c r="AD275" s="788" t="n"/>
      <c r="AE275" s="788" t="n"/>
      <c r="AF275" s="788" t="n"/>
      <c r="AG275" s="788" t="n"/>
      <c r="AH275" s="788" t="n"/>
      <c r="AI275" s="788" t="n"/>
      <c r="AJ275" s="788" t="n"/>
      <c r="AK275" s="788" t="n"/>
      <c r="AL275" s="788" t="n"/>
      <c r="AM275" s="788" t="n"/>
      <c r="AN275" s="788" t="n"/>
      <c r="AO275" s="788" t="n"/>
      <c r="AP275" s="788" t="n"/>
    </row>
    <row r="276" ht="15" customHeight="1" s="789">
      <c r="A276" s="881" t="n"/>
      <c r="B276" s="1218" t="n"/>
      <c r="C276" s="1219" t="n"/>
      <c r="D276" s="902" t="n"/>
      <c r="E276" s="902" t="n"/>
      <c r="F276" s="902" t="n"/>
      <c r="G276" s="902" t="n"/>
      <c r="H276" s="902" t="n"/>
      <c r="I276" s="1219" t="n"/>
      <c r="J276" s="1219" t="n"/>
      <c r="K276" s="1219" t="n"/>
      <c r="L276" s="1221" t="n"/>
      <c r="M276" s="1221" t="n"/>
      <c r="N276" s="1221" t="n"/>
      <c r="O276" s="1221" t="n"/>
      <c r="P276" s="1221" t="n"/>
      <c r="Q276" s="1221" t="n"/>
      <c r="R276" s="1221" t="n"/>
      <c r="S276" s="1221" t="n"/>
      <c r="T276" s="1221" t="n"/>
      <c r="U276" s="1221" t="n"/>
      <c r="V276" s="1221" t="n"/>
      <c r="W276" s="1221" t="n"/>
      <c r="X276" s="1221" t="n"/>
      <c r="Y276" s="1222" t="n"/>
      <c r="Z276" s="1222" t="n"/>
      <c r="AA276" s="1080" t="n"/>
      <c r="AB276" s="788" t="n"/>
      <c r="AC276" s="788" t="n"/>
      <c r="AD276" s="788" t="n"/>
      <c r="AE276" s="788" t="n"/>
      <c r="AF276" s="788" t="n"/>
      <c r="AG276" s="788" t="n"/>
      <c r="AH276" s="788" t="n"/>
      <c r="AI276" s="788" t="n"/>
      <c r="AJ276" s="788" t="n"/>
      <c r="AK276" s="788" t="n"/>
      <c r="AL276" s="788" t="n"/>
      <c r="AM276" s="788" t="n"/>
      <c r="AN276" s="788" t="n"/>
      <c r="AO276" s="788" t="n"/>
      <c r="AP276" s="788" t="n"/>
    </row>
    <row r="277" ht="15" customHeight="1" s="789">
      <c r="A277" s="881" t="n"/>
      <c r="B277" s="1218" t="n"/>
      <c r="C277" s="1219" t="n"/>
      <c r="D277" s="902" t="n"/>
      <c r="E277" s="902" t="n"/>
      <c r="F277" s="902" t="n"/>
      <c r="G277" s="902" t="n"/>
      <c r="H277" s="902" t="n"/>
      <c r="I277" s="1219" t="n"/>
      <c r="J277" s="1219" t="n"/>
      <c r="K277" s="1219" t="n"/>
      <c r="L277" s="1221" t="n"/>
      <c r="M277" s="1221" t="n"/>
      <c r="N277" s="1221" t="n"/>
      <c r="O277" s="1221" t="n"/>
      <c r="P277" s="1221" t="n"/>
      <c r="Q277" s="1221" t="n"/>
      <c r="R277" s="1221" t="n"/>
      <c r="S277" s="1221" t="n"/>
      <c r="T277" s="1221" t="n"/>
      <c r="U277" s="1221" t="n"/>
      <c r="V277" s="1221" t="n"/>
      <c r="W277" s="1221" t="n"/>
      <c r="X277" s="1221" t="n"/>
      <c r="Y277" s="1222" t="n"/>
      <c r="Z277" s="1222" t="n"/>
      <c r="AA277" s="1080" t="n"/>
      <c r="AB277" s="788" t="n"/>
      <c r="AC277" s="788" t="n"/>
      <c r="AD277" s="788" t="n"/>
      <c r="AE277" s="788" t="n"/>
      <c r="AF277" s="788" t="n"/>
      <c r="AG277" s="788" t="n"/>
      <c r="AH277" s="788" t="n"/>
      <c r="AI277" s="788" t="n"/>
      <c r="AJ277" s="788" t="n"/>
      <c r="AK277" s="788" t="n"/>
      <c r="AL277" s="788" t="n"/>
      <c r="AM277" s="788" t="n"/>
      <c r="AN277" s="788" t="n"/>
      <c r="AO277" s="788" t="n"/>
      <c r="AP277" s="788" t="n"/>
    </row>
    <row r="278" ht="15" customHeight="1" s="789">
      <c r="A278" s="881" t="n"/>
      <c r="B278" s="1218" t="n"/>
      <c r="C278" s="1219" t="n"/>
      <c r="D278" s="902" t="n"/>
      <c r="E278" s="902" t="n"/>
      <c r="F278" s="902" t="n"/>
      <c r="G278" s="902" t="n"/>
      <c r="H278" s="902" t="n"/>
      <c r="I278" s="1219" t="n"/>
      <c r="J278" s="1219" t="n"/>
      <c r="K278" s="1219" t="n"/>
      <c r="L278" s="1221" t="n"/>
      <c r="M278" s="1221" t="n"/>
      <c r="N278" s="1221" t="n"/>
      <c r="O278" s="1221" t="n"/>
      <c r="P278" s="1221" t="n"/>
      <c r="Q278" s="1221" t="n"/>
      <c r="R278" s="1221" t="n"/>
      <c r="S278" s="1221" t="n"/>
      <c r="T278" s="1221" t="n"/>
      <c r="U278" s="1221" t="n"/>
      <c r="V278" s="1221" t="n"/>
      <c r="W278" s="1221" t="n"/>
      <c r="X278" s="1221" t="n"/>
      <c r="Y278" s="1222" t="n"/>
      <c r="Z278" s="1222" t="n"/>
      <c r="AA278" s="1080" t="n"/>
      <c r="AB278" s="788" t="n"/>
      <c r="AC278" s="788" t="n"/>
      <c r="AD278" s="788" t="n"/>
      <c r="AE278" s="788" t="n"/>
      <c r="AF278" s="788" t="n"/>
      <c r="AG278" s="788" t="n"/>
      <c r="AH278" s="788" t="n"/>
      <c r="AI278" s="788" t="n"/>
      <c r="AJ278" s="788" t="n"/>
      <c r="AK278" s="788" t="n"/>
      <c r="AL278" s="788" t="n"/>
      <c r="AM278" s="788" t="n"/>
      <c r="AN278" s="788" t="n"/>
      <c r="AO278" s="788" t="n"/>
      <c r="AP278" s="788" t="n"/>
    </row>
    <row r="279" ht="15" customHeight="1" s="789">
      <c r="A279" s="881" t="n"/>
      <c r="B279" s="1218" t="n"/>
      <c r="C279" s="1219" t="n"/>
      <c r="D279" s="902" t="n"/>
      <c r="E279" s="902" t="n"/>
      <c r="F279" s="902" t="n"/>
      <c r="G279" s="902" t="n"/>
      <c r="H279" s="902" t="n"/>
      <c r="I279" s="1219" t="n"/>
      <c r="J279" s="1219" t="n"/>
      <c r="K279" s="1219" t="n"/>
      <c r="L279" s="1221" t="n"/>
      <c r="M279" s="1221" t="n"/>
      <c r="N279" s="1221" t="n"/>
      <c r="O279" s="1221" t="n"/>
      <c r="P279" s="1221" t="n"/>
      <c r="Q279" s="1221" t="n"/>
      <c r="R279" s="1221" t="n"/>
      <c r="S279" s="1221" t="n"/>
      <c r="T279" s="1221" t="n"/>
      <c r="U279" s="1221" t="n"/>
      <c r="V279" s="1221" t="n"/>
      <c r="W279" s="1221" t="n"/>
      <c r="X279" s="1221" t="n"/>
      <c r="Y279" s="1222" t="n"/>
      <c r="Z279" s="1222" t="n"/>
      <c r="AA279" s="1080" t="n"/>
      <c r="AB279" s="788" t="n"/>
      <c r="AC279" s="788" t="n"/>
      <c r="AD279" s="788" t="n"/>
      <c r="AE279" s="788" t="n"/>
      <c r="AF279" s="788" t="n"/>
      <c r="AG279" s="788" t="n"/>
      <c r="AH279" s="788" t="n"/>
      <c r="AI279" s="788" t="n"/>
      <c r="AJ279" s="788" t="n"/>
      <c r="AK279" s="788" t="n"/>
      <c r="AL279" s="788" t="n"/>
      <c r="AM279" s="788" t="n"/>
      <c r="AN279" s="788" t="n"/>
      <c r="AO279" s="788" t="n"/>
      <c r="AP279" s="788" t="n"/>
    </row>
    <row r="280" ht="15" customHeight="1" s="789">
      <c r="A280" s="881" t="n"/>
      <c r="B280" s="1218" t="n"/>
      <c r="C280" s="1219" t="n"/>
      <c r="D280" s="902" t="n"/>
      <c r="E280" s="902" t="n"/>
      <c r="F280" s="902" t="n"/>
      <c r="G280" s="902" t="n"/>
      <c r="H280" s="902" t="n"/>
      <c r="I280" s="1219" t="n"/>
      <c r="J280" s="1219" t="n"/>
      <c r="K280" s="1219" t="n"/>
      <c r="L280" s="1221" t="n"/>
      <c r="M280" s="1221" t="n"/>
      <c r="N280" s="1221" t="n"/>
      <c r="O280" s="1221" t="n"/>
      <c r="P280" s="1221" t="n"/>
      <c r="Q280" s="1221" t="n"/>
      <c r="R280" s="1221" t="n"/>
      <c r="S280" s="1221" t="n"/>
      <c r="T280" s="1221" t="n"/>
      <c r="U280" s="1221" t="n"/>
      <c r="V280" s="1221" t="n"/>
      <c r="W280" s="1221" t="n"/>
      <c r="X280" s="1221" t="n"/>
      <c r="Y280" s="1222" t="n"/>
      <c r="Z280" s="1222" t="n"/>
      <c r="AA280" s="1080" t="n"/>
      <c r="AB280" s="788" t="n"/>
      <c r="AC280" s="788" t="n"/>
      <c r="AD280" s="788" t="n"/>
      <c r="AE280" s="788" t="n"/>
      <c r="AF280" s="788" t="n"/>
      <c r="AG280" s="788" t="n"/>
      <c r="AH280" s="788" t="n"/>
      <c r="AI280" s="788" t="n"/>
      <c r="AJ280" s="788" t="n"/>
      <c r="AK280" s="788" t="n"/>
      <c r="AL280" s="788" t="n"/>
      <c r="AM280" s="788" t="n"/>
      <c r="AN280" s="788" t="n"/>
      <c r="AO280" s="788" t="n"/>
      <c r="AP280" s="788" t="n"/>
    </row>
    <row r="281" ht="15" customHeight="1" s="789">
      <c r="A281" s="881" t="n"/>
      <c r="B281" s="1218" t="n"/>
      <c r="C281" s="1219" t="n"/>
      <c r="D281" s="902" t="n"/>
      <c r="E281" s="902" t="n"/>
      <c r="F281" s="902" t="n"/>
      <c r="G281" s="902" t="n"/>
      <c r="H281" s="902" t="n"/>
      <c r="I281" s="1219" t="n"/>
      <c r="J281" s="1219" t="n"/>
      <c r="K281" s="1219" t="n"/>
      <c r="L281" s="1221" t="n"/>
      <c r="M281" s="1221" t="n"/>
      <c r="N281" s="1221" t="n"/>
      <c r="O281" s="1221" t="n"/>
      <c r="P281" s="1221" t="n"/>
      <c r="Q281" s="1221" t="n"/>
      <c r="R281" s="1221" t="n"/>
      <c r="S281" s="1221" t="n"/>
      <c r="T281" s="1221" t="n"/>
      <c r="U281" s="1221" t="n"/>
      <c r="V281" s="1221" t="n"/>
      <c r="W281" s="1221" t="n"/>
      <c r="X281" s="1221" t="n"/>
      <c r="Y281" s="1222" t="n"/>
      <c r="Z281" s="1222" t="n"/>
      <c r="AA281" s="1080" t="n"/>
      <c r="AB281" s="788" t="n"/>
      <c r="AC281" s="788" t="n"/>
      <c r="AD281" s="788" t="n"/>
      <c r="AE281" s="788" t="n"/>
      <c r="AF281" s="788" t="n"/>
      <c r="AG281" s="788" t="n"/>
      <c r="AH281" s="788" t="n"/>
      <c r="AI281" s="788" t="n"/>
      <c r="AJ281" s="788" t="n"/>
      <c r="AK281" s="788" t="n"/>
      <c r="AL281" s="788" t="n"/>
      <c r="AM281" s="788" t="n"/>
      <c r="AN281" s="788" t="n"/>
      <c r="AO281" s="788" t="n"/>
      <c r="AP281" s="788" t="n"/>
    </row>
    <row r="282" ht="15" customHeight="1" s="789">
      <c r="A282" s="881" t="n"/>
      <c r="B282" s="1218" t="n"/>
      <c r="C282" s="1219" t="n"/>
      <c r="D282" s="902" t="n"/>
      <c r="E282" s="902" t="n"/>
      <c r="F282" s="902" t="n"/>
      <c r="G282" s="902" t="n"/>
      <c r="H282" s="902" t="n"/>
      <c r="I282" s="1219" t="n"/>
      <c r="J282" s="1219" t="n"/>
      <c r="K282" s="1219" t="n"/>
      <c r="L282" s="1221" t="n"/>
      <c r="M282" s="1221" t="n"/>
      <c r="N282" s="1221" t="n"/>
      <c r="O282" s="1221" t="n"/>
      <c r="P282" s="1221" t="n"/>
      <c r="Q282" s="1221" t="n"/>
      <c r="R282" s="1221" t="n"/>
      <c r="S282" s="1221" t="n"/>
      <c r="T282" s="1221" t="n"/>
      <c r="U282" s="1221" t="n"/>
      <c r="V282" s="1221" t="n"/>
      <c r="W282" s="1221" t="n"/>
      <c r="X282" s="1221" t="n"/>
      <c r="Y282" s="1222" t="n"/>
      <c r="Z282" s="1222" t="n"/>
      <c r="AA282" s="1080" t="n"/>
      <c r="AB282" s="788" t="n"/>
      <c r="AC282" s="788" t="n"/>
      <c r="AD282" s="788" t="n"/>
      <c r="AE282" s="788" t="n"/>
      <c r="AF282" s="788" t="n"/>
      <c r="AG282" s="788" t="n"/>
      <c r="AH282" s="788" t="n"/>
      <c r="AI282" s="788" t="n"/>
      <c r="AJ282" s="788" t="n"/>
      <c r="AK282" s="788" t="n"/>
      <c r="AL282" s="788" t="n"/>
      <c r="AM282" s="788" t="n"/>
      <c r="AN282" s="788" t="n"/>
      <c r="AO282" s="788" t="n"/>
      <c r="AP282" s="788" t="n"/>
    </row>
    <row r="283" ht="15" customHeight="1" s="789">
      <c r="A283" s="881" t="n"/>
      <c r="B283" s="1218" t="n"/>
      <c r="C283" s="1219" t="n"/>
      <c r="D283" s="902" t="n"/>
      <c r="E283" s="902" t="n"/>
      <c r="F283" s="902" t="n"/>
      <c r="G283" s="902" t="n"/>
      <c r="H283" s="902" t="n"/>
      <c r="I283" s="1219" t="n"/>
      <c r="J283" s="1219" t="n"/>
      <c r="K283" s="1219" t="n"/>
      <c r="L283" s="1221" t="n"/>
      <c r="M283" s="1221" t="n"/>
      <c r="N283" s="1221" t="n"/>
      <c r="O283" s="1221" t="n"/>
      <c r="P283" s="1221" t="n"/>
      <c r="Q283" s="1221" t="n"/>
      <c r="R283" s="1221" t="n"/>
      <c r="S283" s="1221" t="n"/>
      <c r="T283" s="1221" t="n"/>
      <c r="U283" s="1221" t="n"/>
      <c r="V283" s="1221" t="n"/>
      <c r="W283" s="1221" t="n"/>
      <c r="X283" s="1221" t="n"/>
      <c r="Y283" s="1222" t="n"/>
      <c r="Z283" s="1222" t="n"/>
      <c r="AA283" s="1080" t="n"/>
      <c r="AB283" s="788" t="n"/>
      <c r="AC283" s="788" t="n"/>
      <c r="AD283" s="788" t="n"/>
      <c r="AE283" s="788" t="n"/>
      <c r="AF283" s="788" t="n"/>
      <c r="AG283" s="788" t="n"/>
      <c r="AH283" s="788" t="n"/>
      <c r="AI283" s="788" t="n"/>
      <c r="AJ283" s="788" t="n"/>
      <c r="AK283" s="788" t="n"/>
      <c r="AL283" s="788" t="n"/>
      <c r="AM283" s="788" t="n"/>
      <c r="AN283" s="788" t="n"/>
      <c r="AO283" s="788" t="n"/>
      <c r="AP283" s="788" t="n"/>
    </row>
    <row r="284" ht="15" customHeight="1" s="789">
      <c r="A284" s="881" t="n"/>
      <c r="B284" s="1218" t="n"/>
      <c r="C284" s="1219" t="n"/>
      <c r="D284" s="902" t="n"/>
      <c r="E284" s="902" t="n"/>
      <c r="F284" s="902" t="n"/>
      <c r="G284" s="902" t="n"/>
      <c r="H284" s="902" t="n"/>
      <c r="I284" s="1219" t="n"/>
      <c r="J284" s="1219" t="n"/>
      <c r="K284" s="1219" t="n"/>
      <c r="L284" s="1221" t="n"/>
      <c r="M284" s="1221" t="n"/>
      <c r="N284" s="1221" t="n"/>
      <c r="O284" s="1221" t="n"/>
      <c r="P284" s="1221" t="n"/>
      <c r="Q284" s="1221" t="n"/>
      <c r="R284" s="1221" t="n"/>
      <c r="S284" s="1221" t="n"/>
      <c r="T284" s="1221" t="n"/>
      <c r="U284" s="1221" t="n"/>
      <c r="V284" s="1221" t="n"/>
      <c r="W284" s="1221" t="n"/>
      <c r="X284" s="1221" t="n"/>
      <c r="Y284" s="1222" t="n"/>
      <c r="Z284" s="1222" t="n"/>
      <c r="AA284" s="1080" t="n"/>
      <c r="AB284" s="788" t="n"/>
      <c r="AC284" s="788" t="n"/>
      <c r="AD284" s="788" t="n"/>
      <c r="AE284" s="788" t="n"/>
      <c r="AF284" s="788" t="n"/>
      <c r="AG284" s="788" t="n"/>
      <c r="AH284" s="788" t="n"/>
      <c r="AI284" s="788" t="n"/>
      <c r="AJ284" s="788" t="n"/>
      <c r="AK284" s="788" t="n"/>
      <c r="AL284" s="788" t="n"/>
      <c r="AM284" s="788" t="n"/>
      <c r="AN284" s="788" t="n"/>
      <c r="AO284" s="788" t="n"/>
      <c r="AP284" s="788" t="n"/>
    </row>
    <row r="285" ht="15" customHeight="1" s="789">
      <c r="A285" s="881" t="n"/>
      <c r="B285" s="1218" t="n"/>
      <c r="C285" s="1219" t="n"/>
      <c r="D285" s="902" t="n"/>
      <c r="E285" s="902" t="n"/>
      <c r="F285" s="902" t="n"/>
      <c r="G285" s="902" t="n"/>
      <c r="H285" s="902" t="n"/>
      <c r="I285" s="1219" t="n"/>
      <c r="J285" s="1219" t="n"/>
      <c r="K285" s="1219" t="n"/>
      <c r="L285" s="1221" t="n"/>
      <c r="M285" s="1221" t="n"/>
      <c r="N285" s="1221" t="n"/>
      <c r="O285" s="1221" t="n"/>
      <c r="P285" s="1221" t="n"/>
      <c r="Q285" s="1221" t="n"/>
      <c r="R285" s="1221" t="n"/>
      <c r="S285" s="1221" t="n"/>
      <c r="T285" s="1221" t="n"/>
      <c r="U285" s="1221" t="n"/>
      <c r="V285" s="1221" t="n"/>
      <c r="W285" s="1221" t="n"/>
      <c r="X285" s="1221" t="n"/>
      <c r="Y285" s="1222" t="n"/>
      <c r="Z285" s="1222" t="n"/>
      <c r="AA285" s="1080" t="n"/>
      <c r="AB285" s="788" t="n"/>
      <c r="AC285" s="788" t="n"/>
      <c r="AD285" s="788" t="n"/>
      <c r="AE285" s="788" t="n"/>
      <c r="AF285" s="788" t="n"/>
      <c r="AG285" s="788" t="n"/>
      <c r="AH285" s="788" t="n"/>
      <c r="AI285" s="788" t="n"/>
      <c r="AJ285" s="788" t="n"/>
      <c r="AK285" s="788" t="n"/>
      <c r="AL285" s="788" t="n"/>
      <c r="AM285" s="788" t="n"/>
      <c r="AN285" s="788" t="n"/>
      <c r="AO285" s="788" t="n"/>
      <c r="AP285" s="788" t="n"/>
    </row>
    <row r="286" ht="15" customHeight="1" s="789">
      <c r="A286" s="881" t="n"/>
      <c r="B286" s="1218" t="n"/>
      <c r="C286" s="1219" t="n"/>
      <c r="D286" s="902" t="n"/>
      <c r="E286" s="902" t="n"/>
      <c r="F286" s="902" t="n"/>
      <c r="G286" s="902" t="n"/>
      <c r="H286" s="902" t="n"/>
      <c r="I286" s="1219" t="n"/>
      <c r="J286" s="1219" t="n"/>
      <c r="K286" s="1219" t="n"/>
      <c r="L286" s="1221" t="n"/>
      <c r="M286" s="1221" t="n"/>
      <c r="N286" s="1221" t="n"/>
      <c r="O286" s="1221" t="n"/>
      <c r="P286" s="1221" t="n"/>
      <c r="Q286" s="1221" t="n"/>
      <c r="R286" s="1221" t="n"/>
      <c r="S286" s="1221" t="n"/>
      <c r="T286" s="1221" t="n"/>
      <c r="U286" s="1221" t="n"/>
      <c r="V286" s="1221" t="n"/>
      <c r="W286" s="1221" t="n"/>
      <c r="X286" s="1221" t="n"/>
      <c r="Y286" s="1222" t="n"/>
      <c r="Z286" s="1222" t="n"/>
      <c r="AA286" s="1080" t="n"/>
      <c r="AB286" s="788" t="n"/>
      <c r="AC286" s="788" t="n"/>
      <c r="AD286" s="788" t="n"/>
      <c r="AE286" s="788" t="n"/>
      <c r="AF286" s="788" t="n"/>
      <c r="AG286" s="788" t="n"/>
      <c r="AH286" s="788" t="n"/>
      <c r="AI286" s="788" t="n"/>
      <c r="AJ286" s="788" t="n"/>
      <c r="AK286" s="788" t="n"/>
      <c r="AL286" s="788" t="n"/>
      <c r="AM286" s="788" t="n"/>
      <c r="AN286" s="788" t="n"/>
      <c r="AO286" s="788" t="n"/>
      <c r="AP286" s="788" t="n"/>
    </row>
    <row r="287" ht="15" customHeight="1" s="789">
      <c r="A287" s="881" t="n"/>
      <c r="B287" s="1218" t="n"/>
      <c r="C287" s="1219" t="n"/>
      <c r="D287" s="902" t="n"/>
      <c r="E287" s="902" t="n"/>
      <c r="F287" s="902" t="n"/>
      <c r="G287" s="902" t="n"/>
      <c r="H287" s="902" t="n"/>
      <c r="I287" s="1219" t="n"/>
      <c r="J287" s="1219" t="n"/>
      <c r="K287" s="1219" t="n"/>
      <c r="L287" s="1221" t="n"/>
      <c r="M287" s="1221" t="n"/>
      <c r="N287" s="1221" t="n"/>
      <c r="O287" s="1221" t="n"/>
      <c r="P287" s="1221" t="n"/>
      <c r="Q287" s="1221" t="n"/>
      <c r="R287" s="1221" t="n"/>
      <c r="S287" s="1221" t="n"/>
      <c r="T287" s="1221" t="n"/>
      <c r="U287" s="1221" t="n"/>
      <c r="V287" s="1221" t="n"/>
      <c r="W287" s="1221" t="n"/>
      <c r="X287" s="1221" t="n"/>
      <c r="Y287" s="1222" t="n"/>
      <c r="Z287" s="1222" t="n"/>
      <c r="AA287" s="1080" t="n"/>
      <c r="AB287" s="788" t="n"/>
      <c r="AC287" s="788" t="n"/>
      <c r="AD287" s="788" t="n"/>
      <c r="AE287" s="788" t="n"/>
      <c r="AF287" s="788" t="n"/>
      <c r="AG287" s="788" t="n"/>
      <c r="AH287" s="788" t="n"/>
      <c r="AI287" s="788" t="n"/>
      <c r="AJ287" s="788" t="n"/>
      <c r="AK287" s="788" t="n"/>
      <c r="AL287" s="788" t="n"/>
      <c r="AM287" s="788" t="n"/>
      <c r="AN287" s="788" t="n"/>
      <c r="AO287" s="788" t="n"/>
      <c r="AP287" s="788" t="n"/>
    </row>
    <row r="288" ht="15" customHeight="1" s="789">
      <c r="A288" s="881" t="n"/>
      <c r="B288" s="1218" t="n"/>
      <c r="C288" s="1219" t="n"/>
      <c r="D288" s="902" t="n"/>
      <c r="E288" s="902" t="n"/>
      <c r="F288" s="902" t="n"/>
      <c r="G288" s="902" t="n"/>
      <c r="H288" s="902" t="n"/>
      <c r="I288" s="1219" t="n"/>
      <c r="J288" s="1219" t="n"/>
      <c r="K288" s="1219" t="n"/>
      <c r="L288" s="1221" t="n"/>
      <c r="M288" s="1221" t="n"/>
      <c r="N288" s="1221" t="n"/>
      <c r="O288" s="1221" t="n"/>
      <c r="P288" s="1221" t="n"/>
      <c r="Q288" s="1221" t="n"/>
      <c r="R288" s="1221" t="n"/>
      <c r="S288" s="1221" t="n"/>
      <c r="T288" s="1221" t="n"/>
      <c r="U288" s="1221" t="n"/>
      <c r="V288" s="1221" t="n"/>
      <c r="W288" s="1221" t="n"/>
      <c r="X288" s="1221" t="n"/>
      <c r="Y288" s="1222" t="n"/>
      <c r="Z288" s="1222" t="n"/>
      <c r="AA288" s="1080" t="n"/>
      <c r="AB288" s="788" t="n"/>
      <c r="AC288" s="788" t="n"/>
      <c r="AD288" s="788" t="n"/>
      <c r="AE288" s="788" t="n"/>
      <c r="AF288" s="788" t="n"/>
      <c r="AG288" s="788" t="n"/>
      <c r="AH288" s="788" t="n"/>
      <c r="AI288" s="788" t="n"/>
      <c r="AJ288" s="788" t="n"/>
      <c r="AK288" s="788" t="n"/>
      <c r="AL288" s="788" t="n"/>
      <c r="AM288" s="788" t="n"/>
      <c r="AN288" s="788" t="n"/>
      <c r="AO288" s="788" t="n"/>
      <c r="AP288" s="788" t="n"/>
    </row>
    <row r="289" ht="15" customHeight="1" s="789">
      <c r="A289" s="881" t="n"/>
      <c r="B289" s="1218" t="n"/>
      <c r="C289" s="1219" t="n"/>
      <c r="D289" s="902" t="n"/>
      <c r="E289" s="902" t="n"/>
      <c r="F289" s="902" t="n"/>
      <c r="G289" s="902" t="n"/>
      <c r="H289" s="902" t="n"/>
      <c r="I289" s="1219" t="n"/>
      <c r="J289" s="1219" t="n"/>
      <c r="K289" s="1219" t="n"/>
      <c r="L289" s="1221" t="n"/>
      <c r="M289" s="1221" t="n"/>
      <c r="N289" s="1221" t="n"/>
      <c r="O289" s="1221" t="n"/>
      <c r="P289" s="1221" t="n"/>
      <c r="Q289" s="1221" t="n"/>
      <c r="R289" s="1221" t="n"/>
      <c r="S289" s="1221" t="n"/>
      <c r="T289" s="1221" t="n"/>
      <c r="U289" s="1221" t="n"/>
      <c r="V289" s="1221" t="n"/>
      <c r="W289" s="1221" t="n"/>
      <c r="X289" s="1221" t="n"/>
      <c r="Y289" s="1222" t="n"/>
      <c r="Z289" s="1222" t="n"/>
      <c r="AA289" s="1080" t="n"/>
      <c r="AB289" s="788" t="n"/>
      <c r="AC289" s="788" t="n"/>
      <c r="AD289" s="788" t="n"/>
      <c r="AE289" s="788" t="n"/>
      <c r="AF289" s="788" t="n"/>
      <c r="AG289" s="788" t="n"/>
      <c r="AH289" s="788" t="n"/>
      <c r="AI289" s="788" t="n"/>
      <c r="AJ289" s="788" t="n"/>
      <c r="AK289" s="788" t="n"/>
      <c r="AL289" s="788" t="n"/>
      <c r="AM289" s="788" t="n"/>
      <c r="AN289" s="788" t="n"/>
      <c r="AO289" s="788" t="n"/>
      <c r="AP289" s="788" t="n"/>
    </row>
    <row r="290" ht="15" customHeight="1" s="789">
      <c r="A290" s="881" t="n"/>
      <c r="B290" s="1218" t="n"/>
      <c r="C290" s="1219" t="n"/>
      <c r="D290" s="902" t="n"/>
      <c r="E290" s="902" t="n"/>
      <c r="F290" s="902" t="n"/>
      <c r="G290" s="902" t="n"/>
      <c r="H290" s="902" t="n"/>
      <c r="I290" s="1219" t="n"/>
      <c r="J290" s="1219" t="n"/>
      <c r="K290" s="1219" t="n"/>
      <c r="L290" s="1221" t="n"/>
      <c r="M290" s="1221" t="n"/>
      <c r="N290" s="1221" t="n"/>
      <c r="O290" s="1221" t="n"/>
      <c r="P290" s="1221" t="n"/>
      <c r="Q290" s="1221" t="n"/>
      <c r="R290" s="1221" t="n"/>
      <c r="S290" s="1221" t="n"/>
      <c r="T290" s="1221" t="n"/>
      <c r="U290" s="1221" t="n"/>
      <c r="V290" s="1221" t="n"/>
      <c r="W290" s="1221" t="n"/>
      <c r="X290" s="1221" t="n"/>
      <c r="Y290" s="1222" t="n"/>
      <c r="Z290" s="1222" t="n"/>
      <c r="AA290" s="1080" t="n"/>
      <c r="AB290" s="788" t="n"/>
      <c r="AC290" s="788" t="n"/>
      <c r="AD290" s="788" t="n"/>
      <c r="AE290" s="788" t="n"/>
      <c r="AF290" s="788" t="n"/>
      <c r="AG290" s="788" t="n"/>
      <c r="AH290" s="788" t="n"/>
      <c r="AI290" s="788" t="n"/>
      <c r="AJ290" s="788" t="n"/>
      <c r="AK290" s="788" t="n"/>
      <c r="AL290" s="788" t="n"/>
      <c r="AM290" s="788" t="n"/>
      <c r="AN290" s="788" t="n"/>
      <c r="AO290" s="788" t="n"/>
      <c r="AP290" s="788" t="n"/>
    </row>
    <row r="291" ht="15" customHeight="1" s="789">
      <c r="A291" s="881" t="n"/>
      <c r="B291" s="1218" t="n"/>
      <c r="C291" s="1219" t="n"/>
      <c r="D291" s="902" t="n"/>
      <c r="E291" s="902" t="n"/>
      <c r="F291" s="902" t="n"/>
      <c r="G291" s="902" t="n"/>
      <c r="H291" s="902" t="n"/>
      <c r="I291" s="1219" t="n"/>
      <c r="J291" s="1219" t="n"/>
      <c r="K291" s="1219" t="n"/>
      <c r="L291" s="1221" t="n"/>
      <c r="M291" s="1221" t="n"/>
      <c r="N291" s="1221" t="n"/>
      <c r="O291" s="1221" t="n"/>
      <c r="P291" s="1221" t="n"/>
      <c r="Q291" s="1221" t="n"/>
      <c r="R291" s="1221" t="n"/>
      <c r="S291" s="1221" t="n"/>
      <c r="T291" s="1221" t="n"/>
      <c r="U291" s="1221" t="n"/>
      <c r="V291" s="1221" t="n"/>
      <c r="W291" s="1221" t="n"/>
      <c r="X291" s="1221" t="n"/>
      <c r="Y291" s="1222" t="n"/>
      <c r="Z291" s="1222" t="n"/>
      <c r="AA291" s="1080" t="n"/>
      <c r="AB291" s="788" t="n"/>
      <c r="AC291" s="788" t="n"/>
      <c r="AD291" s="788" t="n"/>
      <c r="AE291" s="788" t="n"/>
      <c r="AF291" s="788" t="n"/>
      <c r="AG291" s="788" t="n"/>
      <c r="AH291" s="788" t="n"/>
      <c r="AI291" s="788" t="n"/>
      <c r="AJ291" s="788" t="n"/>
      <c r="AK291" s="788" t="n"/>
      <c r="AL291" s="788" t="n"/>
      <c r="AM291" s="788" t="n"/>
      <c r="AN291" s="788" t="n"/>
      <c r="AO291" s="788" t="n"/>
      <c r="AP291" s="788" t="n"/>
    </row>
    <row r="292" ht="15" customHeight="1" s="789">
      <c r="A292" s="881" t="n"/>
      <c r="B292" s="1218" t="n"/>
      <c r="C292" s="1219" t="n"/>
      <c r="D292" s="1219" t="n"/>
      <c r="E292" s="1223" t="n"/>
      <c r="F292" s="1219" t="n"/>
      <c r="G292" s="902" t="n"/>
      <c r="H292" s="902" t="n"/>
      <c r="I292" s="1219" t="n"/>
      <c r="J292" s="1219" t="n"/>
      <c r="K292" s="1219" t="n"/>
      <c r="L292" s="1221" t="n"/>
      <c r="M292" s="1221" t="n"/>
      <c r="N292" s="1221" t="n"/>
      <c r="O292" s="1221" t="n"/>
      <c r="P292" s="1221" t="n"/>
      <c r="Q292" s="1221" t="n"/>
      <c r="R292" s="1221" t="n"/>
      <c r="S292" s="1221" t="n"/>
      <c r="T292" s="1221" t="n"/>
      <c r="U292" s="1221" t="n"/>
      <c r="V292" s="1221" t="n"/>
      <c r="W292" s="1221" t="n"/>
      <c r="X292" s="1221" t="n"/>
      <c r="Y292" s="1222" t="n"/>
      <c r="Z292" s="1222" t="n"/>
      <c r="AA292" s="1080" t="n"/>
      <c r="AB292" s="788" t="n"/>
      <c r="AC292" s="788" t="n"/>
      <c r="AD292" s="788" t="n"/>
      <c r="AE292" s="788" t="n"/>
      <c r="AF292" s="788" t="n"/>
      <c r="AG292" s="788" t="n"/>
      <c r="AH292" s="788" t="n"/>
      <c r="AI292" s="788" t="n"/>
      <c r="AJ292" s="788" t="n"/>
      <c r="AK292" s="788" t="n"/>
      <c r="AL292" s="788" t="n"/>
      <c r="AM292" s="788" t="n"/>
      <c r="AN292" s="788" t="n"/>
      <c r="AO292" s="788" t="n"/>
      <c r="AP292" s="788" t="n"/>
    </row>
    <row r="293" ht="15" customHeight="1" s="789">
      <c r="A293" s="881" t="n"/>
      <c r="B293" s="1218" t="n"/>
      <c r="C293" s="1219" t="n"/>
      <c r="D293" s="1219" t="n"/>
      <c r="E293" s="1223" t="n"/>
      <c r="F293" s="1219" t="n"/>
      <c r="G293" s="902" t="n"/>
      <c r="H293" s="902" t="n"/>
      <c r="I293" s="1219" t="n"/>
      <c r="J293" s="1219" t="n"/>
      <c r="K293" s="1219" t="n"/>
      <c r="L293" s="1221" t="n"/>
      <c r="M293" s="1221" t="n"/>
      <c r="N293" s="1221" t="n"/>
      <c r="O293" s="1221" t="n"/>
      <c r="P293" s="1221" t="n"/>
      <c r="Q293" s="1221" t="n"/>
      <c r="R293" s="1221" t="n"/>
      <c r="S293" s="1221" t="n"/>
      <c r="T293" s="1221" t="n"/>
      <c r="U293" s="1221" t="n"/>
      <c r="V293" s="1221" t="n"/>
      <c r="W293" s="1221" t="n"/>
      <c r="X293" s="1221" t="n"/>
      <c r="Y293" s="1222" t="n"/>
      <c r="Z293" s="1222" t="n"/>
      <c r="AA293" s="1080" t="n"/>
      <c r="AB293" s="788" t="n"/>
      <c r="AC293" s="788" t="n"/>
      <c r="AD293" s="788" t="n"/>
      <c r="AE293" s="788" t="n"/>
      <c r="AF293" s="788" t="n"/>
      <c r="AG293" s="788" t="n"/>
      <c r="AH293" s="788" t="n"/>
      <c r="AI293" s="788" t="n"/>
      <c r="AJ293" s="788" t="n"/>
      <c r="AK293" s="788" t="n"/>
      <c r="AL293" s="788" t="n"/>
      <c r="AM293" s="788" t="n"/>
      <c r="AN293" s="788" t="n"/>
      <c r="AO293" s="788" t="n"/>
      <c r="AP293" s="788" t="n"/>
    </row>
    <row r="294" ht="15" customHeight="1" s="789">
      <c r="A294" s="881" t="n"/>
      <c r="B294" s="1218" t="n"/>
      <c r="C294" s="1219" t="n"/>
      <c r="D294" s="1219" t="n"/>
      <c r="E294" s="1223" t="n"/>
      <c r="F294" s="1219" t="n"/>
      <c r="G294" s="902" t="n"/>
      <c r="H294" s="902" t="n"/>
      <c r="I294" s="1219" t="n"/>
      <c r="J294" s="1219" t="n"/>
      <c r="K294" s="1219" t="n"/>
      <c r="L294" s="1221" t="n"/>
      <c r="M294" s="1221" t="n"/>
      <c r="N294" s="1221" t="n"/>
      <c r="O294" s="1221" t="n"/>
      <c r="P294" s="1221" t="n"/>
      <c r="Q294" s="1221" t="n"/>
      <c r="R294" s="1221" t="n"/>
      <c r="S294" s="1221" t="n"/>
      <c r="T294" s="1221" t="n"/>
      <c r="U294" s="1221" t="n"/>
      <c r="V294" s="1221" t="n"/>
      <c r="W294" s="1221" t="n"/>
      <c r="X294" s="1221" t="n"/>
      <c r="Y294" s="1222" t="n"/>
      <c r="Z294" s="1222" t="n"/>
      <c r="AA294" s="1080" t="n"/>
      <c r="AB294" s="788" t="n"/>
      <c r="AC294" s="788" t="n"/>
      <c r="AD294" s="788" t="n"/>
      <c r="AE294" s="788" t="n"/>
      <c r="AF294" s="788" t="n"/>
      <c r="AG294" s="788" t="n"/>
      <c r="AH294" s="788" t="n"/>
      <c r="AI294" s="788" t="n"/>
      <c r="AJ294" s="788" t="n"/>
      <c r="AK294" s="788" t="n"/>
      <c r="AL294" s="788" t="n"/>
      <c r="AM294" s="788" t="n"/>
      <c r="AN294" s="788" t="n"/>
      <c r="AO294" s="788" t="n"/>
      <c r="AP294" s="788" t="n"/>
    </row>
    <row r="295" ht="15" customHeight="1" s="789">
      <c r="A295" s="881" t="n"/>
      <c r="B295" s="1218" t="n"/>
      <c r="C295" s="1219" t="n"/>
      <c r="D295" s="1219" t="n"/>
      <c r="E295" s="1223" t="n"/>
      <c r="F295" s="1219" t="n"/>
      <c r="G295" s="902" t="n"/>
      <c r="H295" s="902" t="n"/>
      <c r="I295" s="1219" t="n"/>
      <c r="J295" s="1219" t="n"/>
      <c r="K295" s="1219" t="n"/>
      <c r="L295" s="1221" t="n"/>
      <c r="M295" s="1221" t="n"/>
      <c r="N295" s="1221" t="n"/>
      <c r="O295" s="1221" t="n"/>
      <c r="P295" s="1221" t="n"/>
      <c r="Q295" s="1221" t="n"/>
      <c r="R295" s="1221" t="n"/>
      <c r="S295" s="1221" t="n"/>
      <c r="T295" s="1221" t="n"/>
      <c r="U295" s="1221" t="n"/>
      <c r="V295" s="1221" t="n"/>
      <c r="W295" s="1221" t="n"/>
      <c r="X295" s="1221" t="n"/>
      <c r="Y295" s="1222" t="n"/>
      <c r="Z295" s="1222" t="n"/>
      <c r="AA295" s="1080" t="n"/>
      <c r="AB295" s="788" t="n"/>
      <c r="AC295" s="788" t="n"/>
      <c r="AD295" s="788" t="n"/>
      <c r="AE295" s="788" t="n"/>
      <c r="AF295" s="788" t="n"/>
      <c r="AG295" s="788" t="n"/>
      <c r="AH295" s="788" t="n"/>
      <c r="AI295" s="788" t="n"/>
      <c r="AJ295" s="788" t="n"/>
      <c r="AK295" s="788" t="n"/>
      <c r="AL295" s="788" t="n"/>
      <c r="AM295" s="788" t="n"/>
      <c r="AN295" s="788" t="n"/>
      <c r="AO295" s="788" t="n"/>
      <c r="AP295" s="788" t="n"/>
    </row>
    <row r="296" ht="15" customHeight="1" s="789">
      <c r="A296" s="881" t="n"/>
      <c r="B296" s="1218" t="n"/>
      <c r="C296" s="1219" t="n"/>
      <c r="D296" s="1219" t="n"/>
      <c r="E296" s="1223" t="n"/>
      <c r="F296" s="1219" t="n"/>
      <c r="G296" s="902" t="n"/>
      <c r="H296" s="902" t="n"/>
      <c r="I296" s="1219" t="n"/>
      <c r="J296" s="1219" t="n"/>
      <c r="K296" s="1219" t="n"/>
      <c r="L296" s="1221" t="n"/>
      <c r="M296" s="1221" t="n"/>
      <c r="N296" s="1221" t="n"/>
      <c r="O296" s="1221" t="n"/>
      <c r="P296" s="1221" t="n"/>
      <c r="Q296" s="1221" t="n"/>
      <c r="R296" s="1221" t="n"/>
      <c r="S296" s="1221" t="n"/>
      <c r="T296" s="1221" t="n"/>
      <c r="U296" s="1221" t="n"/>
      <c r="V296" s="1221" t="n"/>
      <c r="W296" s="1221" t="n"/>
      <c r="X296" s="1221" t="n"/>
      <c r="Y296" s="1222" t="n"/>
      <c r="Z296" s="1222" t="n"/>
      <c r="AA296" s="1080" t="n"/>
      <c r="AB296" s="788" t="n"/>
      <c r="AC296" s="788" t="n"/>
      <c r="AD296" s="788" t="n"/>
      <c r="AE296" s="788" t="n"/>
      <c r="AF296" s="788" t="n"/>
      <c r="AG296" s="788" t="n"/>
      <c r="AH296" s="788" t="n"/>
      <c r="AI296" s="788" t="n"/>
      <c r="AJ296" s="788" t="n"/>
      <c r="AK296" s="788" t="n"/>
      <c r="AL296" s="788" t="n"/>
      <c r="AM296" s="788" t="n"/>
      <c r="AN296" s="788" t="n"/>
      <c r="AO296" s="788" t="n"/>
      <c r="AP296" s="788" t="n"/>
    </row>
    <row r="297" ht="15" customHeight="1" s="789">
      <c r="A297" s="881" t="n"/>
      <c r="B297" s="1218" t="n"/>
      <c r="C297" s="1219" t="n"/>
      <c r="D297" s="1219" t="n"/>
      <c r="E297" s="1223" t="n"/>
      <c r="F297" s="1219" t="n"/>
      <c r="G297" s="902" t="n"/>
      <c r="H297" s="902" t="n"/>
      <c r="I297" s="1219" t="n"/>
      <c r="J297" s="1219" t="n"/>
      <c r="K297" s="1219" t="n"/>
      <c r="L297" s="1221" t="n"/>
      <c r="M297" s="1221" t="n"/>
      <c r="N297" s="1221" t="n"/>
      <c r="O297" s="1221" t="n"/>
      <c r="P297" s="1221" t="n"/>
      <c r="Q297" s="1221" t="n"/>
      <c r="R297" s="1221" t="n"/>
      <c r="S297" s="1221" t="n"/>
      <c r="T297" s="1221" t="n"/>
      <c r="U297" s="1221" t="n"/>
      <c r="V297" s="1221" t="n"/>
      <c r="W297" s="1221" t="n"/>
      <c r="X297" s="1221" t="n"/>
      <c r="Y297" s="1222" t="n"/>
      <c r="Z297" s="1222" t="n"/>
      <c r="AA297" s="1080" t="n"/>
      <c r="AB297" s="788" t="n"/>
      <c r="AC297" s="788" t="n"/>
      <c r="AD297" s="788" t="n"/>
      <c r="AE297" s="788" t="n"/>
      <c r="AF297" s="788" t="n"/>
      <c r="AG297" s="788" t="n"/>
      <c r="AH297" s="788" t="n"/>
      <c r="AI297" s="788" t="n"/>
      <c r="AJ297" s="788" t="n"/>
      <c r="AK297" s="788" t="n"/>
      <c r="AL297" s="788" t="n"/>
      <c r="AM297" s="788" t="n"/>
      <c r="AN297" s="788" t="n"/>
      <c r="AO297" s="788" t="n"/>
      <c r="AP297" s="788" t="n"/>
    </row>
    <row r="298" ht="15" customHeight="1" s="789">
      <c r="A298" s="881" t="n"/>
      <c r="B298" s="1218" t="n"/>
      <c r="C298" s="1219" t="n"/>
      <c r="D298" s="1219" t="n"/>
      <c r="E298" s="1223" t="n"/>
      <c r="F298" s="1219" t="n"/>
      <c r="G298" s="902" t="n"/>
      <c r="H298" s="902" t="n"/>
      <c r="I298" s="1219" t="n"/>
      <c r="J298" s="1219" t="n"/>
      <c r="K298" s="1219" t="n"/>
      <c r="L298" s="1221" t="n"/>
      <c r="M298" s="1221" t="n"/>
      <c r="N298" s="1221" t="n"/>
      <c r="O298" s="1221" t="n"/>
      <c r="P298" s="1221" t="n"/>
      <c r="Q298" s="1221" t="n"/>
      <c r="R298" s="1221" t="n"/>
      <c r="S298" s="1221" t="n"/>
      <c r="T298" s="1221" t="n"/>
      <c r="U298" s="1221" t="n"/>
      <c r="V298" s="1221" t="n"/>
      <c r="W298" s="1221" t="n"/>
      <c r="X298" s="1221" t="n"/>
      <c r="Y298" s="1222" t="n"/>
      <c r="Z298" s="1222" t="n"/>
      <c r="AA298" s="1080" t="n"/>
      <c r="AB298" s="788" t="n"/>
      <c r="AC298" s="788" t="n"/>
      <c r="AD298" s="788" t="n"/>
      <c r="AE298" s="788" t="n"/>
      <c r="AF298" s="788" t="n"/>
      <c r="AG298" s="788" t="n"/>
      <c r="AH298" s="788" t="n"/>
      <c r="AI298" s="788" t="n"/>
      <c r="AJ298" s="788" t="n"/>
      <c r="AK298" s="788" t="n"/>
      <c r="AL298" s="788" t="n"/>
      <c r="AM298" s="788" t="n"/>
      <c r="AN298" s="788" t="n"/>
      <c r="AO298" s="788" t="n"/>
      <c r="AP298" s="788" t="n"/>
    </row>
    <row r="299" ht="15" customHeight="1" s="789">
      <c r="A299" s="881" t="n"/>
      <c r="B299" s="1218" t="n"/>
      <c r="C299" s="1219" t="n"/>
      <c r="D299" s="1219" t="n"/>
      <c r="E299" s="1223" t="n"/>
      <c r="F299" s="1219" t="n"/>
      <c r="G299" s="902" t="n"/>
      <c r="H299" s="902" t="n"/>
      <c r="I299" s="1219" t="n"/>
      <c r="J299" s="1219" t="n"/>
      <c r="K299" s="1219" t="n"/>
      <c r="L299" s="1221" t="n"/>
      <c r="M299" s="1221" t="n"/>
      <c r="N299" s="1221" t="n"/>
      <c r="O299" s="1221" t="n"/>
      <c r="P299" s="1221" t="n"/>
      <c r="Q299" s="1221" t="n"/>
      <c r="R299" s="1221" t="n"/>
      <c r="S299" s="1221" t="n"/>
      <c r="T299" s="1221" t="n"/>
      <c r="U299" s="1221" t="n"/>
      <c r="V299" s="1221" t="n"/>
      <c r="W299" s="1221" t="n"/>
      <c r="X299" s="1221" t="n"/>
      <c r="Y299" s="1222" t="n"/>
      <c r="Z299" s="1222" t="n"/>
      <c r="AA299" s="1080" t="n"/>
      <c r="AB299" s="788" t="n"/>
      <c r="AC299" s="788" t="n"/>
      <c r="AD299" s="788" t="n"/>
      <c r="AE299" s="788" t="n"/>
      <c r="AF299" s="788" t="n"/>
      <c r="AG299" s="788" t="n"/>
      <c r="AH299" s="788" t="n"/>
      <c r="AI299" s="788" t="n"/>
      <c r="AJ299" s="788" t="n"/>
      <c r="AK299" s="788" t="n"/>
      <c r="AL299" s="788" t="n"/>
      <c r="AM299" s="788" t="n"/>
      <c r="AN299" s="788" t="n"/>
      <c r="AO299" s="788" t="n"/>
      <c r="AP299" s="788" t="n"/>
    </row>
    <row r="300" ht="15" customHeight="1" s="789">
      <c r="A300" s="881" t="n"/>
      <c r="B300" s="1218" t="n"/>
      <c r="C300" s="1219" t="n"/>
      <c r="D300" s="1219" t="n"/>
      <c r="E300" s="1223" t="n"/>
      <c r="F300" s="1219" t="n"/>
      <c r="G300" s="902" t="n"/>
      <c r="H300" s="902" t="n"/>
      <c r="I300" s="1219" t="n"/>
      <c r="J300" s="1219" t="n"/>
      <c r="K300" s="1219" t="n"/>
      <c r="L300" s="1221" t="n"/>
      <c r="M300" s="1221" t="n"/>
      <c r="N300" s="1221" t="n"/>
      <c r="O300" s="1221" t="n"/>
      <c r="P300" s="1221" t="n"/>
      <c r="Q300" s="1221" t="n"/>
      <c r="R300" s="1221" t="n"/>
      <c r="S300" s="1221" t="n"/>
      <c r="T300" s="1221" t="n"/>
      <c r="U300" s="1221" t="n"/>
      <c r="V300" s="1221" t="n"/>
      <c r="W300" s="1221" t="n"/>
      <c r="X300" s="1221" t="n"/>
      <c r="Y300" s="1222" t="n"/>
      <c r="Z300" s="1222" t="n"/>
      <c r="AA300" s="1080" t="n"/>
      <c r="AB300" s="788" t="n"/>
      <c r="AC300" s="788" t="n"/>
      <c r="AD300" s="788" t="n"/>
      <c r="AE300" s="788" t="n"/>
      <c r="AF300" s="788" t="n"/>
      <c r="AG300" s="788" t="n"/>
      <c r="AH300" s="788" t="n"/>
      <c r="AI300" s="788" t="n"/>
      <c r="AJ300" s="788" t="n"/>
      <c r="AK300" s="788" t="n"/>
      <c r="AL300" s="788" t="n"/>
      <c r="AM300" s="788" t="n"/>
      <c r="AN300" s="788" t="n"/>
      <c r="AO300" s="788" t="n"/>
      <c r="AP300" s="788" t="n"/>
    </row>
    <row r="301" ht="15" customHeight="1" s="789">
      <c r="A301" s="881" t="n"/>
      <c r="B301" s="1218" t="n"/>
      <c r="C301" s="1219" t="n"/>
      <c r="D301" s="1219" t="n"/>
      <c r="E301" s="1223" t="n"/>
      <c r="F301" s="1219" t="n"/>
      <c r="G301" s="902" t="n"/>
      <c r="H301" s="902" t="n"/>
      <c r="I301" s="1219" t="n"/>
      <c r="J301" s="1219" t="n"/>
      <c r="K301" s="1219" t="n"/>
      <c r="L301" s="1221" t="n"/>
      <c r="M301" s="1221" t="n"/>
      <c r="N301" s="1221" t="n"/>
      <c r="O301" s="1221" t="n"/>
      <c r="P301" s="1221" t="n"/>
      <c r="Q301" s="1221" t="n"/>
      <c r="R301" s="1221" t="n"/>
      <c r="S301" s="1221" t="n"/>
      <c r="T301" s="1221" t="n"/>
      <c r="U301" s="1221" t="n"/>
      <c r="V301" s="1221" t="n"/>
      <c r="W301" s="1221" t="n"/>
      <c r="X301" s="1221" t="n"/>
      <c r="Y301" s="1222" t="n"/>
      <c r="Z301" s="1222" t="n"/>
      <c r="AA301" s="1080" t="n"/>
      <c r="AB301" s="788" t="n"/>
      <c r="AC301" s="788" t="n"/>
      <c r="AD301" s="788" t="n"/>
      <c r="AE301" s="788" t="n"/>
      <c r="AF301" s="788" t="n"/>
      <c r="AG301" s="788" t="n"/>
      <c r="AH301" s="788" t="n"/>
      <c r="AI301" s="788" t="n"/>
      <c r="AJ301" s="788" t="n"/>
      <c r="AK301" s="788" t="n"/>
      <c r="AL301" s="788" t="n"/>
      <c r="AM301" s="788" t="n"/>
      <c r="AN301" s="788" t="n"/>
      <c r="AO301" s="788" t="n"/>
      <c r="AP301" s="788" t="n"/>
    </row>
    <row r="302" ht="15" customHeight="1" s="789">
      <c r="A302" s="881" t="n"/>
      <c r="B302" s="1218" t="n"/>
      <c r="C302" s="1219" t="n"/>
      <c r="D302" s="1219" t="n"/>
      <c r="E302" s="1223" t="n"/>
      <c r="F302" s="1219" t="n"/>
      <c r="G302" s="902" t="n"/>
      <c r="H302" s="902" t="n"/>
      <c r="I302" s="1219" t="n"/>
      <c r="J302" s="1219" t="n"/>
      <c r="K302" s="1219" t="n"/>
      <c r="L302" s="1221" t="n"/>
      <c r="M302" s="1221" t="n"/>
      <c r="N302" s="1221" t="n"/>
      <c r="O302" s="1221" t="n"/>
      <c r="P302" s="1221" t="n"/>
      <c r="Q302" s="1221" t="n"/>
      <c r="R302" s="1221" t="n"/>
      <c r="S302" s="1221" t="n"/>
      <c r="T302" s="1221" t="n"/>
      <c r="U302" s="1221" t="n"/>
      <c r="V302" s="1221" t="n"/>
      <c r="W302" s="1221" t="n"/>
      <c r="X302" s="1221" t="n"/>
      <c r="Y302" s="1222" t="n"/>
      <c r="Z302" s="1222" t="n"/>
      <c r="AA302" s="1080" t="n"/>
      <c r="AB302" s="788" t="n"/>
      <c r="AC302" s="788" t="n"/>
      <c r="AD302" s="788" t="n"/>
      <c r="AE302" s="788" t="n"/>
      <c r="AF302" s="788" t="n"/>
      <c r="AG302" s="788" t="n"/>
      <c r="AH302" s="788" t="n"/>
      <c r="AI302" s="788" t="n"/>
      <c r="AJ302" s="788" t="n"/>
      <c r="AK302" s="788" t="n"/>
      <c r="AL302" s="788" t="n"/>
      <c r="AM302" s="788" t="n"/>
      <c r="AN302" s="788" t="n"/>
      <c r="AO302" s="788" t="n"/>
      <c r="AP302" s="788" t="n"/>
    </row>
    <row r="303" ht="15" customHeight="1" s="789">
      <c r="A303" s="881" t="n"/>
      <c r="B303" s="1218" t="n"/>
      <c r="C303" s="1219" t="n"/>
      <c r="D303" s="1219" t="n"/>
      <c r="E303" s="1223" t="n"/>
      <c r="F303" s="1219" t="n"/>
      <c r="G303" s="902" t="n"/>
      <c r="H303" s="902" t="n"/>
      <c r="I303" s="1219" t="n"/>
      <c r="J303" s="1219" t="n"/>
      <c r="K303" s="1219" t="n"/>
      <c r="L303" s="1221" t="n"/>
      <c r="M303" s="1221" t="n"/>
      <c r="N303" s="1221" t="n"/>
      <c r="O303" s="1221" t="n"/>
      <c r="P303" s="1221" t="n"/>
      <c r="Q303" s="1221" t="n"/>
      <c r="R303" s="1221" t="n"/>
      <c r="S303" s="1221" t="n"/>
      <c r="T303" s="1221" t="n"/>
      <c r="U303" s="1221" t="n"/>
      <c r="V303" s="1221" t="n"/>
      <c r="W303" s="1221" t="n"/>
      <c r="X303" s="1221" t="n"/>
      <c r="Y303" s="1222" t="n"/>
      <c r="Z303" s="1222" t="n"/>
      <c r="AA303" s="1080" t="n"/>
      <c r="AB303" s="788" t="n"/>
      <c r="AC303" s="788" t="n"/>
      <c r="AD303" s="788" t="n"/>
      <c r="AE303" s="788" t="n"/>
      <c r="AF303" s="788" t="n"/>
      <c r="AG303" s="788" t="n"/>
      <c r="AH303" s="788" t="n"/>
      <c r="AI303" s="788" t="n"/>
      <c r="AJ303" s="788" t="n"/>
      <c r="AK303" s="788" t="n"/>
      <c r="AL303" s="788" t="n"/>
      <c r="AM303" s="788" t="n"/>
      <c r="AN303" s="788" t="n"/>
      <c r="AO303" s="788" t="n"/>
      <c r="AP303" s="788" t="n"/>
    </row>
    <row r="304" ht="15" customHeight="1" s="789">
      <c r="A304" s="881" t="n"/>
      <c r="B304" s="1218" t="n"/>
      <c r="C304" s="1219" t="n"/>
      <c r="D304" s="1219" t="n"/>
      <c r="E304" s="1223" t="n"/>
      <c r="F304" s="1219" t="n"/>
      <c r="G304" s="902" t="n"/>
      <c r="H304" s="902" t="n"/>
      <c r="I304" s="1219" t="n"/>
      <c r="J304" s="1219" t="n"/>
      <c r="K304" s="1219" t="n"/>
      <c r="L304" s="1221" t="n"/>
      <c r="M304" s="1221" t="n"/>
      <c r="N304" s="1221" t="n"/>
      <c r="O304" s="1221" t="n"/>
      <c r="P304" s="1221" t="n"/>
      <c r="Q304" s="1221" t="n"/>
      <c r="R304" s="1221" t="n"/>
      <c r="S304" s="1221" t="n"/>
      <c r="T304" s="1221" t="n"/>
      <c r="U304" s="1221" t="n"/>
      <c r="V304" s="1221" t="n"/>
      <c r="W304" s="1221" t="n"/>
      <c r="X304" s="1221" t="n"/>
      <c r="Y304" s="1222" t="n"/>
      <c r="Z304" s="1222" t="n"/>
      <c r="AA304" s="1080" t="n"/>
      <c r="AB304" s="788" t="n"/>
      <c r="AC304" s="788" t="n"/>
      <c r="AD304" s="788" t="n"/>
      <c r="AE304" s="788" t="n"/>
      <c r="AF304" s="788" t="n"/>
      <c r="AG304" s="788" t="n"/>
      <c r="AH304" s="788" t="n"/>
      <c r="AI304" s="788" t="n"/>
      <c r="AJ304" s="788" t="n"/>
      <c r="AK304" s="788" t="n"/>
      <c r="AL304" s="788" t="n"/>
      <c r="AM304" s="788" t="n"/>
      <c r="AN304" s="788" t="n"/>
      <c r="AO304" s="788" t="n"/>
      <c r="AP304" s="788" t="n"/>
    </row>
    <row r="305" ht="15" customHeight="1" s="789">
      <c r="A305" s="881" t="n"/>
      <c r="B305" s="1218" t="n"/>
      <c r="C305" s="1219" t="n"/>
      <c r="D305" s="1219" t="n"/>
      <c r="E305" s="1223" t="n"/>
      <c r="F305" s="1219" t="n"/>
      <c r="G305" s="902" t="n"/>
      <c r="H305" s="902" t="n"/>
      <c r="I305" s="1219" t="n"/>
      <c r="J305" s="1219" t="n"/>
      <c r="K305" s="1219" t="n"/>
      <c r="L305" s="1221" t="n"/>
      <c r="M305" s="1221" t="n"/>
      <c r="N305" s="1221" t="n"/>
      <c r="O305" s="1221" t="n"/>
      <c r="P305" s="1221" t="n"/>
      <c r="Q305" s="1221" t="n"/>
      <c r="R305" s="1221" t="n"/>
      <c r="S305" s="1221" t="n"/>
      <c r="T305" s="1221" t="n"/>
      <c r="U305" s="1221" t="n"/>
      <c r="V305" s="1221" t="n"/>
      <c r="W305" s="1221" t="n"/>
      <c r="X305" s="1221" t="n"/>
      <c r="Y305" s="1222" t="n"/>
      <c r="Z305" s="1222" t="n"/>
      <c r="AA305" s="1080" t="n"/>
      <c r="AB305" s="788" t="n"/>
      <c r="AC305" s="788" t="n"/>
      <c r="AD305" s="788" t="n"/>
      <c r="AE305" s="788" t="n"/>
      <c r="AF305" s="788" t="n"/>
      <c r="AG305" s="788" t="n"/>
      <c r="AH305" s="788" t="n"/>
      <c r="AI305" s="788" t="n"/>
      <c r="AJ305" s="788" t="n"/>
      <c r="AK305" s="788" t="n"/>
      <c r="AL305" s="788" t="n"/>
      <c r="AM305" s="788" t="n"/>
      <c r="AN305" s="788" t="n"/>
      <c r="AO305" s="788" t="n"/>
      <c r="AP305" s="788" t="n"/>
    </row>
    <row r="306" ht="15" customHeight="1" s="789">
      <c r="A306" s="881" t="n"/>
      <c r="B306" s="1218" t="n"/>
      <c r="C306" s="1219" t="n"/>
      <c r="D306" s="1219" t="n"/>
      <c r="E306" s="1223" t="n"/>
      <c r="F306" s="1219" t="n"/>
      <c r="G306" s="902" t="n"/>
      <c r="H306" s="902" t="n"/>
      <c r="I306" s="1219" t="n"/>
      <c r="J306" s="1219" t="n"/>
      <c r="K306" s="1219" t="n"/>
      <c r="L306" s="1221" t="n"/>
      <c r="M306" s="1221" t="n"/>
      <c r="N306" s="1221" t="n"/>
      <c r="O306" s="1221" t="n"/>
      <c r="P306" s="1221" t="n"/>
      <c r="Q306" s="1221" t="n"/>
      <c r="R306" s="1221" t="n"/>
      <c r="S306" s="1221" t="n"/>
      <c r="T306" s="1221" t="n"/>
      <c r="U306" s="1221" t="n"/>
      <c r="V306" s="1221" t="n"/>
      <c r="W306" s="1221" t="n"/>
      <c r="X306" s="1221" t="n"/>
      <c r="Y306" s="1222" t="n"/>
      <c r="Z306" s="1222" t="n"/>
      <c r="AA306" s="1080" t="n"/>
      <c r="AB306" s="788" t="n"/>
      <c r="AC306" s="788" t="n"/>
      <c r="AD306" s="788" t="n"/>
      <c r="AE306" s="788" t="n"/>
      <c r="AF306" s="788" t="n"/>
      <c r="AG306" s="788" t="n"/>
      <c r="AH306" s="788" t="n"/>
      <c r="AI306" s="788" t="n"/>
      <c r="AJ306" s="788" t="n"/>
      <c r="AK306" s="788" t="n"/>
      <c r="AL306" s="788" t="n"/>
      <c r="AM306" s="788" t="n"/>
      <c r="AN306" s="788" t="n"/>
      <c r="AO306" s="788" t="n"/>
      <c r="AP306" s="788" t="n"/>
    </row>
    <row r="307" ht="15" customHeight="1" s="789">
      <c r="A307" s="881" t="n"/>
      <c r="B307" s="1218" t="n"/>
      <c r="C307" s="1219" t="n"/>
      <c r="D307" s="1219" t="n"/>
      <c r="E307" s="1223" t="n"/>
      <c r="F307" s="1219" t="n"/>
      <c r="G307" s="902" t="n"/>
      <c r="H307" s="902" t="n"/>
      <c r="I307" s="1219" t="n"/>
      <c r="J307" s="1219" t="n"/>
      <c r="K307" s="1219" t="n"/>
      <c r="L307" s="1221" t="n"/>
      <c r="M307" s="1221" t="n"/>
      <c r="N307" s="1221" t="n"/>
      <c r="O307" s="1221" t="n"/>
      <c r="P307" s="1221" t="n"/>
      <c r="Q307" s="1221" t="n"/>
      <c r="R307" s="1221" t="n"/>
      <c r="S307" s="1221" t="n"/>
      <c r="T307" s="1221" t="n"/>
      <c r="U307" s="1221" t="n"/>
      <c r="V307" s="1221" t="n"/>
      <c r="W307" s="1221" t="n"/>
      <c r="X307" s="1221" t="n"/>
      <c r="Y307" s="1222" t="n"/>
      <c r="Z307" s="1222" t="n"/>
      <c r="AA307" s="1080" t="n"/>
      <c r="AB307" s="788" t="n"/>
      <c r="AC307" s="788" t="n"/>
      <c r="AD307" s="788" t="n"/>
      <c r="AE307" s="788" t="n"/>
      <c r="AF307" s="788" t="n"/>
      <c r="AG307" s="788" t="n"/>
      <c r="AH307" s="788" t="n"/>
      <c r="AI307" s="788" t="n"/>
      <c r="AJ307" s="788" t="n"/>
      <c r="AK307" s="788" t="n"/>
      <c r="AL307" s="788" t="n"/>
      <c r="AM307" s="788" t="n"/>
      <c r="AN307" s="788" t="n"/>
      <c r="AO307" s="788" t="n"/>
      <c r="AP307" s="788" t="n"/>
    </row>
    <row r="308" ht="15" customHeight="1" s="789">
      <c r="A308" s="881" t="n"/>
      <c r="B308" s="1218" t="n"/>
      <c r="C308" s="1219" t="n"/>
      <c r="D308" s="1219" t="n"/>
      <c r="E308" s="1223" t="n"/>
      <c r="F308" s="1219" t="n"/>
      <c r="G308" s="902" t="n"/>
      <c r="H308" s="902" t="n"/>
      <c r="I308" s="1219" t="n"/>
      <c r="J308" s="1219" t="n"/>
      <c r="K308" s="1219" t="n"/>
      <c r="L308" s="1221" t="n"/>
      <c r="M308" s="1221" t="n"/>
      <c r="N308" s="1221" t="n"/>
      <c r="O308" s="1221" t="n"/>
      <c r="P308" s="1221" t="n"/>
      <c r="Q308" s="1221" t="n"/>
      <c r="R308" s="1221" t="n"/>
      <c r="S308" s="1221" t="n"/>
      <c r="T308" s="1221" t="n"/>
      <c r="U308" s="1221" t="n"/>
      <c r="V308" s="1221" t="n"/>
      <c r="W308" s="1221" t="n"/>
      <c r="X308" s="1221" t="n"/>
      <c r="Y308" s="1222" t="n"/>
      <c r="Z308" s="1222" t="n"/>
      <c r="AA308" s="1080" t="n"/>
      <c r="AB308" s="788" t="n"/>
      <c r="AC308" s="788" t="n"/>
      <c r="AD308" s="788" t="n"/>
      <c r="AE308" s="788" t="n"/>
      <c r="AF308" s="788" t="n"/>
      <c r="AG308" s="788" t="n"/>
      <c r="AH308" s="788" t="n"/>
      <c r="AI308" s="788" t="n"/>
      <c r="AJ308" s="788" t="n"/>
      <c r="AK308" s="788" t="n"/>
      <c r="AL308" s="788" t="n"/>
      <c r="AM308" s="788" t="n"/>
      <c r="AN308" s="788" t="n"/>
      <c r="AO308" s="788" t="n"/>
      <c r="AP308" s="788" t="n"/>
    </row>
    <row r="309" ht="15" customHeight="1" s="789">
      <c r="A309" s="881" t="n"/>
      <c r="B309" s="1218" t="n"/>
      <c r="C309" s="1219" t="n"/>
      <c r="D309" s="1219" t="n"/>
      <c r="E309" s="1223" t="n"/>
      <c r="F309" s="1219" t="n"/>
      <c r="G309" s="902" t="n"/>
      <c r="H309" s="902" t="n"/>
      <c r="I309" s="1219" t="n"/>
      <c r="J309" s="1219" t="n"/>
      <c r="K309" s="1219" t="n"/>
      <c r="L309" s="1221" t="n"/>
      <c r="M309" s="1221" t="n"/>
      <c r="N309" s="1221" t="n"/>
      <c r="O309" s="1221" t="n"/>
      <c r="P309" s="1221" t="n"/>
      <c r="Q309" s="1221" t="n"/>
      <c r="R309" s="1221" t="n"/>
      <c r="S309" s="1221" t="n"/>
      <c r="T309" s="1221" t="n"/>
      <c r="U309" s="1221" t="n"/>
      <c r="V309" s="1221" t="n"/>
      <c r="W309" s="1221" t="n"/>
      <c r="X309" s="1221" t="n"/>
      <c r="Y309" s="1222" t="n"/>
      <c r="Z309" s="1222" t="n"/>
      <c r="AA309" s="1080" t="n"/>
      <c r="AB309" s="788" t="n"/>
      <c r="AC309" s="788" t="n"/>
      <c r="AD309" s="788" t="n"/>
      <c r="AE309" s="788" t="n"/>
      <c r="AF309" s="788" t="n"/>
      <c r="AG309" s="788" t="n"/>
      <c r="AH309" s="788" t="n"/>
      <c r="AI309" s="788" t="n"/>
      <c r="AJ309" s="788" t="n"/>
      <c r="AK309" s="788" t="n"/>
      <c r="AL309" s="788" t="n"/>
      <c r="AM309" s="788" t="n"/>
      <c r="AN309" s="788" t="n"/>
      <c r="AO309" s="788" t="n"/>
      <c r="AP309" s="788" t="n"/>
    </row>
    <row r="310" ht="15" customHeight="1" s="789">
      <c r="A310" s="881" t="n"/>
      <c r="B310" s="1218" t="n"/>
      <c r="C310" s="1219" t="n"/>
      <c r="D310" s="1219" t="n"/>
      <c r="E310" s="1223" t="n"/>
      <c r="F310" s="1219" t="n"/>
      <c r="G310" s="902" t="n"/>
      <c r="H310" s="902" t="n"/>
      <c r="I310" s="1219" t="n"/>
      <c r="J310" s="1219" t="n"/>
      <c r="K310" s="1219" t="n"/>
      <c r="L310" s="1221" t="n"/>
      <c r="M310" s="1221" t="n"/>
      <c r="N310" s="1221" t="n"/>
      <c r="O310" s="1221" t="n"/>
      <c r="P310" s="1221" t="n"/>
      <c r="Q310" s="1221" t="n"/>
      <c r="R310" s="1221" t="n"/>
      <c r="S310" s="1221" t="n"/>
      <c r="T310" s="1221" t="n"/>
      <c r="U310" s="1221" t="n"/>
      <c r="V310" s="1221" t="n"/>
      <c r="W310" s="1221" t="n"/>
      <c r="X310" s="1221" t="n"/>
      <c r="Y310" s="1222" t="n"/>
      <c r="Z310" s="1222" t="n"/>
      <c r="AA310" s="1080" t="n"/>
      <c r="AB310" s="788" t="n"/>
      <c r="AC310" s="788" t="n"/>
      <c r="AD310" s="788" t="n"/>
      <c r="AE310" s="788" t="n"/>
      <c r="AF310" s="788" t="n"/>
      <c r="AG310" s="788" t="n"/>
      <c r="AH310" s="788" t="n"/>
      <c r="AI310" s="788" t="n"/>
      <c r="AJ310" s="788" t="n"/>
      <c r="AK310" s="788" t="n"/>
      <c r="AL310" s="788" t="n"/>
      <c r="AM310" s="788" t="n"/>
      <c r="AN310" s="788" t="n"/>
      <c r="AO310" s="788" t="n"/>
      <c r="AP310" s="788" t="n"/>
    </row>
    <row r="311" ht="15" customHeight="1" s="789">
      <c r="A311" s="881" t="n"/>
      <c r="B311" s="1218" t="n"/>
      <c r="C311" s="1219" t="n"/>
      <c r="D311" s="1219" t="n"/>
      <c r="E311" s="1223" t="n"/>
      <c r="F311" s="1219" t="n"/>
      <c r="G311" s="902" t="n"/>
      <c r="H311" s="902" t="n"/>
      <c r="I311" s="1219" t="n"/>
      <c r="J311" s="1219" t="n"/>
      <c r="K311" s="1219" t="n"/>
      <c r="L311" s="1221" t="n"/>
      <c r="M311" s="1221" t="n"/>
      <c r="N311" s="1221" t="n"/>
      <c r="O311" s="1221" t="n"/>
      <c r="P311" s="1221" t="n"/>
      <c r="Q311" s="1221" t="n"/>
      <c r="R311" s="1221" t="n"/>
      <c r="S311" s="1221" t="n"/>
      <c r="T311" s="1221" t="n"/>
      <c r="U311" s="1221" t="n"/>
      <c r="V311" s="1221" t="n"/>
      <c r="W311" s="1221" t="n"/>
      <c r="X311" s="1221" t="n"/>
      <c r="Y311" s="1222" t="n"/>
      <c r="Z311" s="1222" t="n"/>
      <c r="AA311" s="1080" t="n"/>
      <c r="AB311" s="788" t="n"/>
      <c r="AC311" s="788" t="n"/>
      <c r="AD311" s="788" t="n"/>
      <c r="AE311" s="788" t="n"/>
      <c r="AF311" s="788" t="n"/>
      <c r="AG311" s="788" t="n"/>
      <c r="AH311" s="788" t="n"/>
      <c r="AI311" s="788" t="n"/>
      <c r="AJ311" s="788" t="n"/>
      <c r="AK311" s="788" t="n"/>
      <c r="AL311" s="788" t="n"/>
      <c r="AM311" s="788" t="n"/>
      <c r="AN311" s="788" t="n"/>
      <c r="AO311" s="788" t="n"/>
      <c r="AP311" s="788" t="n"/>
    </row>
    <row r="312" ht="15" customHeight="1" s="789">
      <c r="A312" s="881" t="n"/>
      <c r="B312" s="1218" t="n"/>
      <c r="C312" s="1219" t="n"/>
      <c r="D312" s="1219" t="n"/>
      <c r="E312" s="1223" t="n"/>
      <c r="F312" s="1219" t="n"/>
      <c r="G312" s="902" t="n"/>
      <c r="H312" s="902" t="n"/>
      <c r="I312" s="1219" t="n"/>
      <c r="J312" s="1219" t="n"/>
      <c r="K312" s="1219" t="n"/>
      <c r="L312" s="1221" t="n"/>
      <c r="M312" s="1221" t="n"/>
      <c r="N312" s="1221" t="n"/>
      <c r="O312" s="1221" t="n"/>
      <c r="P312" s="1221" t="n"/>
      <c r="Q312" s="1221" t="n"/>
      <c r="R312" s="1221" t="n"/>
      <c r="S312" s="1221" t="n"/>
      <c r="T312" s="1221" t="n"/>
      <c r="U312" s="1221" t="n"/>
      <c r="V312" s="1221" t="n"/>
      <c r="W312" s="1221" t="n"/>
      <c r="X312" s="1221" t="n"/>
      <c r="Y312" s="1222" t="n"/>
      <c r="Z312" s="1222" t="n"/>
      <c r="AA312" s="1080" t="n"/>
      <c r="AB312" s="788" t="n"/>
      <c r="AC312" s="788" t="n"/>
      <c r="AD312" s="788" t="n"/>
      <c r="AE312" s="788" t="n"/>
      <c r="AF312" s="788" t="n"/>
      <c r="AG312" s="788" t="n"/>
      <c r="AH312" s="788" t="n"/>
      <c r="AI312" s="788" t="n"/>
      <c r="AJ312" s="788" t="n"/>
      <c r="AK312" s="788" t="n"/>
      <c r="AL312" s="788" t="n"/>
      <c r="AM312" s="788" t="n"/>
      <c r="AN312" s="788" t="n"/>
      <c r="AO312" s="788" t="n"/>
      <c r="AP312" s="788" t="n"/>
    </row>
    <row r="313" ht="15" customHeight="1" s="789">
      <c r="A313" s="881" t="n"/>
      <c r="B313" s="1218" t="n"/>
      <c r="C313" s="1219" t="n"/>
      <c r="D313" s="1219" t="n"/>
      <c r="E313" s="1223" t="n"/>
      <c r="F313" s="1219" t="n"/>
      <c r="G313" s="902" t="n"/>
      <c r="H313" s="902" t="n"/>
      <c r="I313" s="1219" t="n"/>
      <c r="J313" s="1219" t="n"/>
      <c r="K313" s="1219" t="n"/>
      <c r="L313" s="1221" t="n"/>
      <c r="M313" s="1221" t="n"/>
      <c r="N313" s="1221" t="n"/>
      <c r="O313" s="1221" t="n"/>
      <c r="P313" s="1221" t="n"/>
      <c r="Q313" s="1221" t="n"/>
      <c r="R313" s="1221" t="n"/>
      <c r="S313" s="1221" t="n"/>
      <c r="T313" s="1221" t="n"/>
      <c r="U313" s="1221" t="n"/>
      <c r="V313" s="1221" t="n"/>
      <c r="W313" s="1221" t="n"/>
      <c r="X313" s="1221" t="n"/>
      <c r="Y313" s="1222" t="n"/>
      <c r="Z313" s="1222" t="n"/>
      <c r="AA313" s="1080" t="n"/>
      <c r="AB313" s="788" t="n"/>
      <c r="AC313" s="788" t="n"/>
      <c r="AD313" s="788" t="n"/>
      <c r="AE313" s="788" t="n"/>
      <c r="AF313" s="788" t="n"/>
      <c r="AG313" s="788" t="n"/>
      <c r="AH313" s="788" t="n"/>
      <c r="AI313" s="788" t="n"/>
      <c r="AJ313" s="788" t="n"/>
      <c r="AK313" s="788" t="n"/>
      <c r="AL313" s="788" t="n"/>
      <c r="AM313" s="788" t="n"/>
      <c r="AN313" s="788" t="n"/>
      <c r="AO313" s="788" t="n"/>
      <c r="AP313" s="788" t="n"/>
    </row>
    <row r="314" ht="15" customHeight="1" s="789">
      <c r="A314" s="881" t="n"/>
      <c r="B314" s="1218" t="n"/>
      <c r="C314" s="1219" t="n"/>
      <c r="D314" s="1219" t="n"/>
      <c r="E314" s="1223" t="n"/>
      <c r="F314" s="1219" t="n"/>
      <c r="G314" s="902" t="n"/>
      <c r="H314" s="902" t="n"/>
      <c r="I314" s="1219" t="n"/>
      <c r="J314" s="1219" t="n"/>
      <c r="K314" s="1219" t="n"/>
      <c r="L314" s="1221" t="n"/>
      <c r="M314" s="1221" t="n"/>
      <c r="N314" s="1221" t="n"/>
      <c r="O314" s="1221" t="n"/>
      <c r="P314" s="1221" t="n"/>
      <c r="Q314" s="1221" t="n"/>
      <c r="R314" s="1221" t="n"/>
      <c r="S314" s="1221" t="n"/>
      <c r="T314" s="1221" t="n"/>
      <c r="U314" s="1221" t="n"/>
      <c r="V314" s="1221" t="n"/>
      <c r="W314" s="1221" t="n"/>
      <c r="X314" s="1221" t="n"/>
      <c r="Y314" s="1222" t="n"/>
      <c r="Z314" s="1222" t="n"/>
      <c r="AA314" s="1080" t="n"/>
      <c r="AB314" s="788" t="n"/>
      <c r="AC314" s="788" t="n"/>
      <c r="AD314" s="788" t="n"/>
      <c r="AE314" s="788" t="n"/>
      <c r="AF314" s="788" t="n"/>
      <c r="AG314" s="788" t="n"/>
      <c r="AH314" s="788" t="n"/>
      <c r="AI314" s="788" t="n"/>
      <c r="AJ314" s="788" t="n"/>
      <c r="AK314" s="788" t="n"/>
      <c r="AL314" s="788" t="n"/>
      <c r="AM314" s="788" t="n"/>
      <c r="AN314" s="788" t="n"/>
      <c r="AO314" s="788" t="n"/>
      <c r="AP314" s="788" t="n"/>
    </row>
    <row r="315" ht="15" customHeight="1" s="789">
      <c r="A315" s="881" t="n"/>
      <c r="B315" s="1218" t="n"/>
      <c r="C315" s="1219" t="n"/>
      <c r="D315" s="1219" t="n"/>
      <c r="E315" s="1223" t="n"/>
      <c r="F315" s="1219" t="n"/>
      <c r="G315" s="902" t="n"/>
      <c r="H315" s="902" t="n"/>
      <c r="I315" s="1219" t="n"/>
      <c r="J315" s="1219" t="n"/>
      <c r="K315" s="1219" t="n"/>
      <c r="L315" s="1221" t="n"/>
      <c r="M315" s="1221" t="n"/>
      <c r="N315" s="1221" t="n"/>
      <c r="O315" s="1221" t="n"/>
      <c r="P315" s="1221" t="n"/>
      <c r="Q315" s="1221" t="n"/>
      <c r="R315" s="1221" t="n"/>
      <c r="S315" s="1221" t="n"/>
      <c r="T315" s="1221" t="n"/>
      <c r="U315" s="1221" t="n"/>
      <c r="V315" s="1221" t="n"/>
      <c r="W315" s="1221" t="n"/>
      <c r="X315" s="1221" t="n"/>
      <c r="Y315" s="1222" t="n"/>
      <c r="Z315" s="1222" t="n"/>
      <c r="AA315" s="1080" t="n"/>
      <c r="AB315" s="788" t="n"/>
      <c r="AC315" s="788" t="n"/>
      <c r="AD315" s="788" t="n"/>
      <c r="AE315" s="788" t="n"/>
      <c r="AF315" s="788" t="n"/>
      <c r="AG315" s="788" t="n"/>
      <c r="AH315" s="788" t="n"/>
      <c r="AI315" s="788" t="n"/>
      <c r="AJ315" s="788" t="n"/>
      <c r="AK315" s="788" t="n"/>
      <c r="AL315" s="788" t="n"/>
      <c r="AM315" s="788" t="n"/>
      <c r="AN315" s="788" t="n"/>
      <c r="AO315" s="788" t="n"/>
      <c r="AP315" s="788" t="n"/>
    </row>
    <row r="316" ht="15" customHeight="1" s="789">
      <c r="A316" s="881" t="n"/>
      <c r="B316" s="1218" t="n"/>
      <c r="C316" s="1219" t="n"/>
      <c r="D316" s="1219" t="n"/>
      <c r="E316" s="1223" t="n"/>
      <c r="F316" s="1219" t="n"/>
      <c r="G316" s="902" t="n"/>
      <c r="H316" s="902" t="n"/>
      <c r="I316" s="1219" t="n"/>
      <c r="J316" s="1219" t="n"/>
      <c r="K316" s="1219" t="n"/>
      <c r="L316" s="1221" t="n"/>
      <c r="M316" s="1221" t="n"/>
      <c r="N316" s="1221" t="n"/>
      <c r="O316" s="1221" t="n"/>
      <c r="P316" s="1221" t="n"/>
      <c r="Q316" s="1221" t="n"/>
      <c r="R316" s="1221" t="n"/>
      <c r="S316" s="1221" t="n"/>
      <c r="T316" s="1221" t="n"/>
      <c r="U316" s="1221" t="n"/>
      <c r="V316" s="1221" t="n"/>
      <c r="W316" s="1221" t="n"/>
      <c r="X316" s="1221" t="n"/>
      <c r="Y316" s="1222" t="n"/>
      <c r="Z316" s="1222" t="n"/>
      <c r="AA316" s="1080" t="n"/>
      <c r="AB316" s="788" t="n"/>
      <c r="AC316" s="788" t="n"/>
      <c r="AD316" s="788" t="n"/>
      <c r="AE316" s="788" t="n"/>
      <c r="AF316" s="788" t="n"/>
      <c r="AG316" s="788" t="n"/>
      <c r="AH316" s="788" t="n"/>
      <c r="AI316" s="788" t="n"/>
      <c r="AJ316" s="788" t="n"/>
      <c r="AK316" s="788" t="n"/>
      <c r="AL316" s="788" t="n"/>
      <c r="AM316" s="788" t="n"/>
      <c r="AN316" s="788" t="n"/>
      <c r="AO316" s="788" t="n"/>
      <c r="AP316" s="788" t="n"/>
    </row>
    <row r="317" ht="15" customHeight="1" s="789">
      <c r="A317" s="881" t="n"/>
      <c r="B317" s="1218" t="n"/>
      <c r="C317" s="1219" t="n"/>
      <c r="D317" s="1219" t="n"/>
      <c r="E317" s="1223" t="n"/>
      <c r="F317" s="1219" t="n"/>
      <c r="G317" s="902" t="n"/>
      <c r="H317" s="902" t="n"/>
      <c r="I317" s="1219" t="n"/>
      <c r="J317" s="1219" t="n"/>
      <c r="K317" s="1219" t="n"/>
      <c r="L317" s="1221" t="n"/>
      <c r="M317" s="1221" t="n"/>
      <c r="N317" s="1221" t="n"/>
      <c r="O317" s="1221" t="n"/>
      <c r="P317" s="1221" t="n"/>
      <c r="Q317" s="1221" t="n"/>
      <c r="R317" s="1221" t="n"/>
      <c r="S317" s="1221" t="n"/>
      <c r="T317" s="1221" t="n"/>
      <c r="U317" s="1221" t="n"/>
      <c r="V317" s="1221" t="n"/>
      <c r="W317" s="1221" t="n"/>
      <c r="X317" s="1221" t="n"/>
      <c r="Y317" s="1222" t="n"/>
      <c r="Z317" s="1222" t="n"/>
      <c r="AA317" s="1080" t="n"/>
      <c r="AB317" s="788" t="n"/>
      <c r="AC317" s="788" t="n"/>
      <c r="AD317" s="788" t="n"/>
      <c r="AE317" s="788" t="n"/>
      <c r="AF317" s="788" t="n"/>
      <c r="AG317" s="788" t="n"/>
      <c r="AH317" s="788" t="n"/>
      <c r="AI317" s="788" t="n"/>
      <c r="AJ317" s="788" t="n"/>
      <c r="AK317" s="788" t="n"/>
      <c r="AL317" s="788" t="n"/>
      <c r="AM317" s="788" t="n"/>
      <c r="AN317" s="788" t="n"/>
      <c r="AO317" s="788" t="n"/>
      <c r="AP317" s="788" t="n"/>
    </row>
    <row r="318" ht="15" customHeight="1" s="789">
      <c r="A318" s="881" t="n"/>
      <c r="B318" s="1218" t="n"/>
      <c r="C318" s="1219" t="n"/>
      <c r="D318" s="1219" t="n"/>
      <c r="E318" s="1223" t="n"/>
      <c r="F318" s="1219" t="n"/>
      <c r="G318" s="902" t="n"/>
      <c r="H318" s="902" t="n"/>
      <c r="I318" s="1219" t="n"/>
      <c r="J318" s="1219" t="n"/>
      <c r="K318" s="1219" t="n"/>
      <c r="L318" s="1221" t="n"/>
      <c r="M318" s="1221" t="n"/>
      <c r="N318" s="1221" t="n"/>
      <c r="O318" s="1221" t="n"/>
      <c r="P318" s="1221" t="n"/>
      <c r="Q318" s="1221" t="n"/>
      <c r="R318" s="1221" t="n"/>
      <c r="S318" s="1221" t="n"/>
      <c r="T318" s="1221" t="n"/>
      <c r="U318" s="1221" t="n"/>
      <c r="V318" s="1221" t="n"/>
      <c r="W318" s="1221" t="n"/>
      <c r="X318" s="1221" t="n"/>
      <c r="Y318" s="1222" t="n"/>
      <c r="Z318" s="1222" t="n"/>
      <c r="AA318" s="1080" t="n"/>
      <c r="AB318" s="788" t="n"/>
      <c r="AC318" s="788" t="n"/>
      <c r="AD318" s="788" t="n"/>
      <c r="AE318" s="788" t="n"/>
      <c r="AF318" s="788" t="n"/>
      <c r="AG318" s="788" t="n"/>
      <c r="AH318" s="788" t="n"/>
      <c r="AI318" s="788" t="n"/>
      <c r="AJ318" s="788" t="n"/>
      <c r="AK318" s="788" t="n"/>
      <c r="AL318" s="788" t="n"/>
      <c r="AM318" s="788" t="n"/>
      <c r="AN318" s="788" t="n"/>
      <c r="AO318" s="788" t="n"/>
      <c r="AP318" s="788" t="n"/>
    </row>
    <row r="319" ht="15" customHeight="1" s="789">
      <c r="A319" s="881" t="n"/>
      <c r="B319" s="1218" t="n"/>
      <c r="C319" s="1219" t="n"/>
      <c r="D319" s="1219" t="n"/>
      <c r="E319" s="1223" t="n"/>
      <c r="F319" s="1219" t="n"/>
      <c r="G319" s="902" t="n"/>
      <c r="H319" s="902" t="n"/>
      <c r="I319" s="1219" t="n"/>
      <c r="J319" s="1219" t="n"/>
      <c r="K319" s="1219" t="n"/>
      <c r="L319" s="1221" t="n"/>
      <c r="M319" s="1221" t="n"/>
      <c r="N319" s="1221" t="n"/>
      <c r="O319" s="1221" t="n"/>
      <c r="P319" s="1221" t="n"/>
      <c r="Q319" s="1221" t="n"/>
      <c r="R319" s="1221" t="n"/>
      <c r="S319" s="1221" t="n"/>
      <c r="T319" s="1221" t="n"/>
      <c r="U319" s="1221" t="n"/>
      <c r="V319" s="1221" t="n"/>
      <c r="W319" s="1221" t="n"/>
      <c r="X319" s="1221" t="n"/>
      <c r="Y319" s="1222" t="n"/>
      <c r="Z319" s="1222" t="n"/>
      <c r="AA319" s="1080" t="n"/>
      <c r="AB319" s="788" t="n"/>
      <c r="AC319" s="788" t="n"/>
      <c r="AD319" s="788" t="n"/>
      <c r="AE319" s="788" t="n"/>
      <c r="AF319" s="788" t="n"/>
      <c r="AG319" s="788" t="n"/>
      <c r="AH319" s="788" t="n"/>
      <c r="AI319" s="788" t="n"/>
      <c r="AJ319" s="788" t="n"/>
      <c r="AK319" s="788" t="n"/>
      <c r="AL319" s="788" t="n"/>
      <c r="AM319" s="788" t="n"/>
      <c r="AN319" s="788" t="n"/>
      <c r="AO319" s="788" t="n"/>
      <c r="AP319" s="788" t="n"/>
    </row>
    <row r="320" ht="15" customHeight="1" s="789">
      <c r="A320" s="881" t="n"/>
      <c r="B320" s="1218" t="n"/>
      <c r="C320" s="1219" t="n"/>
      <c r="D320" s="1219" t="n"/>
      <c r="E320" s="1223" t="n"/>
      <c r="F320" s="1219" t="n"/>
      <c r="G320" s="902" t="n"/>
      <c r="H320" s="902" t="n"/>
      <c r="I320" s="1219" t="n"/>
      <c r="J320" s="1219" t="n"/>
      <c r="K320" s="1219" t="n"/>
      <c r="L320" s="1221" t="n"/>
      <c r="M320" s="1221" t="n"/>
      <c r="N320" s="1221" t="n"/>
      <c r="O320" s="1221" t="n"/>
      <c r="P320" s="1221" t="n"/>
      <c r="Q320" s="1221" t="n"/>
      <c r="R320" s="1221" t="n"/>
      <c r="S320" s="1221" t="n"/>
      <c r="T320" s="1221" t="n"/>
      <c r="U320" s="1221" t="n"/>
      <c r="V320" s="1221" t="n"/>
      <c r="W320" s="1221" t="n"/>
      <c r="X320" s="1221" t="n"/>
      <c r="Y320" s="1222" t="n"/>
      <c r="Z320" s="1222" t="n"/>
      <c r="AA320" s="1080" t="n"/>
      <c r="AB320" s="788" t="n"/>
      <c r="AC320" s="788" t="n"/>
      <c r="AD320" s="788" t="n"/>
      <c r="AE320" s="788" t="n"/>
      <c r="AF320" s="788" t="n"/>
      <c r="AG320" s="788" t="n"/>
      <c r="AH320" s="788" t="n"/>
      <c r="AI320" s="788" t="n"/>
      <c r="AJ320" s="788" t="n"/>
      <c r="AK320" s="788" t="n"/>
      <c r="AL320" s="788" t="n"/>
      <c r="AM320" s="788" t="n"/>
      <c r="AN320" s="788" t="n"/>
      <c r="AO320" s="788" t="n"/>
      <c r="AP320" s="788" t="n"/>
    </row>
    <row r="321" ht="15" customHeight="1" s="789">
      <c r="A321" s="881" t="n"/>
      <c r="B321" s="1218" t="n"/>
      <c r="C321" s="1219" t="n"/>
      <c r="D321" s="1219" t="n"/>
      <c r="E321" s="1223" t="n"/>
      <c r="F321" s="1219" t="n"/>
      <c r="G321" s="902" t="n"/>
      <c r="H321" s="902" t="n"/>
      <c r="I321" s="1219" t="n"/>
      <c r="J321" s="1219" t="n"/>
      <c r="K321" s="1219" t="n"/>
      <c r="L321" s="1221" t="n"/>
      <c r="M321" s="1221" t="n"/>
      <c r="N321" s="1221" t="n"/>
      <c r="O321" s="1221" t="n"/>
      <c r="P321" s="1221" t="n"/>
      <c r="Q321" s="1221" t="n"/>
      <c r="R321" s="1221" t="n"/>
      <c r="S321" s="1221" t="n"/>
      <c r="T321" s="1221" t="n"/>
      <c r="U321" s="1221" t="n"/>
      <c r="V321" s="1221" t="n"/>
      <c r="W321" s="1221" t="n"/>
      <c r="X321" s="1221" t="n"/>
      <c r="Y321" s="1222" t="n"/>
      <c r="Z321" s="1222" t="n"/>
      <c r="AA321" s="1080" t="n"/>
      <c r="AB321" s="788" t="n"/>
      <c r="AC321" s="788" t="n"/>
      <c r="AD321" s="788" t="n"/>
      <c r="AE321" s="788" t="n"/>
      <c r="AF321" s="788" t="n"/>
      <c r="AG321" s="788" t="n"/>
      <c r="AH321" s="788" t="n"/>
      <c r="AI321" s="788" t="n"/>
      <c r="AJ321" s="788" t="n"/>
      <c r="AK321" s="788" t="n"/>
      <c r="AL321" s="788" t="n"/>
      <c r="AM321" s="788" t="n"/>
      <c r="AN321" s="788" t="n"/>
      <c r="AO321" s="788" t="n"/>
      <c r="AP321" s="788" t="n"/>
    </row>
    <row r="322" ht="15" customHeight="1" s="789">
      <c r="A322" s="881" t="n"/>
      <c r="B322" s="1218" t="n"/>
      <c r="C322" s="1219" t="n"/>
      <c r="D322" s="1219" t="n"/>
      <c r="E322" s="1223" t="n"/>
      <c r="F322" s="1219" t="n"/>
      <c r="G322" s="902" t="n"/>
      <c r="H322" s="902" t="n"/>
      <c r="I322" s="1219" t="n"/>
      <c r="J322" s="1219" t="n"/>
      <c r="K322" s="1219" t="n"/>
      <c r="L322" s="1221" t="n"/>
      <c r="M322" s="1221" t="n"/>
      <c r="N322" s="1221" t="n"/>
      <c r="O322" s="1221" t="n"/>
      <c r="P322" s="1221" t="n"/>
      <c r="Q322" s="1221" t="n"/>
      <c r="R322" s="1221" t="n"/>
      <c r="S322" s="1221" t="n"/>
      <c r="T322" s="1221" t="n"/>
      <c r="U322" s="1221" t="n"/>
      <c r="V322" s="1221" t="n"/>
      <c r="W322" s="1221" t="n"/>
      <c r="X322" s="1221" t="n"/>
      <c r="Y322" s="1222" t="n"/>
      <c r="Z322" s="1222" t="n"/>
      <c r="AA322" s="1080" t="n"/>
      <c r="AB322" s="788" t="n"/>
      <c r="AC322" s="788" t="n"/>
      <c r="AD322" s="788" t="n"/>
      <c r="AE322" s="788" t="n"/>
      <c r="AF322" s="788" t="n"/>
      <c r="AG322" s="788" t="n"/>
      <c r="AH322" s="788" t="n"/>
      <c r="AI322" s="788" t="n"/>
      <c r="AJ322" s="788" t="n"/>
      <c r="AK322" s="788" t="n"/>
      <c r="AL322" s="788" t="n"/>
      <c r="AM322" s="788" t="n"/>
      <c r="AN322" s="788" t="n"/>
      <c r="AO322" s="788" t="n"/>
      <c r="AP322" s="788" t="n"/>
    </row>
    <row r="323" ht="15" customHeight="1" s="789">
      <c r="A323" s="881" t="n"/>
      <c r="B323" s="1218" t="n"/>
      <c r="C323" s="1219" t="n"/>
      <c r="D323" s="1219" t="n"/>
      <c r="E323" s="1223" t="n"/>
      <c r="F323" s="1219" t="n"/>
      <c r="G323" s="902" t="n"/>
      <c r="H323" s="902" t="n"/>
      <c r="I323" s="1219" t="n"/>
      <c r="J323" s="1219" t="n"/>
      <c r="K323" s="1219" t="n"/>
      <c r="L323" s="1221" t="n"/>
      <c r="M323" s="1221" t="n"/>
      <c r="N323" s="1221" t="n"/>
      <c r="O323" s="1221" t="n"/>
      <c r="P323" s="1221" t="n"/>
      <c r="Q323" s="1221" t="n"/>
      <c r="R323" s="1221" t="n"/>
      <c r="S323" s="1221" t="n"/>
      <c r="T323" s="1221" t="n"/>
      <c r="U323" s="1221" t="n"/>
      <c r="V323" s="1221" t="n"/>
      <c r="W323" s="1221" t="n"/>
      <c r="X323" s="1221" t="n"/>
      <c r="Y323" s="1222" t="n"/>
      <c r="Z323" s="1222" t="n"/>
      <c r="AA323" s="1080" t="n"/>
      <c r="AB323" s="788" t="n"/>
      <c r="AC323" s="788" t="n"/>
      <c r="AD323" s="788" t="n"/>
      <c r="AE323" s="788" t="n"/>
      <c r="AF323" s="788" t="n"/>
      <c r="AG323" s="788" t="n"/>
      <c r="AH323" s="788" t="n"/>
      <c r="AI323" s="788" t="n"/>
      <c r="AJ323" s="788" t="n"/>
      <c r="AK323" s="788" t="n"/>
      <c r="AL323" s="788" t="n"/>
      <c r="AM323" s="788" t="n"/>
      <c r="AN323" s="788" t="n"/>
      <c r="AO323" s="788" t="n"/>
      <c r="AP323" s="788" t="n"/>
    </row>
    <row r="324" ht="15" customHeight="1" s="789">
      <c r="A324" s="881" t="n"/>
      <c r="B324" s="1218" t="n"/>
      <c r="C324" s="1219" t="n"/>
      <c r="D324" s="1219" t="n"/>
      <c r="E324" s="1223" t="n"/>
      <c r="F324" s="1219" t="n"/>
      <c r="G324" s="902" t="n"/>
      <c r="H324" s="902" t="n"/>
      <c r="I324" s="1219" t="n"/>
      <c r="J324" s="1219" t="n"/>
      <c r="K324" s="1219" t="n"/>
      <c r="L324" s="1221" t="n"/>
      <c r="M324" s="1221" t="n"/>
      <c r="N324" s="1221" t="n"/>
      <c r="O324" s="1221" t="n"/>
      <c r="P324" s="1221" t="n"/>
      <c r="Q324" s="1221" t="n"/>
      <c r="R324" s="1221" t="n"/>
      <c r="S324" s="1221" t="n"/>
      <c r="T324" s="1221" t="n"/>
      <c r="U324" s="1221" t="n"/>
      <c r="V324" s="1221" t="n"/>
      <c r="W324" s="1221" t="n"/>
      <c r="X324" s="1221" t="n"/>
      <c r="Y324" s="1222" t="n"/>
      <c r="Z324" s="1222" t="n"/>
      <c r="AA324" s="1080" t="n"/>
      <c r="AB324" s="788" t="n"/>
      <c r="AC324" s="788" t="n"/>
      <c r="AD324" s="788" t="n"/>
      <c r="AE324" s="788" t="n"/>
      <c r="AF324" s="788" t="n"/>
      <c r="AG324" s="788" t="n"/>
      <c r="AH324" s="788" t="n"/>
      <c r="AI324" s="788" t="n"/>
      <c r="AJ324" s="788" t="n"/>
      <c r="AK324" s="788" t="n"/>
      <c r="AL324" s="788" t="n"/>
      <c r="AM324" s="788" t="n"/>
      <c r="AN324" s="788" t="n"/>
      <c r="AO324" s="788" t="n"/>
      <c r="AP324" s="788" t="n"/>
    </row>
    <row r="325" ht="15" customHeight="1" s="789">
      <c r="A325" s="881" t="n"/>
      <c r="B325" s="1218" t="n"/>
      <c r="C325" s="1219" t="n"/>
      <c r="D325" s="1219" t="n"/>
      <c r="E325" s="1223" t="n"/>
      <c r="F325" s="1219" t="n"/>
      <c r="G325" s="902" t="n"/>
      <c r="H325" s="902" t="n"/>
      <c r="I325" s="1219" t="n"/>
      <c r="J325" s="1219" t="n"/>
      <c r="K325" s="1219" t="n"/>
      <c r="L325" s="1221" t="n"/>
      <c r="M325" s="1221" t="n"/>
      <c r="N325" s="1221" t="n"/>
      <c r="O325" s="1221" t="n"/>
      <c r="P325" s="1221" t="n"/>
      <c r="Q325" s="1221" t="n"/>
      <c r="R325" s="1221" t="n"/>
      <c r="S325" s="1221" t="n"/>
      <c r="T325" s="1221" t="n"/>
      <c r="U325" s="1221" t="n"/>
      <c r="V325" s="1221" t="n"/>
      <c r="W325" s="1221" t="n"/>
      <c r="X325" s="1221" t="n"/>
      <c r="Y325" s="1222" t="n"/>
      <c r="Z325" s="1222" t="n"/>
      <c r="AA325" s="1080" t="n"/>
      <c r="AB325" s="788" t="n"/>
      <c r="AC325" s="788" t="n"/>
      <c r="AD325" s="788" t="n"/>
      <c r="AE325" s="788" t="n"/>
      <c r="AF325" s="788" t="n"/>
      <c r="AG325" s="788" t="n"/>
      <c r="AH325" s="788" t="n"/>
      <c r="AI325" s="788" t="n"/>
      <c r="AJ325" s="788" t="n"/>
      <c r="AK325" s="788" t="n"/>
      <c r="AL325" s="788" t="n"/>
      <c r="AM325" s="788" t="n"/>
      <c r="AN325" s="788" t="n"/>
      <c r="AO325" s="788" t="n"/>
      <c r="AP325" s="788" t="n"/>
    </row>
    <row r="326" ht="15" customHeight="1" s="789">
      <c r="A326" s="881" t="n"/>
      <c r="B326" s="1218" t="n"/>
      <c r="C326" s="1219" t="n"/>
      <c r="D326" s="1219" t="n"/>
      <c r="E326" s="1223" t="n"/>
      <c r="F326" s="1219" t="n"/>
      <c r="G326" s="902" t="n"/>
      <c r="H326" s="902" t="n"/>
      <c r="I326" s="1219" t="n"/>
      <c r="J326" s="1219" t="n"/>
      <c r="K326" s="1219" t="n"/>
      <c r="L326" s="1221" t="n"/>
      <c r="M326" s="1221" t="n"/>
      <c r="N326" s="1221" t="n"/>
      <c r="O326" s="1221" t="n"/>
      <c r="P326" s="1221" t="n"/>
      <c r="Q326" s="1221" t="n"/>
      <c r="R326" s="1221" t="n"/>
      <c r="S326" s="1221" t="n"/>
      <c r="T326" s="1221" t="n"/>
      <c r="U326" s="1221" t="n"/>
      <c r="V326" s="1221" t="n"/>
      <c r="W326" s="1221" t="n"/>
      <c r="X326" s="1221" t="n"/>
      <c r="Y326" s="1222" t="n"/>
      <c r="Z326" s="1222" t="n"/>
      <c r="AA326" s="1080" t="n"/>
      <c r="AB326" s="788" t="n"/>
      <c r="AC326" s="788" t="n"/>
      <c r="AD326" s="788" t="n"/>
      <c r="AE326" s="788" t="n"/>
      <c r="AF326" s="788" t="n"/>
      <c r="AG326" s="788" t="n"/>
      <c r="AH326" s="788" t="n"/>
      <c r="AI326" s="788" t="n"/>
      <c r="AJ326" s="788" t="n"/>
      <c r="AK326" s="788" t="n"/>
      <c r="AL326" s="788" t="n"/>
      <c r="AM326" s="788" t="n"/>
      <c r="AN326" s="788" t="n"/>
      <c r="AO326" s="788" t="n"/>
      <c r="AP326" s="788" t="n"/>
    </row>
    <row r="327" ht="15" customHeight="1" s="789">
      <c r="A327" s="881" t="n"/>
      <c r="B327" s="1218" t="n"/>
      <c r="C327" s="1219" t="n"/>
      <c r="D327" s="1219" t="n"/>
      <c r="E327" s="1223" t="n"/>
      <c r="F327" s="1219" t="n"/>
      <c r="G327" s="902" t="n"/>
      <c r="H327" s="902" t="n"/>
      <c r="I327" s="1219" t="n"/>
      <c r="J327" s="1219" t="n"/>
      <c r="K327" s="1219" t="n"/>
      <c r="L327" s="1221" t="n"/>
      <c r="M327" s="1221" t="n"/>
      <c r="N327" s="1221" t="n"/>
      <c r="O327" s="1221" t="n"/>
      <c r="P327" s="1221" t="n"/>
      <c r="Q327" s="1221" t="n"/>
      <c r="R327" s="1221" t="n"/>
      <c r="S327" s="1221" t="n"/>
      <c r="T327" s="1221" t="n"/>
      <c r="U327" s="1221" t="n"/>
      <c r="V327" s="1221" t="n"/>
      <c r="W327" s="1221" t="n"/>
      <c r="X327" s="1221" t="n"/>
      <c r="Y327" s="1222" t="n"/>
      <c r="Z327" s="1222" t="n"/>
      <c r="AA327" s="1080" t="n"/>
      <c r="AB327" s="788" t="n"/>
      <c r="AC327" s="788" t="n"/>
      <c r="AD327" s="788" t="n"/>
      <c r="AE327" s="788" t="n"/>
      <c r="AF327" s="788" t="n"/>
      <c r="AG327" s="788" t="n"/>
      <c r="AH327" s="788" t="n"/>
      <c r="AI327" s="788" t="n"/>
      <c r="AJ327" s="788" t="n"/>
      <c r="AK327" s="788" t="n"/>
      <c r="AL327" s="788" t="n"/>
      <c r="AM327" s="788" t="n"/>
      <c r="AN327" s="788" t="n"/>
      <c r="AO327" s="788" t="n"/>
      <c r="AP327" s="788" t="n"/>
    </row>
    <row r="328" ht="15" customHeight="1" s="789">
      <c r="A328" s="881" t="n"/>
      <c r="B328" s="1218" t="n"/>
      <c r="C328" s="1219" t="n"/>
      <c r="D328" s="1219" t="n"/>
      <c r="E328" s="1223" t="n"/>
      <c r="F328" s="1219" t="n"/>
      <c r="G328" s="902" t="n"/>
      <c r="H328" s="902" t="n"/>
      <c r="I328" s="1219" t="n"/>
      <c r="J328" s="1219" t="n"/>
      <c r="K328" s="1219" t="n"/>
      <c r="L328" s="1221" t="n"/>
      <c r="M328" s="1221" t="n"/>
      <c r="N328" s="1221" t="n"/>
      <c r="O328" s="1221" t="n"/>
      <c r="P328" s="1221" t="n"/>
      <c r="Q328" s="1221" t="n"/>
      <c r="R328" s="1221" t="n"/>
      <c r="S328" s="1221" t="n"/>
      <c r="T328" s="1221" t="n"/>
      <c r="U328" s="1221" t="n"/>
      <c r="V328" s="1221" t="n"/>
      <c r="W328" s="1221" t="n"/>
      <c r="X328" s="1221" t="n"/>
      <c r="Y328" s="1222" t="n"/>
      <c r="Z328" s="1222" t="n"/>
      <c r="AA328" s="1080" t="n"/>
      <c r="AB328" s="788" t="n"/>
      <c r="AC328" s="788" t="n"/>
      <c r="AD328" s="788" t="n"/>
      <c r="AE328" s="788" t="n"/>
      <c r="AF328" s="788" t="n"/>
      <c r="AG328" s="788" t="n"/>
      <c r="AH328" s="788" t="n"/>
      <c r="AI328" s="788" t="n"/>
      <c r="AJ328" s="788" t="n"/>
      <c r="AK328" s="788" t="n"/>
      <c r="AL328" s="788" t="n"/>
      <c r="AM328" s="788" t="n"/>
      <c r="AN328" s="788" t="n"/>
      <c r="AO328" s="788" t="n"/>
      <c r="AP328" s="788" t="n"/>
    </row>
    <row r="329" ht="15" customHeight="1" s="789">
      <c r="A329" s="881" t="n"/>
      <c r="B329" s="1218" t="n"/>
      <c r="C329" s="1219" t="n"/>
      <c r="D329" s="1219" t="n"/>
      <c r="E329" s="1223" t="n"/>
      <c r="F329" s="1219" t="n"/>
      <c r="G329" s="902" t="n"/>
      <c r="H329" s="902" t="n"/>
      <c r="I329" s="1219" t="n"/>
      <c r="J329" s="1219" t="n"/>
      <c r="K329" s="1219" t="n"/>
      <c r="L329" s="1221" t="n"/>
      <c r="M329" s="1221" t="n"/>
      <c r="N329" s="1221" t="n"/>
      <c r="O329" s="1221" t="n"/>
      <c r="P329" s="1221" t="n"/>
      <c r="Q329" s="1221" t="n"/>
      <c r="R329" s="1221" t="n"/>
      <c r="S329" s="1221" t="n"/>
      <c r="T329" s="1221" t="n"/>
      <c r="U329" s="1221" t="n"/>
      <c r="V329" s="1221" t="n"/>
      <c r="W329" s="1221" t="n"/>
      <c r="X329" s="1221" t="n"/>
      <c r="Y329" s="1222" t="n"/>
      <c r="Z329" s="1222" t="n"/>
      <c r="AA329" s="1080" t="n"/>
      <c r="AB329" s="788" t="n"/>
      <c r="AC329" s="788" t="n"/>
      <c r="AD329" s="788" t="n"/>
      <c r="AE329" s="788" t="n"/>
      <c r="AF329" s="788" t="n"/>
      <c r="AG329" s="788" t="n"/>
      <c r="AH329" s="788" t="n"/>
      <c r="AI329" s="788" t="n"/>
      <c r="AJ329" s="788" t="n"/>
      <c r="AK329" s="788" t="n"/>
      <c r="AL329" s="788" t="n"/>
      <c r="AM329" s="788" t="n"/>
      <c r="AN329" s="788" t="n"/>
      <c r="AO329" s="788" t="n"/>
      <c r="AP329" s="788" t="n"/>
    </row>
    <row r="330" ht="15" customHeight="1" s="789">
      <c r="A330" s="881" t="n"/>
      <c r="B330" s="1218" t="n"/>
      <c r="C330" s="1219" t="n"/>
      <c r="D330" s="1219" t="n"/>
      <c r="E330" s="1223" t="n"/>
      <c r="F330" s="1219" t="n"/>
      <c r="G330" s="902" t="n"/>
      <c r="H330" s="902" t="n"/>
      <c r="I330" s="1219" t="n"/>
      <c r="J330" s="1219" t="n"/>
      <c r="K330" s="1219" t="n"/>
      <c r="L330" s="1221" t="n"/>
      <c r="M330" s="1221" t="n"/>
      <c r="N330" s="1221" t="n"/>
      <c r="O330" s="1221" t="n"/>
      <c r="P330" s="1221" t="n"/>
      <c r="Q330" s="1221" t="n"/>
      <c r="R330" s="1221" t="n"/>
      <c r="S330" s="1221" t="n"/>
      <c r="T330" s="1221" t="n"/>
      <c r="U330" s="1221" t="n"/>
      <c r="V330" s="1221" t="n"/>
      <c r="W330" s="1221" t="n"/>
      <c r="X330" s="1221" t="n"/>
      <c r="Y330" s="1222" t="n"/>
      <c r="Z330" s="1222" t="n"/>
      <c r="AA330" s="1080" t="n"/>
      <c r="AB330" s="788" t="n"/>
      <c r="AC330" s="788" t="n"/>
      <c r="AD330" s="788" t="n"/>
      <c r="AE330" s="788" t="n"/>
      <c r="AF330" s="788" t="n"/>
      <c r="AG330" s="788" t="n"/>
      <c r="AH330" s="788" t="n"/>
      <c r="AI330" s="788" t="n"/>
      <c r="AJ330" s="788" t="n"/>
      <c r="AK330" s="788" t="n"/>
      <c r="AL330" s="788" t="n"/>
      <c r="AM330" s="788" t="n"/>
      <c r="AN330" s="788" t="n"/>
      <c r="AO330" s="788" t="n"/>
      <c r="AP330" s="788" t="n"/>
    </row>
    <row r="331" ht="15" customHeight="1" s="789">
      <c r="A331" s="881" t="n"/>
      <c r="B331" s="1218" t="n"/>
      <c r="C331" s="1219" t="n"/>
      <c r="D331" s="1219" t="n"/>
      <c r="E331" s="1223" t="n"/>
      <c r="F331" s="1219" t="n"/>
      <c r="G331" s="902" t="n"/>
      <c r="H331" s="902" t="n"/>
      <c r="I331" s="1219" t="n"/>
      <c r="J331" s="1219" t="n"/>
      <c r="K331" s="1219" t="n"/>
      <c r="L331" s="1221" t="n"/>
      <c r="M331" s="1221" t="n"/>
      <c r="N331" s="1221" t="n"/>
      <c r="O331" s="1221" t="n"/>
      <c r="P331" s="1221" t="n"/>
      <c r="Q331" s="1221" t="n"/>
      <c r="R331" s="1221" t="n"/>
      <c r="S331" s="1221" t="n"/>
      <c r="T331" s="1221" t="n"/>
      <c r="U331" s="1221" t="n"/>
      <c r="V331" s="1221" t="n"/>
      <c r="W331" s="1221" t="n"/>
      <c r="X331" s="1221" t="n"/>
      <c r="Y331" s="1222" t="n"/>
      <c r="Z331" s="1222" t="n"/>
      <c r="AA331" s="1080" t="n"/>
      <c r="AB331" s="788" t="n"/>
      <c r="AC331" s="788" t="n"/>
      <c r="AD331" s="788" t="n"/>
      <c r="AE331" s="788" t="n"/>
      <c r="AF331" s="788" t="n"/>
      <c r="AG331" s="788" t="n"/>
      <c r="AH331" s="788" t="n"/>
      <c r="AI331" s="788" t="n"/>
      <c r="AJ331" s="788" t="n"/>
      <c r="AK331" s="788" t="n"/>
      <c r="AL331" s="788" t="n"/>
      <c r="AM331" s="788" t="n"/>
      <c r="AN331" s="788" t="n"/>
      <c r="AO331" s="788" t="n"/>
      <c r="AP331" s="788" t="n"/>
    </row>
    <row r="332" ht="15" customHeight="1" s="789">
      <c r="A332" s="881" t="n"/>
      <c r="B332" s="1218" t="n"/>
      <c r="C332" s="1219" t="n"/>
      <c r="D332" s="1219" t="n"/>
      <c r="E332" s="1223" t="n"/>
      <c r="F332" s="1219" t="n"/>
      <c r="G332" s="902" t="n"/>
      <c r="H332" s="902" t="n"/>
      <c r="I332" s="1219" t="n"/>
      <c r="J332" s="1219" t="n"/>
      <c r="K332" s="1219" t="n"/>
      <c r="L332" s="1221" t="n"/>
      <c r="M332" s="1221" t="n"/>
      <c r="N332" s="1221" t="n"/>
      <c r="O332" s="1221" t="n"/>
      <c r="P332" s="1221" t="n"/>
      <c r="Q332" s="1221" t="n"/>
      <c r="R332" s="1221" t="n"/>
      <c r="S332" s="1221" t="n"/>
      <c r="T332" s="1221" t="n"/>
      <c r="U332" s="1221" t="n"/>
      <c r="V332" s="1221" t="n"/>
      <c r="W332" s="1221" t="n"/>
      <c r="X332" s="1221" t="n"/>
      <c r="Y332" s="1222" t="n"/>
      <c r="Z332" s="1222" t="n"/>
      <c r="AA332" s="1080" t="n"/>
      <c r="AB332" s="788" t="n"/>
      <c r="AC332" s="788" t="n"/>
      <c r="AD332" s="788" t="n"/>
      <c r="AE332" s="788" t="n"/>
      <c r="AF332" s="788" t="n"/>
      <c r="AG332" s="788" t="n"/>
      <c r="AH332" s="788" t="n"/>
      <c r="AI332" s="788" t="n"/>
      <c r="AJ332" s="788" t="n"/>
      <c r="AK332" s="788" t="n"/>
      <c r="AL332" s="788" t="n"/>
      <c r="AM332" s="788" t="n"/>
      <c r="AN332" s="788" t="n"/>
      <c r="AO332" s="788" t="n"/>
      <c r="AP332" s="788" t="n"/>
    </row>
    <row r="333" ht="15" customHeight="1" s="789">
      <c r="A333" s="881" t="n"/>
      <c r="B333" s="1218" t="n"/>
      <c r="C333" s="1219" t="n"/>
      <c r="D333" s="1219" t="n"/>
      <c r="E333" s="1223" t="n"/>
      <c r="F333" s="1219" t="n"/>
      <c r="G333" s="902" t="n"/>
      <c r="H333" s="902" t="n"/>
      <c r="I333" s="1219" t="n"/>
      <c r="J333" s="1219" t="n"/>
      <c r="K333" s="1219" t="n"/>
      <c r="L333" s="1221" t="n"/>
      <c r="M333" s="1221" t="n"/>
      <c r="N333" s="1221" t="n"/>
      <c r="O333" s="1221" t="n"/>
      <c r="P333" s="1221" t="n"/>
      <c r="Q333" s="1221" t="n"/>
      <c r="R333" s="1221" t="n"/>
      <c r="S333" s="1221" t="n"/>
      <c r="T333" s="1221" t="n"/>
      <c r="U333" s="1221" t="n"/>
      <c r="V333" s="1221" t="n"/>
      <c r="W333" s="1221" t="n"/>
      <c r="X333" s="1221" t="n"/>
      <c r="Y333" s="1222" t="n"/>
      <c r="Z333" s="1222" t="n"/>
      <c r="AA333" s="1080" t="n"/>
      <c r="AB333" s="788" t="n"/>
      <c r="AC333" s="788" t="n"/>
      <c r="AD333" s="788" t="n"/>
      <c r="AE333" s="788" t="n"/>
      <c r="AF333" s="788" t="n"/>
      <c r="AG333" s="788" t="n"/>
      <c r="AH333" s="788" t="n"/>
      <c r="AI333" s="788" t="n"/>
      <c r="AJ333" s="788" t="n"/>
      <c r="AK333" s="788" t="n"/>
      <c r="AL333" s="788" t="n"/>
      <c r="AM333" s="788" t="n"/>
      <c r="AN333" s="788" t="n"/>
      <c r="AO333" s="788" t="n"/>
      <c r="AP333" s="788" t="n"/>
    </row>
    <row r="334" ht="15" customHeight="1" s="789">
      <c r="A334" s="881" t="n"/>
      <c r="B334" s="1218" t="n"/>
      <c r="C334" s="1219" t="n"/>
      <c r="D334" s="1219" t="n"/>
      <c r="E334" s="1223" t="n"/>
      <c r="F334" s="1219" t="n"/>
      <c r="G334" s="902" t="n"/>
      <c r="H334" s="902" t="n"/>
      <c r="I334" s="1219" t="n"/>
      <c r="J334" s="1219" t="n"/>
      <c r="K334" s="1219" t="n"/>
      <c r="L334" s="1221" t="n"/>
      <c r="M334" s="1221" t="n"/>
      <c r="N334" s="1221" t="n"/>
      <c r="O334" s="1221" t="n"/>
      <c r="P334" s="1221" t="n"/>
      <c r="Q334" s="1221" t="n"/>
      <c r="R334" s="1221" t="n"/>
      <c r="S334" s="1221" t="n"/>
      <c r="T334" s="1221" t="n"/>
      <c r="U334" s="1221" t="n"/>
      <c r="V334" s="1221" t="n"/>
      <c r="W334" s="1221" t="n"/>
      <c r="X334" s="1221" t="n"/>
      <c r="Y334" s="1222" t="n"/>
      <c r="Z334" s="1222" t="n"/>
      <c r="AA334" s="1080" t="n"/>
      <c r="AB334" s="788" t="n"/>
      <c r="AC334" s="788" t="n"/>
      <c r="AD334" s="788" t="n"/>
      <c r="AE334" s="788" t="n"/>
      <c r="AF334" s="788" t="n"/>
      <c r="AG334" s="788" t="n"/>
      <c r="AH334" s="788" t="n"/>
      <c r="AI334" s="788" t="n"/>
      <c r="AJ334" s="788" t="n"/>
      <c r="AK334" s="788" t="n"/>
      <c r="AL334" s="788" t="n"/>
      <c r="AM334" s="788" t="n"/>
      <c r="AN334" s="788" t="n"/>
      <c r="AO334" s="788" t="n"/>
      <c r="AP334" s="788" t="n"/>
    </row>
    <row r="335" ht="15" customHeight="1" s="789">
      <c r="A335" s="881" t="n"/>
      <c r="B335" s="1218" t="n"/>
      <c r="C335" s="1219" t="n"/>
      <c r="D335" s="1219" t="n"/>
      <c r="E335" s="1223" t="n"/>
      <c r="F335" s="1219" t="n"/>
      <c r="G335" s="902" t="n"/>
      <c r="H335" s="902" t="n"/>
      <c r="I335" s="1219" t="n"/>
      <c r="J335" s="1219" t="n"/>
      <c r="K335" s="1219" t="n"/>
      <c r="L335" s="1221" t="n"/>
      <c r="M335" s="1221" t="n"/>
      <c r="N335" s="1221" t="n"/>
      <c r="O335" s="1221" t="n"/>
      <c r="P335" s="1221" t="n"/>
      <c r="Q335" s="1221" t="n"/>
      <c r="R335" s="1221" t="n"/>
      <c r="S335" s="1221" t="n"/>
      <c r="T335" s="1221" t="n"/>
      <c r="U335" s="1221" t="n"/>
      <c r="V335" s="1221" t="n"/>
      <c r="W335" s="1221" t="n"/>
      <c r="X335" s="1221" t="n"/>
      <c r="Y335" s="1222" t="n"/>
      <c r="Z335" s="1222" t="n"/>
      <c r="AA335" s="1080" t="n"/>
      <c r="AB335" s="788" t="n"/>
      <c r="AC335" s="788" t="n"/>
      <c r="AD335" s="788" t="n"/>
      <c r="AE335" s="788" t="n"/>
      <c r="AF335" s="788" t="n"/>
      <c r="AG335" s="788" t="n"/>
      <c r="AH335" s="788" t="n"/>
      <c r="AI335" s="788" t="n"/>
      <c r="AJ335" s="788" t="n"/>
      <c r="AK335" s="788" t="n"/>
      <c r="AL335" s="788" t="n"/>
      <c r="AM335" s="788" t="n"/>
      <c r="AN335" s="788" t="n"/>
      <c r="AO335" s="788" t="n"/>
      <c r="AP335" s="788" t="n"/>
    </row>
    <row r="336" ht="15" customHeight="1" s="789">
      <c r="A336" s="881" t="n"/>
      <c r="B336" s="1218" t="n"/>
      <c r="C336" s="1219" t="n"/>
      <c r="D336" s="1219" t="n"/>
      <c r="E336" s="1223" t="n"/>
      <c r="F336" s="1219" t="n"/>
      <c r="G336" s="902" t="n"/>
      <c r="H336" s="902" t="n"/>
      <c r="I336" s="1219" t="n"/>
      <c r="J336" s="1219" t="n"/>
      <c r="K336" s="1219" t="n"/>
      <c r="L336" s="1221" t="n"/>
      <c r="M336" s="1221" t="n"/>
      <c r="N336" s="1221" t="n"/>
      <c r="O336" s="1221" t="n"/>
      <c r="P336" s="1221" t="n"/>
      <c r="Q336" s="1221" t="n"/>
      <c r="R336" s="1221" t="n"/>
      <c r="S336" s="1221" t="n"/>
      <c r="T336" s="1221" t="n"/>
      <c r="U336" s="1221" t="n"/>
      <c r="V336" s="1221" t="n"/>
      <c r="W336" s="1221" t="n"/>
      <c r="X336" s="1221" t="n"/>
      <c r="Y336" s="1222" t="n"/>
      <c r="Z336" s="1222" t="n"/>
      <c r="AA336" s="1080" t="n"/>
      <c r="AB336" s="788" t="n"/>
      <c r="AC336" s="788" t="n"/>
      <c r="AD336" s="788" t="n"/>
      <c r="AE336" s="788" t="n"/>
      <c r="AF336" s="788" t="n"/>
      <c r="AG336" s="788" t="n"/>
      <c r="AH336" s="788" t="n"/>
      <c r="AI336" s="788" t="n"/>
      <c r="AJ336" s="788" t="n"/>
      <c r="AK336" s="788" t="n"/>
      <c r="AL336" s="788" t="n"/>
      <c r="AM336" s="788" t="n"/>
      <c r="AN336" s="788" t="n"/>
      <c r="AO336" s="788" t="n"/>
      <c r="AP336" s="788" t="n"/>
    </row>
    <row r="337" ht="15" customHeight="1" s="789">
      <c r="A337" s="881" t="n"/>
      <c r="B337" s="1218" t="n"/>
      <c r="C337" s="1219" t="n"/>
      <c r="D337" s="1219" t="n"/>
      <c r="E337" s="1223" t="n"/>
      <c r="F337" s="1219" t="n"/>
      <c r="G337" s="902" t="n"/>
      <c r="H337" s="902" t="n"/>
      <c r="I337" s="1219" t="n"/>
      <c r="J337" s="1219" t="n"/>
      <c r="K337" s="1219" t="n"/>
      <c r="L337" s="1221" t="n"/>
      <c r="M337" s="1221" t="n"/>
      <c r="N337" s="1221" t="n"/>
      <c r="O337" s="1221" t="n"/>
      <c r="P337" s="1221" t="n"/>
      <c r="Q337" s="1221" t="n"/>
      <c r="R337" s="1221" t="n"/>
      <c r="S337" s="1221" t="n"/>
      <c r="T337" s="1221" t="n"/>
      <c r="U337" s="1221" t="n"/>
      <c r="V337" s="1221" t="n"/>
      <c r="W337" s="1221" t="n"/>
      <c r="X337" s="1221" t="n"/>
      <c r="Y337" s="1222" t="n"/>
      <c r="Z337" s="1222" t="n"/>
      <c r="AA337" s="1080" t="n"/>
      <c r="AB337" s="788" t="n"/>
      <c r="AC337" s="788" t="n"/>
      <c r="AD337" s="788" t="n"/>
      <c r="AE337" s="788" t="n"/>
      <c r="AF337" s="788" t="n"/>
      <c r="AG337" s="788" t="n"/>
      <c r="AH337" s="788" t="n"/>
      <c r="AI337" s="788" t="n"/>
      <c r="AJ337" s="788" t="n"/>
      <c r="AK337" s="788" t="n"/>
      <c r="AL337" s="788" t="n"/>
      <c r="AM337" s="788" t="n"/>
      <c r="AN337" s="788" t="n"/>
      <c r="AO337" s="788" t="n"/>
      <c r="AP337" s="788" t="n"/>
    </row>
    <row r="338" ht="15" customHeight="1" s="789">
      <c r="A338" s="881" t="n"/>
      <c r="B338" s="1218" t="n"/>
      <c r="C338" s="1219" t="n"/>
      <c r="D338" s="1219" t="n"/>
      <c r="E338" s="1223" t="n"/>
      <c r="F338" s="1219" t="n"/>
      <c r="G338" s="902" t="n"/>
      <c r="H338" s="902" t="n"/>
      <c r="I338" s="1219" t="n"/>
      <c r="J338" s="1219" t="n"/>
      <c r="K338" s="1219" t="n"/>
      <c r="L338" s="1221" t="n"/>
      <c r="M338" s="1221" t="n"/>
      <c r="N338" s="1221" t="n"/>
      <c r="O338" s="1221" t="n"/>
      <c r="P338" s="1221" t="n"/>
      <c r="Q338" s="1221" t="n"/>
      <c r="R338" s="1221" t="n"/>
      <c r="S338" s="1221" t="n"/>
      <c r="T338" s="1221" t="n"/>
      <c r="U338" s="1221" t="n"/>
      <c r="V338" s="1221" t="n"/>
      <c r="W338" s="1221" t="n"/>
      <c r="X338" s="1221" t="n"/>
      <c r="Y338" s="1222" t="n"/>
      <c r="Z338" s="1222" t="n"/>
      <c r="AA338" s="1080" t="n"/>
      <c r="AB338" s="788" t="n"/>
      <c r="AC338" s="788" t="n"/>
      <c r="AD338" s="788" t="n"/>
      <c r="AE338" s="788" t="n"/>
      <c r="AF338" s="788" t="n"/>
      <c r="AG338" s="788" t="n"/>
      <c r="AH338" s="788" t="n"/>
      <c r="AI338" s="788" t="n"/>
      <c r="AJ338" s="788" t="n"/>
      <c r="AK338" s="788" t="n"/>
      <c r="AL338" s="788" t="n"/>
      <c r="AM338" s="788" t="n"/>
      <c r="AN338" s="788" t="n"/>
      <c r="AO338" s="788" t="n"/>
      <c r="AP338" s="788" t="n"/>
    </row>
    <row r="339" ht="15" customHeight="1" s="789">
      <c r="A339" s="881" t="n"/>
      <c r="B339" s="1218" t="n"/>
      <c r="C339" s="1219" t="n"/>
      <c r="D339" s="1219" t="n"/>
      <c r="E339" s="1223" t="n"/>
      <c r="F339" s="1219" t="n"/>
      <c r="G339" s="902" t="n"/>
      <c r="H339" s="902" t="n"/>
      <c r="I339" s="1219" t="n"/>
      <c r="J339" s="1219" t="n"/>
      <c r="K339" s="1219" t="n"/>
      <c r="L339" s="1221" t="n"/>
      <c r="M339" s="1221" t="n"/>
      <c r="N339" s="1221" t="n"/>
      <c r="O339" s="1221" t="n"/>
      <c r="P339" s="1221" t="n"/>
      <c r="Q339" s="1221" t="n"/>
      <c r="R339" s="1221" t="n"/>
      <c r="S339" s="1221" t="n"/>
      <c r="T339" s="1221" t="n"/>
      <c r="U339" s="1221" t="n"/>
      <c r="V339" s="1221" t="n"/>
      <c r="W339" s="1221" t="n"/>
      <c r="X339" s="1221" t="n"/>
      <c r="Y339" s="1222" t="n"/>
      <c r="Z339" s="1222" t="n"/>
      <c r="AA339" s="1080" t="n"/>
      <c r="AB339" s="788" t="n"/>
      <c r="AC339" s="788" t="n"/>
      <c r="AD339" s="788" t="n"/>
      <c r="AE339" s="788" t="n"/>
      <c r="AF339" s="788" t="n"/>
      <c r="AG339" s="788" t="n"/>
      <c r="AH339" s="788" t="n"/>
      <c r="AI339" s="788" t="n"/>
      <c r="AJ339" s="788" t="n"/>
      <c r="AK339" s="788" t="n"/>
      <c r="AL339" s="788" t="n"/>
      <c r="AM339" s="788" t="n"/>
      <c r="AN339" s="788" t="n"/>
      <c r="AO339" s="788" t="n"/>
      <c r="AP339" s="788" t="n"/>
    </row>
    <row r="340" ht="15" customHeight="1" s="789">
      <c r="A340" s="881" t="n"/>
      <c r="B340" s="1218" t="n"/>
      <c r="C340" s="1219" t="n"/>
      <c r="D340" s="1219" t="n"/>
      <c r="E340" s="1223" t="n"/>
      <c r="F340" s="1219" t="n"/>
      <c r="G340" s="902" t="n"/>
      <c r="H340" s="902" t="n"/>
      <c r="I340" s="1219" t="n"/>
      <c r="J340" s="1219" t="n"/>
      <c r="K340" s="1219" t="n"/>
      <c r="L340" s="1221" t="n"/>
      <c r="M340" s="1221" t="n"/>
      <c r="N340" s="1221" t="n"/>
      <c r="O340" s="1221" t="n"/>
      <c r="P340" s="1221" t="n"/>
      <c r="Q340" s="1221" t="n"/>
      <c r="R340" s="1221" t="n"/>
      <c r="S340" s="1221" t="n"/>
      <c r="T340" s="1221" t="n"/>
      <c r="U340" s="1221" t="n"/>
      <c r="V340" s="1221" t="n"/>
      <c r="W340" s="1221" t="n"/>
      <c r="X340" s="1221" t="n"/>
      <c r="Y340" s="1222" t="n"/>
      <c r="Z340" s="1222" t="n"/>
      <c r="AA340" s="1080" t="n"/>
      <c r="AB340" s="788" t="n"/>
      <c r="AC340" s="788" t="n"/>
      <c r="AD340" s="788" t="n"/>
      <c r="AE340" s="788" t="n"/>
      <c r="AF340" s="788" t="n"/>
      <c r="AG340" s="788" t="n"/>
      <c r="AH340" s="788" t="n"/>
      <c r="AI340" s="788" t="n"/>
      <c r="AJ340" s="788" t="n"/>
      <c r="AK340" s="788" t="n"/>
      <c r="AL340" s="788" t="n"/>
      <c r="AM340" s="788" t="n"/>
      <c r="AN340" s="788" t="n"/>
      <c r="AO340" s="788" t="n"/>
      <c r="AP340" s="788" t="n"/>
    </row>
    <row r="341" ht="15" customHeight="1" s="789">
      <c r="A341" s="881" t="n"/>
      <c r="B341" s="1218" t="n"/>
      <c r="C341" s="1219" t="n"/>
      <c r="D341" s="1219" t="n"/>
      <c r="E341" s="1223" t="n"/>
      <c r="F341" s="1219" t="n"/>
      <c r="G341" s="902" t="n"/>
      <c r="H341" s="902" t="n"/>
      <c r="I341" s="1219" t="n"/>
      <c r="J341" s="1219" t="n"/>
      <c r="K341" s="1219" t="n"/>
      <c r="L341" s="1221" t="n"/>
      <c r="M341" s="1221" t="n"/>
      <c r="N341" s="1221" t="n"/>
      <c r="O341" s="1221" t="n"/>
      <c r="P341" s="1221" t="n"/>
      <c r="Q341" s="1221" t="n"/>
      <c r="R341" s="1221" t="n"/>
      <c r="S341" s="1221" t="n"/>
      <c r="T341" s="1221" t="n"/>
      <c r="U341" s="1221" t="n"/>
      <c r="V341" s="1221" t="n"/>
      <c r="W341" s="1221" t="n"/>
      <c r="X341" s="1221" t="n"/>
      <c r="Y341" s="1222" t="n"/>
      <c r="Z341" s="1222" t="n"/>
      <c r="AA341" s="1080" t="n"/>
      <c r="AB341" s="788" t="n"/>
      <c r="AC341" s="788" t="n"/>
      <c r="AD341" s="788" t="n"/>
      <c r="AE341" s="788" t="n"/>
      <c r="AF341" s="788" t="n"/>
      <c r="AG341" s="788" t="n"/>
      <c r="AH341" s="788" t="n"/>
      <c r="AI341" s="788" t="n"/>
      <c r="AJ341" s="788" t="n"/>
      <c r="AK341" s="788" t="n"/>
      <c r="AL341" s="788" t="n"/>
      <c r="AM341" s="788" t="n"/>
      <c r="AN341" s="788" t="n"/>
      <c r="AO341" s="788" t="n"/>
      <c r="AP341" s="788" t="n"/>
    </row>
    <row r="342" ht="15" customHeight="1" s="789">
      <c r="A342" s="881" t="n"/>
      <c r="B342" s="1218" t="n"/>
      <c r="C342" s="1219" t="n"/>
      <c r="D342" s="1219" t="n"/>
      <c r="E342" s="1223" t="n"/>
      <c r="F342" s="1219" t="n"/>
      <c r="G342" s="902" t="n"/>
      <c r="H342" s="902" t="n"/>
      <c r="I342" s="1219" t="n"/>
      <c r="J342" s="1219" t="n"/>
      <c r="K342" s="1219" t="n"/>
      <c r="L342" s="1221" t="n"/>
      <c r="M342" s="1221" t="n"/>
      <c r="N342" s="1221" t="n"/>
      <c r="O342" s="1221" t="n"/>
      <c r="P342" s="1221" t="n"/>
      <c r="Q342" s="1221" t="n"/>
      <c r="R342" s="1221" t="n"/>
      <c r="S342" s="1221" t="n"/>
      <c r="T342" s="1221" t="n"/>
      <c r="U342" s="1221" t="n"/>
      <c r="V342" s="1221" t="n"/>
      <c r="W342" s="1221" t="n"/>
      <c r="X342" s="1221" t="n"/>
      <c r="Y342" s="1222" t="n"/>
      <c r="Z342" s="1222" t="n"/>
      <c r="AA342" s="1080" t="n"/>
      <c r="AB342" s="788" t="n"/>
      <c r="AC342" s="788" t="n"/>
      <c r="AD342" s="788" t="n"/>
      <c r="AE342" s="788" t="n"/>
      <c r="AF342" s="788" t="n"/>
      <c r="AG342" s="788" t="n"/>
      <c r="AH342" s="788" t="n"/>
      <c r="AI342" s="788" t="n"/>
      <c r="AJ342" s="788" t="n"/>
      <c r="AK342" s="788" t="n"/>
      <c r="AL342" s="788" t="n"/>
      <c r="AM342" s="788" t="n"/>
      <c r="AN342" s="788" t="n"/>
      <c r="AO342" s="788" t="n"/>
      <c r="AP342" s="788" t="n"/>
    </row>
    <row r="343" ht="15" customHeight="1" s="789">
      <c r="A343" s="881" t="n"/>
      <c r="B343" s="1218" t="n"/>
      <c r="C343" s="1219" t="n"/>
      <c r="D343" s="1219" t="n"/>
      <c r="E343" s="1223" t="n"/>
      <c r="F343" s="1219" t="n"/>
      <c r="G343" s="902" t="n"/>
      <c r="H343" s="902" t="n"/>
      <c r="I343" s="1219" t="n"/>
      <c r="J343" s="1219" t="n"/>
      <c r="K343" s="1219" t="n"/>
      <c r="L343" s="1221" t="n"/>
      <c r="M343" s="1221" t="n"/>
      <c r="N343" s="1221" t="n"/>
      <c r="O343" s="1221" t="n"/>
      <c r="P343" s="1221" t="n"/>
      <c r="Q343" s="1221" t="n"/>
      <c r="R343" s="1221" t="n"/>
      <c r="S343" s="1221" t="n"/>
      <c r="T343" s="1221" t="n"/>
      <c r="U343" s="1221" t="n"/>
      <c r="V343" s="1221" t="n"/>
      <c r="W343" s="1221" t="n"/>
      <c r="X343" s="1221" t="n"/>
      <c r="Y343" s="1222" t="n"/>
      <c r="Z343" s="1222" t="n"/>
      <c r="AA343" s="1080" t="n"/>
      <c r="AB343" s="788" t="n"/>
      <c r="AC343" s="788" t="n"/>
      <c r="AD343" s="788" t="n"/>
      <c r="AE343" s="788" t="n"/>
      <c r="AF343" s="788" t="n"/>
      <c r="AG343" s="788" t="n"/>
      <c r="AH343" s="788" t="n"/>
      <c r="AI343" s="788" t="n"/>
      <c r="AJ343" s="788" t="n"/>
      <c r="AK343" s="788" t="n"/>
      <c r="AL343" s="788" t="n"/>
      <c r="AM343" s="788" t="n"/>
      <c r="AN343" s="788" t="n"/>
      <c r="AO343" s="788" t="n"/>
      <c r="AP343" s="788" t="n"/>
    </row>
    <row r="344" ht="15" customHeight="1" s="789">
      <c r="A344" s="881" t="n"/>
      <c r="B344" s="1218" t="n"/>
      <c r="C344" s="1219" t="n"/>
      <c r="D344" s="1219" t="n"/>
      <c r="E344" s="1223" t="n"/>
      <c r="F344" s="1219" t="n"/>
      <c r="G344" s="902" t="n"/>
      <c r="H344" s="902" t="n"/>
      <c r="I344" s="1219" t="n"/>
      <c r="J344" s="1219" t="n"/>
      <c r="K344" s="1219" t="n"/>
      <c r="L344" s="1221" t="n"/>
      <c r="M344" s="1221" t="n"/>
      <c r="N344" s="1221" t="n"/>
      <c r="O344" s="1221" t="n"/>
      <c r="P344" s="1221" t="n"/>
      <c r="Q344" s="1221" t="n"/>
      <c r="R344" s="1221" t="n"/>
      <c r="S344" s="1221" t="n"/>
      <c r="T344" s="1221" t="n"/>
      <c r="U344" s="1221" t="n"/>
      <c r="V344" s="1221" t="n"/>
      <c r="W344" s="1221" t="n"/>
      <c r="X344" s="1221" t="n"/>
      <c r="Y344" s="1222" t="n"/>
      <c r="Z344" s="1222" t="n"/>
      <c r="AA344" s="1080" t="n"/>
      <c r="AB344" s="788" t="n"/>
      <c r="AC344" s="788" t="n"/>
      <c r="AD344" s="788" t="n"/>
      <c r="AE344" s="788" t="n"/>
      <c r="AF344" s="788" t="n"/>
      <c r="AG344" s="788" t="n"/>
      <c r="AH344" s="788" t="n"/>
      <c r="AI344" s="788" t="n"/>
      <c r="AJ344" s="788" t="n"/>
      <c r="AK344" s="788" t="n"/>
      <c r="AL344" s="788" t="n"/>
      <c r="AM344" s="788" t="n"/>
      <c r="AN344" s="788" t="n"/>
      <c r="AO344" s="788" t="n"/>
      <c r="AP344" s="788" t="n"/>
    </row>
    <row r="345" ht="15" customHeight="1" s="789">
      <c r="A345" s="881" t="n"/>
      <c r="B345" s="1218" t="n"/>
      <c r="C345" s="1219" t="n"/>
      <c r="D345" s="1219" t="n"/>
      <c r="E345" s="1223" t="n"/>
      <c r="F345" s="1219" t="n"/>
      <c r="G345" s="902" t="n"/>
      <c r="H345" s="902" t="n"/>
      <c r="I345" s="1219" t="n"/>
      <c r="J345" s="1219" t="n"/>
      <c r="K345" s="1219" t="n"/>
      <c r="L345" s="1221" t="n"/>
      <c r="M345" s="1221" t="n"/>
      <c r="N345" s="1221" t="n"/>
      <c r="O345" s="1221" t="n"/>
      <c r="P345" s="1221" t="n"/>
      <c r="Q345" s="1221" t="n"/>
      <c r="R345" s="1221" t="n"/>
      <c r="S345" s="1221" t="n"/>
      <c r="T345" s="1221" t="n"/>
      <c r="U345" s="1221" t="n"/>
      <c r="V345" s="1221" t="n"/>
      <c r="W345" s="1221" t="n"/>
      <c r="X345" s="1221" t="n"/>
      <c r="Y345" s="1222" t="n"/>
      <c r="Z345" s="1222" t="n"/>
      <c r="AA345" s="1080" t="n"/>
      <c r="AB345" s="788" t="n"/>
      <c r="AC345" s="788" t="n"/>
      <c r="AD345" s="788" t="n"/>
      <c r="AE345" s="788" t="n"/>
      <c r="AF345" s="788" t="n"/>
      <c r="AG345" s="788" t="n"/>
      <c r="AH345" s="788" t="n"/>
      <c r="AI345" s="788" t="n"/>
      <c r="AJ345" s="788" t="n"/>
      <c r="AK345" s="788" t="n"/>
      <c r="AL345" s="788" t="n"/>
      <c r="AM345" s="788" t="n"/>
      <c r="AN345" s="788" t="n"/>
      <c r="AO345" s="788" t="n"/>
      <c r="AP345" s="788" t="n"/>
    </row>
    <row r="346" ht="15" customHeight="1" s="789">
      <c r="A346" s="881" t="n"/>
      <c r="B346" s="1218" t="n"/>
      <c r="C346" s="1219" t="n"/>
      <c r="D346" s="1219" t="n"/>
      <c r="E346" s="1223" t="n"/>
      <c r="F346" s="1219" t="n"/>
      <c r="G346" s="902" t="n"/>
      <c r="H346" s="902" t="n"/>
      <c r="I346" s="1219" t="n"/>
      <c r="J346" s="1219" t="n"/>
      <c r="K346" s="1219" t="n"/>
      <c r="L346" s="1221" t="n"/>
      <c r="M346" s="1221" t="n"/>
      <c r="N346" s="1221" t="n"/>
      <c r="O346" s="1221" t="n"/>
      <c r="P346" s="1221" t="n"/>
      <c r="Q346" s="1221" t="n"/>
      <c r="R346" s="1221" t="n"/>
      <c r="S346" s="1221" t="n"/>
      <c r="T346" s="1221" t="n"/>
      <c r="U346" s="1221" t="n"/>
      <c r="V346" s="1221" t="n"/>
      <c r="W346" s="1221" t="n"/>
      <c r="X346" s="1221" t="n"/>
      <c r="Y346" s="1222" t="n"/>
      <c r="Z346" s="1222" t="n"/>
      <c r="AA346" s="1080" t="n"/>
      <c r="AB346" s="788" t="n"/>
      <c r="AC346" s="788" t="n"/>
      <c r="AD346" s="788" t="n"/>
      <c r="AE346" s="788" t="n"/>
      <c r="AF346" s="788" t="n"/>
      <c r="AG346" s="788" t="n"/>
      <c r="AH346" s="788" t="n"/>
      <c r="AI346" s="788" t="n"/>
      <c r="AJ346" s="788" t="n"/>
      <c r="AK346" s="788" t="n"/>
      <c r="AL346" s="788" t="n"/>
      <c r="AM346" s="788" t="n"/>
      <c r="AN346" s="788" t="n"/>
      <c r="AO346" s="788" t="n"/>
      <c r="AP346" s="788" t="n"/>
    </row>
    <row r="347" ht="15" customHeight="1" s="789">
      <c r="A347" s="881" t="n"/>
      <c r="B347" s="1218" t="n"/>
      <c r="C347" s="1219" t="n"/>
      <c r="D347" s="1219" t="n"/>
      <c r="E347" s="1223" t="n"/>
      <c r="F347" s="1219" t="n"/>
      <c r="G347" s="902" t="n"/>
      <c r="H347" s="902" t="n"/>
      <c r="I347" s="1219" t="n"/>
      <c r="J347" s="1219" t="n"/>
      <c r="K347" s="1219" t="n"/>
      <c r="L347" s="1221" t="n"/>
      <c r="M347" s="1221" t="n"/>
      <c r="N347" s="1221" t="n"/>
      <c r="O347" s="1221" t="n"/>
      <c r="P347" s="1221" t="n"/>
      <c r="Q347" s="1221" t="n"/>
      <c r="R347" s="1221" t="n"/>
      <c r="S347" s="1221" t="n"/>
      <c r="T347" s="1221" t="n"/>
      <c r="U347" s="1221" t="n"/>
      <c r="V347" s="1221" t="n"/>
      <c r="W347" s="1221" t="n"/>
      <c r="X347" s="1221" t="n"/>
      <c r="Y347" s="1222" t="n"/>
      <c r="Z347" s="1222" t="n"/>
      <c r="AA347" s="1080" t="n"/>
      <c r="AB347" s="788" t="n"/>
      <c r="AC347" s="788" t="n"/>
      <c r="AD347" s="788" t="n"/>
      <c r="AE347" s="788" t="n"/>
      <c r="AF347" s="788" t="n"/>
      <c r="AG347" s="788" t="n"/>
      <c r="AH347" s="788" t="n"/>
      <c r="AI347" s="788" t="n"/>
      <c r="AJ347" s="788" t="n"/>
      <c r="AK347" s="788" t="n"/>
      <c r="AL347" s="788" t="n"/>
      <c r="AM347" s="788" t="n"/>
      <c r="AN347" s="788" t="n"/>
      <c r="AO347" s="788" t="n"/>
      <c r="AP347" s="788" t="n"/>
    </row>
    <row r="348" ht="15" customHeight="1" s="789">
      <c r="A348" s="881" t="n"/>
      <c r="B348" s="1218" t="n"/>
      <c r="C348" s="1219" t="n"/>
      <c r="D348" s="1219" t="n"/>
      <c r="E348" s="1223" t="n"/>
      <c r="F348" s="1219" t="n"/>
      <c r="G348" s="902" t="n"/>
      <c r="H348" s="902" t="n"/>
      <c r="I348" s="1219" t="n"/>
      <c r="J348" s="1219" t="n"/>
      <c r="K348" s="1219" t="n"/>
      <c r="L348" s="1221" t="n"/>
      <c r="M348" s="1221" t="n"/>
      <c r="N348" s="1221" t="n"/>
      <c r="O348" s="1221" t="n"/>
      <c r="P348" s="1221" t="n"/>
      <c r="Q348" s="1221" t="n"/>
      <c r="R348" s="1221" t="n"/>
      <c r="S348" s="1221" t="n"/>
      <c r="T348" s="1221" t="n"/>
      <c r="U348" s="1221" t="n"/>
      <c r="V348" s="1221" t="n"/>
      <c r="W348" s="1221" t="n"/>
      <c r="X348" s="1221" t="n"/>
      <c r="Y348" s="1222" t="n"/>
      <c r="Z348" s="1222" t="n"/>
      <c r="AA348" s="1080" t="n"/>
      <c r="AB348" s="788" t="n"/>
      <c r="AC348" s="788" t="n"/>
      <c r="AD348" s="788" t="n"/>
      <c r="AE348" s="788" t="n"/>
      <c r="AF348" s="788" t="n"/>
      <c r="AG348" s="788" t="n"/>
      <c r="AH348" s="788" t="n"/>
      <c r="AI348" s="788" t="n"/>
      <c r="AJ348" s="788" t="n"/>
      <c r="AK348" s="788" t="n"/>
      <c r="AL348" s="788" t="n"/>
      <c r="AM348" s="788" t="n"/>
      <c r="AN348" s="788" t="n"/>
      <c r="AO348" s="788" t="n"/>
      <c r="AP348" s="788" t="n"/>
    </row>
    <row r="349" ht="15" customHeight="1" s="789">
      <c r="A349" s="881" t="n"/>
      <c r="B349" s="1218" t="n"/>
      <c r="C349" s="1219" t="n"/>
      <c r="D349" s="1219" t="n"/>
      <c r="E349" s="1223" t="n"/>
      <c r="F349" s="1219" t="n"/>
      <c r="G349" s="902" t="n"/>
      <c r="H349" s="902" t="n"/>
      <c r="I349" s="1219" t="n"/>
      <c r="J349" s="1219" t="n"/>
      <c r="K349" s="1219" t="n"/>
      <c r="L349" s="1221" t="n"/>
      <c r="M349" s="1221" t="n"/>
      <c r="N349" s="1221" t="n"/>
      <c r="O349" s="1221" t="n"/>
      <c r="P349" s="1221" t="n"/>
      <c r="Q349" s="1221" t="n"/>
      <c r="R349" s="1221" t="n"/>
      <c r="S349" s="1221" t="n"/>
      <c r="T349" s="1221" t="n"/>
      <c r="U349" s="1221" t="n"/>
      <c r="V349" s="1221" t="n"/>
      <c r="W349" s="1221" t="n"/>
      <c r="X349" s="1221" t="n"/>
      <c r="Y349" s="1222" t="n"/>
      <c r="Z349" s="1222" t="n"/>
      <c r="AA349" s="1080" t="n"/>
      <c r="AB349" s="788" t="n"/>
      <c r="AC349" s="788" t="n"/>
      <c r="AD349" s="788" t="n"/>
      <c r="AE349" s="788" t="n"/>
      <c r="AF349" s="788" t="n"/>
      <c r="AG349" s="788" t="n"/>
      <c r="AH349" s="788" t="n"/>
      <c r="AI349" s="788" t="n"/>
      <c r="AJ349" s="788" t="n"/>
      <c r="AK349" s="788" t="n"/>
      <c r="AL349" s="788" t="n"/>
      <c r="AM349" s="788" t="n"/>
      <c r="AN349" s="788" t="n"/>
      <c r="AO349" s="788" t="n"/>
      <c r="AP349" s="788" t="n"/>
    </row>
    <row r="350" ht="15" customHeight="1" s="789">
      <c r="A350" s="881" t="n"/>
      <c r="B350" s="1218" t="n"/>
      <c r="C350" s="1219" t="n"/>
      <c r="D350" s="1219" t="n"/>
      <c r="E350" s="1223" t="n"/>
      <c r="F350" s="1219" t="n"/>
      <c r="G350" s="902" t="n"/>
      <c r="H350" s="902" t="n"/>
      <c r="I350" s="1219" t="n"/>
      <c r="J350" s="1219" t="n"/>
      <c r="K350" s="1219" t="n"/>
      <c r="L350" s="1221" t="n"/>
      <c r="M350" s="1221" t="n"/>
      <c r="N350" s="1221" t="n"/>
      <c r="O350" s="1221" t="n"/>
      <c r="P350" s="1221" t="n"/>
      <c r="Q350" s="1221" t="n"/>
      <c r="R350" s="1221" t="n"/>
      <c r="S350" s="1221" t="n"/>
      <c r="T350" s="1221" t="n"/>
      <c r="U350" s="1221" t="n"/>
      <c r="V350" s="1221" t="n"/>
      <c r="W350" s="1221" t="n"/>
      <c r="X350" s="1221" t="n"/>
      <c r="Y350" s="1222" t="n"/>
      <c r="Z350" s="1222" t="n"/>
      <c r="AA350" s="1080" t="n"/>
      <c r="AB350" s="788" t="n"/>
      <c r="AC350" s="788" t="n"/>
      <c r="AD350" s="788" t="n"/>
      <c r="AE350" s="788" t="n"/>
      <c r="AF350" s="788" t="n"/>
      <c r="AG350" s="788" t="n"/>
      <c r="AH350" s="788" t="n"/>
      <c r="AI350" s="788" t="n"/>
      <c r="AJ350" s="788" t="n"/>
      <c r="AK350" s="788" t="n"/>
      <c r="AL350" s="788" t="n"/>
      <c r="AM350" s="788" t="n"/>
      <c r="AN350" s="788" t="n"/>
      <c r="AO350" s="788" t="n"/>
      <c r="AP350" s="788" t="n"/>
    </row>
    <row r="351" ht="15" customHeight="1" s="789">
      <c r="A351" s="881" t="n"/>
      <c r="B351" s="1218" t="n"/>
      <c r="C351" s="1219" t="n"/>
      <c r="D351" s="1219" t="n"/>
      <c r="E351" s="1223" t="n"/>
      <c r="F351" s="1219" t="n"/>
      <c r="G351" s="902" t="n"/>
      <c r="H351" s="902" t="n"/>
      <c r="I351" s="1219" t="n"/>
      <c r="J351" s="1219" t="n"/>
      <c r="K351" s="1219" t="n"/>
      <c r="L351" s="1221" t="n"/>
      <c r="M351" s="1221" t="n"/>
      <c r="N351" s="1221" t="n"/>
      <c r="O351" s="1221" t="n"/>
      <c r="P351" s="1221" t="n"/>
      <c r="Q351" s="1221" t="n"/>
      <c r="R351" s="1221" t="n"/>
      <c r="S351" s="1221" t="n"/>
      <c r="T351" s="1221" t="n"/>
      <c r="U351" s="1221" t="n"/>
      <c r="V351" s="1221" t="n"/>
      <c r="W351" s="1221" t="n"/>
      <c r="X351" s="1221" t="n"/>
      <c r="Y351" s="1222" t="n"/>
      <c r="Z351" s="1222" t="n"/>
      <c r="AA351" s="1080" t="n"/>
      <c r="AB351" s="788" t="n"/>
      <c r="AC351" s="788" t="n"/>
      <c r="AD351" s="788" t="n"/>
      <c r="AE351" s="788" t="n"/>
      <c r="AF351" s="788" t="n"/>
      <c r="AG351" s="788" t="n"/>
      <c r="AH351" s="788" t="n"/>
      <c r="AI351" s="788" t="n"/>
      <c r="AJ351" s="788" t="n"/>
      <c r="AK351" s="788" t="n"/>
      <c r="AL351" s="788" t="n"/>
      <c r="AM351" s="788" t="n"/>
      <c r="AN351" s="788" t="n"/>
      <c r="AO351" s="788" t="n"/>
      <c r="AP351" s="788" t="n"/>
    </row>
    <row r="352" ht="15" customHeight="1" s="789">
      <c r="A352" s="881" t="n"/>
      <c r="B352" s="1218" t="n"/>
      <c r="C352" s="1219" t="n"/>
      <c r="D352" s="1219" t="n"/>
      <c r="E352" s="1223" t="n"/>
      <c r="F352" s="1219" t="n"/>
      <c r="G352" s="902" t="n"/>
      <c r="H352" s="902" t="n"/>
      <c r="I352" s="1219" t="n"/>
      <c r="J352" s="1219" t="n"/>
      <c r="K352" s="1219" t="n"/>
      <c r="L352" s="1221" t="n"/>
      <c r="M352" s="1221" t="n"/>
      <c r="N352" s="1221" t="n"/>
      <c r="O352" s="1221" t="n"/>
      <c r="P352" s="1221" t="n"/>
      <c r="Q352" s="1221" t="n"/>
      <c r="R352" s="1221" t="n"/>
      <c r="S352" s="1221" t="n"/>
      <c r="T352" s="1221" t="n"/>
      <c r="U352" s="1221" t="n"/>
      <c r="V352" s="1221" t="n"/>
      <c r="W352" s="1221" t="n"/>
      <c r="X352" s="1221" t="n"/>
      <c r="Y352" s="1222" t="n"/>
      <c r="Z352" s="1222" t="n"/>
      <c r="AA352" s="1080" t="n"/>
      <c r="AB352" s="788" t="n"/>
      <c r="AC352" s="788" t="n"/>
      <c r="AD352" s="788" t="n"/>
      <c r="AE352" s="788" t="n"/>
      <c r="AF352" s="788" t="n"/>
      <c r="AG352" s="788" t="n"/>
      <c r="AH352" s="788" t="n"/>
      <c r="AI352" s="788" t="n"/>
      <c r="AJ352" s="788" t="n"/>
      <c r="AK352" s="788" t="n"/>
      <c r="AL352" s="788" t="n"/>
      <c r="AM352" s="788" t="n"/>
      <c r="AN352" s="788" t="n"/>
      <c r="AO352" s="788" t="n"/>
      <c r="AP352" s="788" t="n"/>
    </row>
    <row r="353" ht="15" customHeight="1" s="789">
      <c r="A353" s="881" t="n"/>
      <c r="B353" s="1218" t="n"/>
      <c r="C353" s="1219" t="n"/>
      <c r="D353" s="1219" t="n"/>
      <c r="E353" s="1223" t="n"/>
      <c r="F353" s="1219" t="n"/>
      <c r="G353" s="902" t="n"/>
      <c r="H353" s="902" t="n"/>
      <c r="I353" s="1219" t="n"/>
      <c r="J353" s="1219" t="n"/>
      <c r="K353" s="1219" t="n"/>
      <c r="L353" s="1221" t="n"/>
      <c r="M353" s="1221" t="n"/>
      <c r="N353" s="1221" t="n"/>
      <c r="O353" s="1221" t="n"/>
      <c r="P353" s="1221" t="n"/>
      <c r="Q353" s="1221" t="n"/>
      <c r="R353" s="1221" t="n"/>
      <c r="S353" s="1221" t="n"/>
      <c r="T353" s="1221" t="n"/>
      <c r="U353" s="1221" t="n"/>
      <c r="V353" s="1221" t="n"/>
      <c r="W353" s="1221" t="n"/>
      <c r="X353" s="1221" t="n"/>
      <c r="Y353" s="1222" t="n"/>
      <c r="Z353" s="1222" t="n"/>
      <c r="AA353" s="1080" t="n"/>
      <c r="AB353" s="788" t="n"/>
      <c r="AC353" s="788" t="n"/>
      <c r="AD353" s="788" t="n"/>
      <c r="AE353" s="788" t="n"/>
      <c r="AF353" s="788" t="n"/>
      <c r="AG353" s="788" t="n"/>
      <c r="AH353" s="788" t="n"/>
      <c r="AI353" s="788" t="n"/>
      <c r="AJ353" s="788" t="n"/>
      <c r="AK353" s="788" t="n"/>
      <c r="AL353" s="788" t="n"/>
      <c r="AM353" s="788" t="n"/>
      <c r="AN353" s="788" t="n"/>
      <c r="AO353" s="788" t="n"/>
      <c r="AP353" s="788" t="n"/>
    </row>
    <row r="354" ht="15" customHeight="1" s="789">
      <c r="A354" s="881" t="n"/>
      <c r="B354" s="1218" t="n"/>
      <c r="C354" s="1219" t="n"/>
      <c r="D354" s="1219" t="n"/>
      <c r="E354" s="1223" t="n"/>
      <c r="F354" s="1219" t="n"/>
      <c r="G354" s="902" t="n"/>
      <c r="H354" s="902" t="n"/>
      <c r="I354" s="1219" t="n"/>
      <c r="J354" s="1219" t="n"/>
      <c r="K354" s="1219" t="n"/>
      <c r="L354" s="1221" t="n"/>
      <c r="M354" s="1221" t="n"/>
      <c r="N354" s="1221" t="n"/>
      <c r="O354" s="1221" t="n"/>
      <c r="P354" s="1221" t="n"/>
      <c r="Q354" s="1221" t="n"/>
      <c r="R354" s="1221" t="n"/>
      <c r="S354" s="1221" t="n"/>
      <c r="T354" s="1221" t="n"/>
      <c r="U354" s="1221" t="n"/>
      <c r="V354" s="1221" t="n"/>
      <c r="W354" s="1221" t="n"/>
      <c r="X354" s="1221" t="n"/>
      <c r="Y354" s="1222" t="n"/>
      <c r="Z354" s="1222" t="n"/>
      <c r="AA354" s="1080" t="n"/>
      <c r="AB354" s="788" t="n"/>
      <c r="AC354" s="788" t="n"/>
      <c r="AD354" s="788" t="n"/>
      <c r="AE354" s="788" t="n"/>
      <c r="AF354" s="788" t="n"/>
      <c r="AG354" s="788" t="n"/>
      <c r="AH354" s="788" t="n"/>
      <c r="AI354" s="788" t="n"/>
      <c r="AJ354" s="788" t="n"/>
      <c r="AK354" s="788" t="n"/>
      <c r="AL354" s="788" t="n"/>
      <c r="AM354" s="788" t="n"/>
      <c r="AN354" s="788" t="n"/>
      <c r="AO354" s="788" t="n"/>
      <c r="AP354" s="788" t="n"/>
    </row>
    <row r="355" ht="15" customHeight="1" s="789">
      <c r="A355" s="881" t="n"/>
      <c r="B355" s="1218" t="n"/>
      <c r="C355" s="1219" t="n"/>
      <c r="D355" s="1219" t="n"/>
      <c r="E355" s="1223" t="n"/>
      <c r="F355" s="1219" t="n"/>
      <c r="G355" s="902" t="n"/>
      <c r="H355" s="902" t="n"/>
      <c r="I355" s="1219" t="n"/>
      <c r="J355" s="1219" t="n"/>
      <c r="K355" s="1219" t="n"/>
      <c r="L355" s="1221" t="n"/>
      <c r="M355" s="1221" t="n"/>
      <c r="N355" s="1221" t="n"/>
      <c r="O355" s="1221" t="n"/>
      <c r="P355" s="1221" t="n"/>
      <c r="Q355" s="1221" t="n"/>
      <c r="R355" s="1221" t="n"/>
      <c r="S355" s="1221" t="n"/>
      <c r="T355" s="1221" t="n"/>
      <c r="U355" s="1221" t="n"/>
      <c r="V355" s="1221" t="n"/>
      <c r="W355" s="1221" t="n"/>
      <c r="X355" s="1221" t="n"/>
      <c r="Y355" s="1222" t="n"/>
      <c r="Z355" s="1222" t="n"/>
      <c r="AA355" s="1080" t="n"/>
      <c r="AB355" s="788" t="n"/>
      <c r="AC355" s="788" t="n"/>
      <c r="AD355" s="788" t="n"/>
      <c r="AE355" s="788" t="n"/>
      <c r="AF355" s="788" t="n"/>
      <c r="AG355" s="788" t="n"/>
      <c r="AH355" s="788" t="n"/>
      <c r="AI355" s="788" t="n"/>
      <c r="AJ355" s="788" t="n"/>
      <c r="AK355" s="788" t="n"/>
      <c r="AL355" s="788" t="n"/>
      <c r="AM355" s="788" t="n"/>
      <c r="AN355" s="788" t="n"/>
      <c r="AO355" s="788" t="n"/>
      <c r="AP355" s="788" t="n"/>
    </row>
    <row r="356" ht="15" customHeight="1" s="789">
      <c r="A356" s="881" t="n"/>
      <c r="B356" s="1218" t="n"/>
      <c r="C356" s="1219" t="n"/>
      <c r="D356" s="1219" t="n"/>
      <c r="E356" s="1223" t="n"/>
      <c r="F356" s="1219" t="n"/>
      <c r="G356" s="902" t="n"/>
      <c r="H356" s="902" t="n"/>
      <c r="I356" s="1219" t="n"/>
      <c r="J356" s="1219" t="n"/>
      <c r="K356" s="1219" t="n"/>
      <c r="L356" s="1221" t="n"/>
      <c r="M356" s="1221" t="n"/>
      <c r="N356" s="1221" t="n"/>
      <c r="O356" s="1221" t="n"/>
      <c r="P356" s="1221" t="n"/>
      <c r="Q356" s="1221" t="n"/>
      <c r="R356" s="1221" t="n"/>
      <c r="S356" s="1221" t="n"/>
      <c r="T356" s="1221" t="n"/>
      <c r="U356" s="1221" t="n"/>
      <c r="V356" s="1221" t="n"/>
      <c r="W356" s="1221" t="n"/>
      <c r="X356" s="1221" t="n"/>
      <c r="Y356" s="1222" t="n"/>
      <c r="Z356" s="1222" t="n"/>
      <c r="AA356" s="1080" t="n"/>
      <c r="AB356" s="788" t="n"/>
      <c r="AC356" s="788" t="n"/>
      <c r="AD356" s="788" t="n"/>
      <c r="AE356" s="788" t="n"/>
      <c r="AF356" s="788" t="n"/>
      <c r="AG356" s="788" t="n"/>
      <c r="AH356" s="788" t="n"/>
      <c r="AI356" s="788" t="n"/>
      <c r="AJ356" s="788" t="n"/>
      <c r="AK356" s="788" t="n"/>
      <c r="AL356" s="788" t="n"/>
      <c r="AM356" s="788" t="n"/>
      <c r="AN356" s="788" t="n"/>
      <c r="AO356" s="788" t="n"/>
      <c r="AP356" s="788" t="n"/>
    </row>
    <row r="357" ht="15" customHeight="1" s="789">
      <c r="A357" s="881" t="n"/>
      <c r="B357" s="1218" t="n"/>
      <c r="C357" s="1219" t="n"/>
      <c r="D357" s="1219" t="n"/>
      <c r="E357" s="1223" t="n"/>
      <c r="F357" s="1219" t="n"/>
      <c r="G357" s="902" t="n"/>
      <c r="H357" s="902" t="n"/>
      <c r="I357" s="1219" t="n"/>
      <c r="J357" s="1219" t="n"/>
      <c r="K357" s="1219" t="n"/>
      <c r="L357" s="1221" t="n"/>
      <c r="M357" s="1221" t="n"/>
      <c r="N357" s="1221" t="n"/>
      <c r="O357" s="1221" t="n"/>
      <c r="P357" s="1221" t="n"/>
      <c r="Q357" s="1221" t="n"/>
      <c r="R357" s="1221" t="n"/>
      <c r="S357" s="1221" t="n"/>
      <c r="T357" s="1221" t="n"/>
      <c r="U357" s="1221" t="n"/>
      <c r="V357" s="1221" t="n"/>
      <c r="W357" s="1221" t="n"/>
      <c r="X357" s="1221" t="n"/>
      <c r="Y357" s="1222" t="n"/>
      <c r="Z357" s="1222" t="n"/>
      <c r="AA357" s="1080" t="n"/>
      <c r="AB357" s="788" t="n"/>
      <c r="AC357" s="788" t="n"/>
      <c r="AD357" s="788" t="n"/>
      <c r="AE357" s="788" t="n"/>
      <c r="AF357" s="788" t="n"/>
      <c r="AG357" s="788" t="n"/>
      <c r="AH357" s="788" t="n"/>
      <c r="AI357" s="788" t="n"/>
      <c r="AJ357" s="788" t="n"/>
      <c r="AK357" s="788" t="n"/>
      <c r="AL357" s="788" t="n"/>
      <c r="AM357" s="788" t="n"/>
      <c r="AN357" s="788" t="n"/>
      <c r="AO357" s="788" t="n"/>
      <c r="AP357" s="788" t="n"/>
    </row>
    <row r="358" ht="15" customHeight="1" s="789">
      <c r="A358" s="881" t="n"/>
      <c r="B358" s="1218" t="n"/>
      <c r="C358" s="1219" t="n"/>
      <c r="D358" s="1219" t="n"/>
      <c r="E358" s="1223" t="n"/>
      <c r="F358" s="1219" t="n"/>
      <c r="G358" s="902" t="n"/>
      <c r="H358" s="902" t="n"/>
      <c r="I358" s="1219" t="n"/>
      <c r="J358" s="1219" t="n"/>
      <c r="K358" s="1219" t="n"/>
      <c r="L358" s="1221" t="n"/>
      <c r="M358" s="1221" t="n"/>
      <c r="N358" s="1221" t="n"/>
      <c r="O358" s="1221" t="n"/>
      <c r="P358" s="1221" t="n"/>
      <c r="Q358" s="1221" t="n"/>
      <c r="R358" s="1221" t="n"/>
      <c r="S358" s="1221" t="n"/>
      <c r="T358" s="1221" t="n"/>
      <c r="U358" s="1221" t="n"/>
      <c r="V358" s="1221" t="n"/>
      <c r="W358" s="1221" t="n"/>
      <c r="X358" s="1221" t="n"/>
      <c r="Y358" s="1222" t="n"/>
      <c r="Z358" s="1222" t="n"/>
      <c r="AA358" s="1080" t="n"/>
      <c r="AB358" s="788" t="n"/>
      <c r="AC358" s="788" t="n"/>
      <c r="AD358" s="788" t="n"/>
      <c r="AE358" s="788" t="n"/>
      <c r="AF358" s="788" t="n"/>
      <c r="AG358" s="788" t="n"/>
      <c r="AH358" s="788" t="n"/>
      <c r="AI358" s="788" t="n"/>
      <c r="AJ358" s="788" t="n"/>
      <c r="AK358" s="788" t="n"/>
      <c r="AL358" s="788" t="n"/>
      <c r="AM358" s="788" t="n"/>
      <c r="AN358" s="788" t="n"/>
      <c r="AO358" s="788" t="n"/>
      <c r="AP358" s="788" t="n"/>
    </row>
    <row r="359" ht="15" customHeight="1" s="789">
      <c r="A359" s="881" t="n"/>
      <c r="B359" s="1218" t="n"/>
      <c r="C359" s="1219" t="n"/>
      <c r="D359" s="1219" t="n"/>
      <c r="E359" s="1223" t="n"/>
      <c r="F359" s="1219" t="n"/>
      <c r="G359" s="902" t="n"/>
      <c r="H359" s="902" t="n"/>
      <c r="I359" s="1219" t="n"/>
      <c r="J359" s="1219" t="n"/>
      <c r="K359" s="1219" t="n"/>
      <c r="L359" s="1221" t="n"/>
      <c r="M359" s="1221" t="n"/>
      <c r="N359" s="1221" t="n"/>
      <c r="O359" s="1221" t="n"/>
      <c r="P359" s="1221" t="n"/>
      <c r="Q359" s="1221" t="n"/>
      <c r="R359" s="1221" t="n"/>
      <c r="S359" s="1221" t="n"/>
      <c r="T359" s="1221" t="n"/>
      <c r="U359" s="1221" t="n"/>
      <c r="V359" s="1221" t="n"/>
      <c r="W359" s="1221" t="n"/>
      <c r="X359" s="1221" t="n"/>
      <c r="Y359" s="1222" t="n"/>
      <c r="Z359" s="1222" t="n"/>
      <c r="AA359" s="1080" t="n"/>
      <c r="AB359" s="788" t="n"/>
      <c r="AC359" s="788" t="n"/>
      <c r="AD359" s="788" t="n"/>
      <c r="AE359" s="788" t="n"/>
      <c r="AF359" s="788" t="n"/>
      <c r="AG359" s="788" t="n"/>
      <c r="AH359" s="788" t="n"/>
      <c r="AI359" s="788" t="n"/>
      <c r="AJ359" s="788" t="n"/>
      <c r="AK359" s="788" t="n"/>
      <c r="AL359" s="788" t="n"/>
      <c r="AM359" s="788" t="n"/>
      <c r="AN359" s="788" t="n"/>
      <c r="AO359" s="788" t="n"/>
      <c r="AP359" s="788" t="n"/>
    </row>
    <row r="360" ht="15" customHeight="1" s="789">
      <c r="A360" s="881" t="n"/>
      <c r="B360" s="1218" t="n"/>
      <c r="C360" s="1219" t="n"/>
      <c r="D360" s="1219" t="n"/>
      <c r="E360" s="1223" t="n"/>
      <c r="F360" s="1219" t="n"/>
      <c r="G360" s="902" t="n"/>
      <c r="H360" s="902" t="n"/>
      <c r="I360" s="1219" t="n"/>
      <c r="J360" s="1219" t="n"/>
      <c r="K360" s="1219" t="n"/>
      <c r="L360" s="1221" t="n"/>
      <c r="M360" s="1221" t="n"/>
      <c r="N360" s="1221" t="n"/>
      <c r="O360" s="1221" t="n"/>
      <c r="P360" s="1221" t="n"/>
      <c r="Q360" s="1221" t="n"/>
      <c r="R360" s="1221" t="n"/>
      <c r="S360" s="1221" t="n"/>
      <c r="T360" s="1221" t="n"/>
      <c r="U360" s="1221" t="n"/>
      <c r="V360" s="1221" t="n"/>
      <c r="W360" s="1221" t="n"/>
      <c r="X360" s="1221" t="n"/>
      <c r="Y360" s="1222" t="n"/>
      <c r="Z360" s="1222" t="n"/>
      <c r="AA360" s="1080" t="n"/>
      <c r="AB360" s="788" t="n"/>
      <c r="AC360" s="788" t="n"/>
      <c r="AD360" s="788" t="n"/>
      <c r="AE360" s="788" t="n"/>
      <c r="AF360" s="788" t="n"/>
      <c r="AG360" s="788" t="n"/>
      <c r="AH360" s="788" t="n"/>
      <c r="AI360" s="788" t="n"/>
      <c r="AJ360" s="788" t="n"/>
      <c r="AK360" s="788" t="n"/>
      <c r="AL360" s="788" t="n"/>
      <c r="AM360" s="788" t="n"/>
      <c r="AN360" s="788" t="n"/>
      <c r="AO360" s="788" t="n"/>
      <c r="AP360" s="788" t="n"/>
    </row>
    <row r="361" ht="15" customHeight="1" s="789">
      <c r="A361" s="881" t="n"/>
      <c r="B361" s="1218" t="n"/>
      <c r="C361" s="1219" t="n"/>
      <c r="D361" s="1219" t="n"/>
      <c r="E361" s="1223" t="n"/>
      <c r="F361" s="1219" t="n"/>
      <c r="G361" s="902" t="n"/>
      <c r="H361" s="902" t="n"/>
      <c r="I361" s="1219" t="n"/>
      <c r="J361" s="1219" t="n"/>
      <c r="K361" s="1219" t="n"/>
      <c r="L361" s="1221" t="n"/>
      <c r="M361" s="1221" t="n"/>
      <c r="N361" s="1221" t="n"/>
      <c r="O361" s="1221" t="n"/>
      <c r="P361" s="1221" t="n"/>
      <c r="Q361" s="1221" t="n"/>
      <c r="R361" s="1221" t="n"/>
      <c r="S361" s="1221" t="n"/>
      <c r="T361" s="1221" t="n"/>
      <c r="U361" s="1221" t="n"/>
      <c r="V361" s="1221" t="n"/>
      <c r="W361" s="1221" t="n"/>
      <c r="X361" s="1221" t="n"/>
      <c r="Y361" s="1222" t="n"/>
      <c r="Z361" s="1222" t="n"/>
      <c r="AA361" s="1080" t="n"/>
      <c r="AB361" s="788" t="n"/>
      <c r="AC361" s="788" t="n"/>
      <c r="AD361" s="788" t="n"/>
      <c r="AE361" s="788" t="n"/>
      <c r="AF361" s="788" t="n"/>
      <c r="AG361" s="788" t="n"/>
      <c r="AH361" s="788" t="n"/>
      <c r="AI361" s="788" t="n"/>
      <c r="AJ361" s="788" t="n"/>
      <c r="AK361" s="788" t="n"/>
      <c r="AL361" s="788" t="n"/>
      <c r="AM361" s="788" t="n"/>
      <c r="AN361" s="788" t="n"/>
      <c r="AO361" s="788" t="n"/>
      <c r="AP361" s="788" t="n"/>
    </row>
    <row r="362" ht="15" customHeight="1" s="789">
      <c r="A362" s="881" t="n"/>
      <c r="B362" s="1218" t="n"/>
      <c r="C362" s="1219" t="n"/>
      <c r="D362" s="1219" t="n"/>
      <c r="E362" s="1223" t="n"/>
      <c r="F362" s="1219" t="n"/>
      <c r="G362" s="902" t="n"/>
      <c r="H362" s="902" t="n"/>
      <c r="I362" s="1219" t="n"/>
      <c r="J362" s="1219" t="n"/>
      <c r="K362" s="1219" t="n"/>
      <c r="L362" s="1221" t="n"/>
      <c r="M362" s="1221" t="n"/>
      <c r="N362" s="1221" t="n"/>
      <c r="O362" s="1221" t="n"/>
      <c r="P362" s="1221" t="n"/>
      <c r="Q362" s="1221" t="n"/>
      <c r="R362" s="1221" t="n"/>
      <c r="S362" s="1221" t="n"/>
      <c r="T362" s="1221" t="n"/>
      <c r="U362" s="1221" t="n"/>
      <c r="V362" s="1221" t="n"/>
      <c r="W362" s="1221" t="n"/>
      <c r="X362" s="1221" t="n"/>
      <c r="Y362" s="1222" t="n"/>
      <c r="Z362" s="1222" t="n"/>
      <c r="AA362" s="1080" t="n"/>
      <c r="AB362" s="788" t="n"/>
      <c r="AC362" s="788" t="n"/>
      <c r="AD362" s="788" t="n"/>
      <c r="AE362" s="788" t="n"/>
      <c r="AF362" s="788" t="n"/>
      <c r="AG362" s="788" t="n"/>
      <c r="AH362" s="788" t="n"/>
      <c r="AI362" s="788" t="n"/>
      <c r="AJ362" s="788" t="n"/>
      <c r="AK362" s="788" t="n"/>
      <c r="AL362" s="788" t="n"/>
      <c r="AM362" s="788" t="n"/>
      <c r="AN362" s="788" t="n"/>
      <c r="AO362" s="788" t="n"/>
      <c r="AP362" s="788" t="n"/>
    </row>
    <row r="363" ht="15" customHeight="1" s="789">
      <c r="A363" s="881" t="n"/>
      <c r="B363" s="1218" t="n"/>
      <c r="C363" s="1219" t="n"/>
      <c r="D363" s="1219" t="n"/>
      <c r="E363" s="1223" t="n"/>
      <c r="F363" s="1219" t="n"/>
      <c r="G363" s="902" t="n"/>
      <c r="H363" s="902" t="n"/>
      <c r="I363" s="1219" t="n"/>
      <c r="J363" s="1219" t="n"/>
      <c r="K363" s="1219" t="n"/>
      <c r="L363" s="1221" t="n"/>
      <c r="M363" s="1221" t="n"/>
      <c r="N363" s="1221" t="n"/>
      <c r="O363" s="1221" t="n"/>
      <c r="P363" s="1221" t="n"/>
      <c r="Q363" s="1221" t="n"/>
      <c r="R363" s="1221" t="n"/>
      <c r="S363" s="1221" t="n"/>
      <c r="T363" s="1221" t="n"/>
      <c r="U363" s="1221" t="n"/>
      <c r="V363" s="1221" t="n"/>
      <c r="W363" s="1221" t="n"/>
      <c r="X363" s="1221" t="n"/>
      <c r="Y363" s="1222" t="n"/>
      <c r="Z363" s="1222" t="n"/>
      <c r="AA363" s="1080" t="n"/>
      <c r="AB363" s="788" t="n"/>
      <c r="AC363" s="788" t="n"/>
      <c r="AD363" s="788" t="n"/>
      <c r="AE363" s="788" t="n"/>
      <c r="AF363" s="788" t="n"/>
      <c r="AG363" s="788" t="n"/>
      <c r="AH363" s="788" t="n"/>
      <c r="AI363" s="788" t="n"/>
      <c r="AJ363" s="788" t="n"/>
      <c r="AK363" s="788" t="n"/>
      <c r="AL363" s="788" t="n"/>
      <c r="AM363" s="788" t="n"/>
      <c r="AN363" s="788" t="n"/>
      <c r="AO363" s="788" t="n"/>
      <c r="AP363" s="788" t="n"/>
    </row>
    <row r="364" ht="15" customHeight="1" s="789">
      <c r="A364" s="881" t="n"/>
      <c r="B364" s="1218" t="n"/>
      <c r="C364" s="1219" t="n"/>
      <c r="D364" s="1219" t="n"/>
      <c r="E364" s="1223" t="n"/>
      <c r="F364" s="1219" t="n"/>
      <c r="G364" s="902" t="n"/>
      <c r="H364" s="902" t="n"/>
      <c r="I364" s="1219" t="n"/>
      <c r="J364" s="1219" t="n"/>
      <c r="K364" s="1219" t="n"/>
      <c r="L364" s="1221" t="n"/>
      <c r="M364" s="1221" t="n"/>
      <c r="N364" s="1221" t="n"/>
      <c r="O364" s="1221" t="n"/>
      <c r="P364" s="1221" t="n"/>
      <c r="Q364" s="1221" t="n"/>
      <c r="R364" s="1221" t="n"/>
      <c r="S364" s="1221" t="n"/>
      <c r="T364" s="1221" t="n"/>
      <c r="U364" s="1221" t="n"/>
      <c r="V364" s="1221" t="n"/>
      <c r="W364" s="1221" t="n"/>
      <c r="X364" s="1221" t="n"/>
      <c r="Y364" s="1222" t="n"/>
      <c r="Z364" s="1222" t="n"/>
      <c r="AA364" s="1080" t="n"/>
      <c r="AB364" s="788" t="n"/>
      <c r="AC364" s="788" t="n"/>
      <c r="AD364" s="788" t="n"/>
      <c r="AE364" s="788" t="n"/>
      <c r="AF364" s="788" t="n"/>
      <c r="AG364" s="788" t="n"/>
      <c r="AH364" s="788" t="n"/>
      <c r="AI364" s="788" t="n"/>
      <c r="AJ364" s="788" t="n"/>
      <c r="AK364" s="788" t="n"/>
      <c r="AL364" s="788" t="n"/>
      <c r="AM364" s="788" t="n"/>
      <c r="AN364" s="788" t="n"/>
      <c r="AO364" s="788" t="n"/>
      <c r="AP364" s="788" t="n"/>
    </row>
    <row r="365" ht="15" customHeight="1" s="789">
      <c r="A365" s="881" t="n"/>
      <c r="B365" s="1218" t="n"/>
      <c r="C365" s="1219" t="n"/>
      <c r="D365" s="1219" t="n"/>
      <c r="E365" s="1223" t="n"/>
      <c r="F365" s="1219" t="n"/>
      <c r="G365" s="902" t="n"/>
      <c r="H365" s="902" t="n"/>
      <c r="I365" s="1219" t="n"/>
      <c r="J365" s="1219" t="n"/>
      <c r="K365" s="1219" t="n"/>
      <c r="L365" s="1221" t="n"/>
      <c r="M365" s="1221" t="n"/>
      <c r="N365" s="1221" t="n"/>
      <c r="O365" s="1221" t="n"/>
      <c r="P365" s="1221" t="n"/>
      <c r="Q365" s="1221" t="n"/>
      <c r="R365" s="1221" t="n"/>
      <c r="S365" s="1221" t="n"/>
      <c r="T365" s="1221" t="n"/>
      <c r="U365" s="1221" t="n"/>
      <c r="V365" s="1221" t="n"/>
      <c r="W365" s="1221" t="n"/>
      <c r="X365" s="1221" t="n"/>
      <c r="Y365" s="1222" t="n"/>
      <c r="Z365" s="1222" t="n"/>
      <c r="AA365" s="1080" t="n"/>
      <c r="AB365" s="788" t="n"/>
      <c r="AC365" s="788" t="n"/>
      <c r="AD365" s="788" t="n"/>
      <c r="AE365" s="788" t="n"/>
      <c r="AF365" s="788" t="n"/>
      <c r="AG365" s="788" t="n"/>
      <c r="AH365" s="788" t="n"/>
      <c r="AI365" s="788" t="n"/>
      <c r="AJ365" s="788" t="n"/>
      <c r="AK365" s="788" t="n"/>
      <c r="AL365" s="788" t="n"/>
      <c r="AM365" s="788" t="n"/>
      <c r="AN365" s="788" t="n"/>
      <c r="AO365" s="788" t="n"/>
      <c r="AP365" s="788" t="n"/>
    </row>
    <row r="366" ht="15" customHeight="1" s="789">
      <c r="A366" s="881" t="n"/>
      <c r="B366" s="1218" t="n"/>
      <c r="C366" s="1219" t="n"/>
      <c r="D366" s="1219" t="n"/>
      <c r="E366" s="1223" t="n"/>
      <c r="F366" s="1219" t="n"/>
      <c r="G366" s="902" t="n"/>
      <c r="H366" s="902" t="n"/>
      <c r="I366" s="1219" t="n"/>
      <c r="J366" s="1219" t="n"/>
      <c r="K366" s="1219" t="n"/>
      <c r="L366" s="1221" t="n"/>
      <c r="M366" s="1221" t="n"/>
      <c r="N366" s="1221" t="n"/>
      <c r="O366" s="1221" t="n"/>
      <c r="P366" s="1221" t="n"/>
      <c r="Q366" s="1221" t="n"/>
      <c r="R366" s="1221" t="n"/>
      <c r="S366" s="1221" t="n"/>
      <c r="T366" s="1221" t="n"/>
      <c r="U366" s="1221" t="n"/>
      <c r="V366" s="1221" t="n"/>
      <c r="W366" s="1221" t="n"/>
      <c r="X366" s="1221" t="n"/>
      <c r="Y366" s="1222" t="n"/>
      <c r="Z366" s="1222" t="n"/>
      <c r="AA366" s="1080" t="n"/>
      <c r="AB366" s="788" t="n"/>
      <c r="AC366" s="788" t="n"/>
      <c r="AD366" s="788" t="n"/>
      <c r="AE366" s="788" t="n"/>
      <c r="AF366" s="788" t="n"/>
      <c r="AG366" s="788" t="n"/>
      <c r="AH366" s="788" t="n"/>
      <c r="AI366" s="788" t="n"/>
      <c r="AJ366" s="788" t="n"/>
      <c r="AK366" s="788" t="n"/>
      <c r="AL366" s="788" t="n"/>
      <c r="AM366" s="788" t="n"/>
      <c r="AN366" s="788" t="n"/>
      <c r="AO366" s="788" t="n"/>
      <c r="AP366" s="788" t="n"/>
    </row>
    <row r="367" ht="15" customHeight="1" s="789">
      <c r="A367" s="881" t="n"/>
      <c r="B367" s="1218" t="n"/>
      <c r="C367" s="1219" t="n"/>
      <c r="D367" s="1219" t="n"/>
      <c r="E367" s="1223" t="n"/>
      <c r="F367" s="1219" t="n"/>
      <c r="G367" s="902" t="n"/>
      <c r="H367" s="902" t="n"/>
      <c r="I367" s="1219" t="n"/>
      <c r="J367" s="1219" t="n"/>
      <c r="K367" s="1219" t="n"/>
      <c r="L367" s="1221" t="n"/>
      <c r="M367" s="1221" t="n"/>
      <c r="N367" s="1221" t="n"/>
      <c r="O367" s="1221" t="n"/>
      <c r="P367" s="1221" t="n"/>
      <c r="Q367" s="1221" t="n"/>
      <c r="R367" s="1221" t="n"/>
      <c r="S367" s="1221" t="n"/>
      <c r="T367" s="1221" t="n"/>
      <c r="U367" s="1221" t="n"/>
      <c r="V367" s="1221" t="n"/>
      <c r="W367" s="1221" t="n"/>
      <c r="X367" s="1221" t="n"/>
      <c r="Y367" s="1222" t="n"/>
      <c r="Z367" s="1222" t="n"/>
      <c r="AA367" s="1080" t="n"/>
      <c r="AB367" s="788" t="n"/>
      <c r="AC367" s="788" t="n"/>
      <c r="AD367" s="788" t="n"/>
      <c r="AE367" s="788" t="n"/>
      <c r="AF367" s="788" t="n"/>
      <c r="AG367" s="788" t="n"/>
      <c r="AH367" s="788" t="n"/>
      <c r="AI367" s="788" t="n"/>
      <c r="AJ367" s="788" t="n"/>
      <c r="AK367" s="788" t="n"/>
      <c r="AL367" s="788" t="n"/>
      <c r="AM367" s="788" t="n"/>
      <c r="AN367" s="788" t="n"/>
      <c r="AO367" s="788" t="n"/>
      <c r="AP367" s="788" t="n"/>
    </row>
    <row r="368" ht="15" customHeight="1" s="789">
      <c r="A368" s="881" t="n"/>
      <c r="B368" s="1218" t="n"/>
      <c r="C368" s="1219" t="n"/>
      <c r="D368" s="1219" t="n"/>
      <c r="E368" s="1223" t="n"/>
      <c r="F368" s="1219" t="n"/>
      <c r="G368" s="902" t="n"/>
      <c r="H368" s="902" t="n"/>
      <c r="I368" s="1219" t="n"/>
      <c r="J368" s="1219" t="n"/>
      <c r="K368" s="1219" t="n"/>
      <c r="L368" s="1221" t="n"/>
      <c r="M368" s="1221" t="n"/>
      <c r="N368" s="1221" t="n"/>
      <c r="O368" s="1221" t="n"/>
      <c r="P368" s="1221" t="n"/>
      <c r="Q368" s="1221" t="n"/>
      <c r="R368" s="1221" t="n"/>
      <c r="S368" s="1221" t="n"/>
      <c r="T368" s="1221" t="n"/>
      <c r="U368" s="1221" t="n"/>
      <c r="V368" s="1221" t="n"/>
      <c r="W368" s="1221" t="n"/>
      <c r="X368" s="1221" t="n"/>
      <c r="Y368" s="1222" t="n"/>
      <c r="Z368" s="1222" t="n"/>
      <c r="AA368" s="1080" t="n"/>
      <c r="AB368" s="788" t="n"/>
      <c r="AC368" s="788" t="n"/>
      <c r="AD368" s="788" t="n"/>
      <c r="AE368" s="788" t="n"/>
      <c r="AF368" s="788" t="n"/>
      <c r="AG368" s="788" t="n"/>
      <c r="AH368" s="788" t="n"/>
      <c r="AI368" s="788" t="n"/>
      <c r="AJ368" s="788" t="n"/>
      <c r="AK368" s="788" t="n"/>
      <c r="AL368" s="788" t="n"/>
      <c r="AM368" s="788" t="n"/>
      <c r="AN368" s="788" t="n"/>
      <c r="AO368" s="788" t="n"/>
      <c r="AP368" s="788" t="n"/>
    </row>
    <row r="369" ht="15" customHeight="1" s="789">
      <c r="A369" s="881" t="n"/>
      <c r="B369" s="1218" t="n"/>
      <c r="C369" s="1219" t="n"/>
      <c r="D369" s="1219" t="n"/>
      <c r="E369" s="1223" t="n"/>
      <c r="F369" s="1219" t="n"/>
      <c r="G369" s="902" t="n"/>
      <c r="H369" s="902" t="n"/>
      <c r="I369" s="1219" t="n"/>
      <c r="J369" s="1219" t="n"/>
      <c r="K369" s="1219" t="n"/>
      <c r="L369" s="1221" t="n"/>
      <c r="M369" s="1221" t="n"/>
      <c r="N369" s="1221" t="n"/>
      <c r="O369" s="1221" t="n"/>
      <c r="P369" s="1221" t="n"/>
      <c r="Q369" s="1221" t="n"/>
      <c r="R369" s="1221" t="n"/>
      <c r="S369" s="1221" t="n"/>
      <c r="T369" s="1221" t="n"/>
      <c r="U369" s="1221" t="n"/>
      <c r="V369" s="1221" t="n"/>
      <c r="W369" s="1221" t="n"/>
      <c r="X369" s="1221" t="n"/>
      <c r="Y369" s="1222" t="n"/>
      <c r="Z369" s="1222" t="n"/>
      <c r="AA369" s="1080" t="n"/>
      <c r="AB369" s="788" t="n"/>
      <c r="AC369" s="788" t="n"/>
      <c r="AD369" s="788" t="n"/>
      <c r="AE369" s="788" t="n"/>
      <c r="AF369" s="788" t="n"/>
      <c r="AG369" s="788" t="n"/>
      <c r="AH369" s="788" t="n"/>
      <c r="AI369" s="788" t="n"/>
      <c r="AJ369" s="788" t="n"/>
      <c r="AK369" s="788" t="n"/>
      <c r="AL369" s="788" t="n"/>
      <c r="AM369" s="788" t="n"/>
      <c r="AN369" s="788" t="n"/>
      <c r="AO369" s="788" t="n"/>
      <c r="AP369" s="788" t="n"/>
    </row>
    <row r="370" ht="15" customHeight="1" s="789">
      <c r="A370" s="881" t="n"/>
      <c r="B370" s="1218" t="n"/>
      <c r="C370" s="1219" t="n"/>
      <c r="D370" s="1219" t="n"/>
      <c r="E370" s="1223" t="n"/>
      <c r="F370" s="1219" t="n"/>
      <c r="G370" s="902" t="n"/>
      <c r="H370" s="902" t="n"/>
      <c r="I370" s="1219" t="n"/>
      <c r="J370" s="1219" t="n"/>
      <c r="K370" s="1219" t="n"/>
      <c r="L370" s="1221" t="n"/>
      <c r="M370" s="1221" t="n"/>
      <c r="N370" s="1221" t="n"/>
      <c r="O370" s="1221" t="n"/>
      <c r="P370" s="1221" t="n"/>
      <c r="Q370" s="1221" t="n"/>
      <c r="R370" s="1221" t="n"/>
      <c r="S370" s="1221" t="n"/>
      <c r="T370" s="1221" t="n"/>
      <c r="U370" s="1221" t="n"/>
      <c r="V370" s="1221" t="n"/>
      <c r="W370" s="1221" t="n"/>
      <c r="X370" s="1221" t="n"/>
      <c r="Y370" s="1222" t="n"/>
      <c r="Z370" s="1222" t="n"/>
      <c r="AA370" s="1080" t="n"/>
      <c r="AB370" s="788" t="n"/>
      <c r="AC370" s="788" t="n"/>
      <c r="AD370" s="788" t="n"/>
      <c r="AE370" s="788" t="n"/>
      <c r="AF370" s="788" t="n"/>
      <c r="AG370" s="788" t="n"/>
      <c r="AH370" s="788" t="n"/>
      <c r="AI370" s="788" t="n"/>
      <c r="AJ370" s="788" t="n"/>
      <c r="AK370" s="788" t="n"/>
      <c r="AL370" s="788" t="n"/>
      <c r="AM370" s="788" t="n"/>
      <c r="AN370" s="788" t="n"/>
      <c r="AO370" s="788" t="n"/>
      <c r="AP370" s="788" t="n"/>
    </row>
    <row r="371" ht="15" customHeight="1" s="789">
      <c r="A371" s="881" t="n"/>
      <c r="B371" s="1218" t="n"/>
      <c r="C371" s="1219" t="n"/>
      <c r="D371" s="1219" t="n"/>
      <c r="E371" s="1223" t="n"/>
      <c r="F371" s="1219" t="n"/>
      <c r="G371" s="902" t="n"/>
      <c r="H371" s="902" t="n"/>
      <c r="I371" s="1219" t="n"/>
      <c r="J371" s="1219" t="n"/>
      <c r="K371" s="1219" t="n"/>
      <c r="L371" s="1221" t="n"/>
      <c r="M371" s="1221" t="n"/>
      <c r="N371" s="1221" t="n"/>
      <c r="O371" s="1221" t="n"/>
      <c r="P371" s="1221" t="n"/>
      <c r="Q371" s="1221" t="n"/>
      <c r="R371" s="1221" t="n"/>
      <c r="S371" s="1221" t="n"/>
      <c r="T371" s="1221" t="n"/>
      <c r="U371" s="1221" t="n"/>
      <c r="V371" s="1221" t="n"/>
      <c r="W371" s="1221" t="n"/>
      <c r="X371" s="1221" t="n"/>
      <c r="Y371" s="1222" t="n"/>
      <c r="Z371" s="1222" t="n"/>
      <c r="AA371" s="1080" t="n"/>
      <c r="AB371" s="788" t="n"/>
      <c r="AC371" s="788" t="n"/>
      <c r="AD371" s="788" t="n"/>
      <c r="AE371" s="788" t="n"/>
      <c r="AF371" s="788" t="n"/>
      <c r="AG371" s="788" t="n"/>
      <c r="AH371" s="788" t="n"/>
      <c r="AI371" s="788" t="n"/>
      <c r="AJ371" s="788" t="n"/>
      <c r="AK371" s="788" t="n"/>
      <c r="AL371" s="788" t="n"/>
      <c r="AM371" s="788" t="n"/>
      <c r="AN371" s="788" t="n"/>
      <c r="AO371" s="788" t="n"/>
      <c r="AP371" s="788" t="n"/>
    </row>
    <row r="372" ht="15" customHeight="1" s="789">
      <c r="A372" s="881" t="n"/>
      <c r="B372" s="1218" t="n"/>
      <c r="C372" s="1219" t="n"/>
      <c r="D372" s="1219" t="n"/>
      <c r="E372" s="1223" t="n"/>
      <c r="F372" s="1219" t="n"/>
      <c r="G372" s="902" t="n"/>
      <c r="H372" s="902" t="n"/>
      <c r="I372" s="1219" t="n"/>
      <c r="J372" s="1219" t="n"/>
      <c r="K372" s="1219" t="n"/>
      <c r="L372" s="1221" t="n"/>
      <c r="M372" s="1221" t="n"/>
      <c r="N372" s="1221" t="n"/>
      <c r="O372" s="1221" t="n"/>
      <c r="P372" s="1221" t="n"/>
      <c r="Q372" s="1221" t="n"/>
      <c r="R372" s="1221" t="n"/>
      <c r="S372" s="1221" t="n"/>
      <c r="T372" s="1221" t="n"/>
      <c r="U372" s="1221" t="n"/>
      <c r="V372" s="1221" t="n"/>
      <c r="W372" s="1221" t="n"/>
      <c r="X372" s="1221" t="n"/>
      <c r="Y372" s="1222" t="n"/>
      <c r="Z372" s="1222" t="n"/>
      <c r="AA372" s="1080" t="n"/>
      <c r="AB372" s="788" t="n"/>
      <c r="AC372" s="788" t="n"/>
      <c r="AD372" s="788" t="n"/>
      <c r="AE372" s="788" t="n"/>
      <c r="AF372" s="788" t="n"/>
      <c r="AG372" s="788" t="n"/>
      <c r="AH372" s="788" t="n"/>
      <c r="AI372" s="788" t="n"/>
      <c r="AJ372" s="788" t="n"/>
      <c r="AK372" s="788" t="n"/>
      <c r="AL372" s="788" t="n"/>
      <c r="AM372" s="788" t="n"/>
      <c r="AN372" s="788" t="n"/>
      <c r="AO372" s="788" t="n"/>
      <c r="AP372" s="788" t="n"/>
    </row>
    <row r="373" ht="15" customHeight="1" s="789">
      <c r="A373" s="881" t="n"/>
      <c r="B373" s="1218" t="n"/>
      <c r="C373" s="1219" t="n"/>
      <c r="D373" s="1219" t="n"/>
      <c r="E373" s="1223" t="n"/>
      <c r="F373" s="1219" t="n"/>
      <c r="G373" s="902" t="n"/>
      <c r="H373" s="902" t="n"/>
      <c r="I373" s="1219" t="n"/>
      <c r="J373" s="1219" t="n"/>
      <c r="K373" s="1219" t="n"/>
      <c r="L373" s="1221" t="n"/>
      <c r="M373" s="1221" t="n"/>
      <c r="N373" s="1221" t="n"/>
      <c r="O373" s="1221" t="n"/>
      <c r="P373" s="1221" t="n"/>
      <c r="Q373" s="1221" t="n"/>
      <c r="R373" s="1221" t="n"/>
      <c r="S373" s="1221" t="n"/>
      <c r="T373" s="1221" t="n"/>
      <c r="U373" s="1221" t="n"/>
      <c r="V373" s="1221" t="n"/>
      <c r="W373" s="1221" t="n"/>
      <c r="X373" s="1221" t="n"/>
      <c r="Y373" s="1222" t="n"/>
      <c r="Z373" s="1222" t="n"/>
      <c r="AA373" s="1080" t="n"/>
      <c r="AB373" s="788" t="n"/>
      <c r="AC373" s="788" t="n"/>
      <c r="AD373" s="788" t="n"/>
      <c r="AE373" s="788" t="n"/>
      <c r="AF373" s="788" t="n"/>
      <c r="AG373" s="788" t="n"/>
      <c r="AH373" s="788" t="n"/>
      <c r="AI373" s="788" t="n"/>
      <c r="AJ373" s="788" t="n"/>
      <c r="AK373" s="788" t="n"/>
      <c r="AL373" s="788" t="n"/>
      <c r="AM373" s="788" t="n"/>
      <c r="AN373" s="788" t="n"/>
      <c r="AO373" s="788" t="n"/>
      <c r="AP373" s="788" t="n"/>
    </row>
    <row r="374" ht="15" customHeight="1" s="789">
      <c r="A374" s="881" t="n"/>
      <c r="B374" s="1218" t="n"/>
      <c r="C374" s="1219" t="n"/>
      <c r="D374" s="1219" t="n"/>
      <c r="E374" s="1223" t="n"/>
      <c r="F374" s="1219" t="n"/>
      <c r="G374" s="902" t="n"/>
      <c r="H374" s="902" t="n"/>
      <c r="I374" s="1219" t="n"/>
      <c r="J374" s="1219" t="n"/>
      <c r="K374" s="1219" t="n"/>
      <c r="L374" s="1221" t="n"/>
      <c r="M374" s="1221" t="n"/>
      <c r="N374" s="1221" t="n"/>
      <c r="O374" s="1221" t="n"/>
      <c r="P374" s="1221" t="n"/>
      <c r="Q374" s="1221" t="n"/>
      <c r="R374" s="1221" t="n"/>
      <c r="S374" s="1221" t="n"/>
      <c r="T374" s="1221" t="n"/>
      <c r="U374" s="1221" t="n"/>
      <c r="V374" s="1221" t="n"/>
      <c r="W374" s="1221" t="n"/>
      <c r="X374" s="1221" t="n"/>
      <c r="Y374" s="1222" t="n"/>
      <c r="Z374" s="1222" t="n"/>
      <c r="AA374" s="1080" t="n"/>
      <c r="AB374" s="788" t="n"/>
      <c r="AC374" s="788" t="n"/>
      <c r="AD374" s="788" t="n"/>
      <c r="AE374" s="788" t="n"/>
      <c r="AF374" s="788" t="n"/>
      <c r="AG374" s="788" t="n"/>
      <c r="AH374" s="788" t="n"/>
      <c r="AI374" s="788" t="n"/>
      <c r="AJ374" s="788" t="n"/>
      <c r="AK374" s="788" t="n"/>
      <c r="AL374" s="788" t="n"/>
      <c r="AM374" s="788" t="n"/>
      <c r="AN374" s="788" t="n"/>
      <c r="AO374" s="788" t="n"/>
      <c r="AP374" s="788" t="n"/>
    </row>
    <row r="375" ht="15" customHeight="1" s="789">
      <c r="A375" s="881" t="n"/>
      <c r="B375" s="1218" t="n"/>
      <c r="C375" s="1219" t="n"/>
      <c r="D375" s="1219" t="n"/>
      <c r="E375" s="1223" t="n"/>
      <c r="F375" s="1219" t="n"/>
      <c r="G375" s="902" t="n"/>
      <c r="H375" s="902" t="n"/>
      <c r="I375" s="1219" t="n"/>
      <c r="J375" s="1219" t="n"/>
      <c r="K375" s="1219" t="n"/>
      <c r="L375" s="1221" t="n"/>
      <c r="M375" s="1221" t="n"/>
      <c r="N375" s="1221" t="n"/>
      <c r="O375" s="1221" t="n"/>
      <c r="P375" s="1221" t="n"/>
      <c r="Q375" s="1221" t="n"/>
      <c r="R375" s="1221" t="n"/>
      <c r="S375" s="1221" t="n"/>
      <c r="T375" s="1221" t="n"/>
      <c r="U375" s="1221" t="n"/>
      <c r="V375" s="1221" t="n"/>
      <c r="W375" s="1221" t="n"/>
      <c r="X375" s="1221" t="n"/>
      <c r="Y375" s="1222" t="n"/>
      <c r="Z375" s="1222" t="n"/>
      <c r="AA375" s="1080" t="n"/>
      <c r="AB375" s="788" t="n"/>
      <c r="AC375" s="788" t="n"/>
      <c r="AD375" s="788" t="n"/>
      <c r="AE375" s="788" t="n"/>
      <c r="AF375" s="788" t="n"/>
      <c r="AG375" s="788" t="n"/>
      <c r="AH375" s="788" t="n"/>
      <c r="AI375" s="788" t="n"/>
      <c r="AJ375" s="788" t="n"/>
      <c r="AK375" s="788" t="n"/>
      <c r="AL375" s="788" t="n"/>
      <c r="AM375" s="788" t="n"/>
      <c r="AN375" s="788" t="n"/>
      <c r="AO375" s="788" t="n"/>
      <c r="AP375" s="788" t="n"/>
    </row>
    <row r="376" ht="15" customHeight="1" s="789">
      <c r="A376" s="881" t="n"/>
      <c r="B376" s="1218" t="n"/>
      <c r="C376" s="1219" t="n"/>
      <c r="D376" s="1219" t="n"/>
      <c r="E376" s="1223" t="n"/>
      <c r="F376" s="1219" t="n"/>
      <c r="G376" s="902" t="n"/>
      <c r="H376" s="902" t="n"/>
      <c r="I376" s="1219" t="n"/>
      <c r="J376" s="1219" t="n"/>
      <c r="K376" s="1219" t="n"/>
      <c r="L376" s="1221" t="n"/>
      <c r="M376" s="1221" t="n"/>
      <c r="N376" s="1221" t="n"/>
      <c r="O376" s="1221" t="n"/>
      <c r="P376" s="1221" t="n"/>
      <c r="Q376" s="1221" t="n"/>
      <c r="R376" s="1221" t="n"/>
      <c r="S376" s="1221" t="n"/>
      <c r="T376" s="1221" t="n"/>
      <c r="U376" s="1221" t="n"/>
      <c r="V376" s="1221" t="n"/>
      <c r="W376" s="1221" t="n"/>
      <c r="X376" s="1221" t="n"/>
      <c r="Y376" s="1222" t="n"/>
      <c r="Z376" s="1222" t="n"/>
      <c r="AA376" s="1080" t="n"/>
      <c r="AB376" s="788" t="n"/>
      <c r="AC376" s="788" t="n"/>
      <c r="AD376" s="788" t="n"/>
      <c r="AE376" s="788" t="n"/>
      <c r="AF376" s="788" t="n"/>
      <c r="AG376" s="788" t="n"/>
      <c r="AH376" s="788" t="n"/>
      <c r="AI376" s="788" t="n"/>
      <c r="AJ376" s="788" t="n"/>
      <c r="AK376" s="788" t="n"/>
      <c r="AL376" s="788" t="n"/>
      <c r="AM376" s="788" t="n"/>
      <c r="AN376" s="788" t="n"/>
      <c r="AO376" s="788" t="n"/>
      <c r="AP376" s="788" t="n"/>
    </row>
    <row r="377" ht="15" customHeight="1" s="789">
      <c r="A377" s="881" t="n"/>
      <c r="B377" s="1218" t="n"/>
      <c r="C377" s="1219" t="n"/>
      <c r="D377" s="1219" t="n"/>
      <c r="E377" s="1223" t="n"/>
      <c r="F377" s="1219" t="n"/>
      <c r="G377" s="902" t="n"/>
      <c r="H377" s="902" t="n"/>
      <c r="I377" s="1219" t="n"/>
      <c r="J377" s="1219" t="n"/>
      <c r="K377" s="1219" t="n"/>
      <c r="L377" s="1221" t="n"/>
      <c r="M377" s="1221" t="n"/>
      <c r="N377" s="1221" t="n"/>
      <c r="O377" s="1221" t="n"/>
      <c r="P377" s="1221" t="n"/>
      <c r="Q377" s="1221" t="n"/>
      <c r="R377" s="1221" t="n"/>
      <c r="S377" s="1221" t="n"/>
      <c r="T377" s="1221" t="n"/>
      <c r="U377" s="1221" t="n"/>
      <c r="V377" s="1221" t="n"/>
      <c r="W377" s="1221" t="n"/>
      <c r="X377" s="1221" t="n"/>
      <c r="Y377" s="1222" t="n"/>
      <c r="Z377" s="1222" t="n"/>
      <c r="AA377" s="1080" t="n"/>
      <c r="AB377" s="788" t="n"/>
      <c r="AC377" s="788" t="n"/>
      <c r="AD377" s="788" t="n"/>
      <c r="AE377" s="788" t="n"/>
      <c r="AF377" s="788" t="n"/>
      <c r="AG377" s="788" t="n"/>
      <c r="AH377" s="788" t="n"/>
      <c r="AI377" s="788" t="n"/>
      <c r="AJ377" s="788" t="n"/>
      <c r="AK377" s="788" t="n"/>
      <c r="AL377" s="788" t="n"/>
      <c r="AM377" s="788" t="n"/>
      <c r="AN377" s="788" t="n"/>
      <c r="AO377" s="788" t="n"/>
      <c r="AP377" s="788" t="n"/>
    </row>
    <row r="378" ht="15" customHeight="1" s="789">
      <c r="A378" s="881" t="n"/>
      <c r="B378" s="1218" t="n"/>
      <c r="C378" s="1219" t="n"/>
      <c r="D378" s="1219" t="n"/>
      <c r="E378" s="1223" t="n"/>
      <c r="F378" s="1219" t="n"/>
      <c r="G378" s="902" t="n"/>
      <c r="H378" s="902" t="n"/>
      <c r="I378" s="1219" t="n"/>
      <c r="J378" s="1219" t="n"/>
      <c r="K378" s="1219" t="n"/>
      <c r="L378" s="1221" t="n"/>
      <c r="M378" s="1221" t="n"/>
      <c r="N378" s="1221" t="n"/>
      <c r="O378" s="1221" t="n"/>
      <c r="P378" s="1221" t="n"/>
      <c r="Q378" s="1221" t="n"/>
      <c r="R378" s="1221" t="n"/>
      <c r="S378" s="1221" t="n"/>
      <c r="T378" s="1221" t="n"/>
      <c r="U378" s="1221" t="n"/>
      <c r="V378" s="1221" t="n"/>
      <c r="W378" s="1221" t="n"/>
      <c r="X378" s="1221" t="n"/>
      <c r="Y378" s="1222" t="n"/>
      <c r="Z378" s="1222" t="n"/>
      <c r="AA378" s="1080" t="n"/>
      <c r="AB378" s="788" t="n"/>
      <c r="AC378" s="788" t="n"/>
      <c r="AD378" s="788" t="n"/>
      <c r="AE378" s="788" t="n"/>
      <c r="AF378" s="788" t="n"/>
      <c r="AG378" s="788" t="n"/>
      <c r="AH378" s="788" t="n"/>
      <c r="AI378" s="788" t="n"/>
      <c r="AJ378" s="788" t="n"/>
      <c r="AK378" s="788" t="n"/>
      <c r="AL378" s="788" t="n"/>
      <c r="AM378" s="788" t="n"/>
      <c r="AN378" s="788" t="n"/>
      <c r="AO378" s="788" t="n"/>
      <c r="AP378" s="788" t="n"/>
    </row>
    <row r="379" ht="15" customHeight="1" s="789">
      <c r="A379" s="881" t="n"/>
      <c r="B379" s="1218" t="n"/>
      <c r="C379" s="1219" t="n"/>
      <c r="D379" s="1219" t="n"/>
      <c r="E379" s="1223" t="n"/>
      <c r="F379" s="1219" t="n"/>
      <c r="G379" s="902" t="n"/>
      <c r="H379" s="902" t="n"/>
      <c r="I379" s="1219" t="n"/>
      <c r="J379" s="1219" t="n"/>
      <c r="K379" s="1219" t="n"/>
      <c r="L379" s="1221" t="n"/>
      <c r="M379" s="1221" t="n"/>
      <c r="N379" s="1221" t="n"/>
      <c r="O379" s="1221" t="n"/>
      <c r="P379" s="1221" t="n"/>
      <c r="Q379" s="1221" t="n"/>
      <c r="R379" s="1221" t="n"/>
      <c r="S379" s="1221" t="n"/>
      <c r="T379" s="1221" t="n"/>
      <c r="U379" s="1221" t="n"/>
      <c r="V379" s="1221" t="n"/>
      <c r="W379" s="1221" t="n"/>
      <c r="X379" s="1221" t="n"/>
      <c r="Y379" s="1222" t="n"/>
      <c r="Z379" s="1222" t="n"/>
      <c r="AA379" s="1080" t="n"/>
      <c r="AB379" s="788" t="n"/>
      <c r="AC379" s="788" t="n"/>
      <c r="AD379" s="788" t="n"/>
      <c r="AE379" s="788" t="n"/>
      <c r="AF379" s="788" t="n"/>
      <c r="AG379" s="788" t="n"/>
      <c r="AH379" s="788" t="n"/>
      <c r="AI379" s="788" t="n"/>
      <c r="AJ379" s="788" t="n"/>
      <c r="AK379" s="788" t="n"/>
      <c r="AL379" s="788" t="n"/>
      <c r="AM379" s="788" t="n"/>
      <c r="AN379" s="788" t="n"/>
      <c r="AO379" s="788" t="n"/>
      <c r="AP379" s="788" t="n"/>
    </row>
    <row r="380" ht="15" customHeight="1" s="789">
      <c r="A380" s="881" t="n"/>
      <c r="B380" s="1218" t="n"/>
      <c r="C380" s="1219" t="n"/>
      <c r="D380" s="1219" t="n"/>
      <c r="E380" s="1223" t="n"/>
      <c r="F380" s="1219" t="n"/>
      <c r="G380" s="902" t="n"/>
      <c r="H380" s="902" t="n"/>
      <c r="I380" s="1219" t="n"/>
      <c r="J380" s="1219" t="n"/>
      <c r="K380" s="1219" t="n"/>
      <c r="L380" s="1221" t="n"/>
      <c r="M380" s="1221" t="n"/>
      <c r="N380" s="1221" t="n"/>
      <c r="O380" s="1221" t="n"/>
      <c r="P380" s="1221" t="n"/>
      <c r="Q380" s="1221" t="n"/>
      <c r="R380" s="1221" t="n"/>
      <c r="S380" s="1221" t="n"/>
      <c r="T380" s="1221" t="n"/>
      <c r="U380" s="1221" t="n"/>
      <c r="V380" s="1221" t="n"/>
      <c r="W380" s="1221" t="n"/>
      <c r="X380" s="1221" t="n"/>
      <c r="Y380" s="1222" t="n"/>
      <c r="Z380" s="1222" t="n"/>
      <c r="AA380" s="1080" t="n"/>
      <c r="AB380" s="788" t="n"/>
      <c r="AC380" s="788" t="n"/>
      <c r="AD380" s="788" t="n"/>
      <c r="AE380" s="788" t="n"/>
      <c r="AF380" s="788" t="n"/>
      <c r="AG380" s="788" t="n"/>
      <c r="AH380" s="788" t="n"/>
      <c r="AI380" s="788" t="n"/>
      <c r="AJ380" s="788" t="n"/>
      <c r="AK380" s="788" t="n"/>
      <c r="AL380" s="788" t="n"/>
      <c r="AM380" s="788" t="n"/>
      <c r="AN380" s="788" t="n"/>
      <c r="AO380" s="788" t="n"/>
      <c r="AP380" s="788" t="n"/>
    </row>
    <row r="381" ht="15" customHeight="1" s="789">
      <c r="A381" s="881" t="n"/>
      <c r="B381" s="1218" t="n"/>
      <c r="C381" s="1219" t="n"/>
      <c r="D381" s="1219" t="n"/>
      <c r="E381" s="1223" t="n"/>
      <c r="F381" s="1219" t="n"/>
      <c r="G381" s="902" t="n"/>
      <c r="H381" s="902" t="n"/>
      <c r="I381" s="1219" t="n"/>
      <c r="J381" s="1219" t="n"/>
      <c r="K381" s="1219" t="n"/>
      <c r="L381" s="1221" t="n"/>
      <c r="M381" s="1221" t="n"/>
      <c r="N381" s="1221" t="n"/>
      <c r="O381" s="1221" t="n"/>
      <c r="P381" s="1221" t="n"/>
      <c r="Q381" s="1221" t="n"/>
      <c r="R381" s="1221" t="n"/>
      <c r="S381" s="1221" t="n"/>
      <c r="T381" s="1221" t="n"/>
      <c r="U381" s="1221" t="n"/>
      <c r="V381" s="1221" t="n"/>
      <c r="W381" s="1221" t="n"/>
      <c r="X381" s="1221" t="n"/>
      <c r="Y381" s="1222" t="n"/>
      <c r="Z381" s="1222" t="n"/>
      <c r="AA381" s="1080" t="n"/>
      <c r="AB381" s="788" t="n"/>
      <c r="AC381" s="788" t="n"/>
      <c r="AD381" s="788" t="n"/>
      <c r="AE381" s="788" t="n"/>
      <c r="AF381" s="788" t="n"/>
      <c r="AG381" s="788" t="n"/>
      <c r="AH381" s="788" t="n"/>
      <c r="AI381" s="788" t="n"/>
      <c r="AJ381" s="788" t="n"/>
      <c r="AK381" s="788" t="n"/>
      <c r="AL381" s="788" t="n"/>
      <c r="AM381" s="788" t="n"/>
      <c r="AN381" s="788" t="n"/>
      <c r="AO381" s="788" t="n"/>
      <c r="AP381" s="788" t="n"/>
    </row>
    <row r="382" ht="15" customHeight="1" s="789">
      <c r="A382" s="881" t="n"/>
      <c r="B382" s="1218" t="n"/>
      <c r="C382" s="1219" t="n"/>
      <c r="D382" s="1219" t="n"/>
      <c r="E382" s="1223" t="n"/>
      <c r="F382" s="1219" t="n"/>
      <c r="G382" s="902" t="n"/>
      <c r="H382" s="902" t="n"/>
      <c r="I382" s="1219" t="n"/>
      <c r="J382" s="1219" t="n"/>
      <c r="K382" s="1219" t="n"/>
      <c r="L382" s="1221" t="n"/>
      <c r="M382" s="1221" t="n"/>
      <c r="N382" s="1221" t="n"/>
      <c r="O382" s="1221" t="n"/>
      <c r="P382" s="1221" t="n"/>
      <c r="Q382" s="1221" t="n"/>
      <c r="R382" s="1221" t="n"/>
      <c r="S382" s="1221" t="n"/>
      <c r="T382" s="1221" t="n"/>
      <c r="U382" s="1221" t="n"/>
      <c r="V382" s="1221" t="n"/>
      <c r="W382" s="1221" t="n"/>
      <c r="X382" s="1221" t="n"/>
      <c r="Y382" s="1222" t="n"/>
      <c r="Z382" s="1222" t="n"/>
      <c r="AA382" s="1080" t="n"/>
      <c r="AB382" s="788" t="n"/>
      <c r="AC382" s="788" t="n"/>
      <c r="AD382" s="788" t="n"/>
      <c r="AE382" s="788" t="n"/>
      <c r="AF382" s="788" t="n"/>
      <c r="AG382" s="788" t="n"/>
      <c r="AH382" s="788" t="n"/>
      <c r="AI382" s="788" t="n"/>
      <c r="AJ382" s="788" t="n"/>
      <c r="AK382" s="788" t="n"/>
      <c r="AL382" s="788" t="n"/>
      <c r="AM382" s="788" t="n"/>
      <c r="AN382" s="788" t="n"/>
      <c r="AO382" s="788" t="n"/>
      <c r="AP382" s="788" t="n"/>
    </row>
    <row r="383" ht="15" customHeight="1" s="789">
      <c r="A383" s="881" t="n"/>
      <c r="B383" s="1218" t="n"/>
      <c r="C383" s="1219" t="n"/>
      <c r="D383" s="1219" t="n"/>
      <c r="E383" s="1223" t="n"/>
      <c r="F383" s="1219" t="n"/>
      <c r="G383" s="902" t="n"/>
      <c r="H383" s="902" t="n"/>
      <c r="I383" s="1219" t="n"/>
      <c r="J383" s="1219" t="n"/>
      <c r="K383" s="1219" t="n"/>
      <c r="L383" s="1221" t="n"/>
      <c r="M383" s="1221" t="n"/>
      <c r="N383" s="1221" t="n"/>
      <c r="O383" s="1221" t="n"/>
      <c r="P383" s="1221" t="n"/>
      <c r="Q383" s="1221" t="n"/>
      <c r="R383" s="1221" t="n"/>
      <c r="S383" s="1221" t="n"/>
      <c r="T383" s="1221" t="n"/>
      <c r="U383" s="1221" t="n"/>
      <c r="V383" s="1221" t="n"/>
      <c r="W383" s="1221" t="n"/>
      <c r="X383" s="1221" t="n"/>
      <c r="Y383" s="1222" t="n"/>
      <c r="Z383" s="1222" t="n"/>
      <c r="AA383" s="1080" t="n"/>
      <c r="AB383" s="788" t="n"/>
      <c r="AC383" s="788" t="n"/>
      <c r="AD383" s="788" t="n"/>
      <c r="AE383" s="788" t="n"/>
      <c r="AF383" s="788" t="n"/>
      <c r="AG383" s="788" t="n"/>
      <c r="AH383" s="788" t="n"/>
      <c r="AI383" s="788" t="n"/>
      <c r="AJ383" s="788" t="n"/>
      <c r="AK383" s="788" t="n"/>
      <c r="AL383" s="788" t="n"/>
      <c r="AM383" s="788" t="n"/>
      <c r="AN383" s="788" t="n"/>
      <c r="AO383" s="788" t="n"/>
      <c r="AP383" s="788" t="n"/>
    </row>
    <row r="384" ht="15" customHeight="1" s="789">
      <c r="A384" s="881" t="n"/>
      <c r="B384" s="1218" t="n"/>
      <c r="C384" s="1219" t="n"/>
      <c r="D384" s="1219" t="n"/>
      <c r="E384" s="1223" t="n"/>
      <c r="F384" s="1219" t="n"/>
      <c r="G384" s="902" t="n"/>
      <c r="H384" s="902" t="n"/>
      <c r="I384" s="1219" t="n"/>
      <c r="J384" s="1219" t="n"/>
      <c r="K384" s="1219" t="n"/>
      <c r="L384" s="1221" t="n"/>
      <c r="M384" s="1221" t="n"/>
      <c r="N384" s="1221" t="n"/>
      <c r="O384" s="1221" t="n"/>
      <c r="P384" s="1221" t="n"/>
      <c r="Q384" s="1221" t="n"/>
      <c r="R384" s="1221" t="n"/>
      <c r="S384" s="1221" t="n"/>
      <c r="T384" s="1221" t="n"/>
      <c r="U384" s="1221" t="n"/>
      <c r="V384" s="1221" t="n"/>
      <c r="W384" s="1221" t="n"/>
      <c r="X384" s="1221" t="n"/>
      <c r="Y384" s="1222" t="n"/>
      <c r="Z384" s="1222" t="n"/>
      <c r="AA384" s="1080" t="n"/>
      <c r="AB384" s="788" t="n"/>
      <c r="AC384" s="788" t="n"/>
      <c r="AD384" s="788" t="n"/>
      <c r="AE384" s="788" t="n"/>
      <c r="AF384" s="788" t="n"/>
      <c r="AG384" s="788" t="n"/>
      <c r="AH384" s="788" t="n"/>
      <c r="AI384" s="788" t="n"/>
      <c r="AJ384" s="788" t="n"/>
      <c r="AK384" s="788" t="n"/>
      <c r="AL384" s="788" t="n"/>
      <c r="AM384" s="788" t="n"/>
      <c r="AN384" s="788" t="n"/>
      <c r="AO384" s="788" t="n"/>
      <c r="AP384" s="788" t="n"/>
    </row>
    <row r="385" ht="15" customHeight="1" s="789">
      <c r="A385" s="881" t="n"/>
      <c r="B385" s="1218" t="n"/>
      <c r="C385" s="1219" t="n"/>
      <c r="D385" s="1219" t="n"/>
      <c r="E385" s="1223" t="n"/>
      <c r="F385" s="1219" t="n"/>
      <c r="G385" s="902" t="n"/>
      <c r="H385" s="902" t="n"/>
      <c r="I385" s="1219" t="n"/>
      <c r="J385" s="1219" t="n"/>
      <c r="K385" s="1219" t="n"/>
      <c r="L385" s="1221" t="n"/>
      <c r="M385" s="1221" t="n"/>
      <c r="N385" s="1221" t="n"/>
      <c r="O385" s="1221" t="n"/>
      <c r="P385" s="1221" t="n"/>
      <c r="Q385" s="1221" t="n"/>
      <c r="R385" s="1221" t="n"/>
      <c r="S385" s="1221" t="n"/>
      <c r="T385" s="1221" t="n"/>
      <c r="U385" s="1221" t="n"/>
      <c r="V385" s="1221" t="n"/>
      <c r="W385" s="1221" t="n"/>
      <c r="X385" s="1221" t="n"/>
      <c r="Y385" s="1222" t="n"/>
      <c r="Z385" s="1222" t="n"/>
      <c r="AA385" s="1080" t="n"/>
      <c r="AB385" s="788" t="n"/>
      <c r="AC385" s="788" t="n"/>
      <c r="AD385" s="788" t="n"/>
      <c r="AE385" s="788" t="n"/>
      <c r="AF385" s="788" t="n"/>
      <c r="AG385" s="788" t="n"/>
      <c r="AH385" s="788" t="n"/>
      <c r="AI385" s="788" t="n"/>
      <c r="AJ385" s="788" t="n"/>
      <c r="AK385" s="788" t="n"/>
      <c r="AL385" s="788" t="n"/>
      <c r="AM385" s="788" t="n"/>
      <c r="AN385" s="788" t="n"/>
      <c r="AO385" s="788" t="n"/>
      <c r="AP385" s="788" t="n"/>
    </row>
    <row r="386" ht="15" customHeight="1" s="789">
      <c r="A386" s="881" t="n"/>
      <c r="B386" s="1218" t="n"/>
      <c r="C386" s="1219" t="n"/>
      <c r="D386" s="1219" t="n"/>
      <c r="E386" s="1223" t="n"/>
      <c r="F386" s="1219" t="n"/>
      <c r="G386" s="902" t="n"/>
      <c r="H386" s="902" t="n"/>
      <c r="I386" s="1219" t="n"/>
      <c r="J386" s="1219" t="n"/>
      <c r="K386" s="1219" t="n"/>
      <c r="L386" s="1221" t="n"/>
      <c r="M386" s="1221" t="n"/>
      <c r="N386" s="1221" t="n"/>
      <c r="O386" s="1221" t="n"/>
      <c r="P386" s="1221" t="n"/>
      <c r="Q386" s="1221" t="n"/>
      <c r="R386" s="1221" t="n"/>
      <c r="S386" s="1221" t="n"/>
      <c r="T386" s="1221" t="n"/>
      <c r="U386" s="1221" t="n"/>
      <c r="V386" s="1221" t="n"/>
      <c r="W386" s="1221" t="n"/>
      <c r="X386" s="1221" t="n"/>
      <c r="Y386" s="1222" t="n"/>
      <c r="Z386" s="1222" t="n"/>
      <c r="AA386" s="1080" t="n"/>
      <c r="AB386" s="788" t="n"/>
      <c r="AC386" s="788" t="n"/>
      <c r="AD386" s="788" t="n"/>
      <c r="AE386" s="788" t="n"/>
      <c r="AF386" s="788" t="n"/>
      <c r="AG386" s="788" t="n"/>
      <c r="AH386" s="788" t="n"/>
      <c r="AI386" s="788" t="n"/>
      <c r="AJ386" s="788" t="n"/>
      <c r="AK386" s="788" t="n"/>
      <c r="AL386" s="788" t="n"/>
      <c r="AM386" s="788" t="n"/>
      <c r="AN386" s="788" t="n"/>
      <c r="AO386" s="788" t="n"/>
      <c r="AP386" s="788" t="n"/>
    </row>
    <row r="387" ht="15" customHeight="1" s="789">
      <c r="A387" s="881" t="n"/>
      <c r="B387" s="1218" t="n"/>
      <c r="C387" s="1219" t="n"/>
      <c r="D387" s="1219" t="n"/>
      <c r="E387" s="1223" t="n"/>
      <c r="F387" s="1219" t="n"/>
      <c r="G387" s="902" t="n"/>
      <c r="H387" s="902" t="n"/>
      <c r="I387" s="1219" t="n"/>
      <c r="J387" s="1219" t="n"/>
      <c r="K387" s="1219" t="n"/>
      <c r="L387" s="1221" t="n"/>
      <c r="M387" s="1221" t="n"/>
      <c r="N387" s="1221" t="n"/>
      <c r="O387" s="1221" t="n"/>
      <c r="P387" s="1221" t="n"/>
      <c r="Q387" s="1221" t="n"/>
      <c r="R387" s="1221" t="n"/>
      <c r="S387" s="1221" t="n"/>
      <c r="T387" s="1221" t="n"/>
      <c r="U387" s="1221" t="n"/>
      <c r="V387" s="1221" t="n"/>
      <c r="W387" s="1221" t="n"/>
      <c r="X387" s="1221" t="n"/>
      <c r="Y387" s="1222" t="n"/>
      <c r="Z387" s="1222" t="n"/>
      <c r="AA387" s="1080" t="n"/>
      <c r="AB387" s="788" t="n"/>
      <c r="AC387" s="788" t="n"/>
      <c r="AD387" s="788" t="n"/>
      <c r="AE387" s="788" t="n"/>
      <c r="AF387" s="788" t="n"/>
      <c r="AG387" s="788" t="n"/>
      <c r="AH387" s="788" t="n"/>
      <c r="AI387" s="788" t="n"/>
      <c r="AJ387" s="788" t="n"/>
      <c r="AK387" s="788" t="n"/>
      <c r="AL387" s="788" t="n"/>
      <c r="AM387" s="788" t="n"/>
      <c r="AN387" s="788" t="n"/>
      <c r="AO387" s="788" t="n"/>
      <c r="AP387" s="788" t="n"/>
    </row>
    <row r="388" ht="15" customHeight="1" s="789">
      <c r="A388" s="881" t="n"/>
      <c r="B388" s="1218" t="n"/>
      <c r="C388" s="1219" t="n"/>
      <c r="D388" s="1219" t="n"/>
      <c r="E388" s="1223" t="n"/>
      <c r="F388" s="1219" t="n"/>
      <c r="G388" s="902" t="n"/>
      <c r="H388" s="902" t="n"/>
      <c r="I388" s="1219" t="n"/>
      <c r="J388" s="1219" t="n"/>
      <c r="K388" s="1219" t="n"/>
      <c r="L388" s="1221" t="n"/>
      <c r="M388" s="1221" t="n"/>
      <c r="N388" s="1221" t="n"/>
      <c r="O388" s="1221" t="n"/>
      <c r="P388" s="1221" t="n"/>
      <c r="Q388" s="1221" t="n"/>
      <c r="R388" s="1221" t="n"/>
      <c r="S388" s="1221" t="n"/>
      <c r="T388" s="1221" t="n"/>
      <c r="U388" s="1221" t="n"/>
      <c r="V388" s="1221" t="n"/>
      <c r="W388" s="1221" t="n"/>
      <c r="X388" s="1221" t="n"/>
      <c r="Y388" s="1222" t="n"/>
      <c r="Z388" s="1222" t="n"/>
      <c r="AA388" s="1080" t="n"/>
      <c r="AB388" s="788" t="n"/>
      <c r="AC388" s="788" t="n"/>
      <c r="AD388" s="788" t="n"/>
      <c r="AE388" s="788" t="n"/>
      <c r="AF388" s="788" t="n"/>
      <c r="AG388" s="788" t="n"/>
      <c r="AH388" s="788" t="n"/>
      <c r="AI388" s="788" t="n"/>
      <c r="AJ388" s="788" t="n"/>
      <c r="AK388" s="788" t="n"/>
      <c r="AL388" s="788" t="n"/>
      <c r="AM388" s="788" t="n"/>
      <c r="AN388" s="788" t="n"/>
      <c r="AO388" s="788" t="n"/>
      <c r="AP388" s="788" t="n"/>
    </row>
    <row r="389" ht="15" customHeight="1" s="789">
      <c r="A389" s="881" t="n"/>
      <c r="B389" s="1218" t="n"/>
      <c r="C389" s="1219" t="n"/>
      <c r="D389" s="1219" t="n"/>
      <c r="E389" s="1223" t="n"/>
      <c r="F389" s="1219" t="n"/>
      <c r="G389" s="902" t="n"/>
      <c r="H389" s="902" t="n"/>
      <c r="I389" s="1219" t="n"/>
      <c r="J389" s="1219" t="n"/>
      <c r="K389" s="1219" t="n"/>
      <c r="L389" s="1221" t="n"/>
      <c r="M389" s="1221" t="n"/>
      <c r="N389" s="1221" t="n"/>
      <c r="O389" s="1221" t="n"/>
      <c r="P389" s="1221" t="n"/>
      <c r="Q389" s="1221" t="n"/>
      <c r="R389" s="1221" t="n"/>
      <c r="S389" s="1221" t="n"/>
      <c r="T389" s="1221" t="n"/>
      <c r="U389" s="1221" t="n"/>
      <c r="V389" s="1221" t="n"/>
      <c r="W389" s="1221" t="n"/>
      <c r="X389" s="1221" t="n"/>
      <c r="Y389" s="1222" t="n"/>
      <c r="Z389" s="1222" t="n"/>
      <c r="AA389" s="1080" t="n"/>
      <c r="AB389" s="788" t="n"/>
      <c r="AC389" s="788" t="n"/>
      <c r="AD389" s="788" t="n"/>
      <c r="AE389" s="788" t="n"/>
      <c r="AF389" s="788" t="n"/>
      <c r="AG389" s="788" t="n"/>
      <c r="AH389" s="788" t="n"/>
      <c r="AI389" s="788" t="n"/>
      <c r="AJ389" s="788" t="n"/>
      <c r="AK389" s="788" t="n"/>
      <c r="AL389" s="788" t="n"/>
      <c r="AM389" s="788" t="n"/>
      <c r="AN389" s="788" t="n"/>
      <c r="AO389" s="788" t="n"/>
      <c r="AP389" s="788" t="n"/>
    </row>
    <row r="390" ht="15" customHeight="1" s="789">
      <c r="A390" s="881" t="n"/>
      <c r="B390" s="1218" t="n"/>
      <c r="C390" s="1219" t="n"/>
      <c r="D390" s="1219" t="n"/>
      <c r="E390" s="1223" t="n"/>
      <c r="F390" s="1219" t="n"/>
      <c r="G390" s="902" t="n"/>
      <c r="H390" s="902" t="n"/>
      <c r="I390" s="1219" t="n"/>
      <c r="J390" s="1219" t="n"/>
      <c r="K390" s="1219" t="n"/>
      <c r="L390" s="1221" t="n"/>
      <c r="M390" s="1221" t="n"/>
      <c r="N390" s="1221" t="n"/>
      <c r="O390" s="1221" t="n"/>
      <c r="P390" s="1221" t="n"/>
      <c r="Q390" s="1221" t="n"/>
      <c r="R390" s="1221" t="n"/>
      <c r="S390" s="1221" t="n"/>
      <c r="T390" s="1221" t="n"/>
      <c r="U390" s="1221" t="n"/>
      <c r="V390" s="1221" t="n"/>
      <c r="W390" s="1221" t="n"/>
      <c r="X390" s="1221" t="n"/>
      <c r="Y390" s="1222" t="n"/>
      <c r="Z390" s="1222" t="n"/>
      <c r="AA390" s="1080" t="n"/>
      <c r="AB390" s="788" t="n"/>
      <c r="AC390" s="788" t="n"/>
      <c r="AD390" s="788" t="n"/>
      <c r="AE390" s="788" t="n"/>
      <c r="AF390" s="788" t="n"/>
      <c r="AG390" s="788" t="n"/>
      <c r="AH390" s="788" t="n"/>
      <c r="AI390" s="788" t="n"/>
      <c r="AJ390" s="788" t="n"/>
      <c r="AK390" s="788" t="n"/>
      <c r="AL390" s="788" t="n"/>
      <c r="AM390" s="788" t="n"/>
      <c r="AN390" s="788" t="n"/>
      <c r="AO390" s="788" t="n"/>
      <c r="AP390" s="788" t="n"/>
    </row>
    <row r="391" ht="15" customHeight="1" s="789">
      <c r="A391" s="881" t="n"/>
      <c r="B391" s="1218" t="n"/>
      <c r="C391" s="1219" t="n"/>
      <c r="D391" s="1219" t="n"/>
      <c r="E391" s="1223" t="n"/>
      <c r="F391" s="1219" t="n"/>
      <c r="G391" s="902" t="n"/>
      <c r="H391" s="902" t="n"/>
      <c r="I391" s="1219" t="n"/>
      <c r="J391" s="1219" t="n"/>
      <c r="K391" s="1219" t="n"/>
      <c r="L391" s="1221" t="n"/>
      <c r="M391" s="1221" t="n"/>
      <c r="N391" s="1221" t="n"/>
      <c r="O391" s="1221" t="n"/>
      <c r="P391" s="1221" t="n"/>
      <c r="Q391" s="1221" t="n"/>
      <c r="R391" s="1221" t="n"/>
      <c r="S391" s="1221" t="n"/>
      <c r="T391" s="1221" t="n"/>
      <c r="U391" s="1221" t="n"/>
      <c r="V391" s="1221" t="n"/>
      <c r="W391" s="1221" t="n"/>
      <c r="X391" s="1221" t="n"/>
      <c r="Y391" s="1222" t="n"/>
      <c r="Z391" s="1222" t="n"/>
      <c r="AA391" s="1080" t="n"/>
      <c r="AB391" s="788" t="n"/>
      <c r="AC391" s="788" t="n"/>
      <c r="AD391" s="788" t="n"/>
      <c r="AE391" s="788" t="n"/>
      <c r="AF391" s="788" t="n"/>
      <c r="AG391" s="788" t="n"/>
      <c r="AH391" s="788" t="n"/>
      <c r="AI391" s="788" t="n"/>
      <c r="AJ391" s="788" t="n"/>
      <c r="AK391" s="788" t="n"/>
      <c r="AL391" s="788" t="n"/>
      <c r="AM391" s="788" t="n"/>
      <c r="AN391" s="788" t="n"/>
      <c r="AO391" s="788" t="n"/>
      <c r="AP391" s="788" t="n"/>
    </row>
    <row r="392" ht="15" customHeight="1" s="789">
      <c r="A392" s="881" t="n"/>
      <c r="B392" s="1218" t="n"/>
      <c r="C392" s="1219" t="n"/>
      <c r="D392" s="1219" t="n"/>
      <c r="E392" s="1223" t="n"/>
      <c r="F392" s="1219" t="n"/>
      <c r="G392" s="902" t="n"/>
      <c r="H392" s="902" t="n"/>
      <c r="I392" s="1219" t="n"/>
      <c r="J392" s="1219" t="n"/>
      <c r="K392" s="1219" t="n"/>
      <c r="L392" s="1221" t="n"/>
      <c r="M392" s="1221" t="n"/>
      <c r="N392" s="1221" t="n"/>
      <c r="O392" s="1221" t="n"/>
      <c r="P392" s="1221" t="n"/>
      <c r="Q392" s="1221" t="n"/>
      <c r="R392" s="1221" t="n"/>
      <c r="S392" s="1221" t="n"/>
      <c r="T392" s="1221" t="n"/>
      <c r="U392" s="1221" t="n"/>
      <c r="V392" s="1221" t="n"/>
      <c r="W392" s="1221" t="n"/>
      <c r="X392" s="1221" t="n"/>
      <c r="Y392" s="1222" t="n"/>
      <c r="Z392" s="1222" t="n"/>
      <c r="AA392" s="1080" t="n"/>
      <c r="AB392" s="788" t="n"/>
      <c r="AC392" s="788" t="n"/>
      <c r="AD392" s="788" t="n"/>
      <c r="AE392" s="788" t="n"/>
      <c r="AF392" s="788" t="n"/>
      <c r="AG392" s="788" t="n"/>
      <c r="AH392" s="788" t="n"/>
      <c r="AI392" s="788" t="n"/>
      <c r="AJ392" s="788" t="n"/>
      <c r="AK392" s="788" t="n"/>
      <c r="AL392" s="788" t="n"/>
      <c r="AM392" s="788" t="n"/>
      <c r="AN392" s="788" t="n"/>
      <c r="AO392" s="788" t="n"/>
      <c r="AP392" s="788" t="n"/>
    </row>
    <row r="393" ht="15" customHeight="1" s="789">
      <c r="A393" s="881" t="n"/>
      <c r="B393" s="1218" t="n"/>
      <c r="C393" s="1219" t="n"/>
      <c r="D393" s="1219" t="n"/>
      <c r="E393" s="1223" t="n"/>
      <c r="F393" s="1219" t="n"/>
      <c r="G393" s="902" t="n"/>
      <c r="H393" s="902" t="n"/>
      <c r="I393" s="1219" t="n"/>
      <c r="J393" s="1219" t="n"/>
      <c r="K393" s="1219" t="n"/>
      <c r="L393" s="1221" t="n"/>
      <c r="M393" s="1221" t="n"/>
      <c r="N393" s="1221" t="n"/>
      <c r="O393" s="1221" t="n"/>
      <c r="P393" s="1221" t="n"/>
      <c r="Q393" s="1221" t="n"/>
      <c r="R393" s="1221" t="n"/>
      <c r="S393" s="1221" t="n"/>
      <c r="T393" s="1221" t="n"/>
      <c r="U393" s="1221" t="n"/>
      <c r="V393" s="1221" t="n"/>
      <c r="W393" s="1221" t="n"/>
      <c r="X393" s="1221" t="n"/>
      <c r="Y393" s="1222" t="n"/>
      <c r="Z393" s="1222" t="n"/>
      <c r="AA393" s="1080" t="n"/>
      <c r="AB393" s="788" t="n"/>
      <c r="AC393" s="788" t="n"/>
      <c r="AD393" s="788" t="n"/>
      <c r="AE393" s="788" t="n"/>
      <c r="AF393" s="788" t="n"/>
      <c r="AG393" s="788" t="n"/>
      <c r="AH393" s="788" t="n"/>
      <c r="AI393" s="788" t="n"/>
      <c r="AJ393" s="788" t="n"/>
      <c r="AK393" s="788" t="n"/>
      <c r="AL393" s="788" t="n"/>
      <c r="AM393" s="788" t="n"/>
      <c r="AN393" s="788" t="n"/>
      <c r="AO393" s="788" t="n"/>
      <c r="AP393" s="788" t="n"/>
    </row>
    <row r="394" ht="15" customHeight="1" s="789">
      <c r="A394" s="881" t="n"/>
      <c r="B394" s="1218" t="n"/>
      <c r="C394" s="1219" t="n"/>
      <c r="D394" s="1219" t="n"/>
      <c r="E394" s="1223" t="n"/>
      <c r="F394" s="1219" t="n"/>
      <c r="G394" s="902" t="n"/>
      <c r="H394" s="902" t="n"/>
      <c r="I394" s="1219" t="n"/>
      <c r="J394" s="1219" t="n"/>
      <c r="K394" s="1219" t="n"/>
      <c r="L394" s="1221" t="n"/>
      <c r="M394" s="1221" t="n"/>
      <c r="N394" s="1221" t="n"/>
      <c r="O394" s="1221" t="n"/>
      <c r="P394" s="1221" t="n"/>
      <c r="Q394" s="1221" t="n"/>
      <c r="R394" s="1221" t="n"/>
      <c r="S394" s="1221" t="n"/>
      <c r="T394" s="1221" t="n"/>
      <c r="U394" s="1221" t="n"/>
      <c r="V394" s="1221" t="n"/>
      <c r="W394" s="1221" t="n"/>
      <c r="X394" s="1221" t="n"/>
      <c r="Y394" s="1222" t="n"/>
      <c r="Z394" s="1222" t="n"/>
      <c r="AA394" s="1080" t="n"/>
      <c r="AB394" s="788" t="n"/>
      <c r="AC394" s="788" t="n"/>
      <c r="AD394" s="788" t="n"/>
      <c r="AE394" s="788" t="n"/>
      <c r="AF394" s="788" t="n"/>
      <c r="AG394" s="788" t="n"/>
      <c r="AH394" s="788" t="n"/>
      <c r="AI394" s="788" t="n"/>
      <c r="AJ394" s="788" t="n"/>
      <c r="AK394" s="788" t="n"/>
      <c r="AL394" s="788" t="n"/>
      <c r="AM394" s="788" t="n"/>
      <c r="AN394" s="788" t="n"/>
      <c r="AO394" s="788" t="n"/>
      <c r="AP394" s="788" t="n"/>
    </row>
    <row r="395" ht="15" customHeight="1" s="789">
      <c r="A395" s="881" t="n"/>
      <c r="B395" s="1218" t="n"/>
      <c r="C395" s="1219" t="n"/>
      <c r="D395" s="1219" t="n"/>
      <c r="E395" s="1223" t="n"/>
      <c r="F395" s="1219" t="n"/>
      <c r="G395" s="902" t="n"/>
      <c r="H395" s="902" t="n"/>
      <c r="I395" s="1219" t="n"/>
      <c r="J395" s="1219" t="n"/>
      <c r="K395" s="1219" t="n"/>
      <c r="L395" s="1221" t="n"/>
      <c r="M395" s="1221" t="n"/>
      <c r="N395" s="1221" t="n"/>
      <c r="O395" s="1221" t="n"/>
      <c r="P395" s="1221" t="n"/>
      <c r="Q395" s="1221" t="n"/>
      <c r="R395" s="1221" t="n"/>
      <c r="S395" s="1221" t="n"/>
      <c r="T395" s="1221" t="n"/>
      <c r="U395" s="1221" t="n"/>
      <c r="V395" s="1221" t="n"/>
      <c r="W395" s="1221" t="n"/>
      <c r="X395" s="1221" t="n"/>
      <c r="Y395" s="1222" t="n"/>
      <c r="Z395" s="1222" t="n"/>
      <c r="AA395" s="1080" t="n"/>
      <c r="AB395" s="788" t="n"/>
      <c r="AC395" s="788" t="n"/>
      <c r="AD395" s="788" t="n"/>
      <c r="AE395" s="788" t="n"/>
      <c r="AF395" s="788" t="n"/>
      <c r="AG395" s="788" t="n"/>
      <c r="AH395" s="788" t="n"/>
      <c r="AI395" s="788" t="n"/>
      <c r="AJ395" s="788" t="n"/>
      <c r="AK395" s="788" t="n"/>
      <c r="AL395" s="788" t="n"/>
      <c r="AM395" s="788" t="n"/>
      <c r="AN395" s="788" t="n"/>
      <c r="AO395" s="788" t="n"/>
      <c r="AP395" s="788" t="n"/>
    </row>
    <row r="396" ht="15" customHeight="1" s="789">
      <c r="A396" s="881" t="n"/>
      <c r="B396" s="1218" t="n"/>
      <c r="C396" s="1219" t="n"/>
      <c r="D396" s="1219" t="n"/>
      <c r="E396" s="1223" t="n"/>
      <c r="F396" s="1219" t="n"/>
      <c r="G396" s="902" t="n"/>
      <c r="H396" s="902" t="n"/>
      <c r="I396" s="1219" t="n"/>
      <c r="J396" s="1219" t="n"/>
      <c r="K396" s="1219" t="n"/>
      <c r="L396" s="1221" t="n"/>
      <c r="M396" s="1221" t="n"/>
      <c r="N396" s="1221" t="n"/>
      <c r="O396" s="1221" t="n"/>
      <c r="P396" s="1221" t="n"/>
      <c r="Q396" s="1221" t="n"/>
      <c r="R396" s="1221" t="n"/>
      <c r="S396" s="1221" t="n"/>
      <c r="T396" s="1221" t="n"/>
      <c r="U396" s="1221" t="n"/>
      <c r="V396" s="1221" t="n"/>
      <c r="W396" s="1221" t="n"/>
      <c r="X396" s="1221" t="n"/>
      <c r="Y396" s="1222" t="n"/>
      <c r="Z396" s="1222" t="n"/>
      <c r="AA396" s="1080" t="n"/>
      <c r="AB396" s="788" t="n"/>
      <c r="AC396" s="788" t="n"/>
      <c r="AD396" s="788" t="n"/>
      <c r="AE396" s="788" t="n"/>
      <c r="AF396" s="788" t="n"/>
      <c r="AG396" s="788" t="n"/>
      <c r="AH396" s="788" t="n"/>
      <c r="AI396" s="788" t="n"/>
      <c r="AJ396" s="788" t="n"/>
      <c r="AK396" s="788" t="n"/>
      <c r="AL396" s="788" t="n"/>
      <c r="AM396" s="788" t="n"/>
      <c r="AN396" s="788" t="n"/>
      <c r="AO396" s="788" t="n"/>
      <c r="AP396" s="788" t="n"/>
    </row>
    <row r="397" ht="15" customHeight="1" s="789">
      <c r="A397" s="881" t="n"/>
      <c r="B397" s="1218" t="n"/>
      <c r="C397" s="1219" t="n"/>
      <c r="D397" s="1219" t="n"/>
      <c r="E397" s="1223" t="n"/>
      <c r="F397" s="1219" t="n"/>
      <c r="G397" s="902" t="n"/>
      <c r="H397" s="902" t="n"/>
      <c r="I397" s="1219" t="n"/>
      <c r="J397" s="1219" t="n"/>
      <c r="K397" s="1219" t="n"/>
      <c r="L397" s="1221" t="n"/>
      <c r="M397" s="1221" t="n"/>
      <c r="N397" s="1221" t="n"/>
      <c r="O397" s="1221" t="n"/>
      <c r="P397" s="1221" t="n"/>
      <c r="Q397" s="1221" t="n"/>
      <c r="R397" s="1221" t="n"/>
      <c r="S397" s="1221" t="n"/>
      <c r="T397" s="1221" t="n"/>
      <c r="U397" s="1221" t="n"/>
      <c r="V397" s="1221" t="n"/>
      <c r="W397" s="1221" t="n"/>
      <c r="X397" s="1221" t="n"/>
      <c r="Y397" s="1222" t="n"/>
      <c r="Z397" s="1222" t="n"/>
      <c r="AA397" s="1080" t="n"/>
      <c r="AB397" s="788" t="n"/>
      <c r="AC397" s="788" t="n"/>
      <c r="AD397" s="788" t="n"/>
      <c r="AE397" s="788" t="n"/>
      <c r="AF397" s="788" t="n"/>
      <c r="AG397" s="788" t="n"/>
      <c r="AH397" s="788" t="n"/>
      <c r="AI397" s="788" t="n"/>
      <c r="AJ397" s="788" t="n"/>
      <c r="AK397" s="788" t="n"/>
      <c r="AL397" s="788" t="n"/>
      <c r="AM397" s="788" t="n"/>
      <c r="AN397" s="788" t="n"/>
      <c r="AO397" s="788" t="n"/>
      <c r="AP397" s="788" t="n"/>
    </row>
    <row r="398" ht="15" customHeight="1" s="789">
      <c r="A398" s="881" t="n"/>
      <c r="B398" s="1218" t="n"/>
      <c r="C398" s="1219" t="n"/>
      <c r="D398" s="1219" t="n"/>
      <c r="E398" s="1223" t="n"/>
      <c r="F398" s="1219" t="n"/>
      <c r="G398" s="902" t="n"/>
      <c r="H398" s="902" t="n"/>
      <c r="I398" s="1219" t="n"/>
      <c r="J398" s="1219" t="n"/>
      <c r="K398" s="1219" t="n"/>
      <c r="L398" s="1221" t="n"/>
      <c r="M398" s="1221" t="n"/>
      <c r="N398" s="1221" t="n"/>
      <c r="O398" s="1221" t="n"/>
      <c r="P398" s="1221" t="n"/>
      <c r="Q398" s="1221" t="n"/>
      <c r="R398" s="1221" t="n"/>
      <c r="S398" s="1221" t="n"/>
      <c r="T398" s="1221" t="n"/>
      <c r="U398" s="1221" t="n"/>
      <c r="V398" s="1221" t="n"/>
      <c r="W398" s="1221" t="n"/>
      <c r="X398" s="1221" t="n"/>
      <c r="Y398" s="1222" t="n"/>
      <c r="Z398" s="1222" t="n"/>
      <c r="AA398" s="1080" t="n"/>
      <c r="AB398" s="788" t="n"/>
      <c r="AC398" s="788" t="n"/>
      <c r="AD398" s="788" t="n"/>
      <c r="AE398" s="788" t="n"/>
      <c r="AF398" s="788" t="n"/>
      <c r="AG398" s="788" t="n"/>
      <c r="AH398" s="788" t="n"/>
      <c r="AI398" s="788" t="n"/>
      <c r="AJ398" s="788" t="n"/>
      <c r="AK398" s="788" t="n"/>
      <c r="AL398" s="788" t="n"/>
      <c r="AM398" s="788" t="n"/>
      <c r="AN398" s="788" t="n"/>
      <c r="AO398" s="788" t="n"/>
      <c r="AP398" s="788" t="n"/>
    </row>
    <row r="399" ht="15" customHeight="1" s="789">
      <c r="A399" s="881" t="n"/>
      <c r="B399" s="1218" t="n"/>
      <c r="C399" s="1219" t="n"/>
      <c r="D399" s="1219" t="n"/>
      <c r="E399" s="1223" t="n"/>
      <c r="F399" s="1219" t="n"/>
      <c r="G399" s="902" t="n"/>
      <c r="H399" s="902" t="n"/>
      <c r="I399" s="1219" t="n"/>
      <c r="J399" s="1219" t="n"/>
      <c r="K399" s="1219" t="n"/>
      <c r="L399" s="1221" t="n"/>
      <c r="M399" s="1221" t="n"/>
      <c r="N399" s="1221" t="n"/>
      <c r="O399" s="1221" t="n"/>
      <c r="P399" s="1221" t="n"/>
      <c r="Q399" s="1221" t="n"/>
      <c r="R399" s="1221" t="n"/>
      <c r="S399" s="1221" t="n"/>
      <c r="T399" s="1221" t="n"/>
      <c r="U399" s="1221" t="n"/>
      <c r="V399" s="1221" t="n"/>
      <c r="W399" s="1221" t="n"/>
      <c r="X399" s="1221" t="n"/>
      <c r="Y399" s="1222" t="n"/>
      <c r="Z399" s="1222" t="n"/>
      <c r="AA399" s="1080" t="n"/>
      <c r="AB399" s="788" t="n"/>
      <c r="AC399" s="788" t="n"/>
      <c r="AD399" s="788" t="n"/>
      <c r="AE399" s="788" t="n"/>
      <c r="AF399" s="788" t="n"/>
      <c r="AG399" s="788" t="n"/>
      <c r="AH399" s="788" t="n"/>
      <c r="AI399" s="788" t="n"/>
      <c r="AJ399" s="788" t="n"/>
      <c r="AK399" s="788" t="n"/>
      <c r="AL399" s="788" t="n"/>
      <c r="AM399" s="788" t="n"/>
      <c r="AN399" s="788" t="n"/>
      <c r="AO399" s="788" t="n"/>
      <c r="AP399" s="788" t="n"/>
    </row>
    <row r="400" ht="15" customHeight="1" s="789">
      <c r="A400" s="881" t="n"/>
      <c r="B400" s="1218" t="n"/>
      <c r="C400" s="1219" t="n"/>
      <c r="D400" s="1219" t="n"/>
      <c r="E400" s="1223" t="n"/>
      <c r="F400" s="1219" t="n"/>
      <c r="G400" s="902" t="n"/>
      <c r="H400" s="902" t="n"/>
      <c r="I400" s="1219" t="n"/>
      <c r="J400" s="1219" t="n"/>
      <c r="K400" s="1219" t="n"/>
      <c r="L400" s="1221" t="n"/>
      <c r="M400" s="1221" t="n"/>
      <c r="N400" s="1221" t="n"/>
      <c r="O400" s="1221" t="n"/>
      <c r="P400" s="1221" t="n"/>
      <c r="Q400" s="1221" t="n"/>
      <c r="R400" s="1221" t="n"/>
      <c r="S400" s="1221" t="n"/>
      <c r="T400" s="1221" t="n"/>
      <c r="U400" s="1221" t="n"/>
      <c r="V400" s="1221" t="n"/>
      <c r="W400" s="1221" t="n"/>
      <c r="X400" s="1221" t="n"/>
      <c r="Y400" s="1222" t="n"/>
      <c r="Z400" s="1222" t="n"/>
      <c r="AA400" s="1080" t="n"/>
      <c r="AB400" s="788" t="n"/>
      <c r="AC400" s="788" t="n"/>
      <c r="AD400" s="788" t="n"/>
      <c r="AE400" s="788" t="n"/>
      <c r="AF400" s="788" t="n"/>
      <c r="AG400" s="788" t="n"/>
      <c r="AH400" s="788" t="n"/>
      <c r="AI400" s="788" t="n"/>
      <c r="AJ400" s="788" t="n"/>
      <c r="AK400" s="788" t="n"/>
      <c r="AL400" s="788" t="n"/>
      <c r="AM400" s="788" t="n"/>
      <c r="AN400" s="788" t="n"/>
      <c r="AO400" s="788" t="n"/>
      <c r="AP400" s="788" t="n"/>
    </row>
    <row r="401" ht="15" customHeight="1" s="789">
      <c r="A401" s="881" t="n"/>
      <c r="B401" s="1218" t="n"/>
      <c r="C401" s="1219" t="n"/>
      <c r="D401" s="1219" t="n"/>
      <c r="E401" s="1223" t="n"/>
      <c r="F401" s="1219" t="n"/>
      <c r="G401" s="902" t="n"/>
      <c r="H401" s="902" t="n"/>
      <c r="I401" s="1219" t="n"/>
      <c r="J401" s="1219" t="n"/>
      <c r="K401" s="1219" t="n"/>
      <c r="L401" s="1221" t="n"/>
      <c r="M401" s="1221" t="n"/>
      <c r="N401" s="1221" t="n"/>
      <c r="O401" s="1221" t="n"/>
      <c r="P401" s="1221" t="n"/>
      <c r="Q401" s="1221" t="n"/>
      <c r="R401" s="1221" t="n"/>
      <c r="S401" s="1221" t="n"/>
      <c r="T401" s="1221" t="n"/>
      <c r="U401" s="1221" t="n"/>
      <c r="V401" s="1221" t="n"/>
      <c r="W401" s="1221" t="n"/>
      <c r="X401" s="1221" t="n"/>
      <c r="Y401" s="1222" t="n"/>
      <c r="Z401" s="1222" t="n"/>
      <c r="AA401" s="1080" t="n"/>
      <c r="AB401" s="788" t="n"/>
      <c r="AC401" s="788" t="n"/>
      <c r="AD401" s="788" t="n"/>
      <c r="AE401" s="788" t="n"/>
      <c r="AF401" s="788" t="n"/>
      <c r="AG401" s="788" t="n"/>
      <c r="AH401" s="788" t="n"/>
      <c r="AI401" s="788" t="n"/>
      <c r="AJ401" s="788" t="n"/>
      <c r="AK401" s="788" t="n"/>
      <c r="AL401" s="788" t="n"/>
      <c r="AM401" s="788" t="n"/>
      <c r="AN401" s="788" t="n"/>
      <c r="AO401" s="788" t="n"/>
      <c r="AP401" s="788" t="n"/>
    </row>
    <row r="402" ht="15" customHeight="1" s="789">
      <c r="A402" s="881" t="n"/>
      <c r="B402" s="1218" t="n"/>
      <c r="C402" s="1219" t="n"/>
      <c r="D402" s="1219" t="n"/>
      <c r="E402" s="1223" t="n"/>
      <c r="F402" s="1219" t="n"/>
      <c r="G402" s="902" t="n"/>
      <c r="H402" s="902" t="n"/>
      <c r="I402" s="1219" t="n"/>
      <c r="J402" s="1219" t="n"/>
      <c r="K402" s="1219" t="n"/>
      <c r="L402" s="1221" t="n"/>
      <c r="M402" s="1221" t="n"/>
      <c r="N402" s="1221" t="n"/>
      <c r="O402" s="1221" t="n"/>
      <c r="P402" s="1221" t="n"/>
      <c r="Q402" s="1221" t="n"/>
      <c r="R402" s="1221" t="n"/>
      <c r="S402" s="1221" t="n"/>
      <c r="T402" s="1221" t="n"/>
      <c r="U402" s="1221" t="n"/>
      <c r="V402" s="1221" t="n"/>
      <c r="W402" s="1221" t="n"/>
      <c r="X402" s="1221" t="n"/>
      <c r="Y402" s="1222" t="n"/>
      <c r="Z402" s="1222" t="n"/>
      <c r="AA402" s="1080" t="n"/>
      <c r="AB402" s="788" t="n"/>
      <c r="AC402" s="788" t="n"/>
      <c r="AD402" s="788" t="n"/>
      <c r="AE402" s="788" t="n"/>
      <c r="AF402" s="788" t="n"/>
      <c r="AG402" s="788" t="n"/>
      <c r="AH402" s="788" t="n"/>
      <c r="AI402" s="788" t="n"/>
      <c r="AJ402" s="788" t="n"/>
      <c r="AK402" s="788" t="n"/>
      <c r="AL402" s="788" t="n"/>
      <c r="AM402" s="788" t="n"/>
      <c r="AN402" s="788" t="n"/>
      <c r="AO402" s="788" t="n"/>
      <c r="AP402" s="788" t="n"/>
    </row>
    <row r="403" ht="15" customHeight="1" s="789">
      <c r="A403" s="881" t="n"/>
      <c r="B403" s="1218" t="n"/>
      <c r="C403" s="1219" t="n"/>
      <c r="D403" s="1219" t="n"/>
      <c r="E403" s="1223" t="n"/>
      <c r="F403" s="1219" t="n"/>
      <c r="G403" s="902" t="n"/>
      <c r="H403" s="902" t="n"/>
      <c r="I403" s="1219" t="n"/>
      <c r="J403" s="1219" t="n"/>
      <c r="K403" s="1219" t="n"/>
      <c r="L403" s="1221" t="n"/>
      <c r="M403" s="1221" t="n"/>
      <c r="N403" s="1221" t="n"/>
      <c r="O403" s="1221" t="n"/>
      <c r="P403" s="1221" t="n"/>
      <c r="Q403" s="1221" t="n"/>
      <c r="R403" s="1221" t="n"/>
      <c r="S403" s="1221" t="n"/>
      <c r="T403" s="1221" t="n"/>
      <c r="U403" s="1221" t="n"/>
      <c r="V403" s="1221" t="n"/>
      <c r="W403" s="1221" t="n"/>
      <c r="X403" s="1221" t="n"/>
      <c r="Y403" s="1222" t="n"/>
      <c r="Z403" s="1222" t="n"/>
      <c r="AA403" s="1080" t="n"/>
      <c r="AB403" s="788" t="n"/>
      <c r="AC403" s="788" t="n"/>
      <c r="AD403" s="788" t="n"/>
      <c r="AE403" s="788" t="n"/>
      <c r="AF403" s="788" t="n"/>
      <c r="AG403" s="788" t="n"/>
      <c r="AH403" s="788" t="n"/>
      <c r="AI403" s="788" t="n"/>
      <c r="AJ403" s="788" t="n"/>
      <c r="AK403" s="788" t="n"/>
      <c r="AL403" s="788" t="n"/>
      <c r="AM403" s="788" t="n"/>
      <c r="AN403" s="788" t="n"/>
      <c r="AO403" s="788" t="n"/>
      <c r="AP403" s="788" t="n"/>
    </row>
    <row r="404" ht="15" customHeight="1" s="789">
      <c r="A404" s="881" t="n"/>
      <c r="B404" s="1218" t="n"/>
      <c r="C404" s="1219" t="n"/>
      <c r="D404" s="1219" t="n"/>
      <c r="E404" s="1223" t="n"/>
      <c r="F404" s="1219" t="n"/>
      <c r="G404" s="902" t="n"/>
      <c r="H404" s="902" t="n"/>
      <c r="I404" s="1219" t="n"/>
      <c r="J404" s="1219" t="n"/>
      <c r="K404" s="1219" t="n"/>
      <c r="L404" s="1221" t="n"/>
      <c r="M404" s="1221" t="n"/>
      <c r="N404" s="1221" t="n"/>
      <c r="O404" s="1221" t="n"/>
      <c r="P404" s="1221" t="n"/>
      <c r="Q404" s="1221" t="n"/>
      <c r="R404" s="1221" t="n"/>
      <c r="S404" s="1221" t="n"/>
      <c r="T404" s="1221" t="n"/>
      <c r="U404" s="1221" t="n"/>
      <c r="V404" s="1221" t="n"/>
      <c r="W404" s="1221" t="n"/>
      <c r="X404" s="1221" t="n"/>
      <c r="Y404" s="1222" t="n"/>
      <c r="Z404" s="1222" t="n"/>
      <c r="AA404" s="1080" t="n"/>
      <c r="AB404" s="788" t="n"/>
      <c r="AC404" s="788" t="n"/>
      <c r="AD404" s="788" t="n"/>
      <c r="AE404" s="788" t="n"/>
      <c r="AF404" s="788" t="n"/>
      <c r="AG404" s="788" t="n"/>
      <c r="AH404" s="788" t="n"/>
      <c r="AI404" s="788" t="n"/>
      <c r="AJ404" s="788" t="n"/>
      <c r="AK404" s="788" t="n"/>
      <c r="AL404" s="788" t="n"/>
      <c r="AM404" s="788" t="n"/>
      <c r="AN404" s="788" t="n"/>
      <c r="AO404" s="788" t="n"/>
      <c r="AP404" s="788" t="n"/>
    </row>
    <row r="405" ht="15" customHeight="1" s="789">
      <c r="A405" s="881" t="n"/>
      <c r="B405" s="1218" t="n"/>
      <c r="C405" s="1219" t="n"/>
      <c r="D405" s="1219" t="n"/>
      <c r="E405" s="1223" t="n"/>
      <c r="F405" s="1219" t="n"/>
      <c r="G405" s="902" t="n"/>
      <c r="H405" s="902" t="n"/>
      <c r="I405" s="1219" t="n"/>
      <c r="J405" s="1219" t="n"/>
      <c r="K405" s="1219" t="n"/>
      <c r="L405" s="1221" t="n"/>
      <c r="M405" s="1221" t="n"/>
      <c r="N405" s="1221" t="n"/>
      <c r="O405" s="1221" t="n"/>
      <c r="P405" s="1221" t="n"/>
      <c r="Q405" s="1221" t="n"/>
      <c r="R405" s="1221" t="n"/>
      <c r="S405" s="1221" t="n"/>
      <c r="T405" s="1221" t="n"/>
      <c r="U405" s="1221" t="n"/>
      <c r="V405" s="1221" t="n"/>
      <c r="W405" s="1221" t="n"/>
      <c r="X405" s="1221" t="n"/>
      <c r="Y405" s="1222" t="n"/>
      <c r="Z405" s="1222" t="n"/>
      <c r="AA405" s="1080" t="n"/>
      <c r="AB405" s="788" t="n"/>
      <c r="AC405" s="788" t="n"/>
      <c r="AD405" s="788" t="n"/>
      <c r="AE405" s="788" t="n"/>
      <c r="AF405" s="788" t="n"/>
      <c r="AG405" s="788" t="n"/>
      <c r="AH405" s="788" t="n"/>
      <c r="AI405" s="788" t="n"/>
      <c r="AJ405" s="788" t="n"/>
      <c r="AK405" s="788" t="n"/>
      <c r="AL405" s="788" t="n"/>
      <c r="AM405" s="788" t="n"/>
      <c r="AN405" s="788" t="n"/>
      <c r="AO405" s="788" t="n"/>
      <c r="AP405" s="788" t="n"/>
    </row>
    <row r="406" ht="15" customHeight="1" s="789">
      <c r="A406" s="881" t="n"/>
      <c r="B406" s="1218" t="n"/>
      <c r="C406" s="1219" t="n"/>
      <c r="D406" s="1219" t="n"/>
      <c r="E406" s="1223" t="n"/>
      <c r="F406" s="1219" t="n"/>
      <c r="G406" s="902" t="n"/>
      <c r="H406" s="902" t="n"/>
      <c r="I406" s="1219" t="n"/>
      <c r="J406" s="1219" t="n"/>
      <c r="K406" s="1219" t="n"/>
      <c r="L406" s="1221" t="n"/>
      <c r="M406" s="1221" t="n"/>
      <c r="N406" s="1221" t="n"/>
      <c r="O406" s="1221" t="n"/>
      <c r="P406" s="1221" t="n"/>
      <c r="Q406" s="1221" t="n"/>
      <c r="R406" s="1221" t="n"/>
      <c r="S406" s="1221" t="n"/>
      <c r="T406" s="1221" t="n"/>
      <c r="U406" s="1221" t="n"/>
      <c r="V406" s="1221" t="n"/>
      <c r="W406" s="1221" t="n"/>
      <c r="X406" s="1221" t="n"/>
      <c r="Y406" s="1222" t="n"/>
      <c r="Z406" s="1222" t="n"/>
      <c r="AA406" s="1080" t="n"/>
      <c r="AB406" s="788" t="n"/>
      <c r="AC406" s="788" t="n"/>
      <c r="AD406" s="788" t="n"/>
      <c r="AE406" s="788" t="n"/>
      <c r="AF406" s="788" t="n"/>
      <c r="AG406" s="788" t="n"/>
      <c r="AH406" s="788" t="n"/>
      <c r="AI406" s="788" t="n"/>
      <c r="AJ406" s="788" t="n"/>
      <c r="AK406" s="788" t="n"/>
      <c r="AL406" s="788" t="n"/>
      <c r="AM406" s="788" t="n"/>
      <c r="AN406" s="788" t="n"/>
      <c r="AO406" s="788" t="n"/>
      <c r="AP406" s="788" t="n"/>
    </row>
    <row r="407" ht="15" customHeight="1" s="789">
      <c r="A407" s="881" t="n"/>
      <c r="B407" s="1218" t="n"/>
      <c r="C407" s="1219" t="n"/>
      <c r="D407" s="1219" t="n"/>
      <c r="E407" s="1223" t="n"/>
      <c r="F407" s="1219" t="n"/>
      <c r="G407" s="902" t="n"/>
      <c r="H407" s="902" t="n"/>
      <c r="I407" s="1219" t="n"/>
      <c r="J407" s="1219" t="n"/>
      <c r="K407" s="1219" t="n"/>
      <c r="L407" s="1221" t="n"/>
      <c r="M407" s="1221" t="n"/>
      <c r="N407" s="1221" t="n"/>
      <c r="O407" s="1221" t="n"/>
      <c r="P407" s="1221" t="n"/>
      <c r="Q407" s="1221" t="n"/>
      <c r="R407" s="1221" t="n"/>
      <c r="S407" s="1221" t="n"/>
      <c r="T407" s="1221" t="n"/>
      <c r="U407" s="1221" t="n"/>
      <c r="V407" s="1221" t="n"/>
      <c r="W407" s="1221" t="n"/>
      <c r="X407" s="1221" t="n"/>
      <c r="Y407" s="1222" t="n"/>
      <c r="Z407" s="1222" t="n"/>
      <c r="AA407" s="1080" t="n"/>
      <c r="AB407" s="788" t="n"/>
      <c r="AC407" s="788" t="n"/>
      <c r="AD407" s="788" t="n"/>
      <c r="AE407" s="788" t="n"/>
      <c r="AF407" s="788" t="n"/>
      <c r="AG407" s="788" t="n"/>
      <c r="AH407" s="788" t="n"/>
      <c r="AI407" s="788" t="n"/>
      <c r="AJ407" s="788" t="n"/>
      <c r="AK407" s="788" t="n"/>
      <c r="AL407" s="788" t="n"/>
      <c r="AM407" s="788" t="n"/>
      <c r="AN407" s="788" t="n"/>
      <c r="AO407" s="788" t="n"/>
      <c r="AP407" s="788" t="n"/>
    </row>
    <row r="408" ht="15" customHeight="1" s="789">
      <c r="A408" s="881" t="n"/>
      <c r="B408" s="1218" t="n"/>
      <c r="C408" s="1219" t="n"/>
      <c r="D408" s="1219" t="n"/>
      <c r="E408" s="1223" t="n"/>
      <c r="F408" s="1219" t="n"/>
      <c r="G408" s="902" t="n"/>
      <c r="H408" s="902" t="n"/>
      <c r="I408" s="1219" t="n"/>
      <c r="J408" s="1219" t="n"/>
      <c r="K408" s="1219" t="n"/>
      <c r="L408" s="1221" t="n"/>
      <c r="M408" s="1221" t="n"/>
      <c r="N408" s="1221" t="n"/>
      <c r="O408" s="1221" t="n"/>
      <c r="P408" s="1221" t="n"/>
      <c r="Q408" s="1221" t="n"/>
      <c r="R408" s="1221" t="n"/>
      <c r="S408" s="1221" t="n"/>
      <c r="T408" s="1221" t="n"/>
      <c r="U408" s="1221" t="n"/>
      <c r="V408" s="1221" t="n"/>
      <c r="W408" s="1221" t="n"/>
      <c r="X408" s="1221" t="n"/>
      <c r="Y408" s="1222" t="n"/>
      <c r="Z408" s="1222" t="n"/>
      <c r="AA408" s="1080" t="n"/>
      <c r="AB408" s="788" t="n"/>
      <c r="AC408" s="788" t="n"/>
      <c r="AD408" s="788" t="n"/>
      <c r="AE408" s="788" t="n"/>
      <c r="AF408" s="788" t="n"/>
      <c r="AG408" s="788" t="n"/>
      <c r="AH408" s="788" t="n"/>
      <c r="AI408" s="788" t="n"/>
      <c r="AJ408" s="788" t="n"/>
      <c r="AK408" s="788" t="n"/>
      <c r="AL408" s="788" t="n"/>
      <c r="AM408" s="788" t="n"/>
      <c r="AN408" s="788" t="n"/>
      <c r="AO408" s="788" t="n"/>
      <c r="AP408" s="788" t="n"/>
    </row>
    <row r="409" ht="15" customHeight="1" s="789">
      <c r="A409" s="881" t="n"/>
      <c r="B409" s="1218" t="n"/>
      <c r="C409" s="1219" t="n"/>
      <c r="D409" s="1219" t="n"/>
      <c r="E409" s="1223" t="n"/>
      <c r="F409" s="1219" t="n"/>
      <c r="G409" s="902" t="n"/>
      <c r="H409" s="902" t="n"/>
      <c r="I409" s="1219" t="n"/>
      <c r="J409" s="1219" t="n"/>
      <c r="K409" s="1219" t="n"/>
      <c r="L409" s="1221" t="n"/>
      <c r="M409" s="1221" t="n"/>
      <c r="N409" s="1221" t="n"/>
      <c r="O409" s="1221" t="n"/>
      <c r="P409" s="1221" t="n"/>
      <c r="Q409" s="1221" t="n"/>
      <c r="R409" s="1221" t="n"/>
      <c r="S409" s="1221" t="n"/>
      <c r="T409" s="1221" t="n"/>
      <c r="U409" s="1221" t="n"/>
      <c r="V409" s="1221" t="n"/>
      <c r="W409" s="1221" t="n"/>
      <c r="X409" s="1221" t="n"/>
      <c r="Y409" s="1222" t="n"/>
      <c r="Z409" s="1222" t="n"/>
      <c r="AA409" s="1080" t="n"/>
      <c r="AB409" s="788" t="n"/>
      <c r="AC409" s="788" t="n"/>
      <c r="AD409" s="788" t="n"/>
      <c r="AE409" s="788" t="n"/>
      <c r="AF409" s="788" t="n"/>
      <c r="AG409" s="788" t="n"/>
      <c r="AH409" s="788" t="n"/>
      <c r="AI409" s="788" t="n"/>
      <c r="AJ409" s="788" t="n"/>
      <c r="AK409" s="788" t="n"/>
      <c r="AL409" s="788" t="n"/>
      <c r="AM409" s="788" t="n"/>
      <c r="AN409" s="788" t="n"/>
      <c r="AO409" s="788" t="n"/>
      <c r="AP409" s="788" t="n"/>
    </row>
    <row r="410" ht="15" customHeight="1" s="789">
      <c r="A410" s="881" t="n"/>
      <c r="B410" s="1218" t="n"/>
      <c r="C410" s="1219" t="n"/>
      <c r="D410" s="1219" t="n"/>
      <c r="E410" s="1223" t="n"/>
      <c r="F410" s="1219" t="n"/>
      <c r="G410" s="902" t="n"/>
      <c r="H410" s="902" t="n"/>
      <c r="I410" s="1219" t="n"/>
      <c r="J410" s="1219" t="n"/>
      <c r="K410" s="1219" t="n"/>
      <c r="L410" s="1221" t="n"/>
      <c r="M410" s="1221" t="n"/>
      <c r="N410" s="1221" t="n"/>
      <c r="O410" s="1221" t="n"/>
      <c r="P410" s="1221" t="n"/>
      <c r="Q410" s="1221" t="n"/>
      <c r="R410" s="1221" t="n"/>
      <c r="S410" s="1221" t="n"/>
      <c r="T410" s="1221" t="n"/>
      <c r="U410" s="1221" t="n"/>
      <c r="V410" s="1221" t="n"/>
      <c r="W410" s="1221" t="n"/>
      <c r="X410" s="1221" t="n"/>
      <c r="Y410" s="1222" t="n"/>
      <c r="Z410" s="1222" t="n"/>
      <c r="AA410" s="1080" t="n"/>
      <c r="AB410" s="788" t="n"/>
      <c r="AC410" s="788" t="n"/>
      <c r="AD410" s="788" t="n"/>
      <c r="AE410" s="788" t="n"/>
      <c r="AF410" s="788" t="n"/>
      <c r="AG410" s="788" t="n"/>
      <c r="AH410" s="788" t="n"/>
      <c r="AI410" s="788" t="n"/>
      <c r="AJ410" s="788" t="n"/>
      <c r="AK410" s="788" t="n"/>
      <c r="AL410" s="788" t="n"/>
      <c r="AM410" s="788" t="n"/>
      <c r="AN410" s="788" t="n"/>
      <c r="AO410" s="788" t="n"/>
      <c r="AP410" s="788" t="n"/>
    </row>
    <row r="411" ht="15" customHeight="1" s="789">
      <c r="A411" s="881" t="n"/>
      <c r="B411" s="1218" t="n"/>
      <c r="C411" s="1219" t="n"/>
      <c r="D411" s="1219" t="n"/>
      <c r="E411" s="1223" t="n"/>
      <c r="F411" s="1219" t="n"/>
      <c r="G411" s="902" t="n"/>
      <c r="H411" s="902" t="n"/>
      <c r="I411" s="1219" t="n"/>
      <c r="J411" s="1219" t="n"/>
      <c r="K411" s="1219" t="n"/>
      <c r="L411" s="1221" t="n"/>
      <c r="M411" s="1221" t="n"/>
      <c r="N411" s="1221" t="n"/>
      <c r="O411" s="1221" t="n"/>
      <c r="P411" s="1221" t="n"/>
      <c r="Q411" s="1221" t="n"/>
      <c r="R411" s="1221" t="n"/>
      <c r="S411" s="1221" t="n"/>
      <c r="T411" s="1221" t="n"/>
      <c r="U411" s="1221" t="n"/>
      <c r="V411" s="1221" t="n"/>
      <c r="W411" s="1221" t="n"/>
      <c r="X411" s="1221" t="n"/>
      <c r="Y411" s="1222" t="n"/>
      <c r="Z411" s="1222" t="n"/>
      <c r="AA411" s="1080" t="n"/>
      <c r="AB411" s="788" t="n"/>
      <c r="AC411" s="788" t="n"/>
      <c r="AD411" s="788" t="n"/>
      <c r="AE411" s="788" t="n"/>
      <c r="AF411" s="788" t="n"/>
      <c r="AG411" s="788" t="n"/>
      <c r="AH411" s="788" t="n"/>
      <c r="AI411" s="788" t="n"/>
      <c r="AJ411" s="788" t="n"/>
      <c r="AK411" s="788" t="n"/>
      <c r="AL411" s="788" t="n"/>
      <c r="AM411" s="788" t="n"/>
      <c r="AN411" s="788" t="n"/>
      <c r="AO411" s="788" t="n"/>
      <c r="AP411" s="788" t="n"/>
    </row>
    <row r="412" ht="15" customHeight="1" s="789">
      <c r="A412" s="881" t="n"/>
      <c r="B412" s="1218" t="n"/>
      <c r="C412" s="1219" t="n"/>
      <c r="D412" s="1219" t="n"/>
      <c r="E412" s="1223" t="n"/>
      <c r="F412" s="1219" t="n"/>
      <c r="G412" s="902" t="n"/>
      <c r="H412" s="902" t="n"/>
      <c r="I412" s="1219" t="n"/>
      <c r="J412" s="1219" t="n"/>
      <c r="K412" s="1219" t="n"/>
      <c r="L412" s="1221" t="n"/>
      <c r="M412" s="1221" t="n"/>
      <c r="N412" s="1221" t="n"/>
      <c r="O412" s="1221" t="n"/>
      <c r="P412" s="1221" t="n"/>
      <c r="Q412" s="1221" t="n"/>
      <c r="R412" s="1221" t="n"/>
      <c r="S412" s="1221" t="n"/>
      <c r="T412" s="1221" t="n"/>
      <c r="U412" s="1221" t="n"/>
      <c r="V412" s="1221" t="n"/>
      <c r="W412" s="1221" t="n"/>
      <c r="X412" s="1221" t="n"/>
      <c r="Y412" s="1222" t="n"/>
      <c r="Z412" s="1222" t="n"/>
      <c r="AA412" s="1080" t="n"/>
      <c r="AB412" s="788" t="n"/>
      <c r="AC412" s="788" t="n"/>
      <c r="AD412" s="788" t="n"/>
      <c r="AE412" s="788" t="n"/>
      <c r="AF412" s="788" t="n"/>
      <c r="AG412" s="788" t="n"/>
      <c r="AH412" s="788" t="n"/>
      <c r="AI412" s="788" t="n"/>
      <c r="AJ412" s="788" t="n"/>
      <c r="AK412" s="788" t="n"/>
      <c r="AL412" s="788" t="n"/>
      <c r="AM412" s="788" t="n"/>
      <c r="AN412" s="788" t="n"/>
      <c r="AO412" s="788" t="n"/>
      <c r="AP412" s="788" t="n"/>
    </row>
    <row r="413" ht="15" customHeight="1" s="789">
      <c r="A413" s="881" t="n"/>
      <c r="B413" s="1218" t="n"/>
      <c r="C413" s="1219" t="n"/>
      <c r="D413" s="1219" t="n"/>
      <c r="E413" s="1223" t="n"/>
      <c r="F413" s="1219" t="n"/>
      <c r="G413" s="902" t="n"/>
      <c r="H413" s="902" t="n"/>
      <c r="I413" s="1219" t="n"/>
      <c r="J413" s="1219" t="n"/>
      <c r="K413" s="1219" t="n"/>
      <c r="L413" s="1221" t="n"/>
      <c r="M413" s="1221" t="n"/>
      <c r="N413" s="1221" t="n"/>
      <c r="O413" s="1221" t="n"/>
      <c r="P413" s="1221" t="n"/>
      <c r="Q413" s="1221" t="n"/>
      <c r="R413" s="1221" t="n"/>
      <c r="S413" s="1221" t="n"/>
      <c r="T413" s="1221" t="n"/>
      <c r="U413" s="1221" t="n"/>
      <c r="V413" s="1221" t="n"/>
      <c r="W413" s="1221" t="n"/>
      <c r="X413" s="1221" t="n"/>
      <c r="Y413" s="1222" t="n"/>
      <c r="Z413" s="1222" t="n"/>
      <c r="AA413" s="1080" t="n"/>
      <c r="AB413" s="788" t="n"/>
      <c r="AC413" s="788" t="n"/>
      <c r="AD413" s="788" t="n"/>
      <c r="AE413" s="788" t="n"/>
      <c r="AF413" s="788" t="n"/>
      <c r="AG413" s="788" t="n"/>
      <c r="AH413" s="788" t="n"/>
      <c r="AI413" s="788" t="n"/>
      <c r="AJ413" s="788" t="n"/>
      <c r="AK413" s="788" t="n"/>
      <c r="AL413" s="788" t="n"/>
      <c r="AM413" s="788" t="n"/>
      <c r="AN413" s="788" t="n"/>
      <c r="AO413" s="788" t="n"/>
      <c r="AP413" s="788" t="n"/>
    </row>
    <row r="414" ht="15" customHeight="1" s="789">
      <c r="A414" s="881" t="n"/>
      <c r="B414" s="1218" t="n"/>
      <c r="C414" s="1219" t="n"/>
      <c r="D414" s="1219" t="n"/>
      <c r="E414" s="1223" t="n"/>
      <c r="F414" s="1219" t="n"/>
      <c r="G414" s="902" t="n"/>
      <c r="H414" s="902" t="n"/>
      <c r="I414" s="1219" t="n"/>
      <c r="J414" s="1219" t="n"/>
      <c r="K414" s="1219" t="n"/>
      <c r="L414" s="1221" t="n"/>
      <c r="M414" s="1221" t="n"/>
      <c r="N414" s="1221" t="n"/>
      <c r="O414" s="1221" t="n"/>
      <c r="P414" s="1221" t="n"/>
      <c r="Q414" s="1221" t="n"/>
      <c r="R414" s="1221" t="n"/>
      <c r="S414" s="1221" t="n"/>
      <c r="T414" s="1221" t="n"/>
      <c r="U414" s="1221" t="n"/>
      <c r="V414" s="1221" t="n"/>
      <c r="W414" s="1221" t="n"/>
      <c r="X414" s="1221" t="n"/>
      <c r="Y414" s="1222" t="n"/>
      <c r="Z414" s="1222" t="n"/>
      <c r="AA414" s="1080" t="n"/>
      <c r="AB414" s="788" t="n"/>
      <c r="AC414" s="788" t="n"/>
      <c r="AD414" s="788" t="n"/>
      <c r="AE414" s="788" t="n"/>
      <c r="AF414" s="788" t="n"/>
      <c r="AG414" s="788" t="n"/>
      <c r="AH414" s="788" t="n"/>
      <c r="AI414" s="788" t="n"/>
      <c r="AJ414" s="788" t="n"/>
      <c r="AK414" s="788" t="n"/>
      <c r="AL414" s="788" t="n"/>
      <c r="AM414" s="788" t="n"/>
      <c r="AN414" s="788" t="n"/>
      <c r="AO414" s="788" t="n"/>
      <c r="AP414" s="788" t="n"/>
    </row>
    <row r="415" ht="15" customHeight="1" s="789">
      <c r="A415" s="881" t="n"/>
      <c r="B415" s="1218" t="n"/>
      <c r="C415" s="1219" t="n"/>
      <c r="D415" s="1219" t="n"/>
      <c r="E415" s="1223" t="n"/>
      <c r="F415" s="1219" t="n"/>
      <c r="G415" s="902" t="n"/>
      <c r="H415" s="902" t="n"/>
      <c r="I415" s="1219" t="n"/>
      <c r="J415" s="1219" t="n"/>
      <c r="K415" s="1219" t="n"/>
      <c r="L415" s="1221" t="n"/>
      <c r="M415" s="1221" t="n"/>
      <c r="N415" s="1221" t="n"/>
      <c r="O415" s="1221" t="n"/>
      <c r="P415" s="1221" t="n"/>
      <c r="Q415" s="1221" t="n"/>
      <c r="R415" s="1221" t="n"/>
      <c r="S415" s="1221" t="n"/>
      <c r="T415" s="1221" t="n"/>
      <c r="U415" s="1221" t="n"/>
      <c r="V415" s="1221" t="n"/>
      <c r="W415" s="1221" t="n"/>
      <c r="X415" s="1221" t="n"/>
      <c r="Y415" s="1222" t="n"/>
      <c r="Z415" s="1222" t="n"/>
      <c r="AA415" s="1080" t="n"/>
      <c r="AB415" s="788" t="n"/>
      <c r="AC415" s="788" t="n"/>
      <c r="AD415" s="788" t="n"/>
      <c r="AE415" s="788" t="n"/>
      <c r="AF415" s="788" t="n"/>
      <c r="AG415" s="788" t="n"/>
      <c r="AH415" s="788" t="n"/>
      <c r="AI415" s="788" t="n"/>
      <c r="AJ415" s="788" t="n"/>
      <c r="AK415" s="788" t="n"/>
      <c r="AL415" s="788" t="n"/>
      <c r="AM415" s="788" t="n"/>
      <c r="AN415" s="788" t="n"/>
      <c r="AO415" s="788" t="n"/>
      <c r="AP415" s="788" t="n"/>
    </row>
    <row r="416" ht="15" customHeight="1" s="789">
      <c r="A416" s="881" t="n"/>
      <c r="B416" s="1218" t="n"/>
      <c r="C416" s="1219" t="n"/>
      <c r="D416" s="1219" t="n"/>
      <c r="E416" s="1223" t="n"/>
      <c r="F416" s="1219" t="n"/>
      <c r="G416" s="902" t="n"/>
      <c r="H416" s="902" t="n"/>
      <c r="I416" s="1219" t="n"/>
      <c r="J416" s="1219" t="n"/>
      <c r="K416" s="1219" t="n"/>
      <c r="L416" s="1221" t="n"/>
      <c r="M416" s="1221" t="n"/>
      <c r="N416" s="1221" t="n"/>
      <c r="O416" s="1221" t="n"/>
      <c r="P416" s="1221" t="n"/>
      <c r="Q416" s="1221" t="n"/>
      <c r="R416" s="1221" t="n"/>
      <c r="S416" s="1221" t="n"/>
      <c r="T416" s="1221" t="n"/>
      <c r="U416" s="1221" t="n"/>
      <c r="V416" s="1221" t="n"/>
      <c r="W416" s="1221" t="n"/>
      <c r="X416" s="1221" t="n"/>
      <c r="Y416" s="1222" t="n"/>
      <c r="Z416" s="1222" t="n"/>
      <c r="AA416" s="1080" t="n"/>
      <c r="AB416" s="788" t="n"/>
      <c r="AC416" s="788" t="n"/>
      <c r="AD416" s="788" t="n"/>
      <c r="AE416" s="788" t="n"/>
      <c r="AF416" s="788" t="n"/>
      <c r="AG416" s="788" t="n"/>
      <c r="AH416" s="788" t="n"/>
      <c r="AI416" s="788" t="n"/>
      <c r="AJ416" s="788" t="n"/>
      <c r="AK416" s="788" t="n"/>
      <c r="AL416" s="788" t="n"/>
      <c r="AM416" s="788" t="n"/>
      <c r="AN416" s="788" t="n"/>
      <c r="AO416" s="788" t="n"/>
      <c r="AP416" s="788" t="n"/>
    </row>
    <row r="417" ht="15" customHeight="1" s="789">
      <c r="A417" s="881" t="n"/>
      <c r="B417" s="1218" t="n"/>
      <c r="C417" s="1219" t="n"/>
      <c r="D417" s="1219" t="n"/>
      <c r="E417" s="1223" t="n"/>
      <c r="F417" s="1219" t="n"/>
      <c r="G417" s="902" t="n"/>
      <c r="H417" s="902" t="n"/>
      <c r="I417" s="1219" t="n"/>
      <c r="J417" s="1219" t="n"/>
      <c r="K417" s="1219" t="n"/>
      <c r="L417" s="1221" t="n"/>
      <c r="M417" s="1221" t="n"/>
      <c r="N417" s="1221" t="n"/>
      <c r="O417" s="1221" t="n"/>
      <c r="P417" s="1221" t="n"/>
      <c r="Q417" s="1221" t="n"/>
      <c r="R417" s="1221" t="n"/>
      <c r="S417" s="1221" t="n"/>
      <c r="T417" s="1221" t="n"/>
      <c r="U417" s="1221" t="n"/>
      <c r="V417" s="1221" t="n"/>
      <c r="W417" s="1221" t="n"/>
      <c r="X417" s="1221" t="n"/>
      <c r="Y417" s="1222" t="n"/>
      <c r="Z417" s="1222" t="n"/>
      <c r="AA417" s="1080" t="n"/>
      <c r="AB417" s="788" t="n"/>
      <c r="AC417" s="788" t="n"/>
      <c r="AD417" s="788" t="n"/>
      <c r="AE417" s="788" t="n"/>
      <c r="AF417" s="788" t="n"/>
      <c r="AG417" s="788" t="n"/>
      <c r="AH417" s="788" t="n"/>
      <c r="AI417" s="788" t="n"/>
      <c r="AJ417" s="788" t="n"/>
      <c r="AK417" s="788" t="n"/>
      <c r="AL417" s="788" t="n"/>
      <c r="AM417" s="788" t="n"/>
      <c r="AN417" s="788" t="n"/>
      <c r="AO417" s="788" t="n"/>
      <c r="AP417" s="788" t="n"/>
    </row>
    <row r="418" ht="15" customHeight="1" s="789">
      <c r="A418" s="881" t="n"/>
      <c r="B418" s="1218" t="n"/>
      <c r="C418" s="1219" t="n"/>
      <c r="D418" s="1219" t="n"/>
      <c r="E418" s="1223" t="n"/>
      <c r="F418" s="1219" t="n"/>
      <c r="G418" s="902" t="n"/>
      <c r="H418" s="902" t="n"/>
      <c r="I418" s="1219" t="n"/>
      <c r="J418" s="1219" t="n"/>
      <c r="K418" s="1219" t="n"/>
      <c r="L418" s="1221" t="n"/>
      <c r="M418" s="1221" t="n"/>
      <c r="N418" s="1221" t="n"/>
      <c r="O418" s="1221" t="n"/>
      <c r="P418" s="1221" t="n"/>
      <c r="Q418" s="1221" t="n"/>
      <c r="R418" s="1221" t="n"/>
      <c r="S418" s="1221" t="n"/>
      <c r="T418" s="1221" t="n"/>
      <c r="U418" s="1221" t="n"/>
      <c r="V418" s="1221" t="n"/>
      <c r="W418" s="1221" t="n"/>
      <c r="X418" s="1221" t="n"/>
      <c r="Y418" s="1222" t="n"/>
      <c r="Z418" s="1222" t="n"/>
      <c r="AA418" s="1080" t="n"/>
      <c r="AB418" s="788" t="n"/>
      <c r="AC418" s="788" t="n"/>
      <c r="AD418" s="788" t="n"/>
      <c r="AE418" s="788" t="n"/>
      <c r="AF418" s="788" t="n"/>
      <c r="AG418" s="788" t="n"/>
      <c r="AH418" s="788" t="n"/>
      <c r="AI418" s="788" t="n"/>
      <c r="AJ418" s="788" t="n"/>
      <c r="AK418" s="788" t="n"/>
      <c r="AL418" s="788" t="n"/>
      <c r="AM418" s="788" t="n"/>
      <c r="AN418" s="788" t="n"/>
      <c r="AO418" s="788" t="n"/>
      <c r="AP418" s="788" t="n"/>
    </row>
    <row r="419" ht="15" customHeight="1" s="789">
      <c r="A419" s="881" t="n"/>
      <c r="B419" s="1218" t="n"/>
      <c r="C419" s="1219" t="n"/>
      <c r="D419" s="1219" t="n"/>
      <c r="E419" s="1223" t="n"/>
      <c r="F419" s="1219" t="n"/>
      <c r="G419" s="902" t="n"/>
      <c r="H419" s="902" t="n"/>
      <c r="I419" s="1219" t="n"/>
      <c r="J419" s="1219" t="n"/>
      <c r="K419" s="1219" t="n"/>
      <c r="L419" s="1221" t="n"/>
      <c r="M419" s="1221" t="n"/>
      <c r="N419" s="1221" t="n"/>
      <c r="O419" s="1221" t="n"/>
      <c r="P419" s="1221" t="n"/>
      <c r="Q419" s="1221" t="n"/>
      <c r="R419" s="1221" t="n"/>
      <c r="S419" s="1221" t="n"/>
      <c r="T419" s="1221" t="n"/>
      <c r="U419" s="1221" t="n"/>
      <c r="V419" s="1221" t="n"/>
      <c r="W419" s="1221" t="n"/>
      <c r="X419" s="1221" t="n"/>
      <c r="Y419" s="1222" t="n"/>
      <c r="Z419" s="1222" t="n"/>
      <c r="AA419" s="1080" t="n"/>
      <c r="AB419" s="788" t="n"/>
      <c r="AC419" s="788" t="n"/>
      <c r="AD419" s="788" t="n"/>
      <c r="AE419" s="788" t="n"/>
      <c r="AF419" s="788" t="n"/>
      <c r="AG419" s="788" t="n"/>
      <c r="AH419" s="788" t="n"/>
      <c r="AI419" s="788" t="n"/>
      <c r="AJ419" s="788" t="n"/>
      <c r="AK419" s="788" t="n"/>
      <c r="AL419" s="788" t="n"/>
      <c r="AM419" s="788" t="n"/>
      <c r="AN419" s="788" t="n"/>
      <c r="AO419" s="788" t="n"/>
      <c r="AP419" s="788" t="n"/>
    </row>
    <row r="420" ht="15" customHeight="1" s="789">
      <c r="A420" s="881" t="n"/>
      <c r="B420" s="1218" t="n"/>
      <c r="C420" s="1219" t="n"/>
      <c r="D420" s="1219" t="n"/>
      <c r="E420" s="1223" t="n"/>
      <c r="F420" s="1219" t="n"/>
      <c r="G420" s="902" t="n"/>
      <c r="H420" s="902" t="n"/>
      <c r="I420" s="1219" t="n"/>
      <c r="J420" s="1219" t="n"/>
      <c r="K420" s="1219" t="n"/>
      <c r="L420" s="1221" t="n"/>
      <c r="M420" s="1221" t="n"/>
      <c r="N420" s="1221" t="n"/>
      <c r="O420" s="1221" t="n"/>
      <c r="P420" s="1221" t="n"/>
      <c r="Q420" s="1221" t="n"/>
      <c r="R420" s="1221" t="n"/>
      <c r="S420" s="1221" t="n"/>
      <c r="T420" s="1221" t="n"/>
      <c r="U420" s="1221" t="n"/>
      <c r="V420" s="1221" t="n"/>
      <c r="W420" s="1221" t="n"/>
      <c r="X420" s="1221" t="n"/>
      <c r="Y420" s="1222" t="n"/>
      <c r="Z420" s="1222" t="n"/>
      <c r="AA420" s="1080" t="n"/>
      <c r="AB420" s="788" t="n"/>
      <c r="AC420" s="788" t="n"/>
      <c r="AD420" s="788" t="n"/>
      <c r="AE420" s="788" t="n"/>
      <c r="AF420" s="788" t="n"/>
      <c r="AG420" s="788" t="n"/>
      <c r="AH420" s="788" t="n"/>
      <c r="AI420" s="788" t="n"/>
      <c r="AJ420" s="788" t="n"/>
      <c r="AK420" s="788" t="n"/>
      <c r="AL420" s="788" t="n"/>
      <c r="AM420" s="788" t="n"/>
      <c r="AN420" s="788" t="n"/>
      <c r="AO420" s="788" t="n"/>
      <c r="AP420" s="788" t="n"/>
    </row>
    <row r="421" ht="15" customHeight="1" s="789">
      <c r="A421" s="881" t="n"/>
      <c r="B421" s="1218" t="n"/>
      <c r="C421" s="1219" t="n"/>
      <c r="D421" s="1219" t="n"/>
      <c r="E421" s="1223" t="n"/>
      <c r="F421" s="1219" t="n"/>
      <c r="G421" s="902" t="n"/>
      <c r="H421" s="902" t="n"/>
      <c r="I421" s="1219" t="n"/>
      <c r="J421" s="1219" t="n"/>
      <c r="K421" s="1219" t="n"/>
      <c r="L421" s="1221" t="n"/>
      <c r="M421" s="1221" t="n"/>
      <c r="N421" s="1221" t="n"/>
      <c r="O421" s="1221" t="n"/>
      <c r="P421" s="1221" t="n"/>
      <c r="Q421" s="1221" t="n"/>
      <c r="R421" s="1221" t="n"/>
      <c r="S421" s="1221" t="n"/>
      <c r="T421" s="1221" t="n"/>
      <c r="U421" s="1221" t="n"/>
      <c r="V421" s="1221" t="n"/>
      <c r="W421" s="1221" t="n"/>
      <c r="X421" s="1221" t="n"/>
      <c r="Y421" s="1222" t="n"/>
      <c r="Z421" s="1222" t="n"/>
      <c r="AA421" s="1080" t="n"/>
      <c r="AB421" s="788" t="n"/>
      <c r="AC421" s="788" t="n"/>
      <c r="AD421" s="788" t="n"/>
      <c r="AE421" s="788" t="n"/>
      <c r="AF421" s="788" t="n"/>
      <c r="AG421" s="788" t="n"/>
      <c r="AH421" s="788" t="n"/>
      <c r="AI421" s="788" t="n"/>
      <c r="AJ421" s="788" t="n"/>
      <c r="AK421" s="788" t="n"/>
      <c r="AL421" s="788" t="n"/>
      <c r="AM421" s="788" t="n"/>
      <c r="AN421" s="788" t="n"/>
      <c r="AO421" s="788" t="n"/>
      <c r="AP421" s="788" t="n"/>
    </row>
    <row r="422" ht="15" customHeight="1" s="789">
      <c r="A422" s="881" t="n"/>
      <c r="B422" s="1218" t="n"/>
      <c r="C422" s="1219" t="n"/>
      <c r="D422" s="1219" t="n"/>
      <c r="E422" s="1223" t="n"/>
      <c r="F422" s="1219" t="n"/>
      <c r="G422" s="902" t="n"/>
      <c r="H422" s="902" t="n"/>
      <c r="I422" s="1219" t="n"/>
      <c r="J422" s="1219" t="n"/>
      <c r="K422" s="1219" t="n"/>
      <c r="L422" s="1221" t="n"/>
      <c r="M422" s="1221" t="n"/>
      <c r="N422" s="1221" t="n"/>
      <c r="O422" s="1221" t="n"/>
      <c r="P422" s="1221" t="n"/>
      <c r="Q422" s="1221" t="n"/>
      <c r="R422" s="1221" t="n"/>
      <c r="S422" s="1221" t="n"/>
      <c r="T422" s="1221" t="n"/>
      <c r="U422" s="1221" t="n"/>
      <c r="V422" s="1221" t="n"/>
      <c r="W422" s="1221" t="n"/>
      <c r="X422" s="1221" t="n"/>
      <c r="Y422" s="1222" t="n"/>
      <c r="Z422" s="1222" t="n"/>
      <c r="AA422" s="1080" t="n"/>
      <c r="AB422" s="788" t="n"/>
      <c r="AC422" s="788" t="n"/>
      <c r="AD422" s="788" t="n"/>
      <c r="AE422" s="788" t="n"/>
      <c r="AF422" s="788" t="n"/>
      <c r="AG422" s="788" t="n"/>
      <c r="AH422" s="788" t="n"/>
      <c r="AI422" s="788" t="n"/>
      <c r="AJ422" s="788" t="n"/>
      <c r="AK422" s="788" t="n"/>
      <c r="AL422" s="788" t="n"/>
      <c r="AM422" s="788" t="n"/>
      <c r="AN422" s="788" t="n"/>
      <c r="AO422" s="788" t="n"/>
      <c r="AP422" s="788" t="n"/>
    </row>
    <row r="423" ht="15" customHeight="1" s="789">
      <c r="A423" s="881" t="n"/>
      <c r="B423" s="1218" t="n"/>
      <c r="C423" s="1219" t="n"/>
      <c r="D423" s="1219" t="n"/>
      <c r="E423" s="1223" t="n"/>
      <c r="F423" s="1219" t="n"/>
      <c r="G423" s="902" t="n"/>
      <c r="H423" s="902" t="n"/>
      <c r="I423" s="1219" t="n"/>
      <c r="J423" s="1219" t="n"/>
      <c r="K423" s="1219" t="n"/>
      <c r="L423" s="1221" t="n"/>
      <c r="M423" s="1221" t="n"/>
      <c r="N423" s="1221" t="n"/>
      <c r="O423" s="1221" t="n"/>
      <c r="P423" s="1221" t="n"/>
      <c r="Q423" s="1221" t="n"/>
      <c r="R423" s="1221" t="n"/>
      <c r="S423" s="1221" t="n"/>
      <c r="T423" s="1221" t="n"/>
      <c r="U423" s="1221" t="n"/>
      <c r="V423" s="1221" t="n"/>
      <c r="W423" s="1221" t="n"/>
      <c r="X423" s="1221" t="n"/>
      <c r="Y423" s="1222" t="n"/>
      <c r="Z423" s="1222" t="n"/>
      <c r="AA423" s="1080" t="n"/>
      <c r="AB423" s="788" t="n"/>
      <c r="AC423" s="788" t="n"/>
      <c r="AD423" s="788" t="n"/>
      <c r="AE423" s="788" t="n"/>
      <c r="AF423" s="788" t="n"/>
      <c r="AG423" s="788" t="n"/>
      <c r="AH423" s="788" t="n"/>
      <c r="AI423" s="788" t="n"/>
      <c r="AJ423" s="788" t="n"/>
      <c r="AK423" s="788" t="n"/>
      <c r="AL423" s="788" t="n"/>
      <c r="AM423" s="788" t="n"/>
      <c r="AN423" s="788" t="n"/>
      <c r="AO423" s="788" t="n"/>
      <c r="AP423" s="788" t="n"/>
    </row>
    <row r="424" ht="15" customHeight="1" s="789">
      <c r="A424" s="881" t="n"/>
      <c r="B424" s="1218" t="n"/>
      <c r="C424" s="1219" t="n"/>
      <c r="D424" s="1219" t="n"/>
      <c r="E424" s="1223" t="n"/>
      <c r="F424" s="1219" t="n"/>
      <c r="G424" s="902" t="n"/>
      <c r="H424" s="902" t="n"/>
      <c r="I424" s="1219" t="n"/>
      <c r="J424" s="1219" t="n"/>
      <c r="K424" s="1219" t="n"/>
      <c r="L424" s="1221" t="n"/>
      <c r="M424" s="1221" t="n"/>
      <c r="N424" s="1221" t="n"/>
      <c r="O424" s="1221" t="n"/>
      <c r="P424" s="1221" t="n"/>
      <c r="Q424" s="1221" t="n"/>
      <c r="R424" s="1221" t="n"/>
      <c r="S424" s="1221" t="n"/>
      <c r="T424" s="1221" t="n"/>
      <c r="U424" s="1221" t="n"/>
      <c r="V424" s="1221" t="n"/>
      <c r="W424" s="1221" t="n"/>
      <c r="X424" s="1221" t="n"/>
      <c r="Y424" s="1222" t="n"/>
      <c r="Z424" s="1222" t="n"/>
      <c r="AA424" s="1080" t="n"/>
      <c r="AB424" s="788" t="n"/>
      <c r="AC424" s="788" t="n"/>
      <c r="AD424" s="788" t="n"/>
      <c r="AE424" s="788" t="n"/>
      <c r="AF424" s="788" t="n"/>
      <c r="AG424" s="788" t="n"/>
      <c r="AH424" s="788" t="n"/>
      <c r="AI424" s="788" t="n"/>
      <c r="AJ424" s="788" t="n"/>
      <c r="AK424" s="788" t="n"/>
      <c r="AL424" s="788" t="n"/>
      <c r="AM424" s="788" t="n"/>
      <c r="AN424" s="788" t="n"/>
      <c r="AO424" s="788" t="n"/>
      <c r="AP424" s="788" t="n"/>
    </row>
    <row r="425" ht="15" customHeight="1" s="789">
      <c r="A425" s="881" t="n"/>
      <c r="B425" s="1218" t="n"/>
      <c r="C425" s="1219" t="n"/>
      <c r="D425" s="1219" t="n"/>
      <c r="E425" s="1223" t="n"/>
      <c r="F425" s="1219" t="n"/>
      <c r="G425" s="902" t="n"/>
      <c r="H425" s="902" t="n"/>
      <c r="I425" s="1219" t="n"/>
      <c r="J425" s="1219" t="n"/>
      <c r="K425" s="1219" t="n"/>
      <c r="L425" s="1221" t="n"/>
      <c r="M425" s="1221" t="n"/>
      <c r="N425" s="1221" t="n"/>
      <c r="O425" s="1221" t="n"/>
      <c r="P425" s="1221" t="n"/>
      <c r="Q425" s="1221" t="n"/>
      <c r="R425" s="1221" t="n"/>
      <c r="S425" s="1221" t="n"/>
      <c r="T425" s="1221" t="n"/>
      <c r="U425" s="1221" t="n"/>
      <c r="V425" s="1221" t="n"/>
      <c r="W425" s="1221" t="n"/>
      <c r="X425" s="1221" t="n"/>
      <c r="Y425" s="1222" t="n"/>
      <c r="Z425" s="1222" t="n"/>
      <c r="AA425" s="1080" t="n"/>
      <c r="AB425" s="788" t="n"/>
      <c r="AC425" s="788" t="n"/>
      <c r="AD425" s="788" t="n"/>
      <c r="AE425" s="788" t="n"/>
      <c r="AF425" s="788" t="n"/>
      <c r="AG425" s="788" t="n"/>
      <c r="AH425" s="788" t="n"/>
      <c r="AI425" s="788" t="n"/>
      <c r="AJ425" s="788" t="n"/>
      <c r="AK425" s="788" t="n"/>
      <c r="AL425" s="788" t="n"/>
      <c r="AM425" s="788" t="n"/>
      <c r="AN425" s="788" t="n"/>
      <c r="AO425" s="788" t="n"/>
      <c r="AP425" s="788" t="n"/>
    </row>
    <row r="426" ht="15" customHeight="1" s="789">
      <c r="A426" s="881" t="n"/>
      <c r="B426" s="1218" t="n"/>
      <c r="C426" s="1219" t="n"/>
      <c r="D426" s="1219" t="n"/>
      <c r="E426" s="1223" t="n"/>
      <c r="F426" s="1219" t="n"/>
      <c r="G426" s="902" t="n"/>
      <c r="H426" s="902" t="n"/>
      <c r="I426" s="1219" t="n"/>
      <c r="J426" s="1219" t="n"/>
      <c r="K426" s="1219" t="n"/>
      <c r="L426" s="1221" t="n"/>
      <c r="M426" s="1221" t="n"/>
      <c r="N426" s="1221" t="n"/>
      <c r="O426" s="1221" t="n"/>
      <c r="P426" s="1221" t="n"/>
      <c r="Q426" s="1221" t="n"/>
      <c r="R426" s="1221" t="n"/>
      <c r="S426" s="1221" t="n"/>
      <c r="T426" s="1221" t="n"/>
      <c r="U426" s="1221" t="n"/>
      <c r="V426" s="1221" t="n"/>
      <c r="W426" s="1221" t="n"/>
      <c r="X426" s="1221" t="n"/>
      <c r="Y426" s="1222" t="n"/>
      <c r="Z426" s="1222" t="n"/>
      <c r="AA426" s="1080" t="n"/>
      <c r="AB426" s="788" t="n"/>
      <c r="AC426" s="788" t="n"/>
      <c r="AD426" s="788" t="n"/>
      <c r="AE426" s="788" t="n"/>
      <c r="AF426" s="788" t="n"/>
      <c r="AG426" s="788" t="n"/>
      <c r="AH426" s="788" t="n"/>
      <c r="AI426" s="788" t="n"/>
      <c r="AJ426" s="788" t="n"/>
      <c r="AK426" s="788" t="n"/>
      <c r="AL426" s="788" t="n"/>
      <c r="AM426" s="788" t="n"/>
      <c r="AN426" s="788" t="n"/>
      <c r="AO426" s="788" t="n"/>
      <c r="AP426" s="788" t="n"/>
    </row>
    <row r="427" ht="15" customHeight="1" s="789">
      <c r="A427" s="881" t="n"/>
      <c r="B427" s="1218" t="n"/>
      <c r="C427" s="1219" t="n"/>
      <c r="D427" s="1219" t="n"/>
      <c r="E427" s="1223" t="n"/>
      <c r="F427" s="1219" t="n"/>
      <c r="G427" s="902" t="n"/>
      <c r="H427" s="902" t="n"/>
      <c r="I427" s="1219" t="n"/>
      <c r="J427" s="1219" t="n"/>
      <c r="K427" s="1219" t="n"/>
      <c r="L427" s="1221" t="n"/>
      <c r="M427" s="1221" t="n"/>
      <c r="N427" s="1221" t="n"/>
      <c r="O427" s="1221" t="n"/>
      <c r="P427" s="1221" t="n"/>
      <c r="Q427" s="1221" t="n"/>
      <c r="R427" s="1221" t="n"/>
      <c r="S427" s="1221" t="n"/>
      <c r="T427" s="1221" t="n"/>
      <c r="U427" s="1221" t="n"/>
      <c r="V427" s="1221" t="n"/>
      <c r="W427" s="1221" t="n"/>
      <c r="X427" s="1221" t="n"/>
      <c r="Y427" s="1222" t="n"/>
      <c r="Z427" s="1222" t="n"/>
      <c r="AA427" s="1080" t="n"/>
      <c r="AB427" s="788" t="n"/>
      <c r="AC427" s="788" t="n"/>
      <c r="AD427" s="788" t="n"/>
      <c r="AE427" s="788" t="n"/>
      <c r="AF427" s="788" t="n"/>
      <c r="AG427" s="788" t="n"/>
      <c r="AH427" s="788" t="n"/>
      <c r="AI427" s="788" t="n"/>
      <c r="AJ427" s="788" t="n"/>
      <c r="AK427" s="788" t="n"/>
      <c r="AL427" s="788" t="n"/>
      <c r="AM427" s="788" t="n"/>
      <c r="AN427" s="788" t="n"/>
      <c r="AO427" s="788" t="n"/>
      <c r="AP427" s="788" t="n"/>
    </row>
    <row r="428" ht="15" customHeight="1" s="789">
      <c r="A428" s="881" t="n"/>
      <c r="B428" s="1218" t="n"/>
      <c r="C428" s="1219" t="n"/>
      <c r="D428" s="1219" t="n"/>
      <c r="E428" s="1223" t="n"/>
      <c r="F428" s="1219" t="n"/>
      <c r="G428" s="902" t="n"/>
      <c r="H428" s="902" t="n"/>
      <c r="I428" s="1219" t="n"/>
      <c r="J428" s="1219" t="n"/>
      <c r="K428" s="1219" t="n"/>
      <c r="L428" s="1221" t="n"/>
      <c r="M428" s="1221" t="n"/>
      <c r="N428" s="1221" t="n"/>
      <c r="O428" s="1221" t="n"/>
      <c r="P428" s="1221" t="n"/>
      <c r="Q428" s="1221" t="n"/>
      <c r="R428" s="1221" t="n"/>
      <c r="S428" s="1221" t="n"/>
      <c r="T428" s="1221" t="n"/>
      <c r="U428" s="1221" t="n"/>
      <c r="V428" s="1221" t="n"/>
      <c r="W428" s="1221" t="n"/>
      <c r="X428" s="1221" t="n"/>
      <c r="Y428" s="1222" t="n"/>
      <c r="Z428" s="1222" t="n"/>
      <c r="AA428" s="1080" t="n"/>
      <c r="AB428" s="788" t="n"/>
      <c r="AC428" s="788" t="n"/>
      <c r="AD428" s="788" t="n"/>
      <c r="AE428" s="788" t="n"/>
      <c r="AF428" s="788" t="n"/>
      <c r="AG428" s="788" t="n"/>
      <c r="AH428" s="788" t="n"/>
      <c r="AI428" s="788" t="n"/>
      <c r="AJ428" s="788" t="n"/>
      <c r="AK428" s="788" t="n"/>
      <c r="AL428" s="788" t="n"/>
      <c r="AM428" s="788" t="n"/>
      <c r="AN428" s="788" t="n"/>
      <c r="AO428" s="788" t="n"/>
      <c r="AP428" s="788" t="n"/>
    </row>
    <row r="429" ht="15" customHeight="1" s="789">
      <c r="A429" s="881" t="n"/>
      <c r="B429" s="1218" t="n"/>
      <c r="C429" s="1219" t="n"/>
      <c r="D429" s="1219" t="n"/>
      <c r="E429" s="1223" t="n"/>
      <c r="F429" s="1219" t="n"/>
      <c r="G429" s="902" t="n"/>
      <c r="H429" s="902" t="n"/>
      <c r="I429" s="1219" t="n"/>
      <c r="J429" s="1219" t="n"/>
      <c r="K429" s="1219" t="n"/>
      <c r="L429" s="1221" t="n"/>
      <c r="M429" s="1221" t="n"/>
      <c r="N429" s="1221" t="n"/>
      <c r="O429" s="1221" t="n"/>
      <c r="P429" s="1221" t="n"/>
      <c r="Q429" s="1221" t="n"/>
      <c r="R429" s="1221" t="n"/>
      <c r="S429" s="1221" t="n"/>
      <c r="T429" s="1221" t="n"/>
      <c r="U429" s="1221" t="n"/>
      <c r="V429" s="1221" t="n"/>
      <c r="W429" s="1221" t="n"/>
      <c r="X429" s="1221" t="n"/>
      <c r="Y429" s="1222" t="n"/>
      <c r="Z429" s="1222" t="n"/>
      <c r="AA429" s="1080" t="n"/>
      <c r="AB429" s="788" t="n"/>
      <c r="AC429" s="788" t="n"/>
      <c r="AD429" s="788" t="n"/>
      <c r="AE429" s="788" t="n"/>
      <c r="AF429" s="788" t="n"/>
      <c r="AG429" s="788" t="n"/>
      <c r="AH429" s="788" t="n"/>
      <c r="AI429" s="788" t="n"/>
      <c r="AJ429" s="788" t="n"/>
      <c r="AK429" s="788" t="n"/>
      <c r="AL429" s="788" t="n"/>
      <c r="AM429" s="788" t="n"/>
      <c r="AN429" s="788" t="n"/>
      <c r="AO429" s="788" t="n"/>
      <c r="AP429" s="788" t="n"/>
    </row>
    <row r="430" ht="15" customHeight="1" s="789">
      <c r="A430" s="881" t="n"/>
      <c r="B430" s="1218" t="n"/>
      <c r="C430" s="1219" t="n"/>
      <c r="D430" s="1219" t="n"/>
      <c r="E430" s="1223" t="n"/>
      <c r="F430" s="1219" t="n"/>
      <c r="G430" s="902" t="n"/>
      <c r="H430" s="902" t="n"/>
      <c r="I430" s="1219" t="n"/>
      <c r="J430" s="1219" t="n"/>
      <c r="K430" s="1219" t="n"/>
      <c r="L430" s="1221" t="n"/>
      <c r="M430" s="1221" t="n"/>
      <c r="N430" s="1221" t="n"/>
      <c r="O430" s="1221" t="n"/>
      <c r="P430" s="1221" t="n"/>
      <c r="Q430" s="1221" t="n"/>
      <c r="R430" s="1221" t="n"/>
      <c r="S430" s="1221" t="n"/>
      <c r="T430" s="1221" t="n"/>
      <c r="U430" s="1221" t="n"/>
      <c r="V430" s="1221" t="n"/>
      <c r="W430" s="1221" t="n"/>
      <c r="X430" s="1221" t="n"/>
      <c r="Y430" s="1222" t="n"/>
      <c r="Z430" s="1222" t="n"/>
      <c r="AA430" s="1080" t="n"/>
      <c r="AB430" s="788" t="n"/>
      <c r="AC430" s="788" t="n"/>
      <c r="AD430" s="788" t="n"/>
      <c r="AE430" s="788" t="n"/>
      <c r="AF430" s="788" t="n"/>
      <c r="AG430" s="788" t="n"/>
      <c r="AH430" s="788" t="n"/>
      <c r="AI430" s="788" t="n"/>
      <c r="AJ430" s="788" t="n"/>
      <c r="AK430" s="788" t="n"/>
      <c r="AL430" s="788" t="n"/>
      <c r="AM430" s="788" t="n"/>
      <c r="AN430" s="788" t="n"/>
      <c r="AO430" s="788" t="n"/>
      <c r="AP430" s="788" t="n"/>
    </row>
    <row r="431" ht="15" customHeight="1" s="789">
      <c r="A431" s="881" t="n"/>
      <c r="B431" s="1218" t="n"/>
      <c r="C431" s="1219" t="n"/>
      <c r="D431" s="1219" t="n"/>
      <c r="E431" s="1223" t="n"/>
      <c r="F431" s="1219" t="n"/>
      <c r="G431" s="902" t="n"/>
      <c r="H431" s="902" t="n"/>
      <c r="I431" s="1219" t="n"/>
      <c r="J431" s="1219" t="n"/>
      <c r="K431" s="1219" t="n"/>
      <c r="L431" s="1221" t="n"/>
      <c r="M431" s="1221" t="n"/>
      <c r="N431" s="1221" t="n"/>
      <c r="O431" s="1221" t="n"/>
      <c r="P431" s="1221" t="n"/>
      <c r="Q431" s="1221" t="n"/>
      <c r="R431" s="1221" t="n"/>
      <c r="S431" s="1221" t="n"/>
      <c r="T431" s="1221" t="n"/>
      <c r="U431" s="1221" t="n"/>
      <c r="V431" s="1221" t="n"/>
      <c r="W431" s="1221" t="n"/>
      <c r="X431" s="1221" t="n"/>
      <c r="Y431" s="1222" t="n"/>
      <c r="Z431" s="1222" t="n"/>
      <c r="AA431" s="1080" t="n"/>
      <c r="AB431" s="788" t="n"/>
      <c r="AC431" s="788" t="n"/>
      <c r="AD431" s="788" t="n"/>
      <c r="AE431" s="788" t="n"/>
      <c r="AF431" s="788" t="n"/>
      <c r="AG431" s="788" t="n"/>
      <c r="AH431" s="788" t="n"/>
      <c r="AI431" s="788" t="n"/>
      <c r="AJ431" s="788" t="n"/>
      <c r="AK431" s="788" t="n"/>
      <c r="AL431" s="788" t="n"/>
      <c r="AM431" s="788" t="n"/>
      <c r="AN431" s="788" t="n"/>
      <c r="AO431" s="788" t="n"/>
      <c r="AP431" s="788" t="n"/>
    </row>
    <row r="432" ht="15" customHeight="1" s="789">
      <c r="A432" s="881" t="n"/>
      <c r="B432" s="1218" t="n"/>
      <c r="C432" s="1219" t="n"/>
      <c r="D432" s="1219" t="n"/>
      <c r="E432" s="1223" t="n"/>
      <c r="F432" s="1219" t="n"/>
      <c r="G432" s="902" t="n"/>
      <c r="H432" s="902" t="n"/>
      <c r="I432" s="1219" t="n"/>
      <c r="J432" s="1219" t="n"/>
      <c r="K432" s="1219" t="n"/>
      <c r="L432" s="1221" t="n"/>
      <c r="M432" s="1221" t="n"/>
      <c r="N432" s="1221" t="n"/>
      <c r="O432" s="1221" t="n"/>
      <c r="P432" s="1221" t="n"/>
      <c r="Q432" s="1221" t="n"/>
      <c r="R432" s="1221" t="n"/>
      <c r="S432" s="1221" t="n"/>
      <c r="T432" s="1221" t="n"/>
      <c r="U432" s="1221" t="n"/>
      <c r="V432" s="1221" t="n"/>
      <c r="W432" s="1221" t="n"/>
      <c r="X432" s="1221" t="n"/>
      <c r="Y432" s="1222" t="n"/>
      <c r="Z432" s="1222" t="n"/>
      <c r="AA432" s="1080" t="n"/>
      <c r="AB432" s="788" t="n"/>
      <c r="AC432" s="788" t="n"/>
      <c r="AD432" s="788" t="n"/>
      <c r="AE432" s="788" t="n"/>
      <c r="AF432" s="788" t="n"/>
      <c r="AG432" s="788" t="n"/>
      <c r="AH432" s="788" t="n"/>
      <c r="AI432" s="788" t="n"/>
      <c r="AJ432" s="788" t="n"/>
      <c r="AK432" s="788" t="n"/>
      <c r="AL432" s="788" t="n"/>
      <c r="AM432" s="788" t="n"/>
      <c r="AN432" s="788" t="n"/>
      <c r="AO432" s="788" t="n"/>
      <c r="AP432" s="788" t="n"/>
    </row>
    <row r="433" ht="15" customHeight="1" s="789">
      <c r="A433" s="881" t="n"/>
      <c r="B433" s="1218" t="n"/>
      <c r="C433" s="1219" t="n"/>
      <c r="D433" s="1219" t="n"/>
      <c r="E433" s="1223" t="n"/>
      <c r="F433" s="1219" t="n"/>
      <c r="G433" s="902" t="n"/>
      <c r="H433" s="902" t="n"/>
      <c r="I433" s="1219" t="n"/>
      <c r="J433" s="1219" t="n"/>
      <c r="K433" s="1219" t="n"/>
      <c r="L433" s="1221" t="n"/>
      <c r="M433" s="1221" t="n"/>
      <c r="N433" s="1221" t="n"/>
      <c r="O433" s="1221" t="n"/>
      <c r="P433" s="1221" t="n"/>
      <c r="Q433" s="1221" t="n"/>
      <c r="R433" s="1221" t="n"/>
      <c r="S433" s="1221" t="n"/>
      <c r="T433" s="1221" t="n"/>
      <c r="U433" s="1221" t="n"/>
      <c r="V433" s="1221" t="n"/>
      <c r="W433" s="1221" t="n"/>
      <c r="X433" s="1221" t="n"/>
      <c r="Y433" s="1222" t="n"/>
      <c r="Z433" s="1222" t="n"/>
      <c r="AA433" s="1080" t="n"/>
      <c r="AB433" s="788" t="n"/>
      <c r="AC433" s="788" t="n"/>
      <c r="AD433" s="788" t="n"/>
      <c r="AE433" s="788" t="n"/>
      <c r="AF433" s="788" t="n"/>
      <c r="AG433" s="788" t="n"/>
      <c r="AH433" s="788" t="n"/>
      <c r="AI433" s="788" t="n"/>
      <c r="AJ433" s="788" t="n"/>
      <c r="AK433" s="788" t="n"/>
      <c r="AL433" s="788" t="n"/>
      <c r="AM433" s="788" t="n"/>
      <c r="AN433" s="788" t="n"/>
      <c r="AO433" s="788" t="n"/>
      <c r="AP433" s="788" t="n"/>
    </row>
    <row r="434" ht="15" customHeight="1" s="789">
      <c r="A434" s="881" t="n"/>
      <c r="B434" s="1218" t="n"/>
      <c r="C434" s="1219" t="n"/>
      <c r="D434" s="1219" t="n"/>
      <c r="E434" s="1223" t="n"/>
      <c r="F434" s="1219" t="n"/>
      <c r="G434" s="902" t="n"/>
      <c r="H434" s="902" t="n"/>
      <c r="I434" s="1219" t="n"/>
      <c r="J434" s="1219" t="n"/>
      <c r="K434" s="1219" t="n"/>
      <c r="L434" s="1221" t="n"/>
      <c r="M434" s="1221" t="n"/>
      <c r="N434" s="1221" t="n"/>
      <c r="O434" s="1221" t="n"/>
      <c r="P434" s="1221" t="n"/>
      <c r="Q434" s="1221" t="n"/>
      <c r="R434" s="1221" t="n"/>
      <c r="S434" s="1221" t="n"/>
      <c r="T434" s="1221" t="n"/>
      <c r="U434" s="1221" t="n"/>
      <c r="V434" s="1221" t="n"/>
      <c r="W434" s="1221" t="n"/>
      <c r="X434" s="1221" t="n"/>
      <c r="Y434" s="1222" t="n"/>
      <c r="Z434" s="1222" t="n"/>
      <c r="AA434" s="1080" t="n"/>
      <c r="AB434" s="788" t="n"/>
      <c r="AC434" s="788" t="n"/>
      <c r="AD434" s="788" t="n"/>
      <c r="AE434" s="788" t="n"/>
      <c r="AF434" s="788" t="n"/>
      <c r="AG434" s="788" t="n"/>
      <c r="AH434" s="788" t="n"/>
      <c r="AI434" s="788" t="n"/>
      <c r="AJ434" s="788" t="n"/>
      <c r="AK434" s="788" t="n"/>
      <c r="AL434" s="788" t="n"/>
      <c r="AM434" s="788" t="n"/>
      <c r="AN434" s="788" t="n"/>
      <c r="AO434" s="788" t="n"/>
      <c r="AP434" s="788" t="n"/>
    </row>
    <row r="435" ht="15" customHeight="1" s="789">
      <c r="A435" s="881" t="n"/>
      <c r="B435" s="1218" t="n"/>
      <c r="C435" s="1219" t="n"/>
      <c r="D435" s="1219" t="n"/>
      <c r="E435" s="1223" t="n"/>
      <c r="F435" s="1219" t="n"/>
      <c r="G435" s="902" t="n"/>
      <c r="H435" s="902" t="n"/>
      <c r="I435" s="1219" t="n"/>
      <c r="J435" s="1219" t="n"/>
      <c r="K435" s="1219" t="n"/>
      <c r="L435" s="1221" t="n"/>
      <c r="M435" s="1221" t="n"/>
      <c r="N435" s="1221" t="n"/>
      <c r="O435" s="1221" t="n"/>
      <c r="P435" s="1221" t="n"/>
      <c r="Q435" s="1221" t="n"/>
      <c r="R435" s="1221" t="n"/>
      <c r="S435" s="1221" t="n"/>
      <c r="T435" s="1221" t="n"/>
      <c r="U435" s="1221" t="n"/>
      <c r="V435" s="1221" t="n"/>
      <c r="W435" s="1221" t="n"/>
      <c r="X435" s="1221" t="n"/>
      <c r="Y435" s="1222" t="n"/>
      <c r="Z435" s="1222" t="n"/>
      <c r="AA435" s="1080" t="n"/>
      <c r="AB435" s="788" t="n"/>
      <c r="AC435" s="788" t="n"/>
      <c r="AD435" s="788" t="n"/>
      <c r="AE435" s="788" t="n"/>
      <c r="AF435" s="788" t="n"/>
      <c r="AG435" s="788" t="n"/>
      <c r="AH435" s="788" t="n"/>
      <c r="AI435" s="788" t="n"/>
      <c r="AJ435" s="788" t="n"/>
      <c r="AK435" s="788" t="n"/>
      <c r="AL435" s="788" t="n"/>
      <c r="AM435" s="788" t="n"/>
      <c r="AN435" s="788" t="n"/>
      <c r="AO435" s="788" t="n"/>
      <c r="AP435" s="788" t="n"/>
    </row>
    <row r="436" ht="15" customHeight="1" s="789">
      <c r="A436" s="881" t="n"/>
      <c r="B436" s="1218" t="n"/>
      <c r="C436" s="1219" t="n"/>
      <c r="D436" s="1219" t="n"/>
      <c r="E436" s="1223" t="n"/>
      <c r="F436" s="1219" t="n"/>
      <c r="G436" s="902" t="n"/>
      <c r="H436" s="902" t="n"/>
      <c r="I436" s="1219" t="n"/>
      <c r="J436" s="1219" t="n"/>
      <c r="K436" s="1219" t="n"/>
      <c r="L436" s="1221" t="n"/>
      <c r="M436" s="1221" t="n"/>
      <c r="N436" s="1221" t="n"/>
      <c r="O436" s="1221" t="n"/>
      <c r="P436" s="1221" t="n"/>
      <c r="Q436" s="1221" t="n"/>
      <c r="R436" s="1221" t="n"/>
      <c r="S436" s="1221" t="n"/>
      <c r="T436" s="1221" t="n"/>
      <c r="U436" s="1221" t="n"/>
      <c r="V436" s="1221" t="n"/>
      <c r="W436" s="1221" t="n"/>
      <c r="X436" s="1221" t="n"/>
      <c r="Y436" s="1222" t="n"/>
      <c r="Z436" s="1222" t="n"/>
      <c r="AA436" s="1080" t="n"/>
      <c r="AB436" s="788" t="n"/>
      <c r="AC436" s="788" t="n"/>
      <c r="AD436" s="788" t="n"/>
      <c r="AE436" s="788" t="n"/>
      <c r="AF436" s="788" t="n"/>
      <c r="AG436" s="788" t="n"/>
      <c r="AH436" s="788" t="n"/>
      <c r="AI436" s="788" t="n"/>
      <c r="AJ436" s="788" t="n"/>
      <c r="AK436" s="788" t="n"/>
      <c r="AL436" s="788" t="n"/>
      <c r="AM436" s="788" t="n"/>
      <c r="AN436" s="788" t="n"/>
      <c r="AO436" s="788" t="n"/>
      <c r="AP436" s="788" t="n"/>
    </row>
    <row r="437" ht="15" customHeight="1" s="789">
      <c r="A437" s="881" t="n"/>
      <c r="B437" s="1218" t="n"/>
      <c r="C437" s="1219" t="n"/>
      <c r="D437" s="1219" t="n"/>
      <c r="E437" s="1223" t="n"/>
      <c r="F437" s="1219" t="n"/>
      <c r="G437" s="902" t="n"/>
      <c r="H437" s="902" t="n"/>
      <c r="I437" s="1219" t="n"/>
      <c r="J437" s="1219" t="n"/>
      <c r="K437" s="1219" t="n"/>
      <c r="L437" s="1221" t="n"/>
      <c r="M437" s="1221" t="n"/>
      <c r="N437" s="1221" t="n"/>
      <c r="O437" s="1221" t="n"/>
      <c r="P437" s="1221" t="n"/>
      <c r="Q437" s="1221" t="n"/>
      <c r="R437" s="1221" t="n"/>
      <c r="S437" s="1221" t="n"/>
      <c r="T437" s="1221" t="n"/>
      <c r="U437" s="1221" t="n"/>
      <c r="V437" s="1221" t="n"/>
      <c r="W437" s="1221" t="n"/>
      <c r="X437" s="1221" t="n"/>
      <c r="Y437" s="1222" t="n"/>
      <c r="Z437" s="1222" t="n"/>
      <c r="AA437" s="1080" t="n"/>
      <c r="AB437" s="788" t="n"/>
      <c r="AC437" s="788" t="n"/>
      <c r="AD437" s="788" t="n"/>
      <c r="AE437" s="788" t="n"/>
      <c r="AF437" s="788" t="n"/>
      <c r="AG437" s="788" t="n"/>
      <c r="AH437" s="788" t="n"/>
      <c r="AI437" s="788" t="n"/>
      <c r="AJ437" s="788" t="n"/>
      <c r="AK437" s="788" t="n"/>
      <c r="AL437" s="788" t="n"/>
      <c r="AM437" s="788" t="n"/>
      <c r="AN437" s="788" t="n"/>
      <c r="AO437" s="788" t="n"/>
      <c r="AP437" s="788" t="n"/>
    </row>
    <row r="438" ht="15" customHeight="1" s="789">
      <c r="A438" s="881" t="n"/>
      <c r="B438" s="1218" t="n"/>
      <c r="C438" s="1219" t="n"/>
      <c r="D438" s="1219" t="n"/>
      <c r="E438" s="1223" t="n"/>
      <c r="F438" s="1219" t="n"/>
      <c r="G438" s="902" t="n"/>
      <c r="H438" s="902" t="n"/>
      <c r="I438" s="1219" t="n"/>
      <c r="J438" s="1219" t="n"/>
      <c r="K438" s="1219" t="n"/>
      <c r="L438" s="1221" t="n"/>
      <c r="M438" s="1221" t="n"/>
      <c r="N438" s="1221" t="n"/>
      <c r="O438" s="1221" t="n"/>
      <c r="P438" s="1221" t="n"/>
      <c r="Q438" s="1221" t="n"/>
      <c r="R438" s="1221" t="n"/>
      <c r="S438" s="1221" t="n"/>
      <c r="T438" s="1221" t="n"/>
      <c r="U438" s="1221" t="n"/>
      <c r="V438" s="1221" t="n"/>
      <c r="W438" s="1221" t="n"/>
      <c r="X438" s="1221" t="n"/>
      <c r="Y438" s="1222" t="n"/>
      <c r="Z438" s="1222" t="n"/>
      <c r="AA438" s="1080" t="n"/>
      <c r="AB438" s="788" t="n"/>
      <c r="AC438" s="788" t="n"/>
      <c r="AD438" s="788" t="n"/>
      <c r="AE438" s="788" t="n"/>
      <c r="AF438" s="788" t="n"/>
      <c r="AG438" s="788" t="n"/>
      <c r="AH438" s="788" t="n"/>
      <c r="AI438" s="788" t="n"/>
      <c r="AJ438" s="788" t="n"/>
      <c r="AK438" s="788" t="n"/>
      <c r="AL438" s="788" t="n"/>
      <c r="AM438" s="788" t="n"/>
      <c r="AN438" s="788" t="n"/>
      <c r="AO438" s="788" t="n"/>
      <c r="AP438" s="788" t="n"/>
    </row>
    <row r="439" ht="15" customHeight="1" s="789">
      <c r="A439" s="881" t="n"/>
      <c r="B439" s="1218" t="n"/>
      <c r="C439" s="1219" t="n"/>
      <c r="D439" s="1219" t="n"/>
      <c r="E439" s="1223" t="n"/>
      <c r="F439" s="1219" t="n"/>
      <c r="G439" s="902" t="n"/>
      <c r="H439" s="902" t="n"/>
      <c r="I439" s="1219" t="n"/>
      <c r="J439" s="1219" t="n"/>
      <c r="K439" s="1219" t="n"/>
      <c r="L439" s="1221" t="n"/>
      <c r="M439" s="1221" t="n"/>
      <c r="N439" s="1221" t="n"/>
      <c r="O439" s="1221" t="n"/>
      <c r="P439" s="1221" t="n"/>
      <c r="Q439" s="1221" t="n"/>
      <c r="R439" s="1221" t="n"/>
      <c r="S439" s="1221" t="n"/>
      <c r="T439" s="1221" t="n"/>
      <c r="U439" s="1221" t="n"/>
      <c r="V439" s="1221" t="n"/>
      <c r="W439" s="1221" t="n"/>
      <c r="X439" s="1221" t="n"/>
      <c r="Y439" s="1222" t="n"/>
      <c r="Z439" s="1222" t="n"/>
      <c r="AA439" s="1080" t="n"/>
      <c r="AB439" s="788" t="n"/>
      <c r="AC439" s="788" t="n"/>
      <c r="AD439" s="788" t="n"/>
      <c r="AE439" s="788" t="n"/>
      <c r="AF439" s="788" t="n"/>
      <c r="AG439" s="788" t="n"/>
      <c r="AH439" s="788" t="n"/>
      <c r="AI439" s="788" t="n"/>
      <c r="AJ439" s="788" t="n"/>
      <c r="AK439" s="788" t="n"/>
      <c r="AL439" s="788" t="n"/>
      <c r="AM439" s="788" t="n"/>
      <c r="AN439" s="788" t="n"/>
      <c r="AO439" s="788" t="n"/>
      <c r="AP439" s="788" t="n"/>
    </row>
    <row r="440" ht="15" customHeight="1" s="789">
      <c r="A440" s="881" t="n"/>
      <c r="B440" s="1218" t="n"/>
      <c r="C440" s="1219" t="n"/>
      <c r="D440" s="1219" t="n"/>
      <c r="E440" s="1223" t="n"/>
      <c r="F440" s="1219" t="n"/>
      <c r="G440" s="902" t="n"/>
      <c r="H440" s="902" t="n"/>
      <c r="I440" s="1219" t="n"/>
      <c r="J440" s="1219" t="n"/>
      <c r="K440" s="1219" t="n"/>
      <c r="L440" s="1221" t="n"/>
      <c r="M440" s="1221" t="n"/>
      <c r="N440" s="1221" t="n"/>
      <c r="O440" s="1221" t="n"/>
      <c r="P440" s="1221" t="n"/>
      <c r="Q440" s="1221" t="n"/>
      <c r="R440" s="1221" t="n"/>
      <c r="S440" s="1221" t="n"/>
      <c r="T440" s="1221" t="n"/>
      <c r="U440" s="1221" t="n"/>
      <c r="V440" s="1221" t="n"/>
      <c r="W440" s="1221" t="n"/>
      <c r="X440" s="1221" t="n"/>
      <c r="Y440" s="1222" t="n"/>
      <c r="Z440" s="1222" t="n"/>
      <c r="AA440" s="1080" t="n"/>
      <c r="AB440" s="788" t="n"/>
      <c r="AC440" s="788" t="n"/>
      <c r="AD440" s="788" t="n"/>
      <c r="AE440" s="788" t="n"/>
      <c r="AF440" s="788" t="n"/>
      <c r="AG440" s="788" t="n"/>
      <c r="AH440" s="788" t="n"/>
      <c r="AI440" s="788" t="n"/>
      <c r="AJ440" s="788" t="n"/>
      <c r="AK440" s="788" t="n"/>
      <c r="AL440" s="788" t="n"/>
      <c r="AM440" s="788" t="n"/>
      <c r="AN440" s="788" t="n"/>
      <c r="AO440" s="788" t="n"/>
      <c r="AP440" s="788" t="n"/>
    </row>
    <row r="441" ht="15" customHeight="1" s="789">
      <c r="A441" s="881" t="n"/>
      <c r="B441" s="1218" t="n"/>
      <c r="C441" s="1219" t="n"/>
      <c r="D441" s="1219" t="n"/>
      <c r="E441" s="1223" t="n"/>
      <c r="F441" s="1219" t="n"/>
      <c r="G441" s="902" t="n"/>
      <c r="H441" s="902" t="n"/>
      <c r="I441" s="1219" t="n"/>
      <c r="J441" s="1219" t="n"/>
      <c r="K441" s="1219" t="n"/>
      <c r="L441" s="1221" t="n"/>
      <c r="M441" s="1221" t="n"/>
      <c r="N441" s="1221" t="n"/>
      <c r="O441" s="1221" t="n"/>
      <c r="P441" s="1221" t="n"/>
      <c r="Q441" s="1221" t="n"/>
      <c r="R441" s="1221" t="n"/>
      <c r="S441" s="1221" t="n"/>
      <c r="T441" s="1221" t="n"/>
      <c r="U441" s="1221" t="n"/>
      <c r="V441" s="1221" t="n"/>
      <c r="W441" s="1221" t="n"/>
      <c r="X441" s="1221" t="n"/>
      <c r="Y441" s="1222" t="n"/>
      <c r="Z441" s="1222" t="n"/>
      <c r="AA441" s="1080" t="n"/>
      <c r="AB441" s="788" t="n"/>
      <c r="AC441" s="788" t="n"/>
      <c r="AD441" s="788" t="n"/>
      <c r="AE441" s="788" t="n"/>
      <c r="AF441" s="788" t="n"/>
      <c r="AG441" s="788" t="n"/>
      <c r="AH441" s="788" t="n"/>
      <c r="AI441" s="788" t="n"/>
      <c r="AJ441" s="788" t="n"/>
      <c r="AK441" s="788" t="n"/>
      <c r="AL441" s="788" t="n"/>
      <c r="AM441" s="788" t="n"/>
      <c r="AN441" s="788" t="n"/>
      <c r="AO441" s="788" t="n"/>
      <c r="AP441" s="788" t="n"/>
    </row>
    <row r="442" ht="15" customHeight="1" s="789">
      <c r="A442" s="881" t="n"/>
      <c r="B442" s="1218" t="n"/>
      <c r="C442" s="1219" t="n"/>
      <c r="D442" s="1219" t="n"/>
      <c r="E442" s="1223" t="n"/>
      <c r="F442" s="1219" t="n"/>
      <c r="G442" s="902" t="n"/>
      <c r="H442" s="902" t="n"/>
      <c r="I442" s="1219" t="n"/>
      <c r="J442" s="1219" t="n"/>
      <c r="K442" s="1219" t="n"/>
      <c r="L442" s="1221" t="n"/>
      <c r="M442" s="1221" t="n"/>
      <c r="N442" s="1221" t="n"/>
      <c r="O442" s="1221" t="n"/>
      <c r="P442" s="1221" t="n"/>
      <c r="Q442" s="1221" t="n"/>
      <c r="R442" s="1221" t="n"/>
      <c r="S442" s="1221" t="n"/>
      <c r="T442" s="1221" t="n"/>
      <c r="U442" s="1221" t="n"/>
      <c r="V442" s="1221" t="n"/>
      <c r="W442" s="1221" t="n"/>
      <c r="X442" s="1221" t="n"/>
      <c r="Y442" s="1222" t="n"/>
      <c r="Z442" s="1222" t="n"/>
      <c r="AA442" s="1080" t="n"/>
      <c r="AB442" s="788" t="n"/>
      <c r="AC442" s="788" t="n"/>
      <c r="AD442" s="788" t="n"/>
      <c r="AE442" s="788" t="n"/>
      <c r="AF442" s="788" t="n"/>
      <c r="AG442" s="788" t="n"/>
      <c r="AH442" s="788" t="n"/>
      <c r="AI442" s="788" t="n"/>
      <c r="AJ442" s="788" t="n"/>
      <c r="AK442" s="788" t="n"/>
      <c r="AL442" s="788" t="n"/>
      <c r="AM442" s="788" t="n"/>
      <c r="AN442" s="788" t="n"/>
      <c r="AO442" s="788" t="n"/>
      <c r="AP442" s="788" t="n"/>
    </row>
    <row r="443" ht="15" customHeight="1" s="789">
      <c r="A443" s="881" t="n"/>
      <c r="B443" s="1218" t="n"/>
      <c r="C443" s="1219" t="n"/>
      <c r="D443" s="1219" t="n"/>
      <c r="E443" s="1223" t="n"/>
      <c r="F443" s="1219" t="n"/>
      <c r="G443" s="902" t="n"/>
      <c r="H443" s="902" t="n"/>
      <c r="I443" s="1219" t="n"/>
      <c r="J443" s="1219" t="n"/>
      <c r="K443" s="1219" t="n"/>
      <c r="L443" s="1221" t="n"/>
      <c r="M443" s="1221" t="n"/>
      <c r="N443" s="1221" t="n"/>
      <c r="O443" s="1221" t="n"/>
      <c r="P443" s="1221" t="n"/>
      <c r="Q443" s="1221" t="n"/>
      <c r="R443" s="1221" t="n"/>
      <c r="S443" s="1221" t="n"/>
      <c r="T443" s="1221" t="n"/>
      <c r="U443" s="1221" t="n"/>
      <c r="V443" s="1221" t="n"/>
      <c r="W443" s="1221" t="n"/>
      <c r="X443" s="1221" t="n"/>
      <c r="Y443" s="1222" t="n"/>
      <c r="Z443" s="1222" t="n"/>
      <c r="AA443" s="1080" t="n"/>
      <c r="AB443" s="788" t="n"/>
      <c r="AC443" s="788" t="n"/>
      <c r="AD443" s="788" t="n"/>
      <c r="AE443" s="788" t="n"/>
      <c r="AF443" s="788" t="n"/>
      <c r="AG443" s="788" t="n"/>
      <c r="AH443" s="788" t="n"/>
      <c r="AI443" s="788" t="n"/>
      <c r="AJ443" s="788" t="n"/>
      <c r="AK443" s="788" t="n"/>
      <c r="AL443" s="788" t="n"/>
      <c r="AM443" s="788" t="n"/>
      <c r="AN443" s="788" t="n"/>
      <c r="AO443" s="788" t="n"/>
      <c r="AP443" s="788" t="n"/>
    </row>
    <row r="444" ht="15" customHeight="1" s="789">
      <c r="A444" s="881" t="n"/>
      <c r="B444" s="1218" t="n"/>
      <c r="C444" s="1219" t="n"/>
      <c r="D444" s="1219" t="n"/>
      <c r="E444" s="1223" t="n"/>
      <c r="F444" s="1219" t="n"/>
      <c r="G444" s="902" t="n"/>
      <c r="H444" s="902" t="n"/>
      <c r="I444" s="1219" t="n"/>
      <c r="J444" s="1219" t="n"/>
      <c r="K444" s="1219" t="n"/>
      <c r="L444" s="1221" t="n"/>
      <c r="M444" s="1221" t="n"/>
      <c r="N444" s="1221" t="n"/>
      <c r="O444" s="1221" t="n"/>
      <c r="P444" s="1221" t="n"/>
      <c r="Q444" s="1221" t="n"/>
      <c r="R444" s="1221" t="n"/>
      <c r="S444" s="1221" t="n"/>
      <c r="T444" s="1221" t="n"/>
      <c r="U444" s="1221" t="n"/>
      <c r="V444" s="1221" t="n"/>
      <c r="W444" s="1221" t="n"/>
      <c r="X444" s="1221" t="n"/>
      <c r="Y444" s="1222" t="n"/>
      <c r="Z444" s="1222" t="n"/>
      <c r="AA444" s="1080" t="n"/>
      <c r="AB444" s="788" t="n"/>
      <c r="AC444" s="788" t="n"/>
      <c r="AD444" s="788" t="n"/>
      <c r="AE444" s="788" t="n"/>
      <c r="AF444" s="788" t="n"/>
      <c r="AG444" s="788" t="n"/>
      <c r="AH444" s="788" t="n"/>
      <c r="AI444" s="788" t="n"/>
      <c r="AJ444" s="788" t="n"/>
      <c r="AK444" s="788" t="n"/>
      <c r="AL444" s="788" t="n"/>
      <c r="AM444" s="788" t="n"/>
      <c r="AN444" s="788" t="n"/>
      <c r="AO444" s="788" t="n"/>
      <c r="AP444" s="788" t="n"/>
    </row>
    <row r="445" ht="15" customHeight="1" s="789">
      <c r="A445" s="881" t="n"/>
      <c r="B445" s="1218" t="n"/>
      <c r="C445" s="1219" t="n"/>
      <c r="D445" s="1219" t="n"/>
      <c r="E445" s="1223" t="n"/>
      <c r="F445" s="1219" t="n"/>
      <c r="G445" s="902" t="n"/>
      <c r="H445" s="902" t="n"/>
      <c r="I445" s="1219" t="n"/>
      <c r="J445" s="1219" t="n"/>
      <c r="K445" s="1219" t="n"/>
      <c r="L445" s="1221" t="n"/>
      <c r="M445" s="1221" t="n"/>
      <c r="N445" s="1221" t="n"/>
      <c r="O445" s="1221" t="n"/>
      <c r="P445" s="1221" t="n"/>
      <c r="Q445" s="1221" t="n"/>
      <c r="R445" s="1221" t="n"/>
      <c r="S445" s="1221" t="n"/>
      <c r="T445" s="1221" t="n"/>
      <c r="U445" s="1221" t="n"/>
      <c r="V445" s="1221" t="n"/>
      <c r="W445" s="1221" t="n"/>
      <c r="X445" s="1221" t="n"/>
      <c r="Y445" s="1222" t="n"/>
      <c r="Z445" s="1222" t="n"/>
      <c r="AA445" s="1080" t="n"/>
      <c r="AB445" s="788" t="n"/>
      <c r="AC445" s="788" t="n"/>
      <c r="AD445" s="788" t="n"/>
      <c r="AE445" s="788" t="n"/>
      <c r="AF445" s="788" t="n"/>
      <c r="AG445" s="788" t="n"/>
      <c r="AH445" s="788" t="n"/>
      <c r="AI445" s="788" t="n"/>
      <c r="AJ445" s="788" t="n"/>
      <c r="AK445" s="788" t="n"/>
      <c r="AL445" s="788" t="n"/>
      <c r="AM445" s="788" t="n"/>
      <c r="AN445" s="788" t="n"/>
      <c r="AO445" s="788" t="n"/>
      <c r="AP445" s="788" t="n"/>
    </row>
    <row r="446" ht="15" customHeight="1" s="789">
      <c r="A446" s="881" t="n"/>
      <c r="B446" s="1218" t="n"/>
      <c r="C446" s="1219" t="n"/>
      <c r="D446" s="1219" t="n"/>
      <c r="E446" s="1223" t="n"/>
      <c r="F446" s="1219" t="n"/>
      <c r="G446" s="902" t="n"/>
      <c r="H446" s="902" t="n"/>
      <c r="I446" s="1219" t="n"/>
      <c r="J446" s="1219" t="n"/>
      <c r="K446" s="1219" t="n"/>
      <c r="L446" s="1221" t="n"/>
      <c r="M446" s="1221" t="n"/>
      <c r="N446" s="1221" t="n"/>
      <c r="O446" s="1221" t="n"/>
      <c r="P446" s="1221" t="n"/>
      <c r="Q446" s="1221" t="n"/>
      <c r="R446" s="1221" t="n"/>
      <c r="S446" s="1221" t="n"/>
      <c r="T446" s="1221" t="n"/>
      <c r="U446" s="1221" t="n"/>
      <c r="V446" s="1221" t="n"/>
      <c r="W446" s="1221" t="n"/>
      <c r="X446" s="1221" t="n"/>
      <c r="Y446" s="1222" t="n"/>
      <c r="Z446" s="1222" t="n"/>
      <c r="AA446" s="1080" t="n"/>
      <c r="AB446" s="788" t="n"/>
      <c r="AC446" s="788" t="n"/>
      <c r="AD446" s="788" t="n"/>
      <c r="AE446" s="788" t="n"/>
      <c r="AF446" s="788" t="n"/>
      <c r="AG446" s="788" t="n"/>
      <c r="AH446" s="788" t="n"/>
      <c r="AI446" s="788" t="n"/>
      <c r="AJ446" s="788" t="n"/>
      <c r="AK446" s="788" t="n"/>
      <c r="AL446" s="788" t="n"/>
      <c r="AM446" s="788" t="n"/>
      <c r="AN446" s="788" t="n"/>
      <c r="AO446" s="788" t="n"/>
      <c r="AP446" s="788" t="n"/>
    </row>
    <row r="447" ht="15" customHeight="1" s="789">
      <c r="A447" s="881" t="n"/>
      <c r="B447" s="1218" t="n"/>
      <c r="C447" s="1219" t="n"/>
      <c r="D447" s="1219" t="n"/>
      <c r="E447" s="1223" t="n"/>
      <c r="F447" s="1219" t="n"/>
      <c r="G447" s="902" t="n"/>
      <c r="H447" s="902" t="n"/>
      <c r="I447" s="1219" t="n"/>
      <c r="J447" s="1219" t="n"/>
      <c r="K447" s="1219" t="n"/>
      <c r="L447" s="1221" t="n"/>
      <c r="M447" s="1221" t="n"/>
      <c r="N447" s="1221" t="n"/>
      <c r="O447" s="1221" t="n"/>
      <c r="P447" s="1221" t="n"/>
      <c r="Q447" s="1221" t="n"/>
      <c r="R447" s="1221" t="n"/>
      <c r="S447" s="1221" t="n"/>
      <c r="T447" s="1221" t="n"/>
      <c r="U447" s="1221" t="n"/>
      <c r="V447" s="1221" t="n"/>
      <c r="W447" s="1221" t="n"/>
      <c r="X447" s="1221" t="n"/>
      <c r="Y447" s="1222" t="n"/>
      <c r="Z447" s="1222" t="n"/>
      <c r="AA447" s="1080" t="n"/>
      <c r="AB447" s="788" t="n"/>
      <c r="AC447" s="788" t="n"/>
      <c r="AD447" s="788" t="n"/>
      <c r="AE447" s="788" t="n"/>
      <c r="AF447" s="788" t="n"/>
      <c r="AG447" s="788" t="n"/>
      <c r="AH447" s="788" t="n"/>
      <c r="AI447" s="788" t="n"/>
      <c r="AJ447" s="788" t="n"/>
      <c r="AK447" s="788" t="n"/>
      <c r="AL447" s="788" t="n"/>
      <c r="AM447" s="788" t="n"/>
      <c r="AN447" s="788" t="n"/>
      <c r="AO447" s="788" t="n"/>
      <c r="AP447" s="788" t="n"/>
    </row>
    <row r="448" ht="15" customHeight="1" s="789">
      <c r="A448" s="881" t="n"/>
      <c r="B448" s="1218" t="n"/>
      <c r="C448" s="1219" t="n"/>
      <c r="D448" s="1219" t="n"/>
      <c r="E448" s="1223" t="n"/>
      <c r="F448" s="1219" t="n"/>
      <c r="G448" s="902" t="n"/>
      <c r="H448" s="902" t="n"/>
      <c r="I448" s="1219" t="n"/>
      <c r="J448" s="1219" t="n"/>
      <c r="K448" s="1219" t="n"/>
      <c r="L448" s="1221" t="n"/>
      <c r="M448" s="1221" t="n"/>
      <c r="N448" s="1221" t="n"/>
      <c r="O448" s="1221" t="n"/>
      <c r="P448" s="1221" t="n"/>
      <c r="Q448" s="1221" t="n"/>
      <c r="R448" s="1221" t="n"/>
      <c r="S448" s="1221" t="n"/>
      <c r="T448" s="1221" t="n"/>
      <c r="U448" s="1221" t="n"/>
      <c r="V448" s="1221" t="n"/>
      <c r="W448" s="1221" t="n"/>
      <c r="X448" s="1221" t="n"/>
      <c r="Y448" s="1222" t="n"/>
      <c r="Z448" s="1222" t="n"/>
      <c r="AA448" s="1080" t="n"/>
      <c r="AB448" s="788" t="n"/>
      <c r="AC448" s="788" t="n"/>
      <c r="AD448" s="788" t="n"/>
      <c r="AE448" s="788" t="n"/>
      <c r="AF448" s="788" t="n"/>
      <c r="AG448" s="788" t="n"/>
      <c r="AH448" s="788" t="n"/>
      <c r="AI448" s="788" t="n"/>
      <c r="AJ448" s="788" t="n"/>
      <c r="AK448" s="788" t="n"/>
      <c r="AL448" s="788" t="n"/>
      <c r="AM448" s="788" t="n"/>
      <c r="AN448" s="788" t="n"/>
      <c r="AO448" s="788" t="n"/>
      <c r="AP448" s="788" t="n"/>
    </row>
    <row r="449" ht="15" customHeight="1" s="789">
      <c r="A449" s="881" t="n"/>
      <c r="B449" s="1218" t="n"/>
      <c r="C449" s="1219" t="n"/>
      <c r="D449" s="1219" t="n"/>
      <c r="E449" s="1223" t="n"/>
      <c r="F449" s="1219" t="n"/>
      <c r="G449" s="902" t="n"/>
      <c r="H449" s="902" t="n"/>
      <c r="I449" s="1219" t="n"/>
      <c r="J449" s="1219" t="n"/>
      <c r="K449" s="1219" t="n"/>
      <c r="L449" s="1221" t="n"/>
      <c r="M449" s="1221" t="n"/>
      <c r="N449" s="1221" t="n"/>
      <c r="O449" s="1221" t="n"/>
      <c r="P449" s="1221" t="n"/>
      <c r="Q449" s="1221" t="n"/>
      <c r="R449" s="1221" t="n"/>
      <c r="S449" s="1221" t="n"/>
      <c r="T449" s="1221" t="n"/>
      <c r="U449" s="1221" t="n"/>
      <c r="V449" s="1221" t="n"/>
      <c r="W449" s="1221" t="n"/>
      <c r="X449" s="1221" t="n"/>
      <c r="Y449" s="1222" t="n"/>
      <c r="Z449" s="1222" t="n"/>
      <c r="AA449" s="1080" t="n"/>
      <c r="AB449" s="788" t="n"/>
      <c r="AC449" s="788" t="n"/>
      <c r="AD449" s="788" t="n"/>
      <c r="AE449" s="788" t="n"/>
      <c r="AF449" s="788" t="n"/>
      <c r="AG449" s="788" t="n"/>
      <c r="AH449" s="788" t="n"/>
      <c r="AI449" s="788" t="n"/>
      <c r="AJ449" s="788" t="n"/>
      <c r="AK449" s="788" t="n"/>
      <c r="AL449" s="788" t="n"/>
      <c r="AM449" s="788" t="n"/>
      <c r="AN449" s="788" t="n"/>
      <c r="AO449" s="788" t="n"/>
      <c r="AP449" s="788" t="n"/>
    </row>
    <row r="450" ht="15" customHeight="1" s="789">
      <c r="A450" s="881" t="n"/>
      <c r="B450" s="1218" t="n"/>
      <c r="C450" s="1219" t="n"/>
      <c r="D450" s="1219" t="n"/>
      <c r="E450" s="1223" t="n"/>
      <c r="F450" s="1219" t="n"/>
      <c r="G450" s="902" t="n"/>
      <c r="H450" s="902" t="n"/>
      <c r="I450" s="1219" t="n"/>
      <c r="J450" s="1219" t="n"/>
      <c r="K450" s="1219" t="n"/>
      <c r="L450" s="1221" t="n"/>
      <c r="M450" s="1221" t="n"/>
      <c r="N450" s="1221" t="n"/>
      <c r="O450" s="1221" t="n"/>
      <c r="P450" s="1221" t="n"/>
      <c r="Q450" s="1221" t="n"/>
      <c r="R450" s="1221" t="n"/>
      <c r="S450" s="1221" t="n"/>
      <c r="T450" s="1221" t="n"/>
      <c r="U450" s="1221" t="n"/>
      <c r="V450" s="1221" t="n"/>
      <c r="W450" s="1221" t="n"/>
      <c r="X450" s="1221" t="n"/>
      <c r="Y450" s="1222" t="n"/>
      <c r="Z450" s="1222" t="n"/>
      <c r="AA450" s="1080" t="n"/>
      <c r="AB450" s="788" t="n"/>
      <c r="AC450" s="788" t="n"/>
      <c r="AD450" s="788" t="n"/>
      <c r="AE450" s="788" t="n"/>
      <c r="AF450" s="788" t="n"/>
      <c r="AG450" s="788" t="n"/>
      <c r="AH450" s="788" t="n"/>
      <c r="AI450" s="788" t="n"/>
      <c r="AJ450" s="788" t="n"/>
      <c r="AK450" s="788" t="n"/>
      <c r="AL450" s="788" t="n"/>
      <c r="AM450" s="788" t="n"/>
      <c r="AN450" s="788" t="n"/>
      <c r="AO450" s="788" t="n"/>
      <c r="AP450" s="788" t="n"/>
    </row>
    <row r="451" ht="15" customHeight="1" s="789">
      <c r="A451" s="881" t="n"/>
      <c r="B451" s="1218" t="n"/>
      <c r="C451" s="1219" t="n"/>
      <c r="D451" s="1219" t="n"/>
      <c r="E451" s="1223" t="n"/>
      <c r="F451" s="1219" t="n"/>
      <c r="G451" s="902" t="n"/>
      <c r="H451" s="902" t="n"/>
      <c r="I451" s="1219" t="n"/>
      <c r="J451" s="1219" t="n"/>
      <c r="K451" s="1219" t="n"/>
      <c r="L451" s="1221" t="n"/>
      <c r="M451" s="1221" t="n"/>
      <c r="N451" s="1221" t="n"/>
      <c r="O451" s="1221" t="n"/>
      <c r="P451" s="1221" t="n"/>
      <c r="Q451" s="1221" t="n"/>
      <c r="R451" s="1221" t="n"/>
      <c r="S451" s="1221" t="n"/>
      <c r="T451" s="1221" t="n"/>
      <c r="U451" s="1221" t="n"/>
      <c r="V451" s="1221" t="n"/>
      <c r="W451" s="1221" t="n"/>
      <c r="X451" s="1221" t="n"/>
      <c r="Y451" s="1222" t="n"/>
      <c r="Z451" s="1222" t="n"/>
      <c r="AA451" s="1080" t="n"/>
      <c r="AB451" s="788" t="n"/>
      <c r="AC451" s="788" t="n"/>
      <c r="AD451" s="788" t="n"/>
      <c r="AE451" s="788" t="n"/>
      <c r="AF451" s="788" t="n"/>
      <c r="AG451" s="788" t="n"/>
      <c r="AH451" s="788" t="n"/>
      <c r="AI451" s="788" t="n"/>
      <c r="AJ451" s="788" t="n"/>
      <c r="AK451" s="788" t="n"/>
      <c r="AL451" s="788" t="n"/>
      <c r="AM451" s="788" t="n"/>
      <c r="AN451" s="788" t="n"/>
      <c r="AO451" s="788" t="n"/>
      <c r="AP451" s="788" t="n"/>
    </row>
    <row r="452" ht="15" customHeight="1" s="789">
      <c r="A452" s="881" t="n"/>
      <c r="B452" s="1218" t="n"/>
      <c r="C452" s="1219" t="n"/>
      <c r="D452" s="1219" t="n"/>
      <c r="E452" s="1223" t="n"/>
      <c r="F452" s="1219" t="n"/>
      <c r="G452" s="902" t="n"/>
      <c r="H452" s="902" t="n"/>
      <c r="I452" s="1219" t="n"/>
      <c r="J452" s="1219" t="n"/>
      <c r="K452" s="1219" t="n"/>
      <c r="L452" s="1221" t="n"/>
      <c r="M452" s="1221" t="n"/>
      <c r="N452" s="1221" t="n"/>
      <c r="O452" s="1221" t="n"/>
      <c r="P452" s="1221" t="n"/>
      <c r="Q452" s="1221" t="n"/>
      <c r="R452" s="1221" t="n"/>
      <c r="S452" s="1221" t="n"/>
      <c r="T452" s="1221" t="n"/>
      <c r="U452" s="1221" t="n"/>
      <c r="V452" s="1221" t="n"/>
      <c r="W452" s="1221" t="n"/>
      <c r="X452" s="1221" t="n"/>
      <c r="Y452" s="1222" t="n"/>
      <c r="Z452" s="1222" t="n"/>
      <c r="AA452" s="1080" t="n"/>
      <c r="AB452" s="788" t="n"/>
      <c r="AC452" s="788" t="n"/>
      <c r="AD452" s="788" t="n"/>
      <c r="AE452" s="788" t="n"/>
      <c r="AF452" s="788" t="n"/>
      <c r="AG452" s="788" t="n"/>
      <c r="AH452" s="788" t="n"/>
      <c r="AI452" s="788" t="n"/>
      <c r="AJ452" s="788" t="n"/>
      <c r="AK452" s="788" t="n"/>
      <c r="AL452" s="788" t="n"/>
      <c r="AM452" s="788" t="n"/>
      <c r="AN452" s="788" t="n"/>
      <c r="AO452" s="788" t="n"/>
      <c r="AP452" s="788" t="n"/>
    </row>
    <row r="453" ht="15" customHeight="1" s="789">
      <c r="A453" s="881" t="n"/>
      <c r="B453" s="1218" t="n"/>
      <c r="C453" s="1219" t="n"/>
      <c r="D453" s="1219" t="n"/>
      <c r="E453" s="1223" t="n"/>
      <c r="F453" s="1219" t="n"/>
      <c r="G453" s="902" t="n"/>
      <c r="H453" s="902" t="n"/>
      <c r="I453" s="1219" t="n"/>
      <c r="J453" s="1219" t="n"/>
      <c r="K453" s="1219" t="n"/>
      <c r="L453" s="1221" t="n"/>
      <c r="M453" s="1221" t="n"/>
      <c r="N453" s="1221" t="n"/>
      <c r="O453" s="1221" t="n"/>
      <c r="P453" s="1221" t="n"/>
      <c r="Q453" s="1221" t="n"/>
      <c r="R453" s="1221" t="n"/>
      <c r="S453" s="1221" t="n"/>
      <c r="T453" s="1221" t="n"/>
      <c r="U453" s="1221" t="n"/>
      <c r="V453" s="1221" t="n"/>
      <c r="W453" s="1221" t="n"/>
      <c r="X453" s="1221" t="n"/>
      <c r="Y453" s="1222" t="n"/>
      <c r="Z453" s="1222" t="n"/>
      <c r="AA453" s="1080" t="n"/>
      <c r="AB453" s="788" t="n"/>
      <c r="AC453" s="788" t="n"/>
      <c r="AD453" s="788" t="n"/>
      <c r="AE453" s="788" t="n"/>
      <c r="AF453" s="788" t="n"/>
      <c r="AG453" s="788" t="n"/>
      <c r="AH453" s="788" t="n"/>
      <c r="AI453" s="788" t="n"/>
      <c r="AJ453" s="788" t="n"/>
      <c r="AK453" s="788" t="n"/>
      <c r="AL453" s="788" t="n"/>
      <c r="AM453" s="788" t="n"/>
      <c r="AN453" s="788" t="n"/>
      <c r="AO453" s="788" t="n"/>
      <c r="AP453" s="788" t="n"/>
    </row>
    <row r="454" ht="15" customHeight="1" s="789">
      <c r="A454" s="881" t="n"/>
      <c r="B454" s="1218" t="n"/>
      <c r="C454" s="1219" t="n"/>
      <c r="D454" s="1219" t="n"/>
      <c r="E454" s="1223" t="n"/>
      <c r="F454" s="1219" t="n"/>
      <c r="G454" s="902" t="n"/>
      <c r="H454" s="902" t="n"/>
      <c r="I454" s="1219" t="n"/>
      <c r="J454" s="1219" t="n"/>
      <c r="K454" s="1219" t="n"/>
      <c r="L454" s="1221" t="n"/>
      <c r="M454" s="1221" t="n"/>
      <c r="N454" s="1221" t="n"/>
      <c r="O454" s="1221" t="n"/>
      <c r="P454" s="1221" t="n"/>
      <c r="Q454" s="1221" t="n"/>
      <c r="R454" s="1221" t="n"/>
      <c r="S454" s="1221" t="n"/>
      <c r="T454" s="1221" t="n"/>
      <c r="U454" s="1221" t="n"/>
      <c r="V454" s="1221" t="n"/>
      <c r="W454" s="1221" t="n"/>
      <c r="X454" s="1221" t="n"/>
      <c r="Y454" s="1222" t="n"/>
      <c r="Z454" s="1222" t="n"/>
      <c r="AA454" s="1080" t="n"/>
      <c r="AB454" s="788" t="n"/>
      <c r="AC454" s="788" t="n"/>
      <c r="AD454" s="788" t="n"/>
      <c r="AE454" s="788" t="n"/>
      <c r="AF454" s="788" t="n"/>
      <c r="AG454" s="788" t="n"/>
      <c r="AH454" s="788" t="n"/>
      <c r="AI454" s="788" t="n"/>
      <c r="AJ454" s="788" t="n"/>
      <c r="AK454" s="788" t="n"/>
      <c r="AL454" s="788" t="n"/>
      <c r="AM454" s="788" t="n"/>
      <c r="AN454" s="788" t="n"/>
      <c r="AO454" s="788" t="n"/>
      <c r="AP454" s="788" t="n"/>
    </row>
    <row r="455" ht="15" customHeight="1" s="789">
      <c r="A455" s="881" t="n"/>
      <c r="B455" s="1218" t="n"/>
      <c r="C455" s="1219" t="n"/>
      <c r="D455" s="1219" t="n"/>
      <c r="E455" s="1223" t="n"/>
      <c r="F455" s="1219" t="n"/>
      <c r="G455" s="902" t="n"/>
      <c r="H455" s="902" t="n"/>
      <c r="I455" s="1219" t="n"/>
      <c r="J455" s="1219" t="n"/>
      <c r="K455" s="1219" t="n"/>
      <c r="L455" s="1221" t="n"/>
      <c r="M455" s="1221" t="n"/>
      <c r="N455" s="1221" t="n"/>
      <c r="O455" s="1221" t="n"/>
      <c r="P455" s="1221" t="n"/>
      <c r="Q455" s="1221" t="n"/>
      <c r="R455" s="1221" t="n"/>
      <c r="S455" s="1221" t="n"/>
      <c r="T455" s="1221" t="n"/>
      <c r="U455" s="1221" t="n"/>
      <c r="V455" s="1221" t="n"/>
      <c r="W455" s="1221" t="n"/>
      <c r="X455" s="1221" t="n"/>
      <c r="Y455" s="1222" t="n"/>
      <c r="Z455" s="1222" t="n"/>
      <c r="AA455" s="1080" t="n"/>
      <c r="AB455" s="788" t="n"/>
      <c r="AC455" s="788" t="n"/>
      <c r="AD455" s="788" t="n"/>
      <c r="AE455" s="788" t="n"/>
      <c r="AF455" s="788" t="n"/>
      <c r="AG455" s="788" t="n"/>
      <c r="AH455" s="788" t="n"/>
      <c r="AI455" s="788" t="n"/>
      <c r="AJ455" s="788" t="n"/>
      <c r="AK455" s="788" t="n"/>
      <c r="AL455" s="788" t="n"/>
      <c r="AM455" s="788" t="n"/>
      <c r="AN455" s="788" t="n"/>
      <c r="AO455" s="788" t="n"/>
      <c r="AP455" s="788" t="n"/>
    </row>
    <row r="456" ht="15" customHeight="1" s="789">
      <c r="A456" s="881" t="n"/>
      <c r="B456" s="1218" t="n"/>
      <c r="C456" s="1219" t="n"/>
      <c r="D456" s="1219" t="n"/>
      <c r="E456" s="1223" t="n"/>
      <c r="F456" s="1219" t="n"/>
      <c r="G456" s="902" t="n"/>
      <c r="H456" s="902" t="n"/>
      <c r="I456" s="1219" t="n"/>
      <c r="J456" s="1219" t="n"/>
      <c r="K456" s="1219" t="n"/>
      <c r="L456" s="1221" t="n"/>
      <c r="M456" s="1221" t="n"/>
      <c r="N456" s="1221" t="n"/>
      <c r="O456" s="1221" t="n"/>
      <c r="P456" s="1221" t="n"/>
      <c r="Q456" s="1221" t="n"/>
      <c r="R456" s="1221" t="n"/>
      <c r="S456" s="1221" t="n"/>
      <c r="T456" s="1221" t="n"/>
      <c r="U456" s="1221" t="n"/>
      <c r="V456" s="1221" t="n"/>
      <c r="W456" s="1221" t="n"/>
      <c r="X456" s="1221" t="n"/>
      <c r="Y456" s="1222" t="n"/>
      <c r="Z456" s="1222" t="n"/>
      <c r="AA456" s="1080" t="n"/>
      <c r="AB456" s="788" t="n"/>
      <c r="AC456" s="788" t="n"/>
      <c r="AD456" s="788" t="n"/>
      <c r="AE456" s="788" t="n"/>
      <c r="AF456" s="788" t="n"/>
      <c r="AG456" s="788" t="n"/>
      <c r="AH456" s="788" t="n"/>
      <c r="AI456" s="788" t="n"/>
      <c r="AJ456" s="788" t="n"/>
      <c r="AK456" s="788" t="n"/>
      <c r="AL456" s="788" t="n"/>
      <c r="AM456" s="788" t="n"/>
      <c r="AN456" s="788" t="n"/>
      <c r="AO456" s="788" t="n"/>
      <c r="AP456" s="788" t="n"/>
    </row>
    <row r="457" ht="15" customHeight="1" s="789">
      <c r="A457" s="881" t="n"/>
      <c r="B457" s="1218" t="n"/>
      <c r="C457" s="1219" t="n"/>
      <c r="D457" s="1219" t="n"/>
      <c r="E457" s="1223" t="n"/>
      <c r="F457" s="1219" t="n"/>
      <c r="G457" s="902" t="n"/>
      <c r="H457" s="902" t="n"/>
      <c r="I457" s="1219" t="n"/>
      <c r="J457" s="1219" t="n"/>
      <c r="K457" s="1219" t="n"/>
      <c r="L457" s="1221" t="n"/>
      <c r="M457" s="1221" t="n"/>
      <c r="N457" s="1221" t="n"/>
      <c r="O457" s="1221" t="n"/>
      <c r="P457" s="1221" t="n"/>
      <c r="Q457" s="1221" t="n"/>
      <c r="R457" s="1221" t="n"/>
      <c r="S457" s="1221" t="n"/>
      <c r="T457" s="1221" t="n"/>
      <c r="U457" s="1221" t="n"/>
      <c r="V457" s="1221" t="n"/>
      <c r="W457" s="1221" t="n"/>
      <c r="X457" s="1221" t="n"/>
      <c r="Y457" s="1222" t="n"/>
      <c r="Z457" s="1222" t="n"/>
      <c r="AA457" s="1080" t="n"/>
      <c r="AB457" s="788" t="n"/>
      <c r="AC457" s="788" t="n"/>
      <c r="AD457" s="788" t="n"/>
      <c r="AE457" s="788" t="n"/>
      <c r="AF457" s="788" t="n"/>
      <c r="AG457" s="788" t="n"/>
      <c r="AH457" s="788" t="n"/>
      <c r="AI457" s="788" t="n"/>
      <c r="AJ457" s="788" t="n"/>
      <c r="AK457" s="788" t="n"/>
      <c r="AL457" s="788" t="n"/>
      <c r="AM457" s="788" t="n"/>
      <c r="AN457" s="788" t="n"/>
      <c r="AO457" s="788" t="n"/>
      <c r="AP457" s="788" t="n"/>
    </row>
    <row r="458" ht="15" customHeight="1" s="789">
      <c r="A458" s="881" t="n"/>
      <c r="B458" s="1218" t="n"/>
      <c r="C458" s="1219" t="n"/>
      <c r="D458" s="1219" t="n"/>
      <c r="E458" s="1223" t="n"/>
      <c r="F458" s="1219" t="n"/>
      <c r="G458" s="902" t="n"/>
      <c r="H458" s="902" t="n"/>
      <c r="I458" s="1219" t="n"/>
      <c r="J458" s="1219" t="n"/>
      <c r="K458" s="1219" t="n"/>
      <c r="L458" s="1221" t="n"/>
      <c r="M458" s="1221" t="n"/>
      <c r="N458" s="1221" t="n"/>
      <c r="O458" s="1221" t="n"/>
      <c r="P458" s="1221" t="n"/>
      <c r="Q458" s="1221" t="n"/>
      <c r="R458" s="1221" t="n"/>
      <c r="S458" s="1221" t="n"/>
      <c r="T458" s="1221" t="n"/>
      <c r="U458" s="1221" t="n"/>
      <c r="V458" s="1221" t="n"/>
      <c r="W458" s="1221" t="n"/>
      <c r="X458" s="1221" t="n"/>
      <c r="Y458" s="1222" t="n"/>
      <c r="Z458" s="1222" t="n"/>
      <c r="AA458" s="1080" t="n"/>
      <c r="AB458" s="788" t="n"/>
      <c r="AC458" s="788" t="n"/>
      <c r="AD458" s="788" t="n"/>
      <c r="AE458" s="788" t="n"/>
      <c r="AF458" s="788" t="n"/>
      <c r="AG458" s="788" t="n"/>
      <c r="AH458" s="788" t="n"/>
      <c r="AI458" s="788" t="n"/>
      <c r="AJ458" s="788" t="n"/>
      <c r="AK458" s="788" t="n"/>
      <c r="AL458" s="788" t="n"/>
      <c r="AM458" s="788" t="n"/>
      <c r="AN458" s="788" t="n"/>
      <c r="AO458" s="788" t="n"/>
      <c r="AP458" s="788" t="n"/>
    </row>
    <row r="459" ht="15" customHeight="1" s="789">
      <c r="A459" s="881" t="n"/>
      <c r="B459" s="1218" t="n"/>
      <c r="C459" s="1219" t="n"/>
      <c r="D459" s="1219" t="n"/>
      <c r="E459" s="1223" t="n"/>
      <c r="F459" s="1219" t="n"/>
      <c r="G459" s="902" t="n"/>
      <c r="H459" s="902" t="n"/>
      <c r="I459" s="1219" t="n"/>
      <c r="J459" s="1219" t="n"/>
      <c r="K459" s="1219" t="n"/>
      <c r="L459" s="1221" t="n"/>
      <c r="M459" s="1221" t="n"/>
      <c r="N459" s="1221" t="n"/>
      <c r="O459" s="1221" t="n"/>
      <c r="P459" s="1221" t="n"/>
      <c r="Q459" s="1221" t="n"/>
      <c r="R459" s="1221" t="n"/>
      <c r="S459" s="1221" t="n"/>
      <c r="T459" s="1221" t="n"/>
      <c r="U459" s="1221" t="n"/>
      <c r="V459" s="1221" t="n"/>
      <c r="W459" s="1221" t="n"/>
      <c r="X459" s="1221" t="n"/>
      <c r="Y459" s="1222" t="n"/>
      <c r="Z459" s="1222" t="n"/>
      <c r="AA459" s="1080" t="n"/>
      <c r="AB459" s="788" t="n"/>
      <c r="AC459" s="788" t="n"/>
      <c r="AD459" s="788" t="n"/>
      <c r="AE459" s="788" t="n"/>
      <c r="AF459" s="788" t="n"/>
      <c r="AG459" s="788" t="n"/>
      <c r="AH459" s="788" t="n"/>
      <c r="AI459" s="788" t="n"/>
      <c r="AJ459" s="788" t="n"/>
      <c r="AK459" s="788" t="n"/>
      <c r="AL459" s="788" t="n"/>
      <c r="AM459" s="788" t="n"/>
      <c r="AN459" s="788" t="n"/>
      <c r="AO459" s="788" t="n"/>
      <c r="AP459" s="788" t="n"/>
    </row>
    <row r="460" ht="15" customHeight="1" s="789">
      <c r="A460" s="881" t="n"/>
      <c r="B460" s="1218" t="n"/>
      <c r="C460" s="1219" t="n"/>
      <c r="D460" s="1219" t="n"/>
      <c r="E460" s="1223" t="n"/>
      <c r="F460" s="1219" t="n"/>
      <c r="G460" s="902" t="n"/>
      <c r="H460" s="902" t="n"/>
      <c r="I460" s="1219" t="n"/>
      <c r="J460" s="1219" t="n"/>
      <c r="K460" s="1219" t="n"/>
      <c r="L460" s="1221" t="n"/>
      <c r="M460" s="1221" t="n"/>
      <c r="N460" s="1221" t="n"/>
      <c r="O460" s="1221" t="n"/>
      <c r="P460" s="1221" t="n"/>
      <c r="Q460" s="1221" t="n"/>
      <c r="R460" s="1221" t="n"/>
      <c r="S460" s="1221" t="n"/>
      <c r="T460" s="1221" t="n"/>
      <c r="U460" s="1221" t="n"/>
      <c r="V460" s="1221" t="n"/>
      <c r="W460" s="1221" t="n"/>
      <c r="X460" s="1221" t="n"/>
      <c r="Y460" s="1222" t="n"/>
      <c r="Z460" s="1222" t="n"/>
      <c r="AA460" s="1080" t="n"/>
      <c r="AB460" s="788" t="n"/>
      <c r="AC460" s="788" t="n"/>
      <c r="AD460" s="788" t="n"/>
      <c r="AE460" s="788" t="n"/>
      <c r="AF460" s="788" t="n"/>
      <c r="AG460" s="788" t="n"/>
      <c r="AH460" s="788" t="n"/>
      <c r="AI460" s="788" t="n"/>
      <c r="AJ460" s="788" t="n"/>
      <c r="AK460" s="788" t="n"/>
      <c r="AL460" s="788" t="n"/>
      <c r="AM460" s="788" t="n"/>
      <c r="AN460" s="788" t="n"/>
      <c r="AO460" s="788" t="n"/>
      <c r="AP460" s="788" t="n"/>
    </row>
    <row r="461" ht="15" customHeight="1" s="789">
      <c r="A461" s="881" t="n"/>
      <c r="B461" s="1218" t="n"/>
      <c r="C461" s="1219" t="n"/>
      <c r="D461" s="1219" t="n"/>
      <c r="E461" s="1223" t="n"/>
      <c r="F461" s="1219" t="n"/>
      <c r="G461" s="902" t="n"/>
      <c r="H461" s="902" t="n"/>
      <c r="I461" s="1219" t="n"/>
      <c r="J461" s="1219" t="n"/>
      <c r="K461" s="1219" t="n"/>
      <c r="L461" s="1221" t="n"/>
      <c r="M461" s="1221" t="n"/>
      <c r="N461" s="1221" t="n"/>
      <c r="O461" s="1221" t="n"/>
      <c r="P461" s="1221" t="n"/>
      <c r="Q461" s="1221" t="n"/>
      <c r="R461" s="1221" t="n"/>
      <c r="S461" s="1221" t="n"/>
      <c r="T461" s="1221" t="n"/>
      <c r="U461" s="1221" t="n"/>
      <c r="V461" s="1221" t="n"/>
      <c r="W461" s="1221" t="n"/>
      <c r="X461" s="1221" t="n"/>
      <c r="Y461" s="1222" t="n"/>
      <c r="Z461" s="1222" t="n"/>
      <c r="AA461" s="1080" t="n"/>
      <c r="AB461" s="788" t="n"/>
      <c r="AC461" s="788" t="n"/>
      <c r="AD461" s="788" t="n"/>
      <c r="AE461" s="788" t="n"/>
      <c r="AF461" s="788" t="n"/>
      <c r="AG461" s="788" t="n"/>
      <c r="AH461" s="788" t="n"/>
      <c r="AI461" s="788" t="n"/>
      <c r="AJ461" s="788" t="n"/>
      <c r="AK461" s="788" t="n"/>
      <c r="AL461" s="788" t="n"/>
      <c r="AM461" s="788" t="n"/>
      <c r="AN461" s="788" t="n"/>
      <c r="AO461" s="788" t="n"/>
      <c r="AP461" s="788" t="n"/>
    </row>
    <row r="462" ht="15" customHeight="1" s="789">
      <c r="A462" s="881" t="n"/>
      <c r="B462" s="1218" t="n"/>
      <c r="C462" s="1219" t="n"/>
      <c r="D462" s="1219" t="n"/>
      <c r="E462" s="1223" t="n"/>
      <c r="F462" s="1219" t="n"/>
      <c r="G462" s="902" t="n"/>
      <c r="H462" s="902" t="n"/>
      <c r="I462" s="1219" t="n"/>
      <c r="J462" s="1219" t="n"/>
      <c r="K462" s="1219" t="n"/>
      <c r="L462" s="1221" t="n"/>
      <c r="M462" s="1221" t="n"/>
      <c r="N462" s="1221" t="n"/>
      <c r="O462" s="1221" t="n"/>
      <c r="P462" s="1221" t="n"/>
      <c r="Q462" s="1221" t="n"/>
      <c r="R462" s="1221" t="n"/>
      <c r="S462" s="1221" t="n"/>
      <c r="T462" s="1221" t="n"/>
      <c r="U462" s="1221" t="n"/>
      <c r="V462" s="1221" t="n"/>
      <c r="W462" s="1221" t="n"/>
      <c r="X462" s="1221" t="n"/>
      <c r="Y462" s="1222" t="n"/>
      <c r="Z462" s="1222" t="n"/>
      <c r="AA462" s="1080" t="n"/>
      <c r="AB462" s="788" t="n"/>
      <c r="AC462" s="788" t="n"/>
      <c r="AD462" s="788" t="n"/>
      <c r="AE462" s="788" t="n"/>
      <c r="AF462" s="788" t="n"/>
      <c r="AG462" s="788" t="n"/>
      <c r="AH462" s="788" t="n"/>
      <c r="AI462" s="788" t="n"/>
      <c r="AJ462" s="788" t="n"/>
      <c r="AK462" s="788" t="n"/>
      <c r="AL462" s="788" t="n"/>
      <c r="AM462" s="788" t="n"/>
      <c r="AN462" s="788" t="n"/>
      <c r="AO462" s="788" t="n"/>
      <c r="AP462" s="788" t="n"/>
    </row>
    <row r="463" ht="15" customHeight="1" s="789">
      <c r="A463" s="881" t="n"/>
      <c r="B463" s="1218" t="n"/>
      <c r="C463" s="1219" t="n"/>
      <c r="D463" s="1219" t="n"/>
      <c r="E463" s="1223" t="n"/>
      <c r="F463" s="1219" t="n"/>
      <c r="G463" s="902" t="n"/>
      <c r="H463" s="902" t="n"/>
      <c r="I463" s="1219" t="n"/>
      <c r="J463" s="1219" t="n"/>
      <c r="K463" s="1219" t="n"/>
      <c r="L463" s="1221" t="n"/>
      <c r="M463" s="1221" t="n"/>
      <c r="N463" s="1221" t="n"/>
      <c r="O463" s="1221" t="n"/>
      <c r="P463" s="1221" t="n"/>
      <c r="Q463" s="1221" t="n"/>
      <c r="R463" s="1221" t="n"/>
      <c r="S463" s="1221" t="n"/>
      <c r="T463" s="1221" t="n"/>
      <c r="U463" s="1221" t="n"/>
      <c r="V463" s="1221" t="n"/>
      <c r="W463" s="1221" t="n"/>
      <c r="X463" s="1221" t="n"/>
      <c r="Y463" s="1222" t="n"/>
      <c r="Z463" s="1222" t="n"/>
      <c r="AA463" s="1080" t="n"/>
      <c r="AB463" s="788" t="n"/>
      <c r="AC463" s="788" t="n"/>
      <c r="AD463" s="788" t="n"/>
      <c r="AE463" s="788" t="n"/>
      <c r="AF463" s="788" t="n"/>
      <c r="AG463" s="788" t="n"/>
      <c r="AH463" s="788" t="n"/>
      <c r="AI463" s="788" t="n"/>
      <c r="AJ463" s="788" t="n"/>
      <c r="AK463" s="788" t="n"/>
      <c r="AL463" s="788" t="n"/>
      <c r="AM463" s="788" t="n"/>
      <c r="AN463" s="788" t="n"/>
      <c r="AO463" s="788" t="n"/>
      <c r="AP463" s="788" t="n"/>
    </row>
    <row r="464" ht="15" customHeight="1" s="789">
      <c r="A464" s="881" t="n"/>
      <c r="B464" s="1218" t="n"/>
      <c r="C464" s="1219" t="n"/>
      <c r="D464" s="1219" t="n"/>
      <c r="E464" s="1223" t="n"/>
      <c r="F464" s="1219" t="n"/>
      <c r="G464" s="902" t="n"/>
      <c r="H464" s="902" t="n"/>
      <c r="I464" s="1219" t="n"/>
      <c r="J464" s="1219" t="n"/>
      <c r="K464" s="1219" t="n"/>
      <c r="L464" s="1221" t="n"/>
      <c r="M464" s="1221" t="n"/>
      <c r="N464" s="1221" t="n"/>
      <c r="O464" s="1221" t="n"/>
      <c r="P464" s="1221" t="n"/>
      <c r="Q464" s="1221" t="n"/>
      <c r="R464" s="1221" t="n"/>
      <c r="S464" s="1221" t="n"/>
      <c r="T464" s="1221" t="n"/>
      <c r="U464" s="1221" t="n"/>
      <c r="V464" s="1221" t="n"/>
      <c r="W464" s="1221" t="n"/>
      <c r="X464" s="1221" t="n"/>
      <c r="Y464" s="1222" t="n"/>
      <c r="Z464" s="1222" t="n"/>
      <c r="AA464" s="1080" t="n"/>
      <c r="AB464" s="788" t="n"/>
      <c r="AC464" s="788" t="n"/>
      <c r="AD464" s="788" t="n"/>
      <c r="AE464" s="788" t="n"/>
      <c r="AF464" s="788" t="n"/>
      <c r="AG464" s="788" t="n"/>
      <c r="AH464" s="788" t="n"/>
      <c r="AI464" s="788" t="n"/>
      <c r="AJ464" s="788" t="n"/>
      <c r="AK464" s="788" t="n"/>
      <c r="AL464" s="788" t="n"/>
      <c r="AM464" s="788" t="n"/>
      <c r="AN464" s="788" t="n"/>
      <c r="AO464" s="788" t="n"/>
      <c r="AP464" s="788" t="n"/>
    </row>
    <row r="465" ht="15" customHeight="1" s="789">
      <c r="A465" s="881" t="n"/>
      <c r="B465" s="1218" t="n"/>
      <c r="C465" s="1219" t="n"/>
      <c r="D465" s="1219" t="n"/>
      <c r="E465" s="1223" t="n"/>
      <c r="F465" s="1219" t="n"/>
      <c r="G465" s="902" t="n"/>
      <c r="H465" s="902" t="n"/>
      <c r="I465" s="1219" t="n"/>
      <c r="J465" s="1219" t="n"/>
      <c r="K465" s="1219" t="n"/>
      <c r="L465" s="1221" t="n"/>
      <c r="M465" s="1221" t="n"/>
      <c r="N465" s="1221" t="n"/>
      <c r="O465" s="1221" t="n"/>
      <c r="P465" s="1221" t="n"/>
      <c r="Q465" s="1221" t="n"/>
      <c r="R465" s="1221" t="n"/>
      <c r="S465" s="1221" t="n"/>
      <c r="T465" s="1221" t="n"/>
      <c r="U465" s="1221" t="n"/>
      <c r="V465" s="1221" t="n"/>
      <c r="W465" s="1221" t="n"/>
      <c r="X465" s="1221" t="n"/>
      <c r="Y465" s="1222" t="n"/>
      <c r="Z465" s="1222" t="n"/>
      <c r="AA465" s="1080" t="n"/>
      <c r="AB465" s="788" t="n"/>
      <c r="AC465" s="788" t="n"/>
      <c r="AD465" s="788" t="n"/>
      <c r="AE465" s="788" t="n"/>
      <c r="AF465" s="788" t="n"/>
      <c r="AG465" s="788" t="n"/>
      <c r="AH465" s="788" t="n"/>
      <c r="AI465" s="788" t="n"/>
      <c r="AJ465" s="788" t="n"/>
      <c r="AK465" s="788" t="n"/>
      <c r="AL465" s="788" t="n"/>
      <c r="AM465" s="788" t="n"/>
      <c r="AN465" s="788" t="n"/>
      <c r="AO465" s="788" t="n"/>
      <c r="AP465" s="788" t="n"/>
    </row>
    <row r="466" ht="15" customHeight="1" s="789">
      <c r="A466" s="881" t="n"/>
      <c r="B466" s="1218" t="n"/>
      <c r="C466" s="1219" t="n"/>
      <c r="D466" s="1219" t="n"/>
      <c r="E466" s="1223" t="n"/>
      <c r="F466" s="1219" t="n"/>
      <c r="G466" s="902" t="n"/>
      <c r="H466" s="902" t="n"/>
      <c r="I466" s="1219" t="n"/>
      <c r="J466" s="1219" t="n"/>
      <c r="K466" s="1219" t="n"/>
      <c r="L466" s="1221" t="n"/>
      <c r="M466" s="1221" t="n"/>
      <c r="N466" s="1221" t="n"/>
      <c r="O466" s="1221" t="n"/>
      <c r="P466" s="1221" t="n"/>
      <c r="Q466" s="1221" t="n"/>
      <c r="R466" s="1221" t="n"/>
      <c r="S466" s="1221" t="n"/>
      <c r="T466" s="1221" t="n"/>
      <c r="U466" s="1221" t="n"/>
      <c r="V466" s="1221" t="n"/>
      <c r="W466" s="1221" t="n"/>
      <c r="X466" s="1221" t="n"/>
      <c r="Y466" s="1222" t="n"/>
      <c r="Z466" s="1222" t="n"/>
      <c r="AA466" s="1080" t="n"/>
      <c r="AB466" s="788" t="n"/>
      <c r="AC466" s="788" t="n"/>
      <c r="AD466" s="788" t="n"/>
      <c r="AE466" s="788" t="n"/>
      <c r="AF466" s="788" t="n"/>
      <c r="AG466" s="788" t="n"/>
      <c r="AH466" s="788" t="n"/>
      <c r="AI466" s="788" t="n"/>
      <c r="AJ466" s="788" t="n"/>
      <c r="AK466" s="788" t="n"/>
      <c r="AL466" s="788" t="n"/>
      <c r="AM466" s="788" t="n"/>
      <c r="AN466" s="788" t="n"/>
      <c r="AO466" s="788" t="n"/>
      <c r="AP466" s="788" t="n"/>
    </row>
    <row r="467" ht="15" customHeight="1" s="789">
      <c r="A467" s="881" t="n"/>
      <c r="B467" s="1218" t="n"/>
      <c r="C467" s="1219" t="n"/>
      <c r="D467" s="1219" t="n"/>
      <c r="E467" s="1223" t="n"/>
      <c r="F467" s="1219" t="n"/>
      <c r="G467" s="902" t="n"/>
      <c r="H467" s="902" t="n"/>
      <c r="I467" s="1219" t="n"/>
      <c r="J467" s="1219" t="n"/>
      <c r="K467" s="1219" t="n"/>
      <c r="L467" s="1221" t="n"/>
      <c r="M467" s="1221" t="n"/>
      <c r="N467" s="1221" t="n"/>
      <c r="O467" s="1221" t="n"/>
      <c r="P467" s="1221" t="n"/>
      <c r="Q467" s="1221" t="n"/>
      <c r="R467" s="1221" t="n"/>
      <c r="S467" s="1221" t="n"/>
      <c r="T467" s="1221" t="n"/>
      <c r="U467" s="1221" t="n"/>
      <c r="V467" s="1221" t="n"/>
      <c r="W467" s="1221" t="n"/>
      <c r="X467" s="1221" t="n"/>
      <c r="Y467" s="1222" t="n"/>
      <c r="Z467" s="1222" t="n"/>
      <c r="AA467" s="1080" t="n"/>
      <c r="AB467" s="788" t="n"/>
      <c r="AC467" s="788" t="n"/>
      <c r="AD467" s="788" t="n"/>
      <c r="AE467" s="788" t="n"/>
      <c r="AF467" s="788" t="n"/>
      <c r="AG467" s="788" t="n"/>
      <c r="AH467" s="788" t="n"/>
      <c r="AI467" s="788" t="n"/>
      <c r="AJ467" s="788" t="n"/>
      <c r="AK467" s="788" t="n"/>
      <c r="AL467" s="788" t="n"/>
      <c r="AM467" s="788" t="n"/>
      <c r="AN467" s="788" t="n"/>
      <c r="AO467" s="788" t="n"/>
      <c r="AP467" s="788" t="n"/>
    </row>
    <row r="468" ht="15" customHeight="1" s="789">
      <c r="A468" s="881" t="n"/>
      <c r="B468" s="1218" t="n"/>
      <c r="C468" s="1219" t="n"/>
      <c r="D468" s="1219" t="n"/>
      <c r="E468" s="1223" t="n"/>
      <c r="F468" s="1219" t="n"/>
      <c r="G468" s="902" t="n"/>
      <c r="H468" s="902" t="n"/>
      <c r="I468" s="1219" t="n"/>
      <c r="J468" s="1219" t="n"/>
      <c r="K468" s="1219" t="n"/>
      <c r="L468" s="1221" t="n"/>
      <c r="M468" s="1221" t="n"/>
      <c r="N468" s="1221" t="n"/>
      <c r="O468" s="1221" t="n"/>
      <c r="P468" s="1221" t="n"/>
      <c r="Q468" s="1221" t="n"/>
      <c r="R468" s="1221" t="n"/>
      <c r="S468" s="1221" t="n"/>
      <c r="T468" s="1221" t="n"/>
      <c r="U468" s="1221" t="n"/>
      <c r="V468" s="1221" t="n"/>
      <c r="W468" s="1221" t="n"/>
      <c r="X468" s="1221" t="n"/>
      <c r="Y468" s="1222" t="n"/>
      <c r="Z468" s="1222" t="n"/>
      <c r="AA468" s="1080" t="n"/>
      <c r="AB468" s="788" t="n"/>
      <c r="AC468" s="788" t="n"/>
      <c r="AD468" s="788" t="n"/>
      <c r="AE468" s="788" t="n"/>
      <c r="AF468" s="788" t="n"/>
      <c r="AG468" s="788" t="n"/>
      <c r="AH468" s="788" t="n"/>
      <c r="AI468" s="788" t="n"/>
      <c r="AJ468" s="788" t="n"/>
      <c r="AK468" s="788" t="n"/>
      <c r="AL468" s="788" t="n"/>
      <c r="AM468" s="788" t="n"/>
      <c r="AN468" s="788" t="n"/>
      <c r="AO468" s="788" t="n"/>
      <c r="AP468" s="788" t="n"/>
    </row>
    <row r="469" ht="15" customHeight="1" s="789">
      <c r="A469" s="881" t="n"/>
      <c r="B469" s="1218" t="n"/>
      <c r="C469" s="1219" t="n"/>
      <c r="D469" s="1219" t="n"/>
      <c r="E469" s="1223" t="n"/>
      <c r="F469" s="1219" t="n"/>
      <c r="G469" s="902" t="n"/>
      <c r="H469" s="902" t="n"/>
      <c r="I469" s="1219" t="n"/>
      <c r="J469" s="1219" t="n"/>
      <c r="K469" s="1219" t="n"/>
      <c r="L469" s="1221" t="n"/>
      <c r="M469" s="1221" t="n"/>
      <c r="N469" s="1221" t="n"/>
      <c r="O469" s="1221" t="n"/>
      <c r="P469" s="1221" t="n"/>
      <c r="Q469" s="1221" t="n"/>
      <c r="R469" s="1221" t="n"/>
      <c r="S469" s="1221" t="n"/>
      <c r="T469" s="1221" t="n"/>
      <c r="U469" s="1221" t="n"/>
      <c r="V469" s="1221" t="n"/>
      <c r="W469" s="1221" t="n"/>
      <c r="X469" s="1221" t="n"/>
      <c r="Y469" s="1222" t="n"/>
      <c r="Z469" s="1222" t="n"/>
      <c r="AA469" s="1080" t="n"/>
      <c r="AB469" s="788" t="n"/>
      <c r="AC469" s="788" t="n"/>
      <c r="AD469" s="788" t="n"/>
      <c r="AE469" s="788" t="n"/>
      <c r="AF469" s="788" t="n"/>
      <c r="AG469" s="788" t="n"/>
      <c r="AH469" s="788" t="n"/>
      <c r="AI469" s="788" t="n"/>
      <c r="AJ469" s="788" t="n"/>
      <c r="AK469" s="788" t="n"/>
      <c r="AL469" s="788" t="n"/>
      <c r="AM469" s="788" t="n"/>
      <c r="AN469" s="788" t="n"/>
      <c r="AO469" s="788" t="n"/>
      <c r="AP469" s="788" t="n"/>
    </row>
    <row r="470" ht="15" customHeight="1" s="789">
      <c r="A470" s="881" t="n"/>
      <c r="B470" s="1218" t="n"/>
      <c r="C470" s="1219" t="n"/>
      <c r="D470" s="1219" t="n"/>
      <c r="E470" s="1223" t="n"/>
      <c r="F470" s="1219" t="n"/>
      <c r="G470" s="902" t="n"/>
      <c r="H470" s="902" t="n"/>
      <c r="I470" s="1219" t="n"/>
      <c r="J470" s="1219" t="n"/>
      <c r="K470" s="1219" t="n"/>
      <c r="L470" s="1221" t="n"/>
      <c r="M470" s="1221" t="n"/>
      <c r="N470" s="1221" t="n"/>
      <c r="O470" s="1221" t="n"/>
      <c r="P470" s="1221" t="n"/>
      <c r="Q470" s="1221" t="n"/>
      <c r="R470" s="1221" t="n"/>
      <c r="S470" s="1221" t="n"/>
      <c r="T470" s="1221" t="n"/>
      <c r="U470" s="1221" t="n"/>
      <c r="V470" s="1221" t="n"/>
      <c r="W470" s="1221" t="n"/>
      <c r="X470" s="1221" t="n"/>
      <c r="Y470" s="1222" t="n"/>
      <c r="Z470" s="1222" t="n"/>
      <c r="AA470" s="1080" t="n"/>
      <c r="AB470" s="788" t="n"/>
      <c r="AC470" s="788" t="n"/>
      <c r="AD470" s="788" t="n"/>
      <c r="AE470" s="788" t="n"/>
      <c r="AF470" s="788" t="n"/>
      <c r="AG470" s="788" t="n"/>
      <c r="AH470" s="788" t="n"/>
      <c r="AI470" s="788" t="n"/>
      <c r="AJ470" s="788" t="n"/>
      <c r="AK470" s="788" t="n"/>
      <c r="AL470" s="788" t="n"/>
      <c r="AM470" s="788" t="n"/>
      <c r="AN470" s="788" t="n"/>
      <c r="AO470" s="788" t="n"/>
      <c r="AP470" s="788" t="n"/>
    </row>
    <row r="471" ht="15" customHeight="1" s="789">
      <c r="A471" s="881" t="n"/>
      <c r="B471" s="1218" t="n"/>
      <c r="C471" s="1219" t="n"/>
      <c r="D471" s="1219" t="n"/>
      <c r="E471" s="1223" t="n"/>
      <c r="F471" s="1219" t="n"/>
      <c r="G471" s="902" t="n"/>
      <c r="H471" s="902" t="n"/>
      <c r="I471" s="1219" t="n"/>
      <c r="J471" s="1219" t="n"/>
      <c r="K471" s="1219" t="n"/>
      <c r="L471" s="1221" t="n"/>
      <c r="M471" s="1221" t="n"/>
      <c r="N471" s="1221" t="n"/>
      <c r="O471" s="1221" t="n"/>
      <c r="P471" s="1221" t="n"/>
      <c r="Q471" s="1221" t="n"/>
      <c r="R471" s="1221" t="n"/>
      <c r="S471" s="1221" t="n"/>
      <c r="T471" s="1221" t="n"/>
      <c r="U471" s="1221" t="n"/>
      <c r="V471" s="1221" t="n"/>
      <c r="W471" s="1221" t="n"/>
      <c r="X471" s="1221" t="n"/>
      <c r="Y471" s="1222" t="n"/>
      <c r="Z471" s="1222" t="n"/>
      <c r="AA471" s="1080" t="n"/>
      <c r="AB471" s="788" t="n"/>
      <c r="AC471" s="788" t="n"/>
      <c r="AD471" s="788" t="n"/>
      <c r="AE471" s="788" t="n"/>
      <c r="AF471" s="788" t="n"/>
      <c r="AG471" s="788" t="n"/>
      <c r="AH471" s="788" t="n"/>
      <c r="AI471" s="788" t="n"/>
      <c r="AJ471" s="788" t="n"/>
      <c r="AK471" s="788" t="n"/>
      <c r="AL471" s="788" t="n"/>
      <c r="AM471" s="788" t="n"/>
      <c r="AN471" s="788" t="n"/>
      <c r="AO471" s="788" t="n"/>
      <c r="AP471" s="788" t="n"/>
    </row>
    <row r="472" ht="15" customHeight="1" s="789">
      <c r="A472" s="881" t="n"/>
      <c r="B472" s="1218" t="n"/>
      <c r="C472" s="1219" t="n"/>
      <c r="D472" s="1219" t="n"/>
      <c r="E472" s="1223" t="n"/>
      <c r="F472" s="1219" t="n"/>
      <c r="G472" s="902" t="n"/>
      <c r="H472" s="902" t="n"/>
      <c r="I472" s="1219" t="n"/>
      <c r="J472" s="1219" t="n"/>
      <c r="K472" s="1219" t="n"/>
      <c r="L472" s="1221" t="n"/>
      <c r="M472" s="1221" t="n"/>
      <c r="N472" s="1221" t="n"/>
      <c r="O472" s="1221" t="n"/>
      <c r="P472" s="1221" t="n"/>
      <c r="Q472" s="1221" t="n"/>
      <c r="R472" s="1221" t="n"/>
      <c r="S472" s="1221" t="n"/>
      <c r="T472" s="1221" t="n"/>
      <c r="U472" s="1221" t="n"/>
      <c r="V472" s="1221" t="n"/>
      <c r="W472" s="1221" t="n"/>
      <c r="X472" s="1221" t="n"/>
      <c r="Y472" s="1222" t="n"/>
      <c r="Z472" s="1222" t="n"/>
      <c r="AA472" s="1080" t="n"/>
      <c r="AB472" s="788" t="n"/>
      <c r="AC472" s="788" t="n"/>
      <c r="AD472" s="788" t="n"/>
      <c r="AE472" s="788" t="n"/>
      <c r="AF472" s="788" t="n"/>
      <c r="AG472" s="788" t="n"/>
      <c r="AH472" s="788" t="n"/>
      <c r="AI472" s="788" t="n"/>
      <c r="AJ472" s="788" t="n"/>
      <c r="AK472" s="788" t="n"/>
      <c r="AL472" s="788" t="n"/>
      <c r="AM472" s="788" t="n"/>
      <c r="AN472" s="788" t="n"/>
      <c r="AO472" s="788" t="n"/>
      <c r="AP472" s="788" t="n"/>
    </row>
    <row r="473" ht="15" customHeight="1" s="789">
      <c r="A473" s="881" t="n"/>
      <c r="B473" s="1218" t="n"/>
      <c r="C473" s="1219" t="n"/>
      <c r="D473" s="1219" t="n"/>
      <c r="E473" s="1223" t="n"/>
      <c r="F473" s="1219" t="n"/>
      <c r="G473" s="902" t="n"/>
      <c r="H473" s="902" t="n"/>
      <c r="I473" s="1219" t="n"/>
      <c r="J473" s="1219" t="n"/>
      <c r="K473" s="1219" t="n"/>
      <c r="L473" s="1221" t="n"/>
      <c r="M473" s="1221" t="n"/>
      <c r="N473" s="1221" t="n"/>
      <c r="O473" s="1221" t="n"/>
      <c r="P473" s="1221" t="n"/>
      <c r="Q473" s="1221" t="n"/>
      <c r="R473" s="1221" t="n"/>
      <c r="S473" s="1221" t="n"/>
      <c r="T473" s="1221" t="n"/>
      <c r="U473" s="1221" t="n"/>
      <c r="V473" s="1221" t="n"/>
      <c r="W473" s="1221" t="n"/>
      <c r="X473" s="1221" t="n"/>
      <c r="Y473" s="1222" t="n"/>
      <c r="Z473" s="1222" t="n"/>
      <c r="AA473" s="1080" t="n"/>
      <c r="AB473" s="788" t="n"/>
      <c r="AC473" s="788" t="n"/>
      <c r="AD473" s="788" t="n"/>
      <c r="AE473" s="788" t="n"/>
      <c r="AF473" s="788" t="n"/>
      <c r="AG473" s="788" t="n"/>
      <c r="AH473" s="788" t="n"/>
      <c r="AI473" s="788" t="n"/>
      <c r="AJ473" s="788" t="n"/>
      <c r="AK473" s="788" t="n"/>
      <c r="AL473" s="788" t="n"/>
      <c r="AM473" s="788" t="n"/>
      <c r="AN473" s="788" t="n"/>
      <c r="AO473" s="788" t="n"/>
      <c r="AP473" s="788" t="n"/>
    </row>
    <row r="474" ht="15" customHeight="1" s="789">
      <c r="A474" s="881" t="n"/>
      <c r="B474" s="1218" t="n"/>
      <c r="C474" s="1219" t="n"/>
      <c r="D474" s="1219" t="n"/>
      <c r="E474" s="1223" t="n"/>
      <c r="F474" s="1219" t="n"/>
      <c r="G474" s="902" t="n"/>
      <c r="H474" s="902" t="n"/>
      <c r="I474" s="1219" t="n"/>
      <c r="J474" s="1219" t="n"/>
      <c r="K474" s="1219" t="n"/>
      <c r="L474" s="1221" t="n"/>
      <c r="M474" s="1221" t="n"/>
      <c r="N474" s="1221" t="n"/>
      <c r="O474" s="1221" t="n"/>
      <c r="P474" s="1221" t="n"/>
      <c r="Q474" s="1221" t="n"/>
      <c r="R474" s="1221" t="n"/>
      <c r="S474" s="1221" t="n"/>
      <c r="T474" s="1221" t="n"/>
      <c r="U474" s="1221" t="n"/>
      <c r="V474" s="1221" t="n"/>
      <c r="W474" s="1221" t="n"/>
      <c r="X474" s="1221" t="n"/>
      <c r="Y474" s="1222" t="n"/>
      <c r="Z474" s="1222" t="n"/>
      <c r="AA474" s="1080" t="n"/>
      <c r="AB474" s="788" t="n"/>
      <c r="AC474" s="788" t="n"/>
      <c r="AD474" s="788" t="n"/>
      <c r="AE474" s="788" t="n"/>
      <c r="AF474" s="788" t="n"/>
      <c r="AG474" s="788" t="n"/>
      <c r="AH474" s="788" t="n"/>
      <c r="AI474" s="788" t="n"/>
      <c r="AJ474" s="788" t="n"/>
      <c r="AK474" s="788" t="n"/>
      <c r="AL474" s="788" t="n"/>
      <c r="AM474" s="788" t="n"/>
      <c r="AN474" s="788" t="n"/>
      <c r="AO474" s="788" t="n"/>
      <c r="AP474" s="788" t="n"/>
    </row>
    <row r="475" ht="15" customHeight="1" s="789">
      <c r="A475" s="881" t="n"/>
      <c r="B475" s="1218" t="n"/>
      <c r="C475" s="1219" t="n"/>
      <c r="D475" s="1219" t="n"/>
      <c r="E475" s="1223" t="n"/>
      <c r="F475" s="1219" t="n"/>
      <c r="G475" s="902" t="n"/>
      <c r="H475" s="902" t="n"/>
      <c r="I475" s="1219" t="n"/>
      <c r="J475" s="1219" t="n"/>
      <c r="K475" s="1219" t="n"/>
      <c r="L475" s="1221" t="n"/>
      <c r="M475" s="1221" t="n"/>
      <c r="N475" s="1221" t="n"/>
      <c r="O475" s="1221" t="n"/>
      <c r="P475" s="1221" t="n"/>
      <c r="Q475" s="1221" t="n"/>
      <c r="R475" s="1221" t="n"/>
      <c r="S475" s="1221" t="n"/>
      <c r="T475" s="1221" t="n"/>
      <c r="U475" s="1221" t="n"/>
      <c r="V475" s="1221" t="n"/>
      <c r="W475" s="1221" t="n"/>
      <c r="X475" s="1221" t="n"/>
      <c r="Y475" s="1222" t="n"/>
      <c r="Z475" s="1222" t="n"/>
      <c r="AA475" s="1080" t="n"/>
      <c r="AB475" s="788" t="n"/>
      <c r="AC475" s="788" t="n"/>
      <c r="AD475" s="788" t="n"/>
      <c r="AE475" s="788" t="n"/>
      <c r="AF475" s="788" t="n"/>
      <c r="AG475" s="788" t="n"/>
      <c r="AH475" s="788" t="n"/>
      <c r="AI475" s="788" t="n"/>
      <c r="AJ475" s="788" t="n"/>
      <c r="AK475" s="788" t="n"/>
      <c r="AL475" s="788" t="n"/>
      <c r="AM475" s="788" t="n"/>
      <c r="AN475" s="788" t="n"/>
      <c r="AO475" s="788" t="n"/>
      <c r="AP475" s="788" t="n"/>
    </row>
    <row r="476" ht="15" customHeight="1" s="789">
      <c r="A476" s="881" t="n"/>
      <c r="B476" s="1218" t="n"/>
      <c r="C476" s="1219" t="n"/>
      <c r="D476" s="1219" t="n"/>
      <c r="E476" s="1223" t="n"/>
      <c r="F476" s="1219" t="n"/>
      <c r="G476" s="902" t="n"/>
      <c r="H476" s="902" t="n"/>
      <c r="I476" s="1219" t="n"/>
      <c r="J476" s="1219" t="n"/>
      <c r="K476" s="1219" t="n"/>
      <c r="L476" s="1221" t="n"/>
      <c r="M476" s="1221" t="n"/>
      <c r="N476" s="1221" t="n"/>
      <c r="O476" s="1221" t="n"/>
      <c r="P476" s="1221" t="n"/>
      <c r="Q476" s="1221" t="n"/>
      <c r="R476" s="1221" t="n"/>
      <c r="S476" s="1221" t="n"/>
      <c r="T476" s="1221" t="n"/>
      <c r="U476" s="1221" t="n"/>
      <c r="V476" s="1221" t="n"/>
      <c r="W476" s="1221" t="n"/>
      <c r="X476" s="1221" t="n"/>
      <c r="Y476" s="1222" t="n"/>
      <c r="Z476" s="1222" t="n"/>
      <c r="AA476" s="1080" t="n"/>
      <c r="AB476" s="788" t="n"/>
      <c r="AC476" s="788" t="n"/>
      <c r="AD476" s="788" t="n"/>
      <c r="AE476" s="788" t="n"/>
      <c r="AF476" s="788" t="n"/>
      <c r="AG476" s="788" t="n"/>
      <c r="AH476" s="788" t="n"/>
      <c r="AI476" s="788" t="n"/>
      <c r="AJ476" s="788" t="n"/>
      <c r="AK476" s="788" t="n"/>
      <c r="AL476" s="788" t="n"/>
      <c r="AM476" s="788" t="n"/>
      <c r="AN476" s="788" t="n"/>
      <c r="AO476" s="788" t="n"/>
      <c r="AP476" s="788" t="n"/>
    </row>
    <row r="477" ht="15" customHeight="1" s="789">
      <c r="A477" s="881" t="n"/>
      <c r="B477" s="1218" t="n"/>
      <c r="C477" s="1219" t="n"/>
      <c r="D477" s="1219" t="n"/>
      <c r="E477" s="1223" t="n"/>
      <c r="F477" s="1219" t="n"/>
      <c r="G477" s="902" t="n"/>
      <c r="H477" s="902" t="n"/>
      <c r="I477" s="1219" t="n"/>
      <c r="J477" s="1219" t="n"/>
      <c r="K477" s="1219" t="n"/>
      <c r="L477" s="1221" t="n"/>
      <c r="M477" s="1221" t="n"/>
      <c r="N477" s="1221" t="n"/>
      <c r="O477" s="1221" t="n"/>
      <c r="P477" s="1221" t="n"/>
      <c r="Q477" s="1221" t="n"/>
      <c r="R477" s="1221" t="n"/>
      <c r="S477" s="1221" t="n"/>
      <c r="T477" s="1221" t="n"/>
      <c r="U477" s="1221" t="n"/>
      <c r="V477" s="1221" t="n"/>
      <c r="W477" s="1221" t="n"/>
      <c r="X477" s="1221" t="n"/>
      <c r="Y477" s="1222" t="n"/>
      <c r="Z477" s="1222" t="n"/>
      <c r="AA477" s="1080" t="n"/>
      <c r="AB477" s="788" t="n"/>
      <c r="AC477" s="788" t="n"/>
      <c r="AD477" s="788" t="n"/>
      <c r="AE477" s="788" t="n"/>
      <c r="AF477" s="788" t="n"/>
      <c r="AG477" s="788" t="n"/>
      <c r="AH477" s="788" t="n"/>
      <c r="AI477" s="788" t="n"/>
      <c r="AJ477" s="788" t="n"/>
      <c r="AK477" s="788" t="n"/>
      <c r="AL477" s="788" t="n"/>
      <c r="AM477" s="788" t="n"/>
      <c r="AN477" s="788" t="n"/>
      <c r="AO477" s="788" t="n"/>
      <c r="AP477" s="788" t="n"/>
    </row>
    <row r="478" ht="15" customHeight="1" s="789">
      <c r="A478" s="881" t="n"/>
      <c r="B478" s="1218" t="n"/>
      <c r="C478" s="1219" t="n"/>
      <c r="D478" s="1219" t="n"/>
      <c r="E478" s="1223" t="n"/>
      <c r="F478" s="1219" t="n"/>
      <c r="G478" s="902" t="n"/>
      <c r="H478" s="902" t="n"/>
      <c r="I478" s="1219" t="n"/>
      <c r="J478" s="1219" t="n"/>
      <c r="K478" s="1219" t="n"/>
      <c r="L478" s="1221" t="n"/>
      <c r="M478" s="1221" t="n"/>
      <c r="N478" s="1221" t="n"/>
      <c r="O478" s="1221" t="n"/>
      <c r="P478" s="1221" t="n"/>
      <c r="Q478" s="1221" t="n"/>
      <c r="R478" s="1221" t="n"/>
      <c r="S478" s="1221" t="n"/>
      <c r="T478" s="1221" t="n"/>
      <c r="U478" s="1221" t="n"/>
      <c r="V478" s="1221" t="n"/>
      <c r="W478" s="1221" t="n"/>
      <c r="X478" s="1221" t="n"/>
      <c r="Y478" s="1222" t="n"/>
      <c r="Z478" s="1222" t="n"/>
      <c r="AA478" s="1080" t="n"/>
      <c r="AB478" s="788" t="n"/>
      <c r="AC478" s="788" t="n"/>
      <c r="AD478" s="788" t="n"/>
      <c r="AE478" s="788" t="n"/>
      <c r="AF478" s="788" t="n"/>
      <c r="AG478" s="788" t="n"/>
      <c r="AH478" s="788" t="n"/>
      <c r="AI478" s="788" t="n"/>
      <c r="AJ478" s="788" t="n"/>
      <c r="AK478" s="788" t="n"/>
      <c r="AL478" s="788" t="n"/>
      <c r="AM478" s="788" t="n"/>
      <c r="AN478" s="788" t="n"/>
      <c r="AO478" s="788" t="n"/>
      <c r="AP478" s="788" t="n"/>
    </row>
    <row r="479" ht="15" customHeight="1" s="789">
      <c r="A479" s="881" t="n"/>
      <c r="B479" s="1218" t="n"/>
      <c r="C479" s="1219" t="n"/>
      <c r="D479" s="1219" t="n"/>
      <c r="E479" s="1223" t="n"/>
      <c r="F479" s="1219" t="n"/>
      <c r="G479" s="902" t="n"/>
      <c r="H479" s="902" t="n"/>
      <c r="I479" s="1219" t="n"/>
      <c r="J479" s="1219" t="n"/>
      <c r="K479" s="1219" t="n"/>
      <c r="L479" s="1221" t="n"/>
      <c r="M479" s="1221" t="n"/>
      <c r="N479" s="1221" t="n"/>
      <c r="O479" s="1221" t="n"/>
      <c r="P479" s="1221" t="n"/>
      <c r="Q479" s="1221" t="n"/>
      <c r="R479" s="1221" t="n"/>
      <c r="S479" s="1221" t="n"/>
      <c r="T479" s="1221" t="n"/>
      <c r="U479" s="1221" t="n"/>
      <c r="V479" s="1221" t="n"/>
      <c r="W479" s="1221" t="n"/>
      <c r="X479" s="1221" t="n"/>
      <c r="Y479" s="1222" t="n"/>
      <c r="Z479" s="1222" t="n"/>
      <c r="AA479" s="1080" t="n"/>
      <c r="AB479" s="788" t="n"/>
      <c r="AC479" s="788" t="n"/>
      <c r="AD479" s="788" t="n"/>
      <c r="AE479" s="788" t="n"/>
      <c r="AF479" s="788" t="n"/>
      <c r="AG479" s="788" t="n"/>
      <c r="AH479" s="788" t="n"/>
      <c r="AI479" s="788" t="n"/>
      <c r="AJ479" s="788" t="n"/>
      <c r="AK479" s="788" t="n"/>
      <c r="AL479" s="788" t="n"/>
      <c r="AM479" s="788" t="n"/>
      <c r="AN479" s="788" t="n"/>
      <c r="AO479" s="788" t="n"/>
      <c r="AP479" s="788" t="n"/>
    </row>
    <row r="480" ht="15" customHeight="1" s="789">
      <c r="A480" s="881" t="n"/>
      <c r="B480" s="1218" t="n"/>
      <c r="C480" s="1219" t="n"/>
      <c r="D480" s="1219" t="n"/>
      <c r="E480" s="1223" t="n"/>
      <c r="F480" s="1219" t="n"/>
      <c r="G480" s="902" t="n"/>
      <c r="H480" s="902" t="n"/>
      <c r="I480" s="1219" t="n"/>
      <c r="J480" s="1219" t="n"/>
      <c r="K480" s="1219" t="n"/>
      <c r="L480" s="1221" t="n"/>
      <c r="M480" s="1221" t="n"/>
      <c r="N480" s="1221" t="n"/>
      <c r="O480" s="1221" t="n"/>
      <c r="P480" s="1221" t="n"/>
      <c r="Q480" s="1221" t="n"/>
      <c r="R480" s="1221" t="n"/>
      <c r="S480" s="1221" t="n"/>
      <c r="T480" s="1221" t="n"/>
      <c r="U480" s="1221" t="n"/>
      <c r="V480" s="1221" t="n"/>
      <c r="W480" s="1221" t="n"/>
      <c r="X480" s="1221" t="n"/>
      <c r="Y480" s="1222" t="n"/>
      <c r="Z480" s="1222" t="n"/>
      <c r="AA480" s="1080" t="n"/>
      <c r="AB480" s="788" t="n"/>
      <c r="AC480" s="788" t="n"/>
      <c r="AD480" s="788" t="n"/>
      <c r="AE480" s="788" t="n"/>
      <c r="AF480" s="788" t="n"/>
      <c r="AG480" s="788" t="n"/>
      <c r="AH480" s="788" t="n"/>
      <c r="AI480" s="788" t="n"/>
      <c r="AJ480" s="788" t="n"/>
      <c r="AK480" s="788" t="n"/>
      <c r="AL480" s="788" t="n"/>
      <c r="AM480" s="788" t="n"/>
      <c r="AN480" s="788" t="n"/>
      <c r="AO480" s="788" t="n"/>
      <c r="AP480" s="788" t="n"/>
    </row>
    <row r="481" ht="15" customHeight="1" s="789">
      <c r="A481" s="881" t="n"/>
      <c r="B481" s="1218" t="n"/>
      <c r="C481" s="1219" t="n"/>
      <c r="D481" s="1219" t="n"/>
      <c r="E481" s="1223" t="n"/>
      <c r="F481" s="1219" t="n"/>
      <c r="G481" s="902" t="n"/>
      <c r="H481" s="902" t="n"/>
      <c r="I481" s="1219" t="n"/>
      <c r="J481" s="1219" t="n"/>
      <c r="K481" s="1219" t="n"/>
      <c r="L481" s="1221" t="n"/>
      <c r="M481" s="1221" t="n"/>
      <c r="N481" s="1221" t="n"/>
      <c r="O481" s="1221" t="n"/>
      <c r="P481" s="1221" t="n"/>
      <c r="Q481" s="1221" t="n"/>
      <c r="R481" s="1221" t="n"/>
      <c r="S481" s="1221" t="n"/>
      <c r="T481" s="1221" t="n"/>
      <c r="U481" s="1221" t="n"/>
      <c r="V481" s="1221" t="n"/>
      <c r="W481" s="1221" t="n"/>
      <c r="X481" s="1221" t="n"/>
      <c r="Y481" s="1222" t="n"/>
      <c r="Z481" s="1222" t="n"/>
      <c r="AA481" s="1080" t="n"/>
      <c r="AB481" s="788" t="n"/>
      <c r="AC481" s="788" t="n"/>
      <c r="AD481" s="788" t="n"/>
      <c r="AE481" s="788" t="n"/>
      <c r="AF481" s="788" t="n"/>
      <c r="AG481" s="788" t="n"/>
      <c r="AH481" s="788" t="n"/>
      <c r="AI481" s="788" t="n"/>
      <c r="AJ481" s="788" t="n"/>
      <c r="AK481" s="788" t="n"/>
      <c r="AL481" s="788" t="n"/>
      <c r="AM481" s="788" t="n"/>
      <c r="AN481" s="788" t="n"/>
      <c r="AO481" s="788" t="n"/>
      <c r="AP481" s="788" t="n"/>
    </row>
    <row r="482" ht="15" customHeight="1" s="789">
      <c r="A482" s="881" t="n"/>
      <c r="B482" s="1218" t="n"/>
      <c r="C482" s="1219" t="n"/>
      <c r="D482" s="1219" t="n"/>
      <c r="E482" s="1223" t="n"/>
      <c r="F482" s="1219" t="n"/>
      <c r="G482" s="902" t="n"/>
      <c r="H482" s="902" t="n"/>
      <c r="I482" s="1219" t="n"/>
      <c r="J482" s="1219" t="n"/>
      <c r="K482" s="1219" t="n"/>
      <c r="L482" s="1221" t="n"/>
      <c r="M482" s="1221" t="n"/>
      <c r="N482" s="1221" t="n"/>
      <c r="O482" s="1221" t="n"/>
      <c r="P482" s="1221" t="n"/>
      <c r="Q482" s="1221" t="n"/>
      <c r="R482" s="1221" t="n"/>
      <c r="S482" s="1221" t="n"/>
      <c r="T482" s="1221" t="n"/>
      <c r="U482" s="1221" t="n"/>
      <c r="V482" s="1221" t="n"/>
      <c r="W482" s="1221" t="n"/>
      <c r="X482" s="1221" t="n"/>
      <c r="Y482" s="1222" t="n"/>
      <c r="Z482" s="1222" t="n"/>
      <c r="AA482" s="1080" t="n"/>
      <c r="AB482" s="788" t="n"/>
      <c r="AC482" s="788" t="n"/>
      <c r="AD482" s="788" t="n"/>
      <c r="AE482" s="788" t="n"/>
      <c r="AF482" s="788" t="n"/>
      <c r="AG482" s="788" t="n"/>
      <c r="AH482" s="788" t="n"/>
      <c r="AI482" s="788" t="n"/>
      <c r="AJ482" s="788" t="n"/>
      <c r="AK482" s="788" t="n"/>
      <c r="AL482" s="788" t="n"/>
      <c r="AM482" s="788" t="n"/>
      <c r="AN482" s="788" t="n"/>
      <c r="AO482" s="788" t="n"/>
      <c r="AP482" s="788" t="n"/>
    </row>
    <row r="483" ht="15" customHeight="1" s="789">
      <c r="A483" s="881" t="n"/>
      <c r="B483" s="1218" t="n"/>
      <c r="C483" s="1219" t="n"/>
      <c r="D483" s="1219" t="n"/>
      <c r="E483" s="1223" t="n"/>
      <c r="F483" s="1219" t="n"/>
      <c r="G483" s="902" t="n"/>
      <c r="H483" s="902" t="n"/>
      <c r="I483" s="1219" t="n"/>
      <c r="J483" s="1219" t="n"/>
      <c r="K483" s="1219" t="n"/>
      <c r="L483" s="1221" t="n"/>
      <c r="M483" s="1221" t="n"/>
      <c r="N483" s="1221" t="n"/>
      <c r="O483" s="1221" t="n"/>
      <c r="P483" s="1221" t="n"/>
      <c r="Q483" s="1221" t="n"/>
      <c r="R483" s="1221" t="n"/>
      <c r="S483" s="1221" t="n"/>
      <c r="T483" s="1221" t="n"/>
      <c r="U483" s="1221" t="n"/>
      <c r="V483" s="1221" t="n"/>
      <c r="W483" s="1221" t="n"/>
      <c r="X483" s="1221" t="n"/>
      <c r="Y483" s="1222" t="n"/>
      <c r="Z483" s="1222" t="n"/>
      <c r="AA483" s="1080" t="n"/>
      <c r="AB483" s="788" t="n"/>
      <c r="AC483" s="788" t="n"/>
      <c r="AD483" s="788" t="n"/>
      <c r="AE483" s="788" t="n"/>
      <c r="AF483" s="788" t="n"/>
      <c r="AG483" s="788" t="n"/>
      <c r="AH483" s="788" t="n"/>
      <c r="AI483" s="788" t="n"/>
      <c r="AJ483" s="788" t="n"/>
      <c r="AK483" s="788" t="n"/>
      <c r="AL483" s="788" t="n"/>
      <c r="AM483" s="788" t="n"/>
      <c r="AN483" s="788" t="n"/>
      <c r="AO483" s="788" t="n"/>
      <c r="AP483" s="788" t="n"/>
    </row>
    <row r="484" ht="15" customHeight="1" s="789">
      <c r="A484" s="881" t="n"/>
      <c r="B484" s="1218" t="n"/>
      <c r="C484" s="1219" t="n"/>
      <c r="D484" s="1219" t="n"/>
      <c r="E484" s="1223" t="n"/>
      <c r="F484" s="1219" t="n"/>
      <c r="G484" s="902" t="n"/>
      <c r="H484" s="902" t="n"/>
      <c r="I484" s="1219" t="n"/>
      <c r="J484" s="1219" t="n"/>
      <c r="K484" s="1219" t="n"/>
      <c r="L484" s="1221" t="n"/>
      <c r="M484" s="1221" t="n"/>
      <c r="N484" s="1221" t="n"/>
      <c r="O484" s="1221" t="n"/>
      <c r="P484" s="1221" t="n"/>
      <c r="Q484" s="1221" t="n"/>
      <c r="R484" s="1221" t="n"/>
      <c r="S484" s="1221" t="n"/>
      <c r="T484" s="1221" t="n"/>
      <c r="U484" s="1221" t="n"/>
      <c r="V484" s="1221" t="n"/>
      <c r="W484" s="1221" t="n"/>
      <c r="X484" s="1221" t="n"/>
      <c r="Y484" s="1222" t="n"/>
      <c r="Z484" s="1222" t="n"/>
      <c r="AA484" s="1080" t="n"/>
      <c r="AB484" s="788" t="n"/>
      <c r="AC484" s="788" t="n"/>
      <c r="AD484" s="788" t="n"/>
      <c r="AE484" s="788" t="n"/>
      <c r="AF484" s="788" t="n"/>
      <c r="AG484" s="788" t="n"/>
      <c r="AH484" s="788" t="n"/>
      <c r="AI484" s="788" t="n"/>
      <c r="AJ484" s="788" t="n"/>
      <c r="AK484" s="788" t="n"/>
      <c r="AL484" s="788" t="n"/>
      <c r="AM484" s="788" t="n"/>
      <c r="AN484" s="788" t="n"/>
      <c r="AO484" s="788" t="n"/>
      <c r="AP484" s="788" t="n"/>
    </row>
    <row r="485" ht="15" customHeight="1" s="789">
      <c r="A485" s="881" t="n"/>
      <c r="B485" s="1218" t="n"/>
      <c r="C485" s="1219" t="n"/>
      <c r="D485" s="1219" t="n"/>
      <c r="E485" s="1223" t="n"/>
      <c r="F485" s="1219" t="n"/>
      <c r="G485" s="902" t="n"/>
      <c r="H485" s="902" t="n"/>
      <c r="I485" s="1219" t="n"/>
      <c r="J485" s="1219" t="n"/>
      <c r="K485" s="1219" t="n"/>
      <c r="L485" s="1221" t="n"/>
      <c r="M485" s="1221" t="n"/>
      <c r="N485" s="1221" t="n"/>
      <c r="O485" s="1221" t="n"/>
      <c r="P485" s="1221" t="n"/>
      <c r="Q485" s="1221" t="n"/>
      <c r="R485" s="1221" t="n"/>
      <c r="S485" s="1221" t="n"/>
      <c r="T485" s="1221" t="n"/>
      <c r="U485" s="1221" t="n"/>
      <c r="V485" s="1221" t="n"/>
      <c r="W485" s="1221" t="n"/>
      <c r="X485" s="1221" t="n"/>
      <c r="Y485" s="1222" t="n"/>
      <c r="Z485" s="1222" t="n"/>
      <c r="AA485" s="1080" t="n"/>
      <c r="AB485" s="788" t="n"/>
      <c r="AC485" s="788" t="n"/>
      <c r="AD485" s="788" t="n"/>
      <c r="AE485" s="788" t="n"/>
      <c r="AF485" s="788" t="n"/>
      <c r="AG485" s="788" t="n"/>
      <c r="AH485" s="788" t="n"/>
      <c r="AI485" s="788" t="n"/>
      <c r="AJ485" s="788" t="n"/>
      <c r="AK485" s="788" t="n"/>
      <c r="AL485" s="788" t="n"/>
      <c r="AM485" s="788" t="n"/>
      <c r="AN485" s="788" t="n"/>
      <c r="AO485" s="788" t="n"/>
      <c r="AP485" s="788" t="n"/>
    </row>
    <row r="486" ht="15" customHeight="1" s="789">
      <c r="A486" s="881" t="n"/>
      <c r="B486" s="1218" t="n"/>
      <c r="C486" s="1219" t="n"/>
      <c r="D486" s="1219" t="n"/>
      <c r="E486" s="1223" t="n"/>
      <c r="F486" s="1219" t="n"/>
      <c r="G486" s="902" t="n"/>
      <c r="H486" s="902" t="n"/>
      <c r="I486" s="1219" t="n"/>
      <c r="J486" s="1219" t="n"/>
      <c r="K486" s="1219" t="n"/>
      <c r="L486" s="1221" t="n"/>
      <c r="M486" s="1221" t="n"/>
      <c r="N486" s="1221" t="n"/>
      <c r="O486" s="1221" t="n"/>
      <c r="P486" s="1221" t="n"/>
      <c r="Q486" s="1221" t="n"/>
      <c r="R486" s="1221" t="n"/>
      <c r="S486" s="1221" t="n"/>
      <c r="T486" s="1221" t="n"/>
      <c r="U486" s="1221" t="n"/>
      <c r="V486" s="1221" t="n"/>
      <c r="W486" s="1221" t="n"/>
      <c r="X486" s="1221" t="n"/>
      <c r="Y486" s="1222" t="n"/>
      <c r="Z486" s="1222" t="n"/>
      <c r="AA486" s="1080" t="n"/>
      <c r="AB486" s="788" t="n"/>
      <c r="AC486" s="788" t="n"/>
      <c r="AD486" s="788" t="n"/>
      <c r="AE486" s="788" t="n"/>
      <c r="AF486" s="788" t="n"/>
      <c r="AG486" s="788" t="n"/>
      <c r="AH486" s="788" t="n"/>
      <c r="AI486" s="788" t="n"/>
      <c r="AJ486" s="788" t="n"/>
      <c r="AK486" s="788" t="n"/>
      <c r="AL486" s="788" t="n"/>
      <c r="AM486" s="788" t="n"/>
      <c r="AN486" s="788" t="n"/>
      <c r="AO486" s="788" t="n"/>
      <c r="AP486" s="788" t="n"/>
    </row>
    <row r="487" ht="15" customHeight="1" s="789">
      <c r="A487" s="881" t="n"/>
      <c r="B487" s="1218" t="n"/>
      <c r="C487" s="1219" t="n"/>
      <c r="D487" s="1219" t="n"/>
      <c r="E487" s="1223" t="n"/>
      <c r="F487" s="1219" t="n"/>
      <c r="G487" s="902" t="n"/>
      <c r="H487" s="902" t="n"/>
      <c r="I487" s="1219" t="n"/>
      <c r="J487" s="1219" t="n"/>
      <c r="K487" s="1219" t="n"/>
      <c r="L487" s="1221" t="n"/>
      <c r="M487" s="1221" t="n"/>
      <c r="N487" s="1221" t="n"/>
      <c r="O487" s="1221" t="n"/>
      <c r="P487" s="1221" t="n"/>
      <c r="Q487" s="1221" t="n"/>
      <c r="R487" s="1221" t="n"/>
      <c r="S487" s="1221" t="n"/>
      <c r="T487" s="1221" t="n"/>
      <c r="U487" s="1221" t="n"/>
      <c r="V487" s="1221" t="n"/>
      <c r="W487" s="1221" t="n"/>
      <c r="X487" s="1221" t="n"/>
      <c r="Y487" s="1222" t="n"/>
      <c r="Z487" s="1222" t="n"/>
      <c r="AA487" s="1080" t="n"/>
      <c r="AB487" s="788" t="n"/>
      <c r="AC487" s="788" t="n"/>
      <c r="AD487" s="788" t="n"/>
      <c r="AE487" s="788" t="n"/>
      <c r="AF487" s="788" t="n"/>
      <c r="AG487" s="788" t="n"/>
      <c r="AH487" s="788" t="n"/>
      <c r="AI487" s="788" t="n"/>
      <c r="AJ487" s="788" t="n"/>
      <c r="AK487" s="788" t="n"/>
      <c r="AL487" s="788" t="n"/>
      <c r="AM487" s="788" t="n"/>
      <c r="AN487" s="788" t="n"/>
      <c r="AO487" s="788" t="n"/>
      <c r="AP487" s="788" t="n"/>
    </row>
    <row r="488" ht="15" customHeight="1" s="789">
      <c r="A488" s="881" t="n"/>
      <c r="B488" s="1218" t="n"/>
      <c r="C488" s="1219" t="n"/>
      <c r="D488" s="1219" t="n"/>
      <c r="E488" s="1223" t="n"/>
      <c r="F488" s="1219" t="n"/>
      <c r="G488" s="902" t="n"/>
      <c r="H488" s="902" t="n"/>
      <c r="I488" s="1219" t="n"/>
      <c r="J488" s="1219" t="n"/>
      <c r="K488" s="1219" t="n"/>
      <c r="L488" s="1221" t="n"/>
      <c r="M488" s="1221" t="n"/>
      <c r="N488" s="1221" t="n"/>
      <c r="O488" s="1221" t="n"/>
      <c r="P488" s="1221" t="n"/>
      <c r="Q488" s="1221" t="n"/>
      <c r="R488" s="1221" t="n"/>
      <c r="S488" s="1221" t="n"/>
      <c r="T488" s="1221" t="n"/>
      <c r="U488" s="1221" t="n"/>
      <c r="V488" s="1221" t="n"/>
      <c r="W488" s="1221" t="n"/>
      <c r="X488" s="1221" t="n"/>
      <c r="Y488" s="1222" t="n"/>
      <c r="Z488" s="1222" t="n"/>
      <c r="AA488" s="1080" t="n"/>
      <c r="AB488" s="788" t="n"/>
      <c r="AC488" s="788" t="n"/>
      <c r="AD488" s="788" t="n"/>
      <c r="AE488" s="788" t="n"/>
      <c r="AF488" s="788" t="n"/>
      <c r="AG488" s="788" t="n"/>
      <c r="AH488" s="788" t="n"/>
      <c r="AI488" s="788" t="n"/>
      <c r="AJ488" s="788" t="n"/>
      <c r="AK488" s="788" t="n"/>
      <c r="AL488" s="788" t="n"/>
      <c r="AM488" s="788" t="n"/>
      <c r="AN488" s="788" t="n"/>
      <c r="AO488" s="788" t="n"/>
      <c r="AP488" s="788" t="n"/>
    </row>
    <row r="489" ht="15" customHeight="1" s="789">
      <c r="A489" s="881" t="n"/>
      <c r="B489" s="1218" t="n"/>
      <c r="C489" s="1219" t="n"/>
      <c r="D489" s="1219" t="n"/>
      <c r="E489" s="1223" t="n"/>
      <c r="F489" s="1219" t="n"/>
      <c r="G489" s="902" t="n"/>
      <c r="H489" s="902" t="n"/>
      <c r="I489" s="1219" t="n"/>
      <c r="J489" s="1219" t="n"/>
      <c r="K489" s="1219" t="n"/>
      <c r="L489" s="1221" t="n"/>
      <c r="M489" s="1221" t="n"/>
      <c r="N489" s="1221" t="n"/>
      <c r="O489" s="1221" t="n"/>
      <c r="P489" s="1221" t="n"/>
      <c r="Q489" s="1221" t="n"/>
      <c r="R489" s="1221" t="n"/>
      <c r="S489" s="1221" t="n"/>
      <c r="T489" s="1221" t="n"/>
      <c r="U489" s="1221" t="n"/>
      <c r="V489" s="1221" t="n"/>
      <c r="W489" s="1221" t="n"/>
      <c r="X489" s="1221" t="n"/>
      <c r="Y489" s="1222" t="n"/>
      <c r="Z489" s="1222" t="n"/>
      <c r="AA489" s="1080" t="n"/>
      <c r="AB489" s="788" t="n"/>
      <c r="AC489" s="788" t="n"/>
      <c r="AD489" s="788" t="n"/>
      <c r="AE489" s="788" t="n"/>
      <c r="AF489" s="788" t="n"/>
      <c r="AG489" s="788" t="n"/>
      <c r="AH489" s="788" t="n"/>
      <c r="AI489" s="788" t="n"/>
      <c r="AJ489" s="788" t="n"/>
      <c r="AK489" s="788" t="n"/>
      <c r="AL489" s="788" t="n"/>
      <c r="AM489" s="788" t="n"/>
      <c r="AN489" s="788" t="n"/>
      <c r="AO489" s="788" t="n"/>
      <c r="AP489" s="788" t="n"/>
    </row>
    <row r="490" ht="15" customHeight="1" s="789">
      <c r="A490" s="881" t="n"/>
      <c r="B490" s="1218" t="n"/>
      <c r="C490" s="1219" t="n"/>
      <c r="D490" s="1219" t="n"/>
      <c r="E490" s="1223" t="n"/>
      <c r="F490" s="1219" t="n"/>
      <c r="G490" s="902" t="n"/>
      <c r="H490" s="902" t="n"/>
      <c r="I490" s="1219" t="n"/>
      <c r="J490" s="1219" t="n"/>
      <c r="K490" s="1219" t="n"/>
      <c r="L490" s="1221" t="n"/>
      <c r="M490" s="1221" t="n"/>
      <c r="N490" s="1221" t="n"/>
      <c r="O490" s="1221" t="n"/>
      <c r="P490" s="1221" t="n"/>
      <c r="Q490" s="1221" t="n"/>
      <c r="R490" s="1221" t="n"/>
      <c r="S490" s="1221" t="n"/>
      <c r="T490" s="1221" t="n"/>
      <c r="U490" s="1221" t="n"/>
      <c r="V490" s="1221" t="n"/>
      <c r="W490" s="1221" t="n"/>
      <c r="X490" s="1221" t="n"/>
      <c r="Y490" s="1222" t="n"/>
      <c r="Z490" s="1222" t="n"/>
      <c r="AA490" s="1080" t="n"/>
      <c r="AB490" s="788" t="n"/>
      <c r="AC490" s="788" t="n"/>
      <c r="AD490" s="788" t="n"/>
      <c r="AE490" s="788" t="n"/>
      <c r="AF490" s="788" t="n"/>
      <c r="AG490" s="788" t="n"/>
      <c r="AH490" s="788" t="n"/>
      <c r="AI490" s="788" t="n"/>
      <c r="AJ490" s="788" t="n"/>
      <c r="AK490" s="788" t="n"/>
      <c r="AL490" s="788" t="n"/>
      <c r="AM490" s="788" t="n"/>
      <c r="AN490" s="788" t="n"/>
      <c r="AO490" s="788" t="n"/>
      <c r="AP490" s="788" t="n"/>
    </row>
    <row r="491" ht="15" customHeight="1" s="789">
      <c r="A491" s="881" t="n"/>
      <c r="B491" s="1218" t="n"/>
      <c r="C491" s="1219" t="n"/>
      <c r="D491" s="1219" t="n"/>
      <c r="E491" s="1223" t="n"/>
      <c r="F491" s="1219" t="n"/>
      <c r="G491" s="902" t="n"/>
      <c r="H491" s="902" t="n"/>
      <c r="I491" s="1219" t="n"/>
      <c r="J491" s="1219" t="n"/>
      <c r="K491" s="1219" t="n"/>
      <c r="L491" s="1221" t="n"/>
      <c r="M491" s="1221" t="n"/>
      <c r="N491" s="1221" t="n"/>
      <c r="O491" s="1221" t="n"/>
      <c r="P491" s="1221" t="n"/>
      <c r="Q491" s="1221" t="n"/>
      <c r="R491" s="1221" t="n"/>
      <c r="S491" s="1221" t="n"/>
      <c r="T491" s="1221" t="n"/>
      <c r="U491" s="1221" t="n"/>
      <c r="V491" s="1221" t="n"/>
      <c r="W491" s="1221" t="n"/>
      <c r="X491" s="1221" t="n"/>
      <c r="Y491" s="1222" t="n"/>
      <c r="Z491" s="1222" t="n"/>
      <c r="AA491" s="1080" t="n"/>
      <c r="AB491" s="788" t="n"/>
      <c r="AC491" s="788" t="n"/>
      <c r="AD491" s="788" t="n"/>
      <c r="AE491" s="788" t="n"/>
      <c r="AF491" s="788" t="n"/>
      <c r="AG491" s="788" t="n"/>
      <c r="AH491" s="788" t="n"/>
      <c r="AI491" s="788" t="n"/>
      <c r="AJ491" s="788" t="n"/>
      <c r="AK491" s="788" t="n"/>
      <c r="AL491" s="788" t="n"/>
      <c r="AM491" s="788" t="n"/>
      <c r="AN491" s="788" t="n"/>
      <c r="AO491" s="788" t="n"/>
      <c r="AP491" s="788" t="n"/>
    </row>
    <row r="492" ht="15" customHeight="1" s="789">
      <c r="A492" s="881" t="n"/>
      <c r="B492" s="1218" t="n"/>
      <c r="C492" s="1219" t="n"/>
      <c r="D492" s="1219" t="n"/>
      <c r="E492" s="1223" t="n"/>
      <c r="F492" s="1219" t="n"/>
      <c r="G492" s="902" t="n"/>
      <c r="H492" s="902" t="n"/>
      <c r="I492" s="1219" t="n"/>
      <c r="J492" s="1219" t="n"/>
      <c r="K492" s="1219" t="n"/>
      <c r="L492" s="1221" t="n"/>
      <c r="M492" s="1221" t="n"/>
      <c r="N492" s="1221" t="n"/>
      <c r="O492" s="1221" t="n"/>
      <c r="P492" s="1221" t="n"/>
      <c r="Q492" s="1221" t="n"/>
      <c r="R492" s="1221" t="n"/>
      <c r="S492" s="1221" t="n"/>
      <c r="T492" s="1221" t="n"/>
      <c r="U492" s="1221" t="n"/>
      <c r="V492" s="1221" t="n"/>
      <c r="W492" s="1221" t="n"/>
      <c r="X492" s="1221" t="n"/>
      <c r="Y492" s="1222" t="n"/>
      <c r="Z492" s="1222" t="n"/>
      <c r="AA492" s="1080" t="n"/>
      <c r="AB492" s="788" t="n"/>
      <c r="AC492" s="788" t="n"/>
      <c r="AD492" s="788" t="n"/>
      <c r="AE492" s="788" t="n"/>
      <c r="AF492" s="788" t="n"/>
      <c r="AG492" s="788" t="n"/>
      <c r="AH492" s="788" t="n"/>
      <c r="AI492" s="788" t="n"/>
      <c r="AJ492" s="788" t="n"/>
      <c r="AK492" s="788" t="n"/>
      <c r="AL492" s="788" t="n"/>
      <c r="AM492" s="788" t="n"/>
      <c r="AN492" s="788" t="n"/>
      <c r="AO492" s="788" t="n"/>
      <c r="AP492" s="788" t="n"/>
    </row>
    <row r="493" ht="15" customHeight="1" s="789">
      <c r="A493" s="881" t="n"/>
      <c r="B493" s="1218" t="n"/>
      <c r="C493" s="1219" t="n"/>
      <c r="D493" s="1219" t="n"/>
      <c r="E493" s="1223" t="n"/>
      <c r="F493" s="1219" t="n"/>
      <c r="G493" s="902" t="n"/>
      <c r="H493" s="902" t="n"/>
      <c r="I493" s="1219" t="n"/>
      <c r="J493" s="1219" t="n"/>
      <c r="K493" s="1219" t="n"/>
      <c r="L493" s="1221" t="n"/>
      <c r="M493" s="1221" t="n"/>
      <c r="N493" s="1221" t="n"/>
      <c r="O493" s="1221" t="n"/>
      <c r="P493" s="1221" t="n"/>
      <c r="Q493" s="1221" t="n"/>
      <c r="R493" s="1221" t="n"/>
      <c r="S493" s="1221" t="n"/>
      <c r="T493" s="1221" t="n"/>
      <c r="U493" s="1221" t="n"/>
      <c r="V493" s="1221" t="n"/>
      <c r="W493" s="1221" t="n"/>
      <c r="X493" s="1221" t="n"/>
      <c r="Y493" s="1222" t="n"/>
      <c r="Z493" s="1222" t="n"/>
      <c r="AA493" s="1080" t="n"/>
      <c r="AB493" s="788" t="n"/>
      <c r="AC493" s="788" t="n"/>
      <c r="AD493" s="788" t="n"/>
      <c r="AE493" s="788" t="n"/>
      <c r="AF493" s="788" t="n"/>
      <c r="AG493" s="788" t="n"/>
      <c r="AH493" s="788" t="n"/>
      <c r="AI493" s="788" t="n"/>
      <c r="AJ493" s="788" t="n"/>
      <c r="AK493" s="788" t="n"/>
      <c r="AL493" s="788" t="n"/>
      <c r="AM493" s="788" t="n"/>
      <c r="AN493" s="788" t="n"/>
      <c r="AO493" s="788" t="n"/>
      <c r="AP493" s="788" t="n"/>
    </row>
    <row r="494" ht="15" customHeight="1" s="789">
      <c r="A494" s="881" t="n"/>
      <c r="B494" s="1218" t="n"/>
      <c r="C494" s="1219" t="n"/>
      <c r="D494" s="1219" t="n"/>
      <c r="E494" s="1223" t="n"/>
      <c r="F494" s="1219" t="n"/>
      <c r="G494" s="902" t="n"/>
      <c r="H494" s="902" t="n"/>
      <c r="I494" s="1219" t="n"/>
      <c r="J494" s="1219" t="n"/>
      <c r="K494" s="1219" t="n"/>
      <c r="L494" s="1221" t="n"/>
      <c r="M494" s="1221" t="n"/>
      <c r="N494" s="1221" t="n"/>
      <c r="O494" s="1221" t="n"/>
      <c r="P494" s="1221" t="n"/>
      <c r="Q494" s="1221" t="n"/>
      <c r="R494" s="1221" t="n"/>
      <c r="S494" s="1221" t="n"/>
      <c r="T494" s="1221" t="n"/>
      <c r="U494" s="1221" t="n"/>
      <c r="V494" s="1221" t="n"/>
      <c r="W494" s="1221" t="n"/>
      <c r="X494" s="1221" t="n"/>
      <c r="Y494" s="1222" t="n"/>
      <c r="Z494" s="1222" t="n"/>
      <c r="AA494" s="1080" t="n"/>
      <c r="AB494" s="788" t="n"/>
      <c r="AC494" s="788" t="n"/>
      <c r="AD494" s="788" t="n"/>
      <c r="AE494" s="788" t="n"/>
      <c r="AF494" s="788" t="n"/>
      <c r="AG494" s="788" t="n"/>
      <c r="AH494" s="788" t="n"/>
      <c r="AI494" s="788" t="n"/>
      <c r="AJ494" s="788" t="n"/>
      <c r="AK494" s="788" t="n"/>
      <c r="AL494" s="788" t="n"/>
      <c r="AM494" s="788" t="n"/>
      <c r="AN494" s="788" t="n"/>
      <c r="AO494" s="788" t="n"/>
      <c r="AP494" s="788" t="n"/>
    </row>
    <row r="495" ht="15" customHeight="1" s="789">
      <c r="A495" s="881" t="n"/>
      <c r="B495" s="1218" t="n"/>
      <c r="C495" s="1219" t="n"/>
      <c r="D495" s="1219" t="n"/>
      <c r="E495" s="1223" t="n"/>
      <c r="F495" s="1219" t="n"/>
      <c r="G495" s="902" t="n"/>
      <c r="H495" s="902" t="n"/>
      <c r="I495" s="1219" t="n"/>
      <c r="J495" s="1219" t="n"/>
      <c r="K495" s="1219" t="n"/>
      <c r="L495" s="1221" t="n"/>
      <c r="M495" s="1221" t="n"/>
      <c r="N495" s="1221" t="n"/>
      <c r="O495" s="1221" t="n"/>
      <c r="P495" s="1221" t="n"/>
      <c r="Q495" s="1221" t="n"/>
      <c r="R495" s="1221" t="n"/>
      <c r="S495" s="1221" t="n"/>
      <c r="T495" s="1221" t="n"/>
      <c r="U495" s="1221" t="n"/>
      <c r="V495" s="1221" t="n"/>
      <c r="W495" s="1221" t="n"/>
      <c r="X495" s="1221" t="n"/>
      <c r="Y495" s="1222" t="n"/>
      <c r="Z495" s="1222" t="n"/>
      <c r="AA495" s="1080" t="n"/>
      <c r="AB495" s="788" t="n"/>
      <c r="AC495" s="788" t="n"/>
      <c r="AD495" s="788" t="n"/>
      <c r="AE495" s="788" t="n"/>
      <c r="AF495" s="788" t="n"/>
      <c r="AG495" s="788" t="n"/>
      <c r="AH495" s="788" t="n"/>
      <c r="AI495" s="788" t="n"/>
      <c r="AJ495" s="788" t="n"/>
      <c r="AK495" s="788" t="n"/>
      <c r="AL495" s="788" t="n"/>
      <c r="AM495" s="788" t="n"/>
      <c r="AN495" s="788" t="n"/>
      <c r="AO495" s="788" t="n"/>
      <c r="AP495" s="788" t="n"/>
    </row>
    <row r="496" ht="15" customHeight="1" s="789">
      <c r="A496" s="881" t="n"/>
      <c r="B496" s="1218" t="n"/>
      <c r="C496" s="1219" t="n"/>
      <c r="D496" s="1219" t="n"/>
      <c r="E496" s="1223" t="n"/>
      <c r="F496" s="1219" t="n"/>
      <c r="G496" s="902" t="n"/>
      <c r="H496" s="902" t="n"/>
      <c r="I496" s="1219" t="n"/>
      <c r="J496" s="1219" t="n"/>
      <c r="K496" s="1219" t="n"/>
      <c r="L496" s="1221" t="n"/>
      <c r="M496" s="1221" t="n"/>
      <c r="N496" s="1221" t="n"/>
      <c r="O496" s="1221" t="n"/>
      <c r="P496" s="1221" t="n"/>
      <c r="Q496" s="1221" t="n"/>
      <c r="R496" s="1221" t="n"/>
      <c r="S496" s="1221" t="n"/>
      <c r="T496" s="1221" t="n"/>
      <c r="U496" s="1221" t="n"/>
      <c r="V496" s="1221" t="n"/>
      <c r="W496" s="1221" t="n"/>
      <c r="X496" s="1221" t="n"/>
      <c r="Y496" s="1222" t="n"/>
      <c r="Z496" s="1222" t="n"/>
      <c r="AA496" s="1080" t="n"/>
      <c r="AB496" s="788" t="n"/>
      <c r="AC496" s="788" t="n"/>
      <c r="AD496" s="788" t="n"/>
      <c r="AE496" s="788" t="n"/>
      <c r="AF496" s="788" t="n"/>
      <c r="AG496" s="788" t="n"/>
      <c r="AH496" s="788" t="n"/>
      <c r="AI496" s="788" t="n"/>
      <c r="AJ496" s="788" t="n"/>
      <c r="AK496" s="788" t="n"/>
      <c r="AL496" s="788" t="n"/>
      <c r="AM496" s="788" t="n"/>
      <c r="AN496" s="788" t="n"/>
      <c r="AO496" s="788" t="n"/>
      <c r="AP496" s="788" t="n"/>
    </row>
    <row r="497" ht="15" customHeight="1" s="789">
      <c r="A497" s="881" t="n"/>
      <c r="B497" s="1218" t="n"/>
      <c r="C497" s="1219" t="n"/>
      <c r="D497" s="1219" t="n"/>
      <c r="E497" s="1223" t="n"/>
      <c r="F497" s="1219" t="n"/>
      <c r="G497" s="902" t="n"/>
      <c r="H497" s="902" t="n"/>
      <c r="I497" s="1219" t="n"/>
      <c r="J497" s="1219" t="n"/>
      <c r="K497" s="1219" t="n"/>
      <c r="L497" s="1221" t="n"/>
      <c r="M497" s="1221" t="n"/>
      <c r="N497" s="1221" t="n"/>
      <c r="O497" s="1221" t="n"/>
      <c r="P497" s="1221" t="n"/>
      <c r="Q497" s="1221" t="n"/>
      <c r="R497" s="1221" t="n"/>
      <c r="S497" s="1221" t="n"/>
      <c r="T497" s="1221" t="n"/>
      <c r="U497" s="1221" t="n"/>
      <c r="V497" s="1221" t="n"/>
      <c r="W497" s="1221" t="n"/>
      <c r="X497" s="1221" t="n"/>
      <c r="Y497" s="1222" t="n"/>
      <c r="Z497" s="1222" t="n"/>
      <c r="AA497" s="1080" t="n"/>
      <c r="AB497" s="788" t="n"/>
      <c r="AC497" s="788" t="n"/>
      <c r="AD497" s="788" t="n"/>
      <c r="AE497" s="788" t="n"/>
      <c r="AF497" s="788" t="n"/>
      <c r="AG497" s="788" t="n"/>
      <c r="AH497" s="788" t="n"/>
      <c r="AI497" s="788" t="n"/>
      <c r="AJ497" s="788" t="n"/>
      <c r="AK497" s="788" t="n"/>
      <c r="AL497" s="788" t="n"/>
      <c r="AM497" s="788" t="n"/>
      <c r="AN497" s="788" t="n"/>
      <c r="AO497" s="788" t="n"/>
      <c r="AP497" s="788" t="n"/>
    </row>
    <row r="498" ht="15" customHeight="1" s="789">
      <c r="A498" s="881" t="n"/>
      <c r="B498" s="1218" t="n"/>
      <c r="C498" s="1219" t="n"/>
      <c r="D498" s="1219" t="n"/>
      <c r="E498" s="1223" t="n"/>
      <c r="F498" s="1219" t="n"/>
      <c r="G498" s="902" t="n"/>
      <c r="H498" s="902" t="n"/>
      <c r="I498" s="1219" t="n"/>
      <c r="J498" s="1219" t="n"/>
      <c r="K498" s="1219" t="n"/>
      <c r="L498" s="1221" t="n"/>
      <c r="M498" s="1221" t="n"/>
      <c r="N498" s="1221" t="n"/>
      <c r="O498" s="1221" t="n"/>
      <c r="P498" s="1221" t="n"/>
      <c r="Q498" s="1221" t="n"/>
      <c r="R498" s="1221" t="n"/>
      <c r="S498" s="1221" t="n"/>
      <c r="T498" s="1221" t="n"/>
      <c r="U498" s="1221" t="n"/>
      <c r="V498" s="1221" t="n"/>
      <c r="W498" s="1221" t="n"/>
      <c r="X498" s="1221" t="n"/>
      <c r="Y498" s="1222" t="n"/>
      <c r="Z498" s="1222" t="n"/>
      <c r="AA498" s="1080" t="n"/>
      <c r="AB498" s="788" t="n"/>
      <c r="AC498" s="788" t="n"/>
      <c r="AD498" s="788" t="n"/>
      <c r="AE498" s="788" t="n"/>
      <c r="AF498" s="788" t="n"/>
      <c r="AG498" s="788" t="n"/>
      <c r="AH498" s="788" t="n"/>
      <c r="AI498" s="788" t="n"/>
      <c r="AJ498" s="788" t="n"/>
      <c r="AK498" s="788" t="n"/>
      <c r="AL498" s="788" t="n"/>
      <c r="AM498" s="788" t="n"/>
      <c r="AN498" s="788" t="n"/>
      <c r="AO498" s="788" t="n"/>
      <c r="AP498" s="788" t="n"/>
    </row>
    <row r="499" ht="15" customHeight="1" s="789">
      <c r="A499" s="881" t="n"/>
      <c r="B499" s="1218" t="n"/>
      <c r="C499" s="1219" t="n"/>
      <c r="D499" s="1219" t="n"/>
      <c r="E499" s="1223" t="n"/>
      <c r="F499" s="1219" t="n"/>
      <c r="G499" s="902" t="n"/>
      <c r="H499" s="902" t="n"/>
      <c r="I499" s="1219" t="n"/>
      <c r="J499" s="1219" t="n"/>
      <c r="K499" s="1219" t="n"/>
      <c r="L499" s="1221" t="n"/>
      <c r="M499" s="1221" t="n"/>
      <c r="N499" s="1221" t="n"/>
      <c r="O499" s="1221" t="n"/>
      <c r="P499" s="1221" t="n"/>
      <c r="Q499" s="1221" t="n"/>
      <c r="R499" s="1221" t="n"/>
      <c r="S499" s="1221" t="n"/>
      <c r="T499" s="1221" t="n"/>
      <c r="U499" s="1221" t="n"/>
      <c r="V499" s="1221" t="n"/>
      <c r="W499" s="1221" t="n"/>
      <c r="X499" s="1221" t="n"/>
      <c r="Y499" s="1222" t="n"/>
      <c r="Z499" s="1222" t="n"/>
      <c r="AA499" s="1080" t="n"/>
      <c r="AB499" s="788" t="n"/>
      <c r="AC499" s="788" t="n"/>
      <c r="AD499" s="788" t="n"/>
      <c r="AE499" s="788" t="n"/>
      <c r="AF499" s="788" t="n"/>
      <c r="AG499" s="788" t="n"/>
      <c r="AH499" s="788" t="n"/>
      <c r="AI499" s="788" t="n"/>
      <c r="AJ499" s="788" t="n"/>
      <c r="AK499" s="788" t="n"/>
      <c r="AL499" s="788" t="n"/>
      <c r="AM499" s="788" t="n"/>
      <c r="AN499" s="788" t="n"/>
      <c r="AO499" s="788" t="n"/>
      <c r="AP499" s="788" t="n"/>
    </row>
    <row r="500" ht="15" customHeight="1" s="789">
      <c r="A500" s="881" t="n"/>
      <c r="B500" s="1218" t="n"/>
      <c r="C500" s="1219" t="n"/>
      <c r="D500" s="1219" t="n"/>
      <c r="E500" s="1223" t="n"/>
      <c r="F500" s="1219" t="n"/>
      <c r="G500" s="902" t="n"/>
      <c r="H500" s="902" t="n"/>
      <c r="I500" s="1219" t="n"/>
      <c r="J500" s="1219" t="n"/>
      <c r="K500" s="1219" t="n"/>
      <c r="L500" s="1221" t="n"/>
      <c r="M500" s="1221" t="n"/>
      <c r="N500" s="1221" t="n"/>
      <c r="O500" s="1221" t="n"/>
      <c r="P500" s="1221" t="n"/>
      <c r="Q500" s="1221" t="n"/>
      <c r="R500" s="1221" t="n"/>
      <c r="S500" s="1221" t="n"/>
      <c r="T500" s="1221" t="n"/>
      <c r="U500" s="1221" t="n"/>
      <c r="V500" s="1221" t="n"/>
      <c r="W500" s="1221" t="n"/>
      <c r="X500" s="1221" t="n"/>
      <c r="Y500" s="1222" t="n"/>
      <c r="Z500" s="1222" t="n"/>
      <c r="AA500" s="1080" t="n"/>
      <c r="AB500" s="788" t="n"/>
      <c r="AC500" s="788" t="n"/>
      <c r="AD500" s="788" t="n"/>
      <c r="AE500" s="788" t="n"/>
      <c r="AF500" s="788" t="n"/>
      <c r="AG500" s="788" t="n"/>
      <c r="AH500" s="788" t="n"/>
      <c r="AI500" s="788" t="n"/>
      <c r="AJ500" s="788" t="n"/>
      <c r="AK500" s="788" t="n"/>
      <c r="AL500" s="788" t="n"/>
      <c r="AM500" s="788" t="n"/>
      <c r="AN500" s="788" t="n"/>
      <c r="AO500" s="788" t="n"/>
      <c r="AP500" s="788" t="n"/>
    </row>
    <row r="501" ht="15" customHeight="1" s="789">
      <c r="A501" s="881" t="n"/>
      <c r="B501" s="1218" t="n"/>
      <c r="C501" s="1219" t="n"/>
      <c r="D501" s="1219" t="n"/>
      <c r="E501" s="1223" t="n"/>
      <c r="F501" s="1219" t="n"/>
      <c r="G501" s="902" t="n"/>
      <c r="H501" s="902" t="n"/>
      <c r="I501" s="1219" t="n"/>
      <c r="J501" s="1219" t="n"/>
      <c r="K501" s="1219" t="n"/>
      <c r="L501" s="1221" t="n"/>
      <c r="M501" s="1221" t="n"/>
      <c r="N501" s="1221" t="n"/>
      <c r="O501" s="1221" t="n"/>
      <c r="P501" s="1221" t="n"/>
      <c r="Q501" s="1221" t="n"/>
      <c r="R501" s="1221" t="n"/>
      <c r="S501" s="1221" t="n"/>
      <c r="T501" s="1221" t="n"/>
      <c r="U501" s="1221" t="n"/>
      <c r="V501" s="1221" t="n"/>
      <c r="W501" s="1221" t="n"/>
      <c r="X501" s="1221" t="n"/>
      <c r="Y501" s="1222" t="n"/>
      <c r="Z501" s="1222" t="n"/>
      <c r="AA501" s="1080" t="n"/>
      <c r="AB501" s="788" t="n"/>
      <c r="AC501" s="788" t="n"/>
      <c r="AD501" s="788" t="n"/>
      <c r="AE501" s="788" t="n"/>
      <c r="AF501" s="788" t="n"/>
      <c r="AG501" s="788" t="n"/>
      <c r="AH501" s="788" t="n"/>
      <c r="AI501" s="788" t="n"/>
      <c r="AJ501" s="788" t="n"/>
      <c r="AK501" s="788" t="n"/>
      <c r="AL501" s="788" t="n"/>
      <c r="AM501" s="788" t="n"/>
      <c r="AN501" s="788" t="n"/>
      <c r="AO501" s="788" t="n"/>
      <c r="AP501" s="788" t="n"/>
    </row>
    <row r="502" ht="15" customHeight="1" s="789">
      <c r="A502" s="881" t="n"/>
      <c r="B502" s="1218" t="n"/>
      <c r="C502" s="1219" t="n"/>
      <c r="D502" s="1219" t="n"/>
      <c r="E502" s="1223" t="n"/>
      <c r="F502" s="1219" t="n"/>
      <c r="G502" s="902" t="n"/>
      <c r="H502" s="902" t="n"/>
      <c r="I502" s="1219" t="n"/>
      <c r="J502" s="1219" t="n"/>
      <c r="K502" s="1219" t="n"/>
      <c r="L502" s="1221" t="n"/>
      <c r="M502" s="1221" t="n"/>
      <c r="N502" s="1221" t="n"/>
      <c r="O502" s="1221" t="n"/>
      <c r="P502" s="1221" t="n"/>
      <c r="Q502" s="1221" t="n"/>
      <c r="R502" s="1221" t="n"/>
      <c r="S502" s="1221" t="n"/>
      <c r="T502" s="1221" t="n"/>
      <c r="U502" s="1221" t="n"/>
      <c r="V502" s="1221" t="n"/>
      <c r="W502" s="1221" t="n"/>
      <c r="X502" s="1221" t="n"/>
      <c r="Y502" s="1222" t="n"/>
      <c r="Z502" s="1222" t="n"/>
      <c r="AA502" s="1080" t="n"/>
      <c r="AB502" s="788" t="n"/>
      <c r="AC502" s="788" t="n"/>
      <c r="AD502" s="788" t="n"/>
      <c r="AE502" s="788" t="n"/>
      <c r="AF502" s="788" t="n"/>
      <c r="AG502" s="788" t="n"/>
      <c r="AH502" s="788" t="n"/>
      <c r="AI502" s="788" t="n"/>
      <c r="AJ502" s="788" t="n"/>
      <c r="AK502" s="788" t="n"/>
      <c r="AL502" s="788" t="n"/>
      <c r="AM502" s="788" t="n"/>
      <c r="AN502" s="788" t="n"/>
      <c r="AO502" s="788" t="n"/>
      <c r="AP502" s="788" t="n"/>
    </row>
    <row r="503" ht="15" customHeight="1" s="789">
      <c r="A503" s="881" t="n"/>
      <c r="B503" s="1218" t="n"/>
      <c r="C503" s="1219" t="n"/>
      <c r="D503" s="1219" t="n"/>
      <c r="E503" s="1223" t="n"/>
      <c r="F503" s="1219" t="n"/>
      <c r="G503" s="902" t="n"/>
      <c r="H503" s="902" t="n"/>
      <c r="I503" s="1219" t="n"/>
      <c r="J503" s="1219" t="n"/>
      <c r="K503" s="1219" t="n"/>
      <c r="L503" s="1221" t="n"/>
      <c r="M503" s="1221" t="n"/>
      <c r="N503" s="1221" t="n"/>
      <c r="O503" s="1221" t="n"/>
      <c r="P503" s="1221" t="n"/>
      <c r="Q503" s="1221" t="n"/>
      <c r="R503" s="1221" t="n"/>
      <c r="S503" s="1221" t="n"/>
      <c r="T503" s="1221" t="n"/>
      <c r="U503" s="1221" t="n"/>
      <c r="V503" s="1221" t="n"/>
      <c r="W503" s="1221" t="n"/>
      <c r="X503" s="1221" t="n"/>
      <c r="Y503" s="1222" t="n"/>
      <c r="Z503" s="1222" t="n"/>
      <c r="AA503" s="1080" t="n"/>
      <c r="AB503" s="788" t="n"/>
      <c r="AC503" s="788" t="n"/>
      <c r="AD503" s="788" t="n"/>
      <c r="AE503" s="788" t="n"/>
      <c r="AF503" s="788" t="n"/>
      <c r="AG503" s="788" t="n"/>
      <c r="AH503" s="788" t="n"/>
      <c r="AI503" s="788" t="n"/>
      <c r="AJ503" s="788" t="n"/>
      <c r="AK503" s="788" t="n"/>
      <c r="AL503" s="788" t="n"/>
      <c r="AM503" s="788" t="n"/>
      <c r="AN503" s="788" t="n"/>
      <c r="AO503" s="788" t="n"/>
      <c r="AP503" s="788" t="n"/>
    </row>
    <row r="504" ht="15" customHeight="1" s="789">
      <c r="A504" s="881" t="n"/>
      <c r="B504" s="1218" t="n"/>
      <c r="C504" s="1219" t="n"/>
      <c r="D504" s="1219" t="n"/>
      <c r="E504" s="1223" t="n"/>
      <c r="F504" s="1219" t="n"/>
      <c r="G504" s="902" t="n"/>
      <c r="H504" s="902" t="n"/>
      <c r="I504" s="1219" t="n"/>
      <c r="J504" s="1219" t="n"/>
      <c r="K504" s="1219" t="n"/>
      <c r="L504" s="1221" t="n"/>
      <c r="M504" s="1221" t="n"/>
      <c r="N504" s="1221" t="n"/>
      <c r="O504" s="1221" t="n"/>
      <c r="P504" s="1221" t="n"/>
      <c r="Q504" s="1221" t="n"/>
      <c r="R504" s="1221" t="n"/>
      <c r="S504" s="1221" t="n"/>
      <c r="T504" s="1221" t="n"/>
      <c r="U504" s="1221" t="n"/>
      <c r="V504" s="1221" t="n"/>
      <c r="W504" s="1221" t="n"/>
      <c r="X504" s="1221" t="n"/>
      <c r="Y504" s="1222" t="n"/>
      <c r="Z504" s="1222" t="n"/>
      <c r="AA504" s="1080" t="n"/>
      <c r="AB504" s="788" t="n"/>
      <c r="AC504" s="788" t="n"/>
      <c r="AD504" s="788" t="n"/>
      <c r="AE504" s="788" t="n"/>
      <c r="AF504" s="788" t="n"/>
      <c r="AG504" s="788" t="n"/>
      <c r="AH504" s="788" t="n"/>
      <c r="AI504" s="788" t="n"/>
      <c r="AJ504" s="788" t="n"/>
      <c r="AK504" s="788" t="n"/>
      <c r="AL504" s="788" t="n"/>
      <c r="AM504" s="788" t="n"/>
      <c r="AN504" s="788" t="n"/>
      <c r="AO504" s="788" t="n"/>
      <c r="AP504" s="788" t="n"/>
    </row>
    <row r="505" ht="15" customHeight="1" s="789">
      <c r="A505" s="881" t="n"/>
      <c r="B505" s="1218" t="n"/>
      <c r="C505" s="1219" t="n"/>
      <c r="D505" s="1219" t="n"/>
      <c r="E505" s="1223" t="n"/>
      <c r="F505" s="1219" t="n"/>
      <c r="G505" s="902" t="n"/>
      <c r="H505" s="902" t="n"/>
      <c r="I505" s="1219" t="n"/>
      <c r="J505" s="1219" t="n"/>
      <c r="K505" s="1219" t="n"/>
      <c r="L505" s="1221" t="n"/>
      <c r="M505" s="1221" t="n"/>
      <c r="N505" s="1221" t="n"/>
      <c r="O505" s="1221" t="n"/>
      <c r="P505" s="1221" t="n"/>
      <c r="Q505" s="1221" t="n"/>
      <c r="R505" s="1221" t="n"/>
      <c r="S505" s="1221" t="n"/>
      <c r="T505" s="1221" t="n"/>
      <c r="U505" s="1221" t="n"/>
      <c r="V505" s="1221" t="n"/>
      <c r="W505" s="1221" t="n"/>
      <c r="X505" s="1221" t="n"/>
      <c r="Y505" s="1222" t="n"/>
      <c r="Z505" s="1222" t="n"/>
      <c r="AA505" s="1080" t="n"/>
      <c r="AB505" s="788" t="n"/>
      <c r="AC505" s="788" t="n"/>
      <c r="AD505" s="788" t="n"/>
      <c r="AE505" s="788" t="n"/>
      <c r="AF505" s="788" t="n"/>
      <c r="AG505" s="788" t="n"/>
      <c r="AH505" s="788" t="n"/>
      <c r="AI505" s="788" t="n"/>
      <c r="AJ505" s="788" t="n"/>
      <c r="AK505" s="788" t="n"/>
      <c r="AL505" s="788" t="n"/>
      <c r="AM505" s="788" t="n"/>
      <c r="AN505" s="788" t="n"/>
      <c r="AO505" s="788" t="n"/>
      <c r="AP505" s="788" t="n"/>
    </row>
    <row r="506" ht="15" customHeight="1" s="789">
      <c r="A506" s="881" t="n"/>
      <c r="B506" s="1218" t="n"/>
      <c r="C506" s="1219" t="n"/>
      <c r="D506" s="1219" t="n"/>
      <c r="E506" s="1223" t="n"/>
      <c r="F506" s="1219" t="n"/>
      <c r="G506" s="902" t="n"/>
      <c r="H506" s="902" t="n"/>
      <c r="I506" s="1219" t="n"/>
      <c r="J506" s="1219" t="n"/>
      <c r="K506" s="1219" t="n"/>
      <c r="L506" s="1221" t="n"/>
      <c r="M506" s="1221" t="n"/>
      <c r="N506" s="1221" t="n"/>
      <c r="O506" s="1221" t="n"/>
      <c r="P506" s="1221" t="n"/>
      <c r="Q506" s="1221" t="n"/>
      <c r="R506" s="1221" t="n"/>
      <c r="S506" s="1221" t="n"/>
      <c r="T506" s="1221" t="n"/>
      <c r="U506" s="1221" t="n"/>
      <c r="V506" s="1221" t="n"/>
      <c r="W506" s="1221" t="n"/>
      <c r="X506" s="1221" t="n"/>
      <c r="Y506" s="1222" t="n"/>
      <c r="Z506" s="1222" t="n"/>
      <c r="AA506" s="1080" t="n"/>
      <c r="AB506" s="788" t="n"/>
      <c r="AC506" s="788" t="n"/>
      <c r="AD506" s="788" t="n"/>
      <c r="AE506" s="788" t="n"/>
      <c r="AF506" s="788" t="n"/>
      <c r="AG506" s="788" t="n"/>
      <c r="AH506" s="788" t="n"/>
      <c r="AI506" s="788" t="n"/>
      <c r="AJ506" s="788" t="n"/>
      <c r="AK506" s="788" t="n"/>
      <c r="AL506" s="788" t="n"/>
      <c r="AM506" s="788" t="n"/>
      <c r="AN506" s="788" t="n"/>
      <c r="AO506" s="788" t="n"/>
      <c r="AP506" s="788" t="n"/>
    </row>
    <row r="507" ht="15" customHeight="1" s="789">
      <c r="A507" s="881" t="n"/>
      <c r="B507" s="1218" t="n"/>
      <c r="C507" s="1219" t="n"/>
      <c r="D507" s="1219" t="n"/>
      <c r="E507" s="1223" t="n"/>
      <c r="F507" s="1219" t="n"/>
      <c r="G507" s="902" t="n"/>
      <c r="H507" s="902" t="n"/>
      <c r="I507" s="1219" t="n"/>
      <c r="J507" s="1219" t="n"/>
      <c r="K507" s="1219" t="n"/>
      <c r="L507" s="1221" t="n"/>
      <c r="M507" s="1221" t="n"/>
      <c r="N507" s="1221" t="n"/>
      <c r="O507" s="1221" t="n"/>
      <c r="P507" s="1221" t="n"/>
      <c r="Q507" s="1221" t="n"/>
      <c r="R507" s="1221" t="n"/>
      <c r="S507" s="1221" t="n"/>
      <c r="T507" s="1221" t="n"/>
      <c r="U507" s="1221" t="n"/>
      <c r="V507" s="1221" t="n"/>
      <c r="W507" s="1221" t="n"/>
      <c r="X507" s="1221" t="n"/>
      <c r="Y507" s="1222" t="n"/>
      <c r="Z507" s="1222" t="n"/>
      <c r="AA507" s="1080" t="n"/>
      <c r="AB507" s="788" t="n"/>
      <c r="AC507" s="788" t="n"/>
      <c r="AD507" s="788" t="n"/>
      <c r="AE507" s="788" t="n"/>
      <c r="AF507" s="788" t="n"/>
      <c r="AG507" s="788" t="n"/>
      <c r="AH507" s="788" t="n"/>
      <c r="AI507" s="788" t="n"/>
      <c r="AJ507" s="788" t="n"/>
      <c r="AK507" s="788" t="n"/>
      <c r="AL507" s="788" t="n"/>
      <c r="AM507" s="788" t="n"/>
      <c r="AN507" s="788" t="n"/>
      <c r="AO507" s="788" t="n"/>
      <c r="AP507" s="788" t="n"/>
    </row>
    <row r="508" ht="15" customHeight="1" s="789">
      <c r="A508" s="881" t="n"/>
      <c r="B508" s="1218" t="n"/>
      <c r="C508" s="1219" t="n"/>
      <c r="D508" s="1219" t="n"/>
      <c r="E508" s="1223" t="n"/>
      <c r="F508" s="1219" t="n"/>
      <c r="G508" s="902" t="n"/>
      <c r="H508" s="902" t="n"/>
      <c r="I508" s="1219" t="n"/>
      <c r="J508" s="1219" t="n"/>
      <c r="K508" s="1219" t="n"/>
      <c r="L508" s="1221" t="n"/>
      <c r="M508" s="1221" t="n"/>
      <c r="N508" s="1221" t="n"/>
      <c r="O508" s="1221" t="n"/>
      <c r="P508" s="1221" t="n"/>
      <c r="Q508" s="1221" t="n"/>
      <c r="R508" s="1221" t="n"/>
      <c r="S508" s="1221" t="n"/>
      <c r="T508" s="1221" t="n"/>
      <c r="U508" s="1221" t="n"/>
      <c r="V508" s="1221" t="n"/>
      <c r="W508" s="1221" t="n"/>
      <c r="X508" s="1221" t="n"/>
      <c r="Y508" s="1222" t="n"/>
      <c r="Z508" s="1222" t="n"/>
      <c r="AA508" s="1080" t="n"/>
      <c r="AB508" s="788" t="n"/>
      <c r="AC508" s="788" t="n"/>
      <c r="AD508" s="788" t="n"/>
      <c r="AE508" s="788" t="n"/>
      <c r="AF508" s="788" t="n"/>
      <c r="AG508" s="788" t="n"/>
      <c r="AH508" s="788" t="n"/>
      <c r="AI508" s="788" t="n"/>
      <c r="AJ508" s="788" t="n"/>
      <c r="AK508" s="788" t="n"/>
      <c r="AL508" s="788" t="n"/>
      <c r="AM508" s="788" t="n"/>
      <c r="AN508" s="788" t="n"/>
      <c r="AO508" s="788" t="n"/>
      <c r="AP508" s="788" t="n"/>
    </row>
    <row r="509" ht="15" customHeight="1" s="789">
      <c r="A509" s="881" t="n"/>
      <c r="B509" s="1218" t="n"/>
      <c r="C509" s="1219" t="n"/>
      <c r="D509" s="1219" t="n"/>
      <c r="E509" s="1223" t="n"/>
      <c r="F509" s="1219" t="n"/>
      <c r="G509" s="902" t="n"/>
      <c r="H509" s="902" t="n"/>
      <c r="I509" s="1219" t="n"/>
      <c r="J509" s="1219" t="n"/>
      <c r="K509" s="1219" t="n"/>
      <c r="L509" s="1221" t="n"/>
      <c r="M509" s="1221" t="n"/>
      <c r="N509" s="1221" t="n"/>
      <c r="O509" s="1221" t="n"/>
      <c r="P509" s="1221" t="n"/>
      <c r="Q509" s="1221" t="n"/>
      <c r="R509" s="1221" t="n"/>
      <c r="S509" s="1221" t="n"/>
      <c r="T509" s="1221" t="n"/>
      <c r="U509" s="1221" t="n"/>
      <c r="V509" s="1221" t="n"/>
      <c r="W509" s="1221" t="n"/>
      <c r="X509" s="1221" t="n"/>
      <c r="Y509" s="1222" t="n"/>
      <c r="Z509" s="1222" t="n"/>
      <c r="AA509" s="1080" t="n"/>
      <c r="AB509" s="788" t="n"/>
      <c r="AC509" s="788" t="n"/>
      <c r="AD509" s="788" t="n"/>
      <c r="AE509" s="788" t="n"/>
      <c r="AF509" s="788" t="n"/>
      <c r="AG509" s="788" t="n"/>
      <c r="AH509" s="788" t="n"/>
      <c r="AI509" s="788" t="n"/>
      <c r="AJ509" s="788" t="n"/>
      <c r="AK509" s="788" t="n"/>
      <c r="AL509" s="788" t="n"/>
      <c r="AM509" s="788" t="n"/>
      <c r="AN509" s="788" t="n"/>
      <c r="AO509" s="788" t="n"/>
      <c r="AP509" s="788" t="n"/>
    </row>
    <row r="510" ht="15" customHeight="1" s="789">
      <c r="A510" s="881" t="n"/>
      <c r="B510" s="1218" t="n"/>
      <c r="C510" s="1219" t="n"/>
      <c r="D510" s="1219" t="n"/>
      <c r="E510" s="1223" t="n"/>
      <c r="F510" s="1219" t="n"/>
      <c r="G510" s="902" t="n"/>
      <c r="H510" s="902" t="n"/>
      <c r="I510" s="1219" t="n"/>
      <c r="J510" s="1219" t="n"/>
      <c r="K510" s="1219" t="n"/>
      <c r="L510" s="1221" t="n"/>
      <c r="M510" s="1221" t="n"/>
      <c r="N510" s="1221" t="n"/>
      <c r="O510" s="1221" t="n"/>
      <c r="P510" s="1221" t="n"/>
      <c r="Q510" s="1221" t="n"/>
      <c r="R510" s="1221" t="n"/>
      <c r="S510" s="1221" t="n"/>
      <c r="T510" s="1221" t="n"/>
      <c r="U510" s="1221" t="n"/>
      <c r="V510" s="1221" t="n"/>
      <c r="W510" s="1221" t="n"/>
      <c r="X510" s="1221" t="n"/>
      <c r="Y510" s="1222" t="n"/>
      <c r="Z510" s="1222" t="n"/>
      <c r="AA510" s="1080" t="n"/>
      <c r="AB510" s="788" t="n"/>
      <c r="AC510" s="788" t="n"/>
      <c r="AD510" s="788" t="n"/>
      <c r="AE510" s="788" t="n"/>
      <c r="AF510" s="788" t="n"/>
      <c r="AG510" s="788" t="n"/>
      <c r="AH510" s="788" t="n"/>
      <c r="AI510" s="788" t="n"/>
      <c r="AJ510" s="788" t="n"/>
      <c r="AK510" s="788" t="n"/>
      <c r="AL510" s="788" t="n"/>
      <c r="AM510" s="788" t="n"/>
      <c r="AN510" s="788" t="n"/>
      <c r="AO510" s="788" t="n"/>
      <c r="AP510" s="788" t="n"/>
    </row>
    <row r="511" ht="15" customHeight="1" s="789">
      <c r="A511" s="881" t="n"/>
      <c r="B511" s="1218" t="n"/>
      <c r="C511" s="1219" t="n"/>
      <c r="D511" s="1219" t="n"/>
      <c r="E511" s="1223" t="n"/>
      <c r="F511" s="1219" t="n"/>
      <c r="G511" s="902" t="n"/>
      <c r="H511" s="902" t="n"/>
      <c r="I511" s="1219" t="n"/>
      <c r="J511" s="1219" t="n"/>
      <c r="K511" s="1219" t="n"/>
      <c r="L511" s="1221" t="n"/>
      <c r="M511" s="1221" t="n"/>
      <c r="N511" s="1221" t="n"/>
      <c r="O511" s="1221" t="n"/>
      <c r="P511" s="1221" t="n"/>
      <c r="Q511" s="1221" t="n"/>
      <c r="R511" s="1221" t="n"/>
      <c r="S511" s="1221" t="n"/>
      <c r="T511" s="1221" t="n"/>
      <c r="U511" s="1221" t="n"/>
      <c r="V511" s="1221" t="n"/>
      <c r="W511" s="1221" t="n"/>
      <c r="X511" s="1221" t="n"/>
      <c r="Y511" s="1222" t="n"/>
      <c r="Z511" s="1222" t="n"/>
      <c r="AA511" s="1080" t="n"/>
      <c r="AB511" s="788" t="n"/>
      <c r="AC511" s="788" t="n"/>
      <c r="AD511" s="788" t="n"/>
      <c r="AE511" s="788" t="n"/>
      <c r="AF511" s="788" t="n"/>
      <c r="AG511" s="788" t="n"/>
      <c r="AH511" s="788" t="n"/>
      <c r="AI511" s="788" t="n"/>
      <c r="AJ511" s="788" t="n"/>
      <c r="AK511" s="788" t="n"/>
      <c r="AL511" s="788" t="n"/>
      <c r="AM511" s="788" t="n"/>
      <c r="AN511" s="788" t="n"/>
      <c r="AO511" s="788" t="n"/>
      <c r="AP511" s="788" t="n"/>
    </row>
    <row r="512" ht="15" customHeight="1" s="789">
      <c r="A512" s="881" t="n"/>
      <c r="B512" s="1218" t="n"/>
      <c r="C512" s="1219" t="n"/>
      <c r="D512" s="1219" t="n"/>
      <c r="E512" s="1223" t="n"/>
      <c r="F512" s="1219" t="n"/>
      <c r="G512" s="902" t="n"/>
      <c r="H512" s="902" t="n"/>
      <c r="I512" s="1219" t="n"/>
      <c r="J512" s="1219" t="n"/>
      <c r="K512" s="1219" t="n"/>
      <c r="L512" s="1221" t="n"/>
      <c r="M512" s="1221" t="n"/>
      <c r="N512" s="1221" t="n"/>
      <c r="O512" s="1221" t="n"/>
      <c r="P512" s="1221" t="n"/>
      <c r="Q512" s="1221" t="n"/>
      <c r="R512" s="1221" t="n"/>
      <c r="S512" s="1221" t="n"/>
      <c r="T512" s="1221" t="n"/>
      <c r="U512" s="1221" t="n"/>
      <c r="V512" s="1221" t="n"/>
      <c r="W512" s="1221" t="n"/>
      <c r="X512" s="1221" t="n"/>
      <c r="Y512" s="1222" t="n"/>
      <c r="Z512" s="1222" t="n"/>
      <c r="AA512" s="1080" t="n"/>
      <c r="AB512" s="788" t="n"/>
      <c r="AC512" s="788" t="n"/>
      <c r="AD512" s="788" t="n"/>
      <c r="AE512" s="788" t="n"/>
      <c r="AF512" s="788" t="n"/>
      <c r="AG512" s="788" t="n"/>
      <c r="AH512" s="788" t="n"/>
      <c r="AI512" s="788" t="n"/>
      <c r="AJ512" s="788" t="n"/>
      <c r="AK512" s="788" t="n"/>
      <c r="AL512" s="788" t="n"/>
      <c r="AM512" s="788" t="n"/>
      <c r="AN512" s="788" t="n"/>
      <c r="AO512" s="788" t="n"/>
      <c r="AP512" s="788" t="n"/>
    </row>
    <row r="513" ht="15" customHeight="1" s="789">
      <c r="A513" s="881" t="n"/>
      <c r="B513" s="1218" t="n"/>
      <c r="C513" s="1219" t="n"/>
      <c r="D513" s="1219" t="n"/>
      <c r="E513" s="1223" t="n"/>
      <c r="F513" s="1219" t="n"/>
      <c r="G513" s="902" t="n"/>
      <c r="H513" s="902" t="n"/>
      <c r="I513" s="1219" t="n"/>
      <c r="J513" s="1219" t="n"/>
      <c r="K513" s="1219" t="n"/>
      <c r="L513" s="1221" t="n"/>
      <c r="M513" s="1221" t="n"/>
      <c r="N513" s="1221" t="n"/>
      <c r="O513" s="1221" t="n"/>
      <c r="P513" s="1221" t="n"/>
      <c r="Q513" s="1221" t="n"/>
      <c r="R513" s="1221" t="n"/>
      <c r="S513" s="1221" t="n"/>
      <c r="T513" s="1221" t="n"/>
      <c r="U513" s="1221" t="n"/>
      <c r="V513" s="1221" t="n"/>
      <c r="W513" s="1221" t="n"/>
      <c r="X513" s="1221" t="n"/>
      <c r="Y513" s="1222" t="n"/>
      <c r="Z513" s="1222" t="n"/>
      <c r="AA513" s="1080" t="n"/>
      <c r="AB513" s="788" t="n"/>
      <c r="AC513" s="788" t="n"/>
      <c r="AD513" s="788" t="n"/>
      <c r="AE513" s="788" t="n"/>
      <c r="AF513" s="788" t="n"/>
      <c r="AG513" s="788" t="n"/>
      <c r="AH513" s="788" t="n"/>
      <c r="AI513" s="788" t="n"/>
      <c r="AJ513" s="788" t="n"/>
      <c r="AK513" s="788" t="n"/>
      <c r="AL513" s="788" t="n"/>
      <c r="AM513" s="788" t="n"/>
      <c r="AN513" s="788" t="n"/>
      <c r="AO513" s="788" t="n"/>
      <c r="AP513" s="788" t="n"/>
    </row>
    <row r="514" ht="15" customHeight="1" s="789">
      <c r="A514" s="881" t="n"/>
      <c r="B514" s="1218" t="n"/>
      <c r="C514" s="1219" t="n"/>
      <c r="D514" s="1219" t="n"/>
      <c r="E514" s="1223" t="n"/>
      <c r="F514" s="1219" t="n"/>
      <c r="G514" s="902" t="n"/>
      <c r="H514" s="902" t="n"/>
      <c r="I514" s="1219" t="n"/>
      <c r="J514" s="1219" t="n"/>
      <c r="K514" s="1219" t="n"/>
      <c r="L514" s="1221" t="n"/>
      <c r="M514" s="1221" t="n"/>
      <c r="N514" s="1221" t="n"/>
      <c r="O514" s="1221" t="n"/>
      <c r="P514" s="1221" t="n"/>
      <c r="Q514" s="1221" t="n"/>
      <c r="R514" s="1221" t="n"/>
      <c r="S514" s="1221" t="n"/>
      <c r="T514" s="1221" t="n"/>
      <c r="U514" s="1221" t="n"/>
      <c r="V514" s="1221" t="n"/>
      <c r="W514" s="1221" t="n"/>
      <c r="X514" s="1221" t="n"/>
      <c r="Y514" s="1222" t="n"/>
      <c r="Z514" s="1222" t="n"/>
      <c r="AA514" s="1080" t="n"/>
      <c r="AB514" s="788" t="n"/>
      <c r="AC514" s="788" t="n"/>
      <c r="AD514" s="788" t="n"/>
      <c r="AE514" s="788" t="n"/>
      <c r="AF514" s="788" t="n"/>
      <c r="AG514" s="788" t="n"/>
      <c r="AH514" s="788" t="n"/>
      <c r="AI514" s="788" t="n"/>
      <c r="AJ514" s="788" t="n"/>
      <c r="AK514" s="788" t="n"/>
      <c r="AL514" s="788" t="n"/>
      <c r="AM514" s="788" t="n"/>
      <c r="AN514" s="788" t="n"/>
      <c r="AO514" s="788" t="n"/>
      <c r="AP514" s="788" t="n"/>
    </row>
    <row r="515" ht="15" customHeight="1" s="789">
      <c r="A515" s="881" t="n"/>
      <c r="B515" s="1218" t="n"/>
      <c r="C515" s="1219" t="n"/>
      <c r="D515" s="1219" t="n"/>
      <c r="E515" s="1223" t="n"/>
      <c r="F515" s="1219" t="n"/>
      <c r="G515" s="902" t="n"/>
      <c r="H515" s="902" t="n"/>
      <c r="I515" s="1219" t="n"/>
      <c r="J515" s="1219" t="n"/>
      <c r="K515" s="1219" t="n"/>
      <c r="L515" s="1221" t="n"/>
      <c r="M515" s="1221" t="n"/>
      <c r="N515" s="1221" t="n"/>
      <c r="O515" s="1221" t="n"/>
      <c r="P515" s="1221" t="n"/>
      <c r="Q515" s="1221" t="n"/>
      <c r="R515" s="1221" t="n"/>
      <c r="S515" s="1221" t="n"/>
      <c r="T515" s="1221" t="n"/>
      <c r="U515" s="1221" t="n"/>
      <c r="V515" s="1221" t="n"/>
      <c r="W515" s="1221" t="n"/>
      <c r="X515" s="1221" t="n"/>
      <c r="Y515" s="1222" t="n"/>
      <c r="Z515" s="1222" t="n"/>
      <c r="AA515" s="1080" t="n"/>
      <c r="AB515" s="788" t="n"/>
      <c r="AC515" s="788" t="n"/>
      <c r="AD515" s="788" t="n"/>
      <c r="AE515" s="788" t="n"/>
      <c r="AF515" s="788" t="n"/>
      <c r="AG515" s="788" t="n"/>
      <c r="AH515" s="788" t="n"/>
      <c r="AI515" s="788" t="n"/>
      <c r="AJ515" s="788" t="n"/>
      <c r="AK515" s="788" t="n"/>
      <c r="AL515" s="788" t="n"/>
      <c r="AM515" s="788" t="n"/>
      <c r="AN515" s="788" t="n"/>
      <c r="AO515" s="788" t="n"/>
      <c r="AP515" s="788" t="n"/>
    </row>
    <row r="516" ht="15" customHeight="1" s="789">
      <c r="A516" s="881" t="n"/>
      <c r="B516" s="1218" t="n"/>
      <c r="C516" s="1219" t="n"/>
      <c r="D516" s="1219" t="n"/>
      <c r="E516" s="1223" t="n"/>
      <c r="F516" s="1219" t="n"/>
      <c r="G516" s="902" t="n"/>
      <c r="H516" s="902" t="n"/>
      <c r="I516" s="1219" t="n"/>
      <c r="J516" s="1219" t="n"/>
      <c r="K516" s="1219" t="n"/>
      <c r="L516" s="1221" t="n"/>
      <c r="M516" s="1221" t="n"/>
      <c r="N516" s="1221" t="n"/>
      <c r="O516" s="1221" t="n"/>
      <c r="P516" s="1221" t="n"/>
      <c r="Q516" s="1221" t="n"/>
      <c r="R516" s="1221" t="n"/>
      <c r="S516" s="1221" t="n"/>
      <c r="T516" s="1221" t="n"/>
      <c r="U516" s="1221" t="n"/>
      <c r="V516" s="1221" t="n"/>
      <c r="W516" s="1221" t="n"/>
      <c r="X516" s="1221" t="n"/>
      <c r="Y516" s="1222" t="n"/>
      <c r="Z516" s="1222" t="n"/>
      <c r="AA516" s="1080" t="n"/>
      <c r="AB516" s="788" t="n"/>
      <c r="AC516" s="788" t="n"/>
      <c r="AD516" s="788" t="n"/>
      <c r="AE516" s="788" t="n"/>
      <c r="AF516" s="788" t="n"/>
      <c r="AG516" s="788" t="n"/>
      <c r="AH516" s="788" t="n"/>
      <c r="AI516" s="788" t="n"/>
      <c r="AJ516" s="788" t="n"/>
      <c r="AK516" s="788" t="n"/>
      <c r="AL516" s="788" t="n"/>
      <c r="AM516" s="788" t="n"/>
      <c r="AN516" s="788" t="n"/>
      <c r="AO516" s="788" t="n"/>
      <c r="AP516" s="788" t="n"/>
    </row>
    <row r="517" ht="15" customHeight="1" s="789">
      <c r="A517" s="881" t="n"/>
      <c r="B517" s="1218" t="n"/>
      <c r="C517" s="1219" t="n"/>
      <c r="D517" s="1219" t="n"/>
      <c r="E517" s="1223" t="n"/>
      <c r="F517" s="1219" t="n"/>
      <c r="G517" s="902" t="n"/>
      <c r="H517" s="902" t="n"/>
      <c r="I517" s="1219" t="n"/>
      <c r="J517" s="1219" t="n"/>
      <c r="K517" s="1219" t="n"/>
      <c r="L517" s="1221" t="n"/>
      <c r="M517" s="1221" t="n"/>
      <c r="N517" s="1221" t="n"/>
      <c r="O517" s="1221" t="n"/>
      <c r="P517" s="1221" t="n"/>
      <c r="Q517" s="1221" t="n"/>
      <c r="R517" s="1221" t="n"/>
      <c r="S517" s="1221" t="n"/>
      <c r="T517" s="1221" t="n"/>
      <c r="U517" s="1221" t="n"/>
      <c r="V517" s="1221" t="n"/>
      <c r="W517" s="1221" t="n"/>
      <c r="X517" s="1221" t="n"/>
      <c r="Y517" s="1222" t="n"/>
      <c r="Z517" s="1222" t="n"/>
      <c r="AA517" s="1080" t="n"/>
      <c r="AB517" s="788" t="n"/>
      <c r="AC517" s="788" t="n"/>
      <c r="AD517" s="788" t="n"/>
      <c r="AE517" s="788" t="n"/>
      <c r="AF517" s="788" t="n"/>
      <c r="AG517" s="788" t="n"/>
      <c r="AH517" s="788" t="n"/>
      <c r="AI517" s="788" t="n"/>
      <c r="AJ517" s="788" t="n"/>
      <c r="AK517" s="788" t="n"/>
      <c r="AL517" s="788" t="n"/>
      <c r="AM517" s="788" t="n"/>
      <c r="AN517" s="788" t="n"/>
      <c r="AO517" s="788" t="n"/>
      <c r="AP517" s="788" t="n"/>
    </row>
    <row r="518" ht="15" customHeight="1" s="789">
      <c r="A518" s="881" t="n"/>
      <c r="B518" s="1218" t="n"/>
      <c r="C518" s="1219" t="n"/>
      <c r="D518" s="1219" t="n"/>
      <c r="E518" s="1223" t="n"/>
      <c r="F518" s="1219" t="n"/>
      <c r="G518" s="902" t="n"/>
      <c r="H518" s="902" t="n"/>
      <c r="I518" s="1219" t="n"/>
      <c r="J518" s="1219" t="n"/>
      <c r="K518" s="1219" t="n"/>
      <c r="L518" s="1221" t="n"/>
      <c r="M518" s="1221" t="n"/>
      <c r="N518" s="1221" t="n"/>
      <c r="O518" s="1221" t="n"/>
      <c r="P518" s="1221" t="n"/>
      <c r="Q518" s="1221" t="n"/>
      <c r="R518" s="1221" t="n"/>
      <c r="S518" s="1221" t="n"/>
      <c r="T518" s="1221" t="n"/>
      <c r="U518" s="1221" t="n"/>
      <c r="V518" s="1221" t="n"/>
      <c r="W518" s="1221" t="n"/>
      <c r="X518" s="1221" t="n"/>
      <c r="Y518" s="1222" t="n"/>
      <c r="Z518" s="1222" t="n"/>
      <c r="AA518" s="1080" t="n"/>
      <c r="AB518" s="788" t="n"/>
      <c r="AC518" s="788" t="n"/>
      <c r="AD518" s="788" t="n"/>
      <c r="AE518" s="788" t="n"/>
      <c r="AF518" s="788" t="n"/>
      <c r="AG518" s="788" t="n"/>
      <c r="AH518" s="788" t="n"/>
      <c r="AI518" s="788" t="n"/>
      <c r="AJ518" s="788" t="n"/>
      <c r="AK518" s="788" t="n"/>
      <c r="AL518" s="788" t="n"/>
      <c r="AM518" s="788" t="n"/>
      <c r="AN518" s="788" t="n"/>
      <c r="AO518" s="788" t="n"/>
      <c r="AP518" s="788" t="n"/>
    </row>
    <row r="519" ht="15" customHeight="1" s="789">
      <c r="A519" s="881" t="n"/>
      <c r="B519" s="1218" t="n"/>
      <c r="C519" s="1219" t="n"/>
      <c r="D519" s="1219" t="n"/>
      <c r="E519" s="1223" t="n"/>
      <c r="F519" s="1219" t="n"/>
      <c r="G519" s="902" t="n"/>
      <c r="H519" s="902" t="n"/>
      <c r="I519" s="1219" t="n"/>
      <c r="J519" s="1219" t="n"/>
      <c r="K519" s="1219" t="n"/>
      <c r="L519" s="1221" t="n"/>
      <c r="M519" s="1221" t="n"/>
      <c r="N519" s="1221" t="n"/>
      <c r="O519" s="1221" t="n"/>
      <c r="P519" s="1221" t="n"/>
      <c r="Q519" s="1221" t="n"/>
      <c r="R519" s="1221" t="n"/>
      <c r="S519" s="1221" t="n"/>
      <c r="T519" s="1221" t="n"/>
      <c r="U519" s="1221" t="n"/>
      <c r="V519" s="1221" t="n"/>
      <c r="W519" s="1221" t="n"/>
      <c r="X519" s="1221" t="n"/>
      <c r="Y519" s="1222" t="n"/>
      <c r="Z519" s="1222" t="n"/>
      <c r="AA519" s="1080" t="n"/>
      <c r="AB519" s="788" t="n"/>
      <c r="AC519" s="788" t="n"/>
      <c r="AD519" s="788" t="n"/>
      <c r="AE519" s="788" t="n"/>
      <c r="AF519" s="788" t="n"/>
      <c r="AG519" s="788" t="n"/>
      <c r="AH519" s="788" t="n"/>
      <c r="AI519" s="788" t="n"/>
      <c r="AJ519" s="788" t="n"/>
      <c r="AK519" s="788" t="n"/>
      <c r="AL519" s="788" t="n"/>
      <c r="AM519" s="788" t="n"/>
      <c r="AN519" s="788" t="n"/>
      <c r="AO519" s="788" t="n"/>
      <c r="AP519" s="788" t="n"/>
    </row>
    <row r="520" ht="15" customHeight="1" s="789">
      <c r="A520" s="881" t="n"/>
      <c r="B520" s="1218" t="n"/>
      <c r="C520" s="1219" t="n"/>
      <c r="D520" s="1219" t="n"/>
      <c r="E520" s="1223" t="n"/>
      <c r="F520" s="1219" t="n"/>
      <c r="G520" s="902" t="n"/>
      <c r="H520" s="902" t="n"/>
      <c r="I520" s="1219" t="n"/>
      <c r="J520" s="1219" t="n"/>
      <c r="K520" s="1219" t="n"/>
      <c r="L520" s="1221" t="n"/>
      <c r="M520" s="1221" t="n"/>
      <c r="N520" s="1221" t="n"/>
      <c r="O520" s="1221" t="n"/>
      <c r="P520" s="1221" t="n"/>
      <c r="Q520" s="1221" t="n"/>
      <c r="R520" s="1221" t="n"/>
      <c r="S520" s="1221" t="n"/>
      <c r="T520" s="1221" t="n"/>
      <c r="U520" s="1221" t="n"/>
      <c r="V520" s="1221" t="n"/>
      <c r="W520" s="1221" t="n"/>
      <c r="X520" s="1221" t="n"/>
      <c r="Y520" s="1222" t="n"/>
      <c r="Z520" s="1222" t="n"/>
      <c r="AA520" s="1080" t="n"/>
      <c r="AB520" s="788" t="n"/>
      <c r="AC520" s="788" t="n"/>
      <c r="AD520" s="788" t="n"/>
      <c r="AE520" s="788" t="n"/>
      <c r="AF520" s="788" t="n"/>
      <c r="AG520" s="788" t="n"/>
      <c r="AH520" s="788" t="n"/>
      <c r="AI520" s="788" t="n"/>
      <c r="AJ520" s="788" t="n"/>
      <c r="AK520" s="788" t="n"/>
      <c r="AL520" s="788" t="n"/>
      <c r="AM520" s="788" t="n"/>
      <c r="AN520" s="788" t="n"/>
      <c r="AO520" s="788" t="n"/>
      <c r="AP520" s="788" t="n"/>
    </row>
    <row r="521" ht="15" customHeight="1" s="789">
      <c r="A521" s="881" t="n"/>
      <c r="B521" s="1218" t="n"/>
      <c r="C521" s="1219" t="n"/>
      <c r="D521" s="1219" t="n"/>
      <c r="E521" s="1223" t="n"/>
      <c r="F521" s="1219" t="n"/>
      <c r="G521" s="902" t="n"/>
      <c r="H521" s="902" t="n"/>
      <c r="I521" s="1219" t="n"/>
      <c r="J521" s="1219" t="n"/>
      <c r="K521" s="1219" t="n"/>
      <c r="L521" s="1221" t="n"/>
      <c r="M521" s="1221" t="n"/>
      <c r="N521" s="1221" t="n"/>
      <c r="O521" s="1221" t="n"/>
      <c r="P521" s="1221" t="n"/>
      <c r="Q521" s="1221" t="n"/>
      <c r="R521" s="1221" t="n"/>
      <c r="S521" s="1221" t="n"/>
      <c r="T521" s="1221" t="n"/>
      <c r="U521" s="1221" t="n"/>
      <c r="V521" s="1221" t="n"/>
      <c r="W521" s="1221" t="n"/>
      <c r="X521" s="1221" t="n"/>
      <c r="Y521" s="1222" t="n"/>
      <c r="Z521" s="1222" t="n"/>
      <c r="AA521" s="1080" t="n"/>
      <c r="AB521" s="788" t="n"/>
      <c r="AC521" s="788" t="n"/>
      <c r="AD521" s="788" t="n"/>
      <c r="AE521" s="788" t="n"/>
      <c r="AF521" s="788" t="n"/>
      <c r="AG521" s="788" t="n"/>
      <c r="AH521" s="788" t="n"/>
      <c r="AI521" s="788" t="n"/>
      <c r="AJ521" s="788" t="n"/>
      <c r="AK521" s="788" t="n"/>
      <c r="AL521" s="788" t="n"/>
      <c r="AM521" s="788" t="n"/>
      <c r="AN521" s="788" t="n"/>
      <c r="AO521" s="788" t="n"/>
      <c r="AP521" s="788" t="n"/>
    </row>
    <row r="522" ht="15" customHeight="1" s="789">
      <c r="A522" s="881" t="n"/>
      <c r="B522" s="1218" t="n"/>
      <c r="C522" s="1219" t="n"/>
      <c r="D522" s="1219" t="n"/>
      <c r="E522" s="1223" t="n"/>
      <c r="F522" s="1219" t="n"/>
      <c r="G522" s="902" t="n"/>
      <c r="H522" s="902" t="n"/>
      <c r="I522" s="1219" t="n"/>
      <c r="J522" s="1219" t="n"/>
      <c r="K522" s="1219" t="n"/>
      <c r="L522" s="1221" t="n"/>
      <c r="M522" s="1221" t="n"/>
      <c r="N522" s="1221" t="n"/>
      <c r="O522" s="1221" t="n"/>
      <c r="P522" s="1221" t="n"/>
      <c r="Q522" s="1221" t="n"/>
      <c r="R522" s="1221" t="n"/>
      <c r="S522" s="1221" t="n"/>
      <c r="T522" s="1221" t="n"/>
      <c r="U522" s="1221" t="n"/>
      <c r="V522" s="1221" t="n"/>
      <c r="W522" s="1221" t="n"/>
      <c r="X522" s="1221" t="n"/>
      <c r="Y522" s="1222" t="n"/>
      <c r="Z522" s="1222" t="n"/>
      <c r="AA522" s="1080" t="n"/>
      <c r="AB522" s="788" t="n"/>
      <c r="AC522" s="788" t="n"/>
      <c r="AD522" s="788" t="n"/>
      <c r="AE522" s="788" t="n"/>
      <c r="AF522" s="788" t="n"/>
      <c r="AG522" s="788" t="n"/>
      <c r="AH522" s="788" t="n"/>
      <c r="AI522" s="788" t="n"/>
      <c r="AJ522" s="788" t="n"/>
      <c r="AK522" s="788" t="n"/>
      <c r="AL522" s="788" t="n"/>
      <c r="AM522" s="788" t="n"/>
      <c r="AN522" s="788" t="n"/>
      <c r="AO522" s="788" t="n"/>
      <c r="AP522" s="788" t="n"/>
    </row>
    <row r="523" ht="15" customHeight="1" s="789">
      <c r="A523" s="881" t="n"/>
      <c r="B523" s="1218" t="n"/>
      <c r="C523" s="1219" t="n"/>
      <c r="D523" s="1219" t="n"/>
      <c r="E523" s="1223" t="n"/>
      <c r="F523" s="1219" t="n"/>
      <c r="G523" s="902" t="n"/>
      <c r="H523" s="902" t="n"/>
      <c r="I523" s="1219" t="n"/>
      <c r="J523" s="1219" t="n"/>
      <c r="K523" s="1219" t="n"/>
      <c r="L523" s="1221" t="n"/>
      <c r="M523" s="1221" t="n"/>
      <c r="N523" s="1221" t="n"/>
      <c r="O523" s="1221" t="n"/>
      <c r="P523" s="1221" t="n"/>
      <c r="Q523" s="1221" t="n"/>
      <c r="R523" s="1221" t="n"/>
      <c r="S523" s="1221" t="n"/>
      <c r="T523" s="1221" t="n"/>
      <c r="U523" s="1221" t="n"/>
      <c r="V523" s="1221" t="n"/>
      <c r="W523" s="1221" t="n"/>
      <c r="X523" s="1221" t="n"/>
      <c r="Y523" s="1222" t="n"/>
      <c r="Z523" s="1222" t="n"/>
      <c r="AA523" s="1080" t="n"/>
      <c r="AB523" s="788" t="n"/>
      <c r="AC523" s="788" t="n"/>
      <c r="AD523" s="788" t="n"/>
      <c r="AE523" s="788" t="n"/>
      <c r="AF523" s="788" t="n"/>
      <c r="AG523" s="788" t="n"/>
      <c r="AH523" s="788" t="n"/>
      <c r="AI523" s="788" t="n"/>
      <c r="AJ523" s="788" t="n"/>
      <c r="AK523" s="788" t="n"/>
      <c r="AL523" s="788" t="n"/>
      <c r="AM523" s="788" t="n"/>
      <c r="AN523" s="788" t="n"/>
      <c r="AO523" s="788" t="n"/>
      <c r="AP523" s="788" t="n"/>
    </row>
    <row r="524" ht="15" customHeight="1" s="789">
      <c r="A524" s="881" t="n"/>
      <c r="B524" s="1218" t="n"/>
      <c r="C524" s="1219" t="n"/>
      <c r="D524" s="1219" t="n"/>
      <c r="E524" s="1223" t="n"/>
      <c r="F524" s="1219" t="n"/>
      <c r="G524" s="902" t="n"/>
      <c r="H524" s="902" t="n"/>
      <c r="I524" s="1219" t="n"/>
      <c r="J524" s="1219" t="n"/>
      <c r="K524" s="1219" t="n"/>
      <c r="L524" s="1221" t="n"/>
      <c r="M524" s="1221" t="n"/>
      <c r="N524" s="1221" t="n"/>
      <c r="O524" s="1221" t="n"/>
      <c r="P524" s="1221" t="n"/>
      <c r="Q524" s="1221" t="n"/>
      <c r="R524" s="1221" t="n"/>
      <c r="S524" s="1221" t="n"/>
      <c r="T524" s="1221" t="n"/>
      <c r="U524" s="1221" t="n"/>
      <c r="V524" s="1221" t="n"/>
      <c r="W524" s="1221" t="n"/>
      <c r="X524" s="1221" t="n"/>
      <c r="Y524" s="1222" t="n"/>
      <c r="Z524" s="1222" t="n"/>
      <c r="AA524" s="1080" t="n"/>
      <c r="AB524" s="788" t="n"/>
      <c r="AC524" s="788" t="n"/>
      <c r="AD524" s="788" t="n"/>
      <c r="AE524" s="788" t="n"/>
      <c r="AF524" s="788" t="n"/>
      <c r="AG524" s="788" t="n"/>
      <c r="AH524" s="788" t="n"/>
      <c r="AI524" s="788" t="n"/>
      <c r="AJ524" s="788" t="n"/>
      <c r="AK524" s="788" t="n"/>
      <c r="AL524" s="788" t="n"/>
      <c r="AM524" s="788" t="n"/>
      <c r="AN524" s="788" t="n"/>
      <c r="AO524" s="788" t="n"/>
      <c r="AP524" s="788" t="n"/>
    </row>
    <row r="525" ht="15" customHeight="1" s="789">
      <c r="A525" s="881" t="n"/>
      <c r="B525" s="1218" t="n"/>
      <c r="C525" s="1219" t="n"/>
      <c r="D525" s="1219" t="n"/>
      <c r="E525" s="1223" t="n"/>
      <c r="F525" s="1219" t="n"/>
      <c r="G525" s="902" t="n"/>
      <c r="H525" s="902" t="n"/>
      <c r="I525" s="1219" t="n"/>
      <c r="J525" s="1219" t="n"/>
      <c r="K525" s="1219" t="n"/>
      <c r="L525" s="1221" t="n"/>
      <c r="M525" s="1221" t="n"/>
      <c r="N525" s="1221" t="n"/>
      <c r="O525" s="1221" t="n"/>
      <c r="P525" s="1221" t="n"/>
      <c r="Q525" s="1221" t="n"/>
      <c r="R525" s="1221" t="n"/>
      <c r="S525" s="1221" t="n"/>
      <c r="T525" s="1221" t="n"/>
      <c r="U525" s="1221" t="n"/>
      <c r="V525" s="1221" t="n"/>
      <c r="W525" s="1221" t="n"/>
      <c r="X525" s="1221" t="n"/>
      <c r="Y525" s="1222" t="n"/>
      <c r="Z525" s="1222" t="n"/>
      <c r="AA525" s="1080" t="n"/>
      <c r="AB525" s="788" t="n"/>
      <c r="AC525" s="788" t="n"/>
      <c r="AD525" s="788" t="n"/>
      <c r="AE525" s="788" t="n"/>
      <c r="AF525" s="788" t="n"/>
      <c r="AG525" s="788" t="n"/>
      <c r="AH525" s="788" t="n"/>
      <c r="AI525" s="788" t="n"/>
      <c r="AJ525" s="788" t="n"/>
      <c r="AK525" s="788" t="n"/>
      <c r="AL525" s="788" t="n"/>
      <c r="AM525" s="788" t="n"/>
      <c r="AN525" s="788" t="n"/>
      <c r="AO525" s="788" t="n"/>
      <c r="AP525" s="788" t="n"/>
    </row>
    <row r="526" ht="15" customHeight="1" s="789">
      <c r="A526" s="881" t="n"/>
      <c r="B526" s="1218" t="n"/>
      <c r="C526" s="1219" t="n"/>
      <c r="D526" s="1219" t="n"/>
      <c r="E526" s="1223" t="n"/>
      <c r="F526" s="1219" t="n"/>
      <c r="G526" s="902" t="n"/>
      <c r="H526" s="902" t="n"/>
      <c r="I526" s="1219" t="n"/>
      <c r="J526" s="1219" t="n"/>
      <c r="K526" s="1219" t="n"/>
      <c r="L526" s="1221" t="n"/>
      <c r="M526" s="1221" t="n"/>
      <c r="N526" s="1221" t="n"/>
      <c r="O526" s="1221" t="n"/>
      <c r="P526" s="1221" t="n"/>
      <c r="Q526" s="1221" t="n"/>
      <c r="R526" s="1221" t="n"/>
      <c r="S526" s="1221" t="n"/>
      <c r="T526" s="1221" t="n"/>
      <c r="U526" s="1221" t="n"/>
      <c r="V526" s="1221" t="n"/>
      <c r="W526" s="1221" t="n"/>
      <c r="X526" s="1221" t="n"/>
      <c r="Y526" s="1222" t="n"/>
      <c r="Z526" s="1222" t="n"/>
      <c r="AA526" s="1080" t="n"/>
      <c r="AB526" s="788" t="n"/>
      <c r="AC526" s="788" t="n"/>
      <c r="AD526" s="788" t="n"/>
      <c r="AE526" s="788" t="n"/>
      <c r="AF526" s="788" t="n"/>
      <c r="AG526" s="788" t="n"/>
      <c r="AH526" s="788" t="n"/>
      <c r="AI526" s="788" t="n"/>
      <c r="AJ526" s="788" t="n"/>
      <c r="AK526" s="788" t="n"/>
      <c r="AL526" s="788" t="n"/>
      <c r="AM526" s="788" t="n"/>
      <c r="AN526" s="788" t="n"/>
      <c r="AO526" s="788" t="n"/>
      <c r="AP526" s="788" t="n"/>
    </row>
    <row r="527" ht="15" customHeight="1" s="789">
      <c r="A527" s="881" t="n"/>
      <c r="B527" s="1218" t="n"/>
      <c r="C527" s="1219" t="n"/>
      <c r="D527" s="1219" t="n"/>
      <c r="E527" s="1223" t="n"/>
      <c r="F527" s="1219" t="n"/>
      <c r="G527" s="902" t="n"/>
      <c r="H527" s="902" t="n"/>
      <c r="I527" s="1219" t="n"/>
      <c r="J527" s="1219" t="n"/>
      <c r="K527" s="1219" t="n"/>
      <c r="L527" s="1221" t="n"/>
      <c r="M527" s="1221" t="n"/>
      <c r="N527" s="1221" t="n"/>
      <c r="O527" s="1221" t="n"/>
      <c r="P527" s="1221" t="n"/>
      <c r="Q527" s="1221" t="n"/>
      <c r="R527" s="1221" t="n"/>
      <c r="S527" s="1221" t="n"/>
      <c r="T527" s="1221" t="n"/>
      <c r="U527" s="1221" t="n"/>
      <c r="V527" s="1221" t="n"/>
      <c r="W527" s="1221" t="n"/>
      <c r="X527" s="1221" t="n"/>
      <c r="Y527" s="1222" t="n"/>
      <c r="Z527" s="1222" t="n"/>
      <c r="AA527" s="1080" t="n"/>
      <c r="AB527" s="788" t="n"/>
      <c r="AC527" s="788" t="n"/>
      <c r="AD527" s="788" t="n"/>
      <c r="AE527" s="788" t="n"/>
      <c r="AF527" s="788" t="n"/>
      <c r="AG527" s="788" t="n"/>
      <c r="AH527" s="788" t="n"/>
      <c r="AI527" s="788" t="n"/>
      <c r="AJ527" s="788" t="n"/>
      <c r="AK527" s="788" t="n"/>
      <c r="AL527" s="788" t="n"/>
      <c r="AM527" s="788" t="n"/>
      <c r="AN527" s="788" t="n"/>
      <c r="AO527" s="788" t="n"/>
      <c r="AP527" s="788" t="n"/>
    </row>
    <row r="528" ht="15" customHeight="1" s="789">
      <c r="A528" s="881" t="n"/>
      <c r="B528" s="1218" t="n"/>
      <c r="C528" s="1219" t="n"/>
      <c r="D528" s="1219" t="n"/>
      <c r="E528" s="1223" t="n"/>
      <c r="F528" s="1219" t="n"/>
      <c r="G528" s="902" t="n"/>
      <c r="H528" s="902" t="n"/>
      <c r="I528" s="1219" t="n"/>
      <c r="J528" s="1219" t="n"/>
      <c r="K528" s="1219" t="n"/>
      <c r="L528" s="1221" t="n"/>
      <c r="M528" s="1221" t="n"/>
      <c r="N528" s="1221" t="n"/>
      <c r="O528" s="1221" t="n"/>
      <c r="P528" s="1221" t="n"/>
      <c r="Q528" s="1221" t="n"/>
      <c r="R528" s="1221" t="n"/>
      <c r="S528" s="1221" t="n"/>
      <c r="T528" s="1221" t="n"/>
      <c r="U528" s="1221" t="n"/>
      <c r="V528" s="1221" t="n"/>
      <c r="W528" s="1221" t="n"/>
      <c r="X528" s="1221" t="n"/>
      <c r="Y528" s="1222" t="n"/>
      <c r="Z528" s="1222" t="n"/>
      <c r="AA528" s="1080" t="n"/>
      <c r="AB528" s="788" t="n"/>
      <c r="AC528" s="788" t="n"/>
      <c r="AD528" s="788" t="n"/>
      <c r="AE528" s="788" t="n"/>
      <c r="AF528" s="788" t="n"/>
      <c r="AG528" s="788" t="n"/>
      <c r="AH528" s="788" t="n"/>
      <c r="AI528" s="788" t="n"/>
      <c r="AJ528" s="788" t="n"/>
      <c r="AK528" s="788" t="n"/>
      <c r="AL528" s="788" t="n"/>
      <c r="AM528" s="788" t="n"/>
      <c r="AN528" s="788" t="n"/>
      <c r="AO528" s="788" t="n"/>
      <c r="AP528" s="788" t="n"/>
    </row>
    <row r="529" ht="15" customHeight="1" s="789">
      <c r="A529" s="881" t="n"/>
      <c r="B529" s="1218" t="n"/>
      <c r="C529" s="1219" t="n"/>
      <c r="D529" s="1219" t="n"/>
      <c r="E529" s="1223" t="n"/>
      <c r="F529" s="1219" t="n"/>
      <c r="G529" s="902" t="n"/>
      <c r="H529" s="902" t="n"/>
      <c r="I529" s="1219" t="n"/>
      <c r="J529" s="1219" t="n"/>
      <c r="K529" s="1219" t="n"/>
      <c r="L529" s="1221" t="n"/>
      <c r="M529" s="1221" t="n"/>
      <c r="N529" s="1221" t="n"/>
      <c r="O529" s="1221" t="n"/>
      <c r="P529" s="1221" t="n"/>
      <c r="Q529" s="1221" t="n"/>
      <c r="R529" s="1221" t="n"/>
      <c r="S529" s="1221" t="n"/>
      <c r="T529" s="1221" t="n"/>
      <c r="U529" s="1221" t="n"/>
      <c r="V529" s="1221" t="n"/>
      <c r="W529" s="1221" t="n"/>
      <c r="X529" s="1221" t="n"/>
      <c r="Y529" s="1222" t="n"/>
      <c r="Z529" s="1222" t="n"/>
      <c r="AA529" s="1080" t="n"/>
      <c r="AB529" s="788" t="n"/>
      <c r="AC529" s="788" t="n"/>
      <c r="AD529" s="788" t="n"/>
      <c r="AE529" s="788" t="n"/>
      <c r="AF529" s="788" t="n"/>
      <c r="AG529" s="788" t="n"/>
      <c r="AH529" s="788" t="n"/>
      <c r="AI529" s="788" t="n"/>
      <c r="AJ529" s="788" t="n"/>
      <c r="AK529" s="788" t="n"/>
      <c r="AL529" s="788" t="n"/>
      <c r="AM529" s="788" t="n"/>
      <c r="AN529" s="788" t="n"/>
      <c r="AO529" s="788" t="n"/>
      <c r="AP529" s="788" t="n"/>
    </row>
    <row r="530" ht="15" customHeight="1" s="789">
      <c r="A530" s="881" t="n"/>
      <c r="B530" s="1218" t="n"/>
      <c r="C530" s="1219" t="n"/>
      <c r="D530" s="1219" t="n"/>
      <c r="E530" s="1223" t="n"/>
      <c r="F530" s="1219" t="n"/>
      <c r="G530" s="902" t="n"/>
      <c r="H530" s="902" t="n"/>
      <c r="I530" s="1219" t="n"/>
      <c r="J530" s="1219" t="n"/>
      <c r="K530" s="1219" t="n"/>
      <c r="L530" s="1221" t="n"/>
      <c r="M530" s="1221" t="n"/>
      <c r="N530" s="1221" t="n"/>
      <c r="O530" s="1221" t="n"/>
      <c r="P530" s="1221" t="n"/>
      <c r="Q530" s="1221" t="n"/>
      <c r="R530" s="1221" t="n"/>
      <c r="S530" s="1221" t="n"/>
      <c r="T530" s="1221" t="n"/>
      <c r="U530" s="1221" t="n"/>
      <c r="V530" s="1221" t="n"/>
      <c r="W530" s="1221" t="n"/>
      <c r="X530" s="1221" t="n"/>
      <c r="Y530" s="1222" t="n"/>
      <c r="Z530" s="1222" t="n"/>
      <c r="AA530" s="1080" t="n"/>
      <c r="AB530" s="788" t="n"/>
      <c r="AC530" s="788" t="n"/>
      <c r="AD530" s="788" t="n"/>
      <c r="AE530" s="788" t="n"/>
      <c r="AF530" s="788" t="n"/>
      <c r="AG530" s="788" t="n"/>
      <c r="AH530" s="788" t="n"/>
      <c r="AI530" s="788" t="n"/>
      <c r="AJ530" s="788" t="n"/>
      <c r="AK530" s="788" t="n"/>
      <c r="AL530" s="788" t="n"/>
      <c r="AM530" s="788" t="n"/>
      <c r="AN530" s="788" t="n"/>
      <c r="AO530" s="788" t="n"/>
      <c r="AP530" s="788" t="n"/>
    </row>
    <row r="531" ht="15" customHeight="1" s="789">
      <c r="A531" s="881" t="n"/>
      <c r="B531" s="1218" t="n"/>
      <c r="C531" s="1219" t="n"/>
      <c r="D531" s="1219" t="n"/>
      <c r="E531" s="1223" t="n"/>
      <c r="F531" s="1219" t="n"/>
      <c r="G531" s="902" t="n"/>
      <c r="H531" s="902" t="n"/>
      <c r="I531" s="1219" t="n"/>
      <c r="J531" s="1219" t="n"/>
      <c r="K531" s="1219" t="n"/>
      <c r="L531" s="1221" t="n"/>
      <c r="M531" s="1221" t="n"/>
      <c r="N531" s="1221" t="n"/>
      <c r="O531" s="1221" t="n"/>
      <c r="P531" s="1221" t="n"/>
      <c r="Q531" s="1221" t="n"/>
      <c r="R531" s="1221" t="n"/>
      <c r="S531" s="1221" t="n"/>
      <c r="T531" s="1221" t="n"/>
      <c r="U531" s="1221" t="n"/>
      <c r="V531" s="1221" t="n"/>
      <c r="W531" s="1221" t="n"/>
      <c r="X531" s="1221" t="n"/>
      <c r="Y531" s="1222" t="n"/>
      <c r="Z531" s="1222" t="n"/>
      <c r="AA531" s="1080" t="n"/>
      <c r="AB531" s="788" t="n"/>
      <c r="AC531" s="788" t="n"/>
      <c r="AD531" s="788" t="n"/>
      <c r="AE531" s="788" t="n"/>
      <c r="AF531" s="788" t="n"/>
      <c r="AG531" s="788" t="n"/>
      <c r="AH531" s="788" t="n"/>
      <c r="AI531" s="788" t="n"/>
      <c r="AJ531" s="788" t="n"/>
      <c r="AK531" s="788" t="n"/>
      <c r="AL531" s="788" t="n"/>
      <c r="AM531" s="788" t="n"/>
      <c r="AN531" s="788" t="n"/>
      <c r="AO531" s="788" t="n"/>
      <c r="AP531" s="788" t="n"/>
    </row>
    <row r="532" ht="15" customHeight="1" s="789">
      <c r="A532" s="881" t="n"/>
      <c r="B532" s="1218" t="n"/>
      <c r="C532" s="1219" t="n"/>
      <c r="D532" s="1219" t="n"/>
      <c r="E532" s="1223" t="n"/>
      <c r="F532" s="1219" t="n"/>
      <c r="G532" s="902" t="n"/>
      <c r="H532" s="902" t="n"/>
      <c r="I532" s="1219" t="n"/>
      <c r="J532" s="1219" t="n"/>
      <c r="K532" s="1219" t="n"/>
      <c r="L532" s="1221" t="n"/>
      <c r="M532" s="1221" t="n"/>
      <c r="N532" s="1221" t="n"/>
      <c r="O532" s="1221" t="n"/>
      <c r="P532" s="1221" t="n"/>
      <c r="Q532" s="1221" t="n"/>
      <c r="R532" s="1221" t="n"/>
      <c r="S532" s="1221" t="n"/>
      <c r="T532" s="1221" t="n"/>
      <c r="U532" s="1221" t="n"/>
      <c r="V532" s="1221" t="n"/>
      <c r="W532" s="1221" t="n"/>
      <c r="X532" s="1221" t="n"/>
      <c r="Y532" s="1222" t="n"/>
      <c r="Z532" s="1222" t="n"/>
      <c r="AA532" s="1080" t="n"/>
      <c r="AB532" s="788" t="n"/>
      <c r="AC532" s="788" t="n"/>
      <c r="AD532" s="788" t="n"/>
      <c r="AE532" s="788" t="n"/>
      <c r="AF532" s="788" t="n"/>
      <c r="AG532" s="788" t="n"/>
      <c r="AH532" s="788" t="n"/>
      <c r="AI532" s="788" t="n"/>
      <c r="AJ532" s="788" t="n"/>
      <c r="AK532" s="788" t="n"/>
      <c r="AL532" s="788" t="n"/>
      <c r="AM532" s="788" t="n"/>
      <c r="AN532" s="788" t="n"/>
      <c r="AO532" s="788" t="n"/>
      <c r="AP532" s="788" t="n"/>
    </row>
    <row r="533" ht="15" customHeight="1" s="789">
      <c r="A533" s="881" t="n"/>
      <c r="B533" s="1218" t="n"/>
      <c r="C533" s="1219" t="n"/>
      <c r="D533" s="1219" t="n"/>
      <c r="E533" s="1223" t="n"/>
      <c r="F533" s="1219" t="n"/>
      <c r="G533" s="902" t="n"/>
      <c r="H533" s="902" t="n"/>
      <c r="I533" s="1219" t="n"/>
      <c r="J533" s="1219" t="n"/>
      <c r="K533" s="1219" t="n"/>
      <c r="L533" s="1221" t="n"/>
      <c r="M533" s="1221" t="n"/>
      <c r="N533" s="1221" t="n"/>
      <c r="O533" s="1221" t="n"/>
      <c r="P533" s="1221" t="n"/>
      <c r="Q533" s="1221" t="n"/>
      <c r="R533" s="1221" t="n"/>
      <c r="S533" s="1221" t="n"/>
      <c r="T533" s="1221" t="n"/>
      <c r="U533" s="1221" t="n"/>
      <c r="V533" s="1221" t="n"/>
      <c r="W533" s="1221" t="n"/>
      <c r="X533" s="1221" t="n"/>
      <c r="Y533" s="1222" t="n"/>
      <c r="Z533" s="1222" t="n"/>
      <c r="AA533" s="1080" t="n"/>
      <c r="AB533" s="788" t="n"/>
      <c r="AC533" s="788" t="n"/>
      <c r="AD533" s="788" t="n"/>
      <c r="AE533" s="788" t="n"/>
      <c r="AF533" s="788" t="n"/>
      <c r="AG533" s="788" t="n"/>
      <c r="AH533" s="788" t="n"/>
      <c r="AI533" s="788" t="n"/>
      <c r="AJ533" s="788" t="n"/>
      <c r="AK533" s="788" t="n"/>
      <c r="AL533" s="788" t="n"/>
      <c r="AM533" s="788" t="n"/>
      <c r="AN533" s="788" t="n"/>
      <c r="AO533" s="788" t="n"/>
      <c r="AP533" s="788" t="n"/>
    </row>
    <row r="534" ht="15" customHeight="1" s="789">
      <c r="A534" s="881" t="n"/>
      <c r="B534" s="1218" t="n"/>
      <c r="C534" s="1219" t="n"/>
      <c r="D534" s="1219" t="n"/>
      <c r="E534" s="1223" t="n"/>
      <c r="F534" s="1219" t="n"/>
      <c r="G534" s="902" t="n"/>
      <c r="H534" s="902" t="n"/>
      <c r="I534" s="1219" t="n"/>
      <c r="J534" s="1219" t="n"/>
      <c r="K534" s="1219" t="n"/>
      <c r="L534" s="1221" t="n"/>
      <c r="M534" s="1221" t="n"/>
      <c r="N534" s="1221" t="n"/>
      <c r="O534" s="1221" t="n"/>
      <c r="P534" s="1221" t="n"/>
      <c r="Q534" s="1221" t="n"/>
      <c r="R534" s="1221" t="n"/>
      <c r="S534" s="1221" t="n"/>
      <c r="T534" s="1221" t="n"/>
      <c r="U534" s="1221" t="n"/>
      <c r="V534" s="1221" t="n"/>
      <c r="W534" s="1221" t="n"/>
      <c r="X534" s="1221" t="n"/>
      <c r="Y534" s="1222" t="n"/>
      <c r="Z534" s="1222" t="n"/>
      <c r="AA534" s="1080" t="n"/>
      <c r="AB534" s="788" t="n"/>
      <c r="AC534" s="788" t="n"/>
      <c r="AD534" s="788" t="n"/>
      <c r="AE534" s="788" t="n"/>
      <c r="AF534" s="788" t="n"/>
      <c r="AG534" s="788" t="n"/>
      <c r="AH534" s="788" t="n"/>
      <c r="AI534" s="788" t="n"/>
      <c r="AJ534" s="788" t="n"/>
      <c r="AK534" s="788" t="n"/>
      <c r="AL534" s="788" t="n"/>
      <c r="AM534" s="788" t="n"/>
      <c r="AN534" s="788" t="n"/>
      <c r="AO534" s="788" t="n"/>
      <c r="AP534" s="788" t="n"/>
    </row>
    <row r="535" ht="15" customHeight="1" s="789">
      <c r="A535" s="881" t="n"/>
      <c r="B535" s="1218" t="n"/>
      <c r="C535" s="1219" t="n"/>
      <c r="D535" s="1219" t="n"/>
      <c r="E535" s="1223" t="n"/>
      <c r="F535" s="1219" t="n"/>
      <c r="G535" s="902" t="n"/>
      <c r="H535" s="902" t="n"/>
      <c r="I535" s="1219" t="n"/>
      <c r="J535" s="1219" t="n"/>
      <c r="K535" s="1219" t="n"/>
      <c r="L535" s="1221" t="n"/>
      <c r="M535" s="1221" t="n"/>
      <c r="N535" s="1221" t="n"/>
      <c r="O535" s="1221" t="n"/>
      <c r="P535" s="1221" t="n"/>
      <c r="Q535" s="1221" t="n"/>
      <c r="R535" s="1221" t="n"/>
      <c r="S535" s="1221" t="n"/>
      <c r="T535" s="1221" t="n"/>
      <c r="U535" s="1221" t="n"/>
      <c r="V535" s="1221" t="n"/>
      <c r="W535" s="1221" t="n"/>
      <c r="X535" s="1221" t="n"/>
      <c r="Y535" s="1222" t="n"/>
      <c r="Z535" s="1222" t="n"/>
      <c r="AA535" s="1080" t="n"/>
      <c r="AB535" s="788" t="n"/>
      <c r="AC535" s="788" t="n"/>
      <c r="AD535" s="788" t="n"/>
      <c r="AE535" s="788" t="n"/>
      <c r="AF535" s="788" t="n"/>
      <c r="AG535" s="788" t="n"/>
      <c r="AH535" s="788" t="n"/>
      <c r="AI535" s="788" t="n"/>
      <c r="AJ535" s="788" t="n"/>
      <c r="AK535" s="788" t="n"/>
      <c r="AL535" s="788" t="n"/>
      <c r="AM535" s="788" t="n"/>
      <c r="AN535" s="788" t="n"/>
      <c r="AO535" s="788" t="n"/>
      <c r="AP535" s="788" t="n"/>
    </row>
    <row r="536" ht="15" customHeight="1" s="789">
      <c r="A536" s="881" t="n"/>
      <c r="B536" s="1218" t="n"/>
      <c r="C536" s="1219" t="n"/>
      <c r="D536" s="1219" t="n"/>
      <c r="E536" s="1223" t="n"/>
      <c r="F536" s="1219" t="n"/>
      <c r="G536" s="902" t="n"/>
      <c r="H536" s="902" t="n"/>
      <c r="I536" s="1219" t="n"/>
      <c r="J536" s="1219" t="n"/>
      <c r="K536" s="1219" t="n"/>
      <c r="L536" s="1221" t="n"/>
      <c r="M536" s="1221" t="n"/>
      <c r="N536" s="1221" t="n"/>
      <c r="O536" s="1221" t="n"/>
      <c r="P536" s="1221" t="n"/>
      <c r="Q536" s="1221" t="n"/>
      <c r="R536" s="1221" t="n"/>
      <c r="S536" s="1221" t="n"/>
      <c r="T536" s="1221" t="n"/>
      <c r="U536" s="1221" t="n"/>
      <c r="V536" s="1221" t="n"/>
      <c r="W536" s="1221" t="n"/>
      <c r="X536" s="1221" t="n"/>
      <c r="Y536" s="1222" t="n"/>
      <c r="Z536" s="1222" t="n"/>
      <c r="AA536" s="1080" t="n"/>
      <c r="AB536" s="788" t="n"/>
      <c r="AC536" s="788" t="n"/>
      <c r="AD536" s="788" t="n"/>
      <c r="AE536" s="788" t="n"/>
      <c r="AF536" s="788" t="n"/>
      <c r="AG536" s="788" t="n"/>
      <c r="AH536" s="788" t="n"/>
      <c r="AI536" s="788" t="n"/>
      <c r="AJ536" s="788" t="n"/>
      <c r="AK536" s="788" t="n"/>
      <c r="AL536" s="788" t="n"/>
      <c r="AM536" s="788" t="n"/>
      <c r="AN536" s="788" t="n"/>
      <c r="AO536" s="788" t="n"/>
      <c r="AP536" s="788" t="n"/>
    </row>
    <row r="537" ht="15" customHeight="1" s="789">
      <c r="A537" s="881" t="n"/>
      <c r="B537" s="1218" t="n"/>
      <c r="C537" s="1219" t="n"/>
      <c r="D537" s="1219" t="n"/>
      <c r="E537" s="1223" t="n"/>
      <c r="F537" s="1219" t="n"/>
      <c r="G537" s="902" t="n"/>
      <c r="H537" s="902" t="n"/>
      <c r="I537" s="1219" t="n"/>
      <c r="J537" s="1219" t="n"/>
      <c r="K537" s="1219" t="n"/>
      <c r="L537" s="1221" t="n"/>
      <c r="M537" s="1221" t="n"/>
      <c r="N537" s="1221" t="n"/>
      <c r="O537" s="1221" t="n"/>
      <c r="P537" s="1221" t="n"/>
      <c r="Q537" s="1221" t="n"/>
      <c r="R537" s="1221" t="n"/>
      <c r="S537" s="1221" t="n"/>
      <c r="T537" s="1221" t="n"/>
      <c r="U537" s="1221" t="n"/>
      <c r="V537" s="1221" t="n"/>
      <c r="W537" s="1221" t="n"/>
      <c r="X537" s="1221" t="n"/>
      <c r="Y537" s="1222" t="n"/>
      <c r="Z537" s="1222" t="n"/>
      <c r="AA537" s="1080" t="n"/>
      <c r="AB537" s="788" t="n"/>
      <c r="AC537" s="788" t="n"/>
      <c r="AD537" s="788" t="n"/>
      <c r="AE537" s="788" t="n"/>
      <c r="AF537" s="788" t="n"/>
      <c r="AG537" s="788" t="n"/>
      <c r="AH537" s="788" t="n"/>
      <c r="AI537" s="788" t="n"/>
      <c r="AJ537" s="788" t="n"/>
      <c r="AK537" s="788" t="n"/>
      <c r="AL537" s="788" t="n"/>
      <c r="AM537" s="788" t="n"/>
      <c r="AN537" s="788" t="n"/>
      <c r="AO537" s="788" t="n"/>
      <c r="AP537" s="788" t="n"/>
    </row>
    <row r="538" ht="15" customHeight="1" s="789">
      <c r="A538" s="881" t="n"/>
      <c r="B538" s="1218" t="n"/>
      <c r="C538" s="1219" t="n"/>
      <c r="D538" s="1219" t="n"/>
      <c r="E538" s="1223" t="n"/>
      <c r="F538" s="1219" t="n"/>
      <c r="G538" s="902" t="n"/>
      <c r="H538" s="902" t="n"/>
      <c r="I538" s="1219" t="n"/>
      <c r="J538" s="1219" t="n"/>
      <c r="K538" s="1219" t="n"/>
      <c r="L538" s="1221" t="n"/>
      <c r="M538" s="1221" t="n"/>
      <c r="N538" s="1221" t="n"/>
      <c r="O538" s="1221" t="n"/>
      <c r="P538" s="1221" t="n"/>
      <c r="Q538" s="1221" t="n"/>
      <c r="R538" s="1221" t="n"/>
      <c r="S538" s="1221" t="n"/>
      <c r="T538" s="1221" t="n"/>
      <c r="U538" s="1221" t="n"/>
      <c r="V538" s="1221" t="n"/>
      <c r="W538" s="1221" t="n"/>
      <c r="X538" s="1221" t="n"/>
      <c r="Y538" s="1222" t="n"/>
      <c r="Z538" s="1222" t="n"/>
      <c r="AA538" s="1080" t="n"/>
      <c r="AB538" s="788" t="n"/>
      <c r="AC538" s="788" t="n"/>
      <c r="AD538" s="788" t="n"/>
      <c r="AE538" s="788" t="n"/>
      <c r="AF538" s="788" t="n"/>
      <c r="AG538" s="788" t="n"/>
      <c r="AH538" s="788" t="n"/>
      <c r="AI538" s="788" t="n"/>
      <c r="AJ538" s="788" t="n"/>
      <c r="AK538" s="788" t="n"/>
      <c r="AL538" s="788" t="n"/>
      <c r="AM538" s="788" t="n"/>
      <c r="AN538" s="788" t="n"/>
      <c r="AO538" s="788" t="n"/>
      <c r="AP538" s="788" t="n"/>
    </row>
    <row r="539" ht="15" customHeight="1" s="789">
      <c r="A539" s="881" t="n"/>
      <c r="B539" s="1218" t="n"/>
      <c r="C539" s="1219" t="n"/>
      <c r="D539" s="1219" t="n"/>
      <c r="E539" s="1223" t="n"/>
      <c r="F539" s="1219" t="n"/>
      <c r="G539" s="902" t="n"/>
      <c r="H539" s="902" t="n"/>
      <c r="I539" s="1219" t="n"/>
      <c r="J539" s="1219" t="n"/>
      <c r="K539" s="1219" t="n"/>
      <c r="L539" s="1221" t="n"/>
      <c r="M539" s="1221" t="n"/>
      <c r="N539" s="1221" t="n"/>
      <c r="O539" s="1221" t="n"/>
      <c r="P539" s="1221" t="n"/>
      <c r="Q539" s="1221" t="n"/>
      <c r="R539" s="1221" t="n"/>
      <c r="S539" s="1221" t="n"/>
      <c r="T539" s="1221" t="n"/>
      <c r="U539" s="1221" t="n"/>
      <c r="V539" s="1221" t="n"/>
      <c r="W539" s="1221" t="n"/>
      <c r="X539" s="1221" t="n"/>
      <c r="Y539" s="1222" t="n"/>
      <c r="Z539" s="1222" t="n"/>
      <c r="AA539" s="1080" t="n"/>
      <c r="AB539" s="788" t="n"/>
      <c r="AC539" s="788" t="n"/>
      <c r="AD539" s="788" t="n"/>
      <c r="AE539" s="788" t="n"/>
      <c r="AF539" s="788" t="n"/>
      <c r="AG539" s="788" t="n"/>
      <c r="AH539" s="788" t="n"/>
      <c r="AI539" s="788" t="n"/>
      <c r="AJ539" s="788" t="n"/>
      <c r="AK539" s="788" t="n"/>
      <c r="AL539" s="788" t="n"/>
      <c r="AM539" s="788" t="n"/>
      <c r="AN539" s="788" t="n"/>
      <c r="AO539" s="788" t="n"/>
      <c r="AP539" s="788" t="n"/>
    </row>
    <row r="540" ht="15" customHeight="1" s="789">
      <c r="A540" s="881" t="n"/>
      <c r="B540" s="1218" t="n"/>
      <c r="C540" s="1219" t="n"/>
      <c r="D540" s="1219" t="n"/>
      <c r="E540" s="1223" t="n"/>
      <c r="F540" s="1219" t="n"/>
      <c r="G540" s="902" t="n"/>
      <c r="H540" s="902" t="n"/>
      <c r="I540" s="1219" t="n"/>
      <c r="J540" s="1219" t="n"/>
      <c r="K540" s="1219" t="n"/>
      <c r="L540" s="1221" t="n"/>
      <c r="M540" s="1221" t="n"/>
      <c r="N540" s="1221" t="n"/>
      <c r="O540" s="1221" t="n"/>
      <c r="P540" s="1221" t="n"/>
      <c r="Q540" s="1221" t="n"/>
      <c r="R540" s="1221" t="n"/>
      <c r="S540" s="1221" t="n"/>
      <c r="T540" s="1221" t="n"/>
      <c r="U540" s="1221" t="n"/>
      <c r="V540" s="1221" t="n"/>
      <c r="W540" s="1221" t="n"/>
      <c r="X540" s="1221" t="n"/>
      <c r="Y540" s="1222" t="n"/>
      <c r="Z540" s="1222" t="n"/>
      <c r="AA540" s="1080" t="n"/>
      <c r="AB540" s="788" t="n"/>
      <c r="AC540" s="788" t="n"/>
      <c r="AD540" s="788" t="n"/>
      <c r="AE540" s="788" t="n"/>
      <c r="AF540" s="788" t="n"/>
      <c r="AG540" s="788" t="n"/>
      <c r="AH540" s="788" t="n"/>
      <c r="AI540" s="788" t="n"/>
      <c r="AJ540" s="788" t="n"/>
      <c r="AK540" s="788" t="n"/>
      <c r="AL540" s="788" t="n"/>
      <c r="AM540" s="788" t="n"/>
      <c r="AN540" s="788" t="n"/>
      <c r="AO540" s="788" t="n"/>
      <c r="AP540" s="788" t="n"/>
    </row>
    <row r="541" ht="15" customHeight="1" s="789">
      <c r="A541" s="881" t="n"/>
      <c r="B541" s="1218" t="n"/>
      <c r="C541" s="1219" t="n"/>
      <c r="D541" s="1219" t="n"/>
      <c r="E541" s="1223" t="n"/>
      <c r="F541" s="1219" t="n"/>
      <c r="G541" s="902" t="n"/>
      <c r="H541" s="902" t="n"/>
      <c r="I541" s="1219" t="n"/>
      <c r="J541" s="1219" t="n"/>
      <c r="K541" s="1219" t="n"/>
      <c r="L541" s="1221" t="n"/>
      <c r="M541" s="1221" t="n"/>
      <c r="N541" s="1221" t="n"/>
      <c r="O541" s="1221" t="n"/>
      <c r="P541" s="1221" t="n"/>
      <c r="Q541" s="1221" t="n"/>
      <c r="R541" s="1221" t="n"/>
      <c r="S541" s="1221" t="n"/>
      <c r="T541" s="1221" t="n"/>
      <c r="U541" s="1221" t="n"/>
      <c r="V541" s="1221" t="n"/>
      <c r="W541" s="1221" t="n"/>
      <c r="X541" s="1221" t="n"/>
      <c r="Y541" s="1222" t="n"/>
      <c r="Z541" s="1222" t="n"/>
      <c r="AA541" s="1080" t="n"/>
      <c r="AB541" s="788" t="n"/>
      <c r="AC541" s="788" t="n"/>
      <c r="AD541" s="788" t="n"/>
      <c r="AE541" s="788" t="n"/>
      <c r="AF541" s="788" t="n"/>
      <c r="AG541" s="788" t="n"/>
      <c r="AH541" s="788" t="n"/>
      <c r="AI541" s="788" t="n"/>
      <c r="AJ541" s="788" t="n"/>
      <c r="AK541" s="788" t="n"/>
      <c r="AL541" s="788" t="n"/>
      <c r="AM541" s="788" t="n"/>
      <c r="AN541" s="788" t="n"/>
      <c r="AO541" s="788" t="n"/>
      <c r="AP541" s="788" t="n"/>
    </row>
    <row r="542" ht="15" customHeight="1" s="789">
      <c r="A542" s="881" t="n"/>
      <c r="B542" s="1218" t="n"/>
      <c r="C542" s="1219" t="n"/>
      <c r="D542" s="1219" t="n"/>
      <c r="E542" s="1223" t="n"/>
      <c r="F542" s="1219" t="n"/>
      <c r="G542" s="902" t="n"/>
      <c r="H542" s="902" t="n"/>
      <c r="I542" s="1219" t="n"/>
      <c r="J542" s="1219" t="n"/>
      <c r="K542" s="1219" t="n"/>
      <c r="L542" s="1221" t="n"/>
      <c r="M542" s="1221" t="n"/>
      <c r="N542" s="1221" t="n"/>
      <c r="O542" s="1221" t="n"/>
      <c r="P542" s="1221" t="n"/>
      <c r="Q542" s="1221" t="n"/>
      <c r="R542" s="1221" t="n"/>
      <c r="S542" s="1221" t="n"/>
      <c r="T542" s="1221" t="n"/>
      <c r="U542" s="1221" t="n"/>
      <c r="V542" s="1221" t="n"/>
      <c r="W542" s="1221" t="n"/>
      <c r="X542" s="1221" t="n"/>
      <c r="Y542" s="1222" t="n"/>
      <c r="Z542" s="1222" t="n"/>
      <c r="AA542" s="1080" t="n"/>
      <c r="AB542" s="788" t="n"/>
      <c r="AC542" s="788" t="n"/>
      <c r="AD542" s="788" t="n"/>
      <c r="AE542" s="788" t="n"/>
      <c r="AF542" s="788" t="n"/>
      <c r="AG542" s="788" t="n"/>
      <c r="AH542" s="788" t="n"/>
      <c r="AI542" s="788" t="n"/>
      <c r="AJ542" s="788" t="n"/>
      <c r="AK542" s="788" t="n"/>
      <c r="AL542" s="788" t="n"/>
      <c r="AM542" s="788" t="n"/>
      <c r="AN542" s="788" t="n"/>
      <c r="AO542" s="788" t="n"/>
      <c r="AP542" s="788" t="n"/>
    </row>
    <row r="543" ht="15" customHeight="1" s="789">
      <c r="A543" s="881" t="n"/>
      <c r="B543" s="1218" t="n"/>
      <c r="C543" s="1219" t="n"/>
      <c r="D543" s="1219" t="n"/>
      <c r="E543" s="1223" t="n"/>
      <c r="F543" s="1219" t="n"/>
      <c r="G543" s="902" t="n"/>
      <c r="H543" s="902" t="n"/>
      <c r="I543" s="1219" t="n"/>
      <c r="J543" s="1219" t="n"/>
      <c r="K543" s="1219" t="n"/>
      <c r="L543" s="1221" t="n"/>
      <c r="M543" s="1221" t="n"/>
      <c r="N543" s="1221" t="n"/>
      <c r="O543" s="1221" t="n"/>
      <c r="P543" s="1221" t="n"/>
      <c r="Q543" s="1221" t="n"/>
      <c r="R543" s="1221" t="n"/>
      <c r="S543" s="1221" t="n"/>
      <c r="T543" s="1221" t="n"/>
      <c r="U543" s="1221" t="n"/>
      <c r="V543" s="1221" t="n"/>
      <c r="W543" s="1221" t="n"/>
      <c r="X543" s="1221" t="n"/>
      <c r="Y543" s="1222" t="n"/>
      <c r="Z543" s="1222" t="n"/>
      <c r="AA543" s="1080" t="n"/>
      <c r="AB543" s="788" t="n"/>
      <c r="AC543" s="788" t="n"/>
      <c r="AD543" s="788" t="n"/>
      <c r="AE543" s="788" t="n"/>
      <c r="AF543" s="788" t="n"/>
      <c r="AG543" s="788" t="n"/>
      <c r="AH543" s="788" t="n"/>
      <c r="AI543" s="788" t="n"/>
      <c r="AJ543" s="788" t="n"/>
      <c r="AK543" s="788" t="n"/>
      <c r="AL543" s="788" t="n"/>
      <c r="AM543" s="788" t="n"/>
      <c r="AN543" s="788" t="n"/>
      <c r="AO543" s="788" t="n"/>
      <c r="AP543" s="788" t="n"/>
    </row>
    <row r="544" ht="15" customHeight="1" s="789">
      <c r="A544" s="881" t="n"/>
      <c r="B544" s="1218" t="n"/>
      <c r="C544" s="1219" t="n"/>
      <c r="D544" s="1219" t="n"/>
      <c r="E544" s="1223" t="n"/>
      <c r="F544" s="1219" t="n"/>
      <c r="G544" s="902" t="n"/>
      <c r="H544" s="902" t="n"/>
      <c r="I544" s="1219" t="n"/>
      <c r="J544" s="1219" t="n"/>
      <c r="K544" s="1219" t="n"/>
      <c r="L544" s="1221" t="n"/>
      <c r="M544" s="1221" t="n"/>
      <c r="N544" s="1221" t="n"/>
      <c r="O544" s="1221" t="n"/>
      <c r="P544" s="1221" t="n"/>
      <c r="Q544" s="1221" t="n"/>
      <c r="R544" s="1221" t="n"/>
      <c r="S544" s="1221" t="n"/>
      <c r="T544" s="1221" t="n"/>
      <c r="U544" s="1221" t="n"/>
      <c r="V544" s="1221" t="n"/>
      <c r="W544" s="1221" t="n"/>
      <c r="X544" s="1221" t="n"/>
      <c r="Y544" s="1222" t="n"/>
      <c r="Z544" s="1222" t="n"/>
      <c r="AA544" s="1080" t="n"/>
      <c r="AB544" s="788" t="n"/>
      <c r="AC544" s="788" t="n"/>
      <c r="AD544" s="788" t="n"/>
      <c r="AE544" s="788" t="n"/>
      <c r="AF544" s="788" t="n"/>
      <c r="AG544" s="788" t="n"/>
      <c r="AH544" s="788" t="n"/>
      <c r="AI544" s="788" t="n"/>
      <c r="AJ544" s="788" t="n"/>
      <c r="AK544" s="788" t="n"/>
      <c r="AL544" s="788" t="n"/>
      <c r="AM544" s="788" t="n"/>
      <c r="AN544" s="788" t="n"/>
      <c r="AO544" s="788" t="n"/>
      <c r="AP544" s="788" t="n"/>
    </row>
    <row r="545" ht="15" customHeight="1" s="789">
      <c r="A545" s="881" t="n"/>
      <c r="B545" s="1218" t="n"/>
      <c r="C545" s="1219" t="n"/>
      <c r="D545" s="1219" t="n"/>
      <c r="E545" s="1223" t="n"/>
      <c r="F545" s="1219" t="n"/>
      <c r="G545" s="902" t="n"/>
      <c r="H545" s="902" t="n"/>
      <c r="I545" s="1219" t="n"/>
      <c r="J545" s="1219" t="n"/>
      <c r="K545" s="1219" t="n"/>
      <c r="L545" s="1221" t="n"/>
      <c r="M545" s="1221" t="n"/>
      <c r="N545" s="1221" t="n"/>
      <c r="O545" s="1221" t="n"/>
      <c r="P545" s="1221" t="n"/>
      <c r="Q545" s="1221" t="n"/>
      <c r="R545" s="1221" t="n"/>
      <c r="S545" s="1221" t="n"/>
      <c r="T545" s="1221" t="n"/>
      <c r="U545" s="1221" t="n"/>
      <c r="V545" s="1221" t="n"/>
      <c r="W545" s="1221" t="n"/>
      <c r="X545" s="1221" t="n"/>
      <c r="Y545" s="1222" t="n"/>
      <c r="Z545" s="1222" t="n"/>
      <c r="AA545" s="1080" t="n"/>
      <c r="AB545" s="788" t="n"/>
      <c r="AC545" s="788" t="n"/>
      <c r="AD545" s="788" t="n"/>
      <c r="AE545" s="788" t="n"/>
      <c r="AF545" s="788" t="n"/>
      <c r="AG545" s="788" t="n"/>
      <c r="AH545" s="788" t="n"/>
      <c r="AI545" s="788" t="n"/>
      <c r="AJ545" s="788" t="n"/>
      <c r="AK545" s="788" t="n"/>
      <c r="AL545" s="788" t="n"/>
      <c r="AM545" s="788" t="n"/>
      <c r="AN545" s="788" t="n"/>
      <c r="AO545" s="788" t="n"/>
      <c r="AP545" s="788" t="n"/>
    </row>
    <row r="546" ht="15" customHeight="1" s="789">
      <c r="A546" s="881" t="n"/>
      <c r="B546" s="1218" t="n"/>
      <c r="C546" s="1219" t="n"/>
      <c r="D546" s="1219" t="n"/>
      <c r="E546" s="1223" t="n"/>
      <c r="F546" s="1219" t="n"/>
      <c r="G546" s="902" t="n"/>
      <c r="H546" s="902" t="n"/>
      <c r="I546" s="1219" t="n"/>
      <c r="J546" s="1219" t="n"/>
      <c r="K546" s="1219" t="n"/>
      <c r="L546" s="1221" t="n"/>
      <c r="M546" s="1221" t="n"/>
      <c r="N546" s="1221" t="n"/>
      <c r="O546" s="1221" t="n"/>
      <c r="P546" s="1221" t="n"/>
      <c r="Q546" s="1221" t="n"/>
      <c r="R546" s="1221" t="n"/>
      <c r="S546" s="1221" t="n"/>
      <c r="T546" s="1221" t="n"/>
      <c r="U546" s="1221" t="n"/>
      <c r="V546" s="1221" t="n"/>
      <c r="W546" s="1221" t="n"/>
      <c r="X546" s="1221" t="n"/>
      <c r="Y546" s="1222" t="n"/>
      <c r="Z546" s="1222" t="n"/>
      <c r="AA546" s="1080" t="n"/>
      <c r="AB546" s="788" t="n"/>
      <c r="AC546" s="788" t="n"/>
      <c r="AD546" s="788" t="n"/>
      <c r="AE546" s="788" t="n"/>
      <c r="AF546" s="788" t="n"/>
      <c r="AG546" s="788" t="n"/>
      <c r="AH546" s="788" t="n"/>
      <c r="AI546" s="788" t="n"/>
      <c r="AJ546" s="788" t="n"/>
      <c r="AK546" s="788" t="n"/>
      <c r="AL546" s="788" t="n"/>
      <c r="AM546" s="788" t="n"/>
      <c r="AN546" s="788" t="n"/>
      <c r="AO546" s="788" t="n"/>
      <c r="AP546" s="788" t="n"/>
    </row>
    <row r="547" ht="15" customHeight="1" s="789">
      <c r="A547" s="881" t="n"/>
      <c r="B547" s="1218" t="n"/>
      <c r="C547" s="1219" t="n"/>
      <c r="D547" s="1219" t="n"/>
      <c r="E547" s="1223" t="n"/>
      <c r="F547" s="1219" t="n"/>
      <c r="G547" s="902" t="n"/>
      <c r="H547" s="902" t="n"/>
      <c r="I547" s="1219" t="n"/>
      <c r="J547" s="1219" t="n"/>
      <c r="K547" s="1219" t="n"/>
      <c r="L547" s="1221" t="n"/>
      <c r="M547" s="1221" t="n"/>
      <c r="N547" s="1221" t="n"/>
      <c r="O547" s="1221" t="n"/>
      <c r="P547" s="1221" t="n"/>
      <c r="Q547" s="1221" t="n"/>
      <c r="R547" s="1221" t="n"/>
      <c r="S547" s="1221" t="n"/>
      <c r="T547" s="1221" t="n"/>
      <c r="U547" s="1221" t="n"/>
      <c r="V547" s="1221" t="n"/>
      <c r="W547" s="1221" t="n"/>
      <c r="X547" s="1221" t="n"/>
      <c r="Y547" s="1222" t="n"/>
      <c r="Z547" s="1222" t="n"/>
      <c r="AA547" s="1080" t="n"/>
      <c r="AB547" s="788" t="n"/>
      <c r="AC547" s="788" t="n"/>
      <c r="AD547" s="788" t="n"/>
      <c r="AE547" s="788" t="n"/>
      <c r="AF547" s="788" t="n"/>
      <c r="AG547" s="788" t="n"/>
      <c r="AH547" s="788" t="n"/>
      <c r="AI547" s="788" t="n"/>
      <c r="AJ547" s="788" t="n"/>
      <c r="AK547" s="788" t="n"/>
      <c r="AL547" s="788" t="n"/>
      <c r="AM547" s="788" t="n"/>
      <c r="AN547" s="788" t="n"/>
      <c r="AO547" s="788" t="n"/>
      <c r="AP547" s="788" t="n"/>
    </row>
    <row r="548" ht="15" customHeight="1" s="789">
      <c r="A548" s="881" t="n"/>
      <c r="B548" s="1218" t="n"/>
      <c r="C548" s="1219" t="n"/>
      <c r="D548" s="1219" t="n"/>
      <c r="E548" s="1223" t="n"/>
      <c r="F548" s="1219" t="n"/>
      <c r="G548" s="902" t="n"/>
      <c r="H548" s="902" t="n"/>
      <c r="I548" s="1219" t="n"/>
      <c r="J548" s="1219" t="n"/>
      <c r="K548" s="1219" t="n"/>
      <c r="L548" s="1221" t="n"/>
      <c r="M548" s="1221" t="n"/>
      <c r="N548" s="1221" t="n"/>
      <c r="O548" s="1221" t="n"/>
      <c r="P548" s="1221" t="n"/>
      <c r="Q548" s="1221" t="n"/>
      <c r="R548" s="1221" t="n"/>
      <c r="S548" s="1221" t="n"/>
      <c r="T548" s="1221" t="n"/>
      <c r="U548" s="1221" t="n"/>
      <c r="V548" s="1221" t="n"/>
      <c r="W548" s="1221" t="n"/>
      <c r="X548" s="1221" t="n"/>
      <c r="Y548" s="1222" t="n"/>
      <c r="Z548" s="1222" t="n"/>
      <c r="AA548" s="1080" t="n"/>
      <c r="AB548" s="788" t="n"/>
      <c r="AC548" s="788" t="n"/>
      <c r="AD548" s="788" t="n"/>
      <c r="AE548" s="788" t="n"/>
      <c r="AF548" s="788" t="n"/>
      <c r="AG548" s="788" t="n"/>
      <c r="AH548" s="788" t="n"/>
      <c r="AI548" s="788" t="n"/>
      <c r="AJ548" s="788" t="n"/>
      <c r="AK548" s="788" t="n"/>
      <c r="AL548" s="788" t="n"/>
      <c r="AM548" s="788" t="n"/>
      <c r="AN548" s="788" t="n"/>
      <c r="AO548" s="788" t="n"/>
      <c r="AP548" s="788" t="n"/>
    </row>
    <row r="549" ht="15" customHeight="1" s="789">
      <c r="A549" s="881" t="n"/>
      <c r="B549" s="1218" t="n"/>
      <c r="C549" s="1219" t="n"/>
      <c r="D549" s="1219" t="n"/>
      <c r="E549" s="1223" t="n"/>
      <c r="F549" s="1219" t="n"/>
      <c r="G549" s="902" t="n"/>
      <c r="H549" s="902" t="n"/>
      <c r="I549" s="1219" t="n"/>
      <c r="J549" s="1219" t="n"/>
      <c r="K549" s="1219" t="n"/>
      <c r="L549" s="1221" t="n"/>
      <c r="M549" s="1221" t="n"/>
      <c r="N549" s="1221" t="n"/>
      <c r="O549" s="1221" t="n"/>
      <c r="P549" s="1221" t="n"/>
      <c r="Q549" s="1221" t="n"/>
      <c r="R549" s="1221" t="n"/>
      <c r="S549" s="1221" t="n"/>
      <c r="T549" s="1221" t="n"/>
      <c r="U549" s="1221" t="n"/>
      <c r="V549" s="1221" t="n"/>
      <c r="W549" s="1221" t="n"/>
      <c r="X549" s="1221" t="n"/>
      <c r="Y549" s="1222" t="n"/>
      <c r="Z549" s="1222" t="n"/>
      <c r="AA549" s="1080" t="n"/>
      <c r="AB549" s="788" t="n"/>
      <c r="AC549" s="788" t="n"/>
      <c r="AD549" s="788" t="n"/>
      <c r="AE549" s="788" t="n"/>
      <c r="AF549" s="788" t="n"/>
      <c r="AG549" s="788" t="n"/>
      <c r="AH549" s="788" t="n"/>
      <c r="AI549" s="788" t="n"/>
      <c r="AJ549" s="788" t="n"/>
      <c r="AK549" s="788" t="n"/>
      <c r="AL549" s="788" t="n"/>
      <c r="AM549" s="788" t="n"/>
      <c r="AN549" s="788" t="n"/>
      <c r="AO549" s="788" t="n"/>
      <c r="AP549" s="788" t="n"/>
    </row>
    <row r="550" ht="15" customHeight="1" s="789">
      <c r="A550" s="881" t="n"/>
      <c r="B550" s="1218" t="n"/>
      <c r="C550" s="1219" t="n"/>
      <c r="D550" s="1219" t="n"/>
      <c r="E550" s="1223" t="n"/>
      <c r="F550" s="1219" t="n"/>
      <c r="G550" s="902" t="n"/>
      <c r="H550" s="902" t="n"/>
      <c r="I550" s="1219" t="n"/>
      <c r="J550" s="1219" t="n"/>
      <c r="K550" s="1219" t="n"/>
      <c r="L550" s="1221" t="n"/>
      <c r="M550" s="1221" t="n"/>
      <c r="N550" s="1221" t="n"/>
      <c r="O550" s="1221" t="n"/>
      <c r="P550" s="1221" t="n"/>
      <c r="Q550" s="1221" t="n"/>
      <c r="R550" s="1221" t="n"/>
      <c r="S550" s="1221" t="n"/>
      <c r="T550" s="1221" t="n"/>
      <c r="U550" s="1221" t="n"/>
      <c r="V550" s="1221" t="n"/>
      <c r="W550" s="1221" t="n"/>
      <c r="X550" s="1221" t="n"/>
      <c r="Y550" s="1222" t="n"/>
      <c r="Z550" s="1222" t="n"/>
      <c r="AA550" s="1080" t="n"/>
      <c r="AB550" s="788" t="n"/>
      <c r="AC550" s="788" t="n"/>
      <c r="AD550" s="788" t="n"/>
      <c r="AE550" s="788" t="n"/>
      <c r="AF550" s="788" t="n"/>
      <c r="AG550" s="788" t="n"/>
      <c r="AH550" s="788" t="n"/>
      <c r="AI550" s="788" t="n"/>
      <c r="AJ550" s="788" t="n"/>
      <c r="AK550" s="788" t="n"/>
      <c r="AL550" s="788" t="n"/>
      <c r="AM550" s="788" t="n"/>
      <c r="AN550" s="788" t="n"/>
      <c r="AO550" s="788" t="n"/>
      <c r="AP550" s="788" t="n"/>
    </row>
    <row r="551" ht="15" customHeight="1" s="789">
      <c r="A551" s="881" t="n"/>
      <c r="B551" s="1218" t="n"/>
      <c r="C551" s="1219" t="n"/>
      <c r="D551" s="1219" t="n"/>
      <c r="E551" s="1223" t="n"/>
      <c r="F551" s="1219" t="n"/>
      <c r="G551" s="902" t="n"/>
      <c r="H551" s="902" t="n"/>
      <c r="I551" s="1219" t="n"/>
      <c r="J551" s="1219" t="n"/>
      <c r="K551" s="1219" t="n"/>
      <c r="L551" s="1221" t="n"/>
      <c r="M551" s="1221" t="n"/>
      <c r="N551" s="1221" t="n"/>
      <c r="O551" s="1221" t="n"/>
      <c r="P551" s="1221" t="n"/>
      <c r="Q551" s="1221" t="n"/>
      <c r="R551" s="1221" t="n"/>
      <c r="S551" s="1221" t="n"/>
      <c r="T551" s="1221" t="n"/>
      <c r="U551" s="1221" t="n"/>
      <c r="V551" s="1221" t="n"/>
      <c r="W551" s="1221" t="n"/>
      <c r="X551" s="1221" t="n"/>
      <c r="Y551" s="1222" t="n"/>
      <c r="Z551" s="1222" t="n"/>
      <c r="AA551" s="1080" t="n"/>
      <c r="AB551" s="788" t="n"/>
      <c r="AC551" s="788" t="n"/>
      <c r="AD551" s="788" t="n"/>
      <c r="AE551" s="788" t="n"/>
      <c r="AF551" s="788" t="n"/>
      <c r="AG551" s="788" t="n"/>
      <c r="AH551" s="788" t="n"/>
      <c r="AI551" s="788" t="n"/>
      <c r="AJ551" s="788" t="n"/>
      <c r="AK551" s="788" t="n"/>
      <c r="AL551" s="788" t="n"/>
      <c r="AM551" s="788" t="n"/>
      <c r="AN551" s="788" t="n"/>
      <c r="AO551" s="788" t="n"/>
      <c r="AP551" s="788" t="n"/>
    </row>
    <row r="552" ht="15" customHeight="1" s="789">
      <c r="A552" s="881" t="n"/>
      <c r="B552" s="1218" t="n"/>
      <c r="C552" s="1219" t="n"/>
      <c r="D552" s="1219" t="n"/>
      <c r="E552" s="1223" t="n"/>
      <c r="F552" s="1219" t="n"/>
      <c r="G552" s="902" t="n"/>
      <c r="H552" s="902" t="n"/>
      <c r="I552" s="1219" t="n"/>
      <c r="J552" s="1219" t="n"/>
      <c r="K552" s="1219" t="n"/>
      <c r="L552" s="1221" t="n"/>
      <c r="M552" s="1221" t="n"/>
      <c r="N552" s="1221" t="n"/>
      <c r="O552" s="1221" t="n"/>
      <c r="P552" s="1221" t="n"/>
      <c r="Q552" s="1221" t="n"/>
      <c r="R552" s="1221" t="n"/>
      <c r="S552" s="1221" t="n"/>
      <c r="T552" s="1221" t="n"/>
      <c r="U552" s="1221" t="n"/>
      <c r="V552" s="1221" t="n"/>
      <c r="W552" s="1221" t="n"/>
      <c r="X552" s="1221" t="n"/>
      <c r="Y552" s="1222" t="n"/>
      <c r="Z552" s="1222" t="n"/>
      <c r="AA552" s="1080" t="n"/>
      <c r="AB552" s="788" t="n"/>
      <c r="AC552" s="788" t="n"/>
      <c r="AD552" s="788" t="n"/>
      <c r="AE552" s="788" t="n"/>
      <c r="AF552" s="788" t="n"/>
      <c r="AG552" s="788" t="n"/>
      <c r="AH552" s="788" t="n"/>
      <c r="AI552" s="788" t="n"/>
      <c r="AJ552" s="788" t="n"/>
      <c r="AK552" s="788" t="n"/>
      <c r="AL552" s="788" t="n"/>
      <c r="AM552" s="788" t="n"/>
      <c r="AN552" s="788" t="n"/>
      <c r="AO552" s="788" t="n"/>
      <c r="AP552" s="788" t="n"/>
    </row>
    <row r="553" ht="15" customHeight="1" s="789">
      <c r="A553" s="881" t="n"/>
      <c r="B553" s="1218" t="n"/>
      <c r="C553" s="1219" t="n"/>
      <c r="D553" s="1219" t="n"/>
      <c r="E553" s="1223" t="n"/>
      <c r="F553" s="1219" t="n"/>
      <c r="G553" s="902" t="n"/>
      <c r="H553" s="902" t="n"/>
      <c r="I553" s="1219" t="n"/>
      <c r="J553" s="1219" t="n"/>
      <c r="K553" s="1219" t="n"/>
      <c r="L553" s="1221" t="n"/>
      <c r="M553" s="1221" t="n"/>
      <c r="N553" s="1221" t="n"/>
      <c r="O553" s="1221" t="n"/>
      <c r="P553" s="1221" t="n"/>
      <c r="Q553" s="1221" t="n"/>
      <c r="R553" s="1221" t="n"/>
      <c r="S553" s="1221" t="n"/>
      <c r="T553" s="1221" t="n"/>
      <c r="U553" s="1221" t="n"/>
      <c r="V553" s="1221" t="n"/>
      <c r="W553" s="1221" t="n"/>
      <c r="X553" s="1221" t="n"/>
      <c r="Y553" s="1222" t="n"/>
      <c r="Z553" s="1222" t="n"/>
      <c r="AA553" s="1080" t="n"/>
      <c r="AB553" s="788" t="n"/>
      <c r="AC553" s="788" t="n"/>
      <c r="AD553" s="788" t="n"/>
      <c r="AE553" s="788" t="n"/>
      <c r="AF553" s="788" t="n"/>
      <c r="AG553" s="788" t="n"/>
      <c r="AH553" s="788" t="n"/>
      <c r="AI553" s="788" t="n"/>
      <c r="AJ553" s="788" t="n"/>
      <c r="AK553" s="788" t="n"/>
      <c r="AL553" s="788" t="n"/>
      <c r="AM553" s="788" t="n"/>
      <c r="AN553" s="788" t="n"/>
      <c r="AO553" s="788" t="n"/>
      <c r="AP553" s="788" t="n"/>
    </row>
    <row r="554" ht="15" customHeight="1" s="789">
      <c r="A554" s="881" t="n"/>
      <c r="B554" s="1218" t="n"/>
      <c r="C554" s="1219" t="n"/>
      <c r="D554" s="1219" t="n"/>
      <c r="E554" s="1223" t="n"/>
      <c r="F554" s="1219" t="n"/>
      <c r="G554" s="902" t="n"/>
      <c r="H554" s="902" t="n"/>
      <c r="I554" s="1219" t="n"/>
      <c r="J554" s="1219" t="n"/>
      <c r="K554" s="1219" t="n"/>
      <c r="L554" s="1221" t="n"/>
      <c r="M554" s="1221" t="n"/>
      <c r="N554" s="1221" t="n"/>
      <c r="O554" s="1221" t="n"/>
      <c r="P554" s="1221" t="n"/>
      <c r="Q554" s="1221" t="n"/>
      <c r="R554" s="1221" t="n"/>
      <c r="S554" s="1221" t="n"/>
      <c r="T554" s="1221" t="n"/>
      <c r="U554" s="1221" t="n"/>
      <c r="V554" s="1221" t="n"/>
      <c r="W554" s="1221" t="n"/>
      <c r="X554" s="1221" t="n"/>
      <c r="Y554" s="1222" t="n"/>
      <c r="Z554" s="1222" t="n"/>
      <c r="AA554" s="1080" t="n"/>
      <c r="AB554" s="788" t="n"/>
      <c r="AC554" s="788" t="n"/>
      <c r="AD554" s="788" t="n"/>
      <c r="AE554" s="788" t="n"/>
      <c r="AF554" s="788" t="n"/>
      <c r="AG554" s="788" t="n"/>
      <c r="AH554" s="788" t="n"/>
      <c r="AI554" s="788" t="n"/>
      <c r="AJ554" s="788" t="n"/>
      <c r="AK554" s="788" t="n"/>
      <c r="AL554" s="788" t="n"/>
      <c r="AM554" s="788" t="n"/>
      <c r="AN554" s="788" t="n"/>
      <c r="AO554" s="788" t="n"/>
      <c r="AP554" s="788" t="n"/>
    </row>
    <row r="555" ht="15" customHeight="1" s="789">
      <c r="A555" s="881" t="n"/>
      <c r="B555" s="1218" t="n"/>
      <c r="C555" s="1219" t="n"/>
      <c r="D555" s="1219" t="n"/>
      <c r="E555" s="1223" t="n"/>
      <c r="F555" s="1219" t="n"/>
      <c r="G555" s="902" t="n"/>
      <c r="H555" s="902" t="n"/>
      <c r="I555" s="1219" t="n"/>
      <c r="J555" s="1219" t="n"/>
      <c r="K555" s="1219" t="n"/>
      <c r="L555" s="1221" t="n"/>
      <c r="M555" s="1221" t="n"/>
      <c r="N555" s="1221" t="n"/>
      <c r="O555" s="1221" t="n"/>
      <c r="P555" s="1221" t="n"/>
      <c r="Q555" s="1221" t="n"/>
      <c r="R555" s="1221" t="n"/>
      <c r="S555" s="1221" t="n"/>
      <c r="T555" s="1221" t="n"/>
      <c r="U555" s="1221" t="n"/>
      <c r="V555" s="1221" t="n"/>
      <c r="W555" s="1221" t="n"/>
      <c r="X555" s="1221" t="n"/>
      <c r="Y555" s="1222" t="n"/>
      <c r="Z555" s="1222" t="n"/>
      <c r="AA555" s="1080" t="n"/>
      <c r="AB555" s="788" t="n"/>
      <c r="AC555" s="788" t="n"/>
      <c r="AD555" s="788" t="n"/>
      <c r="AE555" s="788" t="n"/>
      <c r="AF555" s="788" t="n"/>
      <c r="AG555" s="788" t="n"/>
      <c r="AH555" s="788" t="n"/>
      <c r="AI555" s="788" t="n"/>
      <c r="AJ555" s="788" t="n"/>
      <c r="AK555" s="788" t="n"/>
      <c r="AL555" s="788" t="n"/>
      <c r="AM555" s="788" t="n"/>
      <c r="AN555" s="788" t="n"/>
      <c r="AO555" s="788" t="n"/>
      <c r="AP555" s="788" t="n"/>
    </row>
    <row r="556" ht="15" customHeight="1" s="789">
      <c r="A556" s="881" t="n"/>
      <c r="B556" s="1218" t="n"/>
      <c r="C556" s="1219" t="n"/>
      <c r="D556" s="1219" t="n"/>
      <c r="E556" s="1223" t="n"/>
      <c r="F556" s="1219" t="n"/>
      <c r="G556" s="902" t="n"/>
      <c r="H556" s="902" t="n"/>
      <c r="I556" s="1219" t="n"/>
      <c r="J556" s="1219" t="n"/>
      <c r="K556" s="1219" t="n"/>
      <c r="L556" s="1221" t="n"/>
      <c r="M556" s="1221" t="n"/>
      <c r="N556" s="1221" t="n"/>
      <c r="O556" s="1221" t="n"/>
      <c r="P556" s="1221" t="n"/>
      <c r="Q556" s="1221" t="n"/>
      <c r="R556" s="1221" t="n"/>
      <c r="S556" s="1221" t="n"/>
      <c r="T556" s="1221" t="n"/>
      <c r="U556" s="1221" t="n"/>
      <c r="V556" s="1221" t="n"/>
      <c r="W556" s="1221" t="n"/>
      <c r="X556" s="1221" t="n"/>
      <c r="Y556" s="1222" t="n"/>
      <c r="Z556" s="1222" t="n"/>
      <c r="AA556" s="1080" t="n"/>
      <c r="AB556" s="788" t="n"/>
      <c r="AC556" s="788" t="n"/>
      <c r="AD556" s="788" t="n"/>
      <c r="AE556" s="788" t="n"/>
      <c r="AF556" s="788" t="n"/>
      <c r="AG556" s="788" t="n"/>
      <c r="AH556" s="788" t="n"/>
      <c r="AI556" s="788" t="n"/>
      <c r="AJ556" s="788" t="n"/>
      <c r="AK556" s="788" t="n"/>
      <c r="AL556" s="788" t="n"/>
      <c r="AM556" s="788" t="n"/>
      <c r="AN556" s="788" t="n"/>
      <c r="AO556" s="788" t="n"/>
      <c r="AP556" s="788" t="n"/>
    </row>
    <row r="557" ht="15" customHeight="1" s="789">
      <c r="A557" s="881" t="n"/>
      <c r="B557" s="1218" t="n"/>
      <c r="C557" s="1219" t="n"/>
      <c r="D557" s="1219" t="n"/>
      <c r="E557" s="1223" t="n"/>
      <c r="F557" s="1219" t="n"/>
      <c r="G557" s="902" t="n"/>
      <c r="H557" s="902" t="n"/>
      <c r="I557" s="1219" t="n"/>
      <c r="J557" s="1219" t="n"/>
      <c r="K557" s="1219" t="n"/>
      <c r="L557" s="1221" t="n"/>
      <c r="M557" s="1221" t="n"/>
      <c r="N557" s="1221" t="n"/>
      <c r="O557" s="1221" t="n"/>
      <c r="P557" s="1221" t="n"/>
      <c r="Q557" s="1221" t="n"/>
      <c r="R557" s="1221" t="n"/>
      <c r="S557" s="1221" t="n"/>
      <c r="T557" s="1221" t="n"/>
      <c r="U557" s="1221" t="n"/>
      <c r="V557" s="1221" t="n"/>
      <c r="W557" s="1221" t="n"/>
      <c r="X557" s="1221" t="n"/>
      <c r="Y557" s="1222" t="n"/>
      <c r="Z557" s="1222" t="n"/>
      <c r="AA557" s="1080" t="n"/>
      <c r="AB557" s="788" t="n"/>
      <c r="AC557" s="788" t="n"/>
      <c r="AD557" s="788" t="n"/>
      <c r="AE557" s="788" t="n"/>
      <c r="AF557" s="788" t="n"/>
      <c r="AG557" s="788" t="n"/>
      <c r="AH557" s="788" t="n"/>
      <c r="AI557" s="788" t="n"/>
      <c r="AJ557" s="788" t="n"/>
      <c r="AK557" s="788" t="n"/>
      <c r="AL557" s="788" t="n"/>
      <c r="AM557" s="788" t="n"/>
      <c r="AN557" s="788" t="n"/>
      <c r="AO557" s="788" t="n"/>
      <c r="AP557" s="788" t="n"/>
    </row>
    <row r="558" ht="15" customHeight="1" s="789">
      <c r="A558" s="881" t="n"/>
      <c r="B558" s="1218" t="n"/>
      <c r="C558" s="1219" t="n"/>
      <c r="D558" s="1219" t="n"/>
      <c r="E558" s="1223" t="n"/>
      <c r="F558" s="1219" t="n"/>
      <c r="G558" s="902" t="n"/>
      <c r="H558" s="902" t="n"/>
      <c r="I558" s="1219" t="n"/>
      <c r="J558" s="1219" t="n"/>
      <c r="K558" s="1219" t="n"/>
      <c r="L558" s="1221" t="n"/>
      <c r="M558" s="1221" t="n"/>
      <c r="N558" s="1221" t="n"/>
      <c r="O558" s="1221" t="n"/>
      <c r="P558" s="1221" t="n"/>
      <c r="Q558" s="1221" t="n"/>
      <c r="R558" s="1221" t="n"/>
      <c r="S558" s="1221" t="n"/>
      <c r="T558" s="1221" t="n"/>
      <c r="U558" s="1221" t="n"/>
      <c r="V558" s="1221" t="n"/>
      <c r="W558" s="1221" t="n"/>
      <c r="X558" s="1221" t="n"/>
      <c r="Y558" s="1222" t="n"/>
      <c r="Z558" s="1222" t="n"/>
      <c r="AA558" s="1080" t="n"/>
      <c r="AB558" s="788" t="n"/>
      <c r="AC558" s="788" t="n"/>
      <c r="AD558" s="788" t="n"/>
      <c r="AE558" s="788" t="n"/>
      <c r="AF558" s="788" t="n"/>
      <c r="AG558" s="788" t="n"/>
      <c r="AH558" s="788" t="n"/>
      <c r="AI558" s="788" t="n"/>
      <c r="AJ558" s="788" t="n"/>
      <c r="AK558" s="788" t="n"/>
      <c r="AL558" s="788" t="n"/>
      <c r="AM558" s="788" t="n"/>
      <c r="AN558" s="788" t="n"/>
      <c r="AO558" s="788" t="n"/>
      <c r="AP558" s="788" t="n"/>
    </row>
    <row r="559" ht="15" customHeight="1" s="789">
      <c r="A559" s="881" t="n"/>
      <c r="B559" s="1218" t="n"/>
      <c r="C559" s="1219" t="n"/>
      <c r="D559" s="1219" t="n"/>
      <c r="E559" s="1223" t="n"/>
      <c r="F559" s="1219" t="n"/>
      <c r="G559" s="902" t="n"/>
      <c r="H559" s="902" t="n"/>
      <c r="I559" s="1219" t="n"/>
      <c r="J559" s="1219" t="n"/>
      <c r="K559" s="1219" t="n"/>
      <c r="L559" s="1221" t="n"/>
      <c r="M559" s="1221" t="n"/>
      <c r="N559" s="1221" t="n"/>
      <c r="O559" s="1221" t="n"/>
      <c r="P559" s="1221" t="n"/>
      <c r="Q559" s="1221" t="n"/>
      <c r="R559" s="1221" t="n"/>
      <c r="S559" s="1221" t="n"/>
      <c r="T559" s="1221" t="n"/>
      <c r="U559" s="1221" t="n"/>
      <c r="V559" s="1221" t="n"/>
      <c r="W559" s="1221" t="n"/>
      <c r="X559" s="1221" t="n"/>
      <c r="Y559" s="1222" t="n"/>
      <c r="Z559" s="1222" t="n"/>
      <c r="AA559" s="1080" t="n"/>
      <c r="AB559" s="788" t="n"/>
      <c r="AC559" s="788" t="n"/>
      <c r="AD559" s="788" t="n"/>
      <c r="AE559" s="788" t="n"/>
      <c r="AF559" s="788" t="n"/>
      <c r="AG559" s="788" t="n"/>
      <c r="AH559" s="788" t="n"/>
      <c r="AI559" s="788" t="n"/>
      <c r="AJ559" s="788" t="n"/>
      <c r="AK559" s="788" t="n"/>
      <c r="AL559" s="788" t="n"/>
      <c r="AM559" s="788" t="n"/>
      <c r="AN559" s="788" t="n"/>
      <c r="AO559" s="788" t="n"/>
      <c r="AP559" s="788" t="n"/>
    </row>
    <row r="560" ht="15" customHeight="1" s="789">
      <c r="A560" s="881" t="n"/>
      <c r="B560" s="1218" t="n"/>
      <c r="C560" s="1219" t="n"/>
      <c r="D560" s="1219" t="n"/>
      <c r="E560" s="1223" t="n"/>
      <c r="F560" s="1219" t="n"/>
      <c r="G560" s="902" t="n"/>
      <c r="H560" s="902" t="n"/>
      <c r="I560" s="1219" t="n"/>
      <c r="J560" s="1219" t="n"/>
      <c r="K560" s="1219" t="n"/>
      <c r="L560" s="1221" t="n"/>
      <c r="M560" s="1221" t="n"/>
      <c r="N560" s="1221" t="n"/>
      <c r="O560" s="1221" t="n"/>
      <c r="P560" s="1221" t="n"/>
      <c r="Q560" s="1221" t="n"/>
      <c r="R560" s="1221" t="n"/>
      <c r="S560" s="1221" t="n"/>
      <c r="T560" s="1221" t="n"/>
      <c r="U560" s="1221" t="n"/>
      <c r="V560" s="1221" t="n"/>
      <c r="W560" s="1221" t="n"/>
      <c r="X560" s="1221" t="n"/>
      <c r="Y560" s="1222" t="n"/>
      <c r="Z560" s="1222" t="n"/>
      <c r="AA560" s="1080" t="n"/>
      <c r="AB560" s="788" t="n"/>
      <c r="AC560" s="788" t="n"/>
      <c r="AD560" s="788" t="n"/>
      <c r="AE560" s="788" t="n"/>
      <c r="AF560" s="788" t="n"/>
      <c r="AG560" s="788" t="n"/>
      <c r="AH560" s="788" t="n"/>
      <c r="AI560" s="788" t="n"/>
      <c r="AJ560" s="788" t="n"/>
      <c r="AK560" s="788" t="n"/>
      <c r="AL560" s="788" t="n"/>
      <c r="AM560" s="788" t="n"/>
      <c r="AN560" s="788" t="n"/>
      <c r="AO560" s="788" t="n"/>
      <c r="AP560" s="788" t="n"/>
    </row>
    <row r="561" ht="15" customHeight="1" s="789">
      <c r="A561" s="881" t="n"/>
      <c r="B561" s="1218" t="n"/>
      <c r="C561" s="1219" t="n"/>
      <c r="D561" s="1219" t="n"/>
      <c r="E561" s="1223" t="n"/>
      <c r="F561" s="1219" t="n"/>
      <c r="G561" s="902" t="n"/>
      <c r="H561" s="902" t="n"/>
      <c r="I561" s="1219" t="n"/>
      <c r="J561" s="1219" t="n"/>
      <c r="K561" s="1219" t="n"/>
      <c r="L561" s="1221" t="n"/>
      <c r="M561" s="1221" t="n"/>
      <c r="N561" s="1221" t="n"/>
      <c r="O561" s="1221" t="n"/>
      <c r="P561" s="1221" t="n"/>
      <c r="Q561" s="1221" t="n"/>
      <c r="R561" s="1221" t="n"/>
      <c r="S561" s="1221" t="n"/>
      <c r="T561" s="1221" t="n"/>
      <c r="U561" s="1221" t="n"/>
      <c r="V561" s="1221" t="n"/>
      <c r="W561" s="1221" t="n"/>
      <c r="X561" s="1221" t="n"/>
      <c r="Y561" s="1222" t="n"/>
      <c r="Z561" s="1222" t="n"/>
      <c r="AA561" s="1080" t="n"/>
      <c r="AB561" s="788" t="n"/>
      <c r="AC561" s="788" t="n"/>
      <c r="AD561" s="788" t="n"/>
      <c r="AE561" s="788" t="n"/>
      <c r="AF561" s="788" t="n"/>
      <c r="AG561" s="788" t="n"/>
      <c r="AH561" s="788" t="n"/>
      <c r="AI561" s="788" t="n"/>
      <c r="AJ561" s="788" t="n"/>
      <c r="AK561" s="788" t="n"/>
      <c r="AL561" s="788" t="n"/>
      <c r="AM561" s="788" t="n"/>
      <c r="AN561" s="788" t="n"/>
      <c r="AO561" s="788" t="n"/>
      <c r="AP561" s="788" t="n"/>
    </row>
    <row r="562" ht="15" customHeight="1" s="789">
      <c r="A562" s="881" t="n"/>
      <c r="B562" s="1218" t="n"/>
      <c r="C562" s="1219" t="n"/>
      <c r="D562" s="1219" t="n"/>
      <c r="E562" s="1223" t="n"/>
      <c r="F562" s="1219" t="n"/>
      <c r="G562" s="902" t="n"/>
      <c r="H562" s="902" t="n"/>
      <c r="I562" s="1219" t="n"/>
      <c r="J562" s="1219" t="n"/>
      <c r="K562" s="1219" t="n"/>
      <c r="L562" s="1221" t="n"/>
      <c r="M562" s="1221" t="n"/>
      <c r="N562" s="1221" t="n"/>
      <c r="O562" s="1221" t="n"/>
      <c r="P562" s="1221" t="n"/>
      <c r="Q562" s="1221" t="n"/>
      <c r="R562" s="1221" t="n"/>
      <c r="S562" s="1221" t="n"/>
      <c r="T562" s="1221" t="n"/>
      <c r="U562" s="1221" t="n"/>
      <c r="V562" s="1221" t="n"/>
      <c r="W562" s="1221" t="n"/>
      <c r="X562" s="1221" t="n"/>
      <c r="Y562" s="1222" t="n"/>
      <c r="Z562" s="1222" t="n"/>
      <c r="AA562" s="1080" t="n"/>
      <c r="AB562" s="788" t="n"/>
      <c r="AC562" s="788" t="n"/>
      <c r="AD562" s="788" t="n"/>
      <c r="AE562" s="788" t="n"/>
      <c r="AF562" s="788" t="n"/>
      <c r="AG562" s="788" t="n"/>
      <c r="AH562" s="788" t="n"/>
      <c r="AI562" s="788" t="n"/>
      <c r="AJ562" s="788" t="n"/>
      <c r="AK562" s="788" t="n"/>
      <c r="AL562" s="788" t="n"/>
      <c r="AM562" s="788" t="n"/>
      <c r="AN562" s="788" t="n"/>
      <c r="AO562" s="788" t="n"/>
      <c r="AP562" s="788" t="n"/>
    </row>
    <row r="563" ht="15" customHeight="1" s="789">
      <c r="A563" s="881" t="n"/>
      <c r="B563" s="1218" t="n"/>
      <c r="C563" s="1219" t="n"/>
      <c r="D563" s="1219" t="n"/>
      <c r="E563" s="1223" t="n"/>
      <c r="F563" s="1219" t="n"/>
      <c r="G563" s="902" t="n"/>
      <c r="H563" s="902" t="n"/>
      <c r="I563" s="1219" t="n"/>
      <c r="J563" s="1219" t="n"/>
      <c r="K563" s="1219" t="n"/>
      <c r="L563" s="1221" t="n"/>
      <c r="M563" s="1221" t="n"/>
      <c r="N563" s="1221" t="n"/>
      <c r="O563" s="1221" t="n"/>
      <c r="P563" s="1221" t="n"/>
      <c r="Q563" s="1221" t="n"/>
      <c r="R563" s="1221" t="n"/>
      <c r="S563" s="1221" t="n"/>
      <c r="T563" s="1221" t="n"/>
      <c r="U563" s="1221" t="n"/>
      <c r="V563" s="1221" t="n"/>
      <c r="W563" s="1221" t="n"/>
      <c r="X563" s="1221" t="n"/>
      <c r="Y563" s="1222" t="n"/>
      <c r="Z563" s="1222" t="n"/>
      <c r="AA563" s="1080" t="n"/>
      <c r="AB563" s="788" t="n"/>
      <c r="AC563" s="788" t="n"/>
      <c r="AD563" s="788" t="n"/>
      <c r="AE563" s="788" t="n"/>
      <c r="AF563" s="788" t="n"/>
      <c r="AG563" s="788" t="n"/>
      <c r="AH563" s="788" t="n"/>
      <c r="AI563" s="788" t="n"/>
      <c r="AJ563" s="788" t="n"/>
      <c r="AK563" s="788" t="n"/>
      <c r="AL563" s="788" t="n"/>
      <c r="AM563" s="788" t="n"/>
      <c r="AN563" s="788" t="n"/>
      <c r="AO563" s="788" t="n"/>
      <c r="AP563" s="788" t="n"/>
    </row>
    <row r="564" ht="15" customHeight="1" s="789">
      <c r="A564" s="881" t="n"/>
      <c r="B564" s="1218" t="n"/>
      <c r="C564" s="1219" t="n"/>
      <c r="D564" s="1219" t="n"/>
      <c r="E564" s="1223" t="n"/>
      <c r="F564" s="1219" t="n"/>
      <c r="G564" s="902" t="n"/>
      <c r="H564" s="902" t="n"/>
      <c r="I564" s="1219" t="n"/>
      <c r="J564" s="1219" t="n"/>
      <c r="K564" s="1219" t="n"/>
      <c r="L564" s="1221" t="n"/>
      <c r="M564" s="1221" t="n"/>
      <c r="N564" s="1221" t="n"/>
      <c r="O564" s="1221" t="n"/>
      <c r="P564" s="1221" t="n"/>
      <c r="Q564" s="1221" t="n"/>
      <c r="R564" s="1221" t="n"/>
      <c r="S564" s="1221" t="n"/>
      <c r="T564" s="1221" t="n"/>
      <c r="U564" s="1221" t="n"/>
      <c r="V564" s="1221" t="n"/>
      <c r="W564" s="1221" t="n"/>
      <c r="X564" s="1221" t="n"/>
      <c r="Y564" s="1222" t="n"/>
      <c r="Z564" s="1222" t="n"/>
      <c r="AA564" s="1080" t="n"/>
      <c r="AB564" s="788" t="n"/>
      <c r="AC564" s="788" t="n"/>
      <c r="AD564" s="788" t="n"/>
      <c r="AE564" s="788" t="n"/>
      <c r="AF564" s="788" t="n"/>
      <c r="AG564" s="788" t="n"/>
      <c r="AH564" s="788" t="n"/>
      <c r="AI564" s="788" t="n"/>
      <c r="AJ564" s="788" t="n"/>
      <c r="AK564" s="788" t="n"/>
      <c r="AL564" s="788" t="n"/>
      <c r="AM564" s="788" t="n"/>
      <c r="AN564" s="788" t="n"/>
      <c r="AO564" s="788" t="n"/>
      <c r="AP564" s="788" t="n"/>
    </row>
    <row r="565" ht="15" customHeight="1" s="789">
      <c r="A565" s="881" t="n"/>
      <c r="B565" s="1218" t="n"/>
      <c r="C565" s="1219" t="n"/>
      <c r="D565" s="1219" t="n"/>
      <c r="E565" s="1223" t="n"/>
      <c r="F565" s="1219" t="n"/>
      <c r="G565" s="902" t="n"/>
      <c r="H565" s="902" t="n"/>
      <c r="I565" s="1219" t="n"/>
      <c r="J565" s="1219" t="n"/>
      <c r="K565" s="1219" t="n"/>
      <c r="L565" s="1221" t="n"/>
      <c r="M565" s="1221" t="n"/>
      <c r="N565" s="1221" t="n"/>
      <c r="O565" s="1221" t="n"/>
      <c r="P565" s="1221" t="n"/>
      <c r="Q565" s="1221" t="n"/>
      <c r="R565" s="1221" t="n"/>
      <c r="S565" s="1221" t="n"/>
      <c r="T565" s="1221" t="n"/>
      <c r="U565" s="1221" t="n"/>
      <c r="V565" s="1221" t="n"/>
      <c r="W565" s="1221" t="n"/>
      <c r="X565" s="1221" t="n"/>
      <c r="Y565" s="1222" t="n"/>
      <c r="Z565" s="1222" t="n"/>
      <c r="AA565" s="1080" t="n"/>
      <c r="AB565" s="788" t="n"/>
      <c r="AC565" s="788" t="n"/>
      <c r="AD565" s="788" t="n"/>
      <c r="AE565" s="788" t="n"/>
      <c r="AF565" s="788" t="n"/>
      <c r="AG565" s="788" t="n"/>
      <c r="AH565" s="788" t="n"/>
      <c r="AI565" s="788" t="n"/>
      <c r="AJ565" s="788" t="n"/>
      <c r="AK565" s="788" t="n"/>
      <c r="AL565" s="788" t="n"/>
      <c r="AM565" s="788" t="n"/>
      <c r="AN565" s="788" t="n"/>
      <c r="AO565" s="788" t="n"/>
      <c r="AP565" s="788" t="n"/>
    </row>
    <row r="566" ht="15" customHeight="1" s="789">
      <c r="A566" s="881" t="n"/>
      <c r="B566" s="1218" t="n"/>
      <c r="C566" s="1219" t="n"/>
      <c r="D566" s="1219" t="n"/>
      <c r="E566" s="1223" t="n"/>
      <c r="F566" s="1219" t="n"/>
      <c r="G566" s="902" t="n"/>
      <c r="H566" s="902" t="n"/>
      <c r="I566" s="1219" t="n"/>
      <c r="J566" s="1219" t="n"/>
      <c r="K566" s="1219" t="n"/>
      <c r="L566" s="1221" t="n"/>
      <c r="M566" s="1221" t="n"/>
      <c r="N566" s="1221" t="n"/>
      <c r="O566" s="1221" t="n"/>
      <c r="P566" s="1221" t="n"/>
      <c r="Q566" s="1221" t="n"/>
      <c r="R566" s="1221" t="n"/>
      <c r="S566" s="1221" t="n"/>
      <c r="T566" s="1221" t="n"/>
      <c r="U566" s="1221" t="n"/>
      <c r="V566" s="1221" t="n"/>
      <c r="W566" s="1221" t="n"/>
      <c r="X566" s="1221" t="n"/>
      <c r="Y566" s="1222" t="n"/>
      <c r="Z566" s="1222" t="n"/>
      <c r="AA566" s="1080" t="n"/>
      <c r="AB566" s="788" t="n"/>
      <c r="AC566" s="788" t="n"/>
      <c r="AD566" s="788" t="n"/>
      <c r="AE566" s="788" t="n"/>
      <c r="AF566" s="788" t="n"/>
      <c r="AG566" s="788" t="n"/>
      <c r="AH566" s="788" t="n"/>
      <c r="AI566" s="788" t="n"/>
      <c r="AJ566" s="788" t="n"/>
      <c r="AK566" s="788" t="n"/>
      <c r="AL566" s="788" t="n"/>
      <c r="AM566" s="788" t="n"/>
      <c r="AN566" s="788" t="n"/>
      <c r="AO566" s="788" t="n"/>
      <c r="AP566" s="788" t="n"/>
    </row>
    <row r="567" ht="15" customHeight="1" s="789">
      <c r="A567" s="881" t="n"/>
      <c r="B567" s="1218" t="n"/>
      <c r="C567" s="1219" t="n"/>
      <c r="D567" s="1219" t="n"/>
      <c r="E567" s="1223" t="n"/>
      <c r="F567" s="1219" t="n"/>
      <c r="G567" s="902" t="n"/>
      <c r="H567" s="902" t="n"/>
      <c r="I567" s="1219" t="n"/>
      <c r="J567" s="1219" t="n"/>
      <c r="K567" s="1219" t="n"/>
      <c r="L567" s="1221" t="n"/>
      <c r="M567" s="1221" t="n"/>
      <c r="N567" s="1221" t="n"/>
      <c r="O567" s="1221" t="n"/>
      <c r="P567" s="1221" t="n"/>
      <c r="Q567" s="1221" t="n"/>
      <c r="R567" s="1221" t="n"/>
      <c r="S567" s="1221" t="n"/>
      <c r="T567" s="1221" t="n"/>
      <c r="U567" s="1221" t="n"/>
      <c r="V567" s="1221" t="n"/>
      <c r="W567" s="1221" t="n"/>
      <c r="X567" s="1221" t="n"/>
      <c r="Y567" s="1222" t="n"/>
      <c r="Z567" s="1222" t="n"/>
      <c r="AA567" s="1080" t="n"/>
      <c r="AB567" s="788" t="n"/>
      <c r="AC567" s="788" t="n"/>
      <c r="AD567" s="788" t="n"/>
      <c r="AE567" s="788" t="n"/>
      <c r="AF567" s="788" t="n"/>
      <c r="AG567" s="788" t="n"/>
      <c r="AH567" s="788" t="n"/>
      <c r="AI567" s="788" t="n"/>
      <c r="AJ567" s="788" t="n"/>
      <c r="AK567" s="788" t="n"/>
      <c r="AL567" s="788" t="n"/>
      <c r="AM567" s="788" t="n"/>
      <c r="AN567" s="788" t="n"/>
      <c r="AO567" s="788" t="n"/>
      <c r="AP567" s="788" t="n"/>
    </row>
    <row r="568" ht="15" customHeight="1" s="789">
      <c r="A568" s="881" t="n"/>
      <c r="B568" s="1218" t="n"/>
      <c r="C568" s="1219" t="n"/>
      <c r="D568" s="1219" t="n"/>
      <c r="E568" s="1223" t="n"/>
      <c r="F568" s="1219" t="n"/>
      <c r="G568" s="902" t="n"/>
      <c r="H568" s="902" t="n"/>
      <c r="I568" s="1219" t="n"/>
      <c r="J568" s="1219" t="n"/>
      <c r="K568" s="1219" t="n"/>
      <c r="L568" s="1221" t="n"/>
      <c r="M568" s="1221" t="n"/>
      <c r="N568" s="1221" t="n"/>
      <c r="O568" s="1221" t="n"/>
      <c r="P568" s="1221" t="n"/>
      <c r="Q568" s="1221" t="n"/>
      <c r="R568" s="1221" t="n"/>
      <c r="S568" s="1221" t="n"/>
      <c r="T568" s="1221" t="n"/>
      <c r="U568" s="1221" t="n"/>
      <c r="V568" s="1221" t="n"/>
      <c r="W568" s="1221" t="n"/>
      <c r="X568" s="1221" t="n"/>
      <c r="Y568" s="1222" t="n"/>
      <c r="Z568" s="1222" t="n"/>
      <c r="AA568" s="1080" t="n"/>
      <c r="AB568" s="788" t="n"/>
      <c r="AC568" s="788" t="n"/>
      <c r="AD568" s="788" t="n"/>
      <c r="AE568" s="788" t="n"/>
      <c r="AF568" s="788" t="n"/>
      <c r="AG568" s="788" t="n"/>
      <c r="AH568" s="788" t="n"/>
      <c r="AI568" s="788" t="n"/>
      <c r="AJ568" s="788" t="n"/>
      <c r="AK568" s="788" t="n"/>
      <c r="AL568" s="788" t="n"/>
      <c r="AM568" s="788" t="n"/>
      <c r="AN568" s="788" t="n"/>
      <c r="AO568" s="788" t="n"/>
      <c r="AP568" s="788" t="n"/>
    </row>
    <row r="569" ht="15" customHeight="1" s="789">
      <c r="A569" s="881" t="n"/>
      <c r="B569" s="1218" t="n"/>
      <c r="C569" s="1219" t="n"/>
      <c r="D569" s="1219" t="n"/>
      <c r="E569" s="1223" t="n"/>
      <c r="F569" s="1219" t="n"/>
      <c r="G569" s="902" t="n"/>
      <c r="H569" s="902" t="n"/>
      <c r="I569" s="1219" t="n"/>
      <c r="J569" s="1219" t="n"/>
      <c r="K569" s="1219" t="n"/>
      <c r="L569" s="1221" t="n"/>
      <c r="M569" s="1221" t="n"/>
      <c r="N569" s="1221" t="n"/>
      <c r="O569" s="1221" t="n"/>
      <c r="P569" s="1221" t="n"/>
      <c r="Q569" s="1221" t="n"/>
      <c r="R569" s="1221" t="n"/>
      <c r="S569" s="1221" t="n"/>
      <c r="T569" s="1221" t="n"/>
      <c r="U569" s="1221" t="n"/>
      <c r="V569" s="1221" t="n"/>
      <c r="W569" s="1221" t="n"/>
      <c r="X569" s="1221" t="n"/>
      <c r="Y569" s="1222" t="n"/>
      <c r="Z569" s="1222" t="n"/>
      <c r="AA569" s="1080" t="n"/>
      <c r="AB569" s="788" t="n"/>
      <c r="AC569" s="788" t="n"/>
      <c r="AD569" s="788" t="n"/>
      <c r="AE569" s="788" t="n"/>
      <c r="AF569" s="788" t="n"/>
      <c r="AG569" s="788" t="n"/>
      <c r="AH569" s="788" t="n"/>
      <c r="AI569" s="788" t="n"/>
      <c r="AJ569" s="788" t="n"/>
      <c r="AK569" s="788" t="n"/>
      <c r="AL569" s="788" t="n"/>
      <c r="AM569" s="788" t="n"/>
      <c r="AN569" s="788" t="n"/>
      <c r="AO569" s="788" t="n"/>
      <c r="AP569" s="788" t="n"/>
    </row>
    <row r="570" ht="15" customHeight="1" s="789">
      <c r="A570" s="881" t="n"/>
      <c r="B570" s="1218" t="n"/>
      <c r="C570" s="1219" t="n"/>
      <c r="D570" s="1219" t="n"/>
      <c r="E570" s="1223" t="n"/>
      <c r="F570" s="1219" t="n"/>
      <c r="G570" s="902" t="n"/>
      <c r="H570" s="902" t="n"/>
      <c r="I570" s="1219" t="n"/>
      <c r="J570" s="1219" t="n"/>
      <c r="K570" s="1219" t="n"/>
      <c r="L570" s="1221" t="n"/>
      <c r="M570" s="1221" t="n"/>
      <c r="N570" s="1221" t="n"/>
      <c r="O570" s="1221" t="n"/>
      <c r="P570" s="1221" t="n"/>
      <c r="Q570" s="1221" t="n"/>
      <c r="R570" s="1221" t="n"/>
      <c r="S570" s="1221" t="n"/>
      <c r="T570" s="1221" t="n"/>
      <c r="U570" s="1221" t="n"/>
      <c r="V570" s="1221" t="n"/>
      <c r="W570" s="1221" t="n"/>
      <c r="X570" s="1221" t="n"/>
      <c r="Y570" s="1222" t="n"/>
      <c r="Z570" s="1222" t="n"/>
      <c r="AA570" s="1080" t="n"/>
      <c r="AB570" s="788" t="n"/>
      <c r="AC570" s="788" t="n"/>
      <c r="AD570" s="788" t="n"/>
      <c r="AE570" s="788" t="n"/>
      <c r="AF570" s="788" t="n"/>
      <c r="AG570" s="788" t="n"/>
      <c r="AH570" s="788" t="n"/>
      <c r="AI570" s="788" t="n"/>
      <c r="AJ570" s="788" t="n"/>
      <c r="AK570" s="788" t="n"/>
      <c r="AL570" s="788" t="n"/>
      <c r="AM570" s="788" t="n"/>
      <c r="AN570" s="788" t="n"/>
      <c r="AO570" s="788" t="n"/>
      <c r="AP570" s="788" t="n"/>
    </row>
    <row r="571" ht="15" customHeight="1" s="789">
      <c r="A571" s="881" t="n"/>
      <c r="B571" s="1218" t="n"/>
      <c r="C571" s="1219" t="n"/>
      <c r="D571" s="1219" t="n"/>
      <c r="E571" s="1223" t="n"/>
      <c r="F571" s="1219" t="n"/>
      <c r="G571" s="902" t="n"/>
      <c r="H571" s="902" t="n"/>
      <c r="I571" s="1219" t="n"/>
      <c r="J571" s="1219" t="n"/>
      <c r="K571" s="1219" t="n"/>
      <c r="L571" s="1221" t="n"/>
      <c r="M571" s="1221" t="n"/>
      <c r="N571" s="1221" t="n"/>
      <c r="O571" s="1221" t="n"/>
      <c r="P571" s="1221" t="n"/>
      <c r="Q571" s="1221" t="n"/>
      <c r="R571" s="1221" t="n"/>
      <c r="S571" s="1221" t="n"/>
      <c r="T571" s="1221" t="n"/>
      <c r="U571" s="1221" t="n"/>
      <c r="V571" s="1221" t="n"/>
      <c r="W571" s="1221" t="n"/>
      <c r="X571" s="1221" t="n"/>
      <c r="Y571" s="1222" t="n"/>
      <c r="Z571" s="1222" t="n"/>
      <c r="AA571" s="1080" t="n"/>
      <c r="AB571" s="788" t="n"/>
      <c r="AC571" s="788" t="n"/>
      <c r="AD571" s="788" t="n"/>
      <c r="AE571" s="788" t="n"/>
      <c r="AF571" s="788" t="n"/>
      <c r="AG571" s="788" t="n"/>
      <c r="AH571" s="788" t="n"/>
      <c r="AI571" s="788" t="n"/>
      <c r="AJ571" s="788" t="n"/>
      <c r="AK571" s="788" t="n"/>
      <c r="AL571" s="788" t="n"/>
      <c r="AM571" s="788" t="n"/>
      <c r="AN571" s="788" t="n"/>
      <c r="AO571" s="788" t="n"/>
      <c r="AP571" s="788" t="n"/>
    </row>
    <row r="572" ht="15" customHeight="1" s="789">
      <c r="A572" s="881" t="n"/>
      <c r="B572" s="1218" t="n"/>
      <c r="C572" s="1219" t="n"/>
      <c r="D572" s="1219" t="n"/>
      <c r="E572" s="1223" t="n"/>
      <c r="F572" s="1219" t="n"/>
      <c r="G572" s="902" t="n"/>
      <c r="H572" s="902" t="n"/>
      <c r="I572" s="1219" t="n"/>
      <c r="J572" s="1219" t="n"/>
      <c r="K572" s="1219" t="n"/>
      <c r="L572" s="1221" t="n"/>
      <c r="M572" s="1221" t="n"/>
      <c r="N572" s="1221" t="n"/>
      <c r="O572" s="1221" t="n"/>
      <c r="P572" s="1221" t="n"/>
      <c r="Q572" s="1221" t="n"/>
      <c r="R572" s="1221" t="n"/>
      <c r="S572" s="1221" t="n"/>
      <c r="T572" s="1221" t="n"/>
      <c r="U572" s="1221" t="n"/>
      <c r="V572" s="1221" t="n"/>
      <c r="W572" s="1221" t="n"/>
      <c r="X572" s="1221" t="n"/>
      <c r="Y572" s="1222" t="n"/>
      <c r="Z572" s="1222" t="n"/>
      <c r="AA572" s="1080" t="n"/>
      <c r="AB572" s="788" t="n"/>
      <c r="AC572" s="788" t="n"/>
      <c r="AD572" s="788" t="n"/>
      <c r="AE572" s="788" t="n"/>
      <c r="AF572" s="788" t="n"/>
      <c r="AG572" s="788" t="n"/>
      <c r="AH572" s="788" t="n"/>
      <c r="AI572" s="788" t="n"/>
      <c r="AJ572" s="788" t="n"/>
      <c r="AK572" s="788" t="n"/>
      <c r="AL572" s="788" t="n"/>
      <c r="AM572" s="788" t="n"/>
      <c r="AN572" s="788" t="n"/>
      <c r="AO572" s="788" t="n"/>
      <c r="AP572" s="788" t="n"/>
    </row>
    <row r="573" ht="15" customHeight="1" s="789">
      <c r="A573" s="881" t="n"/>
      <c r="B573" s="1218" t="n"/>
      <c r="C573" s="1219" t="n"/>
      <c r="D573" s="1219" t="n"/>
      <c r="E573" s="1223" t="n"/>
      <c r="F573" s="1219" t="n"/>
      <c r="G573" s="902" t="n"/>
      <c r="H573" s="902" t="n"/>
      <c r="I573" s="1219" t="n"/>
      <c r="J573" s="1219" t="n"/>
      <c r="K573" s="1219" t="n"/>
      <c r="L573" s="1221" t="n"/>
      <c r="M573" s="1221" t="n"/>
      <c r="N573" s="1221" t="n"/>
      <c r="O573" s="1221" t="n"/>
      <c r="P573" s="1221" t="n"/>
      <c r="Q573" s="1221" t="n"/>
      <c r="R573" s="1221" t="n"/>
      <c r="S573" s="1221" t="n"/>
      <c r="T573" s="1221" t="n"/>
      <c r="U573" s="1221" t="n"/>
      <c r="V573" s="1221" t="n"/>
      <c r="W573" s="1221" t="n"/>
      <c r="X573" s="1221" t="n"/>
      <c r="Y573" s="1222" t="n"/>
      <c r="Z573" s="1222" t="n"/>
      <c r="AA573" s="1080" t="n"/>
      <c r="AB573" s="788" t="n"/>
      <c r="AC573" s="788" t="n"/>
      <c r="AD573" s="788" t="n"/>
      <c r="AE573" s="788" t="n"/>
      <c r="AF573" s="788" t="n"/>
      <c r="AG573" s="788" t="n"/>
      <c r="AH573" s="788" t="n"/>
      <c r="AI573" s="788" t="n"/>
      <c r="AJ573" s="788" t="n"/>
      <c r="AK573" s="788" t="n"/>
      <c r="AL573" s="788" t="n"/>
      <c r="AM573" s="788" t="n"/>
      <c r="AN573" s="788" t="n"/>
      <c r="AO573" s="788" t="n"/>
      <c r="AP573" s="788" t="n"/>
    </row>
    <row r="574" ht="15" customHeight="1" s="789">
      <c r="A574" s="881" t="n"/>
      <c r="B574" s="1218" t="n"/>
      <c r="C574" s="1219" t="n"/>
      <c r="D574" s="1219" t="n"/>
      <c r="E574" s="1223" t="n"/>
      <c r="F574" s="1219" t="n"/>
      <c r="G574" s="902" t="n"/>
      <c r="H574" s="902" t="n"/>
      <c r="I574" s="1219" t="n"/>
      <c r="J574" s="1219" t="n"/>
      <c r="K574" s="1219" t="n"/>
      <c r="L574" s="1221" t="n"/>
      <c r="M574" s="1221" t="n"/>
      <c r="N574" s="1221" t="n"/>
      <c r="O574" s="1221" t="n"/>
      <c r="P574" s="1221" t="n"/>
      <c r="Q574" s="1221" t="n"/>
      <c r="R574" s="1221" t="n"/>
      <c r="S574" s="1221" t="n"/>
      <c r="T574" s="1221" t="n"/>
      <c r="U574" s="1221" t="n"/>
      <c r="V574" s="1221" t="n"/>
      <c r="W574" s="1221" t="n"/>
      <c r="X574" s="1221" t="n"/>
      <c r="Y574" s="1222" t="n"/>
      <c r="Z574" s="1222" t="n"/>
      <c r="AA574" s="1080" t="n"/>
      <c r="AB574" s="788" t="n"/>
      <c r="AC574" s="788" t="n"/>
      <c r="AD574" s="788" t="n"/>
      <c r="AE574" s="788" t="n"/>
      <c r="AF574" s="788" t="n"/>
      <c r="AG574" s="788" t="n"/>
      <c r="AH574" s="788" t="n"/>
      <c r="AI574" s="788" t="n"/>
      <c r="AJ574" s="788" t="n"/>
      <c r="AK574" s="788" t="n"/>
      <c r="AL574" s="788" t="n"/>
      <c r="AM574" s="788" t="n"/>
      <c r="AN574" s="788" t="n"/>
      <c r="AO574" s="788" t="n"/>
      <c r="AP574" s="788" t="n"/>
    </row>
    <row r="575" ht="15" customHeight="1" s="789">
      <c r="A575" s="881" t="n"/>
      <c r="B575" s="1218" t="n"/>
      <c r="C575" s="1219" t="n"/>
      <c r="D575" s="1219" t="n"/>
      <c r="E575" s="1223" t="n"/>
      <c r="F575" s="1219" t="n"/>
      <c r="G575" s="902" t="n"/>
      <c r="H575" s="902" t="n"/>
      <c r="I575" s="1219" t="n"/>
      <c r="J575" s="1219" t="n"/>
      <c r="K575" s="1219" t="n"/>
      <c r="L575" s="1221" t="n"/>
      <c r="M575" s="1221" t="n"/>
      <c r="N575" s="1221" t="n"/>
      <c r="O575" s="1221" t="n"/>
      <c r="P575" s="1221" t="n"/>
      <c r="Q575" s="1221" t="n"/>
      <c r="R575" s="1221" t="n"/>
      <c r="S575" s="1221" t="n"/>
      <c r="T575" s="1221" t="n"/>
      <c r="U575" s="1221" t="n"/>
      <c r="V575" s="1221" t="n"/>
      <c r="W575" s="1221" t="n"/>
      <c r="X575" s="1221" t="n"/>
      <c r="Y575" s="1222" t="n"/>
      <c r="Z575" s="1222" t="n"/>
      <c r="AA575" s="1080" t="n"/>
      <c r="AB575" s="788" t="n"/>
      <c r="AC575" s="788" t="n"/>
      <c r="AD575" s="788" t="n"/>
      <c r="AE575" s="788" t="n"/>
      <c r="AF575" s="788" t="n"/>
      <c r="AG575" s="788" t="n"/>
      <c r="AH575" s="788" t="n"/>
      <c r="AI575" s="788" t="n"/>
      <c r="AJ575" s="788" t="n"/>
      <c r="AK575" s="788" t="n"/>
      <c r="AL575" s="788" t="n"/>
      <c r="AM575" s="788" t="n"/>
      <c r="AN575" s="788" t="n"/>
      <c r="AO575" s="788" t="n"/>
      <c r="AP575" s="788" t="n"/>
    </row>
    <row r="576" ht="15" customHeight="1" s="789">
      <c r="A576" s="881" t="n"/>
      <c r="B576" s="1218" t="n"/>
      <c r="C576" s="1219" t="n"/>
      <c r="D576" s="1219" t="n"/>
      <c r="E576" s="1223" t="n"/>
      <c r="F576" s="1219" t="n"/>
      <c r="G576" s="902" t="n"/>
      <c r="H576" s="902" t="n"/>
      <c r="I576" s="1219" t="n"/>
      <c r="J576" s="1219" t="n"/>
      <c r="K576" s="1219" t="n"/>
      <c r="L576" s="1221" t="n"/>
      <c r="M576" s="1221" t="n"/>
      <c r="N576" s="1221" t="n"/>
      <c r="O576" s="1221" t="n"/>
      <c r="P576" s="1221" t="n"/>
      <c r="Q576" s="1221" t="n"/>
      <c r="R576" s="1221" t="n"/>
      <c r="S576" s="1221" t="n"/>
      <c r="T576" s="1221" t="n"/>
      <c r="U576" s="1221" t="n"/>
      <c r="V576" s="1221" t="n"/>
      <c r="W576" s="1221" t="n"/>
      <c r="X576" s="1221" t="n"/>
      <c r="Y576" s="1222" t="n"/>
      <c r="Z576" s="1222" t="n"/>
      <c r="AA576" s="1080" t="n"/>
      <c r="AB576" s="788" t="n"/>
      <c r="AC576" s="788" t="n"/>
      <c r="AD576" s="788" t="n"/>
      <c r="AE576" s="788" t="n"/>
      <c r="AF576" s="788" t="n"/>
      <c r="AG576" s="788" t="n"/>
      <c r="AH576" s="788" t="n"/>
      <c r="AI576" s="788" t="n"/>
      <c r="AJ576" s="788" t="n"/>
      <c r="AK576" s="788" t="n"/>
      <c r="AL576" s="788" t="n"/>
      <c r="AM576" s="788" t="n"/>
      <c r="AN576" s="788" t="n"/>
      <c r="AO576" s="788" t="n"/>
      <c r="AP576" s="788" t="n"/>
    </row>
    <row r="577" ht="15" customHeight="1" s="789">
      <c r="A577" s="881" t="n"/>
      <c r="B577" s="1218" t="n"/>
      <c r="C577" s="1219" t="n"/>
      <c r="D577" s="1219" t="n"/>
      <c r="E577" s="1223" t="n"/>
      <c r="F577" s="1219" t="n"/>
      <c r="G577" s="902" t="n"/>
      <c r="H577" s="902" t="n"/>
      <c r="I577" s="1219" t="n"/>
      <c r="J577" s="1219" t="n"/>
      <c r="K577" s="1219" t="n"/>
      <c r="L577" s="1221" t="n"/>
      <c r="M577" s="1221" t="n"/>
      <c r="N577" s="1221" t="n"/>
      <c r="O577" s="1221" t="n"/>
      <c r="P577" s="1221" t="n"/>
      <c r="Q577" s="1221" t="n"/>
      <c r="R577" s="1221" t="n"/>
      <c r="S577" s="1221" t="n"/>
      <c r="T577" s="1221" t="n"/>
      <c r="U577" s="1221" t="n"/>
      <c r="V577" s="1221" t="n"/>
      <c r="W577" s="1221" t="n"/>
      <c r="X577" s="1221" t="n"/>
      <c r="Y577" s="1222" t="n"/>
      <c r="Z577" s="1222" t="n"/>
      <c r="AA577" s="1080" t="n"/>
      <c r="AB577" s="788" t="n"/>
      <c r="AC577" s="788" t="n"/>
      <c r="AD577" s="788" t="n"/>
      <c r="AE577" s="788" t="n"/>
      <c r="AF577" s="788" t="n"/>
      <c r="AG577" s="788" t="n"/>
      <c r="AH577" s="788" t="n"/>
      <c r="AI577" s="788" t="n"/>
      <c r="AJ577" s="788" t="n"/>
      <c r="AK577" s="788" t="n"/>
      <c r="AL577" s="788" t="n"/>
      <c r="AM577" s="788" t="n"/>
      <c r="AN577" s="788" t="n"/>
      <c r="AO577" s="788" t="n"/>
      <c r="AP577" s="788" t="n"/>
    </row>
    <row r="578" ht="15" customHeight="1" s="789">
      <c r="A578" s="881" t="n"/>
      <c r="B578" s="1218" t="n"/>
      <c r="C578" s="1219" t="n"/>
      <c r="D578" s="1219" t="n"/>
      <c r="E578" s="1223" t="n"/>
      <c r="F578" s="1219" t="n"/>
      <c r="G578" s="902" t="n"/>
      <c r="H578" s="902" t="n"/>
      <c r="I578" s="1219" t="n"/>
      <c r="J578" s="1219" t="n"/>
      <c r="K578" s="1219" t="n"/>
      <c r="L578" s="1221" t="n"/>
      <c r="M578" s="1221" t="n"/>
      <c r="N578" s="1221" t="n"/>
      <c r="O578" s="1221" t="n"/>
      <c r="P578" s="1221" t="n"/>
      <c r="Q578" s="1221" t="n"/>
      <c r="R578" s="1221" t="n"/>
      <c r="S578" s="1221" t="n"/>
      <c r="T578" s="1221" t="n"/>
      <c r="U578" s="1221" t="n"/>
      <c r="V578" s="1221" t="n"/>
      <c r="W578" s="1221" t="n"/>
      <c r="X578" s="1221" t="n"/>
      <c r="Y578" s="1222" t="n"/>
      <c r="Z578" s="1222" t="n"/>
      <c r="AA578" s="1080" t="n"/>
      <c r="AB578" s="788" t="n"/>
      <c r="AC578" s="788" t="n"/>
      <c r="AD578" s="788" t="n"/>
      <c r="AE578" s="788" t="n"/>
      <c r="AF578" s="788" t="n"/>
      <c r="AG578" s="788" t="n"/>
      <c r="AH578" s="788" t="n"/>
      <c r="AI578" s="788" t="n"/>
      <c r="AJ578" s="788" t="n"/>
      <c r="AK578" s="788" t="n"/>
      <c r="AL578" s="788" t="n"/>
      <c r="AM578" s="788" t="n"/>
      <c r="AN578" s="788" t="n"/>
      <c r="AO578" s="788" t="n"/>
      <c r="AP578" s="788" t="n"/>
    </row>
    <row r="579" ht="15" customHeight="1" s="789">
      <c r="A579" s="881" t="n"/>
      <c r="B579" s="1218" t="n"/>
      <c r="C579" s="1219" t="n"/>
      <c r="D579" s="1219" t="n"/>
      <c r="E579" s="1223" t="n"/>
      <c r="F579" s="1219" t="n"/>
      <c r="G579" s="902" t="n"/>
      <c r="H579" s="902" t="n"/>
      <c r="I579" s="1219" t="n"/>
      <c r="J579" s="1219" t="n"/>
      <c r="K579" s="1219" t="n"/>
      <c r="L579" s="1221" t="n"/>
      <c r="M579" s="1221" t="n"/>
      <c r="N579" s="1221" t="n"/>
      <c r="O579" s="1221" t="n"/>
      <c r="P579" s="1221" t="n"/>
      <c r="Q579" s="1221" t="n"/>
      <c r="R579" s="1221" t="n"/>
      <c r="S579" s="1221" t="n"/>
      <c r="T579" s="1221" t="n"/>
      <c r="U579" s="1221" t="n"/>
      <c r="V579" s="1221" t="n"/>
      <c r="W579" s="1221" t="n"/>
      <c r="X579" s="1221" t="n"/>
      <c r="Y579" s="1222" t="n"/>
      <c r="Z579" s="1222" t="n"/>
      <c r="AA579" s="1080" t="n"/>
      <c r="AB579" s="788" t="n"/>
      <c r="AC579" s="788" t="n"/>
      <c r="AD579" s="788" t="n"/>
      <c r="AE579" s="788" t="n"/>
      <c r="AF579" s="788" t="n"/>
      <c r="AG579" s="788" t="n"/>
      <c r="AH579" s="788" t="n"/>
      <c r="AI579" s="788" t="n"/>
      <c r="AJ579" s="788" t="n"/>
      <c r="AK579" s="788" t="n"/>
      <c r="AL579" s="788" t="n"/>
      <c r="AM579" s="788" t="n"/>
      <c r="AN579" s="788" t="n"/>
      <c r="AO579" s="788" t="n"/>
      <c r="AP579" s="788" t="n"/>
    </row>
    <row r="580" ht="15" customHeight="1" s="789">
      <c r="A580" s="881" t="n"/>
      <c r="B580" s="1218" t="n"/>
      <c r="C580" s="1219" t="n"/>
      <c r="D580" s="1219" t="n"/>
      <c r="E580" s="1223" t="n"/>
      <c r="F580" s="1219" t="n"/>
      <c r="G580" s="902" t="n"/>
      <c r="H580" s="902" t="n"/>
      <c r="I580" s="1219" t="n"/>
      <c r="J580" s="1219" t="n"/>
      <c r="K580" s="1219" t="n"/>
      <c r="L580" s="1221" t="n"/>
      <c r="M580" s="1221" t="n"/>
      <c r="N580" s="1221" t="n"/>
      <c r="O580" s="1221" t="n"/>
      <c r="P580" s="1221" t="n"/>
      <c r="Q580" s="1221" t="n"/>
      <c r="R580" s="1221" t="n"/>
      <c r="S580" s="1221" t="n"/>
      <c r="T580" s="1221" t="n"/>
      <c r="U580" s="1221" t="n"/>
      <c r="V580" s="1221" t="n"/>
      <c r="W580" s="1221" t="n"/>
      <c r="X580" s="1221" t="n"/>
      <c r="Y580" s="1222" t="n"/>
      <c r="Z580" s="1222" t="n"/>
      <c r="AA580" s="1080" t="n"/>
      <c r="AB580" s="788" t="n"/>
      <c r="AC580" s="788" t="n"/>
      <c r="AD580" s="788" t="n"/>
      <c r="AE580" s="788" t="n"/>
      <c r="AF580" s="788" t="n"/>
      <c r="AG580" s="788" t="n"/>
      <c r="AH580" s="788" t="n"/>
      <c r="AI580" s="788" t="n"/>
      <c r="AJ580" s="788" t="n"/>
      <c r="AK580" s="788" t="n"/>
      <c r="AL580" s="788" t="n"/>
      <c r="AM580" s="788" t="n"/>
      <c r="AN580" s="788" t="n"/>
      <c r="AO580" s="788" t="n"/>
      <c r="AP580" s="788" t="n"/>
    </row>
    <row r="581" ht="15" customHeight="1" s="789">
      <c r="A581" s="881" t="n"/>
      <c r="B581" s="1218" t="n"/>
      <c r="C581" s="1219" t="n"/>
      <c r="D581" s="1219" t="n"/>
      <c r="E581" s="1223" t="n"/>
      <c r="F581" s="1219" t="n"/>
      <c r="G581" s="902" t="n"/>
      <c r="H581" s="902" t="n"/>
      <c r="I581" s="1219" t="n"/>
      <c r="J581" s="1219" t="n"/>
      <c r="K581" s="1219" t="n"/>
      <c r="L581" s="1221" t="n"/>
      <c r="M581" s="1221" t="n"/>
      <c r="N581" s="1221" t="n"/>
      <c r="O581" s="1221" t="n"/>
      <c r="P581" s="1221" t="n"/>
      <c r="Q581" s="1221" t="n"/>
      <c r="R581" s="1221" t="n"/>
      <c r="S581" s="1221" t="n"/>
      <c r="T581" s="1221" t="n"/>
      <c r="U581" s="1221" t="n"/>
      <c r="V581" s="1221" t="n"/>
      <c r="W581" s="1221" t="n"/>
      <c r="X581" s="1221" t="n"/>
      <c r="Y581" s="1222" t="n"/>
      <c r="Z581" s="1222" t="n"/>
      <c r="AA581" s="1080" t="n"/>
      <c r="AB581" s="788" t="n"/>
      <c r="AC581" s="788" t="n"/>
      <c r="AD581" s="788" t="n"/>
      <c r="AE581" s="788" t="n"/>
      <c r="AF581" s="788" t="n"/>
      <c r="AG581" s="788" t="n"/>
      <c r="AH581" s="788" t="n"/>
      <c r="AI581" s="788" t="n"/>
      <c r="AJ581" s="788" t="n"/>
      <c r="AK581" s="788" t="n"/>
      <c r="AL581" s="788" t="n"/>
      <c r="AM581" s="788" t="n"/>
      <c r="AN581" s="788" t="n"/>
      <c r="AO581" s="788" t="n"/>
      <c r="AP581" s="788" t="n"/>
    </row>
    <row r="582" ht="15" customHeight="1" s="789">
      <c r="A582" s="881" t="n"/>
      <c r="B582" s="1218" t="n"/>
      <c r="C582" s="1219" t="n"/>
      <c r="D582" s="1219" t="n"/>
      <c r="E582" s="1223" t="n"/>
      <c r="F582" s="1219" t="n"/>
      <c r="G582" s="902" t="n"/>
      <c r="H582" s="902" t="n"/>
      <c r="I582" s="1219" t="n"/>
      <c r="J582" s="1219" t="n"/>
      <c r="K582" s="1219" t="n"/>
      <c r="L582" s="1221" t="n"/>
      <c r="M582" s="1221" t="n"/>
      <c r="N582" s="1221" t="n"/>
      <c r="O582" s="1221" t="n"/>
      <c r="P582" s="1221" t="n"/>
      <c r="Q582" s="1221" t="n"/>
      <c r="R582" s="1221" t="n"/>
      <c r="S582" s="1221" t="n"/>
      <c r="T582" s="1221" t="n"/>
      <c r="U582" s="1221" t="n"/>
      <c r="V582" s="1221" t="n"/>
      <c r="W582" s="1221" t="n"/>
      <c r="X582" s="1221" t="n"/>
      <c r="Y582" s="1222" t="n"/>
      <c r="Z582" s="1222" t="n"/>
      <c r="AA582" s="1080" t="n"/>
      <c r="AB582" s="788" t="n"/>
      <c r="AC582" s="788" t="n"/>
      <c r="AD582" s="788" t="n"/>
      <c r="AE582" s="788" t="n"/>
      <c r="AF582" s="788" t="n"/>
      <c r="AG582" s="788" t="n"/>
      <c r="AH582" s="788" t="n"/>
      <c r="AI582" s="788" t="n"/>
      <c r="AJ582" s="788" t="n"/>
      <c r="AK582" s="788" t="n"/>
      <c r="AL582" s="788" t="n"/>
      <c r="AM582" s="788" t="n"/>
      <c r="AN582" s="788" t="n"/>
      <c r="AO582" s="788" t="n"/>
      <c r="AP582" s="788" t="n"/>
    </row>
    <row r="583" ht="15" customHeight="1" s="789">
      <c r="A583" s="881" t="n"/>
      <c r="B583" s="1218" t="n"/>
      <c r="C583" s="1219" t="n"/>
      <c r="D583" s="1219" t="n"/>
      <c r="E583" s="1223" t="n"/>
      <c r="F583" s="1219" t="n"/>
      <c r="G583" s="902" t="n"/>
      <c r="H583" s="902" t="n"/>
      <c r="I583" s="1219" t="n"/>
      <c r="J583" s="1219" t="n"/>
      <c r="K583" s="1219" t="n"/>
      <c r="L583" s="1221" t="n"/>
      <c r="M583" s="1221" t="n"/>
      <c r="N583" s="1221" t="n"/>
      <c r="O583" s="1221" t="n"/>
      <c r="P583" s="1221" t="n"/>
      <c r="Q583" s="1221" t="n"/>
      <c r="R583" s="1221" t="n"/>
      <c r="S583" s="1221" t="n"/>
      <c r="T583" s="1221" t="n"/>
      <c r="U583" s="1221" t="n"/>
      <c r="V583" s="1221" t="n"/>
      <c r="W583" s="1221" t="n"/>
      <c r="X583" s="1221" t="n"/>
      <c r="Y583" s="1222" t="n"/>
      <c r="Z583" s="1222" t="n"/>
      <c r="AA583" s="1080" t="n"/>
      <c r="AB583" s="788" t="n"/>
      <c r="AC583" s="788" t="n"/>
      <c r="AD583" s="788" t="n"/>
      <c r="AE583" s="788" t="n"/>
      <c r="AF583" s="788" t="n"/>
      <c r="AG583" s="788" t="n"/>
      <c r="AH583" s="788" t="n"/>
      <c r="AI583" s="788" t="n"/>
      <c r="AJ583" s="788" t="n"/>
      <c r="AK583" s="788" t="n"/>
      <c r="AL583" s="788" t="n"/>
      <c r="AM583" s="788" t="n"/>
      <c r="AN583" s="788" t="n"/>
      <c r="AO583" s="788" t="n"/>
      <c r="AP583" s="788" t="n"/>
    </row>
    <row r="584" ht="15" customHeight="1" s="789">
      <c r="A584" s="881" t="n"/>
      <c r="B584" s="1218" t="n"/>
      <c r="C584" s="1219" t="n"/>
      <c r="D584" s="1219" t="n"/>
      <c r="E584" s="1223" t="n"/>
      <c r="F584" s="1219" t="n"/>
      <c r="G584" s="902" t="n"/>
      <c r="H584" s="902" t="n"/>
      <c r="I584" s="1219" t="n"/>
      <c r="J584" s="1219" t="n"/>
      <c r="K584" s="1219" t="n"/>
      <c r="L584" s="1221" t="n"/>
      <c r="M584" s="1221" t="n"/>
      <c r="N584" s="1221" t="n"/>
      <c r="O584" s="1221" t="n"/>
      <c r="P584" s="1221" t="n"/>
      <c r="Q584" s="1221" t="n"/>
      <c r="R584" s="1221" t="n"/>
      <c r="S584" s="1221" t="n"/>
      <c r="T584" s="1221" t="n"/>
      <c r="U584" s="1221" t="n"/>
      <c r="V584" s="1221" t="n"/>
      <c r="W584" s="1221" t="n"/>
      <c r="X584" s="1221" t="n"/>
      <c r="Y584" s="1222" t="n"/>
      <c r="Z584" s="1222" t="n"/>
      <c r="AA584" s="1080" t="n"/>
      <c r="AB584" s="788" t="n"/>
      <c r="AC584" s="788" t="n"/>
      <c r="AD584" s="788" t="n"/>
      <c r="AE584" s="788" t="n"/>
      <c r="AF584" s="788" t="n"/>
      <c r="AG584" s="788" t="n"/>
      <c r="AH584" s="788" t="n"/>
      <c r="AI584" s="788" t="n"/>
      <c r="AJ584" s="788" t="n"/>
      <c r="AK584" s="788" t="n"/>
      <c r="AL584" s="788" t="n"/>
      <c r="AM584" s="788" t="n"/>
      <c r="AN584" s="788" t="n"/>
      <c r="AO584" s="788" t="n"/>
      <c r="AP584" s="788" t="n"/>
    </row>
    <row r="585" ht="15" customHeight="1" s="789">
      <c r="A585" s="881" t="n"/>
      <c r="B585" s="1218" t="n"/>
      <c r="C585" s="1219" t="n"/>
      <c r="D585" s="1219" t="n"/>
      <c r="E585" s="1223" t="n"/>
      <c r="F585" s="1219" t="n"/>
      <c r="G585" s="902" t="n"/>
      <c r="H585" s="902" t="n"/>
      <c r="I585" s="1219" t="n"/>
      <c r="J585" s="1219" t="n"/>
      <c r="K585" s="1219" t="n"/>
      <c r="L585" s="1221" t="n"/>
      <c r="M585" s="1221" t="n"/>
      <c r="N585" s="1221" t="n"/>
      <c r="O585" s="1221" t="n"/>
      <c r="P585" s="1221" t="n"/>
      <c r="Q585" s="1221" t="n"/>
      <c r="R585" s="1221" t="n"/>
      <c r="S585" s="1221" t="n"/>
      <c r="T585" s="1221" t="n"/>
      <c r="U585" s="1221" t="n"/>
      <c r="V585" s="1221" t="n"/>
      <c r="W585" s="1221" t="n"/>
      <c r="X585" s="1221" t="n"/>
      <c r="Y585" s="1222" t="n"/>
      <c r="Z585" s="1222" t="n"/>
      <c r="AA585" s="1080" t="n"/>
      <c r="AB585" s="788" t="n"/>
      <c r="AC585" s="788" t="n"/>
      <c r="AD585" s="788" t="n"/>
      <c r="AE585" s="788" t="n"/>
      <c r="AF585" s="788" t="n"/>
      <c r="AG585" s="788" t="n"/>
      <c r="AH585" s="788" t="n"/>
      <c r="AI585" s="788" t="n"/>
      <c r="AJ585" s="788" t="n"/>
      <c r="AK585" s="788" t="n"/>
      <c r="AL585" s="788" t="n"/>
      <c r="AM585" s="788" t="n"/>
      <c r="AN585" s="788" t="n"/>
      <c r="AO585" s="788" t="n"/>
      <c r="AP585" s="788" t="n"/>
    </row>
    <row r="586" ht="15" customHeight="1" s="789">
      <c r="A586" s="881" t="n"/>
      <c r="B586" s="1218" t="n"/>
      <c r="C586" s="1219" t="n"/>
      <c r="D586" s="1219" t="n"/>
      <c r="E586" s="1223" t="n"/>
      <c r="F586" s="1219" t="n"/>
      <c r="G586" s="902" t="n"/>
      <c r="H586" s="902" t="n"/>
      <c r="I586" s="1219" t="n"/>
      <c r="J586" s="1219" t="n"/>
      <c r="K586" s="1219" t="n"/>
      <c r="L586" s="1221" t="n"/>
      <c r="M586" s="1221" t="n"/>
      <c r="N586" s="1221" t="n"/>
      <c r="O586" s="1221" t="n"/>
      <c r="P586" s="1221" t="n"/>
      <c r="Q586" s="1221" t="n"/>
      <c r="R586" s="1221" t="n"/>
      <c r="S586" s="1221" t="n"/>
      <c r="T586" s="1221" t="n"/>
      <c r="U586" s="1221" t="n"/>
      <c r="V586" s="1221" t="n"/>
      <c r="W586" s="1221" t="n"/>
      <c r="X586" s="1221" t="n"/>
      <c r="Y586" s="1222" t="n"/>
      <c r="Z586" s="1222" t="n"/>
      <c r="AA586" s="1080" t="n"/>
      <c r="AB586" s="788" t="n"/>
      <c r="AC586" s="788" t="n"/>
      <c r="AD586" s="788" t="n"/>
      <c r="AE586" s="788" t="n"/>
      <c r="AF586" s="788" t="n"/>
      <c r="AG586" s="788" t="n"/>
      <c r="AH586" s="788" t="n"/>
      <c r="AI586" s="788" t="n"/>
      <c r="AJ586" s="788" t="n"/>
      <c r="AK586" s="788" t="n"/>
      <c r="AL586" s="788" t="n"/>
      <c r="AM586" s="788" t="n"/>
      <c r="AN586" s="788" t="n"/>
      <c r="AO586" s="788" t="n"/>
      <c r="AP586" s="788" t="n"/>
    </row>
    <row r="587" ht="15" customHeight="1" s="789">
      <c r="A587" s="881" t="n"/>
      <c r="B587" s="1218" t="n"/>
      <c r="C587" s="1219" t="n"/>
      <c r="D587" s="1219" t="n"/>
      <c r="E587" s="1223" t="n"/>
      <c r="F587" s="1219" t="n"/>
      <c r="G587" s="902" t="n"/>
      <c r="H587" s="902" t="n"/>
      <c r="I587" s="1219" t="n"/>
      <c r="J587" s="1219" t="n"/>
      <c r="K587" s="1219" t="n"/>
      <c r="L587" s="1221" t="n"/>
      <c r="M587" s="1221" t="n"/>
      <c r="N587" s="1221" t="n"/>
      <c r="O587" s="1221" t="n"/>
      <c r="P587" s="1221" t="n"/>
      <c r="Q587" s="1221" t="n"/>
      <c r="R587" s="1221" t="n"/>
      <c r="S587" s="1221" t="n"/>
      <c r="T587" s="1221" t="n"/>
      <c r="U587" s="1221" t="n"/>
      <c r="V587" s="1221" t="n"/>
      <c r="W587" s="1221" t="n"/>
      <c r="X587" s="1221" t="n"/>
      <c r="Y587" s="1222" t="n"/>
      <c r="Z587" s="1222" t="n"/>
      <c r="AA587" s="1080" t="n"/>
      <c r="AB587" s="788" t="n"/>
      <c r="AC587" s="788" t="n"/>
      <c r="AD587" s="788" t="n"/>
      <c r="AE587" s="788" t="n"/>
      <c r="AF587" s="788" t="n"/>
      <c r="AG587" s="788" t="n"/>
      <c r="AH587" s="788" t="n"/>
      <c r="AI587" s="788" t="n"/>
      <c r="AJ587" s="788" t="n"/>
      <c r="AK587" s="788" t="n"/>
      <c r="AL587" s="788" t="n"/>
      <c r="AM587" s="788" t="n"/>
      <c r="AN587" s="788" t="n"/>
      <c r="AO587" s="788" t="n"/>
      <c r="AP587" s="788" t="n"/>
    </row>
    <row r="588" ht="15" customHeight="1" s="789">
      <c r="A588" s="881" t="n"/>
      <c r="B588" s="1218" t="n"/>
      <c r="C588" s="1219" t="n"/>
      <c r="D588" s="1219" t="n"/>
      <c r="E588" s="1223" t="n"/>
      <c r="F588" s="1219" t="n"/>
      <c r="G588" s="902" t="n"/>
      <c r="H588" s="902" t="n"/>
      <c r="I588" s="1219" t="n"/>
      <c r="J588" s="1219" t="n"/>
      <c r="K588" s="1219" t="n"/>
      <c r="L588" s="1221" t="n"/>
      <c r="M588" s="1221" t="n"/>
      <c r="N588" s="1221" t="n"/>
      <c r="O588" s="1221" t="n"/>
      <c r="P588" s="1221" t="n"/>
      <c r="Q588" s="1221" t="n"/>
      <c r="R588" s="1221" t="n"/>
      <c r="S588" s="1221" t="n"/>
      <c r="T588" s="1221" t="n"/>
      <c r="U588" s="1221" t="n"/>
      <c r="V588" s="1221" t="n"/>
      <c r="W588" s="1221" t="n"/>
      <c r="X588" s="1221" t="n"/>
      <c r="Y588" s="1222" t="n"/>
      <c r="Z588" s="1222" t="n"/>
      <c r="AA588" s="1080" t="n"/>
      <c r="AB588" s="788" t="n"/>
      <c r="AC588" s="788" t="n"/>
      <c r="AD588" s="788" t="n"/>
      <c r="AE588" s="788" t="n"/>
      <c r="AF588" s="788" t="n"/>
      <c r="AG588" s="788" t="n"/>
      <c r="AH588" s="788" t="n"/>
      <c r="AI588" s="788" t="n"/>
      <c r="AJ588" s="788" t="n"/>
      <c r="AK588" s="788" t="n"/>
      <c r="AL588" s="788" t="n"/>
      <c r="AM588" s="788" t="n"/>
      <c r="AN588" s="788" t="n"/>
      <c r="AO588" s="788" t="n"/>
      <c r="AP588" s="788" t="n"/>
    </row>
    <row r="589" ht="15" customHeight="1" s="789">
      <c r="A589" s="881" t="n"/>
      <c r="B589" s="1218" t="n"/>
      <c r="C589" s="1219" t="n"/>
      <c r="D589" s="1219" t="n"/>
      <c r="E589" s="1223" t="n"/>
      <c r="F589" s="1219" t="n"/>
      <c r="G589" s="902" t="n"/>
      <c r="H589" s="902" t="n"/>
      <c r="I589" s="1219" t="n"/>
      <c r="J589" s="1219" t="n"/>
      <c r="K589" s="1219" t="n"/>
      <c r="L589" s="1221" t="n"/>
      <c r="M589" s="1221" t="n"/>
      <c r="N589" s="1221" t="n"/>
      <c r="O589" s="1221" t="n"/>
      <c r="P589" s="1221" t="n"/>
      <c r="Q589" s="1221" t="n"/>
      <c r="R589" s="1221" t="n"/>
      <c r="S589" s="1221" t="n"/>
      <c r="T589" s="1221" t="n"/>
      <c r="U589" s="1221" t="n"/>
      <c r="V589" s="1221" t="n"/>
      <c r="W589" s="1221" t="n"/>
      <c r="X589" s="1221" t="n"/>
      <c r="Y589" s="1222" t="n"/>
      <c r="Z589" s="1222" t="n"/>
      <c r="AA589" s="1080" t="n"/>
      <c r="AB589" s="788" t="n"/>
      <c r="AC589" s="788" t="n"/>
      <c r="AD589" s="788" t="n"/>
      <c r="AE589" s="788" t="n"/>
      <c r="AF589" s="788" t="n"/>
      <c r="AG589" s="788" t="n"/>
      <c r="AH589" s="788" t="n"/>
      <c r="AI589" s="788" t="n"/>
      <c r="AJ589" s="788" t="n"/>
      <c r="AK589" s="788" t="n"/>
      <c r="AL589" s="788" t="n"/>
      <c r="AM589" s="788" t="n"/>
      <c r="AN589" s="788" t="n"/>
      <c r="AO589" s="788" t="n"/>
      <c r="AP589" s="788" t="n"/>
    </row>
    <row r="590" ht="15" customHeight="1" s="789">
      <c r="A590" s="881" t="n"/>
      <c r="B590" s="1218" t="n"/>
      <c r="C590" s="1219" t="n"/>
      <c r="D590" s="1219" t="n"/>
      <c r="E590" s="1223" t="n"/>
      <c r="F590" s="1219" t="n"/>
      <c r="G590" s="902" t="n"/>
      <c r="H590" s="902" t="n"/>
      <c r="I590" s="1219" t="n"/>
      <c r="J590" s="1219" t="n"/>
      <c r="K590" s="1219" t="n"/>
      <c r="L590" s="1221" t="n"/>
      <c r="M590" s="1221" t="n"/>
      <c r="N590" s="1221" t="n"/>
      <c r="O590" s="1221" t="n"/>
      <c r="P590" s="1221" t="n"/>
      <c r="Q590" s="1221" t="n"/>
      <c r="R590" s="1221" t="n"/>
      <c r="S590" s="1221" t="n"/>
      <c r="T590" s="1221" t="n"/>
      <c r="U590" s="1221" t="n"/>
      <c r="V590" s="1221" t="n"/>
      <c r="W590" s="1221" t="n"/>
      <c r="X590" s="1221" t="n"/>
      <c r="Y590" s="1222" t="n"/>
      <c r="Z590" s="1222" t="n"/>
      <c r="AA590" s="1080" t="n"/>
      <c r="AB590" s="788" t="n"/>
      <c r="AC590" s="788" t="n"/>
      <c r="AD590" s="788" t="n"/>
      <c r="AE590" s="788" t="n"/>
      <c r="AF590" s="788" t="n"/>
      <c r="AG590" s="788" t="n"/>
      <c r="AH590" s="788" t="n"/>
      <c r="AI590" s="788" t="n"/>
      <c r="AJ590" s="788" t="n"/>
      <c r="AK590" s="788" t="n"/>
      <c r="AL590" s="788" t="n"/>
      <c r="AM590" s="788" t="n"/>
      <c r="AN590" s="788" t="n"/>
      <c r="AO590" s="788" t="n"/>
      <c r="AP590" s="788" t="n"/>
    </row>
    <row r="591" ht="15" customHeight="1" s="789">
      <c r="A591" s="881" t="n"/>
      <c r="B591" s="1218" t="n"/>
      <c r="C591" s="1219" t="n"/>
      <c r="D591" s="1219" t="n"/>
      <c r="E591" s="1223" t="n"/>
      <c r="F591" s="1219" t="n"/>
      <c r="G591" s="902" t="n"/>
      <c r="H591" s="902" t="n"/>
      <c r="I591" s="1219" t="n"/>
      <c r="J591" s="1219" t="n"/>
      <c r="K591" s="1219" t="n"/>
      <c r="L591" s="1221" t="n"/>
      <c r="M591" s="1221" t="n"/>
      <c r="N591" s="1221" t="n"/>
      <c r="O591" s="1221" t="n"/>
      <c r="P591" s="1221" t="n"/>
      <c r="Q591" s="1221" t="n"/>
      <c r="R591" s="1221" t="n"/>
      <c r="S591" s="1221" t="n"/>
      <c r="T591" s="1221" t="n"/>
      <c r="U591" s="1221" t="n"/>
      <c r="V591" s="1221" t="n"/>
      <c r="W591" s="1221" t="n"/>
      <c r="X591" s="1221" t="n"/>
      <c r="Y591" s="1222" t="n"/>
      <c r="Z591" s="1222" t="n"/>
      <c r="AA591" s="1080" t="n"/>
      <c r="AB591" s="788" t="n"/>
      <c r="AC591" s="788" t="n"/>
      <c r="AD591" s="788" t="n"/>
      <c r="AE591" s="788" t="n"/>
      <c r="AF591" s="788" t="n"/>
      <c r="AG591" s="788" t="n"/>
      <c r="AH591" s="788" t="n"/>
      <c r="AI591" s="788" t="n"/>
      <c r="AJ591" s="788" t="n"/>
      <c r="AK591" s="788" t="n"/>
      <c r="AL591" s="788" t="n"/>
      <c r="AM591" s="788" t="n"/>
      <c r="AN591" s="788" t="n"/>
      <c r="AO591" s="788" t="n"/>
      <c r="AP591" s="788" t="n"/>
    </row>
    <row r="592" ht="15" customHeight="1" s="789">
      <c r="A592" s="881" t="n"/>
      <c r="B592" s="1218" t="n"/>
      <c r="C592" s="1219" t="n"/>
      <c r="D592" s="1219" t="n"/>
      <c r="E592" s="1223" t="n"/>
      <c r="F592" s="1219" t="n"/>
      <c r="G592" s="902" t="n"/>
      <c r="H592" s="902" t="n"/>
      <c r="I592" s="1219" t="n"/>
      <c r="J592" s="1219" t="n"/>
      <c r="K592" s="1219" t="n"/>
      <c r="L592" s="1221" t="n"/>
      <c r="M592" s="1221" t="n"/>
      <c r="N592" s="1221" t="n"/>
      <c r="O592" s="1221" t="n"/>
      <c r="P592" s="1221" t="n"/>
      <c r="Q592" s="1221" t="n"/>
      <c r="R592" s="1221" t="n"/>
      <c r="S592" s="1221" t="n"/>
      <c r="T592" s="1221" t="n"/>
      <c r="U592" s="1221" t="n"/>
      <c r="V592" s="1221" t="n"/>
      <c r="W592" s="1221" t="n"/>
      <c r="X592" s="1221" t="n"/>
      <c r="Y592" s="1222" t="n"/>
      <c r="Z592" s="1222" t="n"/>
      <c r="AA592" s="1080" t="n"/>
      <c r="AB592" s="788" t="n"/>
      <c r="AC592" s="788" t="n"/>
      <c r="AD592" s="788" t="n"/>
      <c r="AE592" s="788" t="n"/>
      <c r="AF592" s="788" t="n"/>
      <c r="AG592" s="788" t="n"/>
      <c r="AH592" s="788" t="n"/>
      <c r="AI592" s="788" t="n"/>
      <c r="AJ592" s="788" t="n"/>
      <c r="AK592" s="788" t="n"/>
      <c r="AL592" s="788" t="n"/>
      <c r="AM592" s="788" t="n"/>
      <c r="AN592" s="788" t="n"/>
      <c r="AO592" s="788" t="n"/>
      <c r="AP592" s="788" t="n"/>
    </row>
    <row r="593" ht="15" customHeight="1" s="789">
      <c r="A593" s="881" t="n"/>
      <c r="B593" s="1218" t="n"/>
      <c r="C593" s="1219" t="n"/>
      <c r="D593" s="1219" t="n"/>
      <c r="E593" s="1223" t="n"/>
      <c r="F593" s="1219" t="n"/>
      <c r="G593" s="902" t="n"/>
      <c r="H593" s="902" t="n"/>
      <c r="I593" s="1219" t="n"/>
      <c r="J593" s="1219" t="n"/>
      <c r="K593" s="1219" t="n"/>
      <c r="L593" s="1221" t="n"/>
      <c r="M593" s="1221" t="n"/>
      <c r="N593" s="1221" t="n"/>
      <c r="O593" s="1221" t="n"/>
      <c r="P593" s="1221" t="n"/>
      <c r="Q593" s="1221" t="n"/>
      <c r="R593" s="1221" t="n"/>
      <c r="S593" s="1221" t="n"/>
      <c r="T593" s="1221" t="n"/>
      <c r="U593" s="1221" t="n"/>
      <c r="V593" s="1221" t="n"/>
      <c r="W593" s="1221" t="n"/>
      <c r="X593" s="1221" t="n"/>
      <c r="Y593" s="1222" t="n"/>
      <c r="Z593" s="1222" t="n"/>
      <c r="AA593" s="1080" t="n"/>
      <c r="AB593" s="788" t="n"/>
      <c r="AC593" s="788" t="n"/>
      <c r="AD593" s="788" t="n"/>
      <c r="AE593" s="788" t="n"/>
      <c r="AF593" s="788" t="n"/>
      <c r="AG593" s="788" t="n"/>
      <c r="AH593" s="788" t="n"/>
      <c r="AI593" s="788" t="n"/>
      <c r="AJ593" s="788" t="n"/>
      <c r="AK593" s="788" t="n"/>
      <c r="AL593" s="788" t="n"/>
      <c r="AM593" s="788" t="n"/>
      <c r="AN593" s="788" t="n"/>
      <c r="AO593" s="788" t="n"/>
      <c r="AP593" s="788" t="n"/>
    </row>
    <row r="594" ht="15" customHeight="1" s="789">
      <c r="A594" s="881" t="n"/>
      <c r="B594" s="1218" t="n"/>
      <c r="C594" s="1219" t="n"/>
      <c r="D594" s="1219" t="n"/>
      <c r="E594" s="1223" t="n"/>
      <c r="F594" s="1219" t="n"/>
      <c r="G594" s="902" t="n"/>
      <c r="H594" s="902" t="n"/>
      <c r="I594" s="1219" t="n"/>
      <c r="J594" s="1219" t="n"/>
      <c r="K594" s="1219" t="n"/>
      <c r="L594" s="1221" t="n"/>
      <c r="M594" s="1221" t="n"/>
      <c r="N594" s="1221" t="n"/>
      <c r="O594" s="1221" t="n"/>
      <c r="P594" s="1221" t="n"/>
      <c r="Q594" s="1221" t="n"/>
      <c r="R594" s="1221" t="n"/>
      <c r="S594" s="1221" t="n"/>
      <c r="T594" s="1221" t="n"/>
      <c r="U594" s="1221" t="n"/>
      <c r="V594" s="1221" t="n"/>
      <c r="W594" s="1221" t="n"/>
      <c r="X594" s="1221" t="n"/>
      <c r="Y594" s="1222" t="n"/>
      <c r="Z594" s="1222" t="n"/>
      <c r="AA594" s="1080" t="n"/>
      <c r="AB594" s="788" t="n"/>
      <c r="AC594" s="788" t="n"/>
      <c r="AD594" s="788" t="n"/>
      <c r="AE594" s="788" t="n"/>
      <c r="AF594" s="788" t="n"/>
      <c r="AG594" s="788" t="n"/>
      <c r="AH594" s="788" t="n"/>
      <c r="AI594" s="788" t="n"/>
      <c r="AJ594" s="788" t="n"/>
      <c r="AK594" s="788" t="n"/>
      <c r="AL594" s="788" t="n"/>
      <c r="AM594" s="788" t="n"/>
      <c r="AN594" s="788" t="n"/>
      <c r="AO594" s="788" t="n"/>
      <c r="AP594" s="788" t="n"/>
    </row>
    <row r="595" ht="15" customHeight="1" s="789">
      <c r="A595" s="881" t="n"/>
      <c r="B595" s="1218" t="n"/>
      <c r="C595" s="1219" t="n"/>
      <c r="D595" s="1219" t="n"/>
      <c r="E595" s="1223" t="n"/>
      <c r="F595" s="1219" t="n"/>
      <c r="G595" s="902" t="n"/>
      <c r="H595" s="902" t="n"/>
      <c r="I595" s="1219" t="n"/>
      <c r="J595" s="1219" t="n"/>
      <c r="K595" s="1219" t="n"/>
      <c r="L595" s="1221" t="n"/>
      <c r="M595" s="1221" t="n"/>
      <c r="N595" s="1221" t="n"/>
      <c r="O595" s="1221" t="n"/>
      <c r="P595" s="1221" t="n"/>
      <c r="Q595" s="1221" t="n"/>
      <c r="R595" s="1221" t="n"/>
      <c r="S595" s="1221" t="n"/>
      <c r="T595" s="1221" t="n"/>
      <c r="U595" s="1221" t="n"/>
      <c r="V595" s="1221" t="n"/>
      <c r="W595" s="1221" t="n"/>
      <c r="X595" s="1221" t="n"/>
      <c r="Y595" s="1222" t="n"/>
      <c r="Z595" s="1222" t="n"/>
      <c r="AA595" s="1080" t="n"/>
      <c r="AB595" s="788" t="n"/>
      <c r="AC595" s="788" t="n"/>
      <c r="AD595" s="788" t="n"/>
      <c r="AE595" s="788" t="n"/>
      <c r="AF595" s="788" t="n"/>
      <c r="AG595" s="788" t="n"/>
      <c r="AH595" s="788" t="n"/>
      <c r="AI595" s="788" t="n"/>
      <c r="AJ595" s="788" t="n"/>
      <c r="AK595" s="788" t="n"/>
      <c r="AL595" s="788" t="n"/>
      <c r="AM595" s="788" t="n"/>
      <c r="AN595" s="788" t="n"/>
      <c r="AO595" s="788" t="n"/>
      <c r="AP595" s="788" t="n"/>
    </row>
    <row r="596" ht="15" customHeight="1" s="789">
      <c r="A596" s="881" t="n"/>
      <c r="B596" s="1218" t="n"/>
      <c r="C596" s="1219" t="n"/>
      <c r="D596" s="1219" t="n"/>
      <c r="E596" s="1223" t="n"/>
      <c r="F596" s="1219" t="n"/>
      <c r="G596" s="902" t="n"/>
      <c r="H596" s="902" t="n"/>
      <c r="I596" s="1219" t="n"/>
      <c r="J596" s="1219" t="n"/>
      <c r="K596" s="1219" t="n"/>
      <c r="L596" s="1221" t="n"/>
      <c r="M596" s="1221" t="n"/>
      <c r="N596" s="1221" t="n"/>
      <c r="O596" s="1221" t="n"/>
      <c r="P596" s="1221" t="n"/>
      <c r="Q596" s="1221" t="n"/>
      <c r="R596" s="1221" t="n"/>
      <c r="S596" s="1221" t="n"/>
      <c r="T596" s="1221" t="n"/>
      <c r="U596" s="1221" t="n"/>
      <c r="V596" s="1221" t="n"/>
      <c r="W596" s="1221" t="n"/>
      <c r="X596" s="1221" t="n"/>
      <c r="Y596" s="1222" t="n"/>
      <c r="Z596" s="1222" t="n"/>
      <c r="AA596" s="1080" t="n"/>
      <c r="AB596" s="788" t="n"/>
      <c r="AC596" s="788" t="n"/>
      <c r="AD596" s="788" t="n"/>
      <c r="AE596" s="788" t="n"/>
      <c r="AF596" s="788" t="n"/>
      <c r="AG596" s="788" t="n"/>
      <c r="AH596" s="788" t="n"/>
      <c r="AI596" s="788" t="n"/>
      <c r="AJ596" s="788" t="n"/>
      <c r="AK596" s="788" t="n"/>
      <c r="AL596" s="788" t="n"/>
      <c r="AM596" s="788" t="n"/>
      <c r="AN596" s="788" t="n"/>
      <c r="AO596" s="788" t="n"/>
      <c r="AP596" s="788" t="n"/>
    </row>
    <row r="597" ht="15" customHeight="1" s="789">
      <c r="A597" s="881" t="n"/>
      <c r="B597" s="1218" t="n"/>
      <c r="C597" s="1219" t="n"/>
      <c r="D597" s="1219" t="n"/>
      <c r="E597" s="1223" t="n"/>
      <c r="F597" s="1219" t="n"/>
      <c r="G597" s="902" t="n"/>
      <c r="H597" s="902" t="n"/>
      <c r="I597" s="1219" t="n"/>
      <c r="J597" s="1219" t="n"/>
      <c r="K597" s="1219" t="n"/>
      <c r="L597" s="1221" t="n"/>
      <c r="M597" s="1221" t="n"/>
      <c r="N597" s="1221" t="n"/>
      <c r="O597" s="1221" t="n"/>
      <c r="P597" s="1221" t="n"/>
      <c r="Q597" s="1221" t="n"/>
      <c r="R597" s="1221" t="n"/>
      <c r="S597" s="1221" t="n"/>
      <c r="T597" s="1221" t="n"/>
      <c r="U597" s="1221" t="n"/>
      <c r="V597" s="1221" t="n"/>
      <c r="W597" s="1221" t="n"/>
      <c r="X597" s="1221" t="n"/>
      <c r="Y597" s="1222" t="n"/>
      <c r="Z597" s="1222" t="n"/>
      <c r="AA597" s="1080" t="n"/>
      <c r="AB597" s="788" t="n"/>
      <c r="AC597" s="788" t="n"/>
      <c r="AD597" s="788" t="n"/>
      <c r="AE597" s="788" t="n"/>
      <c r="AF597" s="788" t="n"/>
      <c r="AG597" s="788" t="n"/>
      <c r="AH597" s="788" t="n"/>
      <c r="AI597" s="788" t="n"/>
      <c r="AJ597" s="788" t="n"/>
      <c r="AK597" s="788" t="n"/>
      <c r="AL597" s="788" t="n"/>
      <c r="AM597" s="788" t="n"/>
      <c r="AN597" s="788" t="n"/>
      <c r="AO597" s="788" t="n"/>
      <c r="AP597" s="788" t="n"/>
    </row>
    <row r="598" ht="12.75" customHeight="1" s="789">
      <c r="A598" s="1071" t="n"/>
      <c r="B598" s="788" t="n"/>
      <c r="C598" s="788" t="n"/>
      <c r="D598" s="788" t="n"/>
      <c r="E598" s="1076" t="n"/>
      <c r="F598" s="788" t="n"/>
      <c r="G598" s="788" t="n"/>
      <c r="H598" s="788" t="n"/>
      <c r="I598" s="788" t="n"/>
      <c r="J598" s="788" t="n"/>
      <c r="K598" s="788" t="n"/>
      <c r="L598" s="788" t="n"/>
      <c r="M598" s="788" t="n"/>
      <c r="N598" s="788" t="n"/>
      <c r="O598" s="788" t="n"/>
      <c r="P598" s="788" t="n"/>
      <c r="Q598" s="788" t="n"/>
      <c r="R598" s="788" t="n"/>
      <c r="S598" s="788" t="n"/>
      <c r="T598" s="788" t="n"/>
      <c r="U598" s="788" t="n"/>
      <c r="V598" s="788" t="n"/>
      <c r="W598" s="788" t="n"/>
      <c r="X598" s="788" t="n"/>
      <c r="Y598" s="788" t="n"/>
      <c r="Z598" s="788" t="n"/>
      <c r="AA598" s="1080" t="n"/>
      <c r="AB598" s="788" t="n"/>
      <c r="AC598" s="788" t="n"/>
      <c r="AD598" s="788" t="n"/>
      <c r="AE598" s="788" t="n"/>
      <c r="AF598" s="788" t="n"/>
      <c r="AG598" s="788" t="n"/>
      <c r="AH598" s="788" t="n"/>
      <c r="AI598" s="788" t="n"/>
      <c r="AJ598" s="788" t="n"/>
      <c r="AK598" s="788" t="n"/>
      <c r="AL598" s="788" t="n"/>
      <c r="AM598" s="788" t="n"/>
      <c r="AN598" s="788" t="n"/>
      <c r="AO598" s="788" t="n"/>
      <c r="AP598" s="788" t="n"/>
    </row>
    <row r="599" ht="12.75" customHeight="1" s="789">
      <c r="A599" s="1071" t="n"/>
      <c r="B599" s="788" t="n"/>
      <c r="C599" s="788" t="n"/>
      <c r="D599" s="788" t="n"/>
      <c r="E599" s="1076" t="n"/>
      <c r="F599" s="788" t="n"/>
      <c r="G599" s="788" t="n"/>
      <c r="H599" s="788" t="n"/>
      <c r="I599" s="788" t="n"/>
      <c r="J599" s="788" t="n"/>
      <c r="K599" s="788" t="n"/>
      <c r="L599" s="788" t="n"/>
      <c r="M599" s="788" t="n"/>
      <c r="N599" s="788" t="n"/>
      <c r="O599" s="788" t="n"/>
      <c r="P599" s="788" t="n"/>
      <c r="Q599" s="788" t="n"/>
      <c r="R599" s="788" t="n"/>
      <c r="S599" s="788" t="n"/>
      <c r="T599" s="788" t="n"/>
      <c r="U599" s="788" t="n"/>
      <c r="V599" s="788" t="n"/>
      <c r="W599" s="788" t="n"/>
      <c r="X599" s="788" t="n"/>
      <c r="Y599" s="788" t="n"/>
      <c r="Z599" s="788" t="n"/>
      <c r="AA599" s="1080" t="n"/>
      <c r="AB599" s="788" t="n"/>
      <c r="AC599" s="788" t="n"/>
      <c r="AD599" s="788" t="n"/>
      <c r="AE599" s="788" t="n"/>
      <c r="AF599" s="788" t="n"/>
      <c r="AG599" s="788" t="n"/>
      <c r="AH599" s="788" t="n"/>
      <c r="AI599" s="788" t="n"/>
      <c r="AJ599" s="788" t="n"/>
      <c r="AK599" s="788" t="n"/>
      <c r="AL599" s="788" t="n"/>
      <c r="AM599" s="788" t="n"/>
      <c r="AN599" s="788" t="n"/>
      <c r="AO599" s="788" t="n"/>
      <c r="AP599" s="788" t="n"/>
    </row>
    <row r="600" ht="12.75" customHeight="1" s="789">
      <c r="A600" s="1071" t="n"/>
      <c r="B600" s="788" t="n"/>
      <c r="C600" s="788" t="n"/>
      <c r="D600" s="788" t="n"/>
      <c r="E600" s="1076" t="n"/>
      <c r="F600" s="788" t="n"/>
      <c r="G600" s="788" t="n"/>
      <c r="H600" s="788" t="n"/>
      <c r="I600" s="788" t="n"/>
      <c r="J600" s="788" t="n"/>
      <c r="K600" s="788" t="n"/>
      <c r="L600" s="788" t="n"/>
      <c r="M600" s="788" t="n"/>
      <c r="N600" s="788" t="n"/>
      <c r="O600" s="788" t="n"/>
      <c r="P600" s="788" t="n"/>
      <c r="Q600" s="788" t="n"/>
      <c r="R600" s="788" t="n"/>
      <c r="S600" s="788" t="n"/>
      <c r="T600" s="788" t="n"/>
      <c r="U600" s="788" t="n"/>
      <c r="V600" s="788" t="n"/>
      <c r="W600" s="788" t="n"/>
      <c r="X600" s="788" t="n"/>
      <c r="Y600" s="788" t="n"/>
      <c r="Z600" s="788" t="n"/>
      <c r="AA600" s="1080" t="n"/>
      <c r="AB600" s="788" t="n"/>
      <c r="AC600" s="788" t="n"/>
      <c r="AD600" s="788" t="n"/>
      <c r="AE600" s="788" t="n"/>
      <c r="AF600" s="788" t="n"/>
      <c r="AG600" s="788" t="n"/>
      <c r="AH600" s="788" t="n"/>
      <c r="AI600" s="788" t="n"/>
      <c r="AJ600" s="788" t="n"/>
      <c r="AK600" s="788" t="n"/>
      <c r="AL600" s="788" t="n"/>
      <c r="AM600" s="788" t="n"/>
      <c r="AN600" s="788" t="n"/>
      <c r="AO600" s="788" t="n"/>
      <c r="AP600" s="788" t="n"/>
    </row>
    <row r="601" ht="12.75" customHeight="1" s="789">
      <c r="A601" s="1071" t="n"/>
      <c r="B601" s="788" t="n"/>
      <c r="C601" s="788" t="n"/>
      <c r="D601" s="788" t="n"/>
      <c r="E601" s="1076" t="n"/>
      <c r="F601" s="788" t="n"/>
      <c r="G601" s="788" t="n"/>
      <c r="H601" s="788" t="n"/>
      <c r="I601" s="788" t="n"/>
      <c r="J601" s="788" t="n"/>
      <c r="K601" s="788" t="n"/>
      <c r="L601" s="788" t="n"/>
      <c r="M601" s="788" t="n"/>
      <c r="N601" s="788" t="n"/>
      <c r="O601" s="788" t="n"/>
      <c r="P601" s="788" t="n"/>
      <c r="Q601" s="788" t="n"/>
      <c r="R601" s="788" t="n"/>
      <c r="S601" s="788" t="n"/>
      <c r="T601" s="788" t="n"/>
      <c r="U601" s="788" t="n"/>
      <c r="V601" s="788" t="n"/>
      <c r="W601" s="788" t="n"/>
      <c r="X601" s="788" t="n"/>
      <c r="Y601" s="788" t="n"/>
      <c r="Z601" s="788" t="n"/>
      <c r="AA601" s="1080" t="n"/>
      <c r="AB601" s="788" t="n"/>
      <c r="AC601" s="788" t="n"/>
      <c r="AD601" s="788" t="n"/>
      <c r="AE601" s="788" t="n"/>
      <c r="AF601" s="788" t="n"/>
      <c r="AG601" s="788" t="n"/>
      <c r="AH601" s="788" t="n"/>
      <c r="AI601" s="788" t="n"/>
      <c r="AJ601" s="788" t="n"/>
      <c r="AK601" s="788" t="n"/>
      <c r="AL601" s="788" t="n"/>
      <c r="AM601" s="788" t="n"/>
      <c r="AN601" s="788" t="n"/>
      <c r="AO601" s="788" t="n"/>
      <c r="AP601" s="788" t="n"/>
    </row>
    <row r="602" ht="12.75" customHeight="1" s="789">
      <c r="A602" s="1071" t="n"/>
      <c r="B602" s="788" t="n"/>
      <c r="C602" s="788" t="n"/>
      <c r="D602" s="788" t="n"/>
      <c r="E602" s="1076" t="n"/>
      <c r="F602" s="788" t="n"/>
      <c r="G602" s="788" t="n"/>
      <c r="H602" s="788" t="n"/>
      <c r="I602" s="788" t="n"/>
      <c r="J602" s="788" t="n"/>
      <c r="K602" s="788" t="n"/>
      <c r="L602" s="788" t="n"/>
      <c r="M602" s="788" t="n"/>
      <c r="N602" s="788" t="n"/>
      <c r="O602" s="788" t="n"/>
      <c r="P602" s="788" t="n"/>
      <c r="Q602" s="788" t="n"/>
      <c r="R602" s="788" t="n"/>
      <c r="S602" s="788" t="n"/>
      <c r="T602" s="788" t="n"/>
      <c r="U602" s="788" t="n"/>
      <c r="V602" s="788" t="n"/>
      <c r="W602" s="788" t="n"/>
      <c r="X602" s="788" t="n"/>
      <c r="Y602" s="788" t="n"/>
      <c r="Z602" s="788" t="n"/>
      <c r="AA602" s="1080" t="n"/>
      <c r="AB602" s="788" t="n"/>
      <c r="AC602" s="788" t="n"/>
      <c r="AD602" s="788" t="n"/>
      <c r="AE602" s="788" t="n"/>
      <c r="AF602" s="788" t="n"/>
      <c r="AG602" s="788" t="n"/>
      <c r="AH602" s="788" t="n"/>
      <c r="AI602" s="788" t="n"/>
      <c r="AJ602" s="788" t="n"/>
      <c r="AK602" s="788" t="n"/>
      <c r="AL602" s="788" t="n"/>
      <c r="AM602" s="788" t="n"/>
      <c r="AN602" s="788" t="n"/>
      <c r="AO602" s="788" t="n"/>
      <c r="AP602" s="788" t="n"/>
    </row>
    <row r="603" ht="12.75" customHeight="1" s="789">
      <c r="A603" s="1071" t="n"/>
      <c r="B603" s="788" t="n"/>
      <c r="C603" s="788" t="n"/>
      <c r="D603" s="788" t="n"/>
      <c r="E603" s="1076" t="n"/>
      <c r="F603" s="788" t="n"/>
      <c r="G603" s="788" t="n"/>
      <c r="H603" s="788" t="n"/>
      <c r="I603" s="788" t="n"/>
      <c r="J603" s="788" t="n"/>
      <c r="K603" s="788" t="n"/>
      <c r="L603" s="788" t="n"/>
      <c r="M603" s="788" t="n"/>
      <c r="N603" s="788" t="n"/>
      <c r="O603" s="788" t="n"/>
      <c r="P603" s="788" t="n"/>
      <c r="Q603" s="788" t="n"/>
      <c r="R603" s="788" t="n"/>
      <c r="S603" s="788" t="n"/>
      <c r="T603" s="788" t="n"/>
      <c r="U603" s="788" t="n"/>
      <c r="V603" s="788" t="n"/>
      <c r="W603" s="788" t="n"/>
      <c r="X603" s="788" t="n"/>
      <c r="Y603" s="788" t="n"/>
      <c r="Z603" s="788" t="n"/>
      <c r="AA603" s="1080" t="n"/>
      <c r="AB603" s="788" t="n"/>
      <c r="AC603" s="788" t="n"/>
      <c r="AD603" s="788" t="n"/>
      <c r="AE603" s="788" t="n"/>
      <c r="AF603" s="788" t="n"/>
      <c r="AG603" s="788" t="n"/>
      <c r="AH603" s="788" t="n"/>
      <c r="AI603" s="788" t="n"/>
      <c r="AJ603" s="788" t="n"/>
      <c r="AK603" s="788" t="n"/>
      <c r="AL603" s="788" t="n"/>
      <c r="AM603" s="788" t="n"/>
      <c r="AN603" s="788" t="n"/>
      <c r="AO603" s="788" t="n"/>
      <c r="AP603" s="788" t="n"/>
    </row>
    <row r="604" ht="12.75" customHeight="1" s="789">
      <c r="A604" s="1071" t="n"/>
      <c r="B604" s="788" t="n"/>
      <c r="C604" s="788" t="n"/>
      <c r="D604" s="788" t="n"/>
      <c r="E604" s="1076" t="n"/>
      <c r="F604" s="788" t="n"/>
      <c r="G604" s="788" t="n"/>
      <c r="H604" s="788" t="n"/>
      <c r="I604" s="788" t="n"/>
      <c r="J604" s="788" t="n"/>
      <c r="K604" s="788" t="n"/>
      <c r="L604" s="788" t="n"/>
      <c r="M604" s="788" t="n"/>
      <c r="N604" s="788" t="n"/>
      <c r="O604" s="788" t="n"/>
      <c r="P604" s="788" t="n"/>
      <c r="Q604" s="788" t="n"/>
      <c r="R604" s="788" t="n"/>
      <c r="S604" s="788" t="n"/>
      <c r="T604" s="788" t="n"/>
      <c r="U604" s="788" t="n"/>
      <c r="V604" s="788" t="n"/>
      <c r="W604" s="788" t="n"/>
      <c r="X604" s="788" t="n"/>
      <c r="Y604" s="788" t="n"/>
      <c r="Z604" s="788" t="n"/>
      <c r="AA604" s="1080" t="n"/>
      <c r="AB604" s="788" t="n"/>
      <c r="AC604" s="788" t="n"/>
      <c r="AD604" s="788" t="n"/>
      <c r="AE604" s="788" t="n"/>
      <c r="AF604" s="788" t="n"/>
      <c r="AG604" s="788" t="n"/>
      <c r="AH604" s="788" t="n"/>
      <c r="AI604" s="788" t="n"/>
      <c r="AJ604" s="788" t="n"/>
      <c r="AK604" s="788" t="n"/>
      <c r="AL604" s="788" t="n"/>
      <c r="AM604" s="788" t="n"/>
      <c r="AN604" s="788" t="n"/>
      <c r="AO604" s="788" t="n"/>
      <c r="AP604" s="788" t="n"/>
    </row>
    <row r="605" ht="12.75" customHeight="1" s="789">
      <c r="A605" s="1071" t="n"/>
      <c r="B605" s="788" t="n"/>
      <c r="C605" s="788" t="n"/>
      <c r="D605" s="788" t="n"/>
      <c r="E605" s="1076" t="n"/>
      <c r="F605" s="788" t="n"/>
      <c r="G605" s="788" t="n"/>
      <c r="H605" s="788" t="n"/>
      <c r="I605" s="788" t="n"/>
      <c r="J605" s="788" t="n"/>
      <c r="K605" s="788" t="n"/>
      <c r="L605" s="788" t="n"/>
      <c r="M605" s="788" t="n"/>
      <c r="N605" s="788" t="n"/>
      <c r="O605" s="788" t="n"/>
      <c r="P605" s="788" t="n"/>
      <c r="Q605" s="788" t="n"/>
      <c r="R605" s="788" t="n"/>
      <c r="S605" s="788" t="n"/>
      <c r="T605" s="788" t="n"/>
      <c r="U605" s="788" t="n"/>
      <c r="V605" s="788" t="n"/>
      <c r="W605" s="788" t="n"/>
      <c r="X605" s="788" t="n"/>
      <c r="Y605" s="788" t="n"/>
      <c r="Z605" s="788" t="n"/>
      <c r="AA605" s="1080" t="n"/>
      <c r="AB605" s="788" t="n"/>
      <c r="AC605" s="788" t="n"/>
      <c r="AD605" s="788" t="n"/>
      <c r="AE605" s="788" t="n"/>
      <c r="AF605" s="788" t="n"/>
      <c r="AG605" s="788" t="n"/>
      <c r="AH605" s="788" t="n"/>
      <c r="AI605" s="788" t="n"/>
      <c r="AJ605" s="788" t="n"/>
      <c r="AK605" s="788" t="n"/>
      <c r="AL605" s="788" t="n"/>
      <c r="AM605" s="788" t="n"/>
      <c r="AN605" s="788" t="n"/>
      <c r="AO605" s="788" t="n"/>
      <c r="AP605" s="788" t="n"/>
    </row>
    <row r="606" ht="12.75" customHeight="1" s="789">
      <c r="A606" s="1071" t="n"/>
      <c r="B606" s="788" t="n"/>
      <c r="C606" s="788" t="n"/>
      <c r="D606" s="788" t="n"/>
      <c r="E606" s="1076" t="n"/>
      <c r="F606" s="788" t="n"/>
      <c r="G606" s="788" t="n"/>
      <c r="H606" s="788" t="n"/>
      <c r="I606" s="788" t="n"/>
      <c r="J606" s="788" t="n"/>
      <c r="K606" s="788" t="n"/>
      <c r="L606" s="788" t="n"/>
      <c r="M606" s="788" t="n"/>
      <c r="N606" s="788" t="n"/>
      <c r="O606" s="788" t="n"/>
      <c r="P606" s="788" t="n"/>
      <c r="Q606" s="788" t="n"/>
      <c r="R606" s="788" t="n"/>
      <c r="S606" s="788" t="n"/>
      <c r="T606" s="788" t="n"/>
      <c r="U606" s="788" t="n"/>
      <c r="V606" s="788" t="n"/>
      <c r="W606" s="788" t="n"/>
      <c r="X606" s="788" t="n"/>
      <c r="Y606" s="788" t="n"/>
      <c r="Z606" s="788" t="n"/>
      <c r="AA606" s="1080" t="n"/>
      <c r="AB606" s="788" t="n"/>
      <c r="AC606" s="788" t="n"/>
      <c r="AD606" s="788" t="n"/>
      <c r="AE606" s="788" t="n"/>
      <c r="AF606" s="788" t="n"/>
      <c r="AG606" s="788" t="n"/>
      <c r="AH606" s="788" t="n"/>
      <c r="AI606" s="788" t="n"/>
      <c r="AJ606" s="788" t="n"/>
      <c r="AK606" s="788" t="n"/>
      <c r="AL606" s="788" t="n"/>
      <c r="AM606" s="788" t="n"/>
      <c r="AN606" s="788" t="n"/>
      <c r="AO606" s="788" t="n"/>
      <c r="AP606" s="788" t="n"/>
    </row>
    <row r="607" ht="12.75" customHeight="1" s="789">
      <c r="A607" s="1071" t="n"/>
      <c r="B607" s="788" t="n"/>
      <c r="C607" s="788" t="n"/>
      <c r="D607" s="788" t="n"/>
      <c r="E607" s="1076" t="n"/>
      <c r="F607" s="788" t="n"/>
      <c r="G607" s="788" t="n"/>
      <c r="H607" s="788" t="n"/>
      <c r="I607" s="788" t="n"/>
      <c r="J607" s="788" t="n"/>
      <c r="K607" s="788" t="n"/>
      <c r="L607" s="788" t="n"/>
      <c r="M607" s="788" t="n"/>
      <c r="N607" s="788" t="n"/>
      <c r="O607" s="788" t="n"/>
      <c r="P607" s="788" t="n"/>
      <c r="Q607" s="788" t="n"/>
      <c r="R607" s="788" t="n"/>
      <c r="S607" s="788" t="n"/>
      <c r="T607" s="788" t="n"/>
      <c r="U607" s="788" t="n"/>
      <c r="V607" s="788" t="n"/>
      <c r="W607" s="788" t="n"/>
      <c r="X607" s="788" t="n"/>
      <c r="Y607" s="788" t="n"/>
      <c r="Z607" s="788" t="n"/>
      <c r="AA607" s="1080" t="n"/>
      <c r="AB607" s="788" t="n"/>
      <c r="AC607" s="788" t="n"/>
      <c r="AD607" s="788" t="n"/>
      <c r="AE607" s="788" t="n"/>
      <c r="AF607" s="788" t="n"/>
      <c r="AG607" s="788" t="n"/>
      <c r="AH607" s="788" t="n"/>
      <c r="AI607" s="788" t="n"/>
      <c r="AJ607" s="788" t="n"/>
      <c r="AK607" s="788" t="n"/>
      <c r="AL607" s="788" t="n"/>
      <c r="AM607" s="788" t="n"/>
      <c r="AN607" s="788" t="n"/>
      <c r="AO607" s="788" t="n"/>
      <c r="AP607" s="788" t="n"/>
    </row>
    <row r="608" ht="12.75" customHeight="1" s="789">
      <c r="A608" s="1071" t="n"/>
      <c r="B608" s="788" t="n"/>
      <c r="C608" s="788" t="n"/>
      <c r="D608" s="788" t="n"/>
      <c r="E608" s="1076" t="n"/>
      <c r="F608" s="788" t="n"/>
      <c r="G608" s="788" t="n"/>
      <c r="H608" s="788" t="n"/>
      <c r="I608" s="788" t="n"/>
      <c r="J608" s="788" t="n"/>
      <c r="K608" s="788" t="n"/>
      <c r="L608" s="788" t="n"/>
      <c r="M608" s="788" t="n"/>
      <c r="N608" s="788" t="n"/>
      <c r="O608" s="788" t="n"/>
      <c r="P608" s="788" t="n"/>
      <c r="Q608" s="788" t="n"/>
      <c r="R608" s="788" t="n"/>
      <c r="S608" s="788" t="n"/>
      <c r="T608" s="788" t="n"/>
      <c r="U608" s="788" t="n"/>
      <c r="V608" s="788" t="n"/>
      <c r="W608" s="788" t="n"/>
      <c r="X608" s="788" t="n"/>
      <c r="Y608" s="788" t="n"/>
      <c r="Z608" s="788" t="n"/>
      <c r="AA608" s="1080" t="n"/>
      <c r="AB608" s="788" t="n"/>
      <c r="AC608" s="788" t="n"/>
      <c r="AD608" s="788" t="n"/>
      <c r="AE608" s="788" t="n"/>
      <c r="AF608" s="788" t="n"/>
      <c r="AG608" s="788" t="n"/>
      <c r="AH608" s="788" t="n"/>
      <c r="AI608" s="788" t="n"/>
      <c r="AJ608" s="788" t="n"/>
      <c r="AK608" s="788" t="n"/>
      <c r="AL608" s="788" t="n"/>
      <c r="AM608" s="788" t="n"/>
      <c r="AN608" s="788" t="n"/>
      <c r="AO608" s="788" t="n"/>
      <c r="AP608" s="788" t="n"/>
    </row>
    <row r="609" ht="12.75" customHeight="1" s="789">
      <c r="A609" s="1071" t="n"/>
      <c r="B609" s="788" t="n"/>
      <c r="C609" s="788" t="n"/>
      <c r="D609" s="788" t="n"/>
      <c r="E609" s="1076" t="n"/>
      <c r="F609" s="788" t="n"/>
      <c r="G609" s="788" t="n"/>
      <c r="H609" s="788" t="n"/>
      <c r="I609" s="788" t="n"/>
      <c r="J609" s="788" t="n"/>
      <c r="K609" s="788" t="n"/>
      <c r="L609" s="788" t="n"/>
      <c r="M609" s="788" t="n"/>
      <c r="N609" s="788" t="n"/>
      <c r="O609" s="788" t="n"/>
      <c r="P609" s="788" t="n"/>
      <c r="Q609" s="788" t="n"/>
      <c r="R609" s="788" t="n"/>
      <c r="S609" s="788" t="n"/>
      <c r="T609" s="788" t="n"/>
      <c r="U609" s="788" t="n"/>
      <c r="V609" s="788" t="n"/>
      <c r="W609" s="788" t="n"/>
      <c r="X609" s="788" t="n"/>
      <c r="Y609" s="788" t="n"/>
      <c r="Z609" s="788" t="n"/>
      <c r="AA609" s="1080" t="n"/>
      <c r="AB609" s="788" t="n"/>
      <c r="AC609" s="788" t="n"/>
      <c r="AD609" s="788" t="n"/>
      <c r="AE609" s="788" t="n"/>
      <c r="AF609" s="788" t="n"/>
      <c r="AG609" s="788" t="n"/>
      <c r="AH609" s="788" t="n"/>
      <c r="AI609" s="788" t="n"/>
      <c r="AJ609" s="788" t="n"/>
      <c r="AK609" s="788" t="n"/>
      <c r="AL609" s="788" t="n"/>
      <c r="AM609" s="788" t="n"/>
      <c r="AN609" s="788" t="n"/>
      <c r="AO609" s="788" t="n"/>
      <c r="AP609" s="788" t="n"/>
    </row>
    <row r="610" ht="12.75" customHeight="1" s="789">
      <c r="A610" s="1071" t="n"/>
      <c r="B610" s="788" t="n"/>
      <c r="C610" s="788" t="n"/>
      <c r="D610" s="788" t="n"/>
      <c r="E610" s="1076" t="n"/>
      <c r="F610" s="788" t="n"/>
      <c r="G610" s="788" t="n"/>
      <c r="H610" s="788" t="n"/>
      <c r="I610" s="788" t="n"/>
      <c r="J610" s="788" t="n"/>
      <c r="K610" s="788" t="n"/>
      <c r="L610" s="788" t="n"/>
      <c r="M610" s="788" t="n"/>
      <c r="N610" s="788" t="n"/>
      <c r="O610" s="788" t="n"/>
      <c r="P610" s="788" t="n"/>
      <c r="Q610" s="788" t="n"/>
      <c r="R610" s="788" t="n"/>
      <c r="S610" s="788" t="n"/>
      <c r="T610" s="788" t="n"/>
      <c r="U610" s="788" t="n"/>
      <c r="V610" s="788" t="n"/>
      <c r="W610" s="788" t="n"/>
      <c r="X610" s="788" t="n"/>
      <c r="Y610" s="788" t="n"/>
      <c r="Z610" s="788" t="n"/>
      <c r="AA610" s="1080" t="n"/>
      <c r="AB610" s="788" t="n"/>
      <c r="AC610" s="788" t="n"/>
      <c r="AD610" s="788" t="n"/>
      <c r="AE610" s="788" t="n"/>
      <c r="AF610" s="788" t="n"/>
      <c r="AG610" s="788" t="n"/>
      <c r="AH610" s="788" t="n"/>
      <c r="AI610" s="788" t="n"/>
      <c r="AJ610" s="788" t="n"/>
      <c r="AK610" s="788" t="n"/>
      <c r="AL610" s="788" t="n"/>
      <c r="AM610" s="788" t="n"/>
      <c r="AN610" s="788" t="n"/>
      <c r="AO610" s="788" t="n"/>
      <c r="AP610" s="788" t="n"/>
    </row>
    <row r="611" ht="12.75" customHeight="1" s="789">
      <c r="A611" s="1071" t="n"/>
      <c r="B611" s="788" t="n"/>
      <c r="C611" s="788" t="n"/>
      <c r="D611" s="788" t="n"/>
      <c r="E611" s="1076" t="n"/>
      <c r="F611" s="788" t="n"/>
      <c r="G611" s="788" t="n"/>
      <c r="H611" s="788" t="n"/>
      <c r="I611" s="788" t="n"/>
      <c r="J611" s="788" t="n"/>
      <c r="K611" s="788" t="n"/>
      <c r="L611" s="788" t="n"/>
      <c r="M611" s="788" t="n"/>
      <c r="N611" s="788" t="n"/>
      <c r="O611" s="788" t="n"/>
      <c r="P611" s="788" t="n"/>
      <c r="Q611" s="788" t="n"/>
      <c r="R611" s="788" t="n"/>
      <c r="S611" s="788" t="n"/>
      <c r="T611" s="788" t="n"/>
      <c r="U611" s="788" t="n"/>
      <c r="V611" s="788" t="n"/>
      <c r="W611" s="788" t="n"/>
      <c r="X611" s="788" t="n"/>
      <c r="Y611" s="788" t="n"/>
      <c r="Z611" s="788" t="n"/>
      <c r="AA611" s="1080" t="n"/>
      <c r="AB611" s="788" t="n"/>
      <c r="AC611" s="788" t="n"/>
      <c r="AD611" s="788" t="n"/>
      <c r="AE611" s="788" t="n"/>
      <c r="AF611" s="788" t="n"/>
      <c r="AG611" s="788" t="n"/>
      <c r="AH611" s="788" t="n"/>
      <c r="AI611" s="788" t="n"/>
      <c r="AJ611" s="788" t="n"/>
      <c r="AK611" s="788" t="n"/>
      <c r="AL611" s="788" t="n"/>
      <c r="AM611" s="788" t="n"/>
      <c r="AN611" s="788" t="n"/>
      <c r="AO611" s="788" t="n"/>
      <c r="AP611" s="788" t="n"/>
    </row>
    <row r="612" ht="12.75" customHeight="1" s="789">
      <c r="A612" s="1071" t="n"/>
      <c r="B612" s="788" t="n"/>
      <c r="C612" s="788" t="n"/>
      <c r="D612" s="788" t="n"/>
      <c r="E612" s="1076" t="n"/>
      <c r="F612" s="788" t="n"/>
      <c r="G612" s="788" t="n"/>
      <c r="H612" s="788" t="n"/>
      <c r="I612" s="788" t="n"/>
      <c r="J612" s="788" t="n"/>
      <c r="K612" s="788" t="n"/>
      <c r="L612" s="788" t="n"/>
      <c r="M612" s="788" t="n"/>
      <c r="N612" s="788" t="n"/>
      <c r="O612" s="788" t="n"/>
      <c r="P612" s="788" t="n"/>
      <c r="Q612" s="788" t="n"/>
      <c r="R612" s="788" t="n"/>
      <c r="S612" s="788" t="n"/>
      <c r="T612" s="788" t="n"/>
      <c r="U612" s="788" t="n"/>
      <c r="V612" s="788" t="n"/>
      <c r="W612" s="788" t="n"/>
      <c r="X612" s="788" t="n"/>
      <c r="Y612" s="788" t="n"/>
      <c r="Z612" s="788" t="n"/>
      <c r="AA612" s="1080" t="n"/>
      <c r="AB612" s="788" t="n"/>
      <c r="AC612" s="788" t="n"/>
      <c r="AD612" s="788" t="n"/>
      <c r="AE612" s="788" t="n"/>
      <c r="AF612" s="788" t="n"/>
      <c r="AG612" s="788" t="n"/>
      <c r="AH612" s="788" t="n"/>
      <c r="AI612" s="788" t="n"/>
      <c r="AJ612" s="788" t="n"/>
      <c r="AK612" s="788" t="n"/>
      <c r="AL612" s="788" t="n"/>
      <c r="AM612" s="788" t="n"/>
      <c r="AN612" s="788" t="n"/>
      <c r="AO612" s="788" t="n"/>
      <c r="AP612" s="788" t="n"/>
    </row>
    <row r="613" ht="12.75" customHeight="1" s="789">
      <c r="A613" s="1071" t="n"/>
      <c r="B613" s="788" t="n"/>
      <c r="C613" s="788" t="n"/>
      <c r="D613" s="788" t="n"/>
      <c r="E613" s="1076" t="n"/>
      <c r="F613" s="788" t="n"/>
      <c r="G613" s="788" t="n"/>
      <c r="H613" s="788" t="n"/>
      <c r="I613" s="788" t="n"/>
      <c r="J613" s="788" t="n"/>
      <c r="K613" s="788" t="n"/>
      <c r="L613" s="788" t="n"/>
      <c r="M613" s="788" t="n"/>
      <c r="N613" s="788" t="n"/>
      <c r="O613" s="788" t="n"/>
      <c r="P613" s="788" t="n"/>
      <c r="Q613" s="788" t="n"/>
      <c r="R613" s="788" t="n"/>
      <c r="S613" s="788" t="n"/>
      <c r="T613" s="788" t="n"/>
      <c r="U613" s="788" t="n"/>
      <c r="V613" s="788" t="n"/>
      <c r="W613" s="788" t="n"/>
      <c r="X613" s="788" t="n"/>
      <c r="Y613" s="788" t="n"/>
      <c r="Z613" s="788" t="n"/>
      <c r="AA613" s="1080" t="n"/>
      <c r="AB613" s="788" t="n"/>
      <c r="AC613" s="788" t="n"/>
      <c r="AD613" s="788" t="n"/>
      <c r="AE613" s="788" t="n"/>
      <c r="AF613" s="788" t="n"/>
      <c r="AG613" s="788" t="n"/>
      <c r="AH613" s="788" t="n"/>
      <c r="AI613" s="788" t="n"/>
      <c r="AJ613" s="788" t="n"/>
      <c r="AK613" s="788" t="n"/>
      <c r="AL613" s="788" t="n"/>
      <c r="AM613" s="788" t="n"/>
      <c r="AN613" s="788" t="n"/>
      <c r="AO613" s="788" t="n"/>
      <c r="AP613" s="788" t="n"/>
    </row>
    <row r="614" ht="12.75" customHeight="1" s="789">
      <c r="A614" s="1071" t="n"/>
      <c r="B614" s="788" t="n"/>
      <c r="C614" s="788" t="n"/>
      <c r="D614" s="788" t="n"/>
      <c r="E614" s="1076" t="n"/>
      <c r="F614" s="788" t="n"/>
      <c r="G614" s="788" t="n"/>
      <c r="H614" s="788" t="n"/>
      <c r="I614" s="788" t="n"/>
      <c r="J614" s="788" t="n"/>
      <c r="K614" s="788" t="n"/>
      <c r="L614" s="788" t="n"/>
      <c r="M614" s="788" t="n"/>
      <c r="N614" s="788" t="n"/>
      <c r="O614" s="788" t="n"/>
      <c r="P614" s="788" t="n"/>
      <c r="Q614" s="788" t="n"/>
      <c r="R614" s="788" t="n"/>
      <c r="S614" s="788" t="n"/>
      <c r="T614" s="788" t="n"/>
      <c r="U614" s="788" t="n"/>
      <c r="V614" s="788" t="n"/>
      <c r="W614" s="788" t="n"/>
      <c r="X614" s="788" t="n"/>
      <c r="Y614" s="788" t="n"/>
      <c r="Z614" s="788" t="n"/>
      <c r="AA614" s="1080" t="n"/>
      <c r="AB614" s="788" t="n"/>
      <c r="AC614" s="788" t="n"/>
      <c r="AD614" s="788" t="n"/>
      <c r="AE614" s="788" t="n"/>
      <c r="AF614" s="788" t="n"/>
      <c r="AG614" s="788" t="n"/>
      <c r="AH614" s="788" t="n"/>
      <c r="AI614" s="788" t="n"/>
      <c r="AJ614" s="788" t="n"/>
      <c r="AK614" s="788" t="n"/>
      <c r="AL614" s="788" t="n"/>
      <c r="AM614" s="788" t="n"/>
      <c r="AN614" s="788" t="n"/>
      <c r="AO614" s="788" t="n"/>
      <c r="AP614" s="788" t="n"/>
    </row>
    <row r="615" ht="12.75" customHeight="1" s="789">
      <c r="A615" s="1071" t="n"/>
      <c r="B615" s="788" t="n"/>
      <c r="C615" s="788" t="n"/>
      <c r="D615" s="788" t="n"/>
      <c r="E615" s="1076" t="n"/>
      <c r="F615" s="788" t="n"/>
      <c r="G615" s="788" t="n"/>
      <c r="H615" s="788" t="n"/>
      <c r="I615" s="788" t="n"/>
      <c r="J615" s="788" t="n"/>
      <c r="K615" s="788" t="n"/>
      <c r="L615" s="788" t="n"/>
      <c r="M615" s="788" t="n"/>
      <c r="N615" s="788" t="n"/>
      <c r="O615" s="788" t="n"/>
      <c r="P615" s="788" t="n"/>
      <c r="Q615" s="788" t="n"/>
      <c r="R615" s="788" t="n"/>
      <c r="S615" s="788" t="n"/>
      <c r="T615" s="788" t="n"/>
      <c r="U615" s="788" t="n"/>
      <c r="V615" s="788" t="n"/>
      <c r="W615" s="788" t="n"/>
      <c r="X615" s="788" t="n"/>
      <c r="Y615" s="788" t="n"/>
      <c r="Z615" s="788" t="n"/>
      <c r="AA615" s="1080" t="n"/>
      <c r="AB615" s="788" t="n"/>
      <c r="AC615" s="788" t="n"/>
      <c r="AD615" s="788" t="n"/>
      <c r="AE615" s="788" t="n"/>
      <c r="AF615" s="788" t="n"/>
      <c r="AG615" s="788" t="n"/>
      <c r="AH615" s="788" t="n"/>
      <c r="AI615" s="788" t="n"/>
      <c r="AJ615" s="788" t="n"/>
      <c r="AK615" s="788" t="n"/>
      <c r="AL615" s="788" t="n"/>
      <c r="AM615" s="788" t="n"/>
      <c r="AN615" s="788" t="n"/>
      <c r="AO615" s="788" t="n"/>
      <c r="AP615" s="788" t="n"/>
    </row>
    <row r="616" ht="12.75" customHeight="1" s="789">
      <c r="A616" s="1071" t="n"/>
      <c r="B616" s="788" t="n"/>
      <c r="C616" s="788" t="n"/>
      <c r="D616" s="788" t="n"/>
      <c r="E616" s="1076" t="n"/>
      <c r="F616" s="788" t="n"/>
      <c r="G616" s="788" t="n"/>
      <c r="H616" s="788" t="n"/>
      <c r="I616" s="788" t="n"/>
      <c r="J616" s="788" t="n"/>
      <c r="K616" s="788" t="n"/>
      <c r="L616" s="788" t="n"/>
      <c r="M616" s="788" t="n"/>
      <c r="N616" s="788" t="n"/>
      <c r="O616" s="788" t="n"/>
      <c r="P616" s="788" t="n"/>
      <c r="Q616" s="788" t="n"/>
      <c r="R616" s="788" t="n"/>
      <c r="S616" s="788" t="n"/>
      <c r="T616" s="788" t="n"/>
      <c r="U616" s="788" t="n"/>
      <c r="V616" s="788" t="n"/>
      <c r="W616" s="788" t="n"/>
      <c r="X616" s="788" t="n"/>
      <c r="Y616" s="788" t="n"/>
      <c r="Z616" s="788" t="n"/>
      <c r="AA616" s="1080" t="n"/>
      <c r="AB616" s="788" t="n"/>
      <c r="AC616" s="788" t="n"/>
      <c r="AD616" s="788" t="n"/>
      <c r="AE616" s="788" t="n"/>
      <c r="AF616" s="788" t="n"/>
      <c r="AG616" s="788" t="n"/>
      <c r="AH616" s="788" t="n"/>
      <c r="AI616" s="788" t="n"/>
      <c r="AJ616" s="788" t="n"/>
      <c r="AK616" s="788" t="n"/>
      <c r="AL616" s="788" t="n"/>
      <c r="AM616" s="788" t="n"/>
      <c r="AN616" s="788" t="n"/>
      <c r="AO616" s="788" t="n"/>
      <c r="AP616" s="788" t="n"/>
    </row>
    <row r="617" ht="12.75" customHeight="1" s="789">
      <c r="A617" s="1071" t="n"/>
      <c r="B617" s="788" t="n"/>
      <c r="C617" s="788" t="n"/>
      <c r="D617" s="788" t="n"/>
      <c r="E617" s="1076" t="n"/>
      <c r="F617" s="788" t="n"/>
      <c r="G617" s="788" t="n"/>
      <c r="H617" s="788" t="n"/>
      <c r="I617" s="788" t="n"/>
      <c r="J617" s="788" t="n"/>
      <c r="K617" s="788" t="n"/>
      <c r="L617" s="788" t="n"/>
      <c r="M617" s="788" t="n"/>
      <c r="N617" s="788" t="n"/>
      <c r="O617" s="788" t="n"/>
      <c r="P617" s="788" t="n"/>
      <c r="Q617" s="788" t="n"/>
      <c r="R617" s="788" t="n"/>
      <c r="S617" s="788" t="n"/>
      <c r="T617" s="788" t="n"/>
      <c r="U617" s="788" t="n"/>
      <c r="V617" s="788" t="n"/>
      <c r="W617" s="788" t="n"/>
      <c r="X617" s="788" t="n"/>
      <c r="Y617" s="788" t="n"/>
      <c r="Z617" s="788" t="n"/>
      <c r="AA617" s="1080" t="n"/>
      <c r="AB617" s="788" t="n"/>
      <c r="AC617" s="788" t="n"/>
      <c r="AD617" s="788" t="n"/>
      <c r="AE617" s="788" t="n"/>
      <c r="AF617" s="788" t="n"/>
      <c r="AG617" s="788" t="n"/>
      <c r="AH617" s="788" t="n"/>
      <c r="AI617" s="788" t="n"/>
      <c r="AJ617" s="788" t="n"/>
      <c r="AK617" s="788" t="n"/>
      <c r="AL617" s="788" t="n"/>
      <c r="AM617" s="788" t="n"/>
      <c r="AN617" s="788" t="n"/>
      <c r="AO617" s="788" t="n"/>
      <c r="AP617" s="788" t="n"/>
    </row>
    <row r="618" ht="12.75" customHeight="1" s="789">
      <c r="A618" s="1071" t="n"/>
      <c r="B618" s="788" t="n"/>
      <c r="C618" s="788" t="n"/>
      <c r="D618" s="788" t="n"/>
      <c r="E618" s="1076" t="n"/>
      <c r="F618" s="788" t="n"/>
      <c r="G618" s="788" t="n"/>
      <c r="H618" s="788" t="n"/>
      <c r="I618" s="788" t="n"/>
      <c r="J618" s="788" t="n"/>
      <c r="K618" s="788" t="n"/>
      <c r="L618" s="788" t="n"/>
      <c r="M618" s="788" t="n"/>
      <c r="N618" s="788" t="n"/>
      <c r="O618" s="788" t="n"/>
      <c r="P618" s="788" t="n"/>
      <c r="Q618" s="788" t="n"/>
      <c r="R618" s="788" t="n"/>
      <c r="S618" s="788" t="n"/>
      <c r="T618" s="788" t="n"/>
      <c r="U618" s="788" t="n"/>
      <c r="V618" s="788" t="n"/>
      <c r="W618" s="788" t="n"/>
      <c r="X618" s="788" t="n"/>
      <c r="Y618" s="788" t="n"/>
      <c r="Z618" s="788" t="n"/>
      <c r="AA618" s="1080" t="n"/>
      <c r="AB618" s="788" t="n"/>
      <c r="AC618" s="788" t="n"/>
      <c r="AD618" s="788" t="n"/>
      <c r="AE618" s="788" t="n"/>
      <c r="AF618" s="788" t="n"/>
      <c r="AG618" s="788" t="n"/>
      <c r="AH618" s="788" t="n"/>
      <c r="AI618" s="788" t="n"/>
      <c r="AJ618" s="788" t="n"/>
      <c r="AK618" s="788" t="n"/>
      <c r="AL618" s="788" t="n"/>
      <c r="AM618" s="788" t="n"/>
      <c r="AN618" s="788" t="n"/>
      <c r="AO618" s="788" t="n"/>
      <c r="AP618" s="788" t="n"/>
    </row>
    <row r="619" ht="12.75" customHeight="1" s="789">
      <c r="A619" s="1071" t="n"/>
      <c r="B619" s="788" t="n"/>
      <c r="C619" s="788" t="n"/>
      <c r="D619" s="788" t="n"/>
      <c r="E619" s="1076" t="n"/>
      <c r="F619" s="788" t="n"/>
      <c r="G619" s="788" t="n"/>
      <c r="H619" s="788" t="n"/>
      <c r="I619" s="788" t="n"/>
      <c r="J619" s="788" t="n"/>
      <c r="K619" s="788" t="n"/>
      <c r="L619" s="788" t="n"/>
      <c r="M619" s="788" t="n"/>
      <c r="N619" s="788" t="n"/>
      <c r="O619" s="788" t="n"/>
      <c r="P619" s="788" t="n"/>
      <c r="Q619" s="788" t="n"/>
      <c r="R619" s="788" t="n"/>
      <c r="S619" s="788" t="n"/>
      <c r="T619" s="788" t="n"/>
      <c r="U619" s="788" t="n"/>
      <c r="V619" s="788" t="n"/>
      <c r="W619" s="788" t="n"/>
      <c r="X619" s="788" t="n"/>
      <c r="Y619" s="788" t="n"/>
      <c r="Z619" s="788" t="n"/>
      <c r="AA619" s="1080" t="n"/>
      <c r="AB619" s="788" t="n"/>
      <c r="AC619" s="788" t="n"/>
      <c r="AD619" s="788" t="n"/>
      <c r="AE619" s="788" t="n"/>
      <c r="AF619" s="788" t="n"/>
      <c r="AG619" s="788" t="n"/>
      <c r="AH619" s="788" t="n"/>
      <c r="AI619" s="788" t="n"/>
      <c r="AJ619" s="788" t="n"/>
      <c r="AK619" s="788" t="n"/>
      <c r="AL619" s="788" t="n"/>
      <c r="AM619" s="788" t="n"/>
      <c r="AN619" s="788" t="n"/>
      <c r="AO619" s="788" t="n"/>
      <c r="AP619" s="788" t="n"/>
    </row>
    <row r="620" ht="12.75" customHeight="1" s="789">
      <c r="A620" s="1071" t="n"/>
      <c r="B620" s="788" t="n"/>
      <c r="C620" s="788" t="n"/>
      <c r="D620" s="788" t="n"/>
      <c r="E620" s="1076" t="n"/>
      <c r="F620" s="788" t="n"/>
      <c r="G620" s="788" t="n"/>
      <c r="H620" s="788" t="n"/>
      <c r="I620" s="788" t="n"/>
      <c r="J620" s="788" t="n"/>
      <c r="K620" s="788" t="n"/>
      <c r="L620" s="788" t="n"/>
      <c r="M620" s="788" t="n"/>
      <c r="N620" s="788" t="n"/>
      <c r="O620" s="788" t="n"/>
      <c r="P620" s="788" t="n"/>
      <c r="Q620" s="788" t="n"/>
      <c r="R620" s="788" t="n"/>
      <c r="S620" s="788" t="n"/>
      <c r="T620" s="788" t="n"/>
      <c r="U620" s="788" t="n"/>
      <c r="V620" s="788" t="n"/>
      <c r="W620" s="788" t="n"/>
      <c r="X620" s="788" t="n"/>
      <c r="Y620" s="788" t="n"/>
      <c r="Z620" s="788" t="n"/>
      <c r="AA620" s="1080" t="n"/>
      <c r="AB620" s="788" t="n"/>
      <c r="AC620" s="788" t="n"/>
      <c r="AD620" s="788" t="n"/>
      <c r="AE620" s="788" t="n"/>
      <c r="AF620" s="788" t="n"/>
      <c r="AG620" s="788" t="n"/>
      <c r="AH620" s="788" t="n"/>
      <c r="AI620" s="788" t="n"/>
      <c r="AJ620" s="788" t="n"/>
      <c r="AK620" s="788" t="n"/>
      <c r="AL620" s="788" t="n"/>
      <c r="AM620" s="788" t="n"/>
      <c r="AN620" s="788" t="n"/>
      <c r="AO620" s="788" t="n"/>
      <c r="AP620" s="788" t="n"/>
    </row>
    <row r="621" ht="12.75" customHeight="1" s="789">
      <c r="A621" s="1071" t="n"/>
      <c r="B621" s="788" t="n"/>
      <c r="C621" s="788" t="n"/>
      <c r="D621" s="788" t="n"/>
      <c r="E621" s="1076" t="n"/>
      <c r="F621" s="788" t="n"/>
      <c r="G621" s="788" t="n"/>
      <c r="H621" s="788" t="n"/>
      <c r="I621" s="788" t="n"/>
      <c r="J621" s="788" t="n"/>
      <c r="K621" s="788" t="n"/>
      <c r="L621" s="788" t="n"/>
      <c r="M621" s="788" t="n"/>
      <c r="N621" s="788" t="n"/>
      <c r="O621" s="788" t="n"/>
      <c r="P621" s="788" t="n"/>
      <c r="Q621" s="788" t="n"/>
      <c r="R621" s="788" t="n"/>
      <c r="S621" s="788" t="n"/>
      <c r="T621" s="788" t="n"/>
      <c r="U621" s="788" t="n"/>
      <c r="V621" s="788" t="n"/>
      <c r="W621" s="788" t="n"/>
      <c r="X621" s="788" t="n"/>
      <c r="Y621" s="788" t="n"/>
      <c r="Z621" s="788" t="n"/>
      <c r="AA621" s="1080" t="n"/>
      <c r="AB621" s="788" t="n"/>
      <c r="AC621" s="788" t="n"/>
      <c r="AD621" s="788" t="n"/>
      <c r="AE621" s="788" t="n"/>
      <c r="AF621" s="788" t="n"/>
      <c r="AG621" s="788" t="n"/>
      <c r="AH621" s="788" t="n"/>
      <c r="AI621" s="788" t="n"/>
      <c r="AJ621" s="788" t="n"/>
      <c r="AK621" s="788" t="n"/>
      <c r="AL621" s="788" t="n"/>
      <c r="AM621" s="788" t="n"/>
      <c r="AN621" s="788" t="n"/>
      <c r="AO621" s="788" t="n"/>
      <c r="AP621" s="788" t="n"/>
    </row>
    <row r="622" ht="12.75" customHeight="1" s="789">
      <c r="A622" s="1071" t="n"/>
      <c r="B622" s="788" t="n"/>
      <c r="C622" s="788" t="n"/>
      <c r="D622" s="788" t="n"/>
      <c r="E622" s="1076" t="n"/>
      <c r="F622" s="788" t="n"/>
      <c r="G622" s="788" t="n"/>
      <c r="H622" s="788" t="n"/>
      <c r="I622" s="788" t="n"/>
      <c r="J622" s="788" t="n"/>
      <c r="K622" s="788" t="n"/>
      <c r="L622" s="788" t="n"/>
      <c r="M622" s="788" t="n"/>
      <c r="N622" s="788" t="n"/>
      <c r="O622" s="788" t="n"/>
      <c r="P622" s="788" t="n"/>
      <c r="Q622" s="788" t="n"/>
      <c r="R622" s="788" t="n"/>
      <c r="S622" s="788" t="n"/>
      <c r="T622" s="788" t="n"/>
      <c r="U622" s="788" t="n"/>
      <c r="V622" s="788" t="n"/>
      <c r="W622" s="788" t="n"/>
      <c r="X622" s="788" t="n"/>
      <c r="Y622" s="788" t="n"/>
      <c r="Z622" s="788" t="n"/>
      <c r="AA622" s="1080" t="n"/>
      <c r="AB622" s="788" t="n"/>
      <c r="AC622" s="788" t="n"/>
      <c r="AD622" s="788" t="n"/>
      <c r="AE622" s="788" t="n"/>
      <c r="AF622" s="788" t="n"/>
      <c r="AG622" s="788" t="n"/>
      <c r="AH622" s="788" t="n"/>
      <c r="AI622" s="788" t="n"/>
      <c r="AJ622" s="788" t="n"/>
      <c r="AK622" s="788" t="n"/>
      <c r="AL622" s="788" t="n"/>
      <c r="AM622" s="788" t="n"/>
      <c r="AN622" s="788" t="n"/>
      <c r="AO622" s="788" t="n"/>
      <c r="AP622" s="788" t="n"/>
    </row>
    <row r="623" ht="12.75" customHeight="1" s="789">
      <c r="A623" s="1071" t="n"/>
      <c r="B623" s="788" t="n"/>
      <c r="C623" s="788" t="n"/>
      <c r="D623" s="788" t="n"/>
      <c r="E623" s="1076" t="n"/>
      <c r="F623" s="788" t="n"/>
      <c r="G623" s="788" t="n"/>
      <c r="H623" s="788" t="n"/>
      <c r="I623" s="788" t="n"/>
      <c r="J623" s="788" t="n"/>
      <c r="K623" s="788" t="n"/>
      <c r="L623" s="788" t="n"/>
      <c r="M623" s="788" t="n"/>
      <c r="N623" s="788" t="n"/>
      <c r="O623" s="788" t="n"/>
      <c r="P623" s="788" t="n"/>
      <c r="Q623" s="788" t="n"/>
      <c r="R623" s="788" t="n"/>
      <c r="S623" s="788" t="n"/>
      <c r="T623" s="788" t="n"/>
      <c r="U623" s="788" t="n"/>
      <c r="V623" s="788" t="n"/>
      <c r="W623" s="788" t="n"/>
      <c r="X623" s="788" t="n"/>
      <c r="Y623" s="788" t="n"/>
      <c r="Z623" s="788" t="n"/>
      <c r="AA623" s="1080" t="n"/>
      <c r="AB623" s="788" t="n"/>
      <c r="AC623" s="788" t="n"/>
      <c r="AD623" s="788" t="n"/>
      <c r="AE623" s="788" t="n"/>
      <c r="AF623" s="788" t="n"/>
      <c r="AG623" s="788" t="n"/>
      <c r="AH623" s="788" t="n"/>
      <c r="AI623" s="788" t="n"/>
      <c r="AJ623" s="788" t="n"/>
      <c r="AK623" s="788" t="n"/>
      <c r="AL623" s="788" t="n"/>
      <c r="AM623" s="788" t="n"/>
      <c r="AN623" s="788" t="n"/>
      <c r="AO623" s="788" t="n"/>
      <c r="AP623" s="788" t="n"/>
    </row>
    <row r="624" ht="12.75" customHeight="1" s="789">
      <c r="A624" s="1071" t="n"/>
      <c r="B624" s="788" t="n"/>
      <c r="C624" s="788" t="n"/>
      <c r="D624" s="788" t="n"/>
      <c r="E624" s="1076" t="n"/>
      <c r="F624" s="788" t="n"/>
      <c r="G624" s="788" t="n"/>
      <c r="H624" s="788" t="n"/>
      <c r="I624" s="788" t="n"/>
      <c r="J624" s="788" t="n"/>
      <c r="K624" s="788" t="n"/>
      <c r="L624" s="788" t="n"/>
      <c r="M624" s="788" t="n"/>
      <c r="N624" s="788" t="n"/>
      <c r="O624" s="788" t="n"/>
      <c r="P624" s="788" t="n"/>
      <c r="Q624" s="788" t="n"/>
      <c r="R624" s="788" t="n"/>
      <c r="S624" s="788" t="n"/>
      <c r="T624" s="788" t="n"/>
      <c r="U624" s="788" t="n"/>
      <c r="V624" s="788" t="n"/>
      <c r="W624" s="788" t="n"/>
      <c r="X624" s="788" t="n"/>
      <c r="Y624" s="788" t="n"/>
      <c r="Z624" s="788" t="n"/>
      <c r="AA624" s="1080" t="n"/>
      <c r="AB624" s="788" t="n"/>
      <c r="AC624" s="788" t="n"/>
      <c r="AD624" s="788" t="n"/>
      <c r="AE624" s="788" t="n"/>
      <c r="AF624" s="788" t="n"/>
      <c r="AG624" s="788" t="n"/>
      <c r="AH624" s="788" t="n"/>
      <c r="AI624" s="788" t="n"/>
      <c r="AJ624" s="788" t="n"/>
      <c r="AK624" s="788" t="n"/>
      <c r="AL624" s="788" t="n"/>
      <c r="AM624" s="788" t="n"/>
      <c r="AN624" s="788" t="n"/>
      <c r="AO624" s="788" t="n"/>
      <c r="AP624" s="788" t="n"/>
    </row>
    <row r="625" ht="12.75" customHeight="1" s="789">
      <c r="A625" s="1071" t="n"/>
      <c r="B625" s="788" t="n"/>
      <c r="C625" s="788" t="n"/>
      <c r="D625" s="788" t="n"/>
      <c r="E625" s="1076" t="n"/>
      <c r="F625" s="788" t="n"/>
      <c r="G625" s="788" t="n"/>
      <c r="H625" s="788" t="n"/>
      <c r="I625" s="788" t="n"/>
      <c r="J625" s="788" t="n"/>
      <c r="K625" s="788" t="n"/>
      <c r="L625" s="788" t="n"/>
      <c r="M625" s="788" t="n"/>
      <c r="N625" s="788" t="n"/>
      <c r="O625" s="788" t="n"/>
      <c r="P625" s="788" t="n"/>
      <c r="Q625" s="788" t="n"/>
      <c r="R625" s="788" t="n"/>
      <c r="S625" s="788" t="n"/>
      <c r="T625" s="788" t="n"/>
      <c r="U625" s="788" t="n"/>
      <c r="V625" s="788" t="n"/>
      <c r="W625" s="788" t="n"/>
      <c r="X625" s="788" t="n"/>
      <c r="Y625" s="788" t="n"/>
      <c r="Z625" s="788" t="n"/>
      <c r="AA625" s="1080" t="n"/>
      <c r="AB625" s="788" t="n"/>
      <c r="AC625" s="788" t="n"/>
      <c r="AD625" s="788" t="n"/>
      <c r="AE625" s="788" t="n"/>
      <c r="AF625" s="788" t="n"/>
      <c r="AG625" s="788" t="n"/>
      <c r="AH625" s="788" t="n"/>
      <c r="AI625" s="788" t="n"/>
      <c r="AJ625" s="788" t="n"/>
      <c r="AK625" s="788" t="n"/>
      <c r="AL625" s="788" t="n"/>
      <c r="AM625" s="788" t="n"/>
      <c r="AN625" s="788" t="n"/>
      <c r="AO625" s="788" t="n"/>
      <c r="AP625" s="788" t="n"/>
    </row>
    <row r="626" ht="12.75" customHeight="1" s="789">
      <c r="A626" s="1071" t="n"/>
      <c r="B626" s="788" t="n"/>
      <c r="C626" s="788" t="n"/>
      <c r="D626" s="788" t="n"/>
      <c r="E626" s="1076" t="n"/>
      <c r="F626" s="788" t="n"/>
      <c r="G626" s="788" t="n"/>
      <c r="H626" s="788" t="n"/>
      <c r="I626" s="788" t="n"/>
      <c r="J626" s="788" t="n"/>
      <c r="K626" s="788" t="n"/>
      <c r="L626" s="788" t="n"/>
      <c r="M626" s="788" t="n"/>
      <c r="N626" s="788" t="n"/>
      <c r="O626" s="788" t="n"/>
      <c r="P626" s="788" t="n"/>
      <c r="Q626" s="788" t="n"/>
      <c r="R626" s="788" t="n"/>
      <c r="S626" s="788" t="n"/>
      <c r="T626" s="788" t="n"/>
      <c r="U626" s="788" t="n"/>
      <c r="V626" s="788" t="n"/>
      <c r="W626" s="788" t="n"/>
      <c r="X626" s="788" t="n"/>
      <c r="Y626" s="788" t="n"/>
      <c r="Z626" s="788" t="n"/>
      <c r="AA626" s="1080" t="n"/>
      <c r="AB626" s="788" t="n"/>
      <c r="AC626" s="788" t="n"/>
      <c r="AD626" s="788" t="n"/>
      <c r="AE626" s="788" t="n"/>
      <c r="AF626" s="788" t="n"/>
      <c r="AG626" s="788" t="n"/>
      <c r="AH626" s="788" t="n"/>
      <c r="AI626" s="788" t="n"/>
      <c r="AJ626" s="788" t="n"/>
      <c r="AK626" s="788" t="n"/>
      <c r="AL626" s="788" t="n"/>
      <c r="AM626" s="788" t="n"/>
      <c r="AN626" s="788" t="n"/>
      <c r="AO626" s="788" t="n"/>
      <c r="AP626" s="788" t="n"/>
    </row>
    <row r="627" ht="12.75" customHeight="1" s="789">
      <c r="A627" s="1071" t="n"/>
      <c r="B627" s="788" t="n"/>
      <c r="C627" s="788" t="n"/>
      <c r="D627" s="788" t="n"/>
      <c r="E627" s="1076" t="n"/>
      <c r="F627" s="788" t="n"/>
      <c r="G627" s="788" t="n"/>
      <c r="H627" s="788" t="n"/>
      <c r="I627" s="788" t="n"/>
      <c r="J627" s="788" t="n"/>
      <c r="K627" s="788" t="n"/>
      <c r="L627" s="788" t="n"/>
      <c r="M627" s="788" t="n"/>
      <c r="N627" s="788" t="n"/>
      <c r="O627" s="788" t="n"/>
      <c r="P627" s="788" t="n"/>
      <c r="Q627" s="788" t="n"/>
      <c r="R627" s="788" t="n"/>
      <c r="S627" s="788" t="n"/>
      <c r="T627" s="788" t="n"/>
      <c r="U627" s="788" t="n"/>
      <c r="V627" s="788" t="n"/>
      <c r="W627" s="788" t="n"/>
      <c r="X627" s="788" t="n"/>
      <c r="Y627" s="788" t="n"/>
      <c r="Z627" s="788" t="n"/>
      <c r="AA627" s="1080" t="n"/>
      <c r="AB627" s="788" t="n"/>
      <c r="AC627" s="788" t="n"/>
      <c r="AD627" s="788" t="n"/>
      <c r="AE627" s="788" t="n"/>
      <c r="AF627" s="788" t="n"/>
      <c r="AG627" s="788" t="n"/>
      <c r="AH627" s="788" t="n"/>
      <c r="AI627" s="788" t="n"/>
      <c r="AJ627" s="788" t="n"/>
      <c r="AK627" s="788" t="n"/>
      <c r="AL627" s="788" t="n"/>
      <c r="AM627" s="788" t="n"/>
      <c r="AN627" s="788" t="n"/>
      <c r="AO627" s="788" t="n"/>
      <c r="AP627" s="788" t="n"/>
    </row>
    <row r="628" ht="12.75" customHeight="1" s="789">
      <c r="A628" s="1071" t="n"/>
      <c r="B628" s="788" t="n"/>
      <c r="C628" s="788" t="n"/>
      <c r="D628" s="788" t="n"/>
      <c r="E628" s="1076" t="n"/>
      <c r="F628" s="788" t="n"/>
      <c r="G628" s="788" t="n"/>
      <c r="H628" s="788" t="n"/>
      <c r="I628" s="788" t="n"/>
      <c r="J628" s="788" t="n"/>
      <c r="K628" s="788" t="n"/>
      <c r="L628" s="788" t="n"/>
      <c r="M628" s="788" t="n"/>
      <c r="N628" s="788" t="n"/>
      <c r="O628" s="788" t="n"/>
      <c r="P628" s="788" t="n"/>
      <c r="Q628" s="788" t="n"/>
      <c r="R628" s="788" t="n"/>
      <c r="S628" s="788" t="n"/>
      <c r="T628" s="788" t="n"/>
      <c r="U628" s="788" t="n"/>
      <c r="V628" s="788" t="n"/>
      <c r="W628" s="788" t="n"/>
      <c r="X628" s="788" t="n"/>
      <c r="Y628" s="788" t="n"/>
      <c r="Z628" s="788" t="n"/>
      <c r="AA628" s="1080" t="n"/>
      <c r="AB628" s="788" t="n"/>
      <c r="AC628" s="788" t="n"/>
      <c r="AD628" s="788" t="n"/>
      <c r="AE628" s="788" t="n"/>
      <c r="AF628" s="788" t="n"/>
      <c r="AG628" s="788" t="n"/>
      <c r="AH628" s="788" t="n"/>
      <c r="AI628" s="788" t="n"/>
      <c r="AJ628" s="788" t="n"/>
      <c r="AK628" s="788" t="n"/>
      <c r="AL628" s="788" t="n"/>
      <c r="AM628" s="788" t="n"/>
      <c r="AN628" s="788" t="n"/>
      <c r="AO628" s="788" t="n"/>
      <c r="AP628" s="788" t="n"/>
    </row>
    <row r="629" ht="12.75" customHeight="1" s="789">
      <c r="A629" s="1071" t="n"/>
      <c r="B629" s="788" t="n"/>
      <c r="C629" s="788" t="n"/>
      <c r="D629" s="788" t="n"/>
      <c r="E629" s="1076" t="n"/>
      <c r="F629" s="788" t="n"/>
      <c r="G629" s="788" t="n"/>
      <c r="H629" s="788" t="n"/>
      <c r="I629" s="788" t="n"/>
      <c r="J629" s="788" t="n"/>
      <c r="K629" s="788" t="n"/>
      <c r="L629" s="788" t="n"/>
      <c r="M629" s="788" t="n"/>
      <c r="N629" s="788" t="n"/>
      <c r="O629" s="788" t="n"/>
      <c r="P629" s="788" t="n"/>
      <c r="Q629" s="788" t="n"/>
      <c r="R629" s="788" t="n"/>
      <c r="S629" s="788" t="n"/>
      <c r="T629" s="788" t="n"/>
      <c r="U629" s="788" t="n"/>
      <c r="V629" s="788" t="n"/>
      <c r="W629" s="788" t="n"/>
      <c r="X629" s="788" t="n"/>
      <c r="Y629" s="788" t="n"/>
      <c r="Z629" s="788" t="n"/>
      <c r="AA629" s="1080" t="n"/>
      <c r="AB629" s="788" t="n"/>
      <c r="AC629" s="788" t="n"/>
      <c r="AD629" s="788" t="n"/>
      <c r="AE629" s="788" t="n"/>
      <c r="AF629" s="788" t="n"/>
      <c r="AG629" s="788" t="n"/>
      <c r="AH629" s="788" t="n"/>
      <c r="AI629" s="788" t="n"/>
      <c r="AJ629" s="788" t="n"/>
      <c r="AK629" s="788" t="n"/>
      <c r="AL629" s="788" t="n"/>
      <c r="AM629" s="788" t="n"/>
      <c r="AN629" s="788" t="n"/>
      <c r="AO629" s="788" t="n"/>
      <c r="AP629" s="788" t="n"/>
    </row>
    <row r="630" ht="12.75" customHeight="1" s="789">
      <c r="A630" s="1071" t="n"/>
      <c r="B630" s="788" t="n"/>
      <c r="C630" s="788" t="n"/>
      <c r="D630" s="788" t="n"/>
      <c r="E630" s="1076" t="n"/>
      <c r="F630" s="788" t="n"/>
      <c r="G630" s="788" t="n"/>
      <c r="H630" s="788" t="n"/>
      <c r="I630" s="788" t="n"/>
      <c r="J630" s="788" t="n"/>
      <c r="K630" s="788" t="n"/>
      <c r="L630" s="788" t="n"/>
      <c r="M630" s="788" t="n"/>
      <c r="N630" s="788" t="n"/>
      <c r="O630" s="788" t="n"/>
      <c r="P630" s="788" t="n"/>
      <c r="Q630" s="788" t="n"/>
      <c r="R630" s="788" t="n"/>
      <c r="S630" s="788" t="n"/>
      <c r="T630" s="788" t="n"/>
      <c r="U630" s="788" t="n"/>
      <c r="V630" s="788" t="n"/>
      <c r="W630" s="788" t="n"/>
      <c r="X630" s="788" t="n"/>
      <c r="Y630" s="788" t="n"/>
      <c r="Z630" s="788" t="n"/>
      <c r="AA630" s="1080" t="n"/>
      <c r="AB630" s="788" t="n"/>
      <c r="AC630" s="788" t="n"/>
      <c r="AD630" s="788" t="n"/>
      <c r="AE630" s="788" t="n"/>
      <c r="AF630" s="788" t="n"/>
      <c r="AG630" s="788" t="n"/>
      <c r="AH630" s="788" t="n"/>
      <c r="AI630" s="788" t="n"/>
      <c r="AJ630" s="788" t="n"/>
      <c r="AK630" s="788" t="n"/>
      <c r="AL630" s="788" t="n"/>
      <c r="AM630" s="788" t="n"/>
      <c r="AN630" s="788" t="n"/>
      <c r="AO630" s="788" t="n"/>
      <c r="AP630" s="788" t="n"/>
    </row>
    <row r="631" ht="12.75" customHeight="1" s="789">
      <c r="A631" s="1071" t="n"/>
      <c r="B631" s="788" t="n"/>
      <c r="C631" s="788" t="n"/>
      <c r="D631" s="788" t="n"/>
      <c r="E631" s="1076" t="n"/>
      <c r="F631" s="788" t="n"/>
      <c r="G631" s="788" t="n"/>
      <c r="H631" s="788" t="n"/>
      <c r="I631" s="788" t="n"/>
      <c r="J631" s="788" t="n"/>
      <c r="K631" s="788" t="n"/>
      <c r="L631" s="788" t="n"/>
      <c r="M631" s="788" t="n"/>
      <c r="N631" s="788" t="n"/>
      <c r="O631" s="788" t="n"/>
      <c r="P631" s="788" t="n"/>
      <c r="Q631" s="788" t="n"/>
      <c r="R631" s="788" t="n"/>
      <c r="S631" s="788" t="n"/>
      <c r="T631" s="788" t="n"/>
      <c r="U631" s="788" t="n"/>
      <c r="V631" s="788" t="n"/>
      <c r="W631" s="788" t="n"/>
      <c r="X631" s="788" t="n"/>
      <c r="Y631" s="788" t="n"/>
      <c r="Z631" s="788" t="n"/>
      <c r="AA631" s="1080" t="n"/>
      <c r="AB631" s="788" t="n"/>
      <c r="AC631" s="788" t="n"/>
      <c r="AD631" s="788" t="n"/>
      <c r="AE631" s="788" t="n"/>
      <c r="AF631" s="788" t="n"/>
      <c r="AG631" s="788" t="n"/>
      <c r="AH631" s="788" t="n"/>
      <c r="AI631" s="788" t="n"/>
      <c r="AJ631" s="788" t="n"/>
      <c r="AK631" s="788" t="n"/>
      <c r="AL631" s="788" t="n"/>
      <c r="AM631" s="788" t="n"/>
      <c r="AN631" s="788" t="n"/>
      <c r="AO631" s="788" t="n"/>
      <c r="AP631" s="788" t="n"/>
    </row>
    <row r="632" ht="12.75" customHeight="1" s="789">
      <c r="A632" s="1071" t="n"/>
      <c r="B632" s="788" t="n"/>
      <c r="C632" s="788" t="n"/>
      <c r="D632" s="788" t="n"/>
      <c r="E632" s="1076" t="n"/>
      <c r="F632" s="788" t="n"/>
      <c r="G632" s="788" t="n"/>
      <c r="H632" s="788" t="n"/>
      <c r="I632" s="788" t="n"/>
      <c r="J632" s="788" t="n"/>
      <c r="K632" s="788" t="n"/>
      <c r="L632" s="788" t="n"/>
      <c r="M632" s="788" t="n"/>
      <c r="N632" s="788" t="n"/>
      <c r="O632" s="788" t="n"/>
      <c r="P632" s="788" t="n"/>
      <c r="Q632" s="788" t="n"/>
      <c r="R632" s="788" t="n"/>
      <c r="S632" s="788" t="n"/>
      <c r="T632" s="788" t="n"/>
      <c r="U632" s="788" t="n"/>
      <c r="V632" s="788" t="n"/>
      <c r="W632" s="788" t="n"/>
      <c r="X632" s="788" t="n"/>
      <c r="Y632" s="788" t="n"/>
      <c r="Z632" s="788" t="n"/>
      <c r="AA632" s="1080" t="n"/>
      <c r="AB632" s="788" t="n"/>
      <c r="AC632" s="788" t="n"/>
      <c r="AD632" s="788" t="n"/>
      <c r="AE632" s="788" t="n"/>
      <c r="AF632" s="788" t="n"/>
      <c r="AG632" s="788" t="n"/>
      <c r="AH632" s="788" t="n"/>
      <c r="AI632" s="788" t="n"/>
      <c r="AJ632" s="788" t="n"/>
      <c r="AK632" s="788" t="n"/>
      <c r="AL632" s="788" t="n"/>
      <c r="AM632" s="788" t="n"/>
      <c r="AN632" s="788" t="n"/>
      <c r="AO632" s="788" t="n"/>
      <c r="AP632" s="788" t="n"/>
    </row>
    <row r="633" ht="12.75" customHeight="1" s="789">
      <c r="A633" s="1071" t="n"/>
      <c r="B633" s="788" t="n"/>
      <c r="C633" s="788" t="n"/>
      <c r="D633" s="788" t="n"/>
      <c r="E633" s="1076" t="n"/>
      <c r="F633" s="788" t="n"/>
      <c r="G633" s="788" t="n"/>
      <c r="H633" s="788" t="n"/>
      <c r="I633" s="788" t="n"/>
      <c r="J633" s="788" t="n"/>
      <c r="K633" s="788" t="n"/>
      <c r="L633" s="788" t="n"/>
      <c r="M633" s="788" t="n"/>
      <c r="N633" s="788" t="n"/>
      <c r="O633" s="788" t="n"/>
      <c r="P633" s="788" t="n"/>
      <c r="Q633" s="788" t="n"/>
      <c r="R633" s="788" t="n"/>
      <c r="S633" s="788" t="n"/>
      <c r="T633" s="788" t="n"/>
      <c r="U633" s="788" t="n"/>
      <c r="V633" s="788" t="n"/>
      <c r="W633" s="788" t="n"/>
      <c r="X633" s="788" t="n"/>
      <c r="Y633" s="788" t="n"/>
      <c r="Z633" s="788" t="n"/>
      <c r="AA633" s="1080" t="n"/>
      <c r="AB633" s="788" t="n"/>
      <c r="AC633" s="788" t="n"/>
      <c r="AD633" s="788" t="n"/>
      <c r="AE633" s="788" t="n"/>
      <c r="AF633" s="788" t="n"/>
      <c r="AG633" s="788" t="n"/>
      <c r="AH633" s="788" t="n"/>
      <c r="AI633" s="788" t="n"/>
      <c r="AJ633" s="788" t="n"/>
      <c r="AK633" s="788" t="n"/>
      <c r="AL633" s="788" t="n"/>
      <c r="AM633" s="788" t="n"/>
      <c r="AN633" s="788" t="n"/>
      <c r="AO633" s="788" t="n"/>
      <c r="AP633" s="788" t="n"/>
    </row>
    <row r="634" ht="12.75" customHeight="1" s="789">
      <c r="A634" s="1071" t="n"/>
      <c r="B634" s="788" t="n"/>
      <c r="C634" s="788" t="n"/>
      <c r="D634" s="788" t="n"/>
      <c r="E634" s="1076" t="n"/>
      <c r="F634" s="788" t="n"/>
      <c r="G634" s="788" t="n"/>
      <c r="H634" s="788" t="n"/>
      <c r="I634" s="788" t="n"/>
      <c r="J634" s="788" t="n"/>
      <c r="K634" s="788" t="n"/>
      <c r="L634" s="788" t="n"/>
      <c r="M634" s="788" t="n"/>
      <c r="N634" s="788" t="n"/>
      <c r="O634" s="788" t="n"/>
      <c r="P634" s="788" t="n"/>
      <c r="Q634" s="788" t="n"/>
      <c r="R634" s="788" t="n"/>
      <c r="S634" s="788" t="n"/>
      <c r="T634" s="788" t="n"/>
      <c r="U634" s="788" t="n"/>
      <c r="V634" s="788" t="n"/>
      <c r="W634" s="788" t="n"/>
      <c r="X634" s="788" t="n"/>
      <c r="Y634" s="788" t="n"/>
      <c r="Z634" s="788" t="n"/>
      <c r="AA634" s="1080" t="n"/>
      <c r="AB634" s="788" t="n"/>
      <c r="AC634" s="788" t="n"/>
      <c r="AD634" s="788" t="n"/>
      <c r="AE634" s="788" t="n"/>
      <c r="AF634" s="788" t="n"/>
      <c r="AG634" s="788" t="n"/>
      <c r="AH634" s="788" t="n"/>
      <c r="AI634" s="788" t="n"/>
      <c r="AJ634" s="788" t="n"/>
      <c r="AK634" s="788" t="n"/>
      <c r="AL634" s="788" t="n"/>
      <c r="AM634" s="788" t="n"/>
      <c r="AN634" s="788" t="n"/>
      <c r="AO634" s="788" t="n"/>
      <c r="AP634" s="788" t="n"/>
    </row>
    <row r="635" ht="12.75" customHeight="1" s="789">
      <c r="A635" s="1071" t="n"/>
      <c r="B635" s="788" t="n"/>
      <c r="C635" s="788" t="n"/>
      <c r="D635" s="788" t="n"/>
      <c r="E635" s="1076" t="n"/>
      <c r="F635" s="788" t="n"/>
      <c r="G635" s="788" t="n"/>
      <c r="H635" s="788" t="n"/>
      <c r="I635" s="788" t="n"/>
      <c r="J635" s="788" t="n"/>
      <c r="K635" s="788" t="n"/>
      <c r="L635" s="788" t="n"/>
      <c r="M635" s="788" t="n"/>
      <c r="N635" s="788" t="n"/>
      <c r="O635" s="788" t="n"/>
      <c r="P635" s="788" t="n"/>
      <c r="Q635" s="788" t="n"/>
      <c r="R635" s="788" t="n"/>
      <c r="S635" s="788" t="n"/>
      <c r="T635" s="788" t="n"/>
      <c r="U635" s="788" t="n"/>
      <c r="V635" s="788" t="n"/>
      <c r="W635" s="788" t="n"/>
      <c r="X635" s="788" t="n"/>
      <c r="Y635" s="788" t="n"/>
      <c r="Z635" s="788" t="n"/>
      <c r="AA635" s="1080" t="n"/>
      <c r="AB635" s="788" t="n"/>
      <c r="AC635" s="788" t="n"/>
      <c r="AD635" s="788" t="n"/>
      <c r="AE635" s="788" t="n"/>
      <c r="AF635" s="788" t="n"/>
      <c r="AG635" s="788" t="n"/>
      <c r="AH635" s="788" t="n"/>
      <c r="AI635" s="788" t="n"/>
      <c r="AJ635" s="788" t="n"/>
      <c r="AK635" s="788" t="n"/>
      <c r="AL635" s="788" t="n"/>
      <c r="AM635" s="788" t="n"/>
      <c r="AN635" s="788" t="n"/>
      <c r="AO635" s="788" t="n"/>
      <c r="AP635" s="788" t="n"/>
    </row>
    <row r="636" ht="12.75" customHeight="1" s="789">
      <c r="A636" s="1071" t="n"/>
      <c r="B636" s="788" t="n"/>
      <c r="C636" s="788" t="n"/>
      <c r="D636" s="788" t="n"/>
      <c r="E636" s="1076" t="n"/>
      <c r="F636" s="788" t="n"/>
      <c r="G636" s="788" t="n"/>
      <c r="H636" s="788" t="n"/>
      <c r="I636" s="788" t="n"/>
      <c r="J636" s="788" t="n"/>
      <c r="K636" s="788" t="n"/>
      <c r="L636" s="788" t="n"/>
      <c r="M636" s="788" t="n"/>
      <c r="N636" s="788" t="n"/>
      <c r="O636" s="788" t="n"/>
      <c r="P636" s="788" t="n"/>
      <c r="Q636" s="788" t="n"/>
      <c r="R636" s="788" t="n"/>
      <c r="S636" s="788" t="n"/>
      <c r="T636" s="788" t="n"/>
      <c r="U636" s="788" t="n"/>
      <c r="V636" s="788" t="n"/>
      <c r="W636" s="788" t="n"/>
      <c r="X636" s="788" t="n"/>
      <c r="Y636" s="788" t="n"/>
      <c r="Z636" s="788" t="n"/>
      <c r="AA636" s="1080" t="n"/>
      <c r="AB636" s="788" t="n"/>
      <c r="AC636" s="788" t="n"/>
      <c r="AD636" s="788" t="n"/>
      <c r="AE636" s="788" t="n"/>
      <c r="AF636" s="788" t="n"/>
      <c r="AG636" s="788" t="n"/>
      <c r="AH636" s="788" t="n"/>
      <c r="AI636" s="788" t="n"/>
      <c r="AJ636" s="788" t="n"/>
      <c r="AK636" s="788" t="n"/>
      <c r="AL636" s="788" t="n"/>
      <c r="AM636" s="788" t="n"/>
      <c r="AN636" s="788" t="n"/>
      <c r="AO636" s="788" t="n"/>
      <c r="AP636" s="788" t="n"/>
    </row>
    <row r="637" ht="12.75" customHeight="1" s="789">
      <c r="A637" s="1071" t="n"/>
      <c r="B637" s="788" t="n"/>
      <c r="C637" s="788" t="n"/>
      <c r="D637" s="788" t="n"/>
      <c r="E637" s="1076" t="n"/>
      <c r="F637" s="788" t="n"/>
      <c r="G637" s="788" t="n"/>
      <c r="H637" s="788" t="n"/>
      <c r="I637" s="788" t="n"/>
      <c r="J637" s="788" t="n"/>
      <c r="K637" s="788" t="n"/>
      <c r="L637" s="788" t="n"/>
      <c r="M637" s="788" t="n"/>
      <c r="N637" s="788" t="n"/>
      <c r="O637" s="788" t="n"/>
      <c r="P637" s="788" t="n"/>
      <c r="Q637" s="788" t="n"/>
      <c r="R637" s="788" t="n"/>
      <c r="S637" s="788" t="n"/>
      <c r="T637" s="788" t="n"/>
      <c r="U637" s="788" t="n"/>
      <c r="V637" s="788" t="n"/>
      <c r="W637" s="788" t="n"/>
      <c r="X637" s="788" t="n"/>
      <c r="Y637" s="788" t="n"/>
      <c r="Z637" s="788" t="n"/>
      <c r="AA637" s="1080" t="n"/>
      <c r="AB637" s="788" t="n"/>
      <c r="AC637" s="788" t="n"/>
      <c r="AD637" s="788" t="n"/>
      <c r="AE637" s="788" t="n"/>
      <c r="AF637" s="788" t="n"/>
      <c r="AG637" s="788" t="n"/>
      <c r="AH637" s="788" t="n"/>
      <c r="AI637" s="788" t="n"/>
      <c r="AJ637" s="788" t="n"/>
      <c r="AK637" s="788" t="n"/>
      <c r="AL637" s="788" t="n"/>
      <c r="AM637" s="788" t="n"/>
      <c r="AN637" s="788" t="n"/>
      <c r="AO637" s="788" t="n"/>
      <c r="AP637" s="788" t="n"/>
    </row>
    <row r="638" ht="12.75" customHeight="1" s="789">
      <c r="A638" s="1071" t="n"/>
      <c r="B638" s="788" t="n"/>
      <c r="C638" s="788" t="n"/>
      <c r="D638" s="788" t="n"/>
      <c r="E638" s="1076" t="n"/>
      <c r="F638" s="788" t="n"/>
      <c r="G638" s="788" t="n"/>
      <c r="H638" s="788" t="n"/>
      <c r="I638" s="788" t="n"/>
      <c r="J638" s="788" t="n"/>
      <c r="K638" s="788" t="n"/>
      <c r="L638" s="788" t="n"/>
      <c r="M638" s="788" t="n"/>
      <c r="N638" s="788" t="n"/>
      <c r="O638" s="788" t="n"/>
      <c r="P638" s="788" t="n"/>
      <c r="Q638" s="788" t="n"/>
      <c r="R638" s="788" t="n"/>
      <c r="S638" s="788" t="n"/>
      <c r="T638" s="788" t="n"/>
      <c r="U638" s="788" t="n"/>
      <c r="V638" s="788" t="n"/>
      <c r="W638" s="788" t="n"/>
      <c r="X638" s="788" t="n"/>
      <c r="Y638" s="788" t="n"/>
      <c r="Z638" s="788" t="n"/>
      <c r="AA638" s="1080" t="n"/>
      <c r="AB638" s="788" t="n"/>
      <c r="AC638" s="788" t="n"/>
      <c r="AD638" s="788" t="n"/>
      <c r="AE638" s="788" t="n"/>
      <c r="AF638" s="788" t="n"/>
      <c r="AG638" s="788" t="n"/>
      <c r="AH638" s="788" t="n"/>
      <c r="AI638" s="788" t="n"/>
      <c r="AJ638" s="788" t="n"/>
      <c r="AK638" s="788" t="n"/>
      <c r="AL638" s="788" t="n"/>
      <c r="AM638" s="788" t="n"/>
      <c r="AN638" s="788" t="n"/>
      <c r="AO638" s="788" t="n"/>
      <c r="AP638" s="788" t="n"/>
    </row>
    <row r="639" ht="12.75" customHeight="1" s="789">
      <c r="A639" s="1071" t="n"/>
      <c r="B639" s="788" t="n"/>
      <c r="C639" s="788" t="n"/>
      <c r="D639" s="788" t="n"/>
      <c r="E639" s="1076" t="n"/>
      <c r="F639" s="788" t="n"/>
      <c r="G639" s="788" t="n"/>
      <c r="H639" s="788" t="n"/>
      <c r="I639" s="788" t="n"/>
      <c r="J639" s="788" t="n"/>
      <c r="K639" s="788" t="n"/>
      <c r="L639" s="788" t="n"/>
      <c r="M639" s="788" t="n"/>
      <c r="N639" s="788" t="n"/>
      <c r="O639" s="788" t="n"/>
      <c r="P639" s="788" t="n"/>
      <c r="Q639" s="788" t="n"/>
      <c r="R639" s="788" t="n"/>
      <c r="S639" s="788" t="n"/>
      <c r="T639" s="788" t="n"/>
      <c r="U639" s="788" t="n"/>
      <c r="V639" s="788" t="n"/>
      <c r="W639" s="788" t="n"/>
      <c r="X639" s="788" t="n"/>
      <c r="Y639" s="788" t="n"/>
      <c r="Z639" s="788" t="n"/>
      <c r="AA639" s="1080" t="n"/>
      <c r="AB639" s="788" t="n"/>
      <c r="AC639" s="788" t="n"/>
      <c r="AD639" s="788" t="n"/>
      <c r="AE639" s="788" t="n"/>
      <c r="AF639" s="788" t="n"/>
      <c r="AG639" s="788" t="n"/>
      <c r="AH639" s="788" t="n"/>
      <c r="AI639" s="788" t="n"/>
      <c r="AJ639" s="788" t="n"/>
      <c r="AK639" s="788" t="n"/>
      <c r="AL639" s="788" t="n"/>
      <c r="AM639" s="788" t="n"/>
      <c r="AN639" s="788" t="n"/>
      <c r="AO639" s="788" t="n"/>
      <c r="AP639" s="788" t="n"/>
    </row>
    <row r="640" ht="12.75" customHeight="1" s="789">
      <c r="A640" s="1071" t="n"/>
      <c r="B640" s="788" t="n"/>
      <c r="C640" s="788" t="n"/>
      <c r="D640" s="788" t="n"/>
      <c r="E640" s="1076" t="n"/>
      <c r="F640" s="788" t="n"/>
      <c r="G640" s="788" t="n"/>
      <c r="H640" s="788" t="n"/>
      <c r="I640" s="788" t="n"/>
      <c r="J640" s="788" t="n"/>
      <c r="K640" s="788" t="n"/>
      <c r="L640" s="788" t="n"/>
      <c r="M640" s="788" t="n"/>
      <c r="N640" s="788" t="n"/>
      <c r="O640" s="788" t="n"/>
      <c r="P640" s="788" t="n"/>
      <c r="Q640" s="788" t="n"/>
      <c r="R640" s="788" t="n"/>
      <c r="S640" s="788" t="n"/>
      <c r="T640" s="788" t="n"/>
      <c r="U640" s="788" t="n"/>
      <c r="V640" s="788" t="n"/>
      <c r="W640" s="788" t="n"/>
      <c r="X640" s="788" t="n"/>
      <c r="Y640" s="788" t="n"/>
      <c r="Z640" s="788" t="n"/>
      <c r="AA640" s="1080" t="n"/>
      <c r="AB640" s="788" t="n"/>
      <c r="AC640" s="788" t="n"/>
      <c r="AD640" s="788" t="n"/>
      <c r="AE640" s="788" t="n"/>
      <c r="AF640" s="788" t="n"/>
      <c r="AG640" s="788" t="n"/>
      <c r="AH640" s="788" t="n"/>
      <c r="AI640" s="788" t="n"/>
      <c r="AJ640" s="788" t="n"/>
      <c r="AK640" s="788" t="n"/>
      <c r="AL640" s="788" t="n"/>
      <c r="AM640" s="788" t="n"/>
      <c r="AN640" s="788" t="n"/>
      <c r="AO640" s="788" t="n"/>
      <c r="AP640" s="788" t="n"/>
    </row>
    <row r="641" ht="12.75" customHeight="1" s="789">
      <c r="A641" s="1071" t="n"/>
      <c r="B641" s="788" t="n"/>
      <c r="C641" s="788" t="n"/>
      <c r="D641" s="788" t="n"/>
      <c r="E641" s="1076" t="n"/>
      <c r="F641" s="788" t="n"/>
      <c r="G641" s="788" t="n"/>
      <c r="H641" s="788" t="n"/>
      <c r="I641" s="788" t="n"/>
      <c r="J641" s="788" t="n"/>
      <c r="K641" s="788" t="n"/>
      <c r="L641" s="788" t="n"/>
      <c r="M641" s="788" t="n"/>
      <c r="N641" s="788" t="n"/>
      <c r="O641" s="788" t="n"/>
      <c r="P641" s="788" t="n"/>
      <c r="Q641" s="788" t="n"/>
      <c r="R641" s="788" t="n"/>
      <c r="S641" s="788" t="n"/>
      <c r="T641" s="788" t="n"/>
      <c r="U641" s="788" t="n"/>
      <c r="V641" s="788" t="n"/>
      <c r="W641" s="788" t="n"/>
      <c r="X641" s="788" t="n"/>
      <c r="Y641" s="788" t="n"/>
      <c r="Z641" s="788" t="n"/>
      <c r="AA641" s="1080" t="n"/>
      <c r="AB641" s="788" t="n"/>
      <c r="AC641" s="788" t="n"/>
      <c r="AD641" s="788" t="n"/>
      <c r="AE641" s="788" t="n"/>
      <c r="AF641" s="788" t="n"/>
      <c r="AG641" s="788" t="n"/>
      <c r="AH641" s="788" t="n"/>
      <c r="AI641" s="788" t="n"/>
      <c r="AJ641" s="788" t="n"/>
      <c r="AK641" s="788" t="n"/>
      <c r="AL641" s="788" t="n"/>
      <c r="AM641" s="788" t="n"/>
      <c r="AN641" s="788" t="n"/>
      <c r="AO641" s="788" t="n"/>
      <c r="AP641" s="788" t="n"/>
    </row>
    <row r="642" ht="12.75" customHeight="1" s="789">
      <c r="A642" s="1071" t="n"/>
      <c r="B642" s="788" t="n"/>
      <c r="C642" s="788" t="n"/>
      <c r="D642" s="788" t="n"/>
      <c r="E642" s="1076" t="n"/>
      <c r="F642" s="788" t="n"/>
      <c r="G642" s="788" t="n"/>
      <c r="H642" s="788" t="n"/>
      <c r="I642" s="788" t="n"/>
      <c r="J642" s="788" t="n"/>
      <c r="K642" s="788" t="n"/>
      <c r="L642" s="788" t="n"/>
      <c r="M642" s="788" t="n"/>
      <c r="N642" s="788" t="n"/>
      <c r="O642" s="788" t="n"/>
      <c r="P642" s="788" t="n"/>
      <c r="Q642" s="788" t="n"/>
      <c r="R642" s="788" t="n"/>
      <c r="S642" s="788" t="n"/>
      <c r="T642" s="788" t="n"/>
      <c r="U642" s="788" t="n"/>
      <c r="V642" s="788" t="n"/>
      <c r="W642" s="788" t="n"/>
      <c r="X642" s="788" t="n"/>
      <c r="Y642" s="788" t="n"/>
      <c r="Z642" s="788" t="n"/>
      <c r="AA642" s="1080" t="n"/>
      <c r="AB642" s="788" t="n"/>
      <c r="AC642" s="788" t="n"/>
      <c r="AD642" s="788" t="n"/>
      <c r="AE642" s="788" t="n"/>
      <c r="AF642" s="788" t="n"/>
      <c r="AG642" s="788" t="n"/>
      <c r="AH642" s="788" t="n"/>
      <c r="AI642" s="788" t="n"/>
      <c r="AJ642" s="788" t="n"/>
      <c r="AK642" s="788" t="n"/>
      <c r="AL642" s="788" t="n"/>
      <c r="AM642" s="788" t="n"/>
      <c r="AN642" s="788" t="n"/>
      <c r="AO642" s="788" t="n"/>
      <c r="AP642" s="788" t="n"/>
    </row>
    <row r="643" ht="12.75" customHeight="1" s="789">
      <c r="A643" s="1071" t="n"/>
      <c r="B643" s="788" t="n"/>
      <c r="C643" s="788" t="n"/>
      <c r="D643" s="788" t="n"/>
      <c r="E643" s="1076" t="n"/>
      <c r="F643" s="788" t="n"/>
      <c r="G643" s="788" t="n"/>
      <c r="H643" s="788" t="n"/>
      <c r="I643" s="788" t="n"/>
      <c r="J643" s="788" t="n"/>
      <c r="K643" s="788" t="n"/>
      <c r="L643" s="788" t="n"/>
      <c r="M643" s="788" t="n"/>
      <c r="N643" s="788" t="n"/>
      <c r="O643" s="788" t="n"/>
      <c r="P643" s="788" t="n"/>
      <c r="Q643" s="788" t="n"/>
      <c r="R643" s="788" t="n"/>
      <c r="S643" s="788" t="n"/>
      <c r="T643" s="788" t="n"/>
      <c r="U643" s="788" t="n"/>
      <c r="V643" s="788" t="n"/>
      <c r="W643" s="788" t="n"/>
      <c r="X643" s="788" t="n"/>
      <c r="Y643" s="788" t="n"/>
      <c r="Z643" s="788" t="n"/>
      <c r="AA643" s="1080" t="n"/>
      <c r="AB643" s="788" t="n"/>
      <c r="AC643" s="788" t="n"/>
      <c r="AD643" s="788" t="n"/>
      <c r="AE643" s="788" t="n"/>
      <c r="AF643" s="788" t="n"/>
      <c r="AG643" s="788" t="n"/>
      <c r="AH643" s="788" t="n"/>
      <c r="AI643" s="788" t="n"/>
      <c r="AJ643" s="788" t="n"/>
      <c r="AK643" s="788" t="n"/>
      <c r="AL643" s="788" t="n"/>
      <c r="AM643" s="788" t="n"/>
      <c r="AN643" s="788" t="n"/>
      <c r="AO643" s="788" t="n"/>
      <c r="AP643" s="788" t="n"/>
    </row>
    <row r="644" ht="12.75" customHeight="1" s="789">
      <c r="A644" s="1071" t="n"/>
      <c r="B644" s="788" t="n"/>
      <c r="C644" s="788" t="n"/>
      <c r="D644" s="788" t="n"/>
      <c r="E644" s="1076" t="n"/>
      <c r="F644" s="788" t="n"/>
      <c r="G644" s="788" t="n"/>
      <c r="H644" s="788" t="n"/>
      <c r="I644" s="788" t="n"/>
      <c r="J644" s="788" t="n"/>
      <c r="K644" s="788" t="n"/>
      <c r="L644" s="788" t="n"/>
      <c r="M644" s="788" t="n"/>
      <c r="N644" s="788" t="n"/>
      <c r="O644" s="788" t="n"/>
      <c r="P644" s="788" t="n"/>
      <c r="Q644" s="788" t="n"/>
      <c r="R644" s="788" t="n"/>
      <c r="S644" s="788" t="n"/>
      <c r="T644" s="788" t="n"/>
      <c r="U644" s="788" t="n"/>
      <c r="V644" s="788" t="n"/>
      <c r="W644" s="788" t="n"/>
      <c r="X644" s="788" t="n"/>
      <c r="Y644" s="788" t="n"/>
      <c r="Z644" s="788" t="n"/>
      <c r="AA644" s="1080" t="n"/>
      <c r="AB644" s="788" t="n"/>
      <c r="AC644" s="788" t="n"/>
      <c r="AD644" s="788" t="n"/>
      <c r="AE644" s="788" t="n"/>
      <c r="AF644" s="788" t="n"/>
      <c r="AG644" s="788" t="n"/>
      <c r="AH644" s="788" t="n"/>
      <c r="AI644" s="788" t="n"/>
      <c r="AJ644" s="788" t="n"/>
      <c r="AK644" s="788" t="n"/>
      <c r="AL644" s="788" t="n"/>
      <c r="AM644" s="788" t="n"/>
      <c r="AN644" s="788" t="n"/>
      <c r="AO644" s="788" t="n"/>
      <c r="AP644" s="788" t="n"/>
    </row>
    <row r="645" ht="12.75" customHeight="1" s="789">
      <c r="A645" s="1071" t="n"/>
      <c r="B645" s="788" t="n"/>
      <c r="C645" s="788" t="n"/>
      <c r="D645" s="788" t="n"/>
      <c r="E645" s="1076" t="n"/>
      <c r="F645" s="788" t="n"/>
      <c r="G645" s="788" t="n"/>
      <c r="H645" s="788" t="n"/>
      <c r="I645" s="788" t="n"/>
      <c r="J645" s="788" t="n"/>
      <c r="K645" s="788" t="n"/>
      <c r="L645" s="788" t="n"/>
      <c r="M645" s="788" t="n"/>
      <c r="N645" s="788" t="n"/>
      <c r="O645" s="788" t="n"/>
      <c r="P645" s="788" t="n"/>
      <c r="Q645" s="788" t="n"/>
      <c r="R645" s="788" t="n"/>
      <c r="S645" s="788" t="n"/>
      <c r="T645" s="788" t="n"/>
      <c r="U645" s="788" t="n"/>
      <c r="V645" s="788" t="n"/>
      <c r="W645" s="788" t="n"/>
      <c r="X645" s="788" t="n"/>
      <c r="Y645" s="788" t="n"/>
      <c r="Z645" s="788" t="n"/>
      <c r="AA645" s="1080" t="n"/>
      <c r="AB645" s="788" t="n"/>
      <c r="AC645" s="788" t="n"/>
      <c r="AD645" s="788" t="n"/>
      <c r="AE645" s="788" t="n"/>
      <c r="AF645" s="788" t="n"/>
      <c r="AG645" s="788" t="n"/>
      <c r="AH645" s="788" t="n"/>
      <c r="AI645" s="788" t="n"/>
      <c r="AJ645" s="788" t="n"/>
      <c r="AK645" s="788" t="n"/>
      <c r="AL645" s="788" t="n"/>
      <c r="AM645" s="788" t="n"/>
      <c r="AN645" s="788" t="n"/>
      <c r="AO645" s="788" t="n"/>
      <c r="AP645" s="788" t="n"/>
    </row>
    <row r="646" ht="12.75" customHeight="1" s="789">
      <c r="A646" s="1071" t="n"/>
      <c r="B646" s="788" t="n"/>
      <c r="C646" s="788" t="n"/>
      <c r="D646" s="788" t="n"/>
      <c r="E646" s="1076" t="n"/>
      <c r="F646" s="788" t="n"/>
      <c r="G646" s="788" t="n"/>
      <c r="H646" s="788" t="n"/>
      <c r="I646" s="788" t="n"/>
      <c r="J646" s="788" t="n"/>
      <c r="K646" s="788" t="n"/>
      <c r="L646" s="788" t="n"/>
      <c r="M646" s="788" t="n"/>
      <c r="N646" s="788" t="n"/>
      <c r="O646" s="788" t="n"/>
      <c r="P646" s="788" t="n"/>
      <c r="Q646" s="788" t="n"/>
      <c r="R646" s="788" t="n"/>
      <c r="S646" s="788" t="n"/>
      <c r="T646" s="788" t="n"/>
      <c r="U646" s="788" t="n"/>
      <c r="V646" s="788" t="n"/>
      <c r="W646" s="788" t="n"/>
      <c r="X646" s="788" t="n"/>
      <c r="Y646" s="788" t="n"/>
      <c r="Z646" s="788" t="n"/>
      <c r="AA646" s="1080" t="n"/>
      <c r="AB646" s="788" t="n"/>
      <c r="AC646" s="788" t="n"/>
      <c r="AD646" s="788" t="n"/>
      <c r="AE646" s="788" t="n"/>
      <c r="AF646" s="788" t="n"/>
      <c r="AG646" s="788" t="n"/>
      <c r="AH646" s="788" t="n"/>
      <c r="AI646" s="788" t="n"/>
      <c r="AJ646" s="788" t="n"/>
      <c r="AK646" s="788" t="n"/>
      <c r="AL646" s="788" t="n"/>
      <c r="AM646" s="788" t="n"/>
      <c r="AN646" s="788" t="n"/>
      <c r="AO646" s="788" t="n"/>
      <c r="AP646" s="788" t="n"/>
    </row>
    <row r="647" ht="12.75" customHeight="1" s="789">
      <c r="A647" s="1071" t="n"/>
      <c r="B647" s="788" t="n"/>
      <c r="C647" s="788" t="n"/>
      <c r="D647" s="788" t="n"/>
      <c r="E647" s="1076" t="n"/>
      <c r="F647" s="788" t="n"/>
      <c r="G647" s="788" t="n"/>
      <c r="H647" s="788" t="n"/>
      <c r="I647" s="788" t="n"/>
      <c r="J647" s="788" t="n"/>
      <c r="K647" s="788" t="n"/>
      <c r="L647" s="788" t="n"/>
      <c r="M647" s="788" t="n"/>
      <c r="N647" s="788" t="n"/>
      <c r="O647" s="788" t="n"/>
      <c r="P647" s="788" t="n"/>
      <c r="Q647" s="788" t="n"/>
      <c r="R647" s="788" t="n"/>
      <c r="S647" s="788" t="n"/>
      <c r="T647" s="788" t="n"/>
      <c r="U647" s="788" t="n"/>
      <c r="V647" s="788" t="n"/>
      <c r="W647" s="788" t="n"/>
      <c r="X647" s="788" t="n"/>
      <c r="Y647" s="788" t="n"/>
      <c r="Z647" s="788" t="n"/>
      <c r="AA647" s="1080" t="n"/>
      <c r="AB647" s="788" t="n"/>
      <c r="AC647" s="788" t="n"/>
      <c r="AD647" s="788" t="n"/>
      <c r="AE647" s="788" t="n"/>
      <c r="AF647" s="788" t="n"/>
      <c r="AG647" s="788" t="n"/>
      <c r="AH647" s="788" t="n"/>
      <c r="AI647" s="788" t="n"/>
      <c r="AJ647" s="788" t="n"/>
      <c r="AK647" s="788" t="n"/>
      <c r="AL647" s="788" t="n"/>
      <c r="AM647" s="788" t="n"/>
      <c r="AN647" s="788" t="n"/>
      <c r="AO647" s="788" t="n"/>
      <c r="AP647" s="788" t="n"/>
    </row>
    <row r="648" ht="12.75" customHeight="1" s="789">
      <c r="A648" s="1071" t="n"/>
      <c r="B648" s="788" t="n"/>
      <c r="C648" s="788" t="n"/>
      <c r="D648" s="788" t="n"/>
      <c r="E648" s="1076" t="n"/>
      <c r="F648" s="788" t="n"/>
      <c r="G648" s="788" t="n"/>
      <c r="H648" s="788" t="n"/>
      <c r="I648" s="788" t="n"/>
      <c r="J648" s="788" t="n"/>
      <c r="K648" s="788" t="n"/>
      <c r="L648" s="788" t="n"/>
      <c r="M648" s="788" t="n"/>
      <c r="N648" s="788" t="n"/>
      <c r="O648" s="788" t="n"/>
      <c r="P648" s="788" t="n"/>
      <c r="Q648" s="788" t="n"/>
      <c r="R648" s="788" t="n"/>
      <c r="S648" s="788" t="n"/>
      <c r="T648" s="788" t="n"/>
      <c r="U648" s="788" t="n"/>
      <c r="V648" s="788" t="n"/>
      <c r="W648" s="788" t="n"/>
      <c r="X648" s="788" t="n"/>
      <c r="Y648" s="788" t="n"/>
      <c r="Z648" s="788" t="n"/>
      <c r="AA648" s="1080" t="n"/>
      <c r="AB648" s="788" t="n"/>
      <c r="AC648" s="788" t="n"/>
      <c r="AD648" s="788" t="n"/>
      <c r="AE648" s="788" t="n"/>
      <c r="AF648" s="788" t="n"/>
      <c r="AG648" s="788" t="n"/>
      <c r="AH648" s="788" t="n"/>
      <c r="AI648" s="788" t="n"/>
      <c r="AJ648" s="788" t="n"/>
      <c r="AK648" s="788" t="n"/>
      <c r="AL648" s="788" t="n"/>
      <c r="AM648" s="788" t="n"/>
      <c r="AN648" s="788" t="n"/>
      <c r="AO648" s="788" t="n"/>
      <c r="AP648" s="788" t="n"/>
    </row>
    <row r="649" ht="12.75" customHeight="1" s="789">
      <c r="A649" s="1071" t="n"/>
      <c r="B649" s="788" t="n"/>
      <c r="C649" s="788" t="n"/>
      <c r="D649" s="788" t="n"/>
      <c r="E649" s="1076" t="n"/>
      <c r="F649" s="788" t="n"/>
      <c r="G649" s="788" t="n"/>
      <c r="H649" s="788" t="n"/>
      <c r="I649" s="788" t="n"/>
      <c r="J649" s="788" t="n"/>
      <c r="K649" s="788" t="n"/>
      <c r="L649" s="788" t="n"/>
      <c r="M649" s="788" t="n"/>
      <c r="N649" s="788" t="n"/>
      <c r="O649" s="788" t="n"/>
      <c r="P649" s="788" t="n"/>
      <c r="Q649" s="788" t="n"/>
      <c r="R649" s="788" t="n"/>
      <c r="S649" s="788" t="n"/>
      <c r="T649" s="788" t="n"/>
      <c r="U649" s="788" t="n"/>
      <c r="V649" s="788" t="n"/>
      <c r="W649" s="788" t="n"/>
      <c r="X649" s="788" t="n"/>
      <c r="Y649" s="788" t="n"/>
      <c r="Z649" s="788" t="n"/>
      <c r="AA649" s="1080" t="n"/>
      <c r="AB649" s="788" t="n"/>
      <c r="AC649" s="788" t="n"/>
      <c r="AD649" s="788" t="n"/>
      <c r="AE649" s="788" t="n"/>
      <c r="AF649" s="788" t="n"/>
      <c r="AG649" s="788" t="n"/>
      <c r="AH649" s="788" t="n"/>
      <c r="AI649" s="788" t="n"/>
      <c r="AJ649" s="788" t="n"/>
      <c r="AK649" s="788" t="n"/>
      <c r="AL649" s="788" t="n"/>
      <c r="AM649" s="788" t="n"/>
      <c r="AN649" s="788" t="n"/>
      <c r="AO649" s="788" t="n"/>
      <c r="AP649" s="788" t="n"/>
    </row>
    <row r="650" ht="12.75" customHeight="1" s="789">
      <c r="A650" s="1071" t="n"/>
      <c r="B650" s="788" t="n"/>
      <c r="C650" s="788" t="n"/>
      <c r="D650" s="788" t="n"/>
      <c r="E650" s="1076" t="n"/>
      <c r="F650" s="788" t="n"/>
      <c r="G650" s="788" t="n"/>
      <c r="H650" s="788" t="n"/>
      <c r="I650" s="788" t="n"/>
      <c r="J650" s="788" t="n"/>
      <c r="K650" s="788" t="n"/>
      <c r="L650" s="788" t="n"/>
      <c r="M650" s="788" t="n"/>
      <c r="N650" s="788" t="n"/>
      <c r="O650" s="788" t="n"/>
      <c r="P650" s="788" t="n"/>
      <c r="Q650" s="788" t="n"/>
      <c r="R650" s="788" t="n"/>
      <c r="S650" s="788" t="n"/>
      <c r="T650" s="788" t="n"/>
      <c r="U650" s="788" t="n"/>
      <c r="V650" s="788" t="n"/>
      <c r="W650" s="788" t="n"/>
      <c r="X650" s="788" t="n"/>
      <c r="Y650" s="788" t="n"/>
      <c r="Z650" s="788" t="n"/>
      <c r="AA650" s="1080" t="n"/>
      <c r="AB650" s="788" t="n"/>
      <c r="AC650" s="788" t="n"/>
      <c r="AD650" s="788" t="n"/>
      <c r="AE650" s="788" t="n"/>
      <c r="AF650" s="788" t="n"/>
      <c r="AG650" s="788" t="n"/>
      <c r="AH650" s="788" t="n"/>
      <c r="AI650" s="788" t="n"/>
      <c r="AJ650" s="788" t="n"/>
      <c r="AK650" s="788" t="n"/>
      <c r="AL650" s="788" t="n"/>
      <c r="AM650" s="788" t="n"/>
      <c r="AN650" s="788" t="n"/>
      <c r="AO650" s="788" t="n"/>
      <c r="AP650" s="788" t="n"/>
    </row>
    <row r="651" ht="12.75" customHeight="1" s="789">
      <c r="A651" s="1071" t="n"/>
      <c r="B651" s="788" t="n"/>
      <c r="C651" s="788" t="n"/>
      <c r="D651" s="788" t="n"/>
      <c r="E651" s="1076" t="n"/>
      <c r="F651" s="788" t="n"/>
      <c r="G651" s="788" t="n"/>
      <c r="H651" s="788" t="n"/>
      <c r="I651" s="788" t="n"/>
      <c r="J651" s="788" t="n"/>
      <c r="K651" s="788" t="n"/>
      <c r="L651" s="788" t="n"/>
      <c r="M651" s="788" t="n"/>
      <c r="N651" s="788" t="n"/>
      <c r="O651" s="788" t="n"/>
      <c r="P651" s="788" t="n"/>
      <c r="Q651" s="788" t="n"/>
      <c r="R651" s="788" t="n"/>
      <c r="S651" s="788" t="n"/>
      <c r="T651" s="788" t="n"/>
      <c r="U651" s="788" t="n"/>
      <c r="V651" s="788" t="n"/>
      <c r="W651" s="788" t="n"/>
      <c r="X651" s="788" t="n"/>
      <c r="Y651" s="788" t="n"/>
      <c r="Z651" s="788" t="n"/>
      <c r="AA651" s="1080" t="n"/>
      <c r="AB651" s="788" t="n"/>
      <c r="AC651" s="788" t="n"/>
      <c r="AD651" s="788" t="n"/>
      <c r="AE651" s="788" t="n"/>
      <c r="AF651" s="788" t="n"/>
      <c r="AG651" s="788" t="n"/>
      <c r="AH651" s="788" t="n"/>
      <c r="AI651" s="788" t="n"/>
      <c r="AJ651" s="788" t="n"/>
      <c r="AK651" s="788" t="n"/>
      <c r="AL651" s="788" t="n"/>
      <c r="AM651" s="788" t="n"/>
      <c r="AN651" s="788" t="n"/>
      <c r="AO651" s="788" t="n"/>
      <c r="AP651" s="788" t="n"/>
    </row>
    <row r="652" ht="12.75" customHeight="1" s="789">
      <c r="A652" s="1071" t="n"/>
      <c r="B652" s="788" t="n"/>
      <c r="C652" s="788" t="n"/>
      <c r="D652" s="788" t="n"/>
      <c r="E652" s="1076" t="n"/>
      <c r="F652" s="788" t="n"/>
      <c r="G652" s="788" t="n"/>
      <c r="H652" s="788" t="n"/>
      <c r="I652" s="788" t="n"/>
      <c r="J652" s="788" t="n"/>
      <c r="K652" s="788" t="n"/>
      <c r="L652" s="788" t="n"/>
      <c r="M652" s="788" t="n"/>
      <c r="N652" s="788" t="n"/>
      <c r="O652" s="788" t="n"/>
      <c r="P652" s="788" t="n"/>
      <c r="Q652" s="788" t="n"/>
      <c r="R652" s="788" t="n"/>
      <c r="S652" s="788" t="n"/>
      <c r="T652" s="788" t="n"/>
      <c r="U652" s="788" t="n"/>
      <c r="V652" s="788" t="n"/>
      <c r="W652" s="788" t="n"/>
      <c r="X652" s="788" t="n"/>
      <c r="Y652" s="788" t="n"/>
      <c r="Z652" s="788" t="n"/>
      <c r="AA652" s="1080" t="n"/>
      <c r="AB652" s="788" t="n"/>
      <c r="AC652" s="788" t="n"/>
      <c r="AD652" s="788" t="n"/>
      <c r="AE652" s="788" t="n"/>
      <c r="AF652" s="788" t="n"/>
      <c r="AG652" s="788" t="n"/>
      <c r="AH652" s="788" t="n"/>
      <c r="AI652" s="788" t="n"/>
      <c r="AJ652" s="788" t="n"/>
      <c r="AK652" s="788" t="n"/>
      <c r="AL652" s="788" t="n"/>
      <c r="AM652" s="788" t="n"/>
      <c r="AN652" s="788" t="n"/>
      <c r="AO652" s="788" t="n"/>
      <c r="AP652" s="788" t="n"/>
    </row>
    <row r="653" ht="12.75" customHeight="1" s="789">
      <c r="A653" s="1071" t="n"/>
      <c r="B653" s="788" t="n"/>
      <c r="C653" s="788" t="n"/>
      <c r="D653" s="788" t="n"/>
      <c r="E653" s="1076" t="n"/>
      <c r="F653" s="788" t="n"/>
      <c r="G653" s="788" t="n"/>
      <c r="H653" s="788" t="n"/>
      <c r="I653" s="788" t="n"/>
      <c r="J653" s="788" t="n"/>
      <c r="K653" s="788" t="n"/>
      <c r="L653" s="788" t="n"/>
      <c r="M653" s="788" t="n"/>
      <c r="N653" s="788" t="n"/>
      <c r="O653" s="788" t="n"/>
      <c r="P653" s="788" t="n"/>
      <c r="Q653" s="788" t="n"/>
      <c r="R653" s="788" t="n"/>
      <c r="S653" s="788" t="n"/>
      <c r="T653" s="788" t="n"/>
      <c r="U653" s="788" t="n"/>
      <c r="V653" s="788" t="n"/>
      <c r="W653" s="788" t="n"/>
      <c r="X653" s="788" t="n"/>
      <c r="Y653" s="788" t="n"/>
      <c r="Z653" s="788" t="n"/>
      <c r="AA653" s="1080" t="n"/>
      <c r="AB653" s="788" t="n"/>
      <c r="AC653" s="788" t="n"/>
      <c r="AD653" s="788" t="n"/>
      <c r="AE653" s="788" t="n"/>
      <c r="AF653" s="788" t="n"/>
      <c r="AG653" s="788" t="n"/>
      <c r="AH653" s="788" t="n"/>
      <c r="AI653" s="788" t="n"/>
      <c r="AJ653" s="788" t="n"/>
      <c r="AK653" s="788" t="n"/>
      <c r="AL653" s="788" t="n"/>
      <c r="AM653" s="788" t="n"/>
      <c r="AN653" s="788" t="n"/>
      <c r="AO653" s="788" t="n"/>
      <c r="AP653" s="788" t="n"/>
    </row>
    <row r="654" ht="12.75" customHeight="1" s="789">
      <c r="A654" s="1071" t="n"/>
      <c r="B654" s="788" t="n"/>
      <c r="C654" s="788" t="n"/>
      <c r="D654" s="788" t="n"/>
      <c r="E654" s="1076" t="n"/>
      <c r="F654" s="788" t="n"/>
      <c r="G654" s="788" t="n"/>
      <c r="H654" s="788" t="n"/>
      <c r="I654" s="788" t="n"/>
      <c r="J654" s="788" t="n"/>
      <c r="K654" s="788" t="n"/>
      <c r="L654" s="788" t="n"/>
      <c r="M654" s="788" t="n"/>
      <c r="N654" s="788" t="n"/>
      <c r="O654" s="788" t="n"/>
      <c r="P654" s="788" t="n"/>
      <c r="Q654" s="788" t="n"/>
      <c r="R654" s="788" t="n"/>
      <c r="S654" s="788" t="n"/>
      <c r="T654" s="788" t="n"/>
      <c r="U654" s="788" t="n"/>
      <c r="V654" s="788" t="n"/>
      <c r="W654" s="788" t="n"/>
      <c r="X654" s="788" t="n"/>
      <c r="Y654" s="788" t="n"/>
      <c r="Z654" s="788" t="n"/>
      <c r="AA654" s="1080" t="n"/>
      <c r="AB654" s="788" t="n"/>
      <c r="AC654" s="788" t="n"/>
      <c r="AD654" s="788" t="n"/>
      <c r="AE654" s="788" t="n"/>
      <c r="AF654" s="788" t="n"/>
      <c r="AG654" s="788" t="n"/>
      <c r="AH654" s="788" t="n"/>
      <c r="AI654" s="788" t="n"/>
      <c r="AJ654" s="788" t="n"/>
      <c r="AK654" s="788" t="n"/>
      <c r="AL654" s="788" t="n"/>
      <c r="AM654" s="788" t="n"/>
      <c r="AN654" s="788" t="n"/>
      <c r="AO654" s="788" t="n"/>
      <c r="AP654" s="788" t="n"/>
    </row>
    <row r="655" ht="12.75" customHeight="1" s="789">
      <c r="A655" s="1071" t="n"/>
      <c r="B655" s="788" t="n"/>
      <c r="C655" s="788" t="n"/>
      <c r="D655" s="788" t="n"/>
      <c r="E655" s="1076" t="n"/>
      <c r="F655" s="788" t="n"/>
      <c r="G655" s="788" t="n"/>
      <c r="H655" s="788" t="n"/>
      <c r="I655" s="788" t="n"/>
      <c r="J655" s="788" t="n"/>
      <c r="K655" s="788" t="n"/>
      <c r="L655" s="788" t="n"/>
      <c r="M655" s="788" t="n"/>
      <c r="N655" s="788" t="n"/>
      <c r="O655" s="788" t="n"/>
      <c r="P655" s="788" t="n"/>
      <c r="Q655" s="788" t="n"/>
      <c r="R655" s="788" t="n"/>
      <c r="S655" s="788" t="n"/>
      <c r="T655" s="788" t="n"/>
      <c r="U655" s="788" t="n"/>
      <c r="V655" s="788" t="n"/>
      <c r="W655" s="788" t="n"/>
      <c r="X655" s="788" t="n"/>
      <c r="Y655" s="788" t="n"/>
      <c r="Z655" s="788" t="n"/>
      <c r="AA655" s="1080" t="n"/>
      <c r="AB655" s="788" t="n"/>
      <c r="AC655" s="788" t="n"/>
      <c r="AD655" s="788" t="n"/>
      <c r="AE655" s="788" t="n"/>
      <c r="AF655" s="788" t="n"/>
      <c r="AG655" s="788" t="n"/>
      <c r="AH655" s="788" t="n"/>
      <c r="AI655" s="788" t="n"/>
      <c r="AJ655" s="788" t="n"/>
      <c r="AK655" s="788" t="n"/>
      <c r="AL655" s="788" t="n"/>
      <c r="AM655" s="788" t="n"/>
      <c r="AN655" s="788" t="n"/>
      <c r="AO655" s="788" t="n"/>
      <c r="AP655" s="788" t="n"/>
    </row>
    <row r="656" ht="12.75" customHeight="1" s="789">
      <c r="A656" s="1071" t="n"/>
      <c r="B656" s="788" t="n"/>
      <c r="C656" s="788" t="n"/>
      <c r="D656" s="788" t="n"/>
      <c r="E656" s="1076" t="n"/>
      <c r="F656" s="788" t="n"/>
      <c r="G656" s="788" t="n"/>
      <c r="H656" s="788" t="n"/>
      <c r="I656" s="788" t="n"/>
      <c r="J656" s="788" t="n"/>
      <c r="K656" s="788" t="n"/>
      <c r="L656" s="788" t="n"/>
      <c r="M656" s="788" t="n"/>
      <c r="N656" s="788" t="n"/>
      <c r="O656" s="788" t="n"/>
      <c r="P656" s="788" t="n"/>
      <c r="Q656" s="788" t="n"/>
      <c r="R656" s="788" t="n"/>
      <c r="S656" s="788" t="n"/>
      <c r="T656" s="788" t="n"/>
      <c r="U656" s="788" t="n"/>
      <c r="V656" s="788" t="n"/>
      <c r="W656" s="788" t="n"/>
      <c r="X656" s="788" t="n"/>
      <c r="Y656" s="788" t="n"/>
      <c r="Z656" s="788" t="n"/>
      <c r="AA656" s="1080" t="n"/>
      <c r="AB656" s="788" t="n"/>
      <c r="AC656" s="788" t="n"/>
      <c r="AD656" s="788" t="n"/>
      <c r="AE656" s="788" t="n"/>
      <c r="AF656" s="788" t="n"/>
      <c r="AG656" s="788" t="n"/>
      <c r="AH656" s="788" t="n"/>
      <c r="AI656" s="788" t="n"/>
      <c r="AJ656" s="788" t="n"/>
      <c r="AK656" s="788" t="n"/>
      <c r="AL656" s="788" t="n"/>
      <c r="AM656" s="788" t="n"/>
      <c r="AN656" s="788" t="n"/>
      <c r="AO656" s="788" t="n"/>
      <c r="AP656" s="788" t="n"/>
    </row>
    <row r="657" ht="12.75" customHeight="1" s="789">
      <c r="A657" s="1071" t="n"/>
      <c r="B657" s="788" t="n"/>
      <c r="C657" s="788" t="n"/>
      <c r="D657" s="788" t="n"/>
      <c r="E657" s="1076" t="n"/>
      <c r="F657" s="788" t="n"/>
      <c r="G657" s="788" t="n"/>
      <c r="H657" s="788" t="n"/>
      <c r="I657" s="788" t="n"/>
      <c r="J657" s="788" t="n"/>
      <c r="K657" s="788" t="n"/>
      <c r="L657" s="788" t="n"/>
      <c r="M657" s="788" t="n"/>
      <c r="N657" s="788" t="n"/>
      <c r="O657" s="788" t="n"/>
      <c r="P657" s="788" t="n"/>
      <c r="Q657" s="788" t="n"/>
      <c r="R657" s="788" t="n"/>
      <c r="S657" s="788" t="n"/>
      <c r="T657" s="788" t="n"/>
      <c r="U657" s="788" t="n"/>
      <c r="V657" s="788" t="n"/>
      <c r="W657" s="788" t="n"/>
      <c r="X657" s="788" t="n"/>
      <c r="Y657" s="788" t="n"/>
      <c r="Z657" s="788" t="n"/>
      <c r="AA657" s="1080" t="n"/>
      <c r="AB657" s="788" t="n"/>
      <c r="AC657" s="788" t="n"/>
      <c r="AD657" s="788" t="n"/>
      <c r="AE657" s="788" t="n"/>
      <c r="AF657" s="788" t="n"/>
      <c r="AG657" s="788" t="n"/>
      <c r="AH657" s="788" t="n"/>
      <c r="AI657" s="788" t="n"/>
      <c r="AJ657" s="788" t="n"/>
      <c r="AK657" s="788" t="n"/>
      <c r="AL657" s="788" t="n"/>
      <c r="AM657" s="788" t="n"/>
      <c r="AN657" s="788" t="n"/>
      <c r="AO657" s="788" t="n"/>
      <c r="AP657" s="788" t="n"/>
    </row>
    <row r="658" ht="12.75" customHeight="1" s="789">
      <c r="A658" s="1071" t="n"/>
      <c r="B658" s="788" t="n"/>
      <c r="C658" s="788" t="n"/>
      <c r="D658" s="788" t="n"/>
      <c r="E658" s="1076" t="n"/>
      <c r="F658" s="788" t="n"/>
      <c r="G658" s="788" t="n"/>
      <c r="H658" s="788" t="n"/>
      <c r="I658" s="788" t="n"/>
      <c r="J658" s="788" t="n"/>
      <c r="K658" s="788" t="n"/>
      <c r="L658" s="788" t="n"/>
      <c r="M658" s="788" t="n"/>
      <c r="N658" s="788" t="n"/>
      <c r="O658" s="788" t="n"/>
      <c r="P658" s="788" t="n"/>
      <c r="Q658" s="788" t="n"/>
      <c r="R658" s="788" t="n"/>
      <c r="S658" s="788" t="n"/>
      <c r="T658" s="788" t="n"/>
      <c r="U658" s="788" t="n"/>
      <c r="V658" s="788" t="n"/>
      <c r="W658" s="788" t="n"/>
      <c r="X658" s="788" t="n"/>
      <c r="Y658" s="788" t="n"/>
      <c r="Z658" s="788" t="n"/>
      <c r="AA658" s="1080" t="n"/>
      <c r="AB658" s="788" t="n"/>
      <c r="AC658" s="788" t="n"/>
      <c r="AD658" s="788" t="n"/>
      <c r="AE658" s="788" t="n"/>
      <c r="AF658" s="788" t="n"/>
      <c r="AG658" s="788" t="n"/>
      <c r="AH658" s="788" t="n"/>
      <c r="AI658" s="788" t="n"/>
      <c r="AJ658" s="788" t="n"/>
      <c r="AK658" s="788" t="n"/>
      <c r="AL658" s="788" t="n"/>
      <c r="AM658" s="788" t="n"/>
      <c r="AN658" s="788" t="n"/>
      <c r="AO658" s="788" t="n"/>
      <c r="AP658" s="788" t="n"/>
    </row>
    <row r="659" ht="12.75" customHeight="1" s="789">
      <c r="A659" s="1071" t="n"/>
      <c r="B659" s="788" t="n"/>
      <c r="C659" s="788" t="n"/>
      <c r="D659" s="788" t="n"/>
      <c r="E659" s="1076" t="n"/>
      <c r="F659" s="788" t="n"/>
      <c r="G659" s="788" t="n"/>
      <c r="H659" s="788" t="n"/>
      <c r="I659" s="788" t="n"/>
      <c r="J659" s="788" t="n"/>
      <c r="K659" s="788" t="n"/>
      <c r="L659" s="788" t="n"/>
      <c r="M659" s="788" t="n"/>
      <c r="N659" s="788" t="n"/>
      <c r="O659" s="788" t="n"/>
      <c r="P659" s="788" t="n"/>
      <c r="Q659" s="788" t="n"/>
      <c r="R659" s="788" t="n"/>
      <c r="S659" s="788" t="n"/>
      <c r="T659" s="788" t="n"/>
      <c r="U659" s="788" t="n"/>
      <c r="V659" s="788" t="n"/>
      <c r="W659" s="788" t="n"/>
      <c r="X659" s="788" t="n"/>
      <c r="Y659" s="788" t="n"/>
      <c r="Z659" s="788" t="n"/>
      <c r="AA659" s="1080" t="n"/>
      <c r="AB659" s="788" t="n"/>
      <c r="AC659" s="788" t="n"/>
      <c r="AD659" s="788" t="n"/>
      <c r="AE659" s="788" t="n"/>
      <c r="AF659" s="788" t="n"/>
      <c r="AG659" s="788" t="n"/>
      <c r="AH659" s="788" t="n"/>
      <c r="AI659" s="788" t="n"/>
      <c r="AJ659" s="788" t="n"/>
      <c r="AK659" s="788" t="n"/>
      <c r="AL659" s="788" t="n"/>
      <c r="AM659" s="788" t="n"/>
      <c r="AN659" s="788" t="n"/>
      <c r="AO659" s="788" t="n"/>
      <c r="AP659" s="788" t="n"/>
    </row>
    <row r="660" ht="12.75" customHeight="1" s="789">
      <c r="A660" s="1071" t="n"/>
      <c r="B660" s="788" t="n"/>
      <c r="C660" s="788" t="n"/>
      <c r="D660" s="788" t="n"/>
      <c r="E660" s="1076" t="n"/>
      <c r="F660" s="788" t="n"/>
      <c r="G660" s="788" t="n"/>
      <c r="H660" s="788" t="n"/>
      <c r="I660" s="788" t="n"/>
      <c r="J660" s="788" t="n"/>
      <c r="K660" s="788" t="n"/>
      <c r="L660" s="788" t="n"/>
      <c r="M660" s="788" t="n"/>
      <c r="N660" s="788" t="n"/>
      <c r="O660" s="788" t="n"/>
      <c r="P660" s="788" t="n"/>
      <c r="Q660" s="788" t="n"/>
      <c r="R660" s="788" t="n"/>
      <c r="S660" s="788" t="n"/>
      <c r="T660" s="788" t="n"/>
      <c r="U660" s="788" t="n"/>
      <c r="V660" s="788" t="n"/>
      <c r="W660" s="788" t="n"/>
      <c r="X660" s="788" t="n"/>
      <c r="Y660" s="788" t="n"/>
      <c r="Z660" s="788" t="n"/>
      <c r="AA660" s="1080" t="n"/>
      <c r="AB660" s="788" t="n"/>
      <c r="AC660" s="788" t="n"/>
      <c r="AD660" s="788" t="n"/>
      <c r="AE660" s="788" t="n"/>
      <c r="AF660" s="788" t="n"/>
      <c r="AG660" s="788" t="n"/>
      <c r="AH660" s="788" t="n"/>
      <c r="AI660" s="788" t="n"/>
      <c r="AJ660" s="788" t="n"/>
      <c r="AK660" s="788" t="n"/>
      <c r="AL660" s="788" t="n"/>
      <c r="AM660" s="788" t="n"/>
      <c r="AN660" s="788" t="n"/>
      <c r="AO660" s="788" t="n"/>
      <c r="AP660" s="788" t="n"/>
    </row>
    <row r="661" ht="12.75" customHeight="1" s="789">
      <c r="A661" s="1071" t="n"/>
      <c r="B661" s="788" t="n"/>
      <c r="C661" s="788" t="n"/>
      <c r="D661" s="788" t="n"/>
      <c r="E661" s="1076" t="n"/>
      <c r="F661" s="788" t="n"/>
      <c r="G661" s="788" t="n"/>
      <c r="H661" s="788" t="n"/>
      <c r="I661" s="788" t="n"/>
      <c r="J661" s="788" t="n"/>
      <c r="K661" s="788" t="n"/>
      <c r="L661" s="788" t="n"/>
      <c r="M661" s="788" t="n"/>
      <c r="N661" s="788" t="n"/>
      <c r="O661" s="788" t="n"/>
      <c r="P661" s="788" t="n"/>
      <c r="Q661" s="788" t="n"/>
      <c r="R661" s="788" t="n"/>
      <c r="S661" s="788" t="n"/>
      <c r="T661" s="788" t="n"/>
      <c r="U661" s="788" t="n"/>
      <c r="V661" s="788" t="n"/>
      <c r="W661" s="788" t="n"/>
      <c r="X661" s="788" t="n"/>
      <c r="Y661" s="788" t="n"/>
      <c r="Z661" s="788" t="n"/>
      <c r="AA661" s="1080" t="n"/>
      <c r="AB661" s="788" t="n"/>
      <c r="AC661" s="788" t="n"/>
      <c r="AD661" s="788" t="n"/>
      <c r="AE661" s="788" t="n"/>
      <c r="AF661" s="788" t="n"/>
      <c r="AG661" s="788" t="n"/>
      <c r="AH661" s="788" t="n"/>
      <c r="AI661" s="788" t="n"/>
      <c r="AJ661" s="788" t="n"/>
      <c r="AK661" s="788" t="n"/>
      <c r="AL661" s="788" t="n"/>
      <c r="AM661" s="788" t="n"/>
      <c r="AN661" s="788" t="n"/>
      <c r="AO661" s="788" t="n"/>
      <c r="AP661" s="788" t="n"/>
    </row>
    <row r="662" ht="12.75" customHeight="1" s="789">
      <c r="A662" s="1071" t="n"/>
      <c r="B662" s="788" t="n"/>
      <c r="C662" s="788" t="n"/>
      <c r="D662" s="788" t="n"/>
      <c r="E662" s="1076" t="n"/>
      <c r="F662" s="788" t="n"/>
      <c r="G662" s="788" t="n"/>
      <c r="H662" s="788" t="n"/>
      <c r="I662" s="788" t="n"/>
      <c r="J662" s="788" t="n"/>
      <c r="K662" s="788" t="n"/>
      <c r="L662" s="788" t="n"/>
      <c r="M662" s="788" t="n"/>
      <c r="N662" s="788" t="n"/>
      <c r="O662" s="788" t="n"/>
      <c r="P662" s="788" t="n"/>
      <c r="Q662" s="788" t="n"/>
      <c r="R662" s="788" t="n"/>
      <c r="S662" s="788" t="n"/>
      <c r="T662" s="788" t="n"/>
      <c r="U662" s="788" t="n"/>
      <c r="V662" s="788" t="n"/>
      <c r="W662" s="788" t="n"/>
      <c r="X662" s="788" t="n"/>
      <c r="Y662" s="788" t="n"/>
      <c r="Z662" s="788" t="n"/>
      <c r="AA662" s="1080" t="n"/>
      <c r="AB662" s="788" t="n"/>
      <c r="AC662" s="788" t="n"/>
      <c r="AD662" s="788" t="n"/>
      <c r="AE662" s="788" t="n"/>
      <c r="AF662" s="788" t="n"/>
      <c r="AG662" s="788" t="n"/>
      <c r="AH662" s="788" t="n"/>
      <c r="AI662" s="788" t="n"/>
      <c r="AJ662" s="788" t="n"/>
      <c r="AK662" s="788" t="n"/>
      <c r="AL662" s="788" t="n"/>
      <c r="AM662" s="788" t="n"/>
      <c r="AN662" s="788" t="n"/>
      <c r="AO662" s="788" t="n"/>
      <c r="AP662" s="788" t="n"/>
    </row>
    <row r="663" ht="12.75" customHeight="1" s="789">
      <c r="A663" s="1071" t="n"/>
      <c r="B663" s="788" t="n"/>
      <c r="C663" s="788" t="n"/>
      <c r="D663" s="788" t="n"/>
      <c r="E663" s="1076" t="n"/>
      <c r="F663" s="788" t="n"/>
      <c r="G663" s="788" t="n"/>
      <c r="H663" s="788" t="n"/>
      <c r="I663" s="788" t="n"/>
      <c r="J663" s="788" t="n"/>
      <c r="K663" s="788" t="n"/>
      <c r="L663" s="788" t="n"/>
      <c r="M663" s="788" t="n"/>
      <c r="N663" s="788" t="n"/>
      <c r="O663" s="788" t="n"/>
      <c r="P663" s="788" t="n"/>
      <c r="Q663" s="788" t="n"/>
      <c r="R663" s="788" t="n"/>
      <c r="S663" s="788" t="n"/>
      <c r="T663" s="788" t="n"/>
      <c r="U663" s="788" t="n"/>
      <c r="V663" s="788" t="n"/>
      <c r="W663" s="788" t="n"/>
      <c r="X663" s="788" t="n"/>
      <c r="Y663" s="788" t="n"/>
      <c r="Z663" s="788" t="n"/>
      <c r="AA663" s="1080" t="n"/>
      <c r="AB663" s="788" t="n"/>
      <c r="AC663" s="788" t="n"/>
      <c r="AD663" s="788" t="n"/>
      <c r="AE663" s="788" t="n"/>
      <c r="AF663" s="788" t="n"/>
      <c r="AG663" s="788" t="n"/>
      <c r="AH663" s="788" t="n"/>
      <c r="AI663" s="788" t="n"/>
      <c r="AJ663" s="788" t="n"/>
      <c r="AK663" s="788" t="n"/>
      <c r="AL663" s="788" t="n"/>
      <c r="AM663" s="788" t="n"/>
      <c r="AN663" s="788" t="n"/>
      <c r="AO663" s="788" t="n"/>
      <c r="AP663" s="788" t="n"/>
    </row>
    <row r="664" ht="12.75" customHeight="1" s="789">
      <c r="A664" s="1071" t="n"/>
      <c r="B664" s="788" t="n"/>
      <c r="C664" s="788" t="n"/>
      <c r="D664" s="788" t="n"/>
      <c r="E664" s="1076" t="n"/>
      <c r="F664" s="788" t="n"/>
      <c r="G664" s="788" t="n"/>
      <c r="H664" s="788" t="n"/>
      <c r="I664" s="788" t="n"/>
      <c r="J664" s="788" t="n"/>
      <c r="K664" s="788" t="n"/>
      <c r="L664" s="788" t="n"/>
      <c r="M664" s="788" t="n"/>
      <c r="N664" s="788" t="n"/>
      <c r="O664" s="788" t="n"/>
      <c r="P664" s="788" t="n"/>
      <c r="Q664" s="788" t="n"/>
      <c r="R664" s="788" t="n"/>
      <c r="S664" s="788" t="n"/>
      <c r="T664" s="788" t="n"/>
      <c r="U664" s="788" t="n"/>
      <c r="V664" s="788" t="n"/>
      <c r="W664" s="788" t="n"/>
      <c r="X664" s="788" t="n"/>
      <c r="Y664" s="788" t="n"/>
      <c r="Z664" s="788" t="n"/>
      <c r="AA664" s="1080" t="n"/>
      <c r="AB664" s="788" t="n"/>
      <c r="AC664" s="788" t="n"/>
      <c r="AD664" s="788" t="n"/>
      <c r="AE664" s="788" t="n"/>
      <c r="AF664" s="788" t="n"/>
      <c r="AG664" s="788" t="n"/>
      <c r="AH664" s="788" t="n"/>
      <c r="AI664" s="788" t="n"/>
      <c r="AJ664" s="788" t="n"/>
      <c r="AK664" s="788" t="n"/>
      <c r="AL664" s="788" t="n"/>
      <c r="AM664" s="788" t="n"/>
      <c r="AN664" s="788" t="n"/>
      <c r="AO664" s="788" t="n"/>
      <c r="AP664" s="788" t="n"/>
    </row>
    <row r="665" ht="12.75" customHeight="1" s="789">
      <c r="A665" s="1071" t="n"/>
      <c r="B665" s="788" t="n"/>
      <c r="C665" s="788" t="n"/>
      <c r="D665" s="788" t="n"/>
      <c r="E665" s="1076" t="n"/>
      <c r="F665" s="788" t="n"/>
      <c r="G665" s="788" t="n"/>
      <c r="H665" s="788" t="n"/>
      <c r="I665" s="788" t="n"/>
      <c r="J665" s="788" t="n"/>
      <c r="K665" s="788" t="n"/>
      <c r="L665" s="788" t="n"/>
      <c r="M665" s="788" t="n"/>
      <c r="N665" s="788" t="n"/>
      <c r="O665" s="788" t="n"/>
      <c r="P665" s="788" t="n"/>
      <c r="Q665" s="788" t="n"/>
      <c r="R665" s="788" t="n"/>
      <c r="S665" s="788" t="n"/>
      <c r="T665" s="788" t="n"/>
      <c r="U665" s="788" t="n"/>
      <c r="V665" s="788" t="n"/>
      <c r="W665" s="788" t="n"/>
      <c r="X665" s="788" t="n"/>
      <c r="Y665" s="788" t="n"/>
      <c r="Z665" s="788" t="n"/>
      <c r="AA665" s="1080" t="n"/>
      <c r="AB665" s="788" t="n"/>
      <c r="AC665" s="788" t="n"/>
      <c r="AD665" s="788" t="n"/>
      <c r="AE665" s="788" t="n"/>
      <c r="AF665" s="788" t="n"/>
      <c r="AG665" s="788" t="n"/>
      <c r="AH665" s="788" t="n"/>
      <c r="AI665" s="788" t="n"/>
      <c r="AJ665" s="788" t="n"/>
      <c r="AK665" s="788" t="n"/>
      <c r="AL665" s="788" t="n"/>
      <c r="AM665" s="788" t="n"/>
      <c r="AN665" s="788" t="n"/>
      <c r="AO665" s="788" t="n"/>
      <c r="AP665" s="788" t="n"/>
    </row>
    <row r="666" ht="12.75" customHeight="1" s="789">
      <c r="A666" s="1071" t="n"/>
      <c r="B666" s="788" t="n"/>
      <c r="C666" s="788" t="n"/>
      <c r="D666" s="788" t="n"/>
      <c r="E666" s="1076" t="n"/>
      <c r="F666" s="788" t="n"/>
      <c r="G666" s="788" t="n"/>
      <c r="H666" s="788" t="n"/>
      <c r="I666" s="788" t="n"/>
      <c r="J666" s="788" t="n"/>
      <c r="K666" s="788" t="n"/>
      <c r="L666" s="788" t="n"/>
      <c r="M666" s="788" t="n"/>
      <c r="N666" s="788" t="n"/>
      <c r="O666" s="788" t="n"/>
      <c r="P666" s="788" t="n"/>
      <c r="Q666" s="788" t="n"/>
      <c r="R666" s="788" t="n"/>
      <c r="S666" s="788" t="n"/>
      <c r="T666" s="788" t="n"/>
      <c r="U666" s="788" t="n"/>
      <c r="V666" s="788" t="n"/>
      <c r="W666" s="788" t="n"/>
      <c r="X666" s="788" t="n"/>
      <c r="Y666" s="788" t="n"/>
      <c r="Z666" s="788" t="n"/>
      <c r="AA666" s="1080" t="n"/>
      <c r="AB666" s="788" t="n"/>
      <c r="AC666" s="788" t="n"/>
      <c r="AD666" s="788" t="n"/>
      <c r="AE666" s="788" t="n"/>
      <c r="AF666" s="788" t="n"/>
      <c r="AG666" s="788" t="n"/>
      <c r="AH666" s="788" t="n"/>
      <c r="AI666" s="788" t="n"/>
      <c r="AJ666" s="788" t="n"/>
      <c r="AK666" s="788" t="n"/>
      <c r="AL666" s="788" t="n"/>
      <c r="AM666" s="788" t="n"/>
      <c r="AN666" s="788" t="n"/>
      <c r="AO666" s="788" t="n"/>
      <c r="AP666" s="788" t="n"/>
    </row>
    <row r="667" ht="12.75" customHeight="1" s="789">
      <c r="A667" s="1071" t="n"/>
      <c r="B667" s="788" t="n"/>
      <c r="C667" s="788" t="n"/>
      <c r="D667" s="788" t="n"/>
      <c r="E667" s="1076" t="n"/>
      <c r="F667" s="788" t="n"/>
      <c r="G667" s="788" t="n"/>
      <c r="H667" s="788" t="n"/>
      <c r="I667" s="788" t="n"/>
      <c r="J667" s="788" t="n"/>
      <c r="K667" s="788" t="n"/>
      <c r="L667" s="788" t="n"/>
      <c r="M667" s="788" t="n"/>
      <c r="N667" s="788" t="n"/>
      <c r="O667" s="788" t="n"/>
      <c r="P667" s="788" t="n"/>
      <c r="Q667" s="788" t="n"/>
      <c r="R667" s="788" t="n"/>
      <c r="S667" s="788" t="n"/>
      <c r="T667" s="788" t="n"/>
      <c r="U667" s="788" t="n"/>
      <c r="V667" s="788" t="n"/>
      <c r="W667" s="788" t="n"/>
      <c r="X667" s="788" t="n"/>
      <c r="Y667" s="788" t="n"/>
      <c r="Z667" s="788" t="n"/>
      <c r="AA667" s="1080" t="n"/>
      <c r="AB667" s="788" t="n"/>
      <c r="AC667" s="788" t="n"/>
      <c r="AD667" s="788" t="n"/>
      <c r="AE667" s="788" t="n"/>
      <c r="AF667" s="788" t="n"/>
      <c r="AG667" s="788" t="n"/>
      <c r="AH667" s="788" t="n"/>
      <c r="AI667" s="788" t="n"/>
      <c r="AJ667" s="788" t="n"/>
      <c r="AK667" s="788" t="n"/>
      <c r="AL667" s="788" t="n"/>
      <c r="AM667" s="788" t="n"/>
      <c r="AN667" s="788" t="n"/>
      <c r="AO667" s="788" t="n"/>
      <c r="AP667" s="788" t="n"/>
    </row>
    <row r="668" ht="12.75" customHeight="1" s="789">
      <c r="A668" s="1071" t="n"/>
      <c r="B668" s="788" t="n"/>
      <c r="C668" s="788" t="n"/>
      <c r="D668" s="788" t="n"/>
      <c r="E668" s="1076" t="n"/>
      <c r="F668" s="788" t="n"/>
      <c r="G668" s="788" t="n"/>
      <c r="H668" s="788" t="n"/>
      <c r="I668" s="788" t="n"/>
      <c r="J668" s="788" t="n"/>
      <c r="K668" s="788" t="n"/>
      <c r="L668" s="788" t="n"/>
      <c r="M668" s="788" t="n"/>
      <c r="N668" s="788" t="n"/>
      <c r="O668" s="788" t="n"/>
      <c r="P668" s="788" t="n"/>
      <c r="Q668" s="788" t="n"/>
      <c r="R668" s="788" t="n"/>
      <c r="S668" s="788" t="n"/>
      <c r="T668" s="788" t="n"/>
      <c r="U668" s="788" t="n"/>
      <c r="V668" s="788" t="n"/>
      <c r="W668" s="788" t="n"/>
      <c r="X668" s="788" t="n"/>
      <c r="Y668" s="788" t="n"/>
      <c r="Z668" s="788" t="n"/>
      <c r="AA668" s="1080" t="n"/>
      <c r="AB668" s="788" t="n"/>
      <c r="AC668" s="788" t="n"/>
      <c r="AD668" s="788" t="n"/>
      <c r="AE668" s="788" t="n"/>
      <c r="AF668" s="788" t="n"/>
      <c r="AG668" s="788" t="n"/>
      <c r="AH668" s="788" t="n"/>
      <c r="AI668" s="788" t="n"/>
      <c r="AJ668" s="788" t="n"/>
      <c r="AK668" s="788" t="n"/>
      <c r="AL668" s="788" t="n"/>
      <c r="AM668" s="788" t="n"/>
      <c r="AN668" s="788" t="n"/>
      <c r="AO668" s="788" t="n"/>
      <c r="AP668" s="788" t="n"/>
    </row>
    <row r="669" ht="12.75" customHeight="1" s="789">
      <c r="A669" s="1071" t="n"/>
      <c r="B669" s="788" t="n"/>
      <c r="C669" s="788" t="n"/>
      <c r="D669" s="788" t="n"/>
      <c r="E669" s="1076" t="n"/>
      <c r="F669" s="788" t="n"/>
      <c r="G669" s="788" t="n"/>
      <c r="H669" s="788" t="n"/>
      <c r="I669" s="788" t="n"/>
      <c r="J669" s="788" t="n"/>
      <c r="K669" s="788" t="n"/>
      <c r="L669" s="788" t="n"/>
      <c r="M669" s="788" t="n"/>
      <c r="N669" s="788" t="n"/>
      <c r="O669" s="788" t="n"/>
      <c r="P669" s="788" t="n"/>
      <c r="Q669" s="788" t="n"/>
      <c r="R669" s="788" t="n"/>
      <c r="S669" s="788" t="n"/>
      <c r="T669" s="788" t="n"/>
      <c r="U669" s="788" t="n"/>
      <c r="V669" s="788" t="n"/>
      <c r="W669" s="788" t="n"/>
      <c r="X669" s="788" t="n"/>
      <c r="Y669" s="788" t="n"/>
      <c r="Z669" s="788" t="n"/>
      <c r="AA669" s="1080" t="n"/>
      <c r="AB669" s="788" t="n"/>
      <c r="AC669" s="788" t="n"/>
      <c r="AD669" s="788" t="n"/>
      <c r="AE669" s="788" t="n"/>
      <c r="AF669" s="788" t="n"/>
      <c r="AG669" s="788" t="n"/>
      <c r="AH669" s="788" t="n"/>
      <c r="AI669" s="788" t="n"/>
      <c r="AJ669" s="788" t="n"/>
      <c r="AK669" s="788" t="n"/>
      <c r="AL669" s="788" t="n"/>
      <c r="AM669" s="788" t="n"/>
      <c r="AN669" s="788" t="n"/>
      <c r="AO669" s="788" t="n"/>
      <c r="AP669" s="788" t="n"/>
    </row>
    <row r="670" ht="12.75" customHeight="1" s="789">
      <c r="A670" s="1071" t="n"/>
      <c r="B670" s="788" t="n"/>
      <c r="C670" s="788" t="n"/>
      <c r="D670" s="788" t="n"/>
      <c r="E670" s="1076" t="n"/>
      <c r="F670" s="788" t="n"/>
      <c r="G670" s="788" t="n"/>
      <c r="H670" s="788" t="n"/>
      <c r="I670" s="788" t="n"/>
      <c r="J670" s="788" t="n"/>
      <c r="K670" s="788" t="n"/>
      <c r="L670" s="788" t="n"/>
      <c r="M670" s="788" t="n"/>
      <c r="N670" s="788" t="n"/>
      <c r="O670" s="788" t="n"/>
      <c r="P670" s="788" t="n"/>
      <c r="Q670" s="788" t="n"/>
      <c r="R670" s="788" t="n"/>
      <c r="S670" s="788" t="n"/>
      <c r="T670" s="788" t="n"/>
      <c r="U670" s="788" t="n"/>
      <c r="V670" s="788" t="n"/>
      <c r="W670" s="788" t="n"/>
      <c r="X670" s="788" t="n"/>
      <c r="Y670" s="788" t="n"/>
      <c r="Z670" s="788" t="n"/>
      <c r="AA670" s="1080" t="n"/>
      <c r="AB670" s="788" t="n"/>
      <c r="AC670" s="788" t="n"/>
      <c r="AD670" s="788" t="n"/>
      <c r="AE670" s="788" t="n"/>
      <c r="AF670" s="788" t="n"/>
      <c r="AG670" s="788" t="n"/>
      <c r="AH670" s="788" t="n"/>
      <c r="AI670" s="788" t="n"/>
      <c r="AJ670" s="788" t="n"/>
      <c r="AK670" s="788" t="n"/>
      <c r="AL670" s="788" t="n"/>
      <c r="AM670" s="788" t="n"/>
      <c r="AN670" s="788" t="n"/>
      <c r="AO670" s="788" t="n"/>
      <c r="AP670" s="788" t="n"/>
    </row>
    <row r="671" ht="12.75" customHeight="1" s="789">
      <c r="A671" s="1071" t="n"/>
      <c r="B671" s="788" t="n"/>
      <c r="C671" s="788" t="n"/>
      <c r="D671" s="788" t="n"/>
      <c r="E671" s="1076" t="n"/>
      <c r="F671" s="788" t="n"/>
      <c r="G671" s="788" t="n"/>
      <c r="H671" s="788" t="n"/>
      <c r="I671" s="788" t="n"/>
      <c r="J671" s="788" t="n"/>
      <c r="K671" s="788" t="n"/>
      <c r="L671" s="788" t="n"/>
      <c r="M671" s="788" t="n"/>
      <c r="N671" s="788" t="n"/>
      <c r="O671" s="788" t="n"/>
      <c r="P671" s="788" t="n"/>
      <c r="Q671" s="788" t="n"/>
      <c r="R671" s="788" t="n"/>
      <c r="S671" s="788" t="n"/>
      <c r="T671" s="788" t="n"/>
      <c r="U671" s="788" t="n"/>
      <c r="V671" s="788" t="n"/>
      <c r="W671" s="788" t="n"/>
      <c r="X671" s="788" t="n"/>
      <c r="Y671" s="788" t="n"/>
      <c r="Z671" s="788" t="n"/>
      <c r="AA671" s="1080" t="n"/>
      <c r="AB671" s="788" t="n"/>
      <c r="AC671" s="788" t="n"/>
      <c r="AD671" s="788" t="n"/>
      <c r="AE671" s="788" t="n"/>
      <c r="AF671" s="788" t="n"/>
      <c r="AG671" s="788" t="n"/>
      <c r="AH671" s="788" t="n"/>
      <c r="AI671" s="788" t="n"/>
      <c r="AJ671" s="788" t="n"/>
      <c r="AK671" s="788" t="n"/>
      <c r="AL671" s="788" t="n"/>
      <c r="AM671" s="788" t="n"/>
      <c r="AN671" s="788" t="n"/>
      <c r="AO671" s="788" t="n"/>
      <c r="AP671" s="788" t="n"/>
    </row>
    <row r="672" ht="12.75" customHeight="1" s="789">
      <c r="A672" s="1071" t="n"/>
      <c r="B672" s="788" t="n"/>
      <c r="C672" s="788" t="n"/>
      <c r="D672" s="788" t="n"/>
      <c r="E672" s="1076" t="n"/>
      <c r="F672" s="788" t="n"/>
      <c r="G672" s="788" t="n"/>
      <c r="H672" s="788" t="n"/>
      <c r="I672" s="788" t="n"/>
      <c r="J672" s="788" t="n"/>
      <c r="K672" s="788" t="n"/>
      <c r="L672" s="788" t="n"/>
      <c r="M672" s="788" t="n"/>
      <c r="N672" s="788" t="n"/>
      <c r="O672" s="788" t="n"/>
      <c r="P672" s="788" t="n"/>
      <c r="Q672" s="788" t="n"/>
      <c r="R672" s="788" t="n"/>
      <c r="S672" s="788" t="n"/>
      <c r="T672" s="788" t="n"/>
      <c r="U672" s="788" t="n"/>
      <c r="V672" s="788" t="n"/>
      <c r="W672" s="788" t="n"/>
      <c r="X672" s="788" t="n"/>
      <c r="Y672" s="788" t="n"/>
      <c r="Z672" s="788" t="n"/>
      <c r="AA672" s="1080" t="n"/>
      <c r="AB672" s="788" t="n"/>
      <c r="AC672" s="788" t="n"/>
      <c r="AD672" s="788" t="n"/>
      <c r="AE672" s="788" t="n"/>
      <c r="AF672" s="788" t="n"/>
      <c r="AG672" s="788" t="n"/>
      <c r="AH672" s="788" t="n"/>
      <c r="AI672" s="788" t="n"/>
      <c r="AJ672" s="788" t="n"/>
      <c r="AK672" s="788" t="n"/>
      <c r="AL672" s="788" t="n"/>
      <c r="AM672" s="788" t="n"/>
      <c r="AN672" s="788" t="n"/>
      <c r="AO672" s="788" t="n"/>
      <c r="AP672" s="788" t="n"/>
    </row>
    <row r="673" ht="12.75" customHeight="1" s="789">
      <c r="A673" s="1071" t="n"/>
      <c r="B673" s="788" t="n"/>
      <c r="C673" s="788" t="n"/>
      <c r="D673" s="788" t="n"/>
      <c r="E673" s="1076" t="n"/>
      <c r="F673" s="788" t="n"/>
      <c r="G673" s="788" t="n"/>
      <c r="H673" s="788" t="n"/>
      <c r="I673" s="788" t="n"/>
      <c r="J673" s="788" t="n"/>
      <c r="K673" s="788" t="n"/>
      <c r="L673" s="788" t="n"/>
      <c r="M673" s="788" t="n"/>
      <c r="N673" s="788" t="n"/>
      <c r="O673" s="788" t="n"/>
      <c r="P673" s="788" t="n"/>
      <c r="Q673" s="788" t="n"/>
      <c r="R673" s="788" t="n"/>
      <c r="S673" s="788" t="n"/>
      <c r="T673" s="788" t="n"/>
      <c r="U673" s="788" t="n"/>
      <c r="V673" s="788" t="n"/>
      <c r="W673" s="788" t="n"/>
      <c r="X673" s="788" t="n"/>
      <c r="Y673" s="788" t="n"/>
      <c r="Z673" s="788" t="n"/>
      <c r="AA673" s="1080" t="n"/>
      <c r="AB673" s="788" t="n"/>
      <c r="AC673" s="788" t="n"/>
      <c r="AD673" s="788" t="n"/>
      <c r="AE673" s="788" t="n"/>
      <c r="AF673" s="788" t="n"/>
      <c r="AG673" s="788" t="n"/>
      <c r="AH673" s="788" t="n"/>
      <c r="AI673" s="788" t="n"/>
      <c r="AJ673" s="788" t="n"/>
      <c r="AK673" s="788" t="n"/>
      <c r="AL673" s="788" t="n"/>
      <c r="AM673" s="788" t="n"/>
      <c r="AN673" s="788" t="n"/>
      <c r="AO673" s="788" t="n"/>
      <c r="AP673" s="788" t="n"/>
    </row>
    <row r="674" ht="12.75" customHeight="1" s="789">
      <c r="A674" s="1071" t="n"/>
      <c r="B674" s="788" t="n"/>
      <c r="C674" s="788" t="n"/>
      <c r="D674" s="788" t="n"/>
      <c r="E674" s="1076" t="n"/>
      <c r="F674" s="788" t="n"/>
      <c r="G674" s="788" t="n"/>
      <c r="H674" s="788" t="n"/>
      <c r="I674" s="788" t="n"/>
      <c r="J674" s="788" t="n"/>
      <c r="K674" s="788" t="n"/>
      <c r="L674" s="788" t="n"/>
      <c r="M674" s="788" t="n"/>
      <c r="N674" s="788" t="n"/>
      <c r="O674" s="788" t="n"/>
      <c r="P674" s="788" t="n"/>
      <c r="Q674" s="788" t="n"/>
      <c r="R674" s="788" t="n"/>
      <c r="S674" s="788" t="n"/>
      <c r="T674" s="788" t="n"/>
      <c r="U674" s="788" t="n"/>
      <c r="V674" s="788" t="n"/>
      <c r="W674" s="788" t="n"/>
      <c r="X674" s="788" t="n"/>
      <c r="Y674" s="788" t="n"/>
      <c r="Z674" s="788" t="n"/>
      <c r="AA674" s="1080" t="n"/>
      <c r="AB674" s="788" t="n"/>
      <c r="AC674" s="788" t="n"/>
      <c r="AD674" s="788" t="n"/>
      <c r="AE674" s="788" t="n"/>
      <c r="AF674" s="788" t="n"/>
      <c r="AG674" s="788" t="n"/>
      <c r="AH674" s="788" t="n"/>
      <c r="AI674" s="788" t="n"/>
      <c r="AJ674" s="788" t="n"/>
      <c r="AK674" s="788" t="n"/>
      <c r="AL674" s="788" t="n"/>
      <c r="AM674" s="788" t="n"/>
      <c r="AN674" s="788" t="n"/>
      <c r="AO674" s="788" t="n"/>
      <c r="AP674" s="788" t="n"/>
    </row>
    <row r="675" ht="12.75" customHeight="1" s="789">
      <c r="A675" s="1071" t="n"/>
      <c r="B675" s="788" t="n"/>
      <c r="C675" s="788" t="n"/>
      <c r="D675" s="788" t="n"/>
      <c r="E675" s="1076" t="n"/>
      <c r="F675" s="788" t="n"/>
      <c r="G675" s="788" t="n"/>
      <c r="H675" s="788" t="n"/>
      <c r="I675" s="788" t="n"/>
      <c r="J675" s="788" t="n"/>
      <c r="K675" s="788" t="n"/>
      <c r="L675" s="788" t="n"/>
      <c r="M675" s="788" t="n"/>
      <c r="N675" s="788" t="n"/>
      <c r="O675" s="788" t="n"/>
      <c r="P675" s="788" t="n"/>
      <c r="Q675" s="788" t="n"/>
      <c r="R675" s="788" t="n"/>
      <c r="S675" s="788" t="n"/>
      <c r="T675" s="788" t="n"/>
      <c r="U675" s="788" t="n"/>
      <c r="V675" s="788" t="n"/>
      <c r="W675" s="788" t="n"/>
      <c r="X675" s="788" t="n"/>
      <c r="Y675" s="788" t="n"/>
      <c r="Z675" s="788" t="n"/>
      <c r="AA675" s="1080" t="n"/>
      <c r="AB675" s="788" t="n"/>
      <c r="AC675" s="788" t="n"/>
      <c r="AD675" s="788" t="n"/>
      <c r="AE675" s="788" t="n"/>
      <c r="AF675" s="788" t="n"/>
      <c r="AG675" s="788" t="n"/>
      <c r="AH675" s="788" t="n"/>
      <c r="AI675" s="788" t="n"/>
      <c r="AJ675" s="788" t="n"/>
      <c r="AK675" s="788" t="n"/>
      <c r="AL675" s="788" t="n"/>
      <c r="AM675" s="788" t="n"/>
      <c r="AN675" s="788" t="n"/>
      <c r="AO675" s="788" t="n"/>
      <c r="AP675" s="788" t="n"/>
    </row>
    <row r="676" ht="12.75" customHeight="1" s="789">
      <c r="A676" s="1071" t="n"/>
      <c r="B676" s="788" t="n"/>
      <c r="C676" s="788" t="n"/>
      <c r="D676" s="788" t="n"/>
      <c r="E676" s="1076" t="n"/>
      <c r="F676" s="788" t="n"/>
      <c r="G676" s="788" t="n"/>
      <c r="H676" s="788" t="n"/>
      <c r="I676" s="788" t="n"/>
      <c r="J676" s="788" t="n"/>
      <c r="K676" s="788" t="n"/>
      <c r="L676" s="788" t="n"/>
      <c r="M676" s="788" t="n"/>
      <c r="N676" s="788" t="n"/>
      <c r="O676" s="788" t="n"/>
      <c r="P676" s="788" t="n"/>
      <c r="Q676" s="788" t="n"/>
      <c r="R676" s="788" t="n"/>
      <c r="S676" s="788" t="n"/>
      <c r="T676" s="788" t="n"/>
      <c r="U676" s="788" t="n"/>
      <c r="V676" s="788" t="n"/>
      <c r="W676" s="788" t="n"/>
      <c r="X676" s="788" t="n"/>
      <c r="Y676" s="788" t="n"/>
      <c r="Z676" s="788" t="n"/>
      <c r="AA676" s="1080" t="n"/>
      <c r="AB676" s="788" t="n"/>
      <c r="AC676" s="788" t="n"/>
      <c r="AD676" s="788" t="n"/>
      <c r="AE676" s="788" t="n"/>
      <c r="AF676" s="788" t="n"/>
      <c r="AG676" s="788" t="n"/>
      <c r="AH676" s="788" t="n"/>
      <c r="AI676" s="788" t="n"/>
      <c r="AJ676" s="788" t="n"/>
      <c r="AK676" s="788" t="n"/>
      <c r="AL676" s="788" t="n"/>
      <c r="AM676" s="788" t="n"/>
      <c r="AN676" s="788" t="n"/>
      <c r="AO676" s="788" t="n"/>
      <c r="AP676" s="788" t="n"/>
    </row>
    <row r="677" ht="12.75" customHeight="1" s="789">
      <c r="A677" s="1071" t="n"/>
      <c r="B677" s="788" t="n"/>
      <c r="C677" s="788" t="n"/>
      <c r="D677" s="788" t="n"/>
      <c r="E677" s="1076" t="n"/>
      <c r="F677" s="788" t="n"/>
      <c r="G677" s="788" t="n"/>
      <c r="H677" s="788" t="n"/>
      <c r="I677" s="788" t="n"/>
      <c r="J677" s="788" t="n"/>
      <c r="K677" s="788" t="n"/>
      <c r="L677" s="788" t="n"/>
      <c r="M677" s="788" t="n"/>
      <c r="N677" s="788" t="n"/>
      <c r="O677" s="788" t="n"/>
      <c r="P677" s="788" t="n"/>
      <c r="Q677" s="788" t="n"/>
      <c r="R677" s="788" t="n"/>
      <c r="S677" s="788" t="n"/>
      <c r="T677" s="788" t="n"/>
      <c r="U677" s="788" t="n"/>
      <c r="V677" s="788" t="n"/>
      <c r="W677" s="788" t="n"/>
      <c r="X677" s="788" t="n"/>
      <c r="Y677" s="788" t="n"/>
      <c r="Z677" s="788" t="n"/>
      <c r="AA677" s="1080" t="n"/>
      <c r="AB677" s="788" t="n"/>
      <c r="AC677" s="788" t="n"/>
      <c r="AD677" s="788" t="n"/>
      <c r="AE677" s="788" t="n"/>
      <c r="AF677" s="788" t="n"/>
      <c r="AG677" s="788" t="n"/>
      <c r="AH677" s="788" t="n"/>
      <c r="AI677" s="788" t="n"/>
      <c r="AJ677" s="788" t="n"/>
      <c r="AK677" s="788" t="n"/>
      <c r="AL677" s="788" t="n"/>
      <c r="AM677" s="788" t="n"/>
      <c r="AN677" s="788" t="n"/>
      <c r="AO677" s="788" t="n"/>
      <c r="AP677" s="788" t="n"/>
    </row>
    <row r="678" ht="12.75" customHeight="1" s="789">
      <c r="A678" s="1071" t="n"/>
      <c r="B678" s="788" t="n"/>
      <c r="C678" s="788" t="n"/>
      <c r="D678" s="788" t="n"/>
      <c r="E678" s="1076" t="n"/>
      <c r="F678" s="788" t="n"/>
      <c r="G678" s="788" t="n"/>
      <c r="H678" s="788" t="n"/>
      <c r="I678" s="788" t="n"/>
      <c r="J678" s="788" t="n"/>
      <c r="K678" s="788" t="n"/>
      <c r="L678" s="788" t="n"/>
      <c r="M678" s="788" t="n"/>
      <c r="N678" s="788" t="n"/>
      <c r="O678" s="788" t="n"/>
      <c r="P678" s="788" t="n"/>
      <c r="Q678" s="788" t="n"/>
      <c r="R678" s="788" t="n"/>
      <c r="S678" s="788" t="n"/>
      <c r="T678" s="788" t="n"/>
      <c r="U678" s="788" t="n"/>
      <c r="V678" s="788" t="n"/>
      <c r="W678" s="788" t="n"/>
      <c r="X678" s="788" t="n"/>
      <c r="Y678" s="788" t="n"/>
      <c r="Z678" s="788" t="n"/>
      <c r="AA678" s="1080" t="n"/>
      <c r="AB678" s="788" t="n"/>
      <c r="AC678" s="788" t="n"/>
      <c r="AD678" s="788" t="n"/>
      <c r="AE678" s="788" t="n"/>
      <c r="AF678" s="788" t="n"/>
      <c r="AG678" s="788" t="n"/>
      <c r="AH678" s="788" t="n"/>
      <c r="AI678" s="788" t="n"/>
      <c r="AJ678" s="788" t="n"/>
      <c r="AK678" s="788" t="n"/>
      <c r="AL678" s="788" t="n"/>
      <c r="AM678" s="788" t="n"/>
      <c r="AN678" s="788" t="n"/>
      <c r="AO678" s="788" t="n"/>
      <c r="AP678" s="788" t="n"/>
    </row>
    <row r="679" ht="12.75" customHeight="1" s="789">
      <c r="A679" s="1071" t="n"/>
      <c r="B679" s="788" t="n"/>
      <c r="C679" s="788" t="n"/>
      <c r="D679" s="788" t="n"/>
      <c r="E679" s="1076" t="n"/>
      <c r="F679" s="788" t="n"/>
      <c r="G679" s="788" t="n"/>
      <c r="H679" s="788" t="n"/>
      <c r="I679" s="788" t="n"/>
      <c r="J679" s="788" t="n"/>
      <c r="K679" s="788" t="n"/>
      <c r="L679" s="788" t="n"/>
      <c r="M679" s="788" t="n"/>
      <c r="N679" s="788" t="n"/>
      <c r="O679" s="788" t="n"/>
      <c r="P679" s="788" t="n"/>
      <c r="Q679" s="788" t="n"/>
      <c r="R679" s="788" t="n"/>
      <c r="S679" s="788" t="n"/>
      <c r="T679" s="788" t="n"/>
      <c r="U679" s="788" t="n"/>
      <c r="V679" s="788" t="n"/>
      <c r="W679" s="788" t="n"/>
      <c r="X679" s="788" t="n"/>
      <c r="Y679" s="788" t="n"/>
      <c r="Z679" s="788" t="n"/>
      <c r="AA679" s="1080" t="n"/>
      <c r="AB679" s="788" t="n"/>
      <c r="AC679" s="788" t="n"/>
      <c r="AD679" s="788" t="n"/>
      <c r="AE679" s="788" t="n"/>
      <c r="AF679" s="788" t="n"/>
      <c r="AG679" s="788" t="n"/>
      <c r="AH679" s="788" t="n"/>
      <c r="AI679" s="788" t="n"/>
      <c r="AJ679" s="788" t="n"/>
      <c r="AK679" s="788" t="n"/>
      <c r="AL679" s="788" t="n"/>
      <c r="AM679" s="788" t="n"/>
      <c r="AN679" s="788" t="n"/>
      <c r="AO679" s="788" t="n"/>
      <c r="AP679" s="788" t="n"/>
    </row>
    <row r="680" ht="12.75" customHeight="1" s="789">
      <c r="A680" s="1071" t="n"/>
      <c r="B680" s="788" t="n"/>
      <c r="C680" s="788" t="n"/>
      <c r="D680" s="788" t="n"/>
      <c r="E680" s="1076" t="n"/>
      <c r="F680" s="788" t="n"/>
      <c r="G680" s="788" t="n"/>
      <c r="H680" s="788" t="n"/>
      <c r="I680" s="788" t="n"/>
      <c r="J680" s="788" t="n"/>
      <c r="K680" s="788" t="n"/>
      <c r="L680" s="788" t="n"/>
      <c r="M680" s="788" t="n"/>
      <c r="N680" s="788" t="n"/>
      <c r="O680" s="788" t="n"/>
      <c r="P680" s="788" t="n"/>
      <c r="Q680" s="788" t="n"/>
      <c r="R680" s="788" t="n"/>
      <c r="S680" s="788" t="n"/>
      <c r="T680" s="788" t="n"/>
      <c r="U680" s="788" t="n"/>
      <c r="V680" s="788" t="n"/>
      <c r="W680" s="788" t="n"/>
      <c r="X680" s="788" t="n"/>
      <c r="Y680" s="788" t="n"/>
      <c r="Z680" s="788" t="n"/>
      <c r="AA680" s="1080" t="n"/>
      <c r="AB680" s="788" t="n"/>
      <c r="AC680" s="788" t="n"/>
      <c r="AD680" s="788" t="n"/>
      <c r="AE680" s="788" t="n"/>
      <c r="AF680" s="788" t="n"/>
      <c r="AG680" s="788" t="n"/>
      <c r="AH680" s="788" t="n"/>
      <c r="AI680" s="788" t="n"/>
      <c r="AJ680" s="788" t="n"/>
      <c r="AK680" s="788" t="n"/>
      <c r="AL680" s="788" t="n"/>
      <c r="AM680" s="788" t="n"/>
      <c r="AN680" s="788" t="n"/>
      <c r="AO680" s="788" t="n"/>
      <c r="AP680" s="788" t="n"/>
    </row>
    <row r="681" ht="12.75" customHeight="1" s="789">
      <c r="A681" s="1071" t="n"/>
      <c r="B681" s="788" t="n"/>
      <c r="C681" s="788" t="n"/>
      <c r="D681" s="788" t="n"/>
      <c r="E681" s="1076" t="n"/>
      <c r="F681" s="788" t="n"/>
      <c r="G681" s="788" t="n"/>
      <c r="H681" s="788" t="n"/>
      <c r="I681" s="788" t="n"/>
      <c r="J681" s="788" t="n"/>
      <c r="K681" s="788" t="n"/>
      <c r="L681" s="788" t="n"/>
      <c r="M681" s="788" t="n"/>
      <c r="N681" s="788" t="n"/>
      <c r="O681" s="788" t="n"/>
      <c r="P681" s="788" t="n"/>
      <c r="Q681" s="788" t="n"/>
      <c r="R681" s="788" t="n"/>
      <c r="S681" s="788" t="n"/>
      <c r="T681" s="788" t="n"/>
      <c r="U681" s="788" t="n"/>
      <c r="V681" s="788" t="n"/>
      <c r="W681" s="788" t="n"/>
      <c r="X681" s="788" t="n"/>
      <c r="Y681" s="788" t="n"/>
      <c r="Z681" s="788" t="n"/>
      <c r="AA681" s="1080" t="n"/>
      <c r="AB681" s="788" t="n"/>
      <c r="AC681" s="788" t="n"/>
      <c r="AD681" s="788" t="n"/>
      <c r="AE681" s="788" t="n"/>
      <c r="AF681" s="788" t="n"/>
      <c r="AG681" s="788" t="n"/>
      <c r="AH681" s="788" t="n"/>
      <c r="AI681" s="788" t="n"/>
      <c r="AJ681" s="788" t="n"/>
      <c r="AK681" s="788" t="n"/>
      <c r="AL681" s="788" t="n"/>
      <c r="AM681" s="788" t="n"/>
      <c r="AN681" s="788" t="n"/>
      <c r="AO681" s="788" t="n"/>
      <c r="AP681" s="788" t="n"/>
    </row>
    <row r="682" ht="12.75" customHeight="1" s="789">
      <c r="A682" s="1071" t="n"/>
      <c r="B682" s="788" t="n"/>
      <c r="C682" s="788" t="n"/>
      <c r="D682" s="788" t="n"/>
      <c r="E682" s="1076" t="n"/>
      <c r="F682" s="788" t="n"/>
      <c r="G682" s="788" t="n"/>
      <c r="H682" s="788" t="n"/>
      <c r="I682" s="788" t="n"/>
      <c r="J682" s="788" t="n"/>
      <c r="K682" s="788" t="n"/>
      <c r="L682" s="788" t="n"/>
      <c r="M682" s="788" t="n"/>
      <c r="N682" s="788" t="n"/>
      <c r="O682" s="788" t="n"/>
      <c r="P682" s="788" t="n"/>
      <c r="Q682" s="788" t="n"/>
      <c r="R682" s="788" t="n"/>
      <c r="S682" s="788" t="n"/>
      <c r="T682" s="788" t="n"/>
      <c r="U682" s="788" t="n"/>
      <c r="V682" s="788" t="n"/>
      <c r="W682" s="788" t="n"/>
      <c r="X682" s="788" t="n"/>
      <c r="Y682" s="788" t="n"/>
      <c r="Z682" s="788" t="n"/>
      <c r="AA682" s="1080" t="n"/>
      <c r="AB682" s="788" t="n"/>
      <c r="AC682" s="788" t="n"/>
      <c r="AD682" s="788" t="n"/>
      <c r="AE682" s="788" t="n"/>
      <c r="AF682" s="788" t="n"/>
      <c r="AG682" s="788" t="n"/>
      <c r="AH682" s="788" t="n"/>
      <c r="AI682" s="788" t="n"/>
      <c r="AJ682" s="788" t="n"/>
      <c r="AK682" s="788" t="n"/>
      <c r="AL682" s="788" t="n"/>
      <c r="AM682" s="788" t="n"/>
      <c r="AN682" s="788" t="n"/>
      <c r="AO682" s="788" t="n"/>
      <c r="AP682" s="788" t="n"/>
    </row>
    <row r="683" ht="12.75" customHeight="1" s="789">
      <c r="A683" s="1071" t="n"/>
      <c r="B683" s="788" t="n"/>
      <c r="C683" s="788" t="n"/>
      <c r="D683" s="788" t="n"/>
      <c r="E683" s="1076" t="n"/>
      <c r="F683" s="788" t="n"/>
      <c r="G683" s="788" t="n"/>
      <c r="H683" s="788" t="n"/>
      <c r="I683" s="788" t="n"/>
      <c r="J683" s="788" t="n"/>
      <c r="K683" s="788" t="n"/>
      <c r="L683" s="788" t="n"/>
      <c r="M683" s="788" t="n"/>
      <c r="N683" s="788" t="n"/>
      <c r="O683" s="788" t="n"/>
      <c r="P683" s="788" t="n"/>
      <c r="Q683" s="788" t="n"/>
      <c r="R683" s="788" t="n"/>
      <c r="S683" s="788" t="n"/>
      <c r="T683" s="788" t="n"/>
      <c r="U683" s="788" t="n"/>
      <c r="V683" s="788" t="n"/>
      <c r="W683" s="788" t="n"/>
      <c r="X683" s="788" t="n"/>
      <c r="Y683" s="788" t="n"/>
      <c r="Z683" s="788" t="n"/>
      <c r="AA683" s="1080" t="n"/>
      <c r="AB683" s="788" t="n"/>
      <c r="AC683" s="788" t="n"/>
      <c r="AD683" s="788" t="n"/>
      <c r="AE683" s="788" t="n"/>
      <c r="AF683" s="788" t="n"/>
      <c r="AG683" s="788" t="n"/>
      <c r="AH683" s="788" t="n"/>
      <c r="AI683" s="788" t="n"/>
      <c r="AJ683" s="788" t="n"/>
      <c r="AK683" s="788" t="n"/>
      <c r="AL683" s="788" t="n"/>
      <c r="AM683" s="788" t="n"/>
      <c r="AN683" s="788" t="n"/>
      <c r="AO683" s="788" t="n"/>
      <c r="AP683" s="788" t="n"/>
    </row>
    <row r="684" ht="12.75" customHeight="1" s="789">
      <c r="A684" s="1071" t="n"/>
      <c r="B684" s="788" t="n"/>
      <c r="C684" s="788" t="n"/>
      <c r="D684" s="788" t="n"/>
      <c r="E684" s="1076" t="n"/>
      <c r="F684" s="788" t="n"/>
      <c r="G684" s="788" t="n"/>
      <c r="H684" s="788" t="n"/>
      <c r="I684" s="788" t="n"/>
      <c r="J684" s="788" t="n"/>
      <c r="K684" s="788" t="n"/>
      <c r="L684" s="788" t="n"/>
      <c r="M684" s="788" t="n"/>
      <c r="N684" s="788" t="n"/>
      <c r="O684" s="788" t="n"/>
      <c r="P684" s="788" t="n"/>
      <c r="Q684" s="788" t="n"/>
      <c r="R684" s="788" t="n"/>
      <c r="S684" s="788" t="n"/>
      <c r="T684" s="788" t="n"/>
      <c r="U684" s="788" t="n"/>
      <c r="V684" s="788" t="n"/>
      <c r="W684" s="788" t="n"/>
      <c r="X684" s="788" t="n"/>
      <c r="Y684" s="788" t="n"/>
      <c r="Z684" s="788" t="n"/>
      <c r="AA684" s="1080" t="n"/>
      <c r="AB684" s="788" t="n"/>
      <c r="AC684" s="788" t="n"/>
      <c r="AD684" s="788" t="n"/>
      <c r="AE684" s="788" t="n"/>
      <c r="AF684" s="788" t="n"/>
      <c r="AG684" s="788" t="n"/>
      <c r="AH684" s="788" t="n"/>
      <c r="AI684" s="788" t="n"/>
      <c r="AJ684" s="788" t="n"/>
      <c r="AK684" s="788" t="n"/>
      <c r="AL684" s="788" t="n"/>
      <c r="AM684" s="788" t="n"/>
      <c r="AN684" s="788" t="n"/>
      <c r="AO684" s="788" t="n"/>
      <c r="AP684" s="788" t="n"/>
    </row>
    <row r="685" ht="12.75" customHeight="1" s="789">
      <c r="A685" s="1071" t="n"/>
      <c r="B685" s="788" t="n"/>
      <c r="C685" s="788" t="n"/>
      <c r="D685" s="788" t="n"/>
      <c r="E685" s="1076" t="n"/>
      <c r="F685" s="788" t="n"/>
      <c r="G685" s="788" t="n"/>
      <c r="H685" s="788" t="n"/>
      <c r="I685" s="788" t="n"/>
      <c r="J685" s="788" t="n"/>
      <c r="K685" s="788" t="n"/>
      <c r="L685" s="788" t="n"/>
      <c r="M685" s="788" t="n"/>
      <c r="N685" s="788" t="n"/>
      <c r="O685" s="788" t="n"/>
      <c r="P685" s="788" t="n"/>
      <c r="Q685" s="788" t="n"/>
      <c r="R685" s="788" t="n"/>
      <c r="S685" s="788" t="n"/>
      <c r="T685" s="788" t="n"/>
      <c r="U685" s="788" t="n"/>
      <c r="V685" s="788" t="n"/>
      <c r="W685" s="788" t="n"/>
      <c r="X685" s="788" t="n"/>
      <c r="Y685" s="788" t="n"/>
      <c r="Z685" s="788" t="n"/>
      <c r="AA685" s="1080" t="n"/>
      <c r="AB685" s="788" t="n"/>
      <c r="AC685" s="788" t="n"/>
      <c r="AD685" s="788" t="n"/>
      <c r="AE685" s="788" t="n"/>
      <c r="AF685" s="788" t="n"/>
      <c r="AG685" s="788" t="n"/>
      <c r="AH685" s="788" t="n"/>
      <c r="AI685" s="788" t="n"/>
      <c r="AJ685" s="788" t="n"/>
      <c r="AK685" s="788" t="n"/>
      <c r="AL685" s="788" t="n"/>
      <c r="AM685" s="788" t="n"/>
      <c r="AN685" s="788" t="n"/>
      <c r="AO685" s="788" t="n"/>
      <c r="AP685" s="788" t="n"/>
    </row>
    <row r="686" ht="12.75" customHeight="1" s="789">
      <c r="A686" s="1071" t="n"/>
      <c r="B686" s="788" t="n"/>
      <c r="C686" s="788" t="n"/>
      <c r="D686" s="788" t="n"/>
      <c r="E686" s="1076" t="n"/>
      <c r="F686" s="788" t="n"/>
      <c r="G686" s="788" t="n"/>
      <c r="H686" s="788" t="n"/>
      <c r="I686" s="788" t="n"/>
      <c r="J686" s="788" t="n"/>
      <c r="K686" s="788" t="n"/>
      <c r="L686" s="788" t="n"/>
      <c r="M686" s="788" t="n"/>
      <c r="N686" s="788" t="n"/>
      <c r="O686" s="788" t="n"/>
      <c r="P686" s="788" t="n"/>
      <c r="Q686" s="788" t="n"/>
      <c r="R686" s="788" t="n"/>
      <c r="S686" s="788" t="n"/>
      <c r="T686" s="788" t="n"/>
      <c r="U686" s="788" t="n"/>
      <c r="V686" s="788" t="n"/>
      <c r="W686" s="788" t="n"/>
      <c r="X686" s="788" t="n"/>
      <c r="Y686" s="788" t="n"/>
      <c r="Z686" s="788" t="n"/>
      <c r="AA686" s="1080" t="n"/>
      <c r="AB686" s="788" t="n"/>
      <c r="AC686" s="788" t="n"/>
      <c r="AD686" s="788" t="n"/>
      <c r="AE686" s="788" t="n"/>
      <c r="AF686" s="788" t="n"/>
      <c r="AG686" s="788" t="n"/>
      <c r="AH686" s="788" t="n"/>
      <c r="AI686" s="788" t="n"/>
      <c r="AJ686" s="788" t="n"/>
      <c r="AK686" s="788" t="n"/>
      <c r="AL686" s="788" t="n"/>
      <c r="AM686" s="788" t="n"/>
      <c r="AN686" s="788" t="n"/>
      <c r="AO686" s="788" t="n"/>
      <c r="AP686" s="788" t="n"/>
    </row>
    <row r="687" ht="12.75" customHeight="1" s="789">
      <c r="A687" s="1071" t="n"/>
      <c r="B687" s="788" t="n"/>
      <c r="C687" s="788" t="n"/>
      <c r="D687" s="788" t="n"/>
      <c r="E687" s="1076" t="n"/>
      <c r="F687" s="788" t="n"/>
      <c r="G687" s="788" t="n"/>
      <c r="H687" s="788" t="n"/>
      <c r="I687" s="788" t="n"/>
      <c r="J687" s="788" t="n"/>
      <c r="K687" s="788" t="n"/>
      <c r="L687" s="788" t="n"/>
      <c r="M687" s="788" t="n"/>
      <c r="N687" s="788" t="n"/>
      <c r="O687" s="788" t="n"/>
      <c r="P687" s="788" t="n"/>
      <c r="Q687" s="788" t="n"/>
      <c r="R687" s="788" t="n"/>
      <c r="S687" s="788" t="n"/>
      <c r="T687" s="788" t="n"/>
      <c r="U687" s="788" t="n"/>
      <c r="V687" s="788" t="n"/>
      <c r="W687" s="788" t="n"/>
      <c r="X687" s="788" t="n"/>
      <c r="Y687" s="788" t="n"/>
      <c r="Z687" s="788" t="n"/>
      <c r="AA687" s="1080" t="n"/>
      <c r="AB687" s="788" t="n"/>
      <c r="AC687" s="788" t="n"/>
      <c r="AD687" s="788" t="n"/>
      <c r="AE687" s="788" t="n"/>
      <c r="AF687" s="788" t="n"/>
      <c r="AG687" s="788" t="n"/>
      <c r="AH687" s="788" t="n"/>
      <c r="AI687" s="788" t="n"/>
      <c r="AJ687" s="788" t="n"/>
      <c r="AK687" s="788" t="n"/>
      <c r="AL687" s="788" t="n"/>
      <c r="AM687" s="788" t="n"/>
      <c r="AN687" s="788" t="n"/>
      <c r="AO687" s="788" t="n"/>
      <c r="AP687" s="788" t="n"/>
    </row>
    <row r="688" ht="12.75" customHeight="1" s="789">
      <c r="A688" s="1071" t="n"/>
      <c r="B688" s="788" t="n"/>
      <c r="C688" s="788" t="n"/>
      <c r="D688" s="788" t="n"/>
      <c r="E688" s="1076" t="n"/>
      <c r="F688" s="788" t="n"/>
      <c r="G688" s="788" t="n"/>
      <c r="H688" s="788" t="n"/>
      <c r="I688" s="788" t="n"/>
      <c r="J688" s="788" t="n"/>
      <c r="K688" s="788" t="n"/>
      <c r="L688" s="788" t="n"/>
      <c r="M688" s="788" t="n"/>
      <c r="N688" s="788" t="n"/>
      <c r="O688" s="788" t="n"/>
      <c r="P688" s="788" t="n"/>
      <c r="Q688" s="788" t="n"/>
      <c r="R688" s="788" t="n"/>
      <c r="S688" s="788" t="n"/>
      <c r="T688" s="788" t="n"/>
      <c r="U688" s="788" t="n"/>
      <c r="V688" s="788" t="n"/>
      <c r="W688" s="788" t="n"/>
      <c r="X688" s="788" t="n"/>
      <c r="Y688" s="788" t="n"/>
      <c r="Z688" s="788" t="n"/>
      <c r="AA688" s="1080" t="n"/>
      <c r="AB688" s="788" t="n"/>
      <c r="AC688" s="788" t="n"/>
      <c r="AD688" s="788" t="n"/>
      <c r="AE688" s="788" t="n"/>
      <c r="AF688" s="788" t="n"/>
      <c r="AG688" s="788" t="n"/>
      <c r="AH688" s="788" t="n"/>
      <c r="AI688" s="788" t="n"/>
      <c r="AJ688" s="788" t="n"/>
      <c r="AK688" s="788" t="n"/>
      <c r="AL688" s="788" t="n"/>
      <c r="AM688" s="788" t="n"/>
      <c r="AN688" s="788" t="n"/>
      <c r="AO688" s="788" t="n"/>
      <c r="AP688" s="788" t="n"/>
    </row>
    <row r="689" ht="12.75" customHeight="1" s="789">
      <c r="A689" s="1071" t="n"/>
      <c r="B689" s="788" t="n"/>
      <c r="C689" s="788" t="n"/>
      <c r="D689" s="788" t="n"/>
      <c r="E689" s="1076" t="n"/>
      <c r="F689" s="788" t="n"/>
      <c r="G689" s="788" t="n"/>
      <c r="H689" s="788" t="n"/>
      <c r="I689" s="788" t="n"/>
      <c r="J689" s="788" t="n"/>
      <c r="K689" s="788" t="n"/>
      <c r="L689" s="788" t="n"/>
      <c r="M689" s="788" t="n"/>
      <c r="N689" s="788" t="n"/>
      <c r="O689" s="788" t="n"/>
      <c r="P689" s="788" t="n"/>
      <c r="Q689" s="788" t="n"/>
      <c r="R689" s="788" t="n"/>
      <c r="S689" s="788" t="n"/>
      <c r="T689" s="788" t="n"/>
      <c r="U689" s="788" t="n"/>
      <c r="V689" s="788" t="n"/>
      <c r="W689" s="788" t="n"/>
      <c r="X689" s="788" t="n"/>
      <c r="Y689" s="788" t="n"/>
      <c r="Z689" s="788" t="n"/>
      <c r="AA689" s="1080" t="n"/>
      <c r="AB689" s="788" t="n"/>
      <c r="AC689" s="788" t="n"/>
      <c r="AD689" s="788" t="n"/>
      <c r="AE689" s="788" t="n"/>
      <c r="AF689" s="788" t="n"/>
      <c r="AG689" s="788" t="n"/>
      <c r="AH689" s="788" t="n"/>
      <c r="AI689" s="788" t="n"/>
      <c r="AJ689" s="788" t="n"/>
      <c r="AK689" s="788" t="n"/>
      <c r="AL689" s="788" t="n"/>
      <c r="AM689" s="788" t="n"/>
      <c r="AN689" s="788" t="n"/>
      <c r="AO689" s="788" t="n"/>
      <c r="AP689" s="788" t="n"/>
    </row>
    <row r="690" ht="12.75" customHeight="1" s="789">
      <c r="A690" s="1071" t="n"/>
      <c r="B690" s="788" t="n"/>
      <c r="C690" s="788" t="n"/>
      <c r="D690" s="788" t="n"/>
      <c r="E690" s="1076" t="n"/>
      <c r="F690" s="788" t="n"/>
      <c r="G690" s="788" t="n"/>
      <c r="H690" s="788" t="n"/>
      <c r="I690" s="788" t="n"/>
      <c r="J690" s="788" t="n"/>
      <c r="K690" s="788" t="n"/>
      <c r="L690" s="788" t="n"/>
      <c r="M690" s="788" t="n"/>
      <c r="N690" s="788" t="n"/>
      <c r="O690" s="788" t="n"/>
      <c r="P690" s="788" t="n"/>
      <c r="Q690" s="788" t="n"/>
      <c r="R690" s="788" t="n"/>
      <c r="S690" s="788" t="n"/>
      <c r="T690" s="788" t="n"/>
      <c r="U690" s="788" t="n"/>
      <c r="V690" s="788" t="n"/>
      <c r="W690" s="788" t="n"/>
      <c r="X690" s="788" t="n"/>
      <c r="Y690" s="788" t="n"/>
      <c r="Z690" s="788" t="n"/>
      <c r="AA690" s="1080" t="n"/>
      <c r="AB690" s="788" t="n"/>
      <c r="AC690" s="788" t="n"/>
      <c r="AD690" s="788" t="n"/>
      <c r="AE690" s="788" t="n"/>
      <c r="AF690" s="788" t="n"/>
      <c r="AG690" s="788" t="n"/>
      <c r="AH690" s="788" t="n"/>
      <c r="AI690" s="788" t="n"/>
      <c r="AJ690" s="788" t="n"/>
      <c r="AK690" s="788" t="n"/>
      <c r="AL690" s="788" t="n"/>
      <c r="AM690" s="788" t="n"/>
      <c r="AN690" s="788" t="n"/>
      <c r="AO690" s="788" t="n"/>
      <c r="AP690" s="788" t="n"/>
    </row>
    <row r="691" ht="12.75" customHeight="1" s="789">
      <c r="A691" s="1071" t="n"/>
      <c r="B691" s="788" t="n"/>
      <c r="C691" s="788" t="n"/>
      <c r="D691" s="788" t="n"/>
      <c r="E691" s="1076" t="n"/>
      <c r="F691" s="788" t="n"/>
      <c r="G691" s="788" t="n"/>
      <c r="H691" s="788" t="n"/>
      <c r="I691" s="788" t="n"/>
      <c r="J691" s="788" t="n"/>
      <c r="K691" s="788" t="n"/>
      <c r="L691" s="788" t="n"/>
      <c r="M691" s="788" t="n"/>
      <c r="N691" s="788" t="n"/>
      <c r="O691" s="788" t="n"/>
      <c r="P691" s="788" t="n"/>
      <c r="Q691" s="788" t="n"/>
      <c r="R691" s="788" t="n"/>
      <c r="S691" s="788" t="n"/>
      <c r="T691" s="788" t="n"/>
      <c r="U691" s="788" t="n"/>
      <c r="V691" s="788" t="n"/>
      <c r="W691" s="788" t="n"/>
      <c r="X691" s="788" t="n"/>
      <c r="Y691" s="788" t="n"/>
      <c r="Z691" s="788" t="n"/>
      <c r="AA691" s="1080" t="n"/>
      <c r="AB691" s="788" t="n"/>
      <c r="AC691" s="788" t="n"/>
      <c r="AD691" s="788" t="n"/>
      <c r="AE691" s="788" t="n"/>
      <c r="AF691" s="788" t="n"/>
      <c r="AG691" s="788" t="n"/>
      <c r="AH691" s="788" t="n"/>
      <c r="AI691" s="788" t="n"/>
      <c r="AJ691" s="788" t="n"/>
      <c r="AK691" s="788" t="n"/>
      <c r="AL691" s="788" t="n"/>
      <c r="AM691" s="788" t="n"/>
      <c r="AN691" s="788" t="n"/>
      <c r="AO691" s="788" t="n"/>
      <c r="AP691" s="788" t="n"/>
    </row>
    <row r="692" ht="12.75" customHeight="1" s="789">
      <c r="A692" s="1071" t="n"/>
      <c r="B692" s="788" t="n"/>
      <c r="C692" s="788" t="n"/>
      <c r="D692" s="788" t="n"/>
      <c r="E692" s="1076" t="n"/>
      <c r="F692" s="788" t="n"/>
      <c r="G692" s="788" t="n"/>
      <c r="H692" s="788" t="n"/>
      <c r="I692" s="788" t="n"/>
      <c r="J692" s="788" t="n"/>
      <c r="K692" s="788" t="n"/>
      <c r="L692" s="788" t="n"/>
      <c r="M692" s="788" t="n"/>
      <c r="N692" s="788" t="n"/>
      <c r="O692" s="788" t="n"/>
      <c r="P692" s="788" t="n"/>
      <c r="Q692" s="788" t="n"/>
      <c r="R692" s="788" t="n"/>
      <c r="S692" s="788" t="n"/>
      <c r="T692" s="788" t="n"/>
      <c r="U692" s="788" t="n"/>
      <c r="V692" s="788" t="n"/>
      <c r="W692" s="788" t="n"/>
      <c r="X692" s="788" t="n"/>
      <c r="Y692" s="788" t="n"/>
      <c r="Z692" s="788" t="n"/>
      <c r="AA692" s="1080" t="n"/>
      <c r="AB692" s="788" t="n"/>
      <c r="AC692" s="788" t="n"/>
      <c r="AD692" s="788" t="n"/>
      <c r="AE692" s="788" t="n"/>
      <c r="AF692" s="788" t="n"/>
      <c r="AG692" s="788" t="n"/>
      <c r="AH692" s="788" t="n"/>
      <c r="AI692" s="788" t="n"/>
      <c r="AJ692" s="788" t="n"/>
      <c r="AK692" s="788" t="n"/>
      <c r="AL692" s="788" t="n"/>
      <c r="AM692" s="788" t="n"/>
      <c r="AN692" s="788" t="n"/>
      <c r="AO692" s="788" t="n"/>
      <c r="AP692" s="788" t="n"/>
    </row>
    <row r="693" ht="12.75" customHeight="1" s="789">
      <c r="A693" s="1071" t="n"/>
      <c r="B693" s="788" t="n"/>
      <c r="C693" s="788" t="n"/>
      <c r="D693" s="788" t="n"/>
      <c r="E693" s="1076" t="n"/>
      <c r="F693" s="788" t="n"/>
      <c r="G693" s="788" t="n"/>
      <c r="H693" s="788" t="n"/>
      <c r="I693" s="788" t="n"/>
      <c r="J693" s="788" t="n"/>
      <c r="K693" s="788" t="n"/>
      <c r="L693" s="788" t="n"/>
      <c r="M693" s="788" t="n"/>
      <c r="N693" s="788" t="n"/>
      <c r="O693" s="788" t="n"/>
      <c r="P693" s="788" t="n"/>
      <c r="Q693" s="788" t="n"/>
      <c r="R693" s="788" t="n"/>
      <c r="S693" s="788" t="n"/>
      <c r="T693" s="788" t="n"/>
      <c r="U693" s="788" t="n"/>
      <c r="V693" s="788" t="n"/>
      <c r="W693" s="788" t="n"/>
      <c r="X693" s="788" t="n"/>
      <c r="Y693" s="788" t="n"/>
      <c r="Z693" s="788" t="n"/>
      <c r="AA693" s="1080" t="n"/>
      <c r="AB693" s="788" t="n"/>
      <c r="AC693" s="788" t="n"/>
      <c r="AD693" s="788" t="n"/>
      <c r="AE693" s="788" t="n"/>
      <c r="AF693" s="788" t="n"/>
      <c r="AG693" s="788" t="n"/>
      <c r="AH693" s="788" t="n"/>
      <c r="AI693" s="788" t="n"/>
      <c r="AJ693" s="788" t="n"/>
      <c r="AK693" s="788" t="n"/>
      <c r="AL693" s="788" t="n"/>
      <c r="AM693" s="788" t="n"/>
      <c r="AN693" s="788" t="n"/>
      <c r="AO693" s="788" t="n"/>
      <c r="AP693" s="788" t="n"/>
    </row>
    <row r="694" ht="12.75" customHeight="1" s="789">
      <c r="A694" s="1071" t="n"/>
      <c r="B694" s="788" t="n"/>
      <c r="C694" s="788" t="n"/>
      <c r="D694" s="788" t="n"/>
      <c r="E694" s="1076" t="n"/>
      <c r="F694" s="788" t="n"/>
      <c r="G694" s="788" t="n"/>
      <c r="H694" s="788" t="n"/>
      <c r="I694" s="788" t="n"/>
      <c r="J694" s="788" t="n"/>
      <c r="K694" s="788" t="n"/>
      <c r="L694" s="788" t="n"/>
      <c r="M694" s="788" t="n"/>
      <c r="N694" s="788" t="n"/>
      <c r="O694" s="788" t="n"/>
      <c r="P694" s="788" t="n"/>
      <c r="Q694" s="788" t="n"/>
      <c r="R694" s="788" t="n"/>
      <c r="S694" s="788" t="n"/>
      <c r="T694" s="788" t="n"/>
      <c r="U694" s="788" t="n"/>
      <c r="V694" s="788" t="n"/>
      <c r="W694" s="788" t="n"/>
      <c r="X694" s="788" t="n"/>
      <c r="Y694" s="788" t="n"/>
      <c r="Z694" s="788" t="n"/>
      <c r="AA694" s="1080" t="n"/>
      <c r="AB694" s="788" t="n"/>
      <c r="AC694" s="788" t="n"/>
      <c r="AD694" s="788" t="n"/>
      <c r="AE694" s="788" t="n"/>
      <c r="AF694" s="788" t="n"/>
      <c r="AG694" s="788" t="n"/>
      <c r="AH694" s="788" t="n"/>
      <c r="AI694" s="788" t="n"/>
      <c r="AJ694" s="788" t="n"/>
      <c r="AK694" s="788" t="n"/>
      <c r="AL694" s="788" t="n"/>
      <c r="AM694" s="788" t="n"/>
      <c r="AN694" s="788" t="n"/>
      <c r="AO694" s="788" t="n"/>
      <c r="AP694" s="788" t="n"/>
    </row>
    <row r="695" ht="12.75" customHeight="1" s="789">
      <c r="A695" s="1071" t="n"/>
      <c r="B695" s="788" t="n"/>
      <c r="C695" s="788" t="n"/>
      <c r="D695" s="788" t="n"/>
      <c r="E695" s="1076" t="n"/>
      <c r="F695" s="788" t="n"/>
      <c r="G695" s="788" t="n"/>
      <c r="H695" s="788" t="n"/>
      <c r="I695" s="788" t="n"/>
      <c r="J695" s="788" t="n"/>
      <c r="K695" s="788" t="n"/>
      <c r="L695" s="788" t="n"/>
      <c r="M695" s="788" t="n"/>
      <c r="N695" s="788" t="n"/>
      <c r="O695" s="788" t="n"/>
      <c r="P695" s="788" t="n"/>
      <c r="Q695" s="788" t="n"/>
      <c r="R695" s="788" t="n"/>
      <c r="S695" s="788" t="n"/>
      <c r="T695" s="788" t="n"/>
      <c r="U695" s="788" t="n"/>
      <c r="V695" s="788" t="n"/>
      <c r="W695" s="788" t="n"/>
      <c r="X695" s="788" t="n"/>
      <c r="Y695" s="788" t="n"/>
      <c r="Z695" s="788" t="n"/>
      <c r="AA695" s="1080" t="n"/>
      <c r="AB695" s="788" t="n"/>
      <c r="AC695" s="788" t="n"/>
      <c r="AD695" s="788" t="n"/>
      <c r="AE695" s="788" t="n"/>
      <c r="AF695" s="788" t="n"/>
      <c r="AG695" s="788" t="n"/>
      <c r="AH695" s="788" t="n"/>
      <c r="AI695" s="788" t="n"/>
      <c r="AJ695" s="788" t="n"/>
      <c r="AK695" s="788" t="n"/>
      <c r="AL695" s="788" t="n"/>
      <c r="AM695" s="788" t="n"/>
      <c r="AN695" s="788" t="n"/>
      <c r="AO695" s="788" t="n"/>
      <c r="AP695" s="788" t="n"/>
    </row>
    <row r="696" ht="12.75" customHeight="1" s="789">
      <c r="A696" s="1071" t="n"/>
      <c r="B696" s="788" t="n"/>
      <c r="C696" s="788" t="n"/>
      <c r="D696" s="788" t="n"/>
      <c r="E696" s="1076" t="n"/>
      <c r="F696" s="788" t="n"/>
      <c r="G696" s="788" t="n"/>
      <c r="H696" s="788" t="n"/>
      <c r="I696" s="788" t="n"/>
      <c r="J696" s="788" t="n"/>
      <c r="K696" s="788" t="n"/>
      <c r="L696" s="788" t="n"/>
      <c r="M696" s="788" t="n"/>
      <c r="N696" s="788" t="n"/>
      <c r="O696" s="788" t="n"/>
      <c r="P696" s="788" t="n"/>
      <c r="Q696" s="788" t="n"/>
      <c r="R696" s="788" t="n"/>
      <c r="S696" s="788" t="n"/>
      <c r="T696" s="788" t="n"/>
      <c r="U696" s="788" t="n"/>
      <c r="V696" s="788" t="n"/>
      <c r="W696" s="788" t="n"/>
      <c r="X696" s="788" t="n"/>
      <c r="Y696" s="788" t="n"/>
      <c r="Z696" s="788" t="n"/>
      <c r="AA696" s="1080" t="n"/>
      <c r="AB696" s="788" t="n"/>
      <c r="AC696" s="788" t="n"/>
      <c r="AD696" s="788" t="n"/>
      <c r="AE696" s="788" t="n"/>
      <c r="AF696" s="788" t="n"/>
      <c r="AG696" s="788" t="n"/>
      <c r="AH696" s="788" t="n"/>
      <c r="AI696" s="788" t="n"/>
      <c r="AJ696" s="788" t="n"/>
      <c r="AK696" s="788" t="n"/>
      <c r="AL696" s="788" t="n"/>
      <c r="AM696" s="788" t="n"/>
      <c r="AN696" s="788" t="n"/>
      <c r="AO696" s="788" t="n"/>
      <c r="AP696" s="788" t="n"/>
    </row>
    <row r="697" ht="12.75" customHeight="1" s="789">
      <c r="A697" s="1071" t="n"/>
      <c r="B697" s="788" t="n"/>
      <c r="C697" s="788" t="n"/>
      <c r="D697" s="788" t="n"/>
      <c r="E697" s="1076" t="n"/>
      <c r="F697" s="788" t="n"/>
      <c r="G697" s="788" t="n"/>
      <c r="H697" s="788" t="n"/>
      <c r="I697" s="788" t="n"/>
      <c r="J697" s="788" t="n"/>
      <c r="K697" s="788" t="n"/>
      <c r="L697" s="788" t="n"/>
      <c r="M697" s="788" t="n"/>
      <c r="N697" s="788" t="n"/>
      <c r="O697" s="788" t="n"/>
      <c r="P697" s="788" t="n"/>
      <c r="Q697" s="788" t="n"/>
      <c r="R697" s="788" t="n"/>
      <c r="S697" s="788" t="n"/>
      <c r="T697" s="788" t="n"/>
      <c r="U697" s="788" t="n"/>
      <c r="V697" s="788" t="n"/>
      <c r="W697" s="788" t="n"/>
      <c r="X697" s="788" t="n"/>
      <c r="Y697" s="788" t="n"/>
      <c r="Z697" s="788" t="n"/>
      <c r="AA697" s="1080" t="n"/>
      <c r="AB697" s="788" t="n"/>
      <c r="AC697" s="788" t="n"/>
      <c r="AD697" s="788" t="n"/>
      <c r="AE697" s="788" t="n"/>
      <c r="AF697" s="788" t="n"/>
      <c r="AG697" s="788" t="n"/>
      <c r="AH697" s="788" t="n"/>
      <c r="AI697" s="788" t="n"/>
      <c r="AJ697" s="788" t="n"/>
      <c r="AK697" s="788" t="n"/>
      <c r="AL697" s="788" t="n"/>
      <c r="AM697" s="788" t="n"/>
      <c r="AN697" s="788" t="n"/>
      <c r="AO697" s="788" t="n"/>
      <c r="AP697" s="788" t="n"/>
    </row>
    <row r="698" ht="12.75" customHeight="1" s="789">
      <c r="A698" s="1071" t="n"/>
      <c r="B698" s="788" t="n"/>
      <c r="C698" s="788" t="n"/>
      <c r="D698" s="788" t="n"/>
      <c r="E698" s="1076" t="n"/>
      <c r="F698" s="788" t="n"/>
      <c r="G698" s="788" t="n"/>
      <c r="H698" s="788" t="n"/>
      <c r="I698" s="788" t="n"/>
      <c r="J698" s="788" t="n"/>
      <c r="K698" s="788" t="n"/>
      <c r="L698" s="788" t="n"/>
      <c r="M698" s="788" t="n"/>
      <c r="N698" s="788" t="n"/>
      <c r="O698" s="788" t="n"/>
      <c r="P698" s="788" t="n"/>
      <c r="Q698" s="788" t="n"/>
      <c r="R698" s="788" t="n"/>
      <c r="S698" s="788" t="n"/>
      <c r="T698" s="788" t="n"/>
      <c r="U698" s="788" t="n"/>
      <c r="V698" s="788" t="n"/>
      <c r="W698" s="788" t="n"/>
      <c r="X698" s="788" t="n"/>
      <c r="Y698" s="788" t="n"/>
      <c r="Z698" s="788" t="n"/>
      <c r="AA698" s="1080" t="n"/>
      <c r="AB698" s="788" t="n"/>
      <c r="AC698" s="788" t="n"/>
      <c r="AD698" s="788" t="n"/>
      <c r="AE698" s="788" t="n"/>
      <c r="AF698" s="788" t="n"/>
      <c r="AG698" s="788" t="n"/>
      <c r="AH698" s="788" t="n"/>
      <c r="AI698" s="788" t="n"/>
      <c r="AJ698" s="788" t="n"/>
      <c r="AK698" s="788" t="n"/>
      <c r="AL698" s="788" t="n"/>
      <c r="AM698" s="788" t="n"/>
      <c r="AN698" s="788" t="n"/>
      <c r="AO698" s="788" t="n"/>
      <c r="AP698" s="788" t="n"/>
    </row>
    <row r="699" ht="12.75" customHeight="1" s="789">
      <c r="A699" s="1071" t="n"/>
      <c r="B699" s="788" t="n"/>
      <c r="C699" s="788" t="n"/>
      <c r="D699" s="788" t="n"/>
      <c r="E699" s="1076" t="n"/>
      <c r="F699" s="788" t="n"/>
      <c r="G699" s="788" t="n"/>
      <c r="H699" s="788" t="n"/>
      <c r="I699" s="788" t="n"/>
      <c r="J699" s="788" t="n"/>
      <c r="K699" s="788" t="n"/>
      <c r="L699" s="788" t="n"/>
      <c r="M699" s="788" t="n"/>
      <c r="N699" s="788" t="n"/>
      <c r="O699" s="788" t="n"/>
      <c r="P699" s="788" t="n"/>
      <c r="Q699" s="788" t="n"/>
      <c r="R699" s="788" t="n"/>
      <c r="S699" s="788" t="n"/>
      <c r="T699" s="788" t="n"/>
      <c r="U699" s="788" t="n"/>
      <c r="V699" s="788" t="n"/>
      <c r="W699" s="788" t="n"/>
      <c r="X699" s="788" t="n"/>
      <c r="Y699" s="788" t="n"/>
      <c r="Z699" s="788" t="n"/>
      <c r="AA699" s="1080" t="n"/>
      <c r="AB699" s="788" t="n"/>
      <c r="AC699" s="788" t="n"/>
      <c r="AD699" s="788" t="n"/>
      <c r="AE699" s="788" t="n"/>
      <c r="AF699" s="788" t="n"/>
      <c r="AG699" s="788" t="n"/>
      <c r="AH699" s="788" t="n"/>
      <c r="AI699" s="788" t="n"/>
      <c r="AJ699" s="788" t="n"/>
      <c r="AK699" s="788" t="n"/>
      <c r="AL699" s="788" t="n"/>
      <c r="AM699" s="788" t="n"/>
      <c r="AN699" s="788" t="n"/>
      <c r="AO699" s="788" t="n"/>
      <c r="AP699" s="788" t="n"/>
    </row>
    <row r="700" ht="12.75" customHeight="1" s="789">
      <c r="A700" s="1071" t="n"/>
      <c r="B700" s="788" t="n"/>
      <c r="C700" s="788" t="n"/>
      <c r="D700" s="788" t="n"/>
      <c r="E700" s="1076" t="n"/>
      <c r="F700" s="788" t="n"/>
      <c r="G700" s="788" t="n"/>
      <c r="H700" s="788" t="n"/>
      <c r="I700" s="788" t="n"/>
      <c r="J700" s="788" t="n"/>
      <c r="K700" s="788" t="n"/>
      <c r="L700" s="788" t="n"/>
      <c r="M700" s="788" t="n"/>
      <c r="N700" s="788" t="n"/>
      <c r="O700" s="788" t="n"/>
      <c r="P700" s="788" t="n"/>
      <c r="Q700" s="788" t="n"/>
      <c r="R700" s="788" t="n"/>
      <c r="S700" s="788" t="n"/>
      <c r="T700" s="788" t="n"/>
      <c r="U700" s="788" t="n"/>
      <c r="V700" s="788" t="n"/>
      <c r="W700" s="788" t="n"/>
      <c r="X700" s="788" t="n"/>
      <c r="Y700" s="788" t="n"/>
      <c r="Z700" s="788" t="n"/>
      <c r="AA700" s="1080" t="n"/>
      <c r="AB700" s="788" t="n"/>
      <c r="AC700" s="788" t="n"/>
      <c r="AD700" s="788" t="n"/>
      <c r="AE700" s="788" t="n"/>
      <c r="AF700" s="788" t="n"/>
      <c r="AG700" s="788" t="n"/>
      <c r="AH700" s="788" t="n"/>
      <c r="AI700" s="788" t="n"/>
      <c r="AJ700" s="788" t="n"/>
      <c r="AK700" s="788" t="n"/>
      <c r="AL700" s="788" t="n"/>
      <c r="AM700" s="788" t="n"/>
      <c r="AN700" s="788" t="n"/>
      <c r="AO700" s="788" t="n"/>
      <c r="AP700" s="788" t="n"/>
    </row>
    <row r="701" ht="12.75" customHeight="1" s="789">
      <c r="A701" s="1071" t="n"/>
      <c r="B701" s="788" t="n"/>
      <c r="C701" s="788" t="n"/>
      <c r="D701" s="788" t="n"/>
      <c r="E701" s="1076" t="n"/>
      <c r="F701" s="788" t="n"/>
      <c r="G701" s="788" t="n"/>
      <c r="H701" s="788" t="n"/>
      <c r="I701" s="788" t="n"/>
      <c r="J701" s="788" t="n"/>
      <c r="K701" s="788" t="n"/>
      <c r="L701" s="788" t="n"/>
      <c r="M701" s="788" t="n"/>
      <c r="N701" s="788" t="n"/>
      <c r="O701" s="788" t="n"/>
      <c r="P701" s="788" t="n"/>
      <c r="Q701" s="788" t="n"/>
      <c r="R701" s="788" t="n"/>
      <c r="S701" s="788" t="n"/>
      <c r="T701" s="788" t="n"/>
      <c r="U701" s="788" t="n"/>
      <c r="V701" s="788" t="n"/>
      <c r="W701" s="788" t="n"/>
      <c r="X701" s="788" t="n"/>
      <c r="Y701" s="788" t="n"/>
      <c r="Z701" s="788" t="n"/>
      <c r="AA701" s="1080" t="n"/>
      <c r="AB701" s="788" t="n"/>
      <c r="AC701" s="788" t="n"/>
      <c r="AD701" s="788" t="n"/>
      <c r="AE701" s="788" t="n"/>
      <c r="AF701" s="788" t="n"/>
      <c r="AG701" s="788" t="n"/>
      <c r="AH701" s="788" t="n"/>
      <c r="AI701" s="788" t="n"/>
      <c r="AJ701" s="788" t="n"/>
      <c r="AK701" s="788" t="n"/>
      <c r="AL701" s="788" t="n"/>
      <c r="AM701" s="788" t="n"/>
      <c r="AN701" s="788" t="n"/>
      <c r="AO701" s="788" t="n"/>
      <c r="AP701" s="788" t="n"/>
    </row>
    <row r="702" ht="12.75" customHeight="1" s="789">
      <c r="A702" s="1071" t="n"/>
      <c r="B702" s="788" t="n"/>
      <c r="C702" s="788" t="n"/>
      <c r="D702" s="788" t="n"/>
      <c r="E702" s="1076" t="n"/>
      <c r="F702" s="788" t="n"/>
      <c r="G702" s="788" t="n"/>
      <c r="H702" s="788" t="n"/>
      <c r="I702" s="788" t="n"/>
      <c r="J702" s="788" t="n"/>
      <c r="K702" s="788" t="n"/>
      <c r="L702" s="788" t="n"/>
      <c r="M702" s="788" t="n"/>
      <c r="N702" s="788" t="n"/>
      <c r="O702" s="788" t="n"/>
      <c r="P702" s="788" t="n"/>
      <c r="Q702" s="788" t="n"/>
      <c r="R702" s="788" t="n"/>
      <c r="S702" s="788" t="n"/>
      <c r="T702" s="788" t="n"/>
      <c r="U702" s="788" t="n"/>
      <c r="V702" s="788" t="n"/>
      <c r="W702" s="788" t="n"/>
      <c r="X702" s="788" t="n"/>
      <c r="Y702" s="788" t="n"/>
      <c r="Z702" s="788" t="n"/>
      <c r="AA702" s="1080" t="n"/>
      <c r="AB702" s="788" t="n"/>
      <c r="AC702" s="788" t="n"/>
      <c r="AD702" s="788" t="n"/>
      <c r="AE702" s="788" t="n"/>
      <c r="AF702" s="788" t="n"/>
      <c r="AG702" s="788" t="n"/>
      <c r="AH702" s="788" t="n"/>
      <c r="AI702" s="788" t="n"/>
      <c r="AJ702" s="788" t="n"/>
      <c r="AK702" s="788" t="n"/>
      <c r="AL702" s="788" t="n"/>
      <c r="AM702" s="788" t="n"/>
      <c r="AN702" s="788" t="n"/>
      <c r="AO702" s="788" t="n"/>
      <c r="AP702" s="788" t="n"/>
    </row>
    <row r="703" ht="12.75" customHeight="1" s="789">
      <c r="A703" s="1071" t="n"/>
      <c r="B703" s="788" t="n"/>
      <c r="C703" s="788" t="n"/>
      <c r="D703" s="788" t="n"/>
      <c r="E703" s="1076" t="n"/>
      <c r="F703" s="788" t="n"/>
      <c r="G703" s="788" t="n"/>
      <c r="H703" s="788" t="n"/>
      <c r="I703" s="788" t="n"/>
      <c r="J703" s="788" t="n"/>
      <c r="K703" s="788" t="n"/>
      <c r="L703" s="788" t="n"/>
      <c r="M703" s="788" t="n"/>
      <c r="N703" s="788" t="n"/>
      <c r="O703" s="788" t="n"/>
      <c r="P703" s="788" t="n"/>
      <c r="Q703" s="788" t="n"/>
      <c r="R703" s="788" t="n"/>
      <c r="S703" s="788" t="n"/>
      <c r="T703" s="788" t="n"/>
      <c r="U703" s="788" t="n"/>
      <c r="V703" s="788" t="n"/>
      <c r="W703" s="788" t="n"/>
      <c r="X703" s="788" t="n"/>
      <c r="Y703" s="788" t="n"/>
      <c r="Z703" s="788" t="n"/>
      <c r="AA703" s="1080" t="n"/>
      <c r="AB703" s="788" t="n"/>
      <c r="AC703" s="788" t="n"/>
      <c r="AD703" s="788" t="n"/>
      <c r="AE703" s="788" t="n"/>
      <c r="AF703" s="788" t="n"/>
      <c r="AG703" s="788" t="n"/>
      <c r="AH703" s="788" t="n"/>
      <c r="AI703" s="788" t="n"/>
      <c r="AJ703" s="788" t="n"/>
      <c r="AK703" s="788" t="n"/>
      <c r="AL703" s="788" t="n"/>
      <c r="AM703" s="788" t="n"/>
      <c r="AN703" s="788" t="n"/>
      <c r="AO703" s="788" t="n"/>
      <c r="AP703" s="788" t="n"/>
    </row>
    <row r="704" ht="12.75" customHeight="1" s="789">
      <c r="A704" s="1071" t="n"/>
      <c r="B704" s="788" t="n"/>
      <c r="C704" s="788" t="n"/>
      <c r="D704" s="788" t="n"/>
      <c r="E704" s="1076" t="n"/>
      <c r="F704" s="788" t="n"/>
      <c r="G704" s="788" t="n"/>
      <c r="H704" s="788" t="n"/>
      <c r="I704" s="788" t="n"/>
      <c r="J704" s="788" t="n"/>
      <c r="K704" s="788" t="n"/>
      <c r="L704" s="788" t="n"/>
      <c r="M704" s="788" t="n"/>
      <c r="N704" s="788" t="n"/>
      <c r="O704" s="788" t="n"/>
      <c r="P704" s="788" t="n"/>
      <c r="Q704" s="788" t="n"/>
      <c r="R704" s="788" t="n"/>
      <c r="S704" s="788" t="n"/>
      <c r="T704" s="788" t="n"/>
      <c r="U704" s="788" t="n"/>
      <c r="V704" s="788" t="n"/>
      <c r="W704" s="788" t="n"/>
      <c r="X704" s="788" t="n"/>
      <c r="Y704" s="788" t="n"/>
      <c r="Z704" s="788" t="n"/>
      <c r="AA704" s="1080" t="n"/>
      <c r="AB704" s="788" t="n"/>
      <c r="AC704" s="788" t="n"/>
      <c r="AD704" s="788" t="n"/>
      <c r="AE704" s="788" t="n"/>
      <c r="AF704" s="788" t="n"/>
      <c r="AG704" s="788" t="n"/>
      <c r="AH704" s="788" t="n"/>
      <c r="AI704" s="788" t="n"/>
      <c r="AJ704" s="788" t="n"/>
      <c r="AK704" s="788" t="n"/>
      <c r="AL704" s="788" t="n"/>
      <c r="AM704" s="788" t="n"/>
      <c r="AN704" s="788" t="n"/>
      <c r="AO704" s="788" t="n"/>
      <c r="AP704" s="788" t="n"/>
    </row>
    <row r="705" ht="12.75" customHeight="1" s="789">
      <c r="A705" s="1071" t="n"/>
      <c r="B705" s="788" t="n"/>
      <c r="C705" s="788" t="n"/>
      <c r="D705" s="788" t="n"/>
      <c r="E705" s="1076" t="n"/>
      <c r="F705" s="788" t="n"/>
      <c r="G705" s="788" t="n"/>
      <c r="H705" s="788" t="n"/>
      <c r="I705" s="788" t="n"/>
      <c r="J705" s="788" t="n"/>
      <c r="K705" s="788" t="n"/>
      <c r="L705" s="788" t="n"/>
      <c r="M705" s="788" t="n"/>
      <c r="N705" s="788" t="n"/>
      <c r="O705" s="788" t="n"/>
      <c r="P705" s="788" t="n"/>
      <c r="Q705" s="788" t="n"/>
      <c r="R705" s="788" t="n"/>
      <c r="S705" s="788" t="n"/>
      <c r="T705" s="788" t="n"/>
      <c r="U705" s="788" t="n"/>
      <c r="V705" s="788" t="n"/>
      <c r="W705" s="788" t="n"/>
      <c r="X705" s="788" t="n"/>
      <c r="Y705" s="788" t="n"/>
      <c r="Z705" s="788" t="n"/>
      <c r="AA705" s="1080" t="n"/>
      <c r="AB705" s="788" t="n"/>
      <c r="AC705" s="788" t="n"/>
      <c r="AD705" s="788" t="n"/>
      <c r="AE705" s="788" t="n"/>
      <c r="AF705" s="788" t="n"/>
      <c r="AG705" s="788" t="n"/>
      <c r="AH705" s="788" t="n"/>
      <c r="AI705" s="788" t="n"/>
      <c r="AJ705" s="788" t="n"/>
      <c r="AK705" s="788" t="n"/>
      <c r="AL705" s="788" t="n"/>
      <c r="AM705" s="788" t="n"/>
      <c r="AN705" s="788" t="n"/>
      <c r="AO705" s="788" t="n"/>
      <c r="AP705" s="788" t="n"/>
    </row>
    <row r="706" ht="12.75" customHeight="1" s="789">
      <c r="A706" s="1071" t="n"/>
      <c r="B706" s="788" t="n"/>
      <c r="C706" s="788" t="n"/>
      <c r="D706" s="788" t="n"/>
      <c r="E706" s="1076" t="n"/>
      <c r="F706" s="788" t="n"/>
      <c r="G706" s="788" t="n"/>
      <c r="H706" s="788" t="n"/>
      <c r="I706" s="788" t="n"/>
      <c r="J706" s="788" t="n"/>
      <c r="K706" s="788" t="n"/>
      <c r="L706" s="788" t="n"/>
      <c r="M706" s="788" t="n"/>
      <c r="N706" s="788" t="n"/>
      <c r="O706" s="788" t="n"/>
      <c r="P706" s="788" t="n"/>
      <c r="Q706" s="788" t="n"/>
      <c r="R706" s="788" t="n"/>
      <c r="S706" s="788" t="n"/>
      <c r="T706" s="788" t="n"/>
      <c r="U706" s="788" t="n"/>
      <c r="V706" s="788" t="n"/>
      <c r="W706" s="788" t="n"/>
      <c r="X706" s="788" t="n"/>
      <c r="Y706" s="788" t="n"/>
      <c r="Z706" s="788" t="n"/>
      <c r="AA706" s="1080" t="n"/>
      <c r="AB706" s="788" t="n"/>
      <c r="AC706" s="788" t="n"/>
      <c r="AD706" s="788" t="n"/>
      <c r="AE706" s="788" t="n"/>
      <c r="AF706" s="788" t="n"/>
      <c r="AG706" s="788" t="n"/>
      <c r="AH706" s="788" t="n"/>
      <c r="AI706" s="788" t="n"/>
      <c r="AJ706" s="788" t="n"/>
      <c r="AK706" s="788" t="n"/>
      <c r="AL706" s="788" t="n"/>
      <c r="AM706" s="788" t="n"/>
      <c r="AN706" s="788" t="n"/>
      <c r="AO706" s="788" t="n"/>
      <c r="AP706" s="788" t="n"/>
    </row>
    <row r="707" ht="12.75" customHeight="1" s="789">
      <c r="A707" s="1071" t="n"/>
      <c r="B707" s="788" t="n"/>
      <c r="C707" s="788" t="n"/>
      <c r="D707" s="788" t="n"/>
      <c r="E707" s="1076" t="n"/>
      <c r="F707" s="788" t="n"/>
      <c r="G707" s="788" t="n"/>
      <c r="H707" s="788" t="n"/>
      <c r="I707" s="788" t="n"/>
      <c r="J707" s="788" t="n"/>
      <c r="K707" s="788" t="n"/>
      <c r="L707" s="788" t="n"/>
      <c r="M707" s="788" t="n"/>
      <c r="N707" s="788" t="n"/>
      <c r="O707" s="788" t="n"/>
      <c r="P707" s="788" t="n"/>
      <c r="Q707" s="788" t="n"/>
      <c r="R707" s="788" t="n"/>
      <c r="S707" s="788" t="n"/>
      <c r="T707" s="788" t="n"/>
      <c r="U707" s="788" t="n"/>
      <c r="V707" s="788" t="n"/>
      <c r="W707" s="788" t="n"/>
      <c r="X707" s="788" t="n"/>
      <c r="Y707" s="788" t="n"/>
      <c r="Z707" s="788" t="n"/>
      <c r="AA707" s="1080" t="n"/>
      <c r="AB707" s="788" t="n"/>
      <c r="AC707" s="788" t="n"/>
      <c r="AD707" s="788" t="n"/>
      <c r="AE707" s="788" t="n"/>
      <c r="AF707" s="788" t="n"/>
      <c r="AG707" s="788" t="n"/>
      <c r="AH707" s="788" t="n"/>
      <c r="AI707" s="788" t="n"/>
      <c r="AJ707" s="788" t="n"/>
      <c r="AK707" s="788" t="n"/>
      <c r="AL707" s="788" t="n"/>
      <c r="AM707" s="788" t="n"/>
      <c r="AN707" s="788" t="n"/>
      <c r="AO707" s="788" t="n"/>
      <c r="AP707" s="788" t="n"/>
    </row>
    <row r="708" ht="12.75" customHeight="1" s="789">
      <c r="A708" s="1071" t="n"/>
      <c r="B708" s="788" t="n"/>
      <c r="C708" s="788" t="n"/>
      <c r="D708" s="788" t="n"/>
      <c r="E708" s="1076" t="n"/>
      <c r="F708" s="788" t="n"/>
      <c r="G708" s="788" t="n"/>
      <c r="H708" s="788" t="n"/>
      <c r="I708" s="788" t="n"/>
      <c r="J708" s="788" t="n"/>
      <c r="K708" s="788" t="n"/>
      <c r="L708" s="788" t="n"/>
      <c r="M708" s="788" t="n"/>
      <c r="N708" s="788" t="n"/>
      <c r="O708" s="788" t="n"/>
      <c r="P708" s="788" t="n"/>
      <c r="Q708" s="788" t="n"/>
      <c r="R708" s="788" t="n"/>
      <c r="S708" s="788" t="n"/>
      <c r="T708" s="788" t="n"/>
      <c r="U708" s="788" t="n"/>
      <c r="V708" s="788" t="n"/>
      <c r="W708" s="788" t="n"/>
      <c r="X708" s="788" t="n"/>
      <c r="Y708" s="788" t="n"/>
      <c r="Z708" s="788" t="n"/>
      <c r="AA708" s="1080" t="n"/>
      <c r="AB708" s="788" t="n"/>
      <c r="AC708" s="788" t="n"/>
      <c r="AD708" s="788" t="n"/>
      <c r="AE708" s="788" t="n"/>
      <c r="AF708" s="788" t="n"/>
      <c r="AG708" s="788" t="n"/>
      <c r="AH708" s="788" t="n"/>
      <c r="AI708" s="788" t="n"/>
      <c r="AJ708" s="788" t="n"/>
      <c r="AK708" s="788" t="n"/>
      <c r="AL708" s="788" t="n"/>
      <c r="AM708" s="788" t="n"/>
      <c r="AN708" s="788" t="n"/>
      <c r="AO708" s="788" t="n"/>
      <c r="AP708" s="788" t="n"/>
    </row>
    <row r="709" ht="12.75" customHeight="1" s="789">
      <c r="A709" s="1071" t="n"/>
      <c r="B709" s="788" t="n"/>
      <c r="C709" s="788" t="n"/>
      <c r="D709" s="788" t="n"/>
      <c r="E709" s="1076" t="n"/>
      <c r="F709" s="788" t="n"/>
      <c r="G709" s="788" t="n"/>
      <c r="H709" s="788" t="n"/>
      <c r="I709" s="788" t="n"/>
      <c r="J709" s="788" t="n"/>
      <c r="K709" s="788" t="n"/>
      <c r="L709" s="788" t="n"/>
      <c r="M709" s="788" t="n"/>
      <c r="N709" s="788" t="n"/>
      <c r="O709" s="788" t="n"/>
      <c r="P709" s="788" t="n"/>
      <c r="Q709" s="788" t="n"/>
      <c r="R709" s="788" t="n"/>
      <c r="S709" s="788" t="n"/>
      <c r="T709" s="788" t="n"/>
      <c r="U709" s="788" t="n"/>
      <c r="V709" s="788" t="n"/>
      <c r="W709" s="788" t="n"/>
      <c r="X709" s="788" t="n"/>
      <c r="Y709" s="788" t="n"/>
      <c r="Z709" s="788" t="n"/>
      <c r="AA709" s="1080" t="n"/>
      <c r="AB709" s="788" t="n"/>
      <c r="AC709" s="788" t="n"/>
      <c r="AD709" s="788" t="n"/>
      <c r="AE709" s="788" t="n"/>
      <c r="AF709" s="788" t="n"/>
      <c r="AG709" s="788" t="n"/>
      <c r="AH709" s="788" t="n"/>
      <c r="AI709" s="788" t="n"/>
      <c r="AJ709" s="788" t="n"/>
      <c r="AK709" s="788" t="n"/>
      <c r="AL709" s="788" t="n"/>
      <c r="AM709" s="788" t="n"/>
      <c r="AN709" s="788" t="n"/>
      <c r="AO709" s="788" t="n"/>
      <c r="AP709" s="788" t="n"/>
    </row>
    <row r="710" ht="12.75" customHeight="1" s="789">
      <c r="A710" s="1071" t="n"/>
      <c r="B710" s="788" t="n"/>
      <c r="C710" s="788" t="n"/>
      <c r="D710" s="788" t="n"/>
      <c r="E710" s="1076" t="n"/>
      <c r="F710" s="788" t="n"/>
      <c r="G710" s="788" t="n"/>
      <c r="H710" s="788" t="n"/>
      <c r="I710" s="788" t="n"/>
      <c r="J710" s="788" t="n"/>
      <c r="K710" s="788" t="n"/>
      <c r="L710" s="788" t="n"/>
      <c r="M710" s="788" t="n"/>
      <c r="N710" s="788" t="n"/>
      <c r="O710" s="788" t="n"/>
      <c r="P710" s="788" t="n"/>
      <c r="Q710" s="788" t="n"/>
      <c r="R710" s="788" t="n"/>
      <c r="S710" s="788" t="n"/>
      <c r="T710" s="788" t="n"/>
      <c r="U710" s="788" t="n"/>
      <c r="V710" s="788" t="n"/>
      <c r="W710" s="788" t="n"/>
      <c r="X710" s="788" t="n"/>
      <c r="Y710" s="788" t="n"/>
      <c r="Z710" s="788" t="n"/>
      <c r="AA710" s="1080" t="n"/>
      <c r="AB710" s="788" t="n"/>
      <c r="AC710" s="788" t="n"/>
      <c r="AD710" s="788" t="n"/>
      <c r="AE710" s="788" t="n"/>
      <c r="AF710" s="788" t="n"/>
      <c r="AG710" s="788" t="n"/>
      <c r="AH710" s="788" t="n"/>
      <c r="AI710" s="788" t="n"/>
      <c r="AJ710" s="788" t="n"/>
      <c r="AK710" s="788" t="n"/>
      <c r="AL710" s="788" t="n"/>
      <c r="AM710" s="788" t="n"/>
      <c r="AN710" s="788" t="n"/>
      <c r="AO710" s="788" t="n"/>
      <c r="AP710" s="788" t="n"/>
    </row>
    <row r="711" ht="12.75" customHeight="1" s="789">
      <c r="A711" s="1071" t="n"/>
      <c r="B711" s="788" t="n"/>
      <c r="C711" s="788" t="n"/>
      <c r="D711" s="788" t="n"/>
      <c r="E711" s="1076" t="n"/>
      <c r="F711" s="788" t="n"/>
      <c r="G711" s="788" t="n"/>
      <c r="H711" s="788" t="n"/>
      <c r="I711" s="788" t="n"/>
      <c r="J711" s="788" t="n"/>
      <c r="K711" s="788" t="n"/>
      <c r="L711" s="788" t="n"/>
      <c r="M711" s="788" t="n"/>
      <c r="N711" s="788" t="n"/>
      <c r="O711" s="788" t="n"/>
      <c r="P711" s="788" t="n"/>
      <c r="Q711" s="788" t="n"/>
      <c r="R711" s="788" t="n"/>
      <c r="S711" s="788" t="n"/>
      <c r="T711" s="788" t="n"/>
      <c r="U711" s="788" t="n"/>
      <c r="V711" s="788" t="n"/>
      <c r="W711" s="788" t="n"/>
      <c r="X711" s="788" t="n"/>
      <c r="Y711" s="788" t="n"/>
      <c r="Z711" s="788" t="n"/>
      <c r="AA711" s="1080" t="n"/>
      <c r="AB711" s="788" t="n"/>
      <c r="AC711" s="788" t="n"/>
      <c r="AD711" s="788" t="n"/>
      <c r="AE711" s="788" t="n"/>
      <c r="AF711" s="788" t="n"/>
      <c r="AG711" s="788" t="n"/>
      <c r="AH711" s="788" t="n"/>
      <c r="AI711" s="788" t="n"/>
      <c r="AJ711" s="788" t="n"/>
      <c r="AK711" s="788" t="n"/>
      <c r="AL711" s="788" t="n"/>
      <c r="AM711" s="788" t="n"/>
      <c r="AN711" s="788" t="n"/>
      <c r="AO711" s="788" t="n"/>
      <c r="AP711" s="788" t="n"/>
    </row>
    <row r="712" ht="12.75" customHeight="1" s="789">
      <c r="A712" s="1071" t="n"/>
      <c r="B712" s="788" t="n"/>
      <c r="C712" s="788" t="n"/>
      <c r="D712" s="788" t="n"/>
      <c r="E712" s="1076" t="n"/>
      <c r="F712" s="788" t="n"/>
      <c r="G712" s="788" t="n"/>
      <c r="H712" s="788" t="n"/>
      <c r="I712" s="788" t="n"/>
      <c r="J712" s="788" t="n"/>
      <c r="K712" s="788" t="n"/>
      <c r="L712" s="788" t="n"/>
      <c r="M712" s="788" t="n"/>
      <c r="N712" s="788" t="n"/>
      <c r="O712" s="788" t="n"/>
      <c r="P712" s="788" t="n"/>
      <c r="Q712" s="788" t="n"/>
      <c r="R712" s="788" t="n"/>
      <c r="S712" s="788" t="n"/>
      <c r="T712" s="788" t="n"/>
      <c r="U712" s="788" t="n"/>
      <c r="V712" s="788" t="n"/>
      <c r="W712" s="788" t="n"/>
      <c r="X712" s="788" t="n"/>
      <c r="Y712" s="788" t="n"/>
      <c r="Z712" s="788" t="n"/>
      <c r="AA712" s="1080" t="n"/>
      <c r="AB712" s="788" t="n"/>
      <c r="AC712" s="788" t="n"/>
      <c r="AD712" s="788" t="n"/>
      <c r="AE712" s="788" t="n"/>
      <c r="AF712" s="788" t="n"/>
      <c r="AG712" s="788" t="n"/>
      <c r="AH712" s="788" t="n"/>
      <c r="AI712" s="788" t="n"/>
      <c r="AJ712" s="788" t="n"/>
      <c r="AK712" s="788" t="n"/>
      <c r="AL712" s="788" t="n"/>
      <c r="AM712" s="788" t="n"/>
      <c r="AN712" s="788" t="n"/>
      <c r="AO712" s="788" t="n"/>
      <c r="AP712" s="788" t="n"/>
    </row>
    <row r="713" ht="12.75" customHeight="1" s="789">
      <c r="A713" s="1071" t="n"/>
      <c r="B713" s="788" t="n"/>
      <c r="C713" s="788" t="n"/>
      <c r="D713" s="788" t="n"/>
      <c r="E713" s="1076" t="n"/>
      <c r="F713" s="788" t="n"/>
      <c r="G713" s="788" t="n"/>
      <c r="H713" s="788" t="n"/>
      <c r="I713" s="788" t="n"/>
      <c r="J713" s="788" t="n"/>
      <c r="K713" s="788" t="n"/>
      <c r="L713" s="788" t="n"/>
      <c r="M713" s="788" t="n"/>
      <c r="N713" s="788" t="n"/>
      <c r="O713" s="788" t="n"/>
      <c r="P713" s="788" t="n"/>
      <c r="Q713" s="788" t="n"/>
      <c r="R713" s="788" t="n"/>
      <c r="S713" s="788" t="n"/>
      <c r="T713" s="788" t="n"/>
      <c r="U713" s="788" t="n"/>
      <c r="V713" s="788" t="n"/>
      <c r="W713" s="788" t="n"/>
      <c r="X713" s="788" t="n"/>
      <c r="Y713" s="788" t="n"/>
      <c r="Z713" s="788" t="n"/>
      <c r="AA713" s="1080" t="n"/>
      <c r="AB713" s="788" t="n"/>
      <c r="AC713" s="788" t="n"/>
      <c r="AD713" s="788" t="n"/>
      <c r="AE713" s="788" t="n"/>
      <c r="AF713" s="788" t="n"/>
      <c r="AG713" s="788" t="n"/>
      <c r="AH713" s="788" t="n"/>
      <c r="AI713" s="788" t="n"/>
      <c r="AJ713" s="788" t="n"/>
      <c r="AK713" s="788" t="n"/>
      <c r="AL713" s="788" t="n"/>
      <c r="AM713" s="788" t="n"/>
      <c r="AN713" s="788" t="n"/>
      <c r="AO713" s="788" t="n"/>
      <c r="AP713" s="788" t="n"/>
    </row>
    <row r="714" ht="12.75" customHeight="1" s="789">
      <c r="A714" s="1071" t="n"/>
      <c r="B714" s="788" t="n"/>
      <c r="C714" s="788" t="n"/>
      <c r="D714" s="788" t="n"/>
      <c r="E714" s="1076" t="n"/>
      <c r="F714" s="788" t="n"/>
      <c r="G714" s="788" t="n"/>
      <c r="H714" s="788" t="n"/>
      <c r="I714" s="788" t="n"/>
      <c r="J714" s="788" t="n"/>
      <c r="K714" s="788" t="n"/>
      <c r="L714" s="788" t="n"/>
      <c r="M714" s="788" t="n"/>
      <c r="N714" s="788" t="n"/>
      <c r="O714" s="788" t="n"/>
      <c r="P714" s="788" t="n"/>
      <c r="Q714" s="788" t="n"/>
      <c r="R714" s="788" t="n"/>
      <c r="S714" s="788" t="n"/>
      <c r="T714" s="788" t="n"/>
      <c r="U714" s="788" t="n"/>
      <c r="V714" s="788" t="n"/>
      <c r="W714" s="788" t="n"/>
      <c r="X714" s="788" t="n"/>
      <c r="Y714" s="788" t="n"/>
      <c r="Z714" s="788" t="n"/>
      <c r="AA714" s="1080" t="n"/>
      <c r="AB714" s="788" t="n"/>
      <c r="AC714" s="788" t="n"/>
      <c r="AD714" s="788" t="n"/>
      <c r="AE714" s="788" t="n"/>
      <c r="AF714" s="788" t="n"/>
      <c r="AG714" s="788" t="n"/>
      <c r="AH714" s="788" t="n"/>
      <c r="AI714" s="788" t="n"/>
      <c r="AJ714" s="788" t="n"/>
      <c r="AK714" s="788" t="n"/>
      <c r="AL714" s="788" t="n"/>
      <c r="AM714" s="788" t="n"/>
      <c r="AN714" s="788" t="n"/>
      <c r="AO714" s="788" t="n"/>
      <c r="AP714" s="788" t="n"/>
    </row>
    <row r="715" ht="12.75" customHeight="1" s="789">
      <c r="A715" s="1071" t="n"/>
      <c r="B715" s="788" t="n"/>
      <c r="C715" s="788" t="n"/>
      <c r="D715" s="788" t="n"/>
      <c r="E715" s="1076" t="n"/>
      <c r="F715" s="788" t="n"/>
      <c r="G715" s="788" t="n"/>
      <c r="H715" s="788" t="n"/>
      <c r="I715" s="788" t="n"/>
      <c r="J715" s="788" t="n"/>
      <c r="K715" s="788" t="n"/>
      <c r="L715" s="788" t="n"/>
      <c r="M715" s="788" t="n"/>
      <c r="N715" s="788" t="n"/>
      <c r="O715" s="788" t="n"/>
      <c r="P715" s="788" t="n"/>
      <c r="Q715" s="788" t="n"/>
      <c r="R715" s="788" t="n"/>
      <c r="S715" s="788" t="n"/>
      <c r="T715" s="788" t="n"/>
      <c r="U715" s="788" t="n"/>
      <c r="V715" s="788" t="n"/>
      <c r="W715" s="788" t="n"/>
      <c r="X715" s="788" t="n"/>
      <c r="Y715" s="788" t="n"/>
      <c r="Z715" s="788" t="n"/>
      <c r="AA715" s="1080" t="n"/>
      <c r="AB715" s="788" t="n"/>
      <c r="AC715" s="788" t="n"/>
      <c r="AD715" s="788" t="n"/>
      <c r="AE715" s="788" t="n"/>
      <c r="AF715" s="788" t="n"/>
      <c r="AG715" s="788" t="n"/>
      <c r="AH715" s="788" t="n"/>
      <c r="AI715" s="788" t="n"/>
      <c r="AJ715" s="788" t="n"/>
      <c r="AK715" s="788" t="n"/>
      <c r="AL715" s="788" t="n"/>
      <c r="AM715" s="788" t="n"/>
      <c r="AN715" s="788" t="n"/>
      <c r="AO715" s="788" t="n"/>
      <c r="AP715" s="788" t="n"/>
    </row>
    <row r="716" ht="12.75" customHeight="1" s="789">
      <c r="A716" s="1071" t="n"/>
      <c r="B716" s="788" t="n"/>
      <c r="C716" s="788" t="n"/>
      <c r="D716" s="788" t="n"/>
      <c r="E716" s="1076" t="n"/>
      <c r="F716" s="788" t="n"/>
      <c r="G716" s="788" t="n"/>
      <c r="H716" s="788" t="n"/>
      <c r="I716" s="788" t="n"/>
      <c r="J716" s="788" t="n"/>
      <c r="K716" s="788" t="n"/>
      <c r="L716" s="788" t="n"/>
      <c r="M716" s="788" t="n"/>
      <c r="N716" s="788" t="n"/>
      <c r="O716" s="788" t="n"/>
      <c r="P716" s="788" t="n"/>
      <c r="Q716" s="788" t="n"/>
      <c r="R716" s="788" t="n"/>
      <c r="S716" s="788" t="n"/>
      <c r="T716" s="788" t="n"/>
      <c r="U716" s="788" t="n"/>
      <c r="V716" s="788" t="n"/>
      <c r="W716" s="788" t="n"/>
      <c r="X716" s="788" t="n"/>
      <c r="Y716" s="788" t="n"/>
      <c r="Z716" s="788" t="n"/>
      <c r="AA716" s="1080" t="n"/>
      <c r="AB716" s="788" t="n"/>
      <c r="AC716" s="788" t="n"/>
      <c r="AD716" s="788" t="n"/>
      <c r="AE716" s="788" t="n"/>
      <c r="AF716" s="788" t="n"/>
      <c r="AG716" s="788" t="n"/>
      <c r="AH716" s="788" t="n"/>
      <c r="AI716" s="788" t="n"/>
      <c r="AJ716" s="788" t="n"/>
      <c r="AK716" s="788" t="n"/>
      <c r="AL716" s="788" t="n"/>
      <c r="AM716" s="788" t="n"/>
      <c r="AN716" s="788" t="n"/>
      <c r="AO716" s="788" t="n"/>
      <c r="AP716" s="788" t="n"/>
    </row>
    <row r="717" ht="12.75" customHeight="1" s="789">
      <c r="A717" s="1071" t="n"/>
      <c r="B717" s="788" t="n"/>
      <c r="C717" s="788" t="n"/>
      <c r="D717" s="788" t="n"/>
      <c r="E717" s="1076" t="n"/>
      <c r="F717" s="788" t="n"/>
      <c r="G717" s="788" t="n"/>
      <c r="H717" s="788" t="n"/>
      <c r="I717" s="788" t="n"/>
      <c r="J717" s="788" t="n"/>
      <c r="K717" s="788" t="n"/>
      <c r="L717" s="788" t="n"/>
      <c r="M717" s="788" t="n"/>
      <c r="N717" s="788" t="n"/>
      <c r="O717" s="788" t="n"/>
      <c r="P717" s="788" t="n"/>
      <c r="Q717" s="788" t="n"/>
      <c r="R717" s="788" t="n"/>
      <c r="S717" s="788" t="n"/>
      <c r="T717" s="788" t="n"/>
      <c r="U717" s="788" t="n"/>
      <c r="V717" s="788" t="n"/>
      <c r="W717" s="788" t="n"/>
      <c r="X717" s="788" t="n"/>
      <c r="Y717" s="788" t="n"/>
      <c r="Z717" s="788" t="n"/>
      <c r="AA717" s="1080" t="n"/>
      <c r="AB717" s="788" t="n"/>
      <c r="AC717" s="788" t="n"/>
      <c r="AD717" s="788" t="n"/>
      <c r="AE717" s="788" t="n"/>
      <c r="AF717" s="788" t="n"/>
      <c r="AG717" s="788" t="n"/>
      <c r="AH717" s="788" t="n"/>
      <c r="AI717" s="788" t="n"/>
      <c r="AJ717" s="788" t="n"/>
      <c r="AK717" s="788" t="n"/>
      <c r="AL717" s="788" t="n"/>
      <c r="AM717" s="788" t="n"/>
      <c r="AN717" s="788" t="n"/>
      <c r="AO717" s="788" t="n"/>
      <c r="AP717" s="788" t="n"/>
    </row>
    <row r="718" ht="12.75" customHeight="1" s="789">
      <c r="A718" s="1071" t="n"/>
      <c r="B718" s="788" t="n"/>
      <c r="C718" s="788" t="n"/>
      <c r="D718" s="788" t="n"/>
      <c r="E718" s="1076" t="n"/>
      <c r="F718" s="788" t="n"/>
      <c r="G718" s="788" t="n"/>
      <c r="H718" s="788" t="n"/>
      <c r="I718" s="788" t="n"/>
      <c r="J718" s="788" t="n"/>
      <c r="K718" s="788" t="n"/>
      <c r="L718" s="788" t="n"/>
      <c r="M718" s="788" t="n"/>
      <c r="N718" s="788" t="n"/>
      <c r="O718" s="788" t="n"/>
      <c r="P718" s="788" t="n"/>
      <c r="Q718" s="788" t="n"/>
      <c r="R718" s="788" t="n"/>
      <c r="S718" s="788" t="n"/>
      <c r="T718" s="788" t="n"/>
      <c r="U718" s="788" t="n"/>
      <c r="V718" s="788" t="n"/>
      <c r="W718" s="788" t="n"/>
      <c r="X718" s="788" t="n"/>
      <c r="Y718" s="788" t="n"/>
      <c r="Z718" s="788" t="n"/>
      <c r="AA718" s="1080" t="n"/>
      <c r="AB718" s="788" t="n"/>
      <c r="AC718" s="788" t="n"/>
      <c r="AD718" s="788" t="n"/>
      <c r="AE718" s="788" t="n"/>
      <c r="AF718" s="788" t="n"/>
      <c r="AG718" s="788" t="n"/>
      <c r="AH718" s="788" t="n"/>
      <c r="AI718" s="788" t="n"/>
      <c r="AJ718" s="788" t="n"/>
      <c r="AK718" s="788" t="n"/>
      <c r="AL718" s="788" t="n"/>
      <c r="AM718" s="788" t="n"/>
      <c r="AN718" s="788" t="n"/>
      <c r="AO718" s="788" t="n"/>
      <c r="AP718" s="788" t="n"/>
    </row>
    <row r="719" ht="12.75" customHeight="1" s="789">
      <c r="A719" s="1071" t="n"/>
      <c r="B719" s="788" t="n"/>
      <c r="C719" s="788" t="n"/>
      <c r="D719" s="788" t="n"/>
      <c r="E719" s="1076" t="n"/>
      <c r="F719" s="788" t="n"/>
      <c r="G719" s="788" t="n"/>
      <c r="H719" s="788" t="n"/>
      <c r="I719" s="788" t="n"/>
      <c r="J719" s="788" t="n"/>
      <c r="K719" s="788" t="n"/>
      <c r="L719" s="788" t="n"/>
      <c r="M719" s="788" t="n"/>
      <c r="N719" s="788" t="n"/>
      <c r="O719" s="788" t="n"/>
      <c r="P719" s="788" t="n"/>
      <c r="Q719" s="788" t="n"/>
      <c r="R719" s="788" t="n"/>
      <c r="S719" s="788" t="n"/>
      <c r="T719" s="788" t="n"/>
      <c r="U719" s="788" t="n"/>
      <c r="V719" s="788" t="n"/>
      <c r="W719" s="788" t="n"/>
      <c r="X719" s="788" t="n"/>
      <c r="Y719" s="788" t="n"/>
      <c r="Z719" s="788" t="n"/>
      <c r="AA719" s="1080" t="n"/>
      <c r="AB719" s="788" t="n"/>
      <c r="AC719" s="788" t="n"/>
      <c r="AD719" s="788" t="n"/>
      <c r="AE719" s="788" t="n"/>
      <c r="AF719" s="788" t="n"/>
      <c r="AG719" s="788" t="n"/>
      <c r="AH719" s="788" t="n"/>
      <c r="AI719" s="788" t="n"/>
      <c r="AJ719" s="788" t="n"/>
      <c r="AK719" s="788" t="n"/>
      <c r="AL719" s="788" t="n"/>
      <c r="AM719" s="788" t="n"/>
      <c r="AN719" s="788" t="n"/>
      <c r="AO719" s="788" t="n"/>
      <c r="AP719" s="788" t="n"/>
    </row>
    <row r="720" ht="12.75" customHeight="1" s="789">
      <c r="A720" s="1071" t="n"/>
      <c r="B720" s="788" t="n"/>
      <c r="C720" s="788" t="n"/>
      <c r="D720" s="788" t="n"/>
      <c r="E720" s="1076" t="n"/>
      <c r="F720" s="788" t="n"/>
      <c r="G720" s="788" t="n"/>
      <c r="H720" s="788" t="n"/>
      <c r="I720" s="788" t="n"/>
      <c r="J720" s="788" t="n"/>
      <c r="K720" s="788" t="n"/>
      <c r="L720" s="788" t="n"/>
      <c r="M720" s="788" t="n"/>
      <c r="N720" s="788" t="n"/>
      <c r="O720" s="788" t="n"/>
      <c r="P720" s="788" t="n"/>
      <c r="Q720" s="788" t="n"/>
      <c r="R720" s="788" t="n"/>
      <c r="S720" s="788" t="n"/>
      <c r="T720" s="788" t="n"/>
      <c r="U720" s="788" t="n"/>
      <c r="V720" s="788" t="n"/>
      <c r="W720" s="788" t="n"/>
      <c r="X720" s="788" t="n"/>
      <c r="Y720" s="788" t="n"/>
      <c r="Z720" s="788" t="n"/>
      <c r="AA720" s="1080" t="n"/>
      <c r="AB720" s="788" t="n"/>
      <c r="AC720" s="788" t="n"/>
      <c r="AD720" s="788" t="n"/>
      <c r="AE720" s="788" t="n"/>
      <c r="AF720" s="788" t="n"/>
      <c r="AG720" s="788" t="n"/>
      <c r="AH720" s="788" t="n"/>
      <c r="AI720" s="788" t="n"/>
      <c r="AJ720" s="788" t="n"/>
      <c r="AK720" s="788" t="n"/>
      <c r="AL720" s="788" t="n"/>
      <c r="AM720" s="788" t="n"/>
      <c r="AN720" s="788" t="n"/>
      <c r="AO720" s="788" t="n"/>
      <c r="AP720" s="788" t="n"/>
    </row>
    <row r="721" ht="12.75" customHeight="1" s="789">
      <c r="A721" s="1071" t="n"/>
      <c r="B721" s="788" t="n"/>
      <c r="C721" s="788" t="n"/>
      <c r="D721" s="788" t="n"/>
      <c r="E721" s="1076" t="n"/>
      <c r="F721" s="788" t="n"/>
      <c r="G721" s="788" t="n"/>
      <c r="H721" s="788" t="n"/>
      <c r="I721" s="788" t="n"/>
      <c r="J721" s="788" t="n"/>
      <c r="K721" s="788" t="n"/>
      <c r="L721" s="788" t="n"/>
      <c r="M721" s="788" t="n"/>
      <c r="N721" s="788" t="n"/>
      <c r="O721" s="788" t="n"/>
      <c r="P721" s="788" t="n"/>
      <c r="Q721" s="788" t="n"/>
      <c r="R721" s="788" t="n"/>
      <c r="S721" s="788" t="n"/>
      <c r="T721" s="788" t="n"/>
      <c r="U721" s="788" t="n"/>
      <c r="V721" s="788" t="n"/>
      <c r="W721" s="788" t="n"/>
      <c r="X721" s="788" t="n"/>
      <c r="Y721" s="788" t="n"/>
      <c r="Z721" s="788" t="n"/>
      <c r="AA721" s="1080" t="n"/>
      <c r="AB721" s="788" t="n"/>
      <c r="AC721" s="788" t="n"/>
      <c r="AD721" s="788" t="n"/>
      <c r="AE721" s="788" t="n"/>
      <c r="AF721" s="788" t="n"/>
      <c r="AG721" s="788" t="n"/>
      <c r="AH721" s="788" t="n"/>
      <c r="AI721" s="788" t="n"/>
      <c r="AJ721" s="788" t="n"/>
      <c r="AK721" s="788" t="n"/>
      <c r="AL721" s="788" t="n"/>
      <c r="AM721" s="788" t="n"/>
      <c r="AN721" s="788" t="n"/>
      <c r="AO721" s="788" t="n"/>
      <c r="AP721" s="788" t="n"/>
    </row>
    <row r="722" ht="12.75" customHeight="1" s="789">
      <c r="A722" s="1071" t="n"/>
      <c r="B722" s="788" t="n"/>
      <c r="C722" s="788" t="n"/>
      <c r="D722" s="788" t="n"/>
      <c r="E722" s="1076" t="n"/>
      <c r="F722" s="788" t="n"/>
      <c r="G722" s="788" t="n"/>
      <c r="H722" s="788" t="n"/>
      <c r="I722" s="788" t="n"/>
      <c r="J722" s="788" t="n"/>
      <c r="K722" s="788" t="n"/>
      <c r="L722" s="788" t="n"/>
      <c r="M722" s="788" t="n"/>
      <c r="N722" s="788" t="n"/>
      <c r="O722" s="788" t="n"/>
      <c r="P722" s="788" t="n"/>
      <c r="Q722" s="788" t="n"/>
      <c r="R722" s="788" t="n"/>
      <c r="S722" s="788" t="n"/>
      <c r="T722" s="788" t="n"/>
      <c r="U722" s="788" t="n"/>
      <c r="V722" s="788" t="n"/>
      <c r="W722" s="788" t="n"/>
      <c r="X722" s="788" t="n"/>
      <c r="Y722" s="788" t="n"/>
      <c r="Z722" s="788" t="n"/>
      <c r="AA722" s="1080" t="n"/>
      <c r="AB722" s="788" t="n"/>
      <c r="AC722" s="788" t="n"/>
      <c r="AD722" s="788" t="n"/>
      <c r="AE722" s="788" t="n"/>
      <c r="AF722" s="788" t="n"/>
      <c r="AG722" s="788" t="n"/>
      <c r="AH722" s="788" t="n"/>
      <c r="AI722" s="788" t="n"/>
      <c r="AJ722" s="788" t="n"/>
      <c r="AK722" s="788" t="n"/>
      <c r="AL722" s="788" t="n"/>
      <c r="AM722" s="788" t="n"/>
      <c r="AN722" s="788" t="n"/>
      <c r="AO722" s="788" t="n"/>
      <c r="AP722" s="788" t="n"/>
    </row>
    <row r="723" ht="12.75" customHeight="1" s="789">
      <c r="A723" s="1071" t="n"/>
      <c r="B723" s="788" t="n"/>
      <c r="C723" s="788" t="n"/>
      <c r="D723" s="788" t="n"/>
      <c r="E723" s="1076" t="n"/>
      <c r="F723" s="788" t="n"/>
      <c r="G723" s="788" t="n"/>
      <c r="H723" s="788" t="n"/>
      <c r="I723" s="788" t="n"/>
      <c r="J723" s="788" t="n"/>
      <c r="K723" s="788" t="n"/>
      <c r="L723" s="788" t="n"/>
      <c r="M723" s="788" t="n"/>
      <c r="N723" s="788" t="n"/>
      <c r="O723" s="788" t="n"/>
      <c r="P723" s="788" t="n"/>
      <c r="Q723" s="788" t="n"/>
      <c r="R723" s="788" t="n"/>
      <c r="S723" s="788" t="n"/>
      <c r="T723" s="788" t="n"/>
      <c r="U723" s="788" t="n"/>
      <c r="V723" s="788" t="n"/>
      <c r="W723" s="788" t="n"/>
      <c r="X723" s="788" t="n"/>
      <c r="Y723" s="788" t="n"/>
      <c r="Z723" s="788" t="n"/>
      <c r="AA723" s="1080" t="n"/>
      <c r="AB723" s="788" t="n"/>
      <c r="AC723" s="788" t="n"/>
      <c r="AD723" s="788" t="n"/>
      <c r="AE723" s="788" t="n"/>
      <c r="AF723" s="788" t="n"/>
      <c r="AG723" s="788" t="n"/>
      <c r="AH723" s="788" t="n"/>
      <c r="AI723" s="788" t="n"/>
      <c r="AJ723" s="788" t="n"/>
      <c r="AK723" s="788" t="n"/>
      <c r="AL723" s="788" t="n"/>
      <c r="AM723" s="788" t="n"/>
      <c r="AN723" s="788" t="n"/>
      <c r="AO723" s="788" t="n"/>
      <c r="AP723" s="788" t="n"/>
    </row>
    <row r="724" ht="12.75" customHeight="1" s="789">
      <c r="A724" s="1071" t="n"/>
      <c r="B724" s="788" t="n"/>
      <c r="C724" s="788" t="n"/>
      <c r="D724" s="788" t="n"/>
      <c r="E724" s="1076" t="n"/>
      <c r="F724" s="788" t="n"/>
      <c r="G724" s="788" t="n"/>
      <c r="H724" s="788" t="n"/>
      <c r="I724" s="788" t="n"/>
      <c r="J724" s="788" t="n"/>
      <c r="K724" s="788" t="n"/>
      <c r="L724" s="788" t="n"/>
      <c r="M724" s="788" t="n"/>
      <c r="N724" s="788" t="n"/>
      <c r="O724" s="788" t="n"/>
      <c r="P724" s="788" t="n"/>
      <c r="Q724" s="788" t="n"/>
      <c r="R724" s="788" t="n"/>
      <c r="S724" s="788" t="n"/>
      <c r="T724" s="788" t="n"/>
      <c r="U724" s="788" t="n"/>
      <c r="V724" s="788" t="n"/>
      <c r="W724" s="788" t="n"/>
      <c r="X724" s="788" t="n"/>
      <c r="Y724" s="788" t="n"/>
      <c r="Z724" s="788" t="n"/>
      <c r="AA724" s="1080" t="n"/>
      <c r="AB724" s="788" t="n"/>
      <c r="AC724" s="788" t="n"/>
      <c r="AD724" s="788" t="n"/>
      <c r="AE724" s="788" t="n"/>
      <c r="AF724" s="788" t="n"/>
      <c r="AG724" s="788" t="n"/>
      <c r="AH724" s="788" t="n"/>
      <c r="AI724" s="788" t="n"/>
      <c r="AJ724" s="788" t="n"/>
      <c r="AK724" s="788" t="n"/>
      <c r="AL724" s="788" t="n"/>
      <c r="AM724" s="788" t="n"/>
      <c r="AN724" s="788" t="n"/>
      <c r="AO724" s="788" t="n"/>
      <c r="AP724" s="788" t="n"/>
    </row>
    <row r="725" ht="12.75" customHeight="1" s="789">
      <c r="A725" s="1071" t="n"/>
      <c r="B725" s="788" t="n"/>
      <c r="C725" s="788" t="n"/>
      <c r="D725" s="788" t="n"/>
      <c r="E725" s="1076" t="n"/>
      <c r="F725" s="788" t="n"/>
      <c r="G725" s="788" t="n"/>
      <c r="H725" s="788" t="n"/>
      <c r="I725" s="788" t="n"/>
      <c r="J725" s="788" t="n"/>
      <c r="K725" s="788" t="n"/>
      <c r="L725" s="788" t="n"/>
      <c r="M725" s="788" t="n"/>
      <c r="N725" s="788" t="n"/>
      <c r="O725" s="788" t="n"/>
      <c r="P725" s="788" t="n"/>
      <c r="Q725" s="788" t="n"/>
      <c r="R725" s="788" t="n"/>
      <c r="S725" s="788" t="n"/>
      <c r="T725" s="788" t="n"/>
      <c r="U725" s="788" t="n"/>
      <c r="V725" s="788" t="n"/>
      <c r="W725" s="788" t="n"/>
      <c r="X725" s="788" t="n"/>
      <c r="Y725" s="788" t="n"/>
      <c r="Z725" s="788" t="n"/>
      <c r="AA725" s="1080" t="n"/>
      <c r="AB725" s="788" t="n"/>
      <c r="AC725" s="788" t="n"/>
      <c r="AD725" s="788" t="n"/>
      <c r="AE725" s="788" t="n"/>
      <c r="AF725" s="788" t="n"/>
      <c r="AG725" s="788" t="n"/>
      <c r="AH725" s="788" t="n"/>
      <c r="AI725" s="788" t="n"/>
      <c r="AJ725" s="788" t="n"/>
      <c r="AK725" s="788" t="n"/>
      <c r="AL725" s="788" t="n"/>
      <c r="AM725" s="788" t="n"/>
      <c r="AN725" s="788" t="n"/>
      <c r="AO725" s="788" t="n"/>
      <c r="AP725" s="788" t="n"/>
    </row>
    <row r="726" ht="12.75" customHeight="1" s="789">
      <c r="A726" s="1071" t="n"/>
      <c r="B726" s="788" t="n"/>
      <c r="C726" s="788" t="n"/>
      <c r="D726" s="788" t="n"/>
      <c r="E726" s="1076" t="n"/>
      <c r="F726" s="788" t="n"/>
      <c r="G726" s="788" t="n"/>
      <c r="H726" s="788" t="n"/>
      <c r="I726" s="788" t="n"/>
      <c r="J726" s="788" t="n"/>
      <c r="K726" s="788" t="n"/>
      <c r="L726" s="788" t="n"/>
      <c r="M726" s="788" t="n"/>
      <c r="N726" s="788" t="n"/>
      <c r="O726" s="788" t="n"/>
      <c r="P726" s="788" t="n"/>
      <c r="Q726" s="788" t="n"/>
      <c r="R726" s="788" t="n"/>
      <c r="S726" s="788" t="n"/>
      <c r="T726" s="788" t="n"/>
      <c r="U726" s="788" t="n"/>
      <c r="V726" s="788" t="n"/>
      <c r="W726" s="788" t="n"/>
      <c r="X726" s="788" t="n"/>
      <c r="Y726" s="788" t="n"/>
      <c r="Z726" s="788" t="n"/>
      <c r="AA726" s="1080" t="n"/>
      <c r="AB726" s="788" t="n"/>
      <c r="AC726" s="788" t="n"/>
      <c r="AD726" s="788" t="n"/>
      <c r="AE726" s="788" t="n"/>
      <c r="AF726" s="788" t="n"/>
      <c r="AG726" s="788" t="n"/>
      <c r="AH726" s="788" t="n"/>
      <c r="AI726" s="788" t="n"/>
      <c r="AJ726" s="788" t="n"/>
      <c r="AK726" s="788" t="n"/>
      <c r="AL726" s="788" t="n"/>
      <c r="AM726" s="788" t="n"/>
      <c r="AN726" s="788" t="n"/>
      <c r="AO726" s="788" t="n"/>
      <c r="AP726" s="788" t="n"/>
    </row>
    <row r="727" ht="12.75" customHeight="1" s="789">
      <c r="A727" s="1071" t="n"/>
      <c r="B727" s="788" t="n"/>
      <c r="C727" s="788" t="n"/>
      <c r="D727" s="788" t="n"/>
      <c r="E727" s="1076" t="n"/>
      <c r="F727" s="788" t="n"/>
      <c r="G727" s="788" t="n"/>
      <c r="H727" s="788" t="n"/>
      <c r="I727" s="788" t="n"/>
      <c r="J727" s="788" t="n"/>
      <c r="K727" s="788" t="n"/>
      <c r="L727" s="788" t="n"/>
      <c r="M727" s="788" t="n"/>
      <c r="N727" s="788" t="n"/>
      <c r="O727" s="788" t="n"/>
      <c r="P727" s="788" t="n"/>
      <c r="Q727" s="788" t="n"/>
      <c r="R727" s="788" t="n"/>
      <c r="S727" s="788" t="n"/>
      <c r="T727" s="788" t="n"/>
      <c r="U727" s="788" t="n"/>
      <c r="V727" s="788" t="n"/>
      <c r="W727" s="788" t="n"/>
      <c r="X727" s="788" t="n"/>
      <c r="Y727" s="788" t="n"/>
      <c r="Z727" s="788" t="n"/>
      <c r="AA727" s="1080" t="n"/>
      <c r="AB727" s="788" t="n"/>
      <c r="AC727" s="788" t="n"/>
      <c r="AD727" s="788" t="n"/>
      <c r="AE727" s="788" t="n"/>
      <c r="AF727" s="788" t="n"/>
      <c r="AG727" s="788" t="n"/>
      <c r="AH727" s="788" t="n"/>
      <c r="AI727" s="788" t="n"/>
      <c r="AJ727" s="788" t="n"/>
      <c r="AK727" s="788" t="n"/>
      <c r="AL727" s="788" t="n"/>
      <c r="AM727" s="788" t="n"/>
      <c r="AN727" s="788" t="n"/>
      <c r="AO727" s="788" t="n"/>
      <c r="AP727" s="788" t="n"/>
    </row>
    <row r="728" ht="12.75" customHeight="1" s="789">
      <c r="A728" s="1071" t="n"/>
      <c r="B728" s="788" t="n"/>
      <c r="C728" s="788" t="n"/>
      <c r="D728" s="788" t="n"/>
      <c r="E728" s="1076" t="n"/>
      <c r="F728" s="788" t="n"/>
      <c r="G728" s="788" t="n"/>
      <c r="H728" s="788" t="n"/>
      <c r="I728" s="788" t="n"/>
      <c r="J728" s="788" t="n"/>
      <c r="K728" s="788" t="n"/>
      <c r="L728" s="788" t="n"/>
      <c r="M728" s="788" t="n"/>
      <c r="N728" s="788" t="n"/>
      <c r="O728" s="788" t="n"/>
      <c r="P728" s="788" t="n"/>
      <c r="Q728" s="788" t="n"/>
      <c r="R728" s="788" t="n"/>
      <c r="S728" s="788" t="n"/>
      <c r="T728" s="788" t="n"/>
      <c r="U728" s="788" t="n"/>
      <c r="V728" s="788" t="n"/>
      <c r="W728" s="788" t="n"/>
      <c r="X728" s="788" t="n"/>
      <c r="Y728" s="788" t="n"/>
      <c r="Z728" s="788" t="n"/>
      <c r="AA728" s="1080" t="n"/>
      <c r="AB728" s="788" t="n"/>
      <c r="AC728" s="788" t="n"/>
      <c r="AD728" s="788" t="n"/>
      <c r="AE728" s="788" t="n"/>
      <c r="AF728" s="788" t="n"/>
      <c r="AG728" s="788" t="n"/>
      <c r="AH728" s="788" t="n"/>
      <c r="AI728" s="788" t="n"/>
      <c r="AJ728" s="788" t="n"/>
      <c r="AK728" s="788" t="n"/>
      <c r="AL728" s="788" t="n"/>
      <c r="AM728" s="788" t="n"/>
      <c r="AN728" s="788" t="n"/>
      <c r="AO728" s="788" t="n"/>
      <c r="AP728" s="788" t="n"/>
    </row>
    <row r="729" ht="12.75" customHeight="1" s="789">
      <c r="A729" s="1071" t="n"/>
      <c r="B729" s="788" t="n"/>
      <c r="C729" s="788" t="n"/>
      <c r="D729" s="788" t="n"/>
      <c r="E729" s="1076" t="n"/>
      <c r="F729" s="788" t="n"/>
      <c r="G729" s="788" t="n"/>
      <c r="H729" s="788" t="n"/>
      <c r="I729" s="788" t="n"/>
      <c r="J729" s="788" t="n"/>
      <c r="K729" s="788" t="n"/>
      <c r="L729" s="788" t="n"/>
      <c r="M729" s="788" t="n"/>
      <c r="N729" s="788" t="n"/>
      <c r="O729" s="788" t="n"/>
      <c r="P729" s="788" t="n"/>
      <c r="Q729" s="788" t="n"/>
      <c r="R729" s="788" t="n"/>
      <c r="S729" s="788" t="n"/>
      <c r="T729" s="788" t="n"/>
      <c r="U729" s="788" t="n"/>
      <c r="V729" s="788" t="n"/>
      <c r="W729" s="788" t="n"/>
      <c r="X729" s="788" t="n"/>
      <c r="Y729" s="788" t="n"/>
      <c r="Z729" s="788" t="n"/>
      <c r="AA729" s="1080" t="n"/>
      <c r="AB729" s="788" t="n"/>
      <c r="AC729" s="788" t="n"/>
      <c r="AD729" s="788" t="n"/>
      <c r="AE729" s="788" t="n"/>
      <c r="AF729" s="788" t="n"/>
      <c r="AG729" s="788" t="n"/>
      <c r="AH729" s="788" t="n"/>
      <c r="AI729" s="788" t="n"/>
      <c r="AJ729" s="788" t="n"/>
      <c r="AK729" s="788" t="n"/>
      <c r="AL729" s="788" t="n"/>
      <c r="AM729" s="788" t="n"/>
      <c r="AN729" s="788" t="n"/>
      <c r="AO729" s="788" t="n"/>
      <c r="AP729" s="788" t="n"/>
    </row>
    <row r="730" ht="12.75" customHeight="1" s="789">
      <c r="A730" s="1071" t="n"/>
      <c r="B730" s="788" t="n"/>
      <c r="C730" s="788" t="n"/>
      <c r="D730" s="788" t="n"/>
      <c r="E730" s="1076" t="n"/>
      <c r="F730" s="788" t="n"/>
      <c r="G730" s="788" t="n"/>
      <c r="H730" s="788" t="n"/>
      <c r="I730" s="788" t="n"/>
      <c r="J730" s="788" t="n"/>
      <c r="K730" s="788" t="n"/>
      <c r="L730" s="788" t="n"/>
      <c r="M730" s="788" t="n"/>
      <c r="N730" s="788" t="n"/>
      <c r="O730" s="788" t="n"/>
      <c r="P730" s="788" t="n"/>
      <c r="Q730" s="788" t="n"/>
      <c r="R730" s="788" t="n"/>
      <c r="S730" s="788" t="n"/>
      <c r="T730" s="788" t="n"/>
      <c r="U730" s="788" t="n"/>
      <c r="V730" s="788" t="n"/>
      <c r="W730" s="788" t="n"/>
      <c r="X730" s="788" t="n"/>
      <c r="Y730" s="788" t="n"/>
      <c r="Z730" s="788" t="n"/>
      <c r="AA730" s="1080" t="n"/>
      <c r="AB730" s="788" t="n"/>
      <c r="AC730" s="788" t="n"/>
      <c r="AD730" s="788" t="n"/>
      <c r="AE730" s="788" t="n"/>
      <c r="AF730" s="788" t="n"/>
      <c r="AG730" s="788" t="n"/>
      <c r="AH730" s="788" t="n"/>
      <c r="AI730" s="788" t="n"/>
      <c r="AJ730" s="788" t="n"/>
      <c r="AK730" s="788" t="n"/>
      <c r="AL730" s="788" t="n"/>
      <c r="AM730" s="788" t="n"/>
      <c r="AN730" s="788" t="n"/>
      <c r="AO730" s="788" t="n"/>
      <c r="AP730" s="788" t="n"/>
    </row>
    <row r="731" ht="12.75" customHeight="1" s="789">
      <c r="A731" s="1071" t="n"/>
      <c r="B731" s="788" t="n"/>
      <c r="C731" s="788" t="n"/>
      <c r="D731" s="788" t="n"/>
      <c r="E731" s="1076" t="n"/>
      <c r="F731" s="788" t="n"/>
      <c r="G731" s="788" t="n"/>
      <c r="H731" s="788" t="n"/>
      <c r="I731" s="788" t="n"/>
      <c r="J731" s="788" t="n"/>
      <c r="K731" s="788" t="n"/>
      <c r="L731" s="788" t="n"/>
      <c r="M731" s="788" t="n"/>
      <c r="N731" s="788" t="n"/>
      <c r="O731" s="788" t="n"/>
      <c r="P731" s="788" t="n"/>
      <c r="Q731" s="788" t="n"/>
      <c r="R731" s="788" t="n"/>
      <c r="S731" s="788" t="n"/>
      <c r="T731" s="788" t="n"/>
      <c r="U731" s="788" t="n"/>
      <c r="V731" s="788" t="n"/>
      <c r="W731" s="788" t="n"/>
      <c r="X731" s="788" t="n"/>
      <c r="Y731" s="788" t="n"/>
      <c r="Z731" s="788" t="n"/>
      <c r="AA731" s="1080" t="n"/>
      <c r="AB731" s="788" t="n"/>
      <c r="AC731" s="788" t="n"/>
      <c r="AD731" s="788" t="n"/>
      <c r="AE731" s="788" t="n"/>
      <c r="AF731" s="788" t="n"/>
      <c r="AG731" s="788" t="n"/>
      <c r="AH731" s="788" t="n"/>
      <c r="AI731" s="788" t="n"/>
      <c r="AJ731" s="788" t="n"/>
      <c r="AK731" s="788" t="n"/>
      <c r="AL731" s="788" t="n"/>
      <c r="AM731" s="788" t="n"/>
      <c r="AN731" s="788" t="n"/>
      <c r="AO731" s="788" t="n"/>
      <c r="AP731" s="788" t="n"/>
    </row>
    <row r="732" ht="12.75" customHeight="1" s="789">
      <c r="A732" s="1071" t="n"/>
      <c r="B732" s="788" t="n"/>
      <c r="C732" s="788" t="n"/>
      <c r="D732" s="788" t="n"/>
      <c r="E732" s="1076" t="n"/>
      <c r="F732" s="788" t="n"/>
      <c r="G732" s="788" t="n"/>
      <c r="H732" s="788" t="n"/>
      <c r="I732" s="788" t="n"/>
      <c r="J732" s="788" t="n"/>
      <c r="K732" s="788" t="n"/>
      <c r="L732" s="788" t="n"/>
      <c r="M732" s="788" t="n"/>
      <c r="N732" s="788" t="n"/>
      <c r="O732" s="788" t="n"/>
      <c r="P732" s="788" t="n"/>
      <c r="Q732" s="788" t="n"/>
      <c r="R732" s="788" t="n"/>
      <c r="S732" s="788" t="n"/>
      <c r="T732" s="788" t="n"/>
      <c r="U732" s="788" t="n"/>
      <c r="V732" s="788" t="n"/>
      <c r="W732" s="788" t="n"/>
      <c r="X732" s="788" t="n"/>
      <c r="Y732" s="788" t="n"/>
      <c r="Z732" s="788" t="n"/>
      <c r="AA732" s="1080" t="n"/>
      <c r="AB732" s="788" t="n"/>
      <c r="AC732" s="788" t="n"/>
      <c r="AD732" s="788" t="n"/>
      <c r="AE732" s="788" t="n"/>
      <c r="AF732" s="788" t="n"/>
      <c r="AG732" s="788" t="n"/>
      <c r="AH732" s="788" t="n"/>
      <c r="AI732" s="788" t="n"/>
      <c r="AJ732" s="788" t="n"/>
      <c r="AK732" s="788" t="n"/>
      <c r="AL732" s="788" t="n"/>
      <c r="AM732" s="788" t="n"/>
      <c r="AN732" s="788" t="n"/>
      <c r="AO732" s="788" t="n"/>
      <c r="AP732" s="788" t="n"/>
    </row>
    <row r="733" ht="12.75" customHeight="1" s="789">
      <c r="A733" s="1071" t="n"/>
      <c r="B733" s="788" t="n"/>
      <c r="C733" s="788" t="n"/>
      <c r="D733" s="788" t="n"/>
      <c r="E733" s="1076" t="n"/>
      <c r="F733" s="788" t="n"/>
      <c r="G733" s="788" t="n"/>
      <c r="H733" s="788" t="n"/>
      <c r="I733" s="788" t="n"/>
      <c r="J733" s="788" t="n"/>
      <c r="K733" s="788" t="n"/>
      <c r="L733" s="788" t="n"/>
      <c r="M733" s="788" t="n"/>
      <c r="N733" s="788" t="n"/>
      <c r="O733" s="788" t="n"/>
      <c r="P733" s="788" t="n"/>
      <c r="Q733" s="788" t="n"/>
      <c r="R733" s="788" t="n"/>
      <c r="S733" s="788" t="n"/>
      <c r="T733" s="788" t="n"/>
      <c r="U733" s="788" t="n"/>
      <c r="V733" s="788" t="n"/>
      <c r="W733" s="788" t="n"/>
      <c r="X733" s="788" t="n"/>
      <c r="Y733" s="788" t="n"/>
      <c r="Z733" s="788" t="n"/>
      <c r="AA733" s="1080" t="n"/>
      <c r="AB733" s="788" t="n"/>
      <c r="AC733" s="788" t="n"/>
      <c r="AD733" s="788" t="n"/>
      <c r="AE733" s="788" t="n"/>
      <c r="AF733" s="788" t="n"/>
      <c r="AG733" s="788" t="n"/>
      <c r="AH733" s="788" t="n"/>
      <c r="AI733" s="788" t="n"/>
      <c r="AJ733" s="788" t="n"/>
      <c r="AK733" s="788" t="n"/>
      <c r="AL733" s="788" t="n"/>
      <c r="AM733" s="788" t="n"/>
      <c r="AN733" s="788" t="n"/>
      <c r="AO733" s="788" t="n"/>
      <c r="AP733" s="788" t="n"/>
    </row>
    <row r="734" ht="12.75" customHeight="1" s="789">
      <c r="A734" s="1071" t="n"/>
      <c r="B734" s="788" t="n"/>
      <c r="C734" s="788" t="n"/>
      <c r="D734" s="788" t="n"/>
      <c r="E734" s="1076" t="n"/>
      <c r="F734" s="788" t="n"/>
      <c r="G734" s="788" t="n"/>
      <c r="H734" s="788" t="n"/>
      <c r="I734" s="788" t="n"/>
      <c r="J734" s="788" t="n"/>
      <c r="K734" s="788" t="n"/>
      <c r="L734" s="788" t="n"/>
      <c r="M734" s="788" t="n"/>
      <c r="N734" s="788" t="n"/>
      <c r="O734" s="788" t="n"/>
      <c r="P734" s="788" t="n"/>
      <c r="Q734" s="788" t="n"/>
      <c r="R734" s="788" t="n"/>
      <c r="S734" s="788" t="n"/>
      <c r="T734" s="788" t="n"/>
      <c r="U734" s="788" t="n"/>
      <c r="V734" s="788" t="n"/>
      <c r="W734" s="788" t="n"/>
      <c r="X734" s="788" t="n"/>
      <c r="Y734" s="788" t="n"/>
      <c r="Z734" s="788" t="n"/>
      <c r="AA734" s="1080" t="n"/>
      <c r="AB734" s="788" t="n"/>
      <c r="AC734" s="788" t="n"/>
      <c r="AD734" s="788" t="n"/>
      <c r="AE734" s="788" t="n"/>
      <c r="AF734" s="788" t="n"/>
      <c r="AG734" s="788" t="n"/>
      <c r="AH734" s="788" t="n"/>
      <c r="AI734" s="788" t="n"/>
      <c r="AJ734" s="788" t="n"/>
      <c r="AK734" s="788" t="n"/>
      <c r="AL734" s="788" t="n"/>
      <c r="AM734" s="788" t="n"/>
      <c r="AN734" s="788" t="n"/>
      <c r="AO734" s="788" t="n"/>
      <c r="AP734" s="788" t="n"/>
    </row>
    <row r="735" ht="12.75" customHeight="1" s="789">
      <c r="A735" s="1071" t="n"/>
      <c r="B735" s="788" t="n"/>
      <c r="C735" s="788" t="n"/>
      <c r="D735" s="788" t="n"/>
      <c r="E735" s="1076" t="n"/>
      <c r="F735" s="788" t="n"/>
      <c r="G735" s="788" t="n"/>
      <c r="H735" s="788" t="n"/>
      <c r="I735" s="788" t="n"/>
      <c r="J735" s="788" t="n"/>
      <c r="K735" s="788" t="n"/>
      <c r="L735" s="788" t="n"/>
      <c r="M735" s="788" t="n"/>
      <c r="N735" s="788" t="n"/>
      <c r="O735" s="788" t="n"/>
      <c r="P735" s="788" t="n"/>
      <c r="Q735" s="788" t="n"/>
      <c r="R735" s="788" t="n"/>
      <c r="S735" s="788" t="n"/>
      <c r="T735" s="788" t="n"/>
      <c r="U735" s="788" t="n"/>
      <c r="V735" s="788" t="n"/>
      <c r="W735" s="788" t="n"/>
      <c r="X735" s="788" t="n"/>
      <c r="Y735" s="788" t="n"/>
      <c r="Z735" s="788" t="n"/>
      <c r="AA735" s="1080" t="n"/>
      <c r="AB735" s="788" t="n"/>
      <c r="AC735" s="788" t="n"/>
      <c r="AD735" s="788" t="n"/>
      <c r="AE735" s="788" t="n"/>
      <c r="AF735" s="788" t="n"/>
      <c r="AG735" s="788" t="n"/>
      <c r="AH735" s="788" t="n"/>
      <c r="AI735" s="788" t="n"/>
      <c r="AJ735" s="788" t="n"/>
      <c r="AK735" s="788" t="n"/>
      <c r="AL735" s="788" t="n"/>
      <c r="AM735" s="788" t="n"/>
      <c r="AN735" s="788" t="n"/>
      <c r="AO735" s="788" t="n"/>
      <c r="AP735" s="788" t="n"/>
    </row>
    <row r="736" ht="12.75" customHeight="1" s="789">
      <c r="A736" s="1071" t="n"/>
      <c r="B736" s="788" t="n"/>
      <c r="C736" s="788" t="n"/>
      <c r="D736" s="788" t="n"/>
      <c r="E736" s="1076" t="n"/>
      <c r="F736" s="788" t="n"/>
      <c r="G736" s="788" t="n"/>
      <c r="H736" s="788" t="n"/>
      <c r="I736" s="788" t="n"/>
      <c r="J736" s="788" t="n"/>
      <c r="K736" s="788" t="n"/>
      <c r="L736" s="788" t="n"/>
      <c r="M736" s="788" t="n"/>
      <c r="N736" s="788" t="n"/>
      <c r="O736" s="788" t="n"/>
      <c r="P736" s="788" t="n"/>
      <c r="Q736" s="788" t="n"/>
      <c r="R736" s="788" t="n"/>
      <c r="S736" s="788" t="n"/>
      <c r="T736" s="788" t="n"/>
      <c r="U736" s="788" t="n"/>
      <c r="V736" s="788" t="n"/>
      <c r="W736" s="788" t="n"/>
      <c r="X736" s="788" t="n"/>
      <c r="Y736" s="788" t="n"/>
      <c r="Z736" s="788" t="n"/>
      <c r="AA736" s="1080" t="n"/>
      <c r="AB736" s="788" t="n"/>
      <c r="AC736" s="788" t="n"/>
      <c r="AD736" s="788" t="n"/>
      <c r="AE736" s="788" t="n"/>
      <c r="AF736" s="788" t="n"/>
      <c r="AG736" s="788" t="n"/>
      <c r="AH736" s="788" t="n"/>
      <c r="AI736" s="788" t="n"/>
      <c r="AJ736" s="788" t="n"/>
      <c r="AK736" s="788" t="n"/>
      <c r="AL736" s="788" t="n"/>
      <c r="AM736" s="788" t="n"/>
      <c r="AN736" s="788" t="n"/>
      <c r="AO736" s="788" t="n"/>
      <c r="AP736" s="788" t="n"/>
    </row>
    <row r="737" ht="12.75" customHeight="1" s="789">
      <c r="A737" s="1071" t="n"/>
      <c r="B737" s="788" t="n"/>
      <c r="C737" s="788" t="n"/>
      <c r="D737" s="788" t="n"/>
      <c r="E737" s="1076" t="n"/>
      <c r="F737" s="788" t="n"/>
      <c r="G737" s="788" t="n"/>
      <c r="H737" s="788" t="n"/>
      <c r="I737" s="788" t="n"/>
      <c r="J737" s="788" t="n"/>
      <c r="K737" s="788" t="n"/>
      <c r="L737" s="788" t="n"/>
      <c r="M737" s="788" t="n"/>
      <c r="N737" s="788" t="n"/>
      <c r="O737" s="788" t="n"/>
      <c r="P737" s="788" t="n"/>
      <c r="Q737" s="788" t="n"/>
      <c r="R737" s="788" t="n"/>
      <c r="S737" s="788" t="n"/>
      <c r="T737" s="788" t="n"/>
      <c r="U737" s="788" t="n"/>
      <c r="V737" s="788" t="n"/>
      <c r="W737" s="788" t="n"/>
      <c r="X737" s="788" t="n"/>
      <c r="Y737" s="788" t="n"/>
      <c r="Z737" s="788" t="n"/>
      <c r="AA737" s="1080" t="n"/>
      <c r="AB737" s="788" t="n"/>
      <c r="AC737" s="788" t="n"/>
      <c r="AD737" s="788" t="n"/>
      <c r="AE737" s="788" t="n"/>
      <c r="AF737" s="788" t="n"/>
      <c r="AG737" s="788" t="n"/>
      <c r="AH737" s="788" t="n"/>
      <c r="AI737" s="788" t="n"/>
      <c r="AJ737" s="788" t="n"/>
      <c r="AK737" s="788" t="n"/>
      <c r="AL737" s="788" t="n"/>
      <c r="AM737" s="788" t="n"/>
      <c r="AN737" s="788" t="n"/>
      <c r="AO737" s="788" t="n"/>
      <c r="AP737" s="788" t="n"/>
    </row>
    <row r="738" ht="12.75" customHeight="1" s="789">
      <c r="A738" s="1071" t="n"/>
      <c r="B738" s="788" t="n"/>
      <c r="C738" s="788" t="n"/>
      <c r="D738" s="788" t="n"/>
      <c r="E738" s="1076" t="n"/>
      <c r="F738" s="788" t="n"/>
      <c r="G738" s="788" t="n"/>
      <c r="H738" s="788" t="n"/>
      <c r="I738" s="788" t="n"/>
      <c r="J738" s="788" t="n"/>
      <c r="K738" s="788" t="n"/>
      <c r="L738" s="788" t="n"/>
      <c r="M738" s="788" t="n"/>
      <c r="N738" s="788" t="n"/>
      <c r="O738" s="788" t="n"/>
      <c r="P738" s="788" t="n"/>
      <c r="Q738" s="788" t="n"/>
      <c r="R738" s="788" t="n"/>
      <c r="S738" s="788" t="n"/>
      <c r="T738" s="788" t="n"/>
      <c r="U738" s="788" t="n"/>
      <c r="V738" s="788" t="n"/>
      <c r="W738" s="788" t="n"/>
      <c r="X738" s="788" t="n"/>
      <c r="Y738" s="788" t="n"/>
      <c r="Z738" s="788" t="n"/>
      <c r="AA738" s="1080" t="n"/>
      <c r="AB738" s="788" t="n"/>
      <c r="AC738" s="788" t="n"/>
      <c r="AD738" s="788" t="n"/>
      <c r="AE738" s="788" t="n"/>
      <c r="AF738" s="788" t="n"/>
      <c r="AG738" s="788" t="n"/>
      <c r="AH738" s="788" t="n"/>
      <c r="AI738" s="788" t="n"/>
      <c r="AJ738" s="788" t="n"/>
      <c r="AK738" s="788" t="n"/>
      <c r="AL738" s="788" t="n"/>
      <c r="AM738" s="788" t="n"/>
      <c r="AN738" s="788" t="n"/>
      <c r="AO738" s="788" t="n"/>
      <c r="AP738" s="788" t="n"/>
    </row>
    <row r="739" ht="12.75" customHeight="1" s="789">
      <c r="A739" s="1071" t="n"/>
      <c r="B739" s="788" t="n"/>
      <c r="C739" s="788" t="n"/>
      <c r="D739" s="788" t="n"/>
      <c r="E739" s="1076" t="n"/>
      <c r="F739" s="788" t="n"/>
      <c r="G739" s="788" t="n"/>
      <c r="H739" s="788" t="n"/>
      <c r="I739" s="788" t="n"/>
      <c r="J739" s="788" t="n"/>
      <c r="K739" s="788" t="n"/>
      <c r="L739" s="788" t="n"/>
      <c r="M739" s="788" t="n"/>
      <c r="N739" s="788" t="n"/>
      <c r="O739" s="788" t="n"/>
      <c r="P739" s="788" t="n"/>
      <c r="Q739" s="788" t="n"/>
      <c r="R739" s="788" t="n"/>
      <c r="S739" s="788" t="n"/>
      <c r="T739" s="788" t="n"/>
      <c r="U739" s="788" t="n"/>
      <c r="V739" s="788" t="n"/>
      <c r="W739" s="788" t="n"/>
      <c r="X739" s="788" t="n"/>
      <c r="Y739" s="788" t="n"/>
      <c r="Z739" s="788" t="n"/>
      <c r="AA739" s="1080" t="n"/>
      <c r="AB739" s="788" t="n"/>
      <c r="AC739" s="788" t="n"/>
      <c r="AD739" s="788" t="n"/>
      <c r="AE739" s="788" t="n"/>
      <c r="AF739" s="788" t="n"/>
      <c r="AG739" s="788" t="n"/>
      <c r="AH739" s="788" t="n"/>
      <c r="AI739" s="788" t="n"/>
      <c r="AJ739" s="788" t="n"/>
      <c r="AK739" s="788" t="n"/>
      <c r="AL739" s="788" t="n"/>
      <c r="AM739" s="788" t="n"/>
      <c r="AN739" s="788" t="n"/>
      <c r="AO739" s="788" t="n"/>
      <c r="AP739" s="788" t="n"/>
    </row>
    <row r="740" ht="12.75" customHeight="1" s="789">
      <c r="A740" s="1071" t="n"/>
      <c r="B740" s="788" t="n"/>
      <c r="C740" s="788" t="n"/>
      <c r="D740" s="788" t="n"/>
      <c r="E740" s="1076" t="n"/>
      <c r="F740" s="788" t="n"/>
      <c r="G740" s="788" t="n"/>
      <c r="H740" s="788" t="n"/>
      <c r="I740" s="788" t="n"/>
      <c r="J740" s="788" t="n"/>
      <c r="K740" s="788" t="n"/>
      <c r="L740" s="788" t="n"/>
      <c r="M740" s="788" t="n"/>
      <c r="N740" s="788" t="n"/>
      <c r="O740" s="788" t="n"/>
      <c r="P740" s="788" t="n"/>
      <c r="Q740" s="788" t="n"/>
      <c r="R740" s="788" t="n"/>
      <c r="S740" s="788" t="n"/>
      <c r="T740" s="788" t="n"/>
      <c r="U740" s="788" t="n"/>
      <c r="V740" s="788" t="n"/>
      <c r="W740" s="788" t="n"/>
      <c r="X740" s="788" t="n"/>
      <c r="Y740" s="788" t="n"/>
      <c r="Z740" s="788" t="n"/>
      <c r="AA740" s="1080" t="n"/>
      <c r="AB740" s="788" t="n"/>
      <c r="AC740" s="788" t="n"/>
      <c r="AD740" s="788" t="n"/>
      <c r="AE740" s="788" t="n"/>
      <c r="AF740" s="788" t="n"/>
      <c r="AG740" s="788" t="n"/>
      <c r="AH740" s="788" t="n"/>
      <c r="AI740" s="788" t="n"/>
      <c r="AJ740" s="788" t="n"/>
      <c r="AK740" s="788" t="n"/>
      <c r="AL740" s="788" t="n"/>
      <c r="AM740" s="788" t="n"/>
      <c r="AN740" s="788" t="n"/>
      <c r="AO740" s="788" t="n"/>
      <c r="AP740" s="788" t="n"/>
    </row>
    <row r="741" ht="12.75" customHeight="1" s="789">
      <c r="A741" s="1071" t="n"/>
      <c r="B741" s="788" t="n"/>
      <c r="C741" s="788" t="n"/>
      <c r="D741" s="788" t="n"/>
      <c r="E741" s="1076" t="n"/>
      <c r="F741" s="788" t="n"/>
      <c r="G741" s="788" t="n"/>
      <c r="H741" s="788" t="n"/>
      <c r="I741" s="788" t="n"/>
      <c r="J741" s="788" t="n"/>
      <c r="K741" s="788" t="n"/>
      <c r="L741" s="788" t="n"/>
      <c r="M741" s="788" t="n"/>
      <c r="N741" s="788" t="n"/>
      <c r="O741" s="788" t="n"/>
      <c r="P741" s="788" t="n"/>
      <c r="Q741" s="788" t="n"/>
      <c r="R741" s="788" t="n"/>
      <c r="S741" s="788" t="n"/>
      <c r="T741" s="788" t="n"/>
      <c r="U741" s="788" t="n"/>
      <c r="V741" s="788" t="n"/>
      <c r="W741" s="788" t="n"/>
      <c r="X741" s="788" t="n"/>
      <c r="Y741" s="788" t="n"/>
      <c r="Z741" s="788" t="n"/>
      <c r="AA741" s="1080" t="n"/>
      <c r="AB741" s="788" t="n"/>
      <c r="AC741" s="788" t="n"/>
      <c r="AD741" s="788" t="n"/>
      <c r="AE741" s="788" t="n"/>
      <c r="AF741" s="788" t="n"/>
      <c r="AG741" s="788" t="n"/>
      <c r="AH741" s="788" t="n"/>
      <c r="AI741" s="788" t="n"/>
      <c r="AJ741" s="788" t="n"/>
      <c r="AK741" s="788" t="n"/>
      <c r="AL741" s="788" t="n"/>
      <c r="AM741" s="788" t="n"/>
      <c r="AN741" s="788" t="n"/>
      <c r="AO741" s="788" t="n"/>
      <c r="AP741" s="788" t="n"/>
    </row>
    <row r="742" ht="12.75" customHeight="1" s="789">
      <c r="A742" s="1071" t="n"/>
      <c r="B742" s="788" t="n"/>
      <c r="C742" s="788" t="n"/>
      <c r="D742" s="788" t="n"/>
      <c r="E742" s="1076" t="n"/>
      <c r="F742" s="788" t="n"/>
      <c r="G742" s="788" t="n"/>
      <c r="H742" s="788" t="n"/>
      <c r="I742" s="788" t="n"/>
      <c r="J742" s="788" t="n"/>
      <c r="K742" s="788" t="n"/>
      <c r="L742" s="788" t="n"/>
      <c r="M742" s="788" t="n"/>
      <c r="N742" s="788" t="n"/>
      <c r="O742" s="788" t="n"/>
      <c r="P742" s="788" t="n"/>
      <c r="Q742" s="788" t="n"/>
      <c r="R742" s="788" t="n"/>
      <c r="S742" s="788" t="n"/>
      <c r="T742" s="788" t="n"/>
      <c r="U742" s="788" t="n"/>
      <c r="V742" s="788" t="n"/>
      <c r="W742" s="788" t="n"/>
      <c r="X742" s="788" t="n"/>
      <c r="Y742" s="788" t="n"/>
      <c r="Z742" s="788" t="n"/>
      <c r="AA742" s="1080" t="n"/>
      <c r="AB742" s="788" t="n"/>
      <c r="AC742" s="788" t="n"/>
      <c r="AD742" s="788" t="n"/>
      <c r="AE742" s="788" t="n"/>
      <c r="AF742" s="788" t="n"/>
      <c r="AG742" s="788" t="n"/>
      <c r="AH742" s="788" t="n"/>
      <c r="AI742" s="788" t="n"/>
      <c r="AJ742" s="788" t="n"/>
      <c r="AK742" s="788" t="n"/>
      <c r="AL742" s="788" t="n"/>
      <c r="AM742" s="788" t="n"/>
      <c r="AN742" s="788" t="n"/>
      <c r="AO742" s="788" t="n"/>
      <c r="AP742" s="788" t="n"/>
    </row>
    <row r="743" ht="12.75" customHeight="1" s="789">
      <c r="A743" s="1071" t="n"/>
      <c r="B743" s="788" t="n"/>
      <c r="C743" s="788" t="n"/>
      <c r="D743" s="788" t="n"/>
      <c r="E743" s="1076" t="n"/>
      <c r="F743" s="788" t="n"/>
      <c r="G743" s="788" t="n"/>
      <c r="H743" s="788" t="n"/>
      <c r="I743" s="788" t="n"/>
      <c r="J743" s="788" t="n"/>
      <c r="K743" s="788" t="n"/>
      <c r="L743" s="788" t="n"/>
      <c r="M743" s="788" t="n"/>
      <c r="N743" s="788" t="n"/>
      <c r="O743" s="788" t="n"/>
      <c r="P743" s="788" t="n"/>
      <c r="Q743" s="788" t="n"/>
      <c r="R743" s="788" t="n"/>
      <c r="S743" s="788" t="n"/>
      <c r="T743" s="788" t="n"/>
      <c r="U743" s="788" t="n"/>
      <c r="V743" s="788" t="n"/>
      <c r="W743" s="788" t="n"/>
      <c r="X743" s="788" t="n"/>
      <c r="Y743" s="788" t="n"/>
      <c r="Z743" s="788" t="n"/>
      <c r="AA743" s="1080" t="n"/>
      <c r="AB743" s="788" t="n"/>
      <c r="AC743" s="788" t="n"/>
      <c r="AD743" s="788" t="n"/>
      <c r="AE743" s="788" t="n"/>
      <c r="AF743" s="788" t="n"/>
      <c r="AG743" s="788" t="n"/>
      <c r="AH743" s="788" t="n"/>
      <c r="AI743" s="788" t="n"/>
      <c r="AJ743" s="788" t="n"/>
      <c r="AK743" s="788" t="n"/>
      <c r="AL743" s="788" t="n"/>
      <c r="AM743" s="788" t="n"/>
      <c r="AN743" s="788" t="n"/>
      <c r="AO743" s="788" t="n"/>
      <c r="AP743" s="788" t="n"/>
    </row>
    <row r="744" ht="12.75" customHeight="1" s="789">
      <c r="A744" s="1071" t="n"/>
      <c r="B744" s="788" t="n"/>
      <c r="C744" s="788" t="n"/>
      <c r="D744" s="788" t="n"/>
      <c r="E744" s="1076" t="n"/>
      <c r="F744" s="788" t="n"/>
      <c r="G744" s="788" t="n"/>
      <c r="H744" s="788" t="n"/>
      <c r="I744" s="788" t="n"/>
      <c r="J744" s="788" t="n"/>
      <c r="K744" s="788" t="n"/>
      <c r="L744" s="788" t="n"/>
      <c r="M744" s="788" t="n"/>
      <c r="N744" s="788" t="n"/>
      <c r="O744" s="788" t="n"/>
      <c r="P744" s="788" t="n"/>
      <c r="Q744" s="788" t="n"/>
      <c r="R744" s="788" t="n"/>
      <c r="S744" s="788" t="n"/>
      <c r="T744" s="788" t="n"/>
      <c r="U744" s="788" t="n"/>
      <c r="V744" s="788" t="n"/>
      <c r="W744" s="788" t="n"/>
      <c r="X744" s="788" t="n"/>
      <c r="Y744" s="788" t="n"/>
      <c r="Z744" s="788" t="n"/>
      <c r="AA744" s="1080" t="n"/>
      <c r="AB744" s="788" t="n"/>
      <c r="AC744" s="788" t="n"/>
      <c r="AD744" s="788" t="n"/>
      <c r="AE744" s="788" t="n"/>
      <c r="AF744" s="788" t="n"/>
      <c r="AG744" s="788" t="n"/>
      <c r="AH744" s="788" t="n"/>
      <c r="AI744" s="788" t="n"/>
      <c r="AJ744" s="788" t="n"/>
      <c r="AK744" s="788" t="n"/>
      <c r="AL744" s="788" t="n"/>
      <c r="AM744" s="788" t="n"/>
      <c r="AN744" s="788" t="n"/>
      <c r="AO744" s="788" t="n"/>
      <c r="AP744" s="788" t="n"/>
    </row>
    <row r="745" ht="12.75" customHeight="1" s="789">
      <c r="A745" s="1071" t="n"/>
      <c r="B745" s="788" t="n"/>
      <c r="C745" s="788" t="n"/>
      <c r="D745" s="788" t="n"/>
      <c r="E745" s="1076" t="n"/>
      <c r="F745" s="788" t="n"/>
      <c r="G745" s="788" t="n"/>
      <c r="H745" s="788" t="n"/>
      <c r="I745" s="788" t="n"/>
      <c r="J745" s="788" t="n"/>
      <c r="K745" s="788" t="n"/>
      <c r="L745" s="788" t="n"/>
      <c r="M745" s="788" t="n"/>
      <c r="N745" s="788" t="n"/>
      <c r="O745" s="788" t="n"/>
      <c r="P745" s="788" t="n"/>
      <c r="Q745" s="788" t="n"/>
      <c r="R745" s="788" t="n"/>
      <c r="S745" s="788" t="n"/>
      <c r="T745" s="788" t="n"/>
      <c r="U745" s="788" t="n"/>
      <c r="V745" s="788" t="n"/>
      <c r="W745" s="788" t="n"/>
      <c r="X745" s="788" t="n"/>
      <c r="Y745" s="788" t="n"/>
      <c r="Z745" s="788" t="n"/>
      <c r="AA745" s="1080" t="n"/>
      <c r="AB745" s="788" t="n"/>
      <c r="AC745" s="788" t="n"/>
      <c r="AD745" s="788" t="n"/>
      <c r="AE745" s="788" t="n"/>
      <c r="AF745" s="788" t="n"/>
      <c r="AG745" s="788" t="n"/>
      <c r="AH745" s="788" t="n"/>
      <c r="AI745" s="788" t="n"/>
      <c r="AJ745" s="788" t="n"/>
      <c r="AK745" s="788" t="n"/>
      <c r="AL745" s="788" t="n"/>
      <c r="AM745" s="788" t="n"/>
      <c r="AN745" s="788" t="n"/>
      <c r="AO745" s="788" t="n"/>
      <c r="AP745" s="788" t="n"/>
    </row>
    <row r="746" ht="12.75" customHeight="1" s="789">
      <c r="A746" s="1071" t="n"/>
      <c r="B746" s="788" t="n"/>
      <c r="C746" s="788" t="n"/>
      <c r="D746" s="788" t="n"/>
      <c r="E746" s="1076" t="n"/>
      <c r="F746" s="788" t="n"/>
      <c r="G746" s="788" t="n"/>
      <c r="H746" s="788" t="n"/>
      <c r="I746" s="788" t="n"/>
      <c r="J746" s="788" t="n"/>
      <c r="K746" s="788" t="n"/>
      <c r="L746" s="788" t="n"/>
      <c r="M746" s="788" t="n"/>
      <c r="N746" s="788" t="n"/>
      <c r="O746" s="788" t="n"/>
      <c r="P746" s="788" t="n"/>
      <c r="Q746" s="788" t="n"/>
      <c r="R746" s="788" t="n"/>
      <c r="S746" s="788" t="n"/>
      <c r="T746" s="788" t="n"/>
      <c r="U746" s="788" t="n"/>
      <c r="V746" s="788" t="n"/>
      <c r="W746" s="788" t="n"/>
      <c r="X746" s="788" t="n"/>
      <c r="Y746" s="788" t="n"/>
      <c r="Z746" s="788" t="n"/>
      <c r="AA746" s="1080" t="n"/>
      <c r="AB746" s="788" t="n"/>
      <c r="AC746" s="788" t="n"/>
      <c r="AD746" s="788" t="n"/>
      <c r="AE746" s="788" t="n"/>
      <c r="AF746" s="788" t="n"/>
      <c r="AG746" s="788" t="n"/>
      <c r="AH746" s="788" t="n"/>
      <c r="AI746" s="788" t="n"/>
      <c r="AJ746" s="788" t="n"/>
      <c r="AK746" s="788" t="n"/>
      <c r="AL746" s="788" t="n"/>
      <c r="AM746" s="788" t="n"/>
      <c r="AN746" s="788" t="n"/>
      <c r="AO746" s="788" t="n"/>
      <c r="AP746" s="788" t="n"/>
    </row>
    <row r="747" ht="12.75" customHeight="1" s="789">
      <c r="A747" s="1071" t="n"/>
      <c r="B747" s="788" t="n"/>
      <c r="C747" s="788" t="n"/>
      <c r="D747" s="788" t="n"/>
      <c r="E747" s="1076" t="n"/>
      <c r="F747" s="788" t="n"/>
      <c r="G747" s="788" t="n"/>
      <c r="H747" s="788" t="n"/>
      <c r="I747" s="788" t="n"/>
      <c r="J747" s="788" t="n"/>
      <c r="K747" s="788" t="n"/>
      <c r="L747" s="788" t="n"/>
      <c r="M747" s="788" t="n"/>
      <c r="N747" s="788" t="n"/>
      <c r="O747" s="788" t="n"/>
      <c r="P747" s="788" t="n"/>
      <c r="Q747" s="788" t="n"/>
      <c r="R747" s="788" t="n"/>
      <c r="S747" s="788" t="n"/>
      <c r="T747" s="788" t="n"/>
      <c r="U747" s="788" t="n"/>
      <c r="V747" s="788" t="n"/>
      <c r="W747" s="788" t="n"/>
      <c r="X747" s="788" t="n"/>
      <c r="Y747" s="788" t="n"/>
      <c r="Z747" s="788" t="n"/>
      <c r="AA747" s="1080" t="n"/>
      <c r="AB747" s="788" t="n"/>
      <c r="AC747" s="788" t="n"/>
      <c r="AD747" s="788" t="n"/>
      <c r="AE747" s="788" t="n"/>
      <c r="AF747" s="788" t="n"/>
      <c r="AG747" s="788" t="n"/>
      <c r="AH747" s="788" t="n"/>
      <c r="AI747" s="788" t="n"/>
      <c r="AJ747" s="788" t="n"/>
      <c r="AK747" s="788" t="n"/>
      <c r="AL747" s="788" t="n"/>
      <c r="AM747" s="788" t="n"/>
      <c r="AN747" s="788" t="n"/>
      <c r="AO747" s="788" t="n"/>
      <c r="AP747" s="788" t="n"/>
    </row>
    <row r="748" ht="12.75" customHeight="1" s="789">
      <c r="A748" s="1071" t="n"/>
      <c r="B748" s="788" t="n"/>
      <c r="C748" s="788" t="n"/>
      <c r="D748" s="788" t="n"/>
      <c r="E748" s="1076" t="n"/>
      <c r="F748" s="788" t="n"/>
      <c r="G748" s="788" t="n"/>
      <c r="H748" s="788" t="n"/>
      <c r="I748" s="788" t="n"/>
      <c r="J748" s="788" t="n"/>
      <c r="K748" s="788" t="n"/>
      <c r="L748" s="788" t="n"/>
      <c r="M748" s="788" t="n"/>
      <c r="N748" s="788" t="n"/>
      <c r="O748" s="788" t="n"/>
      <c r="P748" s="788" t="n"/>
      <c r="Q748" s="788" t="n"/>
      <c r="R748" s="788" t="n"/>
      <c r="S748" s="788" t="n"/>
      <c r="T748" s="788" t="n"/>
      <c r="U748" s="788" t="n"/>
      <c r="V748" s="788" t="n"/>
      <c r="W748" s="788" t="n"/>
      <c r="X748" s="788" t="n"/>
      <c r="Y748" s="788" t="n"/>
      <c r="Z748" s="788" t="n"/>
      <c r="AA748" s="1080" t="n"/>
      <c r="AB748" s="788" t="n"/>
      <c r="AC748" s="788" t="n"/>
      <c r="AD748" s="788" t="n"/>
      <c r="AE748" s="788" t="n"/>
      <c r="AF748" s="788" t="n"/>
      <c r="AG748" s="788" t="n"/>
      <c r="AH748" s="788" t="n"/>
      <c r="AI748" s="788" t="n"/>
      <c r="AJ748" s="788" t="n"/>
      <c r="AK748" s="788" t="n"/>
      <c r="AL748" s="788" t="n"/>
      <c r="AM748" s="788" t="n"/>
      <c r="AN748" s="788" t="n"/>
      <c r="AO748" s="788" t="n"/>
      <c r="AP748" s="788" t="n"/>
    </row>
    <row r="749" ht="12.75" customHeight="1" s="789">
      <c r="A749" s="1071" t="n"/>
      <c r="B749" s="788" t="n"/>
      <c r="C749" s="788" t="n"/>
      <c r="D749" s="788" t="n"/>
      <c r="E749" s="1076" t="n"/>
      <c r="F749" s="788" t="n"/>
      <c r="G749" s="788" t="n"/>
      <c r="H749" s="788" t="n"/>
      <c r="I749" s="788" t="n"/>
      <c r="J749" s="788" t="n"/>
      <c r="K749" s="788" t="n"/>
      <c r="L749" s="788" t="n"/>
      <c r="M749" s="788" t="n"/>
      <c r="N749" s="788" t="n"/>
      <c r="O749" s="788" t="n"/>
      <c r="P749" s="788" t="n"/>
      <c r="Q749" s="788" t="n"/>
      <c r="R749" s="788" t="n"/>
      <c r="S749" s="788" t="n"/>
      <c r="T749" s="788" t="n"/>
      <c r="U749" s="788" t="n"/>
      <c r="V749" s="788" t="n"/>
      <c r="W749" s="788" t="n"/>
      <c r="X749" s="788" t="n"/>
      <c r="Y749" s="788" t="n"/>
      <c r="Z749" s="788" t="n"/>
      <c r="AA749" s="1080" t="n"/>
      <c r="AB749" s="788" t="n"/>
      <c r="AC749" s="788" t="n"/>
      <c r="AD749" s="788" t="n"/>
      <c r="AE749" s="788" t="n"/>
      <c r="AF749" s="788" t="n"/>
      <c r="AG749" s="788" t="n"/>
      <c r="AH749" s="788" t="n"/>
      <c r="AI749" s="788" t="n"/>
      <c r="AJ749" s="788" t="n"/>
      <c r="AK749" s="788" t="n"/>
      <c r="AL749" s="788" t="n"/>
      <c r="AM749" s="788" t="n"/>
      <c r="AN749" s="788" t="n"/>
      <c r="AO749" s="788" t="n"/>
      <c r="AP749" s="788" t="n"/>
    </row>
    <row r="750" ht="12.75" customHeight="1" s="789">
      <c r="A750" s="1071" t="n"/>
      <c r="B750" s="788" t="n"/>
      <c r="C750" s="788" t="n"/>
      <c r="D750" s="788" t="n"/>
      <c r="E750" s="1076" t="n"/>
      <c r="F750" s="788" t="n"/>
      <c r="G750" s="788" t="n"/>
      <c r="H750" s="788" t="n"/>
      <c r="I750" s="788" t="n"/>
      <c r="J750" s="788" t="n"/>
      <c r="K750" s="788" t="n"/>
      <c r="L750" s="788" t="n"/>
      <c r="M750" s="788" t="n"/>
      <c r="N750" s="788" t="n"/>
      <c r="O750" s="788" t="n"/>
      <c r="P750" s="788" t="n"/>
      <c r="Q750" s="788" t="n"/>
      <c r="R750" s="788" t="n"/>
      <c r="S750" s="788" t="n"/>
      <c r="T750" s="788" t="n"/>
      <c r="U750" s="788" t="n"/>
      <c r="V750" s="788" t="n"/>
      <c r="W750" s="788" t="n"/>
      <c r="X750" s="788" t="n"/>
      <c r="Y750" s="788" t="n"/>
      <c r="Z750" s="788" t="n"/>
      <c r="AA750" s="1080" t="n"/>
      <c r="AB750" s="788" t="n"/>
      <c r="AC750" s="788" t="n"/>
      <c r="AD750" s="788" t="n"/>
      <c r="AE750" s="788" t="n"/>
      <c r="AF750" s="788" t="n"/>
      <c r="AG750" s="788" t="n"/>
      <c r="AH750" s="788" t="n"/>
      <c r="AI750" s="788" t="n"/>
      <c r="AJ750" s="788" t="n"/>
      <c r="AK750" s="788" t="n"/>
      <c r="AL750" s="788" t="n"/>
      <c r="AM750" s="788" t="n"/>
      <c r="AN750" s="788" t="n"/>
      <c r="AO750" s="788" t="n"/>
      <c r="AP750" s="788" t="n"/>
    </row>
    <row r="751" ht="12.75" customHeight="1" s="789">
      <c r="A751" s="1071" t="n"/>
      <c r="B751" s="788" t="n"/>
      <c r="C751" s="788" t="n"/>
      <c r="D751" s="788" t="n"/>
      <c r="E751" s="1076" t="n"/>
      <c r="F751" s="788" t="n"/>
      <c r="G751" s="788" t="n"/>
      <c r="H751" s="788" t="n"/>
      <c r="I751" s="788" t="n"/>
      <c r="J751" s="788" t="n"/>
      <c r="K751" s="788" t="n"/>
      <c r="L751" s="788" t="n"/>
      <c r="M751" s="788" t="n"/>
      <c r="N751" s="788" t="n"/>
      <c r="O751" s="788" t="n"/>
      <c r="P751" s="788" t="n"/>
      <c r="Q751" s="788" t="n"/>
      <c r="R751" s="788" t="n"/>
      <c r="S751" s="788" t="n"/>
      <c r="T751" s="788" t="n"/>
      <c r="U751" s="788" t="n"/>
      <c r="V751" s="788" t="n"/>
      <c r="W751" s="788" t="n"/>
      <c r="X751" s="788" t="n"/>
      <c r="Y751" s="788" t="n"/>
      <c r="Z751" s="788" t="n"/>
      <c r="AA751" s="1080" t="n"/>
      <c r="AB751" s="788" t="n"/>
      <c r="AC751" s="788" t="n"/>
      <c r="AD751" s="788" t="n"/>
      <c r="AE751" s="788" t="n"/>
      <c r="AF751" s="788" t="n"/>
      <c r="AG751" s="788" t="n"/>
      <c r="AH751" s="788" t="n"/>
      <c r="AI751" s="788" t="n"/>
      <c r="AJ751" s="788" t="n"/>
      <c r="AK751" s="788" t="n"/>
      <c r="AL751" s="788" t="n"/>
      <c r="AM751" s="788" t="n"/>
      <c r="AN751" s="788" t="n"/>
      <c r="AO751" s="788" t="n"/>
      <c r="AP751" s="788" t="n"/>
    </row>
    <row r="752" ht="12.75" customHeight="1" s="789">
      <c r="A752" s="1071" t="n"/>
      <c r="B752" s="788" t="n"/>
      <c r="C752" s="788" t="n"/>
      <c r="D752" s="788" t="n"/>
      <c r="E752" s="1076" t="n"/>
      <c r="F752" s="788" t="n"/>
      <c r="G752" s="788" t="n"/>
      <c r="H752" s="788" t="n"/>
      <c r="I752" s="788" t="n"/>
      <c r="J752" s="788" t="n"/>
      <c r="K752" s="788" t="n"/>
      <c r="L752" s="788" t="n"/>
      <c r="M752" s="788" t="n"/>
      <c r="N752" s="788" t="n"/>
      <c r="O752" s="788" t="n"/>
      <c r="P752" s="788" t="n"/>
      <c r="Q752" s="788" t="n"/>
      <c r="R752" s="788" t="n"/>
      <c r="S752" s="788" t="n"/>
      <c r="T752" s="788" t="n"/>
      <c r="U752" s="788" t="n"/>
      <c r="V752" s="788" t="n"/>
      <c r="W752" s="788" t="n"/>
      <c r="X752" s="788" t="n"/>
      <c r="Y752" s="788" t="n"/>
      <c r="Z752" s="788" t="n"/>
      <c r="AA752" s="1080" t="n"/>
      <c r="AB752" s="788" t="n"/>
      <c r="AC752" s="788" t="n"/>
      <c r="AD752" s="788" t="n"/>
      <c r="AE752" s="788" t="n"/>
      <c r="AF752" s="788" t="n"/>
      <c r="AG752" s="788" t="n"/>
      <c r="AH752" s="788" t="n"/>
      <c r="AI752" s="788" t="n"/>
      <c r="AJ752" s="788" t="n"/>
      <c r="AK752" s="788" t="n"/>
      <c r="AL752" s="788" t="n"/>
      <c r="AM752" s="788" t="n"/>
      <c r="AN752" s="788" t="n"/>
      <c r="AO752" s="788" t="n"/>
      <c r="AP752" s="788" t="n"/>
    </row>
    <row r="753" ht="12.75" customHeight="1" s="789">
      <c r="A753" s="1071" t="n"/>
      <c r="B753" s="788" t="n"/>
      <c r="C753" s="788" t="n"/>
      <c r="D753" s="788" t="n"/>
      <c r="E753" s="1076" t="n"/>
      <c r="F753" s="788" t="n"/>
      <c r="G753" s="788" t="n"/>
      <c r="H753" s="788" t="n"/>
      <c r="I753" s="788" t="n"/>
      <c r="J753" s="788" t="n"/>
      <c r="K753" s="788" t="n"/>
      <c r="L753" s="788" t="n"/>
      <c r="M753" s="788" t="n"/>
      <c r="N753" s="788" t="n"/>
      <c r="O753" s="788" t="n"/>
      <c r="P753" s="788" t="n"/>
      <c r="Q753" s="788" t="n"/>
      <c r="R753" s="788" t="n"/>
      <c r="S753" s="788" t="n"/>
      <c r="T753" s="788" t="n"/>
      <c r="U753" s="788" t="n"/>
      <c r="V753" s="788" t="n"/>
      <c r="W753" s="788" t="n"/>
      <c r="X753" s="788" t="n"/>
      <c r="Y753" s="788" t="n"/>
      <c r="Z753" s="788" t="n"/>
      <c r="AA753" s="1080" t="n"/>
      <c r="AB753" s="788" t="n"/>
      <c r="AC753" s="788" t="n"/>
      <c r="AD753" s="788" t="n"/>
      <c r="AE753" s="788" t="n"/>
      <c r="AF753" s="788" t="n"/>
      <c r="AG753" s="788" t="n"/>
      <c r="AH753" s="788" t="n"/>
      <c r="AI753" s="788" t="n"/>
      <c r="AJ753" s="788" t="n"/>
      <c r="AK753" s="788" t="n"/>
      <c r="AL753" s="788" t="n"/>
      <c r="AM753" s="788" t="n"/>
      <c r="AN753" s="788" t="n"/>
      <c r="AO753" s="788" t="n"/>
      <c r="AP753" s="788" t="n"/>
    </row>
    <row r="754" ht="12.75" customHeight="1" s="789">
      <c r="A754" s="1071" t="n"/>
      <c r="B754" s="788" t="n"/>
      <c r="C754" s="788" t="n"/>
      <c r="D754" s="788" t="n"/>
      <c r="E754" s="1076" t="n"/>
      <c r="F754" s="788" t="n"/>
      <c r="G754" s="788" t="n"/>
      <c r="H754" s="788" t="n"/>
      <c r="I754" s="788" t="n"/>
      <c r="J754" s="788" t="n"/>
      <c r="K754" s="788" t="n"/>
      <c r="L754" s="788" t="n"/>
      <c r="M754" s="788" t="n"/>
      <c r="N754" s="788" t="n"/>
      <c r="O754" s="788" t="n"/>
      <c r="P754" s="788" t="n"/>
      <c r="Q754" s="788" t="n"/>
      <c r="R754" s="788" t="n"/>
      <c r="S754" s="788" t="n"/>
      <c r="T754" s="788" t="n"/>
      <c r="U754" s="788" t="n"/>
      <c r="V754" s="788" t="n"/>
      <c r="W754" s="788" t="n"/>
      <c r="X754" s="788" t="n"/>
      <c r="Y754" s="788" t="n"/>
      <c r="Z754" s="788" t="n"/>
      <c r="AA754" s="1080" t="n"/>
      <c r="AB754" s="788" t="n"/>
      <c r="AC754" s="788" t="n"/>
      <c r="AD754" s="788" t="n"/>
      <c r="AE754" s="788" t="n"/>
      <c r="AF754" s="788" t="n"/>
      <c r="AG754" s="788" t="n"/>
      <c r="AH754" s="788" t="n"/>
      <c r="AI754" s="788" t="n"/>
      <c r="AJ754" s="788" t="n"/>
      <c r="AK754" s="788" t="n"/>
      <c r="AL754" s="788" t="n"/>
      <c r="AM754" s="788" t="n"/>
      <c r="AN754" s="788" t="n"/>
      <c r="AO754" s="788" t="n"/>
      <c r="AP754" s="788" t="n"/>
    </row>
    <row r="755" ht="12.75" customHeight="1" s="789">
      <c r="A755" s="1071" t="n"/>
      <c r="B755" s="788" t="n"/>
      <c r="C755" s="788" t="n"/>
      <c r="D755" s="788" t="n"/>
      <c r="E755" s="1076" t="n"/>
      <c r="F755" s="788" t="n"/>
      <c r="G755" s="788" t="n"/>
      <c r="H755" s="788" t="n"/>
      <c r="I755" s="788" t="n"/>
      <c r="J755" s="788" t="n"/>
      <c r="K755" s="788" t="n"/>
      <c r="L755" s="788" t="n"/>
      <c r="M755" s="788" t="n"/>
      <c r="N755" s="788" t="n"/>
      <c r="O755" s="788" t="n"/>
      <c r="P755" s="788" t="n"/>
      <c r="Q755" s="788" t="n"/>
      <c r="R755" s="788" t="n"/>
      <c r="S755" s="788" t="n"/>
      <c r="T755" s="788" t="n"/>
      <c r="U755" s="788" t="n"/>
      <c r="V755" s="788" t="n"/>
      <c r="W755" s="788" t="n"/>
      <c r="X755" s="788" t="n"/>
      <c r="Y755" s="788" t="n"/>
      <c r="Z755" s="788" t="n"/>
      <c r="AA755" s="1080" t="n"/>
      <c r="AB755" s="788" t="n"/>
      <c r="AC755" s="788" t="n"/>
      <c r="AD755" s="788" t="n"/>
      <c r="AE755" s="788" t="n"/>
      <c r="AF755" s="788" t="n"/>
      <c r="AG755" s="788" t="n"/>
      <c r="AH755" s="788" t="n"/>
      <c r="AI755" s="788" t="n"/>
      <c r="AJ755" s="788" t="n"/>
      <c r="AK755" s="788" t="n"/>
      <c r="AL755" s="788" t="n"/>
      <c r="AM755" s="788" t="n"/>
      <c r="AN755" s="788" t="n"/>
      <c r="AO755" s="788" t="n"/>
      <c r="AP755" s="788" t="n"/>
    </row>
    <row r="756" ht="12.75" customHeight="1" s="789">
      <c r="A756" s="1071" t="n"/>
      <c r="B756" s="788" t="n"/>
      <c r="C756" s="788" t="n"/>
      <c r="D756" s="788" t="n"/>
      <c r="E756" s="1076" t="n"/>
      <c r="F756" s="788" t="n"/>
      <c r="G756" s="788" t="n"/>
      <c r="H756" s="788" t="n"/>
      <c r="I756" s="788" t="n"/>
      <c r="J756" s="788" t="n"/>
      <c r="K756" s="788" t="n"/>
      <c r="L756" s="788" t="n"/>
      <c r="M756" s="788" t="n"/>
      <c r="N756" s="788" t="n"/>
      <c r="O756" s="788" t="n"/>
      <c r="P756" s="788" t="n"/>
      <c r="Q756" s="788" t="n"/>
      <c r="R756" s="788" t="n"/>
      <c r="S756" s="788" t="n"/>
      <c r="T756" s="788" t="n"/>
      <c r="U756" s="788" t="n"/>
      <c r="V756" s="788" t="n"/>
      <c r="W756" s="788" t="n"/>
      <c r="X756" s="788" t="n"/>
      <c r="Y756" s="788" t="n"/>
      <c r="Z756" s="788" t="n"/>
      <c r="AA756" s="1080" t="n"/>
      <c r="AB756" s="788" t="n"/>
      <c r="AC756" s="788" t="n"/>
      <c r="AD756" s="788" t="n"/>
      <c r="AE756" s="788" t="n"/>
      <c r="AF756" s="788" t="n"/>
      <c r="AG756" s="788" t="n"/>
      <c r="AH756" s="788" t="n"/>
      <c r="AI756" s="788" t="n"/>
      <c r="AJ756" s="788" t="n"/>
      <c r="AK756" s="788" t="n"/>
      <c r="AL756" s="788" t="n"/>
      <c r="AM756" s="788" t="n"/>
      <c r="AN756" s="788" t="n"/>
      <c r="AO756" s="788" t="n"/>
      <c r="AP756" s="788" t="n"/>
    </row>
    <row r="757" ht="12.75" customHeight="1" s="789">
      <c r="A757" s="1071" t="n"/>
      <c r="B757" s="788" t="n"/>
      <c r="C757" s="788" t="n"/>
      <c r="D757" s="788" t="n"/>
      <c r="E757" s="1076" t="n"/>
      <c r="F757" s="788" t="n"/>
      <c r="G757" s="788" t="n"/>
      <c r="H757" s="788" t="n"/>
      <c r="I757" s="788" t="n"/>
      <c r="J757" s="788" t="n"/>
      <c r="K757" s="788" t="n"/>
      <c r="L757" s="788" t="n"/>
      <c r="M757" s="788" t="n"/>
      <c r="N757" s="788" t="n"/>
      <c r="O757" s="788" t="n"/>
      <c r="P757" s="788" t="n"/>
      <c r="Q757" s="788" t="n"/>
      <c r="R757" s="788" t="n"/>
      <c r="S757" s="788" t="n"/>
      <c r="T757" s="788" t="n"/>
      <c r="U757" s="788" t="n"/>
      <c r="V757" s="788" t="n"/>
      <c r="W757" s="788" t="n"/>
      <c r="X757" s="788" t="n"/>
      <c r="Y757" s="788" t="n"/>
      <c r="Z757" s="788" t="n"/>
      <c r="AA757" s="1080" t="n"/>
      <c r="AB757" s="788" t="n"/>
      <c r="AC757" s="788" t="n"/>
      <c r="AD757" s="788" t="n"/>
      <c r="AE757" s="788" t="n"/>
      <c r="AF757" s="788" t="n"/>
      <c r="AG757" s="788" t="n"/>
      <c r="AH757" s="788" t="n"/>
      <c r="AI757" s="788" t="n"/>
      <c r="AJ757" s="788" t="n"/>
      <c r="AK757" s="788" t="n"/>
      <c r="AL757" s="788" t="n"/>
      <c r="AM757" s="788" t="n"/>
      <c r="AN757" s="788" t="n"/>
      <c r="AO757" s="788" t="n"/>
      <c r="AP757" s="788" t="n"/>
    </row>
    <row r="758" ht="12.75" customHeight="1" s="789">
      <c r="A758" s="1071" t="n"/>
      <c r="B758" s="788" t="n"/>
      <c r="C758" s="788" t="n"/>
      <c r="D758" s="788" t="n"/>
      <c r="E758" s="1076" t="n"/>
      <c r="F758" s="788" t="n"/>
      <c r="G758" s="788" t="n"/>
      <c r="H758" s="788" t="n"/>
      <c r="I758" s="788" t="n"/>
      <c r="J758" s="788" t="n"/>
      <c r="K758" s="788" t="n"/>
      <c r="L758" s="788" t="n"/>
      <c r="M758" s="788" t="n"/>
      <c r="N758" s="788" t="n"/>
      <c r="O758" s="788" t="n"/>
      <c r="P758" s="788" t="n"/>
      <c r="Q758" s="788" t="n"/>
      <c r="R758" s="788" t="n"/>
      <c r="S758" s="788" t="n"/>
      <c r="T758" s="788" t="n"/>
      <c r="U758" s="788" t="n"/>
      <c r="V758" s="788" t="n"/>
      <c r="W758" s="788" t="n"/>
      <c r="X758" s="788" t="n"/>
      <c r="Y758" s="788" t="n"/>
      <c r="Z758" s="788" t="n"/>
      <c r="AA758" s="1080" t="n"/>
      <c r="AB758" s="788" t="n"/>
      <c r="AC758" s="788" t="n"/>
      <c r="AD758" s="788" t="n"/>
      <c r="AE758" s="788" t="n"/>
      <c r="AF758" s="788" t="n"/>
      <c r="AG758" s="788" t="n"/>
      <c r="AH758" s="788" t="n"/>
      <c r="AI758" s="788" t="n"/>
      <c r="AJ758" s="788" t="n"/>
      <c r="AK758" s="788" t="n"/>
      <c r="AL758" s="788" t="n"/>
      <c r="AM758" s="788" t="n"/>
      <c r="AN758" s="788" t="n"/>
      <c r="AO758" s="788" t="n"/>
      <c r="AP758" s="788" t="n"/>
    </row>
    <row r="759" ht="12.75" customHeight="1" s="789">
      <c r="A759" s="1071" t="n"/>
      <c r="B759" s="788" t="n"/>
      <c r="C759" s="788" t="n"/>
      <c r="D759" s="788" t="n"/>
      <c r="E759" s="1076" t="n"/>
      <c r="F759" s="788" t="n"/>
      <c r="G759" s="788" t="n"/>
      <c r="H759" s="788" t="n"/>
      <c r="I759" s="788" t="n"/>
      <c r="J759" s="788" t="n"/>
      <c r="K759" s="788" t="n"/>
      <c r="L759" s="788" t="n"/>
      <c r="M759" s="788" t="n"/>
      <c r="N759" s="788" t="n"/>
      <c r="O759" s="788" t="n"/>
      <c r="P759" s="788" t="n"/>
      <c r="Q759" s="788" t="n"/>
      <c r="R759" s="788" t="n"/>
      <c r="S759" s="788" t="n"/>
      <c r="T759" s="788" t="n"/>
      <c r="U759" s="788" t="n"/>
      <c r="V759" s="788" t="n"/>
      <c r="W759" s="788" t="n"/>
      <c r="X759" s="788" t="n"/>
      <c r="Y759" s="788" t="n"/>
      <c r="Z759" s="788" t="n"/>
      <c r="AA759" s="1080" t="n"/>
      <c r="AB759" s="788" t="n"/>
      <c r="AC759" s="788" t="n"/>
      <c r="AD759" s="788" t="n"/>
      <c r="AE759" s="788" t="n"/>
      <c r="AF759" s="788" t="n"/>
      <c r="AG759" s="788" t="n"/>
      <c r="AH759" s="788" t="n"/>
      <c r="AI759" s="788" t="n"/>
      <c r="AJ759" s="788" t="n"/>
      <c r="AK759" s="788" t="n"/>
      <c r="AL759" s="788" t="n"/>
      <c r="AM759" s="788" t="n"/>
      <c r="AN759" s="788" t="n"/>
      <c r="AO759" s="788" t="n"/>
      <c r="AP759" s="788" t="n"/>
    </row>
    <row r="760" ht="12.75" customHeight="1" s="789">
      <c r="A760" s="1071" t="n"/>
      <c r="B760" s="788" t="n"/>
      <c r="C760" s="788" t="n"/>
      <c r="D760" s="788" t="n"/>
      <c r="E760" s="1076" t="n"/>
      <c r="F760" s="788" t="n"/>
      <c r="G760" s="788" t="n"/>
      <c r="H760" s="788" t="n"/>
      <c r="I760" s="788" t="n"/>
      <c r="J760" s="788" t="n"/>
      <c r="K760" s="788" t="n"/>
      <c r="L760" s="788" t="n"/>
      <c r="M760" s="788" t="n"/>
      <c r="N760" s="788" t="n"/>
      <c r="O760" s="788" t="n"/>
      <c r="P760" s="788" t="n"/>
      <c r="Q760" s="788" t="n"/>
      <c r="R760" s="788" t="n"/>
      <c r="S760" s="788" t="n"/>
      <c r="T760" s="788" t="n"/>
      <c r="U760" s="788" t="n"/>
      <c r="V760" s="788" t="n"/>
      <c r="W760" s="788" t="n"/>
      <c r="X760" s="788" t="n"/>
      <c r="Y760" s="788" t="n"/>
      <c r="Z760" s="788" t="n"/>
      <c r="AA760" s="1080" t="n"/>
      <c r="AB760" s="788" t="n"/>
      <c r="AC760" s="788" t="n"/>
      <c r="AD760" s="788" t="n"/>
      <c r="AE760" s="788" t="n"/>
      <c r="AF760" s="788" t="n"/>
      <c r="AG760" s="788" t="n"/>
      <c r="AH760" s="788" t="n"/>
      <c r="AI760" s="788" t="n"/>
      <c r="AJ760" s="788" t="n"/>
      <c r="AK760" s="788" t="n"/>
      <c r="AL760" s="788" t="n"/>
      <c r="AM760" s="788" t="n"/>
      <c r="AN760" s="788" t="n"/>
      <c r="AO760" s="788" t="n"/>
      <c r="AP760" s="788" t="n"/>
    </row>
    <row r="761" ht="12.75" customHeight="1" s="789">
      <c r="A761" s="1071" t="n"/>
      <c r="B761" s="788" t="n"/>
      <c r="C761" s="788" t="n"/>
      <c r="D761" s="788" t="n"/>
      <c r="E761" s="1076" t="n"/>
      <c r="F761" s="788" t="n"/>
      <c r="G761" s="788" t="n"/>
      <c r="H761" s="788" t="n"/>
      <c r="I761" s="788" t="n"/>
      <c r="J761" s="788" t="n"/>
      <c r="K761" s="788" t="n"/>
      <c r="L761" s="788" t="n"/>
      <c r="M761" s="788" t="n"/>
      <c r="N761" s="788" t="n"/>
      <c r="O761" s="788" t="n"/>
      <c r="P761" s="788" t="n"/>
      <c r="Q761" s="788" t="n"/>
      <c r="R761" s="788" t="n"/>
      <c r="S761" s="788" t="n"/>
      <c r="T761" s="788" t="n"/>
      <c r="U761" s="788" t="n"/>
      <c r="V761" s="788" t="n"/>
      <c r="W761" s="788" t="n"/>
      <c r="X761" s="788" t="n"/>
      <c r="Y761" s="788" t="n"/>
      <c r="Z761" s="788" t="n"/>
      <c r="AA761" s="1080" t="n"/>
      <c r="AB761" s="788" t="n"/>
      <c r="AC761" s="788" t="n"/>
      <c r="AD761" s="788" t="n"/>
      <c r="AE761" s="788" t="n"/>
      <c r="AF761" s="788" t="n"/>
      <c r="AG761" s="788" t="n"/>
      <c r="AH761" s="788" t="n"/>
      <c r="AI761" s="788" t="n"/>
      <c r="AJ761" s="788" t="n"/>
      <c r="AK761" s="788" t="n"/>
      <c r="AL761" s="788" t="n"/>
      <c r="AM761" s="788" t="n"/>
      <c r="AN761" s="788" t="n"/>
      <c r="AO761" s="788" t="n"/>
      <c r="AP761" s="788" t="n"/>
    </row>
    <row r="762" ht="12.75" customHeight="1" s="789">
      <c r="A762" s="1071" t="n"/>
      <c r="B762" s="788" t="n"/>
      <c r="C762" s="788" t="n"/>
      <c r="D762" s="788" t="n"/>
      <c r="E762" s="1076" t="n"/>
      <c r="F762" s="788" t="n"/>
      <c r="G762" s="788" t="n"/>
      <c r="H762" s="788" t="n"/>
      <c r="I762" s="788" t="n"/>
      <c r="J762" s="788" t="n"/>
      <c r="K762" s="788" t="n"/>
      <c r="L762" s="788" t="n"/>
      <c r="M762" s="788" t="n"/>
      <c r="N762" s="788" t="n"/>
      <c r="O762" s="788" t="n"/>
      <c r="P762" s="788" t="n"/>
      <c r="Q762" s="788" t="n"/>
      <c r="R762" s="788" t="n"/>
      <c r="S762" s="788" t="n"/>
      <c r="T762" s="788" t="n"/>
      <c r="U762" s="788" t="n"/>
      <c r="V762" s="788" t="n"/>
      <c r="W762" s="788" t="n"/>
      <c r="X762" s="788" t="n"/>
      <c r="Y762" s="788" t="n"/>
      <c r="Z762" s="788" t="n"/>
      <c r="AA762" s="1080" t="n"/>
      <c r="AB762" s="788" t="n"/>
      <c r="AC762" s="788" t="n"/>
      <c r="AD762" s="788" t="n"/>
      <c r="AE762" s="788" t="n"/>
      <c r="AF762" s="788" t="n"/>
      <c r="AG762" s="788" t="n"/>
      <c r="AH762" s="788" t="n"/>
      <c r="AI762" s="788" t="n"/>
      <c r="AJ762" s="788" t="n"/>
      <c r="AK762" s="788" t="n"/>
      <c r="AL762" s="788" t="n"/>
      <c r="AM762" s="788" t="n"/>
      <c r="AN762" s="788" t="n"/>
      <c r="AO762" s="788" t="n"/>
      <c r="AP762" s="788" t="n"/>
    </row>
    <row r="763" ht="12.75" customHeight="1" s="789">
      <c r="A763" s="1071" t="n"/>
      <c r="B763" s="788" t="n"/>
      <c r="C763" s="788" t="n"/>
      <c r="D763" s="788" t="n"/>
      <c r="E763" s="1076" t="n"/>
      <c r="F763" s="788" t="n"/>
      <c r="G763" s="788" t="n"/>
      <c r="H763" s="788" t="n"/>
      <c r="I763" s="788" t="n"/>
      <c r="J763" s="788" t="n"/>
      <c r="K763" s="788" t="n"/>
      <c r="L763" s="788" t="n"/>
      <c r="M763" s="788" t="n"/>
      <c r="N763" s="788" t="n"/>
      <c r="O763" s="788" t="n"/>
      <c r="P763" s="788" t="n"/>
      <c r="Q763" s="788" t="n"/>
      <c r="R763" s="788" t="n"/>
      <c r="S763" s="788" t="n"/>
      <c r="T763" s="788" t="n"/>
      <c r="U763" s="788" t="n"/>
      <c r="V763" s="788" t="n"/>
      <c r="W763" s="788" t="n"/>
      <c r="X763" s="788" t="n"/>
      <c r="Y763" s="788" t="n"/>
      <c r="Z763" s="788" t="n"/>
      <c r="AA763" s="1080" t="n"/>
      <c r="AB763" s="788" t="n"/>
      <c r="AC763" s="788" t="n"/>
      <c r="AD763" s="788" t="n"/>
      <c r="AE763" s="788" t="n"/>
      <c r="AF763" s="788" t="n"/>
      <c r="AG763" s="788" t="n"/>
      <c r="AH763" s="788" t="n"/>
      <c r="AI763" s="788" t="n"/>
      <c r="AJ763" s="788" t="n"/>
      <c r="AK763" s="788" t="n"/>
      <c r="AL763" s="788" t="n"/>
      <c r="AM763" s="788" t="n"/>
      <c r="AN763" s="788" t="n"/>
      <c r="AO763" s="788" t="n"/>
      <c r="AP763" s="788" t="n"/>
    </row>
    <row r="764" ht="12.75" customHeight="1" s="789">
      <c r="A764" s="1071" t="n"/>
      <c r="B764" s="788" t="n"/>
      <c r="C764" s="788" t="n"/>
      <c r="D764" s="788" t="n"/>
      <c r="E764" s="1076" t="n"/>
      <c r="F764" s="788" t="n"/>
      <c r="G764" s="788" t="n"/>
      <c r="H764" s="788" t="n"/>
      <c r="I764" s="788" t="n"/>
      <c r="J764" s="788" t="n"/>
      <c r="K764" s="788" t="n"/>
      <c r="L764" s="788" t="n"/>
      <c r="M764" s="788" t="n"/>
      <c r="N764" s="788" t="n"/>
      <c r="O764" s="788" t="n"/>
      <c r="P764" s="788" t="n"/>
      <c r="Q764" s="788" t="n"/>
      <c r="R764" s="788" t="n"/>
      <c r="S764" s="788" t="n"/>
      <c r="T764" s="788" t="n"/>
      <c r="U764" s="788" t="n"/>
      <c r="V764" s="788" t="n"/>
      <c r="W764" s="788" t="n"/>
      <c r="X764" s="788" t="n"/>
      <c r="Y764" s="788" t="n"/>
      <c r="Z764" s="788" t="n"/>
      <c r="AA764" s="1080" t="n"/>
      <c r="AB764" s="788" t="n"/>
      <c r="AC764" s="788" t="n"/>
      <c r="AD764" s="788" t="n"/>
      <c r="AE764" s="788" t="n"/>
      <c r="AF764" s="788" t="n"/>
      <c r="AG764" s="788" t="n"/>
      <c r="AH764" s="788" t="n"/>
      <c r="AI764" s="788" t="n"/>
      <c r="AJ764" s="788" t="n"/>
      <c r="AK764" s="788" t="n"/>
      <c r="AL764" s="788" t="n"/>
      <c r="AM764" s="788" t="n"/>
      <c r="AN764" s="788" t="n"/>
      <c r="AO764" s="788" t="n"/>
      <c r="AP764" s="788" t="n"/>
    </row>
    <row r="765" ht="12.75" customHeight="1" s="789">
      <c r="A765" s="1071" t="n"/>
      <c r="B765" s="788" t="n"/>
      <c r="C765" s="788" t="n"/>
      <c r="D765" s="788" t="n"/>
      <c r="E765" s="1076" t="n"/>
      <c r="F765" s="788" t="n"/>
      <c r="G765" s="788" t="n"/>
      <c r="H765" s="788" t="n"/>
      <c r="I765" s="788" t="n"/>
      <c r="J765" s="788" t="n"/>
      <c r="K765" s="788" t="n"/>
      <c r="L765" s="788" t="n"/>
      <c r="M765" s="788" t="n"/>
      <c r="N765" s="788" t="n"/>
      <c r="O765" s="788" t="n"/>
      <c r="P765" s="788" t="n"/>
      <c r="Q765" s="788" t="n"/>
      <c r="R765" s="788" t="n"/>
      <c r="S765" s="788" t="n"/>
      <c r="T765" s="788" t="n"/>
      <c r="U765" s="788" t="n"/>
      <c r="V765" s="788" t="n"/>
      <c r="W765" s="788" t="n"/>
      <c r="X765" s="788" t="n"/>
      <c r="Y765" s="788" t="n"/>
      <c r="Z765" s="788" t="n"/>
      <c r="AA765" s="1080" t="n"/>
      <c r="AB765" s="788" t="n"/>
      <c r="AC765" s="788" t="n"/>
      <c r="AD765" s="788" t="n"/>
      <c r="AE765" s="788" t="n"/>
      <c r="AF765" s="788" t="n"/>
      <c r="AG765" s="788" t="n"/>
      <c r="AH765" s="788" t="n"/>
      <c r="AI765" s="788" t="n"/>
      <c r="AJ765" s="788" t="n"/>
      <c r="AK765" s="788" t="n"/>
      <c r="AL765" s="788" t="n"/>
      <c r="AM765" s="788" t="n"/>
      <c r="AN765" s="788" t="n"/>
      <c r="AO765" s="788" t="n"/>
      <c r="AP765" s="788" t="n"/>
    </row>
    <row r="766" ht="12.75" customHeight="1" s="789">
      <c r="A766" s="1071" t="n"/>
      <c r="B766" s="788" t="n"/>
      <c r="C766" s="788" t="n"/>
      <c r="D766" s="788" t="n"/>
      <c r="E766" s="1076" t="n"/>
      <c r="F766" s="788" t="n"/>
      <c r="G766" s="788" t="n"/>
      <c r="H766" s="788" t="n"/>
      <c r="I766" s="788" t="n"/>
      <c r="J766" s="788" t="n"/>
      <c r="K766" s="788" t="n"/>
      <c r="L766" s="788" t="n"/>
      <c r="M766" s="788" t="n"/>
      <c r="N766" s="788" t="n"/>
      <c r="O766" s="788" t="n"/>
      <c r="P766" s="788" t="n"/>
      <c r="Q766" s="788" t="n"/>
      <c r="R766" s="788" t="n"/>
      <c r="S766" s="788" t="n"/>
      <c r="T766" s="788" t="n"/>
      <c r="U766" s="788" t="n"/>
      <c r="V766" s="788" t="n"/>
      <c r="W766" s="788" t="n"/>
      <c r="X766" s="788" t="n"/>
      <c r="Y766" s="788" t="n"/>
      <c r="Z766" s="788" t="n"/>
      <c r="AA766" s="1080" t="n"/>
      <c r="AB766" s="788" t="n"/>
      <c r="AC766" s="788" t="n"/>
      <c r="AD766" s="788" t="n"/>
      <c r="AE766" s="788" t="n"/>
      <c r="AF766" s="788" t="n"/>
      <c r="AG766" s="788" t="n"/>
      <c r="AH766" s="788" t="n"/>
      <c r="AI766" s="788" t="n"/>
      <c r="AJ766" s="788" t="n"/>
      <c r="AK766" s="788" t="n"/>
      <c r="AL766" s="788" t="n"/>
      <c r="AM766" s="788" t="n"/>
      <c r="AN766" s="788" t="n"/>
      <c r="AO766" s="788" t="n"/>
      <c r="AP766" s="788" t="n"/>
    </row>
    <row r="767" ht="12.75" customHeight="1" s="789">
      <c r="A767" s="1071" t="n"/>
      <c r="B767" s="788" t="n"/>
      <c r="C767" s="788" t="n"/>
      <c r="D767" s="788" t="n"/>
      <c r="E767" s="1076" t="n"/>
      <c r="F767" s="788" t="n"/>
      <c r="G767" s="788" t="n"/>
      <c r="H767" s="788" t="n"/>
      <c r="I767" s="788" t="n"/>
      <c r="J767" s="788" t="n"/>
      <c r="K767" s="788" t="n"/>
      <c r="L767" s="788" t="n"/>
      <c r="M767" s="788" t="n"/>
      <c r="N767" s="788" t="n"/>
      <c r="O767" s="788" t="n"/>
      <c r="P767" s="788" t="n"/>
      <c r="Q767" s="788" t="n"/>
      <c r="R767" s="788" t="n"/>
      <c r="S767" s="788" t="n"/>
      <c r="T767" s="788" t="n"/>
      <c r="U767" s="788" t="n"/>
      <c r="V767" s="788" t="n"/>
      <c r="W767" s="788" t="n"/>
      <c r="X767" s="788" t="n"/>
      <c r="Y767" s="788" t="n"/>
      <c r="Z767" s="788" t="n"/>
      <c r="AA767" s="1080" t="n"/>
      <c r="AB767" s="788" t="n"/>
      <c r="AC767" s="788" t="n"/>
      <c r="AD767" s="788" t="n"/>
      <c r="AE767" s="788" t="n"/>
      <c r="AF767" s="788" t="n"/>
      <c r="AG767" s="788" t="n"/>
      <c r="AH767" s="788" t="n"/>
      <c r="AI767" s="788" t="n"/>
      <c r="AJ767" s="788" t="n"/>
      <c r="AK767" s="788" t="n"/>
      <c r="AL767" s="788" t="n"/>
      <c r="AM767" s="788" t="n"/>
      <c r="AN767" s="788" t="n"/>
      <c r="AO767" s="788" t="n"/>
      <c r="AP767" s="788" t="n"/>
    </row>
    <row r="768" ht="12.75" customHeight="1" s="789">
      <c r="A768" s="1071" t="n"/>
      <c r="B768" s="788" t="n"/>
      <c r="C768" s="788" t="n"/>
      <c r="D768" s="788" t="n"/>
      <c r="E768" s="1076" t="n"/>
      <c r="F768" s="788" t="n"/>
      <c r="G768" s="788" t="n"/>
      <c r="H768" s="788" t="n"/>
      <c r="I768" s="788" t="n"/>
      <c r="J768" s="788" t="n"/>
      <c r="K768" s="788" t="n"/>
      <c r="L768" s="788" t="n"/>
      <c r="M768" s="788" t="n"/>
      <c r="N768" s="788" t="n"/>
      <c r="O768" s="788" t="n"/>
      <c r="P768" s="788" t="n"/>
      <c r="Q768" s="788" t="n"/>
      <c r="R768" s="788" t="n"/>
      <c r="S768" s="788" t="n"/>
      <c r="T768" s="788" t="n"/>
      <c r="U768" s="788" t="n"/>
      <c r="V768" s="788" t="n"/>
      <c r="W768" s="788" t="n"/>
      <c r="X768" s="788" t="n"/>
      <c r="Y768" s="788" t="n"/>
      <c r="Z768" s="788" t="n"/>
      <c r="AA768" s="1080" t="n"/>
      <c r="AB768" s="788" t="n"/>
      <c r="AC768" s="788" t="n"/>
      <c r="AD768" s="788" t="n"/>
      <c r="AE768" s="788" t="n"/>
      <c r="AF768" s="788" t="n"/>
      <c r="AG768" s="788" t="n"/>
      <c r="AH768" s="788" t="n"/>
      <c r="AI768" s="788" t="n"/>
      <c r="AJ768" s="788" t="n"/>
      <c r="AK768" s="788" t="n"/>
      <c r="AL768" s="788" t="n"/>
      <c r="AM768" s="788" t="n"/>
      <c r="AN768" s="788" t="n"/>
      <c r="AO768" s="788" t="n"/>
      <c r="AP768" s="788" t="n"/>
    </row>
    <row r="769" ht="12.75" customHeight="1" s="789">
      <c r="A769" s="1071" t="n"/>
      <c r="B769" s="788" t="n"/>
      <c r="C769" s="788" t="n"/>
      <c r="D769" s="788" t="n"/>
      <c r="E769" s="1076" t="n"/>
      <c r="F769" s="788" t="n"/>
      <c r="G769" s="788" t="n"/>
      <c r="H769" s="788" t="n"/>
      <c r="I769" s="788" t="n"/>
      <c r="J769" s="788" t="n"/>
      <c r="K769" s="788" t="n"/>
      <c r="L769" s="788" t="n"/>
      <c r="M769" s="788" t="n"/>
      <c r="N769" s="788" t="n"/>
      <c r="O769" s="788" t="n"/>
      <c r="P769" s="788" t="n"/>
      <c r="Q769" s="788" t="n"/>
      <c r="R769" s="788" t="n"/>
      <c r="S769" s="788" t="n"/>
      <c r="T769" s="788" t="n"/>
      <c r="U769" s="788" t="n"/>
      <c r="V769" s="788" t="n"/>
      <c r="W769" s="788" t="n"/>
      <c r="X769" s="788" t="n"/>
      <c r="Y769" s="788" t="n"/>
      <c r="Z769" s="788" t="n"/>
      <c r="AA769" s="1080" t="n"/>
      <c r="AB769" s="788" t="n"/>
      <c r="AC769" s="788" t="n"/>
      <c r="AD769" s="788" t="n"/>
      <c r="AE769" s="788" t="n"/>
      <c r="AF769" s="788" t="n"/>
      <c r="AG769" s="788" t="n"/>
      <c r="AH769" s="788" t="n"/>
      <c r="AI769" s="788" t="n"/>
      <c r="AJ769" s="788" t="n"/>
      <c r="AK769" s="788" t="n"/>
      <c r="AL769" s="788" t="n"/>
      <c r="AM769" s="788" t="n"/>
      <c r="AN769" s="788" t="n"/>
      <c r="AO769" s="788" t="n"/>
      <c r="AP769" s="788" t="n"/>
    </row>
    <row r="770" ht="12.75" customHeight="1" s="789">
      <c r="A770" s="1071" t="n"/>
      <c r="B770" s="788" t="n"/>
      <c r="C770" s="788" t="n"/>
      <c r="D770" s="788" t="n"/>
      <c r="E770" s="1076" t="n"/>
      <c r="F770" s="788" t="n"/>
      <c r="G770" s="788" t="n"/>
      <c r="H770" s="788" t="n"/>
      <c r="I770" s="788" t="n"/>
      <c r="J770" s="788" t="n"/>
      <c r="K770" s="788" t="n"/>
      <c r="L770" s="788" t="n"/>
      <c r="M770" s="788" t="n"/>
      <c r="N770" s="788" t="n"/>
      <c r="O770" s="788" t="n"/>
      <c r="P770" s="788" t="n"/>
      <c r="Q770" s="788" t="n"/>
      <c r="R770" s="788" t="n"/>
      <c r="S770" s="788" t="n"/>
      <c r="T770" s="788" t="n"/>
      <c r="U770" s="788" t="n"/>
      <c r="V770" s="788" t="n"/>
      <c r="W770" s="788" t="n"/>
      <c r="X770" s="788" t="n"/>
      <c r="Y770" s="788" t="n"/>
      <c r="Z770" s="788" t="n"/>
      <c r="AA770" s="1080" t="n"/>
      <c r="AB770" s="788" t="n"/>
      <c r="AC770" s="788" t="n"/>
      <c r="AD770" s="788" t="n"/>
      <c r="AE770" s="788" t="n"/>
      <c r="AF770" s="788" t="n"/>
      <c r="AG770" s="788" t="n"/>
      <c r="AH770" s="788" t="n"/>
      <c r="AI770" s="788" t="n"/>
      <c r="AJ770" s="788" t="n"/>
      <c r="AK770" s="788" t="n"/>
      <c r="AL770" s="788" t="n"/>
      <c r="AM770" s="788" t="n"/>
      <c r="AN770" s="788" t="n"/>
      <c r="AO770" s="788" t="n"/>
      <c r="AP770" s="788" t="n"/>
    </row>
    <row r="771" ht="12.75" customHeight="1" s="789">
      <c r="A771" s="1071" t="n"/>
      <c r="B771" s="788" t="n"/>
      <c r="C771" s="788" t="n"/>
      <c r="D771" s="788" t="n"/>
      <c r="E771" s="1076" t="n"/>
      <c r="F771" s="788" t="n"/>
      <c r="G771" s="788" t="n"/>
      <c r="H771" s="788" t="n"/>
      <c r="I771" s="788" t="n"/>
      <c r="J771" s="788" t="n"/>
      <c r="K771" s="788" t="n"/>
      <c r="L771" s="788" t="n"/>
      <c r="M771" s="788" t="n"/>
      <c r="N771" s="788" t="n"/>
      <c r="O771" s="788" t="n"/>
      <c r="P771" s="788" t="n"/>
      <c r="Q771" s="788" t="n"/>
      <c r="R771" s="788" t="n"/>
      <c r="S771" s="788" t="n"/>
      <c r="T771" s="788" t="n"/>
      <c r="U771" s="788" t="n"/>
      <c r="V771" s="788" t="n"/>
      <c r="W771" s="788" t="n"/>
      <c r="X771" s="788" t="n"/>
      <c r="Y771" s="788" t="n"/>
      <c r="Z771" s="788" t="n"/>
      <c r="AA771" s="1080" t="n"/>
      <c r="AB771" s="788" t="n"/>
      <c r="AC771" s="788" t="n"/>
      <c r="AD771" s="788" t="n"/>
      <c r="AE771" s="788" t="n"/>
      <c r="AF771" s="788" t="n"/>
      <c r="AG771" s="788" t="n"/>
      <c r="AH771" s="788" t="n"/>
      <c r="AI771" s="788" t="n"/>
      <c r="AJ771" s="788" t="n"/>
      <c r="AK771" s="788" t="n"/>
      <c r="AL771" s="788" t="n"/>
      <c r="AM771" s="788" t="n"/>
      <c r="AN771" s="788" t="n"/>
      <c r="AO771" s="788" t="n"/>
      <c r="AP771" s="788" t="n"/>
    </row>
    <row r="772" ht="12.75" customHeight="1" s="789">
      <c r="A772" s="1071" t="n"/>
      <c r="B772" s="788" t="n"/>
      <c r="C772" s="788" t="n"/>
      <c r="D772" s="788" t="n"/>
      <c r="E772" s="1076" t="n"/>
      <c r="F772" s="788" t="n"/>
      <c r="G772" s="788" t="n"/>
      <c r="H772" s="788" t="n"/>
      <c r="I772" s="788" t="n"/>
      <c r="J772" s="788" t="n"/>
      <c r="K772" s="788" t="n"/>
      <c r="L772" s="788" t="n"/>
      <c r="M772" s="788" t="n"/>
      <c r="N772" s="788" t="n"/>
      <c r="O772" s="788" t="n"/>
      <c r="P772" s="788" t="n"/>
      <c r="Q772" s="788" t="n"/>
      <c r="R772" s="788" t="n"/>
      <c r="S772" s="788" t="n"/>
      <c r="T772" s="788" t="n"/>
      <c r="U772" s="788" t="n"/>
      <c r="V772" s="788" t="n"/>
      <c r="W772" s="788" t="n"/>
      <c r="X772" s="788" t="n"/>
      <c r="Y772" s="788" t="n"/>
      <c r="Z772" s="788" t="n"/>
      <c r="AA772" s="1080" t="n"/>
      <c r="AB772" s="788" t="n"/>
      <c r="AC772" s="788" t="n"/>
      <c r="AD772" s="788" t="n"/>
      <c r="AE772" s="788" t="n"/>
      <c r="AF772" s="788" t="n"/>
      <c r="AG772" s="788" t="n"/>
      <c r="AH772" s="788" t="n"/>
      <c r="AI772" s="788" t="n"/>
      <c r="AJ772" s="788" t="n"/>
      <c r="AK772" s="788" t="n"/>
      <c r="AL772" s="788" t="n"/>
      <c r="AM772" s="788" t="n"/>
      <c r="AN772" s="788" t="n"/>
      <c r="AO772" s="788" t="n"/>
      <c r="AP772" s="788" t="n"/>
    </row>
    <row r="773" ht="12.75" customHeight="1" s="789">
      <c r="A773" s="1071" t="n"/>
      <c r="B773" s="788" t="n"/>
      <c r="C773" s="788" t="n"/>
      <c r="D773" s="788" t="n"/>
      <c r="E773" s="1076" t="n"/>
      <c r="F773" s="788" t="n"/>
      <c r="G773" s="788" t="n"/>
      <c r="H773" s="788" t="n"/>
      <c r="I773" s="788" t="n"/>
      <c r="J773" s="788" t="n"/>
      <c r="K773" s="788" t="n"/>
      <c r="L773" s="788" t="n"/>
      <c r="M773" s="788" t="n"/>
      <c r="N773" s="788" t="n"/>
      <c r="O773" s="788" t="n"/>
      <c r="P773" s="788" t="n"/>
      <c r="Q773" s="788" t="n"/>
      <c r="R773" s="788" t="n"/>
      <c r="S773" s="788" t="n"/>
      <c r="T773" s="788" t="n"/>
      <c r="U773" s="788" t="n"/>
      <c r="V773" s="788" t="n"/>
      <c r="W773" s="788" t="n"/>
      <c r="X773" s="788" t="n"/>
      <c r="Y773" s="788" t="n"/>
      <c r="Z773" s="788" t="n"/>
      <c r="AA773" s="1080" t="n"/>
      <c r="AB773" s="788" t="n"/>
      <c r="AC773" s="788" t="n"/>
      <c r="AD773" s="788" t="n"/>
      <c r="AE773" s="788" t="n"/>
      <c r="AF773" s="788" t="n"/>
      <c r="AG773" s="788" t="n"/>
      <c r="AH773" s="788" t="n"/>
      <c r="AI773" s="788" t="n"/>
      <c r="AJ773" s="788" t="n"/>
      <c r="AK773" s="788" t="n"/>
      <c r="AL773" s="788" t="n"/>
      <c r="AM773" s="788" t="n"/>
      <c r="AN773" s="788" t="n"/>
      <c r="AO773" s="788" t="n"/>
      <c r="AP773" s="788" t="n"/>
    </row>
    <row r="774" ht="12.75" customHeight="1" s="789">
      <c r="A774" s="1071" t="n"/>
      <c r="B774" s="788" t="n"/>
      <c r="C774" s="788" t="n"/>
      <c r="D774" s="788" t="n"/>
      <c r="E774" s="1076" t="n"/>
      <c r="F774" s="788" t="n"/>
      <c r="G774" s="788" t="n"/>
      <c r="H774" s="788" t="n"/>
      <c r="I774" s="788" t="n"/>
      <c r="J774" s="788" t="n"/>
      <c r="K774" s="788" t="n"/>
      <c r="L774" s="788" t="n"/>
      <c r="M774" s="788" t="n"/>
      <c r="N774" s="788" t="n"/>
      <c r="O774" s="788" t="n"/>
      <c r="P774" s="788" t="n"/>
      <c r="Q774" s="788" t="n"/>
      <c r="R774" s="788" t="n"/>
      <c r="S774" s="788" t="n"/>
      <c r="T774" s="788" t="n"/>
      <c r="U774" s="788" t="n"/>
      <c r="V774" s="788" t="n"/>
      <c r="W774" s="788" t="n"/>
      <c r="X774" s="788" t="n"/>
      <c r="Y774" s="788" t="n"/>
      <c r="Z774" s="788" t="n"/>
      <c r="AA774" s="1080" t="n"/>
      <c r="AB774" s="788" t="n"/>
      <c r="AC774" s="788" t="n"/>
      <c r="AD774" s="788" t="n"/>
      <c r="AE774" s="788" t="n"/>
      <c r="AF774" s="788" t="n"/>
      <c r="AG774" s="788" t="n"/>
      <c r="AH774" s="788" t="n"/>
      <c r="AI774" s="788" t="n"/>
      <c r="AJ774" s="788" t="n"/>
      <c r="AK774" s="788" t="n"/>
      <c r="AL774" s="788" t="n"/>
      <c r="AM774" s="788" t="n"/>
      <c r="AN774" s="788" t="n"/>
      <c r="AO774" s="788" t="n"/>
      <c r="AP774" s="788" t="n"/>
    </row>
    <row r="775" ht="12.75" customHeight="1" s="789">
      <c r="A775" s="1071" t="n"/>
      <c r="B775" s="788" t="n"/>
      <c r="C775" s="788" t="n"/>
      <c r="D775" s="788" t="n"/>
      <c r="E775" s="1076" t="n"/>
      <c r="F775" s="788" t="n"/>
      <c r="G775" s="788" t="n"/>
      <c r="H775" s="788" t="n"/>
      <c r="I775" s="788" t="n"/>
      <c r="J775" s="788" t="n"/>
      <c r="K775" s="788" t="n"/>
      <c r="L775" s="788" t="n"/>
      <c r="M775" s="788" t="n"/>
      <c r="N775" s="788" t="n"/>
      <c r="O775" s="788" t="n"/>
      <c r="P775" s="788" t="n"/>
      <c r="Q775" s="788" t="n"/>
      <c r="R775" s="788" t="n"/>
      <c r="S775" s="788" t="n"/>
      <c r="T775" s="788" t="n"/>
      <c r="U775" s="788" t="n"/>
      <c r="V775" s="788" t="n"/>
      <c r="W775" s="788" t="n"/>
      <c r="X775" s="788" t="n"/>
      <c r="Y775" s="788" t="n"/>
      <c r="Z775" s="788" t="n"/>
      <c r="AA775" s="1080" t="n"/>
      <c r="AB775" s="788" t="n"/>
      <c r="AC775" s="788" t="n"/>
      <c r="AD775" s="788" t="n"/>
      <c r="AE775" s="788" t="n"/>
      <c r="AF775" s="788" t="n"/>
      <c r="AG775" s="788" t="n"/>
      <c r="AH775" s="788" t="n"/>
      <c r="AI775" s="788" t="n"/>
      <c r="AJ775" s="788" t="n"/>
      <c r="AK775" s="788" t="n"/>
      <c r="AL775" s="788" t="n"/>
      <c r="AM775" s="788" t="n"/>
      <c r="AN775" s="788" t="n"/>
      <c r="AO775" s="788" t="n"/>
      <c r="AP775" s="788" t="n"/>
    </row>
    <row r="776" ht="12.75" customHeight="1" s="789">
      <c r="A776" s="1071" t="n"/>
      <c r="B776" s="788" t="n"/>
      <c r="C776" s="788" t="n"/>
      <c r="D776" s="788" t="n"/>
      <c r="E776" s="1076" t="n"/>
      <c r="F776" s="788" t="n"/>
      <c r="G776" s="788" t="n"/>
      <c r="H776" s="788" t="n"/>
      <c r="I776" s="788" t="n"/>
      <c r="J776" s="788" t="n"/>
      <c r="K776" s="788" t="n"/>
      <c r="L776" s="788" t="n"/>
      <c r="M776" s="788" t="n"/>
      <c r="N776" s="788" t="n"/>
      <c r="O776" s="788" t="n"/>
      <c r="P776" s="788" t="n"/>
      <c r="Q776" s="788" t="n"/>
      <c r="R776" s="788" t="n"/>
      <c r="S776" s="788" t="n"/>
      <c r="T776" s="788" t="n"/>
      <c r="U776" s="788" t="n"/>
      <c r="V776" s="788" t="n"/>
      <c r="W776" s="788" t="n"/>
      <c r="X776" s="788" t="n"/>
      <c r="Y776" s="788" t="n"/>
      <c r="Z776" s="788" t="n"/>
      <c r="AA776" s="1080" t="n"/>
      <c r="AB776" s="788" t="n"/>
      <c r="AC776" s="788" t="n"/>
      <c r="AD776" s="788" t="n"/>
      <c r="AE776" s="788" t="n"/>
      <c r="AF776" s="788" t="n"/>
      <c r="AG776" s="788" t="n"/>
      <c r="AH776" s="788" t="n"/>
      <c r="AI776" s="788" t="n"/>
      <c r="AJ776" s="788" t="n"/>
      <c r="AK776" s="788" t="n"/>
      <c r="AL776" s="788" t="n"/>
      <c r="AM776" s="788" t="n"/>
      <c r="AN776" s="788" t="n"/>
      <c r="AO776" s="788" t="n"/>
      <c r="AP776" s="788" t="n"/>
    </row>
    <row r="777" ht="12.75" customHeight="1" s="789">
      <c r="A777" s="1071" t="n"/>
      <c r="B777" s="788" t="n"/>
      <c r="C777" s="788" t="n"/>
      <c r="D777" s="788" t="n"/>
      <c r="E777" s="1076" t="n"/>
      <c r="F777" s="788" t="n"/>
      <c r="G777" s="788" t="n"/>
      <c r="H777" s="788" t="n"/>
      <c r="I777" s="788" t="n"/>
      <c r="J777" s="788" t="n"/>
      <c r="K777" s="788" t="n"/>
      <c r="L777" s="788" t="n"/>
      <c r="M777" s="788" t="n"/>
      <c r="N777" s="788" t="n"/>
      <c r="O777" s="788" t="n"/>
      <c r="P777" s="788" t="n"/>
      <c r="Q777" s="788" t="n"/>
      <c r="R777" s="788" t="n"/>
      <c r="S777" s="788" t="n"/>
      <c r="T777" s="788" t="n"/>
      <c r="U777" s="788" t="n"/>
      <c r="V777" s="788" t="n"/>
      <c r="W777" s="788" t="n"/>
      <c r="X777" s="788" t="n"/>
      <c r="Y777" s="788" t="n"/>
      <c r="Z777" s="788" t="n"/>
      <c r="AA777" s="1080" t="n"/>
      <c r="AB777" s="788" t="n"/>
      <c r="AC777" s="788" t="n"/>
      <c r="AD777" s="788" t="n"/>
      <c r="AE777" s="788" t="n"/>
      <c r="AF777" s="788" t="n"/>
      <c r="AG777" s="788" t="n"/>
      <c r="AH777" s="788" t="n"/>
      <c r="AI777" s="788" t="n"/>
      <c r="AJ777" s="788" t="n"/>
      <c r="AK777" s="788" t="n"/>
      <c r="AL777" s="788" t="n"/>
      <c r="AM777" s="788" t="n"/>
      <c r="AN777" s="788" t="n"/>
      <c r="AO777" s="788" t="n"/>
      <c r="AP777" s="788" t="n"/>
    </row>
    <row r="778" ht="12.75" customHeight="1" s="789">
      <c r="A778" s="1071" t="n"/>
      <c r="B778" s="788" t="n"/>
      <c r="C778" s="788" t="n"/>
      <c r="D778" s="788" t="n"/>
      <c r="E778" s="1076" t="n"/>
      <c r="F778" s="788" t="n"/>
      <c r="G778" s="788" t="n"/>
      <c r="H778" s="788" t="n"/>
      <c r="I778" s="788" t="n"/>
      <c r="J778" s="788" t="n"/>
      <c r="K778" s="788" t="n"/>
      <c r="L778" s="788" t="n"/>
      <c r="M778" s="788" t="n"/>
      <c r="N778" s="788" t="n"/>
      <c r="O778" s="788" t="n"/>
      <c r="P778" s="788" t="n"/>
      <c r="Q778" s="788" t="n"/>
      <c r="R778" s="788" t="n"/>
      <c r="S778" s="788" t="n"/>
      <c r="T778" s="788" t="n"/>
      <c r="U778" s="788" t="n"/>
      <c r="V778" s="788" t="n"/>
      <c r="W778" s="788" t="n"/>
      <c r="X778" s="788" t="n"/>
      <c r="Y778" s="788" t="n"/>
      <c r="Z778" s="788" t="n"/>
      <c r="AA778" s="1080" t="n"/>
      <c r="AB778" s="788" t="n"/>
      <c r="AC778" s="788" t="n"/>
      <c r="AD778" s="788" t="n"/>
      <c r="AE778" s="788" t="n"/>
      <c r="AF778" s="788" t="n"/>
      <c r="AG778" s="788" t="n"/>
      <c r="AH778" s="788" t="n"/>
      <c r="AI778" s="788" t="n"/>
      <c r="AJ778" s="788" t="n"/>
      <c r="AK778" s="788" t="n"/>
      <c r="AL778" s="788" t="n"/>
      <c r="AM778" s="788" t="n"/>
      <c r="AN778" s="788" t="n"/>
      <c r="AO778" s="788" t="n"/>
      <c r="AP778" s="788" t="n"/>
    </row>
    <row r="779" ht="12.75" customHeight="1" s="789">
      <c r="A779" s="1071" t="n"/>
      <c r="B779" s="788" t="n"/>
      <c r="C779" s="788" t="n"/>
      <c r="D779" s="788" t="n"/>
      <c r="E779" s="1076" t="n"/>
      <c r="F779" s="788" t="n"/>
      <c r="G779" s="788" t="n"/>
      <c r="H779" s="788" t="n"/>
      <c r="I779" s="788" t="n"/>
      <c r="J779" s="788" t="n"/>
      <c r="K779" s="788" t="n"/>
      <c r="L779" s="788" t="n"/>
      <c r="M779" s="788" t="n"/>
      <c r="N779" s="788" t="n"/>
      <c r="O779" s="788" t="n"/>
      <c r="P779" s="788" t="n"/>
      <c r="Q779" s="788" t="n"/>
      <c r="R779" s="788" t="n"/>
      <c r="S779" s="788" t="n"/>
      <c r="T779" s="788" t="n"/>
      <c r="U779" s="788" t="n"/>
      <c r="V779" s="788" t="n"/>
      <c r="W779" s="788" t="n"/>
      <c r="X779" s="788" t="n"/>
      <c r="Y779" s="788" t="n"/>
      <c r="Z779" s="788" t="n"/>
      <c r="AA779" s="1080" t="n"/>
      <c r="AB779" s="788" t="n"/>
      <c r="AC779" s="788" t="n"/>
      <c r="AD779" s="788" t="n"/>
      <c r="AE779" s="788" t="n"/>
      <c r="AF779" s="788" t="n"/>
      <c r="AG779" s="788" t="n"/>
      <c r="AH779" s="788" t="n"/>
      <c r="AI779" s="788" t="n"/>
      <c r="AJ779" s="788" t="n"/>
      <c r="AK779" s="788" t="n"/>
      <c r="AL779" s="788" t="n"/>
      <c r="AM779" s="788" t="n"/>
      <c r="AN779" s="788" t="n"/>
      <c r="AO779" s="788" t="n"/>
      <c r="AP779" s="788" t="n"/>
    </row>
    <row r="780" ht="12.75" customHeight="1" s="789">
      <c r="A780" s="1071" t="n"/>
      <c r="B780" s="788" t="n"/>
      <c r="C780" s="788" t="n"/>
      <c r="D780" s="788" t="n"/>
      <c r="E780" s="1076" t="n"/>
      <c r="F780" s="788" t="n"/>
      <c r="G780" s="788" t="n"/>
      <c r="H780" s="788" t="n"/>
      <c r="I780" s="788" t="n"/>
      <c r="J780" s="788" t="n"/>
      <c r="K780" s="788" t="n"/>
      <c r="L780" s="788" t="n"/>
      <c r="M780" s="788" t="n"/>
      <c r="N780" s="788" t="n"/>
      <c r="O780" s="788" t="n"/>
      <c r="P780" s="788" t="n"/>
      <c r="Q780" s="788" t="n"/>
      <c r="R780" s="788" t="n"/>
      <c r="S780" s="788" t="n"/>
      <c r="T780" s="788" t="n"/>
      <c r="U780" s="788" t="n"/>
      <c r="V780" s="788" t="n"/>
      <c r="W780" s="788" t="n"/>
      <c r="X780" s="788" t="n"/>
      <c r="Y780" s="788" t="n"/>
      <c r="Z780" s="788" t="n"/>
      <c r="AA780" s="1080" t="n"/>
      <c r="AB780" s="788" t="n"/>
      <c r="AC780" s="788" t="n"/>
      <c r="AD780" s="788" t="n"/>
      <c r="AE780" s="788" t="n"/>
      <c r="AF780" s="788" t="n"/>
      <c r="AG780" s="788" t="n"/>
      <c r="AH780" s="788" t="n"/>
      <c r="AI780" s="788" t="n"/>
      <c r="AJ780" s="788" t="n"/>
      <c r="AK780" s="788" t="n"/>
      <c r="AL780" s="788" t="n"/>
      <c r="AM780" s="788" t="n"/>
      <c r="AN780" s="788" t="n"/>
      <c r="AO780" s="788" t="n"/>
      <c r="AP780" s="788" t="n"/>
    </row>
    <row r="781" ht="12.75" customHeight="1" s="789">
      <c r="A781" s="1071" t="n"/>
      <c r="B781" s="788" t="n"/>
      <c r="C781" s="788" t="n"/>
      <c r="D781" s="788" t="n"/>
      <c r="E781" s="1076" t="n"/>
      <c r="F781" s="788" t="n"/>
      <c r="G781" s="788" t="n"/>
      <c r="H781" s="788" t="n"/>
      <c r="I781" s="788" t="n"/>
      <c r="J781" s="788" t="n"/>
      <c r="K781" s="788" t="n"/>
      <c r="L781" s="788" t="n"/>
      <c r="M781" s="788" t="n"/>
      <c r="N781" s="788" t="n"/>
      <c r="O781" s="788" t="n"/>
      <c r="P781" s="788" t="n"/>
      <c r="Q781" s="788" t="n"/>
      <c r="R781" s="788" t="n"/>
      <c r="S781" s="788" t="n"/>
      <c r="T781" s="788" t="n"/>
      <c r="U781" s="788" t="n"/>
      <c r="V781" s="788" t="n"/>
      <c r="W781" s="788" t="n"/>
      <c r="X781" s="788" t="n"/>
      <c r="Y781" s="788" t="n"/>
      <c r="Z781" s="788" t="n"/>
      <c r="AA781" s="1080" t="n"/>
      <c r="AB781" s="788" t="n"/>
      <c r="AC781" s="788" t="n"/>
      <c r="AD781" s="788" t="n"/>
      <c r="AE781" s="788" t="n"/>
      <c r="AF781" s="788" t="n"/>
      <c r="AG781" s="788" t="n"/>
      <c r="AH781" s="788" t="n"/>
      <c r="AI781" s="788" t="n"/>
      <c r="AJ781" s="788" t="n"/>
      <c r="AK781" s="788" t="n"/>
      <c r="AL781" s="788" t="n"/>
      <c r="AM781" s="788" t="n"/>
      <c r="AN781" s="788" t="n"/>
      <c r="AO781" s="788" t="n"/>
      <c r="AP781" s="788" t="n"/>
    </row>
    <row r="782" ht="12.75" customHeight="1" s="789">
      <c r="A782" s="1071" t="n"/>
      <c r="B782" s="788" t="n"/>
      <c r="C782" s="788" t="n"/>
      <c r="D782" s="788" t="n"/>
      <c r="E782" s="1076" t="n"/>
      <c r="F782" s="788" t="n"/>
      <c r="G782" s="788" t="n"/>
      <c r="H782" s="788" t="n"/>
      <c r="I782" s="788" t="n"/>
      <c r="J782" s="788" t="n"/>
      <c r="K782" s="788" t="n"/>
      <c r="L782" s="788" t="n"/>
      <c r="M782" s="788" t="n"/>
      <c r="N782" s="788" t="n"/>
      <c r="O782" s="788" t="n"/>
      <c r="P782" s="788" t="n"/>
      <c r="Q782" s="788" t="n"/>
      <c r="R782" s="788" t="n"/>
      <c r="S782" s="788" t="n"/>
      <c r="T782" s="788" t="n"/>
      <c r="U782" s="788" t="n"/>
      <c r="V782" s="788" t="n"/>
      <c r="W782" s="788" t="n"/>
      <c r="X782" s="788" t="n"/>
      <c r="Y782" s="788" t="n"/>
      <c r="Z782" s="788" t="n"/>
      <c r="AA782" s="1080" t="n"/>
      <c r="AB782" s="788" t="n"/>
      <c r="AC782" s="788" t="n"/>
      <c r="AD782" s="788" t="n"/>
      <c r="AE782" s="788" t="n"/>
      <c r="AF782" s="788" t="n"/>
      <c r="AG782" s="788" t="n"/>
      <c r="AH782" s="788" t="n"/>
      <c r="AI782" s="788" t="n"/>
      <c r="AJ782" s="788" t="n"/>
      <c r="AK782" s="788" t="n"/>
      <c r="AL782" s="788" t="n"/>
      <c r="AM782" s="788" t="n"/>
      <c r="AN782" s="788" t="n"/>
      <c r="AO782" s="788" t="n"/>
      <c r="AP782" s="788" t="n"/>
    </row>
    <row r="783" ht="12.75" customHeight="1" s="789">
      <c r="A783" s="1071" t="n"/>
      <c r="B783" s="788" t="n"/>
      <c r="C783" s="788" t="n"/>
      <c r="D783" s="788" t="n"/>
      <c r="E783" s="1076" t="n"/>
      <c r="F783" s="788" t="n"/>
      <c r="G783" s="788" t="n"/>
      <c r="H783" s="788" t="n"/>
      <c r="I783" s="788" t="n"/>
      <c r="J783" s="788" t="n"/>
      <c r="K783" s="788" t="n"/>
      <c r="L783" s="788" t="n"/>
      <c r="M783" s="788" t="n"/>
      <c r="N783" s="788" t="n"/>
      <c r="O783" s="788" t="n"/>
      <c r="P783" s="788" t="n"/>
      <c r="Q783" s="788" t="n"/>
      <c r="R783" s="788" t="n"/>
      <c r="S783" s="788" t="n"/>
      <c r="T783" s="788" t="n"/>
      <c r="U783" s="788" t="n"/>
      <c r="V783" s="788" t="n"/>
      <c r="W783" s="788" t="n"/>
      <c r="X783" s="788" t="n"/>
      <c r="Y783" s="788" t="n"/>
      <c r="Z783" s="788" t="n"/>
      <c r="AA783" s="1080" t="n"/>
      <c r="AB783" s="788" t="n"/>
      <c r="AC783" s="788" t="n"/>
      <c r="AD783" s="788" t="n"/>
      <c r="AE783" s="788" t="n"/>
      <c r="AF783" s="788" t="n"/>
      <c r="AG783" s="788" t="n"/>
      <c r="AH783" s="788" t="n"/>
      <c r="AI783" s="788" t="n"/>
      <c r="AJ783" s="788" t="n"/>
      <c r="AK783" s="788" t="n"/>
      <c r="AL783" s="788" t="n"/>
      <c r="AM783" s="788" t="n"/>
      <c r="AN783" s="788" t="n"/>
      <c r="AO783" s="788" t="n"/>
      <c r="AP783" s="788" t="n"/>
    </row>
    <row r="784" ht="12.75" customHeight="1" s="789">
      <c r="A784" s="1071" t="n"/>
      <c r="B784" s="788" t="n"/>
      <c r="C784" s="788" t="n"/>
      <c r="D784" s="788" t="n"/>
      <c r="E784" s="1076" t="n"/>
      <c r="F784" s="788" t="n"/>
      <c r="G784" s="788" t="n"/>
      <c r="H784" s="788" t="n"/>
      <c r="I784" s="788" t="n"/>
      <c r="J784" s="788" t="n"/>
      <c r="K784" s="788" t="n"/>
      <c r="L784" s="788" t="n"/>
      <c r="M784" s="788" t="n"/>
      <c r="N784" s="788" t="n"/>
      <c r="O784" s="788" t="n"/>
      <c r="P784" s="788" t="n"/>
      <c r="Q784" s="788" t="n"/>
      <c r="R784" s="788" t="n"/>
      <c r="S784" s="788" t="n"/>
      <c r="T784" s="788" t="n"/>
      <c r="U784" s="788" t="n"/>
      <c r="V784" s="788" t="n"/>
      <c r="W784" s="788" t="n"/>
      <c r="X784" s="788" t="n"/>
      <c r="Y784" s="788" t="n"/>
      <c r="Z784" s="788" t="n"/>
      <c r="AA784" s="1080" t="n"/>
      <c r="AB784" s="788" t="n"/>
      <c r="AC784" s="788" t="n"/>
      <c r="AD784" s="788" t="n"/>
      <c r="AE784" s="788" t="n"/>
      <c r="AF784" s="788" t="n"/>
      <c r="AG784" s="788" t="n"/>
      <c r="AH784" s="788" t="n"/>
      <c r="AI784" s="788" t="n"/>
      <c r="AJ784" s="788" t="n"/>
      <c r="AK784" s="788" t="n"/>
      <c r="AL784" s="788" t="n"/>
      <c r="AM784" s="788" t="n"/>
      <c r="AN784" s="788" t="n"/>
      <c r="AO784" s="788" t="n"/>
      <c r="AP784" s="788" t="n"/>
    </row>
    <row r="785" ht="12.75" customHeight="1" s="789">
      <c r="A785" s="1071" t="n"/>
      <c r="B785" s="788" t="n"/>
      <c r="C785" s="788" t="n"/>
      <c r="D785" s="788" t="n"/>
      <c r="E785" s="1076" t="n"/>
      <c r="F785" s="788" t="n"/>
      <c r="G785" s="788" t="n"/>
      <c r="H785" s="788" t="n"/>
      <c r="I785" s="788" t="n"/>
      <c r="J785" s="788" t="n"/>
      <c r="K785" s="788" t="n"/>
      <c r="L785" s="788" t="n"/>
      <c r="M785" s="788" t="n"/>
      <c r="N785" s="788" t="n"/>
      <c r="O785" s="788" t="n"/>
      <c r="P785" s="788" t="n"/>
      <c r="Q785" s="788" t="n"/>
      <c r="R785" s="788" t="n"/>
      <c r="S785" s="788" t="n"/>
      <c r="T785" s="788" t="n"/>
      <c r="U785" s="788" t="n"/>
      <c r="V785" s="788" t="n"/>
      <c r="W785" s="788" t="n"/>
      <c r="X785" s="788" t="n"/>
      <c r="Y785" s="788" t="n"/>
      <c r="Z785" s="788" t="n"/>
      <c r="AA785" s="1080" t="n"/>
      <c r="AB785" s="788" t="n"/>
      <c r="AC785" s="788" t="n"/>
      <c r="AD785" s="788" t="n"/>
      <c r="AE785" s="788" t="n"/>
      <c r="AF785" s="788" t="n"/>
      <c r="AG785" s="788" t="n"/>
      <c r="AH785" s="788" t="n"/>
      <c r="AI785" s="788" t="n"/>
      <c r="AJ785" s="788" t="n"/>
      <c r="AK785" s="788" t="n"/>
      <c r="AL785" s="788" t="n"/>
      <c r="AM785" s="788" t="n"/>
      <c r="AN785" s="788" t="n"/>
      <c r="AO785" s="788" t="n"/>
      <c r="AP785" s="788" t="n"/>
    </row>
    <row r="786" ht="12.75" customHeight="1" s="789">
      <c r="A786" s="1071" t="n"/>
      <c r="B786" s="788" t="n"/>
      <c r="C786" s="788" t="n"/>
      <c r="D786" s="788" t="n"/>
      <c r="E786" s="1076" t="n"/>
      <c r="F786" s="788" t="n"/>
      <c r="G786" s="788" t="n"/>
      <c r="H786" s="788" t="n"/>
      <c r="I786" s="788" t="n"/>
      <c r="J786" s="788" t="n"/>
      <c r="K786" s="788" t="n"/>
      <c r="L786" s="788" t="n"/>
      <c r="M786" s="788" t="n"/>
      <c r="N786" s="788" t="n"/>
      <c r="O786" s="788" t="n"/>
      <c r="P786" s="788" t="n"/>
      <c r="Q786" s="788" t="n"/>
      <c r="R786" s="788" t="n"/>
      <c r="S786" s="788" t="n"/>
      <c r="T786" s="788" t="n"/>
      <c r="U786" s="788" t="n"/>
      <c r="V786" s="788" t="n"/>
      <c r="W786" s="788" t="n"/>
      <c r="X786" s="788" t="n"/>
      <c r="Y786" s="788" t="n"/>
      <c r="Z786" s="788" t="n"/>
      <c r="AA786" s="1080" t="n"/>
      <c r="AB786" s="788" t="n"/>
      <c r="AC786" s="788" t="n"/>
      <c r="AD786" s="788" t="n"/>
      <c r="AE786" s="788" t="n"/>
      <c r="AF786" s="788" t="n"/>
      <c r="AG786" s="788" t="n"/>
      <c r="AH786" s="788" t="n"/>
      <c r="AI786" s="788" t="n"/>
      <c r="AJ786" s="788" t="n"/>
      <c r="AK786" s="788" t="n"/>
      <c r="AL786" s="788" t="n"/>
      <c r="AM786" s="788" t="n"/>
      <c r="AN786" s="788" t="n"/>
      <c r="AO786" s="788" t="n"/>
      <c r="AP786" s="788" t="n"/>
    </row>
    <row r="787" ht="12.75" customHeight="1" s="789">
      <c r="A787" s="1071" t="n"/>
      <c r="B787" s="788" t="n"/>
      <c r="C787" s="788" t="n"/>
      <c r="D787" s="788" t="n"/>
      <c r="E787" s="1076" t="n"/>
      <c r="F787" s="788" t="n"/>
      <c r="G787" s="788" t="n"/>
      <c r="H787" s="788" t="n"/>
      <c r="I787" s="788" t="n"/>
      <c r="J787" s="788" t="n"/>
      <c r="K787" s="788" t="n"/>
      <c r="L787" s="788" t="n"/>
      <c r="M787" s="788" t="n"/>
      <c r="N787" s="788" t="n"/>
      <c r="O787" s="788" t="n"/>
      <c r="P787" s="788" t="n"/>
      <c r="Q787" s="788" t="n"/>
      <c r="R787" s="788" t="n"/>
      <c r="S787" s="788" t="n"/>
      <c r="T787" s="788" t="n"/>
      <c r="U787" s="788" t="n"/>
      <c r="V787" s="788" t="n"/>
      <c r="W787" s="788" t="n"/>
      <c r="X787" s="788" t="n"/>
      <c r="Y787" s="788" t="n"/>
      <c r="Z787" s="788" t="n"/>
      <c r="AA787" s="1080" t="n"/>
      <c r="AB787" s="788" t="n"/>
      <c r="AC787" s="788" t="n"/>
      <c r="AD787" s="788" t="n"/>
      <c r="AE787" s="788" t="n"/>
      <c r="AF787" s="788" t="n"/>
      <c r="AG787" s="788" t="n"/>
      <c r="AH787" s="788" t="n"/>
      <c r="AI787" s="788" t="n"/>
      <c r="AJ787" s="788" t="n"/>
      <c r="AK787" s="788" t="n"/>
      <c r="AL787" s="788" t="n"/>
      <c r="AM787" s="788" t="n"/>
      <c r="AN787" s="788" t="n"/>
      <c r="AO787" s="788" t="n"/>
      <c r="AP787" s="788" t="n"/>
    </row>
    <row r="788" ht="12.75" customHeight="1" s="789">
      <c r="A788" s="1071" t="n"/>
      <c r="B788" s="788" t="n"/>
      <c r="C788" s="788" t="n"/>
      <c r="D788" s="788" t="n"/>
      <c r="E788" s="1076" t="n"/>
      <c r="F788" s="788" t="n"/>
      <c r="G788" s="788" t="n"/>
      <c r="H788" s="788" t="n"/>
      <c r="I788" s="788" t="n"/>
      <c r="J788" s="788" t="n"/>
      <c r="K788" s="788" t="n"/>
      <c r="L788" s="788" t="n"/>
      <c r="M788" s="788" t="n"/>
      <c r="N788" s="788" t="n"/>
      <c r="O788" s="788" t="n"/>
      <c r="P788" s="788" t="n"/>
      <c r="Q788" s="788" t="n"/>
      <c r="R788" s="788" t="n"/>
      <c r="S788" s="788" t="n"/>
      <c r="T788" s="788" t="n"/>
      <c r="U788" s="788" t="n"/>
      <c r="V788" s="788" t="n"/>
      <c r="W788" s="788" t="n"/>
      <c r="X788" s="788" t="n"/>
      <c r="Y788" s="788" t="n"/>
      <c r="Z788" s="788" t="n"/>
      <c r="AA788" s="1080" t="n"/>
      <c r="AB788" s="788" t="n"/>
      <c r="AC788" s="788" t="n"/>
      <c r="AD788" s="788" t="n"/>
      <c r="AE788" s="788" t="n"/>
      <c r="AF788" s="788" t="n"/>
      <c r="AG788" s="788" t="n"/>
      <c r="AH788" s="788" t="n"/>
      <c r="AI788" s="788" t="n"/>
      <c r="AJ788" s="788" t="n"/>
      <c r="AK788" s="788" t="n"/>
      <c r="AL788" s="788" t="n"/>
      <c r="AM788" s="788" t="n"/>
      <c r="AN788" s="788" t="n"/>
      <c r="AO788" s="788" t="n"/>
      <c r="AP788" s="788" t="n"/>
    </row>
    <row r="789" ht="12.75" customHeight="1" s="789">
      <c r="A789" s="1071" t="n"/>
      <c r="B789" s="788" t="n"/>
      <c r="C789" s="788" t="n"/>
      <c r="D789" s="788" t="n"/>
      <c r="E789" s="1076" t="n"/>
      <c r="F789" s="788" t="n"/>
      <c r="G789" s="788" t="n"/>
      <c r="H789" s="788" t="n"/>
      <c r="I789" s="788" t="n"/>
      <c r="J789" s="788" t="n"/>
      <c r="K789" s="788" t="n"/>
      <c r="L789" s="788" t="n"/>
      <c r="M789" s="788" t="n"/>
      <c r="N789" s="788" t="n"/>
      <c r="O789" s="788" t="n"/>
      <c r="P789" s="788" t="n"/>
      <c r="Q789" s="788" t="n"/>
      <c r="R789" s="788" t="n"/>
      <c r="S789" s="788" t="n"/>
      <c r="T789" s="788" t="n"/>
      <c r="U789" s="788" t="n"/>
      <c r="V789" s="788" t="n"/>
      <c r="W789" s="788" t="n"/>
      <c r="X789" s="788" t="n"/>
      <c r="Y789" s="788" t="n"/>
      <c r="Z789" s="788" t="n"/>
      <c r="AA789" s="1080" t="n"/>
      <c r="AB789" s="788" t="n"/>
      <c r="AC789" s="788" t="n"/>
      <c r="AD789" s="788" t="n"/>
      <c r="AE789" s="788" t="n"/>
      <c r="AF789" s="788" t="n"/>
      <c r="AG789" s="788" t="n"/>
      <c r="AH789" s="788" t="n"/>
      <c r="AI789" s="788" t="n"/>
      <c r="AJ789" s="788" t="n"/>
      <c r="AK789" s="788" t="n"/>
      <c r="AL789" s="788" t="n"/>
      <c r="AM789" s="788" t="n"/>
      <c r="AN789" s="788" t="n"/>
      <c r="AO789" s="788" t="n"/>
      <c r="AP789" s="788" t="n"/>
    </row>
    <row r="790" ht="12.75" customHeight="1" s="789">
      <c r="A790" s="1071" t="n"/>
      <c r="B790" s="788" t="n"/>
      <c r="C790" s="788" t="n"/>
      <c r="D790" s="788" t="n"/>
      <c r="E790" s="1076" t="n"/>
      <c r="F790" s="788" t="n"/>
      <c r="G790" s="788" t="n"/>
      <c r="H790" s="788" t="n"/>
      <c r="I790" s="788" t="n"/>
      <c r="J790" s="788" t="n"/>
      <c r="K790" s="788" t="n"/>
      <c r="L790" s="788" t="n"/>
      <c r="M790" s="788" t="n"/>
      <c r="N790" s="788" t="n"/>
      <c r="O790" s="788" t="n"/>
      <c r="P790" s="788" t="n"/>
      <c r="Q790" s="788" t="n"/>
      <c r="R790" s="788" t="n"/>
      <c r="S790" s="788" t="n"/>
      <c r="T790" s="788" t="n"/>
      <c r="U790" s="788" t="n"/>
      <c r="V790" s="788" t="n"/>
      <c r="W790" s="788" t="n"/>
      <c r="X790" s="788" t="n"/>
      <c r="Y790" s="788" t="n"/>
      <c r="Z790" s="788" t="n"/>
      <c r="AA790" s="1080" t="n"/>
      <c r="AB790" s="788" t="n"/>
      <c r="AC790" s="788" t="n"/>
      <c r="AD790" s="788" t="n"/>
      <c r="AE790" s="788" t="n"/>
      <c r="AF790" s="788" t="n"/>
      <c r="AG790" s="788" t="n"/>
      <c r="AH790" s="788" t="n"/>
      <c r="AI790" s="788" t="n"/>
      <c r="AJ790" s="788" t="n"/>
      <c r="AK790" s="788" t="n"/>
      <c r="AL790" s="788" t="n"/>
      <c r="AM790" s="788" t="n"/>
      <c r="AN790" s="788" t="n"/>
      <c r="AO790" s="788" t="n"/>
      <c r="AP790" s="788" t="n"/>
    </row>
    <row r="791" ht="12.75" customHeight="1" s="789">
      <c r="A791" s="1071" t="n"/>
      <c r="B791" s="788" t="n"/>
      <c r="C791" s="788" t="n"/>
      <c r="D791" s="788" t="n"/>
      <c r="E791" s="1076" t="n"/>
      <c r="F791" s="788" t="n"/>
      <c r="G791" s="788" t="n"/>
      <c r="H791" s="788" t="n"/>
      <c r="I791" s="788" t="n"/>
      <c r="J791" s="788" t="n"/>
      <c r="K791" s="788" t="n"/>
      <c r="L791" s="788" t="n"/>
      <c r="M791" s="788" t="n"/>
      <c r="N791" s="788" t="n"/>
      <c r="O791" s="788" t="n"/>
      <c r="P791" s="788" t="n"/>
      <c r="Q791" s="788" t="n"/>
      <c r="R791" s="788" t="n"/>
      <c r="S791" s="788" t="n"/>
      <c r="T791" s="788" t="n"/>
      <c r="U791" s="788" t="n"/>
      <c r="V791" s="788" t="n"/>
      <c r="W791" s="788" t="n"/>
      <c r="X791" s="788" t="n"/>
      <c r="Y791" s="788" t="n"/>
      <c r="Z791" s="788" t="n"/>
      <c r="AA791" s="1080" t="n"/>
      <c r="AB791" s="788" t="n"/>
      <c r="AC791" s="788" t="n"/>
      <c r="AD791" s="788" t="n"/>
      <c r="AE791" s="788" t="n"/>
      <c r="AF791" s="788" t="n"/>
      <c r="AG791" s="788" t="n"/>
      <c r="AH791" s="788" t="n"/>
      <c r="AI791" s="788" t="n"/>
      <c r="AJ791" s="788" t="n"/>
      <c r="AK791" s="788" t="n"/>
      <c r="AL791" s="788" t="n"/>
      <c r="AM791" s="788" t="n"/>
      <c r="AN791" s="788" t="n"/>
      <c r="AO791" s="788" t="n"/>
      <c r="AP791" s="788" t="n"/>
    </row>
    <row r="792" ht="12.75" customHeight="1" s="789">
      <c r="A792" s="1071" t="n"/>
      <c r="B792" s="788" t="n"/>
      <c r="C792" s="788" t="n"/>
      <c r="D792" s="788" t="n"/>
      <c r="E792" s="1076" t="n"/>
      <c r="F792" s="788" t="n"/>
      <c r="G792" s="788" t="n"/>
      <c r="H792" s="788" t="n"/>
      <c r="I792" s="788" t="n"/>
      <c r="J792" s="788" t="n"/>
      <c r="K792" s="788" t="n"/>
      <c r="L792" s="788" t="n"/>
      <c r="M792" s="788" t="n"/>
      <c r="N792" s="788" t="n"/>
      <c r="O792" s="788" t="n"/>
      <c r="P792" s="788" t="n"/>
      <c r="Q792" s="788" t="n"/>
      <c r="R792" s="788" t="n"/>
      <c r="S792" s="788" t="n"/>
      <c r="T792" s="788" t="n"/>
      <c r="U792" s="788" t="n"/>
      <c r="V792" s="788" t="n"/>
      <c r="W792" s="788" t="n"/>
      <c r="X792" s="788" t="n"/>
      <c r="Y792" s="788" t="n"/>
      <c r="Z792" s="788" t="n"/>
      <c r="AA792" s="1080" t="n"/>
      <c r="AB792" s="788" t="n"/>
      <c r="AC792" s="788" t="n"/>
      <c r="AD792" s="788" t="n"/>
      <c r="AE792" s="788" t="n"/>
      <c r="AF792" s="788" t="n"/>
      <c r="AG792" s="788" t="n"/>
      <c r="AH792" s="788" t="n"/>
      <c r="AI792" s="788" t="n"/>
      <c r="AJ792" s="788" t="n"/>
      <c r="AK792" s="788" t="n"/>
      <c r="AL792" s="788" t="n"/>
      <c r="AM792" s="788" t="n"/>
      <c r="AN792" s="788" t="n"/>
      <c r="AO792" s="788" t="n"/>
      <c r="AP792" s="788" t="n"/>
    </row>
    <row r="793" ht="12.75" customHeight="1" s="789">
      <c r="A793" s="1071" t="n"/>
      <c r="B793" s="788" t="n"/>
      <c r="C793" s="788" t="n"/>
      <c r="D793" s="788" t="n"/>
      <c r="E793" s="1076" t="n"/>
      <c r="F793" s="788" t="n"/>
      <c r="G793" s="788" t="n"/>
      <c r="H793" s="788" t="n"/>
      <c r="I793" s="788" t="n"/>
      <c r="J793" s="788" t="n"/>
      <c r="K793" s="788" t="n"/>
      <c r="L793" s="788" t="n"/>
      <c r="M793" s="788" t="n"/>
      <c r="N793" s="788" t="n"/>
      <c r="O793" s="788" t="n"/>
      <c r="P793" s="788" t="n"/>
      <c r="Q793" s="788" t="n"/>
      <c r="R793" s="788" t="n"/>
      <c r="S793" s="788" t="n"/>
      <c r="T793" s="788" t="n"/>
      <c r="U793" s="788" t="n"/>
      <c r="V793" s="788" t="n"/>
      <c r="W793" s="788" t="n"/>
      <c r="X793" s="788" t="n"/>
      <c r="Y793" s="788" t="n"/>
      <c r="Z793" s="788" t="n"/>
      <c r="AA793" s="1080" t="n"/>
      <c r="AB793" s="788" t="n"/>
      <c r="AC793" s="788" t="n"/>
      <c r="AD793" s="788" t="n"/>
      <c r="AE793" s="788" t="n"/>
      <c r="AF793" s="788" t="n"/>
      <c r="AG793" s="788" t="n"/>
      <c r="AH793" s="788" t="n"/>
      <c r="AI793" s="788" t="n"/>
      <c r="AJ793" s="788" t="n"/>
      <c r="AK793" s="788" t="n"/>
      <c r="AL793" s="788" t="n"/>
      <c r="AM793" s="788" t="n"/>
      <c r="AN793" s="788" t="n"/>
      <c r="AO793" s="788" t="n"/>
      <c r="AP793" s="788" t="n"/>
    </row>
    <row r="794" ht="12.75" customHeight="1" s="789">
      <c r="A794" s="1071" t="n"/>
      <c r="B794" s="788" t="n"/>
      <c r="C794" s="788" t="n"/>
      <c r="D794" s="788" t="n"/>
      <c r="E794" s="1076" t="n"/>
      <c r="F794" s="788" t="n"/>
      <c r="G794" s="788" t="n"/>
      <c r="H794" s="788" t="n"/>
      <c r="I794" s="788" t="n"/>
      <c r="J794" s="788" t="n"/>
      <c r="K794" s="788" t="n"/>
      <c r="L794" s="788" t="n"/>
      <c r="M794" s="788" t="n"/>
      <c r="N794" s="788" t="n"/>
      <c r="O794" s="788" t="n"/>
      <c r="P794" s="788" t="n"/>
      <c r="Q794" s="788" t="n"/>
      <c r="R794" s="788" t="n"/>
      <c r="S794" s="788" t="n"/>
      <c r="T794" s="788" t="n"/>
      <c r="U794" s="788" t="n"/>
      <c r="V794" s="788" t="n"/>
      <c r="W794" s="788" t="n"/>
      <c r="X794" s="788" t="n"/>
      <c r="Y794" s="788" t="n"/>
      <c r="Z794" s="788" t="n"/>
      <c r="AA794" s="1080" t="n"/>
      <c r="AB794" s="788" t="n"/>
      <c r="AC794" s="788" t="n"/>
      <c r="AD794" s="788" t="n"/>
      <c r="AE794" s="788" t="n"/>
      <c r="AF794" s="788" t="n"/>
      <c r="AG794" s="788" t="n"/>
      <c r="AH794" s="788" t="n"/>
      <c r="AI794" s="788" t="n"/>
      <c r="AJ794" s="788" t="n"/>
      <c r="AK794" s="788" t="n"/>
      <c r="AL794" s="788" t="n"/>
      <c r="AM794" s="788" t="n"/>
      <c r="AN794" s="788" t="n"/>
      <c r="AO794" s="788" t="n"/>
      <c r="AP794" s="788" t="n"/>
    </row>
    <row r="795" ht="12.75" customHeight="1" s="789">
      <c r="A795" s="1071" t="n"/>
      <c r="B795" s="788" t="n"/>
      <c r="C795" s="788" t="n"/>
      <c r="D795" s="788" t="n"/>
      <c r="E795" s="1076" t="n"/>
      <c r="F795" s="788" t="n"/>
      <c r="G795" s="788" t="n"/>
      <c r="H795" s="788" t="n"/>
      <c r="I795" s="788" t="n"/>
      <c r="J795" s="788" t="n"/>
      <c r="K795" s="788" t="n"/>
      <c r="L795" s="788" t="n"/>
      <c r="M795" s="788" t="n"/>
      <c r="N795" s="788" t="n"/>
      <c r="O795" s="788" t="n"/>
      <c r="P795" s="788" t="n"/>
      <c r="Q795" s="788" t="n"/>
      <c r="R795" s="788" t="n"/>
      <c r="S795" s="788" t="n"/>
      <c r="T795" s="788" t="n"/>
      <c r="U795" s="788" t="n"/>
      <c r="V795" s="788" t="n"/>
      <c r="W795" s="788" t="n"/>
      <c r="X795" s="788" t="n"/>
      <c r="Y795" s="788" t="n"/>
      <c r="Z795" s="788" t="n"/>
      <c r="AA795" s="1080" t="n"/>
      <c r="AB795" s="788" t="n"/>
      <c r="AC795" s="788" t="n"/>
      <c r="AD795" s="788" t="n"/>
      <c r="AE795" s="788" t="n"/>
      <c r="AF795" s="788" t="n"/>
      <c r="AG795" s="788" t="n"/>
      <c r="AH795" s="788" t="n"/>
      <c r="AI795" s="788" t="n"/>
      <c r="AJ795" s="788" t="n"/>
      <c r="AK795" s="788" t="n"/>
      <c r="AL795" s="788" t="n"/>
      <c r="AM795" s="788" t="n"/>
      <c r="AN795" s="788" t="n"/>
      <c r="AO795" s="788" t="n"/>
      <c r="AP795" s="788" t="n"/>
    </row>
    <row r="796" ht="12.75" customHeight="1" s="789">
      <c r="A796" s="1071" t="n"/>
      <c r="B796" s="788" t="n"/>
      <c r="C796" s="788" t="n"/>
      <c r="D796" s="788" t="n"/>
      <c r="E796" s="1076" t="n"/>
      <c r="F796" s="788" t="n"/>
      <c r="G796" s="788" t="n"/>
      <c r="H796" s="788" t="n"/>
      <c r="I796" s="788" t="n"/>
      <c r="J796" s="788" t="n"/>
      <c r="K796" s="788" t="n"/>
      <c r="L796" s="788" t="n"/>
      <c r="M796" s="788" t="n"/>
      <c r="N796" s="788" t="n"/>
      <c r="O796" s="788" t="n"/>
      <c r="P796" s="788" t="n"/>
      <c r="Q796" s="788" t="n"/>
      <c r="R796" s="788" t="n"/>
      <c r="S796" s="788" t="n"/>
      <c r="T796" s="788" t="n"/>
      <c r="U796" s="788" t="n"/>
      <c r="V796" s="788" t="n"/>
      <c r="W796" s="788" t="n"/>
      <c r="X796" s="788" t="n"/>
      <c r="Y796" s="788" t="n"/>
      <c r="Z796" s="788" t="n"/>
      <c r="AA796" s="1080" t="n"/>
      <c r="AB796" s="788" t="n"/>
      <c r="AC796" s="788" t="n"/>
      <c r="AD796" s="788" t="n"/>
      <c r="AE796" s="788" t="n"/>
      <c r="AF796" s="788" t="n"/>
      <c r="AG796" s="788" t="n"/>
      <c r="AH796" s="788" t="n"/>
      <c r="AI796" s="788" t="n"/>
      <c r="AJ796" s="788" t="n"/>
      <c r="AK796" s="788" t="n"/>
      <c r="AL796" s="788" t="n"/>
      <c r="AM796" s="788" t="n"/>
      <c r="AN796" s="788" t="n"/>
      <c r="AO796" s="788" t="n"/>
      <c r="AP796" s="788" t="n"/>
    </row>
    <row r="797" ht="12.75" customHeight="1" s="789">
      <c r="A797" s="1071" t="n"/>
      <c r="B797" s="788" t="n"/>
      <c r="C797" s="788" t="n"/>
      <c r="D797" s="788" t="n"/>
      <c r="E797" s="1076" t="n"/>
      <c r="F797" s="788" t="n"/>
      <c r="G797" s="788" t="n"/>
      <c r="H797" s="788" t="n"/>
      <c r="I797" s="788" t="n"/>
      <c r="J797" s="788" t="n"/>
      <c r="K797" s="788" t="n"/>
      <c r="L797" s="788" t="n"/>
      <c r="M797" s="788" t="n"/>
      <c r="N797" s="788" t="n"/>
      <c r="O797" s="788" t="n"/>
      <c r="P797" s="788" t="n"/>
      <c r="Q797" s="788" t="n"/>
      <c r="R797" s="788" t="n"/>
      <c r="S797" s="788" t="n"/>
      <c r="T797" s="788" t="n"/>
      <c r="U797" s="788" t="n"/>
      <c r="V797" s="788" t="n"/>
      <c r="W797" s="788" t="n"/>
      <c r="X797" s="788" t="n"/>
      <c r="Y797" s="788" t="n"/>
      <c r="Z797" s="788" t="n"/>
      <c r="AA797" s="1080" t="n"/>
      <c r="AB797" s="788" t="n"/>
      <c r="AC797" s="788" t="n"/>
      <c r="AD797" s="788" t="n"/>
      <c r="AE797" s="788" t="n"/>
      <c r="AF797" s="788" t="n"/>
      <c r="AG797" s="788" t="n"/>
      <c r="AH797" s="788" t="n"/>
      <c r="AI797" s="788" t="n"/>
      <c r="AJ797" s="788" t="n"/>
      <c r="AK797" s="788" t="n"/>
      <c r="AL797" s="788" t="n"/>
      <c r="AM797" s="788" t="n"/>
      <c r="AN797" s="788" t="n"/>
      <c r="AO797" s="788" t="n"/>
      <c r="AP797" s="788" t="n"/>
    </row>
    <row r="798" ht="12.75" customHeight="1" s="789">
      <c r="A798" s="1071" t="n"/>
      <c r="B798" s="788" t="n"/>
      <c r="C798" s="788" t="n"/>
      <c r="D798" s="788" t="n"/>
      <c r="E798" s="1076" t="n"/>
      <c r="F798" s="788" t="n"/>
      <c r="G798" s="788" t="n"/>
      <c r="H798" s="788" t="n"/>
      <c r="I798" s="788" t="n"/>
      <c r="J798" s="788" t="n"/>
      <c r="K798" s="788" t="n"/>
      <c r="L798" s="788" t="n"/>
      <c r="M798" s="788" t="n"/>
      <c r="N798" s="788" t="n"/>
      <c r="O798" s="788" t="n"/>
      <c r="P798" s="788" t="n"/>
      <c r="Q798" s="788" t="n"/>
      <c r="R798" s="788" t="n"/>
      <c r="S798" s="788" t="n"/>
      <c r="T798" s="788" t="n"/>
      <c r="U798" s="788" t="n"/>
      <c r="V798" s="788" t="n"/>
      <c r="W798" s="788" t="n"/>
      <c r="X798" s="788" t="n"/>
      <c r="Y798" s="788" t="n"/>
      <c r="Z798" s="788" t="n"/>
      <c r="AA798" s="1080" t="n"/>
      <c r="AB798" s="788" t="n"/>
      <c r="AC798" s="788" t="n"/>
      <c r="AD798" s="788" t="n"/>
      <c r="AE798" s="788" t="n"/>
      <c r="AF798" s="788" t="n"/>
      <c r="AG798" s="788" t="n"/>
      <c r="AH798" s="788" t="n"/>
      <c r="AI798" s="788" t="n"/>
      <c r="AJ798" s="788" t="n"/>
      <c r="AK798" s="788" t="n"/>
      <c r="AL798" s="788" t="n"/>
      <c r="AM798" s="788" t="n"/>
      <c r="AN798" s="788" t="n"/>
      <c r="AO798" s="788" t="n"/>
      <c r="AP798" s="788" t="n"/>
    </row>
    <row r="799" ht="12.75" customHeight="1" s="789">
      <c r="A799" s="1071" t="n"/>
      <c r="B799" s="788" t="n"/>
      <c r="C799" s="788" t="n"/>
      <c r="D799" s="788" t="n"/>
      <c r="E799" s="1076" t="n"/>
      <c r="F799" s="788" t="n"/>
      <c r="G799" s="788" t="n"/>
      <c r="H799" s="788" t="n"/>
      <c r="I799" s="788" t="n"/>
      <c r="J799" s="788" t="n"/>
      <c r="K799" s="788" t="n"/>
      <c r="L799" s="788" t="n"/>
      <c r="M799" s="788" t="n"/>
      <c r="N799" s="788" t="n"/>
      <c r="O799" s="788" t="n"/>
      <c r="P799" s="788" t="n"/>
      <c r="Q799" s="788" t="n"/>
      <c r="R799" s="788" t="n"/>
      <c r="S799" s="788" t="n"/>
      <c r="T799" s="788" t="n"/>
      <c r="U799" s="788" t="n"/>
      <c r="V799" s="788" t="n"/>
      <c r="W799" s="788" t="n"/>
      <c r="X799" s="788" t="n"/>
      <c r="Y799" s="788" t="n"/>
      <c r="Z799" s="788" t="n"/>
      <c r="AA799" s="1080" t="n"/>
      <c r="AB799" s="788" t="n"/>
      <c r="AC799" s="788" t="n"/>
      <c r="AD799" s="788" t="n"/>
      <c r="AE799" s="788" t="n"/>
      <c r="AF799" s="788" t="n"/>
      <c r="AG799" s="788" t="n"/>
      <c r="AH799" s="788" t="n"/>
      <c r="AI799" s="788" t="n"/>
      <c r="AJ799" s="788" t="n"/>
      <c r="AK799" s="788" t="n"/>
      <c r="AL799" s="788" t="n"/>
      <c r="AM799" s="788" t="n"/>
      <c r="AN799" s="788" t="n"/>
      <c r="AO799" s="788" t="n"/>
      <c r="AP799" s="788" t="n"/>
    </row>
    <row r="800" ht="12.75" customHeight="1" s="789">
      <c r="A800" s="1071" t="n"/>
      <c r="B800" s="788" t="n"/>
      <c r="C800" s="788" t="n"/>
      <c r="D800" s="788" t="n"/>
      <c r="E800" s="1076" t="n"/>
      <c r="F800" s="788" t="n"/>
      <c r="G800" s="788" t="n"/>
      <c r="H800" s="788" t="n"/>
      <c r="I800" s="788" t="n"/>
      <c r="J800" s="788" t="n"/>
      <c r="K800" s="788" t="n"/>
      <c r="L800" s="788" t="n"/>
      <c r="M800" s="788" t="n"/>
      <c r="N800" s="788" t="n"/>
      <c r="O800" s="788" t="n"/>
      <c r="P800" s="788" t="n"/>
      <c r="Q800" s="788" t="n"/>
      <c r="R800" s="788" t="n"/>
      <c r="S800" s="788" t="n"/>
      <c r="T800" s="788" t="n"/>
      <c r="U800" s="788" t="n"/>
      <c r="V800" s="788" t="n"/>
      <c r="W800" s="788" t="n"/>
      <c r="X800" s="788" t="n"/>
      <c r="Y800" s="788" t="n"/>
      <c r="Z800" s="788" t="n"/>
      <c r="AA800" s="1080" t="n"/>
      <c r="AB800" s="788" t="n"/>
      <c r="AC800" s="788" t="n"/>
      <c r="AD800" s="788" t="n"/>
      <c r="AE800" s="788" t="n"/>
      <c r="AF800" s="788" t="n"/>
      <c r="AG800" s="788" t="n"/>
      <c r="AH800" s="788" t="n"/>
      <c r="AI800" s="788" t="n"/>
      <c r="AJ800" s="788" t="n"/>
      <c r="AK800" s="788" t="n"/>
      <c r="AL800" s="788" t="n"/>
      <c r="AM800" s="788" t="n"/>
      <c r="AN800" s="788" t="n"/>
      <c r="AO800" s="788" t="n"/>
      <c r="AP800" s="788" t="n"/>
    </row>
    <row r="801" ht="12.75" customHeight="1" s="789">
      <c r="A801" s="1071" t="n"/>
      <c r="B801" s="788" t="n"/>
      <c r="C801" s="788" t="n"/>
      <c r="D801" s="788" t="n"/>
      <c r="E801" s="1076" t="n"/>
      <c r="F801" s="788" t="n"/>
      <c r="G801" s="788" t="n"/>
      <c r="H801" s="788" t="n"/>
      <c r="I801" s="788" t="n"/>
      <c r="J801" s="788" t="n"/>
      <c r="K801" s="788" t="n"/>
      <c r="L801" s="788" t="n"/>
      <c r="M801" s="788" t="n"/>
      <c r="N801" s="788" t="n"/>
      <c r="O801" s="788" t="n"/>
      <c r="P801" s="788" t="n"/>
      <c r="Q801" s="788" t="n"/>
      <c r="R801" s="788" t="n"/>
      <c r="S801" s="788" t="n"/>
      <c r="T801" s="788" t="n"/>
      <c r="U801" s="788" t="n"/>
      <c r="V801" s="788" t="n"/>
      <c r="W801" s="788" t="n"/>
      <c r="X801" s="788" t="n"/>
      <c r="Y801" s="788" t="n"/>
      <c r="Z801" s="788" t="n"/>
      <c r="AA801" s="1080" t="n"/>
      <c r="AB801" s="788" t="n"/>
      <c r="AC801" s="788" t="n"/>
      <c r="AD801" s="788" t="n"/>
      <c r="AE801" s="788" t="n"/>
      <c r="AF801" s="788" t="n"/>
      <c r="AG801" s="788" t="n"/>
      <c r="AH801" s="788" t="n"/>
      <c r="AI801" s="788" t="n"/>
      <c r="AJ801" s="788" t="n"/>
      <c r="AK801" s="788" t="n"/>
      <c r="AL801" s="788" t="n"/>
      <c r="AM801" s="788" t="n"/>
      <c r="AN801" s="788" t="n"/>
      <c r="AO801" s="788" t="n"/>
      <c r="AP801" s="788" t="n"/>
    </row>
    <row r="802" ht="12.75" customHeight="1" s="789">
      <c r="A802" s="1071" t="n"/>
      <c r="B802" s="788" t="n"/>
      <c r="C802" s="788" t="n"/>
      <c r="D802" s="788" t="n"/>
      <c r="E802" s="1076" t="n"/>
      <c r="F802" s="788" t="n"/>
      <c r="G802" s="788" t="n"/>
      <c r="H802" s="788" t="n"/>
      <c r="I802" s="788" t="n"/>
      <c r="J802" s="788" t="n"/>
      <c r="K802" s="788" t="n"/>
      <c r="L802" s="788" t="n"/>
      <c r="M802" s="788" t="n"/>
      <c r="N802" s="788" t="n"/>
      <c r="O802" s="788" t="n"/>
      <c r="P802" s="788" t="n"/>
      <c r="Q802" s="788" t="n"/>
      <c r="R802" s="788" t="n"/>
      <c r="S802" s="788" t="n"/>
      <c r="T802" s="788" t="n"/>
      <c r="U802" s="788" t="n"/>
      <c r="V802" s="788" t="n"/>
      <c r="W802" s="788" t="n"/>
      <c r="X802" s="788" t="n"/>
      <c r="Y802" s="788" t="n"/>
      <c r="Z802" s="788" t="n"/>
      <c r="AA802" s="1080" t="n"/>
      <c r="AB802" s="788" t="n"/>
      <c r="AC802" s="788" t="n"/>
      <c r="AD802" s="788" t="n"/>
      <c r="AE802" s="788" t="n"/>
      <c r="AF802" s="788" t="n"/>
      <c r="AG802" s="788" t="n"/>
      <c r="AH802" s="788" t="n"/>
      <c r="AI802" s="788" t="n"/>
      <c r="AJ802" s="788" t="n"/>
      <c r="AK802" s="788" t="n"/>
      <c r="AL802" s="788" t="n"/>
      <c r="AM802" s="788" t="n"/>
      <c r="AN802" s="788" t="n"/>
      <c r="AO802" s="788" t="n"/>
      <c r="AP802" s="788" t="n"/>
    </row>
    <row r="803" ht="12.75" customHeight="1" s="789">
      <c r="A803" s="1071" t="n"/>
      <c r="B803" s="788" t="n"/>
      <c r="C803" s="788" t="n"/>
      <c r="D803" s="788" t="n"/>
      <c r="E803" s="1076" t="n"/>
      <c r="F803" s="788" t="n"/>
      <c r="G803" s="788" t="n"/>
      <c r="H803" s="788" t="n"/>
      <c r="I803" s="788" t="n"/>
      <c r="J803" s="788" t="n"/>
      <c r="K803" s="788" t="n"/>
      <c r="L803" s="788" t="n"/>
      <c r="M803" s="788" t="n"/>
      <c r="N803" s="788" t="n"/>
      <c r="O803" s="788" t="n"/>
      <c r="P803" s="788" t="n"/>
      <c r="Q803" s="788" t="n"/>
      <c r="R803" s="788" t="n"/>
      <c r="S803" s="788" t="n"/>
      <c r="T803" s="788" t="n"/>
      <c r="U803" s="788" t="n"/>
      <c r="V803" s="788" t="n"/>
      <c r="W803" s="788" t="n"/>
      <c r="X803" s="788" t="n"/>
      <c r="Y803" s="788" t="n"/>
      <c r="Z803" s="788" t="n"/>
      <c r="AA803" s="1080" t="n"/>
      <c r="AB803" s="788" t="n"/>
      <c r="AC803" s="788" t="n"/>
      <c r="AD803" s="788" t="n"/>
      <c r="AE803" s="788" t="n"/>
      <c r="AF803" s="788" t="n"/>
      <c r="AG803" s="788" t="n"/>
      <c r="AH803" s="788" t="n"/>
      <c r="AI803" s="788" t="n"/>
      <c r="AJ803" s="788" t="n"/>
      <c r="AK803" s="788" t="n"/>
      <c r="AL803" s="788" t="n"/>
      <c r="AM803" s="788" t="n"/>
      <c r="AN803" s="788" t="n"/>
      <c r="AO803" s="788" t="n"/>
      <c r="AP803" s="788" t="n"/>
    </row>
    <row r="804" ht="12.75" customHeight="1" s="789">
      <c r="A804" s="1071" t="n"/>
      <c r="B804" s="788" t="n"/>
      <c r="C804" s="788" t="n"/>
      <c r="D804" s="788" t="n"/>
      <c r="E804" s="1076" t="n"/>
      <c r="F804" s="788" t="n"/>
      <c r="G804" s="788" t="n"/>
      <c r="H804" s="788" t="n"/>
      <c r="I804" s="788" t="n"/>
      <c r="J804" s="788" t="n"/>
      <c r="K804" s="788" t="n"/>
      <c r="L804" s="788" t="n"/>
      <c r="M804" s="788" t="n"/>
      <c r="N804" s="788" t="n"/>
      <c r="O804" s="788" t="n"/>
      <c r="P804" s="788" t="n"/>
      <c r="Q804" s="788" t="n"/>
      <c r="R804" s="788" t="n"/>
      <c r="S804" s="788" t="n"/>
      <c r="T804" s="788" t="n"/>
      <c r="U804" s="788" t="n"/>
      <c r="V804" s="788" t="n"/>
      <c r="W804" s="788" t="n"/>
      <c r="X804" s="788" t="n"/>
      <c r="Y804" s="788" t="n"/>
      <c r="Z804" s="788" t="n"/>
      <c r="AA804" s="1080" t="n"/>
      <c r="AB804" s="788" t="n"/>
      <c r="AC804" s="788" t="n"/>
      <c r="AD804" s="788" t="n"/>
      <c r="AE804" s="788" t="n"/>
      <c r="AF804" s="788" t="n"/>
      <c r="AG804" s="788" t="n"/>
      <c r="AH804" s="788" t="n"/>
      <c r="AI804" s="788" t="n"/>
      <c r="AJ804" s="788" t="n"/>
      <c r="AK804" s="788" t="n"/>
      <c r="AL804" s="788" t="n"/>
      <c r="AM804" s="788" t="n"/>
      <c r="AN804" s="788" t="n"/>
      <c r="AO804" s="788" t="n"/>
      <c r="AP804" s="788" t="n"/>
    </row>
    <row r="805" ht="12.75" customHeight="1" s="789">
      <c r="A805" s="1071" t="n"/>
      <c r="B805" s="788" t="n"/>
      <c r="C805" s="788" t="n"/>
      <c r="D805" s="788" t="n"/>
      <c r="E805" s="1076" t="n"/>
      <c r="F805" s="788" t="n"/>
      <c r="G805" s="788" t="n"/>
      <c r="H805" s="788" t="n"/>
      <c r="I805" s="788" t="n"/>
      <c r="J805" s="788" t="n"/>
      <c r="K805" s="788" t="n"/>
      <c r="L805" s="788" t="n"/>
      <c r="M805" s="788" t="n"/>
      <c r="N805" s="788" t="n"/>
      <c r="O805" s="788" t="n"/>
      <c r="P805" s="788" t="n"/>
      <c r="Q805" s="788" t="n"/>
      <c r="R805" s="788" t="n"/>
      <c r="S805" s="788" t="n"/>
      <c r="T805" s="788" t="n"/>
      <c r="U805" s="788" t="n"/>
      <c r="V805" s="788" t="n"/>
      <c r="W805" s="788" t="n"/>
      <c r="X805" s="788" t="n"/>
      <c r="Y805" s="788" t="n"/>
      <c r="Z805" s="788" t="n"/>
      <c r="AA805" s="1080" t="n"/>
      <c r="AB805" s="788" t="n"/>
      <c r="AC805" s="788" t="n"/>
      <c r="AD805" s="788" t="n"/>
      <c r="AE805" s="788" t="n"/>
      <c r="AF805" s="788" t="n"/>
      <c r="AG805" s="788" t="n"/>
      <c r="AH805" s="788" t="n"/>
      <c r="AI805" s="788" t="n"/>
      <c r="AJ805" s="788" t="n"/>
      <c r="AK805" s="788" t="n"/>
      <c r="AL805" s="788" t="n"/>
      <c r="AM805" s="788" t="n"/>
      <c r="AN805" s="788" t="n"/>
      <c r="AO805" s="788" t="n"/>
      <c r="AP805" s="788" t="n"/>
    </row>
    <row r="806" ht="12.75" customHeight="1" s="789">
      <c r="A806" s="1071" t="n"/>
      <c r="B806" s="788" t="n"/>
      <c r="C806" s="788" t="n"/>
      <c r="D806" s="788" t="n"/>
      <c r="E806" s="1076" t="n"/>
      <c r="F806" s="788" t="n"/>
      <c r="G806" s="788" t="n"/>
      <c r="H806" s="788" t="n"/>
      <c r="I806" s="788" t="n"/>
      <c r="J806" s="788" t="n"/>
      <c r="K806" s="788" t="n"/>
      <c r="L806" s="788" t="n"/>
      <c r="M806" s="788" t="n"/>
      <c r="N806" s="788" t="n"/>
      <c r="O806" s="788" t="n"/>
      <c r="P806" s="788" t="n"/>
      <c r="Q806" s="788" t="n"/>
      <c r="R806" s="788" t="n"/>
      <c r="S806" s="788" t="n"/>
      <c r="T806" s="788" t="n"/>
      <c r="U806" s="788" t="n"/>
      <c r="V806" s="788" t="n"/>
      <c r="W806" s="788" t="n"/>
      <c r="X806" s="788" t="n"/>
      <c r="Y806" s="788" t="n"/>
      <c r="Z806" s="788" t="n"/>
      <c r="AA806" s="1080" t="n"/>
      <c r="AB806" s="788" t="n"/>
      <c r="AC806" s="788" t="n"/>
      <c r="AD806" s="788" t="n"/>
      <c r="AE806" s="788" t="n"/>
      <c r="AF806" s="788" t="n"/>
      <c r="AG806" s="788" t="n"/>
      <c r="AH806" s="788" t="n"/>
      <c r="AI806" s="788" t="n"/>
      <c r="AJ806" s="788" t="n"/>
      <c r="AK806" s="788" t="n"/>
      <c r="AL806" s="788" t="n"/>
      <c r="AM806" s="788" t="n"/>
      <c r="AN806" s="788" t="n"/>
      <c r="AO806" s="788" t="n"/>
      <c r="AP806" s="788" t="n"/>
    </row>
    <row r="807" ht="12.75" customHeight="1" s="789">
      <c r="A807" s="1071" t="n"/>
      <c r="B807" s="788" t="n"/>
      <c r="C807" s="788" t="n"/>
      <c r="D807" s="788" t="n"/>
      <c r="E807" s="1076" t="n"/>
      <c r="F807" s="788" t="n"/>
      <c r="G807" s="788" t="n"/>
      <c r="H807" s="788" t="n"/>
      <c r="I807" s="788" t="n"/>
      <c r="J807" s="788" t="n"/>
      <c r="K807" s="788" t="n"/>
      <c r="L807" s="788" t="n"/>
      <c r="M807" s="788" t="n"/>
      <c r="N807" s="788" t="n"/>
      <c r="O807" s="788" t="n"/>
      <c r="P807" s="788" t="n"/>
      <c r="Q807" s="788" t="n"/>
      <c r="R807" s="788" t="n"/>
      <c r="S807" s="788" t="n"/>
      <c r="T807" s="788" t="n"/>
      <c r="U807" s="788" t="n"/>
      <c r="V807" s="788" t="n"/>
      <c r="W807" s="788" t="n"/>
      <c r="X807" s="788" t="n"/>
      <c r="Y807" s="788" t="n"/>
      <c r="Z807" s="788" t="n"/>
      <c r="AA807" s="1080" t="n"/>
      <c r="AB807" s="788" t="n"/>
      <c r="AC807" s="788" t="n"/>
      <c r="AD807" s="788" t="n"/>
      <c r="AE807" s="788" t="n"/>
      <c r="AF807" s="788" t="n"/>
      <c r="AG807" s="788" t="n"/>
      <c r="AH807" s="788" t="n"/>
      <c r="AI807" s="788" t="n"/>
      <c r="AJ807" s="788" t="n"/>
      <c r="AK807" s="788" t="n"/>
      <c r="AL807" s="788" t="n"/>
      <c r="AM807" s="788" t="n"/>
      <c r="AN807" s="788" t="n"/>
      <c r="AO807" s="788" t="n"/>
      <c r="AP807" s="788" t="n"/>
    </row>
    <row r="808" ht="12.75" customHeight="1" s="789">
      <c r="A808" s="1071" t="n"/>
      <c r="B808" s="788" t="n"/>
      <c r="C808" s="788" t="n"/>
      <c r="D808" s="788" t="n"/>
      <c r="E808" s="1076" t="n"/>
      <c r="F808" s="788" t="n"/>
      <c r="G808" s="788" t="n"/>
      <c r="H808" s="788" t="n"/>
      <c r="I808" s="788" t="n"/>
      <c r="J808" s="788" t="n"/>
      <c r="K808" s="788" t="n"/>
      <c r="L808" s="788" t="n"/>
      <c r="M808" s="788" t="n"/>
      <c r="N808" s="788" t="n"/>
      <c r="O808" s="788" t="n"/>
      <c r="P808" s="788" t="n"/>
      <c r="Q808" s="788" t="n"/>
      <c r="R808" s="788" t="n"/>
      <c r="S808" s="788" t="n"/>
      <c r="T808" s="788" t="n"/>
      <c r="U808" s="788" t="n"/>
      <c r="V808" s="788" t="n"/>
      <c r="W808" s="788" t="n"/>
      <c r="X808" s="788" t="n"/>
      <c r="Y808" s="788" t="n"/>
      <c r="Z808" s="788" t="n"/>
      <c r="AA808" s="1080" t="n"/>
      <c r="AB808" s="788" t="n"/>
      <c r="AC808" s="788" t="n"/>
      <c r="AD808" s="788" t="n"/>
      <c r="AE808" s="788" t="n"/>
      <c r="AF808" s="788" t="n"/>
      <c r="AG808" s="788" t="n"/>
      <c r="AH808" s="788" t="n"/>
      <c r="AI808" s="788" t="n"/>
      <c r="AJ808" s="788" t="n"/>
      <c r="AK808" s="788" t="n"/>
      <c r="AL808" s="788" t="n"/>
      <c r="AM808" s="788" t="n"/>
      <c r="AN808" s="788" t="n"/>
      <c r="AO808" s="788" t="n"/>
      <c r="AP808" s="788" t="n"/>
    </row>
    <row r="809" ht="12.75" customHeight="1" s="789">
      <c r="A809" s="1071" t="n"/>
      <c r="B809" s="788" t="n"/>
      <c r="C809" s="788" t="n"/>
      <c r="D809" s="788" t="n"/>
      <c r="E809" s="1076" t="n"/>
      <c r="F809" s="788" t="n"/>
      <c r="G809" s="788" t="n"/>
      <c r="H809" s="788" t="n"/>
      <c r="I809" s="788" t="n"/>
      <c r="J809" s="788" t="n"/>
      <c r="K809" s="788" t="n"/>
      <c r="L809" s="788" t="n"/>
      <c r="M809" s="788" t="n"/>
      <c r="N809" s="788" t="n"/>
      <c r="O809" s="788" t="n"/>
      <c r="P809" s="788" t="n"/>
      <c r="Q809" s="788" t="n"/>
      <c r="R809" s="788" t="n"/>
      <c r="S809" s="788" t="n"/>
      <c r="T809" s="788" t="n"/>
      <c r="U809" s="788" t="n"/>
      <c r="V809" s="788" t="n"/>
      <c r="W809" s="788" t="n"/>
      <c r="X809" s="788" t="n"/>
      <c r="Y809" s="788" t="n"/>
      <c r="Z809" s="788" t="n"/>
      <c r="AA809" s="1080" t="n"/>
      <c r="AB809" s="788" t="n"/>
      <c r="AC809" s="788" t="n"/>
      <c r="AD809" s="788" t="n"/>
      <c r="AE809" s="788" t="n"/>
      <c r="AF809" s="788" t="n"/>
      <c r="AG809" s="788" t="n"/>
      <c r="AH809" s="788" t="n"/>
      <c r="AI809" s="788" t="n"/>
      <c r="AJ809" s="788" t="n"/>
      <c r="AK809" s="788" t="n"/>
      <c r="AL809" s="788" t="n"/>
      <c r="AM809" s="788" t="n"/>
      <c r="AN809" s="788" t="n"/>
      <c r="AO809" s="788" t="n"/>
      <c r="AP809" s="788" t="n"/>
    </row>
    <row r="810" ht="12.75" customHeight="1" s="789">
      <c r="A810" s="1071" t="n"/>
      <c r="B810" s="788" t="n"/>
      <c r="C810" s="788" t="n"/>
      <c r="D810" s="788" t="n"/>
      <c r="E810" s="1076" t="n"/>
      <c r="F810" s="788" t="n"/>
      <c r="G810" s="788" t="n"/>
      <c r="H810" s="788" t="n"/>
      <c r="I810" s="788" t="n"/>
      <c r="J810" s="788" t="n"/>
      <c r="K810" s="788" t="n"/>
      <c r="L810" s="788" t="n"/>
      <c r="M810" s="788" t="n"/>
      <c r="N810" s="788" t="n"/>
      <c r="O810" s="788" t="n"/>
      <c r="P810" s="788" t="n"/>
      <c r="Q810" s="788" t="n"/>
      <c r="R810" s="788" t="n"/>
      <c r="S810" s="788" t="n"/>
      <c r="T810" s="788" t="n"/>
      <c r="U810" s="788" t="n"/>
      <c r="V810" s="788" t="n"/>
      <c r="W810" s="788" t="n"/>
      <c r="X810" s="788" t="n"/>
      <c r="Y810" s="788" t="n"/>
      <c r="Z810" s="788" t="n"/>
      <c r="AA810" s="1080" t="n"/>
      <c r="AB810" s="788" t="n"/>
      <c r="AC810" s="788" t="n"/>
      <c r="AD810" s="788" t="n"/>
      <c r="AE810" s="788" t="n"/>
      <c r="AF810" s="788" t="n"/>
      <c r="AG810" s="788" t="n"/>
      <c r="AH810" s="788" t="n"/>
      <c r="AI810" s="788" t="n"/>
      <c r="AJ810" s="788" t="n"/>
      <c r="AK810" s="788" t="n"/>
      <c r="AL810" s="788" t="n"/>
      <c r="AM810" s="788" t="n"/>
      <c r="AN810" s="788" t="n"/>
      <c r="AO810" s="788" t="n"/>
      <c r="AP810" s="788" t="n"/>
    </row>
    <row r="811" ht="12.75" customHeight="1" s="789">
      <c r="A811" s="1071" t="n"/>
      <c r="B811" s="788" t="n"/>
      <c r="C811" s="788" t="n"/>
      <c r="D811" s="788" t="n"/>
      <c r="E811" s="1076" t="n"/>
      <c r="F811" s="788" t="n"/>
      <c r="G811" s="788" t="n"/>
      <c r="H811" s="788" t="n"/>
      <c r="I811" s="788" t="n"/>
      <c r="J811" s="788" t="n"/>
      <c r="K811" s="788" t="n"/>
      <c r="L811" s="788" t="n"/>
      <c r="M811" s="788" t="n"/>
      <c r="N811" s="788" t="n"/>
      <c r="O811" s="788" t="n"/>
      <c r="P811" s="788" t="n"/>
      <c r="Q811" s="788" t="n"/>
      <c r="R811" s="788" t="n"/>
      <c r="S811" s="788" t="n"/>
      <c r="T811" s="788" t="n"/>
      <c r="U811" s="788" t="n"/>
      <c r="V811" s="788" t="n"/>
      <c r="W811" s="788" t="n"/>
      <c r="X811" s="788" t="n"/>
      <c r="Y811" s="788" t="n"/>
      <c r="Z811" s="788" t="n"/>
      <c r="AA811" s="1080" t="n"/>
      <c r="AB811" s="788" t="n"/>
      <c r="AC811" s="788" t="n"/>
      <c r="AD811" s="788" t="n"/>
      <c r="AE811" s="788" t="n"/>
      <c r="AF811" s="788" t="n"/>
      <c r="AG811" s="788" t="n"/>
      <c r="AH811" s="788" t="n"/>
      <c r="AI811" s="788" t="n"/>
      <c r="AJ811" s="788" t="n"/>
      <c r="AK811" s="788" t="n"/>
      <c r="AL811" s="788" t="n"/>
      <c r="AM811" s="788" t="n"/>
      <c r="AN811" s="788" t="n"/>
      <c r="AO811" s="788" t="n"/>
      <c r="AP811" s="788" t="n"/>
    </row>
    <row r="812" ht="12.75" customHeight="1" s="789">
      <c r="A812" s="1071" t="n"/>
      <c r="B812" s="788" t="n"/>
      <c r="C812" s="788" t="n"/>
      <c r="D812" s="788" t="n"/>
      <c r="E812" s="1076" t="n"/>
      <c r="F812" s="788" t="n"/>
      <c r="G812" s="788" t="n"/>
      <c r="H812" s="788" t="n"/>
      <c r="I812" s="788" t="n"/>
      <c r="J812" s="788" t="n"/>
      <c r="K812" s="788" t="n"/>
      <c r="L812" s="788" t="n"/>
      <c r="M812" s="788" t="n"/>
      <c r="N812" s="788" t="n"/>
      <c r="O812" s="788" t="n"/>
      <c r="P812" s="788" t="n"/>
      <c r="Q812" s="788" t="n"/>
      <c r="R812" s="788" t="n"/>
      <c r="S812" s="788" t="n"/>
      <c r="T812" s="788" t="n"/>
      <c r="U812" s="788" t="n"/>
      <c r="V812" s="788" t="n"/>
      <c r="W812" s="788" t="n"/>
      <c r="X812" s="788" t="n"/>
      <c r="Y812" s="788" t="n"/>
      <c r="Z812" s="788" t="n"/>
      <c r="AA812" s="1080" t="n"/>
      <c r="AB812" s="788" t="n"/>
      <c r="AC812" s="788" t="n"/>
      <c r="AD812" s="788" t="n"/>
      <c r="AE812" s="788" t="n"/>
      <c r="AF812" s="788" t="n"/>
      <c r="AG812" s="788" t="n"/>
      <c r="AH812" s="788" t="n"/>
      <c r="AI812" s="788" t="n"/>
      <c r="AJ812" s="788" t="n"/>
      <c r="AK812" s="788" t="n"/>
      <c r="AL812" s="788" t="n"/>
      <c r="AM812" s="788" t="n"/>
      <c r="AN812" s="788" t="n"/>
      <c r="AO812" s="788" t="n"/>
      <c r="AP812" s="788" t="n"/>
    </row>
    <row r="813" ht="12.75" customHeight="1" s="789">
      <c r="A813" s="1071" t="n"/>
      <c r="B813" s="788" t="n"/>
      <c r="C813" s="788" t="n"/>
      <c r="D813" s="788" t="n"/>
      <c r="E813" s="1076" t="n"/>
      <c r="F813" s="788" t="n"/>
      <c r="G813" s="788" t="n"/>
      <c r="H813" s="788" t="n"/>
      <c r="I813" s="788" t="n"/>
      <c r="J813" s="788" t="n"/>
      <c r="K813" s="788" t="n"/>
      <c r="L813" s="788" t="n"/>
      <c r="M813" s="788" t="n"/>
      <c r="N813" s="788" t="n"/>
      <c r="O813" s="788" t="n"/>
      <c r="P813" s="788" t="n"/>
      <c r="Q813" s="788" t="n"/>
      <c r="R813" s="788" t="n"/>
      <c r="S813" s="788" t="n"/>
      <c r="T813" s="788" t="n"/>
      <c r="U813" s="788" t="n"/>
      <c r="V813" s="788" t="n"/>
      <c r="W813" s="788" t="n"/>
      <c r="X813" s="788" t="n"/>
      <c r="Y813" s="788" t="n"/>
      <c r="Z813" s="788" t="n"/>
      <c r="AA813" s="1080" t="n"/>
      <c r="AB813" s="788" t="n"/>
      <c r="AC813" s="788" t="n"/>
      <c r="AD813" s="788" t="n"/>
      <c r="AE813" s="788" t="n"/>
      <c r="AF813" s="788" t="n"/>
      <c r="AG813" s="788" t="n"/>
      <c r="AH813" s="788" t="n"/>
      <c r="AI813" s="788" t="n"/>
      <c r="AJ813" s="788" t="n"/>
      <c r="AK813" s="788" t="n"/>
      <c r="AL813" s="788" t="n"/>
      <c r="AM813" s="788" t="n"/>
      <c r="AN813" s="788" t="n"/>
      <c r="AO813" s="788" t="n"/>
      <c r="AP813" s="788" t="n"/>
    </row>
    <row r="814" ht="12.75" customHeight="1" s="789">
      <c r="A814" s="1071" t="n"/>
      <c r="B814" s="788" t="n"/>
      <c r="C814" s="788" t="n"/>
      <c r="D814" s="788" t="n"/>
      <c r="E814" s="1076" t="n"/>
      <c r="F814" s="788" t="n"/>
      <c r="G814" s="788" t="n"/>
      <c r="H814" s="788" t="n"/>
      <c r="I814" s="788" t="n"/>
      <c r="J814" s="788" t="n"/>
      <c r="K814" s="788" t="n"/>
      <c r="L814" s="788" t="n"/>
      <c r="M814" s="788" t="n"/>
      <c r="N814" s="788" t="n"/>
      <c r="O814" s="788" t="n"/>
      <c r="P814" s="788" t="n"/>
      <c r="Q814" s="788" t="n"/>
      <c r="R814" s="788" t="n"/>
      <c r="S814" s="788" t="n"/>
      <c r="T814" s="788" t="n"/>
      <c r="U814" s="788" t="n"/>
      <c r="V814" s="788" t="n"/>
      <c r="W814" s="788" t="n"/>
      <c r="X814" s="788" t="n"/>
      <c r="Y814" s="788" t="n"/>
      <c r="Z814" s="788" t="n"/>
      <c r="AA814" s="1080" t="n"/>
      <c r="AB814" s="788" t="n"/>
      <c r="AC814" s="788" t="n"/>
      <c r="AD814" s="788" t="n"/>
      <c r="AE814" s="788" t="n"/>
      <c r="AF814" s="788" t="n"/>
      <c r="AG814" s="788" t="n"/>
      <c r="AH814" s="788" t="n"/>
      <c r="AI814" s="788" t="n"/>
      <c r="AJ814" s="788" t="n"/>
      <c r="AK814" s="788" t="n"/>
      <c r="AL814" s="788" t="n"/>
      <c r="AM814" s="788" t="n"/>
      <c r="AN814" s="788" t="n"/>
      <c r="AO814" s="788" t="n"/>
      <c r="AP814" s="788" t="n"/>
    </row>
    <row r="815" ht="12.75" customHeight="1" s="789">
      <c r="A815" s="1071" t="n"/>
      <c r="B815" s="788" t="n"/>
      <c r="C815" s="788" t="n"/>
      <c r="D815" s="788" t="n"/>
      <c r="E815" s="1076" t="n"/>
      <c r="F815" s="788" t="n"/>
      <c r="G815" s="788" t="n"/>
      <c r="H815" s="788" t="n"/>
      <c r="I815" s="788" t="n"/>
      <c r="J815" s="788" t="n"/>
      <c r="K815" s="788" t="n"/>
      <c r="L815" s="788" t="n"/>
      <c r="M815" s="788" t="n"/>
      <c r="N815" s="788" t="n"/>
      <c r="O815" s="788" t="n"/>
      <c r="P815" s="788" t="n"/>
      <c r="Q815" s="788" t="n"/>
      <c r="R815" s="788" t="n"/>
      <c r="S815" s="788" t="n"/>
      <c r="T815" s="788" t="n"/>
      <c r="U815" s="788" t="n"/>
      <c r="V815" s="788" t="n"/>
      <c r="W815" s="788" t="n"/>
      <c r="X815" s="788" t="n"/>
      <c r="Y815" s="788" t="n"/>
      <c r="Z815" s="788" t="n"/>
      <c r="AA815" s="1080" t="n"/>
      <c r="AB815" s="788" t="n"/>
      <c r="AC815" s="788" t="n"/>
      <c r="AD815" s="788" t="n"/>
      <c r="AE815" s="788" t="n"/>
      <c r="AF815" s="788" t="n"/>
      <c r="AG815" s="788" t="n"/>
      <c r="AH815" s="788" t="n"/>
      <c r="AI815" s="788" t="n"/>
      <c r="AJ815" s="788" t="n"/>
      <c r="AK815" s="788" t="n"/>
      <c r="AL815" s="788" t="n"/>
      <c r="AM815" s="788" t="n"/>
      <c r="AN815" s="788" t="n"/>
      <c r="AO815" s="788" t="n"/>
      <c r="AP815" s="788" t="n"/>
    </row>
    <row r="816" ht="12.75" customHeight="1" s="789">
      <c r="A816" s="1071" t="n"/>
      <c r="B816" s="788" t="n"/>
      <c r="C816" s="788" t="n"/>
      <c r="D816" s="788" t="n"/>
      <c r="E816" s="1076" t="n"/>
      <c r="F816" s="788" t="n"/>
      <c r="G816" s="788" t="n"/>
      <c r="H816" s="788" t="n"/>
      <c r="I816" s="788" t="n"/>
      <c r="J816" s="788" t="n"/>
      <c r="K816" s="788" t="n"/>
      <c r="L816" s="788" t="n"/>
      <c r="M816" s="788" t="n"/>
      <c r="N816" s="788" t="n"/>
      <c r="O816" s="788" t="n"/>
      <c r="P816" s="788" t="n"/>
      <c r="Q816" s="788" t="n"/>
      <c r="R816" s="788" t="n"/>
      <c r="S816" s="788" t="n"/>
      <c r="T816" s="788" t="n"/>
      <c r="U816" s="788" t="n"/>
      <c r="V816" s="788" t="n"/>
      <c r="W816" s="788" t="n"/>
      <c r="X816" s="788" t="n"/>
      <c r="Y816" s="788" t="n"/>
      <c r="Z816" s="788" t="n"/>
      <c r="AA816" s="1080" t="n"/>
      <c r="AB816" s="788" t="n"/>
      <c r="AC816" s="788" t="n"/>
      <c r="AD816" s="788" t="n"/>
      <c r="AE816" s="788" t="n"/>
      <c r="AF816" s="788" t="n"/>
      <c r="AG816" s="788" t="n"/>
      <c r="AH816" s="788" t="n"/>
      <c r="AI816" s="788" t="n"/>
      <c r="AJ816" s="788" t="n"/>
      <c r="AK816" s="788" t="n"/>
      <c r="AL816" s="788" t="n"/>
      <c r="AM816" s="788" t="n"/>
      <c r="AN816" s="788" t="n"/>
      <c r="AO816" s="788" t="n"/>
      <c r="AP816" s="788" t="n"/>
    </row>
    <row r="817" ht="12.75" customHeight="1" s="789">
      <c r="A817" s="1071" t="n"/>
      <c r="B817" s="788" t="n"/>
      <c r="C817" s="788" t="n"/>
      <c r="D817" s="788" t="n"/>
      <c r="E817" s="1076" t="n"/>
      <c r="F817" s="788" t="n"/>
      <c r="G817" s="788" t="n"/>
      <c r="H817" s="788" t="n"/>
      <c r="I817" s="788" t="n"/>
      <c r="J817" s="788" t="n"/>
      <c r="K817" s="788" t="n"/>
      <c r="L817" s="788" t="n"/>
      <c r="M817" s="788" t="n"/>
      <c r="N817" s="788" t="n"/>
      <c r="O817" s="788" t="n"/>
      <c r="P817" s="788" t="n"/>
      <c r="Q817" s="788" t="n"/>
      <c r="R817" s="788" t="n"/>
      <c r="S817" s="788" t="n"/>
      <c r="T817" s="788" t="n"/>
      <c r="U817" s="788" t="n"/>
      <c r="V817" s="788" t="n"/>
      <c r="W817" s="788" t="n"/>
      <c r="X817" s="788" t="n"/>
      <c r="Y817" s="788" t="n"/>
      <c r="Z817" s="788" t="n"/>
      <c r="AA817" s="1080" t="n"/>
      <c r="AB817" s="788" t="n"/>
      <c r="AC817" s="788" t="n"/>
      <c r="AD817" s="788" t="n"/>
      <c r="AE817" s="788" t="n"/>
      <c r="AF817" s="788" t="n"/>
      <c r="AG817" s="788" t="n"/>
      <c r="AH817" s="788" t="n"/>
      <c r="AI817" s="788" t="n"/>
      <c r="AJ817" s="788" t="n"/>
      <c r="AK817" s="788" t="n"/>
      <c r="AL817" s="788" t="n"/>
      <c r="AM817" s="788" t="n"/>
      <c r="AN817" s="788" t="n"/>
      <c r="AO817" s="788" t="n"/>
      <c r="AP817" s="788" t="n"/>
    </row>
    <row r="818" ht="12.75" customHeight="1" s="789">
      <c r="A818" s="1071" t="n"/>
      <c r="B818" s="788" t="n"/>
      <c r="C818" s="788" t="n"/>
      <c r="D818" s="788" t="n"/>
      <c r="E818" s="1076" t="n"/>
      <c r="F818" s="788" t="n"/>
      <c r="G818" s="788" t="n"/>
      <c r="H818" s="788" t="n"/>
      <c r="I818" s="788" t="n"/>
      <c r="J818" s="788" t="n"/>
      <c r="K818" s="788" t="n"/>
      <c r="L818" s="788" t="n"/>
      <c r="M818" s="788" t="n"/>
      <c r="N818" s="788" t="n"/>
      <c r="O818" s="788" t="n"/>
      <c r="P818" s="788" t="n"/>
      <c r="Q818" s="788" t="n"/>
      <c r="R818" s="788" t="n"/>
      <c r="S818" s="788" t="n"/>
      <c r="T818" s="788" t="n"/>
      <c r="U818" s="788" t="n"/>
      <c r="V818" s="788" t="n"/>
      <c r="W818" s="788" t="n"/>
      <c r="X818" s="788" t="n"/>
      <c r="Y818" s="788" t="n"/>
      <c r="Z818" s="788" t="n"/>
      <c r="AA818" s="1080" t="n"/>
      <c r="AB818" s="788" t="n"/>
      <c r="AC818" s="788" t="n"/>
      <c r="AD818" s="788" t="n"/>
      <c r="AE818" s="788" t="n"/>
      <c r="AF818" s="788" t="n"/>
      <c r="AG818" s="788" t="n"/>
      <c r="AH818" s="788" t="n"/>
      <c r="AI818" s="788" t="n"/>
      <c r="AJ818" s="788" t="n"/>
      <c r="AK818" s="788" t="n"/>
      <c r="AL818" s="788" t="n"/>
      <c r="AM818" s="788" t="n"/>
      <c r="AN818" s="788" t="n"/>
      <c r="AO818" s="788" t="n"/>
      <c r="AP818" s="788" t="n"/>
    </row>
    <row r="819" ht="12.75" customHeight="1" s="789">
      <c r="A819" s="1071" t="n"/>
      <c r="B819" s="788" t="n"/>
      <c r="C819" s="788" t="n"/>
      <c r="D819" s="788" t="n"/>
      <c r="E819" s="1076" t="n"/>
      <c r="F819" s="788" t="n"/>
      <c r="G819" s="788" t="n"/>
      <c r="H819" s="788" t="n"/>
      <c r="I819" s="788" t="n"/>
      <c r="J819" s="788" t="n"/>
      <c r="K819" s="788" t="n"/>
      <c r="L819" s="788" t="n"/>
      <c r="M819" s="788" t="n"/>
      <c r="N819" s="788" t="n"/>
      <c r="O819" s="788" t="n"/>
      <c r="P819" s="788" t="n"/>
      <c r="Q819" s="788" t="n"/>
      <c r="R819" s="788" t="n"/>
      <c r="S819" s="788" t="n"/>
      <c r="T819" s="788" t="n"/>
      <c r="U819" s="788" t="n"/>
      <c r="V819" s="788" t="n"/>
      <c r="W819" s="788" t="n"/>
      <c r="X819" s="788" t="n"/>
      <c r="Y819" s="788" t="n"/>
      <c r="Z819" s="788" t="n"/>
      <c r="AA819" s="1080" t="n"/>
      <c r="AB819" s="788" t="n"/>
      <c r="AC819" s="788" t="n"/>
      <c r="AD819" s="788" t="n"/>
      <c r="AE819" s="788" t="n"/>
      <c r="AF819" s="788" t="n"/>
      <c r="AG819" s="788" t="n"/>
      <c r="AH819" s="788" t="n"/>
      <c r="AI819" s="788" t="n"/>
      <c r="AJ819" s="788" t="n"/>
      <c r="AK819" s="788" t="n"/>
      <c r="AL819" s="788" t="n"/>
      <c r="AM819" s="788" t="n"/>
      <c r="AN819" s="788" t="n"/>
      <c r="AO819" s="788" t="n"/>
      <c r="AP819" s="788" t="n"/>
    </row>
    <row r="820" ht="12.75" customHeight="1" s="789">
      <c r="A820" s="1071" t="n"/>
      <c r="B820" s="788" t="n"/>
      <c r="C820" s="788" t="n"/>
      <c r="D820" s="788" t="n"/>
      <c r="E820" s="1076" t="n"/>
      <c r="F820" s="788" t="n"/>
      <c r="G820" s="788" t="n"/>
      <c r="H820" s="788" t="n"/>
      <c r="I820" s="788" t="n"/>
      <c r="J820" s="788" t="n"/>
      <c r="K820" s="788" t="n"/>
      <c r="L820" s="788" t="n"/>
      <c r="M820" s="788" t="n"/>
      <c r="N820" s="788" t="n"/>
      <c r="O820" s="788" t="n"/>
      <c r="P820" s="788" t="n"/>
      <c r="Q820" s="788" t="n"/>
      <c r="R820" s="788" t="n"/>
      <c r="S820" s="788" t="n"/>
      <c r="T820" s="788" t="n"/>
      <c r="U820" s="788" t="n"/>
      <c r="V820" s="788" t="n"/>
      <c r="W820" s="788" t="n"/>
      <c r="X820" s="788" t="n"/>
      <c r="Y820" s="788" t="n"/>
      <c r="Z820" s="788" t="n"/>
      <c r="AA820" s="1080" t="n"/>
      <c r="AB820" s="788" t="n"/>
      <c r="AC820" s="788" t="n"/>
      <c r="AD820" s="788" t="n"/>
      <c r="AE820" s="788" t="n"/>
      <c r="AF820" s="788" t="n"/>
      <c r="AG820" s="788" t="n"/>
      <c r="AH820" s="788" t="n"/>
      <c r="AI820" s="788" t="n"/>
      <c r="AJ820" s="788" t="n"/>
      <c r="AK820" s="788" t="n"/>
      <c r="AL820" s="788" t="n"/>
      <c r="AM820" s="788" t="n"/>
      <c r="AN820" s="788" t="n"/>
      <c r="AO820" s="788" t="n"/>
      <c r="AP820" s="788" t="n"/>
    </row>
    <row r="821" ht="12.75" customHeight="1" s="789">
      <c r="A821" s="1071" t="n"/>
      <c r="B821" s="788" t="n"/>
      <c r="C821" s="788" t="n"/>
      <c r="D821" s="788" t="n"/>
      <c r="E821" s="1076" t="n"/>
      <c r="F821" s="788" t="n"/>
      <c r="G821" s="788" t="n"/>
      <c r="H821" s="788" t="n"/>
      <c r="I821" s="788" t="n"/>
      <c r="J821" s="788" t="n"/>
      <c r="K821" s="788" t="n"/>
      <c r="L821" s="788" t="n"/>
      <c r="M821" s="788" t="n"/>
      <c r="N821" s="788" t="n"/>
      <c r="O821" s="788" t="n"/>
      <c r="P821" s="788" t="n"/>
      <c r="Q821" s="788" t="n"/>
      <c r="R821" s="788" t="n"/>
      <c r="S821" s="788" t="n"/>
      <c r="T821" s="788" t="n"/>
      <c r="U821" s="788" t="n"/>
      <c r="V821" s="788" t="n"/>
      <c r="W821" s="788" t="n"/>
      <c r="X821" s="788" t="n"/>
      <c r="Y821" s="788" t="n"/>
      <c r="Z821" s="788" t="n"/>
      <c r="AA821" s="1080" t="n"/>
      <c r="AB821" s="788" t="n"/>
      <c r="AC821" s="788" t="n"/>
      <c r="AD821" s="788" t="n"/>
      <c r="AE821" s="788" t="n"/>
      <c r="AF821" s="788" t="n"/>
      <c r="AG821" s="788" t="n"/>
      <c r="AH821" s="788" t="n"/>
      <c r="AI821" s="788" t="n"/>
      <c r="AJ821" s="788" t="n"/>
      <c r="AK821" s="788" t="n"/>
      <c r="AL821" s="788" t="n"/>
      <c r="AM821" s="788" t="n"/>
      <c r="AN821" s="788" t="n"/>
      <c r="AO821" s="788" t="n"/>
      <c r="AP821" s="788" t="n"/>
    </row>
    <row r="822" ht="12.75" customHeight="1" s="789">
      <c r="A822" s="1071" t="n"/>
      <c r="B822" s="788" t="n"/>
      <c r="C822" s="788" t="n"/>
      <c r="D822" s="788" t="n"/>
      <c r="E822" s="1076" t="n"/>
      <c r="F822" s="788" t="n"/>
      <c r="G822" s="788" t="n"/>
      <c r="H822" s="788" t="n"/>
      <c r="I822" s="788" t="n"/>
      <c r="J822" s="788" t="n"/>
      <c r="K822" s="788" t="n"/>
      <c r="L822" s="788" t="n"/>
      <c r="M822" s="788" t="n"/>
      <c r="N822" s="788" t="n"/>
      <c r="O822" s="788" t="n"/>
      <c r="P822" s="788" t="n"/>
      <c r="Q822" s="788" t="n"/>
      <c r="R822" s="788" t="n"/>
      <c r="S822" s="788" t="n"/>
      <c r="T822" s="788" t="n"/>
      <c r="U822" s="788" t="n"/>
      <c r="V822" s="788" t="n"/>
      <c r="W822" s="788" t="n"/>
      <c r="X822" s="788" t="n"/>
      <c r="Y822" s="788" t="n"/>
      <c r="Z822" s="788" t="n"/>
      <c r="AA822" s="1080" t="n"/>
      <c r="AB822" s="788" t="n"/>
      <c r="AC822" s="788" t="n"/>
      <c r="AD822" s="788" t="n"/>
      <c r="AE822" s="788" t="n"/>
      <c r="AF822" s="788" t="n"/>
      <c r="AG822" s="788" t="n"/>
      <c r="AH822" s="788" t="n"/>
      <c r="AI822" s="788" t="n"/>
      <c r="AJ822" s="788" t="n"/>
      <c r="AK822" s="788" t="n"/>
      <c r="AL822" s="788" t="n"/>
      <c r="AM822" s="788" t="n"/>
      <c r="AN822" s="788" t="n"/>
      <c r="AO822" s="788" t="n"/>
      <c r="AP822" s="788" t="n"/>
    </row>
    <row r="823" ht="12.75" customHeight="1" s="789">
      <c r="A823" s="1071" t="n"/>
      <c r="AA823" s="1080" t="n"/>
    </row>
    <row r="824" ht="12.75" customHeight="1" s="789">
      <c r="A824" s="1071" t="n"/>
      <c r="AA824" s="1080" t="n"/>
    </row>
    <row r="825" ht="12.75" customHeight="1" s="789">
      <c r="A825" s="1071" t="n"/>
      <c r="AA825" s="1080" t="n"/>
    </row>
  </sheetData>
  <autoFilter ref="A2:Z232">
    <sortState ref="A3:Z232">
      <sortCondition descending="1" ref="B3:B232" customList=""/>
    </sortState>
  </autoFilter>
  <mergeCells count="1">
    <mergeCell ref="A1:D1"/>
  </mergeCells>
  <printOptions horizontalCentered="0" verticalCentered="0" headings="0" gridLines="0" gridLinesSet="1"/>
  <pageMargins left="0.7" right="0.7" top="0.75" bottom="0.75" header="0.511805555555555" footer="0.511805555555555"/>
  <pageSetup orientation="portrait" paperSize="9" scale="100" fitToHeight="1" fitToWidth="1" pageOrder="downThenOver" blackAndWhite="0" draft="0" horizontalDpi="300" verticalDpi="300" copies="1"/>
</worksheet>
</file>

<file path=xl/worksheets/sheet5.xml><?xml version="1.0" encoding="utf-8"?>
<worksheet xmlns="http://schemas.openxmlformats.org/spreadsheetml/2006/main">
  <sheetPr filterMode="0">
    <outlinePr summaryBelow="1" summaryRight="1"/>
    <pageSetUpPr fitToPage="0"/>
  </sheetPr>
  <dimension ref="A1:M2955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2.58984375" defaultRowHeight="15.75" zeroHeight="0" outlineLevelRow="0"/>
  <cols>
    <col width="24.71" customWidth="1" style="788" min="1" max="1"/>
    <col width="15.15" customWidth="1" style="788" min="2" max="2"/>
    <col width="11.29" customWidth="1" style="788" min="3" max="3"/>
    <col width="15.57" customWidth="1" style="788" min="4" max="4"/>
    <col width="14.28" customWidth="1" style="788" min="7" max="7"/>
    <col width="18.42" customWidth="1" style="788" min="8" max="8"/>
    <col width="15.42" customWidth="1" style="788" min="9" max="9"/>
  </cols>
  <sheetData>
    <row r="1" ht="18.75" customHeight="1" s="789">
      <c r="A1" s="1234" t="inlineStr">
        <is>
          <t>Принадлежность</t>
        </is>
      </c>
      <c r="B1" s="1235" t="inlineStr">
        <is>
          <t>№ Контенера</t>
        </is>
      </c>
      <c r="C1" s="1235" t="inlineStr">
        <is>
          <t xml:space="preserve">Тип </t>
        </is>
      </c>
      <c r="D1" s="1234" t="inlineStr">
        <is>
          <t>Дата забора</t>
        </is>
      </c>
      <c r="E1" s="1234" t="inlineStr">
        <is>
          <t>Deadline по сдаче</t>
        </is>
      </c>
      <c r="F1" s="1234" t="inlineStr">
        <is>
          <t>Дата завоза в порт</t>
        </is>
      </c>
      <c r="G1" s="1234" t="inlineStr">
        <is>
          <t>Дней в пользовании</t>
        </is>
      </c>
      <c r="H1" s="1234" t="inlineStr">
        <is>
          <t>Букинг</t>
        </is>
      </c>
      <c r="I1" s="1234" t="inlineStr">
        <is>
          <t>Стоимость ремонта</t>
        </is>
      </c>
      <c r="J1" s="1236" t="n"/>
    </row>
    <row r="2" ht="12.75" customHeight="1" s="789">
      <c r="A2" s="1237" t="inlineStr">
        <is>
          <t>КП 0 - Новороссийск (Аметист)</t>
        </is>
      </c>
      <c r="B2" s="1034" t="n"/>
      <c r="C2" s="1034" t="n"/>
      <c r="D2" s="1034" t="n"/>
      <c r="E2" s="1034" t="n"/>
      <c r="F2" s="1034" t="n"/>
      <c r="G2" s="1034" t="n"/>
      <c r="H2" s="1035" t="n"/>
      <c r="I2" s="1238" t="n"/>
      <c r="J2" s="1236" t="n"/>
    </row>
    <row r="3" ht="12.75" customHeight="1" s="789">
      <c r="A3" s="1071" t="inlineStr">
        <is>
          <t>Ametist</t>
        </is>
      </c>
      <c r="B3" s="1063" t="inlineStr">
        <is>
          <t>TEMU7089551</t>
        </is>
      </c>
      <c r="C3" s="1063" t="inlineStr">
        <is>
          <t>40HC</t>
        </is>
      </c>
      <c r="D3" s="1239" t="n">
        <v>44816</v>
      </c>
      <c r="E3" s="1239">
        <f>D3+29</f>
        <v/>
      </c>
      <c r="F3" s="1240" t="n">
        <v>44842</v>
      </c>
      <c r="G3" s="1071">
        <f>F3-D3+1</f>
        <v/>
      </c>
      <c r="H3" s="1071" t="inlineStr">
        <is>
          <t>NOVBEL021-001</t>
        </is>
      </c>
      <c r="I3" s="1071" t="n"/>
      <c r="J3" s="1236" t="n"/>
    </row>
    <row r="4" ht="12.75" customHeight="1" s="789">
      <c r="A4" s="1071" t="inlineStr">
        <is>
          <t>Ametist</t>
        </is>
      </c>
      <c r="B4" s="1063" t="inlineStr">
        <is>
          <t>ZCSU6882713</t>
        </is>
      </c>
      <c r="C4" s="1063" t="inlineStr">
        <is>
          <t>40HC</t>
        </is>
      </c>
      <c r="D4" s="1239" t="n">
        <v>44816</v>
      </c>
      <c r="E4" s="1239">
        <f>D4+29</f>
        <v/>
      </c>
      <c r="F4" s="1240" t="n">
        <v>44842</v>
      </c>
      <c r="G4" s="1071">
        <f>F4-D4+1</f>
        <v/>
      </c>
      <c r="H4" s="1071" t="inlineStr">
        <is>
          <t>NOVBEL021-001</t>
        </is>
      </c>
      <c r="I4" s="1071" t="n"/>
      <c r="J4" s="1236" t="n"/>
    </row>
    <row r="5" ht="12.75" customHeight="1" s="789">
      <c r="A5" s="1071" t="inlineStr">
        <is>
          <t>Ametist</t>
        </is>
      </c>
      <c r="B5" s="1063" t="inlineStr">
        <is>
          <t>KSSU1001157</t>
        </is>
      </c>
      <c r="C5" s="1063" t="inlineStr">
        <is>
          <t>40HC</t>
        </is>
      </c>
      <c r="D5" s="1239" t="n">
        <v>44816</v>
      </c>
      <c r="E5" s="1239">
        <f>D5+29</f>
        <v/>
      </c>
      <c r="F5" s="1240" t="n">
        <v>44842</v>
      </c>
      <c r="G5" s="1071">
        <f>F5-D5+1</f>
        <v/>
      </c>
      <c r="H5" s="1071" t="inlineStr">
        <is>
          <t>NOVBEL021-001</t>
        </is>
      </c>
      <c r="I5" s="1071" t="n"/>
      <c r="J5" s="1236" t="n"/>
    </row>
    <row r="6" ht="12.75" customHeight="1" s="789">
      <c r="A6" s="1071" t="inlineStr">
        <is>
          <t>Ametist</t>
        </is>
      </c>
      <c r="B6" s="1063" t="inlineStr">
        <is>
          <t>BSIU9529728</t>
        </is>
      </c>
      <c r="C6" s="1063" t="inlineStr">
        <is>
          <t>40HC</t>
        </is>
      </c>
      <c r="D6" s="1239" t="n">
        <v>44816</v>
      </c>
      <c r="E6" s="1239">
        <f>D6+29</f>
        <v/>
      </c>
      <c r="F6" s="1240" t="n">
        <v>44842</v>
      </c>
      <c r="G6" s="1071">
        <f>F6-D6+1</f>
        <v/>
      </c>
      <c r="H6" s="1071" t="inlineStr">
        <is>
          <t>NOVBEL021-001</t>
        </is>
      </c>
      <c r="I6" s="1071" t="n"/>
      <c r="J6" s="1236" t="n"/>
    </row>
    <row r="7" ht="12.75" customHeight="1" s="789">
      <c r="A7" s="1071" t="inlineStr">
        <is>
          <t>Ametist</t>
        </is>
      </c>
      <c r="B7" s="1063" t="inlineStr">
        <is>
          <t>ZCSU6540562</t>
        </is>
      </c>
      <c r="C7" s="1063" t="inlineStr">
        <is>
          <t>40HC</t>
        </is>
      </c>
      <c r="D7" s="1239" t="n">
        <v>44816</v>
      </c>
      <c r="E7" s="1239">
        <f>D7+29</f>
        <v/>
      </c>
      <c r="F7" s="1240" t="n">
        <v>44842</v>
      </c>
      <c r="G7" s="1071">
        <f>F7-D7+1</f>
        <v/>
      </c>
      <c r="H7" s="1071" t="inlineStr">
        <is>
          <t>NOVBEL021-001</t>
        </is>
      </c>
      <c r="I7" s="1071" t="n"/>
      <c r="J7" s="1236" t="n"/>
    </row>
    <row r="8" ht="12.75" customHeight="1" s="789">
      <c r="A8" s="1071" t="inlineStr">
        <is>
          <t>Ametist</t>
        </is>
      </c>
      <c r="B8" s="1063" t="inlineStr">
        <is>
          <t>ZCSU7588560</t>
        </is>
      </c>
      <c r="C8" s="1063" t="inlineStr">
        <is>
          <t>40HC</t>
        </is>
      </c>
      <c r="D8" s="1239" t="n">
        <v>44816</v>
      </c>
      <c r="E8" s="1239">
        <f>D8+29</f>
        <v/>
      </c>
      <c r="F8" s="1240" t="n">
        <v>44842</v>
      </c>
      <c r="G8" s="1071">
        <f>F8-D8+1</f>
        <v/>
      </c>
      <c r="H8" s="1071" t="inlineStr">
        <is>
          <t>NOVBEL021-001</t>
        </is>
      </c>
      <c r="I8" s="1071" t="n"/>
      <c r="J8" s="1236" t="n"/>
    </row>
    <row r="9" ht="12.75" customHeight="1" s="789">
      <c r="A9" s="1071" t="inlineStr">
        <is>
          <t>Ametist</t>
        </is>
      </c>
      <c r="B9" s="1063" t="inlineStr">
        <is>
          <t>TCNU2764148</t>
        </is>
      </c>
      <c r="C9" s="1063" t="inlineStr">
        <is>
          <t>40HC</t>
        </is>
      </c>
      <c r="D9" s="1239" t="n">
        <v>44816</v>
      </c>
      <c r="E9" s="1239">
        <f>D9+29</f>
        <v/>
      </c>
      <c r="F9" s="1240" t="n">
        <v>44842</v>
      </c>
      <c r="G9" s="1071">
        <f>F9-D9+1</f>
        <v/>
      </c>
      <c r="H9" s="1071" t="inlineStr">
        <is>
          <t>NOVBEL021-001</t>
        </is>
      </c>
      <c r="I9" s="1071" t="n"/>
      <c r="J9" s="1236" t="n"/>
    </row>
    <row r="10" ht="12.75" customHeight="1" s="789">
      <c r="A10" s="1071" t="inlineStr">
        <is>
          <t>Ametist</t>
        </is>
      </c>
      <c r="B10" s="1063" t="inlineStr">
        <is>
          <t>ZCSU6856165</t>
        </is>
      </c>
      <c r="C10" s="1063" t="inlineStr">
        <is>
          <t>40HC</t>
        </is>
      </c>
      <c r="D10" s="1239" t="n">
        <v>44816</v>
      </c>
      <c r="E10" s="1239">
        <f>D10+29</f>
        <v/>
      </c>
      <c r="F10" s="1240" t="n">
        <v>44842</v>
      </c>
      <c r="G10" s="1071">
        <f>F10-D10+1</f>
        <v/>
      </c>
      <c r="H10" s="1071" t="inlineStr">
        <is>
          <t>NOVBEL021-001</t>
        </is>
      </c>
      <c r="I10" s="1071" t="n"/>
      <c r="J10" s="1236" t="n"/>
    </row>
    <row r="11" ht="12.75" customHeight="1" s="789">
      <c r="A11" s="1071" t="inlineStr">
        <is>
          <t>Ametist</t>
        </is>
      </c>
      <c r="B11" s="1063" t="inlineStr">
        <is>
          <t>JZPU8014631</t>
        </is>
      </c>
      <c r="C11" s="1063" t="inlineStr">
        <is>
          <t>40HC</t>
        </is>
      </c>
      <c r="D11" s="1239" t="n">
        <v>44816</v>
      </c>
      <c r="E11" s="1239">
        <f>D11+29</f>
        <v/>
      </c>
      <c r="F11" s="1240" t="n">
        <v>44842</v>
      </c>
      <c r="G11" s="1071">
        <f>F11-D11+1</f>
        <v/>
      </c>
      <c r="H11" s="1071" t="inlineStr">
        <is>
          <t>NOVBEL021-001</t>
        </is>
      </c>
      <c r="I11" s="1071" t="n"/>
      <c r="J11" s="1236" t="n"/>
    </row>
    <row r="12" ht="12.75" customHeight="1" s="789">
      <c r="A12" s="1071" t="inlineStr">
        <is>
          <t>Ametist</t>
        </is>
      </c>
      <c r="B12" s="1063" t="inlineStr">
        <is>
          <t>ZCSU6675526</t>
        </is>
      </c>
      <c r="C12" s="1063" t="inlineStr">
        <is>
          <t>40HC</t>
        </is>
      </c>
      <c r="D12" s="1239" t="n">
        <v>44816</v>
      </c>
      <c r="E12" s="1239">
        <f>D12+29</f>
        <v/>
      </c>
      <c r="F12" s="1240" t="n">
        <v>44842</v>
      </c>
      <c r="G12" s="1071">
        <f>F12-D12+1</f>
        <v/>
      </c>
      <c r="H12" s="1071" t="inlineStr">
        <is>
          <t>NOVBEL021-001</t>
        </is>
      </c>
      <c r="I12" s="1071" t="n"/>
      <c r="J12" s="1236" t="n"/>
    </row>
    <row r="13" ht="12.75" customHeight="1" s="789">
      <c r="A13" s="1071" t="inlineStr">
        <is>
          <t>Ametist</t>
        </is>
      </c>
      <c r="B13" s="1063" t="inlineStr">
        <is>
          <t>GAOU6140588</t>
        </is>
      </c>
      <c r="C13" s="1063" t="inlineStr">
        <is>
          <t>40HC</t>
        </is>
      </c>
      <c r="D13" s="1239" t="n">
        <v>44816</v>
      </c>
      <c r="E13" s="1239">
        <f>D13+29</f>
        <v/>
      </c>
      <c r="F13" s="1240" t="n">
        <v>44842</v>
      </c>
      <c r="G13" s="1071">
        <f>F13-D13+1</f>
        <v/>
      </c>
      <c r="H13" s="1071" t="inlineStr">
        <is>
          <t>NOVBEL021-001</t>
        </is>
      </c>
      <c r="I13" s="1071" t="n"/>
      <c r="J13" s="1236" t="n"/>
    </row>
    <row r="14" ht="12.75" customHeight="1" s="789">
      <c r="A14" s="1071" t="inlineStr">
        <is>
          <t>Ametist</t>
        </is>
      </c>
      <c r="B14" s="1063" t="inlineStr">
        <is>
          <t>ZCSU7708692</t>
        </is>
      </c>
      <c r="C14" s="1063" t="inlineStr">
        <is>
          <t>40HC</t>
        </is>
      </c>
      <c r="D14" s="1239" t="n">
        <v>44816</v>
      </c>
      <c r="E14" s="1239">
        <f>D14+29</f>
        <v/>
      </c>
      <c r="F14" s="1240" t="n">
        <v>44842</v>
      </c>
      <c r="G14" s="1071">
        <f>F14-D14+1</f>
        <v/>
      </c>
      <c r="H14" s="1071" t="inlineStr">
        <is>
          <t>NOVBEL021-001</t>
        </is>
      </c>
      <c r="I14" s="1071" t="n"/>
      <c r="J14" s="1236" t="n"/>
    </row>
    <row r="15" ht="12.75" customHeight="1" s="789">
      <c r="A15" s="1071" t="inlineStr">
        <is>
          <t>Ametist</t>
        </is>
      </c>
      <c r="B15" s="1063" t="inlineStr">
        <is>
          <t>JXLU7497120</t>
        </is>
      </c>
      <c r="C15" s="1063" t="inlineStr">
        <is>
          <t>40HC</t>
        </is>
      </c>
      <c r="D15" s="1239" t="n">
        <v>44816</v>
      </c>
      <c r="E15" s="1239">
        <f>D15+29</f>
        <v/>
      </c>
      <c r="F15" s="1240" t="n">
        <v>44842</v>
      </c>
      <c r="G15" s="1071">
        <f>F15-D15+1</f>
        <v/>
      </c>
      <c r="H15" s="1071" t="inlineStr">
        <is>
          <t>NOVBEL021-001</t>
        </is>
      </c>
      <c r="I15" s="1071" t="n"/>
      <c r="J15" s="1236" t="n"/>
    </row>
    <row r="16" ht="12.75" customHeight="1" s="789">
      <c r="A16" s="1071" t="inlineStr">
        <is>
          <t>Ametist</t>
        </is>
      </c>
      <c r="B16" s="1063" t="inlineStr">
        <is>
          <t>FSCU8166213</t>
        </is>
      </c>
      <c r="C16" s="1063" t="inlineStr">
        <is>
          <t>40HC</t>
        </is>
      </c>
      <c r="D16" s="1239" t="n">
        <v>44816</v>
      </c>
      <c r="E16" s="1239">
        <f>D16+29</f>
        <v/>
      </c>
      <c r="F16" s="1240" t="n">
        <v>44842</v>
      </c>
      <c r="G16" s="1071">
        <f>F16-D16+1</f>
        <v/>
      </c>
      <c r="H16" s="1071" t="inlineStr">
        <is>
          <t>NOVBEL021-001</t>
        </is>
      </c>
      <c r="I16" s="1071" t="n"/>
      <c r="J16" s="1236" t="n"/>
    </row>
    <row r="17" ht="12.75" customHeight="1" s="789">
      <c r="A17" s="1071" t="inlineStr">
        <is>
          <t>Ametist</t>
        </is>
      </c>
      <c r="B17" s="1063" t="inlineStr">
        <is>
          <t>TGBU5760146</t>
        </is>
      </c>
      <c r="C17" s="1063" t="inlineStr">
        <is>
          <t>40HC</t>
        </is>
      </c>
      <c r="D17" s="1239" t="n">
        <v>44816</v>
      </c>
      <c r="E17" s="1239">
        <f>D17+29</f>
        <v/>
      </c>
      <c r="F17" s="1240" t="n">
        <v>44842</v>
      </c>
      <c r="G17" s="1071">
        <f>F17-D17+1</f>
        <v/>
      </c>
      <c r="H17" s="1071" t="inlineStr">
        <is>
          <t>NOVBEL021-001</t>
        </is>
      </c>
      <c r="I17" s="1071" t="n"/>
      <c r="J17" s="1236" t="n"/>
    </row>
    <row r="18" ht="12.75" customHeight="1" s="789">
      <c r="A18" s="1071" t="inlineStr">
        <is>
          <t>Ametist</t>
        </is>
      </c>
      <c r="B18" s="1063" t="inlineStr">
        <is>
          <t>ZCSU6574325</t>
        </is>
      </c>
      <c r="C18" s="1063" t="inlineStr">
        <is>
          <t>40HC</t>
        </is>
      </c>
      <c r="D18" s="1239" t="n">
        <v>44816</v>
      </c>
      <c r="E18" s="1239">
        <f>D18+29</f>
        <v/>
      </c>
      <c r="F18" s="1240" t="n">
        <v>44842</v>
      </c>
      <c r="G18" s="1071">
        <f>F18-D18+1</f>
        <v/>
      </c>
      <c r="H18" s="1071" t="inlineStr">
        <is>
          <t>NOVBEL021-001</t>
        </is>
      </c>
      <c r="I18" s="1071" t="n"/>
      <c r="J18" s="1236" t="n"/>
    </row>
    <row r="19" ht="12.75" customHeight="1" s="789">
      <c r="A19" s="1071" t="inlineStr">
        <is>
          <t>Ametist</t>
        </is>
      </c>
      <c r="B19" s="1063" t="inlineStr">
        <is>
          <t>ZCSU6863544</t>
        </is>
      </c>
      <c r="C19" s="1063" t="inlineStr">
        <is>
          <t>40HC</t>
        </is>
      </c>
      <c r="D19" s="1239" t="n">
        <v>44816</v>
      </c>
      <c r="E19" s="1239">
        <f>D19+29</f>
        <v/>
      </c>
      <c r="F19" s="1240" t="n">
        <v>44842</v>
      </c>
      <c r="G19" s="1071">
        <f>F19-D19+1</f>
        <v/>
      </c>
      <c r="H19" s="1071" t="inlineStr">
        <is>
          <t>NOVBEL021-001</t>
        </is>
      </c>
      <c r="I19" s="1071" t="n"/>
      <c r="J19" s="1236" t="n"/>
    </row>
    <row r="20" ht="12.75" customHeight="1" s="789">
      <c r="A20" s="1071" t="inlineStr">
        <is>
          <t>Ametist</t>
        </is>
      </c>
      <c r="B20" s="1063" t="inlineStr">
        <is>
          <t>ZCSU7601174</t>
        </is>
      </c>
      <c r="C20" s="1063" t="inlineStr">
        <is>
          <t>40HC</t>
        </is>
      </c>
      <c r="D20" s="1239" t="n">
        <v>44816</v>
      </c>
      <c r="E20" s="1239">
        <f>D20+29</f>
        <v/>
      </c>
      <c r="F20" s="1240" t="n">
        <v>44842</v>
      </c>
      <c r="G20" s="1071">
        <f>F20-D20+1</f>
        <v/>
      </c>
      <c r="H20" s="1071" t="inlineStr">
        <is>
          <t>NOVBEL021-001</t>
        </is>
      </c>
      <c r="I20" s="1071" t="n"/>
      <c r="J20" s="1236" t="n"/>
    </row>
    <row r="21" ht="12.75" customHeight="1" s="789">
      <c r="A21" s="1071" t="inlineStr">
        <is>
          <t>Ametist</t>
        </is>
      </c>
      <c r="B21" s="1063" t="inlineStr">
        <is>
          <t>BMOU4103626</t>
        </is>
      </c>
      <c r="C21" s="1063" t="inlineStr">
        <is>
          <t>40HC</t>
        </is>
      </c>
      <c r="D21" s="1239" t="n">
        <v>44816</v>
      </c>
      <c r="E21" s="1239">
        <f>D21+29</f>
        <v/>
      </c>
      <c r="F21" s="1240" t="n">
        <v>44842</v>
      </c>
      <c r="G21" s="1071">
        <f>F21-D21+1</f>
        <v/>
      </c>
      <c r="H21" s="1071" t="inlineStr">
        <is>
          <t>NOVBEL021-001</t>
        </is>
      </c>
      <c r="I21" s="1071" t="n"/>
      <c r="J21" s="1236" t="n"/>
    </row>
    <row r="22" ht="12.75" customHeight="1" s="789">
      <c r="A22" s="1071" t="inlineStr">
        <is>
          <t>Ametist</t>
        </is>
      </c>
      <c r="B22" s="1063" t="inlineStr">
        <is>
          <t>ZCSU6981470</t>
        </is>
      </c>
      <c r="C22" s="1063" t="inlineStr">
        <is>
          <t>40HC</t>
        </is>
      </c>
      <c r="D22" s="1239" t="n">
        <v>44816</v>
      </c>
      <c r="E22" s="1239">
        <f>D22+29</f>
        <v/>
      </c>
      <c r="F22" s="1240" t="n">
        <v>44842</v>
      </c>
      <c r="G22" s="1071">
        <f>F22-D22+1</f>
        <v/>
      </c>
      <c r="H22" s="1071" t="inlineStr">
        <is>
          <t>NOVBEL021-001</t>
        </is>
      </c>
      <c r="I22" s="1071" t="n"/>
      <c r="J22" s="1236" t="n"/>
    </row>
    <row r="23" ht="12.75" customHeight="1" s="789">
      <c r="A23" s="1071" t="inlineStr">
        <is>
          <t>Ametist</t>
        </is>
      </c>
      <c r="B23" s="1063" t="inlineStr">
        <is>
          <t>TEMU7355712</t>
        </is>
      </c>
      <c r="C23" s="1063" t="inlineStr">
        <is>
          <t>40HC</t>
        </is>
      </c>
      <c r="D23" s="1239" t="n">
        <v>44816</v>
      </c>
      <c r="E23" s="1239">
        <f>D23+29</f>
        <v/>
      </c>
      <c r="F23" s="1240" t="n">
        <v>44842</v>
      </c>
      <c r="G23" s="1071">
        <f>F23-D23+1</f>
        <v/>
      </c>
      <c r="H23" s="1071" t="inlineStr">
        <is>
          <t>NOVBEL021-001</t>
        </is>
      </c>
      <c r="I23" s="1071" t="n"/>
      <c r="J23" s="1236" t="n"/>
    </row>
    <row r="24" ht="12.75" customHeight="1" s="789">
      <c r="A24" s="1071" t="inlineStr">
        <is>
          <t>Ametist</t>
        </is>
      </c>
      <c r="B24" s="1063" t="inlineStr">
        <is>
          <t>AXIU1653990</t>
        </is>
      </c>
      <c r="C24" s="1063" t="inlineStr">
        <is>
          <t>40HC</t>
        </is>
      </c>
      <c r="D24" s="1239" t="n">
        <v>44816</v>
      </c>
      <c r="E24" s="1239">
        <f>D24+29</f>
        <v/>
      </c>
      <c r="F24" s="1240" t="n">
        <v>44842</v>
      </c>
      <c r="G24" s="1071">
        <f>F24-D24+1</f>
        <v/>
      </c>
      <c r="H24" s="1071" t="inlineStr">
        <is>
          <t>NOVBEL021-001</t>
        </is>
      </c>
      <c r="I24" s="1071" t="n"/>
      <c r="J24" s="1236" t="n"/>
    </row>
    <row r="25" ht="12.75" customHeight="1" s="789">
      <c r="A25" s="1071" t="inlineStr">
        <is>
          <t>Ametist</t>
        </is>
      </c>
      <c r="B25" s="1063" t="inlineStr">
        <is>
          <t>ZCSU6952472</t>
        </is>
      </c>
      <c r="C25" s="1063" t="inlineStr">
        <is>
          <t>40HC</t>
        </is>
      </c>
      <c r="D25" s="1239" t="n">
        <v>44816</v>
      </c>
      <c r="E25" s="1239">
        <f>D25+29</f>
        <v/>
      </c>
      <c r="F25" s="1241" t="n">
        <v>44865</v>
      </c>
      <c r="G25" s="1071">
        <f>F25-D25+1</f>
        <v/>
      </c>
      <c r="H25" s="1071" t="inlineStr">
        <is>
          <t xml:space="preserve">2400-12102022 /NOVAMB021-003 =&gt;NOVAMB08S-001 </t>
        </is>
      </c>
      <c r="I25" s="1071" t="n"/>
      <c r="J25" s="1236" t="n"/>
    </row>
    <row r="26" ht="12.75" customHeight="1" s="789">
      <c r="A26" s="1071" t="inlineStr">
        <is>
          <t>Ametist</t>
        </is>
      </c>
      <c r="B26" s="1063" t="inlineStr">
        <is>
          <t>TRLU6992425</t>
        </is>
      </c>
      <c r="C26" s="1063" t="inlineStr">
        <is>
          <t>40HC</t>
        </is>
      </c>
      <c r="D26" s="1239" t="n">
        <v>44817</v>
      </c>
      <c r="E26" s="1239">
        <f>D26+29</f>
        <v/>
      </c>
      <c r="F26" s="1240" t="n">
        <v>44842</v>
      </c>
      <c r="G26" s="1071">
        <f>F26-D26+1</f>
        <v/>
      </c>
      <c r="H26" s="1071" t="inlineStr">
        <is>
          <t>NOVBEL021-001</t>
        </is>
      </c>
      <c r="I26" s="1071" t="n"/>
      <c r="J26" s="1236" t="n"/>
    </row>
    <row r="27" ht="12.75" customHeight="1" s="789">
      <c r="A27" s="1071" t="inlineStr">
        <is>
          <t>Ametist</t>
        </is>
      </c>
      <c r="B27" s="1063" t="inlineStr">
        <is>
          <t>TGBU7185386</t>
        </is>
      </c>
      <c r="C27" s="1063" t="inlineStr">
        <is>
          <t>40HC</t>
        </is>
      </c>
      <c r="D27" s="1239" t="n">
        <v>44817</v>
      </c>
      <c r="E27" s="1239">
        <f>D27+29</f>
        <v/>
      </c>
      <c r="F27" s="1240" t="n">
        <v>44842</v>
      </c>
      <c r="G27" s="1071">
        <f>F27-D27+1</f>
        <v/>
      </c>
      <c r="H27" s="1071" t="inlineStr">
        <is>
          <t>NOVBEL021-001</t>
        </is>
      </c>
      <c r="I27" s="1071" t="n"/>
      <c r="J27" s="1236" t="n"/>
    </row>
    <row r="28" ht="12.75" customHeight="1" s="789">
      <c r="A28" s="1071" t="inlineStr">
        <is>
          <t>Ametist</t>
        </is>
      </c>
      <c r="B28" s="1063" t="inlineStr">
        <is>
          <t>TEMU7314863</t>
        </is>
      </c>
      <c r="C28" s="1063" t="inlineStr">
        <is>
          <t>40HC</t>
        </is>
      </c>
      <c r="D28" s="1239" t="n">
        <v>44817</v>
      </c>
      <c r="E28" s="1239">
        <f>D28+29</f>
        <v/>
      </c>
      <c r="F28" s="1240" t="n">
        <v>44842</v>
      </c>
      <c r="G28" s="1071">
        <f>F28-D28+1</f>
        <v/>
      </c>
      <c r="H28" s="1071" t="inlineStr">
        <is>
          <t>NOVBEL021-001</t>
        </is>
      </c>
      <c r="I28" s="1071" t="n"/>
      <c r="J28" s="1236" t="n"/>
    </row>
    <row r="29" ht="12.75" customHeight="1" s="789">
      <c r="A29" s="1071" t="inlineStr">
        <is>
          <t>Ametist</t>
        </is>
      </c>
      <c r="B29" s="1063" t="inlineStr">
        <is>
          <t>ZCSU7419658</t>
        </is>
      </c>
      <c r="C29" s="1063" t="inlineStr">
        <is>
          <t>40HC</t>
        </is>
      </c>
      <c r="D29" s="1239" t="n">
        <v>44817</v>
      </c>
      <c r="E29" s="1239">
        <f>D29+29</f>
        <v/>
      </c>
      <c r="F29" s="1240" t="n">
        <v>44842</v>
      </c>
      <c r="G29" s="1071">
        <f>F29-D29+1</f>
        <v/>
      </c>
      <c r="H29" s="1071" t="inlineStr">
        <is>
          <t>NOVBEL021-001</t>
        </is>
      </c>
      <c r="I29" s="1071" t="n"/>
      <c r="J29" s="1236" t="n"/>
    </row>
    <row r="30" ht="12.75" customHeight="1" s="789">
      <c r="A30" s="1071" t="inlineStr">
        <is>
          <t>Ametist</t>
        </is>
      </c>
      <c r="B30" s="1063" t="inlineStr">
        <is>
          <t>TCNU6719342</t>
        </is>
      </c>
      <c r="C30" s="1063" t="inlineStr">
        <is>
          <t>40HC</t>
        </is>
      </c>
      <c r="D30" s="1239" t="n">
        <v>44817</v>
      </c>
      <c r="E30" s="1239">
        <f>D30+29</f>
        <v/>
      </c>
      <c r="F30" s="1240" t="n">
        <v>44842</v>
      </c>
      <c r="G30" s="1071">
        <f>F30-D30+1</f>
        <v/>
      </c>
      <c r="H30" s="1071" t="inlineStr">
        <is>
          <t>NOVBEL021-001</t>
        </is>
      </c>
      <c r="I30" s="1071" t="n"/>
      <c r="J30" s="1236" t="n"/>
    </row>
    <row r="31" ht="12.75" customHeight="1" s="789">
      <c r="A31" s="1071" t="inlineStr">
        <is>
          <t>Ametist</t>
        </is>
      </c>
      <c r="B31" s="1063" t="inlineStr">
        <is>
          <t>ZCSU6611250</t>
        </is>
      </c>
      <c r="C31" s="1063" t="inlineStr">
        <is>
          <t>40HC</t>
        </is>
      </c>
      <c r="D31" s="1239" t="n">
        <v>44817</v>
      </c>
      <c r="E31" s="1239">
        <f>D31+29</f>
        <v/>
      </c>
      <c r="F31" s="1240" t="n">
        <v>44842</v>
      </c>
      <c r="G31" s="1071">
        <f>F31-D31+1</f>
        <v/>
      </c>
      <c r="H31" s="1071" t="inlineStr">
        <is>
          <t>NOVBEL021-001</t>
        </is>
      </c>
      <c r="I31" s="1071" t="n"/>
      <c r="J31" s="1236" t="n"/>
    </row>
    <row r="32" ht="12.75" customHeight="1" s="789">
      <c r="A32" s="1071" t="inlineStr">
        <is>
          <t>Ametist</t>
        </is>
      </c>
      <c r="B32" s="1063" t="inlineStr">
        <is>
          <t>TGBU7130491</t>
        </is>
      </c>
      <c r="C32" s="1063" t="inlineStr">
        <is>
          <t>40HC</t>
        </is>
      </c>
      <c r="D32" s="1239" t="n">
        <v>44817</v>
      </c>
      <c r="E32" s="1239">
        <f>D32+29</f>
        <v/>
      </c>
      <c r="F32" s="1240" t="n">
        <v>44842</v>
      </c>
      <c r="G32" s="1071">
        <f>F32-D32+1</f>
        <v/>
      </c>
      <c r="H32" s="1071" t="inlineStr">
        <is>
          <t>NOVBEL021-001</t>
        </is>
      </c>
      <c r="I32" s="1071" t="n"/>
      <c r="J32" s="1236" t="n"/>
    </row>
    <row r="33" ht="12.75" customHeight="1" s="789">
      <c r="A33" s="1071" t="inlineStr">
        <is>
          <t>Ametist</t>
        </is>
      </c>
      <c r="B33" s="1063" t="inlineStr">
        <is>
          <t>ZCSU6543983</t>
        </is>
      </c>
      <c r="C33" s="1063" t="inlineStr">
        <is>
          <t>40HC</t>
        </is>
      </c>
      <c r="D33" s="1239" t="n">
        <v>44817</v>
      </c>
      <c r="E33" s="1239">
        <f>D33+29</f>
        <v/>
      </c>
      <c r="F33" s="1240" t="n">
        <v>44842</v>
      </c>
      <c r="G33" s="1071">
        <f>F33-D33+1</f>
        <v/>
      </c>
      <c r="H33" s="1071" t="inlineStr">
        <is>
          <t>NOVBEL021-001</t>
        </is>
      </c>
      <c r="I33" s="1071" t="n"/>
      <c r="J33" s="1236" t="n"/>
    </row>
    <row r="34" ht="12.75" customHeight="1" s="789">
      <c r="A34" s="1071" t="inlineStr">
        <is>
          <t>Ametist</t>
        </is>
      </c>
      <c r="B34" s="1063" t="inlineStr">
        <is>
          <t>ZCSU7067650</t>
        </is>
      </c>
      <c r="C34" s="1063" t="inlineStr">
        <is>
          <t>40HC</t>
        </is>
      </c>
      <c r="D34" s="1239" t="n">
        <v>44817</v>
      </c>
      <c r="E34" s="1239">
        <f>D34+29</f>
        <v/>
      </c>
      <c r="F34" s="1240" t="n">
        <v>44842</v>
      </c>
      <c r="G34" s="1071">
        <f>F34-D34+1</f>
        <v/>
      </c>
      <c r="H34" s="1071" t="inlineStr">
        <is>
          <t>NOVBEL021-001</t>
        </is>
      </c>
      <c r="I34" s="1071" t="n"/>
      <c r="J34" s="1236" t="n"/>
    </row>
    <row r="35" ht="12.75" customHeight="1" s="789">
      <c r="A35" s="1071" t="inlineStr">
        <is>
          <t>Ametist</t>
        </is>
      </c>
      <c r="B35" s="1063" t="inlineStr">
        <is>
          <t>ZCSU6757521</t>
        </is>
      </c>
      <c r="C35" s="1063" t="inlineStr">
        <is>
          <t>40HC</t>
        </is>
      </c>
      <c r="D35" s="1239" t="n">
        <v>44817</v>
      </c>
      <c r="E35" s="1239">
        <f>D35+29</f>
        <v/>
      </c>
      <c r="F35" s="1240" t="n">
        <v>44842</v>
      </c>
      <c r="G35" s="1071">
        <f>F35-D35+1</f>
        <v/>
      </c>
      <c r="H35" s="1071" t="inlineStr">
        <is>
          <t>NOVBEL021-001</t>
        </is>
      </c>
      <c r="I35" s="1071" t="n"/>
      <c r="J35" s="1236" t="n"/>
    </row>
    <row r="36" ht="12.75" customHeight="1" s="789">
      <c r="A36" s="1071" t="inlineStr">
        <is>
          <t>Ametist</t>
        </is>
      </c>
      <c r="B36" s="1063" t="inlineStr">
        <is>
          <t>TCNU5550469</t>
        </is>
      </c>
      <c r="C36" s="1063" t="inlineStr">
        <is>
          <t>40HC</t>
        </is>
      </c>
      <c r="D36" s="1239" t="n">
        <v>44817</v>
      </c>
      <c r="E36" s="1239">
        <f>D36+29</f>
        <v/>
      </c>
      <c r="F36" s="1240" t="n">
        <v>44842</v>
      </c>
      <c r="G36" s="1071">
        <f>F36-D36+1</f>
        <v/>
      </c>
      <c r="H36" s="1071" t="inlineStr">
        <is>
          <t>NOVBEL021-001</t>
        </is>
      </c>
      <c r="I36" s="1071" t="n"/>
      <c r="J36" s="1236" t="n"/>
    </row>
    <row r="37" ht="12.75" customHeight="1" s="789">
      <c r="A37" s="1071" t="inlineStr">
        <is>
          <t>Ametist</t>
        </is>
      </c>
      <c r="B37" s="1063" t="inlineStr">
        <is>
          <t>MAGU5624391</t>
        </is>
      </c>
      <c r="C37" s="1063" t="inlineStr">
        <is>
          <t>40HC</t>
        </is>
      </c>
      <c r="D37" s="1239" t="n">
        <v>44817</v>
      </c>
      <c r="E37" s="1239">
        <f>D37+29</f>
        <v/>
      </c>
      <c r="F37" s="1240" t="n">
        <v>44842</v>
      </c>
      <c r="G37" s="1071">
        <f>F37-D37+1</f>
        <v/>
      </c>
      <c r="H37" s="1071" t="inlineStr">
        <is>
          <t>NOVBEL021-001</t>
        </is>
      </c>
      <c r="I37" s="1071" t="n"/>
      <c r="J37" s="1236" t="n"/>
    </row>
    <row r="38" ht="12.75" customHeight="1" s="789">
      <c r="A38" s="1071" t="inlineStr">
        <is>
          <t>Ametist</t>
        </is>
      </c>
      <c r="B38" s="1063" t="inlineStr">
        <is>
          <t>ZCSU6786793</t>
        </is>
      </c>
      <c r="C38" s="1063" t="inlineStr">
        <is>
          <t>40HC</t>
        </is>
      </c>
      <c r="D38" s="1239" t="n">
        <v>44817</v>
      </c>
      <c r="E38" s="1239">
        <f>D38+29</f>
        <v/>
      </c>
      <c r="F38" s="1240" t="n">
        <v>44842</v>
      </c>
      <c r="G38" s="1071">
        <f>F38-D38+1</f>
        <v/>
      </c>
      <c r="H38" s="1071" t="inlineStr">
        <is>
          <t>NOVBEL021-001</t>
        </is>
      </c>
      <c r="I38" s="1071" t="n"/>
      <c r="J38" s="1236" t="n"/>
    </row>
    <row r="39" ht="12.75" customHeight="1" s="789">
      <c r="A39" s="1071" t="inlineStr">
        <is>
          <t>Ametist</t>
        </is>
      </c>
      <c r="B39" s="1063" t="inlineStr">
        <is>
          <t>ZCSU7692256</t>
        </is>
      </c>
      <c r="C39" s="1063" t="inlineStr">
        <is>
          <t>40HC</t>
        </is>
      </c>
      <c r="D39" s="1239" t="n">
        <v>44817</v>
      </c>
      <c r="E39" s="1239">
        <f>D39+29</f>
        <v/>
      </c>
      <c r="F39" s="1239" t="n">
        <v>44868</v>
      </c>
      <c r="G39" s="1071">
        <f>F39-D39+1</f>
        <v/>
      </c>
      <c r="H39" s="1071" t="inlineStr">
        <is>
          <t xml:space="preserve">2400-12102022 /NOVAMB021-003 =&gt;NOVAMB08S-001 </t>
        </is>
      </c>
      <c r="I39" s="1071" t="n"/>
      <c r="J39" s="1236" t="n"/>
    </row>
    <row r="40" ht="12.75" customHeight="1" s="789">
      <c r="A40" s="1071" t="inlineStr">
        <is>
          <t>Ametist</t>
        </is>
      </c>
      <c r="B40" s="1063" t="inlineStr">
        <is>
          <t>TCNU2607827</t>
        </is>
      </c>
      <c r="C40" s="1063" t="inlineStr">
        <is>
          <t>40HC</t>
        </is>
      </c>
      <c r="D40" s="1239" t="n">
        <v>44817</v>
      </c>
      <c r="E40" s="1239">
        <f>D40+29</f>
        <v/>
      </c>
      <c r="F40" s="1239" t="n">
        <v>44868</v>
      </c>
      <c r="G40" s="1071">
        <f>F40-D40+1</f>
        <v/>
      </c>
      <c r="H40" s="1071" t="inlineStr">
        <is>
          <t xml:space="preserve">2400-12102022 /NOVAMB021-003 =&gt;NOVAMB08S-001 </t>
        </is>
      </c>
      <c r="I40" s="1071" t="n"/>
      <c r="J40" s="1236" t="n"/>
    </row>
    <row r="41" ht="12.75" customHeight="1" s="789">
      <c r="A41" s="1071" t="inlineStr">
        <is>
          <t>Ametist</t>
        </is>
      </c>
      <c r="B41" s="1063" t="inlineStr">
        <is>
          <t>ZCSU7109776</t>
        </is>
      </c>
      <c r="C41" s="1063" t="inlineStr">
        <is>
          <t>40HC</t>
        </is>
      </c>
      <c r="D41" s="1239" t="n">
        <v>44817</v>
      </c>
      <c r="E41" s="1239">
        <f>D41+29</f>
        <v/>
      </c>
      <c r="F41" s="1239" t="n">
        <v>44868</v>
      </c>
      <c r="G41" s="1071">
        <f>F41-D41+1</f>
        <v/>
      </c>
      <c r="H41" s="1071" t="inlineStr">
        <is>
          <t xml:space="preserve">2400-12102022 /NOVAMB021-003 =&gt;NOVAMB08S-001 </t>
        </is>
      </c>
      <c r="I41" s="1071" t="n"/>
      <c r="J41" s="1236" t="n"/>
    </row>
    <row r="42" ht="12.75" customHeight="1" s="789">
      <c r="A42" s="1071" t="inlineStr">
        <is>
          <t>Ametist</t>
        </is>
      </c>
      <c r="B42" s="1063" t="inlineStr">
        <is>
          <t>TGHU6681758</t>
        </is>
      </c>
      <c r="C42" s="1063" t="inlineStr">
        <is>
          <t>40HC</t>
        </is>
      </c>
      <c r="D42" s="1239" t="n">
        <v>44817</v>
      </c>
      <c r="E42" s="1239">
        <f>D42+29</f>
        <v/>
      </c>
      <c r="F42" s="1239" t="n">
        <v>44868</v>
      </c>
      <c r="G42" s="1071">
        <f>F42-D42+1</f>
        <v/>
      </c>
      <c r="H42" s="1071" t="inlineStr">
        <is>
          <t xml:space="preserve">2400-12102022 /NOVAMB021-003 =&gt;NOVAMB08S-001 </t>
        </is>
      </c>
      <c r="I42" s="1071" t="n"/>
      <c r="J42" s="1236" t="n"/>
    </row>
    <row r="43" ht="12.75" customHeight="1" s="789">
      <c r="A43" s="1071" t="inlineStr">
        <is>
          <t>Ametist</t>
        </is>
      </c>
      <c r="B43" s="1063" t="inlineStr">
        <is>
          <t>GAOU6356094</t>
        </is>
      </c>
      <c r="C43" s="1063" t="inlineStr">
        <is>
          <t>40HC</t>
        </is>
      </c>
      <c r="D43" s="1239" t="n">
        <v>44817</v>
      </c>
      <c r="E43" s="1239">
        <f>D43+29</f>
        <v/>
      </c>
      <c r="F43" s="1239" t="n">
        <v>44868</v>
      </c>
      <c r="G43" s="1071">
        <f>F43-D43+1</f>
        <v/>
      </c>
      <c r="H43" s="1071" t="inlineStr">
        <is>
          <t xml:space="preserve">2400-12102022 /NOVAMB021-003 =&gt;NOVAMB08S-001 </t>
        </is>
      </c>
      <c r="I43" s="1071" t="n"/>
      <c r="J43" s="1236" t="n"/>
    </row>
    <row r="44" ht="12.75" customHeight="1" s="789">
      <c r="A44" s="1071" t="inlineStr">
        <is>
          <t>Ametist</t>
        </is>
      </c>
      <c r="B44" s="1063" t="inlineStr">
        <is>
          <t>TCNU8057306</t>
        </is>
      </c>
      <c r="C44" s="1063" t="inlineStr">
        <is>
          <t>40HC</t>
        </is>
      </c>
      <c r="D44" s="1239" t="n">
        <v>44817</v>
      </c>
      <c r="E44" s="1239">
        <f>D44+29</f>
        <v/>
      </c>
      <c r="F44" s="1241" t="n">
        <v>44865</v>
      </c>
      <c r="G44" s="1071">
        <f>F44-D44+1</f>
        <v/>
      </c>
      <c r="H44" s="1071" t="inlineStr">
        <is>
          <t xml:space="preserve">2400-12102022 /NOVAMB021-003 =&gt;NOVAMB08S-001 </t>
        </is>
      </c>
      <c r="I44" s="1071" t="n"/>
      <c r="J44" s="1236" t="n"/>
    </row>
    <row r="45" ht="12.75" customHeight="1" s="789">
      <c r="A45" s="1071" t="inlineStr">
        <is>
          <t>Ametist</t>
        </is>
      </c>
      <c r="B45" s="1063" t="inlineStr">
        <is>
          <t>ZCSU7311730</t>
        </is>
      </c>
      <c r="C45" s="1063" t="inlineStr">
        <is>
          <t>40HC</t>
        </is>
      </c>
      <c r="D45" s="1239" t="n">
        <v>44817</v>
      </c>
      <c r="E45" s="1239">
        <f>D45+29</f>
        <v/>
      </c>
      <c r="F45" s="1239" t="n">
        <v>44868</v>
      </c>
      <c r="G45" s="1071">
        <f>F45-D45+1</f>
        <v/>
      </c>
      <c r="H45" s="1071" t="inlineStr">
        <is>
          <t xml:space="preserve">2400-12102022 /NOVAMB021-003 =&gt;NOVAMB08S-001 </t>
        </is>
      </c>
      <c r="I45" s="1071" t="n"/>
      <c r="J45" s="1236" t="n"/>
    </row>
    <row r="46" ht="12.75" customHeight="1" s="789">
      <c r="A46" s="1071" t="inlineStr">
        <is>
          <t>Ametist</t>
        </is>
      </c>
      <c r="B46" s="1063" t="inlineStr">
        <is>
          <t>ZCSU6601122</t>
        </is>
      </c>
      <c r="C46" s="1063" t="inlineStr">
        <is>
          <t>40HC</t>
        </is>
      </c>
      <c r="D46" s="1239" t="n">
        <v>44818</v>
      </c>
      <c r="E46" s="1239">
        <f>D46+29</f>
        <v/>
      </c>
      <c r="F46" s="1241" t="n">
        <v>44865</v>
      </c>
      <c r="G46" s="1071">
        <f>F46-D46+1</f>
        <v/>
      </c>
      <c r="H46" s="1071" t="inlineStr">
        <is>
          <t xml:space="preserve">2400-12102022 /NOVAMB021-003 =&gt;NOVAMB08S-001 </t>
        </is>
      </c>
      <c r="I46" s="1071" t="n"/>
      <c r="J46" s="1236" t="n"/>
    </row>
    <row r="47" ht="12.75" customHeight="1" s="789">
      <c r="A47" s="1071" t="inlineStr">
        <is>
          <t>Ametist</t>
        </is>
      </c>
      <c r="B47" s="1063" t="inlineStr">
        <is>
          <t>ZCSU7455927</t>
        </is>
      </c>
      <c r="C47" s="1063" t="inlineStr">
        <is>
          <t>40HC</t>
        </is>
      </c>
      <c r="D47" s="1239" t="n">
        <v>44818</v>
      </c>
      <c r="E47" s="1239">
        <f>D47+29</f>
        <v/>
      </c>
      <c r="F47" s="1241" t="n">
        <v>44865</v>
      </c>
      <c r="G47" s="1071">
        <f>F47-D47+1</f>
        <v/>
      </c>
      <c r="H47" s="1071" t="inlineStr">
        <is>
          <t xml:space="preserve">2400-12102022 /NOVAMB021-003 =&gt;NOVAMB08S-001 </t>
        </is>
      </c>
      <c r="I47" s="1071" t="n"/>
      <c r="J47" s="1236" t="n"/>
    </row>
    <row r="48" ht="12.75" customHeight="1" s="789">
      <c r="A48" s="1071" t="inlineStr">
        <is>
          <t>Ametist</t>
        </is>
      </c>
      <c r="B48" s="1063" t="inlineStr">
        <is>
          <t>TCKU6018121</t>
        </is>
      </c>
      <c r="C48" s="1063" t="inlineStr">
        <is>
          <t>40HC</t>
        </is>
      </c>
      <c r="D48" s="1239" t="n">
        <v>44818</v>
      </c>
      <c r="E48" s="1239">
        <f>D48+29</f>
        <v/>
      </c>
      <c r="F48" s="1240" t="n">
        <v>44842</v>
      </c>
      <c r="G48" s="1071">
        <f>F48-D48+1</f>
        <v/>
      </c>
      <c r="H48" s="1071" t="inlineStr">
        <is>
          <t>NOVBEL021-001</t>
        </is>
      </c>
      <c r="I48" s="1071" t="n"/>
      <c r="J48" s="1236" t="n"/>
    </row>
    <row r="49" ht="12.75" customHeight="1" s="789">
      <c r="A49" s="1071" t="inlineStr">
        <is>
          <t>Ametist</t>
        </is>
      </c>
      <c r="B49" s="1063" t="inlineStr">
        <is>
          <t>TCNU2974993</t>
        </is>
      </c>
      <c r="C49" s="1063" t="inlineStr">
        <is>
          <t>40HC</t>
        </is>
      </c>
      <c r="D49" s="1239" t="n">
        <v>44818</v>
      </c>
      <c r="E49" s="1239">
        <f>D49+29</f>
        <v/>
      </c>
      <c r="F49" s="1241" t="n">
        <v>44865</v>
      </c>
      <c r="G49" s="1071">
        <f>F49-D49+1</f>
        <v/>
      </c>
      <c r="H49" s="1071" t="inlineStr">
        <is>
          <t xml:space="preserve">2400-12102022 /NOVAMB021-003 =&gt;NOVAMB08S-001 </t>
        </is>
      </c>
      <c r="I49" s="1071" t="n"/>
      <c r="J49" s="1236" t="n"/>
    </row>
    <row r="50" ht="12.75" customHeight="1" s="789">
      <c r="A50" s="1071" t="inlineStr">
        <is>
          <t>Ametist</t>
        </is>
      </c>
      <c r="B50" s="1063" t="inlineStr">
        <is>
          <t>ZCSU7283237</t>
        </is>
      </c>
      <c r="C50" s="1063" t="inlineStr">
        <is>
          <t>40HC</t>
        </is>
      </c>
      <c r="D50" s="1239" t="n">
        <v>44818</v>
      </c>
      <c r="E50" s="1239">
        <f>D50+29</f>
        <v/>
      </c>
      <c r="F50" s="1241" t="n">
        <v>44865</v>
      </c>
      <c r="G50" s="1071">
        <f>F50-D50+1</f>
        <v/>
      </c>
      <c r="H50" s="1071" t="inlineStr">
        <is>
          <t xml:space="preserve">2400-12102022 /NOVAMB021-003 =&gt;NOVAMB08S-001 </t>
        </is>
      </c>
      <c r="I50" s="1071" t="n"/>
      <c r="J50" s="1236" t="n"/>
    </row>
    <row r="51" ht="12.75" customHeight="1" s="789">
      <c r="A51" s="1071" t="inlineStr">
        <is>
          <t>Ametist</t>
        </is>
      </c>
      <c r="B51" s="1063" t="inlineStr">
        <is>
          <t>TCLU5293086</t>
        </is>
      </c>
      <c r="C51" s="1063" t="inlineStr">
        <is>
          <t>40HC</t>
        </is>
      </c>
      <c r="D51" s="1239" t="n">
        <v>44818</v>
      </c>
      <c r="E51" s="1239">
        <f>D51+29</f>
        <v/>
      </c>
      <c r="F51" s="1240" t="n">
        <v>44842</v>
      </c>
      <c r="G51" s="1071">
        <f>F51-D51+1</f>
        <v/>
      </c>
      <c r="H51" s="1071" t="inlineStr">
        <is>
          <t>NOVBEL021-001</t>
        </is>
      </c>
      <c r="I51" s="1071" t="n"/>
      <c r="J51" s="1236" t="n"/>
    </row>
    <row r="52" ht="12.75" customHeight="1" s="789">
      <c r="A52" s="1071" t="inlineStr">
        <is>
          <t>Ametist</t>
        </is>
      </c>
      <c r="B52" s="1063" t="inlineStr">
        <is>
          <t>ZCSU7459877</t>
        </is>
      </c>
      <c r="C52" s="1063" t="inlineStr">
        <is>
          <t>40HC</t>
        </is>
      </c>
      <c r="D52" s="1239" t="n">
        <v>44818</v>
      </c>
      <c r="E52" s="1239">
        <f>D52+29</f>
        <v/>
      </c>
      <c r="F52" s="1240" t="n">
        <v>44842</v>
      </c>
      <c r="G52" s="1071">
        <f>F52-D52+1</f>
        <v/>
      </c>
      <c r="H52" s="1071" t="inlineStr">
        <is>
          <t>NOVBEL021-001</t>
        </is>
      </c>
      <c r="I52" s="1071" t="n"/>
      <c r="J52" s="1236" t="n"/>
    </row>
    <row r="53" ht="12.75" customHeight="1" s="789">
      <c r="A53" s="1071" t="inlineStr">
        <is>
          <t>Ametist</t>
        </is>
      </c>
      <c r="B53" s="1063" t="inlineStr">
        <is>
          <t>ZCSU7352889</t>
        </is>
      </c>
      <c r="C53" s="1063" t="inlineStr">
        <is>
          <t>40HC</t>
        </is>
      </c>
      <c r="D53" s="1239" t="n">
        <v>44818</v>
      </c>
      <c r="E53" s="1239">
        <f>D53+29</f>
        <v/>
      </c>
      <c r="F53" s="1241" t="n">
        <v>44865</v>
      </c>
      <c r="G53" s="1071">
        <f>F53-D53+1</f>
        <v/>
      </c>
      <c r="H53" s="1071" t="inlineStr">
        <is>
          <t xml:space="preserve">2400-12102022 /NOVAMB021-003 =&gt;NOVAMB08S-001 </t>
        </is>
      </c>
      <c r="I53" s="1071" t="n"/>
      <c r="J53" s="1236" t="n"/>
    </row>
    <row r="54" ht="12.75" customHeight="1" s="789">
      <c r="A54" s="1071" t="inlineStr">
        <is>
          <t>Ametist</t>
        </is>
      </c>
      <c r="B54" s="1063" t="inlineStr">
        <is>
          <t>ZCSU7602144</t>
        </is>
      </c>
      <c r="C54" s="1063" t="inlineStr">
        <is>
          <t>40HC</t>
        </is>
      </c>
      <c r="D54" s="1239" t="n">
        <v>44819</v>
      </c>
      <c r="E54" s="1239">
        <f>D54+29</f>
        <v/>
      </c>
      <c r="F54" s="1240" t="n">
        <v>44842</v>
      </c>
      <c r="G54" s="1071">
        <f>F54-D54+1</f>
        <v/>
      </c>
      <c r="H54" s="1071" t="inlineStr">
        <is>
          <t>NOVBEL021-001</t>
        </is>
      </c>
      <c r="I54" s="1071" t="n"/>
      <c r="J54" s="1236" t="n"/>
    </row>
    <row r="55" ht="12.75" customHeight="1" s="789">
      <c r="A55" s="1071" t="inlineStr">
        <is>
          <t>Ametist</t>
        </is>
      </c>
      <c r="B55" s="1063" t="inlineStr">
        <is>
          <t>ZCSU7228306</t>
        </is>
      </c>
      <c r="C55" s="1063" t="inlineStr">
        <is>
          <t>40HC</t>
        </is>
      </c>
      <c r="D55" s="1239" t="n">
        <v>44819</v>
      </c>
      <c r="E55" s="1239">
        <f>D55+29</f>
        <v/>
      </c>
      <c r="F55" s="1240" t="n">
        <v>44842</v>
      </c>
      <c r="G55" s="1071">
        <f>F55-D55+1</f>
        <v/>
      </c>
      <c r="H55" s="1071" t="inlineStr">
        <is>
          <t>NOVBEL021-001</t>
        </is>
      </c>
      <c r="I55" s="1071" t="n"/>
      <c r="J55" s="1236" t="n"/>
    </row>
    <row r="56" ht="12.75" customHeight="1" s="789">
      <c r="A56" s="1071" t="inlineStr">
        <is>
          <t>Ametist</t>
        </is>
      </c>
      <c r="B56" s="1063" t="inlineStr">
        <is>
          <t>JXLU6695883</t>
        </is>
      </c>
      <c r="C56" s="1063" t="inlineStr">
        <is>
          <t>40HC</t>
        </is>
      </c>
      <c r="D56" s="1239" t="n">
        <v>44819</v>
      </c>
      <c r="E56" s="1239">
        <f>D56+29</f>
        <v/>
      </c>
      <c r="F56" s="1240" t="n">
        <v>44842</v>
      </c>
      <c r="G56" s="1071">
        <f>F56-D56+1</f>
        <v/>
      </c>
      <c r="H56" s="1071" t="inlineStr">
        <is>
          <t>NOVBEL021-001</t>
        </is>
      </c>
      <c r="I56" s="1071" t="n"/>
      <c r="J56" s="1236" t="n"/>
    </row>
    <row r="57" ht="12.75" customHeight="1" s="789">
      <c r="A57" s="1071" t="inlineStr">
        <is>
          <t>Ametist</t>
        </is>
      </c>
      <c r="B57" s="1063" t="inlineStr">
        <is>
          <t>ZCSU6770673</t>
        </is>
      </c>
      <c r="C57" s="1063" t="inlineStr">
        <is>
          <t>40HC</t>
        </is>
      </c>
      <c r="D57" s="1239" t="n">
        <v>44819</v>
      </c>
      <c r="E57" s="1239">
        <f>D57+29</f>
        <v/>
      </c>
      <c r="F57" s="1241" t="n">
        <v>44865</v>
      </c>
      <c r="G57" s="1071">
        <f>F57-D57+1</f>
        <v/>
      </c>
      <c r="H57" s="1071" t="inlineStr">
        <is>
          <t xml:space="preserve">2400-12102022 /NOVAMB021-003 =&gt;NOVAMB08S-001 </t>
        </is>
      </c>
      <c r="I57" s="1071" t="n"/>
      <c r="J57" s="1236" t="n"/>
    </row>
    <row r="58" ht="12.75" customHeight="1" s="789">
      <c r="A58" s="1071" t="inlineStr">
        <is>
          <t>Ametist</t>
        </is>
      </c>
      <c r="B58" s="1063" t="inlineStr">
        <is>
          <t>GAOU6097516</t>
        </is>
      </c>
      <c r="C58" s="1063" t="inlineStr">
        <is>
          <t>40HC</t>
        </is>
      </c>
      <c r="D58" s="1239" t="n">
        <v>44819</v>
      </c>
      <c r="E58" s="1239">
        <f>D58+29</f>
        <v/>
      </c>
      <c r="F58" s="1240" t="n">
        <v>44842</v>
      </c>
      <c r="G58" s="1071">
        <f>F58-D58+1</f>
        <v/>
      </c>
      <c r="H58" s="1071" t="inlineStr">
        <is>
          <t>NOVBEL021-001</t>
        </is>
      </c>
      <c r="I58" s="1071" t="n"/>
      <c r="J58" s="1236" t="n"/>
    </row>
    <row r="59" ht="12.75" customHeight="1" s="789">
      <c r="A59" s="1071" t="inlineStr">
        <is>
          <t>Ametist</t>
        </is>
      </c>
      <c r="B59" s="1063" t="inlineStr">
        <is>
          <t>ZCSU7610643</t>
        </is>
      </c>
      <c r="C59" s="1063" t="inlineStr">
        <is>
          <t>40HC</t>
        </is>
      </c>
      <c r="D59" s="1239" t="n">
        <v>44819</v>
      </c>
      <c r="E59" s="1239">
        <f>D59+29</f>
        <v/>
      </c>
      <c r="F59" s="1241" t="n">
        <v>44865</v>
      </c>
      <c r="G59" s="1071">
        <f>F59-D59+1</f>
        <v/>
      </c>
      <c r="H59" s="1071" t="inlineStr">
        <is>
          <t xml:space="preserve">2400-12102022 /NOVAMB021-003 =&gt;NOVAMB08S-001 </t>
        </is>
      </c>
      <c r="I59" s="1071" t="n"/>
      <c r="J59" s="1236" t="n"/>
    </row>
    <row r="60" ht="12.75" customHeight="1" s="789">
      <c r="A60" s="1071" t="inlineStr">
        <is>
          <t>Ametist</t>
        </is>
      </c>
      <c r="B60" s="1063" t="inlineStr">
        <is>
          <t>CAAU5316602</t>
        </is>
      </c>
      <c r="C60" s="1063" t="inlineStr">
        <is>
          <t>40HC</t>
        </is>
      </c>
      <c r="D60" s="1239" t="n">
        <v>44819</v>
      </c>
      <c r="E60" s="1239">
        <f>D60+29</f>
        <v/>
      </c>
      <c r="F60" s="1239" t="n">
        <v>44868</v>
      </c>
      <c r="G60" s="1071">
        <f>F60-D60+1</f>
        <v/>
      </c>
      <c r="H60" s="1071" t="inlineStr">
        <is>
          <t xml:space="preserve">2400-12102022 /NOVAMB021-003 =&gt;NOVAMB08S-001 </t>
        </is>
      </c>
      <c r="I60" s="1071" t="n"/>
      <c r="J60" s="1236" t="n"/>
    </row>
    <row r="61" ht="12.75" customHeight="1" s="789">
      <c r="A61" s="1071" t="inlineStr">
        <is>
          <t>Ametist</t>
        </is>
      </c>
      <c r="B61" s="1063" t="inlineStr">
        <is>
          <t>GAOU6438567</t>
        </is>
      </c>
      <c r="C61" s="1063" t="inlineStr">
        <is>
          <t>40HC</t>
        </is>
      </c>
      <c r="D61" s="1239" t="n">
        <v>44819</v>
      </c>
      <c r="E61" s="1239">
        <f>D61+29</f>
        <v/>
      </c>
      <c r="F61" s="1239" t="n">
        <v>44868</v>
      </c>
      <c r="G61" s="1071">
        <f>F61-D61+1</f>
        <v/>
      </c>
      <c r="H61" s="1071" t="inlineStr">
        <is>
          <t xml:space="preserve">2400-12102022 /NOVAMB021-003 =&gt;NOVAMB08S-001 </t>
        </is>
      </c>
      <c r="I61" s="1071" t="n"/>
      <c r="J61" s="1236" t="n"/>
    </row>
    <row r="62" ht="12.75" customHeight="1" s="789">
      <c r="A62" s="1071" t="inlineStr">
        <is>
          <t>Ametist</t>
        </is>
      </c>
      <c r="B62" s="1063" t="inlineStr">
        <is>
          <t>ZCSU6747816</t>
        </is>
      </c>
      <c r="C62" s="1063" t="inlineStr">
        <is>
          <t>40HC</t>
        </is>
      </c>
      <c r="D62" s="1239" t="n">
        <v>44819</v>
      </c>
      <c r="E62" s="1239">
        <f>D62+29</f>
        <v/>
      </c>
      <c r="F62" s="1239" t="n">
        <v>44868</v>
      </c>
      <c r="G62" s="1071">
        <f>F62-D62+1</f>
        <v/>
      </c>
      <c r="H62" s="1071" t="inlineStr">
        <is>
          <t xml:space="preserve">2400-12102022 /NOVAMB021-003 =&gt;NOVAMB08S-001 </t>
        </is>
      </c>
      <c r="I62" s="1071" t="n"/>
      <c r="J62" s="1236" t="n"/>
    </row>
    <row r="63" ht="12.75" customHeight="1" s="789">
      <c r="A63" s="1071" t="inlineStr">
        <is>
          <t>Ametist</t>
        </is>
      </c>
      <c r="B63" s="1063" t="inlineStr">
        <is>
          <t>ZCSU7904360</t>
        </is>
      </c>
      <c r="C63" s="1063" t="inlineStr">
        <is>
          <t>40HC</t>
        </is>
      </c>
      <c r="D63" s="1239" t="n">
        <v>44819</v>
      </c>
      <c r="E63" s="1239">
        <f>D63+29</f>
        <v/>
      </c>
      <c r="F63" s="1241" t="n">
        <v>44865</v>
      </c>
      <c r="G63" s="1071">
        <f>F63-D63+1</f>
        <v/>
      </c>
      <c r="H63" s="1071" t="inlineStr">
        <is>
          <t xml:space="preserve">2400-12102022 /NOVAMB021-003 =&gt;NOVAMB08S-001 </t>
        </is>
      </c>
      <c r="I63" s="1071" t="n"/>
      <c r="J63" s="1236" t="n"/>
    </row>
    <row r="64" ht="12.75" customHeight="1" s="789">
      <c r="A64" s="1071" t="inlineStr">
        <is>
          <t>Ametist</t>
        </is>
      </c>
      <c r="B64" s="1063" t="inlineStr">
        <is>
          <t>TGCU5077920</t>
        </is>
      </c>
      <c r="C64" s="1063" t="inlineStr">
        <is>
          <t>40HC</t>
        </is>
      </c>
      <c r="D64" s="1239" t="n">
        <v>44819</v>
      </c>
      <c r="E64" s="1239">
        <f>D64+29</f>
        <v/>
      </c>
      <c r="F64" s="1239" t="n">
        <v>44868</v>
      </c>
      <c r="G64" s="1071">
        <f>F64-D64+1</f>
        <v/>
      </c>
      <c r="H64" s="1071" t="inlineStr">
        <is>
          <t xml:space="preserve">2400-12102022 /NOVAMB021-003 =&gt;NOVAMB08S-001 </t>
        </is>
      </c>
      <c r="I64" s="1071" t="n"/>
      <c r="J64" s="1236" t="n"/>
    </row>
    <row r="65" ht="12.75" customHeight="1" s="789">
      <c r="A65" s="1071" t="inlineStr">
        <is>
          <t>Ametist</t>
        </is>
      </c>
      <c r="B65" s="1063" t="inlineStr">
        <is>
          <t>ZCSU7990667</t>
        </is>
      </c>
      <c r="C65" s="1063" t="inlineStr">
        <is>
          <t>40HC</t>
        </is>
      </c>
      <c r="D65" s="1239" t="n">
        <v>44819</v>
      </c>
      <c r="E65" s="1239">
        <f>D65+29</f>
        <v/>
      </c>
      <c r="F65" s="1239" t="n">
        <v>44868</v>
      </c>
      <c r="G65" s="1071">
        <f>F65-D65+1</f>
        <v/>
      </c>
      <c r="H65" s="1071" t="inlineStr">
        <is>
          <t xml:space="preserve">2400-12102022 /NOVAMB021-003 =&gt;NOVAMB08S-001 </t>
        </is>
      </c>
      <c r="I65" s="1071" t="n"/>
      <c r="J65" s="1236" t="n"/>
    </row>
    <row r="66" ht="12.75" customHeight="1" s="789">
      <c r="A66" s="1242" t="inlineStr">
        <is>
          <t>КП 0 Новороссийск (MLH)</t>
        </is>
      </c>
      <c r="B66" s="1034" t="n"/>
      <c r="C66" s="1034" t="n"/>
      <c r="D66" s="1034" t="n"/>
      <c r="E66" s="1034" t="n"/>
      <c r="F66" s="1034" t="n"/>
      <c r="G66" s="1034" t="n"/>
      <c r="H66" s="1035" t="n"/>
      <c r="I66" s="1238" t="n"/>
      <c r="J66" s="1238" t="n"/>
    </row>
    <row r="67" ht="12.75" customHeight="1" s="789">
      <c r="A67" s="1059" t="inlineStr">
        <is>
          <t>Принадлежность</t>
        </is>
      </c>
      <c r="B67" s="1049" t="inlineStr">
        <is>
          <t>№ Контенера</t>
        </is>
      </c>
      <c r="C67" s="1049" t="inlineStr">
        <is>
          <t xml:space="preserve">Тип </t>
        </is>
      </c>
      <c r="D67" s="1059" t="inlineStr">
        <is>
          <t>Дата забора</t>
        </is>
      </c>
      <c r="E67" s="1059" t="inlineStr">
        <is>
          <t>Deadline по сдаче</t>
        </is>
      </c>
      <c r="F67" s="1059" t="inlineStr">
        <is>
          <t>Дата завоза в порт</t>
        </is>
      </c>
      <c r="G67" s="1059" t="inlineStr">
        <is>
          <t>Дней в пользовании</t>
        </is>
      </c>
      <c r="H67" s="1059" t="inlineStr">
        <is>
          <t>Букинг</t>
        </is>
      </c>
      <c r="I67" s="1059" t="inlineStr">
        <is>
          <t>Стоимость ремонта</t>
        </is>
      </c>
      <c r="J67" s="1236" t="n"/>
    </row>
    <row r="68" ht="12.75" customHeight="1" s="789">
      <c r="A68" s="1071" t="inlineStr">
        <is>
          <t>MLH</t>
        </is>
      </c>
      <c r="B68" s="1063" t="inlineStr">
        <is>
          <t>HNKU6218372</t>
        </is>
      </c>
      <c r="C68" s="1063" t="inlineStr">
        <is>
          <t>40HC</t>
        </is>
      </c>
      <c r="D68" s="1239" t="n">
        <v>44820</v>
      </c>
      <c r="E68" s="1239">
        <f>D68+29</f>
        <v/>
      </c>
      <c r="F68" s="1239" t="n">
        <v>44838</v>
      </c>
      <c r="G68" s="1071">
        <f>F68-D68+1</f>
        <v/>
      </c>
      <c r="H68" s="1071" t="inlineStr">
        <is>
          <t>ASLNVSAMB0400</t>
        </is>
      </c>
      <c r="I68" s="1071" t="n"/>
      <c r="J68" s="1236" t="inlineStr">
        <is>
          <t>10+5</t>
        </is>
      </c>
    </row>
    <row r="69" ht="12.75" customHeight="1" s="789">
      <c r="A69" s="1071" t="inlineStr">
        <is>
          <t>MLH</t>
        </is>
      </c>
      <c r="B69" s="1063" t="inlineStr">
        <is>
          <t>NTCU2222500</t>
        </is>
      </c>
      <c r="C69" s="1063" t="inlineStr">
        <is>
          <t>40HC</t>
        </is>
      </c>
      <c r="D69" s="1239" t="n">
        <v>44820</v>
      </c>
      <c r="E69" s="1239">
        <f>D69+29</f>
        <v/>
      </c>
      <c r="F69" s="1239" t="n">
        <v>44838</v>
      </c>
      <c r="G69" s="1071">
        <f>F69-D69+1</f>
        <v/>
      </c>
      <c r="H69" s="1071" t="inlineStr">
        <is>
          <t>ASLNVSAMB0400</t>
        </is>
      </c>
      <c r="I69" s="1071" t="n"/>
      <c r="J69" s="1236" t="n"/>
    </row>
    <row r="70" ht="12.75" customHeight="1" s="789">
      <c r="A70" s="1071" t="inlineStr">
        <is>
          <t>MLH</t>
        </is>
      </c>
      <c r="B70" s="1063" t="inlineStr">
        <is>
          <t>LCGU8104823</t>
        </is>
      </c>
      <c r="C70" s="1063" t="inlineStr">
        <is>
          <t>40HC</t>
        </is>
      </c>
      <c r="D70" s="1239" t="n">
        <v>44820</v>
      </c>
      <c r="E70" s="1239">
        <f>D70+29</f>
        <v/>
      </c>
      <c r="F70" s="1239" t="n">
        <v>44838</v>
      </c>
      <c r="G70" s="1071">
        <f>F70-D70+1</f>
        <v/>
      </c>
      <c r="H70" s="1071" t="inlineStr">
        <is>
          <t>ASLNVSAMB0400</t>
        </is>
      </c>
      <c r="I70" s="1071" t="n"/>
      <c r="J70" s="1236" t="n"/>
    </row>
    <row r="71" ht="12.75" customHeight="1" s="789">
      <c r="A71" s="1071" t="inlineStr">
        <is>
          <t>MLH</t>
        </is>
      </c>
      <c r="B71" s="1063" t="inlineStr">
        <is>
          <t>NOWU4953778</t>
        </is>
      </c>
      <c r="C71" s="1063" t="inlineStr">
        <is>
          <t>40HC</t>
        </is>
      </c>
      <c r="D71" s="1239" t="n">
        <v>44820</v>
      </c>
      <c r="E71" s="1239">
        <f>D71+29</f>
        <v/>
      </c>
      <c r="F71" s="1239" t="n">
        <v>44838</v>
      </c>
      <c r="G71" s="1071">
        <f>F71-D71+1</f>
        <v/>
      </c>
      <c r="H71" s="1071" t="inlineStr">
        <is>
          <t>ASLNVSAMB0400</t>
        </is>
      </c>
      <c r="I71" s="1071" t="n"/>
      <c r="J71" s="1236" t="n"/>
    </row>
    <row r="72" ht="12.75" customHeight="1" s="789">
      <c r="A72" s="1071" t="inlineStr">
        <is>
          <t>MLH</t>
        </is>
      </c>
      <c r="B72" s="1063" t="inlineStr">
        <is>
          <t>CHSU8183368</t>
        </is>
      </c>
      <c r="C72" s="1063" t="inlineStr">
        <is>
          <t>40HC</t>
        </is>
      </c>
      <c r="D72" s="1239" t="n">
        <v>44820</v>
      </c>
      <c r="E72" s="1239">
        <f>D72+29</f>
        <v/>
      </c>
      <c r="F72" s="1239" t="n">
        <v>44838</v>
      </c>
      <c r="G72" s="1071">
        <f>F72-D72+1</f>
        <v/>
      </c>
      <c r="H72" s="1071" t="inlineStr">
        <is>
          <t>ASLNVSAMB0400</t>
        </is>
      </c>
      <c r="I72" s="1071" t="n"/>
      <c r="J72" s="1236" t="n"/>
    </row>
    <row r="73" ht="12.75" customHeight="1" s="789">
      <c r="A73" s="1071" t="inlineStr">
        <is>
          <t>MLH</t>
        </is>
      </c>
      <c r="B73" s="1063" t="inlineStr">
        <is>
          <t>LCGU8201464</t>
        </is>
      </c>
      <c r="C73" s="1063" t="inlineStr">
        <is>
          <t>40HC</t>
        </is>
      </c>
      <c r="D73" s="1239" t="n">
        <v>44820</v>
      </c>
      <c r="E73" s="1239">
        <f>D73+29</f>
        <v/>
      </c>
      <c r="F73" s="1239" t="n">
        <v>44839</v>
      </c>
      <c r="G73" s="1071">
        <f>F73-D73+1</f>
        <v/>
      </c>
      <c r="H73" s="1071" t="inlineStr">
        <is>
          <t>ASLNVSAMB0401</t>
        </is>
      </c>
      <c r="I73" s="1071" t="n"/>
      <c r="J73" s="1236" t="n"/>
    </row>
    <row r="74" ht="12.75" customHeight="1" s="789">
      <c r="A74" s="1071" t="inlineStr">
        <is>
          <t>MLH</t>
        </is>
      </c>
      <c r="B74" s="1063" t="inlineStr">
        <is>
          <t>NTCU2215054</t>
        </is>
      </c>
      <c r="C74" s="1063" t="inlineStr">
        <is>
          <t>40HC</t>
        </is>
      </c>
      <c r="D74" s="1239" t="n">
        <v>44820</v>
      </c>
      <c r="E74" s="1239">
        <f>D74+29</f>
        <v/>
      </c>
      <c r="F74" s="1239" t="n">
        <v>44839</v>
      </c>
      <c r="G74" s="1071">
        <f>F74-D74+1</f>
        <v/>
      </c>
      <c r="H74" s="1071" t="inlineStr">
        <is>
          <t>ASLNVSAMB0401</t>
        </is>
      </c>
      <c r="I74" s="1071" t="n"/>
      <c r="J74" s="1236" t="n"/>
    </row>
    <row r="75" ht="12.75" customHeight="1" s="789">
      <c r="A75" s="1071" t="inlineStr">
        <is>
          <t>MLH</t>
        </is>
      </c>
      <c r="B75" s="1063" t="inlineStr">
        <is>
          <t>CIPU5290168</t>
        </is>
      </c>
      <c r="C75" s="1063" t="inlineStr">
        <is>
          <t>40HC</t>
        </is>
      </c>
      <c r="D75" s="1239" t="n">
        <v>44820</v>
      </c>
      <c r="E75" s="1239">
        <f>D75+29</f>
        <v/>
      </c>
      <c r="F75" s="1239" t="n">
        <v>44839</v>
      </c>
      <c r="G75" s="1071">
        <f>F75-D75+1</f>
        <v/>
      </c>
      <c r="H75" s="1071" t="inlineStr">
        <is>
          <t>ASLNVSAMB0401</t>
        </is>
      </c>
      <c r="I75" s="1071" t="n"/>
      <c r="J75" s="1236" t="n"/>
    </row>
    <row r="76" ht="12.75" customHeight="1" s="789">
      <c r="A76" s="1071" t="inlineStr">
        <is>
          <t>MLH</t>
        </is>
      </c>
      <c r="B76" s="1063" t="inlineStr">
        <is>
          <t>LYGU4091573</t>
        </is>
      </c>
      <c r="C76" s="1063" t="inlineStr">
        <is>
          <t>40HC</t>
        </is>
      </c>
      <c r="D76" s="1239" t="n">
        <v>44820</v>
      </c>
      <c r="E76" s="1239">
        <f>D76+29</f>
        <v/>
      </c>
      <c r="F76" s="1239" t="n">
        <v>44839</v>
      </c>
      <c r="G76" s="1071">
        <f>F76-D76+1</f>
        <v/>
      </c>
      <c r="H76" s="1071" t="inlineStr">
        <is>
          <t>ASLNVSAMB0401</t>
        </is>
      </c>
      <c r="I76" s="1071" t="n"/>
      <c r="J76" s="1236" t="n"/>
    </row>
    <row r="77" ht="12.75" customHeight="1" s="789">
      <c r="A77" s="1071" t="inlineStr">
        <is>
          <t>MLH</t>
        </is>
      </c>
      <c r="B77" s="1063" t="inlineStr">
        <is>
          <t>LYGU4091146</t>
        </is>
      </c>
      <c r="C77" s="1063" t="inlineStr">
        <is>
          <t>40HC</t>
        </is>
      </c>
      <c r="D77" s="1239" t="n">
        <v>44820</v>
      </c>
      <c r="E77" s="1239">
        <f>D77+29</f>
        <v/>
      </c>
      <c r="F77" s="1239" t="n">
        <v>44839</v>
      </c>
      <c r="G77" s="1071">
        <f>F77-D77+1</f>
        <v/>
      </c>
      <c r="H77" s="1071" t="inlineStr">
        <is>
          <t>ASLNVSAMB0401</t>
        </is>
      </c>
      <c r="I77" s="1071" t="n"/>
      <c r="J77" s="1236" t="n"/>
    </row>
    <row r="78" ht="12.75" customHeight="1" s="789">
      <c r="A78" s="1071" t="inlineStr">
        <is>
          <t>MLH</t>
        </is>
      </c>
      <c r="B78" s="1063" t="inlineStr">
        <is>
          <t>TCKU9744386</t>
        </is>
      </c>
      <c r="C78" s="1063" t="inlineStr">
        <is>
          <t>40HC</t>
        </is>
      </c>
      <c r="D78" s="1239" t="n">
        <v>44820</v>
      </c>
      <c r="E78" s="1239">
        <f>D78+29</f>
        <v/>
      </c>
      <c r="F78" s="1239" t="n">
        <v>44839</v>
      </c>
      <c r="G78" s="1071">
        <f>F78-D78+1</f>
        <v/>
      </c>
      <c r="H78" s="1071" t="inlineStr">
        <is>
          <t>ASLNVSAMB0401</t>
        </is>
      </c>
      <c r="I78" s="1071" t="n"/>
      <c r="J78" s="1236" t="n"/>
    </row>
    <row r="79" ht="12.75" customHeight="1" s="789">
      <c r="A79" s="1071" t="inlineStr">
        <is>
          <t>MLH</t>
        </is>
      </c>
      <c r="B79" s="1063" t="inlineStr">
        <is>
          <t>NTCU2200809</t>
        </is>
      </c>
      <c r="C79" s="1063" t="inlineStr">
        <is>
          <t>40HC</t>
        </is>
      </c>
      <c r="D79" s="1239" t="n">
        <v>44820</v>
      </c>
      <c r="E79" s="1239">
        <f>D79+29</f>
        <v/>
      </c>
      <c r="F79" s="1239" t="n">
        <v>44839</v>
      </c>
      <c r="G79" s="1071">
        <f>F79-D79+1</f>
        <v/>
      </c>
      <c r="H79" s="1071" t="inlineStr">
        <is>
          <t>ASLNVSAMB0401</t>
        </is>
      </c>
      <c r="I79" s="1071" t="n"/>
      <c r="J79" s="1236" t="n"/>
    </row>
    <row r="80" ht="12.75" customHeight="1" s="789">
      <c r="A80" s="1071" t="inlineStr">
        <is>
          <t>MLH</t>
        </is>
      </c>
      <c r="B80" s="1063" t="inlineStr">
        <is>
          <t>LCGU8036668</t>
        </is>
      </c>
      <c r="C80" s="1063" t="inlineStr">
        <is>
          <t>40HC</t>
        </is>
      </c>
      <c r="D80" s="1239" t="n">
        <v>44820</v>
      </c>
      <c r="E80" s="1239">
        <f>D80+29</f>
        <v/>
      </c>
      <c r="F80" s="1239" t="n">
        <v>44839</v>
      </c>
      <c r="G80" s="1071">
        <f>F80-D80+1</f>
        <v/>
      </c>
      <c r="H80" s="1071" t="inlineStr">
        <is>
          <t>ASLNVSAMB0401</t>
        </is>
      </c>
      <c r="I80" s="1071" t="n"/>
      <c r="J80" s="1236" t="n"/>
    </row>
    <row r="81" ht="12.75" customHeight="1" s="789">
      <c r="A81" s="1071" t="inlineStr">
        <is>
          <t>MLH</t>
        </is>
      </c>
      <c r="B81" s="1063" t="inlineStr">
        <is>
          <t>LYGU4091697</t>
        </is>
      </c>
      <c r="C81" s="1063" t="inlineStr">
        <is>
          <t>40HC</t>
        </is>
      </c>
      <c r="D81" s="1239" t="n">
        <v>44820</v>
      </c>
      <c r="E81" s="1239">
        <f>D81+29</f>
        <v/>
      </c>
      <c r="F81" s="1239" t="n">
        <v>44839</v>
      </c>
      <c r="G81" s="1071">
        <f>F81-D81+1</f>
        <v/>
      </c>
      <c r="H81" s="1071" t="inlineStr">
        <is>
          <t>ASLNVSAMB0401</t>
        </is>
      </c>
      <c r="I81" s="1071" t="n"/>
      <c r="J81" s="1236" t="n"/>
    </row>
    <row r="82" ht="12.75" customHeight="1" s="789">
      <c r="A82" s="1071" t="inlineStr">
        <is>
          <t>MLH</t>
        </is>
      </c>
      <c r="B82" s="1063" t="inlineStr">
        <is>
          <t>LCGU8139990</t>
        </is>
      </c>
      <c r="C82" s="1063" t="inlineStr">
        <is>
          <t>40HC</t>
        </is>
      </c>
      <c r="D82" s="1239" t="n">
        <v>44820</v>
      </c>
      <c r="E82" s="1239">
        <f>D82+29</f>
        <v/>
      </c>
      <c r="F82" s="1239" t="n">
        <v>44839</v>
      </c>
      <c r="G82" s="1071">
        <f>F82-D82+1</f>
        <v/>
      </c>
      <c r="H82" s="1071" t="inlineStr">
        <is>
          <t>ASLNVSAMB0401</t>
        </is>
      </c>
      <c r="I82" s="1071" t="n"/>
      <c r="J82" s="1236" t="n"/>
    </row>
    <row r="83" ht="12.75" customHeight="1" s="789">
      <c r="A83" s="1242" t="inlineStr">
        <is>
          <t>КП 1 - Новороссийск</t>
        </is>
      </c>
      <c r="B83" s="1034" t="n"/>
      <c r="C83" s="1034" t="n"/>
      <c r="D83" s="1034" t="n"/>
      <c r="E83" s="1034" t="n"/>
      <c r="F83" s="1034" t="n"/>
      <c r="G83" s="1034" t="n"/>
      <c r="H83" s="1035" t="n"/>
      <c r="I83" s="1238" t="n"/>
      <c r="J83" s="1238" t="inlineStr">
        <is>
          <t>изначально запрос на перевод 63х40</t>
        </is>
      </c>
    </row>
    <row r="84" ht="12.75" customHeight="1" s="789">
      <c r="A84" s="1059" t="inlineStr">
        <is>
          <t>Принадлежность</t>
        </is>
      </c>
      <c r="B84" s="1049" t="inlineStr">
        <is>
          <t>№ Контенера</t>
        </is>
      </c>
      <c r="C84" s="1049" t="inlineStr">
        <is>
          <t xml:space="preserve">Тип </t>
        </is>
      </c>
      <c r="D84" s="1059" t="inlineStr">
        <is>
          <t>Дата забора</t>
        </is>
      </c>
      <c r="E84" s="1059" t="inlineStr">
        <is>
          <t>Deadline по сдаче</t>
        </is>
      </c>
      <c r="F84" s="1059" t="inlineStr">
        <is>
          <t>Дата завоза в порт</t>
        </is>
      </c>
      <c r="G84" s="1059" t="inlineStr">
        <is>
          <t>Дней в пользовании</t>
        </is>
      </c>
      <c r="H84" s="1059" t="inlineStr">
        <is>
          <t>Букинг</t>
        </is>
      </c>
      <c r="I84" s="1059" t="inlineStr">
        <is>
          <t>Стоимость ремонта</t>
        </is>
      </c>
      <c r="J84" s="1236" t="n"/>
    </row>
    <row r="85" ht="12.75" customHeight="1" s="789">
      <c r="A85" s="1071" t="inlineStr">
        <is>
          <t>MLH</t>
        </is>
      </c>
      <c r="B85" s="1063" t="inlineStr">
        <is>
          <t>CIPU5290548</t>
        </is>
      </c>
      <c r="C85" s="1063" t="inlineStr">
        <is>
          <t>40HC</t>
        </is>
      </c>
      <c r="D85" s="1239" t="n">
        <v>44829</v>
      </c>
      <c r="E85" s="1239">
        <f>D85+29</f>
        <v/>
      </c>
      <c r="F85" s="1239" t="n">
        <v>44870</v>
      </c>
      <c r="G85" s="1071">
        <f>F85-D85</f>
        <v/>
      </c>
      <c r="H85" s="1071" t="inlineStr">
        <is>
          <t>ASLNVSAMB0476</t>
        </is>
      </c>
      <c r="I85" s="1071" t="n"/>
      <c r="J85" s="1236" t="inlineStr">
        <is>
          <t>61 взят (1обратно)</t>
        </is>
      </c>
    </row>
    <row r="86" ht="12.75" customHeight="1" s="789">
      <c r="A86" s="1071" t="inlineStr">
        <is>
          <t>MLH</t>
        </is>
      </c>
      <c r="B86" s="1243" t="inlineStr">
        <is>
          <t>LCGU8072752</t>
        </is>
      </c>
      <c r="C86" s="1063" t="inlineStr">
        <is>
          <t>40HC</t>
        </is>
      </c>
      <c r="D86" s="1239" t="n">
        <v>44829</v>
      </c>
      <c r="E86" s="1239">
        <f>D86+29</f>
        <v/>
      </c>
      <c r="F86" s="1239" t="n">
        <v>44870</v>
      </c>
      <c r="G86" s="1071">
        <f>F86-D86</f>
        <v/>
      </c>
      <c r="H86" s="1071" t="inlineStr">
        <is>
          <t>ASLNVSAMB0476</t>
        </is>
      </c>
      <c r="I86" s="1071" t="n"/>
      <c r="J86" s="1236" t="inlineStr">
        <is>
          <t>1 оставлен на след кп</t>
        </is>
      </c>
    </row>
    <row r="87" ht="12.75" customHeight="1" s="789">
      <c r="A87" s="1071" t="inlineStr">
        <is>
          <t>MLH</t>
        </is>
      </c>
      <c r="B87" s="1243" t="inlineStr">
        <is>
          <t>MSCU9816033</t>
        </is>
      </c>
      <c r="C87" s="1063" t="inlineStr">
        <is>
          <t>40HC</t>
        </is>
      </c>
      <c r="D87" s="1239" t="n">
        <v>44829</v>
      </c>
      <c r="E87" s="1239">
        <f>D87+29</f>
        <v/>
      </c>
      <c r="F87" s="1239" t="n">
        <v>44864</v>
      </c>
      <c r="G87" s="1071">
        <f>F87-D87</f>
        <v/>
      </c>
      <c r="H87" s="1071" t="inlineStr">
        <is>
          <t>ASLNVSAMB0462</t>
        </is>
      </c>
      <c r="I87" s="1071" t="n"/>
      <c r="J87" s="1236" t="n"/>
    </row>
    <row r="88" ht="12.75" customHeight="1" s="789">
      <c r="A88" s="1071" t="inlineStr">
        <is>
          <t>MLH</t>
        </is>
      </c>
      <c r="B88" s="1243" t="inlineStr">
        <is>
          <t>CIPU5278840</t>
        </is>
      </c>
      <c r="C88" s="1063" t="inlineStr">
        <is>
          <t>40HC</t>
        </is>
      </c>
      <c r="D88" s="1239" t="n">
        <v>44829</v>
      </c>
      <c r="E88" s="1239">
        <f>D88+29</f>
        <v/>
      </c>
      <c r="F88" s="1239" t="n">
        <v>44870</v>
      </c>
      <c r="G88" s="1071">
        <f>F88-D88</f>
        <v/>
      </c>
      <c r="H88" s="1071" t="inlineStr">
        <is>
          <t>ASLNVSAMB0478</t>
        </is>
      </c>
      <c r="I88" s="1071" t="n"/>
      <c r="J88" s="1236" t="n"/>
    </row>
    <row r="89" ht="12.75" customHeight="1" s="789">
      <c r="A89" s="1071" t="inlineStr">
        <is>
          <t>MLH</t>
        </is>
      </c>
      <c r="B89" s="1243" t="inlineStr">
        <is>
          <t>TRLU5508814</t>
        </is>
      </c>
      <c r="C89" s="1063" t="inlineStr">
        <is>
          <t>40HC</t>
        </is>
      </c>
      <c r="D89" s="1239" t="n">
        <v>44829</v>
      </c>
      <c r="E89" s="1239">
        <f>D89+29</f>
        <v/>
      </c>
      <c r="F89" s="1239" t="n">
        <v>44870</v>
      </c>
      <c r="G89" s="1071">
        <f>F89-D89</f>
        <v/>
      </c>
      <c r="H89" s="1071" t="inlineStr">
        <is>
          <t>ASLNVSAMB0478</t>
        </is>
      </c>
      <c r="I89" s="1071" t="n"/>
      <c r="J89" s="1236" t="n"/>
    </row>
    <row r="90" ht="12.75" customHeight="1" s="789">
      <c r="A90" s="1071" t="inlineStr">
        <is>
          <t>MLH</t>
        </is>
      </c>
      <c r="B90" s="1243" t="inlineStr">
        <is>
          <t>CSTU9329067</t>
        </is>
      </c>
      <c r="C90" s="1063" t="inlineStr">
        <is>
          <t>40HC</t>
        </is>
      </c>
      <c r="D90" s="1239" t="n">
        <v>44829</v>
      </c>
      <c r="E90" s="1239">
        <f>D90+29</f>
        <v/>
      </c>
      <c r="F90" s="1239" t="n">
        <v>44864</v>
      </c>
      <c r="G90" s="1071">
        <f>F90-D90</f>
        <v/>
      </c>
      <c r="H90" s="1071" t="inlineStr">
        <is>
          <t>ASLNVSAMB0464</t>
        </is>
      </c>
      <c r="I90" s="1071" t="n"/>
      <c r="J90" s="1236" t="n"/>
    </row>
    <row r="91" ht="12.75" customHeight="1" s="789">
      <c r="A91" s="1071" t="inlineStr">
        <is>
          <t>MLH</t>
        </is>
      </c>
      <c r="B91" s="1243" t="inlineStr">
        <is>
          <t>NTCU2222304</t>
        </is>
      </c>
      <c r="C91" s="1063" t="inlineStr">
        <is>
          <t>40HC</t>
        </is>
      </c>
      <c r="D91" s="1239" t="n">
        <v>44829</v>
      </c>
      <c r="E91" s="1239">
        <f>D91+29</f>
        <v/>
      </c>
      <c r="F91" s="1239" t="n">
        <v>44870</v>
      </c>
      <c r="G91" s="1071">
        <f>F91-D91</f>
        <v/>
      </c>
      <c r="H91" s="1071" t="inlineStr">
        <is>
          <t xml:space="preserve">ASLNVSAMB0477 </t>
        </is>
      </c>
      <c r="I91" s="1071" t="n"/>
      <c r="J91" s="1236" t="n"/>
    </row>
    <row r="92" ht="12.75" customHeight="1" s="789">
      <c r="A92" s="1071" t="inlineStr">
        <is>
          <t>MLH</t>
        </is>
      </c>
      <c r="B92" s="1243" t="inlineStr">
        <is>
          <t>FYCU1057300</t>
        </is>
      </c>
      <c r="C92" s="1063" t="inlineStr">
        <is>
          <t>40HC</t>
        </is>
      </c>
      <c r="D92" s="1239" t="n">
        <v>44829</v>
      </c>
      <c r="E92" s="1239">
        <f>D92+29</f>
        <v/>
      </c>
      <c r="F92" s="1239" t="n">
        <v>44864</v>
      </c>
      <c r="G92" s="1071">
        <f>F92-D92</f>
        <v/>
      </c>
      <c r="H92" s="1071" t="inlineStr">
        <is>
          <t>ASLNVSAMB0462</t>
        </is>
      </c>
      <c r="I92" s="1071" t="n"/>
      <c r="J92" s="1236" t="n"/>
    </row>
    <row r="93" ht="12.75" customHeight="1" s="789">
      <c r="A93" s="1071" t="inlineStr">
        <is>
          <t>MLH</t>
        </is>
      </c>
      <c r="B93" s="1243" t="inlineStr">
        <is>
          <t>LYGU3598809</t>
        </is>
      </c>
      <c r="C93" s="1063" t="inlineStr">
        <is>
          <t>40HC</t>
        </is>
      </c>
      <c r="D93" s="1239" t="n">
        <v>44829</v>
      </c>
      <c r="E93" s="1239">
        <f>D93+29</f>
        <v/>
      </c>
      <c r="F93" s="1239" t="n">
        <v>44870</v>
      </c>
      <c r="G93" s="1071">
        <f>F93-D93</f>
        <v/>
      </c>
      <c r="H93" s="1071" t="inlineStr">
        <is>
          <t>ASLNVSAMB0479</t>
        </is>
      </c>
      <c r="I93" s="1071" t="n"/>
      <c r="J93" s="1236" t="n"/>
    </row>
    <row r="94" ht="12.75" customHeight="1" s="789">
      <c r="A94" s="1071" t="inlineStr">
        <is>
          <t>MLH</t>
        </is>
      </c>
      <c r="B94" s="1243" t="inlineStr">
        <is>
          <t>CIPU5275040</t>
        </is>
      </c>
      <c r="C94" s="1063" t="inlineStr">
        <is>
          <t>40HC</t>
        </is>
      </c>
      <c r="D94" s="1239" t="n">
        <v>44829</v>
      </c>
      <c r="E94" s="1239">
        <f>D94+29</f>
        <v/>
      </c>
      <c r="F94" s="1239" t="n">
        <v>44870</v>
      </c>
      <c r="G94" s="1071">
        <f>F94-D94</f>
        <v/>
      </c>
      <c r="H94" s="1071" t="inlineStr">
        <is>
          <t>ASLNVSAMB0478</t>
        </is>
      </c>
      <c r="I94" s="1071" t="n"/>
      <c r="J94" s="1236" t="n"/>
    </row>
    <row r="95" ht="12.75" customHeight="1" s="789">
      <c r="A95" s="1071" t="inlineStr">
        <is>
          <t>MLH</t>
        </is>
      </c>
      <c r="B95" s="1243" t="inlineStr">
        <is>
          <t>HNKU6193994</t>
        </is>
      </c>
      <c r="C95" s="1063" t="inlineStr">
        <is>
          <t>40HC</t>
        </is>
      </c>
      <c r="D95" s="1239" t="n">
        <v>44829</v>
      </c>
      <c r="E95" s="1239">
        <f>D95+29</f>
        <v/>
      </c>
      <c r="F95" s="1239" t="n">
        <v>44870</v>
      </c>
      <c r="G95" s="1071">
        <f>F95-D95</f>
        <v/>
      </c>
      <c r="H95" s="1071" t="inlineStr">
        <is>
          <t>ASLNVSAMB0476</t>
        </is>
      </c>
      <c r="I95" s="1071" t="n"/>
      <c r="J95" s="1236" t="n"/>
    </row>
    <row r="96" ht="12.75" customHeight="1" s="789">
      <c r="A96" s="1071" t="inlineStr">
        <is>
          <t>MLH</t>
        </is>
      </c>
      <c r="B96" s="1243" t="inlineStr">
        <is>
          <t>CLHU8485661</t>
        </is>
      </c>
      <c r="C96" s="1063" t="inlineStr">
        <is>
          <t>40HC</t>
        </is>
      </c>
      <c r="D96" s="1239" t="n">
        <v>44829</v>
      </c>
      <c r="E96" s="1239">
        <f>D96+29</f>
        <v/>
      </c>
      <c r="F96" s="1239" t="n">
        <v>44864</v>
      </c>
      <c r="G96" s="1071">
        <f>F96-D96</f>
        <v/>
      </c>
      <c r="H96" s="1071" t="inlineStr">
        <is>
          <t>ASLNVSAMB0463B</t>
        </is>
      </c>
      <c r="I96" s="1071" t="n"/>
      <c r="J96" s="1236" t="n"/>
    </row>
    <row r="97" ht="12.75" customHeight="1" s="789">
      <c r="A97" s="1071" t="inlineStr">
        <is>
          <t>MLH</t>
        </is>
      </c>
      <c r="B97" s="1243" t="inlineStr">
        <is>
          <t>JSCU5124141</t>
        </is>
      </c>
      <c r="C97" s="1063" t="inlineStr">
        <is>
          <t>40HC</t>
        </is>
      </c>
      <c r="D97" s="1239" t="n">
        <v>44829</v>
      </c>
      <c r="E97" s="1239">
        <f>D97+29</f>
        <v/>
      </c>
      <c r="F97" s="1239" t="n">
        <v>44870</v>
      </c>
      <c r="G97" s="1071">
        <f>F97-D97</f>
        <v/>
      </c>
      <c r="H97" s="1071" t="inlineStr">
        <is>
          <t>ASLNVSAMB0476</t>
        </is>
      </c>
      <c r="I97" s="1071" t="n"/>
      <c r="J97" s="1236" t="n"/>
    </row>
    <row r="98" ht="12.75" customHeight="1" s="789">
      <c r="A98" s="1071" t="inlineStr">
        <is>
          <t>MLH</t>
        </is>
      </c>
      <c r="B98" s="1243" t="inlineStr">
        <is>
          <t>BSCU4900979</t>
        </is>
      </c>
      <c r="C98" s="1063" t="inlineStr">
        <is>
          <t>40HC</t>
        </is>
      </c>
      <c r="D98" s="1239" t="n">
        <v>44829</v>
      </c>
      <c r="E98" s="1239">
        <f>D98+29</f>
        <v/>
      </c>
      <c r="F98" s="1239" t="n">
        <v>44870</v>
      </c>
      <c r="G98" s="1071">
        <f>F98-D98</f>
        <v/>
      </c>
      <c r="H98" s="1071" t="inlineStr">
        <is>
          <t>ASLNVSAMB0476</t>
        </is>
      </c>
      <c r="I98" s="1071" t="n"/>
      <c r="J98" s="1236" t="n"/>
    </row>
    <row r="99" ht="12.75" customHeight="1" s="789">
      <c r="A99" s="1071" t="inlineStr">
        <is>
          <t>MLH</t>
        </is>
      </c>
      <c r="B99" s="1243" t="inlineStr">
        <is>
          <t>TGHU8684587</t>
        </is>
      </c>
      <c r="C99" s="1063" t="inlineStr">
        <is>
          <t>40HC</t>
        </is>
      </c>
      <c r="D99" s="1239" t="n">
        <v>44829</v>
      </c>
      <c r="E99" s="1239">
        <f>D99+29</f>
        <v/>
      </c>
      <c r="F99" s="1239" t="n">
        <v>44864</v>
      </c>
      <c r="G99" s="1071">
        <f>F99-D99</f>
        <v/>
      </c>
      <c r="H99" s="1071" t="inlineStr">
        <is>
          <t>ASLNVSAMB0463A</t>
        </is>
      </c>
      <c r="I99" s="1071" t="n"/>
      <c r="J99" s="1236" t="n"/>
    </row>
    <row r="100" ht="12.75" customHeight="1" s="789">
      <c r="A100" s="1071" t="inlineStr">
        <is>
          <t>MLH</t>
        </is>
      </c>
      <c r="B100" s="1243" t="inlineStr">
        <is>
          <t>BSCU4900942</t>
        </is>
      </c>
      <c r="C100" s="1063" t="inlineStr">
        <is>
          <t>40HC</t>
        </is>
      </c>
      <c r="D100" s="1239" t="n">
        <v>44829</v>
      </c>
      <c r="E100" s="1239">
        <f>D100+29</f>
        <v/>
      </c>
      <c r="F100" s="1239" t="n">
        <v>44870</v>
      </c>
      <c r="G100" s="1071">
        <f>F100-D100</f>
        <v/>
      </c>
      <c r="H100" s="1071" t="inlineStr">
        <is>
          <t xml:space="preserve">ASLNVSAMB0477 </t>
        </is>
      </c>
      <c r="I100" s="1071" t="n"/>
      <c r="J100" s="1236" t="n"/>
    </row>
    <row r="101" ht="12.75" customHeight="1" s="789">
      <c r="A101" s="1071" t="inlineStr">
        <is>
          <t>MLH</t>
        </is>
      </c>
      <c r="B101" s="1243" t="inlineStr">
        <is>
          <t>TCNU9597335</t>
        </is>
      </c>
      <c r="C101" s="1063" t="inlineStr">
        <is>
          <t>40HC</t>
        </is>
      </c>
      <c r="D101" s="1239" t="n">
        <v>44829</v>
      </c>
      <c r="E101" s="1239">
        <f>D101+29</f>
        <v/>
      </c>
      <c r="F101" s="1239" t="n">
        <v>44864</v>
      </c>
      <c r="G101" s="1071">
        <f>F101-D101</f>
        <v/>
      </c>
      <c r="H101" s="1071" t="inlineStr">
        <is>
          <t>ASLNVSAMB0463A</t>
        </is>
      </c>
      <c r="I101" s="1071" t="n"/>
      <c r="J101" s="1236" t="n"/>
    </row>
    <row r="102" ht="12.75" customHeight="1" s="789">
      <c r="A102" s="1071" t="inlineStr">
        <is>
          <t>MLH</t>
        </is>
      </c>
      <c r="B102" s="1243" t="inlineStr">
        <is>
          <t>JPGU6001351</t>
        </is>
      </c>
      <c r="C102" s="1063" t="inlineStr">
        <is>
          <t>40HC</t>
        </is>
      </c>
      <c r="D102" s="1239" t="n">
        <v>44829</v>
      </c>
      <c r="E102" s="1239">
        <f>D102+29</f>
        <v/>
      </c>
      <c r="F102" s="1239" t="n">
        <v>44864</v>
      </c>
      <c r="G102" s="1071">
        <f>F102-D102</f>
        <v/>
      </c>
      <c r="H102" s="1071" t="inlineStr">
        <is>
          <t>ASLNVSAMB0463B</t>
        </is>
      </c>
      <c r="I102" s="1071" t="n"/>
      <c r="J102" s="1236" t="n"/>
    </row>
    <row r="103" ht="12.75" customHeight="1" s="789">
      <c r="A103" s="1071" t="inlineStr">
        <is>
          <t>MLH</t>
        </is>
      </c>
      <c r="B103" s="1243" t="inlineStr">
        <is>
          <t>LYGU4091402</t>
        </is>
      </c>
      <c r="C103" s="1063" t="inlineStr">
        <is>
          <t>40HC</t>
        </is>
      </c>
      <c r="D103" s="1239" t="n">
        <v>44829</v>
      </c>
      <c r="E103" s="1239">
        <f>D103+29</f>
        <v/>
      </c>
      <c r="F103" s="1239" t="n">
        <v>44870</v>
      </c>
      <c r="G103" s="1071">
        <f>F103-D103</f>
        <v/>
      </c>
      <c r="H103" s="1071" t="inlineStr">
        <is>
          <t>ASLNVSAMB0479</t>
        </is>
      </c>
      <c r="I103" s="1071" t="n"/>
      <c r="J103" s="1236" t="n"/>
    </row>
    <row r="104" ht="12.75" customHeight="1" s="789">
      <c r="A104" s="1071" t="inlineStr">
        <is>
          <t>MLH</t>
        </is>
      </c>
      <c r="B104" s="1243" t="inlineStr">
        <is>
          <t>BSCU4900921</t>
        </is>
      </c>
      <c r="C104" s="1063" t="inlineStr">
        <is>
          <t>40HC</t>
        </is>
      </c>
      <c r="D104" s="1239" t="n">
        <v>44829</v>
      </c>
      <c r="E104" s="1239">
        <f>D104+29</f>
        <v/>
      </c>
      <c r="F104" s="1239" t="n">
        <v>44870</v>
      </c>
      <c r="G104" s="1071">
        <f>F104-D104</f>
        <v/>
      </c>
      <c r="H104" s="1071" t="inlineStr">
        <is>
          <t>ASLNVSAMB0476</t>
        </is>
      </c>
      <c r="I104" s="1071" t="n"/>
      <c r="J104" s="1236" t="n"/>
    </row>
    <row r="105" ht="12.75" customHeight="1" s="789">
      <c r="A105" s="1071" t="inlineStr">
        <is>
          <t>MLH</t>
        </is>
      </c>
      <c r="B105" s="1243" t="inlineStr">
        <is>
          <t>FSCU9634828</t>
        </is>
      </c>
      <c r="C105" s="1063" t="inlineStr">
        <is>
          <t>40HC</t>
        </is>
      </c>
      <c r="D105" s="1239" t="n">
        <v>44829</v>
      </c>
      <c r="E105" s="1239">
        <f>D105+29</f>
        <v/>
      </c>
      <c r="F105" s="1239" t="n">
        <v>44864</v>
      </c>
      <c r="G105" s="1071">
        <f>F105-D105</f>
        <v/>
      </c>
      <c r="H105" s="1071" t="inlineStr">
        <is>
          <t>ASLNVSAMB0463B</t>
        </is>
      </c>
      <c r="I105" s="1071" t="n"/>
      <c r="J105" s="1236" t="n"/>
    </row>
    <row r="106" ht="12.75" customHeight="1" s="789">
      <c r="A106" s="1071" t="inlineStr">
        <is>
          <t>MLH</t>
        </is>
      </c>
      <c r="B106" s="1243" t="inlineStr">
        <is>
          <t>CCLU6987824</t>
        </is>
      </c>
      <c r="C106" s="1063" t="inlineStr">
        <is>
          <t>40HC</t>
        </is>
      </c>
      <c r="D106" s="1239" t="n">
        <v>44829</v>
      </c>
      <c r="E106" s="1239">
        <f>D106+29</f>
        <v/>
      </c>
      <c r="F106" s="1239" t="n">
        <v>44864</v>
      </c>
      <c r="G106" s="1071">
        <f>F106-D106</f>
        <v/>
      </c>
      <c r="H106" s="1071" t="inlineStr">
        <is>
          <t>ASLNVSAMB0463B</t>
        </is>
      </c>
      <c r="I106" s="1071" t="n"/>
      <c r="J106" s="1236" t="n"/>
    </row>
    <row r="107" ht="12.75" customHeight="1" s="789">
      <c r="A107" s="1071" t="inlineStr">
        <is>
          <t>MLH</t>
        </is>
      </c>
      <c r="B107" s="1243" t="inlineStr">
        <is>
          <t>TGHU7744172</t>
        </is>
      </c>
      <c r="C107" s="1063" t="inlineStr">
        <is>
          <t>40HC</t>
        </is>
      </c>
      <c r="D107" s="1239" t="n">
        <v>44829</v>
      </c>
      <c r="E107" s="1239">
        <f>D107+29</f>
        <v/>
      </c>
      <c r="F107" s="1239" t="n">
        <v>44864</v>
      </c>
      <c r="G107" s="1071">
        <f>F107-D107</f>
        <v/>
      </c>
      <c r="H107" s="1071" t="inlineStr">
        <is>
          <t>ASLNVSAMB0463A</t>
        </is>
      </c>
      <c r="I107" s="1071" t="n"/>
      <c r="J107" s="1236" t="n"/>
    </row>
    <row r="108" ht="12.75" customHeight="1" s="789">
      <c r="A108" s="1071" t="inlineStr">
        <is>
          <t>MLH</t>
        </is>
      </c>
      <c r="B108" s="1243" t="inlineStr">
        <is>
          <t>CRXU9507078</t>
        </is>
      </c>
      <c r="C108" s="1063" t="inlineStr">
        <is>
          <t>40HC</t>
        </is>
      </c>
      <c r="D108" s="1239" t="n">
        <v>44829</v>
      </c>
      <c r="E108" s="1239">
        <f>D108+29</f>
        <v/>
      </c>
      <c r="F108" s="1239" t="n">
        <v>44864</v>
      </c>
      <c r="G108" s="1071">
        <f>F108-D108</f>
        <v/>
      </c>
      <c r="H108" s="1071" t="inlineStr">
        <is>
          <t>ASLNVSAMB0463B</t>
        </is>
      </c>
      <c r="I108" s="1071" t="n"/>
      <c r="J108" s="1236" t="n"/>
    </row>
    <row r="109" ht="12.75" customHeight="1" s="789">
      <c r="A109" s="1071" t="inlineStr">
        <is>
          <t>MLH</t>
        </is>
      </c>
      <c r="B109" s="1243" t="inlineStr">
        <is>
          <t>HNKU6218578</t>
        </is>
      </c>
      <c r="C109" s="1063" t="inlineStr">
        <is>
          <t>40HC</t>
        </is>
      </c>
      <c r="D109" s="1239" t="n">
        <v>44829</v>
      </c>
      <c r="E109" s="1239">
        <f>D109+29</f>
        <v/>
      </c>
      <c r="F109" s="1239" t="n">
        <v>44864</v>
      </c>
      <c r="G109" s="1071">
        <f>F109-D109</f>
        <v/>
      </c>
      <c r="H109" s="1071" t="inlineStr">
        <is>
          <t>ASLNVSAMB0463B</t>
        </is>
      </c>
      <c r="I109" s="1071" t="n"/>
      <c r="J109" s="1236" t="n"/>
    </row>
    <row r="110" ht="12.75" customHeight="1" s="789">
      <c r="A110" s="1071" t="inlineStr">
        <is>
          <t>MLH</t>
        </is>
      </c>
      <c r="B110" s="1243" t="inlineStr">
        <is>
          <t>FYCU1043185</t>
        </is>
      </c>
      <c r="C110" s="1063" t="inlineStr">
        <is>
          <t>40HC</t>
        </is>
      </c>
      <c r="D110" s="1239" t="n">
        <v>44829</v>
      </c>
      <c r="E110" s="1239">
        <f>D110+29</f>
        <v/>
      </c>
      <c r="F110" s="1239" t="n">
        <v>44870</v>
      </c>
      <c r="G110" s="1071">
        <f>F110-D110</f>
        <v/>
      </c>
      <c r="H110" s="1071" t="inlineStr">
        <is>
          <t>ASLNVSAMB0479</t>
        </is>
      </c>
      <c r="I110" s="1071" t="n"/>
      <c r="J110" s="1236" t="n"/>
    </row>
    <row r="111" ht="12.75" customHeight="1" s="789">
      <c r="A111" s="1071" t="inlineStr">
        <is>
          <t>MLH</t>
        </is>
      </c>
      <c r="B111" s="1243" t="inlineStr">
        <is>
          <t>PCIU9729288</t>
        </is>
      </c>
      <c r="C111" s="1063" t="inlineStr">
        <is>
          <t>40HC</t>
        </is>
      </c>
      <c r="D111" s="1239" t="n">
        <v>44829</v>
      </c>
      <c r="E111" s="1239">
        <f>D111+29</f>
        <v/>
      </c>
      <c r="F111" s="1239" t="n">
        <v>44870</v>
      </c>
      <c r="G111" s="1071">
        <f>F111-D111</f>
        <v/>
      </c>
      <c r="H111" s="1071" t="inlineStr">
        <is>
          <t>ASLNVSAMB0478</t>
        </is>
      </c>
      <c r="I111" s="1071" t="n"/>
      <c r="J111" s="1236" t="n"/>
    </row>
    <row r="112" ht="12.75" customHeight="1" s="789">
      <c r="A112" s="1071" t="inlineStr">
        <is>
          <t>MLH</t>
        </is>
      </c>
      <c r="B112" s="1243" t="inlineStr">
        <is>
          <t>LYGU4092522</t>
        </is>
      </c>
      <c r="C112" s="1063" t="inlineStr">
        <is>
          <t>40HC</t>
        </is>
      </c>
      <c r="D112" s="1239" t="n">
        <v>44829</v>
      </c>
      <c r="E112" s="1239">
        <f>D112+29</f>
        <v/>
      </c>
      <c r="F112" s="1239" t="n">
        <v>44870</v>
      </c>
      <c r="G112" s="1071">
        <f>F112-D112</f>
        <v/>
      </c>
      <c r="H112" s="1071" t="inlineStr">
        <is>
          <t>ASLNVSAMB0479</t>
        </is>
      </c>
      <c r="I112" s="1071" t="n"/>
      <c r="J112" s="1236" t="n"/>
    </row>
    <row r="113" ht="12.75" customHeight="1" s="789">
      <c r="A113" s="1071" t="inlineStr">
        <is>
          <t>MLH</t>
        </is>
      </c>
      <c r="B113" s="1243" t="inlineStr">
        <is>
          <t>TRLU5540035</t>
        </is>
      </c>
      <c r="C113" s="1063" t="inlineStr">
        <is>
          <t>40HC</t>
        </is>
      </c>
      <c r="D113" s="1239" t="n">
        <v>44829</v>
      </c>
      <c r="E113" s="1239">
        <f>D113+29</f>
        <v/>
      </c>
      <c r="F113" s="1239" t="n">
        <v>44864</v>
      </c>
      <c r="G113" s="1071">
        <f>F113-D113</f>
        <v/>
      </c>
      <c r="H113" s="1071" t="inlineStr">
        <is>
          <t>ASLNVSAMB0463B</t>
        </is>
      </c>
      <c r="I113" s="1071" t="n"/>
      <c r="J113" s="1236" t="n"/>
    </row>
    <row r="114" ht="12.75" customHeight="1" s="789">
      <c r="A114" s="1071" t="inlineStr">
        <is>
          <t>MLH</t>
        </is>
      </c>
      <c r="B114" s="1243" t="inlineStr">
        <is>
          <t>NTCU2222496</t>
        </is>
      </c>
      <c r="C114" s="1063" t="inlineStr">
        <is>
          <t>40HC</t>
        </is>
      </c>
      <c r="D114" s="1239" t="n">
        <v>44829</v>
      </c>
      <c r="E114" s="1239">
        <f>D114+29</f>
        <v/>
      </c>
      <c r="F114" s="1239" t="n">
        <v>44864</v>
      </c>
      <c r="G114" s="1071">
        <f>F114-D114</f>
        <v/>
      </c>
      <c r="H114" s="1071" t="inlineStr">
        <is>
          <t>ASLNVSAMB0464</t>
        </is>
      </c>
      <c r="I114" s="1071" t="n"/>
      <c r="J114" s="1236" t="n"/>
    </row>
    <row r="115" ht="12.75" customHeight="1" s="789">
      <c r="A115" s="1071" t="inlineStr">
        <is>
          <t>MLH</t>
        </is>
      </c>
      <c r="B115" s="1243" t="inlineStr">
        <is>
          <t>TGHU8444230</t>
        </is>
      </c>
      <c r="C115" s="1063" t="inlineStr">
        <is>
          <t>40HC</t>
        </is>
      </c>
      <c r="D115" s="1239" t="n">
        <v>44829</v>
      </c>
      <c r="E115" s="1239">
        <f>D115+29</f>
        <v/>
      </c>
      <c r="F115" s="1239" t="n">
        <v>44870</v>
      </c>
      <c r="G115" s="1071">
        <f>F115-D115</f>
        <v/>
      </c>
      <c r="H115" s="1071" t="inlineStr">
        <is>
          <t>ASLNVSAMB0476</t>
        </is>
      </c>
      <c r="I115" s="1071" t="n"/>
      <c r="J115" s="1236" t="n"/>
    </row>
    <row r="116" ht="12.75" customHeight="1" s="789">
      <c r="A116" s="1071" t="inlineStr">
        <is>
          <t>MLH</t>
        </is>
      </c>
      <c r="B116" s="1243" t="inlineStr">
        <is>
          <t>LCGU8053665</t>
        </is>
      </c>
      <c r="C116" s="1063" t="inlineStr">
        <is>
          <t>40HC</t>
        </is>
      </c>
      <c r="D116" s="1239" t="n">
        <v>44829</v>
      </c>
      <c r="E116" s="1239">
        <f>D116+29</f>
        <v/>
      </c>
      <c r="F116" s="1239" t="n">
        <v>44864</v>
      </c>
      <c r="G116" s="1071">
        <f>F116-D116</f>
        <v/>
      </c>
      <c r="H116" s="1071" t="inlineStr">
        <is>
          <t>ASLNVSAMB0462</t>
        </is>
      </c>
      <c r="I116" s="1071" t="n"/>
      <c r="J116" s="1236" t="n"/>
    </row>
    <row r="117" ht="12.75" customHeight="1" s="789">
      <c r="A117" s="1071" t="inlineStr">
        <is>
          <t>MLH</t>
        </is>
      </c>
      <c r="B117" s="1218" t="inlineStr">
        <is>
          <t>MCLU5028580</t>
        </is>
      </c>
      <c r="C117" s="1063" t="inlineStr">
        <is>
          <t>40HC</t>
        </is>
      </c>
      <c r="D117" s="1239" t="n">
        <v>44829</v>
      </c>
      <c r="E117" s="1239">
        <f>D117+29</f>
        <v/>
      </c>
      <c r="F117" s="1239" t="n">
        <v>44870</v>
      </c>
      <c r="G117" s="1071">
        <f>F117-D117</f>
        <v/>
      </c>
      <c r="H117" s="1071" t="inlineStr">
        <is>
          <t>ASLNVSAMB0478</t>
        </is>
      </c>
      <c r="I117" s="1071" t="n"/>
      <c r="J117" s="1236" t="n"/>
    </row>
    <row r="118" ht="12.75" customHeight="1" s="789">
      <c r="A118" s="1071" t="inlineStr">
        <is>
          <t>MLH</t>
        </is>
      </c>
      <c r="B118" s="1243" t="inlineStr">
        <is>
          <t>AMFU8729707</t>
        </is>
      </c>
      <c r="C118" s="1063" t="inlineStr">
        <is>
          <t>40HC</t>
        </is>
      </c>
      <c r="D118" s="1239" t="n">
        <v>44829</v>
      </c>
      <c r="E118" s="1239">
        <f>D118+29</f>
        <v/>
      </c>
      <c r="F118" s="1239" t="n">
        <v>44864</v>
      </c>
      <c r="G118" s="1071">
        <f>F118-D118</f>
        <v/>
      </c>
      <c r="H118" s="1071" t="inlineStr">
        <is>
          <t>ASLNVSAMB0462</t>
        </is>
      </c>
      <c r="I118" s="1071" t="n"/>
      <c r="J118" s="1236" t="n"/>
    </row>
    <row r="119" ht="12.75" customHeight="1" s="789">
      <c r="A119" s="1071" t="inlineStr">
        <is>
          <t>MLH</t>
        </is>
      </c>
      <c r="B119" s="1243" t="inlineStr">
        <is>
          <t>CXDU1815544</t>
        </is>
      </c>
      <c r="C119" s="1063" t="inlineStr">
        <is>
          <t>40HC</t>
        </is>
      </c>
      <c r="D119" s="1239" t="n">
        <v>44829</v>
      </c>
      <c r="E119" s="1239">
        <f>D119+29</f>
        <v/>
      </c>
      <c r="F119" s="1239" t="n">
        <v>44864</v>
      </c>
      <c r="G119" s="1071">
        <f>F119-D119</f>
        <v/>
      </c>
      <c r="H119" s="1071" t="inlineStr">
        <is>
          <t>ASLNVSAMB0462</t>
        </is>
      </c>
      <c r="I119" s="1071" t="n"/>
      <c r="J119" s="1236" t="n"/>
    </row>
    <row r="120" ht="12.75" customHeight="1" s="789">
      <c r="A120" s="1071" t="inlineStr">
        <is>
          <t>MLH</t>
        </is>
      </c>
      <c r="B120" s="1243" t="inlineStr">
        <is>
          <t>CIPU5285367</t>
        </is>
      </c>
      <c r="C120" s="1063" t="inlineStr">
        <is>
          <t>40HC</t>
        </is>
      </c>
      <c r="D120" s="1239" t="n">
        <v>44829</v>
      </c>
      <c r="E120" s="1239">
        <f>D120+29</f>
        <v/>
      </c>
      <c r="F120" s="1239" t="n">
        <v>44870</v>
      </c>
      <c r="G120" s="1071">
        <f>F120-D120</f>
        <v/>
      </c>
      <c r="H120" s="1071" t="inlineStr">
        <is>
          <t>ASLNVSAMB0479</t>
        </is>
      </c>
      <c r="I120" s="1071" t="n"/>
      <c r="J120" s="1236" t="n"/>
    </row>
    <row r="121" ht="12.75" customHeight="1" s="789">
      <c r="A121" s="1071" t="inlineStr">
        <is>
          <t>MLH</t>
        </is>
      </c>
      <c r="B121" s="1244" t="inlineStr">
        <is>
          <t>TCKU9853598</t>
        </is>
      </c>
      <c r="C121" s="1063" t="inlineStr">
        <is>
          <t>40HC</t>
        </is>
      </c>
      <c r="D121" s="1239" t="n">
        <v>44829</v>
      </c>
      <c r="E121" s="1239">
        <f>D121+29</f>
        <v/>
      </c>
      <c r="F121" s="1239" t="n">
        <v>44864</v>
      </c>
      <c r="G121" s="1071">
        <f>F121-D121</f>
        <v/>
      </c>
      <c r="H121" s="1071" t="inlineStr">
        <is>
          <t>ASLNVSAMB0463A</t>
        </is>
      </c>
      <c r="I121" s="1071" t="n"/>
      <c r="J121" s="1236" t="n"/>
    </row>
    <row r="122" ht="12.75" customHeight="1" s="789">
      <c r="A122" s="1071" t="inlineStr">
        <is>
          <t>MLH</t>
        </is>
      </c>
      <c r="B122" s="1243" t="inlineStr">
        <is>
          <t>COIU7355981</t>
        </is>
      </c>
      <c r="C122" s="1063" t="inlineStr">
        <is>
          <t>40HC</t>
        </is>
      </c>
      <c r="D122" s="1239" t="n">
        <v>44829</v>
      </c>
      <c r="E122" s="1239">
        <f>D122+29</f>
        <v/>
      </c>
      <c r="F122" s="1239" t="n">
        <v>44870</v>
      </c>
      <c r="G122" s="1071">
        <f>F122-D122</f>
        <v/>
      </c>
      <c r="H122" s="1071" t="inlineStr">
        <is>
          <t>ASLNVSAMB0478</t>
        </is>
      </c>
      <c r="I122" s="1071" t="n"/>
      <c r="J122" s="1236" t="n"/>
    </row>
    <row r="123" ht="12.75" customHeight="1" s="789">
      <c r="A123" s="1071" t="inlineStr">
        <is>
          <t>MLH</t>
        </is>
      </c>
      <c r="B123" s="1243" t="inlineStr">
        <is>
          <t>CPSU6425263</t>
        </is>
      </c>
      <c r="C123" s="1063" t="inlineStr">
        <is>
          <t>40HC</t>
        </is>
      </c>
      <c r="D123" s="1239" t="n">
        <v>44829</v>
      </c>
      <c r="E123" s="1239">
        <f>D123+29</f>
        <v/>
      </c>
      <c r="F123" s="1239" t="n">
        <v>44864</v>
      </c>
      <c r="G123" s="1071">
        <f>F123-D123</f>
        <v/>
      </c>
      <c r="H123" s="1071" t="inlineStr">
        <is>
          <t>ASLNVSAMB0462</t>
        </is>
      </c>
      <c r="I123" s="1071" t="n"/>
      <c r="J123" s="1236" t="n"/>
    </row>
    <row r="124" ht="12.75" customHeight="1" s="789">
      <c r="A124" s="1071" t="inlineStr">
        <is>
          <t>MLH</t>
        </is>
      </c>
      <c r="B124" s="1218" t="inlineStr">
        <is>
          <t>NOWU8272031</t>
        </is>
      </c>
      <c r="C124" s="1063" t="inlineStr">
        <is>
          <t>40HC</t>
        </is>
      </c>
      <c r="D124" s="1239" t="n">
        <v>44829</v>
      </c>
      <c r="E124" s="1239">
        <f>D124+29</f>
        <v/>
      </c>
      <c r="F124" s="1239" t="n">
        <v>44870</v>
      </c>
      <c r="G124" s="1071">
        <f>F124-D124</f>
        <v/>
      </c>
      <c r="H124" s="1071" t="inlineStr">
        <is>
          <t>ASLNVSAMB0478</t>
        </is>
      </c>
      <c r="I124" s="1071" t="n"/>
      <c r="J124" s="1236" t="n"/>
    </row>
    <row r="125" ht="12.75" customHeight="1" s="789">
      <c r="A125" s="1071" t="inlineStr">
        <is>
          <t>MLH</t>
        </is>
      </c>
      <c r="B125" s="1244" t="inlineStr">
        <is>
          <t>TCNU9803992</t>
        </is>
      </c>
      <c r="C125" s="1063" t="inlineStr">
        <is>
          <t>40HC</t>
        </is>
      </c>
      <c r="D125" s="1239" t="n">
        <v>44829</v>
      </c>
      <c r="E125" s="1239">
        <f>D125+29</f>
        <v/>
      </c>
      <c r="F125" s="1239" t="n">
        <v>44870</v>
      </c>
      <c r="G125" s="1071">
        <f>F125-D125</f>
        <v/>
      </c>
      <c r="H125" s="1071" t="inlineStr">
        <is>
          <t>ASLNVSAMB0479</t>
        </is>
      </c>
      <c r="I125" s="1071" t="n"/>
      <c r="J125" s="1236" t="n"/>
    </row>
    <row r="126" ht="12.75" customHeight="1" s="789">
      <c r="A126" s="1071" t="inlineStr">
        <is>
          <t>MLH</t>
        </is>
      </c>
      <c r="B126" s="1244" t="inlineStr">
        <is>
          <t>GATU8751774</t>
        </is>
      </c>
      <c r="C126" s="1063" t="inlineStr">
        <is>
          <t>40HC</t>
        </is>
      </c>
      <c r="D126" s="1239" t="n">
        <v>44829</v>
      </c>
      <c r="E126" s="1239">
        <f>D126+29</f>
        <v/>
      </c>
      <c r="F126" s="1239" t="n">
        <v>44864</v>
      </c>
      <c r="G126" s="1071">
        <f>F126-D126</f>
        <v/>
      </c>
      <c r="H126" s="1071" t="inlineStr">
        <is>
          <t>ASLNVSAMB0463A</t>
        </is>
      </c>
      <c r="I126" s="1071" t="n"/>
      <c r="J126" s="1236" t="n"/>
    </row>
    <row r="127" ht="12.75" customHeight="1" s="789">
      <c r="A127" s="1071" t="inlineStr">
        <is>
          <t>MLH</t>
        </is>
      </c>
      <c r="B127" s="1244" t="inlineStr">
        <is>
          <t>LAMU4077329</t>
        </is>
      </c>
      <c r="C127" s="1063" t="inlineStr">
        <is>
          <t>40HC</t>
        </is>
      </c>
      <c r="D127" s="1239" t="n">
        <v>44829</v>
      </c>
      <c r="E127" s="1239">
        <f>D127+29</f>
        <v/>
      </c>
      <c r="F127" s="1239" t="n">
        <v>44870</v>
      </c>
      <c r="G127" s="1071">
        <f>F127-D127</f>
        <v/>
      </c>
      <c r="H127" s="1071" t="inlineStr">
        <is>
          <t>ASLNVSAMB0478</t>
        </is>
      </c>
      <c r="I127" s="1071" t="n"/>
      <c r="J127" s="1236" t="n"/>
    </row>
    <row r="128" ht="12.75" customHeight="1" s="789">
      <c r="A128" s="1071" t="inlineStr">
        <is>
          <t>MLH</t>
        </is>
      </c>
      <c r="B128" s="1244" t="inlineStr">
        <is>
          <t>AMFU8702970</t>
        </is>
      </c>
      <c r="C128" s="1063" t="inlineStr">
        <is>
          <t>40HC</t>
        </is>
      </c>
      <c r="D128" s="1239" t="n">
        <v>44829</v>
      </c>
      <c r="E128" s="1239">
        <f>D128+29</f>
        <v/>
      </c>
      <c r="F128" s="1239" t="n">
        <v>44864</v>
      </c>
      <c r="G128" s="1071">
        <f>F128-D128</f>
        <v/>
      </c>
      <c r="H128" s="1071" t="inlineStr">
        <is>
          <t>ASLNVSAMB0463B</t>
        </is>
      </c>
      <c r="I128" s="1071" t="n"/>
      <c r="J128" s="1236" t="n"/>
    </row>
    <row r="129" ht="12.75" customHeight="1" s="789">
      <c r="A129" s="1071" t="inlineStr">
        <is>
          <t>MLH</t>
        </is>
      </c>
      <c r="B129" s="1243" t="inlineStr">
        <is>
          <t>LYGU4091423</t>
        </is>
      </c>
      <c r="C129" s="1063" t="inlineStr">
        <is>
          <t>40HC</t>
        </is>
      </c>
      <c r="D129" s="1239" t="n">
        <v>44829</v>
      </c>
      <c r="E129" s="1239">
        <f>D129+29</f>
        <v/>
      </c>
      <c r="F129" s="1239" t="n">
        <v>44870</v>
      </c>
      <c r="G129" s="1071">
        <f>F129-D129</f>
        <v/>
      </c>
      <c r="H129" s="1071" t="inlineStr">
        <is>
          <t>ASLNVSAMB0476</t>
        </is>
      </c>
      <c r="I129" s="1071" t="n"/>
      <c r="J129" s="1236" t="n"/>
    </row>
    <row r="130" ht="12.75" customHeight="1" s="789">
      <c r="A130" s="1071" t="inlineStr">
        <is>
          <t>MLH</t>
        </is>
      </c>
      <c r="B130" s="1244" t="inlineStr">
        <is>
          <t>LCGU8023510</t>
        </is>
      </c>
      <c r="C130" s="1063" t="inlineStr">
        <is>
          <t>40HC</t>
        </is>
      </c>
      <c r="D130" s="1239" t="n">
        <v>44829</v>
      </c>
      <c r="E130" s="1239">
        <f>D130+29</f>
        <v/>
      </c>
      <c r="F130" s="1239" t="n">
        <v>44864</v>
      </c>
      <c r="G130" s="1071">
        <f>F130-D130</f>
        <v/>
      </c>
      <c r="H130" s="1071" t="inlineStr">
        <is>
          <t>ASLNVSAMB0462</t>
        </is>
      </c>
      <c r="I130" s="1071" t="n"/>
      <c r="J130" s="1236" t="n"/>
    </row>
    <row r="131" ht="12.75" customHeight="1" s="789">
      <c r="A131" s="1071" t="inlineStr">
        <is>
          <t>MLH</t>
        </is>
      </c>
      <c r="B131" s="1244" t="inlineStr">
        <is>
          <t>YMLU8234441</t>
        </is>
      </c>
      <c r="C131" s="1063" t="inlineStr">
        <is>
          <t>40HC</t>
        </is>
      </c>
      <c r="D131" s="1239" t="n">
        <v>44829</v>
      </c>
      <c r="E131" s="1239">
        <f>D131+29</f>
        <v/>
      </c>
      <c r="F131" s="1239" t="n">
        <v>44864</v>
      </c>
      <c r="G131" s="1071">
        <f>F131-D131</f>
        <v/>
      </c>
      <c r="H131" s="1071" t="inlineStr">
        <is>
          <t>ASLNVSAMB0462</t>
        </is>
      </c>
      <c r="I131" s="1071" t="n"/>
      <c r="J131" s="1236" t="n"/>
    </row>
    <row r="132" ht="12.75" customHeight="1" s="789">
      <c r="A132" s="1071" t="inlineStr">
        <is>
          <t>MLH</t>
        </is>
      </c>
      <c r="B132" s="1244" t="inlineStr">
        <is>
          <t>FCIU8332378</t>
        </is>
      </c>
      <c r="C132" s="1063" t="inlineStr">
        <is>
          <t>40HC</t>
        </is>
      </c>
      <c r="D132" s="1239" t="n">
        <v>44829</v>
      </c>
      <c r="E132" s="1239">
        <f>D132+29</f>
        <v/>
      </c>
      <c r="F132" s="1239" t="n">
        <v>44864</v>
      </c>
      <c r="G132" s="1071">
        <f>F132-D132</f>
        <v/>
      </c>
      <c r="H132" s="1071" t="inlineStr">
        <is>
          <t>ASLNVSAMB0463A</t>
        </is>
      </c>
      <c r="I132" s="1071" t="n"/>
      <c r="J132" s="1236" t="n"/>
    </row>
    <row r="133" ht="12.75" customHeight="1" s="789">
      <c r="A133" s="1071" t="inlineStr">
        <is>
          <t>MLH</t>
        </is>
      </c>
      <c r="B133" s="1243" t="inlineStr">
        <is>
          <t>NYKU5665760</t>
        </is>
      </c>
      <c r="C133" s="1063" t="inlineStr">
        <is>
          <t>40HC</t>
        </is>
      </c>
      <c r="D133" s="1239" t="n">
        <v>44829</v>
      </c>
      <c r="E133" s="1239">
        <f>D133+29</f>
        <v/>
      </c>
      <c r="F133" s="1239" t="n">
        <v>44870</v>
      </c>
      <c r="G133" s="1071">
        <f>F133-D133</f>
        <v/>
      </c>
      <c r="H133" s="1071" t="inlineStr">
        <is>
          <t>ASLNVSAMB0476</t>
        </is>
      </c>
      <c r="I133" s="1071" t="n"/>
      <c r="J133" s="1236" t="n"/>
    </row>
    <row r="134" ht="12.75" customHeight="1" s="789">
      <c r="A134" s="1071" t="inlineStr">
        <is>
          <t>MLH</t>
        </is>
      </c>
      <c r="B134" s="1243" t="inlineStr">
        <is>
          <t>HNKU6192489</t>
        </is>
      </c>
      <c r="C134" s="1063" t="inlineStr">
        <is>
          <t>40HC</t>
        </is>
      </c>
      <c r="D134" s="1239" t="n">
        <v>44829</v>
      </c>
      <c r="E134" s="1239">
        <f>D134+29</f>
        <v/>
      </c>
      <c r="F134" s="1239" t="n">
        <v>44870</v>
      </c>
      <c r="G134" s="1071">
        <f>F134-D134</f>
        <v/>
      </c>
      <c r="H134" s="1071" t="inlineStr">
        <is>
          <t>ASLNVSAMB0479</t>
        </is>
      </c>
      <c r="I134" s="1071" t="n"/>
      <c r="J134" s="1236" t="n"/>
    </row>
    <row r="135" ht="12.75" customHeight="1" s="789">
      <c r="A135" s="1071" t="inlineStr">
        <is>
          <t>MLH</t>
        </is>
      </c>
      <c r="B135" s="1244" t="inlineStr">
        <is>
          <t>TGHU7723755</t>
        </is>
      </c>
      <c r="C135" s="1063" t="inlineStr">
        <is>
          <t>40HC</t>
        </is>
      </c>
      <c r="D135" s="1239" t="n">
        <v>44829</v>
      </c>
      <c r="E135" s="1239">
        <f>D135+29</f>
        <v/>
      </c>
      <c r="F135" s="1239" t="n">
        <v>44864</v>
      </c>
      <c r="G135" s="1071">
        <f>F135-D135</f>
        <v/>
      </c>
      <c r="H135" s="1071" t="inlineStr">
        <is>
          <t>ASLNVSAMB0463B</t>
        </is>
      </c>
      <c r="I135" s="1071" t="n"/>
      <c r="J135" s="1236" t="n"/>
    </row>
    <row r="136" ht="12.75" customHeight="1" s="789">
      <c r="A136" s="1071" t="inlineStr">
        <is>
          <t>MLH</t>
        </is>
      </c>
      <c r="B136" s="1243" t="inlineStr">
        <is>
          <t>TRHU8810100</t>
        </is>
      </c>
      <c r="C136" s="1063" t="inlineStr">
        <is>
          <t>40HC</t>
        </is>
      </c>
      <c r="D136" s="1239" t="n">
        <v>44829</v>
      </c>
      <c r="E136" s="1239">
        <f>D136+29</f>
        <v/>
      </c>
      <c r="F136" s="1239" t="n">
        <v>44870</v>
      </c>
      <c r="G136" s="1071">
        <f>F136-D136</f>
        <v/>
      </c>
      <c r="H136" s="1071" t="inlineStr">
        <is>
          <t>ASLNVSAMB0476</t>
        </is>
      </c>
      <c r="I136" s="1071" t="n"/>
      <c r="J136" s="1236" t="n"/>
    </row>
    <row r="137" ht="12.75" customHeight="1" s="789">
      <c r="A137" s="1071" t="inlineStr">
        <is>
          <t>MLH</t>
        </is>
      </c>
      <c r="B137" s="1244" t="inlineStr">
        <is>
          <t>TRLU6922942</t>
        </is>
      </c>
      <c r="C137" s="1063" t="inlineStr">
        <is>
          <t>40HC</t>
        </is>
      </c>
      <c r="D137" s="1239" t="n">
        <v>44829</v>
      </c>
      <c r="E137" s="1239">
        <f>D137+29</f>
        <v/>
      </c>
      <c r="F137" s="1239" t="n">
        <v>44864</v>
      </c>
      <c r="G137" s="1071">
        <f>F137-D137</f>
        <v/>
      </c>
      <c r="H137" s="1071" t="inlineStr">
        <is>
          <t>ASLNVSAMB0463A</t>
        </is>
      </c>
      <c r="I137" s="1071" t="n"/>
      <c r="J137" s="1236" t="n"/>
    </row>
    <row r="138" ht="12.75" customHeight="1" s="789">
      <c r="A138" s="1071" t="inlineStr">
        <is>
          <t>MLH</t>
        </is>
      </c>
      <c r="B138" s="1244" t="inlineStr">
        <is>
          <t>LYGU1034190</t>
        </is>
      </c>
      <c r="C138" s="1063" t="inlineStr">
        <is>
          <t>40HC</t>
        </is>
      </c>
      <c r="D138" s="1239" t="n">
        <v>44829</v>
      </c>
      <c r="E138" s="1239">
        <f>D138+29</f>
        <v/>
      </c>
      <c r="F138" s="1239" t="n">
        <v>44864</v>
      </c>
      <c r="G138" s="1071">
        <f>F138-D138</f>
        <v/>
      </c>
      <c r="H138" s="1071" t="inlineStr">
        <is>
          <t>ASLNVSAMB0463B</t>
        </is>
      </c>
      <c r="I138" s="1071" t="n"/>
      <c r="J138" s="1236" t="n"/>
    </row>
    <row r="139" ht="12.75" customHeight="1" s="789">
      <c r="A139" s="1071" t="inlineStr">
        <is>
          <t>MLH</t>
        </is>
      </c>
      <c r="B139" s="1244" t="inlineStr">
        <is>
          <t>TCNU8870240</t>
        </is>
      </c>
      <c r="C139" s="1063" t="inlineStr">
        <is>
          <t>40HC</t>
        </is>
      </c>
      <c r="D139" s="1239" t="n">
        <v>44829</v>
      </c>
      <c r="E139" s="1239">
        <f>D139+29</f>
        <v/>
      </c>
      <c r="F139" s="1239" t="n">
        <v>44864</v>
      </c>
      <c r="G139" s="1071">
        <f>F139-D139</f>
        <v/>
      </c>
      <c r="H139" s="1071" t="inlineStr">
        <is>
          <t>ASLNVSAMB0463B</t>
        </is>
      </c>
      <c r="I139" s="1071" t="n"/>
      <c r="J139" s="1236" t="n"/>
    </row>
    <row r="140" ht="12.75" customHeight="1" s="789">
      <c r="A140" s="1071" t="inlineStr">
        <is>
          <t>MLH</t>
        </is>
      </c>
      <c r="B140" s="1244" t="inlineStr">
        <is>
          <t>BSCU4900958</t>
        </is>
      </c>
      <c r="C140" s="1063" t="inlineStr">
        <is>
          <t>40HC</t>
        </is>
      </c>
      <c r="D140" s="1239" t="n">
        <v>44829</v>
      </c>
      <c r="E140" s="1239">
        <f>D140+29</f>
        <v/>
      </c>
      <c r="F140" s="1239" t="n">
        <v>44864</v>
      </c>
      <c r="G140" s="1071">
        <f>F140-D140</f>
        <v/>
      </c>
      <c r="H140" s="1071" t="inlineStr">
        <is>
          <t>ASLNVSAMB0463B</t>
        </is>
      </c>
      <c r="I140" s="1071" t="n"/>
      <c r="J140" s="1236" t="n"/>
    </row>
    <row r="141" ht="12.75" customHeight="1" s="789">
      <c r="A141" s="1071" t="inlineStr">
        <is>
          <t>MLH</t>
        </is>
      </c>
      <c r="B141" s="1243" t="inlineStr">
        <is>
          <t>BTNU4001500</t>
        </is>
      </c>
      <c r="C141" s="1063" t="inlineStr">
        <is>
          <t>40HC</t>
        </is>
      </c>
      <c r="D141" s="1239" t="n">
        <v>44829</v>
      </c>
      <c r="E141" s="1239">
        <f>D141+29</f>
        <v/>
      </c>
      <c r="F141" s="1239" t="n">
        <v>44864</v>
      </c>
      <c r="G141" s="1071">
        <f>F141-D141</f>
        <v/>
      </c>
      <c r="H141" s="1071" t="inlineStr">
        <is>
          <t>ASLNVSAMB0463B</t>
        </is>
      </c>
      <c r="I141" s="1071" t="n"/>
      <c r="J141" s="1236" t="n"/>
    </row>
    <row r="142" ht="12.75" customHeight="1" s="789">
      <c r="A142" s="1071" t="inlineStr">
        <is>
          <t>MLH</t>
        </is>
      </c>
      <c r="B142" s="1244" t="inlineStr">
        <is>
          <t>IRNU4608158</t>
        </is>
      </c>
      <c r="C142" s="1063" t="inlineStr">
        <is>
          <t>40HC</t>
        </is>
      </c>
      <c r="D142" s="1239" t="n">
        <v>44829</v>
      </c>
      <c r="E142" s="1239">
        <f>D142+29</f>
        <v/>
      </c>
      <c r="F142" s="1239" t="n">
        <v>44864</v>
      </c>
      <c r="G142" s="1071">
        <f>F142-D142</f>
        <v/>
      </c>
      <c r="H142" s="1071" t="inlineStr">
        <is>
          <t>ASLNVSAMB0462</t>
        </is>
      </c>
      <c r="I142" s="1071" t="n"/>
      <c r="J142" s="1236" t="n"/>
    </row>
    <row r="143" ht="12.75" customHeight="1" s="789">
      <c r="A143" s="1071" t="inlineStr">
        <is>
          <t>MLH</t>
        </is>
      </c>
      <c r="B143" s="1244" t="inlineStr">
        <is>
          <t>TCNU5622893</t>
        </is>
      </c>
      <c r="C143" s="1063" t="inlineStr">
        <is>
          <t>40HC</t>
        </is>
      </c>
      <c r="D143" s="1239" t="n">
        <v>44829</v>
      </c>
      <c r="E143" s="1239">
        <f>D143+29</f>
        <v/>
      </c>
      <c r="F143" s="1239" t="n">
        <v>44864</v>
      </c>
      <c r="G143" s="1071">
        <f>F143-D143</f>
        <v/>
      </c>
      <c r="H143" s="1071" t="inlineStr">
        <is>
          <t>ASLNVSAMB0463B</t>
        </is>
      </c>
      <c r="I143" s="1071" t="n"/>
      <c r="J143" s="1236" t="n"/>
    </row>
    <row r="144" ht="12.75" customHeight="1" s="789">
      <c r="A144" s="1071" t="inlineStr">
        <is>
          <t>MLH</t>
        </is>
      </c>
      <c r="B144" s="1244" t="inlineStr">
        <is>
          <t>LCGU8059350</t>
        </is>
      </c>
      <c r="C144" s="1063" t="inlineStr">
        <is>
          <t>40HC</t>
        </is>
      </c>
      <c r="D144" s="1239" t="n">
        <v>44829</v>
      </c>
      <c r="E144" s="1239">
        <f>D144+29</f>
        <v/>
      </c>
      <c r="F144" s="1239" t="n">
        <v>44864</v>
      </c>
      <c r="G144" s="1071">
        <f>F144-D144</f>
        <v/>
      </c>
      <c r="H144" s="1071" t="inlineStr">
        <is>
          <t>ASLNVSAMB0462</t>
        </is>
      </c>
      <c r="I144" s="1071" t="n"/>
      <c r="J144" s="1236" t="n"/>
    </row>
    <row r="145" ht="12.75" customHeight="1" s="789">
      <c r="A145" s="1071" t="inlineStr">
        <is>
          <t>MLH</t>
        </is>
      </c>
      <c r="B145" s="1244" t="inlineStr">
        <is>
          <t>TCNU8130984</t>
        </is>
      </c>
      <c r="C145" s="1063" t="inlineStr">
        <is>
          <t>40HC</t>
        </is>
      </c>
      <c r="D145" s="1239" t="n">
        <v>44829</v>
      </c>
      <c r="E145" s="1239">
        <f>D145+29</f>
        <v/>
      </c>
      <c r="F145" s="1239" t="n">
        <v>44864</v>
      </c>
      <c r="G145" s="1071">
        <f>F145-D145</f>
        <v/>
      </c>
      <c r="H145" s="1071" t="inlineStr">
        <is>
          <t>ASLNVSAMB0463A</t>
        </is>
      </c>
      <c r="I145" s="1071" t="n"/>
      <c r="J145" s="1236" t="n"/>
    </row>
    <row r="146" ht="12.75" customHeight="1" s="789">
      <c r="A146" s="1242" t="inlineStr">
        <is>
          <t>КП 2</t>
        </is>
      </c>
      <c r="B146" s="1034" t="n"/>
      <c r="C146" s="1034" t="n"/>
      <c r="D146" s="1034" t="n"/>
      <c r="E146" s="1034" t="n"/>
      <c r="F146" s="1034" t="n"/>
      <c r="G146" s="1034" t="n"/>
      <c r="H146" s="1035" t="n"/>
      <c r="I146" s="1238" t="n"/>
      <c r="J146" s="1238" t="inlineStr">
        <is>
          <t>Изначально запрос на перевод 75х40</t>
        </is>
      </c>
    </row>
    <row r="147" ht="12.75" customHeight="1" s="789">
      <c r="A147" s="1059" t="inlineStr">
        <is>
          <t>Принадлежность</t>
        </is>
      </c>
      <c r="B147" s="1049" t="inlineStr">
        <is>
          <t>№ Контенера</t>
        </is>
      </c>
      <c r="C147" s="1049" t="inlineStr">
        <is>
          <t xml:space="preserve">Тип </t>
        </is>
      </c>
      <c r="D147" s="1059" t="inlineStr">
        <is>
          <t>Дата забора</t>
        </is>
      </c>
      <c r="E147" s="1059" t="inlineStr">
        <is>
          <t>Deadline по сдаче</t>
        </is>
      </c>
      <c r="F147" s="1059" t="inlineStr">
        <is>
          <t>Дата завоза в порт</t>
        </is>
      </c>
      <c r="G147" s="1059" t="inlineStr">
        <is>
          <t>Дней в пользовании</t>
        </is>
      </c>
      <c r="H147" s="1059" t="inlineStr">
        <is>
          <t>Букинг</t>
        </is>
      </c>
      <c r="I147" s="1059" t="inlineStr">
        <is>
          <t>Стоимость ремонта</t>
        </is>
      </c>
      <c r="J147" s="1236" t="n"/>
    </row>
    <row r="148" ht="15" customHeight="1" s="789">
      <c r="A148" s="1071" t="inlineStr">
        <is>
          <t>MLH</t>
        </is>
      </c>
      <c r="B148" s="1232" t="inlineStr">
        <is>
          <t>GATU8724742</t>
        </is>
      </c>
      <c r="C148" s="1063" t="inlineStr">
        <is>
          <t>40HC</t>
        </is>
      </c>
      <c r="D148" s="1239" t="n">
        <v>44835</v>
      </c>
      <c r="E148" s="1239">
        <f>D148+29</f>
        <v/>
      </c>
      <c r="F148" s="1245" t="n">
        <v>44869</v>
      </c>
      <c r="G148" s="1071">
        <f>F148-D148</f>
        <v/>
      </c>
      <c r="H148" s="1071" t="inlineStr">
        <is>
          <t>ASLNVSAMB0510</t>
        </is>
      </c>
      <c r="I148" s="1071" t="n"/>
      <c r="J148" s="1236" t="inlineStr">
        <is>
          <t>1х40 с предыд.кп</t>
        </is>
      </c>
    </row>
    <row r="149" ht="15" customHeight="1" s="789">
      <c r="A149" s="1071" t="inlineStr">
        <is>
          <t>MLH</t>
        </is>
      </c>
      <c r="B149" s="1233" t="inlineStr">
        <is>
          <t>TRLU5670975</t>
        </is>
      </c>
      <c r="C149" s="1063" t="inlineStr">
        <is>
          <t>40HC</t>
        </is>
      </c>
      <c r="D149" s="1239" t="n">
        <v>44835</v>
      </c>
      <c r="E149" s="1239">
        <f>D149+29</f>
        <v/>
      </c>
      <c r="F149" s="1245" t="n">
        <v>44869</v>
      </c>
      <c r="G149" s="1071">
        <f>F149-D149</f>
        <v/>
      </c>
      <c r="H149" s="1071" t="inlineStr">
        <is>
          <t>ASLNVSAMB0510</t>
        </is>
      </c>
      <c r="I149" s="1071" t="n"/>
      <c r="J149" s="1236" t="inlineStr">
        <is>
          <t>Итого к переводу 62х40</t>
        </is>
      </c>
    </row>
    <row r="150" ht="15" customHeight="1" s="789">
      <c r="A150" s="1071" t="inlineStr">
        <is>
          <t>MLH</t>
        </is>
      </c>
      <c r="B150" s="1233" t="inlineStr">
        <is>
          <t>LYGU1037141</t>
        </is>
      </c>
      <c r="C150" s="1063" t="inlineStr">
        <is>
          <t>40HC</t>
        </is>
      </c>
      <c r="D150" s="1239" t="n">
        <v>44835</v>
      </c>
      <c r="E150" s="1239">
        <f>D150+29</f>
        <v/>
      </c>
      <c r="F150" s="1245" t="n">
        <v>44869</v>
      </c>
      <c r="G150" s="1071">
        <f>F150-D150</f>
        <v/>
      </c>
      <c r="H150" s="1071" t="inlineStr">
        <is>
          <t>ASLNVSAMB0510</t>
        </is>
      </c>
      <c r="I150" s="1071" t="n"/>
      <c r="J150" s="1236" t="inlineStr">
        <is>
          <t>возврат 13 +1</t>
        </is>
      </c>
    </row>
    <row r="151" ht="15" customHeight="1" s="789">
      <c r="A151" s="1071" t="inlineStr">
        <is>
          <t>MLH</t>
        </is>
      </c>
      <c r="B151" s="1233" t="inlineStr">
        <is>
          <t>TCLU8375423</t>
        </is>
      </c>
      <c r="C151" s="1063" t="inlineStr">
        <is>
          <t>40HC</t>
        </is>
      </c>
      <c r="D151" s="1239" t="n">
        <v>44835</v>
      </c>
      <c r="E151" s="1239">
        <f>D151+29</f>
        <v/>
      </c>
      <c r="F151" s="1245" t="n">
        <v>44869</v>
      </c>
      <c r="G151" s="1071">
        <f>F151-D151</f>
        <v/>
      </c>
      <c r="H151" s="1071" t="inlineStr">
        <is>
          <t>ASLNVSAMB0510</t>
        </is>
      </c>
      <c r="I151" s="1071" t="n"/>
      <c r="J151" s="1236" t="n"/>
    </row>
    <row r="152" ht="15" customHeight="1" s="789">
      <c r="A152" s="1071" t="inlineStr">
        <is>
          <t>MLH</t>
        </is>
      </c>
      <c r="B152" s="1233" t="inlineStr">
        <is>
          <t>CAXU9981863</t>
        </is>
      </c>
      <c r="C152" s="1063" t="inlineStr">
        <is>
          <t>40HC</t>
        </is>
      </c>
      <c r="D152" s="1239" t="n">
        <v>44835</v>
      </c>
      <c r="E152" s="1239">
        <f>D152+29</f>
        <v/>
      </c>
      <c r="F152" s="1245" t="n">
        <v>44869</v>
      </c>
      <c r="G152" s="1071">
        <f>F152-D152</f>
        <v/>
      </c>
      <c r="H152" s="1071" t="inlineStr">
        <is>
          <t>ASLNVSAMB0510</t>
        </is>
      </c>
      <c r="I152" s="1071" t="n"/>
      <c r="J152" s="1236" t="n"/>
    </row>
    <row r="153" ht="15" customHeight="1" s="789">
      <c r="A153" s="1071" t="inlineStr">
        <is>
          <t>MLH</t>
        </is>
      </c>
      <c r="B153" s="1233" t="inlineStr">
        <is>
          <t>HLXU6302946</t>
        </is>
      </c>
      <c r="C153" s="1063" t="inlineStr">
        <is>
          <t>40HC</t>
        </is>
      </c>
      <c r="D153" s="1239" t="n">
        <v>44835</v>
      </c>
      <c r="E153" s="1239">
        <f>D153+29</f>
        <v/>
      </c>
      <c r="F153" s="1245" t="n">
        <v>44869</v>
      </c>
      <c r="G153" s="1071">
        <f>F153-D153</f>
        <v/>
      </c>
      <c r="H153" s="1071" t="inlineStr">
        <is>
          <t>ASLNVSAMB0510</t>
        </is>
      </c>
      <c r="I153" s="1071" t="n"/>
      <c r="J153" s="1236" t="n"/>
    </row>
    <row r="154" ht="15" customHeight="1" s="789">
      <c r="A154" s="1071" t="inlineStr">
        <is>
          <t>MLH</t>
        </is>
      </c>
      <c r="B154" s="1233" t="inlineStr">
        <is>
          <t>CIPU5252039</t>
        </is>
      </c>
      <c r="C154" s="1063" t="inlineStr">
        <is>
          <t>40HC</t>
        </is>
      </c>
      <c r="D154" s="1239" t="n">
        <v>44835</v>
      </c>
      <c r="E154" s="1239">
        <f>D154+29</f>
        <v/>
      </c>
      <c r="F154" s="1245" t="n">
        <v>44869</v>
      </c>
      <c r="G154" s="1071">
        <f>F154-D154</f>
        <v/>
      </c>
      <c r="H154" s="1071" t="inlineStr">
        <is>
          <t>ASLNVSAMB0510</t>
        </is>
      </c>
      <c r="I154" s="1071" t="n"/>
      <c r="J154" s="1236" t="n"/>
    </row>
    <row r="155" ht="15" customHeight="1" s="789">
      <c r="A155" s="1071" t="inlineStr">
        <is>
          <t>MLH</t>
        </is>
      </c>
      <c r="B155" s="1233" t="inlineStr">
        <is>
          <t>CLHU8208219</t>
        </is>
      </c>
      <c r="C155" s="1063" t="inlineStr">
        <is>
          <t>40HC</t>
        </is>
      </c>
      <c r="D155" s="1239" t="n">
        <v>44835</v>
      </c>
      <c r="E155" s="1239">
        <f>D155+29</f>
        <v/>
      </c>
      <c r="F155" s="1245" t="n">
        <v>44869</v>
      </c>
      <c r="G155" s="1071">
        <f>F155-D155</f>
        <v/>
      </c>
      <c r="H155" s="1071" t="inlineStr">
        <is>
          <t>ASLNVSAMB0510</t>
        </is>
      </c>
      <c r="I155" s="1071" t="n"/>
      <c r="J155" s="1236" t="n"/>
    </row>
    <row r="156" ht="15" customHeight="1" s="789">
      <c r="A156" s="1071" t="inlineStr">
        <is>
          <t>MLH</t>
        </is>
      </c>
      <c r="B156" s="1233" t="inlineStr">
        <is>
          <t>CHSU8184533</t>
        </is>
      </c>
      <c r="C156" s="1063" t="inlineStr">
        <is>
          <t>40HC</t>
        </is>
      </c>
      <c r="D156" s="1239" t="n">
        <v>44835</v>
      </c>
      <c r="E156" s="1239">
        <f>D156+29</f>
        <v/>
      </c>
      <c r="F156" s="1245" t="n">
        <v>44869</v>
      </c>
      <c r="G156" s="1071">
        <f>F156-D156</f>
        <v/>
      </c>
      <c r="H156" s="1071" t="inlineStr">
        <is>
          <t>ASLNVSAMB0510</t>
        </is>
      </c>
      <c r="I156" s="1071" t="n"/>
      <c r="J156" s="1236" t="n"/>
    </row>
    <row r="157" ht="15" customHeight="1" s="789">
      <c r="A157" s="1071" t="inlineStr">
        <is>
          <t>MLH</t>
        </is>
      </c>
      <c r="B157" s="1233" t="inlineStr">
        <is>
          <t>FYCU1045300</t>
        </is>
      </c>
      <c r="C157" s="1063" t="inlineStr">
        <is>
          <t>40HC</t>
        </is>
      </c>
      <c r="D157" s="1239" t="n">
        <v>44835</v>
      </c>
      <c r="E157" s="1239">
        <f>D157+29</f>
        <v/>
      </c>
      <c r="F157" s="1245" t="n">
        <v>44869</v>
      </c>
      <c r="G157" s="1071">
        <f>F157-D157</f>
        <v/>
      </c>
      <c r="H157" s="1071" t="inlineStr">
        <is>
          <t>ASLNVSAMB0510</t>
        </is>
      </c>
      <c r="I157" s="1071" t="n"/>
      <c r="J157" s="1236" t="n"/>
    </row>
    <row r="158" ht="15" customHeight="1" s="789">
      <c r="A158" s="1071" t="inlineStr">
        <is>
          <t>MLH</t>
        </is>
      </c>
      <c r="B158" s="1233" t="inlineStr">
        <is>
          <t>JSCU5124265</t>
        </is>
      </c>
      <c r="C158" s="1063" t="inlineStr">
        <is>
          <t>40HC</t>
        </is>
      </c>
      <c r="D158" s="1239" t="n">
        <v>44835</v>
      </c>
      <c r="E158" s="1239">
        <f>D158+29</f>
        <v/>
      </c>
      <c r="F158" s="1245" t="n">
        <v>44869</v>
      </c>
      <c r="G158" s="1071">
        <f>F158-D158</f>
        <v/>
      </c>
      <c r="H158" s="1071" t="inlineStr">
        <is>
          <t>ASLNVSAMB0510</t>
        </is>
      </c>
      <c r="I158" s="1071" t="n"/>
      <c r="J158" s="1236" t="n"/>
    </row>
    <row r="159" ht="15" customHeight="1" s="789">
      <c r="A159" s="1071" t="inlineStr">
        <is>
          <t>MLH</t>
        </is>
      </c>
      <c r="B159" s="1233" t="inlineStr">
        <is>
          <t>LCGU8124645</t>
        </is>
      </c>
      <c r="C159" s="1063" t="inlineStr">
        <is>
          <t>40HC</t>
        </is>
      </c>
      <c r="D159" s="1239" t="n">
        <v>44835</v>
      </c>
      <c r="E159" s="1239">
        <f>D159+29</f>
        <v/>
      </c>
      <c r="F159" s="1245" t="n">
        <v>44869</v>
      </c>
      <c r="G159" s="1071">
        <f>F159-D159</f>
        <v/>
      </c>
      <c r="H159" s="1071" t="inlineStr">
        <is>
          <t>ASLNVSAMB0510</t>
        </is>
      </c>
      <c r="I159" s="1071" t="n"/>
      <c r="J159" s="1236" t="n"/>
    </row>
    <row r="160" ht="15" customHeight="1" s="789">
      <c r="A160" s="1071" t="inlineStr">
        <is>
          <t>MLH</t>
        </is>
      </c>
      <c r="B160" s="1233" t="inlineStr">
        <is>
          <t>TGHU8478056</t>
        </is>
      </c>
      <c r="C160" s="1063" t="inlineStr">
        <is>
          <t>40HC</t>
        </is>
      </c>
      <c r="D160" s="1239" t="n">
        <v>44835</v>
      </c>
      <c r="E160" s="1239">
        <f>D160+29</f>
        <v/>
      </c>
      <c r="F160" s="1245" t="n">
        <v>44869</v>
      </c>
      <c r="G160" s="1071">
        <f>F160-D160</f>
        <v/>
      </c>
      <c r="H160" s="1071" t="inlineStr">
        <is>
          <t>ASLNVSAMB0510</t>
        </is>
      </c>
      <c r="I160" s="1071" t="n"/>
      <c r="J160" s="1236" t="n"/>
    </row>
    <row r="161" ht="15" customHeight="1" s="789">
      <c r="A161" s="1071" t="inlineStr">
        <is>
          <t>MLH</t>
        </is>
      </c>
      <c r="B161" s="1233" t="inlineStr">
        <is>
          <t>TTNU9139295</t>
        </is>
      </c>
      <c r="C161" s="1063" t="inlineStr">
        <is>
          <t>40HC</t>
        </is>
      </c>
      <c r="D161" s="1239" t="n">
        <v>44835</v>
      </c>
      <c r="E161" s="1239">
        <f>D161+29</f>
        <v/>
      </c>
      <c r="F161" s="1245" t="n">
        <v>44869</v>
      </c>
      <c r="G161" s="1071">
        <f>F161-D161</f>
        <v/>
      </c>
      <c r="H161" s="1071" t="inlineStr">
        <is>
          <t>ASLNVSAMB0510</t>
        </is>
      </c>
      <c r="I161" s="1071" t="n"/>
      <c r="J161" s="1236" t="n"/>
    </row>
    <row r="162" ht="15" customHeight="1" s="789">
      <c r="A162" s="1071" t="inlineStr">
        <is>
          <t>MLH</t>
        </is>
      </c>
      <c r="B162" s="1233" t="inlineStr">
        <is>
          <t>HLXU6383594</t>
        </is>
      </c>
      <c r="C162" s="1063" t="inlineStr">
        <is>
          <t>40HC</t>
        </is>
      </c>
      <c r="D162" s="1239" t="n">
        <v>44835</v>
      </c>
      <c r="E162" s="1239">
        <f>D162+29</f>
        <v/>
      </c>
      <c r="F162" s="1245" t="n">
        <v>44869</v>
      </c>
      <c r="G162" s="1071">
        <f>F162-D162</f>
        <v/>
      </c>
      <c r="H162" s="1071" t="inlineStr">
        <is>
          <t>ASLNVSAMB0510</t>
        </is>
      </c>
      <c r="I162" s="1071" t="n"/>
      <c r="J162" s="1236" t="n"/>
    </row>
    <row r="163" ht="15" customHeight="1" s="789">
      <c r="A163" s="1071" t="inlineStr">
        <is>
          <t>MLH</t>
        </is>
      </c>
      <c r="B163" s="1233" t="inlineStr">
        <is>
          <t>TGHU9048131</t>
        </is>
      </c>
      <c r="C163" s="1063" t="inlineStr">
        <is>
          <t>40HC</t>
        </is>
      </c>
      <c r="D163" s="1239" t="n">
        <v>44835</v>
      </c>
      <c r="E163" s="1239">
        <f>D163+29</f>
        <v/>
      </c>
      <c r="F163" s="1245" t="n">
        <v>44869</v>
      </c>
      <c r="G163" s="1071">
        <f>F163-D163</f>
        <v/>
      </c>
      <c r="H163" s="1071" t="inlineStr">
        <is>
          <t>ASLNVSAMB0510</t>
        </is>
      </c>
      <c r="I163" s="1071" t="n"/>
      <c r="J163" s="1236" t="n"/>
    </row>
    <row r="164" ht="15" customHeight="1" s="789">
      <c r="A164" s="1071" t="inlineStr">
        <is>
          <t>MLH</t>
        </is>
      </c>
      <c r="B164" s="1233" t="inlineStr">
        <is>
          <t>CHSU8179814</t>
        </is>
      </c>
      <c r="C164" s="1063" t="inlineStr">
        <is>
          <t>40HC</t>
        </is>
      </c>
      <c r="D164" s="1239" t="n">
        <v>44835</v>
      </c>
      <c r="E164" s="1239">
        <f>D164+29</f>
        <v/>
      </c>
      <c r="F164" s="1245" t="n">
        <v>44869</v>
      </c>
      <c r="G164" s="1071">
        <f>F164-D164</f>
        <v/>
      </c>
      <c r="H164" s="1071" t="inlineStr">
        <is>
          <t>ASLNVSAMB0510</t>
        </is>
      </c>
      <c r="I164" s="1071" t="n"/>
      <c r="J164" s="1236" t="n"/>
    </row>
    <row r="165" ht="15" customHeight="1" s="789">
      <c r="A165" s="1071" t="inlineStr">
        <is>
          <t>MLH</t>
        </is>
      </c>
      <c r="B165" s="1233" t="inlineStr">
        <is>
          <t>CHSU8182926</t>
        </is>
      </c>
      <c r="C165" s="1063" t="inlineStr">
        <is>
          <t>40HC</t>
        </is>
      </c>
      <c r="D165" s="1239" t="n">
        <v>44835</v>
      </c>
      <c r="E165" s="1239">
        <f>D165+29</f>
        <v/>
      </c>
      <c r="F165" s="1245" t="n">
        <v>44869</v>
      </c>
      <c r="G165" s="1071">
        <f>F165-D165</f>
        <v/>
      </c>
      <c r="H165" s="1071" t="inlineStr">
        <is>
          <t>ASLNVSAMB0510</t>
        </is>
      </c>
      <c r="I165" s="1071" t="n"/>
      <c r="J165" s="1236" t="n"/>
    </row>
    <row r="166" ht="15" customHeight="1" s="789">
      <c r="A166" s="1071" t="inlineStr">
        <is>
          <t>MLH</t>
        </is>
      </c>
      <c r="B166" s="1233" t="inlineStr">
        <is>
          <t>LYGU3600948</t>
        </is>
      </c>
      <c r="C166" s="1063" t="inlineStr">
        <is>
          <t>40HC</t>
        </is>
      </c>
      <c r="D166" s="1239" t="n">
        <v>44835</v>
      </c>
      <c r="E166" s="1239">
        <f>D166+29</f>
        <v/>
      </c>
      <c r="F166" s="1245" t="n">
        <v>44869</v>
      </c>
      <c r="G166" s="1071">
        <f>F166-D166</f>
        <v/>
      </c>
      <c r="H166" s="1071" t="inlineStr">
        <is>
          <t>ASLNVSAMB0510</t>
        </is>
      </c>
      <c r="I166" s="1071" t="n"/>
      <c r="J166" s="1236" t="n"/>
    </row>
    <row r="167" ht="15" customHeight="1" s="789">
      <c r="A167" s="1071" t="inlineStr">
        <is>
          <t>MLH</t>
        </is>
      </c>
      <c r="B167" s="1233" t="inlineStr">
        <is>
          <t>TEMU6111239</t>
        </is>
      </c>
      <c r="C167" s="1063" t="inlineStr">
        <is>
          <t>40HC</t>
        </is>
      </c>
      <c r="D167" s="1239" t="n">
        <v>44835</v>
      </c>
      <c r="E167" s="1239">
        <f>D167+29</f>
        <v/>
      </c>
      <c r="F167" s="1245" t="n">
        <v>44870</v>
      </c>
      <c r="G167" s="1071">
        <f>F167-D167</f>
        <v/>
      </c>
      <c r="H167" s="1071" t="inlineStr">
        <is>
          <t>ASLNVSAMB0479</t>
        </is>
      </c>
      <c r="I167" s="1071" t="n"/>
      <c r="J167" s="1236" t="n"/>
    </row>
    <row r="168" ht="15" customHeight="1" s="789">
      <c r="A168" s="1071" t="inlineStr">
        <is>
          <t>MLH</t>
        </is>
      </c>
      <c r="B168" s="1233" t="inlineStr">
        <is>
          <t>FYCU1057337</t>
        </is>
      </c>
      <c r="C168" s="1063" t="inlineStr">
        <is>
          <t>40HC</t>
        </is>
      </c>
      <c r="D168" s="1239" t="n">
        <v>44835</v>
      </c>
      <c r="E168" s="1239">
        <f>D168+29</f>
        <v/>
      </c>
      <c r="F168" s="1245" t="n">
        <v>44869</v>
      </c>
      <c r="G168" s="1071">
        <f>F168-D168</f>
        <v/>
      </c>
      <c r="H168" s="1071" t="inlineStr">
        <is>
          <t>ASLNVSAMB0510</t>
        </is>
      </c>
      <c r="I168" s="1071" t="n"/>
      <c r="J168" s="1236" t="n"/>
    </row>
    <row r="169" ht="15" customHeight="1" s="789">
      <c r="A169" s="1071" t="inlineStr">
        <is>
          <t>MLH</t>
        </is>
      </c>
      <c r="B169" s="1233" t="inlineStr">
        <is>
          <t>NOWU5092680</t>
        </is>
      </c>
      <c r="C169" s="1063" t="inlineStr">
        <is>
          <t>40HC</t>
        </is>
      </c>
      <c r="D169" s="1239" t="n">
        <v>44835</v>
      </c>
      <c r="E169" s="1239">
        <f>D169+29</f>
        <v/>
      </c>
      <c r="F169" s="1245" t="n">
        <v>44869</v>
      </c>
      <c r="G169" s="1071">
        <f>F169-D169</f>
        <v/>
      </c>
      <c r="H169" s="1071" t="inlineStr">
        <is>
          <t>ASLNVSAMB0510</t>
        </is>
      </c>
      <c r="I169" s="1071" t="n"/>
      <c r="J169" s="1236" t="n"/>
    </row>
    <row r="170" ht="15" customHeight="1" s="789">
      <c r="A170" s="1071" t="inlineStr">
        <is>
          <t>MLH</t>
        </is>
      </c>
      <c r="B170" s="1233" t="inlineStr">
        <is>
          <t>LYGU3599050</t>
        </is>
      </c>
      <c r="C170" s="1063" t="inlineStr">
        <is>
          <t>40HC</t>
        </is>
      </c>
      <c r="D170" s="1239" t="n">
        <v>44835</v>
      </c>
      <c r="E170" s="1239">
        <f>D170+29</f>
        <v/>
      </c>
      <c r="F170" s="1245" t="n">
        <v>44869</v>
      </c>
      <c r="G170" s="1071">
        <f>F170-D170</f>
        <v/>
      </c>
      <c r="H170" s="1071" t="inlineStr">
        <is>
          <t>ASLNVSAMB0510</t>
        </is>
      </c>
      <c r="I170" s="1071" t="n"/>
      <c r="J170" s="1236" t="n"/>
    </row>
    <row r="171" ht="15" customHeight="1" s="789">
      <c r="A171" s="1071" t="inlineStr">
        <is>
          <t>MLH</t>
        </is>
      </c>
      <c r="B171" s="1233" t="inlineStr">
        <is>
          <t>XHCU5203454</t>
        </is>
      </c>
      <c r="C171" s="1063" t="inlineStr">
        <is>
          <t>40HC</t>
        </is>
      </c>
      <c r="D171" s="1239" t="n">
        <v>44829</v>
      </c>
      <c r="E171" s="1239">
        <f>D171+29</f>
        <v/>
      </c>
      <c r="F171" s="1245" t="n">
        <v>44870</v>
      </c>
      <c r="G171" s="1071">
        <f>F171-D171</f>
        <v/>
      </c>
      <c r="H171" s="1071" t="inlineStr">
        <is>
          <t>ASLNVSAMB0478</t>
        </is>
      </c>
      <c r="I171" s="1071" t="n"/>
      <c r="J171" s="1236" t="n"/>
    </row>
    <row r="172" ht="15" customHeight="1" s="789">
      <c r="A172" s="1071" t="inlineStr">
        <is>
          <t>MLH</t>
        </is>
      </c>
      <c r="B172" s="1233" t="inlineStr">
        <is>
          <t>CLHU9032058</t>
        </is>
      </c>
      <c r="C172" s="1063" t="inlineStr">
        <is>
          <t>40HC</t>
        </is>
      </c>
      <c r="D172" s="1239" t="n">
        <v>44835</v>
      </c>
      <c r="E172" s="1239">
        <f>D172+29</f>
        <v/>
      </c>
      <c r="F172" s="1245" t="n">
        <v>44869</v>
      </c>
      <c r="G172" s="1071">
        <f>F172-D172</f>
        <v/>
      </c>
      <c r="H172" s="1071" t="inlineStr">
        <is>
          <t>ASLNVSAMB0510</t>
        </is>
      </c>
      <c r="I172" s="1071" t="n"/>
      <c r="J172" s="1236" t="n"/>
    </row>
    <row r="173" ht="15" customHeight="1" s="789">
      <c r="A173" s="1071" t="inlineStr">
        <is>
          <t>MLH</t>
        </is>
      </c>
      <c r="B173" s="1233" t="inlineStr">
        <is>
          <t>LYGU1034100</t>
        </is>
      </c>
      <c r="C173" s="1063" t="inlineStr">
        <is>
          <t>40HC</t>
        </is>
      </c>
      <c r="D173" s="1239" t="n">
        <v>44835</v>
      </c>
      <c r="E173" s="1239">
        <f>D173+29</f>
        <v/>
      </c>
      <c r="F173" s="1245" t="n">
        <v>44869</v>
      </c>
      <c r="G173" s="1071">
        <f>F173-D173</f>
        <v/>
      </c>
      <c r="H173" s="1071" t="inlineStr">
        <is>
          <t>ASLNVSAMB0510</t>
        </is>
      </c>
      <c r="I173" s="1071" t="n"/>
      <c r="J173" s="1236" t="n"/>
    </row>
    <row r="174" ht="15" customHeight="1" s="789">
      <c r="A174" s="1071" t="inlineStr">
        <is>
          <t>MLH</t>
        </is>
      </c>
      <c r="B174" s="1233" t="inlineStr">
        <is>
          <t>FSCU6486500</t>
        </is>
      </c>
      <c r="C174" s="1063" t="inlineStr">
        <is>
          <t>40HC</t>
        </is>
      </c>
      <c r="D174" s="1239" t="n">
        <v>44835</v>
      </c>
      <c r="E174" s="1239">
        <f>D174+29</f>
        <v/>
      </c>
      <c r="F174" s="1245" t="n">
        <v>44869</v>
      </c>
      <c r="G174" s="1071">
        <f>F174-D174</f>
        <v/>
      </c>
      <c r="H174" s="1071" t="inlineStr">
        <is>
          <t>ASLNVSAMB0510</t>
        </is>
      </c>
      <c r="I174" s="1071" t="n"/>
      <c r="J174" s="1236" t="n"/>
    </row>
    <row r="175" ht="15" customHeight="1" s="789">
      <c r="A175" s="1071" t="inlineStr">
        <is>
          <t>MLH</t>
        </is>
      </c>
      <c r="B175" s="1233" t="inlineStr">
        <is>
          <t>LYGU4091378</t>
        </is>
      </c>
      <c r="C175" s="1063" t="inlineStr">
        <is>
          <t>40HC</t>
        </is>
      </c>
      <c r="D175" s="1239" t="n">
        <v>44835</v>
      </c>
      <c r="E175" s="1239">
        <f>D175+29</f>
        <v/>
      </c>
      <c r="F175" s="1245" t="n">
        <v>44869</v>
      </c>
      <c r="G175" s="1071">
        <f>F175-D175</f>
        <v/>
      </c>
      <c r="H175" s="1071" t="inlineStr">
        <is>
          <t>ASLNVSAMB0510</t>
        </is>
      </c>
      <c r="I175" s="1071" t="n"/>
      <c r="J175" s="1236" t="n"/>
    </row>
    <row r="176" ht="15" customHeight="1" s="789">
      <c r="A176" s="1071" t="inlineStr">
        <is>
          <t>MLH</t>
        </is>
      </c>
      <c r="B176" s="1233" t="inlineStr">
        <is>
          <t>CPSU6479402</t>
        </is>
      </c>
      <c r="C176" s="1063" t="inlineStr">
        <is>
          <t>40HC</t>
        </is>
      </c>
      <c r="D176" s="1239" t="n">
        <v>44835</v>
      </c>
      <c r="E176" s="1239">
        <f>D176+29</f>
        <v/>
      </c>
      <c r="F176" s="1245" t="n">
        <v>44869</v>
      </c>
      <c r="G176" s="1071">
        <f>F176-D176</f>
        <v/>
      </c>
      <c r="H176" s="1071" t="inlineStr">
        <is>
          <t>ASLNVSAMB0510</t>
        </is>
      </c>
      <c r="I176" s="1071" t="n"/>
      <c r="J176" s="1236" t="n"/>
    </row>
    <row r="177" ht="15" customHeight="1" s="789">
      <c r="A177" s="1071" t="inlineStr">
        <is>
          <t>MLH</t>
        </is>
      </c>
      <c r="B177" s="1233" t="inlineStr">
        <is>
          <t>XINU8168753</t>
        </is>
      </c>
      <c r="C177" s="1063" t="inlineStr">
        <is>
          <t>40HC</t>
        </is>
      </c>
      <c r="D177" s="1239" t="n">
        <v>44835</v>
      </c>
      <c r="E177" s="1239">
        <f>D177+29</f>
        <v/>
      </c>
      <c r="F177" s="1245" t="n">
        <v>44869</v>
      </c>
      <c r="G177" s="1071">
        <f>F177-D177</f>
        <v/>
      </c>
      <c r="H177" s="1071" t="inlineStr">
        <is>
          <t>ASLNVSAMB0510</t>
        </is>
      </c>
      <c r="I177" s="1071" t="n"/>
      <c r="J177" s="1236" t="n"/>
    </row>
    <row r="178" ht="15" customHeight="1" s="789">
      <c r="A178" s="1071" t="inlineStr">
        <is>
          <t>MLH</t>
        </is>
      </c>
      <c r="B178" s="1233" t="inlineStr">
        <is>
          <t>CIPU5291544</t>
        </is>
      </c>
      <c r="C178" s="1063" t="inlineStr">
        <is>
          <t>40HC</t>
        </is>
      </c>
      <c r="D178" s="1239" t="n">
        <v>44835</v>
      </c>
      <c r="E178" s="1239">
        <f>D178+29</f>
        <v/>
      </c>
      <c r="F178" s="1245" t="n">
        <v>44869</v>
      </c>
      <c r="G178" s="1071">
        <f>F178-D178</f>
        <v/>
      </c>
      <c r="H178" s="1071" t="inlineStr">
        <is>
          <t>ASLNVSAMB0510</t>
        </is>
      </c>
      <c r="I178" s="1071" t="n"/>
      <c r="J178" s="1236" t="n"/>
    </row>
    <row r="179" ht="15" customHeight="1" s="789">
      <c r="A179" s="1071" t="inlineStr">
        <is>
          <t>MLH</t>
        </is>
      </c>
      <c r="B179" s="1233" t="inlineStr">
        <is>
          <t>WIKU5217041</t>
        </is>
      </c>
      <c r="C179" s="1063" t="inlineStr">
        <is>
          <t>40HC</t>
        </is>
      </c>
      <c r="D179" s="1239" t="n">
        <v>44835</v>
      </c>
      <c r="E179" s="1239">
        <f>D179+29</f>
        <v/>
      </c>
      <c r="F179" s="1245" t="n">
        <v>44869</v>
      </c>
      <c r="G179" s="1071">
        <f>F179-D179</f>
        <v/>
      </c>
      <c r="H179" s="1071" t="inlineStr">
        <is>
          <t>ASLNVSAMB0510</t>
        </is>
      </c>
      <c r="I179" s="1071" t="n"/>
      <c r="J179" s="1236" t="n"/>
    </row>
    <row r="180" ht="15" customHeight="1" s="789">
      <c r="A180" s="1071" t="inlineStr">
        <is>
          <t>MLH</t>
        </is>
      </c>
      <c r="B180" s="1233" t="inlineStr">
        <is>
          <t>HNKU6193968</t>
        </is>
      </c>
      <c r="C180" s="1063" t="inlineStr">
        <is>
          <t>40HC</t>
        </is>
      </c>
      <c r="D180" s="1239" t="n">
        <v>44835</v>
      </c>
      <c r="E180" s="1239">
        <f>D180+29</f>
        <v/>
      </c>
      <c r="F180" s="1245" t="n">
        <v>44869</v>
      </c>
      <c r="G180" s="1071">
        <f>F180-D180</f>
        <v/>
      </c>
      <c r="H180" s="1071" t="inlineStr">
        <is>
          <t>ASLNVSAMB0510</t>
        </is>
      </c>
      <c r="I180" s="1071" t="n"/>
      <c r="J180" s="1236" t="n"/>
    </row>
    <row r="181" ht="15" customHeight="1" s="789">
      <c r="A181" s="1071" t="inlineStr">
        <is>
          <t>MLH</t>
        </is>
      </c>
      <c r="B181" s="1233" t="inlineStr">
        <is>
          <t>LCGU8122787</t>
        </is>
      </c>
      <c r="C181" s="1063" t="inlineStr">
        <is>
          <t>40HC</t>
        </is>
      </c>
      <c r="D181" s="1239" t="n">
        <v>44835</v>
      </c>
      <c r="E181" s="1239">
        <f>D181+29</f>
        <v/>
      </c>
      <c r="F181" s="1245" t="n">
        <v>44869</v>
      </c>
      <c r="G181" s="1071">
        <f>F181-D181</f>
        <v/>
      </c>
      <c r="H181" s="1071" t="inlineStr">
        <is>
          <t>ASLNVSAMB0510</t>
        </is>
      </c>
      <c r="I181" s="1071" t="n"/>
      <c r="J181" s="1236" t="n"/>
    </row>
    <row r="182" ht="15" customHeight="1" s="789">
      <c r="A182" s="1071" t="inlineStr">
        <is>
          <t>MLH</t>
        </is>
      </c>
      <c r="B182" s="1233" t="inlineStr">
        <is>
          <t>FYCU1057342</t>
        </is>
      </c>
      <c r="C182" s="1063" t="inlineStr">
        <is>
          <t>40HC</t>
        </is>
      </c>
      <c r="D182" s="1239" t="n">
        <v>44835</v>
      </c>
      <c r="E182" s="1239">
        <f>D182+29</f>
        <v/>
      </c>
      <c r="F182" s="1245" t="n">
        <v>44869</v>
      </c>
      <c r="G182" s="1071">
        <f>F182-D182</f>
        <v/>
      </c>
      <c r="H182" s="1071" t="inlineStr">
        <is>
          <t>ASLNVSAMB0510</t>
        </is>
      </c>
      <c r="I182" s="1071" t="n"/>
      <c r="J182" s="1236" t="n"/>
    </row>
    <row r="183" ht="15" customHeight="1" s="789">
      <c r="A183" s="1071" t="inlineStr">
        <is>
          <t>MLH</t>
        </is>
      </c>
      <c r="B183" s="1233" t="inlineStr">
        <is>
          <t>LYGU1035909</t>
        </is>
      </c>
      <c r="C183" s="1063" t="inlineStr">
        <is>
          <t>40HC</t>
        </is>
      </c>
      <c r="D183" s="1239" t="n">
        <v>44835</v>
      </c>
      <c r="E183" s="1239">
        <f>D183+29</f>
        <v/>
      </c>
      <c r="F183" s="1245" t="n">
        <v>44869</v>
      </c>
      <c r="G183" s="1071">
        <f>F183-D183</f>
        <v/>
      </c>
      <c r="H183" s="1071" t="inlineStr">
        <is>
          <t>ASLNVSAMB0510</t>
        </is>
      </c>
      <c r="I183" s="1071" t="n"/>
      <c r="J183" s="1236" t="n"/>
    </row>
    <row r="184" ht="15" customHeight="1" s="789">
      <c r="A184" s="1071" t="inlineStr">
        <is>
          <t>MLH</t>
        </is>
      </c>
      <c r="B184" s="1233" t="inlineStr">
        <is>
          <t>TGHU7844593</t>
        </is>
      </c>
      <c r="C184" s="1063" t="inlineStr">
        <is>
          <t>40HC</t>
        </is>
      </c>
      <c r="D184" s="1239" t="n">
        <v>44835</v>
      </c>
      <c r="E184" s="1239">
        <f>D184+29</f>
        <v/>
      </c>
      <c r="F184" s="1245" t="n">
        <v>44869</v>
      </c>
      <c r="G184" s="1071">
        <f>F184-D184</f>
        <v/>
      </c>
      <c r="H184" s="1071" t="inlineStr">
        <is>
          <t>ASLNVSAMB0510</t>
        </is>
      </c>
      <c r="I184" s="1071" t="n"/>
      <c r="J184" s="1236" t="n"/>
    </row>
    <row r="185" ht="15" customHeight="1" s="789">
      <c r="A185" s="1071" t="inlineStr">
        <is>
          <t>MLH</t>
        </is>
      </c>
      <c r="B185" s="1233" t="inlineStr">
        <is>
          <t>HNKU6188874</t>
        </is>
      </c>
      <c r="C185" s="1063" t="inlineStr">
        <is>
          <t>40HC</t>
        </is>
      </c>
      <c r="D185" s="1239" t="n">
        <v>44835</v>
      </c>
      <c r="E185" s="1239">
        <f>D185+29</f>
        <v/>
      </c>
      <c r="F185" s="1245" t="n">
        <v>44869</v>
      </c>
      <c r="G185" s="1071">
        <f>F185-D185</f>
        <v/>
      </c>
      <c r="H185" s="1071" t="inlineStr">
        <is>
          <t>ASLNVSAMB0510</t>
        </is>
      </c>
      <c r="I185" s="1071" t="n"/>
      <c r="J185" s="1236" t="n"/>
    </row>
    <row r="186" ht="15" customHeight="1" s="789">
      <c r="A186" s="1071" t="inlineStr">
        <is>
          <t>MLH</t>
        </is>
      </c>
      <c r="B186" s="1233" t="inlineStr">
        <is>
          <t>FCIU8687357</t>
        </is>
      </c>
      <c r="C186" s="1063" t="inlineStr">
        <is>
          <t>40HC</t>
        </is>
      </c>
      <c r="D186" s="1239" t="n">
        <v>44835</v>
      </c>
      <c r="E186" s="1239">
        <f>D186+29</f>
        <v/>
      </c>
      <c r="F186" s="1245" t="n">
        <v>44869</v>
      </c>
      <c r="G186" s="1071">
        <f>F186-D186</f>
        <v/>
      </c>
      <c r="H186" s="1071" t="inlineStr">
        <is>
          <t>ASLNVSAMB0510</t>
        </is>
      </c>
      <c r="I186" s="1071" t="n"/>
      <c r="J186" s="1236" t="n"/>
    </row>
    <row r="187" ht="15" customHeight="1" s="789">
      <c r="A187" s="1071" t="inlineStr">
        <is>
          <t>MLH</t>
        </is>
      </c>
      <c r="B187" s="1233" t="inlineStr">
        <is>
          <t>MZWU2140907</t>
        </is>
      </c>
      <c r="C187" s="1063" t="inlineStr">
        <is>
          <t>40HC</t>
        </is>
      </c>
      <c r="D187" s="1239" t="n">
        <v>44835</v>
      </c>
      <c r="E187" s="1239">
        <f>D187+29</f>
        <v/>
      </c>
      <c r="F187" s="1245" t="n">
        <v>44869</v>
      </c>
      <c r="G187" s="1071">
        <f>F187-D187</f>
        <v/>
      </c>
      <c r="H187" s="1071" t="inlineStr">
        <is>
          <t>ASLNVSAMB0510</t>
        </is>
      </c>
      <c r="I187" s="1071" t="n"/>
      <c r="J187" s="1236" t="n"/>
    </row>
    <row r="188" ht="15" customHeight="1" s="789">
      <c r="A188" s="1071" t="inlineStr">
        <is>
          <t>MLH</t>
        </is>
      </c>
      <c r="B188" s="1233" t="inlineStr">
        <is>
          <t>TGHU8366858</t>
        </is>
      </c>
      <c r="C188" s="1063" t="inlineStr">
        <is>
          <t>40HC</t>
        </is>
      </c>
      <c r="D188" s="1239" t="n">
        <v>44835</v>
      </c>
      <c r="E188" s="1239">
        <f>D188+29</f>
        <v/>
      </c>
      <c r="F188" s="1245" t="n">
        <v>44869</v>
      </c>
      <c r="G188" s="1071">
        <f>F188-D188</f>
        <v/>
      </c>
      <c r="H188" s="1071" t="inlineStr">
        <is>
          <t>ASLNVSAMB0510</t>
        </is>
      </c>
      <c r="I188" s="1071" t="n"/>
      <c r="J188" s="1236" t="n"/>
    </row>
    <row r="189" ht="15" customHeight="1" s="789">
      <c r="A189" s="1071" t="inlineStr">
        <is>
          <t>MLH</t>
        </is>
      </c>
      <c r="B189" s="1233" t="inlineStr">
        <is>
          <t>TRLU5788844</t>
        </is>
      </c>
      <c r="C189" s="1063" t="inlineStr">
        <is>
          <t>40HC</t>
        </is>
      </c>
      <c r="D189" s="1239" t="n">
        <v>44835</v>
      </c>
      <c r="E189" s="1239">
        <f>D189+29</f>
        <v/>
      </c>
      <c r="F189" s="1245" t="n">
        <v>44869</v>
      </c>
      <c r="G189" s="1071">
        <f>F189-D189</f>
        <v/>
      </c>
      <c r="H189" s="1071" t="inlineStr">
        <is>
          <t>ASLNVSAMB0510</t>
        </is>
      </c>
      <c r="I189" s="1071" t="n"/>
      <c r="J189" s="1236" t="n"/>
    </row>
    <row r="190" ht="15" customHeight="1" s="789">
      <c r="A190" s="1071" t="inlineStr">
        <is>
          <t>MLH</t>
        </is>
      </c>
      <c r="B190" s="1233" t="inlineStr">
        <is>
          <t>MAXU6232141</t>
        </is>
      </c>
      <c r="C190" s="1063" t="inlineStr">
        <is>
          <t>40HC</t>
        </is>
      </c>
      <c r="D190" s="1239" t="n">
        <v>44835</v>
      </c>
      <c r="E190" s="1239">
        <f>D190+29</f>
        <v/>
      </c>
      <c r="F190" s="1245" t="n">
        <v>44869</v>
      </c>
      <c r="G190" s="1071">
        <f>F190-D190</f>
        <v/>
      </c>
      <c r="H190" s="1071" t="inlineStr">
        <is>
          <t>ASLNVSAMB0510</t>
        </is>
      </c>
      <c r="I190" s="1071" t="n"/>
      <c r="J190" s="1236" t="n"/>
    </row>
    <row r="191" ht="15" customHeight="1" s="789">
      <c r="A191" s="1071" t="inlineStr">
        <is>
          <t>MLH</t>
        </is>
      </c>
      <c r="B191" s="1233" t="inlineStr">
        <is>
          <t>NTCU2222480</t>
        </is>
      </c>
      <c r="C191" s="1063" t="inlineStr">
        <is>
          <t>40HC</t>
        </is>
      </c>
      <c r="D191" s="1239" t="n">
        <v>44835</v>
      </c>
      <c r="E191" s="1239">
        <f>D191+29</f>
        <v/>
      </c>
      <c r="F191" s="1245" t="n">
        <v>44869</v>
      </c>
      <c r="G191" s="1071">
        <f>F191-D191</f>
        <v/>
      </c>
      <c r="H191" s="1071" t="inlineStr">
        <is>
          <t>ASLNVSAMB0510</t>
        </is>
      </c>
      <c r="I191" s="1071" t="n"/>
      <c r="J191" s="1236" t="n"/>
    </row>
    <row r="192" ht="15" customHeight="1" s="789">
      <c r="A192" s="1071" t="inlineStr">
        <is>
          <t>MLH</t>
        </is>
      </c>
      <c r="B192" s="1233" t="inlineStr">
        <is>
          <t>CICU2143080</t>
        </is>
      </c>
      <c r="C192" s="1063" t="inlineStr">
        <is>
          <t>40HC</t>
        </is>
      </c>
      <c r="D192" s="1239" t="n">
        <v>44835</v>
      </c>
      <c r="E192" s="1239">
        <f>D192+29</f>
        <v/>
      </c>
      <c r="F192" s="1245" t="n">
        <v>44869</v>
      </c>
      <c r="G192" s="1071">
        <f>F192-D192</f>
        <v/>
      </c>
      <c r="H192" s="1071" t="inlineStr">
        <is>
          <t>ASLNVSAMB0510</t>
        </is>
      </c>
      <c r="I192" s="1071" t="n"/>
      <c r="J192" s="1236" t="n"/>
    </row>
    <row r="193" ht="15" customHeight="1" s="789">
      <c r="A193" s="1071" t="inlineStr">
        <is>
          <t>MLH</t>
        </is>
      </c>
      <c r="B193" s="1233" t="inlineStr">
        <is>
          <t>LAMU8842149</t>
        </is>
      </c>
      <c r="C193" s="1063" t="inlineStr">
        <is>
          <t>40HC</t>
        </is>
      </c>
      <c r="D193" s="1239" t="n">
        <v>44835</v>
      </c>
      <c r="E193" s="1239">
        <f>D193+29</f>
        <v/>
      </c>
      <c r="F193" s="1245" t="n">
        <v>44869</v>
      </c>
      <c r="G193" s="1071">
        <f>F193-D193</f>
        <v/>
      </c>
      <c r="H193" s="1071" t="inlineStr">
        <is>
          <t>ASLNVSAMB0510</t>
        </is>
      </c>
      <c r="I193" s="1071" t="n"/>
      <c r="J193" s="1236" t="n"/>
    </row>
    <row r="194" ht="15" customHeight="1" s="789">
      <c r="A194" s="1071" t="inlineStr">
        <is>
          <t>MLH</t>
        </is>
      </c>
      <c r="B194" s="1233" t="inlineStr">
        <is>
          <t>CIPU5256688</t>
        </is>
      </c>
      <c r="C194" s="1063" t="inlineStr">
        <is>
          <t>40HC</t>
        </is>
      </c>
      <c r="D194" s="1239" t="n">
        <v>44835</v>
      </c>
      <c r="E194" s="1239">
        <f>D194+29</f>
        <v/>
      </c>
      <c r="F194" s="1245" t="n">
        <v>44869</v>
      </c>
      <c r="G194" s="1071">
        <f>F194-D194</f>
        <v/>
      </c>
      <c r="H194" s="1071" t="inlineStr">
        <is>
          <t>ASLNVSAMB0510</t>
        </is>
      </c>
      <c r="I194" s="1071" t="n"/>
      <c r="J194" s="1236" t="n"/>
    </row>
    <row r="195" ht="15" customHeight="1" s="789">
      <c r="A195" s="1071" t="inlineStr">
        <is>
          <t>MLH</t>
        </is>
      </c>
      <c r="B195" s="1233" t="inlineStr">
        <is>
          <t>TRLU7008947</t>
        </is>
      </c>
      <c r="C195" s="1063" t="inlineStr">
        <is>
          <t>40HC</t>
        </is>
      </c>
      <c r="D195" s="1239" t="n">
        <v>44835</v>
      </c>
      <c r="E195" s="1239">
        <f>D195+29</f>
        <v/>
      </c>
      <c r="F195" s="1245" t="n">
        <v>44869</v>
      </c>
      <c r="G195" s="1071">
        <f>F195-D195</f>
        <v/>
      </c>
      <c r="H195" s="1071" t="inlineStr">
        <is>
          <t>ASLNVSAMB0510</t>
        </is>
      </c>
      <c r="I195" s="1071" t="n"/>
      <c r="J195" s="1236" t="n"/>
    </row>
    <row r="196" ht="15" customHeight="1" s="789">
      <c r="A196" s="1071" t="inlineStr">
        <is>
          <t>MLH</t>
        </is>
      </c>
      <c r="B196" s="1233" t="inlineStr">
        <is>
          <t>FYCU1045399</t>
        </is>
      </c>
      <c r="C196" s="1063" t="inlineStr">
        <is>
          <t>40HC</t>
        </is>
      </c>
      <c r="D196" s="1239" t="n">
        <v>44835</v>
      </c>
      <c r="E196" s="1239">
        <f>D196+29</f>
        <v/>
      </c>
      <c r="F196" s="1245" t="n">
        <v>44869</v>
      </c>
      <c r="G196" s="1071">
        <f>F196-D196</f>
        <v/>
      </c>
      <c r="H196" s="1071" t="inlineStr">
        <is>
          <t>ASLNVSAMB0510</t>
        </is>
      </c>
      <c r="I196" s="1071" t="n"/>
      <c r="J196" s="1236" t="n"/>
    </row>
    <row r="197" ht="15" customHeight="1" s="789">
      <c r="A197" s="1071" t="inlineStr">
        <is>
          <t>MLH</t>
        </is>
      </c>
      <c r="B197" s="1233" t="inlineStr">
        <is>
          <t>LYGU1018178</t>
        </is>
      </c>
      <c r="C197" s="1063" t="inlineStr">
        <is>
          <t>40HC</t>
        </is>
      </c>
      <c r="D197" s="1239" t="n">
        <v>44835</v>
      </c>
      <c r="E197" s="1239">
        <f>D197+29</f>
        <v/>
      </c>
      <c r="F197" s="1245" t="n">
        <v>44869</v>
      </c>
      <c r="G197" s="1071">
        <f>F197-D197</f>
        <v/>
      </c>
      <c r="H197" s="1071" t="inlineStr">
        <is>
          <t>ASLNVSAMB0510</t>
        </is>
      </c>
      <c r="I197" s="1071" t="n"/>
      <c r="J197" s="1236" t="n"/>
    </row>
    <row r="198" ht="15" customHeight="1" s="789">
      <c r="A198" s="1071" t="inlineStr">
        <is>
          <t>MLH</t>
        </is>
      </c>
      <c r="B198" s="1233" t="inlineStr">
        <is>
          <t>AMFU8667713</t>
        </is>
      </c>
      <c r="C198" s="1063" t="inlineStr">
        <is>
          <t>40HC</t>
        </is>
      </c>
      <c r="D198" s="1239" t="n">
        <v>44835</v>
      </c>
      <c r="E198" s="1239">
        <f>D198+29</f>
        <v/>
      </c>
      <c r="F198" s="1245" t="n">
        <v>44869</v>
      </c>
      <c r="G198" s="1071">
        <f>F198-D198</f>
        <v/>
      </c>
      <c r="H198" s="1071" t="inlineStr">
        <is>
          <t>ASLNVSAMB0510</t>
        </is>
      </c>
      <c r="I198" s="1071" t="n"/>
      <c r="J198" s="1236" t="n"/>
    </row>
    <row r="199" ht="15" customHeight="1" s="789">
      <c r="A199" s="1071" t="inlineStr">
        <is>
          <t>MLH</t>
        </is>
      </c>
      <c r="B199" s="1233" t="inlineStr">
        <is>
          <t>NOWU8306677</t>
        </is>
      </c>
      <c r="C199" s="1063" t="inlineStr">
        <is>
          <t>40HC</t>
        </is>
      </c>
      <c r="D199" s="1239" t="n">
        <v>44835</v>
      </c>
      <c r="E199" s="1239">
        <f>D199+29</f>
        <v/>
      </c>
      <c r="F199" s="1245" t="n">
        <v>44869</v>
      </c>
      <c r="G199" s="1071">
        <f>F199-D199</f>
        <v/>
      </c>
      <c r="H199" s="1071" t="inlineStr">
        <is>
          <t>ASLNVSAMB0510</t>
        </is>
      </c>
      <c r="I199" s="1071" t="n"/>
      <c r="J199" s="1236" t="n"/>
    </row>
    <row r="200" ht="15" customHeight="1" s="789">
      <c r="A200" s="1071" t="inlineStr">
        <is>
          <t>MLH</t>
        </is>
      </c>
      <c r="B200" s="1233" t="inlineStr">
        <is>
          <t>CRXU9972871</t>
        </is>
      </c>
      <c r="C200" s="1063" t="inlineStr">
        <is>
          <t>40HC</t>
        </is>
      </c>
      <c r="D200" s="1239" t="n">
        <v>44835</v>
      </c>
      <c r="E200" s="1239">
        <f>D200+29</f>
        <v/>
      </c>
      <c r="F200" s="1245" t="n">
        <v>44869</v>
      </c>
      <c r="G200" s="1071">
        <f>F200-D200</f>
        <v/>
      </c>
      <c r="H200" s="1071" t="inlineStr">
        <is>
          <t>ASLNVSAMB0510</t>
        </is>
      </c>
      <c r="I200" s="1071" t="n"/>
      <c r="J200" s="1236" t="n"/>
    </row>
    <row r="201" ht="15" customHeight="1" s="789">
      <c r="A201" s="1071" t="inlineStr">
        <is>
          <t>MLH</t>
        </is>
      </c>
      <c r="B201" s="1233" t="inlineStr">
        <is>
          <t>FYCU1045568</t>
        </is>
      </c>
      <c r="C201" s="1063" t="inlineStr">
        <is>
          <t>40HC</t>
        </is>
      </c>
      <c r="D201" s="1239" t="n">
        <v>44835</v>
      </c>
      <c r="E201" s="1239">
        <f>D201+29</f>
        <v/>
      </c>
      <c r="F201" s="1245" t="n">
        <v>44869</v>
      </c>
      <c r="G201" s="1071">
        <f>F201-D201</f>
        <v/>
      </c>
      <c r="H201" s="1071" t="inlineStr">
        <is>
          <t>ASLNVSAMB0510</t>
        </is>
      </c>
      <c r="I201" s="1071" t="n"/>
      <c r="J201" s="1236" t="n"/>
    </row>
    <row r="202" ht="15" customHeight="1" s="789">
      <c r="A202" s="1071" t="inlineStr">
        <is>
          <t>MLH</t>
        </is>
      </c>
      <c r="B202" s="1233" t="inlineStr">
        <is>
          <t>MOTU0624017</t>
        </is>
      </c>
      <c r="C202" s="1063" t="inlineStr">
        <is>
          <t>40HC</t>
        </is>
      </c>
      <c r="D202" s="1239" t="n">
        <v>44835</v>
      </c>
      <c r="E202" s="1239">
        <f>D202+29</f>
        <v/>
      </c>
      <c r="F202" s="1245" t="n">
        <v>44870</v>
      </c>
      <c r="G202" s="1071">
        <f>F202-D202</f>
        <v/>
      </c>
      <c r="H202" s="1071" t="inlineStr">
        <is>
          <t>ASLNVSAMB0479</t>
        </is>
      </c>
      <c r="I202" s="1071" t="n"/>
      <c r="J202" s="1236" t="n"/>
    </row>
    <row r="203" ht="15" customHeight="1" s="789">
      <c r="A203" s="1071" t="inlineStr">
        <is>
          <t>MLH</t>
        </is>
      </c>
      <c r="B203" s="1233" t="inlineStr">
        <is>
          <t>TDRU6392868</t>
        </is>
      </c>
      <c r="C203" s="1063" t="inlineStr">
        <is>
          <t>40HC</t>
        </is>
      </c>
      <c r="D203" s="1239" t="n">
        <v>44835</v>
      </c>
      <c r="E203" s="1239">
        <f>D203+29</f>
        <v/>
      </c>
      <c r="F203" s="1245" t="n">
        <v>44869</v>
      </c>
      <c r="G203" s="1071">
        <f>F203-D203</f>
        <v/>
      </c>
      <c r="H203" s="1071" t="inlineStr">
        <is>
          <t>ASLNVSAMB0510</t>
        </is>
      </c>
      <c r="I203" s="1071" t="n"/>
      <c r="J203" s="1236" t="n"/>
    </row>
    <row r="204" ht="15" customHeight="1" s="789">
      <c r="A204" s="1071" t="inlineStr">
        <is>
          <t>MLH</t>
        </is>
      </c>
      <c r="B204" s="1233" t="inlineStr">
        <is>
          <t>TRLU8104539</t>
        </is>
      </c>
      <c r="C204" s="1063" t="inlineStr">
        <is>
          <t>40HC</t>
        </is>
      </c>
      <c r="D204" s="1239" t="n">
        <v>44835</v>
      </c>
      <c r="E204" s="1239">
        <f>D204+29</f>
        <v/>
      </c>
      <c r="F204" s="1245" t="n">
        <v>44869</v>
      </c>
      <c r="G204" s="1071">
        <f>F204-D204</f>
        <v/>
      </c>
      <c r="H204" s="1071" t="inlineStr">
        <is>
          <t>ASLNVSAMB0510</t>
        </is>
      </c>
      <c r="I204" s="1071" t="n"/>
      <c r="J204" s="1236" t="n"/>
    </row>
    <row r="205" ht="15" customHeight="1" s="789">
      <c r="A205" s="1071" t="inlineStr">
        <is>
          <t>MLH</t>
        </is>
      </c>
      <c r="B205" s="1233" t="inlineStr">
        <is>
          <t>CRSU9056877</t>
        </is>
      </c>
      <c r="C205" s="1063" t="inlineStr">
        <is>
          <t>40HC</t>
        </is>
      </c>
      <c r="D205" s="1239" t="n">
        <v>44835</v>
      </c>
      <c r="E205" s="1239">
        <f>D205+29</f>
        <v/>
      </c>
      <c r="F205" s="1245" t="n">
        <v>44869</v>
      </c>
      <c r="G205" s="1071">
        <f>F205-D205</f>
        <v/>
      </c>
      <c r="H205" s="1071" t="inlineStr">
        <is>
          <t>ASLNVSAMB0510</t>
        </is>
      </c>
      <c r="I205" s="1071" t="n"/>
      <c r="J205" s="1236" t="n"/>
    </row>
    <row r="206" ht="15" customHeight="1" s="789">
      <c r="A206" s="1071" t="inlineStr">
        <is>
          <t>MLH</t>
        </is>
      </c>
      <c r="B206" s="1233" t="inlineStr">
        <is>
          <t>JSCU5124373</t>
        </is>
      </c>
      <c r="C206" s="1063" t="inlineStr">
        <is>
          <t>40HC</t>
        </is>
      </c>
      <c r="D206" s="1239" t="n">
        <v>44835</v>
      </c>
      <c r="E206" s="1239">
        <f>D206+29</f>
        <v/>
      </c>
      <c r="F206" s="1245" t="n">
        <v>44869</v>
      </c>
      <c r="G206" s="1071">
        <f>F206-D206</f>
        <v/>
      </c>
      <c r="H206" s="1071" t="inlineStr">
        <is>
          <t>ASLNVSAMB0510</t>
        </is>
      </c>
      <c r="I206" s="1071" t="n"/>
      <c r="J206" s="1236" t="n"/>
    </row>
    <row r="207" ht="15" customHeight="1" s="789">
      <c r="A207" s="1071" t="inlineStr">
        <is>
          <t>MLH</t>
        </is>
      </c>
      <c r="B207" s="1233" t="inlineStr">
        <is>
          <t>NTCU2231918</t>
        </is>
      </c>
      <c r="C207" s="1063" t="inlineStr">
        <is>
          <t>40HC</t>
        </is>
      </c>
      <c r="D207" s="1239" t="n">
        <v>44835</v>
      </c>
      <c r="E207" s="1239">
        <f>D207+29</f>
        <v/>
      </c>
      <c r="F207" s="1245" t="n">
        <v>44870</v>
      </c>
      <c r="G207" s="1071">
        <f>F207-D207</f>
        <v/>
      </c>
      <c r="H207" s="1071" t="inlineStr">
        <is>
          <t>ASLNVSAMB0479</t>
        </is>
      </c>
      <c r="I207" s="1071" t="n"/>
      <c r="J207" s="1236" t="n"/>
    </row>
    <row r="208" ht="15" customHeight="1" s="789">
      <c r="A208" s="1071" t="inlineStr">
        <is>
          <t>MLH</t>
        </is>
      </c>
      <c r="B208" s="1233" t="inlineStr">
        <is>
          <t>TTNU9587324</t>
        </is>
      </c>
      <c r="C208" s="1063" t="inlineStr">
        <is>
          <t>40HC</t>
        </is>
      </c>
      <c r="D208" s="1239" t="n">
        <v>44835</v>
      </c>
      <c r="E208" s="1239">
        <f>D208+29</f>
        <v/>
      </c>
      <c r="F208" s="1245" t="n">
        <v>44869</v>
      </c>
      <c r="G208" s="1071">
        <f>F208-D208</f>
        <v/>
      </c>
      <c r="H208" s="1071" t="inlineStr">
        <is>
          <t>ASLNVSAMB0510</t>
        </is>
      </c>
      <c r="I208" s="1071" t="n"/>
      <c r="J208" s="1236" t="n"/>
    </row>
    <row r="209" ht="15" customHeight="1" s="789">
      <c r="A209" s="1071" t="inlineStr">
        <is>
          <t>MLH</t>
        </is>
      </c>
      <c r="B209" s="1233" t="inlineStr">
        <is>
          <t>CHSU8182818</t>
        </is>
      </c>
      <c r="C209" s="1063" t="inlineStr">
        <is>
          <t>40HC</t>
        </is>
      </c>
      <c r="D209" s="1239" t="n">
        <v>44835</v>
      </c>
      <c r="E209" s="1239">
        <f>D209+29</f>
        <v/>
      </c>
      <c r="F209" s="1245" t="n">
        <v>44869</v>
      </c>
      <c r="G209" s="1071">
        <f>F209-D209</f>
        <v/>
      </c>
      <c r="H209" s="1071" t="inlineStr">
        <is>
          <t>ASLNVSAMB0510</t>
        </is>
      </c>
      <c r="I209" s="1071" t="n"/>
      <c r="J209" s="1236" t="n"/>
    </row>
    <row r="210" ht="12.75" customHeight="1" s="789">
      <c r="A210" s="1242" t="inlineStr">
        <is>
          <t>КП 3 - Новороссийск</t>
        </is>
      </c>
      <c r="B210" s="1034" t="n"/>
      <c r="C210" s="1034" t="n"/>
      <c r="D210" s="1034" t="n"/>
      <c r="E210" s="1034" t="n"/>
      <c r="F210" s="1034" t="n"/>
      <c r="G210" s="1034" t="n"/>
      <c r="H210" s="1035" t="n"/>
      <c r="I210" s="1238" t="n"/>
      <c r="J210" s="1236" t="inlineStr">
        <is>
          <t>перевод 28.10.22</t>
        </is>
      </c>
    </row>
    <row r="211" ht="12.75" customHeight="1" s="789">
      <c r="A211" s="1059" t="inlineStr">
        <is>
          <t>Принадлежность</t>
        </is>
      </c>
      <c r="B211" s="1049" t="inlineStr">
        <is>
          <t>№ Контенера</t>
        </is>
      </c>
      <c r="C211" s="1049" t="inlineStr">
        <is>
          <t xml:space="preserve">Тип </t>
        </is>
      </c>
      <c r="D211" s="1059" t="inlineStr">
        <is>
          <t>Дата забора</t>
        </is>
      </c>
      <c r="E211" s="1059" t="inlineStr">
        <is>
          <t>Deadline по сдаче</t>
        </is>
      </c>
      <c r="F211" s="1059" t="inlineStr">
        <is>
          <t>Дата завоза в порт</t>
        </is>
      </c>
      <c r="G211" s="1059" t="inlineStr">
        <is>
          <t>Дней в пользовании</t>
        </is>
      </c>
      <c r="H211" s="1059" t="inlineStr">
        <is>
          <t>Букинг</t>
        </is>
      </c>
      <c r="I211" s="1059" t="inlineStr">
        <is>
          <t>Стоимость ремонта</t>
        </is>
      </c>
      <c r="J211" s="1236" t="n"/>
    </row>
    <row r="212" ht="12.75" customHeight="1" s="789">
      <c r="A212" s="1071" t="inlineStr">
        <is>
          <t>MLH</t>
        </is>
      </c>
      <c r="B212" s="1063" t="inlineStr">
        <is>
          <t>CSTU7895614</t>
        </is>
      </c>
      <c r="C212" s="1063" t="inlineStr">
        <is>
          <t>40HC</t>
        </is>
      </c>
      <c r="D212" s="1239" t="n">
        <v>44862</v>
      </c>
      <c r="E212" s="1239">
        <f>D212+29</f>
        <v/>
      </c>
      <c r="F212" s="1071" t="n"/>
      <c r="G212" s="1071">
        <f>TODAY()-D212+1</f>
        <v/>
      </c>
      <c r="H212" s="1071" t="inlineStr">
        <is>
          <t>2492A/B</t>
        </is>
      </c>
      <c r="I212" s="1071" t="n"/>
      <c r="J212" s="1236" t="inlineStr">
        <is>
          <t>перевод 70</t>
        </is>
      </c>
    </row>
    <row r="213" ht="12.75" customHeight="1" s="789">
      <c r="A213" s="1071" t="inlineStr">
        <is>
          <t>MLH</t>
        </is>
      </c>
      <c r="B213" s="1063" t="inlineStr">
        <is>
          <t>LYGU4091721</t>
        </is>
      </c>
      <c r="C213" s="1063" t="inlineStr">
        <is>
          <t>40HC</t>
        </is>
      </c>
      <c r="D213" s="1239" t="n">
        <v>44862</v>
      </c>
      <c r="E213" s="1239">
        <f>D213+29</f>
        <v/>
      </c>
      <c r="F213" s="1241" t="n">
        <v>44913</v>
      </c>
      <c r="G213" s="1071">
        <f>F213-D213+1</f>
        <v/>
      </c>
      <c r="H213" s="1071" t="inlineStr">
        <is>
          <t>ASLNVSAMB0617</t>
        </is>
      </c>
      <c r="I213" s="1071" t="n"/>
      <c r="J213" s="1236" t="inlineStr">
        <is>
          <t>надо 62</t>
        </is>
      </c>
    </row>
    <row r="214" ht="12.75" customHeight="1" s="789">
      <c r="A214" s="1071" t="inlineStr">
        <is>
          <t>MLH</t>
        </is>
      </c>
      <c r="B214" s="1063" t="inlineStr">
        <is>
          <t>NTCU2233839</t>
        </is>
      </c>
      <c r="C214" s="1063" t="inlineStr">
        <is>
          <t>40HC</t>
        </is>
      </c>
      <c r="D214" s="1239" t="n">
        <v>44862</v>
      </c>
      <c r="E214" s="1239">
        <f>D214+29</f>
        <v/>
      </c>
      <c r="F214" s="1241" t="n">
        <v>44913</v>
      </c>
      <c r="G214" s="1071">
        <f>F214-D214+1</f>
        <v/>
      </c>
      <c r="H214" s="1071" t="inlineStr">
        <is>
          <t>ASLNVSAMB0617</t>
        </is>
      </c>
      <c r="I214" s="1071" t="n"/>
      <c r="J214" s="1236" t="inlineStr">
        <is>
          <t>2 обратно вернули</t>
        </is>
      </c>
    </row>
    <row r="215" ht="12.75" customHeight="1" s="789">
      <c r="A215" s="1071" t="inlineStr">
        <is>
          <t>MLH</t>
        </is>
      </c>
      <c r="B215" s="1063" t="inlineStr">
        <is>
          <t>CICU2205006</t>
        </is>
      </c>
      <c r="C215" s="1063" t="inlineStr">
        <is>
          <t>40HC</t>
        </is>
      </c>
      <c r="D215" s="1239" t="n">
        <v>44862</v>
      </c>
      <c r="E215" s="1239">
        <f>D215+29</f>
        <v/>
      </c>
      <c r="F215" s="1071" t="n"/>
      <c r="G215" s="1071">
        <f>TODAY()-D215+1</f>
        <v/>
      </c>
      <c r="H215" s="1071" t="inlineStr">
        <is>
          <t>2492A/B</t>
        </is>
      </c>
      <c r="I215" s="1071" t="n"/>
      <c r="J215" s="1236" t="inlineStr">
        <is>
          <t>6 осталось (какие)</t>
        </is>
      </c>
    </row>
    <row r="216" ht="12.75" customHeight="1" s="789">
      <c r="A216" s="1071" t="inlineStr">
        <is>
          <t>MLH</t>
        </is>
      </c>
      <c r="B216" s="1063" t="inlineStr">
        <is>
          <t>FSCU6925012</t>
        </is>
      </c>
      <c r="C216" s="1063" t="inlineStr">
        <is>
          <t>40HC</t>
        </is>
      </c>
      <c r="D216" s="1239" t="n">
        <v>44862</v>
      </c>
      <c r="E216" s="1239">
        <f>D216+29</f>
        <v/>
      </c>
      <c r="F216" s="1071" t="n"/>
      <c r="G216" s="1071">
        <f>TODAY()-D216+1</f>
        <v/>
      </c>
      <c r="H216" s="1071" t="inlineStr">
        <is>
          <t>ASLNVSAMB0661</t>
        </is>
      </c>
      <c r="I216" s="1071" t="n"/>
      <c r="J216" s="1236" t="n"/>
    </row>
    <row r="217" ht="12.75" customHeight="1" s="789">
      <c r="A217" s="1071" t="inlineStr">
        <is>
          <t>MLH</t>
        </is>
      </c>
      <c r="B217" s="1063" t="inlineStr">
        <is>
          <t>TRLU6742745</t>
        </is>
      </c>
      <c r="C217" s="1063" t="inlineStr">
        <is>
          <t>40HC</t>
        </is>
      </c>
      <c r="D217" s="1239" t="n">
        <v>44862</v>
      </c>
      <c r="E217" s="1239">
        <f>D217+29</f>
        <v/>
      </c>
      <c r="F217" s="1241" t="n">
        <v>44913</v>
      </c>
      <c r="G217" s="1071">
        <f>F217-D217+1</f>
        <v/>
      </c>
      <c r="H217" s="1071" t="inlineStr">
        <is>
          <t>ASLNVSAMB0617</t>
        </is>
      </c>
      <c r="I217" s="1071" t="n"/>
      <c r="J217" s="1236" t="n"/>
    </row>
    <row r="218" ht="12.75" customHeight="1" s="789">
      <c r="A218" s="1071" t="inlineStr">
        <is>
          <t>MLH</t>
        </is>
      </c>
      <c r="B218" s="1063" t="inlineStr">
        <is>
          <t>LYGU3597654</t>
        </is>
      </c>
      <c r="C218" s="1063" t="inlineStr">
        <is>
          <t>40HC</t>
        </is>
      </c>
      <c r="D218" s="1239" t="n">
        <v>44862</v>
      </c>
      <c r="E218" s="1239">
        <f>D218+29</f>
        <v/>
      </c>
      <c r="F218" s="1071" t="n"/>
      <c r="G218" s="1071">
        <f>TODAY()-D218+1</f>
        <v/>
      </c>
      <c r="H218" s="1071" t="n">
        <v>2532</v>
      </c>
      <c r="I218" s="1071" t="n"/>
      <c r="J218" s="1236" t="n"/>
    </row>
    <row r="219" ht="12.75" customHeight="1" s="789">
      <c r="A219" s="1071" t="inlineStr">
        <is>
          <t>MLH</t>
        </is>
      </c>
      <c r="B219" s="1063" t="inlineStr">
        <is>
          <t>CLHU8744171</t>
        </is>
      </c>
      <c r="C219" s="1063" t="inlineStr">
        <is>
          <t>40HC</t>
        </is>
      </c>
      <c r="D219" s="1239" t="n">
        <v>44862</v>
      </c>
      <c r="E219" s="1239">
        <f>D219+29</f>
        <v/>
      </c>
      <c r="F219" s="1071" t="n"/>
      <c r="G219" s="1071">
        <f>TODAY()-D219+1</f>
        <v/>
      </c>
      <c r="H219" s="1071" t="inlineStr">
        <is>
          <t>2492A/B</t>
        </is>
      </c>
      <c r="I219" s="1071" t="n"/>
      <c r="J219" s="1236" t="n"/>
    </row>
    <row r="220" ht="12.75" customHeight="1" s="789">
      <c r="A220" s="1071" t="inlineStr">
        <is>
          <t>MLH</t>
        </is>
      </c>
      <c r="B220" s="1063" t="inlineStr">
        <is>
          <t>LYGU3597680</t>
        </is>
      </c>
      <c r="C220" s="1063" t="inlineStr">
        <is>
          <t>40HC</t>
        </is>
      </c>
      <c r="D220" s="1239" t="n">
        <v>44862</v>
      </c>
      <c r="E220" s="1239">
        <f>D220+29</f>
        <v/>
      </c>
      <c r="F220" s="1241" t="n">
        <v>44913</v>
      </c>
      <c r="G220" s="1071">
        <f>F220-D220+1</f>
        <v/>
      </c>
      <c r="H220" s="1071" t="inlineStr">
        <is>
          <t>ASLNVSAMB0617</t>
        </is>
      </c>
      <c r="I220" s="1071" t="n"/>
      <c r="J220" s="1236" t="n"/>
    </row>
    <row r="221" ht="12.75" customHeight="1" s="789">
      <c r="A221" s="1071" t="inlineStr">
        <is>
          <t>MLH</t>
        </is>
      </c>
      <c r="B221" s="1063" t="inlineStr">
        <is>
          <t>CHSU8185458</t>
        </is>
      </c>
      <c r="C221" s="1063" t="inlineStr">
        <is>
          <t>40HC</t>
        </is>
      </c>
      <c r="D221" s="1239" t="n">
        <v>44862</v>
      </c>
      <c r="E221" s="1239">
        <f>D221+29</f>
        <v/>
      </c>
      <c r="F221" s="1241" t="n">
        <v>44913</v>
      </c>
      <c r="G221" s="1071">
        <f>F221-D221+1</f>
        <v/>
      </c>
      <c r="H221" s="1071" t="inlineStr">
        <is>
          <t>ASLNVSAMB0617</t>
        </is>
      </c>
      <c r="I221" s="1071" t="n"/>
      <c r="J221" s="1236" t="n"/>
    </row>
    <row r="222" ht="12.75" customHeight="1" s="789">
      <c r="A222" s="1071" t="inlineStr">
        <is>
          <t>MLH</t>
        </is>
      </c>
      <c r="B222" s="1063" t="inlineStr">
        <is>
          <t>LYGU4091700</t>
        </is>
      </c>
      <c r="C222" s="1063" t="inlineStr">
        <is>
          <t>40HC</t>
        </is>
      </c>
      <c r="D222" s="1239" t="n">
        <v>44862</v>
      </c>
      <c r="E222" s="1239">
        <f>D222+29</f>
        <v/>
      </c>
      <c r="F222" s="1241" t="n">
        <v>44913</v>
      </c>
      <c r="G222" s="1071">
        <f>F222-D222+1</f>
        <v/>
      </c>
      <c r="H222" s="1071" t="inlineStr">
        <is>
          <t>ASLNVSAMB0617</t>
        </is>
      </c>
      <c r="I222" s="1071" t="n"/>
      <c r="J222" s="1236" t="n"/>
    </row>
    <row r="223" ht="12.75" customHeight="1" s="789">
      <c r="A223" s="1071" t="inlineStr">
        <is>
          <t>MLH</t>
        </is>
      </c>
      <c r="B223" s="1063" t="inlineStr">
        <is>
          <t>LAMU9037519</t>
        </is>
      </c>
      <c r="C223" s="1063" t="inlineStr">
        <is>
          <t>40HC</t>
        </is>
      </c>
      <c r="D223" s="1239" t="n">
        <v>44862</v>
      </c>
      <c r="E223" s="1239">
        <f>D223+29</f>
        <v/>
      </c>
      <c r="F223" s="1071" t="n"/>
      <c r="G223" s="1071">
        <f>TODAY()-D223+1</f>
        <v/>
      </c>
      <c r="H223" s="1071" t="inlineStr">
        <is>
          <t>ASLNVSAMB0665</t>
        </is>
      </c>
      <c r="I223" s="1071" t="n"/>
      <c r="J223" s="1236" t="n"/>
    </row>
    <row r="224" ht="12.75" customHeight="1" s="789">
      <c r="A224" s="1071" t="inlineStr">
        <is>
          <t>MLH</t>
        </is>
      </c>
      <c r="B224" s="1063" t="inlineStr">
        <is>
          <t>LCGU8055251</t>
        </is>
      </c>
      <c r="C224" s="1063" t="inlineStr">
        <is>
          <t>40HC</t>
        </is>
      </c>
      <c r="D224" s="1239" t="n">
        <v>44862</v>
      </c>
      <c r="E224" s="1239">
        <f>D224+29</f>
        <v/>
      </c>
      <c r="F224" s="1241" t="n">
        <v>44913</v>
      </c>
      <c r="G224" s="1071">
        <f>F224-D224+1</f>
        <v/>
      </c>
      <c r="H224" s="1071" t="inlineStr">
        <is>
          <t>ASLNVSAMB0617</t>
        </is>
      </c>
      <c r="I224" s="1071" t="n"/>
      <c r="J224" s="1236" t="n"/>
    </row>
    <row r="225" ht="12.75" customHeight="1" s="789">
      <c r="A225" s="1071" t="inlineStr">
        <is>
          <t>MLH</t>
        </is>
      </c>
      <c r="B225" s="1063" t="inlineStr">
        <is>
          <t>YMLU8293613</t>
        </is>
      </c>
      <c r="C225" s="1063" t="inlineStr">
        <is>
          <t>40HC</t>
        </is>
      </c>
      <c r="D225" s="1239" t="n">
        <v>44862</v>
      </c>
      <c r="E225" s="1239">
        <f>D225+29</f>
        <v/>
      </c>
      <c r="F225" s="1071" t="n"/>
      <c r="G225" s="1071">
        <f>TODAY()-D225+1</f>
        <v/>
      </c>
      <c r="H225" s="1071" t="inlineStr">
        <is>
          <t>2492A/B</t>
        </is>
      </c>
      <c r="I225" s="1071" t="n"/>
      <c r="J225" s="1236" t="n"/>
    </row>
    <row r="226" ht="12.75" customHeight="1" s="789">
      <c r="A226" s="1071" t="inlineStr">
        <is>
          <t>MLH</t>
        </is>
      </c>
      <c r="B226" s="1063" t="inlineStr">
        <is>
          <t>FYCU1053943</t>
        </is>
      </c>
      <c r="C226" s="1063" t="inlineStr">
        <is>
          <t>40HC</t>
        </is>
      </c>
      <c r="D226" s="1239" t="n">
        <v>44862</v>
      </c>
      <c r="E226" s="1239">
        <f>D226+29</f>
        <v/>
      </c>
      <c r="F226" s="1071" t="n"/>
      <c r="G226" s="1071">
        <f>TODAY()-D226+1</f>
        <v/>
      </c>
      <c r="H226" s="1071" t="inlineStr">
        <is>
          <t>2492A/B</t>
        </is>
      </c>
      <c r="I226" s="1071" t="n"/>
      <c r="J226" s="1236" t="n"/>
    </row>
    <row r="227" ht="12.75" customHeight="1" s="789">
      <c r="A227" s="1071" t="inlineStr">
        <is>
          <t>MLH</t>
        </is>
      </c>
      <c r="B227" s="1063" t="inlineStr">
        <is>
          <t>CIPU5287565</t>
        </is>
      </c>
      <c r="C227" s="1063" t="inlineStr">
        <is>
          <t>40HC</t>
        </is>
      </c>
      <c r="D227" s="1239" t="n">
        <v>44862</v>
      </c>
      <c r="E227" s="1239">
        <f>D227+29</f>
        <v/>
      </c>
      <c r="F227" s="1071" t="n"/>
      <c r="G227" s="1071">
        <f>TODAY()-D227+1</f>
        <v/>
      </c>
      <c r="H227" s="1071" t="inlineStr">
        <is>
          <t>2492A/B</t>
        </is>
      </c>
      <c r="I227" s="1071" t="n"/>
      <c r="J227" s="1236" t="n"/>
    </row>
    <row r="228" ht="12.75" customHeight="1" s="789">
      <c r="A228" s="1071" t="inlineStr">
        <is>
          <t>MLH</t>
        </is>
      </c>
      <c r="B228" s="1063" t="inlineStr">
        <is>
          <t>LCGU8201720</t>
        </is>
      </c>
      <c r="C228" s="1063" t="inlineStr">
        <is>
          <t>40HC</t>
        </is>
      </c>
      <c r="D228" s="1239" t="n">
        <v>44862</v>
      </c>
      <c r="E228" s="1239">
        <f>D228+29</f>
        <v/>
      </c>
      <c r="F228" s="1071" t="n"/>
      <c r="G228" s="1071">
        <f>TODAY()-D228+1</f>
        <v/>
      </c>
      <c r="H228" s="1071" t="inlineStr">
        <is>
          <t>2492A/B</t>
        </is>
      </c>
      <c r="I228" s="1071" t="n"/>
      <c r="J228" s="1236" t="n"/>
    </row>
    <row r="229" ht="12.75" customHeight="1" s="789">
      <c r="A229" s="1071" t="inlineStr">
        <is>
          <t>MLH</t>
        </is>
      </c>
      <c r="B229" s="1063" t="inlineStr">
        <is>
          <t>CHSU8096746</t>
        </is>
      </c>
      <c r="C229" s="1063" t="inlineStr">
        <is>
          <t>40HC</t>
        </is>
      </c>
      <c r="D229" s="1239" t="n">
        <v>44862</v>
      </c>
      <c r="E229" s="1239">
        <f>D229+29</f>
        <v/>
      </c>
      <c r="F229" s="1071" t="n"/>
      <c r="G229" s="1071">
        <f>TODAY()-D229+1</f>
        <v/>
      </c>
      <c r="H229" s="1071" t="inlineStr">
        <is>
          <t>2492A/B</t>
        </is>
      </c>
      <c r="I229" s="1071" t="n"/>
      <c r="J229" s="1236" t="n"/>
    </row>
    <row r="230" ht="19.5" customHeight="1" s="789">
      <c r="A230" s="1071" t="inlineStr">
        <is>
          <t>MLH</t>
        </is>
      </c>
      <c r="B230" s="1063" t="inlineStr">
        <is>
          <t>TLNU4218930</t>
        </is>
      </c>
      <c r="C230" s="1063" t="inlineStr">
        <is>
          <t>40HC</t>
        </is>
      </c>
      <c r="D230" s="1239" t="n">
        <v>44862</v>
      </c>
      <c r="E230" s="1239">
        <f>D230+29</f>
        <v/>
      </c>
      <c r="F230" s="1245" t="n">
        <v>44913</v>
      </c>
      <c r="G230" s="1071">
        <f>TODAY()-D230+1</f>
        <v/>
      </c>
      <c r="H230" s="1246" t="inlineStr">
        <is>
          <t xml:space="preserve">ASLNVSAMB0659
</t>
        </is>
      </c>
      <c r="I230" s="1071" t="n"/>
      <c r="J230" s="1236" t="n"/>
    </row>
    <row r="231" ht="12.75" customHeight="1" s="789">
      <c r="A231" s="1071" t="inlineStr">
        <is>
          <t>MLH</t>
        </is>
      </c>
      <c r="B231" s="1063" t="inlineStr">
        <is>
          <t>LYGU4091228</t>
        </is>
      </c>
      <c r="C231" s="1063" t="inlineStr">
        <is>
          <t>40HC</t>
        </is>
      </c>
      <c r="D231" s="1239" t="n">
        <v>44862</v>
      </c>
      <c r="E231" s="1239">
        <f>D231+29</f>
        <v/>
      </c>
      <c r="F231" s="1071" t="n"/>
      <c r="G231" s="1071">
        <f>TODAY()-D231+1</f>
        <v/>
      </c>
      <c r="H231" s="1071" t="inlineStr">
        <is>
          <t>2492A/B</t>
        </is>
      </c>
      <c r="I231" s="1071" t="n"/>
      <c r="J231" s="1236" t="n"/>
    </row>
    <row r="232" ht="12.75" customHeight="1" s="789">
      <c r="A232" s="1071" t="inlineStr">
        <is>
          <t>MLH</t>
        </is>
      </c>
      <c r="B232" s="1063" t="inlineStr">
        <is>
          <t>SKYU8115966</t>
        </is>
      </c>
      <c r="C232" s="1063" t="inlineStr">
        <is>
          <t>40HC</t>
        </is>
      </c>
      <c r="D232" s="1239" t="n">
        <v>44862</v>
      </c>
      <c r="E232" s="1239">
        <f>D232+29</f>
        <v/>
      </c>
      <c r="F232" s="1071" t="n"/>
      <c r="G232" s="1071">
        <f>TODAY()-D232+1</f>
        <v/>
      </c>
      <c r="H232" s="1071" t="inlineStr">
        <is>
          <t>2492A/B</t>
        </is>
      </c>
      <c r="I232" s="1071" t="n"/>
      <c r="J232" s="1236" t="n"/>
    </row>
    <row r="233" ht="12.75" customHeight="1" s="789">
      <c r="A233" s="1071" t="inlineStr">
        <is>
          <t>MLH</t>
        </is>
      </c>
      <c r="B233" s="1063" t="inlineStr">
        <is>
          <t>HNKU6218602</t>
        </is>
      </c>
      <c r="C233" s="1063" t="inlineStr">
        <is>
          <t>40HC</t>
        </is>
      </c>
      <c r="D233" s="1239" t="n">
        <v>44862</v>
      </c>
      <c r="E233" s="1239">
        <f>D233+29</f>
        <v/>
      </c>
      <c r="F233" s="1071" t="n"/>
      <c r="G233" s="1071">
        <f>TODAY()-D233+1</f>
        <v/>
      </c>
      <c r="H233" s="1071" t="inlineStr">
        <is>
          <t>2492A/B</t>
        </is>
      </c>
      <c r="I233" s="1071" t="n"/>
      <c r="J233" s="1236" t="n"/>
    </row>
    <row r="234" ht="12.75" customHeight="1" s="789">
      <c r="A234" s="1071" t="inlineStr">
        <is>
          <t>MLH</t>
        </is>
      </c>
      <c r="B234" s="1063" t="inlineStr">
        <is>
          <t>YMLU8510180</t>
        </is>
      </c>
      <c r="C234" s="1063" t="inlineStr">
        <is>
          <t>40HC</t>
        </is>
      </c>
      <c r="D234" s="1239" t="n">
        <v>44862</v>
      </c>
      <c r="E234" s="1239">
        <f>D234+29</f>
        <v/>
      </c>
      <c r="F234" s="1071" t="n"/>
      <c r="G234" s="1071">
        <f>TODAY()-D234+1</f>
        <v/>
      </c>
      <c r="H234" s="1071" t="inlineStr">
        <is>
          <t>2492A/B</t>
        </is>
      </c>
      <c r="I234" s="1071" t="n"/>
      <c r="J234" s="1236" t="n"/>
    </row>
    <row r="235" ht="12.75" customHeight="1" s="789">
      <c r="A235" s="1071" t="inlineStr">
        <is>
          <t>MLH</t>
        </is>
      </c>
      <c r="B235" s="1063" t="inlineStr">
        <is>
          <t>WIKU5232806</t>
        </is>
      </c>
      <c r="C235" s="1063" t="inlineStr">
        <is>
          <t>40HC</t>
        </is>
      </c>
      <c r="D235" s="1239" t="n">
        <v>44862</v>
      </c>
      <c r="E235" s="1239">
        <f>D235+29</f>
        <v/>
      </c>
      <c r="F235" s="1241" t="n">
        <v>44913</v>
      </c>
      <c r="G235" s="1071">
        <f>F235-D235+1</f>
        <v/>
      </c>
      <c r="H235" s="1071" t="inlineStr">
        <is>
          <t>ASLNVSAMB0617</t>
        </is>
      </c>
      <c r="I235" s="1071" t="n"/>
      <c r="J235" s="1236" t="n"/>
    </row>
    <row r="236" ht="12.75" customHeight="1" s="789">
      <c r="A236" s="1071" t="inlineStr">
        <is>
          <t>MLH</t>
        </is>
      </c>
      <c r="B236" s="1063" t="inlineStr">
        <is>
          <t>LCGU8113682</t>
        </is>
      </c>
      <c r="C236" s="1063" t="inlineStr">
        <is>
          <t>40HC</t>
        </is>
      </c>
      <c r="D236" s="1239" t="n">
        <v>44862</v>
      </c>
      <c r="E236" s="1239">
        <f>D236+29</f>
        <v/>
      </c>
      <c r="F236" s="1071" t="n"/>
      <c r="G236" s="1071">
        <f>TODAY()-D236+1</f>
        <v/>
      </c>
      <c r="H236" s="1071" t="inlineStr">
        <is>
          <t>2492A/B</t>
        </is>
      </c>
      <c r="I236" s="1071" t="n"/>
      <c r="J236" s="1236" t="n"/>
    </row>
    <row r="237" ht="12.75" customHeight="1" s="789">
      <c r="A237" s="1071" t="inlineStr">
        <is>
          <t>MLH</t>
        </is>
      </c>
      <c r="B237" s="1063" t="inlineStr">
        <is>
          <t>LCGU8113044</t>
        </is>
      </c>
      <c r="C237" s="1063" t="inlineStr">
        <is>
          <t>40HC</t>
        </is>
      </c>
      <c r="D237" s="1239" t="n">
        <v>44862</v>
      </c>
      <c r="E237" s="1239">
        <f>D237+29</f>
        <v/>
      </c>
      <c r="F237" s="1071" t="n"/>
      <c r="G237" s="1071">
        <f>TODAY()-D237+1</f>
        <v/>
      </c>
      <c r="H237" s="1071" t="n">
        <v>2532</v>
      </c>
      <c r="I237" s="1071" t="n"/>
      <c r="J237" s="1236" t="n"/>
    </row>
    <row r="238" ht="12.75" customHeight="1" s="789">
      <c r="A238" s="1071" t="inlineStr">
        <is>
          <t>MLH</t>
        </is>
      </c>
      <c r="B238" s="1063" t="inlineStr">
        <is>
          <t>CHSU8177581</t>
        </is>
      </c>
      <c r="C238" s="1063" t="inlineStr">
        <is>
          <t>40HC</t>
        </is>
      </c>
      <c r="D238" s="1239" t="n">
        <v>44862</v>
      </c>
      <c r="E238" s="1239">
        <f>D238+29</f>
        <v/>
      </c>
      <c r="F238" s="1071" t="n"/>
      <c r="G238" s="1071">
        <f>TODAY()-D238+1</f>
        <v/>
      </c>
      <c r="H238" s="1071" t="n">
        <v>2532</v>
      </c>
      <c r="I238" s="1071" t="n"/>
      <c r="J238" s="1236" t="n"/>
    </row>
    <row r="239" ht="12.75" customHeight="1" s="789">
      <c r="A239" s="1071" t="inlineStr">
        <is>
          <t>MLH</t>
        </is>
      </c>
      <c r="B239" s="1063" t="inlineStr">
        <is>
          <t>NTCU2229839</t>
        </is>
      </c>
      <c r="C239" s="1063" t="inlineStr">
        <is>
          <t>40HC</t>
        </is>
      </c>
      <c r="D239" s="1239" t="n">
        <v>44862</v>
      </c>
      <c r="E239" s="1239">
        <f>D239+29</f>
        <v/>
      </c>
      <c r="F239" s="1071" t="n"/>
      <c r="G239" s="1071">
        <f>TODAY()-D239+1</f>
        <v/>
      </c>
      <c r="H239" s="1071" t="inlineStr">
        <is>
          <t>2492A/B</t>
        </is>
      </c>
      <c r="I239" s="1071" t="n"/>
      <c r="J239" s="1236" t="n"/>
    </row>
    <row r="240" ht="12.75" customHeight="1" s="789">
      <c r="A240" s="1071" t="inlineStr">
        <is>
          <t>MLH</t>
        </is>
      </c>
      <c r="B240" s="1063" t="inlineStr">
        <is>
          <t>JSCU5124199</t>
        </is>
      </c>
      <c r="C240" s="1063" t="inlineStr">
        <is>
          <t>40HC</t>
        </is>
      </c>
      <c r="D240" s="1239" t="n">
        <v>44862</v>
      </c>
      <c r="E240" s="1239">
        <f>D240+29</f>
        <v/>
      </c>
      <c r="F240" s="1071" t="n"/>
      <c r="G240" s="1071">
        <f>TODAY()-D240+1</f>
        <v/>
      </c>
      <c r="H240" s="1071" t="n">
        <v>2532</v>
      </c>
      <c r="I240" s="1071" t="n"/>
      <c r="J240" s="1236" t="n"/>
    </row>
    <row r="241" ht="12.75" customHeight="1" s="789">
      <c r="A241" s="1071" t="inlineStr">
        <is>
          <t>MLH</t>
        </is>
      </c>
      <c r="B241" s="1063" t="inlineStr">
        <is>
          <t>HNKU6236484</t>
        </is>
      </c>
      <c r="C241" s="1063" t="inlineStr">
        <is>
          <t>40HC</t>
        </is>
      </c>
      <c r="D241" s="1239" t="n">
        <v>44862</v>
      </c>
      <c r="E241" s="1239">
        <f>D241+29</f>
        <v/>
      </c>
      <c r="F241" s="1071" t="n"/>
      <c r="G241" s="1071">
        <f>TODAY()-D241+1</f>
        <v/>
      </c>
      <c r="H241" s="1071" t="inlineStr">
        <is>
          <t>2492A/B</t>
        </is>
      </c>
      <c r="I241" s="1071" t="n"/>
      <c r="J241" s="1236" t="n"/>
    </row>
    <row r="242" ht="12.75" customHeight="1" s="789">
      <c r="A242" s="1071" t="inlineStr">
        <is>
          <t>MLH</t>
        </is>
      </c>
      <c r="B242" s="1063" t="inlineStr">
        <is>
          <t>CPSU6484306</t>
        </is>
      </c>
      <c r="C242" s="1063" t="inlineStr">
        <is>
          <t>40HC</t>
        </is>
      </c>
      <c r="D242" s="1239" t="n">
        <v>44862</v>
      </c>
      <c r="E242" s="1239">
        <f>D242+29</f>
        <v/>
      </c>
      <c r="F242" s="1071" t="n"/>
      <c r="G242" s="1071">
        <f>TODAY()-D242+1</f>
        <v/>
      </c>
      <c r="H242" s="917" t="inlineStr">
        <is>
          <t>2492A/B</t>
        </is>
      </c>
      <c r="I242" s="1071" t="n"/>
      <c r="J242" s="1236" t="n"/>
    </row>
    <row r="243" ht="12.75" customHeight="1" s="789">
      <c r="A243" s="1071" t="inlineStr">
        <is>
          <t>MLH</t>
        </is>
      </c>
      <c r="B243" s="1063" t="inlineStr">
        <is>
          <t>HLXU6330779</t>
        </is>
      </c>
      <c r="C243" s="1063" t="inlineStr">
        <is>
          <t>40HC</t>
        </is>
      </c>
      <c r="D243" s="1239" t="n">
        <v>44862</v>
      </c>
      <c r="E243" s="1239">
        <f>D243+29</f>
        <v/>
      </c>
      <c r="F243" s="1241" t="n">
        <v>44913</v>
      </c>
      <c r="G243" s="1071">
        <f>F243-D243+1</f>
        <v/>
      </c>
      <c r="H243" s="1071" t="inlineStr">
        <is>
          <t>ASLNVSAMB0617</t>
        </is>
      </c>
      <c r="I243" s="1071" t="n"/>
      <c r="J243" s="1236" t="n"/>
    </row>
    <row r="244" ht="12.75" customHeight="1" s="789">
      <c r="A244" s="1071" t="inlineStr">
        <is>
          <t>MLH</t>
        </is>
      </c>
      <c r="B244" s="1063" t="inlineStr">
        <is>
          <t>HLXU6311948</t>
        </is>
      </c>
      <c r="C244" s="1063" t="inlineStr">
        <is>
          <t>40HC</t>
        </is>
      </c>
      <c r="D244" s="1239" t="n">
        <v>44862</v>
      </c>
      <c r="E244" s="1239">
        <f>D244+29</f>
        <v/>
      </c>
      <c r="F244" s="1071" t="n"/>
      <c r="G244" s="1071">
        <f>TODAY()-D244+1</f>
        <v/>
      </c>
      <c r="H244" s="1071" t="inlineStr">
        <is>
          <t>ASLNVSAMB0665</t>
        </is>
      </c>
      <c r="I244" s="1071" t="n"/>
      <c r="J244" s="1236" t="n"/>
    </row>
    <row r="245" ht="12.75" customHeight="1" s="789">
      <c r="A245" s="1071" t="inlineStr">
        <is>
          <t>MLH</t>
        </is>
      </c>
      <c r="B245" s="1063" t="inlineStr">
        <is>
          <t>TRLU8114096</t>
        </is>
      </c>
      <c r="C245" s="1063" t="inlineStr">
        <is>
          <t>40HC</t>
        </is>
      </c>
      <c r="D245" s="1239" t="n">
        <v>44862</v>
      </c>
      <c r="E245" s="1239">
        <f>D245+29</f>
        <v/>
      </c>
      <c r="F245" s="1071" t="n"/>
      <c r="G245" s="1071">
        <f>TODAY()-D245+1</f>
        <v/>
      </c>
      <c r="H245" s="1071" t="inlineStr">
        <is>
          <t>ASLNVSAMB0665</t>
        </is>
      </c>
      <c r="I245" s="1071" t="n"/>
      <c r="J245" s="1236" t="n"/>
    </row>
    <row r="246" ht="12.75" customHeight="1" s="789">
      <c r="A246" s="1071" t="inlineStr">
        <is>
          <t>MLH</t>
        </is>
      </c>
      <c r="B246" s="1063" t="inlineStr">
        <is>
          <t>WIKU5240329</t>
        </is>
      </c>
      <c r="C246" s="1063" t="inlineStr">
        <is>
          <t>40HC</t>
        </is>
      </c>
      <c r="D246" s="1239" t="n">
        <v>44862</v>
      </c>
      <c r="E246" s="1239">
        <f>D246+29</f>
        <v/>
      </c>
      <c r="F246" s="1071" t="n"/>
      <c r="G246" s="1071">
        <f>TODAY()-D246+1</f>
        <v/>
      </c>
      <c r="H246" s="917" t="inlineStr">
        <is>
          <t>2492A/B</t>
        </is>
      </c>
      <c r="I246" s="1071" t="n"/>
      <c r="J246" s="1236" t="n"/>
    </row>
    <row r="247" ht="12.75" customHeight="1" s="789">
      <c r="A247" s="1071" t="inlineStr">
        <is>
          <t>MLH</t>
        </is>
      </c>
      <c r="B247" s="1063" t="inlineStr">
        <is>
          <t>CICU2468975</t>
        </is>
      </c>
      <c r="C247" s="1063" t="inlineStr">
        <is>
          <t>40HC</t>
        </is>
      </c>
      <c r="D247" s="1239" t="n">
        <v>44862</v>
      </c>
      <c r="E247" s="1239">
        <f>D247+29</f>
        <v/>
      </c>
      <c r="F247" s="1241" t="n">
        <v>44913</v>
      </c>
      <c r="G247" s="1071">
        <f>F247-D247+1</f>
        <v/>
      </c>
      <c r="H247" s="1071" t="inlineStr">
        <is>
          <t>ASLNVSAMB0617</t>
        </is>
      </c>
      <c r="I247" s="1071" t="n"/>
      <c r="J247" s="1236" t="n"/>
    </row>
    <row r="248" ht="12.75" customHeight="1" s="789">
      <c r="A248" s="1071" t="inlineStr">
        <is>
          <t>MLH</t>
        </is>
      </c>
      <c r="B248" s="1063" t="inlineStr">
        <is>
          <t>GATU8582910</t>
        </is>
      </c>
      <c r="C248" s="1063" t="inlineStr">
        <is>
          <t>40HC</t>
        </is>
      </c>
      <c r="D248" s="1239" t="n">
        <v>44862</v>
      </c>
      <c r="E248" s="1239">
        <f>D248+29</f>
        <v/>
      </c>
      <c r="F248" s="1071" t="n"/>
      <c r="G248" s="1071">
        <f>TODAY()-D248+1</f>
        <v/>
      </c>
      <c r="H248" s="917" t="inlineStr">
        <is>
          <t>2492A/B</t>
        </is>
      </c>
      <c r="I248" s="1071" t="n"/>
      <c r="J248" s="1236" t="n"/>
    </row>
    <row r="249" ht="12.75" customHeight="1" s="789">
      <c r="A249" s="1071" t="inlineStr">
        <is>
          <t>MLH</t>
        </is>
      </c>
      <c r="B249" s="1063" t="inlineStr">
        <is>
          <t>CICU2471840</t>
        </is>
      </c>
      <c r="C249" s="1063" t="inlineStr">
        <is>
          <t>40HC</t>
        </is>
      </c>
      <c r="D249" s="1239" t="n">
        <v>44862</v>
      </c>
      <c r="E249" s="1239">
        <f>D249+29</f>
        <v/>
      </c>
      <c r="F249" s="1241" t="n">
        <v>44913</v>
      </c>
      <c r="G249" s="1071">
        <f>F249-D249+1</f>
        <v/>
      </c>
      <c r="H249" s="1071" t="inlineStr">
        <is>
          <t>ASLNVSAMB0617</t>
        </is>
      </c>
      <c r="I249" s="1071" t="n"/>
      <c r="J249" s="1236" t="n"/>
    </row>
    <row r="250" ht="12.75" customHeight="1" s="789">
      <c r="A250" s="1071" t="inlineStr">
        <is>
          <t>MLH</t>
        </is>
      </c>
      <c r="B250" s="1063" t="inlineStr">
        <is>
          <t>BTNU4001602</t>
        </is>
      </c>
      <c r="C250" s="1063" t="inlineStr">
        <is>
          <t>40HC</t>
        </is>
      </c>
      <c r="D250" s="1239" t="n">
        <v>44862</v>
      </c>
      <c r="E250" s="1239">
        <f>D250+29</f>
        <v/>
      </c>
      <c r="F250" s="1071" t="n"/>
      <c r="G250" s="1071">
        <f>TODAY()-D250+1</f>
        <v/>
      </c>
      <c r="H250" s="1071" t="n">
        <v>2532</v>
      </c>
      <c r="I250" s="1071" t="n"/>
      <c r="J250" s="1236" t="n"/>
    </row>
    <row r="251" ht="12.75" customHeight="1" s="789">
      <c r="A251" s="1071" t="inlineStr">
        <is>
          <t>MLH</t>
        </is>
      </c>
      <c r="B251" s="1063" t="inlineStr">
        <is>
          <t>LAMU4100060</t>
        </is>
      </c>
      <c r="C251" s="1063" t="inlineStr">
        <is>
          <t>40HC</t>
        </is>
      </c>
      <c r="D251" s="1239" t="n">
        <v>44862</v>
      </c>
      <c r="E251" s="1239">
        <f>D251+29</f>
        <v/>
      </c>
      <c r="F251" s="1241" t="n">
        <v>44913</v>
      </c>
      <c r="G251" s="1071">
        <f>F251-D251+1</f>
        <v/>
      </c>
      <c r="H251" s="1071" t="inlineStr">
        <is>
          <t>ASLNVSAMB0617</t>
        </is>
      </c>
      <c r="I251" s="1071" t="n"/>
      <c r="J251" s="1236" t="n"/>
    </row>
    <row r="252" ht="12.75" customHeight="1" s="789">
      <c r="A252" s="1071" t="inlineStr">
        <is>
          <t>MLH</t>
        </is>
      </c>
      <c r="B252" s="1063" t="inlineStr">
        <is>
          <t>HNKU6184550</t>
        </is>
      </c>
      <c r="C252" s="1063" t="inlineStr">
        <is>
          <t>40HC</t>
        </is>
      </c>
      <c r="D252" s="1239" t="n">
        <v>44862</v>
      </c>
      <c r="E252" s="1239">
        <f>D252+29</f>
        <v/>
      </c>
      <c r="F252" s="1241" t="n">
        <v>44913</v>
      </c>
      <c r="G252" s="1071">
        <f>F252-D252+1</f>
        <v/>
      </c>
      <c r="H252" s="1071" t="inlineStr">
        <is>
          <t>ASLNVSAMB0617</t>
        </is>
      </c>
      <c r="I252" s="1071" t="n"/>
      <c r="J252" s="1236" t="n"/>
    </row>
    <row r="253" ht="12.75" customHeight="1" s="789">
      <c r="A253" s="1071" t="inlineStr">
        <is>
          <t>MLH</t>
        </is>
      </c>
      <c r="B253" s="1063" t="inlineStr">
        <is>
          <t>NWRU6013720</t>
        </is>
      </c>
      <c r="C253" s="1063" t="inlineStr">
        <is>
          <t>40HC</t>
        </is>
      </c>
      <c r="D253" s="1239" t="n">
        <v>44862</v>
      </c>
      <c r="E253" s="1239">
        <f>D253+29</f>
        <v/>
      </c>
      <c r="F253" s="1241" t="n">
        <v>44913</v>
      </c>
      <c r="G253" s="1071">
        <f>F253-D253+1</f>
        <v/>
      </c>
      <c r="H253" s="1071" t="inlineStr">
        <is>
          <t>ASLNVSAMB0617</t>
        </is>
      </c>
      <c r="I253" s="1071" t="n"/>
      <c r="J253" s="1236" t="n"/>
    </row>
    <row r="254" ht="12.75" customHeight="1" s="789">
      <c r="A254" s="1071" t="inlineStr">
        <is>
          <t>MLH</t>
        </is>
      </c>
      <c r="B254" s="1063" t="inlineStr">
        <is>
          <t>WIKU5213848</t>
        </is>
      </c>
      <c r="C254" s="1063" t="inlineStr">
        <is>
          <t>40HC</t>
        </is>
      </c>
      <c r="D254" s="1239" t="n">
        <v>44862</v>
      </c>
      <c r="E254" s="1239">
        <f>D254+29</f>
        <v/>
      </c>
      <c r="F254" s="1071" t="n"/>
      <c r="G254" s="1071">
        <f>TODAY()-D254+1</f>
        <v/>
      </c>
      <c r="H254" s="917" t="inlineStr">
        <is>
          <t>2492A/B</t>
        </is>
      </c>
      <c r="I254" s="1071" t="n"/>
      <c r="J254" s="1236" t="n"/>
    </row>
    <row r="255" ht="12.75" customHeight="1" s="789">
      <c r="A255" s="1071" t="inlineStr">
        <is>
          <t>MLH</t>
        </is>
      </c>
      <c r="B255" s="1063" t="inlineStr">
        <is>
          <t>MCCU3072653</t>
        </is>
      </c>
      <c r="C255" s="1063" t="inlineStr">
        <is>
          <t>40HC</t>
        </is>
      </c>
      <c r="D255" s="1239" t="n">
        <v>44862</v>
      </c>
      <c r="E255" s="1239">
        <f>D255+29</f>
        <v/>
      </c>
      <c r="F255" s="1071" t="n"/>
      <c r="G255" s="1071">
        <f>TODAY()-D255+1</f>
        <v/>
      </c>
      <c r="H255" s="1071" t="n">
        <v>2534</v>
      </c>
      <c r="I255" s="1071" t="n"/>
      <c r="J255" s="1236" t="n"/>
    </row>
    <row r="256" ht="12.75" customHeight="1" s="789">
      <c r="A256" s="1071" t="inlineStr">
        <is>
          <t>MLH</t>
        </is>
      </c>
      <c r="B256" s="1063" t="inlineStr">
        <is>
          <t>FWRU0145910</t>
        </is>
      </c>
      <c r="C256" s="1063" t="inlineStr">
        <is>
          <t>40HC</t>
        </is>
      </c>
      <c r="D256" s="1239" t="n">
        <v>44862</v>
      </c>
      <c r="E256" s="1239">
        <f>D256+29</f>
        <v/>
      </c>
      <c r="F256" s="1071" t="n"/>
      <c r="G256" s="1071">
        <f>TODAY()-D256+1</f>
        <v/>
      </c>
      <c r="H256" s="917" t="inlineStr">
        <is>
          <t>2492A/B</t>
        </is>
      </c>
      <c r="I256" s="1071" t="n"/>
      <c r="J256" s="1236" t="n"/>
    </row>
    <row r="257" ht="18.75" customHeight="1" s="789">
      <c r="A257" s="1071" t="inlineStr">
        <is>
          <t>MLH</t>
        </is>
      </c>
      <c r="B257" s="1063" t="inlineStr">
        <is>
          <t>LAMU4100666</t>
        </is>
      </c>
      <c r="C257" s="1063" t="inlineStr">
        <is>
          <t>40HC</t>
        </is>
      </c>
      <c r="D257" s="1239" t="n">
        <v>44862</v>
      </c>
      <c r="E257" s="1239">
        <f>D257+29</f>
        <v/>
      </c>
      <c r="F257" s="1071" t="n"/>
      <c r="G257" s="1071">
        <f>TODAY()-D257+1</f>
        <v/>
      </c>
      <c r="H257" s="1071" t="inlineStr">
        <is>
          <t>ASLNVSAMB0665</t>
        </is>
      </c>
      <c r="I257" s="1071" t="n"/>
      <c r="J257" s="1236" t="n"/>
    </row>
    <row r="258" ht="12.75" customHeight="1" s="789">
      <c r="A258" s="1071" t="inlineStr">
        <is>
          <t>MLH</t>
        </is>
      </c>
      <c r="B258" s="1063" t="inlineStr">
        <is>
          <t>CICU2483706</t>
        </is>
      </c>
      <c r="C258" s="1063" t="inlineStr">
        <is>
          <t>40HC</t>
        </is>
      </c>
      <c r="D258" s="1239" t="n">
        <v>44862</v>
      </c>
      <c r="E258" s="1239">
        <f>D258+29</f>
        <v/>
      </c>
      <c r="F258" s="1071" t="n"/>
      <c r="G258" s="1071">
        <f>TODAY()-D258+1</f>
        <v/>
      </c>
      <c r="H258" s="1071" t="n">
        <v>2532</v>
      </c>
      <c r="I258" s="1071" t="n"/>
      <c r="J258" s="1236" t="n"/>
    </row>
    <row r="259" ht="12.75" customHeight="1" s="789">
      <c r="A259" s="1071" t="inlineStr">
        <is>
          <t>MLH</t>
        </is>
      </c>
      <c r="B259" s="1063" t="inlineStr">
        <is>
          <t>LCGU8106472</t>
        </is>
      </c>
      <c r="C259" s="1063" t="inlineStr">
        <is>
          <t>40HC</t>
        </is>
      </c>
      <c r="D259" s="1239" t="n">
        <v>44862</v>
      </c>
      <c r="E259" s="1239">
        <f>D259+29</f>
        <v/>
      </c>
      <c r="F259" s="1241" t="n">
        <v>44913</v>
      </c>
      <c r="G259" s="1071">
        <f>F259-D259+1</f>
        <v/>
      </c>
      <c r="H259" s="1071" t="inlineStr">
        <is>
          <t>ASLNVSAMB0617</t>
        </is>
      </c>
      <c r="I259" s="1071" t="n"/>
      <c r="J259" s="1236" t="n"/>
    </row>
    <row r="260" ht="12.75" customHeight="1" s="789">
      <c r="A260" s="1071" t="inlineStr">
        <is>
          <t>MLH</t>
        </is>
      </c>
      <c r="B260" s="1063" t="inlineStr">
        <is>
          <t>CIPU5287755</t>
        </is>
      </c>
      <c r="C260" s="1063" t="inlineStr">
        <is>
          <t>40HC</t>
        </is>
      </c>
      <c r="D260" s="1239" t="n">
        <v>44862</v>
      </c>
      <c r="E260" s="1239">
        <f>D260+29</f>
        <v/>
      </c>
      <c r="F260" s="1071" t="n"/>
      <c r="G260" s="1071">
        <f>TODAY()-D260+1</f>
        <v/>
      </c>
      <c r="H260" s="917" t="inlineStr">
        <is>
          <t>2492A/B</t>
        </is>
      </c>
      <c r="I260" s="1071" t="n"/>
      <c r="J260" s="1236" t="n"/>
    </row>
    <row r="261" ht="12.75" customHeight="1" s="789">
      <c r="A261" s="1071" t="inlineStr">
        <is>
          <t>MLH</t>
        </is>
      </c>
      <c r="B261" s="1063" t="inlineStr">
        <is>
          <t>LYGU4091418</t>
        </is>
      </c>
      <c r="C261" s="1063" t="inlineStr">
        <is>
          <t>40HC</t>
        </is>
      </c>
      <c r="D261" s="1239" t="n">
        <v>44862</v>
      </c>
      <c r="E261" s="1239">
        <f>D261+29</f>
        <v/>
      </c>
      <c r="F261" s="1241" t="n">
        <v>44913</v>
      </c>
      <c r="G261" s="1071">
        <f>F261-D261+1</f>
        <v/>
      </c>
      <c r="H261" s="1071" t="inlineStr">
        <is>
          <t>ASLNVSAMB0617</t>
        </is>
      </c>
      <c r="I261" s="1071" t="n"/>
      <c r="J261" s="1236" t="n"/>
    </row>
    <row r="262" ht="12.75" customHeight="1" s="789">
      <c r="A262" s="1071" t="inlineStr">
        <is>
          <t>MLH</t>
        </is>
      </c>
      <c r="B262" s="1063" t="inlineStr">
        <is>
          <t>HNKU6089932</t>
        </is>
      </c>
      <c r="C262" s="1063" t="inlineStr">
        <is>
          <t>40HC</t>
        </is>
      </c>
      <c r="D262" s="1239" t="n">
        <v>44862</v>
      </c>
      <c r="E262" s="1239">
        <f>D262+29</f>
        <v/>
      </c>
      <c r="F262" s="1241" t="n">
        <v>44913</v>
      </c>
      <c r="G262" s="1071">
        <f>F262-D262+1</f>
        <v/>
      </c>
      <c r="H262" s="1071" t="inlineStr">
        <is>
          <t>ASLNVSAMB0617</t>
        </is>
      </c>
      <c r="I262" s="1071" t="n"/>
      <c r="J262" s="1236" t="n"/>
    </row>
    <row r="263" ht="12.75" customHeight="1" s="789">
      <c r="A263" s="1071" t="inlineStr">
        <is>
          <t>MLH</t>
        </is>
      </c>
      <c r="B263" s="1063" t="inlineStr">
        <is>
          <t>NWRU6013463</t>
        </is>
      </c>
      <c r="C263" s="1063" t="inlineStr">
        <is>
          <t>40HC</t>
        </is>
      </c>
      <c r="D263" s="1239" t="n">
        <v>44862</v>
      </c>
      <c r="E263" s="1239">
        <f>D263+29</f>
        <v/>
      </c>
      <c r="F263" s="1241" t="n">
        <v>44913</v>
      </c>
      <c r="G263" s="1071">
        <f>F263-D263+1</f>
        <v/>
      </c>
      <c r="H263" s="1071" t="inlineStr">
        <is>
          <t>ASLNVSAMB0617</t>
        </is>
      </c>
      <c r="I263" s="1071" t="n"/>
      <c r="J263" s="1236" t="n"/>
    </row>
    <row r="264" ht="12.75" customHeight="1" s="789">
      <c r="A264" s="1071" t="inlineStr">
        <is>
          <t>MLH</t>
        </is>
      </c>
      <c r="B264" s="1063" t="inlineStr">
        <is>
          <t>CICU2536935</t>
        </is>
      </c>
      <c r="C264" s="1063" t="inlineStr">
        <is>
          <t>40HC</t>
        </is>
      </c>
      <c r="D264" s="1239" t="n">
        <v>44862</v>
      </c>
      <c r="E264" s="1239">
        <f>D264+29</f>
        <v/>
      </c>
      <c r="F264" s="1071" t="n"/>
      <c r="G264" s="1071">
        <f>TODAY()-D264+1</f>
        <v/>
      </c>
      <c r="H264" s="1071" t="n">
        <v>2532</v>
      </c>
      <c r="I264" s="1071" t="n"/>
      <c r="J264" s="1236" t="n"/>
    </row>
    <row r="265" ht="12.75" customHeight="1" s="789">
      <c r="A265" s="1071" t="inlineStr">
        <is>
          <t>MLH</t>
        </is>
      </c>
      <c r="B265" s="1063" t="inlineStr">
        <is>
          <t>LYGU3565739</t>
        </is>
      </c>
      <c r="C265" s="1063" t="inlineStr">
        <is>
          <t>40HC</t>
        </is>
      </c>
      <c r="D265" s="1239" t="n">
        <v>44862</v>
      </c>
      <c r="E265" s="1239">
        <f>D265+29</f>
        <v/>
      </c>
      <c r="F265" s="1241" t="n">
        <v>44913</v>
      </c>
      <c r="G265" s="1071">
        <f>F265-D265+1</f>
        <v/>
      </c>
      <c r="H265" s="1071" t="inlineStr">
        <is>
          <t>ASLNVSAMB0617</t>
        </is>
      </c>
      <c r="I265" s="1071" t="n"/>
      <c r="J265" s="1236" t="n"/>
    </row>
    <row r="266" ht="12.75" customHeight="1" s="789">
      <c r="A266" s="1071" t="inlineStr">
        <is>
          <t>MLH</t>
        </is>
      </c>
      <c r="B266" s="1063" t="inlineStr">
        <is>
          <t>ECMU9189485</t>
        </is>
      </c>
      <c r="C266" s="1063" t="inlineStr">
        <is>
          <t>40HC</t>
        </is>
      </c>
      <c r="D266" s="1239" t="n">
        <v>44862</v>
      </c>
      <c r="E266" s="1239">
        <f>D266+29</f>
        <v/>
      </c>
      <c r="F266" s="1071" t="n"/>
      <c r="G266" s="1071">
        <f>TODAY()-D266+1</f>
        <v/>
      </c>
      <c r="H266" s="917" t="inlineStr">
        <is>
          <t>2492A/B</t>
        </is>
      </c>
      <c r="I266" s="1071" t="n"/>
      <c r="J266" s="1236" t="n"/>
    </row>
    <row r="267" ht="12.75" customHeight="1" s="789">
      <c r="A267" s="1071" t="inlineStr">
        <is>
          <t>MLH</t>
        </is>
      </c>
      <c r="B267" s="1063" t="inlineStr">
        <is>
          <t>CLHU8917615</t>
        </is>
      </c>
      <c r="C267" s="1063" t="inlineStr">
        <is>
          <t>40HC</t>
        </is>
      </c>
      <c r="D267" s="1239" t="n">
        <v>44862</v>
      </c>
      <c r="E267" s="1239">
        <f>D267+29</f>
        <v/>
      </c>
      <c r="F267" s="1071" t="n"/>
      <c r="G267" s="1071">
        <f>TODAY()-D267+1</f>
        <v/>
      </c>
      <c r="H267" s="917" t="inlineStr">
        <is>
          <t>2492A/B</t>
        </is>
      </c>
      <c r="I267" s="1071" t="n"/>
      <c r="J267" s="1236" t="n"/>
    </row>
    <row r="268" ht="12.75" customHeight="1" s="789">
      <c r="A268" s="1071" t="inlineStr">
        <is>
          <t>MLH</t>
        </is>
      </c>
      <c r="B268" s="1063" t="inlineStr">
        <is>
          <t>CICU2324406</t>
        </is>
      </c>
      <c r="C268" s="1063" t="inlineStr">
        <is>
          <t>40HC</t>
        </is>
      </c>
      <c r="D268" s="1239" t="n">
        <v>44862</v>
      </c>
      <c r="E268" s="1239">
        <f>D268+29</f>
        <v/>
      </c>
      <c r="F268" s="1241" t="n">
        <v>44913</v>
      </c>
      <c r="G268" s="1071">
        <f>F268-D268+1</f>
        <v/>
      </c>
      <c r="H268" s="1071" t="inlineStr">
        <is>
          <t>ASLNVSAMB0617</t>
        </is>
      </c>
      <c r="I268" s="1071" t="n"/>
      <c r="J268" s="1236" t="n"/>
    </row>
    <row r="269" ht="12.75" customHeight="1" s="789">
      <c r="A269" s="1071" t="inlineStr">
        <is>
          <t>MLH</t>
        </is>
      </c>
      <c r="B269" s="1063" t="inlineStr">
        <is>
          <t>NWRU6013376</t>
        </is>
      </c>
      <c r="C269" s="1063" t="inlineStr">
        <is>
          <t>40HC</t>
        </is>
      </c>
      <c r="D269" s="1239" t="n">
        <v>44862</v>
      </c>
      <c r="E269" s="1239">
        <f>D269+29</f>
        <v/>
      </c>
      <c r="F269" s="1071" t="n"/>
      <c r="G269" s="1071">
        <f>TODAY()-D269+1</f>
        <v/>
      </c>
      <c r="H269" s="917" t="inlineStr">
        <is>
          <t>2492A/B</t>
        </is>
      </c>
      <c r="I269" s="1071" t="n"/>
      <c r="J269" s="1236" t="n"/>
    </row>
    <row r="270" ht="12.75" customHeight="1" s="789">
      <c r="A270" s="1071" t="inlineStr">
        <is>
          <t>MLH</t>
        </is>
      </c>
      <c r="B270" s="1063" t="inlineStr">
        <is>
          <t>TCNU9590599</t>
        </is>
      </c>
      <c r="C270" s="1063" t="inlineStr">
        <is>
          <t>40HC</t>
        </is>
      </c>
      <c r="D270" s="1239" t="n">
        <v>44862</v>
      </c>
      <c r="E270" s="1239">
        <f>D270+29</f>
        <v/>
      </c>
      <c r="F270" s="1241" t="n">
        <v>44913</v>
      </c>
      <c r="G270" s="1071">
        <f>F270-D270+1</f>
        <v/>
      </c>
      <c r="H270" s="917" t="inlineStr">
        <is>
          <t>ASLNVSAMB0617</t>
        </is>
      </c>
      <c r="I270" s="1071" t="n"/>
      <c r="J270" s="1236" t="n"/>
    </row>
    <row r="271" ht="12.75" customHeight="1" s="789">
      <c r="A271" s="1071" t="inlineStr">
        <is>
          <t>MLH</t>
        </is>
      </c>
      <c r="B271" s="1063" t="inlineStr">
        <is>
          <t>CICU2608110</t>
        </is>
      </c>
      <c r="C271" s="1063" t="inlineStr">
        <is>
          <t>40HC</t>
        </is>
      </c>
      <c r="D271" s="1239" t="n">
        <v>44862</v>
      </c>
      <c r="E271" s="1239">
        <f>D271+29</f>
        <v/>
      </c>
      <c r="F271" s="1241" t="n">
        <v>44913</v>
      </c>
      <c r="G271" s="1071">
        <f>F271-D271+1</f>
        <v/>
      </c>
      <c r="H271" s="1071" t="inlineStr">
        <is>
          <t>ASLNVSAMB0617</t>
        </is>
      </c>
      <c r="I271" s="1071" t="n"/>
      <c r="J271" s="1236" t="n"/>
    </row>
    <row r="272" ht="12.75" customHeight="1" s="789">
      <c r="A272" s="1071" t="inlineStr">
        <is>
          <t>MLH</t>
        </is>
      </c>
      <c r="B272" s="1063" t="inlineStr">
        <is>
          <t>FYCU1052905</t>
        </is>
      </c>
      <c r="C272" s="1063" t="inlineStr">
        <is>
          <t>40HC</t>
        </is>
      </c>
      <c r="D272" s="1239" t="n">
        <v>44862</v>
      </c>
      <c r="E272" s="1239">
        <f>D272+29</f>
        <v/>
      </c>
      <c r="F272" s="1071" t="n"/>
      <c r="G272" s="1071">
        <f>TODAY()-D272+1</f>
        <v/>
      </c>
      <c r="H272" s="1071" t="n">
        <v>2532</v>
      </c>
      <c r="I272" s="1071" t="n"/>
      <c r="J272" s="1236" t="n"/>
    </row>
    <row r="273" ht="12.75" customHeight="1" s="789">
      <c r="A273" s="1071" t="inlineStr">
        <is>
          <t>MLH</t>
        </is>
      </c>
      <c r="B273" s="1063" t="inlineStr">
        <is>
          <t>CHSU8215357</t>
        </is>
      </c>
      <c r="C273" s="1063" t="inlineStr">
        <is>
          <t>40HC</t>
        </is>
      </c>
      <c r="D273" s="1239" t="n">
        <v>44862</v>
      </c>
      <c r="E273" s="1239">
        <f>D273+29</f>
        <v/>
      </c>
      <c r="F273" s="1071" t="n"/>
      <c r="G273" s="1071">
        <f>TODAY()-D273+1</f>
        <v/>
      </c>
      <c r="H273" s="1071" t="inlineStr">
        <is>
          <t>ASLNVSAMB0661</t>
        </is>
      </c>
      <c r="I273" s="1071" t="n"/>
      <c r="J273" s="1236" t="n"/>
    </row>
    <row r="274" ht="12.75" customHeight="1" s="789">
      <c r="A274" s="1242" t="inlineStr">
        <is>
          <t>КП 4 - Новороссийск</t>
        </is>
      </c>
      <c r="B274" s="1034" t="n"/>
      <c r="C274" s="1034" t="n"/>
      <c r="D274" s="1034" t="n"/>
      <c r="E274" s="1034" t="n"/>
      <c r="F274" s="1034" t="n"/>
      <c r="G274" s="1034" t="n"/>
      <c r="H274" s="1035" t="n"/>
      <c r="I274" s="1238" t="n"/>
      <c r="J274" s="1236" t="inlineStr">
        <is>
          <t>Перевод 02.11.22</t>
        </is>
      </c>
    </row>
    <row r="275" ht="12.75" customHeight="1" s="789">
      <c r="A275" s="1059" t="inlineStr">
        <is>
          <t>Принадлежность</t>
        </is>
      </c>
      <c r="B275" s="1049" t="inlineStr">
        <is>
          <t>№ Контенера</t>
        </is>
      </c>
      <c r="C275" s="1049" t="inlineStr">
        <is>
          <t xml:space="preserve">Тип </t>
        </is>
      </c>
      <c r="D275" s="1059" t="inlineStr">
        <is>
          <t>Дата забора</t>
        </is>
      </c>
      <c r="E275" s="1059" t="inlineStr">
        <is>
          <t>Deadline по сдаче</t>
        </is>
      </c>
      <c r="F275" s="1059" t="inlineStr">
        <is>
          <t>Дата завоза в порт</t>
        </is>
      </c>
      <c r="G275" s="1059" t="inlineStr">
        <is>
          <t>Дней в пользовании</t>
        </is>
      </c>
      <c r="H275" s="1059" t="inlineStr">
        <is>
          <t>Букинг</t>
        </is>
      </c>
      <c r="I275" s="1059" t="inlineStr">
        <is>
          <t>Стоимость ремонта</t>
        </is>
      </c>
      <c r="J275" s="1247" t="n"/>
    </row>
    <row r="276" ht="12.75" customHeight="1" s="789">
      <c r="A276" s="917" t="inlineStr">
        <is>
          <t>MLH</t>
        </is>
      </c>
      <c r="B276" s="881" t="inlineStr">
        <is>
          <t>MZWU2140358</t>
        </is>
      </c>
      <c r="C276" s="881" t="inlineStr">
        <is>
          <t>40HC</t>
        </is>
      </c>
      <c r="D276" s="982" t="n">
        <v>44870</v>
      </c>
      <c r="E276" s="982">
        <f>D276+29</f>
        <v/>
      </c>
      <c r="F276" s="917" t="n"/>
      <c r="G276" s="917">
        <f>TODAY()-D276+1</f>
        <v/>
      </c>
      <c r="H276" s="1071" t="inlineStr">
        <is>
          <t>ASLNVSAMB0661</t>
        </is>
      </c>
      <c r="I276" s="917" t="n"/>
      <c r="J276" s="1247" t="inlineStr">
        <is>
          <t>Осталось с предыдущего перевода 6х40</t>
        </is>
      </c>
    </row>
    <row r="277" ht="12.75" customHeight="1" s="789">
      <c r="A277" s="917" t="inlineStr">
        <is>
          <t>MLH</t>
        </is>
      </c>
      <c r="B277" s="881" t="inlineStr">
        <is>
          <t>HPCU4117665</t>
        </is>
      </c>
      <c r="C277" s="881" t="inlineStr">
        <is>
          <t>40HC</t>
        </is>
      </c>
      <c r="D277" s="982" t="n">
        <v>44870</v>
      </c>
      <c r="E277" s="982">
        <f>D277+29</f>
        <v/>
      </c>
      <c r="F277" s="917" t="n"/>
      <c r="G277" s="917">
        <f>TODAY()-D277+1</f>
        <v/>
      </c>
      <c r="H277" s="1071" t="inlineStr">
        <is>
          <t>ASLNVSAMB0661</t>
        </is>
      </c>
      <c r="I277" s="917" t="n"/>
      <c r="J277" s="1247" t="inlineStr">
        <is>
          <t>Осталось с предыдущего перевода 6х40</t>
        </is>
      </c>
    </row>
    <row r="278" ht="12.75" customHeight="1" s="789">
      <c r="A278" s="917" t="inlineStr">
        <is>
          <t>MLH</t>
        </is>
      </c>
      <c r="B278" s="881" t="inlineStr">
        <is>
          <t>HYJU1012664</t>
        </is>
      </c>
      <c r="C278" s="881" t="inlineStr">
        <is>
          <t>40HC</t>
        </is>
      </c>
      <c r="D278" s="982" t="n">
        <v>44870</v>
      </c>
      <c r="E278" s="982">
        <f>D278+29</f>
        <v/>
      </c>
      <c r="F278" s="917" t="n"/>
      <c r="G278" s="917">
        <f>TODAY()-D278+1</f>
        <v/>
      </c>
      <c r="H278" s="917" t="n">
        <v>2532</v>
      </c>
      <c r="I278" s="917" t="n"/>
      <c r="J278" s="1247" t="inlineStr">
        <is>
          <t>Осталось с предыдущего перевода 6х40</t>
        </is>
      </c>
    </row>
    <row r="279" ht="12.75" customHeight="1" s="789">
      <c r="A279" s="917" t="inlineStr">
        <is>
          <t>MLH</t>
        </is>
      </c>
      <c r="B279" s="881" t="inlineStr">
        <is>
          <t>HPCU4228083</t>
        </is>
      </c>
      <c r="C279" s="881" t="inlineStr">
        <is>
          <t>40HC</t>
        </is>
      </c>
      <c r="D279" s="982" t="n">
        <v>44870</v>
      </c>
      <c r="E279" s="982">
        <f>D279+29</f>
        <v/>
      </c>
      <c r="F279" s="917" t="n"/>
      <c r="G279" s="917">
        <f>TODAY()-D279+1</f>
        <v/>
      </c>
      <c r="H279" s="917" t="inlineStr">
        <is>
          <t>2492A/B</t>
        </is>
      </c>
      <c r="I279" s="917" t="n"/>
      <c r="J279" s="1247" t="inlineStr">
        <is>
          <t>Осталось с предыдущего перевода 6х40</t>
        </is>
      </c>
    </row>
    <row r="280" ht="12.75" customHeight="1" s="789">
      <c r="A280" s="917" t="inlineStr">
        <is>
          <t>MLH</t>
        </is>
      </c>
      <c r="B280" s="881" t="inlineStr">
        <is>
          <t>LAMU4100265</t>
        </is>
      </c>
      <c r="C280" s="881" t="inlineStr">
        <is>
          <t>40HC</t>
        </is>
      </c>
      <c r="D280" s="982" t="n">
        <v>44870</v>
      </c>
      <c r="E280" s="982">
        <f>D280+29</f>
        <v/>
      </c>
      <c r="F280" s="917" t="n"/>
      <c r="G280" s="917">
        <f>TODAY()-D280+1</f>
        <v/>
      </c>
      <c r="H280" s="1071" t="inlineStr">
        <is>
          <t>ASLNVSAMB0661</t>
        </is>
      </c>
      <c r="I280" s="917" t="n"/>
      <c r="J280" s="1247" t="inlineStr">
        <is>
          <t>Осталось с предыдущего перевода 6х40</t>
        </is>
      </c>
    </row>
    <row r="281" ht="12.75" customHeight="1" s="789">
      <c r="A281" s="917" t="inlineStr">
        <is>
          <t>MLH</t>
        </is>
      </c>
      <c r="B281" s="881" t="inlineStr">
        <is>
          <t>MCCU3074213</t>
        </is>
      </c>
      <c r="C281" s="881" t="inlineStr">
        <is>
          <t>40HC</t>
        </is>
      </c>
      <c r="D281" s="982" t="n">
        <v>44870</v>
      </c>
      <c r="E281" s="982">
        <f>D281+29</f>
        <v/>
      </c>
      <c r="F281" s="917" t="n"/>
      <c r="G281" s="917">
        <f>TODAY()-D281+1</f>
        <v/>
      </c>
      <c r="H281" s="917" t="inlineStr">
        <is>
          <t>2492A/B</t>
        </is>
      </c>
      <c r="I281" s="917" t="n"/>
      <c r="J281" s="1247" t="inlineStr">
        <is>
          <t>Осталось с предыдущего перевода 6х40</t>
        </is>
      </c>
    </row>
    <row r="282" ht="12.75" customHeight="1" s="789">
      <c r="A282" s="1071" t="inlineStr">
        <is>
          <t>MLH</t>
        </is>
      </c>
      <c r="B282" s="1063" t="inlineStr">
        <is>
          <t>LYGU0071460</t>
        </is>
      </c>
      <c r="C282" s="1063" t="inlineStr">
        <is>
          <t>40HC</t>
        </is>
      </c>
      <c r="D282" s="982" t="n">
        <v>44870</v>
      </c>
      <c r="E282" s="982">
        <f>D282+29</f>
        <v/>
      </c>
      <c r="F282" s="1071" t="n"/>
      <c r="G282" s="917">
        <f>TODAY()-D282+1</f>
        <v/>
      </c>
      <c r="H282" s="1071" t="inlineStr">
        <is>
          <t>ASLNVSAMB0661</t>
        </is>
      </c>
      <c r="I282" s="1071" t="n"/>
      <c r="J282" s="1247" t="inlineStr">
        <is>
          <t>КП 03-04.11.22</t>
        </is>
      </c>
    </row>
    <row r="283" ht="12.75" customHeight="1" s="789">
      <c r="A283" s="1071" t="inlineStr">
        <is>
          <t>MLH</t>
        </is>
      </c>
      <c r="B283" s="1063" t="inlineStr">
        <is>
          <t>TLNU4225966</t>
        </is>
      </c>
      <c r="C283" s="1063" t="inlineStr">
        <is>
          <t>40HC</t>
        </is>
      </c>
      <c r="D283" s="982" t="n">
        <v>44870</v>
      </c>
      <c r="E283" s="982">
        <f>D283+29</f>
        <v/>
      </c>
      <c r="F283" s="1071" t="n"/>
      <c r="G283" s="917">
        <f>TODAY()-D283+1</f>
        <v/>
      </c>
      <c r="H283" s="917" t="inlineStr">
        <is>
          <t>2492A/B</t>
        </is>
      </c>
      <c r="I283" s="1071" t="n"/>
      <c r="J283" s="1236" t="inlineStr">
        <is>
          <t>Перевод 100</t>
        </is>
      </c>
    </row>
    <row r="284" ht="12.75" customHeight="1" s="789">
      <c r="A284" s="1071" t="inlineStr">
        <is>
          <t>MLH</t>
        </is>
      </c>
      <c r="B284" s="1063" t="inlineStr">
        <is>
          <t>TGHU8756408</t>
        </is>
      </c>
      <c r="C284" s="1063" t="inlineStr">
        <is>
          <t>40HC</t>
        </is>
      </c>
      <c r="D284" s="982" t="n">
        <v>44870</v>
      </c>
      <c r="E284" s="982">
        <f>D284+29</f>
        <v/>
      </c>
      <c r="F284" s="1071" t="n"/>
      <c r="G284" s="917">
        <f>TODAY()-D284+1</f>
        <v/>
      </c>
      <c r="H284" s="917" t="inlineStr">
        <is>
          <t>2492A/B</t>
        </is>
      </c>
      <c r="I284" s="1071" t="n"/>
      <c r="J284" s="1236" t="inlineStr">
        <is>
          <t>76х40 под кп</t>
        </is>
      </c>
    </row>
    <row r="285" ht="12.75" customHeight="1" s="789">
      <c r="A285" s="1071" t="inlineStr">
        <is>
          <t>MLH</t>
        </is>
      </c>
      <c r="B285" s="1063" t="inlineStr">
        <is>
          <t>TGHU7841249</t>
        </is>
      </c>
      <c r="C285" s="1063" t="inlineStr">
        <is>
          <t>40HC</t>
        </is>
      </c>
      <c r="D285" s="982" t="n">
        <v>44870</v>
      </c>
      <c r="E285" s="982">
        <f>D285+29</f>
        <v/>
      </c>
      <c r="F285" s="1071" t="n"/>
      <c r="G285" s="917">
        <f>TODAY()-D285+1</f>
        <v/>
      </c>
      <c r="H285" s="1071" t="inlineStr">
        <is>
          <t>ASLNVSAMB0661</t>
        </is>
      </c>
      <c r="I285" s="1071" t="n"/>
      <c r="J285" s="1236" t="inlineStr">
        <is>
          <t>и доп.19х40</t>
        </is>
      </c>
    </row>
    <row r="286" ht="12.75" customHeight="1" s="789">
      <c r="A286" s="1071" t="inlineStr">
        <is>
          <t>MLH</t>
        </is>
      </c>
      <c r="B286" s="1063" t="inlineStr">
        <is>
          <t>NTCU2222259</t>
        </is>
      </c>
      <c r="C286" s="1063" t="inlineStr">
        <is>
          <t>40HC</t>
        </is>
      </c>
      <c r="D286" s="982" t="n">
        <v>44870</v>
      </c>
      <c r="E286" s="982">
        <f>D286+29</f>
        <v/>
      </c>
      <c r="F286" s="1241" t="n">
        <v>44913</v>
      </c>
      <c r="G286" s="1071">
        <f>F286-D286+1</f>
        <v/>
      </c>
      <c r="H286" s="917" t="inlineStr">
        <is>
          <t>ASLNVSAMB0617</t>
        </is>
      </c>
      <c r="I286" s="1071" t="n"/>
      <c r="J286" s="1236" t="n"/>
    </row>
    <row r="287" ht="12.75" customHeight="1" s="789">
      <c r="A287" s="1071" t="inlineStr">
        <is>
          <t>MLH</t>
        </is>
      </c>
      <c r="B287" s="1063" t="inlineStr">
        <is>
          <t>NWRU6017453</t>
        </is>
      </c>
      <c r="C287" s="1063" t="inlineStr">
        <is>
          <t>40HC</t>
        </is>
      </c>
      <c r="D287" s="982" t="n">
        <v>44870</v>
      </c>
      <c r="E287" s="982">
        <f>D287+29</f>
        <v/>
      </c>
      <c r="F287" s="1071" t="n"/>
      <c r="G287" s="917">
        <f>TODAY()-D287+1</f>
        <v/>
      </c>
      <c r="H287" s="917" t="n">
        <v>2532</v>
      </c>
      <c r="I287" s="1071" t="n"/>
      <c r="J287" s="1236" t="n"/>
    </row>
    <row r="288" ht="12.75" customHeight="1" s="789">
      <c r="A288" s="1071" t="inlineStr">
        <is>
          <t>MLH</t>
        </is>
      </c>
      <c r="B288" s="1063" t="inlineStr">
        <is>
          <t>SUZU4015540</t>
        </is>
      </c>
      <c r="C288" s="1063" t="inlineStr">
        <is>
          <t>40HC</t>
        </is>
      </c>
      <c r="D288" s="982" t="n">
        <v>44870</v>
      </c>
      <c r="E288" s="982">
        <f>D288+29</f>
        <v/>
      </c>
      <c r="F288" s="1071" t="n"/>
      <c r="G288" s="917">
        <f>TODAY()-D288+1</f>
        <v/>
      </c>
      <c r="H288" s="917" t="inlineStr">
        <is>
          <t>2492A/B</t>
        </is>
      </c>
      <c r="I288" s="1071" t="n"/>
      <c r="J288" s="1236" t="n"/>
    </row>
    <row r="289" ht="12.75" customHeight="1" s="789">
      <c r="A289" s="1071" t="inlineStr">
        <is>
          <t>MLH</t>
        </is>
      </c>
      <c r="B289" s="1063" t="inlineStr">
        <is>
          <t>LAMU4054576</t>
        </is>
      </c>
      <c r="C289" s="1063" t="inlineStr">
        <is>
          <t>40HC</t>
        </is>
      </c>
      <c r="D289" s="982" t="n">
        <v>44870</v>
      </c>
      <c r="E289" s="982">
        <f>D289+29</f>
        <v/>
      </c>
      <c r="F289" s="1071" t="n"/>
      <c r="G289" s="917">
        <f>TODAY()-D289+1</f>
        <v/>
      </c>
      <c r="H289" s="917" t="inlineStr">
        <is>
          <t>2492A/B</t>
        </is>
      </c>
      <c r="I289" s="1071" t="n"/>
      <c r="J289" s="1236" t="n"/>
    </row>
    <row r="290" ht="12.75" customHeight="1" s="789">
      <c r="A290" s="1071" t="inlineStr">
        <is>
          <t>MLH</t>
        </is>
      </c>
      <c r="B290" s="1063" t="inlineStr">
        <is>
          <t>HNKU6189320</t>
        </is>
      </c>
      <c r="C290" s="1063" t="inlineStr">
        <is>
          <t>40HC</t>
        </is>
      </c>
      <c r="D290" s="982" t="n">
        <v>44870</v>
      </c>
      <c r="E290" s="982">
        <f>D290+29</f>
        <v/>
      </c>
      <c r="F290" s="1071" t="n"/>
      <c r="G290" s="917">
        <f>TODAY()-D290+1</f>
        <v/>
      </c>
      <c r="H290" s="1071" t="inlineStr">
        <is>
          <t>ASLNVSAMB0661</t>
        </is>
      </c>
      <c r="I290" s="1071" t="n"/>
      <c r="J290" s="1236" t="n"/>
    </row>
    <row r="291" ht="12.75" customHeight="1" s="789">
      <c r="A291" s="1071" t="inlineStr">
        <is>
          <t>MLH</t>
        </is>
      </c>
      <c r="B291" s="1063" t="inlineStr">
        <is>
          <t>NOWU9035899</t>
        </is>
      </c>
      <c r="C291" s="1063" t="inlineStr">
        <is>
          <t>40HC</t>
        </is>
      </c>
      <c r="D291" s="982" t="n">
        <v>44870</v>
      </c>
      <c r="E291" s="982">
        <f>D291+29</f>
        <v/>
      </c>
      <c r="F291" s="1071" t="n"/>
      <c r="G291" s="917">
        <f>TODAY()-D291+1</f>
        <v/>
      </c>
      <c r="H291" s="917" t="inlineStr">
        <is>
          <t>2492A/B</t>
        </is>
      </c>
      <c r="I291" s="1071" t="n"/>
      <c r="J291" s="1236" t="n"/>
    </row>
    <row r="292" ht="12.75" customHeight="1" s="789">
      <c r="A292" s="1071" t="inlineStr">
        <is>
          <t>MLH</t>
        </is>
      </c>
      <c r="B292" s="1063" t="inlineStr">
        <is>
          <t>WNGU5053540</t>
        </is>
      </c>
      <c r="C292" s="1063" t="inlineStr">
        <is>
          <t>40HC</t>
        </is>
      </c>
      <c r="D292" s="982" t="n">
        <v>44870</v>
      </c>
      <c r="E292" s="982">
        <f>D292+29</f>
        <v/>
      </c>
      <c r="F292" s="1071" t="n"/>
      <c r="G292" s="917">
        <f>TODAY()-D292+1</f>
        <v/>
      </c>
      <c r="H292" s="917" t="inlineStr">
        <is>
          <t>2492A/B</t>
        </is>
      </c>
      <c r="I292" s="1071" t="n"/>
      <c r="J292" s="1236" t="n"/>
    </row>
    <row r="293" ht="12.75" customHeight="1" s="789">
      <c r="A293" s="1071" t="inlineStr">
        <is>
          <t>MLH</t>
        </is>
      </c>
      <c r="B293" s="1063" t="inlineStr">
        <is>
          <t>HYJU1012746</t>
        </is>
      </c>
      <c r="C293" s="1063" t="inlineStr">
        <is>
          <t>40HC</t>
        </is>
      </c>
      <c r="D293" s="982" t="n">
        <v>44870</v>
      </c>
      <c r="E293" s="982">
        <f>D293+29</f>
        <v/>
      </c>
      <c r="F293" s="1071" t="n"/>
      <c r="G293" s="917">
        <f>TODAY()-D293+1</f>
        <v/>
      </c>
      <c r="H293" s="917" t="n">
        <v>2532</v>
      </c>
      <c r="I293" s="1071" t="n"/>
      <c r="J293" s="1236" t="n"/>
    </row>
    <row r="294" ht="12.75" customHeight="1" s="789">
      <c r="A294" s="1071" t="inlineStr">
        <is>
          <t>MLH</t>
        </is>
      </c>
      <c r="B294" s="1063" t="inlineStr">
        <is>
          <t>GHMU8886110</t>
        </is>
      </c>
      <c r="C294" s="1063" t="inlineStr">
        <is>
          <t>40HC</t>
        </is>
      </c>
      <c r="D294" s="982" t="n">
        <v>44870</v>
      </c>
      <c r="E294" s="982">
        <f>D294+29</f>
        <v/>
      </c>
      <c r="F294" s="1071" t="n"/>
      <c r="G294" s="917">
        <f>TODAY()-D294+1</f>
        <v/>
      </c>
      <c r="H294" s="917" t="inlineStr">
        <is>
          <t>2492A/B</t>
        </is>
      </c>
      <c r="I294" s="1071" t="n"/>
      <c r="J294" s="1236" t="n"/>
    </row>
    <row r="295" ht="12.75" customHeight="1" s="789">
      <c r="A295" s="1071" t="inlineStr">
        <is>
          <t>MLH</t>
        </is>
      </c>
      <c r="B295" s="1063" t="inlineStr">
        <is>
          <t>CICU2581174</t>
        </is>
      </c>
      <c r="C295" s="1063" t="inlineStr">
        <is>
          <t>40HC</t>
        </is>
      </c>
      <c r="D295" s="982" t="n">
        <v>44870</v>
      </c>
      <c r="E295" s="982">
        <f>D295+29</f>
        <v/>
      </c>
      <c r="F295" s="1071" t="n"/>
      <c r="G295" s="917">
        <f>TODAY()-D295+1</f>
        <v/>
      </c>
      <c r="H295" s="1071" t="inlineStr">
        <is>
          <t>ASLNVSAMB0661</t>
        </is>
      </c>
      <c r="I295" s="1071" t="n"/>
      <c r="J295" s="1236" t="n"/>
    </row>
    <row r="296" ht="12.75" customHeight="1" s="789">
      <c r="A296" s="1071" t="inlineStr">
        <is>
          <t>MLH</t>
        </is>
      </c>
      <c r="B296" s="1063" t="inlineStr">
        <is>
          <t>TGHU9096058</t>
        </is>
      </c>
      <c r="C296" s="1063" t="inlineStr">
        <is>
          <t>40HC</t>
        </is>
      </c>
      <c r="D296" s="982" t="n">
        <v>44870</v>
      </c>
      <c r="E296" s="982">
        <f>D296+29</f>
        <v/>
      </c>
      <c r="F296" s="1071" t="n"/>
      <c r="G296" s="917">
        <f>TODAY()-D296+1</f>
        <v/>
      </c>
      <c r="H296" s="917" t="inlineStr">
        <is>
          <t>2492A/B</t>
        </is>
      </c>
      <c r="I296" s="1071" t="n"/>
      <c r="J296" s="1236" t="n"/>
    </row>
    <row r="297" ht="12.75" customHeight="1" s="789">
      <c r="A297" s="1071" t="inlineStr">
        <is>
          <t>MLH</t>
        </is>
      </c>
      <c r="B297" s="1063" t="inlineStr">
        <is>
          <t>MCCU3074234</t>
        </is>
      </c>
      <c r="C297" s="1063" t="inlineStr">
        <is>
          <t>40HC</t>
        </is>
      </c>
      <c r="D297" s="982" t="n">
        <v>44870</v>
      </c>
      <c r="E297" s="982">
        <f>D297+29</f>
        <v/>
      </c>
      <c r="F297" s="1241" t="n">
        <v>44913</v>
      </c>
      <c r="G297" s="1071">
        <f>F297-D297+1</f>
        <v/>
      </c>
      <c r="H297" s="917" t="inlineStr">
        <is>
          <t>ASLNVSAMB0617</t>
        </is>
      </c>
      <c r="I297" s="1071" t="n"/>
      <c r="J297" s="1236" t="n"/>
    </row>
    <row r="298" ht="12.75" customHeight="1" s="789">
      <c r="A298" s="1071" t="inlineStr">
        <is>
          <t>MLH</t>
        </is>
      </c>
      <c r="B298" s="1063" t="inlineStr">
        <is>
          <t>NWRU6013268</t>
        </is>
      </c>
      <c r="C298" s="1063" t="inlineStr">
        <is>
          <t>40HC</t>
        </is>
      </c>
      <c r="D298" s="982" t="n">
        <v>44870</v>
      </c>
      <c r="E298" s="982">
        <f>D298+29</f>
        <v/>
      </c>
      <c r="F298" s="1241" t="n">
        <v>44913</v>
      </c>
      <c r="G298" s="1071">
        <f>F298-D298+1</f>
        <v/>
      </c>
      <c r="H298" s="917" t="inlineStr">
        <is>
          <t>ASLNVSAMB0617</t>
        </is>
      </c>
      <c r="I298" s="1071" t="n"/>
      <c r="J298" s="1236" t="n"/>
    </row>
    <row r="299" ht="12.75" customHeight="1" s="789">
      <c r="A299" s="1071" t="inlineStr">
        <is>
          <t>MLH</t>
        </is>
      </c>
      <c r="B299" s="1063" t="inlineStr">
        <is>
          <t>GATU8557861</t>
        </is>
      </c>
      <c r="C299" s="1063" t="inlineStr">
        <is>
          <t>40HC</t>
        </is>
      </c>
      <c r="D299" s="982" t="n">
        <v>44870</v>
      </c>
      <c r="E299" s="982">
        <f>D299+29</f>
        <v/>
      </c>
      <c r="F299" s="1071" t="n"/>
      <c r="G299" s="917">
        <f>TODAY()-D299+1</f>
        <v/>
      </c>
      <c r="H299" s="1071" t="inlineStr">
        <is>
          <t>ASLNVSAMB0661</t>
        </is>
      </c>
      <c r="I299" s="1071" t="n"/>
      <c r="J299" s="1236" t="n"/>
    </row>
    <row r="300" ht="12.75" customHeight="1" s="789">
      <c r="A300" s="1071" t="inlineStr">
        <is>
          <t>MLH</t>
        </is>
      </c>
      <c r="B300" s="1063" t="inlineStr">
        <is>
          <t>TTNU9381478</t>
        </is>
      </c>
      <c r="C300" s="1063" t="inlineStr">
        <is>
          <t>40HC</t>
        </is>
      </c>
      <c r="D300" s="982" t="n">
        <v>44870</v>
      </c>
      <c r="E300" s="982">
        <f>D300+29</f>
        <v/>
      </c>
      <c r="F300" s="1071" t="n"/>
      <c r="G300" s="917">
        <f>TODAY()-D300+1</f>
        <v/>
      </c>
      <c r="H300" s="1071" t="inlineStr">
        <is>
          <t>ASLNVSAMB0661</t>
        </is>
      </c>
      <c r="I300" s="1071" t="n"/>
      <c r="J300" s="1236" t="n"/>
    </row>
    <row r="301" ht="12.75" customHeight="1" s="789">
      <c r="A301" s="1071" t="inlineStr">
        <is>
          <t>MLH</t>
        </is>
      </c>
      <c r="B301" s="1063" t="inlineStr">
        <is>
          <t>NWRU6017140</t>
        </is>
      </c>
      <c r="C301" s="1063" t="inlineStr">
        <is>
          <t>40HC</t>
        </is>
      </c>
      <c r="D301" s="982" t="n">
        <v>44870</v>
      </c>
      <c r="E301" s="982">
        <f>D301+29</f>
        <v/>
      </c>
      <c r="F301" s="1071" t="n"/>
      <c r="G301" s="917">
        <f>TODAY()-D301+1</f>
        <v/>
      </c>
      <c r="H301" s="1071" t="inlineStr">
        <is>
          <t>ASLNVSAMB0661</t>
        </is>
      </c>
      <c r="I301" s="1071" t="n"/>
      <c r="J301" s="1236" t="n"/>
    </row>
    <row r="302" ht="12.75" customHeight="1" s="789">
      <c r="A302" s="1071" t="inlineStr">
        <is>
          <t>MLH</t>
        </is>
      </c>
      <c r="B302" s="1063" t="inlineStr">
        <is>
          <t>NWRU6011028</t>
        </is>
      </c>
      <c r="C302" s="1063" t="inlineStr">
        <is>
          <t>40HC</t>
        </is>
      </c>
      <c r="D302" s="982" t="n">
        <v>44870</v>
      </c>
      <c r="E302" s="982">
        <f>D302+29</f>
        <v/>
      </c>
      <c r="F302" s="1241" t="n">
        <v>44913</v>
      </c>
      <c r="G302" s="1071">
        <f>F302-D302+1</f>
        <v/>
      </c>
      <c r="H302" s="917" t="inlineStr">
        <is>
          <t>ASLNVSAMB0617</t>
        </is>
      </c>
      <c r="I302" s="1071" t="n"/>
      <c r="J302" s="1236" t="n"/>
    </row>
    <row r="303" ht="12.75" customHeight="1" s="789">
      <c r="A303" s="1071" t="inlineStr">
        <is>
          <t>MLH</t>
        </is>
      </c>
      <c r="B303" s="1063" t="inlineStr">
        <is>
          <t>HHXU3193890</t>
        </is>
      </c>
      <c r="C303" s="1063" t="inlineStr">
        <is>
          <t>40HC</t>
        </is>
      </c>
      <c r="D303" s="982" t="n">
        <v>44870</v>
      </c>
      <c r="E303" s="982">
        <f>D303+29</f>
        <v/>
      </c>
      <c r="F303" s="1071" t="n"/>
      <c r="G303" s="917">
        <f>TODAY()-D303+1</f>
        <v/>
      </c>
      <c r="H303" s="917" t="inlineStr">
        <is>
          <t>2492A/B</t>
        </is>
      </c>
      <c r="I303" s="1071" t="n"/>
      <c r="J303" s="1236" t="n"/>
    </row>
    <row r="304" ht="12.75" customHeight="1" s="789">
      <c r="A304" s="1071" t="inlineStr">
        <is>
          <t>MLH</t>
        </is>
      </c>
      <c r="B304" s="1063" t="inlineStr">
        <is>
          <t>FWRU0180085</t>
        </is>
      </c>
      <c r="C304" s="1063" t="inlineStr">
        <is>
          <t>40HC</t>
        </is>
      </c>
      <c r="D304" s="982" t="n">
        <v>44870</v>
      </c>
      <c r="E304" s="982">
        <f>D304+29</f>
        <v/>
      </c>
      <c r="F304" s="1071" t="n"/>
      <c r="G304" s="917">
        <f>TODAY()-D304+1</f>
        <v/>
      </c>
      <c r="H304" s="917" t="inlineStr">
        <is>
          <t>2492A/B</t>
        </is>
      </c>
      <c r="I304" s="1071" t="n"/>
      <c r="J304" s="1236" t="n"/>
    </row>
    <row r="305" ht="12.75" customHeight="1" s="789">
      <c r="A305" s="1071" t="inlineStr">
        <is>
          <t>MLH</t>
        </is>
      </c>
      <c r="B305" s="1063" t="inlineStr">
        <is>
          <t>CLHU9012452</t>
        </is>
      </c>
      <c r="C305" s="1063" t="inlineStr">
        <is>
          <t>40HC</t>
        </is>
      </c>
      <c r="D305" s="982" t="n">
        <v>44870</v>
      </c>
      <c r="E305" s="982">
        <f>D305+29</f>
        <v/>
      </c>
      <c r="F305" s="1071" t="n"/>
      <c r="G305" s="917">
        <f>TODAY()-D305+1</f>
        <v/>
      </c>
      <c r="H305" s="1071" t="inlineStr">
        <is>
          <t>ASLNVSAMB0661</t>
        </is>
      </c>
      <c r="I305" s="1071" t="n"/>
      <c r="J305" s="1236" t="n"/>
    </row>
    <row r="306" ht="12.75" customHeight="1" s="789">
      <c r="A306" s="1071" t="inlineStr">
        <is>
          <t>MLH</t>
        </is>
      </c>
      <c r="B306" s="1063" t="inlineStr">
        <is>
          <t>SUZU4015860</t>
        </is>
      </c>
      <c r="C306" s="1063" t="inlineStr">
        <is>
          <t>40HC</t>
        </is>
      </c>
      <c r="D306" s="982" t="n">
        <v>44870</v>
      </c>
      <c r="E306" s="982">
        <f>D306+29</f>
        <v/>
      </c>
      <c r="F306" s="1071" t="n"/>
      <c r="G306" s="917">
        <f>TODAY()-D306+1</f>
        <v/>
      </c>
      <c r="H306" s="917" t="inlineStr">
        <is>
          <t>2492A/B</t>
        </is>
      </c>
      <c r="I306" s="1071" t="n"/>
      <c r="J306" s="1236" t="n"/>
    </row>
    <row r="307" ht="12.75" customHeight="1" s="789">
      <c r="A307" s="1071" t="inlineStr">
        <is>
          <t>MLH</t>
        </is>
      </c>
      <c r="B307" s="1063" t="inlineStr">
        <is>
          <t>HPCU4117881</t>
        </is>
      </c>
      <c r="C307" s="1063" t="inlineStr">
        <is>
          <t>40HC</t>
        </is>
      </c>
      <c r="D307" s="982" t="n">
        <v>44870</v>
      </c>
      <c r="E307" s="982">
        <f>D307+29</f>
        <v/>
      </c>
      <c r="F307" s="1071" t="n"/>
      <c r="G307" s="917">
        <f>TODAY()-D307+1</f>
        <v/>
      </c>
      <c r="H307" s="917" t="inlineStr">
        <is>
          <t>2492A/B</t>
        </is>
      </c>
      <c r="I307" s="1071" t="n"/>
      <c r="J307" s="1236" t="n"/>
    </row>
    <row r="308" ht="12.75" customHeight="1" s="789">
      <c r="A308" s="1071" t="inlineStr">
        <is>
          <t>MLH</t>
        </is>
      </c>
      <c r="B308" s="1063" t="inlineStr">
        <is>
          <t>HNKU6033419</t>
        </is>
      </c>
      <c r="C308" s="1063" t="inlineStr">
        <is>
          <t>40HC</t>
        </is>
      </c>
      <c r="D308" s="982" t="n">
        <v>44870</v>
      </c>
      <c r="E308" s="982">
        <f>D308+29</f>
        <v/>
      </c>
      <c r="F308" s="1071" t="n"/>
      <c r="G308" s="917">
        <f>TODAY()-D308+1</f>
        <v/>
      </c>
      <c r="H308" s="917" t="inlineStr">
        <is>
          <t>2492A/B</t>
        </is>
      </c>
      <c r="I308" s="1071" t="n"/>
      <c r="J308" s="1236" t="n"/>
    </row>
    <row r="309" ht="12.75" customHeight="1" s="789">
      <c r="A309" s="1071" t="inlineStr">
        <is>
          <t>MLH</t>
        </is>
      </c>
      <c r="B309" s="1063" t="inlineStr">
        <is>
          <t>MCCU3074168</t>
        </is>
      </c>
      <c r="C309" s="1063" t="inlineStr">
        <is>
          <t>40HC</t>
        </is>
      </c>
      <c r="D309" s="982" t="n">
        <v>44870</v>
      </c>
      <c r="E309" s="982">
        <f>D309+29</f>
        <v/>
      </c>
      <c r="F309" s="1071" t="n"/>
      <c r="G309" s="917">
        <f>TODAY()-D309+1</f>
        <v/>
      </c>
      <c r="H309" s="917" t="n">
        <v>2532</v>
      </c>
      <c r="I309" s="1071" t="n"/>
      <c r="J309" s="1236" t="n"/>
    </row>
    <row r="310" ht="12.75" customHeight="1" s="789">
      <c r="A310" s="1071" t="inlineStr">
        <is>
          <t>MLH</t>
        </is>
      </c>
      <c r="B310" s="1063" t="inlineStr">
        <is>
          <t>CHSU8222253</t>
        </is>
      </c>
      <c r="C310" s="1063" t="inlineStr">
        <is>
          <t>40HC</t>
        </is>
      </c>
      <c r="D310" s="982" t="n">
        <v>44870</v>
      </c>
      <c r="E310" s="982">
        <f>D310+29</f>
        <v/>
      </c>
      <c r="F310" s="1071" t="n"/>
      <c r="G310" s="917">
        <f>TODAY()-D310+1</f>
        <v/>
      </c>
      <c r="H310" s="917" t="inlineStr">
        <is>
          <t>2492A/B</t>
        </is>
      </c>
      <c r="I310" s="1071" t="n"/>
      <c r="J310" s="1236" t="n"/>
    </row>
    <row r="311" ht="12.75" customHeight="1" s="789">
      <c r="A311" s="1071" t="inlineStr">
        <is>
          <t>MLH</t>
        </is>
      </c>
      <c r="B311" s="1063" t="inlineStr">
        <is>
          <t>CICU2323971</t>
        </is>
      </c>
      <c r="C311" s="1063" t="inlineStr">
        <is>
          <t>40HC</t>
        </is>
      </c>
      <c r="D311" s="982" t="n">
        <v>44870</v>
      </c>
      <c r="E311" s="982">
        <f>D311+29</f>
        <v/>
      </c>
      <c r="F311" s="1241" t="n">
        <v>44913</v>
      </c>
      <c r="G311" s="1071">
        <f>F311-D311+1</f>
        <v/>
      </c>
      <c r="H311" s="917" t="inlineStr">
        <is>
          <t>ASLNVSAMB0617</t>
        </is>
      </c>
      <c r="I311" s="1071" t="n"/>
      <c r="J311" s="1236" t="n"/>
    </row>
    <row r="312" ht="12.75" customHeight="1" s="789">
      <c r="A312" s="1071" t="inlineStr">
        <is>
          <t>MLH</t>
        </is>
      </c>
      <c r="B312" s="1063" t="inlineStr">
        <is>
          <t>KSBU0020115</t>
        </is>
      </c>
      <c r="C312" s="1063" t="inlineStr">
        <is>
          <t>40HC</t>
        </is>
      </c>
      <c r="D312" s="982" t="n">
        <v>44870</v>
      </c>
      <c r="E312" s="982">
        <f>D312+29</f>
        <v/>
      </c>
      <c r="F312" s="1071" t="n"/>
      <c r="G312" s="917">
        <f>TODAY()-D312+1</f>
        <v/>
      </c>
      <c r="H312" s="1071" t="inlineStr">
        <is>
          <t>ASLNVSAMB0661</t>
        </is>
      </c>
      <c r="I312" s="1071" t="n"/>
      <c r="J312" s="1236" t="n"/>
    </row>
    <row r="313" ht="12.75" customHeight="1" s="789">
      <c r="A313" s="1071" t="inlineStr">
        <is>
          <t>MLH</t>
        </is>
      </c>
      <c r="B313" s="1063" t="inlineStr">
        <is>
          <t>GLDU0528386</t>
        </is>
      </c>
      <c r="C313" s="1063" t="inlineStr">
        <is>
          <t>40HC</t>
        </is>
      </c>
      <c r="D313" s="982" t="n">
        <v>44870</v>
      </c>
      <c r="E313" s="982">
        <f>D313+29</f>
        <v/>
      </c>
      <c r="F313" s="1241" t="n">
        <v>44913</v>
      </c>
      <c r="G313" s="1071">
        <f>F313-D313+1</f>
        <v/>
      </c>
      <c r="H313" s="917" t="inlineStr">
        <is>
          <t>ASLNVSAMB0617</t>
        </is>
      </c>
      <c r="I313" s="1071" t="n"/>
      <c r="J313" s="1236" t="n"/>
    </row>
    <row r="314" ht="12.75" customHeight="1" s="789">
      <c r="A314" s="1071" t="inlineStr">
        <is>
          <t>MLH</t>
        </is>
      </c>
      <c r="B314" s="1063" t="inlineStr">
        <is>
          <t>NWRU6013648</t>
        </is>
      </c>
      <c r="C314" s="1063" t="inlineStr">
        <is>
          <t>40HC</t>
        </is>
      </c>
      <c r="D314" s="982" t="n">
        <v>44870</v>
      </c>
      <c r="E314" s="982">
        <f>D314+29</f>
        <v/>
      </c>
      <c r="F314" s="1071" t="n"/>
      <c r="G314" s="917">
        <f>TODAY()-D314+1</f>
        <v/>
      </c>
      <c r="H314" s="917" t="inlineStr">
        <is>
          <t>2492A/B</t>
        </is>
      </c>
      <c r="I314" s="1071" t="n"/>
      <c r="J314" s="1236" t="n"/>
    </row>
    <row r="315" ht="12.75" customHeight="1" s="789">
      <c r="A315" s="1071" t="inlineStr">
        <is>
          <t>MLH</t>
        </is>
      </c>
      <c r="B315" s="1063" t="inlineStr">
        <is>
          <t>FSCU6738222</t>
        </is>
      </c>
      <c r="C315" s="1063" t="inlineStr">
        <is>
          <t>40HC</t>
        </is>
      </c>
      <c r="D315" s="982" t="n">
        <v>44870</v>
      </c>
      <c r="E315" s="982">
        <f>D315+29</f>
        <v/>
      </c>
      <c r="F315" s="1071" t="n"/>
      <c r="G315" s="917">
        <f>TODAY()-D315+1</f>
        <v/>
      </c>
      <c r="H315" s="1071" t="inlineStr">
        <is>
          <t>ASLNVSAMB0661</t>
        </is>
      </c>
      <c r="I315" s="1071" t="n"/>
      <c r="J315" s="1236" t="n"/>
    </row>
    <row r="316" ht="12.75" customHeight="1" s="789">
      <c r="A316" s="1071" t="inlineStr">
        <is>
          <t>MLH</t>
        </is>
      </c>
      <c r="B316" s="1063" t="inlineStr">
        <is>
          <t>CBHU8471360</t>
        </is>
      </c>
      <c r="C316" s="1063" t="inlineStr">
        <is>
          <t>40HC</t>
        </is>
      </c>
      <c r="D316" s="982" t="n">
        <v>44870</v>
      </c>
      <c r="E316" s="982">
        <f>D316+29</f>
        <v/>
      </c>
      <c r="F316" s="1071" t="n"/>
      <c r="G316" s="917">
        <f>TODAY()-D316+1</f>
        <v/>
      </c>
      <c r="H316" s="917" t="inlineStr">
        <is>
          <t>2492A/B</t>
        </is>
      </c>
      <c r="I316" s="1071" t="n"/>
      <c r="J316" s="1236" t="n"/>
    </row>
    <row r="317" ht="12.75" customHeight="1" s="789">
      <c r="A317" s="1071" t="inlineStr">
        <is>
          <t>MLH</t>
        </is>
      </c>
      <c r="B317" s="1063" t="inlineStr">
        <is>
          <t>CPSU6421930</t>
        </is>
      </c>
      <c r="C317" s="1063" t="inlineStr">
        <is>
          <t>40HC</t>
        </is>
      </c>
      <c r="D317" s="982" t="n">
        <v>44870</v>
      </c>
      <c r="E317" s="982">
        <f>D317+29</f>
        <v/>
      </c>
      <c r="F317" s="1241" t="n">
        <v>44913</v>
      </c>
      <c r="G317" s="1071">
        <f>F317-D317+1</f>
        <v/>
      </c>
      <c r="H317" s="917" t="inlineStr">
        <is>
          <t>ASLNVSAMB0617</t>
        </is>
      </c>
      <c r="I317" s="1071" t="n"/>
      <c r="J317" s="1236" t="n"/>
    </row>
    <row r="318" ht="12.75" customHeight="1" s="789">
      <c r="A318" s="1071" t="inlineStr">
        <is>
          <t>MLH</t>
        </is>
      </c>
      <c r="B318" s="1063" t="inlineStr">
        <is>
          <t>LYGU4092986</t>
        </is>
      </c>
      <c r="C318" s="1063" t="inlineStr">
        <is>
          <t>40HC</t>
        </is>
      </c>
      <c r="D318" s="982" t="n">
        <v>44870</v>
      </c>
      <c r="E318" s="982">
        <f>D318+29</f>
        <v/>
      </c>
      <c r="F318" s="1071" t="n"/>
      <c r="G318" s="917">
        <f>TODAY()-D318+1</f>
        <v/>
      </c>
      <c r="H318" s="917" t="inlineStr">
        <is>
          <t>2492A/B</t>
        </is>
      </c>
      <c r="I318" s="1071" t="n"/>
      <c r="J318" s="1236" t="n"/>
    </row>
    <row r="319" ht="12.75" customHeight="1" s="789">
      <c r="A319" s="1071" t="inlineStr">
        <is>
          <t>MLH</t>
        </is>
      </c>
      <c r="B319" s="1063" t="inlineStr">
        <is>
          <t>CYCU0020808</t>
        </is>
      </c>
      <c r="C319" s="1063" t="inlineStr">
        <is>
          <t>40HC</t>
        </is>
      </c>
      <c r="D319" s="982" t="n">
        <v>44870</v>
      </c>
      <c r="E319" s="982">
        <f>D319+29</f>
        <v/>
      </c>
      <c r="F319" s="1071" t="n"/>
      <c r="G319" s="917">
        <f>TODAY()-D319+1</f>
        <v/>
      </c>
      <c r="H319" s="917" t="inlineStr">
        <is>
          <t>2492A/B</t>
        </is>
      </c>
      <c r="I319" s="1071" t="n"/>
      <c r="J319" s="1236" t="n"/>
    </row>
    <row r="320" ht="12.75" customHeight="1" s="789">
      <c r="A320" s="1071" t="inlineStr">
        <is>
          <t>MLH</t>
        </is>
      </c>
      <c r="B320" s="1063" t="inlineStr">
        <is>
          <t>CIPU5288176</t>
        </is>
      </c>
      <c r="C320" s="1063" t="inlineStr">
        <is>
          <t>40HC</t>
        </is>
      </c>
      <c r="D320" s="982" t="n">
        <v>44870</v>
      </c>
      <c r="E320" s="982">
        <f>D320+29</f>
        <v/>
      </c>
      <c r="F320" s="1071" t="n"/>
      <c r="G320" s="917">
        <f>TODAY()-D320+1</f>
        <v/>
      </c>
      <c r="H320" s="917" t="n">
        <v>2532</v>
      </c>
      <c r="I320" s="1071" t="n"/>
      <c r="J320" s="1236" t="n"/>
    </row>
    <row r="321" ht="12.75" customHeight="1" s="789">
      <c r="A321" s="1071" t="inlineStr">
        <is>
          <t>MLH</t>
        </is>
      </c>
      <c r="B321" s="1063" t="inlineStr">
        <is>
          <t>KKFU7531429</t>
        </is>
      </c>
      <c r="C321" s="1063" t="inlineStr">
        <is>
          <t>40HC</t>
        </is>
      </c>
      <c r="D321" s="982" t="n">
        <v>44870</v>
      </c>
      <c r="E321" s="982">
        <f>D321+29</f>
        <v/>
      </c>
      <c r="F321" s="1071" t="n"/>
      <c r="G321" s="917">
        <f>TODAY()-D321+1</f>
        <v/>
      </c>
      <c r="H321" s="917" t="n">
        <v>2534</v>
      </c>
      <c r="I321" s="1071" t="n"/>
      <c r="J321" s="1236" t="n"/>
    </row>
    <row r="322" ht="12.75" customHeight="1" s="789">
      <c r="A322" s="1071" t="inlineStr">
        <is>
          <t>MLH</t>
        </is>
      </c>
      <c r="B322" s="1063" t="inlineStr">
        <is>
          <t>LCGU8053876</t>
        </is>
      </c>
      <c r="C322" s="1063" t="inlineStr">
        <is>
          <t>40HC</t>
        </is>
      </c>
      <c r="D322" s="982" t="n">
        <v>44870</v>
      </c>
      <c r="E322" s="982">
        <f>D322+29</f>
        <v/>
      </c>
      <c r="F322" s="1071" t="n"/>
      <c r="G322" s="917">
        <f>TODAY()-D322+1</f>
        <v/>
      </c>
      <c r="H322" s="1071" t="inlineStr">
        <is>
          <t>ASLNVSAMB0661</t>
        </is>
      </c>
      <c r="I322" s="1071" t="n"/>
      <c r="J322" s="1236" t="n"/>
    </row>
    <row r="323" ht="12.75" customHeight="1" s="789">
      <c r="A323" s="1071" t="inlineStr">
        <is>
          <t>MLH</t>
        </is>
      </c>
      <c r="B323" s="1063" t="inlineStr">
        <is>
          <t>CIPU5276935</t>
        </is>
      </c>
      <c r="C323" s="1063" t="inlineStr">
        <is>
          <t>40HC</t>
        </is>
      </c>
      <c r="D323" s="982" t="n">
        <v>44870</v>
      </c>
      <c r="E323" s="982">
        <f>D323+29</f>
        <v/>
      </c>
      <c r="F323" s="1071" t="n"/>
      <c r="G323" s="917">
        <f>TODAY()-D323+1</f>
        <v/>
      </c>
      <c r="H323" s="1071" t="inlineStr">
        <is>
          <t>ASLNVSAMB0661</t>
        </is>
      </c>
      <c r="I323" s="1071" t="n"/>
      <c r="J323" s="1236" t="n"/>
    </row>
    <row r="324" ht="12.75" customHeight="1" s="789">
      <c r="A324" s="1071" t="inlineStr">
        <is>
          <t>MLH</t>
        </is>
      </c>
      <c r="B324" s="1063" t="inlineStr">
        <is>
          <t>SKYU8115797</t>
        </is>
      </c>
      <c r="C324" s="1063" t="inlineStr">
        <is>
          <t>40HC</t>
        </is>
      </c>
      <c r="D324" s="982" t="n">
        <v>44870</v>
      </c>
      <c r="E324" s="982">
        <f>D324+29</f>
        <v/>
      </c>
      <c r="F324" s="1071" t="n"/>
      <c r="G324" s="917">
        <f>TODAY()-D324+1</f>
        <v/>
      </c>
      <c r="H324" s="1071" t="inlineStr">
        <is>
          <t>ASLNVSAMB0661</t>
        </is>
      </c>
      <c r="I324" s="1071" t="n"/>
      <c r="J324" s="1236" t="n"/>
    </row>
    <row r="325" ht="19.5" customHeight="1" s="789">
      <c r="A325" s="1071" t="inlineStr">
        <is>
          <t>MLH</t>
        </is>
      </c>
      <c r="B325" s="1063" t="inlineStr">
        <is>
          <t>CLHU8143503</t>
        </is>
      </c>
      <c r="C325" s="1063" t="inlineStr">
        <is>
          <t>40HC</t>
        </is>
      </c>
      <c r="D325" s="982" t="n">
        <v>44870</v>
      </c>
      <c r="E325" s="982">
        <f>D325+29</f>
        <v/>
      </c>
      <c r="F325" s="1245" t="n">
        <v>44913</v>
      </c>
      <c r="G325" s="917">
        <f>TODAY()-D325+1</f>
        <v/>
      </c>
      <c r="H325" s="1248" t="inlineStr">
        <is>
          <t xml:space="preserve">ASLNVSAMB0659
</t>
        </is>
      </c>
      <c r="I325" s="1248" t="n"/>
      <c r="J325" s="1236" t="n"/>
    </row>
    <row r="326" ht="12.75" customHeight="1" s="789">
      <c r="A326" s="1071" t="inlineStr">
        <is>
          <t>MLH</t>
        </is>
      </c>
      <c r="B326" s="1063" t="inlineStr">
        <is>
          <t>HYJU1012670</t>
        </is>
      </c>
      <c r="C326" s="1063" t="inlineStr">
        <is>
          <t>40HC</t>
        </is>
      </c>
      <c r="D326" s="982" t="n">
        <v>44870</v>
      </c>
      <c r="E326" s="982">
        <f>D326+29</f>
        <v/>
      </c>
      <c r="F326" s="1071" t="n"/>
      <c r="G326" s="917">
        <f>TODAY()-D326+1</f>
        <v/>
      </c>
      <c r="H326" s="917" t="n">
        <v>2532</v>
      </c>
      <c r="I326" s="1071" t="n"/>
      <c r="J326" s="1236" t="n"/>
    </row>
    <row r="327" ht="12.75" customHeight="1" s="789">
      <c r="A327" s="1071" t="inlineStr">
        <is>
          <t>MLH</t>
        </is>
      </c>
      <c r="B327" s="1063" t="inlineStr">
        <is>
          <t>HNKU6193572</t>
        </is>
      </c>
      <c r="C327" s="1063" t="inlineStr">
        <is>
          <t>40HC</t>
        </is>
      </c>
      <c r="D327" s="982" t="n">
        <v>44870</v>
      </c>
      <c r="E327" s="982">
        <f>D327+29</f>
        <v/>
      </c>
      <c r="F327" s="1241" t="n">
        <v>44913</v>
      </c>
      <c r="G327" s="1071">
        <f>F327-D327+1</f>
        <v/>
      </c>
      <c r="H327" s="917" t="inlineStr">
        <is>
          <t>ASLNVSAMB0617</t>
        </is>
      </c>
      <c r="I327" s="1071" t="n"/>
      <c r="J327" s="1236" t="n"/>
    </row>
    <row r="328" ht="12.75" customHeight="1" s="789">
      <c r="A328" s="1071" t="inlineStr">
        <is>
          <t>MLH</t>
        </is>
      </c>
      <c r="B328" s="1063" t="inlineStr">
        <is>
          <t>CHSU8254380</t>
        </is>
      </c>
      <c r="C328" s="1063" t="inlineStr">
        <is>
          <t>40HC</t>
        </is>
      </c>
      <c r="D328" s="982" t="n">
        <v>44870</v>
      </c>
      <c r="E328" s="982">
        <f>D328+29</f>
        <v/>
      </c>
      <c r="F328" s="1071" t="n"/>
      <c r="G328" s="917">
        <f>TODAY()-D328+1</f>
        <v/>
      </c>
      <c r="H328" s="917" t="inlineStr">
        <is>
          <t>2492A/B</t>
        </is>
      </c>
      <c r="I328" s="1071" t="n"/>
      <c r="J328" s="1236" t="n"/>
    </row>
    <row r="329" ht="12.75" customHeight="1" s="789">
      <c r="A329" s="1071" t="inlineStr">
        <is>
          <t>MLH</t>
        </is>
      </c>
      <c r="B329" s="1063" t="inlineStr">
        <is>
          <t>MZWU2142411</t>
        </is>
      </c>
      <c r="C329" s="1063" t="inlineStr">
        <is>
          <t>40HC</t>
        </is>
      </c>
      <c r="D329" s="982" t="n">
        <v>44870</v>
      </c>
      <c r="E329" s="982">
        <f>D329+29</f>
        <v/>
      </c>
      <c r="F329" s="1071" t="n"/>
      <c r="G329" s="917">
        <f>TODAY()-D329+1</f>
        <v/>
      </c>
      <c r="H329" s="917" t="inlineStr">
        <is>
          <t>2492A/B</t>
        </is>
      </c>
      <c r="I329" s="1071" t="n"/>
      <c r="J329" s="1236" t="n"/>
    </row>
    <row r="330" ht="12.75" customHeight="1" s="789">
      <c r="A330" s="1071" t="inlineStr">
        <is>
          <t>MLH</t>
        </is>
      </c>
      <c r="B330" s="1063" t="inlineStr">
        <is>
          <t>TFLU4842295</t>
        </is>
      </c>
      <c r="C330" s="1063" t="inlineStr">
        <is>
          <t>40HC</t>
        </is>
      </c>
      <c r="D330" s="982" t="n">
        <v>44870</v>
      </c>
      <c r="E330" s="982">
        <f>D330+29</f>
        <v/>
      </c>
      <c r="F330" s="1241" t="n">
        <v>44913</v>
      </c>
      <c r="G330" s="1071">
        <f>F330-D330+1</f>
        <v/>
      </c>
      <c r="H330" s="917" t="inlineStr">
        <is>
          <t>ASLNVSAMB0617</t>
        </is>
      </c>
      <c r="I330" s="1071" t="n"/>
      <c r="J330" s="1236" t="n"/>
    </row>
    <row r="331" ht="12.75" customHeight="1" s="789">
      <c r="A331" s="1071" t="inlineStr">
        <is>
          <t>MLH</t>
        </is>
      </c>
      <c r="B331" s="1063" t="inlineStr">
        <is>
          <t>NTCU2229588</t>
        </is>
      </c>
      <c r="C331" s="1063" t="inlineStr">
        <is>
          <t>40HC</t>
        </is>
      </c>
      <c r="D331" s="982" t="n">
        <v>44870</v>
      </c>
      <c r="E331" s="982">
        <f>D331+29</f>
        <v/>
      </c>
      <c r="F331" s="1071" t="n"/>
      <c r="G331" s="917">
        <f>TODAY()-D331+1</f>
        <v/>
      </c>
      <c r="H331" s="1071" t="inlineStr">
        <is>
          <t>ASLNVSAMB0661</t>
        </is>
      </c>
      <c r="I331" s="1071" t="n"/>
      <c r="J331" s="1236" t="n"/>
    </row>
    <row r="332" ht="12.75" customHeight="1" s="789">
      <c r="A332" s="1071" t="inlineStr">
        <is>
          <t>MLH</t>
        </is>
      </c>
      <c r="B332" s="1063" t="inlineStr">
        <is>
          <t>JSCU5124136</t>
        </is>
      </c>
      <c r="C332" s="1063" t="inlineStr">
        <is>
          <t>40HC</t>
        </is>
      </c>
      <c r="D332" s="982" t="n">
        <v>44870</v>
      </c>
      <c r="E332" s="982">
        <f>D332+29</f>
        <v/>
      </c>
      <c r="F332" s="1071" t="n"/>
      <c r="G332" s="917">
        <f>TODAY()-D332+1</f>
        <v/>
      </c>
      <c r="H332" s="1071" t="inlineStr">
        <is>
          <t>ASLNVSAMB0661</t>
        </is>
      </c>
      <c r="I332" s="1071" t="n"/>
      <c r="J332" s="1236" t="n"/>
    </row>
    <row r="333" ht="12.75" customHeight="1" s="789">
      <c r="A333" s="1071" t="inlineStr">
        <is>
          <t>MLH</t>
        </is>
      </c>
      <c r="B333" s="1063" t="inlineStr">
        <is>
          <t>CPSU6481605</t>
        </is>
      </c>
      <c r="C333" s="1063" t="inlineStr">
        <is>
          <t>40HC</t>
        </is>
      </c>
      <c r="D333" s="982" t="n">
        <v>44870</v>
      </c>
      <c r="E333" s="982">
        <f>D333+29</f>
        <v/>
      </c>
      <c r="F333" s="1071" t="n"/>
      <c r="G333" s="917">
        <f>TODAY()-D333+1</f>
        <v/>
      </c>
      <c r="H333" s="917" t="inlineStr">
        <is>
          <t>2492A/B</t>
        </is>
      </c>
      <c r="I333" s="1071" t="n"/>
      <c r="J333" s="1236" t="n"/>
    </row>
    <row r="334" ht="12.75" customHeight="1" s="789">
      <c r="A334" s="1071" t="inlineStr">
        <is>
          <t>MLH</t>
        </is>
      </c>
      <c r="B334" s="1063" t="inlineStr">
        <is>
          <t>TGHU7835694</t>
        </is>
      </c>
      <c r="C334" s="1063" t="inlineStr">
        <is>
          <t>40HC</t>
        </is>
      </c>
      <c r="D334" s="982" t="n">
        <v>44870</v>
      </c>
      <c r="E334" s="982">
        <f>D334+29</f>
        <v/>
      </c>
      <c r="F334" s="1241" t="n">
        <v>44913</v>
      </c>
      <c r="G334" s="1071">
        <f>F334-D334+1</f>
        <v/>
      </c>
      <c r="H334" s="917" t="inlineStr">
        <is>
          <t>ASLNVSAMB0617</t>
        </is>
      </c>
      <c r="I334" s="1071" t="n"/>
      <c r="J334" s="1236" t="n"/>
    </row>
    <row r="335" ht="12.75" customHeight="1" s="789">
      <c r="A335" s="1071" t="inlineStr">
        <is>
          <t>MLH</t>
        </is>
      </c>
      <c r="B335" s="1063" t="inlineStr">
        <is>
          <t>HYJU1012725</t>
        </is>
      </c>
      <c r="C335" s="1063" t="inlineStr">
        <is>
          <t>40HC</t>
        </is>
      </c>
      <c r="D335" s="982" t="n">
        <v>44870</v>
      </c>
      <c r="E335" s="982">
        <f>D335+29</f>
        <v/>
      </c>
      <c r="F335" s="1071" t="n"/>
      <c r="G335" s="917">
        <f>TODAY()-D335+1</f>
        <v/>
      </c>
      <c r="H335" s="1071" t="inlineStr">
        <is>
          <t>ASLNVSAMB0661</t>
        </is>
      </c>
      <c r="I335" s="1071" t="n"/>
      <c r="J335" s="1236" t="n"/>
    </row>
    <row r="336" ht="12.75" customHeight="1" s="789">
      <c r="A336" s="1071" t="inlineStr">
        <is>
          <t>MLH</t>
        </is>
      </c>
      <c r="B336" s="1063" t="inlineStr">
        <is>
          <t>NTCU2230505</t>
        </is>
      </c>
      <c r="C336" s="1063" t="inlineStr">
        <is>
          <t>40HC</t>
        </is>
      </c>
      <c r="D336" s="982" t="n">
        <v>44870</v>
      </c>
      <c r="E336" s="982">
        <f>D336+29</f>
        <v/>
      </c>
      <c r="F336" s="1071" t="n"/>
      <c r="G336" s="917">
        <f>TODAY()-D336+1</f>
        <v/>
      </c>
      <c r="H336" s="1071" t="inlineStr">
        <is>
          <t>ASLNVSAMB0661</t>
        </is>
      </c>
      <c r="I336" s="1071" t="n"/>
      <c r="J336" s="1236" t="n"/>
    </row>
    <row r="337" ht="12.75" customHeight="1" s="789">
      <c r="A337" s="1071" t="inlineStr">
        <is>
          <t>MLH</t>
        </is>
      </c>
      <c r="B337" s="1063" t="inlineStr">
        <is>
          <t>HPCU4228062</t>
        </is>
      </c>
      <c r="C337" s="1063" t="inlineStr">
        <is>
          <t>40HC</t>
        </is>
      </c>
      <c r="D337" s="982" t="n">
        <v>44870</v>
      </c>
      <c r="E337" s="982">
        <f>D337+29</f>
        <v/>
      </c>
      <c r="F337" s="1071" t="n"/>
      <c r="G337" s="917">
        <f>TODAY()-D337+1</f>
        <v/>
      </c>
      <c r="H337" s="917" t="n">
        <v>2532</v>
      </c>
      <c r="I337" s="1071" t="n"/>
      <c r="J337" s="1236" t="n"/>
    </row>
    <row r="338" ht="12.75" customHeight="1" s="789">
      <c r="A338" s="1071" t="inlineStr">
        <is>
          <t>MLH</t>
        </is>
      </c>
      <c r="B338" s="1063" t="inlineStr">
        <is>
          <t>CHSU8108554</t>
        </is>
      </c>
      <c r="C338" s="1063" t="inlineStr">
        <is>
          <t>40HC</t>
        </is>
      </c>
      <c r="D338" s="982" t="n">
        <v>44870</v>
      </c>
      <c r="E338" s="982">
        <f>D338+29</f>
        <v/>
      </c>
      <c r="F338" s="1071" t="n"/>
      <c r="G338" s="917">
        <f>TODAY()-D338+1</f>
        <v/>
      </c>
      <c r="H338" s="917" t="n">
        <v>2532</v>
      </c>
      <c r="I338" s="1071" t="n"/>
      <c r="J338" s="1236" t="n"/>
    </row>
    <row r="339" ht="12.75" customHeight="1" s="789">
      <c r="A339" s="1071" t="inlineStr">
        <is>
          <t>MLH</t>
        </is>
      </c>
      <c r="B339" s="1063" t="inlineStr">
        <is>
          <t>TRLU8136808</t>
        </is>
      </c>
      <c r="C339" s="1063" t="inlineStr">
        <is>
          <t>40HC</t>
        </is>
      </c>
      <c r="D339" s="982" t="n">
        <v>44870</v>
      </c>
      <c r="E339" s="982">
        <f>D339+29</f>
        <v/>
      </c>
      <c r="F339" s="1071" t="n"/>
      <c r="G339" s="917">
        <f>TODAY()-D339+1</f>
        <v/>
      </c>
      <c r="H339" s="917" t="inlineStr">
        <is>
          <t>2492A/B</t>
        </is>
      </c>
      <c r="I339" s="1071" t="n"/>
      <c r="J339" s="1236" t="n"/>
    </row>
    <row r="340" ht="12.75" customHeight="1" s="789">
      <c r="A340" s="1071" t="inlineStr">
        <is>
          <t>MLH</t>
        </is>
      </c>
      <c r="B340" s="1063" t="inlineStr">
        <is>
          <t>CIPU5287781</t>
        </is>
      </c>
      <c r="C340" s="1063" t="inlineStr">
        <is>
          <t>40HC</t>
        </is>
      </c>
      <c r="D340" s="982" t="n">
        <v>44870</v>
      </c>
      <c r="E340" s="982">
        <f>D340+29</f>
        <v/>
      </c>
      <c r="F340" s="1241" t="n">
        <v>44913</v>
      </c>
      <c r="G340" s="1071">
        <f>F340-D340+1</f>
        <v/>
      </c>
      <c r="H340" s="917" t="inlineStr">
        <is>
          <t>ASLNVSAMB0617</t>
        </is>
      </c>
      <c r="I340" s="1071" t="n"/>
      <c r="J340" s="1236" t="n"/>
    </row>
    <row r="341" ht="12.75" customHeight="1" s="789">
      <c r="A341" s="1071" t="inlineStr">
        <is>
          <t>MLH</t>
        </is>
      </c>
      <c r="B341" s="1063" t="inlineStr">
        <is>
          <t>LAMU4100250</t>
        </is>
      </c>
      <c r="C341" s="1063" t="inlineStr">
        <is>
          <t>40HC</t>
        </is>
      </c>
      <c r="D341" s="982" t="n">
        <v>44870</v>
      </c>
      <c r="E341" s="982">
        <f>D341+29</f>
        <v/>
      </c>
      <c r="F341" s="1071" t="n"/>
      <c r="G341" s="917">
        <f>TODAY()-D341+1</f>
        <v/>
      </c>
      <c r="H341" s="917" t="inlineStr">
        <is>
          <t>MCSNOVTR0230097</t>
        </is>
      </c>
      <c r="I341" s="1071" t="n"/>
      <c r="J341" s="1236" t="n"/>
    </row>
    <row r="342" ht="12.75" customHeight="1" s="789">
      <c r="A342" s="1071" t="inlineStr">
        <is>
          <t>MLH</t>
        </is>
      </c>
      <c r="B342" s="1063" t="inlineStr">
        <is>
          <t>LCGU8053120</t>
        </is>
      </c>
      <c r="C342" s="1063" t="inlineStr">
        <is>
          <t>40HC</t>
        </is>
      </c>
      <c r="D342" s="982" t="n">
        <v>44870</v>
      </c>
      <c r="E342" s="982">
        <f>D342+29</f>
        <v/>
      </c>
      <c r="F342" s="1071" t="n"/>
      <c r="G342" s="917">
        <f>TODAY()-D342+1</f>
        <v/>
      </c>
      <c r="H342" s="917" t="inlineStr">
        <is>
          <t>ASLNVSAMB0661</t>
        </is>
      </c>
      <c r="I342" s="1071" t="n"/>
      <c r="J342" s="1236" t="n"/>
    </row>
    <row r="343" ht="12.75" customHeight="1" s="789">
      <c r="A343" s="1071" t="inlineStr">
        <is>
          <t>MLH</t>
        </is>
      </c>
      <c r="B343" s="1063" t="inlineStr">
        <is>
          <t>CPSU6423830</t>
        </is>
      </c>
      <c r="C343" s="1063" t="inlineStr">
        <is>
          <t>40HC</t>
        </is>
      </c>
      <c r="D343" s="982" t="n">
        <v>44870</v>
      </c>
      <c r="E343" s="982">
        <f>D343+29</f>
        <v/>
      </c>
      <c r="F343" s="1071" t="n"/>
      <c r="G343" s="917">
        <f>TODAY()-D343+1</f>
        <v/>
      </c>
      <c r="H343" s="917" t="inlineStr">
        <is>
          <t>2492A/B</t>
        </is>
      </c>
      <c r="I343" s="1071" t="n"/>
      <c r="J343" s="1236" t="n"/>
    </row>
    <row r="344" ht="12.75" customHeight="1" s="789">
      <c r="A344" s="1071" t="inlineStr">
        <is>
          <t>MLH</t>
        </is>
      </c>
      <c r="B344" s="1063" t="inlineStr">
        <is>
          <t>MZWU2142216</t>
        </is>
      </c>
      <c r="C344" s="1063" t="inlineStr">
        <is>
          <t>40HC</t>
        </is>
      </c>
      <c r="D344" s="982" t="n">
        <v>44870</v>
      </c>
      <c r="E344" s="982">
        <f>D344+29</f>
        <v/>
      </c>
      <c r="F344" s="1071" t="n"/>
      <c r="G344" s="917">
        <f>TODAY()-D344+1</f>
        <v/>
      </c>
      <c r="H344" s="1071" t="inlineStr">
        <is>
          <t>ASLNVSAMB0661</t>
        </is>
      </c>
      <c r="I344" s="1071" t="n"/>
      <c r="J344" s="1236" t="n"/>
    </row>
    <row r="345" ht="19.5" customHeight="1" s="789">
      <c r="A345" s="1071" t="inlineStr">
        <is>
          <t>MLH</t>
        </is>
      </c>
      <c r="B345" s="1063" t="inlineStr">
        <is>
          <t>TCLU5268817</t>
        </is>
      </c>
      <c r="C345" s="1063" t="inlineStr">
        <is>
          <t>40HC</t>
        </is>
      </c>
      <c r="D345" s="982" t="n">
        <v>44870</v>
      </c>
      <c r="E345" s="982">
        <f>D345+29</f>
        <v/>
      </c>
      <c r="F345" s="1245" t="n">
        <v>44913</v>
      </c>
      <c r="G345" s="917">
        <f>TODAY()-D345+1</f>
        <v/>
      </c>
      <c r="H345" s="1248" t="inlineStr">
        <is>
          <t xml:space="preserve">ASLNVSAMB0659
</t>
        </is>
      </c>
      <c r="I345" s="1248" t="n"/>
      <c r="J345" s="1236" t="n"/>
    </row>
    <row r="346" ht="12.75" customHeight="1" s="789">
      <c r="A346" s="1071" t="inlineStr">
        <is>
          <t>MLH</t>
        </is>
      </c>
      <c r="B346" s="1063" t="inlineStr">
        <is>
          <t>HNKU6185263</t>
        </is>
      </c>
      <c r="C346" s="1063" t="inlineStr">
        <is>
          <t>40HC</t>
        </is>
      </c>
      <c r="D346" s="982" t="n">
        <v>44870</v>
      </c>
      <c r="E346" s="982">
        <f>D346+29</f>
        <v/>
      </c>
      <c r="F346" s="1071" t="n"/>
      <c r="G346" s="917">
        <f>TODAY()-D346+1</f>
        <v/>
      </c>
      <c r="H346" s="1071" t="inlineStr">
        <is>
          <t>ASLNVSAMB0661</t>
        </is>
      </c>
      <c r="I346" s="1071" t="n"/>
      <c r="J346" s="1236" t="n"/>
    </row>
    <row r="347" ht="12.75" customHeight="1" s="789">
      <c r="A347" s="1071" t="inlineStr">
        <is>
          <t>MLH</t>
        </is>
      </c>
      <c r="B347" s="1063" t="inlineStr">
        <is>
          <t>HNKU6188067</t>
        </is>
      </c>
      <c r="C347" s="1063" t="inlineStr">
        <is>
          <t>40HC</t>
        </is>
      </c>
      <c r="D347" s="982" t="n">
        <v>44870</v>
      </c>
      <c r="E347" s="982">
        <f>D347+29</f>
        <v/>
      </c>
      <c r="F347" s="1241" t="n">
        <v>44913</v>
      </c>
      <c r="G347" s="1071">
        <f>F347-D347+1</f>
        <v/>
      </c>
      <c r="H347" s="917" t="inlineStr">
        <is>
          <t>ASLNVSAMB0617</t>
        </is>
      </c>
      <c r="I347" s="1071" t="n"/>
      <c r="J347" s="1236" t="n"/>
    </row>
    <row r="348" ht="12.75" customHeight="1" s="789">
      <c r="A348" s="1071" t="inlineStr">
        <is>
          <t>MLH</t>
        </is>
      </c>
      <c r="B348" s="1063" t="inlineStr">
        <is>
          <t>SKYU8116073</t>
        </is>
      </c>
      <c r="C348" s="1063" t="inlineStr">
        <is>
          <t>40HC</t>
        </is>
      </c>
      <c r="D348" s="982" t="n">
        <v>44870</v>
      </c>
      <c r="E348" s="982">
        <f>D348+29</f>
        <v/>
      </c>
      <c r="F348" s="1071" t="n"/>
      <c r="G348" s="917">
        <f>TODAY()-D348+1</f>
        <v/>
      </c>
      <c r="H348" s="917" t="n">
        <v>2534</v>
      </c>
      <c r="I348" s="1071" t="n"/>
      <c r="J348" s="1236" t="n"/>
    </row>
    <row r="349" ht="12.75" customHeight="1" s="789">
      <c r="A349" s="1071" t="inlineStr">
        <is>
          <t>MLH</t>
        </is>
      </c>
      <c r="B349" s="1063" t="inlineStr">
        <is>
          <t>LAMU4100985</t>
        </is>
      </c>
      <c r="C349" s="1063" t="inlineStr">
        <is>
          <t>40HC</t>
        </is>
      </c>
      <c r="D349" s="982" t="n">
        <v>44870</v>
      </c>
      <c r="E349" s="982">
        <f>D349+29</f>
        <v/>
      </c>
      <c r="F349" s="1071" t="n"/>
      <c r="G349" s="917">
        <f>TODAY()-D349+1</f>
        <v/>
      </c>
      <c r="H349" s="1071" t="inlineStr">
        <is>
          <t>ASLNVSAMB0661</t>
        </is>
      </c>
      <c r="I349" s="1071" t="n"/>
      <c r="J349" s="1236" t="n"/>
    </row>
    <row r="350" ht="12.75" customHeight="1" s="789">
      <c r="A350" s="1071" t="inlineStr">
        <is>
          <t>MLH</t>
        </is>
      </c>
      <c r="B350" s="1063" t="inlineStr">
        <is>
          <t>WHLU5223013</t>
        </is>
      </c>
      <c r="C350" s="1063" t="inlineStr">
        <is>
          <t>40HC</t>
        </is>
      </c>
      <c r="D350" s="982" t="n">
        <v>44870</v>
      </c>
      <c r="E350" s="982">
        <f>D350+29</f>
        <v/>
      </c>
      <c r="F350" s="1071" t="n"/>
      <c r="G350" s="917">
        <f>TODAY()-D350+1</f>
        <v/>
      </c>
      <c r="H350" s="917" t="inlineStr">
        <is>
          <t>2492A/B</t>
        </is>
      </c>
      <c r="I350" s="1071" t="n"/>
      <c r="J350" s="1236" t="n"/>
    </row>
    <row r="351" ht="12.75" customHeight="1" s="789">
      <c r="A351" s="1071" t="inlineStr">
        <is>
          <t>MLH</t>
        </is>
      </c>
      <c r="B351" s="1063" t="inlineStr">
        <is>
          <t>MEDU8270031</t>
        </is>
      </c>
      <c r="C351" s="1063" t="inlineStr">
        <is>
          <t>40HC</t>
        </is>
      </c>
      <c r="D351" s="982" t="n">
        <v>44870</v>
      </c>
      <c r="E351" s="982">
        <f>D351+29</f>
        <v/>
      </c>
      <c r="F351" s="1071" t="n"/>
      <c r="G351" s="917">
        <f>TODAY()-D351+1</f>
        <v/>
      </c>
      <c r="H351" s="917" t="inlineStr">
        <is>
          <t>2492A/B</t>
        </is>
      </c>
      <c r="I351" s="1071" t="n"/>
      <c r="J351" s="1236" t="n"/>
    </row>
    <row r="352" ht="12.75" customHeight="1" s="789">
      <c r="A352" s="1242" t="inlineStr">
        <is>
          <t>КП 5</t>
        </is>
      </c>
      <c r="B352" s="1034" t="n"/>
      <c r="C352" s="1034" t="n"/>
      <c r="D352" s="1034" t="n"/>
      <c r="E352" s="1034" t="n"/>
      <c r="F352" s="1034" t="n"/>
      <c r="G352" s="1034" t="n"/>
      <c r="H352" s="1035" t="n"/>
      <c r="I352" s="1238" t="n"/>
      <c r="J352" s="1236" t="inlineStr">
        <is>
          <t>Оставшиеся 30</t>
        </is>
      </c>
    </row>
    <row r="353" ht="12.75" customHeight="1" s="789">
      <c r="A353" s="1059" t="inlineStr">
        <is>
          <t>Принадлежность</t>
        </is>
      </c>
      <c r="B353" s="1049" t="inlineStr">
        <is>
          <t>№ Контенера</t>
        </is>
      </c>
      <c r="C353" s="1049" t="inlineStr">
        <is>
          <t xml:space="preserve">Тип </t>
        </is>
      </c>
      <c r="D353" s="1059" t="inlineStr">
        <is>
          <t>Дата забора</t>
        </is>
      </c>
      <c r="E353" s="1059" t="inlineStr">
        <is>
          <t>Deadline по сдаче</t>
        </is>
      </c>
      <c r="F353" s="1059" t="inlineStr">
        <is>
          <t>Дата завоза в порт</t>
        </is>
      </c>
      <c r="G353" s="1059" t="inlineStr">
        <is>
          <t>Дней в пользовании</t>
        </is>
      </c>
      <c r="H353" s="1059" t="inlineStr">
        <is>
          <t>Букинг</t>
        </is>
      </c>
      <c r="I353" s="1059" t="inlineStr">
        <is>
          <t>Стоимость ремонта</t>
        </is>
      </c>
      <c r="J353" s="1236" t="n"/>
    </row>
    <row r="354" ht="12.75" customHeight="1" s="789">
      <c r="A354" s="1071" t="inlineStr">
        <is>
          <t>MLH</t>
        </is>
      </c>
      <c r="B354" s="1063" t="inlineStr">
        <is>
          <t>TCKU9414928</t>
        </is>
      </c>
      <c r="C354" s="1063" t="inlineStr">
        <is>
          <t>40HC</t>
        </is>
      </c>
      <c r="D354" s="982" t="n">
        <v>44872</v>
      </c>
      <c r="E354" s="982">
        <f>D354+29</f>
        <v/>
      </c>
      <c r="F354" s="1071" t="n"/>
      <c r="G354" s="917">
        <f>TODAY()-D354+1</f>
        <v/>
      </c>
      <c r="H354" s="917" t="inlineStr">
        <is>
          <t>ASLNVSAMB0540A</t>
        </is>
      </c>
      <c r="I354" s="917" t="n"/>
      <c r="J354" s="1236" t="inlineStr">
        <is>
          <t>Взято 19+4=23</t>
        </is>
      </c>
    </row>
    <row r="355" ht="12.75" customHeight="1" s="789">
      <c r="A355" s="1071" t="inlineStr">
        <is>
          <t>MLH</t>
        </is>
      </c>
      <c r="B355" s="1063" t="inlineStr">
        <is>
          <t>LYGU4090900</t>
        </is>
      </c>
      <c r="C355" s="1063" t="inlineStr">
        <is>
          <t>40HC</t>
        </is>
      </c>
      <c r="D355" s="982" t="n">
        <v>44872</v>
      </c>
      <c r="E355" s="982">
        <f>D355+29</f>
        <v/>
      </c>
      <c r="F355" s="1071" t="n"/>
      <c r="G355" s="917">
        <f>TODAY()-D355+1</f>
        <v/>
      </c>
      <c r="H355" s="917" t="inlineStr">
        <is>
          <t>ASLNVSAMB0607</t>
        </is>
      </c>
      <c r="I355" s="917" t="n"/>
      <c r="J355" s="1236" t="inlineStr">
        <is>
          <t>Койты</t>
        </is>
      </c>
    </row>
    <row r="356" ht="12.75" customHeight="1" s="789">
      <c r="A356" s="1071" t="inlineStr">
        <is>
          <t>MLH</t>
        </is>
      </c>
      <c r="B356" s="1063" t="inlineStr">
        <is>
          <t>CICU2470843</t>
        </is>
      </c>
      <c r="C356" s="1063" t="inlineStr">
        <is>
          <t>40HC</t>
        </is>
      </c>
      <c r="D356" s="982" t="n">
        <v>44872</v>
      </c>
      <c r="E356" s="982">
        <f>D356+29</f>
        <v/>
      </c>
      <c r="F356" s="1071" t="n"/>
      <c r="G356" s="917">
        <f>TODAY()-D356+1</f>
        <v/>
      </c>
      <c r="H356" s="917" t="inlineStr">
        <is>
          <t>ASLNVSAMB0607</t>
        </is>
      </c>
      <c r="I356" s="917" t="n"/>
      <c r="J356" s="1236" t="n"/>
    </row>
    <row r="357" ht="12.75" customHeight="1" s="789">
      <c r="A357" s="1071" t="inlineStr">
        <is>
          <t>MLH</t>
        </is>
      </c>
      <c r="B357" s="1063" t="inlineStr">
        <is>
          <t>CLHU8757081</t>
        </is>
      </c>
      <c r="C357" s="1063" t="inlineStr">
        <is>
          <t>40HC</t>
        </is>
      </c>
      <c r="D357" s="982" t="n">
        <v>44872</v>
      </c>
      <c r="E357" s="982">
        <f>D357+29</f>
        <v/>
      </c>
      <c r="F357" s="1071" t="n"/>
      <c r="G357" s="917">
        <f>TODAY()-D357+1</f>
        <v/>
      </c>
      <c r="H357" s="917" t="inlineStr">
        <is>
          <t>ASLNVSAMB0540</t>
        </is>
      </c>
      <c r="I357" s="917" t="n"/>
      <c r="J357" s="1236" t="n"/>
    </row>
    <row r="358" ht="12.75" customHeight="1" s="789">
      <c r="A358" s="1071" t="inlineStr">
        <is>
          <t>MLH</t>
        </is>
      </c>
      <c r="B358" s="1063" t="inlineStr">
        <is>
          <t>LAMU4100579</t>
        </is>
      </c>
      <c r="C358" s="1063" t="inlineStr">
        <is>
          <t>40HC</t>
        </is>
      </c>
      <c r="D358" s="982" t="n">
        <v>44872</v>
      </c>
      <c r="E358" s="982">
        <f>D358+29</f>
        <v/>
      </c>
      <c r="F358" s="1071" t="n"/>
      <c r="G358" s="917">
        <f>TODAY()-D358+1</f>
        <v/>
      </c>
      <c r="H358" s="917" t="inlineStr">
        <is>
          <t>ASLNVSAMB0607</t>
        </is>
      </c>
      <c r="I358" s="917" t="n"/>
      <c r="J358" s="1236" t="n"/>
    </row>
    <row r="359" ht="12.75" customHeight="1" s="789">
      <c r="A359" s="1071" t="inlineStr">
        <is>
          <t>MLH</t>
        </is>
      </c>
      <c r="B359" s="1063" t="inlineStr">
        <is>
          <t>CHSU8034718</t>
        </is>
      </c>
      <c r="C359" s="1063" t="inlineStr">
        <is>
          <t>40HC</t>
        </is>
      </c>
      <c r="D359" s="982" t="n">
        <v>44872</v>
      </c>
      <c r="E359" s="982">
        <f>D359+29</f>
        <v/>
      </c>
      <c r="F359" s="1071" t="n"/>
      <c r="G359" s="917">
        <f>TODAY()-D359+1</f>
        <v/>
      </c>
      <c r="H359" s="917" t="inlineStr">
        <is>
          <t>ASLNVSAMB0607</t>
        </is>
      </c>
      <c r="I359" s="917" t="n"/>
      <c r="J359" s="1236" t="n"/>
    </row>
    <row r="360" ht="12.75" customHeight="1" s="789">
      <c r="A360" s="1071" t="inlineStr">
        <is>
          <t>MLH</t>
        </is>
      </c>
      <c r="B360" s="1063" t="inlineStr">
        <is>
          <t>NWRU6013226</t>
        </is>
      </c>
      <c r="C360" s="1063" t="inlineStr">
        <is>
          <t>40HC</t>
        </is>
      </c>
      <c r="D360" s="982" t="n">
        <v>44872</v>
      </c>
      <c r="E360" s="982">
        <f>D360+29</f>
        <v/>
      </c>
      <c r="F360" s="1071" t="n"/>
      <c r="G360" s="917">
        <f>TODAY()-D360+1</f>
        <v/>
      </c>
      <c r="H360" s="917" t="inlineStr">
        <is>
          <t>ASLNVSAMB0540B</t>
        </is>
      </c>
      <c r="I360" s="917" t="n"/>
      <c r="J360" s="1236" t="n"/>
    </row>
    <row r="361" ht="12.75" customHeight="1" s="789">
      <c r="A361" s="1071" t="inlineStr">
        <is>
          <t>MLH</t>
        </is>
      </c>
      <c r="B361" s="1063" t="inlineStr">
        <is>
          <t>ECMU9416383</t>
        </is>
      </c>
      <c r="C361" s="1063" t="inlineStr">
        <is>
          <t>40HC</t>
        </is>
      </c>
      <c r="D361" s="982" t="n">
        <v>44872</v>
      </c>
      <c r="E361" s="982">
        <f>D361+29</f>
        <v/>
      </c>
      <c r="F361" s="1071" t="n"/>
      <c r="G361" s="917">
        <f>TODAY()-D361+1</f>
        <v/>
      </c>
      <c r="H361" s="917" t="inlineStr">
        <is>
          <t>ASLNVSAMB0540</t>
        </is>
      </c>
      <c r="I361" s="917" t="n"/>
      <c r="J361" s="1236" t="n"/>
    </row>
    <row r="362" ht="12.75" customHeight="1" s="789">
      <c r="A362" s="1071" t="inlineStr">
        <is>
          <t>MLH</t>
        </is>
      </c>
      <c r="B362" s="1063" t="inlineStr">
        <is>
          <t>SUZU4015155</t>
        </is>
      </c>
      <c r="C362" s="1063" t="inlineStr">
        <is>
          <t>40HC</t>
        </is>
      </c>
      <c r="D362" s="982" t="n">
        <v>44872</v>
      </c>
      <c r="E362" s="982">
        <f>D362+29</f>
        <v/>
      </c>
      <c r="F362" s="1071" t="n"/>
      <c r="G362" s="917">
        <f>TODAY()-D362+1</f>
        <v/>
      </c>
      <c r="H362" s="917" t="inlineStr">
        <is>
          <t>ASLNVSAMB0540B</t>
        </is>
      </c>
      <c r="I362" s="917" t="n"/>
      <c r="J362" s="1236" t="n"/>
    </row>
    <row r="363" ht="12.75" customHeight="1" s="789">
      <c r="A363" s="1071" t="inlineStr">
        <is>
          <t>MLH</t>
        </is>
      </c>
      <c r="B363" s="1063" t="inlineStr">
        <is>
          <t>LYGU0034277</t>
        </is>
      </c>
      <c r="C363" s="1063" t="inlineStr">
        <is>
          <t>40HC</t>
        </is>
      </c>
      <c r="D363" s="982" t="n">
        <v>44872</v>
      </c>
      <c r="E363" s="982">
        <f>D363+29</f>
        <v/>
      </c>
      <c r="F363" s="1071" t="n"/>
      <c r="G363" s="917">
        <f>TODAY()-D363+1</f>
        <v/>
      </c>
      <c r="H363" s="917" t="inlineStr">
        <is>
          <t>ASLNVSAMB0540A</t>
        </is>
      </c>
      <c r="I363" s="917" t="n"/>
      <c r="J363" s="1236" t="n"/>
    </row>
    <row r="364" ht="12.75" customHeight="1" s="789">
      <c r="A364" s="1071" t="inlineStr">
        <is>
          <t>MLH</t>
        </is>
      </c>
      <c r="B364" s="1063" t="inlineStr">
        <is>
          <t>WNGU5054260</t>
        </is>
      </c>
      <c r="C364" s="1063" t="inlineStr">
        <is>
          <t>40HC</t>
        </is>
      </c>
      <c r="D364" s="982" t="n">
        <v>44872</v>
      </c>
      <c r="E364" s="982">
        <f>D364+29</f>
        <v/>
      </c>
      <c r="F364" s="1071" t="n"/>
      <c r="G364" s="917">
        <f>TODAY()-D364+1</f>
        <v/>
      </c>
      <c r="H364" s="917" t="inlineStr">
        <is>
          <t>ASLNVSAMB0540B</t>
        </is>
      </c>
      <c r="I364" s="917" t="n"/>
      <c r="J364" s="1236" t="n"/>
    </row>
    <row r="365" ht="12.75" customHeight="1" s="789">
      <c r="A365" s="1071" t="inlineStr">
        <is>
          <t>MLH</t>
        </is>
      </c>
      <c r="B365" s="1063" t="inlineStr">
        <is>
          <t>CICU9534493</t>
        </is>
      </c>
      <c r="C365" s="1063" t="inlineStr">
        <is>
          <t>40HC</t>
        </is>
      </c>
      <c r="D365" s="982" t="n">
        <v>44872</v>
      </c>
      <c r="E365" s="982">
        <f>D365+29</f>
        <v/>
      </c>
      <c r="F365" s="1071" t="n"/>
      <c r="G365" s="917">
        <f>TODAY()-D365+1</f>
        <v/>
      </c>
      <c r="H365" s="917" t="inlineStr">
        <is>
          <t>ASLNVSAMB0540B</t>
        </is>
      </c>
      <c r="I365" s="917" t="n"/>
      <c r="J365" s="1236" t="n"/>
    </row>
    <row r="366" ht="12.75" customHeight="1" s="789">
      <c r="A366" s="1071" t="inlineStr">
        <is>
          <t>MLH</t>
        </is>
      </c>
      <c r="B366" s="1063" t="inlineStr">
        <is>
          <t>CIPU5291225</t>
        </is>
      </c>
      <c r="C366" s="1063" t="inlineStr">
        <is>
          <t>40HC</t>
        </is>
      </c>
      <c r="D366" s="982" t="n">
        <v>44872</v>
      </c>
      <c r="E366" s="982">
        <f>D366+29</f>
        <v/>
      </c>
      <c r="F366" s="1071" t="n"/>
      <c r="G366" s="917">
        <f>TODAY()-D366+1</f>
        <v/>
      </c>
      <c r="H366" s="917" t="inlineStr">
        <is>
          <t>ASLNVSAMB0540</t>
        </is>
      </c>
      <c r="I366" s="917" t="n"/>
      <c r="J366" s="1236" t="n"/>
    </row>
    <row r="367" ht="12.75" customHeight="1" s="789">
      <c r="A367" s="1071" t="inlineStr">
        <is>
          <t>MLH</t>
        </is>
      </c>
      <c r="B367" s="1063" t="inlineStr">
        <is>
          <t>HNKU6227950</t>
        </is>
      </c>
      <c r="C367" s="1063" t="inlineStr">
        <is>
          <t>40HC</t>
        </is>
      </c>
      <c r="D367" s="982" t="n">
        <v>44872</v>
      </c>
      <c r="E367" s="982">
        <f>D367+29</f>
        <v/>
      </c>
      <c r="F367" s="1071" t="n"/>
      <c r="G367" s="917">
        <f>TODAY()-D367+1</f>
        <v/>
      </c>
      <c r="H367" s="917" t="inlineStr">
        <is>
          <t>ASLNVSAMB0540</t>
        </is>
      </c>
      <c r="I367" s="917" t="n"/>
      <c r="J367" s="1236" t="n"/>
    </row>
    <row r="368" ht="12.75" customHeight="1" s="789">
      <c r="A368" s="1071" t="inlineStr">
        <is>
          <t>MLH</t>
        </is>
      </c>
      <c r="B368" s="1063" t="inlineStr">
        <is>
          <t>LCGU8121796</t>
        </is>
      </c>
      <c r="C368" s="1063" t="inlineStr">
        <is>
          <t>40HC</t>
        </is>
      </c>
      <c r="D368" s="982" t="n">
        <v>44872</v>
      </c>
      <c r="E368" s="982">
        <f>D368+29</f>
        <v/>
      </c>
      <c r="F368" s="1071" t="n"/>
      <c r="G368" s="917">
        <f>TODAY()-D368+1</f>
        <v/>
      </c>
      <c r="H368" s="917" t="inlineStr">
        <is>
          <t>ASLNVSAMB0540A</t>
        </is>
      </c>
      <c r="I368" s="917" t="n"/>
      <c r="J368" s="1236" t="n"/>
    </row>
    <row r="369" ht="12.75" customHeight="1" s="789">
      <c r="A369" s="1071" t="inlineStr">
        <is>
          <t>MLH</t>
        </is>
      </c>
      <c r="B369" s="1063" t="inlineStr">
        <is>
          <t>KSBU0014982</t>
        </is>
      </c>
      <c r="C369" s="1063" t="inlineStr">
        <is>
          <t>40HC</t>
        </is>
      </c>
      <c r="D369" s="982" t="n">
        <v>44872</v>
      </c>
      <c r="E369" s="982">
        <f>D369+29</f>
        <v/>
      </c>
      <c r="F369" s="1071" t="n"/>
      <c r="G369" s="917">
        <f>TODAY()-D369+1</f>
        <v/>
      </c>
      <c r="H369" s="917" t="inlineStr">
        <is>
          <t>ASLNVSAMB0540</t>
        </is>
      </c>
      <c r="I369" s="917" t="n"/>
      <c r="J369" s="1236" t="n"/>
    </row>
    <row r="370" ht="12.75" customHeight="1" s="789">
      <c r="A370" s="1071" t="inlineStr">
        <is>
          <t>MLH</t>
        </is>
      </c>
      <c r="B370" s="1063" t="inlineStr">
        <is>
          <t>CIPU5291605</t>
        </is>
      </c>
      <c r="C370" s="1063" t="inlineStr">
        <is>
          <t>40HC</t>
        </is>
      </c>
      <c r="D370" s="982" t="n">
        <v>44872</v>
      </c>
      <c r="E370" s="982">
        <f>D370+29</f>
        <v/>
      </c>
      <c r="F370" s="1071" t="n"/>
      <c r="G370" s="917">
        <f>TODAY()-D370+1</f>
        <v/>
      </c>
      <c r="H370" s="917" t="inlineStr">
        <is>
          <t>ASLNVSAMB0540</t>
        </is>
      </c>
      <c r="I370" s="917" t="n"/>
      <c r="J370" s="1236" t="n"/>
    </row>
    <row r="371" ht="12.75" customHeight="1" s="789">
      <c r="A371" s="1071" t="inlineStr">
        <is>
          <t>MLH</t>
        </is>
      </c>
      <c r="B371" s="1063" t="inlineStr">
        <is>
          <t>MCCU3072294</t>
        </is>
      </c>
      <c r="C371" s="1063" t="inlineStr">
        <is>
          <t>40HC</t>
        </is>
      </c>
      <c r="D371" s="982" t="n">
        <v>44872</v>
      </c>
      <c r="E371" s="982">
        <f>D371+29</f>
        <v/>
      </c>
      <c r="F371" s="1071" t="n"/>
      <c r="G371" s="917">
        <f>TODAY()-D371+1</f>
        <v/>
      </c>
      <c r="H371" s="917" t="inlineStr">
        <is>
          <t>ASLNVSAMB0540B</t>
        </is>
      </c>
      <c r="I371" s="917" t="n"/>
      <c r="J371" s="1236" t="n"/>
    </row>
    <row r="372" ht="12.75" customHeight="1" s="789">
      <c r="A372" s="1071" t="inlineStr">
        <is>
          <t>MLH</t>
        </is>
      </c>
      <c r="B372" s="1063" t="inlineStr">
        <is>
          <t>SKIU9022538</t>
        </is>
      </c>
      <c r="C372" s="1063" t="inlineStr">
        <is>
          <t>40HC</t>
        </is>
      </c>
      <c r="D372" s="982" t="n">
        <v>44872</v>
      </c>
      <c r="E372" s="982">
        <f>D372+29</f>
        <v/>
      </c>
      <c r="F372" s="1071" t="n"/>
      <c r="G372" s="917">
        <f>TODAY()-D372+1</f>
        <v/>
      </c>
      <c r="H372" s="917" t="inlineStr">
        <is>
          <t>ASLNVSAMB0540A</t>
        </is>
      </c>
      <c r="I372" s="917" t="n"/>
      <c r="J372" s="1236" t="n"/>
    </row>
    <row r="373" ht="12.75" customHeight="1" s="789">
      <c r="A373" s="1071" t="inlineStr">
        <is>
          <t>MLH</t>
        </is>
      </c>
      <c r="B373" s="1063" t="inlineStr">
        <is>
          <t>HLXU6317545</t>
        </is>
      </c>
      <c r="C373" s="1063" t="inlineStr">
        <is>
          <t>40HC</t>
        </is>
      </c>
      <c r="D373" s="982" t="n">
        <v>44872</v>
      </c>
      <c r="E373" s="982">
        <f>D373+29</f>
        <v/>
      </c>
      <c r="F373" s="1071" t="n"/>
      <c r="G373" s="917">
        <f>TODAY()-D373+1</f>
        <v/>
      </c>
      <c r="H373" s="917" t="inlineStr">
        <is>
          <t>ASLNVSAMB0540B</t>
        </is>
      </c>
      <c r="I373" s="917" t="n"/>
      <c r="J373" s="1236" t="n"/>
    </row>
    <row r="374" ht="12.75" customHeight="1" s="789">
      <c r="A374" s="1071" t="inlineStr">
        <is>
          <t>MLH</t>
        </is>
      </c>
      <c r="B374" s="1063" t="inlineStr">
        <is>
          <t>LAMU4100305</t>
        </is>
      </c>
      <c r="C374" s="1063" t="inlineStr">
        <is>
          <t>40HC</t>
        </is>
      </c>
      <c r="D374" s="982" t="n">
        <v>44872</v>
      </c>
      <c r="E374" s="982">
        <f>D374+29</f>
        <v/>
      </c>
      <c r="F374" s="1071" t="n"/>
      <c r="G374" s="917">
        <f>TODAY()-D374+1</f>
        <v/>
      </c>
      <c r="H374" s="917" t="inlineStr">
        <is>
          <t>ASLNVSAMB0540</t>
        </is>
      </c>
      <c r="I374" s="917" t="n"/>
      <c r="J374" s="1236" t="n"/>
    </row>
    <row r="375" ht="12.75" customHeight="1" s="789">
      <c r="A375" s="1071" t="inlineStr">
        <is>
          <t>MLH</t>
        </is>
      </c>
      <c r="B375" s="1063" t="inlineStr">
        <is>
          <t>HHXU3193760</t>
        </is>
      </c>
      <c r="C375" s="1063" t="inlineStr">
        <is>
          <t>40HC</t>
        </is>
      </c>
      <c r="D375" s="982" t="n">
        <v>44872</v>
      </c>
      <c r="E375" s="982">
        <f>D375+29</f>
        <v/>
      </c>
      <c r="F375" s="1071" t="n"/>
      <c r="G375" s="917">
        <f>TODAY()-D375+1</f>
        <v/>
      </c>
      <c r="H375" s="917" t="inlineStr">
        <is>
          <t>ASLNVSAMB0540B</t>
        </is>
      </c>
      <c r="I375" s="917" t="n"/>
      <c r="J375" s="1236" t="n"/>
    </row>
    <row r="376" ht="12.75" customHeight="1" s="789">
      <c r="A376" s="1071" t="inlineStr">
        <is>
          <t>MLH</t>
        </is>
      </c>
      <c r="B376" s="1063" t="inlineStr">
        <is>
          <t>BTNU4001623</t>
        </is>
      </c>
      <c r="C376" s="1063" t="inlineStr">
        <is>
          <t>40HC</t>
        </is>
      </c>
      <c r="D376" s="982" t="n">
        <v>44872</v>
      </c>
      <c r="E376" s="982">
        <f>D376+29</f>
        <v/>
      </c>
      <c r="F376" s="1071" t="n"/>
      <c r="G376" s="917">
        <f>TODAY()-D376+1</f>
        <v/>
      </c>
      <c r="H376" s="917" t="inlineStr">
        <is>
          <t>ASLNVSAMB0540B</t>
        </is>
      </c>
      <c r="I376" s="917" t="n"/>
      <c r="J376" s="1236" t="n"/>
    </row>
    <row r="377" ht="12.75" customHeight="1" s="789">
      <c r="A377" s="1242" t="inlineStr">
        <is>
          <t>КП 6</t>
        </is>
      </c>
      <c r="B377" s="1034" t="n"/>
      <c r="C377" s="1034" t="n"/>
      <c r="D377" s="1034" t="n"/>
      <c r="E377" s="1034" t="n"/>
      <c r="F377" s="1034" t="n"/>
      <c r="G377" s="1034" t="n"/>
      <c r="H377" s="1034" t="n"/>
      <c r="I377" s="1035" t="n"/>
      <c r="J377" s="1236" t="inlineStr">
        <is>
          <t>Остатки</t>
        </is>
      </c>
    </row>
    <row r="378" ht="12.75" customHeight="1" s="789">
      <c r="A378" s="1059" t="inlineStr">
        <is>
          <t>Принадлежность</t>
        </is>
      </c>
      <c r="B378" s="1049" t="inlineStr">
        <is>
          <t>№ Контенера</t>
        </is>
      </c>
      <c r="C378" s="1049" t="inlineStr">
        <is>
          <t xml:space="preserve">Тип </t>
        </is>
      </c>
      <c r="D378" s="1059" t="inlineStr">
        <is>
          <t>Дата забора</t>
        </is>
      </c>
      <c r="E378" s="1059" t="inlineStr">
        <is>
          <t>Deadline по сдаче</t>
        </is>
      </c>
      <c r="F378" s="1059" t="inlineStr">
        <is>
          <t>Дата завоза в порт</t>
        </is>
      </c>
      <c r="G378" s="1059" t="inlineStr">
        <is>
          <t>Дней в пользовании</t>
        </is>
      </c>
      <c r="H378" s="1059" t="inlineStr">
        <is>
          <t>Букинг</t>
        </is>
      </c>
      <c r="I378" s="1059" t="inlineStr">
        <is>
          <t>Стоимость ремонта</t>
        </is>
      </c>
      <c r="J378" s="1236" t="inlineStr">
        <is>
          <t>перевод 10.11.22</t>
        </is>
      </c>
    </row>
    <row r="379" ht="12.75" customHeight="1" s="789">
      <c r="A379" s="1071" t="inlineStr">
        <is>
          <t>MLH</t>
        </is>
      </c>
      <c r="B379" s="1063" t="inlineStr">
        <is>
          <t>NTCU2233931</t>
        </is>
      </c>
      <c r="C379" s="1063" t="inlineStr">
        <is>
          <t>40HC</t>
        </is>
      </c>
      <c r="D379" s="982" t="n">
        <v>44877</v>
      </c>
      <c r="E379" s="982">
        <f>D379+29</f>
        <v/>
      </c>
      <c r="F379" s="1241" t="n">
        <v>44913</v>
      </c>
      <c r="G379" s="1071">
        <f>F379-D379+1</f>
        <v/>
      </c>
      <c r="H379" s="917" t="inlineStr">
        <is>
          <t>ASLNVSAMB0617</t>
        </is>
      </c>
      <c r="I379" s="917" t="inlineStr">
        <is>
          <t>остались c пред.перевода</t>
        </is>
      </c>
      <c r="J379" s="1236" t="inlineStr">
        <is>
          <t>58х40 под кп 62х40</t>
        </is>
      </c>
    </row>
    <row r="380" ht="12.75" customHeight="1" s="789">
      <c r="A380" s="1071" t="inlineStr">
        <is>
          <t>MLH</t>
        </is>
      </c>
      <c r="B380" s="1063" t="inlineStr">
        <is>
          <t>FYCU1056829</t>
        </is>
      </c>
      <c r="C380" s="1063" t="inlineStr">
        <is>
          <t>40HC</t>
        </is>
      </c>
      <c r="D380" s="982" t="n">
        <v>44877</v>
      </c>
      <c r="E380" s="982">
        <f>D380+29</f>
        <v/>
      </c>
      <c r="F380" s="1071" t="n"/>
      <c r="G380" s="1071" t="n"/>
      <c r="H380" s="1071" t="inlineStr">
        <is>
          <t>2492A/B</t>
        </is>
      </c>
      <c r="I380" s="917" t="inlineStr">
        <is>
          <t>остались c пред.перевода</t>
        </is>
      </c>
      <c r="J380" s="1249" t="inlineStr">
        <is>
          <t>(5 оставалось с пред перевода)</t>
        </is>
      </c>
    </row>
    <row r="381" ht="12.75" customHeight="1" s="789">
      <c r="A381" s="1071" t="inlineStr">
        <is>
          <t>MLH</t>
        </is>
      </c>
      <c r="B381" s="1063" t="inlineStr">
        <is>
          <t>HPCU4095062</t>
        </is>
      </c>
      <c r="C381" s="1063" t="inlineStr">
        <is>
          <t>40HC</t>
        </is>
      </c>
      <c r="D381" s="982" t="n">
        <v>44877</v>
      </c>
      <c r="E381" s="982">
        <f>D381+29</f>
        <v/>
      </c>
      <c r="F381" s="1071" t="n"/>
      <c r="G381" s="1071" t="n"/>
      <c r="H381" s="1071" t="inlineStr">
        <is>
          <t>ASLNVSAMB0661</t>
        </is>
      </c>
      <c r="I381" s="917" t="inlineStr">
        <is>
          <t>остались c пред.перевода</t>
        </is>
      </c>
      <c r="J381" s="1236" t="n"/>
    </row>
    <row r="382" ht="12.75" customHeight="1" s="789">
      <c r="A382" s="1071" t="inlineStr">
        <is>
          <t>MLH</t>
        </is>
      </c>
      <c r="B382" s="1063" t="inlineStr">
        <is>
          <t>NWRU6013083</t>
        </is>
      </c>
      <c r="C382" s="1063" t="inlineStr">
        <is>
          <t>40HC</t>
        </is>
      </c>
      <c r="D382" s="982" t="n">
        <v>44877</v>
      </c>
      <c r="E382" s="982">
        <f>D382+29</f>
        <v/>
      </c>
      <c r="F382" s="1241" t="n">
        <v>44913</v>
      </c>
      <c r="G382" s="1071">
        <f>F382-D382+1</f>
        <v/>
      </c>
      <c r="H382" s="917" t="inlineStr">
        <is>
          <t>ASLNVSAMB0617</t>
        </is>
      </c>
      <c r="I382" s="917" t="inlineStr">
        <is>
          <t>остались c пред.перевода</t>
        </is>
      </c>
      <c r="J382" s="1236" t="n"/>
    </row>
    <row r="383" ht="12.75" customHeight="1" s="789">
      <c r="A383" s="1071" t="inlineStr">
        <is>
          <t>MLH</t>
        </is>
      </c>
      <c r="B383" s="1063" t="inlineStr">
        <is>
          <t>XHCU5097291</t>
        </is>
      </c>
      <c r="C383" s="1063" t="inlineStr">
        <is>
          <t>40HC</t>
        </is>
      </c>
      <c r="D383" s="982" t="n">
        <v>44877</v>
      </c>
      <c r="E383" s="982">
        <f>D383+29</f>
        <v/>
      </c>
      <c r="F383" s="1071" t="n"/>
      <c r="G383" s="1071" t="n"/>
      <c r="H383" s="1071" t="inlineStr">
        <is>
          <t>2492A/B</t>
        </is>
      </c>
      <c r="I383" s="917" t="inlineStr">
        <is>
          <t>остались c пред.перевода</t>
        </is>
      </c>
      <c r="J383" s="1236" t="n"/>
    </row>
    <row r="384" ht="12.75" customHeight="1" s="789">
      <c r="A384" s="1071" t="inlineStr">
        <is>
          <t>MLH</t>
        </is>
      </c>
      <c r="B384" s="1063" t="inlineStr">
        <is>
          <t>CHSU8165343</t>
        </is>
      </c>
      <c r="C384" s="1063" t="inlineStr">
        <is>
          <t>40HC</t>
        </is>
      </c>
      <c r="D384" s="982" t="n">
        <v>44877</v>
      </c>
      <c r="E384" s="982">
        <f>D384+29</f>
        <v/>
      </c>
      <c r="F384" s="1071" t="n"/>
      <c r="G384" s="1071" t="n"/>
      <c r="H384" s="1071" t="inlineStr">
        <is>
          <t>2492A/B</t>
        </is>
      </c>
      <c r="I384" s="1071" t="n"/>
      <c r="J384" s="1236" t="n"/>
    </row>
    <row r="385" ht="12.75" customHeight="1" s="789">
      <c r="A385" s="1071" t="inlineStr">
        <is>
          <t>MLH</t>
        </is>
      </c>
      <c r="B385" s="1063" t="inlineStr">
        <is>
          <t>LAMU4100780</t>
        </is>
      </c>
      <c r="C385" s="1063" t="inlineStr">
        <is>
          <t>40HC</t>
        </is>
      </c>
      <c r="D385" s="982" t="n">
        <v>44877</v>
      </c>
      <c r="E385" s="982">
        <f>D385+29</f>
        <v/>
      </c>
      <c r="F385" s="1241" t="n">
        <v>44913</v>
      </c>
      <c r="G385" s="1071">
        <f>F385-D385+1</f>
        <v/>
      </c>
      <c r="H385" s="1071" t="inlineStr">
        <is>
          <t>ASLNVSAMB0617</t>
        </is>
      </c>
      <c r="I385" s="1071" t="n"/>
      <c r="J385" s="1236" t="n"/>
    </row>
    <row r="386" ht="12.75" customHeight="1" s="789">
      <c r="A386" s="1071" t="inlineStr">
        <is>
          <t>MLH</t>
        </is>
      </c>
      <c r="B386" s="1063" t="inlineStr">
        <is>
          <t>ARKU4300291</t>
        </is>
      </c>
      <c r="C386" s="1063" t="inlineStr">
        <is>
          <t>40HC</t>
        </is>
      </c>
      <c r="D386" s="982" t="n">
        <v>44877</v>
      </c>
      <c r="E386" s="982">
        <f>D386+29</f>
        <v/>
      </c>
      <c r="F386" s="1071" t="n"/>
      <c r="G386" s="1071" t="n"/>
      <c r="H386" s="1071" t="n">
        <v>2534</v>
      </c>
      <c r="I386" s="1071" t="n"/>
      <c r="J386" s="1236" t="n"/>
    </row>
    <row r="387" ht="12.75" customHeight="1" s="789">
      <c r="A387" s="1071" t="inlineStr">
        <is>
          <t>MLH</t>
        </is>
      </c>
      <c r="B387" s="1063" t="inlineStr">
        <is>
          <t>BSCU4900602</t>
        </is>
      </c>
      <c r="C387" s="1063" t="inlineStr">
        <is>
          <t>40HC</t>
        </is>
      </c>
      <c r="D387" s="982" t="n">
        <v>44877</v>
      </c>
      <c r="E387" s="982">
        <f>D387+29</f>
        <v/>
      </c>
      <c r="F387" s="1241" t="n">
        <v>44913</v>
      </c>
      <c r="G387" s="1071">
        <f>F387-D387+1</f>
        <v/>
      </c>
      <c r="H387" s="1071" t="inlineStr">
        <is>
          <t>ASLNVSAMB0617</t>
        </is>
      </c>
      <c r="I387" s="1071" t="n"/>
      <c r="J387" s="1236" t="n"/>
    </row>
    <row r="388" ht="12.75" customHeight="1" s="789">
      <c r="A388" s="1071" t="inlineStr">
        <is>
          <t>MLH</t>
        </is>
      </c>
      <c r="B388" s="1063" t="inlineStr">
        <is>
          <t>GESU5089042</t>
        </is>
      </c>
      <c r="C388" s="1063" t="inlineStr">
        <is>
          <t>40HC</t>
        </is>
      </c>
      <c r="D388" s="982" t="n">
        <v>44877</v>
      </c>
      <c r="E388" s="982">
        <f>D388+29</f>
        <v/>
      </c>
      <c r="F388" s="1071" t="n"/>
      <c r="G388" s="1071" t="n"/>
      <c r="H388" s="1071" t="inlineStr">
        <is>
          <t>2492A/B</t>
        </is>
      </c>
      <c r="I388" s="1071" t="n"/>
      <c r="J388" s="1236" t="n"/>
    </row>
    <row r="389" ht="19.5" customHeight="1" s="789">
      <c r="A389" s="1071" t="inlineStr">
        <is>
          <t>MLH</t>
        </is>
      </c>
      <c r="B389" s="1063" t="inlineStr">
        <is>
          <t>CIPU5290553</t>
        </is>
      </c>
      <c r="C389" s="1063" t="inlineStr">
        <is>
          <t>40HC</t>
        </is>
      </c>
      <c r="D389" s="982" t="n">
        <v>44877</v>
      </c>
      <c r="E389" s="982">
        <f>D389+29</f>
        <v/>
      </c>
      <c r="F389" s="1245" t="n">
        <v>44913</v>
      </c>
      <c r="G389" s="1071" t="n"/>
      <c r="H389" s="1246" t="inlineStr">
        <is>
          <t xml:space="preserve">ASLNVSAMB0659
</t>
        </is>
      </c>
      <c r="I389" s="1071" t="n"/>
      <c r="J389" s="1236" t="n"/>
    </row>
    <row r="390" ht="17.25" customHeight="1" s="789">
      <c r="A390" s="1071" t="inlineStr">
        <is>
          <t>MLH</t>
        </is>
      </c>
      <c r="B390" s="1063" t="inlineStr">
        <is>
          <t>CIPU5254962</t>
        </is>
      </c>
      <c r="C390" s="1063" t="inlineStr">
        <is>
          <t>40HC</t>
        </is>
      </c>
      <c r="D390" s="982" t="n">
        <v>44877</v>
      </c>
      <c r="E390" s="982">
        <f>D390+29</f>
        <v/>
      </c>
      <c r="F390" s="1245" t="n">
        <v>44913</v>
      </c>
      <c r="G390" s="1071" t="n"/>
      <c r="H390" s="1246" t="inlineStr">
        <is>
          <t xml:space="preserve">ASLNVSAMB0659
</t>
        </is>
      </c>
      <c r="I390" s="1071" t="n"/>
      <c r="J390" s="1236" t="n"/>
    </row>
    <row r="391" ht="12.75" customHeight="1" s="789">
      <c r="A391" s="1071" t="inlineStr">
        <is>
          <t>MLH</t>
        </is>
      </c>
      <c r="B391" s="1063" t="inlineStr">
        <is>
          <t>NTCU2105139</t>
        </is>
      </c>
      <c r="C391" s="1063" t="inlineStr">
        <is>
          <t>40HC</t>
        </is>
      </c>
      <c r="D391" s="982" t="n">
        <v>44877</v>
      </c>
      <c r="E391" s="982">
        <f>D391+29</f>
        <v/>
      </c>
      <c r="F391" s="1071" t="n"/>
      <c r="G391" s="1071" t="n"/>
      <c r="H391" s="1071" t="inlineStr">
        <is>
          <t>2492A/B</t>
        </is>
      </c>
      <c r="I391" s="1071" t="n"/>
      <c r="J391" s="1236" t="n"/>
    </row>
    <row r="392" ht="12.75" customHeight="1" s="789">
      <c r="A392" s="1071" t="inlineStr">
        <is>
          <t>MLH</t>
        </is>
      </c>
      <c r="B392" s="1063" t="inlineStr">
        <is>
          <t>TGHU7933710</t>
        </is>
      </c>
      <c r="C392" s="1063" t="inlineStr">
        <is>
          <t>40HC</t>
        </is>
      </c>
      <c r="D392" s="982" t="n">
        <v>44877</v>
      </c>
      <c r="E392" s="982">
        <f>D392+29</f>
        <v/>
      </c>
      <c r="F392" s="1071" t="n"/>
      <c r="G392" s="1071" t="n"/>
      <c r="H392" s="1071" t="inlineStr">
        <is>
          <t>2492A/B</t>
        </is>
      </c>
      <c r="I392" s="1071" t="n"/>
      <c r="J392" s="1236" t="n"/>
    </row>
    <row r="393" ht="12.75" customHeight="1" s="789">
      <c r="A393" s="1071" t="inlineStr">
        <is>
          <t>MLH</t>
        </is>
      </c>
      <c r="B393" s="1063" t="inlineStr">
        <is>
          <t>TGHU8981250</t>
        </is>
      </c>
      <c r="C393" s="1063" t="inlineStr">
        <is>
          <t>40HC</t>
        </is>
      </c>
      <c r="D393" s="982" t="n">
        <v>44877</v>
      </c>
      <c r="E393" s="982">
        <f>D393+29</f>
        <v/>
      </c>
      <c r="F393" s="1071" t="n"/>
      <c r="G393" s="1071" t="n"/>
      <c r="H393" s="1071" t="inlineStr">
        <is>
          <t>2492A/B</t>
        </is>
      </c>
      <c r="I393" s="1071" t="n"/>
      <c r="J393" s="1236" t="n"/>
    </row>
    <row r="394" ht="18" customHeight="1" s="789">
      <c r="A394" s="1071" t="inlineStr">
        <is>
          <t>MLH</t>
        </is>
      </c>
      <c r="B394" s="1063" t="inlineStr">
        <is>
          <t>TCNU9294811</t>
        </is>
      </c>
      <c r="C394" s="1063" t="inlineStr">
        <is>
          <t>40HC</t>
        </is>
      </c>
      <c r="D394" s="982" t="n">
        <v>44877</v>
      </c>
      <c r="E394" s="982">
        <f>D394+29</f>
        <v/>
      </c>
      <c r="F394" s="1071" t="n"/>
      <c r="G394" s="1071" t="n"/>
      <c r="H394" s="1071" t="inlineStr">
        <is>
          <t>ASLNVSAMB0665</t>
        </is>
      </c>
      <c r="I394" s="1071" t="n"/>
      <c r="J394" s="1236" t="n"/>
    </row>
    <row r="395" ht="12.75" customHeight="1" s="789">
      <c r="A395" s="1071" t="inlineStr">
        <is>
          <t>MLH</t>
        </is>
      </c>
      <c r="B395" s="1063" t="inlineStr">
        <is>
          <t>TRLU6712273</t>
        </is>
      </c>
      <c r="C395" s="1063" t="inlineStr">
        <is>
          <t>40HC</t>
        </is>
      </c>
      <c r="D395" s="982" t="n">
        <v>44877</v>
      </c>
      <c r="E395" s="982">
        <f>D395+29</f>
        <v/>
      </c>
      <c r="F395" s="1241" t="n">
        <v>44913</v>
      </c>
      <c r="G395" s="1071">
        <f>F395-D395+1</f>
        <v/>
      </c>
      <c r="H395" s="1071" t="inlineStr">
        <is>
          <t>ASLNVSAMB0617</t>
        </is>
      </c>
      <c r="I395" s="1071" t="n"/>
      <c r="J395" s="1236" t="n"/>
    </row>
    <row r="396" ht="12.75" customHeight="1" s="789">
      <c r="A396" s="1071" t="inlineStr">
        <is>
          <t>MLH</t>
        </is>
      </c>
      <c r="B396" s="1063" t="inlineStr">
        <is>
          <t>TRLU5893515</t>
        </is>
      </c>
      <c r="C396" s="1063" t="inlineStr">
        <is>
          <t>40HC</t>
        </is>
      </c>
      <c r="D396" s="982" t="n">
        <v>44877</v>
      </c>
      <c r="E396" s="982">
        <f>D396+29</f>
        <v/>
      </c>
      <c r="F396" s="1071" t="n"/>
      <c r="G396" s="1071" t="n"/>
      <c r="H396" s="1071" t="inlineStr">
        <is>
          <t>2492A/B</t>
        </is>
      </c>
      <c r="I396" s="1071" t="n"/>
      <c r="J396" s="1236" t="n"/>
    </row>
    <row r="397" ht="12.75" customHeight="1" s="789">
      <c r="A397" s="1071" t="inlineStr">
        <is>
          <t>MLH</t>
        </is>
      </c>
      <c r="B397" s="1063" t="inlineStr">
        <is>
          <t>LAMU4100692</t>
        </is>
      </c>
      <c r="C397" s="1063" t="inlineStr">
        <is>
          <t>40HC</t>
        </is>
      </c>
      <c r="D397" s="982" t="n">
        <v>44877</v>
      </c>
      <c r="E397" s="982">
        <f>D397+29</f>
        <v/>
      </c>
      <c r="F397" s="1241" t="n">
        <v>44913</v>
      </c>
      <c r="G397" s="1071">
        <f>F397-D397+1</f>
        <v/>
      </c>
      <c r="H397" s="1071" t="inlineStr">
        <is>
          <t>ASLNVSAMB0617</t>
        </is>
      </c>
      <c r="I397" s="1071" t="n"/>
      <c r="J397" s="1236" t="n"/>
    </row>
    <row r="398" ht="12.75" customHeight="1" s="789">
      <c r="A398" s="1071" t="inlineStr">
        <is>
          <t>MLH</t>
        </is>
      </c>
      <c r="B398" s="1063" t="inlineStr">
        <is>
          <t>LAMU4100917</t>
        </is>
      </c>
      <c r="C398" s="1063" t="inlineStr">
        <is>
          <t>40HC</t>
        </is>
      </c>
      <c r="D398" s="982" t="n">
        <v>44877</v>
      </c>
      <c r="E398" s="982">
        <f>D398+29</f>
        <v/>
      </c>
      <c r="F398" s="1241" t="n">
        <v>44913</v>
      </c>
      <c r="G398" s="1071">
        <f>F398-D398+1</f>
        <v/>
      </c>
      <c r="H398" s="1071" t="inlineStr">
        <is>
          <t>ASLNVSAMB0617</t>
        </is>
      </c>
      <c r="I398" s="1071" t="n"/>
      <c r="J398" s="1236" t="n"/>
    </row>
    <row r="399" ht="12.75" customHeight="1" s="789">
      <c r="A399" s="1071" t="inlineStr">
        <is>
          <t>MLH</t>
        </is>
      </c>
      <c r="B399" s="1063" t="inlineStr">
        <is>
          <t>LAMU4100563</t>
        </is>
      </c>
      <c r="C399" s="1063" t="inlineStr">
        <is>
          <t>40HC</t>
        </is>
      </c>
      <c r="D399" s="982" t="n">
        <v>44877</v>
      </c>
      <c r="E399" s="982">
        <f>D399+29</f>
        <v/>
      </c>
      <c r="F399" s="1241" t="n">
        <v>44913</v>
      </c>
      <c r="G399" s="1071">
        <f>F399-D399+1</f>
        <v/>
      </c>
      <c r="H399" s="1071" t="inlineStr">
        <is>
          <t>ASLNVSAMB0617</t>
        </is>
      </c>
      <c r="I399" s="1071" t="n"/>
      <c r="J399" s="1236" t="n"/>
    </row>
    <row r="400" ht="12.75" customHeight="1" s="789">
      <c r="A400" s="1071" t="inlineStr">
        <is>
          <t>MLH</t>
        </is>
      </c>
      <c r="B400" s="1063" t="inlineStr">
        <is>
          <t>CICU2578910</t>
        </is>
      </c>
      <c r="C400" s="1063" t="inlineStr">
        <is>
          <t>40HC</t>
        </is>
      </c>
      <c r="D400" s="982" t="n">
        <v>44877</v>
      </c>
      <c r="E400" s="982">
        <f>D400+29</f>
        <v/>
      </c>
      <c r="F400" s="1241" t="n">
        <v>44913</v>
      </c>
      <c r="G400" s="1071">
        <f>F400-D400+1</f>
        <v/>
      </c>
      <c r="H400" s="1071" t="inlineStr">
        <is>
          <t>ASLNVSAMB0617</t>
        </is>
      </c>
      <c r="I400" s="1071" t="n"/>
      <c r="J400" s="1236" t="n"/>
    </row>
    <row r="401" ht="12.75" customHeight="1" s="789">
      <c r="A401" s="1071" t="inlineStr">
        <is>
          <t>MLH</t>
        </is>
      </c>
      <c r="B401" s="1063" t="inlineStr">
        <is>
          <t>HNKU6193206</t>
        </is>
      </c>
      <c r="C401" s="1063" t="inlineStr">
        <is>
          <t>40HC</t>
        </is>
      </c>
      <c r="D401" s="982" t="n">
        <v>44877</v>
      </c>
      <c r="E401" s="982">
        <f>D401+29</f>
        <v/>
      </c>
      <c r="F401" s="1241" t="n">
        <v>44913</v>
      </c>
      <c r="G401" s="1071">
        <f>F401-D401+1</f>
        <v/>
      </c>
      <c r="H401" s="1071" t="inlineStr">
        <is>
          <t>ASLNVSAMB0617</t>
        </is>
      </c>
      <c r="I401" s="1071" t="n"/>
      <c r="J401" s="1236" t="n"/>
    </row>
    <row r="402" ht="12.75" customHeight="1" s="789">
      <c r="A402" s="1071" t="inlineStr">
        <is>
          <t>MLH</t>
        </is>
      </c>
      <c r="B402" s="1063" t="inlineStr">
        <is>
          <t>LAMU4100096</t>
        </is>
      </c>
      <c r="C402" s="1063" t="inlineStr">
        <is>
          <t>40HC</t>
        </is>
      </c>
      <c r="D402" s="982" t="n">
        <v>44877</v>
      </c>
      <c r="E402" s="982">
        <f>D402+29</f>
        <v/>
      </c>
      <c r="F402" s="1241" t="n">
        <v>44913</v>
      </c>
      <c r="G402" s="1071">
        <f>F402-D402+1</f>
        <v/>
      </c>
      <c r="H402" s="1071" t="inlineStr">
        <is>
          <t>ASLNVSAMB0617</t>
        </is>
      </c>
      <c r="I402" s="1071" t="n"/>
      <c r="J402" s="1236" t="n"/>
    </row>
    <row r="403" ht="12.75" customHeight="1" s="789">
      <c r="A403" s="1071" t="inlineStr">
        <is>
          <t>MLH</t>
        </is>
      </c>
      <c r="B403" s="1063" t="inlineStr">
        <is>
          <t>NWRU6015260</t>
        </is>
      </c>
      <c r="C403" s="1063" t="inlineStr">
        <is>
          <t>40HC</t>
        </is>
      </c>
      <c r="D403" s="982" t="n">
        <v>44877</v>
      </c>
      <c r="E403" s="982">
        <f>D403+29</f>
        <v/>
      </c>
      <c r="F403" s="1241" t="n">
        <v>44913</v>
      </c>
      <c r="G403" s="1071">
        <f>F403-D403+1</f>
        <v/>
      </c>
      <c r="H403" s="917" t="inlineStr">
        <is>
          <t>ASLNVSAMB0617</t>
        </is>
      </c>
      <c r="I403" s="1071" t="n"/>
      <c r="J403" s="1236" t="n"/>
    </row>
    <row r="404" ht="12.75" customHeight="1" s="789">
      <c r="A404" s="1071" t="inlineStr">
        <is>
          <t>MLH</t>
        </is>
      </c>
      <c r="B404" s="1063" t="inlineStr">
        <is>
          <t>CICU2485503</t>
        </is>
      </c>
      <c r="C404" s="1063" t="inlineStr">
        <is>
          <t>40HC</t>
        </is>
      </c>
      <c r="D404" s="982" t="n">
        <v>44877</v>
      </c>
      <c r="E404" s="982">
        <f>D404+29</f>
        <v/>
      </c>
      <c r="F404" s="1071" t="n"/>
      <c r="G404" s="1071" t="n"/>
      <c r="H404" s="1071" t="inlineStr">
        <is>
          <t>2492A/B</t>
        </is>
      </c>
      <c r="I404" s="1071" t="n"/>
      <c r="J404" s="1236" t="n"/>
    </row>
    <row r="405" ht="12.75" customHeight="1" s="789">
      <c r="A405" s="1071" t="inlineStr">
        <is>
          <t>MLH</t>
        </is>
      </c>
      <c r="B405" s="1063" t="inlineStr">
        <is>
          <t>LYGU3599180</t>
        </is>
      </c>
      <c r="C405" s="1063" t="inlineStr">
        <is>
          <t>40HC</t>
        </is>
      </c>
      <c r="D405" s="982" t="n">
        <v>44877</v>
      </c>
      <c r="E405" s="982">
        <f>D405+29</f>
        <v/>
      </c>
      <c r="F405" s="1071" t="n"/>
      <c r="G405" s="1071" t="n"/>
      <c r="H405" s="1071" t="inlineStr">
        <is>
          <t>ASLNVSAMB0661</t>
        </is>
      </c>
      <c r="I405" s="1071" t="n"/>
      <c r="J405" s="1236" t="n"/>
    </row>
    <row r="406" ht="12.75" customHeight="1" s="789">
      <c r="A406" s="1071" t="inlineStr">
        <is>
          <t>MLH</t>
        </is>
      </c>
      <c r="B406" s="1063" t="inlineStr">
        <is>
          <t>TCNU9854480</t>
        </is>
      </c>
      <c r="C406" s="1063" t="inlineStr">
        <is>
          <t>40HC</t>
        </is>
      </c>
      <c r="D406" s="982" t="n">
        <v>44877</v>
      </c>
      <c r="E406" s="982">
        <f>D406+29</f>
        <v/>
      </c>
      <c r="F406" s="1071" t="n"/>
      <c r="G406" s="1071" t="n"/>
      <c r="H406" s="1071" t="inlineStr">
        <is>
          <t>2492A/B</t>
        </is>
      </c>
      <c r="I406" s="1071" t="n"/>
      <c r="J406" s="1236" t="n"/>
    </row>
    <row r="407" ht="12.75" customHeight="1" s="789">
      <c r="A407" s="1071" t="inlineStr">
        <is>
          <t>MLH</t>
        </is>
      </c>
      <c r="B407" s="1063" t="inlineStr">
        <is>
          <t>CICU2470611</t>
        </is>
      </c>
      <c r="C407" s="1063" t="inlineStr">
        <is>
          <t>40HC</t>
        </is>
      </c>
      <c r="D407" s="982" t="n">
        <v>44877</v>
      </c>
      <c r="E407" s="982">
        <f>D407+29</f>
        <v/>
      </c>
      <c r="F407" s="1241" t="n">
        <v>44913</v>
      </c>
      <c r="G407" s="1071">
        <f>F407-D407+1</f>
        <v/>
      </c>
      <c r="H407" s="1071" t="inlineStr">
        <is>
          <t>ASLNVSAMB0617</t>
        </is>
      </c>
      <c r="I407" s="1071" t="n"/>
      <c r="J407" s="1236" t="n"/>
    </row>
    <row r="408" ht="12.75" customHeight="1" s="789">
      <c r="A408" s="1071" t="inlineStr">
        <is>
          <t>MLH</t>
        </is>
      </c>
      <c r="B408" s="1063" t="inlineStr">
        <is>
          <t>XHCU5321380</t>
        </is>
      </c>
      <c r="C408" s="1063" t="inlineStr">
        <is>
          <t>40HC</t>
        </is>
      </c>
      <c r="D408" s="982" t="n">
        <v>44877</v>
      </c>
      <c r="E408" s="982">
        <f>D408+29</f>
        <v/>
      </c>
      <c r="F408" s="1241" t="n">
        <v>44913</v>
      </c>
      <c r="G408" s="1071">
        <f>F408-D408+1</f>
        <v/>
      </c>
      <c r="H408" s="917" t="inlineStr">
        <is>
          <t>ASLNVSAMB0617</t>
        </is>
      </c>
      <c r="I408" s="1071" t="n"/>
      <c r="J408" s="1236" t="n"/>
    </row>
    <row r="409" ht="12.75" customHeight="1" s="789">
      <c r="A409" s="1071" t="inlineStr">
        <is>
          <t>MLH</t>
        </is>
      </c>
      <c r="B409" s="1063" t="inlineStr">
        <is>
          <t>TIHU5601303</t>
        </is>
      </c>
      <c r="C409" s="1063" t="inlineStr">
        <is>
          <t>40HC</t>
        </is>
      </c>
      <c r="D409" s="982" t="n">
        <v>44877</v>
      </c>
      <c r="E409" s="982">
        <f>D409+29</f>
        <v/>
      </c>
      <c r="F409" s="1071" t="n"/>
      <c r="G409" s="1071" t="n"/>
      <c r="H409" s="1071" t="inlineStr">
        <is>
          <t>ASLNVSAMB0661</t>
        </is>
      </c>
      <c r="I409" s="1071" t="n"/>
      <c r="J409" s="1236" t="n"/>
    </row>
    <row r="410" ht="12.75" customHeight="1" s="789">
      <c r="A410" s="1071" t="inlineStr">
        <is>
          <t>MLH</t>
        </is>
      </c>
      <c r="B410" s="1063" t="inlineStr">
        <is>
          <t>GLDU7240827</t>
        </is>
      </c>
      <c r="C410" s="1063" t="inlineStr">
        <is>
          <t>40HC</t>
        </is>
      </c>
      <c r="D410" s="982" t="n">
        <v>44877</v>
      </c>
      <c r="E410" s="982">
        <f>D410+29</f>
        <v/>
      </c>
      <c r="F410" s="1071" t="n"/>
      <c r="G410" s="1071" t="n"/>
      <c r="H410" s="1071" t="inlineStr">
        <is>
          <t>2492A/B</t>
        </is>
      </c>
      <c r="I410" s="1071" t="n"/>
      <c r="J410" s="1236" t="n"/>
    </row>
    <row r="411" ht="12.75" customHeight="1" s="789">
      <c r="A411" s="1071" t="inlineStr">
        <is>
          <t>MLH</t>
        </is>
      </c>
      <c r="B411" s="1063" t="inlineStr">
        <is>
          <t>CIPU5285080</t>
        </is>
      </c>
      <c r="C411" s="1063" t="inlineStr">
        <is>
          <t>40HC</t>
        </is>
      </c>
      <c r="D411" s="982" t="n">
        <v>44877</v>
      </c>
      <c r="E411" s="982">
        <f>D411+29</f>
        <v/>
      </c>
      <c r="F411" s="1241" t="n">
        <v>44913</v>
      </c>
      <c r="G411" s="1071">
        <f>F411-D411+1</f>
        <v/>
      </c>
      <c r="H411" s="1071" t="inlineStr">
        <is>
          <t>ASLNVSAMB0617</t>
        </is>
      </c>
      <c r="I411" s="1071" t="n"/>
      <c r="J411" s="1236" t="n"/>
    </row>
    <row r="412" ht="12.75" customHeight="1" s="789">
      <c r="A412" s="1071" t="inlineStr">
        <is>
          <t>MLH</t>
        </is>
      </c>
      <c r="B412" s="1063" t="inlineStr">
        <is>
          <t>HYJU1012751</t>
        </is>
      </c>
      <c r="C412" s="1063" t="inlineStr">
        <is>
          <t>40HC</t>
        </is>
      </c>
      <c r="D412" s="982" t="n">
        <v>44877</v>
      </c>
      <c r="E412" s="982">
        <f>D412+29</f>
        <v/>
      </c>
      <c r="F412" s="1241" t="n">
        <v>44913</v>
      </c>
      <c r="G412" s="1071">
        <f>F412-D412+1</f>
        <v/>
      </c>
      <c r="H412" s="1071" t="inlineStr">
        <is>
          <t>ASLNVSAMB0617</t>
        </is>
      </c>
      <c r="I412" s="1071" t="n"/>
      <c r="J412" s="1236" t="n"/>
    </row>
    <row r="413" ht="12.75" customHeight="1" s="789">
      <c r="A413" s="1071" t="inlineStr">
        <is>
          <t>MLH</t>
        </is>
      </c>
      <c r="B413" s="1063" t="inlineStr">
        <is>
          <t>WNGU5053598</t>
        </is>
      </c>
      <c r="C413" s="1063" t="inlineStr">
        <is>
          <t>40HC</t>
        </is>
      </c>
      <c r="D413" s="982" t="n">
        <v>44877</v>
      </c>
      <c r="E413" s="982">
        <f>D413+29</f>
        <v/>
      </c>
      <c r="F413" s="1071" t="n"/>
      <c r="G413" s="1071" t="n"/>
      <c r="H413" s="1071" t="inlineStr">
        <is>
          <t>2492A/B</t>
        </is>
      </c>
      <c r="I413" s="1071" t="n"/>
      <c r="J413" s="1236" t="n"/>
    </row>
    <row r="414" ht="12.75" customHeight="1" s="789">
      <c r="A414" s="1071" t="inlineStr">
        <is>
          <t>MLH</t>
        </is>
      </c>
      <c r="B414" s="1063" t="inlineStr">
        <is>
          <t>TGHU8549191</t>
        </is>
      </c>
      <c r="C414" s="1063" t="inlineStr">
        <is>
          <t>40HC</t>
        </is>
      </c>
      <c r="D414" s="982" t="n">
        <v>44877</v>
      </c>
      <c r="E414" s="982">
        <f>D414+29</f>
        <v/>
      </c>
      <c r="F414" s="1071" t="n"/>
      <c r="G414" s="1071" t="n"/>
      <c r="H414" s="1071" t="inlineStr">
        <is>
          <t>ASLNVSAMB0661</t>
        </is>
      </c>
      <c r="I414" s="1071" t="n"/>
      <c r="J414" s="1236" t="n"/>
    </row>
    <row r="415" ht="12.75" customHeight="1" s="789">
      <c r="A415" s="1071" t="inlineStr">
        <is>
          <t>MLH</t>
        </is>
      </c>
      <c r="B415" s="1063" t="inlineStr">
        <is>
          <t>LAMU4100178</t>
        </is>
      </c>
      <c r="C415" s="1063" t="inlineStr">
        <is>
          <t>40HC</t>
        </is>
      </c>
      <c r="D415" s="982" t="n">
        <v>44877</v>
      </c>
      <c r="E415" s="982">
        <f>D415+29</f>
        <v/>
      </c>
      <c r="F415" s="1241" t="n">
        <v>44913</v>
      </c>
      <c r="G415" s="1071">
        <f>F415-D415+1</f>
        <v/>
      </c>
      <c r="H415" s="1071" t="inlineStr">
        <is>
          <t>ASLNVSAMB0617</t>
        </is>
      </c>
      <c r="I415" s="1071" t="n"/>
      <c r="J415" s="1236" t="n"/>
    </row>
    <row r="416" ht="12.75" customHeight="1" s="789">
      <c r="A416" s="1071" t="inlineStr">
        <is>
          <t>MLH</t>
        </is>
      </c>
      <c r="B416" s="1063" t="inlineStr">
        <is>
          <t>CIPU5291061</t>
        </is>
      </c>
      <c r="C416" s="1063" t="inlineStr">
        <is>
          <t>40HC</t>
        </is>
      </c>
      <c r="D416" s="982" t="n">
        <v>44877</v>
      </c>
      <c r="E416" s="982">
        <f>D416+29</f>
        <v/>
      </c>
      <c r="F416" s="1241" t="n">
        <v>44913</v>
      </c>
      <c r="G416" s="1071">
        <f>F416-D416+1</f>
        <v/>
      </c>
      <c r="H416" s="1071" t="inlineStr">
        <is>
          <t>ASLNVSAMB0617</t>
        </is>
      </c>
      <c r="I416" s="1071" t="n"/>
      <c r="J416" s="1236" t="n"/>
    </row>
    <row r="417" ht="12.75" customHeight="1" s="789">
      <c r="A417" s="1071" t="inlineStr">
        <is>
          <t>MLH</t>
        </is>
      </c>
      <c r="B417" s="1063" t="inlineStr">
        <is>
          <t>CIPU5273617</t>
        </is>
      </c>
      <c r="C417" s="1063" t="inlineStr">
        <is>
          <t>40HC</t>
        </is>
      </c>
      <c r="D417" s="982" t="n">
        <v>44877</v>
      </c>
      <c r="E417" s="982">
        <f>D417+29</f>
        <v/>
      </c>
      <c r="F417" s="1241" t="n">
        <v>44913</v>
      </c>
      <c r="G417" s="1071">
        <f>F417-D417+1</f>
        <v/>
      </c>
      <c r="H417" s="1071" t="inlineStr">
        <is>
          <t>ASLNVSAMB0617</t>
        </is>
      </c>
      <c r="I417" s="1071" t="n"/>
      <c r="J417" s="1236" t="n"/>
    </row>
    <row r="418" ht="12.75" customHeight="1" s="789">
      <c r="A418" s="1071" t="inlineStr">
        <is>
          <t>MLH</t>
        </is>
      </c>
      <c r="B418" s="1063" t="inlineStr">
        <is>
          <t>LAMU4100727</t>
        </is>
      </c>
      <c r="C418" s="1063" t="inlineStr">
        <is>
          <t>40HC</t>
        </is>
      </c>
      <c r="D418" s="982" t="n">
        <v>44877</v>
      </c>
      <c r="E418" s="982">
        <f>D418+29</f>
        <v/>
      </c>
      <c r="F418" s="1241" t="n">
        <v>44913</v>
      </c>
      <c r="G418" s="1071">
        <f>F418-D418+1</f>
        <v/>
      </c>
      <c r="H418" s="1071" t="inlineStr">
        <is>
          <t>ASLNVSAMB0617</t>
        </is>
      </c>
      <c r="I418" s="1071" t="n"/>
      <c r="J418" s="1236" t="n"/>
    </row>
    <row r="419" ht="12.75" customHeight="1" s="789">
      <c r="A419" s="1071" t="inlineStr">
        <is>
          <t>MLH</t>
        </is>
      </c>
      <c r="B419" s="1063" t="inlineStr">
        <is>
          <t>LAMU4100558</t>
        </is>
      </c>
      <c r="C419" s="1063" t="inlineStr">
        <is>
          <t>40HC</t>
        </is>
      </c>
      <c r="D419" s="982" t="n">
        <v>44877</v>
      </c>
      <c r="E419" s="982">
        <f>D419+29</f>
        <v/>
      </c>
      <c r="F419" s="1071" t="n"/>
      <c r="G419" s="1071" t="n"/>
      <c r="H419" s="1071" t="inlineStr">
        <is>
          <t>2492A/B</t>
        </is>
      </c>
      <c r="I419" s="1071" t="n"/>
      <c r="J419" s="1236" t="n"/>
    </row>
    <row r="420" ht="12.75" customHeight="1" s="789">
      <c r="A420" s="1071" t="inlineStr">
        <is>
          <t>MLH</t>
        </is>
      </c>
      <c r="B420" s="1063" t="inlineStr">
        <is>
          <t>NWRU6013247</t>
        </is>
      </c>
      <c r="C420" s="1063" t="inlineStr">
        <is>
          <t>40HC</t>
        </is>
      </c>
      <c r="D420" s="982" t="n">
        <v>44877</v>
      </c>
      <c r="E420" s="982">
        <f>D420+29</f>
        <v/>
      </c>
      <c r="F420" s="1241" t="n">
        <v>44913</v>
      </c>
      <c r="G420" s="1071">
        <f>F420-D420+1</f>
        <v/>
      </c>
      <c r="H420" s="1071" t="inlineStr">
        <is>
          <t>ASLNVSAMB0617</t>
        </is>
      </c>
      <c r="I420" s="1071" t="n"/>
      <c r="J420" s="1236" t="n"/>
    </row>
    <row r="421" ht="12.75" customHeight="1" s="789">
      <c r="A421" s="1071" t="inlineStr">
        <is>
          <t>MLH</t>
        </is>
      </c>
      <c r="B421" s="1063" t="inlineStr">
        <is>
          <t>HPCU4150982</t>
        </is>
      </c>
      <c r="C421" s="1063" t="inlineStr">
        <is>
          <t>40HC</t>
        </is>
      </c>
      <c r="D421" s="982" t="n">
        <v>44877</v>
      </c>
      <c r="E421" s="982">
        <f>D421+29</f>
        <v/>
      </c>
      <c r="F421" s="1071" t="n"/>
      <c r="G421" s="1071" t="n"/>
      <c r="H421" s="1071" t="inlineStr">
        <is>
          <t>2492A/B</t>
        </is>
      </c>
      <c r="I421" s="1071" t="n"/>
      <c r="J421" s="1236" t="n"/>
    </row>
    <row r="422" ht="12.75" customHeight="1" s="789">
      <c r="A422" s="1071" t="inlineStr">
        <is>
          <t>MLH</t>
        </is>
      </c>
      <c r="B422" s="1063" t="inlineStr">
        <is>
          <t>CIPU5276848</t>
        </is>
      </c>
      <c r="C422" s="1063" t="inlineStr">
        <is>
          <t>40HC</t>
        </is>
      </c>
      <c r="D422" s="982" t="n">
        <v>44877</v>
      </c>
      <c r="E422" s="982">
        <f>D422+29</f>
        <v/>
      </c>
      <c r="F422" s="1241" t="n">
        <v>44913</v>
      </c>
      <c r="G422" s="1071">
        <f>F422-D422+1</f>
        <v/>
      </c>
      <c r="H422" s="1071" t="inlineStr">
        <is>
          <t>ASLNVSAMB0617</t>
        </is>
      </c>
      <c r="I422" s="1071" t="n"/>
      <c r="J422" s="1236" t="n"/>
    </row>
    <row r="423" ht="12.75" customHeight="1" s="789">
      <c r="A423" s="1071" t="inlineStr">
        <is>
          <t>MLH</t>
        </is>
      </c>
      <c r="B423" s="1063" t="inlineStr">
        <is>
          <t>LAMU4100630</t>
        </is>
      </c>
      <c r="C423" s="1063" t="inlineStr">
        <is>
          <t>40HC</t>
        </is>
      </c>
      <c r="D423" s="982" t="n">
        <v>44877</v>
      </c>
      <c r="E423" s="982">
        <f>D423+29</f>
        <v/>
      </c>
      <c r="F423" s="1241" t="n">
        <v>44913</v>
      </c>
      <c r="G423" s="1071">
        <f>F423-D423+1</f>
        <v/>
      </c>
      <c r="H423" s="1071" t="inlineStr">
        <is>
          <t>ASLNVSAMB0617</t>
        </is>
      </c>
      <c r="I423" s="1071" t="n"/>
      <c r="J423" s="1236" t="n"/>
    </row>
    <row r="424" ht="12.75" customHeight="1" s="789">
      <c r="A424" s="1071" t="inlineStr">
        <is>
          <t>MLH</t>
        </is>
      </c>
      <c r="B424" s="1063" t="inlineStr">
        <is>
          <t>CIPU5277612</t>
        </is>
      </c>
      <c r="C424" s="1063" t="inlineStr">
        <is>
          <t>40HC</t>
        </is>
      </c>
      <c r="D424" s="982" t="n">
        <v>44877</v>
      </c>
      <c r="E424" s="982">
        <f>D424+29</f>
        <v/>
      </c>
      <c r="F424" s="1241" t="n">
        <v>44913</v>
      </c>
      <c r="G424" s="1071">
        <f>F424-D424+1</f>
        <v/>
      </c>
      <c r="H424" s="1071" t="inlineStr">
        <is>
          <t>ASLNVSAMB0617</t>
        </is>
      </c>
      <c r="I424" s="1071" t="n"/>
      <c r="J424" s="1236" t="n"/>
    </row>
    <row r="425" ht="12.75" customHeight="1" s="789">
      <c r="A425" s="1071" t="inlineStr">
        <is>
          <t>MLH</t>
        </is>
      </c>
      <c r="B425" s="1063" t="inlineStr">
        <is>
          <t>NWRU6013571</t>
        </is>
      </c>
      <c r="C425" s="1063" t="inlineStr">
        <is>
          <t>40HC</t>
        </is>
      </c>
      <c r="D425" s="982" t="n">
        <v>44877</v>
      </c>
      <c r="E425" s="982">
        <f>D425+29</f>
        <v/>
      </c>
      <c r="F425" s="1071" t="n"/>
      <c r="G425" s="1071" t="n"/>
      <c r="H425" s="1071" t="inlineStr">
        <is>
          <t>2492A/B</t>
        </is>
      </c>
      <c r="I425" s="1071" t="n"/>
      <c r="J425" s="1236" t="n"/>
    </row>
    <row r="426" ht="12.75" customHeight="1" s="789">
      <c r="A426" s="1071" t="inlineStr">
        <is>
          <t>MLH</t>
        </is>
      </c>
      <c r="B426" s="1063" t="inlineStr">
        <is>
          <t>MZWU2105845</t>
        </is>
      </c>
      <c r="C426" s="1063" t="inlineStr">
        <is>
          <t>40HC</t>
        </is>
      </c>
      <c r="D426" s="982" t="n">
        <v>44877</v>
      </c>
      <c r="E426" s="982">
        <f>D426+29</f>
        <v/>
      </c>
      <c r="F426" s="1241" t="n">
        <v>44913</v>
      </c>
      <c r="G426" s="1071">
        <f>F426-D426+1</f>
        <v/>
      </c>
      <c r="H426" s="1071" t="inlineStr">
        <is>
          <t>ASLNVSAMB0617</t>
        </is>
      </c>
      <c r="I426" s="1071" t="n"/>
      <c r="J426" s="1236" t="n"/>
    </row>
    <row r="427" ht="12.75" customHeight="1" s="789">
      <c r="A427" s="1071" t="inlineStr">
        <is>
          <t>MLH</t>
        </is>
      </c>
      <c r="B427" s="1063" t="inlineStr">
        <is>
          <t>WNGU5053807</t>
        </is>
      </c>
      <c r="C427" s="1063" t="inlineStr">
        <is>
          <t>40HC</t>
        </is>
      </c>
      <c r="D427" s="982" t="n">
        <v>44877</v>
      </c>
      <c r="E427" s="982">
        <f>D427+29</f>
        <v/>
      </c>
      <c r="F427" s="1071" t="n"/>
      <c r="G427" s="1071" t="n"/>
      <c r="H427" s="1071" t="inlineStr">
        <is>
          <t>2492A/B</t>
        </is>
      </c>
      <c r="I427" s="1071" t="n"/>
      <c r="J427" s="1236" t="n"/>
    </row>
    <row r="428" ht="12.75" customHeight="1" s="789">
      <c r="A428" s="1071" t="inlineStr">
        <is>
          <t>MLH</t>
        </is>
      </c>
      <c r="B428" s="1063" t="inlineStr">
        <is>
          <t>YMLU8480419</t>
        </is>
      </c>
      <c r="C428" s="1063" t="inlineStr">
        <is>
          <t>40HC</t>
        </is>
      </c>
      <c r="D428" s="982" t="n">
        <v>44877</v>
      </c>
      <c r="E428" s="982">
        <f>D428+29</f>
        <v/>
      </c>
      <c r="F428" s="1071" t="n"/>
      <c r="G428" s="1071" t="n"/>
      <c r="H428" s="1071" t="inlineStr">
        <is>
          <t>2492A/B</t>
        </is>
      </c>
      <c r="I428" s="1071" t="n"/>
      <c r="J428" s="1236" t="n"/>
    </row>
    <row r="429" ht="12.75" customHeight="1" s="789">
      <c r="A429" s="1071" t="inlineStr">
        <is>
          <t>MLH</t>
        </is>
      </c>
      <c r="B429" s="1063" t="inlineStr">
        <is>
          <t>GATU8745895</t>
        </is>
      </c>
      <c r="C429" s="1063" t="inlineStr">
        <is>
          <t>40HC</t>
        </is>
      </c>
      <c r="D429" s="982" t="n">
        <v>44877</v>
      </c>
      <c r="E429" s="982">
        <f>D429+29</f>
        <v/>
      </c>
      <c r="F429" s="1071" t="n"/>
      <c r="G429" s="1071" t="n"/>
      <c r="H429" s="1071" t="inlineStr">
        <is>
          <t>2492A/B</t>
        </is>
      </c>
      <c r="I429" s="1071" t="n"/>
      <c r="J429" s="1236" t="n"/>
    </row>
    <row r="430" ht="12.75" customHeight="1" s="789">
      <c r="A430" s="1071" t="inlineStr">
        <is>
          <t>MLH</t>
        </is>
      </c>
      <c r="B430" s="1063" t="inlineStr">
        <is>
          <t>CHSU8222274</t>
        </is>
      </c>
      <c r="C430" s="1063" t="inlineStr">
        <is>
          <t>40HC</t>
        </is>
      </c>
      <c r="D430" s="982" t="n">
        <v>44877</v>
      </c>
      <c r="E430" s="982">
        <f>D430+29</f>
        <v/>
      </c>
      <c r="F430" s="1071" t="n"/>
      <c r="G430" s="1071" t="n"/>
      <c r="H430" s="1071" t="inlineStr">
        <is>
          <t>2492A/B</t>
        </is>
      </c>
      <c r="I430" s="1071" t="n"/>
      <c r="J430" s="1236" t="n"/>
    </row>
    <row r="431" ht="12.75" customHeight="1" s="789">
      <c r="A431" s="1071" t="inlineStr">
        <is>
          <t>MLH</t>
        </is>
      </c>
      <c r="B431" s="1063" t="inlineStr">
        <is>
          <t>SJYU2031850</t>
        </is>
      </c>
      <c r="C431" s="1063" t="inlineStr">
        <is>
          <t>40HC</t>
        </is>
      </c>
      <c r="D431" s="982" t="n">
        <v>44877</v>
      </c>
      <c r="E431" s="982">
        <f>D431+29</f>
        <v/>
      </c>
      <c r="F431" s="1071" t="n"/>
      <c r="G431" s="1071" t="n"/>
      <c r="H431" s="1071" t="inlineStr">
        <is>
          <t>2492A/B</t>
        </is>
      </c>
      <c r="I431" s="1071" t="n"/>
      <c r="J431" s="1236" t="n"/>
    </row>
    <row r="432" ht="12.75" customHeight="1" s="789">
      <c r="A432" s="1071" t="inlineStr">
        <is>
          <t>MLH</t>
        </is>
      </c>
      <c r="B432" s="1063" t="inlineStr">
        <is>
          <t>HPCU4121454</t>
        </is>
      </c>
      <c r="C432" s="1063" t="inlineStr">
        <is>
          <t>40HC</t>
        </is>
      </c>
      <c r="D432" s="982" t="n">
        <v>44877</v>
      </c>
      <c r="E432" s="982">
        <f>D432+29</f>
        <v/>
      </c>
      <c r="F432" s="1241" t="n">
        <v>44913</v>
      </c>
      <c r="G432" s="1071">
        <f>F432-D432+1</f>
        <v/>
      </c>
      <c r="H432" s="1071" t="inlineStr">
        <is>
          <t>ASLNVSAMB0617</t>
        </is>
      </c>
      <c r="I432" s="1071" t="n"/>
      <c r="J432" s="1236" t="n"/>
    </row>
    <row r="433" ht="12.75" customHeight="1" s="789">
      <c r="A433" s="1071" t="inlineStr">
        <is>
          <t>MLH</t>
        </is>
      </c>
      <c r="B433" s="1063" t="inlineStr">
        <is>
          <t>ECMU9888667</t>
        </is>
      </c>
      <c r="C433" s="1063" t="inlineStr">
        <is>
          <t>40HC</t>
        </is>
      </c>
      <c r="D433" s="982" t="n">
        <v>44877</v>
      </c>
      <c r="E433" s="982">
        <f>D433+29</f>
        <v/>
      </c>
      <c r="F433" s="1071" t="n"/>
      <c r="G433" s="1071" t="n"/>
      <c r="H433" s="1071" t="inlineStr">
        <is>
          <t>2492A/B</t>
        </is>
      </c>
      <c r="I433" s="1071" t="n"/>
      <c r="J433" s="1236" t="n"/>
    </row>
    <row r="434" ht="12.75" customHeight="1" s="789">
      <c r="A434" s="1071" t="inlineStr">
        <is>
          <t>MLH</t>
        </is>
      </c>
      <c r="B434" s="1063" t="inlineStr">
        <is>
          <t>GESU5413260</t>
        </is>
      </c>
      <c r="C434" s="1063" t="inlineStr">
        <is>
          <t>40HC</t>
        </is>
      </c>
      <c r="D434" s="982" t="n">
        <v>44877</v>
      </c>
      <c r="E434" s="982">
        <f>D434+29</f>
        <v/>
      </c>
      <c r="F434" s="1071" t="n"/>
      <c r="G434" s="1071" t="n"/>
      <c r="H434" s="1071" t="inlineStr">
        <is>
          <t>2492A/B</t>
        </is>
      </c>
      <c r="I434" s="1071" t="n"/>
      <c r="J434" s="1236" t="n"/>
    </row>
    <row r="435" ht="12.75" customHeight="1" s="789">
      <c r="A435" s="1071" t="inlineStr">
        <is>
          <t>MLH</t>
        </is>
      </c>
      <c r="B435" s="1063" t="inlineStr">
        <is>
          <t>LYGU4091819</t>
        </is>
      </c>
      <c r="C435" s="1063" t="inlineStr">
        <is>
          <t>40HC</t>
        </is>
      </c>
      <c r="D435" s="982" t="n">
        <v>44877</v>
      </c>
      <c r="E435" s="982">
        <f>D435+29</f>
        <v/>
      </c>
      <c r="F435" s="1241" t="n">
        <v>44913</v>
      </c>
      <c r="G435" s="1071">
        <f>F435-D435+1</f>
        <v/>
      </c>
      <c r="H435" s="1071" t="inlineStr">
        <is>
          <t>ASLNVSAMB0617</t>
        </is>
      </c>
      <c r="I435" s="1071" t="n"/>
      <c r="J435" s="1236" t="n"/>
    </row>
    <row r="436" ht="12.75" customHeight="1" s="789">
      <c r="A436" s="1071" t="inlineStr">
        <is>
          <t>MLH</t>
        </is>
      </c>
      <c r="B436" s="1063" t="inlineStr">
        <is>
          <t>TCKU9777250</t>
        </is>
      </c>
      <c r="C436" s="1063" t="inlineStr">
        <is>
          <t>40HC</t>
        </is>
      </c>
      <c r="D436" s="982" t="n">
        <v>44877</v>
      </c>
      <c r="E436" s="982">
        <f>D436+29</f>
        <v/>
      </c>
      <c r="F436" s="1071" t="n"/>
      <c r="G436" s="1071" t="n"/>
      <c r="H436" s="1071" t="inlineStr">
        <is>
          <t>ASLNVSAMB0661</t>
        </is>
      </c>
      <c r="I436" s="1071" t="n"/>
      <c r="J436" s="1236" t="n"/>
    </row>
    <row r="437" ht="12.75" customHeight="1" s="789">
      <c r="A437" s="1071" t="inlineStr">
        <is>
          <t>MLH</t>
        </is>
      </c>
      <c r="B437" s="1063" t="inlineStr">
        <is>
          <t>TRLU6814676</t>
        </is>
      </c>
      <c r="C437" s="1063" t="inlineStr">
        <is>
          <t>40HC</t>
        </is>
      </c>
      <c r="D437" s="982" t="n">
        <v>44877</v>
      </c>
      <c r="E437" s="982">
        <f>D437+29</f>
        <v/>
      </c>
      <c r="F437" s="1071" t="n"/>
      <c r="G437" s="1071" t="n"/>
      <c r="H437" s="1071" t="inlineStr">
        <is>
          <t>2492A/B</t>
        </is>
      </c>
      <c r="I437" s="1071" t="n"/>
      <c r="J437" s="1236" t="n"/>
    </row>
    <row r="438" ht="12.75" customHeight="1" s="789">
      <c r="A438" s="1071" t="inlineStr">
        <is>
          <t>MLH</t>
        </is>
      </c>
      <c r="B438" s="1063" t="inlineStr">
        <is>
          <t>DLMU8203694</t>
        </is>
      </c>
      <c r="C438" s="1063" t="inlineStr">
        <is>
          <t>40HC</t>
        </is>
      </c>
      <c r="D438" s="982" t="n">
        <v>44877</v>
      </c>
      <c r="E438" s="982">
        <f>D438+29</f>
        <v/>
      </c>
      <c r="F438" s="1071" t="n"/>
      <c r="G438" s="1071" t="n"/>
      <c r="H438" s="1071" t="inlineStr">
        <is>
          <t>2492A/B</t>
        </is>
      </c>
      <c r="I438" s="1071" t="n"/>
      <c r="J438" s="1236" t="n"/>
    </row>
    <row r="439" ht="12.75" customHeight="1" s="789">
      <c r="A439" s="1071" t="inlineStr">
        <is>
          <t>MLH</t>
        </is>
      </c>
      <c r="B439" s="1063" t="inlineStr">
        <is>
          <t>LYGU4092733</t>
        </is>
      </c>
      <c r="C439" s="1063" t="inlineStr">
        <is>
          <t>40HC</t>
        </is>
      </c>
      <c r="D439" s="982" t="n">
        <v>44877</v>
      </c>
      <c r="E439" s="982">
        <f>D439+29</f>
        <v/>
      </c>
      <c r="F439" s="1071" t="n"/>
      <c r="G439" s="1071" t="n"/>
      <c r="H439" s="1071" t="inlineStr">
        <is>
          <t>2492A/B</t>
        </is>
      </c>
      <c r="I439" s="1071" t="n"/>
      <c r="J439" s="1236" t="inlineStr">
        <is>
          <t>доп.перевод +6х40</t>
        </is>
      </c>
    </row>
    <row r="440" ht="12.75" customHeight="1" s="789">
      <c r="A440" s="1071" t="inlineStr">
        <is>
          <t>MLH</t>
        </is>
      </c>
      <c r="B440" s="1063" t="inlineStr">
        <is>
          <t>APHU6283840</t>
        </is>
      </c>
      <c r="C440" s="1063" t="inlineStr">
        <is>
          <t>40HC</t>
        </is>
      </c>
      <c r="D440" s="982" t="n">
        <v>44877</v>
      </c>
      <c r="E440" s="982">
        <f>D440+29</f>
        <v/>
      </c>
      <c r="F440" s="1241" t="n">
        <v>44913</v>
      </c>
      <c r="G440" s="1071">
        <f>F440-D440+1</f>
        <v/>
      </c>
      <c r="H440" s="1071" t="inlineStr">
        <is>
          <t>ASLNVSAMB0617</t>
        </is>
      </c>
      <c r="I440" s="1071" t="n"/>
      <c r="J440" s="1236" t="inlineStr">
        <is>
          <t>доп.перевод +6х40</t>
        </is>
      </c>
    </row>
    <row r="441" ht="12.75" customHeight="1" s="789">
      <c r="A441" s="1242" t="inlineStr">
        <is>
          <t>КП 7 - Новороссийск</t>
        </is>
      </c>
      <c r="B441" s="1034" t="n"/>
      <c r="C441" s="1034" t="n"/>
      <c r="D441" s="1034" t="n"/>
      <c r="E441" s="1034" t="n"/>
      <c r="F441" s="1034" t="n"/>
      <c r="G441" s="1034" t="n"/>
      <c r="H441" s="1034" t="n"/>
      <c r="I441" s="1035" t="n"/>
      <c r="J441" s="1236" t="n"/>
    </row>
    <row r="442" ht="12.75" customHeight="1" s="789">
      <c r="A442" s="1059" t="inlineStr">
        <is>
          <t>Принадлежность</t>
        </is>
      </c>
      <c r="B442" s="1049" t="inlineStr">
        <is>
          <t>№ Контенера</t>
        </is>
      </c>
      <c r="C442" s="1049" t="inlineStr">
        <is>
          <t xml:space="preserve">Тип </t>
        </is>
      </c>
      <c r="D442" s="1059" t="inlineStr">
        <is>
          <t>Дата забора</t>
        </is>
      </c>
      <c r="E442" s="1059" t="inlineStr">
        <is>
          <t>Deadline по сдаче</t>
        </is>
      </c>
      <c r="F442" s="1059" t="inlineStr">
        <is>
          <t>Дата завоза в порт</t>
        </is>
      </c>
      <c r="G442" s="1059" t="inlineStr">
        <is>
          <t>Дней в пользовании</t>
        </is>
      </c>
      <c r="H442" s="1059" t="inlineStr">
        <is>
          <t>Букинг</t>
        </is>
      </c>
      <c r="I442" s="1059" t="inlineStr">
        <is>
          <t>Стоимость ремонта</t>
        </is>
      </c>
      <c r="J442" s="1236" t="n"/>
    </row>
    <row r="443" ht="12.75" customHeight="1" s="789">
      <c r="A443" s="1250" t="inlineStr">
        <is>
          <t>MLH</t>
        </is>
      </c>
      <c r="B443" s="1251" t="inlineStr">
        <is>
          <t>TRLU8114100</t>
        </is>
      </c>
      <c r="C443" s="1156" t="inlineStr">
        <is>
          <t>40HC</t>
        </is>
      </c>
      <c r="D443" s="1252" t="n">
        <v>44891</v>
      </c>
      <c r="E443" s="1250" t="n"/>
      <c r="F443" s="1250" t="n"/>
      <c r="G443" s="1250" t="n"/>
      <c r="H443" s="1250" t="inlineStr">
        <is>
          <t>ASLNVSAMB0628</t>
        </is>
      </c>
      <c r="I443" s="1250" t="n"/>
      <c r="J443" s="1236" t="n"/>
    </row>
    <row r="444" ht="12.75" customHeight="1" s="789">
      <c r="A444" s="1250" t="inlineStr">
        <is>
          <t>MLH</t>
        </is>
      </c>
      <c r="B444" s="1251" t="inlineStr">
        <is>
          <t>NOWU4744150</t>
        </is>
      </c>
      <c r="C444" s="1156" t="inlineStr">
        <is>
          <t>40HC</t>
        </is>
      </c>
      <c r="D444" s="1252" t="n">
        <v>44891</v>
      </c>
      <c r="E444" s="1250" t="n"/>
      <c r="F444" s="1250" t="n"/>
      <c r="G444" s="1250" t="n"/>
      <c r="H444" s="1250" t="inlineStr">
        <is>
          <t>ASLNVSAMB0627</t>
        </is>
      </c>
      <c r="I444" s="1250" t="n"/>
      <c r="J444" s="1236" t="n"/>
    </row>
    <row r="445" ht="12.75" customHeight="1" s="789">
      <c r="A445" s="1250" t="inlineStr">
        <is>
          <t>MLH</t>
        </is>
      </c>
      <c r="B445" s="1251" t="inlineStr">
        <is>
          <t>CAXU9044702</t>
        </is>
      </c>
      <c r="C445" s="1156" t="inlineStr">
        <is>
          <t>40HC</t>
        </is>
      </c>
      <c r="D445" s="1252" t="n">
        <v>44891</v>
      </c>
      <c r="E445" s="1250" t="n"/>
      <c r="F445" s="1250" t="n"/>
      <c r="G445" s="1250" t="n"/>
      <c r="H445" s="1250" t="inlineStr">
        <is>
          <t>ASLNVSAMB0582B(14 из 40)</t>
        </is>
      </c>
      <c r="I445" s="1250" t="n"/>
      <c r="J445" s="1236" t="n"/>
    </row>
    <row r="446" ht="12.75" customHeight="1" s="789">
      <c r="A446" s="1250" t="inlineStr">
        <is>
          <t>MLH</t>
        </is>
      </c>
      <c r="B446" s="1251" t="inlineStr">
        <is>
          <t>CCLU7172030</t>
        </is>
      </c>
      <c r="C446" s="1156" t="inlineStr">
        <is>
          <t>40HC</t>
        </is>
      </c>
      <c r="D446" s="1252" t="n">
        <v>44891</v>
      </c>
      <c r="E446" s="1250" t="n"/>
      <c r="F446" s="1250" t="n"/>
      <c r="G446" s="1250" t="n"/>
      <c r="H446" s="1250" t="inlineStr">
        <is>
          <t>ASLNVSAMB0582B(14 из 40)</t>
        </is>
      </c>
      <c r="I446" s="1250" t="n"/>
      <c r="J446" s="1236" t="n"/>
    </row>
    <row r="447" ht="12.75" customHeight="1" s="789">
      <c r="A447" s="1250" t="inlineStr">
        <is>
          <t>MLH</t>
        </is>
      </c>
      <c r="B447" s="1156" t="inlineStr">
        <is>
          <t>CLHU8675065</t>
        </is>
      </c>
      <c r="C447" s="1156" t="inlineStr">
        <is>
          <t>40HC</t>
        </is>
      </c>
      <c r="D447" s="1252" t="n">
        <v>44891</v>
      </c>
      <c r="E447" s="1250" t="n"/>
      <c r="F447" s="1250" t="n"/>
      <c r="G447" s="1250" t="n"/>
      <c r="H447" s="1250" t="inlineStr">
        <is>
          <t>ASLNVSAMB0582B(14 из 40)</t>
        </is>
      </c>
      <c r="I447" s="1250" t="n"/>
      <c r="J447" s="1236" t="inlineStr">
        <is>
          <t>запрошено 35х40 под кп 21.11 (14+18=32)</t>
        </is>
      </c>
    </row>
    <row r="448" ht="12.75" customHeight="1" s="789">
      <c r="A448" s="1250" t="inlineStr">
        <is>
          <t>MLH</t>
        </is>
      </c>
      <c r="B448" s="1156" t="inlineStr">
        <is>
          <t>CLHU8525466</t>
        </is>
      </c>
      <c r="C448" s="1156" t="inlineStr">
        <is>
          <t>40HC</t>
        </is>
      </c>
      <c r="D448" s="1252" t="n">
        <v>44891</v>
      </c>
      <c r="E448" s="1250" t="n"/>
      <c r="F448" s="1250" t="n"/>
      <c r="G448" s="1250" t="n"/>
      <c r="H448" s="1250" t="inlineStr">
        <is>
          <t>ASLNVSAMB0582B(14 из 40)</t>
        </is>
      </c>
      <c r="I448" s="1250" t="n"/>
      <c r="J448" s="1236" t="n"/>
    </row>
    <row r="449" ht="12.75" customHeight="1" s="789">
      <c r="A449" s="1250" t="inlineStr">
        <is>
          <t>MLH</t>
        </is>
      </c>
      <c r="B449" s="1156" t="inlineStr">
        <is>
          <t>WHLU5409728</t>
        </is>
      </c>
      <c r="C449" s="1156" t="inlineStr">
        <is>
          <t>40HC</t>
        </is>
      </c>
      <c r="D449" s="1252" t="n">
        <v>44891</v>
      </c>
      <c r="E449" s="1250" t="n"/>
      <c r="F449" s="1250" t="n"/>
      <c r="G449" s="1250" t="n"/>
      <c r="H449" s="1250" t="inlineStr">
        <is>
          <t>ASLNVSAMB0628</t>
        </is>
      </c>
      <c r="I449" s="1250" t="n"/>
      <c r="J449" s="1236" t="n"/>
    </row>
    <row r="450" ht="12.75" customHeight="1" s="789">
      <c r="A450" s="1250" t="inlineStr">
        <is>
          <t>MLH</t>
        </is>
      </c>
      <c r="B450" s="1156" t="inlineStr">
        <is>
          <t>DLMU8457317</t>
        </is>
      </c>
      <c r="C450" s="1156" t="inlineStr">
        <is>
          <t>40HC</t>
        </is>
      </c>
      <c r="D450" s="1252" t="n">
        <v>44891</v>
      </c>
      <c r="E450" s="1250" t="n"/>
      <c r="F450" s="1250" t="n"/>
      <c r="G450" s="1250" t="n"/>
      <c r="H450" s="1250" t="inlineStr">
        <is>
          <t>ASLNVSAMB0628</t>
        </is>
      </c>
      <c r="I450" s="1250" t="n"/>
      <c r="J450" s="1236" t="n"/>
    </row>
    <row r="451" ht="12.75" customHeight="1" s="789">
      <c r="A451" s="1250" t="inlineStr">
        <is>
          <t>MLH</t>
        </is>
      </c>
      <c r="B451" s="1156" t="inlineStr">
        <is>
          <t>LYGU4089977</t>
        </is>
      </c>
      <c r="C451" s="1156" t="inlineStr">
        <is>
          <t>40HC</t>
        </is>
      </c>
      <c r="D451" s="1252" t="n">
        <v>44891</v>
      </c>
      <c r="E451" s="1250" t="n"/>
      <c r="F451" s="1250" t="n"/>
      <c r="G451" s="1250" t="n"/>
      <c r="H451" s="1250" t="inlineStr">
        <is>
          <t>ASLNVSAMB0627</t>
        </is>
      </c>
      <c r="I451" s="1250" t="n"/>
      <c r="J451" s="1236" t="n"/>
    </row>
    <row r="452" ht="12.75" customHeight="1" s="789">
      <c r="A452" s="1250" t="inlineStr">
        <is>
          <t>MLH</t>
        </is>
      </c>
      <c r="B452" s="1156" t="inlineStr">
        <is>
          <t>CIPU5278861</t>
        </is>
      </c>
      <c r="C452" s="1156" t="inlineStr">
        <is>
          <t>40HC</t>
        </is>
      </c>
      <c r="D452" s="1252" t="n">
        <v>44891</v>
      </c>
      <c r="E452" s="1250" t="n"/>
      <c r="F452" s="1250" t="n"/>
      <c r="G452" s="1250" t="n"/>
      <c r="H452" s="1250" t="inlineStr">
        <is>
          <t>ASLNVSAMB0582B(14 из 40)</t>
        </is>
      </c>
      <c r="I452" s="1250" t="n"/>
      <c r="J452" s="1236" t="n"/>
    </row>
    <row r="453" ht="12.75" customHeight="1" s="789">
      <c r="A453" s="1253" t="inlineStr">
        <is>
          <t>MLH</t>
        </is>
      </c>
      <c r="B453" s="1254" t="inlineStr">
        <is>
          <t>HPCU4121475</t>
        </is>
      </c>
      <c r="C453" s="1254" t="inlineStr">
        <is>
          <t>40HC</t>
        </is>
      </c>
      <c r="D453" s="1255" t="n">
        <v>44891</v>
      </c>
      <c r="E453" s="1253" t="n"/>
      <c r="F453" s="1253" t="n"/>
      <c r="G453" s="1253" t="n"/>
      <c r="H453" s="1253" t="inlineStr">
        <is>
          <t>ASLNVSAMB0627</t>
        </is>
      </c>
      <c r="I453" s="1253" t="n"/>
      <c r="J453" s="1236" t="n"/>
    </row>
    <row r="454" ht="12.75" customHeight="1" s="789">
      <c r="A454" s="1253" t="inlineStr">
        <is>
          <t>MLH</t>
        </is>
      </c>
      <c r="B454" s="1254" t="inlineStr">
        <is>
          <t>MOTU0661474</t>
        </is>
      </c>
      <c r="C454" s="1254" t="inlineStr">
        <is>
          <t>40HC</t>
        </is>
      </c>
      <c r="D454" s="1255" t="n">
        <v>44891</v>
      </c>
      <c r="E454" s="1253" t="n"/>
      <c r="F454" s="1253" t="n"/>
      <c r="G454" s="1253" t="n"/>
      <c r="H454" s="1253" t="inlineStr">
        <is>
          <t>ASLNVSAMB0628</t>
        </is>
      </c>
      <c r="I454" s="1253" t="n"/>
      <c r="J454" s="1236" t="n"/>
    </row>
    <row r="455" ht="12.75" customHeight="1" s="789">
      <c r="A455" s="1253" t="inlineStr">
        <is>
          <t>MLH</t>
        </is>
      </c>
      <c r="B455" s="1254" t="inlineStr">
        <is>
          <t>CICU2471346</t>
        </is>
      </c>
      <c r="C455" s="1254" t="inlineStr">
        <is>
          <t>40HC</t>
        </is>
      </c>
      <c r="D455" s="1255" t="n">
        <v>44891</v>
      </c>
      <c r="E455" s="1253" t="n"/>
      <c r="F455" s="1253" t="n"/>
      <c r="G455" s="1253" t="n"/>
      <c r="H455" s="1253" t="inlineStr">
        <is>
          <t>ASLNVSAMB0582B(14 из 40)</t>
        </is>
      </c>
      <c r="I455" s="1253" t="n"/>
      <c r="J455" s="1236" t="n"/>
    </row>
    <row r="456" ht="12.75" customHeight="1" s="789">
      <c r="A456" s="1253" t="inlineStr">
        <is>
          <t>MLH</t>
        </is>
      </c>
      <c r="B456" s="1254" t="inlineStr">
        <is>
          <t>FYCU1045233</t>
        </is>
      </c>
      <c r="C456" s="1254" t="inlineStr">
        <is>
          <t>40HC</t>
        </is>
      </c>
      <c r="D456" s="1255" t="n">
        <v>44891</v>
      </c>
      <c r="E456" s="1253" t="n"/>
      <c r="F456" s="1253" t="n"/>
      <c r="G456" s="1253" t="n"/>
      <c r="H456" s="1253" t="inlineStr">
        <is>
          <t>ASLNVSAMB0627</t>
        </is>
      </c>
      <c r="I456" s="1253" t="n"/>
      <c r="J456" s="1236" t="n"/>
    </row>
    <row r="457" ht="12.75" customHeight="1" s="789">
      <c r="A457" s="1253" t="inlineStr">
        <is>
          <t>MLH</t>
        </is>
      </c>
      <c r="B457" s="1254" t="inlineStr">
        <is>
          <t>LYGU1027966</t>
        </is>
      </c>
      <c r="C457" s="1254" t="inlineStr">
        <is>
          <t>40HC</t>
        </is>
      </c>
      <c r="D457" s="1255" t="n">
        <v>44891</v>
      </c>
      <c r="E457" s="1253" t="n"/>
      <c r="F457" s="1253" t="n"/>
      <c r="G457" s="1253" t="n"/>
      <c r="H457" s="1253" t="inlineStr">
        <is>
          <t>ASLNVSAMB0627</t>
        </is>
      </c>
      <c r="I457" s="1253" t="n"/>
      <c r="J457" s="1236" t="n"/>
    </row>
    <row r="458" ht="12.75" customHeight="1" s="789">
      <c r="A458" s="1253" t="inlineStr">
        <is>
          <t>MLH</t>
        </is>
      </c>
      <c r="B458" s="1254" t="inlineStr">
        <is>
          <t>NTCU2232318</t>
        </is>
      </c>
      <c r="C458" s="1254" t="inlineStr">
        <is>
          <t>40HC</t>
        </is>
      </c>
      <c r="D458" s="1255" t="n">
        <v>44891</v>
      </c>
      <c r="E458" s="1253" t="n"/>
      <c r="F458" s="1253" t="n"/>
      <c r="G458" s="1253" t="n"/>
      <c r="H458" s="1253" t="inlineStr">
        <is>
          <t>ASLNVSAMB0628</t>
        </is>
      </c>
      <c r="I458" s="1253" t="n"/>
      <c r="J458" s="1236" t="n"/>
    </row>
    <row r="459" ht="12.75" customHeight="1" s="789">
      <c r="A459" s="1253" t="inlineStr">
        <is>
          <t>MLH</t>
        </is>
      </c>
      <c r="B459" s="1254" t="inlineStr">
        <is>
          <t>HNKU6218330</t>
        </is>
      </c>
      <c r="C459" s="1254" t="inlineStr">
        <is>
          <t>40HC</t>
        </is>
      </c>
      <c r="D459" s="1255" t="n">
        <v>44891</v>
      </c>
      <c r="E459" s="1253" t="n"/>
      <c r="F459" s="1253" t="n"/>
      <c r="G459" s="1253" t="n"/>
      <c r="H459" s="1253" t="inlineStr">
        <is>
          <t>ASLNVSAMB0627</t>
        </is>
      </c>
      <c r="I459" s="1253" t="n"/>
      <c r="J459" s="1236" t="n"/>
    </row>
    <row r="460" ht="12.75" customHeight="1" s="789">
      <c r="A460" s="1253" t="inlineStr">
        <is>
          <t>MLH</t>
        </is>
      </c>
      <c r="B460" s="1254" t="inlineStr">
        <is>
          <t>LCGU8209629</t>
        </is>
      </c>
      <c r="C460" s="1254" t="inlineStr">
        <is>
          <t>40HC</t>
        </is>
      </c>
      <c r="D460" s="1255" t="n">
        <v>44891</v>
      </c>
      <c r="E460" s="1253" t="n"/>
      <c r="F460" s="1253" t="n"/>
      <c r="G460" s="1253" t="n"/>
      <c r="H460" s="1253" t="inlineStr">
        <is>
          <t>ASLNVSAMB0628</t>
        </is>
      </c>
      <c r="I460" s="1253" t="n"/>
      <c r="J460" s="1236" t="n"/>
    </row>
    <row r="461" ht="12.75" customHeight="1" s="789">
      <c r="A461" s="1253" t="inlineStr">
        <is>
          <t>MLH</t>
        </is>
      </c>
      <c r="B461" s="1254" t="inlineStr">
        <is>
          <t>TGHU8149847</t>
        </is>
      </c>
      <c r="C461" s="1254" t="inlineStr">
        <is>
          <t>40HC</t>
        </is>
      </c>
      <c r="D461" s="1255" t="n">
        <v>44891</v>
      </c>
      <c r="E461" s="1253" t="n"/>
      <c r="F461" s="1253" t="n"/>
      <c r="G461" s="1253" t="n"/>
      <c r="H461" s="1253" t="inlineStr">
        <is>
          <t>ASLNVSAMB0627</t>
        </is>
      </c>
      <c r="I461" s="1253" t="n"/>
      <c r="J461" s="1236" t="n"/>
    </row>
    <row r="462" ht="12.75" customHeight="1" s="789">
      <c r="A462" s="1253" t="inlineStr">
        <is>
          <t>MLH</t>
        </is>
      </c>
      <c r="B462" s="1254" t="inlineStr">
        <is>
          <t>MCCU3027588</t>
        </is>
      </c>
      <c r="C462" s="1254" t="inlineStr">
        <is>
          <t>40HC</t>
        </is>
      </c>
      <c r="D462" s="1255" t="n">
        <v>44891</v>
      </c>
      <c r="E462" s="1253" t="n"/>
      <c r="F462" s="1253" t="n"/>
      <c r="G462" s="1253" t="n"/>
      <c r="H462" s="1253" t="inlineStr">
        <is>
          <t>ASLNVSAMB0628</t>
        </is>
      </c>
      <c r="I462" s="1253" t="n"/>
      <c r="J462" s="1236" t="n"/>
    </row>
    <row r="463" ht="12.75" customHeight="1" s="789">
      <c r="A463" s="1253" t="inlineStr">
        <is>
          <t>MLH</t>
        </is>
      </c>
      <c r="B463" s="1254" t="inlineStr">
        <is>
          <t>APHU6025804</t>
        </is>
      </c>
      <c r="C463" s="1254" t="inlineStr">
        <is>
          <t>40HC</t>
        </is>
      </c>
      <c r="D463" s="1255" t="n">
        <v>44891</v>
      </c>
      <c r="E463" s="1253" t="n"/>
      <c r="F463" s="1253" t="n"/>
      <c r="G463" s="1253" t="n"/>
      <c r="H463" s="1253" t="inlineStr">
        <is>
          <t>ASLNVSAMB0582B(14 из 40)</t>
        </is>
      </c>
      <c r="I463" s="1253" t="n"/>
      <c r="J463" s="1236" t="n"/>
    </row>
    <row r="464" ht="12.75" customHeight="1" s="789">
      <c r="A464" s="1253" t="inlineStr">
        <is>
          <t>MLH</t>
        </is>
      </c>
      <c r="B464" s="1254" t="inlineStr">
        <is>
          <t>TTNU9738098</t>
        </is>
      </c>
      <c r="C464" s="1254" t="inlineStr">
        <is>
          <t>40HC</t>
        </is>
      </c>
      <c r="D464" s="1255" t="n">
        <v>44891</v>
      </c>
      <c r="E464" s="1253" t="n"/>
      <c r="F464" s="1253" t="n"/>
      <c r="G464" s="1253" t="n"/>
      <c r="H464" s="1253" t="inlineStr">
        <is>
          <t>ASLNVSAMB0627</t>
        </is>
      </c>
      <c r="I464" s="1253" t="n"/>
      <c r="J464" s="1236" t="n"/>
    </row>
    <row r="465" ht="12.75" customHeight="1" s="789">
      <c r="A465" s="1253" t="inlineStr">
        <is>
          <t>MLH</t>
        </is>
      </c>
      <c r="B465" s="1254" t="inlineStr">
        <is>
          <t>CLHU8946510</t>
        </is>
      </c>
      <c r="C465" s="1254" t="inlineStr">
        <is>
          <t>40HC</t>
        </is>
      </c>
      <c r="D465" s="1255" t="n">
        <v>44891</v>
      </c>
      <c r="E465" s="1253" t="n"/>
      <c r="F465" s="1253" t="n"/>
      <c r="G465" s="1253" t="n"/>
      <c r="H465" s="1253" t="inlineStr">
        <is>
          <t>ASLNVSAMB0582B(14 из 40)</t>
        </is>
      </c>
      <c r="I465" s="1253" t="n"/>
      <c r="J465" s="1236" t="n"/>
    </row>
    <row r="466" ht="12.75" customHeight="1" s="789">
      <c r="A466" s="1253" t="inlineStr">
        <is>
          <t>MLH</t>
        </is>
      </c>
      <c r="B466" s="1254" t="inlineStr">
        <is>
          <t>CLHU8507251</t>
        </is>
      </c>
      <c r="C466" s="1254" t="inlineStr">
        <is>
          <t>40HC</t>
        </is>
      </c>
      <c r="D466" s="1255" t="n">
        <v>44891</v>
      </c>
      <c r="E466" s="1253" t="n"/>
      <c r="F466" s="1253" t="n"/>
      <c r="G466" s="1253" t="n"/>
      <c r="H466" s="1253" t="inlineStr">
        <is>
          <t>ASLNVSAMB0582B(14 из 40)</t>
        </is>
      </c>
      <c r="I466" s="1253" t="n"/>
      <c r="J466" s="1236" t="n"/>
    </row>
    <row r="467" ht="12.75" customHeight="1" s="789">
      <c r="A467" s="1253" t="inlineStr">
        <is>
          <t>MLH</t>
        </is>
      </c>
      <c r="B467" s="1254" t="inlineStr">
        <is>
          <t>CRXU9826060</t>
        </is>
      </c>
      <c r="C467" s="1254" t="inlineStr">
        <is>
          <t>40HC</t>
        </is>
      </c>
      <c r="D467" s="1255" t="n">
        <v>44891</v>
      </c>
      <c r="E467" s="1253" t="n"/>
      <c r="F467" s="1253" t="n"/>
      <c r="G467" s="1253" t="n"/>
      <c r="H467" s="1253" t="inlineStr">
        <is>
          <t>ASLNVSAMB0627</t>
        </is>
      </c>
      <c r="I467" s="1253" t="n"/>
      <c r="J467" s="1236" t="n"/>
    </row>
    <row r="468" ht="12.75" customHeight="1" s="789">
      <c r="A468" s="1253" t="inlineStr">
        <is>
          <t>MLH</t>
        </is>
      </c>
      <c r="B468" s="1254" t="inlineStr">
        <is>
          <t>LYGU4091001</t>
        </is>
      </c>
      <c r="C468" s="1254" t="inlineStr">
        <is>
          <t>40HC</t>
        </is>
      </c>
      <c r="D468" s="1255" t="n">
        <v>44891</v>
      </c>
      <c r="E468" s="1253" t="n"/>
      <c r="F468" s="1253" t="n"/>
      <c r="G468" s="1253" t="n"/>
      <c r="H468" s="1253" t="inlineStr">
        <is>
          <t>ASLNVSAMB0628</t>
        </is>
      </c>
      <c r="I468" s="1253" t="n"/>
      <c r="J468" s="1236" t="n"/>
    </row>
    <row r="469" ht="12.75" customHeight="1" s="789">
      <c r="A469" s="1253" t="inlineStr">
        <is>
          <t>MLH</t>
        </is>
      </c>
      <c r="B469" s="1254" t="inlineStr">
        <is>
          <t>TGHU9189335</t>
        </is>
      </c>
      <c r="C469" s="1254" t="inlineStr">
        <is>
          <t>40HC</t>
        </is>
      </c>
      <c r="D469" s="1255" t="n">
        <v>44891</v>
      </c>
      <c r="E469" s="1253" t="n"/>
      <c r="F469" s="1253" t="n"/>
      <c r="G469" s="1253" t="n"/>
      <c r="H469" s="1253" t="inlineStr">
        <is>
          <t>ASLNVSAMB0628</t>
        </is>
      </c>
      <c r="I469" s="1253" t="n"/>
      <c r="J469" s="1236" t="n"/>
    </row>
    <row r="470" ht="12.75" customHeight="1" s="789">
      <c r="A470" s="1253" t="inlineStr">
        <is>
          <t>MLH</t>
        </is>
      </c>
      <c r="B470" s="1254" t="inlineStr">
        <is>
          <t>LYGU4091871</t>
        </is>
      </c>
      <c r="C470" s="1254" t="inlineStr">
        <is>
          <t>40HC</t>
        </is>
      </c>
      <c r="D470" s="1255" t="n">
        <v>44891</v>
      </c>
      <c r="E470" s="1253" t="n"/>
      <c r="F470" s="1253" t="n"/>
      <c r="G470" s="1253" t="n"/>
      <c r="H470" s="1253" t="inlineStr">
        <is>
          <t>ASLNVSAMB0628</t>
        </is>
      </c>
      <c r="I470" s="1253" t="n"/>
      <c r="J470" s="1236" t="n"/>
    </row>
    <row r="471" ht="12.75" customHeight="1" s="789">
      <c r="A471" s="1253" t="inlineStr">
        <is>
          <t>MLH</t>
        </is>
      </c>
      <c r="B471" s="1254" t="inlineStr">
        <is>
          <t>CLHU8693562</t>
        </is>
      </c>
      <c r="C471" s="1254" t="inlineStr">
        <is>
          <t>40HC</t>
        </is>
      </c>
      <c r="D471" s="1255" t="n">
        <v>44891</v>
      </c>
      <c r="E471" s="1253" t="n"/>
      <c r="F471" s="1253" t="n"/>
      <c r="G471" s="1253" t="n"/>
      <c r="H471" s="1253" t="inlineStr">
        <is>
          <t>ASLNVSAMB0582B(14 из 40)</t>
        </is>
      </c>
      <c r="I471" s="1253" t="n"/>
      <c r="J471" s="1236" t="n"/>
    </row>
    <row r="472" ht="12.75" customHeight="1" s="789">
      <c r="A472" s="1253" t="inlineStr">
        <is>
          <t>MLH</t>
        </is>
      </c>
      <c r="B472" s="1254" t="inlineStr">
        <is>
          <t>XINU8165712</t>
        </is>
      </c>
      <c r="C472" s="1254" t="inlineStr">
        <is>
          <t>40HC</t>
        </is>
      </c>
      <c r="D472" s="1255" t="n">
        <v>44891</v>
      </c>
      <c r="E472" s="1253" t="n"/>
      <c r="F472" s="1253" t="n"/>
      <c r="G472" s="1253" t="n"/>
      <c r="H472" s="1253" t="inlineStr">
        <is>
          <t>ASLNVSAMB0628</t>
        </is>
      </c>
      <c r="I472" s="1253" t="n"/>
      <c r="J472" s="1236" t="n"/>
    </row>
    <row r="473" ht="12.75" customHeight="1" s="789">
      <c r="A473" s="1253" t="inlineStr">
        <is>
          <t>MLH</t>
        </is>
      </c>
      <c r="B473" s="1254" t="inlineStr">
        <is>
          <t>GLDU0678299</t>
        </is>
      </c>
      <c r="C473" s="1254" t="inlineStr">
        <is>
          <t>40HC</t>
        </is>
      </c>
      <c r="D473" s="1255" t="n">
        <v>44891</v>
      </c>
      <c r="E473" s="1253" t="n"/>
      <c r="F473" s="1253" t="n"/>
      <c r="G473" s="1253" t="n"/>
      <c r="H473" s="1253" t="inlineStr">
        <is>
          <t>ASLNVSAMB0628</t>
        </is>
      </c>
      <c r="I473" s="1253" t="n"/>
      <c r="J473" s="1236" t="n"/>
    </row>
    <row r="474" ht="12.75" customHeight="1" s="789">
      <c r="A474" s="1253" t="inlineStr">
        <is>
          <t>MLH</t>
        </is>
      </c>
      <c r="B474" s="1254" t="inlineStr">
        <is>
          <t>MSCU7296204</t>
        </is>
      </c>
      <c r="C474" s="1254" t="inlineStr">
        <is>
          <t>40HC</t>
        </is>
      </c>
      <c r="D474" s="1255" t="n">
        <v>44891</v>
      </c>
      <c r="E474" s="1253" t="n"/>
      <c r="F474" s="1253" t="n"/>
      <c r="G474" s="1253" t="n"/>
      <c r="H474" s="1253" t="inlineStr">
        <is>
          <t>ASLNVSAMB0627</t>
        </is>
      </c>
      <c r="I474" s="1253" t="n"/>
      <c r="J474" s="1236" t="n"/>
    </row>
    <row r="475" ht="12.75" customHeight="1" s="789">
      <c r="A475" s="1253" t="inlineStr">
        <is>
          <t>MLH</t>
        </is>
      </c>
      <c r="B475" s="1254" t="inlineStr">
        <is>
          <t>LYGU1018183</t>
        </is>
      </c>
      <c r="C475" s="1254" t="inlineStr">
        <is>
          <t>40HC</t>
        </is>
      </c>
      <c r="D475" s="1255" t="n">
        <v>44891</v>
      </c>
      <c r="E475" s="1253" t="n"/>
      <c r="F475" s="1253" t="n"/>
      <c r="G475" s="1253" t="n"/>
      <c r="H475" s="1253" t="inlineStr">
        <is>
          <t>ASLNVSAMB0627</t>
        </is>
      </c>
      <c r="I475" s="1253" t="n"/>
      <c r="J475" s="1236" t="n"/>
    </row>
    <row r="476" ht="12.75" customHeight="1" s="789">
      <c r="A476" s="1253" t="inlineStr">
        <is>
          <t>MLH</t>
        </is>
      </c>
      <c r="B476" s="1254" t="inlineStr">
        <is>
          <t>FYCU1055993</t>
        </is>
      </c>
      <c r="C476" s="1254" t="inlineStr">
        <is>
          <t>40HC</t>
        </is>
      </c>
      <c r="D476" s="1255" t="n">
        <v>44891</v>
      </c>
      <c r="E476" s="1253" t="n"/>
      <c r="F476" s="1253" t="n"/>
      <c r="G476" s="1253" t="n"/>
      <c r="H476" s="1253" t="inlineStr">
        <is>
          <t>ASLNVSAMB0627</t>
        </is>
      </c>
      <c r="I476" s="1253" t="n"/>
      <c r="J476" s="1236" t="n"/>
    </row>
    <row r="477" ht="12.75" customHeight="1" s="789">
      <c r="A477" s="1253" t="inlineStr">
        <is>
          <t>MLH</t>
        </is>
      </c>
      <c r="B477" s="1254" t="inlineStr">
        <is>
          <t>CIPU5277593</t>
        </is>
      </c>
      <c r="C477" s="1254" t="inlineStr">
        <is>
          <t>40HC</t>
        </is>
      </c>
      <c r="D477" s="1255" t="n">
        <v>44891</v>
      </c>
      <c r="E477" s="1253" t="n"/>
      <c r="F477" s="1253" t="n"/>
      <c r="G477" s="1253" t="n"/>
      <c r="H477" s="1253" t="inlineStr">
        <is>
          <t>ASLNVSAMB0582B(14 из 40)</t>
        </is>
      </c>
      <c r="I477" s="1253" t="n"/>
      <c r="J477" s="1236" t="n"/>
    </row>
    <row r="478" ht="12.75" customHeight="1" s="789">
      <c r="A478" s="1253" t="inlineStr">
        <is>
          <t>MLH</t>
        </is>
      </c>
      <c r="B478" s="1254" t="inlineStr">
        <is>
          <t>HNKU6184816</t>
        </is>
      </c>
      <c r="C478" s="1254" t="inlineStr">
        <is>
          <t>40HC</t>
        </is>
      </c>
      <c r="D478" s="1255" t="n">
        <v>44891</v>
      </c>
      <c r="E478" s="1253" t="n"/>
      <c r="F478" s="1253" t="n"/>
      <c r="G478" s="1253" t="n"/>
      <c r="H478" s="1253" t="inlineStr">
        <is>
          <t>ASLNVSAMB0628</t>
        </is>
      </c>
      <c r="I478" s="1253" t="n"/>
      <c r="J478" s="1236" t="n"/>
    </row>
    <row r="479" ht="12.75" customHeight="1" s="789">
      <c r="A479" s="1253" t="inlineStr">
        <is>
          <t>MLH</t>
        </is>
      </c>
      <c r="B479" s="1254" t="inlineStr">
        <is>
          <t>ECMU9332214</t>
        </is>
      </c>
      <c r="C479" s="1254" t="inlineStr">
        <is>
          <t>40HC</t>
        </is>
      </c>
      <c r="D479" s="1255" t="n">
        <v>44891</v>
      </c>
      <c r="E479" s="1253" t="n"/>
      <c r="F479" s="1253" t="n"/>
      <c r="G479" s="1253" t="n"/>
      <c r="H479" s="1253" t="inlineStr">
        <is>
          <t>ASLNVSAMB0627</t>
        </is>
      </c>
      <c r="I479" s="1253" t="n"/>
      <c r="J479" s="1236" t="n"/>
    </row>
    <row r="480" ht="12.75" customHeight="1" s="789">
      <c r="A480" s="1253" t="inlineStr">
        <is>
          <t>MLH</t>
        </is>
      </c>
      <c r="B480" s="1254" t="inlineStr">
        <is>
          <t>CHSU8182994</t>
        </is>
      </c>
      <c r="C480" s="1254" t="inlineStr">
        <is>
          <t>40HC</t>
        </is>
      </c>
      <c r="D480" s="1255" t="n">
        <v>44891</v>
      </c>
      <c r="E480" s="1253" t="n"/>
      <c r="F480" s="1253" t="n"/>
      <c r="G480" s="1253" t="n"/>
      <c r="H480" s="1253" t="inlineStr">
        <is>
          <t>ASLNVSAMB0582B(14 из 40)</t>
        </is>
      </c>
      <c r="I480" s="1253" t="n"/>
      <c r="J480" s="1236" t="n"/>
    </row>
    <row r="481" ht="12.75" customHeight="1" s="789">
      <c r="A481" s="1253" t="inlineStr">
        <is>
          <t>MLH</t>
        </is>
      </c>
      <c r="B481" s="1254" t="inlineStr">
        <is>
          <t>TCKU9329174</t>
        </is>
      </c>
      <c r="C481" s="1254" t="inlineStr">
        <is>
          <t>40HC</t>
        </is>
      </c>
      <c r="D481" s="1255" t="n">
        <v>44891</v>
      </c>
      <c r="E481" s="1253" t="n"/>
      <c r="F481" s="1253" t="n"/>
      <c r="G481" s="1253" t="n"/>
      <c r="H481" s="1253" t="inlineStr">
        <is>
          <t>ASLNVSAMB0627</t>
        </is>
      </c>
      <c r="I481" s="1253" t="n"/>
      <c r="J481" s="1236" t="n"/>
    </row>
    <row r="482" ht="12.75" customHeight="1" s="789">
      <c r="A482" s="1253" t="inlineStr">
        <is>
          <t>MLH</t>
        </is>
      </c>
      <c r="B482" s="1254" t="inlineStr">
        <is>
          <t>CIPU5287591</t>
        </is>
      </c>
      <c r="C482" s="1254" t="inlineStr">
        <is>
          <t>40HC</t>
        </is>
      </c>
      <c r="D482" s="1255" t="n">
        <v>44891</v>
      </c>
      <c r="E482" s="1253" t="n"/>
      <c r="F482" s="1253" t="n"/>
      <c r="G482" s="1253" t="n"/>
      <c r="H482" s="1253" t="inlineStr">
        <is>
          <t>ASLNVSAMB0582B(14 из 40)</t>
        </is>
      </c>
      <c r="I482" s="1253" t="n"/>
      <c r="J482" s="1236" t="n"/>
    </row>
    <row r="483" ht="12.75" customHeight="1" s="789">
      <c r="A483" s="1253" t="inlineStr">
        <is>
          <t>MLH</t>
        </is>
      </c>
      <c r="B483" s="1254" t="inlineStr">
        <is>
          <t>COIU7353103</t>
        </is>
      </c>
      <c r="C483" s="1254" t="inlineStr">
        <is>
          <t>40HC</t>
        </is>
      </c>
      <c r="D483" s="1255" t="n">
        <v>44891</v>
      </c>
      <c r="E483" s="1253" t="n"/>
      <c r="F483" s="1253" t="n"/>
      <c r="G483" s="1253" t="n"/>
      <c r="H483" s="1253" t="inlineStr">
        <is>
          <t>ASLNVSAMB0628</t>
        </is>
      </c>
      <c r="I483" s="1253" t="n"/>
      <c r="J483" s="1236" t="n"/>
    </row>
    <row r="484" ht="12.75" customHeight="1" s="789">
      <c r="A484" s="1253" t="inlineStr">
        <is>
          <t>MLH</t>
        </is>
      </c>
      <c r="B484" s="1254" t="inlineStr">
        <is>
          <t>LAMU4100624</t>
        </is>
      </c>
      <c r="C484" s="1254" t="inlineStr">
        <is>
          <t>40HC</t>
        </is>
      </c>
      <c r="D484" s="1255" t="n">
        <v>44891</v>
      </c>
      <c r="E484" s="1253" t="n"/>
      <c r="F484" s="1253" t="n"/>
      <c r="G484" s="1253" t="n"/>
      <c r="H484" s="1253" t="inlineStr">
        <is>
          <t>ASLNVSAMB0628</t>
        </is>
      </c>
      <c r="I484" s="1253" t="n"/>
      <c r="J484" s="1236" t="n"/>
    </row>
    <row r="485" ht="12.75" customHeight="1" s="789">
      <c r="A485" s="1253" t="inlineStr">
        <is>
          <t>MLH</t>
        </is>
      </c>
      <c r="B485" s="1254" t="inlineStr">
        <is>
          <t>CHSU8183265</t>
        </is>
      </c>
      <c r="C485" s="1254" t="inlineStr">
        <is>
          <t>40HC</t>
        </is>
      </c>
      <c r="D485" s="1255" t="n">
        <v>44891</v>
      </c>
      <c r="E485" s="1253" t="n"/>
      <c r="F485" s="1253" t="n"/>
      <c r="G485" s="1253" t="n"/>
      <c r="H485" s="1253" t="inlineStr">
        <is>
          <t>ASLNVSAMB0582B(14 из 40)</t>
        </is>
      </c>
      <c r="I485" s="1253" t="n"/>
      <c r="J485" s="1236" t="n"/>
    </row>
    <row r="486" ht="12.75" customHeight="1" s="789">
      <c r="A486" s="1253" t="inlineStr">
        <is>
          <t>MLH</t>
        </is>
      </c>
      <c r="B486" s="1254" t="inlineStr">
        <is>
          <t>HNKU6219403</t>
        </is>
      </c>
      <c r="C486" s="1254" t="inlineStr">
        <is>
          <t>40HC</t>
        </is>
      </c>
      <c r="D486" s="1255" t="n">
        <v>44891</v>
      </c>
      <c r="E486" s="1253" t="n"/>
      <c r="F486" s="1253" t="n"/>
      <c r="G486" s="1253" t="n"/>
      <c r="H486" s="1253" t="inlineStr">
        <is>
          <t>ASLNVSAMB0628</t>
        </is>
      </c>
      <c r="I486" s="1253" t="n"/>
      <c r="J486" s="1236" t="n"/>
    </row>
    <row r="487" ht="12.75" customHeight="1" s="789">
      <c r="A487" s="1253" t="inlineStr">
        <is>
          <t>MLH</t>
        </is>
      </c>
      <c r="B487" s="1254" t="inlineStr">
        <is>
          <t>HNKU6233720</t>
        </is>
      </c>
      <c r="C487" s="1254" t="inlineStr">
        <is>
          <t>40HC</t>
        </is>
      </c>
      <c r="D487" s="1255" t="n">
        <v>44891</v>
      </c>
      <c r="E487" s="1253" t="n"/>
      <c r="F487" s="1253" t="n"/>
      <c r="G487" s="1253" t="n"/>
      <c r="H487" s="1253" t="inlineStr">
        <is>
          <t>ASLNVSAMB0628</t>
        </is>
      </c>
      <c r="I487" s="1253" t="n"/>
      <c r="J487" s="1236" t="n"/>
    </row>
    <row r="488" ht="12.75" customHeight="1" s="789">
      <c r="A488" s="1253" t="inlineStr">
        <is>
          <t>MLH</t>
        </is>
      </c>
      <c r="B488" s="1254" t="inlineStr">
        <is>
          <t>LYGU4091254</t>
        </is>
      </c>
      <c r="C488" s="1254" t="inlineStr">
        <is>
          <t>40HC</t>
        </is>
      </c>
      <c r="D488" s="1255" t="n">
        <v>44891</v>
      </c>
      <c r="E488" s="1253" t="n"/>
      <c r="F488" s="1253" t="n"/>
      <c r="G488" s="1253" t="n"/>
      <c r="H488" s="1253" t="inlineStr">
        <is>
          <t>ASLNVSAMB0628</t>
        </is>
      </c>
      <c r="I488" s="1253" t="n"/>
      <c r="J488" s="1236" t="n"/>
    </row>
    <row r="489" ht="12.75" customHeight="1" s="789">
      <c r="A489" s="1242" t="inlineStr">
        <is>
          <t>КП 8 - Новороссийск</t>
        </is>
      </c>
      <c r="B489" s="1034" t="n"/>
      <c r="C489" s="1034" t="n"/>
      <c r="D489" s="1034" t="n"/>
      <c r="E489" s="1034" t="n"/>
      <c r="F489" s="1034" t="n"/>
      <c r="G489" s="1034" t="n"/>
      <c r="H489" s="1034" t="n"/>
      <c r="I489" s="1035" t="n"/>
      <c r="J489" s="1236" t="inlineStr">
        <is>
          <t>запрос на 40х40</t>
        </is>
      </c>
    </row>
    <row r="490" ht="12.75" customHeight="1" s="789">
      <c r="A490" s="1059" t="inlineStr">
        <is>
          <t>Принадлежность</t>
        </is>
      </c>
      <c r="B490" s="1049" t="inlineStr">
        <is>
          <t>№ Контенера</t>
        </is>
      </c>
      <c r="C490" s="1049" t="inlineStr">
        <is>
          <t xml:space="preserve">Тип </t>
        </is>
      </c>
      <c r="D490" s="1059" t="inlineStr">
        <is>
          <t>Дата забора</t>
        </is>
      </c>
      <c r="E490" s="1059" t="inlineStr">
        <is>
          <t>Deadline по сдаче</t>
        </is>
      </c>
      <c r="F490" s="1059" t="inlineStr">
        <is>
          <t>Дата завоза в порт</t>
        </is>
      </c>
      <c r="G490" s="1059" t="inlineStr">
        <is>
          <t>Дней в пользовании</t>
        </is>
      </c>
      <c r="H490" s="1059" t="inlineStr">
        <is>
          <t>Букинг</t>
        </is>
      </c>
      <c r="I490" s="1059" t="inlineStr">
        <is>
          <t>Стоимость ремонта</t>
        </is>
      </c>
      <c r="J490" s="1236" t="inlineStr">
        <is>
          <t>перевод 21.11.</t>
        </is>
      </c>
    </row>
    <row r="491" ht="12.75" customHeight="1" s="789">
      <c r="A491" s="1250" t="inlineStr">
        <is>
          <t>MLH</t>
        </is>
      </c>
      <c r="B491" s="1156" t="inlineStr">
        <is>
          <t>LCGU8052289</t>
        </is>
      </c>
      <c r="C491" s="1156" t="inlineStr">
        <is>
          <t>40HC</t>
        </is>
      </c>
      <c r="D491" s="1256" t="n">
        <v>44894</v>
      </c>
      <c r="E491" s="1250" t="n"/>
      <c r="F491" s="1250" t="n"/>
      <c r="G491" s="1250" t="n"/>
      <c r="H491" s="1250" t="inlineStr">
        <is>
          <t>2468 (4х40)</t>
        </is>
      </c>
      <c r="I491" s="1250" t="inlineStr">
        <is>
          <t>остались c пред.перевода</t>
        </is>
      </c>
      <c r="J491" s="1236" t="inlineStr">
        <is>
          <t>погрузка 23.11</t>
        </is>
      </c>
    </row>
    <row r="492" ht="12.75" customHeight="1" s="789">
      <c r="A492" s="1250" t="inlineStr">
        <is>
          <t>MLH</t>
        </is>
      </c>
      <c r="B492" s="1156" t="inlineStr">
        <is>
          <t>HYJU1012704</t>
        </is>
      </c>
      <c r="C492" s="1156" t="inlineStr">
        <is>
          <t>40HC</t>
        </is>
      </c>
      <c r="D492" s="1256" t="n">
        <v>44894</v>
      </c>
      <c r="E492" s="1250" t="n"/>
      <c r="F492" s="1250" t="n"/>
      <c r="G492" s="1250" t="n"/>
      <c r="H492" s="1250" t="inlineStr">
        <is>
          <t>ASLNVSAMB0582A</t>
        </is>
      </c>
      <c r="I492" s="1250" t="n"/>
      <c r="J492" s="1236" t="inlineStr">
        <is>
          <t>выход кп 24.11</t>
        </is>
      </c>
    </row>
    <row r="493" ht="12.75" customHeight="1" s="789">
      <c r="A493" s="1250" t="inlineStr">
        <is>
          <t>MLH</t>
        </is>
      </c>
      <c r="B493" s="1156" t="inlineStr">
        <is>
          <t>NTCU2231137</t>
        </is>
      </c>
      <c r="C493" s="1156" t="inlineStr">
        <is>
          <t>40HC</t>
        </is>
      </c>
      <c r="D493" s="1256" t="n">
        <v>44894</v>
      </c>
      <c r="E493" s="1250" t="n"/>
      <c r="F493" s="1250" t="n"/>
      <c r="G493" s="1250" t="n"/>
      <c r="H493" s="1250" t="inlineStr">
        <is>
          <t>ASLNVSAMB0582A</t>
        </is>
      </c>
      <c r="I493" s="1250" t="n"/>
      <c r="J493" s="1236" t="n"/>
    </row>
    <row r="494" ht="12.75" customHeight="1" s="789">
      <c r="A494" s="1250" t="inlineStr">
        <is>
          <t>MLH</t>
        </is>
      </c>
      <c r="B494" s="1156" t="inlineStr">
        <is>
          <t>LYGU4092137</t>
        </is>
      </c>
      <c r="C494" s="1156" t="inlineStr">
        <is>
          <t>40HC</t>
        </is>
      </c>
      <c r="D494" s="1256" t="n">
        <v>44894</v>
      </c>
      <c r="E494" s="1250" t="n"/>
      <c r="F494" s="1250" t="n"/>
      <c r="G494" s="1250" t="n"/>
      <c r="H494" s="1250" t="inlineStr">
        <is>
          <t>ASLNVSAMB0582A</t>
        </is>
      </c>
      <c r="I494" s="1250" t="n"/>
      <c r="J494" s="1236" t="n"/>
    </row>
    <row r="495" ht="19.5" customHeight="1" s="789">
      <c r="A495" s="1250" t="inlineStr">
        <is>
          <t>MLH</t>
        </is>
      </c>
      <c r="B495" s="1156" t="inlineStr">
        <is>
          <t>CIPU5277741</t>
        </is>
      </c>
      <c r="C495" s="1156" t="inlineStr">
        <is>
          <t>40HC</t>
        </is>
      </c>
      <c r="D495" s="1256" t="n">
        <v>44894</v>
      </c>
      <c r="E495" s="1250" t="n"/>
      <c r="F495" s="1250" t="n"/>
      <c r="G495" s="1250" t="n"/>
      <c r="H495" s="1257" t="inlineStr">
        <is>
          <t xml:space="preserve">ASLNVSAMB0651
</t>
        </is>
      </c>
      <c r="I495" s="1250" t="n"/>
      <c r="J495" s="1236" t="n"/>
    </row>
    <row r="496" ht="19.5" customHeight="1" s="789">
      <c r="A496" s="1250" t="inlineStr">
        <is>
          <t>MLH</t>
        </is>
      </c>
      <c r="B496" s="1156" t="inlineStr">
        <is>
          <t>TGHU8128490</t>
        </is>
      </c>
      <c r="C496" s="1156" t="inlineStr">
        <is>
          <t>40HC</t>
        </is>
      </c>
      <c r="D496" s="1256" t="n">
        <v>44894</v>
      </c>
      <c r="E496" s="1250" t="n"/>
      <c r="F496" s="1250" t="n"/>
      <c r="G496" s="1250" t="n"/>
      <c r="H496" s="1257" t="inlineStr">
        <is>
          <t xml:space="preserve">ASLNVSAMB0651
</t>
        </is>
      </c>
      <c r="I496" s="1250" t="n"/>
      <c r="J496" s="1236" t="n"/>
      <c r="K496" s="788" t="inlineStr">
        <is>
          <t>Акт № 2308</t>
        </is>
      </c>
    </row>
    <row r="497" ht="15" customHeight="1" s="789">
      <c r="A497" s="1250" t="inlineStr">
        <is>
          <t>MLH</t>
        </is>
      </c>
      <c r="B497" s="1156" t="inlineStr">
        <is>
          <t>LYGU1032556</t>
        </is>
      </c>
      <c r="C497" s="1156" t="inlineStr">
        <is>
          <t>40HC</t>
        </is>
      </c>
      <c r="D497" s="1256" t="n">
        <v>44894</v>
      </c>
      <c r="E497" s="1250" t="n"/>
      <c r="F497" s="1250" t="n"/>
      <c r="G497" s="1250" t="n"/>
      <c r="H497" s="1257" t="inlineStr">
        <is>
          <t xml:space="preserve">ASLNVSAMB0651
</t>
        </is>
      </c>
      <c r="I497" s="1250" t="n"/>
      <c r="J497" s="1236" t="n"/>
    </row>
    <row r="498" ht="16.5" customHeight="1" s="789">
      <c r="A498" s="1250" t="inlineStr">
        <is>
          <t>MLH</t>
        </is>
      </c>
      <c r="B498" s="1156" t="inlineStr">
        <is>
          <t>TGHU8281154</t>
        </is>
      </c>
      <c r="C498" s="1156" t="inlineStr">
        <is>
          <t>40HC</t>
        </is>
      </c>
      <c r="D498" s="1256" t="n">
        <v>44894</v>
      </c>
      <c r="E498" s="1250" t="n"/>
      <c r="F498" s="1250" t="n"/>
      <c r="G498" s="1250" t="n"/>
      <c r="H498" s="1257" t="inlineStr">
        <is>
          <t xml:space="preserve">ASLNVSAMB0651
</t>
        </is>
      </c>
      <c r="I498" s="1250" t="n"/>
      <c r="J498" s="1236" t="n"/>
    </row>
    <row r="499" ht="18" customHeight="1" s="789">
      <c r="A499" s="1250" t="inlineStr">
        <is>
          <t>MLH</t>
        </is>
      </c>
      <c r="B499" s="1156" t="inlineStr">
        <is>
          <t>FYCU1045906</t>
        </is>
      </c>
      <c r="C499" s="1156" t="inlineStr">
        <is>
          <t>40HC</t>
        </is>
      </c>
      <c r="D499" s="1256" t="n">
        <v>44894</v>
      </c>
      <c r="E499" s="1250" t="n"/>
      <c r="F499" s="1250" t="n"/>
      <c r="G499" s="1250" t="n"/>
      <c r="H499" s="1257" t="inlineStr">
        <is>
          <t xml:space="preserve">ASLNVSAMB0651
</t>
        </is>
      </c>
      <c r="I499" s="1250" t="n"/>
      <c r="J499" s="1236" t="n"/>
    </row>
    <row r="500" ht="18" customHeight="1" s="789">
      <c r="A500" s="1250" t="inlineStr">
        <is>
          <t>MLH</t>
        </is>
      </c>
      <c r="B500" s="1156" t="inlineStr">
        <is>
          <t>HLXU6211698</t>
        </is>
      </c>
      <c r="C500" s="1156" t="inlineStr">
        <is>
          <t>40HC</t>
        </is>
      </c>
      <c r="D500" s="1256" t="n">
        <v>44894</v>
      </c>
      <c r="E500" s="1250" t="n"/>
      <c r="F500" s="1250" t="n"/>
      <c r="G500" s="1250" t="n"/>
      <c r="H500" s="1257" t="inlineStr">
        <is>
          <t xml:space="preserve">ASLNVSAMB0651
</t>
        </is>
      </c>
      <c r="I500" s="1250" t="n"/>
      <c r="J500" s="1236" t="n"/>
    </row>
    <row r="501" ht="17.25" customHeight="1" s="789">
      <c r="A501" s="1250" t="inlineStr">
        <is>
          <t>MLH</t>
        </is>
      </c>
      <c r="B501" s="1156" t="inlineStr">
        <is>
          <t>HNKU6090208</t>
        </is>
      </c>
      <c r="C501" s="1156" t="inlineStr">
        <is>
          <t>40HC</t>
        </is>
      </c>
      <c r="D501" s="1256" t="n">
        <v>44894</v>
      </c>
      <c r="E501" s="1250" t="n"/>
      <c r="F501" s="1250" t="n"/>
      <c r="G501" s="1250" t="n"/>
      <c r="H501" s="1257" t="inlineStr">
        <is>
          <t xml:space="preserve">ASLNVSAMB0651
</t>
        </is>
      </c>
      <c r="I501" s="1250" t="n"/>
      <c r="J501" s="1236" t="n"/>
    </row>
    <row r="502" ht="18.75" customHeight="1" s="789">
      <c r="A502" s="1250" t="inlineStr">
        <is>
          <t>MLH</t>
        </is>
      </c>
      <c r="B502" s="1156" t="inlineStr">
        <is>
          <t>CIPU5291626</t>
        </is>
      </c>
      <c r="C502" s="1156" t="inlineStr">
        <is>
          <t>40HC</t>
        </is>
      </c>
      <c r="D502" s="1256" t="n">
        <v>44894</v>
      </c>
      <c r="E502" s="1250" t="n"/>
      <c r="F502" s="1250" t="n"/>
      <c r="G502" s="1250" t="n"/>
      <c r="H502" s="1257" t="inlineStr">
        <is>
          <t xml:space="preserve">ASLNVSAMB0651
</t>
        </is>
      </c>
      <c r="I502" s="1250" t="n"/>
      <c r="J502" s="1236" t="n"/>
    </row>
    <row r="503" ht="17.25" customHeight="1" s="789">
      <c r="A503" s="1250" t="inlineStr">
        <is>
          <t>MLH</t>
        </is>
      </c>
      <c r="B503" s="1156" t="inlineStr">
        <is>
          <t>LAMU4100922</t>
        </is>
      </c>
      <c r="C503" s="1156" t="inlineStr">
        <is>
          <t>40HC</t>
        </is>
      </c>
      <c r="D503" s="1256" t="n">
        <v>44894</v>
      </c>
      <c r="E503" s="1250" t="n"/>
      <c r="F503" s="1250" t="n"/>
      <c r="G503" s="1250" t="n"/>
      <c r="H503" s="1257" t="inlineStr">
        <is>
          <t xml:space="preserve">ASLNVSAMB0651
</t>
        </is>
      </c>
      <c r="I503" s="1250" t="n"/>
      <c r="J503" s="1236" t="n"/>
    </row>
    <row r="504" ht="18.75" customHeight="1" s="789">
      <c r="A504" s="1250" t="inlineStr">
        <is>
          <t>MLH</t>
        </is>
      </c>
      <c r="B504" s="1156" t="inlineStr">
        <is>
          <t>HYJU1031936</t>
        </is>
      </c>
      <c r="C504" s="1156" t="inlineStr">
        <is>
          <t>40HC</t>
        </is>
      </c>
      <c r="D504" s="1256" t="n">
        <v>44894</v>
      </c>
      <c r="E504" s="1250" t="n"/>
      <c r="F504" s="1250" t="n"/>
      <c r="G504" s="1250" t="n"/>
      <c r="H504" s="1257" t="inlineStr">
        <is>
          <t xml:space="preserve">ASLNVSAMB0651
</t>
        </is>
      </c>
      <c r="I504" s="1250" t="n"/>
      <c r="J504" s="1236" t="n"/>
    </row>
    <row r="505" ht="15.75" customHeight="1" s="789">
      <c r="A505" s="1250" t="inlineStr">
        <is>
          <t>MLH</t>
        </is>
      </c>
      <c r="B505" s="1156" t="inlineStr">
        <is>
          <t>LYGU4092055</t>
        </is>
      </c>
      <c r="C505" s="1156" t="inlineStr">
        <is>
          <t>40HC</t>
        </is>
      </c>
      <c r="D505" s="1256" t="n">
        <v>44894</v>
      </c>
      <c r="E505" s="1250" t="n"/>
      <c r="F505" s="1250" t="n"/>
      <c r="G505" s="1250" t="n"/>
      <c r="H505" s="1257" t="inlineStr">
        <is>
          <t xml:space="preserve">ASLNVSAMB0651
</t>
        </is>
      </c>
      <c r="I505" s="1250" t="n"/>
      <c r="J505" s="1236" t="n"/>
    </row>
    <row r="506" ht="17.25" customHeight="1" s="789">
      <c r="A506" s="1250" t="inlineStr">
        <is>
          <t>MLH</t>
        </is>
      </c>
      <c r="B506" s="1156" t="inlineStr">
        <is>
          <t>LYGU1028643</t>
        </is>
      </c>
      <c r="C506" s="1156" t="inlineStr">
        <is>
          <t>40HC</t>
        </is>
      </c>
      <c r="D506" s="1256" t="n">
        <v>44894</v>
      </c>
      <c r="E506" s="1250" t="n"/>
      <c r="F506" s="1250" t="n"/>
      <c r="G506" s="1250" t="n"/>
      <c r="H506" s="1257" t="inlineStr">
        <is>
          <t xml:space="preserve">ASLNVSAMB0651
</t>
        </is>
      </c>
      <c r="I506" s="1250" t="n"/>
      <c r="J506" s="1236" t="n"/>
    </row>
    <row r="507" ht="18.75" customHeight="1" s="789">
      <c r="A507" s="1250" t="inlineStr">
        <is>
          <t>MLH</t>
        </is>
      </c>
      <c r="B507" s="1156" t="inlineStr">
        <is>
          <t>CIPU5290281</t>
        </is>
      </c>
      <c r="C507" s="1156" t="inlineStr">
        <is>
          <t>40HC</t>
        </is>
      </c>
      <c r="D507" s="1256" t="n">
        <v>44894</v>
      </c>
      <c r="E507" s="1250" t="n"/>
      <c r="F507" s="1250" t="n"/>
      <c r="G507" s="1250" t="n"/>
      <c r="H507" s="1257" t="inlineStr">
        <is>
          <t xml:space="preserve">ASLNVSAMB0651
</t>
        </is>
      </c>
      <c r="I507" s="1250" t="n"/>
      <c r="J507" s="1236" t="n"/>
    </row>
    <row r="508" ht="18.75" customHeight="1" s="789">
      <c r="A508" s="1250" t="inlineStr">
        <is>
          <t>MLH</t>
        </is>
      </c>
      <c r="B508" s="1156" t="inlineStr">
        <is>
          <t>LAMU4100856</t>
        </is>
      </c>
      <c r="C508" s="1156" t="inlineStr">
        <is>
          <t>40HC</t>
        </is>
      </c>
      <c r="D508" s="1256" t="n">
        <v>44894</v>
      </c>
      <c r="E508" s="1250" t="n"/>
      <c r="F508" s="1250" t="n"/>
      <c r="G508" s="1250" t="n"/>
      <c r="H508" s="1257" t="inlineStr">
        <is>
          <t xml:space="preserve">ASLNVSAMB0651
</t>
        </is>
      </c>
      <c r="I508" s="1250" t="n"/>
      <c r="J508" s="1236" t="n"/>
    </row>
    <row r="509" ht="18" customHeight="1" s="789">
      <c r="A509" s="1250" t="inlineStr">
        <is>
          <t>MLH</t>
        </is>
      </c>
      <c r="B509" s="1156" t="inlineStr">
        <is>
          <t>LYGU4089895</t>
        </is>
      </c>
      <c r="C509" s="1156" t="inlineStr">
        <is>
          <t>40HC</t>
        </is>
      </c>
      <c r="D509" s="1256" t="n">
        <v>44894</v>
      </c>
      <c r="E509" s="1250" t="n"/>
      <c r="F509" s="1250" t="n"/>
      <c r="G509" s="1250" t="n"/>
      <c r="H509" s="1257" t="inlineStr">
        <is>
          <t xml:space="preserve">ASLNVSAMB0651
</t>
        </is>
      </c>
      <c r="I509" s="1250" t="n"/>
      <c r="J509" s="1236" t="n"/>
    </row>
    <row r="510" ht="15.75" customHeight="1" s="789">
      <c r="A510" s="1250" t="inlineStr">
        <is>
          <t>MLH</t>
        </is>
      </c>
      <c r="B510" s="1156" t="inlineStr">
        <is>
          <t>TGHU8900726</t>
        </is>
      </c>
      <c r="C510" s="1156" t="inlineStr">
        <is>
          <t>40HC</t>
        </is>
      </c>
      <c r="D510" s="1256" t="n">
        <v>44894</v>
      </c>
      <c r="E510" s="1250" t="n"/>
      <c r="F510" s="1250" t="n"/>
      <c r="G510" s="1250" t="n"/>
      <c r="H510" s="1257" t="inlineStr">
        <is>
          <t xml:space="preserve">ASLNVSAMB0651
</t>
        </is>
      </c>
      <c r="I510" s="1250" t="n"/>
      <c r="J510" s="1236" t="n"/>
    </row>
    <row r="511" ht="17.25" customHeight="1" s="789">
      <c r="A511" s="1250" t="inlineStr">
        <is>
          <t>MLH</t>
        </is>
      </c>
      <c r="B511" s="1156" t="inlineStr">
        <is>
          <t>CMAU4092870</t>
        </is>
      </c>
      <c r="C511" s="1156" t="inlineStr">
        <is>
          <t>40HC</t>
        </is>
      </c>
      <c r="D511" s="1256" t="n">
        <v>44894</v>
      </c>
      <c r="E511" s="1250" t="n"/>
      <c r="F511" s="1250" t="n"/>
      <c r="G511" s="1250" t="n"/>
      <c r="H511" s="1257" t="inlineStr">
        <is>
          <t xml:space="preserve">ASLNVSAMB0651
</t>
        </is>
      </c>
      <c r="I511" s="1250" t="n"/>
      <c r="J511" s="1236" t="n"/>
    </row>
    <row r="512" ht="15.75" customHeight="1" s="789">
      <c r="A512" s="1250" t="inlineStr">
        <is>
          <t>MLH</t>
        </is>
      </c>
      <c r="B512" s="1156" t="inlineStr">
        <is>
          <t>MSCU7659151</t>
        </is>
      </c>
      <c r="C512" s="1156" t="inlineStr">
        <is>
          <t>40HC</t>
        </is>
      </c>
      <c r="D512" s="1256" t="n">
        <v>44894</v>
      </c>
      <c r="E512" s="1250" t="n"/>
      <c r="F512" s="1250" t="n"/>
      <c r="G512" s="1250" t="n"/>
      <c r="H512" s="1257" t="inlineStr">
        <is>
          <t xml:space="preserve">ASLNVSAMB0651
</t>
        </is>
      </c>
      <c r="I512" s="1250" t="n"/>
      <c r="J512" s="1236" t="n"/>
    </row>
    <row r="513" ht="12.75" customHeight="1" s="789">
      <c r="A513" s="1250" t="inlineStr">
        <is>
          <t>MLH</t>
        </is>
      </c>
      <c r="B513" s="1156" t="inlineStr">
        <is>
          <t>CIPU5273453</t>
        </is>
      </c>
      <c r="C513" s="1156" t="inlineStr">
        <is>
          <t>40HC</t>
        </is>
      </c>
      <c r="D513" s="1256" t="n">
        <v>44894</v>
      </c>
      <c r="E513" s="1250" t="n"/>
      <c r="F513" s="1250" t="n"/>
      <c r="G513" s="1250" t="n"/>
      <c r="H513" s="1250" t="inlineStr">
        <is>
          <t>2468 (8х40)</t>
        </is>
      </c>
      <c r="I513" s="1250" t="n"/>
      <c r="J513" s="1236" t="n"/>
    </row>
    <row r="514" ht="12.75" customHeight="1" s="789">
      <c r="A514" s="1250" t="inlineStr">
        <is>
          <t>MLH</t>
        </is>
      </c>
      <c r="B514" s="1156" t="inlineStr">
        <is>
          <t>APHU6246831</t>
        </is>
      </c>
      <c r="C514" s="1156" t="inlineStr">
        <is>
          <t>40HC</t>
        </is>
      </c>
      <c r="D514" s="1256" t="n">
        <v>44894</v>
      </c>
      <c r="E514" s="1250" t="n"/>
      <c r="F514" s="1250" t="n"/>
      <c r="G514" s="1250" t="n"/>
      <c r="H514" s="1250" t="inlineStr">
        <is>
          <t>2468 (4х40)</t>
        </is>
      </c>
      <c r="I514" s="1250" t="n"/>
      <c r="J514" s="1236" t="n"/>
    </row>
    <row r="515" ht="12.75" customHeight="1" s="789">
      <c r="A515" s="1250" t="inlineStr">
        <is>
          <t>MLH</t>
        </is>
      </c>
      <c r="B515" s="1156" t="inlineStr">
        <is>
          <t>CIPU5291436</t>
        </is>
      </c>
      <c r="C515" s="1156" t="inlineStr">
        <is>
          <t>40HC</t>
        </is>
      </c>
      <c r="D515" s="1256" t="n">
        <v>44894</v>
      </c>
      <c r="E515" s="1250" t="n"/>
      <c r="F515" s="1250" t="n"/>
      <c r="G515" s="1250" t="n"/>
      <c r="H515" s="1250" t="inlineStr">
        <is>
          <t>2468 (8х40)</t>
        </is>
      </c>
      <c r="I515" s="1250" t="n"/>
      <c r="J515" s="1236" t="n"/>
    </row>
    <row r="516" ht="12.75" customHeight="1" s="789">
      <c r="A516" s="1250" t="inlineStr">
        <is>
          <t>MLH</t>
        </is>
      </c>
      <c r="B516" s="1156" t="inlineStr">
        <is>
          <t>SKYU8116068</t>
        </is>
      </c>
      <c r="C516" s="1156" t="inlineStr">
        <is>
          <t>40HC</t>
        </is>
      </c>
      <c r="D516" s="1256" t="n">
        <v>44894</v>
      </c>
      <c r="E516" s="1250" t="n"/>
      <c r="F516" s="1250" t="n"/>
      <c r="G516" s="1250" t="n"/>
      <c r="H516" s="1250" t="inlineStr">
        <is>
          <t>2468 (8х40)</t>
        </is>
      </c>
      <c r="I516" s="1250" t="n"/>
      <c r="J516" s="1236" t="n"/>
    </row>
    <row r="517" ht="19.5" customHeight="1" s="789">
      <c r="A517" s="1250" t="inlineStr">
        <is>
          <t>MLH</t>
        </is>
      </c>
      <c r="B517" s="1156" t="inlineStr">
        <is>
          <t>CIPU5273047</t>
        </is>
      </c>
      <c r="C517" s="1156" t="inlineStr">
        <is>
          <t>40HC</t>
        </is>
      </c>
      <c r="D517" s="1256" t="n">
        <v>44894</v>
      </c>
      <c r="E517" s="1250" t="n"/>
      <c r="F517" s="1250" t="n"/>
      <c r="G517" s="1250" t="n"/>
      <c r="H517" s="1257" t="inlineStr">
        <is>
          <t xml:space="preserve">ASLNVSAMB0651
</t>
        </is>
      </c>
      <c r="I517" s="1250" t="n"/>
      <c r="J517" s="1236" t="n"/>
    </row>
    <row r="518" ht="12.75" customHeight="1" s="789">
      <c r="A518" s="1250" t="inlineStr">
        <is>
          <t>MLH</t>
        </is>
      </c>
      <c r="B518" s="1156" t="inlineStr">
        <is>
          <t>CLHU8545734</t>
        </is>
      </c>
      <c r="C518" s="1156" t="inlineStr">
        <is>
          <t>40HC</t>
        </is>
      </c>
      <c r="D518" s="1256" t="n">
        <v>44894</v>
      </c>
      <c r="E518" s="1250" t="n"/>
      <c r="F518" s="1250" t="n"/>
      <c r="G518" s="1250" t="n"/>
      <c r="H518" s="1250" t="inlineStr">
        <is>
          <t>ASLNVSAMB0582A</t>
        </is>
      </c>
      <c r="I518" s="1250" t="n"/>
      <c r="J518" s="1236" t="n"/>
    </row>
    <row r="519" ht="16.5" customHeight="1" s="789">
      <c r="A519" s="1253" t="inlineStr">
        <is>
          <t>MLH</t>
        </is>
      </c>
      <c r="B519" s="1254" t="inlineStr">
        <is>
          <t>CHSU8173170</t>
        </is>
      </c>
      <c r="C519" s="1254" t="inlineStr">
        <is>
          <t>40HC</t>
        </is>
      </c>
      <c r="D519" s="1258" t="n">
        <v>44894</v>
      </c>
      <c r="E519" s="1253" t="n"/>
      <c r="F519" s="1253" t="n"/>
      <c r="G519" s="1253" t="n"/>
      <c r="H519" s="1259" t="inlineStr">
        <is>
          <t xml:space="preserve">ASLNVSAMB0651
</t>
        </is>
      </c>
      <c r="I519" s="1253" t="n"/>
      <c r="J519" s="1236" t="n"/>
    </row>
    <row r="520" ht="17.25" customHeight="1" s="789">
      <c r="A520" s="1253" t="inlineStr">
        <is>
          <t>MLH</t>
        </is>
      </c>
      <c r="B520" s="1254" t="inlineStr">
        <is>
          <t>BSCU4900937</t>
        </is>
      </c>
      <c r="C520" s="1254" t="inlineStr">
        <is>
          <t>40HC</t>
        </is>
      </c>
      <c r="D520" s="1258" t="n">
        <v>44894</v>
      </c>
      <c r="E520" s="1253" t="n"/>
      <c r="F520" s="1253" t="n"/>
      <c r="G520" s="1253" t="n"/>
      <c r="H520" s="1259" t="inlineStr">
        <is>
          <t xml:space="preserve">ASLNVSAMB0651
</t>
        </is>
      </c>
      <c r="I520" s="1253" t="n"/>
      <c r="J520" s="1236" t="n"/>
    </row>
    <row r="521" ht="12.75" customHeight="1" s="789">
      <c r="A521" s="1260" t="n">
        <v>44890</v>
      </c>
      <c r="B521" s="1261" t="inlineStr">
        <is>
          <t>CHSU8110736</t>
        </is>
      </c>
      <c r="C521" s="1261" t="inlineStr">
        <is>
          <t>Вывоз</t>
        </is>
      </c>
      <c r="D521" s="1262" t="n">
        <v>44894</v>
      </c>
      <c r="E521" s="1263" t="n"/>
      <c r="F521" s="1263" t="n"/>
      <c r="G521" s="1263" t="n"/>
      <c r="H521" s="1263" t="inlineStr">
        <is>
          <t>2468 (4х40)</t>
        </is>
      </c>
      <c r="I521" s="1263" t="n"/>
      <c r="J521" s="1236" t="n"/>
    </row>
    <row r="522" ht="12.75" customHeight="1" s="789">
      <c r="A522" s="1260" t="n">
        <v>44890</v>
      </c>
      <c r="B522" s="1261" t="inlineStr">
        <is>
          <t>CHSU8150641</t>
        </is>
      </c>
      <c r="C522" s="1261" t="inlineStr">
        <is>
          <t>Вывоз</t>
        </is>
      </c>
      <c r="D522" s="1262" t="n">
        <v>44894</v>
      </c>
      <c r="E522" s="1263" t="n"/>
      <c r="F522" s="1263" t="n"/>
      <c r="G522" s="1263" t="n"/>
      <c r="H522" s="1263" t="inlineStr">
        <is>
          <t>ASLNVSAMB0582A</t>
        </is>
      </c>
      <c r="I522" s="1263" t="n"/>
      <c r="J522" s="1236" t="n"/>
    </row>
    <row r="523" ht="12.75" customHeight="1" s="789">
      <c r="A523" s="1260" t="n">
        <v>44890</v>
      </c>
      <c r="B523" s="1261" t="inlineStr">
        <is>
          <t>LCGU8142865</t>
        </is>
      </c>
      <c r="C523" s="1261" t="inlineStr">
        <is>
          <t>Вывоз</t>
        </is>
      </c>
      <c r="D523" s="1262" t="n">
        <v>44894</v>
      </c>
      <c r="E523" s="1263" t="n"/>
      <c r="F523" s="1263" t="n"/>
      <c r="G523" s="1263" t="n"/>
      <c r="H523" s="1263" t="inlineStr">
        <is>
          <t>ASLNVSAMB0582A</t>
        </is>
      </c>
      <c r="I523" s="1263" t="n"/>
      <c r="J523" s="1236" t="n"/>
    </row>
    <row r="524" ht="12.75" customHeight="1" s="789">
      <c r="A524" s="1260" t="n">
        <v>44890</v>
      </c>
      <c r="B524" s="1261" t="inlineStr">
        <is>
          <t>TGHU7577183</t>
        </is>
      </c>
      <c r="C524" s="1261" t="inlineStr">
        <is>
          <t>Вывоз</t>
        </is>
      </c>
      <c r="D524" s="1262" t="n">
        <v>44894</v>
      </c>
      <c r="E524" s="1263" t="n"/>
      <c r="F524" s="1263" t="n"/>
      <c r="G524" s="1263" t="n"/>
      <c r="H524" s="1263" t="inlineStr">
        <is>
          <t>2468 (4х40)</t>
        </is>
      </c>
      <c r="I524" s="1263" t="n"/>
      <c r="J524" s="1236" t="n"/>
    </row>
    <row r="525" ht="12.75" customHeight="1" s="789">
      <c r="A525" s="1260" t="n">
        <v>44890</v>
      </c>
      <c r="B525" s="1261" t="inlineStr">
        <is>
          <t>LCGU8090843</t>
        </is>
      </c>
      <c r="C525" s="1261" t="inlineStr">
        <is>
          <t>Вывоз</t>
        </is>
      </c>
      <c r="D525" s="1262" t="n">
        <v>44894</v>
      </c>
      <c r="E525" s="1263" t="n"/>
      <c r="F525" s="1263" t="n"/>
      <c r="G525" s="1263" t="n"/>
      <c r="H525" s="1263" t="inlineStr">
        <is>
          <t>2468 (8х40)</t>
        </is>
      </c>
      <c r="I525" s="1263" t="n"/>
      <c r="J525" s="1236" t="n"/>
    </row>
    <row r="526" ht="12.75" customHeight="1" s="789">
      <c r="A526" s="1260" t="n">
        <v>44891</v>
      </c>
      <c r="B526" s="1261" t="inlineStr">
        <is>
          <t>CIPU5261848</t>
        </is>
      </c>
      <c r="C526" s="1261" t="inlineStr">
        <is>
          <t>Вывоз</t>
        </is>
      </c>
      <c r="D526" s="1262" t="n">
        <v>44894</v>
      </c>
      <c r="E526" s="1263" t="n"/>
      <c r="F526" s="1263" t="n"/>
      <c r="G526" s="1263" t="n"/>
      <c r="H526" s="1263" t="inlineStr">
        <is>
          <t>2468 (8х40)</t>
        </is>
      </c>
      <c r="I526" s="1263" t="n"/>
      <c r="J526" s="1236" t="n"/>
    </row>
    <row r="527" ht="12.75" customHeight="1" s="789">
      <c r="A527" s="1260" t="n">
        <v>44891</v>
      </c>
      <c r="B527" s="1261" t="inlineStr">
        <is>
          <t>HNKU6186573</t>
        </is>
      </c>
      <c r="C527" s="1261" t="inlineStr">
        <is>
          <t>Вывоз</t>
        </is>
      </c>
      <c r="D527" s="1262" t="n">
        <v>44894</v>
      </c>
      <c r="E527" s="1263" t="n"/>
      <c r="F527" s="1263" t="n"/>
      <c r="G527" s="1263" t="n"/>
      <c r="H527" s="1263" t="inlineStr">
        <is>
          <t>2468 (8х40)</t>
        </is>
      </c>
      <c r="I527" s="1263" t="n"/>
      <c r="J527" s="1236" t="n"/>
    </row>
    <row r="528" ht="12.75" customHeight="1" s="789">
      <c r="A528" s="1260" t="n">
        <v>44891</v>
      </c>
      <c r="B528" s="1261" t="inlineStr">
        <is>
          <t>LYGU4092116</t>
        </is>
      </c>
      <c r="C528" s="1261" t="inlineStr">
        <is>
          <t>Вывоз</t>
        </is>
      </c>
      <c r="D528" s="1262" t="n">
        <v>44894</v>
      </c>
      <c r="E528" s="1263" t="n"/>
      <c r="F528" s="1263" t="n"/>
      <c r="G528" s="1263" t="n"/>
      <c r="H528" s="1263" t="inlineStr">
        <is>
          <t>2468 (8х40)</t>
        </is>
      </c>
      <c r="I528" s="1263" t="n"/>
      <c r="J528" s="1236" t="n"/>
    </row>
    <row r="529" ht="12.75" customHeight="1" s="789">
      <c r="A529" s="1260" t="n">
        <v>44891</v>
      </c>
      <c r="B529" s="1261" t="inlineStr">
        <is>
          <t>CIPU5286281</t>
        </is>
      </c>
      <c r="C529" s="1261" t="inlineStr">
        <is>
          <t>Вывоз</t>
        </is>
      </c>
      <c r="D529" s="1262" t="n">
        <v>44894</v>
      </c>
      <c r="E529" s="1263" t="n"/>
      <c r="F529" s="1263" t="n"/>
      <c r="G529" s="1263" t="n"/>
      <c r="H529" s="1263" t="inlineStr">
        <is>
          <t>ASLNVSAMB0582A</t>
        </is>
      </c>
      <c r="I529" s="1263" t="n"/>
      <c r="J529" s="1236" t="n"/>
    </row>
    <row r="530" ht="12.75" customHeight="1" s="789">
      <c r="A530" s="1260" t="n">
        <v>44891</v>
      </c>
      <c r="B530" s="1261" t="inlineStr">
        <is>
          <t>TLNU4218165</t>
        </is>
      </c>
      <c r="C530" s="1261" t="inlineStr">
        <is>
          <t>Вывоз</t>
        </is>
      </c>
      <c r="D530" s="1262" t="n">
        <v>44894</v>
      </c>
      <c r="E530" s="1263" t="n"/>
      <c r="F530" s="1263" t="n"/>
      <c r="G530" s="1263" t="n"/>
      <c r="H530" s="1263" t="inlineStr">
        <is>
          <t>2468 (8х40)</t>
        </is>
      </c>
      <c r="I530" s="1263" t="n"/>
      <c r="J530" s="1236" t="n"/>
    </row>
    <row r="531" ht="12.75" customHeight="1" s="789">
      <c r="A531" s="1260" t="n">
        <v>44891</v>
      </c>
      <c r="B531" s="1261" t="inlineStr">
        <is>
          <t>LYGU4090983</t>
        </is>
      </c>
      <c r="C531" s="1261" t="inlineStr">
        <is>
          <t>Вывоз</t>
        </is>
      </c>
      <c r="D531" s="1262" t="n">
        <v>44894</v>
      </c>
      <c r="E531" s="1263" t="n"/>
      <c r="F531" s="1263" t="n"/>
      <c r="G531" s="1263" t="n"/>
      <c r="H531" s="1263" t="inlineStr">
        <is>
          <t>ASLNVSAMB0582A</t>
        </is>
      </c>
      <c r="I531" s="1263" t="n"/>
      <c r="J531" s="1236" t="n"/>
    </row>
    <row r="532" ht="12.75" customHeight="1" s="789">
      <c r="A532" s="1260" t="n">
        <v>44891</v>
      </c>
      <c r="B532" s="1261" t="inlineStr">
        <is>
          <t>NTCU2230399</t>
        </is>
      </c>
      <c r="C532" s="1261" t="inlineStr">
        <is>
          <t>Вывоз</t>
        </is>
      </c>
      <c r="D532" s="1262" t="n">
        <v>44894</v>
      </c>
      <c r="E532" s="1263" t="n"/>
      <c r="F532" s="1263" t="n"/>
      <c r="G532" s="1263" t="n"/>
      <c r="H532" s="1263" t="inlineStr">
        <is>
          <t>ASLNVSAMB0582A</t>
        </is>
      </c>
      <c r="I532" s="1263" t="n"/>
      <c r="J532" s="1236" t="n"/>
    </row>
    <row r="533" ht="12.75" customHeight="1" s="789">
      <c r="A533" s="1260" t="n">
        <v>44891</v>
      </c>
      <c r="B533" s="1261" t="inlineStr">
        <is>
          <t>HNKU6193952</t>
        </is>
      </c>
      <c r="C533" s="1261" t="inlineStr">
        <is>
          <t>Вывоз</t>
        </is>
      </c>
      <c r="D533" s="1262" t="n">
        <v>44894</v>
      </c>
      <c r="E533" s="1263" t="n"/>
      <c r="F533" s="1263" t="n"/>
      <c r="G533" s="1263" t="n"/>
      <c r="H533" s="1263" t="inlineStr">
        <is>
          <t>ASLNVSAMB0582A</t>
        </is>
      </c>
      <c r="I533" s="1263" t="n"/>
      <c r="J533" s="1236" t="n"/>
    </row>
    <row r="534" ht="12.75" customHeight="1" s="789">
      <c r="A534" s="1260" t="n">
        <v>44891</v>
      </c>
      <c r="B534" s="1261" t="inlineStr">
        <is>
          <t>BSCU4900897</t>
        </is>
      </c>
      <c r="C534" s="1261" t="inlineStr">
        <is>
          <t>Вывоз</t>
        </is>
      </c>
      <c r="D534" s="1262" t="n">
        <v>44894</v>
      </c>
      <c r="E534" s="1263" t="n"/>
      <c r="F534" s="1263" t="n"/>
      <c r="G534" s="1263" t="n"/>
      <c r="H534" s="1263" t="inlineStr">
        <is>
          <t>ASLNVSAMB0582A</t>
        </is>
      </c>
      <c r="I534" s="1263" t="n"/>
      <c r="J534" s="1236" t="n"/>
    </row>
    <row r="535" ht="12.75" customHeight="1" s="789">
      <c r="A535" s="1260" t="n">
        <v>44891</v>
      </c>
      <c r="B535" s="1261" t="inlineStr">
        <is>
          <t>GATU8713898</t>
        </is>
      </c>
      <c r="C535" s="1261" t="inlineStr">
        <is>
          <t>Вывоз</t>
        </is>
      </c>
      <c r="D535" s="1262" t="n">
        <v>44894</v>
      </c>
      <c r="E535" s="1263" t="n"/>
      <c r="F535" s="1263" t="n"/>
      <c r="G535" s="1263" t="n"/>
      <c r="H535" s="1263" t="inlineStr">
        <is>
          <t>ASLNVSAMB0582A</t>
        </is>
      </c>
      <c r="I535" s="1263" t="n"/>
      <c r="J535" s="1236" t="n"/>
    </row>
    <row r="536" ht="12.75" customHeight="1" s="789">
      <c r="A536" s="1260" t="n">
        <v>44891</v>
      </c>
      <c r="B536" s="1261" t="inlineStr">
        <is>
          <t>LAMU4100521</t>
        </is>
      </c>
      <c r="C536" s="1261" t="inlineStr">
        <is>
          <t>Вывоз</t>
        </is>
      </c>
      <c r="D536" s="1262" t="n">
        <v>44894</v>
      </c>
      <c r="E536" s="1263" t="n"/>
      <c r="F536" s="1263" t="n"/>
      <c r="G536" s="1263" t="n"/>
      <c r="H536" s="1263" t="inlineStr">
        <is>
          <t>ASLNVSAMB0582A</t>
        </is>
      </c>
      <c r="I536" s="1263" t="n"/>
      <c r="J536" s="1236" t="n"/>
    </row>
    <row r="537" ht="12.75" customHeight="1" s="789">
      <c r="A537" s="1260" t="n">
        <v>44891</v>
      </c>
      <c r="B537" s="1261" t="inlineStr">
        <is>
          <t>TGHU6213675</t>
        </is>
      </c>
      <c r="C537" s="1261" t="inlineStr">
        <is>
          <t>Вывоз</t>
        </is>
      </c>
      <c r="D537" s="1262" t="n">
        <v>44894</v>
      </c>
      <c r="E537" s="1263" t="n"/>
      <c r="F537" s="1263" t="n"/>
      <c r="G537" s="1263" t="n"/>
      <c r="H537" s="1263" t="inlineStr">
        <is>
          <t>ASLNVSAMB0582A</t>
        </is>
      </c>
      <c r="I537" s="1263" t="n"/>
      <c r="J537" s="1236" t="n"/>
    </row>
    <row r="538" ht="17.25" customHeight="1" s="789">
      <c r="A538" s="1260" t="n">
        <v>44891</v>
      </c>
      <c r="B538" s="1261" t="inlineStr">
        <is>
          <t>HNKU6227667</t>
        </is>
      </c>
      <c r="C538" s="1261" t="inlineStr">
        <is>
          <t>Вывоз</t>
        </is>
      </c>
      <c r="D538" s="1262" t="n">
        <v>44894</v>
      </c>
      <c r="E538" s="1263" t="n"/>
      <c r="F538" s="1263" t="n"/>
      <c r="G538" s="1263" t="n"/>
      <c r="H538" s="1264" t="inlineStr">
        <is>
          <t xml:space="preserve">ASLNVSAMB0651
</t>
        </is>
      </c>
      <c r="I538" s="1263" t="n"/>
      <c r="J538" s="1236" t="n"/>
    </row>
    <row r="539" ht="16.5" customHeight="1" s="789">
      <c r="A539" s="1260" t="n">
        <v>44891</v>
      </c>
      <c r="B539" s="1261" t="inlineStr">
        <is>
          <t>CICU2485226</t>
        </is>
      </c>
      <c r="C539" s="1261" t="inlineStr">
        <is>
          <t>Вывоз</t>
        </is>
      </c>
      <c r="D539" s="1262" t="n">
        <v>44894</v>
      </c>
      <c r="E539" s="1263" t="n"/>
      <c r="F539" s="1263" t="n"/>
      <c r="G539" s="1263" t="n"/>
      <c r="H539" s="1264" t="inlineStr">
        <is>
          <t xml:space="preserve">ASLNVSAMB0651
</t>
        </is>
      </c>
      <c r="I539" s="1263" t="n"/>
      <c r="J539" s="1236" t="n"/>
    </row>
    <row r="540" ht="17.25" customHeight="1" s="789">
      <c r="A540" s="1260" t="n">
        <v>44891</v>
      </c>
      <c r="B540" s="1261" t="inlineStr">
        <is>
          <t>LAMU4100650</t>
        </is>
      </c>
      <c r="C540" s="1261" t="inlineStr">
        <is>
          <t>Вывоз</t>
        </is>
      </c>
      <c r="D540" s="1262" t="n">
        <v>44894</v>
      </c>
      <c r="E540" s="1263" t="n"/>
      <c r="F540" s="1263" t="n"/>
      <c r="G540" s="1263" t="n"/>
      <c r="H540" s="1264" t="inlineStr">
        <is>
          <t xml:space="preserve">ASLNVSAMB0651
</t>
        </is>
      </c>
      <c r="I540" s="1263" t="n"/>
      <c r="J540" s="1236" t="n"/>
    </row>
    <row r="541" ht="17.25" customHeight="1" s="789">
      <c r="A541" s="1260" t="n">
        <v>44891</v>
      </c>
      <c r="B541" s="1261" t="inlineStr">
        <is>
          <t>LAMU4100199</t>
        </is>
      </c>
      <c r="C541" s="1261" t="inlineStr">
        <is>
          <t>Вывоз</t>
        </is>
      </c>
      <c r="D541" s="1262" t="n">
        <v>44894</v>
      </c>
      <c r="E541" s="1263" t="n"/>
      <c r="F541" s="1263" t="n"/>
      <c r="G541" s="1263" t="n"/>
      <c r="H541" s="1264" t="inlineStr">
        <is>
          <t xml:space="preserve">ASLNVSAMB0651
</t>
        </is>
      </c>
      <c r="I541" s="1263" t="n"/>
      <c r="J541" s="1236" t="n"/>
    </row>
    <row r="542" ht="12.75" customHeight="1" s="789">
      <c r="A542" s="1242" t="inlineStr">
        <is>
          <t>КП 9 - Новороссийск (НЛЭ)</t>
        </is>
      </c>
      <c r="B542" s="1034" t="n"/>
      <c r="C542" s="1034" t="n"/>
      <c r="D542" s="1034" t="n"/>
      <c r="E542" s="1034" t="n"/>
      <c r="F542" s="1034" t="n"/>
      <c r="G542" s="1034" t="n"/>
      <c r="H542" s="1034" t="n"/>
      <c r="I542" s="1035" t="n"/>
      <c r="J542" s="1236" t="n"/>
    </row>
    <row r="543" ht="12.75" customHeight="1" s="789">
      <c r="A543" s="1059" t="inlineStr">
        <is>
          <t>Принадлежность</t>
        </is>
      </c>
      <c r="B543" s="1049" t="inlineStr">
        <is>
          <t>№ Контенера</t>
        </is>
      </c>
      <c r="C543" s="1049" t="inlineStr">
        <is>
          <t xml:space="preserve">Тип </t>
        </is>
      </c>
      <c r="D543" s="1059" t="inlineStr">
        <is>
          <t>Дата забора</t>
        </is>
      </c>
      <c r="E543" s="1059" t="inlineStr">
        <is>
          <t>Deadline по сдаче</t>
        </is>
      </c>
      <c r="F543" s="1059" t="inlineStr">
        <is>
          <t>Дата завоза в порт</t>
        </is>
      </c>
      <c r="G543" s="1059" t="inlineStr">
        <is>
          <t>Дней в пользовании</t>
        </is>
      </c>
      <c r="H543" s="1059" t="inlineStr">
        <is>
          <t>Букинг</t>
        </is>
      </c>
      <c r="I543" s="1059" t="inlineStr">
        <is>
          <t>Стоимость ремонта</t>
        </is>
      </c>
      <c r="J543" s="1236" t="n"/>
    </row>
    <row r="544" ht="12.75" customHeight="1" s="789">
      <c r="A544" s="1071" t="inlineStr">
        <is>
          <t>MLH (НЛЭ)</t>
        </is>
      </c>
      <c r="B544" s="1063" t="inlineStr">
        <is>
          <t>LCGU8078719</t>
        </is>
      </c>
      <c r="C544" s="1063" t="inlineStr">
        <is>
          <t>40HC</t>
        </is>
      </c>
      <c r="D544" s="1071" t="inlineStr">
        <is>
          <t>19-20.12.22</t>
        </is>
      </c>
      <c r="E544" s="1071" t="n"/>
      <c r="F544" s="1240" t="n">
        <v>44934</v>
      </c>
      <c r="G544" s="1071" t="n"/>
      <c r="H544" s="1071" t="inlineStr">
        <is>
          <t>2527-2531</t>
        </is>
      </c>
      <c r="I544" s="1071" t="n"/>
      <c r="J544" s="1236" t="inlineStr">
        <is>
          <t>65х40 КОЙТЫ</t>
        </is>
      </c>
      <c r="K544" s="1174" t="inlineStr">
        <is>
          <t>APHU6241233</t>
        </is>
      </c>
      <c r="L544" s="788" t="inlineStr">
        <is>
          <t>переводились обратно</t>
        </is>
      </c>
    </row>
    <row r="545" ht="12.75" customHeight="1" s="789">
      <c r="A545" s="1071" t="inlineStr">
        <is>
          <t>MLH (НЛЭ)</t>
        </is>
      </c>
      <c r="B545" s="1243" t="inlineStr">
        <is>
          <t>TCNU9098573</t>
        </is>
      </c>
      <c r="C545" s="1063" t="inlineStr">
        <is>
          <t>40HC</t>
        </is>
      </c>
      <c r="D545" s="1071" t="inlineStr">
        <is>
          <t>19-20.12.22</t>
        </is>
      </c>
      <c r="E545" s="1071" t="n"/>
      <c r="F545" s="1240" t="n">
        <v>44934</v>
      </c>
      <c r="G545" s="1071" t="n"/>
      <c r="H545" s="1071" t="inlineStr">
        <is>
          <t>2527-2531</t>
        </is>
      </c>
      <c r="I545" s="1071" t="n"/>
      <c r="J545" s="1236" t="n"/>
      <c r="K545" s="1265" t="inlineStr">
        <is>
          <t>GLDU0678128</t>
        </is>
      </c>
    </row>
    <row r="546" ht="12.75" customHeight="1" s="789">
      <c r="A546" s="1071" t="inlineStr">
        <is>
          <t>MLH (НЛЭ)</t>
        </is>
      </c>
      <c r="B546" s="1243" t="inlineStr">
        <is>
          <t>NWRU6013313</t>
        </is>
      </c>
      <c r="C546" s="1063" t="inlineStr">
        <is>
          <t>40HC</t>
        </is>
      </c>
      <c r="D546" s="1071" t="inlineStr">
        <is>
          <t>19-20.12.22</t>
        </is>
      </c>
      <c r="E546" s="1071" t="n"/>
      <c r="F546" s="1240" t="n">
        <v>44934</v>
      </c>
      <c r="G546" s="1071" t="n"/>
      <c r="H546" s="1071" t="inlineStr">
        <is>
          <t>2527-2531</t>
        </is>
      </c>
      <c r="I546" s="1071" t="n"/>
      <c r="J546" s="1236" t="n"/>
      <c r="K546" s="1265" t="inlineStr">
        <is>
          <t>GLDU0746963</t>
        </is>
      </c>
    </row>
    <row r="547" ht="12.75" customHeight="1" s="789">
      <c r="A547" s="1071" t="inlineStr">
        <is>
          <t>MLH (НЛЭ)</t>
        </is>
      </c>
      <c r="B547" s="1243" t="inlineStr">
        <is>
          <t>CIPU5287610</t>
        </is>
      </c>
      <c r="C547" s="1063" t="inlineStr">
        <is>
          <t>40HC</t>
        </is>
      </c>
      <c r="D547" s="1071" t="inlineStr">
        <is>
          <t>19-20.12.22</t>
        </is>
      </c>
      <c r="E547" s="1071" t="n"/>
      <c r="F547" s="1240" t="n">
        <v>44934</v>
      </c>
      <c r="G547" s="1071" t="n"/>
      <c r="H547" s="1071" t="inlineStr">
        <is>
          <t>2527-2531</t>
        </is>
      </c>
      <c r="I547" s="1071" t="n"/>
      <c r="J547" s="1236" t="n"/>
    </row>
    <row r="548" ht="12.75" customHeight="1" s="789">
      <c r="A548" s="1071" t="inlineStr">
        <is>
          <t>MLH (НЛЭ)</t>
        </is>
      </c>
      <c r="B548" s="1243" t="inlineStr">
        <is>
          <t>HNKU6218372</t>
        </is>
      </c>
      <c r="C548" s="1063" t="inlineStr">
        <is>
          <t>40HC</t>
        </is>
      </c>
      <c r="D548" s="1071" t="inlineStr">
        <is>
          <t>19-20.12.22</t>
        </is>
      </c>
      <c r="E548" s="1071" t="n"/>
      <c r="F548" s="1240" t="n">
        <v>44934</v>
      </c>
      <c r="G548" s="1071" t="n"/>
      <c r="H548" s="1071" t="inlineStr">
        <is>
          <t>2527-2531</t>
        </is>
      </c>
      <c r="I548" s="1071" t="n"/>
      <c r="J548" s="1236" t="n"/>
      <c r="K548" s="1174" t="inlineStr">
        <is>
          <t>MSCU7082809</t>
        </is>
      </c>
    </row>
    <row r="549" ht="12.75" customHeight="1" s="789">
      <c r="A549" s="1071" t="inlineStr">
        <is>
          <t>MLH (НЛЭ)</t>
        </is>
      </c>
      <c r="B549" s="1243" t="inlineStr">
        <is>
          <t>CICU2227345</t>
        </is>
      </c>
      <c r="C549" s="1063" t="inlineStr">
        <is>
          <t>40HC</t>
        </is>
      </c>
      <c r="D549" s="1071" t="inlineStr">
        <is>
          <t>19-20.12.22</t>
        </is>
      </c>
      <c r="E549" s="1071" t="n"/>
      <c r="F549" s="1240" t="n">
        <v>44934</v>
      </c>
      <c r="G549" s="1071" t="n"/>
      <c r="H549" s="1071" t="inlineStr">
        <is>
          <t>2527-2531</t>
        </is>
      </c>
      <c r="I549" s="1071" t="n"/>
      <c r="J549" s="1236" t="n"/>
      <c r="K549" s="1174" t="inlineStr">
        <is>
          <t>HNKU6196381</t>
        </is>
      </c>
    </row>
    <row r="550" ht="12.75" customHeight="1" s="789">
      <c r="A550" s="1071" t="inlineStr">
        <is>
          <t>MLH (НЛЭ)</t>
        </is>
      </c>
      <c r="B550" s="1243" t="inlineStr">
        <is>
          <t>LYGU3559192</t>
        </is>
      </c>
      <c r="C550" s="1063" t="inlineStr">
        <is>
          <t>40HC</t>
        </is>
      </c>
      <c r="D550" s="1071" t="inlineStr">
        <is>
          <t>19-20.12.22</t>
        </is>
      </c>
      <c r="E550" s="1071" t="n"/>
      <c r="F550" s="1240" t="n">
        <v>44934</v>
      </c>
      <c r="G550" s="1071" t="n"/>
      <c r="H550" s="1071" t="inlineStr">
        <is>
          <t>2527-2531</t>
        </is>
      </c>
      <c r="I550" s="1071" t="n"/>
      <c r="J550" s="1236" t="n"/>
      <c r="K550" s="1174" t="inlineStr">
        <is>
          <t>CIPU5290189</t>
        </is>
      </c>
    </row>
    <row r="551" ht="12.75" customHeight="1" s="789">
      <c r="A551" s="1071" t="inlineStr">
        <is>
          <t>MLH (НЛЭ)</t>
        </is>
      </c>
      <c r="B551" s="1243" t="inlineStr">
        <is>
          <t>LYGU4091830</t>
        </is>
      </c>
      <c r="C551" s="1063" t="inlineStr">
        <is>
          <t>40HC</t>
        </is>
      </c>
      <c r="D551" s="1071" t="inlineStr">
        <is>
          <t>19-20.12.22</t>
        </is>
      </c>
      <c r="E551" s="1071" t="n"/>
      <c r="F551" s="1240" t="n">
        <v>44934</v>
      </c>
      <c r="G551" s="1071" t="n"/>
      <c r="H551" s="1071" t="inlineStr">
        <is>
          <t>2527-2531</t>
        </is>
      </c>
      <c r="I551" s="1071" t="n"/>
      <c r="J551" s="1236" t="n"/>
      <c r="K551" s="1174" t="inlineStr">
        <is>
          <t>CIPU5290867</t>
        </is>
      </c>
    </row>
    <row r="552" ht="12.75" customHeight="1" s="789">
      <c r="A552" s="1071" t="inlineStr">
        <is>
          <t>MLH (НЛЭ)</t>
        </is>
      </c>
      <c r="B552" s="1243" t="inlineStr">
        <is>
          <t>TCLU9168930</t>
        </is>
      </c>
      <c r="C552" s="1063" t="inlineStr">
        <is>
          <t>40HC</t>
        </is>
      </c>
      <c r="D552" s="1071" t="inlineStr">
        <is>
          <t>19-20.12.22</t>
        </is>
      </c>
      <c r="E552" s="1071" t="n"/>
      <c r="F552" s="1240" t="n">
        <v>44934</v>
      </c>
      <c r="G552" s="1071" t="n"/>
      <c r="H552" s="1071" t="inlineStr">
        <is>
          <t>2527-2531</t>
        </is>
      </c>
      <c r="I552" s="1071" t="n"/>
      <c r="J552" s="1236" t="n"/>
      <c r="K552" s="1174" t="inlineStr">
        <is>
          <t>HYJU1031751</t>
        </is>
      </c>
    </row>
    <row r="553" ht="12.75" customHeight="1" s="789">
      <c r="A553" s="1071" t="inlineStr">
        <is>
          <t>MLH (НЛЭ)</t>
        </is>
      </c>
      <c r="B553" s="1243" t="inlineStr">
        <is>
          <t>TTNU9087798</t>
        </is>
      </c>
      <c r="C553" s="1063" t="inlineStr">
        <is>
          <t>40HC</t>
        </is>
      </c>
      <c r="D553" s="1071" t="inlineStr">
        <is>
          <t>19-20.12.22</t>
        </is>
      </c>
      <c r="E553" s="1071" t="n"/>
      <c r="F553" s="1240" t="n">
        <v>44934</v>
      </c>
      <c r="G553" s="1071" t="n"/>
      <c r="H553" s="1071" t="inlineStr">
        <is>
          <t>2527-2531</t>
        </is>
      </c>
      <c r="I553" s="1071" t="n"/>
      <c r="J553" s="1236" t="n"/>
    </row>
    <row r="554" ht="12.75" customHeight="1" s="789">
      <c r="A554" s="1071" t="inlineStr">
        <is>
          <t>MLH (НЛЭ)</t>
        </is>
      </c>
      <c r="B554" s="1243" t="inlineStr">
        <is>
          <t>GHMU8885659</t>
        </is>
      </c>
      <c r="C554" s="1063" t="inlineStr">
        <is>
          <t>40HC</t>
        </is>
      </c>
      <c r="D554" s="1071" t="inlineStr">
        <is>
          <t>19-20.12.22</t>
        </is>
      </c>
      <c r="E554" s="1071" t="n"/>
      <c r="F554" s="1240" t="n">
        <v>44934</v>
      </c>
      <c r="G554" s="1071" t="n"/>
      <c r="H554" s="1071" t="inlineStr">
        <is>
          <t>2527-2531</t>
        </is>
      </c>
      <c r="I554" s="1071" t="n"/>
      <c r="J554" s="1236" t="n"/>
      <c r="K554" s="1174" t="inlineStr">
        <is>
          <t>UACU5051733</t>
        </is>
      </c>
      <c r="L554" s="788" t="inlineStr">
        <is>
          <t>Перевод 20.11.2022</t>
        </is>
      </c>
      <c r="M554" s="788" t="inlineStr">
        <is>
          <t>Обратный перевод 02.12</t>
        </is>
      </c>
    </row>
    <row r="555" ht="12.75" customHeight="1" s="789">
      <c r="A555" s="1071" t="inlineStr">
        <is>
          <t>MLH (НЛЭ)</t>
        </is>
      </c>
      <c r="B555" s="1243" t="inlineStr">
        <is>
          <t>GESU5100028</t>
        </is>
      </c>
      <c r="C555" s="1063" t="inlineStr">
        <is>
          <t>40HC</t>
        </is>
      </c>
      <c r="D555" s="1071" t="inlineStr">
        <is>
          <t>19-20.12.22</t>
        </is>
      </c>
      <c r="E555" s="1071" t="n"/>
      <c r="F555" s="1240" t="n">
        <v>44934</v>
      </c>
      <c r="G555" s="1071" t="n"/>
      <c r="H555" s="1071" t="inlineStr">
        <is>
          <t>2527-2531</t>
        </is>
      </c>
      <c r="I555" s="1071" t="n"/>
      <c r="J555" s="1236" t="n"/>
      <c r="K555" s="1174" t="inlineStr">
        <is>
          <t>XHCU5323110</t>
        </is>
      </c>
      <c r="L555" s="788" t="inlineStr">
        <is>
          <t>Перевод 22.11.2022</t>
        </is>
      </c>
      <c r="M555" s="788" t="inlineStr">
        <is>
          <t>Обратный перевод 02.12</t>
        </is>
      </c>
    </row>
    <row r="556" ht="12.75" customHeight="1" s="789">
      <c r="A556" s="1071" t="inlineStr">
        <is>
          <t>MLH (НЛЭ)</t>
        </is>
      </c>
      <c r="B556" s="1243" t="inlineStr">
        <is>
          <t>FSCU9452021</t>
        </is>
      </c>
      <c r="C556" s="1063" t="inlineStr">
        <is>
          <t>40HC</t>
        </is>
      </c>
      <c r="D556" s="1071" t="inlineStr">
        <is>
          <t>19-20.12.22</t>
        </is>
      </c>
      <c r="E556" s="1071" t="n"/>
      <c r="F556" s="1240" t="n">
        <v>44934</v>
      </c>
      <c r="G556" s="1071" t="n"/>
      <c r="H556" s="1071" t="inlineStr">
        <is>
          <t>2527-2531</t>
        </is>
      </c>
      <c r="I556" s="1071" t="n"/>
      <c r="J556" s="1236" t="n"/>
      <c r="K556" s="1174" t="inlineStr">
        <is>
          <t>BTNU4001330</t>
        </is>
      </c>
      <c r="L556" s="788" t="inlineStr">
        <is>
          <t>Перевод 22.11.2022</t>
        </is>
      </c>
      <c r="M556" s="788" t="inlineStr">
        <is>
          <t>Обратный перевод 02.12</t>
        </is>
      </c>
    </row>
    <row r="557" ht="12.75" customHeight="1" s="789">
      <c r="A557" s="1071" t="inlineStr">
        <is>
          <t>MLH (НЛЭ)</t>
        </is>
      </c>
      <c r="B557" s="1243" t="inlineStr">
        <is>
          <t>SKYU8115987</t>
        </is>
      </c>
      <c r="C557" s="1063" t="inlineStr">
        <is>
          <t>40HC</t>
        </is>
      </c>
      <c r="D557" s="1071" t="inlineStr">
        <is>
          <t>19-20.12.22</t>
        </is>
      </c>
      <c r="E557" s="1071" t="n"/>
      <c r="F557" s="1240" t="n">
        <v>44934</v>
      </c>
      <c r="G557" s="1071" t="n"/>
      <c r="H557" s="1071" t="inlineStr">
        <is>
          <t>2527-2531</t>
        </is>
      </c>
      <c r="I557" s="1071" t="n"/>
      <c r="J557" s="1236" t="n"/>
    </row>
    <row r="558" ht="12.75" customHeight="1" s="789">
      <c r="A558" s="1071" t="inlineStr">
        <is>
          <t>MLH (НЛЭ)</t>
        </is>
      </c>
      <c r="B558" s="1243" t="inlineStr">
        <is>
          <t>CHSU8188040</t>
        </is>
      </c>
      <c r="C558" s="1063" t="inlineStr">
        <is>
          <t>40HC</t>
        </is>
      </c>
      <c r="D558" s="1071" t="inlineStr">
        <is>
          <t>19-20.12.22</t>
        </is>
      </c>
      <c r="E558" s="1071" t="n"/>
      <c r="F558" s="1240" t="n">
        <v>44934</v>
      </c>
      <c r="G558" s="1071" t="n"/>
      <c r="H558" s="1071" t="inlineStr">
        <is>
          <t>2527-2531</t>
        </is>
      </c>
      <c r="I558" s="1071" t="n"/>
      <c r="J558" s="1236" t="n"/>
    </row>
    <row r="559" ht="12.75" customHeight="1" s="789">
      <c r="A559" s="1071" t="inlineStr">
        <is>
          <t>MLH (НЛЭ)</t>
        </is>
      </c>
      <c r="B559" s="1243" t="inlineStr">
        <is>
          <t>LCGU8197512</t>
        </is>
      </c>
      <c r="C559" s="1063" t="inlineStr">
        <is>
          <t>40HC</t>
        </is>
      </c>
      <c r="D559" s="1071" t="inlineStr">
        <is>
          <t>19-20.12.22</t>
        </is>
      </c>
      <c r="E559" s="1071" t="n"/>
      <c r="F559" s="1240" t="n">
        <v>44934</v>
      </c>
      <c r="G559" s="1071" t="n"/>
      <c r="H559" s="1071" t="inlineStr">
        <is>
          <t>2527-2531</t>
        </is>
      </c>
      <c r="I559" s="1071" t="n"/>
      <c r="J559" s="1236" t="n"/>
    </row>
    <row r="560" ht="12.75" customHeight="1" s="789">
      <c r="A560" s="1071" t="inlineStr">
        <is>
          <t>MLH (НЛЭ)</t>
        </is>
      </c>
      <c r="B560" s="1243" t="inlineStr">
        <is>
          <t>CIPU5287816</t>
        </is>
      </c>
      <c r="C560" s="1063" t="inlineStr">
        <is>
          <t>40HC</t>
        </is>
      </c>
      <c r="D560" s="1071" t="inlineStr">
        <is>
          <t>19-20.12.22</t>
        </is>
      </c>
      <c r="E560" s="1071" t="n"/>
      <c r="F560" s="1240" t="n">
        <v>44934</v>
      </c>
      <c r="G560" s="1071" t="n"/>
      <c r="H560" s="1071" t="inlineStr">
        <is>
          <t>2527-2531</t>
        </is>
      </c>
      <c r="I560" s="1071" t="n"/>
      <c r="J560" s="1236" t="n"/>
    </row>
    <row r="561" ht="12.75" customHeight="1" s="789">
      <c r="A561" s="1071" t="inlineStr">
        <is>
          <t>MLH (НЛЭ)</t>
        </is>
      </c>
      <c r="B561" s="1243" t="inlineStr">
        <is>
          <t>TTNU9128454</t>
        </is>
      </c>
      <c r="C561" s="1063" t="inlineStr">
        <is>
          <t>40HC</t>
        </is>
      </c>
      <c r="D561" s="1071" t="inlineStr">
        <is>
          <t>19-20.12.22</t>
        </is>
      </c>
      <c r="E561" s="1071" t="n"/>
      <c r="F561" s="1240" t="n">
        <v>44934</v>
      </c>
      <c r="G561" s="1071" t="n"/>
      <c r="H561" s="1071" t="inlineStr">
        <is>
          <t>2527-2531</t>
        </is>
      </c>
      <c r="I561" s="1071" t="n"/>
      <c r="J561" s="1236" t="n"/>
    </row>
    <row r="562" ht="12.75" customHeight="1" s="789">
      <c r="A562" s="1071" t="inlineStr">
        <is>
          <t>MLH (НЛЭ)</t>
        </is>
      </c>
      <c r="B562" s="1243" t="inlineStr">
        <is>
          <t>LYGU4091280</t>
        </is>
      </c>
      <c r="C562" s="1063" t="inlineStr">
        <is>
          <t>40HC</t>
        </is>
      </c>
      <c r="D562" s="1071" t="inlineStr">
        <is>
          <t>19-20.12.22</t>
        </is>
      </c>
      <c r="E562" s="1071" t="n"/>
      <c r="F562" s="1240" t="n">
        <v>44934</v>
      </c>
      <c r="G562" s="1071" t="n"/>
      <c r="H562" s="1071" t="inlineStr">
        <is>
          <t>2527-2531</t>
        </is>
      </c>
      <c r="I562" s="1071" t="n"/>
      <c r="J562" s="1236" t="n"/>
    </row>
    <row r="563" ht="12.75" customHeight="1" s="789">
      <c r="A563" s="1071" t="inlineStr">
        <is>
          <t>MLH (НЛЭ)</t>
        </is>
      </c>
      <c r="B563" s="1243" t="inlineStr">
        <is>
          <t>TRLU6709984</t>
        </is>
      </c>
      <c r="C563" s="1063" t="inlineStr">
        <is>
          <t>40HC</t>
        </is>
      </c>
      <c r="D563" s="1071" t="inlineStr">
        <is>
          <t>19-20.12.22</t>
        </is>
      </c>
      <c r="E563" s="1071" t="n"/>
      <c r="F563" s="1240" t="n">
        <v>44934</v>
      </c>
      <c r="G563" s="1071" t="n"/>
      <c r="H563" s="1071" t="inlineStr">
        <is>
          <t>2527-2531</t>
        </is>
      </c>
      <c r="I563" s="1071" t="n"/>
      <c r="J563" s="1236" t="n"/>
    </row>
    <row r="564" ht="12.75" customHeight="1" s="789">
      <c r="A564" s="1071" t="inlineStr">
        <is>
          <t>MLH (НЛЭ)</t>
        </is>
      </c>
      <c r="B564" s="1243" t="inlineStr">
        <is>
          <t>TCNU5657800</t>
        </is>
      </c>
      <c r="C564" s="1063" t="inlineStr">
        <is>
          <t>40HC</t>
        </is>
      </c>
      <c r="D564" s="1071" t="inlineStr">
        <is>
          <t>19-20.12.22</t>
        </is>
      </c>
      <c r="E564" s="1071" t="n"/>
      <c r="F564" s="1240" t="n">
        <v>44934</v>
      </c>
      <c r="G564" s="1071" t="n"/>
      <c r="H564" s="1071" t="inlineStr">
        <is>
          <t>2527-2531</t>
        </is>
      </c>
      <c r="I564" s="1071" t="n"/>
      <c r="J564" s="1236" t="n"/>
    </row>
    <row r="565" ht="12.75" customHeight="1" s="789">
      <c r="A565" s="1071" t="inlineStr">
        <is>
          <t>MLH (НЛЭ)</t>
        </is>
      </c>
      <c r="B565" s="1243" t="inlineStr">
        <is>
          <t>HNKU6218942</t>
        </is>
      </c>
      <c r="C565" s="1063" t="inlineStr">
        <is>
          <t>40HC</t>
        </is>
      </c>
      <c r="D565" s="1071" t="inlineStr">
        <is>
          <t>19-20.12.22</t>
        </is>
      </c>
      <c r="E565" s="1071" t="n"/>
      <c r="F565" s="1240" t="n">
        <v>44934</v>
      </c>
      <c r="G565" s="1071" t="n"/>
      <c r="H565" s="1071" t="inlineStr">
        <is>
          <t>2527-2531</t>
        </is>
      </c>
      <c r="I565" s="1071" t="n"/>
      <c r="J565" s="1236" t="n"/>
    </row>
    <row r="566" ht="12.75" customHeight="1" s="789">
      <c r="A566" s="1071" t="inlineStr">
        <is>
          <t>MLH (НЛЭ)</t>
        </is>
      </c>
      <c r="B566" s="1243" t="inlineStr">
        <is>
          <t>BMOU4003798</t>
        </is>
      </c>
      <c r="C566" s="1063" t="inlineStr">
        <is>
          <t>40HC</t>
        </is>
      </c>
      <c r="D566" s="1071" t="inlineStr">
        <is>
          <t>19-20.12.22</t>
        </is>
      </c>
      <c r="E566" s="1071" t="n"/>
      <c r="F566" s="1240" t="n">
        <v>44934</v>
      </c>
      <c r="G566" s="1071" t="n"/>
      <c r="H566" s="1071" t="inlineStr">
        <is>
          <t>2527-2531</t>
        </is>
      </c>
      <c r="I566" s="1071" t="n"/>
      <c r="J566" s="1236" t="n"/>
    </row>
    <row r="567" ht="12.75" customHeight="1" s="789">
      <c r="A567" s="1071" t="inlineStr">
        <is>
          <t>MLH (НЛЭ)</t>
        </is>
      </c>
      <c r="B567" s="1243" t="inlineStr">
        <is>
          <t>XHCU5214525</t>
        </is>
      </c>
      <c r="C567" s="1063" t="inlineStr">
        <is>
          <t>40HC</t>
        </is>
      </c>
      <c r="D567" s="1071" t="inlineStr">
        <is>
          <t>19-20.12.22</t>
        </is>
      </c>
      <c r="E567" s="1071" t="n"/>
      <c r="F567" s="1240" t="n">
        <v>44934</v>
      </c>
      <c r="G567" s="1071" t="n"/>
      <c r="H567" s="1071" t="inlineStr">
        <is>
          <t>2527-2531</t>
        </is>
      </c>
      <c r="I567" s="1071" t="n"/>
      <c r="J567" s="1236" t="n"/>
    </row>
    <row r="568" ht="12.75" customHeight="1" s="789">
      <c r="A568" s="1071" t="inlineStr">
        <is>
          <t>MLH (НЛЭ)</t>
        </is>
      </c>
      <c r="B568" s="1243" t="inlineStr">
        <is>
          <t>INKU6265009</t>
        </is>
      </c>
      <c r="C568" s="1063" t="inlineStr">
        <is>
          <t>40HC</t>
        </is>
      </c>
      <c r="D568" s="1071" t="inlineStr">
        <is>
          <t>19-20.12.22</t>
        </is>
      </c>
      <c r="E568" s="1071" t="n"/>
      <c r="F568" s="1240" t="n">
        <v>44934</v>
      </c>
      <c r="G568" s="1071" t="n"/>
      <c r="H568" s="1071" t="inlineStr">
        <is>
          <t>2527-2531</t>
        </is>
      </c>
      <c r="I568" s="1071" t="n"/>
      <c r="J568" s="1236" t="n"/>
    </row>
    <row r="569" ht="12.75" customHeight="1" s="789">
      <c r="A569" s="1071" t="inlineStr">
        <is>
          <t>MLH (НЛЭ)</t>
        </is>
      </c>
      <c r="B569" s="1243" t="inlineStr">
        <is>
          <t>CICU2352603</t>
        </is>
      </c>
      <c r="C569" s="1063" t="inlineStr">
        <is>
          <t>40HC</t>
        </is>
      </c>
      <c r="D569" s="1071" t="inlineStr">
        <is>
          <t>19-20.12.22</t>
        </is>
      </c>
      <c r="E569" s="1071" t="n"/>
      <c r="F569" s="1240" t="n">
        <v>44934</v>
      </c>
      <c r="G569" s="1071" t="n"/>
      <c r="H569" s="1071" t="inlineStr">
        <is>
          <t>2527-2531</t>
        </is>
      </c>
      <c r="I569" s="1071" t="n"/>
      <c r="J569" s="1236" t="n"/>
    </row>
    <row r="570" ht="12.75" customHeight="1" s="789">
      <c r="A570" s="1071" t="inlineStr">
        <is>
          <t>MLH (НЛЭ)</t>
        </is>
      </c>
      <c r="B570" s="1243" t="inlineStr">
        <is>
          <t>CLHU8713838</t>
        </is>
      </c>
      <c r="C570" s="1063" t="inlineStr">
        <is>
          <t>40HC</t>
        </is>
      </c>
      <c r="D570" s="1071" t="inlineStr">
        <is>
          <t>19-20.12.22</t>
        </is>
      </c>
      <c r="E570" s="1071" t="n"/>
      <c r="F570" s="1240" t="n">
        <v>44934</v>
      </c>
      <c r="G570" s="1071" t="n"/>
      <c r="H570" s="1071" t="inlineStr">
        <is>
          <t>2527-2531</t>
        </is>
      </c>
      <c r="I570" s="1071" t="n"/>
      <c r="J570" s="1236" t="n"/>
    </row>
    <row r="571" ht="12.75" customHeight="1" s="789">
      <c r="A571" s="1071" t="inlineStr">
        <is>
          <t>MLH (НЛЭ)</t>
        </is>
      </c>
      <c r="B571" s="1243" t="inlineStr">
        <is>
          <t>LAMU4100223</t>
        </is>
      </c>
      <c r="C571" s="1063" t="inlineStr">
        <is>
          <t>40HC</t>
        </is>
      </c>
      <c r="D571" s="1071" t="inlineStr">
        <is>
          <t>19-20.12.22</t>
        </is>
      </c>
      <c r="E571" s="1071" t="n"/>
      <c r="F571" s="1240" t="n">
        <v>44934</v>
      </c>
      <c r="G571" s="1071" t="n"/>
      <c r="H571" s="1071" t="inlineStr">
        <is>
          <t>2527-2531</t>
        </is>
      </c>
      <c r="I571" s="1071" t="n"/>
      <c r="J571" s="1236" t="n"/>
    </row>
    <row r="572" ht="12.75" customHeight="1" s="789">
      <c r="A572" s="1071" t="inlineStr">
        <is>
          <t>MLH (НЛЭ)</t>
        </is>
      </c>
      <c r="B572" s="1243" t="inlineStr">
        <is>
          <t>CHSU8183368</t>
        </is>
      </c>
      <c r="C572" s="1063" t="inlineStr">
        <is>
          <t>40HC</t>
        </is>
      </c>
      <c r="D572" s="1071" t="inlineStr">
        <is>
          <t>19-20.12.22</t>
        </is>
      </c>
      <c r="E572" s="1071" t="n"/>
      <c r="F572" s="1240" t="n">
        <v>44934</v>
      </c>
      <c r="G572" s="1071" t="n"/>
      <c r="H572" s="1071" t="inlineStr">
        <is>
          <t>2527-2531</t>
        </is>
      </c>
      <c r="I572" s="1071" t="n"/>
      <c r="J572" s="1236" t="n"/>
    </row>
    <row r="573" ht="12.75" customHeight="1" s="789">
      <c r="A573" s="1071" t="inlineStr">
        <is>
          <t>MLH (НЛЭ)</t>
        </is>
      </c>
      <c r="B573" s="1243" t="inlineStr">
        <is>
          <t>MZWU2142197</t>
        </is>
      </c>
      <c r="C573" s="1063" t="inlineStr">
        <is>
          <t>40HC</t>
        </is>
      </c>
      <c r="D573" s="1071" t="inlineStr">
        <is>
          <t>19-20.12.22</t>
        </is>
      </c>
      <c r="E573" s="1071" t="n"/>
      <c r="F573" s="1240" t="n">
        <v>44934</v>
      </c>
      <c r="G573" s="1071" t="n"/>
      <c r="H573" s="1071" t="inlineStr">
        <is>
          <t>2527-2531</t>
        </is>
      </c>
      <c r="I573" s="1071" t="n"/>
      <c r="J573" s="1236" t="n"/>
    </row>
    <row r="574" ht="12.75" customHeight="1" s="789">
      <c r="A574" s="1071" t="inlineStr">
        <is>
          <t>MLH (НЛЭ)</t>
        </is>
      </c>
      <c r="B574" s="1243" t="inlineStr">
        <is>
          <t>MCCU3072530</t>
        </is>
      </c>
      <c r="C574" s="1063" t="inlineStr">
        <is>
          <t>40HC</t>
        </is>
      </c>
      <c r="D574" s="1071" t="inlineStr">
        <is>
          <t>19-20.12.22</t>
        </is>
      </c>
      <c r="E574" s="1071" t="n"/>
      <c r="F574" s="1240" t="n">
        <v>44934</v>
      </c>
      <c r="G574" s="1071" t="n"/>
      <c r="H574" s="1071" t="inlineStr">
        <is>
          <t>2527-2531</t>
        </is>
      </c>
      <c r="I574" s="1071" t="n"/>
      <c r="J574" s="1236" t="n"/>
    </row>
    <row r="575" ht="12.75" customHeight="1" s="789">
      <c r="A575" s="1071" t="inlineStr">
        <is>
          <t>MLH (НЛЭ)</t>
        </is>
      </c>
      <c r="B575" s="1243" t="inlineStr">
        <is>
          <t>LAMU4100481</t>
        </is>
      </c>
      <c r="C575" s="1063" t="inlineStr">
        <is>
          <t>40HC</t>
        </is>
      </c>
      <c r="D575" s="1071" t="inlineStr">
        <is>
          <t>19-20.12.22</t>
        </is>
      </c>
      <c r="E575" s="1071" t="n"/>
      <c r="F575" s="1240" t="n">
        <v>44934</v>
      </c>
      <c r="G575" s="1071" t="n"/>
      <c r="H575" s="1071" t="inlineStr">
        <is>
          <t>2527-2531</t>
        </is>
      </c>
      <c r="I575" s="1071" t="n"/>
      <c r="J575" s="1236" t="n"/>
    </row>
    <row r="576" ht="12.75" customHeight="1" s="789">
      <c r="A576" s="1071" t="inlineStr">
        <is>
          <t>MLH (НЛЭ)</t>
        </is>
      </c>
      <c r="B576" s="1243" t="inlineStr">
        <is>
          <t>CIPU5291210</t>
        </is>
      </c>
      <c r="C576" s="1063" t="inlineStr">
        <is>
          <t>40HC</t>
        </is>
      </c>
      <c r="D576" s="1071" t="inlineStr">
        <is>
          <t>19-20.12.22</t>
        </is>
      </c>
      <c r="E576" s="1071" t="n"/>
      <c r="F576" s="1240" t="n">
        <v>44934</v>
      </c>
      <c r="G576" s="1071" t="n"/>
      <c r="H576" s="1071" t="inlineStr">
        <is>
          <t>2527-2531</t>
        </is>
      </c>
      <c r="I576" s="1071" t="n"/>
      <c r="J576" s="1236" t="n"/>
    </row>
    <row r="577" ht="12.75" customHeight="1" s="789">
      <c r="A577" s="1071" t="inlineStr">
        <is>
          <t>MLH (НЛЭ)</t>
        </is>
      </c>
      <c r="B577" s="1243" t="inlineStr">
        <is>
          <t>FYCU1046100</t>
        </is>
      </c>
      <c r="C577" s="1063" t="inlineStr">
        <is>
          <t>40HC</t>
        </is>
      </c>
      <c r="D577" s="1071" t="inlineStr">
        <is>
          <t>19-20.12.22</t>
        </is>
      </c>
      <c r="E577" s="1071" t="n"/>
      <c r="F577" s="1240" t="n">
        <v>44934</v>
      </c>
      <c r="G577" s="1071" t="n"/>
      <c r="H577" s="1071" t="inlineStr">
        <is>
          <t>2527-2531</t>
        </is>
      </c>
      <c r="I577" s="1071" t="n"/>
      <c r="J577" s="1236" t="n"/>
    </row>
    <row r="578" ht="12.75" customHeight="1" s="789">
      <c r="A578" s="1071" t="inlineStr">
        <is>
          <t>MLH (НЛЭ)</t>
        </is>
      </c>
      <c r="B578" s="1243" t="inlineStr">
        <is>
          <t>HYJU1030098</t>
        </is>
      </c>
      <c r="C578" s="1063" t="inlineStr">
        <is>
          <t>40HC</t>
        </is>
      </c>
      <c r="D578" s="1071" t="inlineStr">
        <is>
          <t>19-20.12.22</t>
        </is>
      </c>
      <c r="E578" s="1071" t="n"/>
      <c r="F578" s="1240" t="n">
        <v>44934</v>
      </c>
      <c r="G578" s="1071" t="n"/>
      <c r="H578" s="1071" t="inlineStr">
        <is>
          <t>2527-2531</t>
        </is>
      </c>
      <c r="I578" s="1071" t="n"/>
      <c r="J578" s="1236" t="n"/>
    </row>
    <row r="579" ht="12.75" customHeight="1" s="789">
      <c r="A579" s="1071" t="inlineStr">
        <is>
          <t>MLH (НЛЭ)</t>
        </is>
      </c>
      <c r="B579" s="1243" t="inlineStr">
        <is>
          <t>TGHU8310993</t>
        </is>
      </c>
      <c r="C579" s="1063" t="inlineStr">
        <is>
          <t>40HC</t>
        </is>
      </c>
      <c r="D579" s="1071" t="inlineStr">
        <is>
          <t>19-20.12.22</t>
        </is>
      </c>
      <c r="E579" s="1071" t="n"/>
      <c r="F579" s="1240" t="n">
        <v>44934</v>
      </c>
      <c r="G579" s="1071" t="n"/>
      <c r="H579" s="1071" t="inlineStr">
        <is>
          <t>2527-2531</t>
        </is>
      </c>
      <c r="I579" s="1071" t="n"/>
      <c r="J579" s="1236" t="n"/>
    </row>
    <row r="580" ht="12.75" customHeight="1" s="789">
      <c r="A580" s="1071" t="inlineStr">
        <is>
          <t>MLH (НЛЭ)</t>
        </is>
      </c>
      <c r="B580" s="1243" t="inlineStr">
        <is>
          <t>HYJU1030035</t>
        </is>
      </c>
      <c r="C580" s="1063" t="inlineStr">
        <is>
          <t>40HC</t>
        </is>
      </c>
      <c r="D580" s="1071" t="inlineStr">
        <is>
          <t>19-20.12.22</t>
        </is>
      </c>
      <c r="E580" s="1071" t="n"/>
      <c r="F580" s="1240" t="n">
        <v>44934</v>
      </c>
      <c r="G580" s="1071" t="n"/>
      <c r="H580" s="1071" t="inlineStr">
        <is>
          <t>2527-2531</t>
        </is>
      </c>
      <c r="I580" s="1071" t="n"/>
      <c r="J580" s="1236" t="n"/>
    </row>
    <row r="581" ht="12.75" customHeight="1" s="789">
      <c r="A581" s="1071" t="inlineStr">
        <is>
          <t>MLH (НЛЭ)</t>
        </is>
      </c>
      <c r="B581" s="1243" t="inlineStr">
        <is>
          <t>LYGU4091697</t>
        </is>
      </c>
      <c r="C581" s="1063" t="inlineStr">
        <is>
          <t>40HC</t>
        </is>
      </c>
      <c r="D581" s="1071" t="inlineStr">
        <is>
          <t>19-20.12.22</t>
        </is>
      </c>
      <c r="E581" s="1071" t="n"/>
      <c r="F581" s="1240" t="n">
        <v>44934</v>
      </c>
      <c r="G581" s="1071" t="n"/>
      <c r="H581" s="1071" t="inlineStr">
        <is>
          <t>2527-2531</t>
        </is>
      </c>
      <c r="I581" s="1071" t="n"/>
      <c r="J581" s="1236" t="n"/>
    </row>
    <row r="582" ht="12.75" customHeight="1" s="789">
      <c r="A582" s="1071" t="inlineStr">
        <is>
          <t>MLH (НЛЭ)</t>
        </is>
      </c>
      <c r="B582" s="1243" t="inlineStr">
        <is>
          <t>LCGU8148797</t>
        </is>
      </c>
      <c r="C582" s="1063" t="inlineStr">
        <is>
          <t>40HC</t>
        </is>
      </c>
      <c r="D582" s="1071" t="inlineStr">
        <is>
          <t>19-20.12.22</t>
        </is>
      </c>
      <c r="E582" s="1071" t="n"/>
      <c r="F582" s="1240" t="n">
        <v>44934</v>
      </c>
      <c r="G582" s="1071" t="n"/>
      <c r="H582" s="1071" t="inlineStr">
        <is>
          <t>2527-2531</t>
        </is>
      </c>
      <c r="I582" s="1071" t="n"/>
      <c r="J582" s="1236" t="n"/>
    </row>
    <row r="583" ht="12.75" customHeight="1" s="789">
      <c r="A583" s="1071" t="inlineStr">
        <is>
          <t>MLH (НЛЭ)</t>
        </is>
      </c>
      <c r="B583" s="1243" t="inlineStr">
        <is>
          <t>HPCU4117900</t>
        </is>
      </c>
      <c r="C583" s="1063" t="inlineStr">
        <is>
          <t>40HC</t>
        </is>
      </c>
      <c r="D583" s="1071" t="inlineStr">
        <is>
          <t>19-20.12.22</t>
        </is>
      </c>
      <c r="E583" s="1071" t="n"/>
      <c r="F583" s="1240" t="n">
        <v>44934</v>
      </c>
      <c r="G583" s="1071" t="n"/>
      <c r="H583" s="1071" t="inlineStr">
        <is>
          <t>2527-2531</t>
        </is>
      </c>
      <c r="I583" s="1071" t="n"/>
      <c r="J583" s="1236" t="n"/>
    </row>
    <row r="584" ht="12.75" customHeight="1" s="789">
      <c r="A584" s="1071" t="inlineStr">
        <is>
          <t>MLH (НЛЭ)</t>
        </is>
      </c>
      <c r="B584" s="1243" t="inlineStr">
        <is>
          <t>LAMU4102252</t>
        </is>
      </c>
      <c r="C584" s="1063" t="inlineStr">
        <is>
          <t>40HC</t>
        </is>
      </c>
      <c r="D584" s="1071" t="inlineStr">
        <is>
          <t>19-20.12.22</t>
        </is>
      </c>
      <c r="E584" s="1071" t="n"/>
      <c r="F584" s="1240" t="n">
        <v>44934</v>
      </c>
      <c r="G584" s="1071" t="n"/>
      <c r="H584" s="1071" t="inlineStr">
        <is>
          <t>2527-2531</t>
        </is>
      </c>
      <c r="I584" s="1071" t="n"/>
      <c r="J584" s="1236" t="n"/>
    </row>
    <row r="585" ht="12.75" customHeight="1" s="789">
      <c r="A585" s="1071" t="inlineStr">
        <is>
          <t>MLH (НЛЭ)</t>
        </is>
      </c>
      <c r="B585" s="1243" t="inlineStr">
        <is>
          <t>NIDU5174407</t>
        </is>
      </c>
      <c r="C585" s="1063" t="inlineStr">
        <is>
          <t>40HC</t>
        </is>
      </c>
      <c r="D585" s="1071" t="inlineStr">
        <is>
          <t>19-20.12.22</t>
        </is>
      </c>
      <c r="E585" s="1071" t="n"/>
      <c r="F585" s="1240" t="n">
        <v>44934</v>
      </c>
      <c r="G585" s="1071" t="n"/>
      <c r="H585" s="1071" t="inlineStr">
        <is>
          <t>2527-2531</t>
        </is>
      </c>
      <c r="I585" s="1071" t="n"/>
      <c r="J585" s="1236" t="n"/>
    </row>
    <row r="586" ht="12.75" customHeight="1" s="789">
      <c r="A586" s="1071" t="inlineStr">
        <is>
          <t>MLH (НЛЭ)</t>
        </is>
      </c>
      <c r="B586" s="1243" t="inlineStr">
        <is>
          <t>CHSU8072092</t>
        </is>
      </c>
      <c r="C586" s="1063" t="inlineStr">
        <is>
          <t>40HC</t>
        </is>
      </c>
      <c r="D586" s="1071" t="inlineStr">
        <is>
          <t>19-20.12.22</t>
        </is>
      </c>
      <c r="E586" s="1071" t="n"/>
      <c r="F586" s="1240" t="n">
        <v>44934</v>
      </c>
      <c r="G586" s="1071" t="n"/>
      <c r="H586" s="1071" t="inlineStr">
        <is>
          <t>2527-2531</t>
        </is>
      </c>
      <c r="I586" s="1071" t="n"/>
      <c r="J586" s="1236" t="n"/>
    </row>
    <row r="587" ht="12.75" customHeight="1" s="789">
      <c r="A587" s="1071" t="inlineStr">
        <is>
          <t>MLH (НЛЭ)</t>
        </is>
      </c>
      <c r="B587" s="1243" t="inlineStr">
        <is>
          <t>AKLU6504825</t>
        </is>
      </c>
      <c r="C587" s="1063" t="inlineStr">
        <is>
          <t>40HC</t>
        </is>
      </c>
      <c r="D587" s="1071" t="inlineStr">
        <is>
          <t>19-20.12.22</t>
        </is>
      </c>
      <c r="E587" s="1071" t="n"/>
      <c r="F587" s="1240" t="n">
        <v>44934</v>
      </c>
      <c r="G587" s="1071" t="n"/>
      <c r="H587" s="1071" t="inlineStr">
        <is>
          <t>2527-2531</t>
        </is>
      </c>
      <c r="I587" s="1071" t="n"/>
      <c r="J587" s="1236" t="n"/>
    </row>
    <row r="588" ht="12.75" customHeight="1" s="789">
      <c r="A588" s="1071" t="inlineStr">
        <is>
          <t>MLH (НЛЭ)</t>
        </is>
      </c>
      <c r="B588" s="1243" t="inlineStr">
        <is>
          <t>LCGU8111571</t>
        </is>
      </c>
      <c r="C588" s="1063" t="inlineStr">
        <is>
          <t>40HC</t>
        </is>
      </c>
      <c r="D588" s="1071" t="inlineStr">
        <is>
          <t>19-20.12.22</t>
        </is>
      </c>
      <c r="E588" s="1071" t="n"/>
      <c r="F588" s="1240" t="n">
        <v>44934</v>
      </c>
      <c r="G588" s="1071" t="n"/>
      <c r="H588" s="1071" t="inlineStr">
        <is>
          <t>2527-2531</t>
        </is>
      </c>
      <c r="I588" s="1071" t="n"/>
      <c r="J588" s="1236" t="n"/>
    </row>
    <row r="589" ht="12.75" customHeight="1" s="789">
      <c r="A589" s="1071" t="inlineStr">
        <is>
          <t>MLH (НЛЭ)</t>
        </is>
      </c>
      <c r="B589" s="1243" t="inlineStr">
        <is>
          <t>TDTU0607170</t>
        </is>
      </c>
      <c r="C589" s="1063" t="inlineStr">
        <is>
          <t>40HC</t>
        </is>
      </c>
      <c r="D589" s="1071" t="inlineStr">
        <is>
          <t>19-20.12.22</t>
        </is>
      </c>
      <c r="E589" s="1071" t="n"/>
      <c r="F589" s="1240" t="n">
        <v>44934</v>
      </c>
      <c r="G589" s="1071" t="n"/>
      <c r="H589" s="1071" t="inlineStr">
        <is>
          <t>2527-2531</t>
        </is>
      </c>
      <c r="I589" s="1071" t="n"/>
      <c r="J589" s="1236" t="n"/>
    </row>
    <row r="590" ht="12.75" customHeight="1" s="789">
      <c r="A590" s="1071" t="inlineStr">
        <is>
          <t>MLH (НЛЭ)</t>
        </is>
      </c>
      <c r="B590" s="1243" t="inlineStr">
        <is>
          <t>CHSU8160378</t>
        </is>
      </c>
      <c r="C590" s="1063" t="inlineStr">
        <is>
          <t>40HC</t>
        </is>
      </c>
      <c r="D590" s="1071" t="inlineStr">
        <is>
          <t>19-20.12.22</t>
        </is>
      </c>
      <c r="E590" s="1071" t="n"/>
      <c r="F590" s="1240" t="n">
        <v>44934</v>
      </c>
      <c r="G590" s="1071" t="n"/>
      <c r="H590" s="1071" t="inlineStr">
        <is>
          <t>2527-2531</t>
        </is>
      </c>
      <c r="I590" s="1071" t="n"/>
      <c r="J590" s="1236" t="n"/>
    </row>
    <row r="591" ht="12.75" customHeight="1" s="789">
      <c r="A591" s="1071" t="inlineStr">
        <is>
          <t>MLH (НЛЭ)</t>
        </is>
      </c>
      <c r="B591" s="1243" t="inlineStr">
        <is>
          <t>LAMU4100732</t>
        </is>
      </c>
      <c r="C591" s="1063" t="inlineStr">
        <is>
          <t>40HC</t>
        </is>
      </c>
      <c r="D591" s="1071" t="inlineStr">
        <is>
          <t>19-20.12.22</t>
        </is>
      </c>
      <c r="E591" s="1071" t="n"/>
      <c r="F591" s="1240" t="n">
        <v>44934</v>
      </c>
      <c r="G591" s="1071" t="n"/>
      <c r="H591" s="1071" t="inlineStr">
        <is>
          <t>2527-2531</t>
        </is>
      </c>
      <c r="I591" s="1071" t="n"/>
      <c r="J591" s="1236" t="n"/>
    </row>
    <row r="592" ht="12.75" customHeight="1" s="789">
      <c r="A592" s="1071" t="inlineStr">
        <is>
          <t>MLH (НЛЭ)</t>
        </is>
      </c>
      <c r="B592" s="1243" t="inlineStr">
        <is>
          <t>NOWU5269142</t>
        </is>
      </c>
      <c r="C592" s="1063" t="inlineStr">
        <is>
          <t>40HC</t>
        </is>
      </c>
      <c r="D592" s="1071" t="inlineStr">
        <is>
          <t>19-20.12.22</t>
        </is>
      </c>
      <c r="E592" s="1071" t="n"/>
      <c r="F592" s="1240" t="n">
        <v>44934</v>
      </c>
      <c r="G592" s="1071" t="n"/>
      <c r="H592" s="1071" t="inlineStr">
        <is>
          <t>2527-2531</t>
        </is>
      </c>
      <c r="I592" s="1071" t="n"/>
      <c r="J592" s="1236" t="n"/>
    </row>
    <row r="593" ht="12.75" customHeight="1" s="789">
      <c r="A593" s="1071" t="inlineStr">
        <is>
          <t>MLH (НЛЭ)</t>
        </is>
      </c>
      <c r="B593" s="1243" t="inlineStr">
        <is>
          <t>HYJU1012730</t>
        </is>
      </c>
      <c r="C593" s="1063" t="inlineStr">
        <is>
          <t>40HC</t>
        </is>
      </c>
      <c r="D593" s="1071" t="inlineStr">
        <is>
          <t>19-20.12.22</t>
        </is>
      </c>
      <c r="E593" s="1071" t="n"/>
      <c r="F593" s="1240" t="n">
        <v>44934</v>
      </c>
      <c r="G593" s="1071" t="n"/>
      <c r="H593" s="1071" t="inlineStr">
        <is>
          <t>2527-2531</t>
        </is>
      </c>
      <c r="I593" s="1071" t="n"/>
      <c r="J593" s="1236" t="n"/>
    </row>
    <row r="594" ht="12.75" customHeight="1" s="789">
      <c r="A594" s="1071" t="inlineStr">
        <is>
          <t>MLH (НЛЭ)</t>
        </is>
      </c>
      <c r="B594" s="1243" t="inlineStr">
        <is>
          <t>HNKU6030908</t>
        </is>
      </c>
      <c r="C594" s="1063" t="inlineStr">
        <is>
          <t>40HC</t>
        </is>
      </c>
      <c r="D594" s="1071" t="inlineStr">
        <is>
          <t>19-20.12.22</t>
        </is>
      </c>
      <c r="E594" s="1071" t="n"/>
      <c r="F594" s="1240" t="n">
        <v>44934</v>
      </c>
      <c r="G594" s="1071" t="n"/>
      <c r="H594" s="1071" t="inlineStr">
        <is>
          <t>2527-2531</t>
        </is>
      </c>
      <c r="I594" s="1071" t="n"/>
      <c r="J594" s="1236" t="n"/>
    </row>
    <row r="595" ht="12.75" customHeight="1" s="789">
      <c r="A595" s="1071" t="inlineStr">
        <is>
          <t>MLH (НЛЭ)</t>
        </is>
      </c>
      <c r="B595" s="1243" t="inlineStr">
        <is>
          <t>XHCU5208517</t>
        </is>
      </c>
      <c r="C595" s="1063" t="inlineStr">
        <is>
          <t>40HC</t>
        </is>
      </c>
      <c r="D595" s="1071" t="inlineStr">
        <is>
          <t>19-20.12.22</t>
        </is>
      </c>
      <c r="E595" s="1071" t="n"/>
      <c r="F595" s="1240" t="n">
        <v>44934</v>
      </c>
      <c r="G595" s="1071" t="n"/>
      <c r="H595" s="1071" t="inlineStr">
        <is>
          <t>2527-2531</t>
        </is>
      </c>
      <c r="I595" s="1071" t="n"/>
      <c r="J595" s="1236" t="n"/>
    </row>
    <row r="596" ht="12.75" customHeight="1" s="789">
      <c r="A596" s="1071" t="inlineStr">
        <is>
          <t>MLH (НЛЭ)</t>
        </is>
      </c>
      <c r="B596" s="1243" t="inlineStr">
        <is>
          <t>CIPU5290260</t>
        </is>
      </c>
      <c r="C596" s="1063" t="inlineStr">
        <is>
          <t>40HC</t>
        </is>
      </c>
      <c r="D596" s="1071" t="inlineStr">
        <is>
          <t>19-20.12.22</t>
        </is>
      </c>
      <c r="E596" s="1071" t="n"/>
      <c r="F596" s="1240" t="n">
        <v>44934</v>
      </c>
      <c r="G596" s="1071" t="n"/>
      <c r="H596" s="1071" t="inlineStr">
        <is>
          <t>2527-2531</t>
        </is>
      </c>
      <c r="I596" s="1071" t="n"/>
      <c r="J596" s="1236" t="n"/>
    </row>
    <row r="597" ht="12.75" customHeight="1" s="789">
      <c r="A597" s="1071" t="inlineStr">
        <is>
          <t>MLH (НЛЭ)</t>
        </is>
      </c>
      <c r="B597" s="1243" t="inlineStr">
        <is>
          <t>KKFU7524862</t>
        </is>
      </c>
      <c r="C597" s="1063" t="inlineStr">
        <is>
          <t>40HC</t>
        </is>
      </c>
      <c r="D597" s="1071" t="inlineStr">
        <is>
          <t>19-20.12.22</t>
        </is>
      </c>
      <c r="E597" s="1071" t="n"/>
      <c r="F597" s="1240" t="n">
        <v>44934</v>
      </c>
      <c r="G597" s="1071" t="n"/>
      <c r="H597" s="1071" t="inlineStr">
        <is>
          <t>2527-2531</t>
        </is>
      </c>
      <c r="I597" s="1071" t="n"/>
      <c r="J597" s="1236" t="n"/>
    </row>
    <row r="598" ht="12.75" customHeight="1" s="789">
      <c r="A598" s="1071" t="inlineStr">
        <is>
          <t>MLH (НЛЭ)</t>
        </is>
      </c>
      <c r="B598" s="1243" t="inlineStr">
        <is>
          <t>TRLU6616285</t>
        </is>
      </c>
      <c r="C598" s="1063" t="inlineStr">
        <is>
          <t>40HC</t>
        </is>
      </c>
      <c r="D598" s="1071" t="inlineStr">
        <is>
          <t>19-20.12.22</t>
        </is>
      </c>
      <c r="E598" s="1071" t="n"/>
      <c r="F598" s="1240" t="n">
        <v>44934</v>
      </c>
      <c r="G598" s="1071" t="n"/>
      <c r="H598" s="1071" t="inlineStr">
        <is>
          <t>2527-2531</t>
        </is>
      </c>
      <c r="I598" s="1071" t="n"/>
      <c r="J598" s="1236" t="n"/>
    </row>
    <row r="599" ht="12.75" customHeight="1" s="789">
      <c r="A599" s="1071" t="inlineStr">
        <is>
          <t>MLH (НЛЭ)</t>
        </is>
      </c>
      <c r="B599" s="1243" t="inlineStr">
        <is>
          <t>CICU2323930</t>
        </is>
      </c>
      <c r="C599" s="1063" t="inlineStr">
        <is>
          <t>40HC</t>
        </is>
      </c>
      <c r="D599" s="1071" t="inlineStr">
        <is>
          <t>19-20.12.22</t>
        </is>
      </c>
      <c r="E599" s="1071" t="n"/>
      <c r="F599" s="1240" t="n">
        <v>44934</v>
      </c>
      <c r="G599" s="1071" t="n"/>
      <c r="H599" s="1071" t="inlineStr">
        <is>
          <t>2527-2531</t>
        </is>
      </c>
      <c r="I599" s="1071" t="n"/>
      <c r="J599" s="1236" t="n"/>
    </row>
    <row r="600" ht="12.75" customHeight="1" s="789">
      <c r="A600" s="1071" t="inlineStr">
        <is>
          <t>MLH (НЛЭ)</t>
        </is>
      </c>
      <c r="B600" s="1243" t="inlineStr">
        <is>
          <t>NOWU4953778</t>
        </is>
      </c>
      <c r="C600" s="1063" t="inlineStr">
        <is>
          <t>40HC</t>
        </is>
      </c>
      <c r="D600" s="1071" t="inlineStr">
        <is>
          <t>19-20.12.22</t>
        </is>
      </c>
      <c r="E600" s="1071" t="n"/>
      <c r="F600" s="1240" t="n">
        <v>44934</v>
      </c>
      <c r="G600" s="1071" t="n"/>
      <c r="H600" s="1071" t="inlineStr">
        <is>
          <t>2527-2531</t>
        </is>
      </c>
      <c r="I600" s="1071" t="n"/>
      <c r="J600" s="1236" t="n"/>
    </row>
    <row r="601" ht="12.75" customHeight="1" s="789">
      <c r="A601" s="1071" t="inlineStr">
        <is>
          <t>MLH (НЛЭ)</t>
        </is>
      </c>
      <c r="B601" s="1243" t="inlineStr">
        <is>
          <t>NTCU2200814</t>
        </is>
      </c>
      <c r="C601" s="1063" t="inlineStr">
        <is>
          <t>40HC</t>
        </is>
      </c>
      <c r="D601" s="1071" t="inlineStr">
        <is>
          <t>19-20.12.22</t>
        </is>
      </c>
      <c r="E601" s="1071" t="n"/>
      <c r="F601" s="1240" t="n">
        <v>44934</v>
      </c>
      <c r="G601" s="1071" t="n"/>
      <c r="H601" s="1071" t="inlineStr">
        <is>
          <t>2527-2531</t>
        </is>
      </c>
      <c r="I601" s="1071" t="n"/>
      <c r="J601" s="1236" t="n"/>
    </row>
    <row r="602" ht="12.75" customHeight="1" s="789">
      <c r="A602" s="1071" t="inlineStr">
        <is>
          <t>MLH (НЛЭ)</t>
        </is>
      </c>
      <c r="B602" s="1243" t="inlineStr">
        <is>
          <t>LCGU8025719</t>
        </is>
      </c>
      <c r="C602" s="1063" t="inlineStr">
        <is>
          <t>40HC</t>
        </is>
      </c>
      <c r="D602" s="1071" t="inlineStr">
        <is>
          <t>19-20.12.22</t>
        </is>
      </c>
      <c r="E602" s="1071" t="n"/>
      <c r="F602" s="1240" t="n">
        <v>44934</v>
      </c>
      <c r="G602" s="1071" t="n"/>
      <c r="H602" s="1071" t="inlineStr">
        <is>
          <t>2527-2531</t>
        </is>
      </c>
      <c r="I602" s="1071" t="n"/>
      <c r="J602" s="1236" t="n"/>
    </row>
    <row r="603" ht="12.75" customHeight="1" s="789">
      <c r="A603" s="1071" t="inlineStr">
        <is>
          <t>MLH (НЛЭ)</t>
        </is>
      </c>
      <c r="B603" s="1243" t="inlineStr">
        <is>
          <t>LYGU4092610</t>
        </is>
      </c>
      <c r="C603" s="1063" t="inlineStr">
        <is>
          <t>40HC</t>
        </is>
      </c>
      <c r="D603" s="1071" t="inlineStr">
        <is>
          <t>19-20.12.22</t>
        </is>
      </c>
      <c r="E603" s="1071" t="n"/>
      <c r="F603" s="1240" t="n">
        <v>44934</v>
      </c>
      <c r="G603" s="1071" t="n"/>
      <c r="H603" s="1071" t="inlineStr">
        <is>
          <t>2527-2531</t>
        </is>
      </c>
      <c r="I603" s="1071" t="n"/>
      <c r="J603" s="1236" t="n"/>
    </row>
    <row r="604" ht="12.75" customHeight="1" s="789">
      <c r="A604" s="1071" t="inlineStr">
        <is>
          <t>MLH (НЛЭ)</t>
        </is>
      </c>
      <c r="B604" s="1243" t="inlineStr">
        <is>
          <t>FSCU9862160</t>
        </is>
      </c>
      <c r="C604" s="1063" t="inlineStr">
        <is>
          <t>40HC</t>
        </is>
      </c>
      <c r="D604" s="1071" t="inlineStr">
        <is>
          <t>19-20.12.22</t>
        </is>
      </c>
      <c r="E604" s="1071" t="n"/>
      <c r="F604" s="1240" t="n">
        <v>44934</v>
      </c>
      <c r="G604" s="1071" t="n"/>
      <c r="H604" s="1071" t="inlineStr">
        <is>
          <t>2527-2531</t>
        </is>
      </c>
      <c r="I604" s="1071" t="n"/>
      <c r="J604" s="1236" t="n"/>
    </row>
    <row r="605" ht="12.75" customHeight="1" s="789">
      <c r="A605" s="1071" t="inlineStr">
        <is>
          <t>MLH (НЛЭ)</t>
        </is>
      </c>
      <c r="B605" s="1243" t="inlineStr">
        <is>
          <t>NWRU6017387</t>
        </is>
      </c>
      <c r="C605" s="1063" t="inlineStr">
        <is>
          <t>40HC</t>
        </is>
      </c>
      <c r="D605" s="1071" t="inlineStr">
        <is>
          <t>19-20.12.22</t>
        </is>
      </c>
      <c r="E605" s="1071" t="n"/>
      <c r="F605" s="1240" t="n">
        <v>44934</v>
      </c>
      <c r="G605" s="1071" t="n"/>
      <c r="H605" s="1071" t="inlineStr">
        <is>
          <t>2527-2531</t>
        </is>
      </c>
      <c r="I605" s="1071" t="n"/>
      <c r="J605" s="1236" t="n"/>
    </row>
    <row r="606" ht="12.75" customHeight="1" s="789">
      <c r="A606" s="1071" t="inlineStr">
        <is>
          <t>MLH (НЛЭ)</t>
        </is>
      </c>
      <c r="B606" s="1243" t="inlineStr">
        <is>
          <t>HNKU6228832</t>
        </is>
      </c>
      <c r="C606" s="1063" t="inlineStr">
        <is>
          <t>40HC</t>
        </is>
      </c>
      <c r="D606" s="1071" t="inlineStr">
        <is>
          <t>19-20.12.22</t>
        </is>
      </c>
      <c r="E606" s="1071" t="n"/>
      <c r="F606" s="1240" t="n">
        <v>44934</v>
      </c>
      <c r="G606" s="1071" t="n"/>
      <c r="H606" s="1071" t="inlineStr">
        <is>
          <t>2527-2531</t>
        </is>
      </c>
      <c r="I606" s="1071" t="n"/>
      <c r="J606" s="1236" t="n"/>
    </row>
    <row r="607" ht="12.75" customHeight="1" s="789">
      <c r="A607" s="1071" t="inlineStr">
        <is>
          <t>MLH (НЛЭ)</t>
        </is>
      </c>
      <c r="B607" s="1243" t="inlineStr">
        <is>
          <t>LCGU8036307</t>
        </is>
      </c>
      <c r="C607" s="1063" t="inlineStr">
        <is>
          <t>40HC</t>
        </is>
      </c>
      <c r="D607" s="1071" t="inlineStr">
        <is>
          <t>19-20.12.22</t>
        </is>
      </c>
      <c r="E607" s="1071" t="n"/>
      <c r="F607" s="1240" t="n">
        <v>44934</v>
      </c>
      <c r="G607" s="1071" t="n"/>
      <c r="H607" s="1071" t="inlineStr">
        <is>
          <t>2527-2531</t>
        </is>
      </c>
      <c r="I607" s="1071" t="n"/>
      <c r="J607" s="1236" t="n"/>
    </row>
    <row r="608" ht="12.75" customHeight="1" s="789">
      <c r="A608" s="1071" t="inlineStr">
        <is>
          <t>MLH (НЛЭ)</t>
        </is>
      </c>
      <c r="B608" s="1243" t="inlineStr">
        <is>
          <t>UACU5066116</t>
        </is>
      </c>
      <c r="C608" s="1063" t="inlineStr">
        <is>
          <t>40HC</t>
        </is>
      </c>
      <c r="D608" s="1071" t="inlineStr">
        <is>
          <t>19-20.12.22</t>
        </is>
      </c>
      <c r="E608" s="1071" t="n"/>
      <c r="F608" s="1240" t="n">
        <v>44934</v>
      </c>
      <c r="G608" s="1071" t="n"/>
      <c r="H608" s="1071" t="inlineStr">
        <is>
          <t>2527-2531</t>
        </is>
      </c>
      <c r="I608" s="1071" t="n"/>
      <c r="J608" s="1236" t="n"/>
    </row>
    <row r="609" ht="12.75" customHeight="1" s="789">
      <c r="A609" s="1242" t="inlineStr">
        <is>
          <t>КП 10 - Новороссийск (НЛЭ)</t>
        </is>
      </c>
      <c r="B609" s="1034" t="n"/>
      <c r="C609" s="1034" t="n"/>
      <c r="D609" s="1034" t="n"/>
      <c r="E609" s="1034" t="n"/>
      <c r="F609" s="1034" t="n"/>
      <c r="G609" s="1034" t="n"/>
      <c r="H609" s="1034" t="n"/>
      <c r="I609" s="1035" t="n"/>
      <c r="J609" s="1236" t="n"/>
    </row>
    <row r="610" ht="12.75" customHeight="1" s="789">
      <c r="A610" s="1059" t="inlineStr">
        <is>
          <t>Принадлежность</t>
        </is>
      </c>
      <c r="B610" s="1049" t="inlineStr">
        <is>
          <t>№ Контенера</t>
        </is>
      </c>
      <c r="C610" s="1049" t="inlineStr">
        <is>
          <t xml:space="preserve">Тип </t>
        </is>
      </c>
      <c r="D610" s="1059" t="inlineStr">
        <is>
          <t>Дата забора</t>
        </is>
      </c>
      <c r="E610" s="1059" t="inlineStr">
        <is>
          <t>Deadline по сдаче</t>
        </is>
      </c>
      <c r="F610" s="1059" t="inlineStr">
        <is>
          <t>Дата завоза в порт</t>
        </is>
      </c>
      <c r="G610" s="1059" t="inlineStr">
        <is>
          <t>Дней в пользовании</t>
        </is>
      </c>
      <c r="H610" s="1059" t="inlineStr">
        <is>
          <t>Букинг</t>
        </is>
      </c>
      <c r="I610" s="1059" t="inlineStr">
        <is>
          <t>Заметка</t>
        </is>
      </c>
      <c r="J610" s="1236" t="inlineStr">
        <is>
          <t>60х40 с НЛЭ</t>
        </is>
      </c>
    </row>
    <row r="611" ht="15" customHeight="1" s="789">
      <c r="A611" s="1071" t="inlineStr">
        <is>
          <t>MLH (НЛЭ)</t>
        </is>
      </c>
      <c r="B611" s="1232" t="inlineStr">
        <is>
          <t>CICU2471496</t>
        </is>
      </c>
      <c r="C611" s="1068" t="inlineStr">
        <is>
          <t>40HC</t>
        </is>
      </c>
      <c r="D611" s="1266" t="n">
        <v>44927</v>
      </c>
      <c r="E611" s="1091" t="n"/>
      <c r="F611" s="1091" t="n"/>
      <c r="G611" s="1091" t="n"/>
      <c r="H611" s="1091" t="inlineStr">
        <is>
          <t>2580A-17012022 / ASLNVSAMB0645D</t>
        </is>
      </c>
      <c r="I611" s="1071" t="inlineStr">
        <is>
          <t>Костылево на НЛЭ выйдет 28/01</t>
        </is>
      </c>
      <c r="J611" s="1236" t="n"/>
    </row>
    <row r="612" ht="15" customHeight="1" s="789">
      <c r="A612" s="1071" t="inlineStr">
        <is>
          <t>MLH (НЛЭ)</t>
        </is>
      </c>
      <c r="B612" s="1233" t="inlineStr">
        <is>
          <t>NTCU2232391</t>
        </is>
      </c>
      <c r="C612" s="1267" t="inlineStr">
        <is>
          <t>40HC</t>
        </is>
      </c>
      <c r="D612" s="1268" t="n">
        <v>44927</v>
      </c>
      <c r="E612" s="1269" t="n"/>
      <c r="F612" s="1269" t="n"/>
      <c r="G612" s="1269" t="n"/>
      <c r="H612" s="1269" t="inlineStr">
        <is>
          <t>2580A-17012022 / ASLNVSAMB0645C</t>
        </is>
      </c>
      <c r="I612" s="1071" t="n"/>
      <c r="J612" s="1236" t="n"/>
    </row>
    <row r="613" ht="15" customHeight="1" s="789">
      <c r="A613" s="1071" t="inlineStr">
        <is>
          <t>MLH (НЛЭ)</t>
        </is>
      </c>
      <c r="B613" s="1233" t="inlineStr">
        <is>
          <t>LCGU8139990</t>
        </is>
      </c>
      <c r="C613" s="1267" t="inlineStr">
        <is>
          <t>40HC</t>
        </is>
      </c>
      <c r="D613" s="1268" t="n">
        <v>44927</v>
      </c>
      <c r="E613" s="1269" t="n"/>
      <c r="F613" s="1269" t="n"/>
      <c r="G613" s="1269" t="n"/>
      <c r="H613" s="1269" t="inlineStr">
        <is>
          <t>2580A-17012022 / ASLNVSAMB0645D</t>
        </is>
      </c>
      <c r="I613" s="1071" t="n"/>
      <c r="J613" s="1236" t="n"/>
    </row>
    <row r="614" ht="15" customHeight="1" s="789">
      <c r="A614" s="1071" t="inlineStr">
        <is>
          <t>MLH (НЛЭ)</t>
        </is>
      </c>
      <c r="B614" s="1233" t="inlineStr">
        <is>
          <t>LAMU4101868</t>
        </is>
      </c>
      <c r="C614" s="1267" t="inlineStr">
        <is>
          <t>40HC</t>
        </is>
      </c>
      <c r="D614" s="1268" t="n">
        <v>44927</v>
      </c>
      <c r="E614" s="1269" t="n"/>
      <c r="F614" s="1269" t="n"/>
      <c r="G614" s="1269" t="n"/>
      <c r="H614" s="1269" t="inlineStr">
        <is>
          <t>2580A-17012022 / ASLNVSAMB0645E</t>
        </is>
      </c>
      <c r="I614" s="1071" t="n"/>
      <c r="J614" s="1236" t="n"/>
    </row>
    <row r="615" ht="15" customHeight="1" s="789">
      <c r="A615" s="1071" t="inlineStr">
        <is>
          <t>MLH (НЛЭ)</t>
        </is>
      </c>
      <c r="B615" s="1233" t="inlineStr">
        <is>
          <t>HYJU1030544</t>
        </is>
      </c>
      <c r="C615" s="1267" t="inlineStr">
        <is>
          <t>40HC</t>
        </is>
      </c>
      <c r="D615" s="1268" t="n">
        <v>44927</v>
      </c>
      <c r="E615" s="1269" t="n"/>
      <c r="F615" s="1269" t="n"/>
      <c r="G615" s="1269" t="n"/>
      <c r="H615" s="1269" t="inlineStr">
        <is>
          <t>2580A-17012022 / ASLNVSAMB0645A</t>
        </is>
      </c>
      <c r="I615" s="1071" t="n"/>
      <c r="J615" s="1236" t="n"/>
    </row>
    <row r="616" ht="15" customHeight="1" s="789">
      <c r="A616" s="1071" t="inlineStr">
        <is>
          <t>MLH (НЛЭ)</t>
        </is>
      </c>
      <c r="B616" s="1233" t="inlineStr">
        <is>
          <t>BSCU4900583</t>
        </is>
      </c>
      <c r="C616" s="1267" t="inlineStr">
        <is>
          <t>40HC</t>
        </is>
      </c>
      <c r="D616" s="1268" t="n">
        <v>44927</v>
      </c>
      <c r="E616" s="1269" t="n"/>
      <c r="F616" s="1269" t="n"/>
      <c r="G616" s="1269" t="n"/>
      <c r="H616" s="1269" t="inlineStr">
        <is>
          <t>2580A-17012022 / ASLNVSAMB0645C</t>
        </is>
      </c>
      <c r="I616" s="1071" t="n"/>
      <c r="J616" s="1236" t="n"/>
    </row>
    <row r="617" ht="15" customHeight="1" s="789">
      <c r="A617" s="1071" t="inlineStr">
        <is>
          <t>MLH (НЛЭ)</t>
        </is>
      </c>
      <c r="B617" s="1233" t="inlineStr">
        <is>
          <t>TYMU6753347</t>
        </is>
      </c>
      <c r="C617" s="1267" t="inlineStr">
        <is>
          <t>40HC</t>
        </is>
      </c>
      <c r="D617" s="1268" t="n">
        <v>44927</v>
      </c>
      <c r="E617" s="1269" t="n"/>
      <c r="F617" s="1269" t="n"/>
      <c r="G617" s="1269" t="n"/>
      <c r="H617" s="1269" t="inlineStr">
        <is>
          <t>2580A-17012022 / ASLNVSAMB0645D</t>
        </is>
      </c>
      <c r="I617" s="1071" t="n"/>
      <c r="J617" s="1236" t="n"/>
    </row>
    <row r="618" ht="15" customHeight="1" s="789">
      <c r="A618" s="1071" t="inlineStr">
        <is>
          <t>MLH (НЛЭ)</t>
        </is>
      </c>
      <c r="B618" s="1233" t="inlineStr">
        <is>
          <t>NWRU6013519</t>
        </is>
      </c>
      <c r="C618" s="1267" t="inlineStr">
        <is>
          <t>40HC</t>
        </is>
      </c>
      <c r="D618" s="1268" t="n">
        <v>44927</v>
      </c>
      <c r="E618" s="1269" t="n"/>
      <c r="F618" s="1269" t="n"/>
      <c r="G618" s="1269" t="n"/>
      <c r="H618" s="1269" t="inlineStr">
        <is>
          <t>2580A-17012022 / ASLNVSAMB0645D</t>
        </is>
      </c>
      <c r="I618" s="1071" t="n"/>
      <c r="J618" s="1236" t="n"/>
    </row>
    <row r="619" ht="15" customHeight="1" s="789">
      <c r="A619" s="1071" t="inlineStr">
        <is>
          <t>MLH (НЛЭ)</t>
        </is>
      </c>
      <c r="B619" s="1233" t="inlineStr">
        <is>
          <t>LCGU8209505</t>
        </is>
      </c>
      <c r="C619" s="1267" t="inlineStr">
        <is>
          <t>40HC</t>
        </is>
      </c>
      <c r="D619" s="1268" t="n">
        <v>44927</v>
      </c>
      <c r="E619" s="1269" t="n"/>
      <c r="F619" s="1269" t="n"/>
      <c r="G619" s="1269" t="n"/>
      <c r="H619" s="1269" t="inlineStr">
        <is>
          <t>2580A-17012022 / ASLNVSAMB0645D</t>
        </is>
      </c>
      <c r="I619" s="1071" t="n"/>
      <c r="J619" s="1236" t="n"/>
    </row>
    <row r="620" ht="15" customHeight="1" s="789">
      <c r="A620" s="1071" t="inlineStr">
        <is>
          <t>MLH (НЛЭ)</t>
        </is>
      </c>
      <c r="B620" s="1233" t="inlineStr">
        <is>
          <t>LYGU0078207</t>
        </is>
      </c>
      <c r="C620" s="1267" t="inlineStr">
        <is>
          <t>40HC</t>
        </is>
      </c>
      <c r="D620" s="1268" t="n">
        <v>44927</v>
      </c>
      <c r="E620" s="1269" t="n"/>
      <c r="F620" s="1269" t="n"/>
      <c r="G620" s="1269" t="n"/>
      <c r="H620" s="1269" t="inlineStr">
        <is>
          <t>2580A-17012022 / ASLNVSAMB0645B</t>
        </is>
      </c>
      <c r="I620" s="1071" t="n"/>
      <c r="J620" s="1236" t="n"/>
    </row>
    <row r="621" ht="15" customHeight="1" s="789">
      <c r="A621" s="1071" t="inlineStr">
        <is>
          <t>MLH (НЛЭ)</t>
        </is>
      </c>
      <c r="B621" s="1233" t="inlineStr">
        <is>
          <t>LYGU3562771</t>
        </is>
      </c>
      <c r="C621" s="1267" t="inlineStr">
        <is>
          <t>40HC</t>
        </is>
      </c>
      <c r="D621" s="1268" t="n">
        <v>44927</v>
      </c>
      <c r="E621" s="1269" t="n"/>
      <c r="F621" s="1269" t="n"/>
      <c r="G621" s="1269" t="n"/>
      <c r="H621" s="1269" t="inlineStr">
        <is>
          <t>2580A-17012022 / ASLNVSAMB0645B</t>
        </is>
      </c>
      <c r="I621" s="1071" t="n"/>
      <c r="J621" s="1236" t="n"/>
    </row>
    <row r="622" ht="15" customHeight="1" s="789">
      <c r="A622" s="1071" t="inlineStr">
        <is>
          <t>MLH (НЛЭ)</t>
        </is>
      </c>
      <c r="B622" s="1233" t="inlineStr">
        <is>
          <t>FLSU6006637</t>
        </is>
      </c>
      <c r="C622" s="1267" t="inlineStr">
        <is>
          <t>40HC</t>
        </is>
      </c>
      <c r="D622" s="1268" t="n">
        <v>44927</v>
      </c>
      <c r="E622" s="1269" t="n"/>
      <c r="F622" s="1269" t="n"/>
      <c r="G622" s="1269" t="n"/>
      <c r="H622" s="1269" t="inlineStr">
        <is>
          <t>2580A-17012022 / ASLNVSAMB0645B</t>
        </is>
      </c>
      <c r="I622" s="1071" t="n"/>
      <c r="J622" s="1236" t="n"/>
    </row>
    <row r="623" ht="15" customHeight="1" s="789">
      <c r="A623" s="1071" t="inlineStr">
        <is>
          <t>MLH (НЛЭ)</t>
        </is>
      </c>
      <c r="B623" s="1233" t="inlineStr">
        <is>
          <t>RXTU4525397</t>
        </is>
      </c>
      <c r="C623" s="1267" t="inlineStr">
        <is>
          <t>40HC</t>
        </is>
      </c>
      <c r="D623" s="1268" t="n">
        <v>44927</v>
      </c>
      <c r="E623" s="1269" t="n"/>
      <c r="F623" s="1269" t="n"/>
      <c r="G623" s="1269" t="n"/>
      <c r="H623" s="1269" t="inlineStr">
        <is>
          <t>2580A-17012022 / ASLNVSAMB0645C</t>
        </is>
      </c>
      <c r="I623" s="1071" t="n"/>
      <c r="J623" s="1236" t="n"/>
    </row>
    <row r="624" ht="15" customHeight="1" s="789">
      <c r="A624" s="1071" t="inlineStr">
        <is>
          <t>MLH (НЛЭ)</t>
        </is>
      </c>
      <c r="B624" s="1233" t="inlineStr">
        <is>
          <t>LYGU4090290</t>
        </is>
      </c>
      <c r="C624" s="1267" t="inlineStr">
        <is>
          <t>40HC</t>
        </is>
      </c>
      <c r="D624" s="1268" t="n">
        <v>44927</v>
      </c>
      <c r="E624" s="1269" t="n"/>
      <c r="F624" s="1269" t="n"/>
      <c r="G624" s="1269" t="n"/>
      <c r="H624" s="1269" t="inlineStr">
        <is>
          <t>2580A-17012022 / ASLNVSAMB0645D</t>
        </is>
      </c>
      <c r="I624" s="1071" t="n"/>
      <c r="J624" s="1236" t="n"/>
    </row>
    <row r="625" ht="15" customHeight="1" s="789">
      <c r="A625" s="1071" t="inlineStr">
        <is>
          <t>MLH (НЛЭ)</t>
        </is>
      </c>
      <c r="B625" s="1233" t="inlineStr">
        <is>
          <t>XHCU5327590</t>
        </is>
      </c>
      <c r="C625" s="1267" t="inlineStr">
        <is>
          <t>40HC</t>
        </is>
      </c>
      <c r="D625" s="1268" t="n">
        <v>44927</v>
      </c>
      <c r="E625" s="1269" t="n"/>
      <c r="F625" s="1269" t="n"/>
      <c r="G625" s="1269" t="n"/>
      <c r="H625" s="1269" t="inlineStr">
        <is>
          <t>2580A-17012022 / ASLNVSAMB0645B</t>
        </is>
      </c>
      <c r="I625" s="1071" t="n"/>
      <c r="J625" s="1236" t="n"/>
    </row>
    <row r="626" ht="15" customHeight="1" s="789">
      <c r="A626" s="1071" t="inlineStr">
        <is>
          <t>MLH (НЛЭ)</t>
        </is>
      </c>
      <c r="B626" s="1233" t="inlineStr">
        <is>
          <t>NTCU2215054</t>
        </is>
      </c>
      <c r="C626" s="1267" t="inlineStr">
        <is>
          <t>40HC</t>
        </is>
      </c>
      <c r="D626" s="1268" t="n">
        <v>44927</v>
      </c>
      <c r="E626" s="1269" t="n"/>
      <c r="F626" s="1269" t="n"/>
      <c r="G626" s="1269" t="n"/>
      <c r="H626" s="1269" t="inlineStr">
        <is>
          <t>2580A-17012022 / ASLNVSAMB0645C</t>
        </is>
      </c>
      <c r="I626" s="1071" t="n"/>
      <c r="J626" s="1236" t="n"/>
    </row>
    <row r="627" ht="15" customHeight="1" s="789">
      <c r="A627" s="1071" t="inlineStr">
        <is>
          <t>MLH (НЛЭ)</t>
        </is>
      </c>
      <c r="B627" s="1233" t="inlineStr">
        <is>
          <t>LAMU4101929</t>
        </is>
      </c>
      <c r="C627" s="1267" t="inlineStr">
        <is>
          <t>40HC</t>
        </is>
      </c>
      <c r="D627" s="1268" t="n">
        <v>44927</v>
      </c>
      <c r="E627" s="1269" t="n"/>
      <c r="F627" s="1269" t="n"/>
      <c r="G627" s="1269" t="n"/>
      <c r="H627" s="1269" t="inlineStr">
        <is>
          <t>2580A-17012022 / ASLNVSAMB0645C</t>
        </is>
      </c>
      <c r="I627" s="1071" t="n"/>
      <c r="J627" s="1236" t="n"/>
    </row>
    <row r="628" ht="15" customHeight="1" s="789">
      <c r="A628" s="1071" t="inlineStr">
        <is>
          <t>MLH (НЛЭ)</t>
        </is>
      </c>
      <c r="B628" s="1233" t="inlineStr">
        <is>
          <t>MCCU3079956</t>
        </is>
      </c>
      <c r="C628" s="1267" t="inlineStr">
        <is>
          <t>40HC</t>
        </is>
      </c>
      <c r="D628" s="1268" t="n">
        <v>44927</v>
      </c>
      <c r="E628" s="1269" t="n"/>
      <c r="F628" s="1269" t="n"/>
      <c r="G628" s="1269" t="n"/>
      <c r="H628" s="1269" t="inlineStr">
        <is>
          <t>2580A-17012022 / ASLNVSAMB0645B</t>
        </is>
      </c>
      <c r="I628" s="1071" t="n"/>
      <c r="J628" s="1236" t="n"/>
    </row>
    <row r="629" ht="15" customHeight="1" s="789">
      <c r="A629" s="1071" t="inlineStr">
        <is>
          <t>MLH (НЛЭ)</t>
        </is>
      </c>
      <c r="B629" s="1233" t="inlineStr">
        <is>
          <t>BSCU4900731</t>
        </is>
      </c>
      <c r="C629" s="1267" t="inlineStr">
        <is>
          <t>40HC</t>
        </is>
      </c>
      <c r="D629" s="1268" t="n">
        <v>44927</v>
      </c>
      <c r="E629" s="1269" t="n"/>
      <c r="F629" s="1269" t="n"/>
      <c r="G629" s="1269" t="n"/>
      <c r="H629" s="1269" t="inlineStr">
        <is>
          <t>2580A-17012022 / ASLNVSAMB0645B</t>
        </is>
      </c>
      <c r="I629" s="1071" t="n"/>
      <c r="J629" s="1236" t="n"/>
    </row>
    <row r="630" ht="15" customHeight="1" s="789">
      <c r="A630" s="1071" t="inlineStr">
        <is>
          <t>MLH (НЛЭ)</t>
        </is>
      </c>
      <c r="B630" s="1233" t="inlineStr">
        <is>
          <t>CLHU8290438</t>
        </is>
      </c>
      <c r="C630" s="1267" t="inlineStr">
        <is>
          <t>40HC</t>
        </is>
      </c>
      <c r="D630" s="1268" t="n">
        <v>44927</v>
      </c>
      <c r="E630" s="1269" t="n"/>
      <c r="F630" s="1269" t="n"/>
      <c r="G630" s="1269" t="n"/>
      <c r="H630" s="1269" t="inlineStr">
        <is>
          <t>2580A-17012022 / ASLNVSAMB0645D</t>
        </is>
      </c>
      <c r="I630" s="1071" t="n"/>
      <c r="J630" s="1236" t="n"/>
    </row>
    <row r="631" ht="15" customHeight="1" s="789">
      <c r="A631" s="1071" t="inlineStr">
        <is>
          <t>MLH (НЛЭ)</t>
        </is>
      </c>
      <c r="B631" s="1233" t="inlineStr">
        <is>
          <t>JSCU5124202</t>
        </is>
      </c>
      <c r="C631" s="1267" t="inlineStr">
        <is>
          <t>40HC</t>
        </is>
      </c>
      <c r="D631" s="1268" t="n">
        <v>44927</v>
      </c>
      <c r="E631" s="1269" t="n"/>
      <c r="F631" s="1269" t="n"/>
      <c r="G631" s="1269" t="n"/>
      <c r="H631" s="1269" t="inlineStr">
        <is>
          <t>2580A-17012022 / ASLNVSAMB0645E</t>
        </is>
      </c>
      <c r="I631" s="1071" t="n"/>
      <c r="J631" s="1236" t="n"/>
    </row>
    <row r="632" ht="15" customHeight="1" s="789">
      <c r="A632" s="1071" t="inlineStr">
        <is>
          <t>MLH (НЛЭ)</t>
        </is>
      </c>
      <c r="B632" s="1233" t="inlineStr">
        <is>
          <t>LCGU8129420</t>
        </is>
      </c>
      <c r="C632" s="1267" t="inlineStr">
        <is>
          <t>40HC</t>
        </is>
      </c>
      <c r="D632" s="1268" t="n">
        <v>44927</v>
      </c>
      <c r="E632" s="1269" t="n"/>
      <c r="F632" s="1269" t="n"/>
      <c r="G632" s="1269" t="n"/>
      <c r="H632" s="1269" t="inlineStr">
        <is>
          <t>2580A-17012022 / ASLNVSAMB0645A</t>
        </is>
      </c>
      <c r="I632" s="1071" t="n"/>
      <c r="J632" s="1236" t="n"/>
    </row>
    <row r="633" ht="15" customHeight="1" s="789">
      <c r="A633" s="1071" t="inlineStr">
        <is>
          <t>MLH (НЛЭ)</t>
        </is>
      </c>
      <c r="B633" s="1233" t="inlineStr">
        <is>
          <t>LYGU1041115</t>
        </is>
      </c>
      <c r="C633" s="1267" t="inlineStr">
        <is>
          <t>40HC</t>
        </is>
      </c>
      <c r="D633" s="1268" t="n">
        <v>44927</v>
      </c>
      <c r="E633" s="1269" t="n"/>
      <c r="F633" s="1269" t="n"/>
      <c r="G633" s="1269" t="n"/>
      <c r="H633" s="1269" t="inlineStr">
        <is>
          <t>2580A-17012022 / ASLNVSAMB0645A</t>
        </is>
      </c>
      <c r="I633" s="1071" t="n"/>
      <c r="J633" s="1236" t="n"/>
    </row>
    <row r="634" ht="15" customHeight="1" s="789">
      <c r="A634" s="1071" t="inlineStr">
        <is>
          <t>MLH (НЛЭ)</t>
        </is>
      </c>
      <c r="B634" s="1233" t="inlineStr">
        <is>
          <t>LAMU4100120</t>
        </is>
      </c>
      <c r="C634" s="1267" t="inlineStr">
        <is>
          <t>40HC</t>
        </is>
      </c>
      <c r="D634" s="1268" t="n">
        <v>44927</v>
      </c>
      <c r="E634" s="1269" t="n"/>
      <c r="F634" s="1269" t="n"/>
      <c r="G634" s="1269" t="n"/>
      <c r="H634" s="1269" t="inlineStr">
        <is>
          <t>2580A-17012022 / ASLNVSAMB0645A</t>
        </is>
      </c>
      <c r="I634" s="1071" t="n"/>
      <c r="J634" s="1236" t="n"/>
    </row>
    <row r="635" ht="15" customHeight="1" s="789">
      <c r="A635" s="1071" t="inlineStr">
        <is>
          <t>MLH (НЛЭ)</t>
        </is>
      </c>
      <c r="B635" s="1233" t="inlineStr">
        <is>
          <t>KSBU0025499</t>
        </is>
      </c>
      <c r="C635" s="1267" t="inlineStr">
        <is>
          <t>40HC</t>
        </is>
      </c>
      <c r="D635" s="1268" t="n">
        <v>44927</v>
      </c>
      <c r="E635" s="1269" t="n"/>
      <c r="F635" s="1269" t="n"/>
      <c r="G635" s="1269" t="n"/>
      <c r="H635" s="1269" t="inlineStr">
        <is>
          <t>2580A-17012022 / ASLNVSAMB0645D</t>
        </is>
      </c>
      <c r="I635" s="1071" t="n"/>
      <c r="J635" s="1236" t="n"/>
    </row>
    <row r="636" ht="15" customHeight="1" s="789">
      <c r="A636" s="1071" t="inlineStr">
        <is>
          <t>MLH (НЛЭ)</t>
        </is>
      </c>
      <c r="B636" s="1233" t="inlineStr">
        <is>
          <t>LYGU1012689</t>
        </is>
      </c>
      <c r="C636" s="1267" t="inlineStr">
        <is>
          <t>40HC</t>
        </is>
      </c>
      <c r="D636" s="1268" t="n">
        <v>44927</v>
      </c>
      <c r="E636" s="1269" t="n"/>
      <c r="F636" s="1269" t="n"/>
      <c r="G636" s="1269" t="n"/>
      <c r="H636" s="1269" t="inlineStr">
        <is>
          <t>2580A-17012022 / ASLNVSAMB0645C</t>
        </is>
      </c>
      <c r="I636" s="1071" t="n"/>
      <c r="J636" s="1236" t="n"/>
    </row>
    <row r="637" ht="15" customHeight="1" s="789">
      <c r="A637" s="1071" t="inlineStr">
        <is>
          <t>MLH (НЛЭ)</t>
        </is>
      </c>
      <c r="B637" s="1233" t="inlineStr">
        <is>
          <t>BSCU4900623</t>
        </is>
      </c>
      <c r="C637" s="1267" t="inlineStr">
        <is>
          <t>40HC</t>
        </is>
      </c>
      <c r="D637" s="1268" t="n">
        <v>44927</v>
      </c>
      <c r="E637" s="1269" t="n"/>
      <c r="F637" s="1269" t="n"/>
      <c r="G637" s="1269" t="n"/>
      <c r="H637" s="1269" t="inlineStr">
        <is>
          <t>2580A-17012022 / ASLNVSAMB0645D</t>
        </is>
      </c>
      <c r="I637" s="1071" t="n"/>
      <c r="J637" s="1236" t="n"/>
    </row>
    <row r="638" ht="15" customHeight="1" s="789">
      <c r="A638" s="1071" t="inlineStr">
        <is>
          <t>MLH (НЛЭ)</t>
        </is>
      </c>
      <c r="B638" s="1233" t="inlineStr">
        <is>
          <t>CHSU8063104</t>
        </is>
      </c>
      <c r="C638" s="1267" t="inlineStr">
        <is>
          <t>40HC</t>
        </is>
      </c>
      <c r="D638" s="1268" t="n">
        <v>44927</v>
      </c>
      <c r="E638" s="1269" t="n"/>
      <c r="F638" s="1269" t="n"/>
      <c r="G638" s="1269" t="n"/>
      <c r="H638" s="1269" t="inlineStr">
        <is>
          <t>2580A-17012022 / ASLNVSAMB0645A</t>
        </is>
      </c>
      <c r="I638" s="1071" t="n"/>
      <c r="J638" s="1236" t="n"/>
    </row>
    <row r="639" ht="15" customHeight="1" s="789">
      <c r="A639" s="1071" t="inlineStr">
        <is>
          <t>MLH (НЛЭ)</t>
        </is>
      </c>
      <c r="B639" s="1233" t="inlineStr">
        <is>
          <t>BSCU4900768</t>
        </is>
      </c>
      <c r="C639" s="1267" t="inlineStr">
        <is>
          <t>40HC</t>
        </is>
      </c>
      <c r="D639" s="1268" t="n">
        <v>44927</v>
      </c>
      <c r="E639" s="1269" t="n"/>
      <c r="F639" s="1269" t="n"/>
      <c r="G639" s="1269" t="n"/>
      <c r="H639" s="1269" t="inlineStr">
        <is>
          <t>2580A-17012022 / ASLNVSAMB0645E</t>
        </is>
      </c>
      <c r="I639" s="1071" t="n"/>
      <c r="J639" s="1236" t="n"/>
    </row>
    <row r="640" ht="15" customHeight="1" s="789">
      <c r="A640" s="1071" t="inlineStr">
        <is>
          <t>MLH (НЛЭ)</t>
        </is>
      </c>
      <c r="B640" s="1233" t="inlineStr">
        <is>
          <t>BSCU4900639</t>
        </is>
      </c>
      <c r="C640" s="1267" t="inlineStr">
        <is>
          <t>40HC</t>
        </is>
      </c>
      <c r="D640" s="1268" t="n">
        <v>44927</v>
      </c>
      <c r="E640" s="1269" t="n"/>
      <c r="F640" s="1269" t="n"/>
      <c r="G640" s="1269" t="n"/>
      <c r="H640" s="1269" t="inlineStr">
        <is>
          <t>2580A-17012022 / ASLNVSAMB0645D</t>
        </is>
      </c>
      <c r="I640" s="1071" t="n"/>
      <c r="J640" s="1236" t="n"/>
    </row>
    <row r="641" ht="15" customHeight="1" s="789">
      <c r="A641" s="1071" t="inlineStr">
        <is>
          <t>MLH (НЛЭ)</t>
        </is>
      </c>
      <c r="B641" s="1233" t="inlineStr">
        <is>
          <t>TGHU9813502</t>
        </is>
      </c>
      <c r="C641" s="1267" t="inlineStr">
        <is>
          <t>40HC</t>
        </is>
      </c>
      <c r="D641" s="1268" t="n">
        <v>44927</v>
      </c>
      <c r="E641" s="1269" t="n"/>
      <c r="F641" s="1269" t="n"/>
      <c r="G641" s="1269" t="n"/>
      <c r="H641" s="1269" t="inlineStr">
        <is>
          <t>2580A-17012022 / ASLNVSAMB0645C</t>
        </is>
      </c>
      <c r="I641" s="1071" t="n"/>
      <c r="J641" s="1236" t="n"/>
    </row>
    <row r="642" ht="15" customHeight="1" s="789">
      <c r="A642" s="1071" t="inlineStr">
        <is>
          <t>MLH (НЛЭ)</t>
        </is>
      </c>
      <c r="B642" s="1233" t="inlineStr">
        <is>
          <t>HNKU6194558</t>
        </is>
      </c>
      <c r="C642" s="1267" t="inlineStr">
        <is>
          <t>40HC</t>
        </is>
      </c>
      <c r="D642" s="1268" t="n">
        <v>44927</v>
      </c>
      <c r="E642" s="1269" t="n"/>
      <c r="F642" s="1269" t="n"/>
      <c r="G642" s="1269" t="n"/>
      <c r="H642" s="1269" t="inlineStr">
        <is>
          <t>2580A-17012022 / ASLNVSAMB0645B</t>
        </is>
      </c>
      <c r="I642" s="1071" t="n"/>
      <c r="J642" s="1236" t="n"/>
    </row>
    <row r="643" ht="15" customHeight="1" s="789">
      <c r="A643" s="1071" t="inlineStr">
        <is>
          <t>MLH (НЛЭ)</t>
        </is>
      </c>
      <c r="B643" s="1233" t="inlineStr">
        <is>
          <t>NWRU6017448</t>
        </is>
      </c>
      <c r="C643" s="1267" t="inlineStr">
        <is>
          <t>40HC</t>
        </is>
      </c>
      <c r="D643" s="1268" t="n">
        <v>44927</v>
      </c>
      <c r="E643" s="1269" t="n"/>
      <c r="F643" s="1269" t="n"/>
      <c r="G643" s="1269" t="n"/>
      <c r="H643" s="1269" t="inlineStr">
        <is>
          <t>2580A-17012022 / ASLNVSAMB0645C</t>
        </is>
      </c>
      <c r="I643" s="1071" t="n"/>
      <c r="J643" s="1236" t="n"/>
    </row>
    <row r="644" ht="15" customHeight="1" s="789">
      <c r="A644" s="1071" t="inlineStr">
        <is>
          <t>MLH (НЛЭ)</t>
        </is>
      </c>
      <c r="B644" s="1233" t="inlineStr">
        <is>
          <t>WNGU5065290</t>
        </is>
      </c>
      <c r="C644" s="1267" t="inlineStr">
        <is>
          <t>40HC</t>
        </is>
      </c>
      <c r="D644" s="1268" t="n">
        <v>44927</v>
      </c>
      <c r="E644" s="1269" t="n"/>
      <c r="F644" s="1269" t="n"/>
      <c r="G644" s="1269" t="n"/>
      <c r="H644" s="1269" t="inlineStr">
        <is>
          <t>2580A-17012022 / ASLNVSAMB0645C</t>
        </is>
      </c>
      <c r="I644" s="1071" t="n"/>
      <c r="J644" s="1236" t="n"/>
    </row>
    <row r="645" ht="15" customHeight="1" s="789">
      <c r="A645" s="1071" t="inlineStr">
        <is>
          <t>MLH (НЛЭ)</t>
        </is>
      </c>
      <c r="B645" s="1233" t="inlineStr">
        <is>
          <t>CHSU8044803</t>
        </is>
      </c>
      <c r="C645" s="1267" t="inlineStr">
        <is>
          <t>40HC</t>
        </is>
      </c>
      <c r="D645" s="1268" t="n">
        <v>44927</v>
      </c>
      <c r="E645" s="1269" t="n"/>
      <c r="F645" s="1269" t="n"/>
      <c r="G645" s="1269" t="n"/>
      <c r="H645" s="1269" t="inlineStr">
        <is>
          <t>2580A-17012022 / ASLNVSAMB0645B</t>
        </is>
      </c>
      <c r="I645" s="1071" t="n"/>
      <c r="J645" s="1236" t="n"/>
    </row>
    <row r="646" ht="15" customHeight="1" s="789">
      <c r="A646" s="1071" t="inlineStr">
        <is>
          <t>MLH (НЛЭ)</t>
        </is>
      </c>
      <c r="B646" s="1233" t="inlineStr">
        <is>
          <t>LYGU1032860</t>
        </is>
      </c>
      <c r="C646" s="1267" t="inlineStr">
        <is>
          <t>40HC</t>
        </is>
      </c>
      <c r="D646" s="1268" t="n">
        <v>44927</v>
      </c>
      <c r="E646" s="1269" t="n"/>
      <c r="F646" s="1269" t="n"/>
      <c r="G646" s="1269" t="n"/>
      <c r="H646" s="1269" t="inlineStr">
        <is>
          <t>2580A-17012022 / ASLNVSAMB0645C</t>
        </is>
      </c>
      <c r="I646" s="1071" t="n"/>
      <c r="J646" s="1236" t="n"/>
    </row>
    <row r="647" ht="15" customHeight="1" s="789">
      <c r="A647" s="1071" t="inlineStr">
        <is>
          <t>MLH (НЛЭ)</t>
        </is>
      </c>
      <c r="B647" s="1233" t="inlineStr">
        <is>
          <t>LAMU4101750</t>
        </is>
      </c>
      <c r="C647" s="1267" t="inlineStr">
        <is>
          <t>40HC</t>
        </is>
      </c>
      <c r="D647" s="1268" t="n">
        <v>44927</v>
      </c>
      <c r="E647" s="1269" t="n"/>
      <c r="F647" s="1269" t="n"/>
      <c r="G647" s="1269" t="n"/>
      <c r="H647" s="1269" t="inlineStr">
        <is>
          <t>2580A-17012022 / ASLNVSAMB0645C</t>
        </is>
      </c>
      <c r="I647" s="1071" t="n"/>
      <c r="J647" s="1236" t="n"/>
    </row>
    <row r="648" ht="15" customHeight="1" s="789">
      <c r="A648" s="1071" t="inlineStr">
        <is>
          <t>MLH (НЛЭ)</t>
        </is>
      </c>
      <c r="B648" s="1233" t="inlineStr">
        <is>
          <t>CHSU8163989</t>
        </is>
      </c>
      <c r="C648" s="1267" t="inlineStr">
        <is>
          <t>40HC</t>
        </is>
      </c>
      <c r="D648" s="1268" t="n">
        <v>44927</v>
      </c>
      <c r="E648" s="1269" t="n"/>
      <c r="F648" s="1269" t="n"/>
      <c r="G648" s="1269" t="n"/>
      <c r="H648" s="1269" t="inlineStr">
        <is>
          <t>2580A-17012022 / ASLNVSAMB0645B</t>
        </is>
      </c>
      <c r="I648" s="1071" t="n"/>
      <c r="J648" s="1236" t="n"/>
    </row>
    <row r="649" ht="15" customHeight="1" s="789">
      <c r="A649" s="1071" t="inlineStr">
        <is>
          <t>MLH (НЛЭ)</t>
        </is>
      </c>
      <c r="B649" s="1233" t="inlineStr">
        <is>
          <t>FYCU1056500</t>
        </is>
      </c>
      <c r="C649" s="1267" t="inlineStr">
        <is>
          <t>40HC</t>
        </is>
      </c>
      <c r="D649" s="1268" t="n">
        <v>44927</v>
      </c>
      <c r="E649" s="1269" t="n"/>
      <c r="F649" s="1269" t="n"/>
      <c r="G649" s="1269" t="n"/>
      <c r="H649" s="1269" t="inlineStr">
        <is>
          <t>2580A-17012022 / ASLNVSAMB0645C</t>
        </is>
      </c>
      <c r="I649" s="1071" t="n"/>
      <c r="J649" s="1236" t="n"/>
    </row>
    <row r="650" ht="15" customHeight="1" s="789">
      <c r="A650" s="1071" t="inlineStr">
        <is>
          <t>MLH (НЛЭ)</t>
        </is>
      </c>
      <c r="B650" s="1233" t="inlineStr">
        <is>
          <t>CHSU8013799</t>
        </is>
      </c>
      <c r="C650" s="1267" t="inlineStr">
        <is>
          <t>40HC</t>
        </is>
      </c>
      <c r="D650" s="1268" t="n">
        <v>44927</v>
      </c>
      <c r="E650" s="1269" t="n"/>
      <c r="F650" s="1269" t="n"/>
      <c r="G650" s="1269" t="n"/>
      <c r="H650" s="1269" t="inlineStr">
        <is>
          <t>2580A-17012022 / ASLNVSAMB0645C</t>
        </is>
      </c>
      <c r="I650" s="1071" t="n"/>
      <c r="J650" s="1236" t="n"/>
    </row>
    <row r="651" ht="15" customHeight="1" s="789">
      <c r="A651" s="1071" t="inlineStr">
        <is>
          <t>MLH (НЛЭ)</t>
        </is>
      </c>
      <c r="B651" s="1233" t="inlineStr">
        <is>
          <t>FYCU1056285</t>
        </is>
      </c>
      <c r="C651" s="1267" t="inlineStr">
        <is>
          <t>40HC</t>
        </is>
      </c>
      <c r="D651" s="1268" t="n">
        <v>44927</v>
      </c>
      <c r="E651" s="1269" t="n"/>
      <c r="F651" s="1269" t="n"/>
      <c r="G651" s="1269" t="n"/>
      <c r="H651" s="1269" t="inlineStr">
        <is>
          <t>2580A-17012022 / ASLNVSAMB0645C</t>
        </is>
      </c>
      <c r="I651" s="1071" t="n"/>
      <c r="J651" s="1236" t="n"/>
    </row>
    <row r="652" ht="15" customHeight="1" s="789">
      <c r="A652" s="1071" t="inlineStr">
        <is>
          <t>MLH (НЛЭ)</t>
        </is>
      </c>
      <c r="B652" s="1233" t="inlineStr">
        <is>
          <t>LYGU1035283</t>
        </is>
      </c>
      <c r="C652" s="1267" t="inlineStr">
        <is>
          <t>40HC</t>
        </is>
      </c>
      <c r="D652" s="1268" t="n">
        <v>44927</v>
      </c>
      <c r="E652" s="1269" t="n"/>
      <c r="F652" s="1269" t="n"/>
      <c r="G652" s="1269" t="n"/>
      <c r="H652" s="1269" t="inlineStr">
        <is>
          <t>2580A-17012022 / ASLNVSAMB0645E</t>
        </is>
      </c>
      <c r="I652" s="1071" t="n"/>
      <c r="J652" s="1236" t="n"/>
    </row>
    <row r="653" ht="15" customHeight="1" s="789">
      <c r="A653" s="1071" t="inlineStr">
        <is>
          <t>MLH (НЛЭ)</t>
        </is>
      </c>
      <c r="B653" s="1233" t="inlineStr">
        <is>
          <t>XINU8168250</t>
        </is>
      </c>
      <c r="C653" s="1267" t="inlineStr">
        <is>
          <t>40HC</t>
        </is>
      </c>
      <c r="D653" s="1268" t="n">
        <v>44927</v>
      </c>
      <c r="E653" s="1269" t="n"/>
      <c r="F653" s="1269" t="n"/>
      <c r="G653" s="1269" t="n"/>
      <c r="H653" s="1269" t="inlineStr">
        <is>
          <t>2580A-17012022 / ASLNVSAMB0645B</t>
        </is>
      </c>
      <c r="I653" s="1071" t="n"/>
      <c r="J653" s="1236" t="n"/>
    </row>
    <row r="654" ht="15" customHeight="1" s="789">
      <c r="A654" s="1071" t="inlineStr">
        <is>
          <t>MLH (НЛЭ)</t>
        </is>
      </c>
      <c r="B654" s="1233" t="inlineStr">
        <is>
          <t>FYCU1056855</t>
        </is>
      </c>
      <c r="C654" s="1267" t="inlineStr">
        <is>
          <t>40HC</t>
        </is>
      </c>
      <c r="D654" s="1268" t="n">
        <v>44927</v>
      </c>
      <c r="E654" s="1269" t="n"/>
      <c r="F654" s="1269" t="n"/>
      <c r="G654" s="1269" t="n"/>
      <c r="H654" s="1269" t="inlineStr">
        <is>
          <t>2580A-17012022 / ASLNVSAMB0645E</t>
        </is>
      </c>
      <c r="I654" s="1071" t="n"/>
      <c r="J654" s="1236" t="n"/>
    </row>
    <row r="655" ht="15" customHeight="1" s="789">
      <c r="A655" s="1071" t="inlineStr">
        <is>
          <t>MLH (НЛЭ)</t>
        </is>
      </c>
      <c r="B655" s="1233" t="inlineStr">
        <is>
          <t>XHCU5305651</t>
        </is>
      </c>
      <c r="C655" s="1267" t="inlineStr">
        <is>
          <t>40HC</t>
        </is>
      </c>
      <c r="D655" s="1268" t="n">
        <v>44927</v>
      </c>
      <c r="E655" s="1269" t="n"/>
      <c r="F655" s="1269" t="n"/>
      <c r="G655" s="1269" t="n"/>
      <c r="H655" s="1269" t="inlineStr">
        <is>
          <t>2580A-17012022 / ASLNVSAMB0645D</t>
        </is>
      </c>
      <c r="I655" s="1071" t="n"/>
      <c r="J655" s="1236" t="n"/>
    </row>
    <row r="656" ht="15" customHeight="1" s="789">
      <c r="A656" s="1071" t="inlineStr">
        <is>
          <t>MLH (НЛЭ)</t>
        </is>
      </c>
      <c r="B656" s="1233" t="inlineStr">
        <is>
          <t>XHCU5327460</t>
        </is>
      </c>
      <c r="C656" s="1267" t="inlineStr">
        <is>
          <t>40HC</t>
        </is>
      </c>
      <c r="D656" s="1268" t="n">
        <v>44927</v>
      </c>
      <c r="E656" s="1269" t="n"/>
      <c r="F656" s="1269" t="n"/>
      <c r="G656" s="1269" t="n"/>
      <c r="H656" s="1269" t="inlineStr">
        <is>
          <t>2580A-17012022 / ASLNVSAMB0645C</t>
        </is>
      </c>
      <c r="I656" s="1071" t="n"/>
      <c r="J656" s="1236" t="n"/>
    </row>
    <row r="657" ht="15" customHeight="1" s="789">
      <c r="A657" s="1071" t="inlineStr">
        <is>
          <t>MLH (НЛЭ)</t>
        </is>
      </c>
      <c r="B657" s="1233" t="inlineStr">
        <is>
          <t>HYJU1038864</t>
        </is>
      </c>
      <c r="C657" s="1267" t="inlineStr">
        <is>
          <t>40HC</t>
        </is>
      </c>
      <c r="D657" s="1268" t="n">
        <v>44927</v>
      </c>
      <c r="E657" s="1269" t="n"/>
      <c r="F657" s="1269" t="n"/>
      <c r="G657" s="1269" t="n"/>
      <c r="H657" s="1269" t="inlineStr">
        <is>
          <t>2580A-17012022 / ASLNVSAMB0645B</t>
        </is>
      </c>
      <c r="I657" s="1071" t="n"/>
      <c r="J657" s="1236" t="n"/>
    </row>
    <row r="658" ht="15" customHeight="1" s="789">
      <c r="A658" s="1071" t="inlineStr">
        <is>
          <t>MLH (НЛЭ)</t>
        </is>
      </c>
      <c r="B658" s="1233" t="inlineStr">
        <is>
          <t>XHCU5252886</t>
        </is>
      </c>
      <c r="C658" s="1267" t="inlineStr">
        <is>
          <t>40HC</t>
        </is>
      </c>
      <c r="D658" s="1268" t="n">
        <v>44927</v>
      </c>
      <c r="E658" s="1269" t="n"/>
      <c r="F658" s="1269" t="n"/>
      <c r="G658" s="1269" t="n"/>
      <c r="H658" s="1269" t="inlineStr">
        <is>
          <t>2580A-17012022 / ASLNVSAMB0645B</t>
        </is>
      </c>
      <c r="I658" s="1071" t="n"/>
      <c r="J658" s="1236" t="n"/>
    </row>
    <row r="659" ht="15" customHeight="1" s="789">
      <c r="A659" s="1071" t="inlineStr">
        <is>
          <t>MLH (НЛЭ)</t>
        </is>
      </c>
      <c r="B659" s="1233" t="inlineStr">
        <is>
          <t>LYGU0070612</t>
        </is>
      </c>
      <c r="C659" s="1267" t="inlineStr">
        <is>
          <t>40HC</t>
        </is>
      </c>
      <c r="D659" s="1268" t="n">
        <v>44927</v>
      </c>
      <c r="E659" s="1269" t="n"/>
      <c r="F659" s="1269" t="n"/>
      <c r="G659" s="1269" t="n"/>
      <c r="H659" s="1269" t="inlineStr">
        <is>
          <t>2580A-17012022 / ASLNVSAMB0645D</t>
        </is>
      </c>
      <c r="I659" s="1071" t="n"/>
      <c r="J659" s="1236" t="n"/>
    </row>
    <row r="660" ht="15" customHeight="1" s="789">
      <c r="A660" s="1071" t="inlineStr">
        <is>
          <t>MLH (НЛЭ)</t>
        </is>
      </c>
      <c r="B660" s="1233" t="inlineStr">
        <is>
          <t>FYCU1057609</t>
        </is>
      </c>
      <c r="C660" s="1267" t="inlineStr">
        <is>
          <t>40HC</t>
        </is>
      </c>
      <c r="D660" s="1268" t="n">
        <v>44927</v>
      </c>
      <c r="E660" s="1269" t="n"/>
      <c r="F660" s="1269" t="n"/>
      <c r="G660" s="1269" t="n"/>
      <c r="H660" s="1269" t="inlineStr">
        <is>
          <t>2580A-17012022 / ASLNVSAMB0645D</t>
        </is>
      </c>
      <c r="I660" s="1071" t="n"/>
      <c r="J660" s="1236" t="n"/>
    </row>
    <row r="661" ht="15" customHeight="1" s="789">
      <c r="A661" s="1071" t="inlineStr">
        <is>
          <t>MLH (НЛЭ)</t>
        </is>
      </c>
      <c r="B661" s="1233" t="inlineStr">
        <is>
          <t>TOLU1555387</t>
        </is>
      </c>
      <c r="C661" s="1267" t="inlineStr">
        <is>
          <t>40HC</t>
        </is>
      </c>
      <c r="D661" s="1268" t="n">
        <v>44927</v>
      </c>
      <c r="E661" s="1269" t="n"/>
      <c r="F661" s="1269" t="n"/>
      <c r="G661" s="1269" t="n"/>
      <c r="H661" s="1269" t="inlineStr">
        <is>
          <t>2580A-17012022 / ASLNVSAMB0645D</t>
        </is>
      </c>
      <c r="I661" s="1071" t="n"/>
      <c r="J661" s="1236" t="n"/>
    </row>
    <row r="662" ht="15" customHeight="1" s="789">
      <c r="A662" s="1071" t="inlineStr">
        <is>
          <t>MLH (НЛЭ)</t>
        </is>
      </c>
      <c r="B662" s="1233" t="inlineStr">
        <is>
          <t>CICU2469523</t>
        </is>
      </c>
      <c r="C662" s="1267" t="inlineStr">
        <is>
          <t>40HC</t>
        </is>
      </c>
      <c r="D662" s="1268" t="n">
        <v>44927</v>
      </c>
      <c r="E662" s="1269" t="n"/>
      <c r="F662" s="1269" t="n"/>
      <c r="G662" s="1269" t="n"/>
      <c r="H662" s="1269" t="inlineStr">
        <is>
          <t>2580A-17012022 / ASLNVSAMB0645C</t>
        </is>
      </c>
      <c r="I662" s="1071" t="n"/>
      <c r="J662" s="1236" t="n"/>
    </row>
    <row r="663" ht="15" customHeight="1" s="789">
      <c r="A663" s="1071" t="inlineStr">
        <is>
          <t>MLH (НЛЭ)</t>
        </is>
      </c>
      <c r="B663" s="1233" t="inlineStr">
        <is>
          <t>LYGU3600260</t>
        </is>
      </c>
      <c r="C663" s="1267" t="inlineStr">
        <is>
          <t>40HC</t>
        </is>
      </c>
      <c r="D663" s="1268" t="n">
        <v>44927</v>
      </c>
      <c r="E663" s="1269" t="n"/>
      <c r="F663" s="1269" t="n"/>
      <c r="G663" s="1269" t="n"/>
      <c r="H663" s="1269" t="inlineStr">
        <is>
          <t>2580A-17012022 / ASLNVSAMB0645D</t>
        </is>
      </c>
      <c r="I663" s="1071" t="n"/>
      <c r="J663" s="1236" t="n"/>
    </row>
    <row r="664" ht="15" customHeight="1" s="789">
      <c r="A664" s="1071" t="inlineStr">
        <is>
          <t>MLH (НЛЭ)</t>
        </is>
      </c>
      <c r="B664" s="1233" t="inlineStr">
        <is>
          <t>LYGU3599256</t>
        </is>
      </c>
      <c r="C664" s="1267" t="inlineStr">
        <is>
          <t>40HC</t>
        </is>
      </c>
      <c r="D664" s="1268" t="n">
        <v>44927</v>
      </c>
      <c r="E664" s="1269" t="n"/>
      <c r="F664" s="1269" t="n"/>
      <c r="G664" s="1269" t="n"/>
      <c r="H664" s="1269" t="inlineStr">
        <is>
          <t>2580A-17012022 / ASLNVSAMB0645C</t>
        </is>
      </c>
      <c r="I664" s="1071" t="n"/>
      <c r="J664" s="1236" t="n"/>
    </row>
    <row r="665" ht="15" customHeight="1" s="789">
      <c r="A665" s="1071" t="inlineStr">
        <is>
          <t>MLH (НЛЭ)</t>
        </is>
      </c>
      <c r="B665" s="1233" t="inlineStr">
        <is>
          <t>LYGU4091444</t>
        </is>
      </c>
      <c r="C665" s="1267" t="inlineStr">
        <is>
          <t>40HC</t>
        </is>
      </c>
      <c r="D665" s="1268" t="n">
        <v>44927</v>
      </c>
      <c r="E665" s="1269" t="n"/>
      <c r="F665" s="1269" t="n"/>
      <c r="G665" s="1269" t="n"/>
      <c r="H665" s="1269" t="inlineStr">
        <is>
          <t>2580A-17012022 / ASLNVSAMB0645E</t>
        </is>
      </c>
      <c r="I665" s="1071" t="n"/>
      <c r="J665" s="1236" t="n"/>
    </row>
    <row r="666" ht="15" customHeight="1" s="789">
      <c r="A666" s="1071" t="inlineStr">
        <is>
          <t>MLH (НЛЭ)</t>
        </is>
      </c>
      <c r="B666" s="1233" t="inlineStr">
        <is>
          <t>KSBU0025652</t>
        </is>
      </c>
      <c r="C666" s="1267" t="inlineStr">
        <is>
          <t>40HC</t>
        </is>
      </c>
      <c r="D666" s="1268" t="n">
        <v>44927</v>
      </c>
      <c r="E666" s="1269" t="n"/>
      <c r="F666" s="1269" t="n"/>
      <c r="G666" s="1269" t="n"/>
      <c r="H666" s="1269" t="inlineStr">
        <is>
          <t>2580A-17012022 / ASLNVSAMB0645E</t>
        </is>
      </c>
      <c r="I666" s="1071" t="n"/>
      <c r="J666" s="1236" t="n"/>
    </row>
    <row r="667" ht="15" customHeight="1" s="789">
      <c r="A667" s="1071" t="inlineStr">
        <is>
          <t>MLH (НЛЭ)</t>
        </is>
      </c>
      <c r="B667" s="1233" t="inlineStr">
        <is>
          <t>BTNU4001325</t>
        </is>
      </c>
      <c r="C667" s="1267" t="inlineStr">
        <is>
          <t>40HC</t>
        </is>
      </c>
      <c r="D667" s="1268" t="n">
        <v>44927</v>
      </c>
      <c r="E667" s="1269" t="n"/>
      <c r="F667" s="1269" t="n"/>
      <c r="G667" s="1269" t="n"/>
      <c r="H667" s="1269" t="inlineStr">
        <is>
          <t>2580A-17012022 / ASLNVSAMB0645E</t>
        </is>
      </c>
      <c r="I667" s="1071" t="n"/>
      <c r="J667" s="1236" t="n"/>
    </row>
    <row r="668" ht="15" customHeight="1" s="789">
      <c r="A668" s="1071" t="inlineStr">
        <is>
          <t>MLH (НЛЭ)</t>
        </is>
      </c>
      <c r="B668" s="1233" t="inlineStr">
        <is>
          <t>HYJU1031828</t>
        </is>
      </c>
      <c r="C668" s="1267" t="inlineStr">
        <is>
          <t>40HC</t>
        </is>
      </c>
      <c r="D668" s="1268" t="n">
        <v>44927</v>
      </c>
      <c r="E668" s="1269" t="n"/>
      <c r="F668" s="1269" t="n"/>
      <c r="G668" s="1269" t="n"/>
      <c r="H668" s="1269" t="inlineStr">
        <is>
          <t>2580A-17012022 / ASLNVSAMB0645B</t>
        </is>
      </c>
      <c r="I668" s="1071" t="n"/>
      <c r="J668" s="1236" t="n"/>
    </row>
    <row r="669" ht="15" customHeight="1" s="789">
      <c r="A669" s="1071" t="inlineStr">
        <is>
          <t>MLH (НЛЭ)</t>
        </is>
      </c>
      <c r="B669" s="1233" t="inlineStr">
        <is>
          <t>LYGU0070994</t>
        </is>
      </c>
      <c r="C669" s="1267" t="inlineStr">
        <is>
          <t>40HC</t>
        </is>
      </c>
      <c r="D669" s="1268" t="n">
        <v>44927</v>
      </c>
      <c r="E669" s="1269" t="n"/>
      <c r="F669" s="1269" t="n"/>
      <c r="G669" s="1269" t="n"/>
      <c r="H669" s="1269" t="inlineStr">
        <is>
          <t>2580A-17012022 / ASLNVSAMB0645C</t>
        </is>
      </c>
      <c r="I669" s="1071" t="n"/>
      <c r="J669" s="1236" t="n"/>
    </row>
    <row r="670" ht="15" customHeight="1" s="789">
      <c r="A670" s="1071" t="inlineStr">
        <is>
          <t>MLH (НЛЭ)</t>
        </is>
      </c>
      <c r="B670" s="1233" t="inlineStr">
        <is>
          <t>CHSU8030224</t>
        </is>
      </c>
      <c r="C670" s="1267" t="inlineStr">
        <is>
          <t>40HC</t>
        </is>
      </c>
      <c r="D670" s="1268" t="n">
        <v>44927</v>
      </c>
      <c r="E670" s="1269" t="n"/>
      <c r="F670" s="1269" t="n"/>
      <c r="G670" s="1269" t="n"/>
      <c r="H670" s="1269" t="inlineStr">
        <is>
          <t>2580A-17012022 / ASLNVSAMB0645B</t>
        </is>
      </c>
      <c r="I670" s="1071" t="n"/>
      <c r="J670" s="1236" t="n"/>
    </row>
    <row r="671" ht="12.75" customHeight="1" s="789">
      <c r="A671" s="1242" t="inlineStr">
        <is>
          <t>КП 11 - Новороссийск (НЛЭ)</t>
        </is>
      </c>
      <c r="B671" s="1034" t="n"/>
      <c r="C671" s="1034" t="n"/>
      <c r="D671" s="1034" t="n"/>
      <c r="E671" s="1034" t="n"/>
      <c r="F671" s="1034" t="n"/>
      <c r="G671" s="1034" t="n"/>
      <c r="H671" s="1034" t="n"/>
      <c r="I671" s="1035" t="n"/>
      <c r="J671" s="1236" t="n"/>
    </row>
    <row r="672" ht="12.75" customHeight="1" s="789">
      <c r="A672" s="1059" t="inlineStr">
        <is>
          <t>Принадлежность</t>
        </is>
      </c>
      <c r="B672" s="1049" t="inlineStr">
        <is>
          <t>№ Контенера</t>
        </is>
      </c>
      <c r="C672" s="1049" t="inlineStr">
        <is>
          <t xml:space="preserve">Тип </t>
        </is>
      </c>
      <c r="D672" s="1059" t="inlineStr">
        <is>
          <t>Дата забора</t>
        </is>
      </c>
      <c r="E672" s="1059" t="inlineStr">
        <is>
          <t>Deadline по сдаче</t>
        </is>
      </c>
      <c r="F672" s="1059" t="inlineStr">
        <is>
          <t>Дата завоза в порт</t>
        </is>
      </c>
      <c r="G672" s="1059" t="inlineStr">
        <is>
          <t>Дней в пользовании</t>
        </is>
      </c>
      <c r="H672" s="1059" t="inlineStr">
        <is>
          <t>Букинг</t>
        </is>
      </c>
      <c r="I672" s="1059" t="inlineStr">
        <is>
          <t>Заметка</t>
        </is>
      </c>
      <c r="J672" s="1236" t="n"/>
    </row>
    <row r="673" ht="12.75" customHeight="1" s="789">
      <c r="A673" s="1071" t="inlineStr">
        <is>
          <t>MLH (НЛЭ)</t>
        </is>
      </c>
      <c r="B673" s="1063" t="inlineStr">
        <is>
          <t>TCLU5328691</t>
        </is>
      </c>
      <c r="C673" s="1063" t="inlineStr">
        <is>
          <t>40HC</t>
        </is>
      </c>
      <c r="D673" s="1239" t="n">
        <v>44936</v>
      </c>
      <c r="E673" s="1071" t="n"/>
      <c r="F673" s="1071" t="n"/>
      <c r="G673" s="1071" t="n"/>
      <c r="H673" s="1071" t="inlineStr">
        <is>
          <t>2573-2576</t>
        </is>
      </c>
      <c r="I673" s="1270" t="inlineStr">
        <is>
          <t>с Койты на НУТЭП вышло 08/01</t>
        </is>
      </c>
      <c r="J673" s="1236" t="inlineStr">
        <is>
          <t>75х40</t>
        </is>
      </c>
      <c r="K673" s="788" t="inlineStr">
        <is>
          <t>Акт № 1884</t>
        </is>
      </c>
    </row>
    <row r="674" ht="12.75" customHeight="1" s="789">
      <c r="A674" s="1071" t="inlineStr">
        <is>
          <t>MLH (НЛЭ)</t>
        </is>
      </c>
      <c r="B674" s="1063" t="inlineStr">
        <is>
          <t>CICU2536787</t>
        </is>
      </c>
      <c r="C674" s="1063" t="inlineStr">
        <is>
          <t>40HC</t>
        </is>
      </c>
      <c r="D674" s="1239" t="n">
        <v>44936</v>
      </c>
      <c r="E674" s="1071" t="n"/>
      <c r="F674" s="1071" t="n"/>
      <c r="G674" s="1071" t="n"/>
      <c r="H674" s="1071" t="inlineStr">
        <is>
          <t>2573-2576</t>
        </is>
      </c>
      <c r="I674" s="1071" t="n"/>
      <c r="J674" s="1236" t="n"/>
    </row>
    <row r="675" ht="12.75" customHeight="1" s="789">
      <c r="A675" s="1071" t="inlineStr">
        <is>
          <t>MLH (НЛЭ)</t>
        </is>
      </c>
      <c r="B675" s="1063" t="inlineStr">
        <is>
          <t>MZWU2142221</t>
        </is>
      </c>
      <c r="C675" s="1063" t="inlineStr">
        <is>
          <t>40HC</t>
        </is>
      </c>
      <c r="D675" s="1239" t="n">
        <v>44936</v>
      </c>
      <c r="E675" s="1071" t="n"/>
      <c r="F675" s="1071" t="n"/>
      <c r="G675" s="1071" t="n"/>
      <c r="H675" s="1071" t="inlineStr">
        <is>
          <t>2573-2576</t>
        </is>
      </c>
      <c r="I675" s="1071" t="n"/>
      <c r="J675" s="1236" t="n"/>
    </row>
    <row r="676" ht="12.75" customHeight="1" s="789">
      <c r="A676" s="1071" t="inlineStr">
        <is>
          <t>MLH (НЛЭ)</t>
        </is>
      </c>
      <c r="B676" s="1063" t="inlineStr">
        <is>
          <t>LYGU1034477</t>
        </is>
      </c>
      <c r="C676" s="1063" t="inlineStr">
        <is>
          <t>40HC</t>
        </is>
      </c>
      <c r="D676" s="1239" t="n">
        <v>44936</v>
      </c>
      <c r="E676" s="1071" t="n"/>
      <c r="F676" s="1071" t="n"/>
      <c r="G676" s="1071" t="n"/>
      <c r="H676" s="1071" t="inlineStr">
        <is>
          <t>2573-2576</t>
        </is>
      </c>
      <c r="I676" s="1071" t="n"/>
      <c r="J676" s="1236" t="n"/>
    </row>
    <row r="677" ht="12.75" customHeight="1" s="789">
      <c r="A677" s="1071" t="inlineStr">
        <is>
          <t>MLH (НЛЭ)</t>
        </is>
      </c>
      <c r="B677" s="1063" t="inlineStr">
        <is>
          <t>TGHU9006455</t>
        </is>
      </c>
      <c r="C677" s="1063" t="inlineStr">
        <is>
          <t>40HC</t>
        </is>
      </c>
      <c r="D677" s="1239" t="n">
        <v>44936</v>
      </c>
      <c r="E677" s="1071" t="n"/>
      <c r="F677" s="1071" t="n"/>
      <c r="G677" s="1071" t="n"/>
      <c r="H677" s="1071" t="inlineStr">
        <is>
          <t>2573-2576</t>
        </is>
      </c>
      <c r="I677" s="1071" t="n"/>
      <c r="J677" s="1236" t="n"/>
    </row>
    <row r="678" ht="12.75" customHeight="1" s="789">
      <c r="A678" s="1071" t="inlineStr">
        <is>
          <t>MLH (НЛЭ)</t>
        </is>
      </c>
      <c r="B678" s="1063" t="inlineStr">
        <is>
          <t>CIPU5287523</t>
        </is>
      </c>
      <c r="C678" s="1063" t="inlineStr">
        <is>
          <t>40HC</t>
        </is>
      </c>
      <c r="D678" s="1239" t="n">
        <v>44936</v>
      </c>
      <c r="E678" s="1071" t="n"/>
      <c r="F678" s="1071" t="n"/>
      <c r="G678" s="1071" t="n"/>
      <c r="H678" s="1071" t="inlineStr">
        <is>
          <t>2573-2576</t>
        </is>
      </c>
      <c r="I678" s="1071" t="n"/>
      <c r="J678" s="1236" t="n"/>
    </row>
    <row r="679" ht="12.75" customHeight="1" s="789">
      <c r="A679" s="1071" t="inlineStr">
        <is>
          <t>MLH (НЛЭ)</t>
        </is>
      </c>
      <c r="B679" s="1063" t="inlineStr">
        <is>
          <t>NWRU6013653</t>
        </is>
      </c>
      <c r="C679" s="1063" t="inlineStr">
        <is>
          <t>40HC</t>
        </is>
      </c>
      <c r="D679" s="1239" t="n">
        <v>44936</v>
      </c>
      <c r="E679" s="1071" t="n"/>
      <c r="F679" s="1071" t="n"/>
      <c r="G679" s="1071" t="n"/>
      <c r="H679" s="1071" t="inlineStr">
        <is>
          <t>2573-2576</t>
        </is>
      </c>
      <c r="I679" s="1071" t="n"/>
      <c r="J679" s="1236" t="n"/>
    </row>
    <row r="680" ht="12.75" customHeight="1" s="789">
      <c r="A680" s="1071" t="inlineStr">
        <is>
          <t>MLH (НЛЭ)</t>
        </is>
      </c>
      <c r="B680" s="1063" t="inlineStr">
        <is>
          <t>HYJU1030056</t>
        </is>
      </c>
      <c r="C680" s="1063" t="inlineStr">
        <is>
          <t>40HC</t>
        </is>
      </c>
      <c r="D680" s="1239" t="n">
        <v>44936</v>
      </c>
      <c r="E680" s="1071" t="n"/>
      <c r="F680" s="1071" t="n"/>
      <c r="G680" s="1071" t="n"/>
      <c r="H680" s="1071" t="inlineStr">
        <is>
          <t>2573-2576</t>
        </is>
      </c>
      <c r="I680" s="1071" t="n"/>
      <c r="J680" s="1236" t="n"/>
    </row>
    <row r="681" ht="12.75" customHeight="1" s="789">
      <c r="A681" s="1071" t="inlineStr">
        <is>
          <t>MLH (НЛЭ)</t>
        </is>
      </c>
      <c r="B681" s="1063" t="inlineStr">
        <is>
          <t>LCGU8035430</t>
        </is>
      </c>
      <c r="C681" s="1063" t="inlineStr">
        <is>
          <t>40HC</t>
        </is>
      </c>
      <c r="D681" s="1239" t="n">
        <v>44936</v>
      </c>
      <c r="E681" s="1071" t="n"/>
      <c r="F681" s="1071" t="n"/>
      <c r="G681" s="1071" t="n"/>
      <c r="H681" s="1071" t="inlineStr">
        <is>
          <t>2573-2576</t>
        </is>
      </c>
      <c r="I681" s="1071" t="n"/>
      <c r="J681" s="1236" t="n"/>
    </row>
    <row r="682" ht="12.75" customHeight="1" s="789">
      <c r="A682" s="1071" t="inlineStr">
        <is>
          <t>MLH (НЛЭ)</t>
        </is>
      </c>
      <c r="B682" s="1063" t="inlineStr">
        <is>
          <t>HPCU4117897</t>
        </is>
      </c>
      <c r="C682" s="1063" t="inlineStr">
        <is>
          <t>40HC</t>
        </is>
      </c>
      <c r="D682" s="1239" t="n">
        <v>44936</v>
      </c>
      <c r="E682" s="1071" t="n"/>
      <c r="F682" s="1071" t="n"/>
      <c r="G682" s="1071" t="n"/>
      <c r="H682" s="1071" t="inlineStr">
        <is>
          <t>2573-2576</t>
        </is>
      </c>
      <c r="I682" s="1071" t="n"/>
      <c r="J682" s="1236" t="n"/>
    </row>
    <row r="683" ht="12.75" customHeight="1" s="789">
      <c r="A683" s="1071" t="inlineStr">
        <is>
          <t>MLH (НЛЭ)</t>
        </is>
      </c>
      <c r="B683" s="1063" t="inlineStr">
        <is>
          <t>CAXU9290769</t>
        </is>
      </c>
      <c r="C683" s="1063" t="inlineStr">
        <is>
          <t>40HC</t>
        </is>
      </c>
      <c r="D683" s="1239" t="n">
        <v>44936</v>
      </c>
      <c r="E683" s="1071" t="n"/>
      <c r="F683" s="1071" t="n"/>
      <c r="G683" s="1071" t="n"/>
      <c r="H683" s="1071" t="inlineStr">
        <is>
          <t>2573-2576</t>
        </is>
      </c>
      <c r="I683" s="1071" t="n"/>
      <c r="J683" s="1236" t="n"/>
    </row>
    <row r="684" ht="12.75" customHeight="1" s="789">
      <c r="A684" s="1071" t="inlineStr">
        <is>
          <t>MLH (НЛЭ)</t>
        </is>
      </c>
      <c r="B684" s="1063" t="inlineStr">
        <is>
          <t>BSCU4900644</t>
        </is>
      </c>
      <c r="C684" s="1063" t="inlineStr">
        <is>
          <t>40HC</t>
        </is>
      </c>
      <c r="D684" s="1239" t="n">
        <v>44936</v>
      </c>
      <c r="E684" s="1071" t="n"/>
      <c r="F684" s="1071" t="n"/>
      <c r="G684" s="1071" t="n"/>
      <c r="H684" s="1071" t="inlineStr">
        <is>
          <t>2573-2576</t>
        </is>
      </c>
      <c r="I684" s="1071" t="n"/>
      <c r="J684" s="1236" t="n"/>
    </row>
    <row r="685" ht="12.75" customHeight="1" s="789">
      <c r="A685" s="1071" t="inlineStr">
        <is>
          <t>MLH (НЛЭ)</t>
        </is>
      </c>
      <c r="B685" s="1063" t="inlineStr">
        <is>
          <t>CICU2571319</t>
        </is>
      </c>
      <c r="C685" s="1063" t="inlineStr">
        <is>
          <t>40HC</t>
        </is>
      </c>
      <c r="D685" s="1239" t="n">
        <v>44936</v>
      </c>
      <c r="E685" s="1071" t="n"/>
      <c r="F685" s="1071" t="n"/>
      <c r="G685" s="1071" t="n"/>
      <c r="H685" s="1071" t="inlineStr">
        <is>
          <t>2573-2576</t>
        </is>
      </c>
      <c r="I685" s="1071" t="n"/>
      <c r="J685" s="1236" t="n"/>
    </row>
    <row r="686" ht="12.75" customHeight="1" s="789">
      <c r="A686" s="1071" t="inlineStr">
        <is>
          <t>MLH (НЛЭ)</t>
        </is>
      </c>
      <c r="B686" s="1063" t="inlineStr">
        <is>
          <t>TEMU7093994</t>
        </is>
      </c>
      <c r="C686" s="1063" t="inlineStr">
        <is>
          <t>40HC</t>
        </is>
      </c>
      <c r="D686" s="1239" t="n">
        <v>44936</v>
      </c>
      <c r="E686" s="1071" t="n"/>
      <c r="F686" s="1071" t="n"/>
      <c r="G686" s="1071" t="n"/>
      <c r="H686" s="1071" t="inlineStr">
        <is>
          <t>2573-2576</t>
        </is>
      </c>
      <c r="I686" s="1071" t="n"/>
      <c r="J686" s="1236" t="n"/>
    </row>
    <row r="687" ht="12.75" customHeight="1" s="789">
      <c r="A687" s="1071" t="inlineStr">
        <is>
          <t>MLH (НЛЭ)</t>
        </is>
      </c>
      <c r="B687" s="1063" t="inlineStr">
        <is>
          <t>CIPU5285330</t>
        </is>
      </c>
      <c r="C687" s="1063" t="inlineStr">
        <is>
          <t>40HC</t>
        </is>
      </c>
      <c r="D687" s="1239" t="n">
        <v>44936</v>
      </c>
      <c r="E687" s="1071" t="n"/>
      <c r="F687" s="1071" t="n"/>
      <c r="G687" s="1071" t="n"/>
      <c r="H687" s="1071" t="inlineStr">
        <is>
          <t>2573-2576</t>
        </is>
      </c>
      <c r="I687" s="1071" t="n"/>
      <c r="J687" s="1236" t="n"/>
    </row>
    <row r="688" ht="12.75" customHeight="1" s="789">
      <c r="A688" s="1071" t="inlineStr">
        <is>
          <t>MLH (НЛЭ)</t>
        </is>
      </c>
      <c r="B688" s="1063" t="inlineStr">
        <is>
          <t>TGHU8789696</t>
        </is>
      </c>
      <c r="C688" s="1063" t="inlineStr">
        <is>
          <t>40HC</t>
        </is>
      </c>
      <c r="D688" s="1239" t="n">
        <v>44936</v>
      </c>
      <c r="E688" s="1071" t="n"/>
      <c r="F688" s="1071" t="n"/>
      <c r="G688" s="1071" t="n"/>
      <c r="H688" s="1071" t="inlineStr">
        <is>
          <t>2573-2576</t>
        </is>
      </c>
      <c r="I688" s="1071" t="n"/>
      <c r="J688" s="1236" t="n"/>
    </row>
    <row r="689" ht="12.75" customHeight="1" s="789">
      <c r="A689" s="1071" t="inlineStr">
        <is>
          <t>MLH (НЛЭ)</t>
        </is>
      </c>
      <c r="B689" s="1063" t="inlineStr">
        <is>
          <t>HNKU5140243</t>
        </is>
      </c>
      <c r="C689" s="1063" t="inlineStr">
        <is>
          <t>40HC</t>
        </is>
      </c>
      <c r="D689" s="1239" t="n">
        <v>44936</v>
      </c>
      <c r="E689" s="1071" t="n"/>
      <c r="F689" s="1071" t="n"/>
      <c r="G689" s="1071" t="n"/>
      <c r="H689" s="1071" t="inlineStr">
        <is>
          <t>2573-2576</t>
        </is>
      </c>
      <c r="I689" s="1071" t="n"/>
      <c r="J689" s="1236" t="n"/>
    </row>
    <row r="690" ht="12.75" customHeight="1" s="789">
      <c r="A690" s="1071" t="inlineStr">
        <is>
          <t>MLH (НЛЭ)</t>
        </is>
      </c>
      <c r="B690" s="1063" t="inlineStr">
        <is>
          <t>CIPU5252050</t>
        </is>
      </c>
      <c r="C690" s="1063" t="inlineStr">
        <is>
          <t>40HC</t>
        </is>
      </c>
      <c r="D690" s="1239" t="n">
        <v>44936</v>
      </c>
      <c r="E690" s="1071" t="n"/>
      <c r="F690" s="1071" t="n"/>
      <c r="G690" s="1071" t="n"/>
      <c r="H690" s="1071" t="inlineStr">
        <is>
          <t>2573-2576</t>
        </is>
      </c>
      <c r="I690" s="1071" t="n"/>
      <c r="J690" s="1236" t="n"/>
    </row>
    <row r="691" ht="12.75" customHeight="1" s="789">
      <c r="A691" s="1071" t="inlineStr">
        <is>
          <t>MLH (НЛЭ)</t>
        </is>
      </c>
      <c r="B691" s="1063" t="inlineStr">
        <is>
          <t>GATU8011715</t>
        </is>
      </c>
      <c r="C691" s="1063" t="inlineStr">
        <is>
          <t>40HC</t>
        </is>
      </c>
      <c r="D691" s="1239" t="n">
        <v>44936</v>
      </c>
      <c r="E691" s="1071" t="n"/>
      <c r="F691" s="1071" t="n"/>
      <c r="G691" s="1071" t="n"/>
      <c r="H691" s="1071" t="inlineStr">
        <is>
          <t>2573-2576</t>
        </is>
      </c>
      <c r="I691" s="1071" t="n"/>
      <c r="J691" s="1236" t="n"/>
    </row>
    <row r="692" ht="12.75" customHeight="1" s="789">
      <c r="A692" s="1071" t="inlineStr">
        <is>
          <t>MLH (НЛЭ)</t>
        </is>
      </c>
      <c r="B692" s="1063" t="inlineStr">
        <is>
          <t>FYCU1057316</t>
        </is>
      </c>
      <c r="C692" s="1063" t="inlineStr">
        <is>
          <t>40HC</t>
        </is>
      </c>
      <c r="D692" s="1239" t="n">
        <v>44936</v>
      </c>
      <c r="E692" s="1071" t="n"/>
      <c r="F692" s="1071" t="n"/>
      <c r="G692" s="1071" t="n"/>
      <c r="H692" s="1071" t="inlineStr">
        <is>
          <t>2573-2576</t>
        </is>
      </c>
      <c r="I692" s="1071" t="n"/>
      <c r="J692" s="1236" t="n"/>
    </row>
    <row r="693" ht="12.75" customHeight="1" s="789">
      <c r="A693" s="1071" t="inlineStr">
        <is>
          <t>MLH (НЛЭ)</t>
        </is>
      </c>
      <c r="B693" s="1063" t="inlineStr">
        <is>
          <t>WIKU5234460</t>
        </is>
      </c>
      <c r="C693" s="1063" t="inlineStr">
        <is>
          <t>40HC</t>
        </is>
      </c>
      <c r="D693" s="1239" t="n">
        <v>44936</v>
      </c>
      <c r="E693" s="1071" t="n"/>
      <c r="F693" s="1071" t="n"/>
      <c r="G693" s="1071" t="n"/>
      <c r="H693" s="1071" t="inlineStr">
        <is>
          <t>2573-2576</t>
        </is>
      </c>
      <c r="I693" s="1071" t="n"/>
      <c r="J693" s="1236" t="n"/>
    </row>
    <row r="694" ht="12.75" customHeight="1" s="789">
      <c r="A694" s="1071" t="inlineStr">
        <is>
          <t>MLH (НЛЭ)</t>
        </is>
      </c>
      <c r="B694" s="1063" t="inlineStr">
        <is>
          <t>LYGU0075810</t>
        </is>
      </c>
      <c r="C694" s="1063" t="inlineStr">
        <is>
          <t>40HC</t>
        </is>
      </c>
      <c r="D694" s="1239" t="n">
        <v>44936</v>
      </c>
      <c r="E694" s="1071" t="n"/>
      <c r="F694" s="1071" t="n"/>
      <c r="G694" s="1071" t="n"/>
      <c r="H694" s="1071" t="inlineStr">
        <is>
          <t>2573-2576</t>
        </is>
      </c>
      <c r="I694" s="1071" t="n"/>
      <c r="J694" s="1236" t="n"/>
    </row>
    <row r="695" ht="12.75" customHeight="1" s="789">
      <c r="A695" s="1071" t="inlineStr">
        <is>
          <t>MLH (НЛЭ)</t>
        </is>
      </c>
      <c r="B695" s="1063" t="inlineStr">
        <is>
          <t>TGHU7579798</t>
        </is>
      </c>
      <c r="C695" s="1063" t="inlineStr">
        <is>
          <t>40HC</t>
        </is>
      </c>
      <c r="D695" s="1239" t="n">
        <v>44936</v>
      </c>
      <c r="E695" s="1071" t="n"/>
      <c r="F695" s="1071" t="n"/>
      <c r="G695" s="1071" t="n"/>
      <c r="H695" s="1071" t="inlineStr">
        <is>
          <t>2573-2576</t>
        </is>
      </c>
      <c r="I695" s="1071" t="n"/>
      <c r="J695" s="1236" t="n"/>
    </row>
    <row r="696" ht="12.75" customHeight="1" s="789">
      <c r="A696" s="1071" t="inlineStr">
        <is>
          <t>MLH (НЛЭ)</t>
        </is>
      </c>
      <c r="B696" s="1063" t="inlineStr">
        <is>
          <t>NOWU9052577</t>
        </is>
      </c>
      <c r="C696" s="1063" t="inlineStr">
        <is>
          <t>40HC</t>
        </is>
      </c>
      <c r="D696" s="1239" t="n">
        <v>44936</v>
      </c>
      <c r="E696" s="1071" t="n"/>
      <c r="F696" s="1071" t="n"/>
      <c r="G696" s="1071" t="n"/>
      <c r="H696" s="1071" t="inlineStr">
        <is>
          <t>2573-2576</t>
        </is>
      </c>
      <c r="I696" s="1071" t="n"/>
      <c r="J696" s="1236" t="n"/>
    </row>
    <row r="697" ht="12.75" customHeight="1" s="789">
      <c r="A697" s="1071" t="inlineStr">
        <is>
          <t>MLH (НЛЭ)</t>
        </is>
      </c>
      <c r="B697" s="1063" t="inlineStr">
        <is>
          <t>NTCU2230573</t>
        </is>
      </c>
      <c r="C697" s="1063" t="inlineStr">
        <is>
          <t>40HC</t>
        </is>
      </c>
      <c r="D697" s="1239" t="n">
        <v>44936</v>
      </c>
      <c r="E697" s="1071" t="n"/>
      <c r="F697" s="1071" t="n"/>
      <c r="G697" s="1071" t="n"/>
      <c r="H697" s="1071" t="inlineStr">
        <is>
          <t>2573-2576</t>
        </is>
      </c>
      <c r="I697" s="1071" t="n"/>
      <c r="J697" s="1236" t="n"/>
    </row>
    <row r="698" ht="12.75" customHeight="1" s="789">
      <c r="A698" s="1071" t="inlineStr">
        <is>
          <t>MLH (НЛЭ)</t>
        </is>
      </c>
      <c r="B698" s="1063" t="inlineStr">
        <is>
          <t>LAMU4100769</t>
        </is>
      </c>
      <c r="C698" s="1063" t="inlineStr">
        <is>
          <t>40HC</t>
        </is>
      </c>
      <c r="D698" s="1239" t="n">
        <v>44936</v>
      </c>
      <c r="E698" s="1071" t="n"/>
      <c r="F698" s="1071" t="n"/>
      <c r="G698" s="1071" t="n"/>
      <c r="H698" s="1071" t="inlineStr">
        <is>
          <t>2573-2576</t>
        </is>
      </c>
      <c r="I698" s="1071" t="n"/>
      <c r="J698" s="1236" t="n"/>
    </row>
    <row r="699" ht="12.75" customHeight="1" s="789">
      <c r="A699" s="1071" t="inlineStr">
        <is>
          <t>MLH (НЛЭ)</t>
        </is>
      </c>
      <c r="B699" s="1063" t="inlineStr">
        <is>
          <t>BSCU4900794</t>
        </is>
      </c>
      <c r="C699" s="1063" t="inlineStr">
        <is>
          <t>40HC</t>
        </is>
      </c>
      <c r="D699" s="1239" t="n">
        <v>44936</v>
      </c>
      <c r="E699" s="1071" t="n"/>
      <c r="F699" s="1071" t="n"/>
      <c r="G699" s="1071" t="n"/>
      <c r="H699" s="1071" t="inlineStr">
        <is>
          <t>2573-2576</t>
        </is>
      </c>
      <c r="I699" s="1071" t="n"/>
      <c r="J699" s="1236" t="n"/>
    </row>
    <row r="700" ht="12.75" customHeight="1" s="789">
      <c r="A700" s="1071" t="inlineStr">
        <is>
          <t>MLH (НЛЭ)</t>
        </is>
      </c>
      <c r="B700" s="1063" t="inlineStr">
        <is>
          <t>LYGU4090941</t>
        </is>
      </c>
      <c r="C700" s="1063" t="inlineStr">
        <is>
          <t>40HC</t>
        </is>
      </c>
      <c r="D700" s="1239" t="n">
        <v>44936</v>
      </c>
      <c r="E700" s="1071" t="n"/>
      <c r="F700" s="1071" t="n"/>
      <c r="G700" s="1071" t="n"/>
      <c r="H700" s="1071" t="inlineStr">
        <is>
          <t>2573-2576</t>
        </is>
      </c>
      <c r="I700" s="1071" t="n"/>
      <c r="J700" s="1236" t="n"/>
    </row>
    <row r="701" ht="12.75" customHeight="1" s="789">
      <c r="A701" s="1071" t="inlineStr">
        <is>
          <t>MLH (НЛЭ)</t>
        </is>
      </c>
      <c r="B701" s="1063" t="inlineStr">
        <is>
          <t>HNKU5132232</t>
        </is>
      </c>
      <c r="C701" s="1063" t="inlineStr">
        <is>
          <t>40HC</t>
        </is>
      </c>
      <c r="D701" s="1239" t="n">
        <v>44936</v>
      </c>
      <c r="E701" s="1071" t="n"/>
      <c r="F701" s="1071" t="n"/>
      <c r="G701" s="1071" t="n"/>
      <c r="H701" s="1071" t="inlineStr">
        <is>
          <t>2573-2576</t>
        </is>
      </c>
      <c r="I701" s="1071" t="n"/>
      <c r="J701" s="1236" t="n"/>
    </row>
    <row r="702" ht="12.75" customHeight="1" s="789">
      <c r="A702" s="1071" t="inlineStr">
        <is>
          <t>MLH (НЛЭ)</t>
        </is>
      </c>
      <c r="B702" s="1063" t="inlineStr">
        <is>
          <t>TGHU8078168</t>
        </is>
      </c>
      <c r="C702" s="1063" t="inlineStr">
        <is>
          <t>40HC</t>
        </is>
      </c>
      <c r="D702" s="1239" t="n">
        <v>44936</v>
      </c>
      <c r="E702" s="1071" t="n"/>
      <c r="F702" s="1071" t="n"/>
      <c r="G702" s="1071" t="n"/>
      <c r="H702" s="1071" t="inlineStr">
        <is>
          <t>2573-2576</t>
        </is>
      </c>
      <c r="I702" s="1071" t="n"/>
      <c r="J702" s="1236" t="n"/>
    </row>
    <row r="703" ht="12.75" customHeight="1" s="789">
      <c r="A703" s="1071" t="inlineStr">
        <is>
          <t>MLH (НЛЭ)</t>
        </is>
      </c>
      <c r="B703" s="1063" t="inlineStr">
        <is>
          <t>LYGU1028303</t>
        </is>
      </c>
      <c r="C703" s="1063" t="inlineStr">
        <is>
          <t>40HC</t>
        </is>
      </c>
      <c r="D703" s="1239" t="n">
        <v>44936</v>
      </c>
      <c r="E703" s="1071" t="n"/>
      <c r="F703" s="1071" t="n"/>
      <c r="G703" s="1071" t="n"/>
      <c r="H703" s="1071" t="inlineStr">
        <is>
          <t>2573-2576</t>
        </is>
      </c>
      <c r="I703" s="1071" t="n"/>
      <c r="J703" s="1236" t="n"/>
    </row>
    <row r="704" ht="12.75" customHeight="1" s="789">
      <c r="A704" s="1071" t="inlineStr">
        <is>
          <t>MLH (НЛЭ)</t>
        </is>
      </c>
      <c r="B704" s="1063" t="inlineStr">
        <is>
          <t>BSCU4900855</t>
        </is>
      </c>
      <c r="C704" s="1063" t="inlineStr">
        <is>
          <t>40HC</t>
        </is>
      </c>
      <c r="D704" s="1239" t="n">
        <v>44936</v>
      </c>
      <c r="E704" s="1071" t="n"/>
      <c r="F704" s="1071" t="n"/>
      <c r="G704" s="1071" t="n"/>
      <c r="H704" s="1071" t="inlineStr">
        <is>
          <t>2573-2576</t>
        </is>
      </c>
      <c r="I704" s="1071" t="n"/>
      <c r="J704" s="1236" t="n"/>
    </row>
    <row r="705" ht="12.75" customHeight="1" s="789">
      <c r="A705" s="1071" t="inlineStr">
        <is>
          <t>MLH (НЛЭ)</t>
        </is>
      </c>
      <c r="B705" s="1063" t="inlineStr">
        <is>
          <t>HNKU6152022</t>
        </is>
      </c>
      <c r="C705" s="1063" t="inlineStr">
        <is>
          <t>40HC</t>
        </is>
      </c>
      <c r="D705" s="1239" t="n">
        <v>44936</v>
      </c>
      <c r="E705" s="1071" t="n"/>
      <c r="F705" s="1071" t="n"/>
      <c r="G705" s="1071" t="n"/>
      <c r="H705" s="1071" t="inlineStr">
        <is>
          <t>2573-2576</t>
        </is>
      </c>
      <c r="I705" s="1071" t="n"/>
      <c r="J705" s="1236" t="n"/>
    </row>
    <row r="706" ht="12.75" customHeight="1" s="789">
      <c r="A706" s="1071" t="inlineStr">
        <is>
          <t>MLH (НЛЭ)</t>
        </is>
      </c>
      <c r="B706" s="1063" t="inlineStr">
        <is>
          <t>BSCU4900752</t>
        </is>
      </c>
      <c r="C706" s="1063" t="inlineStr">
        <is>
          <t>40HC</t>
        </is>
      </c>
      <c r="D706" s="1239" t="n">
        <v>44936</v>
      </c>
      <c r="E706" s="1071" t="n"/>
      <c r="F706" s="1071" t="n"/>
      <c r="G706" s="1071" t="n"/>
      <c r="H706" s="1071" t="inlineStr">
        <is>
          <t>2573-2576</t>
        </is>
      </c>
      <c r="I706" s="1071" t="n"/>
      <c r="J706" s="1236" t="n"/>
    </row>
    <row r="707" ht="12.75" customHeight="1" s="789">
      <c r="A707" s="1071" t="inlineStr">
        <is>
          <t>MLH (НЛЭ)</t>
        </is>
      </c>
      <c r="B707" s="1063" t="inlineStr">
        <is>
          <t>GHMU8884415</t>
        </is>
      </c>
      <c r="C707" s="1063" t="inlineStr">
        <is>
          <t>40HC</t>
        </is>
      </c>
      <c r="D707" s="1239" t="n">
        <v>44936</v>
      </c>
      <c r="E707" s="1071" t="n"/>
      <c r="F707" s="1071" t="n"/>
      <c r="G707" s="1071" t="n"/>
      <c r="H707" s="1071" t="inlineStr">
        <is>
          <t>2573-2576</t>
        </is>
      </c>
      <c r="I707" s="1071" t="n"/>
      <c r="J707" s="1236" t="n"/>
    </row>
    <row r="708" ht="12.75" customHeight="1" s="789">
      <c r="A708" s="1071" t="inlineStr">
        <is>
          <t>MLH (НЛЭ)</t>
        </is>
      </c>
      <c r="B708" s="1063" t="inlineStr">
        <is>
          <t>CIPU5289151</t>
        </is>
      </c>
      <c r="C708" s="1063" t="inlineStr">
        <is>
          <t>40HC</t>
        </is>
      </c>
      <c r="D708" s="1239" t="n">
        <v>44936</v>
      </c>
      <c r="E708" s="1071" t="n"/>
      <c r="F708" s="1071" t="n"/>
      <c r="G708" s="1071" t="n"/>
      <c r="H708" s="1071" t="inlineStr">
        <is>
          <t>2573-2576</t>
        </is>
      </c>
      <c r="I708" s="1071" t="n"/>
      <c r="J708" s="1236" t="n"/>
    </row>
    <row r="709" ht="12.75" customHeight="1" s="789">
      <c r="A709" s="1071" t="inlineStr">
        <is>
          <t>MLH (НЛЭ)</t>
        </is>
      </c>
      <c r="B709" s="1063" t="inlineStr">
        <is>
          <t>LCGU8081836</t>
        </is>
      </c>
      <c r="C709" s="1063" t="inlineStr">
        <is>
          <t>40HC</t>
        </is>
      </c>
      <c r="D709" s="1239" t="n">
        <v>44936</v>
      </c>
      <c r="E709" s="1071" t="n"/>
      <c r="F709" s="1071" t="n"/>
      <c r="G709" s="1071" t="n"/>
      <c r="H709" s="1071" t="inlineStr">
        <is>
          <t>2573-2576</t>
        </is>
      </c>
      <c r="I709" s="1071" t="n"/>
      <c r="J709" s="1236" t="n"/>
    </row>
    <row r="710" ht="12.75" customHeight="1" s="789">
      <c r="A710" s="1071" t="inlineStr">
        <is>
          <t>MLH (НЛЭ)</t>
        </is>
      </c>
      <c r="B710" s="1063" t="inlineStr">
        <is>
          <t>FYCU1057044</t>
        </is>
      </c>
      <c r="C710" s="1063" t="inlineStr">
        <is>
          <t>40HC</t>
        </is>
      </c>
      <c r="D710" s="1239" t="n">
        <v>44936</v>
      </c>
      <c r="E710" s="1071" t="n"/>
      <c r="F710" s="1071" t="n"/>
      <c r="G710" s="1071" t="n"/>
      <c r="H710" s="1071" t="inlineStr">
        <is>
          <t>2573-2576</t>
        </is>
      </c>
      <c r="I710" s="1071" t="n"/>
      <c r="J710" s="1236" t="n"/>
    </row>
    <row r="711" ht="12.75" customHeight="1" s="789">
      <c r="A711" s="1071" t="inlineStr">
        <is>
          <t>MLH (НЛЭ)</t>
        </is>
      </c>
      <c r="B711" s="1063" t="inlineStr">
        <is>
          <t>LCGU8024287</t>
        </is>
      </c>
      <c r="C711" s="1063" t="inlineStr">
        <is>
          <t>40HC</t>
        </is>
      </c>
      <c r="D711" s="1239" t="n">
        <v>44936</v>
      </c>
      <c r="E711" s="1071" t="n"/>
      <c r="F711" s="1071" t="n"/>
      <c r="G711" s="1071" t="n"/>
      <c r="H711" s="1071" t="inlineStr">
        <is>
          <t>2573-2576</t>
        </is>
      </c>
      <c r="I711" s="1071" t="n"/>
      <c r="J711" s="1236" t="n"/>
    </row>
    <row r="712" ht="12.75" customHeight="1" s="789">
      <c r="A712" s="1071" t="inlineStr">
        <is>
          <t>MLH (НЛЭ)</t>
        </is>
      </c>
      <c r="B712" s="1063" t="inlineStr">
        <is>
          <t>TCKU9303821</t>
        </is>
      </c>
      <c r="C712" s="1063" t="inlineStr">
        <is>
          <t>40HC</t>
        </is>
      </c>
      <c r="D712" s="1239" t="n">
        <v>44936</v>
      </c>
      <c r="E712" s="1071" t="n"/>
      <c r="F712" s="1071" t="n"/>
      <c r="G712" s="1071" t="n"/>
      <c r="H712" s="1071" t="inlineStr">
        <is>
          <t>2573-2576</t>
        </is>
      </c>
      <c r="I712" s="1071" t="n"/>
      <c r="J712" s="1236" t="n"/>
    </row>
    <row r="713" ht="12.75" customHeight="1" s="789">
      <c r="A713" s="1071" t="inlineStr">
        <is>
          <t>MLH (НЛЭ)</t>
        </is>
      </c>
      <c r="B713" s="1063" t="inlineStr">
        <is>
          <t>NTCU2231754</t>
        </is>
      </c>
      <c r="C713" s="1063" t="inlineStr">
        <is>
          <t>40HC</t>
        </is>
      </c>
      <c r="D713" s="1239" t="n">
        <v>44936</v>
      </c>
      <c r="E713" s="1071" t="n"/>
      <c r="F713" s="1071" t="n"/>
      <c r="G713" s="1071" t="n"/>
      <c r="H713" s="1071" t="inlineStr">
        <is>
          <t>2573-2576</t>
        </is>
      </c>
      <c r="I713" s="1071" t="n"/>
      <c r="J713" s="1236" t="n"/>
    </row>
    <row r="714" ht="12.75" customHeight="1" s="789">
      <c r="A714" s="1071" t="inlineStr">
        <is>
          <t>MLH (НЛЭ)</t>
        </is>
      </c>
      <c r="B714" s="1063" t="inlineStr">
        <is>
          <t>LYGU1028469</t>
        </is>
      </c>
      <c r="C714" s="1063" t="inlineStr">
        <is>
          <t>40HC</t>
        </is>
      </c>
      <c r="D714" s="1239" t="n">
        <v>44936</v>
      </c>
      <c r="E714" s="1071" t="n"/>
      <c r="F714" s="1071" t="n"/>
      <c r="G714" s="1071" t="n"/>
      <c r="H714" s="1071" t="inlineStr">
        <is>
          <t>2573-2576</t>
        </is>
      </c>
      <c r="I714" s="1071" t="n"/>
      <c r="J714" s="1236" t="n"/>
    </row>
    <row r="715" ht="12.75" customHeight="1" s="789">
      <c r="A715" s="1071" t="inlineStr">
        <is>
          <t>MLH (НЛЭ)</t>
        </is>
      </c>
      <c r="B715" s="1063" t="inlineStr">
        <is>
          <t>XHCU5313214</t>
        </is>
      </c>
      <c r="C715" s="1063" t="inlineStr">
        <is>
          <t>40HC</t>
        </is>
      </c>
      <c r="D715" s="1239" t="n">
        <v>44936</v>
      </c>
      <c r="E715" s="1071" t="n"/>
      <c r="F715" s="1071" t="n"/>
      <c r="G715" s="1071" t="n"/>
      <c r="H715" s="1071" t="inlineStr">
        <is>
          <t>2573-2576</t>
        </is>
      </c>
      <c r="I715" s="1071" t="n"/>
      <c r="J715" s="1236" t="n"/>
    </row>
    <row r="716" ht="12.75" customHeight="1" s="789">
      <c r="A716" s="1071" t="inlineStr">
        <is>
          <t>MLH (НЛЭ)</t>
        </is>
      </c>
      <c r="B716" s="1063" t="inlineStr">
        <is>
          <t>LCGU8124590</t>
        </is>
      </c>
      <c r="C716" s="1063" t="inlineStr">
        <is>
          <t>40HC</t>
        </is>
      </c>
      <c r="D716" s="1239" t="n">
        <v>44936</v>
      </c>
      <c r="E716" s="1071" t="n"/>
      <c r="F716" s="1071" t="n"/>
      <c r="G716" s="1071" t="n"/>
      <c r="H716" s="1071" t="inlineStr">
        <is>
          <t>2573-2576</t>
        </is>
      </c>
      <c r="I716" s="1071" t="n"/>
      <c r="J716" s="1236" t="n"/>
    </row>
    <row r="717" ht="12.75" customHeight="1" s="789">
      <c r="A717" s="1071" t="inlineStr">
        <is>
          <t>MLH (НЛЭ)</t>
        </is>
      </c>
      <c r="B717" s="1063" t="inlineStr">
        <is>
          <t>CICU2320571</t>
        </is>
      </c>
      <c r="C717" s="1063" t="inlineStr">
        <is>
          <t>40HC</t>
        </is>
      </c>
      <c r="D717" s="1239" t="n">
        <v>44936</v>
      </c>
      <c r="E717" s="1071" t="n"/>
      <c r="F717" s="1071" t="n"/>
      <c r="G717" s="1071" t="n"/>
      <c r="H717" s="1071" t="inlineStr">
        <is>
          <t>2573-2576</t>
        </is>
      </c>
      <c r="I717" s="1071" t="n"/>
      <c r="J717" s="1236" t="n"/>
    </row>
    <row r="718" ht="12.75" customHeight="1" s="789">
      <c r="A718" s="1071" t="inlineStr">
        <is>
          <t>MLH (НЛЭ)</t>
        </is>
      </c>
      <c r="B718" s="1063" t="inlineStr">
        <is>
          <t>LYGU4091341</t>
        </is>
      </c>
      <c r="C718" s="1063" t="inlineStr">
        <is>
          <t>40HC</t>
        </is>
      </c>
      <c r="D718" s="1239" t="n">
        <v>44936</v>
      </c>
      <c r="E718" s="1071" t="n"/>
      <c r="F718" s="1071" t="n"/>
      <c r="G718" s="1071" t="n"/>
      <c r="H718" s="1071" t="inlineStr">
        <is>
          <t>2573-2576</t>
        </is>
      </c>
      <c r="I718" s="1071" t="n"/>
      <c r="J718" s="1236" t="n"/>
    </row>
    <row r="719" ht="12.75" customHeight="1" s="789">
      <c r="A719" s="1071" t="inlineStr">
        <is>
          <t>MLH (НЛЭ)</t>
        </is>
      </c>
      <c r="B719" s="1063" t="inlineStr">
        <is>
          <t>UESU4605050</t>
        </is>
      </c>
      <c r="C719" s="1063" t="inlineStr">
        <is>
          <t>40HC</t>
        </is>
      </c>
      <c r="D719" s="1239" t="n">
        <v>44936</v>
      </c>
      <c r="E719" s="1071" t="n"/>
      <c r="F719" s="1071" t="n"/>
      <c r="G719" s="1071" t="n"/>
      <c r="H719" s="1071" t="inlineStr">
        <is>
          <t>2573-2576</t>
        </is>
      </c>
      <c r="I719" s="1071" t="n"/>
      <c r="J719" s="1236" t="n"/>
    </row>
    <row r="720" ht="12.75" customHeight="1" s="789">
      <c r="A720" s="1071" t="inlineStr">
        <is>
          <t>MLH (НЛЭ)</t>
        </is>
      </c>
      <c r="B720" s="1063" t="inlineStr">
        <is>
          <t>HLXU6250190</t>
        </is>
      </c>
      <c r="C720" s="1063" t="inlineStr">
        <is>
          <t>40HC</t>
        </is>
      </c>
      <c r="D720" s="1239" t="n">
        <v>44936</v>
      </c>
      <c r="E720" s="1071" t="n"/>
      <c r="F720" s="1071" t="n"/>
      <c r="G720" s="1071" t="n"/>
      <c r="H720" s="1071" t="inlineStr">
        <is>
          <t>2573-2576</t>
        </is>
      </c>
      <c r="I720" s="1071" t="n"/>
      <c r="J720" s="1236" t="n"/>
    </row>
    <row r="721" ht="12.75" customHeight="1" s="789">
      <c r="A721" s="1071" t="inlineStr">
        <is>
          <t>MLH (НЛЭ)</t>
        </is>
      </c>
      <c r="B721" s="1063" t="inlineStr">
        <is>
          <t>AMFU8626355</t>
        </is>
      </c>
      <c r="C721" s="1063" t="inlineStr">
        <is>
          <t>40HC</t>
        </is>
      </c>
      <c r="D721" s="1239" t="n">
        <v>44936</v>
      </c>
      <c r="E721" s="1071" t="n"/>
      <c r="F721" s="1071" t="n"/>
      <c r="G721" s="1071" t="n"/>
      <c r="H721" s="1071" t="inlineStr">
        <is>
          <t>2573-2576</t>
        </is>
      </c>
      <c r="I721" s="1071" t="n"/>
      <c r="J721" s="1236" t="n"/>
    </row>
    <row r="722" ht="12.75" customHeight="1" s="789">
      <c r="A722" s="1071" t="inlineStr">
        <is>
          <t>MLH (НЛЭ)</t>
        </is>
      </c>
      <c r="B722" s="1063" t="inlineStr">
        <is>
          <t>MSCU9288450</t>
        </is>
      </c>
      <c r="C722" s="1063" t="inlineStr">
        <is>
          <t>40HC</t>
        </is>
      </c>
      <c r="D722" s="1239" t="n">
        <v>44936</v>
      </c>
      <c r="E722" s="1071" t="n"/>
      <c r="F722" s="1071" t="n"/>
      <c r="G722" s="1071" t="n"/>
      <c r="H722" s="1071" t="inlineStr">
        <is>
          <t>2573-2576</t>
        </is>
      </c>
      <c r="I722" s="1071" t="n"/>
      <c r="J722" s="1236" t="n"/>
    </row>
    <row r="723" ht="12.75" customHeight="1" s="789">
      <c r="A723" s="1071" t="inlineStr">
        <is>
          <t>MLH (НЛЭ)</t>
        </is>
      </c>
      <c r="B723" s="1063" t="inlineStr">
        <is>
          <t>HNKU6107759</t>
        </is>
      </c>
      <c r="C723" s="1063" t="inlineStr">
        <is>
          <t>40HC</t>
        </is>
      </c>
      <c r="D723" s="1239" t="n">
        <v>44936</v>
      </c>
      <c r="E723" s="1071" t="n"/>
      <c r="F723" s="1071" t="n"/>
      <c r="G723" s="1071" t="n"/>
      <c r="H723" s="1071" t="inlineStr">
        <is>
          <t>2573-2576</t>
        </is>
      </c>
      <c r="I723" s="1071" t="n"/>
      <c r="J723" s="1236" t="n"/>
    </row>
    <row r="724" ht="12.75" customHeight="1" s="789">
      <c r="A724" s="1071" t="inlineStr">
        <is>
          <t>MLH (НЛЭ)</t>
        </is>
      </c>
      <c r="B724" s="1063" t="inlineStr">
        <is>
          <t>CICU2197805</t>
        </is>
      </c>
      <c r="C724" s="1063" t="inlineStr">
        <is>
          <t>40HC</t>
        </is>
      </c>
      <c r="D724" s="1239" t="n">
        <v>44936</v>
      </c>
      <c r="E724" s="1071" t="n"/>
      <c r="F724" s="1071" t="n"/>
      <c r="G724" s="1071" t="n"/>
      <c r="H724" s="1071" t="inlineStr">
        <is>
          <t>2573-2576</t>
        </is>
      </c>
      <c r="I724" s="1071" t="n"/>
      <c r="J724" s="1236" t="n"/>
    </row>
    <row r="725" ht="12.75" customHeight="1" s="789">
      <c r="A725" s="1071" t="inlineStr">
        <is>
          <t>MLH (НЛЭ)</t>
        </is>
      </c>
      <c r="B725" s="1063" t="inlineStr">
        <is>
          <t>LCGU8105352</t>
        </is>
      </c>
      <c r="C725" s="1063" t="inlineStr">
        <is>
          <t>40HC</t>
        </is>
      </c>
      <c r="D725" s="1239" t="n">
        <v>44936</v>
      </c>
      <c r="E725" s="1071" t="n"/>
      <c r="F725" s="1071" t="n"/>
      <c r="G725" s="1071" t="n"/>
      <c r="H725" s="1071" t="inlineStr">
        <is>
          <t>2573-2576</t>
        </is>
      </c>
      <c r="I725" s="1071" t="n"/>
      <c r="J725" s="1236" t="n"/>
    </row>
    <row r="726" ht="12.75" customHeight="1" s="789">
      <c r="A726" s="1071" t="inlineStr">
        <is>
          <t>MLH (НЛЭ)</t>
        </is>
      </c>
      <c r="B726" s="1063" t="inlineStr">
        <is>
          <t>MCCU3027715</t>
        </is>
      </c>
      <c r="C726" s="1063" t="inlineStr">
        <is>
          <t>40HC</t>
        </is>
      </c>
      <c r="D726" s="1239" t="n">
        <v>44936</v>
      </c>
      <c r="E726" s="1071" t="n"/>
      <c r="F726" s="1071" t="n"/>
      <c r="G726" s="1071" t="n"/>
      <c r="H726" s="1071" t="inlineStr">
        <is>
          <t>2573-2576</t>
        </is>
      </c>
      <c r="I726" s="1071" t="n"/>
      <c r="J726" s="1236" t="n"/>
    </row>
    <row r="727" ht="12.75" customHeight="1" s="789">
      <c r="A727" s="1071" t="inlineStr">
        <is>
          <t>MLH (НЛЭ)</t>
        </is>
      </c>
      <c r="B727" s="1063" t="inlineStr">
        <is>
          <t>LYGU1028258</t>
        </is>
      </c>
      <c r="C727" s="1063" t="inlineStr">
        <is>
          <t>40HC</t>
        </is>
      </c>
      <c r="D727" s="1239" t="n">
        <v>44936</v>
      </c>
      <c r="E727" s="1071" t="n"/>
      <c r="F727" s="1071" t="n"/>
      <c r="G727" s="1071" t="n"/>
      <c r="H727" s="1071" t="inlineStr">
        <is>
          <t>2573-2576</t>
        </is>
      </c>
      <c r="I727" s="1071" t="n"/>
      <c r="J727" s="1236" t="n"/>
    </row>
    <row r="728" ht="12.75" customHeight="1" s="789">
      <c r="A728" s="1071" t="inlineStr">
        <is>
          <t>MLH (НЛЭ)</t>
        </is>
      </c>
      <c r="B728" s="1063" t="inlineStr">
        <is>
          <t>BTNU4001346</t>
        </is>
      </c>
      <c r="C728" s="1063" t="inlineStr">
        <is>
          <t>40HC</t>
        </is>
      </c>
      <c r="D728" s="1239" t="n">
        <v>44936</v>
      </c>
      <c r="E728" s="1071" t="n"/>
      <c r="F728" s="1071" t="n"/>
      <c r="G728" s="1071" t="n"/>
      <c r="H728" s="1071" t="inlineStr">
        <is>
          <t>2573-2576</t>
        </is>
      </c>
      <c r="I728" s="1071" t="n"/>
      <c r="J728" s="1236" t="n"/>
    </row>
    <row r="729" ht="12.75" customHeight="1" s="789">
      <c r="A729" s="1071" t="inlineStr">
        <is>
          <t>MLH (НЛЭ)</t>
        </is>
      </c>
      <c r="B729" s="1063" t="inlineStr">
        <is>
          <t>CICU2578988</t>
        </is>
      </c>
      <c r="C729" s="1063" t="inlineStr">
        <is>
          <t>40HC</t>
        </is>
      </c>
      <c r="D729" s="1239" t="n">
        <v>44936</v>
      </c>
      <c r="E729" s="1071" t="n"/>
      <c r="F729" s="1071" t="n"/>
      <c r="G729" s="1071" t="n"/>
      <c r="H729" s="1071" t="inlineStr">
        <is>
          <t>2573-2576</t>
        </is>
      </c>
      <c r="I729" s="1071" t="n"/>
      <c r="J729" s="1236" t="n"/>
    </row>
    <row r="730" ht="12.75" customHeight="1" s="789">
      <c r="A730" s="1071" t="inlineStr">
        <is>
          <t>MLH (НЛЭ)</t>
        </is>
      </c>
      <c r="B730" s="1063" t="inlineStr">
        <is>
          <t>CICU2471433</t>
        </is>
      </c>
      <c r="C730" s="1063" t="inlineStr">
        <is>
          <t>40HC</t>
        </is>
      </c>
      <c r="D730" s="1239" t="n">
        <v>44936</v>
      </c>
      <c r="E730" s="1071" t="n"/>
      <c r="F730" s="1071" t="n"/>
      <c r="G730" s="1071" t="n"/>
      <c r="H730" s="1071" t="inlineStr">
        <is>
          <t>2573-2576</t>
        </is>
      </c>
      <c r="I730" s="1071" t="n"/>
      <c r="J730" s="1236" t="n"/>
    </row>
    <row r="731" ht="12.75" customHeight="1" s="789">
      <c r="A731" s="1071" t="inlineStr">
        <is>
          <t>MLH (НЛЭ)</t>
        </is>
      </c>
      <c r="B731" s="1063" t="inlineStr">
        <is>
          <t>TGHU8022003</t>
        </is>
      </c>
      <c r="C731" s="1063" t="inlineStr">
        <is>
          <t>40HC</t>
        </is>
      </c>
      <c r="D731" s="1239" t="n">
        <v>44936</v>
      </c>
      <c r="E731" s="1071" t="n"/>
      <c r="F731" s="1071" t="n"/>
      <c r="G731" s="1071" t="n"/>
      <c r="H731" s="1071" t="inlineStr">
        <is>
          <t>2573-2576</t>
        </is>
      </c>
      <c r="I731" s="1071" t="n"/>
      <c r="J731" s="1236" t="n"/>
    </row>
    <row r="732" ht="12.75" customHeight="1" s="789">
      <c r="A732" s="1071" t="inlineStr">
        <is>
          <t>MLH (НЛЭ)</t>
        </is>
      </c>
      <c r="B732" s="1063" t="inlineStr">
        <is>
          <t>LYGU1012890</t>
        </is>
      </c>
      <c r="C732" s="1063" t="inlineStr">
        <is>
          <t>40HC</t>
        </is>
      </c>
      <c r="D732" s="1239" t="n">
        <v>44936</v>
      </c>
      <c r="E732" s="1071" t="n"/>
      <c r="F732" s="1071" t="n"/>
      <c r="G732" s="1071" t="n"/>
      <c r="H732" s="1071" t="inlineStr">
        <is>
          <t>2573-2576</t>
        </is>
      </c>
      <c r="I732" s="1071" t="n"/>
      <c r="J732" s="1236" t="n"/>
    </row>
    <row r="733" ht="12.75" customHeight="1" s="789">
      <c r="A733" s="1071" t="inlineStr">
        <is>
          <t>MLH (НЛЭ)</t>
        </is>
      </c>
      <c r="B733" s="1063" t="inlineStr">
        <is>
          <t>BTNU4001372</t>
        </is>
      </c>
      <c r="C733" s="1063" t="inlineStr">
        <is>
          <t>40HC</t>
        </is>
      </c>
      <c r="D733" s="1239" t="n">
        <v>44936</v>
      </c>
      <c r="E733" s="1071" t="n"/>
      <c r="F733" s="1071" t="n"/>
      <c r="G733" s="1071" t="n"/>
      <c r="H733" s="1071" t="inlineStr">
        <is>
          <t>2573-2576</t>
        </is>
      </c>
      <c r="I733" s="1071" t="n"/>
      <c r="J733" s="1236" t="n"/>
    </row>
    <row r="734" ht="12.75" customHeight="1" s="789">
      <c r="A734" s="1071" t="inlineStr">
        <is>
          <t>MLH (НЛЭ)</t>
        </is>
      </c>
      <c r="B734" s="1063" t="inlineStr">
        <is>
          <t>CIPU5290640</t>
        </is>
      </c>
      <c r="C734" s="1063" t="inlineStr">
        <is>
          <t>40HC</t>
        </is>
      </c>
      <c r="D734" s="1239" t="n">
        <v>44936</v>
      </c>
      <c r="E734" s="1071" t="n"/>
      <c r="F734" s="1071" t="n"/>
      <c r="G734" s="1071" t="n"/>
      <c r="H734" s="1071" t="inlineStr">
        <is>
          <t>2573-2576</t>
        </is>
      </c>
      <c r="I734" s="1071" t="n"/>
      <c r="J734" s="1236" t="n"/>
    </row>
    <row r="735" ht="12.75" customHeight="1" s="789">
      <c r="A735" s="1071" t="inlineStr">
        <is>
          <t>MLH (НЛЭ)</t>
        </is>
      </c>
      <c r="B735" s="1063" t="inlineStr">
        <is>
          <t>LCGU8184650</t>
        </is>
      </c>
      <c r="C735" s="1063" t="inlineStr">
        <is>
          <t>40HC</t>
        </is>
      </c>
      <c r="D735" s="1239" t="n">
        <v>44936</v>
      </c>
      <c r="E735" s="1071" t="n"/>
      <c r="F735" s="1071" t="n"/>
      <c r="G735" s="1071" t="n"/>
      <c r="H735" s="1071" t="inlineStr">
        <is>
          <t>2573-2576</t>
        </is>
      </c>
      <c r="I735" s="1071" t="n"/>
      <c r="J735" s="1236" t="n"/>
    </row>
    <row r="736" ht="12.75" customHeight="1" s="789">
      <c r="A736" s="1071" t="inlineStr">
        <is>
          <t>MLH (НЛЭ)</t>
        </is>
      </c>
      <c r="B736" s="1063" t="inlineStr">
        <is>
          <t>BSCU4900618</t>
        </is>
      </c>
      <c r="C736" s="1063" t="inlineStr">
        <is>
          <t>40HC</t>
        </is>
      </c>
      <c r="D736" s="1239" t="n">
        <v>44936</v>
      </c>
      <c r="E736" s="1071" t="n"/>
      <c r="F736" s="1071" t="n"/>
      <c r="G736" s="1071" t="n"/>
      <c r="H736" s="1071" t="inlineStr">
        <is>
          <t>2573-2576</t>
        </is>
      </c>
      <c r="I736" s="1071" t="n"/>
      <c r="J736" s="1236" t="n"/>
    </row>
    <row r="737" ht="12.75" customHeight="1" s="789">
      <c r="A737" s="1071" t="inlineStr">
        <is>
          <t>MLH (НЛЭ)</t>
        </is>
      </c>
      <c r="B737" s="1063" t="inlineStr">
        <is>
          <t>TGHU6722902</t>
        </is>
      </c>
      <c r="C737" s="1063" t="inlineStr">
        <is>
          <t>40HC</t>
        </is>
      </c>
      <c r="D737" s="1239" t="n">
        <v>44936</v>
      </c>
      <c r="E737" s="1071" t="n"/>
      <c r="F737" s="1071" t="n"/>
      <c r="G737" s="1071" t="n"/>
      <c r="H737" s="1071" t="inlineStr">
        <is>
          <t>2573-2576</t>
        </is>
      </c>
      <c r="I737" s="1071" t="n"/>
      <c r="J737" s="1236" t="n"/>
    </row>
    <row r="738" ht="12.75" customHeight="1" s="789">
      <c r="A738" s="1071" t="inlineStr">
        <is>
          <t>MLH (НЛЭ)</t>
        </is>
      </c>
      <c r="B738" s="1063" t="inlineStr">
        <is>
          <t>TLNU4218777</t>
        </is>
      </c>
      <c r="C738" s="1063" t="inlineStr">
        <is>
          <t>40HC</t>
        </is>
      </c>
      <c r="D738" s="1239" t="n">
        <v>44936</v>
      </c>
      <c r="E738" s="1071" t="n"/>
      <c r="F738" s="1071" t="n"/>
      <c r="G738" s="1071" t="n"/>
      <c r="H738" s="1071" t="inlineStr">
        <is>
          <t>2573-2576</t>
        </is>
      </c>
      <c r="I738" s="1071" t="n"/>
      <c r="J738" s="1236" t="n"/>
    </row>
    <row r="739" ht="12.75" customHeight="1" s="789">
      <c r="A739" s="1071" t="inlineStr">
        <is>
          <t>MLH (НЛЭ)</t>
        </is>
      </c>
      <c r="B739" s="1063" t="inlineStr">
        <is>
          <t>CIPU5282239</t>
        </is>
      </c>
      <c r="C739" s="1063" t="inlineStr">
        <is>
          <t>40HC</t>
        </is>
      </c>
      <c r="D739" s="1239" t="n">
        <v>44936</v>
      </c>
      <c r="E739" s="1071" t="n"/>
      <c r="F739" s="1071" t="n"/>
      <c r="G739" s="1071" t="n"/>
      <c r="H739" s="1071" t="inlineStr">
        <is>
          <t>2573-2576</t>
        </is>
      </c>
      <c r="I739" s="1071" t="n"/>
      <c r="J739" s="1236" t="n"/>
    </row>
    <row r="740" ht="12.75" customHeight="1" s="789">
      <c r="A740" s="1071" t="inlineStr">
        <is>
          <t>MLH (НЛЭ)</t>
        </is>
      </c>
      <c r="B740" s="1063" t="inlineStr">
        <is>
          <t>HNKU6234265</t>
        </is>
      </c>
      <c r="C740" s="1063" t="inlineStr">
        <is>
          <t>40HC</t>
        </is>
      </c>
      <c r="D740" s="1239" t="n">
        <v>44936</v>
      </c>
      <c r="E740" s="1071" t="n"/>
      <c r="F740" s="1071" t="n"/>
      <c r="G740" s="1071" t="n"/>
      <c r="H740" s="1071" t="inlineStr">
        <is>
          <t>2573-2576</t>
        </is>
      </c>
      <c r="I740" s="1071" t="n"/>
      <c r="J740" s="1236" t="n"/>
    </row>
    <row r="741" ht="12.75" customHeight="1" s="789">
      <c r="A741" s="1071" t="inlineStr">
        <is>
          <t>MLH (НЛЭ)</t>
        </is>
      </c>
      <c r="B741" s="1063" t="inlineStr">
        <is>
          <t>NTCU2230450</t>
        </is>
      </c>
      <c r="C741" s="1063" t="inlineStr">
        <is>
          <t>40HC</t>
        </is>
      </c>
      <c r="D741" s="1239" t="n">
        <v>44936</v>
      </c>
      <c r="E741" s="1071" t="n"/>
      <c r="F741" s="1071" t="n"/>
      <c r="G741" s="1071" t="n"/>
      <c r="H741" s="1071" t="inlineStr">
        <is>
          <t>2573-2576</t>
        </is>
      </c>
      <c r="I741" s="1071" t="n"/>
      <c r="J741" s="1236" t="n"/>
    </row>
    <row r="742" ht="12.75" customHeight="1" s="789">
      <c r="A742" s="1071" t="inlineStr">
        <is>
          <t>MLH (НЛЭ)</t>
        </is>
      </c>
      <c r="B742" s="1063" t="inlineStr">
        <is>
          <t>TCNU6774885</t>
        </is>
      </c>
      <c r="C742" s="1063" t="inlineStr">
        <is>
          <t>40HC</t>
        </is>
      </c>
      <c r="D742" s="1239" t="n">
        <v>44936</v>
      </c>
      <c r="E742" s="1071" t="n"/>
      <c r="F742" s="1071" t="n"/>
      <c r="G742" s="1071" t="n"/>
      <c r="H742" s="1071" t="inlineStr">
        <is>
          <t>2573-2576</t>
        </is>
      </c>
      <c r="I742" s="1071" t="n"/>
      <c r="J742" s="1236" t="n"/>
    </row>
    <row r="743" ht="12.75" customHeight="1" s="789">
      <c r="A743" s="1071" t="inlineStr">
        <is>
          <t>MLH (НЛЭ)</t>
        </is>
      </c>
      <c r="B743" s="1063" t="inlineStr">
        <is>
          <t>SKYU8115842</t>
        </is>
      </c>
      <c r="C743" s="1063" t="inlineStr">
        <is>
          <t>40HC</t>
        </is>
      </c>
      <c r="D743" s="1239" t="n">
        <v>44936</v>
      </c>
      <c r="E743" s="1071" t="n"/>
      <c r="F743" s="1071" t="n"/>
      <c r="G743" s="1071" t="n"/>
      <c r="H743" s="1071" t="inlineStr">
        <is>
          <t>2573-2576</t>
        </is>
      </c>
      <c r="I743" s="1071" t="n"/>
      <c r="J743" s="1236" t="n"/>
    </row>
    <row r="744" ht="12.75" customHeight="1" s="789">
      <c r="A744" s="1071" t="inlineStr">
        <is>
          <t>MLH (НЛЭ)</t>
        </is>
      </c>
      <c r="B744" s="1063" t="inlineStr">
        <is>
          <t>YMLU8477821</t>
        </is>
      </c>
      <c r="C744" s="1063" t="inlineStr">
        <is>
          <t>40HC</t>
        </is>
      </c>
      <c r="D744" s="1239" t="n">
        <v>44936</v>
      </c>
      <c r="E744" s="1071" t="n"/>
      <c r="F744" s="1071" t="n"/>
      <c r="G744" s="1071" t="n"/>
      <c r="H744" s="1071" t="inlineStr">
        <is>
          <t>2573-2576</t>
        </is>
      </c>
      <c r="I744" s="1071" t="n"/>
      <c r="J744" s="1236" t="n"/>
    </row>
    <row r="745" ht="12.75" customHeight="1" s="789">
      <c r="A745" s="1071" t="inlineStr">
        <is>
          <t>MLH (НЛЭ)</t>
        </is>
      </c>
      <c r="B745" s="1063" t="inlineStr">
        <is>
          <t>CIPU5288622</t>
        </is>
      </c>
      <c r="C745" s="1063" t="inlineStr">
        <is>
          <t>40HC</t>
        </is>
      </c>
      <c r="D745" s="1239" t="n">
        <v>44936</v>
      </c>
      <c r="E745" s="1071" t="n"/>
      <c r="F745" s="1071" t="n"/>
      <c r="G745" s="1071" t="n"/>
      <c r="H745" s="1071" t="inlineStr">
        <is>
          <t>2573-2576</t>
        </is>
      </c>
      <c r="I745" s="1071" t="n"/>
      <c r="J745" s="1236" t="n"/>
    </row>
    <row r="746" ht="12.75" customHeight="1" s="789">
      <c r="A746" s="1071" t="inlineStr">
        <is>
          <t>MLH (НЛЭ)</t>
        </is>
      </c>
      <c r="B746" s="1063" t="inlineStr">
        <is>
          <t>CICU2490500</t>
        </is>
      </c>
      <c r="C746" s="1063" t="inlineStr">
        <is>
          <t>40HC</t>
        </is>
      </c>
      <c r="D746" s="1239" t="n">
        <v>44936</v>
      </c>
      <c r="E746" s="1071" t="n"/>
      <c r="F746" s="1071" t="n"/>
      <c r="G746" s="1071" t="n"/>
      <c r="H746" s="1071" t="inlineStr">
        <is>
          <t>2573-2576</t>
        </is>
      </c>
      <c r="I746" s="1071" t="n"/>
      <c r="J746" s="1236" t="n"/>
    </row>
    <row r="747" ht="12.75" customHeight="1" s="789">
      <c r="A747" s="1071" t="inlineStr">
        <is>
          <t>MLH (НЛЭ)</t>
        </is>
      </c>
      <c r="B747" s="1063" t="inlineStr">
        <is>
          <t>LCGU8023491</t>
        </is>
      </c>
      <c r="C747" s="1063" t="inlineStr">
        <is>
          <t>40HC</t>
        </is>
      </c>
      <c r="D747" s="1239" t="n">
        <v>44936</v>
      </c>
      <c r="E747" s="1071" t="n"/>
      <c r="F747" s="1071" t="n"/>
      <c r="G747" s="1071" t="n"/>
      <c r="H747" s="1071" t="inlineStr">
        <is>
          <t>2573-2576</t>
        </is>
      </c>
      <c r="I747" s="1071" t="n"/>
      <c r="J747" s="1236" t="n"/>
    </row>
    <row r="748" ht="12.75" customHeight="1" s="789">
      <c r="A748" s="1242" t="inlineStr">
        <is>
          <t>Вывоз с ЛКК (20х40)</t>
        </is>
      </c>
      <c r="B748" s="1034" t="n"/>
      <c r="C748" s="1034" t="n"/>
      <c r="D748" s="1034" t="n"/>
      <c r="E748" s="1034" t="n"/>
      <c r="F748" s="1034" t="n"/>
      <c r="G748" s="1034" t="n"/>
      <c r="H748" s="1034" t="n"/>
      <c r="I748" s="1035" t="n"/>
      <c r="J748" s="1236" t="n"/>
    </row>
    <row r="749" ht="12.75" customHeight="1" s="789">
      <c r="A749" s="1059" t="inlineStr">
        <is>
          <t>Принадлежность</t>
        </is>
      </c>
      <c r="B749" s="1049" t="inlineStr">
        <is>
          <t>№ Контенера</t>
        </is>
      </c>
      <c r="C749" s="1049" t="inlineStr">
        <is>
          <t xml:space="preserve">Тип </t>
        </is>
      </c>
      <c r="D749" s="1059" t="inlineStr">
        <is>
          <t>Дата забора</t>
        </is>
      </c>
      <c r="E749" s="1059" t="inlineStr">
        <is>
          <t>Deadline по сдаче</t>
        </is>
      </c>
      <c r="F749" s="1059" t="inlineStr">
        <is>
          <t>Дата завоза в порт</t>
        </is>
      </c>
      <c r="G749" s="1059" t="inlineStr">
        <is>
          <t>Дней в пользовании</t>
        </is>
      </c>
      <c r="H749" s="1059" t="inlineStr">
        <is>
          <t>Букинг</t>
        </is>
      </c>
      <c r="I749" s="1059" t="inlineStr">
        <is>
          <t>Стоимость ремонта</t>
        </is>
      </c>
      <c r="J749" s="1236" t="n"/>
    </row>
    <row r="750" ht="12.75" customHeight="1" s="789">
      <c r="A750" s="1071" t="inlineStr">
        <is>
          <t>MLH (ЛКК)</t>
        </is>
      </c>
      <c r="B750" s="1071" t="inlineStr">
        <is>
          <t>NTCU2200748</t>
        </is>
      </c>
      <c r="C750" s="1063" t="inlineStr">
        <is>
          <t>40HC</t>
        </is>
      </c>
      <c r="D750" s="1071" t="n"/>
      <c r="E750" s="1071" t="n"/>
      <c r="F750" s="1071" t="n"/>
      <c r="G750" s="1071" t="n"/>
      <c r="H750" s="1071" t="inlineStr">
        <is>
          <t>ASLNVSAMB0717</t>
        </is>
      </c>
      <c r="I750" s="1071" t="n"/>
      <c r="J750" s="1236" t="n"/>
    </row>
    <row r="751" ht="12.75" customHeight="1" s="789">
      <c r="A751" s="1071" t="inlineStr">
        <is>
          <t>MLH (ЛКК)</t>
        </is>
      </c>
      <c r="B751" s="1071" t="inlineStr">
        <is>
          <t>FYCU1053985</t>
        </is>
      </c>
      <c r="C751" s="1063" t="inlineStr">
        <is>
          <t>40HC</t>
        </is>
      </c>
      <c r="D751" s="1071" t="n"/>
      <c r="E751" s="1071" t="n"/>
      <c r="F751" s="1071" t="n"/>
      <c r="G751" s="1071" t="n"/>
      <c r="H751" s="1071" t="inlineStr">
        <is>
          <t>ASLNVSAMB0717</t>
        </is>
      </c>
      <c r="I751" s="1071" t="n"/>
      <c r="J751" s="1236" t="n"/>
    </row>
    <row r="752" ht="12.75" customHeight="1" s="789">
      <c r="A752" s="1071" t="inlineStr">
        <is>
          <t>MLH (ЛКК)</t>
        </is>
      </c>
      <c r="B752" s="1071" t="inlineStr">
        <is>
          <t>CICU2304159</t>
        </is>
      </c>
      <c r="C752" s="1063" t="inlineStr">
        <is>
          <t>40HC</t>
        </is>
      </c>
      <c r="D752" s="1071" t="n"/>
      <c r="E752" s="1071" t="n"/>
      <c r="F752" s="1071" t="n"/>
      <c r="G752" s="1071" t="n"/>
      <c r="H752" s="1071" t="inlineStr">
        <is>
          <t>ASLNVSAMB0717</t>
        </is>
      </c>
      <c r="I752" s="1071" t="n"/>
      <c r="J752" s="1236" t="n"/>
    </row>
    <row r="753" ht="12.75" customHeight="1" s="789">
      <c r="A753" s="1071" t="inlineStr">
        <is>
          <t>MLH (ЛКК)</t>
        </is>
      </c>
      <c r="B753" s="1071" t="inlineStr">
        <is>
          <t>LYGU4098515</t>
        </is>
      </c>
      <c r="C753" s="1063" t="inlineStr">
        <is>
          <t>40HC</t>
        </is>
      </c>
      <c r="D753" s="1071" t="n"/>
      <c r="E753" s="1071" t="n"/>
      <c r="F753" s="1071" t="n"/>
      <c r="G753" s="1071" t="n"/>
      <c r="H753" s="1071" t="inlineStr">
        <is>
          <t>ASLNVSAMB0717</t>
        </is>
      </c>
      <c r="I753" s="1071" t="n"/>
      <c r="J753" s="1236" t="n"/>
    </row>
    <row r="754" ht="12.75" customHeight="1" s="789">
      <c r="A754" s="1071" t="inlineStr">
        <is>
          <t>MLH (ЛКК)</t>
        </is>
      </c>
      <c r="B754" s="1071" t="inlineStr">
        <is>
          <t>CHSU8185376</t>
        </is>
      </c>
      <c r="C754" s="1063" t="inlineStr">
        <is>
          <t>40HC</t>
        </is>
      </c>
      <c r="D754" s="1071" t="n"/>
      <c r="E754" s="1071" t="n"/>
      <c r="F754" s="1071" t="n"/>
      <c r="G754" s="1071" t="n"/>
      <c r="H754" s="1071" t="inlineStr">
        <is>
          <t>ASLNVSAMB0717</t>
        </is>
      </c>
      <c r="I754" s="1071" t="n"/>
      <c r="J754" s="1236" t="n"/>
    </row>
    <row r="755" ht="12.75" customHeight="1" s="789">
      <c r="A755" s="1071" t="inlineStr">
        <is>
          <t>MLH (ЛКК)</t>
        </is>
      </c>
      <c r="B755" s="1071" t="inlineStr">
        <is>
          <t>LYGU4098583</t>
        </is>
      </c>
      <c r="C755" s="1063" t="inlineStr">
        <is>
          <t>40HC</t>
        </is>
      </c>
      <c r="D755" s="1071" t="n"/>
      <c r="E755" s="1071" t="n"/>
      <c r="F755" s="1071" t="n"/>
      <c r="G755" s="1071" t="n"/>
      <c r="H755" s="1071" t="inlineStr">
        <is>
          <t>ASLNVSAMB0717</t>
        </is>
      </c>
      <c r="I755" s="1071" t="n"/>
      <c r="J755" s="1236" t="n"/>
    </row>
    <row r="756" ht="12.75" customHeight="1" s="789">
      <c r="A756" s="1071" t="inlineStr">
        <is>
          <t>MLH (ЛКК)</t>
        </is>
      </c>
      <c r="B756" s="1071" t="inlineStr">
        <is>
          <t>HNKU6185448</t>
        </is>
      </c>
      <c r="C756" s="1063" t="inlineStr">
        <is>
          <t>40HC</t>
        </is>
      </c>
      <c r="D756" s="1071" t="n"/>
      <c r="E756" s="1071" t="n"/>
      <c r="F756" s="1071" t="n"/>
      <c r="G756" s="1071" t="n"/>
      <c r="H756" s="1071" t="inlineStr">
        <is>
          <t>ASLNVSAMB0717</t>
        </is>
      </c>
      <c r="I756" s="1071" t="n"/>
      <c r="J756" s="1236" t="n"/>
    </row>
    <row r="757" ht="12.75" customHeight="1" s="789">
      <c r="A757" s="1071" t="inlineStr">
        <is>
          <t>MLH (ЛКК)</t>
        </is>
      </c>
      <c r="B757" s="1071" t="inlineStr">
        <is>
          <t>NWRU6013210</t>
        </is>
      </c>
      <c r="C757" s="1063" t="inlineStr">
        <is>
          <t>40HC</t>
        </is>
      </c>
      <c r="D757" s="1071" t="n"/>
      <c r="E757" s="1071" t="n"/>
      <c r="F757" s="1071" t="n"/>
      <c r="G757" s="1071" t="n"/>
      <c r="H757" s="1071" t="inlineStr">
        <is>
          <t>ASLNVSAMB0717</t>
        </is>
      </c>
      <c r="I757" s="1071" t="n"/>
      <c r="J757" s="1236" t="n"/>
    </row>
    <row r="758" ht="12.75" customHeight="1" s="789">
      <c r="A758" s="1071" t="inlineStr">
        <is>
          <t>MLH (ЛКК)</t>
        </is>
      </c>
      <c r="B758" s="1071" t="inlineStr">
        <is>
          <t>LYGU3045660</t>
        </is>
      </c>
      <c r="C758" s="1063" t="inlineStr">
        <is>
          <t>40HC</t>
        </is>
      </c>
      <c r="D758" s="1071" t="n"/>
      <c r="E758" s="1071" t="n"/>
      <c r="F758" s="1071" t="n"/>
      <c r="G758" s="1071" t="n"/>
      <c r="H758" s="1071" t="inlineStr">
        <is>
          <t>ASLNVSAMB0717</t>
        </is>
      </c>
      <c r="I758" s="1071" t="n"/>
      <c r="J758" s="1236" t="n"/>
    </row>
    <row r="759" ht="12.75" customHeight="1" s="789">
      <c r="A759" s="1071" t="inlineStr">
        <is>
          <t>MLH (ЛКК)</t>
        </is>
      </c>
      <c r="B759" s="1071" t="inlineStr">
        <is>
          <t>LAMU4101744</t>
        </is>
      </c>
      <c r="C759" s="1063" t="inlineStr">
        <is>
          <t>40HC</t>
        </is>
      </c>
      <c r="D759" s="1071" t="n"/>
      <c r="E759" s="1071" t="n"/>
      <c r="F759" s="1071" t="n"/>
      <c r="G759" s="1071" t="n"/>
      <c r="H759" s="1071" t="inlineStr">
        <is>
          <t>ASLNVSAMB0717</t>
        </is>
      </c>
      <c r="I759" s="1071" t="n"/>
      <c r="J759" s="1236" t="n"/>
    </row>
    <row r="760" ht="12.75" customHeight="1" s="789">
      <c r="A760" s="1071" t="inlineStr">
        <is>
          <t>MLH (ЛКК)</t>
        </is>
      </c>
      <c r="B760" s="1071" t="inlineStr">
        <is>
          <t>FYCU1052398</t>
        </is>
      </c>
      <c r="C760" s="1063" t="inlineStr">
        <is>
          <t>40HC</t>
        </is>
      </c>
      <c r="D760" s="1071" t="n"/>
      <c r="E760" s="1071" t="n"/>
      <c r="F760" s="1071" t="n"/>
      <c r="G760" s="1071" t="n"/>
      <c r="H760" s="1071" t="inlineStr">
        <is>
          <t>ASLNVSAMB0717</t>
        </is>
      </c>
      <c r="I760" s="1071" t="n"/>
      <c r="J760" s="1236" t="n"/>
    </row>
    <row r="761" ht="12.75" customHeight="1" s="789">
      <c r="A761" s="1071" t="inlineStr">
        <is>
          <t>MLH (ЛКК)</t>
        </is>
      </c>
      <c r="B761" s="1071" t="inlineStr">
        <is>
          <t>NTCU2232236</t>
        </is>
      </c>
      <c r="C761" s="1063" t="inlineStr">
        <is>
          <t>40HC</t>
        </is>
      </c>
      <c r="D761" s="1071" t="n"/>
      <c r="E761" s="1071" t="n"/>
      <c r="F761" s="1071" t="n"/>
      <c r="G761" s="1071" t="n"/>
      <c r="H761" s="1071" t="inlineStr">
        <is>
          <t>ASLNVSAMB0717</t>
        </is>
      </c>
      <c r="I761" s="1071" t="n"/>
      <c r="J761" s="1236" t="n"/>
    </row>
    <row r="762" ht="12.75" customHeight="1" s="789">
      <c r="A762" s="1071" t="inlineStr">
        <is>
          <t>MLH (ЛКК)</t>
        </is>
      </c>
      <c r="B762" s="1071" t="inlineStr">
        <is>
          <t>INKU6707986</t>
        </is>
      </c>
      <c r="C762" s="1063" t="inlineStr">
        <is>
          <t>40HC</t>
        </is>
      </c>
      <c r="D762" s="1071" t="n"/>
      <c r="E762" s="1071" t="n"/>
      <c r="F762" s="1071" t="n"/>
      <c r="G762" s="1071" t="n"/>
      <c r="H762" s="1071" t="inlineStr">
        <is>
          <t>ASLNVSAMB0717</t>
        </is>
      </c>
      <c r="I762" s="1071" t="n"/>
      <c r="J762" s="1236" t="n"/>
    </row>
    <row r="763" ht="12.75" customHeight="1" s="789">
      <c r="A763" s="1071" t="inlineStr">
        <is>
          <t>MLH (ЛКК)</t>
        </is>
      </c>
      <c r="B763" s="1071" t="inlineStr">
        <is>
          <t>CIPU5292284</t>
        </is>
      </c>
      <c r="C763" s="1063" t="inlineStr">
        <is>
          <t>40HC</t>
        </is>
      </c>
      <c r="D763" s="1071" t="n"/>
      <c r="E763" s="1071" t="n"/>
      <c r="F763" s="1071" t="n"/>
      <c r="G763" s="1071" t="n"/>
      <c r="H763" s="1071" t="inlineStr">
        <is>
          <t>ASLNVSAMB0717</t>
        </is>
      </c>
      <c r="I763" s="1071" t="n"/>
      <c r="J763" s="1236" t="n"/>
    </row>
    <row r="764" ht="12.75" customHeight="1" s="789">
      <c r="A764" s="1071" t="inlineStr">
        <is>
          <t>MLH (ЛКК)</t>
        </is>
      </c>
      <c r="B764" s="1071" t="inlineStr">
        <is>
          <t>NTCU2200809</t>
        </is>
      </c>
      <c r="C764" s="1063" t="inlineStr">
        <is>
          <t>40HC</t>
        </is>
      </c>
      <c r="D764" s="1071" t="n"/>
      <c r="E764" s="1071" t="n"/>
      <c r="F764" s="1071" t="n"/>
      <c r="G764" s="1071" t="n"/>
      <c r="H764" s="1071" t="inlineStr">
        <is>
          <t>ASLNVSAMB0717</t>
        </is>
      </c>
      <c r="I764" s="1071" t="n"/>
      <c r="J764" s="1236" t="n"/>
    </row>
    <row r="765" ht="12.75" customHeight="1" s="789">
      <c r="A765" s="1071" t="inlineStr">
        <is>
          <t>MLH (ЛКК)</t>
        </is>
      </c>
      <c r="B765" s="1071" t="inlineStr">
        <is>
          <t>LAMU4100028</t>
        </is>
      </c>
      <c r="C765" s="1063" t="inlineStr">
        <is>
          <t>40HC</t>
        </is>
      </c>
      <c r="D765" s="1071" t="n"/>
      <c r="E765" s="1071" t="n"/>
      <c r="F765" s="1071" t="n"/>
      <c r="G765" s="1071" t="n"/>
      <c r="H765" s="1071" t="inlineStr">
        <is>
          <t>ASLNVSAMB0717</t>
        </is>
      </c>
      <c r="I765" s="1071" t="n"/>
      <c r="J765" s="1236" t="n"/>
    </row>
    <row r="766" ht="12.75" customHeight="1" s="789">
      <c r="A766" s="1071" t="inlineStr">
        <is>
          <t>MLH (ЛКК)</t>
        </is>
      </c>
      <c r="B766" s="1071" t="inlineStr">
        <is>
          <t>FSCU9275883</t>
        </is>
      </c>
      <c r="C766" s="1063" t="inlineStr">
        <is>
          <t>40HC</t>
        </is>
      </c>
      <c r="D766" s="1071" t="n"/>
      <c r="E766" s="1071" t="n"/>
      <c r="F766" s="1071" t="n"/>
      <c r="G766" s="1071" t="n"/>
      <c r="H766" s="1071" t="inlineStr">
        <is>
          <t>ASLNVSAMB0717</t>
        </is>
      </c>
      <c r="I766" s="1071" t="n"/>
      <c r="J766" s="1236" t="n"/>
    </row>
    <row r="767" ht="12.75" customHeight="1" s="789">
      <c r="A767" s="1071" t="inlineStr">
        <is>
          <t>MLH (ЛКК)</t>
        </is>
      </c>
      <c r="B767" s="1071" t="inlineStr">
        <is>
          <t>FWRU0166750</t>
        </is>
      </c>
      <c r="C767" s="1063" t="inlineStr">
        <is>
          <t>40HC</t>
        </is>
      </c>
      <c r="D767" s="1071" t="n"/>
      <c r="E767" s="1071" t="n"/>
      <c r="F767" s="1071" t="n"/>
      <c r="G767" s="1071" t="n"/>
      <c r="H767" s="1071" t="inlineStr">
        <is>
          <t>ASLNVSAMB0717</t>
        </is>
      </c>
      <c r="I767" s="1071" t="n"/>
      <c r="J767" s="1236" t="n"/>
    </row>
    <row r="768" ht="12.75" customHeight="1" s="789">
      <c r="A768" s="1071" t="inlineStr">
        <is>
          <t>MLH (ЛКК)</t>
        </is>
      </c>
      <c r="B768" s="1071" t="inlineStr">
        <is>
          <t>LAMU4102458</t>
        </is>
      </c>
      <c r="C768" s="1063" t="inlineStr">
        <is>
          <t>40HC</t>
        </is>
      </c>
      <c r="D768" s="1071" t="n"/>
      <c r="E768" s="1071" t="n"/>
      <c r="F768" s="1071" t="n"/>
      <c r="G768" s="1071" t="n"/>
      <c r="H768" s="1071" t="inlineStr">
        <is>
          <t>ASLNVSAMB0717</t>
        </is>
      </c>
      <c r="I768" s="1071" t="n"/>
      <c r="J768" s="1236" t="n"/>
    </row>
    <row r="769" ht="12.75" customHeight="1" s="789">
      <c r="A769" s="1071" t="inlineStr">
        <is>
          <t>MLH (ЛКК)</t>
        </is>
      </c>
      <c r="B769" s="1071" t="inlineStr">
        <is>
          <t>LAMU4102170</t>
        </is>
      </c>
      <c r="C769" s="1063" t="inlineStr">
        <is>
          <t>40HC</t>
        </is>
      </c>
      <c r="D769" s="1071" t="n"/>
      <c r="E769" s="1071" t="n"/>
      <c r="F769" s="1071" t="n"/>
      <c r="G769" s="1071" t="n"/>
      <c r="H769" s="1071" t="inlineStr">
        <is>
          <t>ASLNVSAMB0717</t>
        </is>
      </c>
      <c r="I769" s="1071" t="n"/>
      <c r="J769" s="1236" t="n"/>
    </row>
    <row r="770" ht="12.75" customHeight="1" s="789">
      <c r="A770" s="1242" t="inlineStr">
        <is>
          <t>Вывоз с ЛКК 10х40 - 3001-20012023 / ASLNVSAMB0801</t>
        </is>
      </c>
      <c r="B770" s="1034" t="n"/>
      <c r="C770" s="1034" t="n"/>
      <c r="D770" s="1034" t="n"/>
      <c r="E770" s="1034" t="n"/>
      <c r="F770" s="1034" t="n"/>
      <c r="G770" s="1034" t="n"/>
      <c r="H770" s="1034" t="n"/>
      <c r="I770" s="1035" t="n"/>
      <c r="J770" s="1236" t="n"/>
    </row>
    <row r="771" ht="12.75" customHeight="1" s="789">
      <c r="A771" s="1059" t="inlineStr">
        <is>
          <t>Принадлежность</t>
        </is>
      </c>
      <c r="B771" s="1049" t="inlineStr">
        <is>
          <t>№ Контенера</t>
        </is>
      </c>
      <c r="C771" s="1049" t="inlineStr">
        <is>
          <t xml:space="preserve">Тип </t>
        </is>
      </c>
      <c r="D771" s="1059" t="inlineStr">
        <is>
          <t>Дата забора</t>
        </is>
      </c>
      <c r="E771" s="1059" t="inlineStr">
        <is>
          <t>Deadline по сдаче</t>
        </is>
      </c>
      <c r="F771" s="1059" t="inlineStr">
        <is>
          <t>Дата завоза в порт</t>
        </is>
      </c>
      <c r="G771" s="1059" t="inlineStr">
        <is>
          <t>Дней в пользовании</t>
        </is>
      </c>
      <c r="H771" s="1059" t="inlineStr">
        <is>
          <t>Букинг</t>
        </is>
      </c>
      <c r="I771" s="1059" t="inlineStr">
        <is>
          <t>Стоимость ремонта</t>
        </is>
      </c>
      <c r="J771" s="1236" t="n"/>
    </row>
    <row r="772" ht="12.75" customHeight="1" s="789">
      <c r="A772" s="1071" t="inlineStr">
        <is>
          <t>MLH (ЛКК)</t>
        </is>
      </c>
      <c r="B772" s="1063" t="inlineStr">
        <is>
          <t>CCLU7123272</t>
        </is>
      </c>
      <c r="C772" s="1063" t="inlineStr">
        <is>
          <t>40HC</t>
        </is>
      </c>
      <c r="D772" s="1239" t="n">
        <v>44951</v>
      </c>
      <c r="E772" s="1071" t="n"/>
      <c r="F772" s="1071" t="n"/>
      <c r="G772" s="1071" t="n"/>
      <c r="H772" s="1071" t="inlineStr">
        <is>
          <t>ASLNVSAMB0801</t>
        </is>
      </c>
      <c r="I772" s="1071" t="n"/>
      <c r="J772" s="1236" t="n"/>
    </row>
    <row r="773" ht="12.75" customHeight="1" s="789">
      <c r="A773" s="1071" t="inlineStr">
        <is>
          <t>MLH (ЛКК)</t>
        </is>
      </c>
      <c r="B773" s="1063" t="inlineStr">
        <is>
          <t>GATU8318954</t>
        </is>
      </c>
      <c r="C773" s="1063" t="inlineStr">
        <is>
          <t>40HC</t>
        </is>
      </c>
      <c r="D773" s="1239" t="n">
        <v>44951</v>
      </c>
      <c r="E773" s="1071" t="n"/>
      <c r="F773" s="1071" t="n"/>
      <c r="G773" s="1071" t="n"/>
      <c r="H773" s="1071" t="inlineStr">
        <is>
          <t>2581-18012023 / ASLNVSAMB0795</t>
        </is>
      </c>
      <c r="I773" s="1071" t="n"/>
      <c r="J773" s="1236" t="n"/>
    </row>
    <row r="774" ht="12.75" customHeight="1" s="789">
      <c r="A774" s="1071" t="inlineStr">
        <is>
          <t>MLH (ЛКК)</t>
        </is>
      </c>
      <c r="B774" s="1063" t="inlineStr">
        <is>
          <t>FCIU8140781</t>
        </is>
      </c>
      <c r="C774" s="1063" t="inlineStr">
        <is>
          <t>40HC</t>
        </is>
      </c>
      <c r="D774" s="1239" t="n">
        <v>44951</v>
      </c>
      <c r="E774" s="1071" t="n"/>
      <c r="F774" s="1071" t="n"/>
      <c r="G774" s="1071" t="n"/>
      <c r="H774" s="1071" t="inlineStr">
        <is>
          <t>ASLNVSAMB0801</t>
        </is>
      </c>
      <c r="I774" s="1071" t="n"/>
      <c r="J774" s="1236" t="n"/>
    </row>
    <row r="775" ht="12.75" customHeight="1" s="789">
      <c r="A775" s="1071" t="inlineStr">
        <is>
          <t>MLH (ЛКК)</t>
        </is>
      </c>
      <c r="B775" s="1063" t="inlineStr">
        <is>
          <t>HNKU6159475</t>
        </is>
      </c>
      <c r="C775" s="1063" t="inlineStr">
        <is>
          <t>40HC</t>
        </is>
      </c>
      <c r="D775" s="1239" t="n">
        <v>44951</v>
      </c>
      <c r="E775" s="1071" t="n"/>
      <c r="F775" s="1071" t="n"/>
      <c r="G775" s="1071" t="n"/>
      <c r="H775" s="1071" t="inlineStr">
        <is>
          <t>ASLNVSAMB0801</t>
        </is>
      </c>
      <c r="I775" s="1071" t="n"/>
      <c r="J775" s="1236" t="n"/>
    </row>
    <row r="776" ht="12.75" customHeight="1" s="789">
      <c r="A776" s="1071" t="inlineStr">
        <is>
          <t>MLH (ЛКК)</t>
        </is>
      </c>
      <c r="B776" s="1063" t="inlineStr">
        <is>
          <t>GESU5864828</t>
        </is>
      </c>
      <c r="C776" s="1063" t="inlineStr">
        <is>
          <t>40HC</t>
        </is>
      </c>
      <c r="D776" s="1239" t="n">
        <v>44951</v>
      </c>
      <c r="E776" s="1071" t="n"/>
      <c r="F776" s="1071" t="n"/>
      <c r="G776" s="1071" t="n"/>
      <c r="H776" s="1071" t="inlineStr">
        <is>
          <t>ASLNVSAMB0801</t>
        </is>
      </c>
      <c r="I776" s="1071" t="n"/>
      <c r="J776" s="1236" t="n"/>
    </row>
    <row r="777" ht="12.75" customHeight="1" s="789">
      <c r="A777" s="1071" t="inlineStr">
        <is>
          <t>MLH (ЛКК)</t>
        </is>
      </c>
      <c r="B777" s="1063" t="inlineStr">
        <is>
          <t>LYGU4091491</t>
        </is>
      </c>
      <c r="C777" s="1063" t="inlineStr">
        <is>
          <t>40HC</t>
        </is>
      </c>
      <c r="D777" s="1239" t="n">
        <v>44951</v>
      </c>
      <c r="E777" s="1071" t="n"/>
      <c r="F777" s="1071" t="n"/>
      <c r="G777" s="1071" t="n"/>
      <c r="H777" s="1071" t="inlineStr">
        <is>
          <t>ASLNVSAMB0801</t>
        </is>
      </c>
      <c r="I777" s="1071" t="n"/>
      <c r="J777" s="1236" t="n"/>
    </row>
    <row r="778" ht="12.75" customHeight="1" s="789">
      <c r="A778" s="1071" t="inlineStr">
        <is>
          <t>MLH (ЛКК)</t>
        </is>
      </c>
      <c r="B778" s="1063" t="inlineStr">
        <is>
          <t>NTCU2231820</t>
        </is>
      </c>
      <c r="C778" s="1063" t="inlineStr">
        <is>
          <t>40HC</t>
        </is>
      </c>
      <c r="D778" s="1239" t="n">
        <v>44951</v>
      </c>
      <c r="E778" s="1071" t="n"/>
      <c r="F778" s="1071" t="n"/>
      <c r="G778" s="1071" t="n"/>
      <c r="H778" s="1071" t="inlineStr">
        <is>
          <t>ASLNVSAMB0801</t>
        </is>
      </c>
      <c r="I778" s="1071" t="n"/>
      <c r="J778" s="1236" t="n"/>
    </row>
    <row r="779" ht="12.75" customHeight="1" s="789">
      <c r="A779" s="1071" t="inlineStr">
        <is>
          <t>MLH (ЛКК)</t>
        </is>
      </c>
      <c r="B779" s="1063" t="inlineStr">
        <is>
          <t>YMLU8514530</t>
        </is>
      </c>
      <c r="C779" s="1063" t="inlineStr">
        <is>
          <t>40HC</t>
        </is>
      </c>
      <c r="D779" s="1239" t="n">
        <v>44951</v>
      </c>
      <c r="E779" s="1071" t="n"/>
      <c r="F779" s="1071" t="n"/>
      <c r="G779" s="1071" t="n"/>
      <c r="H779" s="1071" t="inlineStr">
        <is>
          <t>ASLNVSAMB0801</t>
        </is>
      </c>
      <c r="I779" s="1071" t="n"/>
      <c r="J779" s="1236" t="n"/>
    </row>
    <row r="780" ht="12.75" customHeight="1" s="789">
      <c r="A780" s="1071" t="inlineStr">
        <is>
          <t>MLH (ЛКК)</t>
        </is>
      </c>
      <c r="B780" s="1063" t="inlineStr">
        <is>
          <t>NTCU2200516</t>
        </is>
      </c>
      <c r="C780" s="1063" t="inlineStr">
        <is>
          <t>40HC</t>
        </is>
      </c>
      <c r="D780" s="1239" t="n">
        <v>44951</v>
      </c>
      <c r="E780" s="1071" t="n"/>
      <c r="F780" s="1071" t="n"/>
      <c r="G780" s="1071" t="n"/>
      <c r="H780" s="1071" t="inlineStr">
        <is>
          <t>ASLNVSAMB0801</t>
        </is>
      </c>
      <c r="I780" s="1071" t="n"/>
      <c r="J780" s="1236" t="n"/>
    </row>
    <row r="781" ht="12.75" customHeight="1" s="789">
      <c r="A781" s="1071" t="inlineStr">
        <is>
          <t>MLH (ЛКК)</t>
        </is>
      </c>
      <c r="B781" s="1063" t="inlineStr">
        <is>
          <t>BTNU4001557</t>
        </is>
      </c>
      <c r="C781" s="1063" t="inlineStr">
        <is>
          <t>40HC</t>
        </is>
      </c>
      <c r="D781" s="1239" t="n">
        <v>44951</v>
      </c>
      <c r="E781" s="1071" t="n"/>
      <c r="F781" s="1071" t="n"/>
      <c r="G781" s="1071" t="n"/>
      <c r="H781" s="1071" t="inlineStr">
        <is>
          <t>ASLNVSAMB0801</t>
        </is>
      </c>
      <c r="I781" s="1071" t="n"/>
      <c r="J781" s="1236" t="n"/>
    </row>
    <row r="782" ht="12.75" customHeight="1" s="789">
      <c r="A782" s="1242" t="inlineStr">
        <is>
          <t>Вывоз с ЛКК 18х40</t>
        </is>
      </c>
      <c r="B782" s="1034" t="n"/>
      <c r="C782" s="1034" t="n"/>
      <c r="D782" s="1034" t="n"/>
      <c r="E782" s="1034" t="n"/>
      <c r="F782" s="1034" t="n"/>
      <c r="G782" s="1034" t="n"/>
      <c r="H782" s="1034" t="n"/>
      <c r="I782" s="1035" t="n"/>
      <c r="J782" s="1236" t="n"/>
    </row>
    <row r="783" ht="12.75" customHeight="1" s="789">
      <c r="A783" s="1059" t="inlineStr">
        <is>
          <t>Принадлежность</t>
        </is>
      </c>
      <c r="B783" s="1049" t="inlineStr">
        <is>
          <t>№ Контенера</t>
        </is>
      </c>
      <c r="C783" s="1049" t="inlineStr">
        <is>
          <t xml:space="preserve">Тип </t>
        </is>
      </c>
      <c r="D783" s="1059" t="inlineStr">
        <is>
          <t>Дата забора</t>
        </is>
      </c>
      <c r="E783" s="1059" t="inlineStr">
        <is>
          <t>Deadline по сдаче</t>
        </is>
      </c>
      <c r="F783" s="1059" t="inlineStr">
        <is>
          <t>Дата завоза в порт</t>
        </is>
      </c>
      <c r="G783" s="1059" t="inlineStr">
        <is>
          <t>Дней в пользовании</t>
        </is>
      </c>
      <c r="H783" s="1059" t="inlineStr">
        <is>
          <t>Букинг</t>
        </is>
      </c>
      <c r="I783" s="1059" t="inlineStr">
        <is>
          <t>Стоимость ремонта</t>
        </is>
      </c>
      <c r="J783" s="1236" t="n"/>
    </row>
    <row r="784" ht="12.75" customHeight="1" s="789">
      <c r="A784" s="1071" t="inlineStr">
        <is>
          <t>MLH (ЛКК)</t>
        </is>
      </c>
      <c r="B784" s="1071" t="inlineStr">
        <is>
          <t>LYGU4098407</t>
        </is>
      </c>
      <c r="C784" s="1063" t="inlineStr">
        <is>
          <t>40HC</t>
        </is>
      </c>
      <c r="D784" s="1071" t="inlineStr">
        <is>
          <t>НГ праздники</t>
        </is>
      </c>
      <c r="E784" s="1071" t="n"/>
      <c r="F784" s="1071" t="n"/>
      <c r="G784" s="1071" t="n"/>
      <c r="H784" s="1071" t="inlineStr">
        <is>
          <t>2540+2541, 2554+2555</t>
        </is>
      </c>
      <c r="I784" s="1071" t="n"/>
      <c r="J784" s="1236" t="n"/>
    </row>
    <row r="785" ht="12.75" customHeight="1" s="789">
      <c r="A785" s="1071" t="inlineStr">
        <is>
          <t>MLH (ЛКК)</t>
        </is>
      </c>
      <c r="B785" s="1071" t="inlineStr">
        <is>
          <t>MCCU3090831</t>
        </is>
      </c>
      <c r="C785" s="1063" t="inlineStr">
        <is>
          <t>40HC</t>
        </is>
      </c>
      <c r="D785" s="1071" t="inlineStr">
        <is>
          <t>НГ праздники</t>
        </is>
      </c>
      <c r="E785" s="1071" t="n"/>
      <c r="F785" s="1071" t="n"/>
      <c r="G785" s="1071" t="n"/>
      <c r="H785" s="1071" t="inlineStr">
        <is>
          <t>2540+2541, 2554+2555</t>
        </is>
      </c>
      <c r="I785" s="1071" t="n"/>
      <c r="J785" s="1236" t="n"/>
    </row>
    <row r="786" ht="12.75" customHeight="1" s="789">
      <c r="A786" s="1071" t="inlineStr">
        <is>
          <t>MLH (ЛКК)</t>
        </is>
      </c>
      <c r="B786" s="1071" t="inlineStr">
        <is>
          <t>LAMU4100413</t>
        </is>
      </c>
      <c r="C786" s="1063" t="inlineStr">
        <is>
          <t>40HC</t>
        </is>
      </c>
      <c r="D786" s="1071" t="inlineStr">
        <is>
          <t>НГ праздники</t>
        </is>
      </c>
      <c r="E786" s="1071" t="n"/>
      <c r="F786" s="1071" t="n"/>
      <c r="G786" s="1071" t="n"/>
      <c r="H786" s="1071" t="inlineStr">
        <is>
          <t>2540+2541, 2554+2555</t>
        </is>
      </c>
      <c r="I786" s="1071" t="n"/>
      <c r="J786" s="1236" t="n"/>
    </row>
    <row r="787" ht="12.75" customHeight="1" s="789">
      <c r="A787" s="1071" t="inlineStr">
        <is>
          <t>MLH (ЛКК)</t>
        </is>
      </c>
      <c r="B787" s="1071" t="inlineStr">
        <is>
          <t>CIPU5291246</t>
        </is>
      </c>
      <c r="C787" s="1063" t="inlineStr">
        <is>
          <t>40HC</t>
        </is>
      </c>
      <c r="D787" s="1071" t="inlineStr">
        <is>
          <t>НГ праздники</t>
        </is>
      </c>
      <c r="E787" s="1071" t="n"/>
      <c r="F787" s="1071" t="n"/>
      <c r="G787" s="1071" t="n"/>
      <c r="H787" s="1071" t="inlineStr">
        <is>
          <t>2540+2541, 2554+2555</t>
        </is>
      </c>
      <c r="I787" s="1071" t="n"/>
      <c r="J787" s="1236" t="n"/>
    </row>
    <row r="788" ht="12.75" customHeight="1" s="789">
      <c r="A788" s="1071" t="inlineStr">
        <is>
          <t>MLH (ЛКК)</t>
        </is>
      </c>
      <c r="B788" s="1071" t="inlineStr">
        <is>
          <t>HYJU1031751</t>
        </is>
      </c>
      <c r="C788" s="1063" t="inlineStr">
        <is>
          <t>40HC</t>
        </is>
      </c>
      <c r="D788" s="1071" t="inlineStr">
        <is>
          <t>НГ праздники</t>
        </is>
      </c>
      <c r="E788" s="1071" t="n"/>
      <c r="F788" s="1071" t="n"/>
      <c r="G788" s="1071" t="n"/>
      <c r="H788" s="1071" t="inlineStr">
        <is>
          <t>2540+2541, 2554+2555</t>
        </is>
      </c>
      <c r="I788" s="1071" t="n"/>
      <c r="J788" s="1236" t="n"/>
    </row>
    <row r="789" ht="12.75" customHeight="1" s="789">
      <c r="A789" s="1071" t="inlineStr">
        <is>
          <t>MLH (ЛКК)</t>
        </is>
      </c>
      <c r="B789" s="1071" t="inlineStr">
        <is>
          <t>СOIU7353295</t>
        </is>
      </c>
      <c r="C789" s="1063" t="inlineStr">
        <is>
          <t>40HC</t>
        </is>
      </c>
      <c r="D789" s="1071" t="inlineStr">
        <is>
          <t>НГ праздники</t>
        </is>
      </c>
      <c r="E789" s="1071" t="n"/>
      <c r="F789" s="1071" t="n"/>
      <c r="G789" s="1071" t="n"/>
      <c r="H789" s="1071" t="inlineStr">
        <is>
          <t>2540+2541, 2554+2555</t>
        </is>
      </c>
      <c r="I789" s="1071" t="n"/>
      <c r="J789" s="1236" t="n"/>
    </row>
    <row r="790" ht="12.75" customHeight="1" s="789">
      <c r="A790" s="1071" t="inlineStr">
        <is>
          <t>MLH (ЛКК)</t>
        </is>
      </c>
      <c r="B790" s="1071" t="inlineStr">
        <is>
          <t>HNKU6097840</t>
        </is>
      </c>
      <c r="C790" s="1063" t="inlineStr">
        <is>
          <t>40HC</t>
        </is>
      </c>
      <c r="D790" s="1071" t="inlineStr">
        <is>
          <t>НГ праздники</t>
        </is>
      </c>
      <c r="E790" s="1071" t="n"/>
      <c r="F790" s="1071" t="n"/>
      <c r="G790" s="1071" t="n"/>
      <c r="H790" s="1071" t="inlineStr">
        <is>
          <t>2540+2541, 2554+2555</t>
        </is>
      </c>
      <c r="I790" s="1071" t="n"/>
      <c r="J790" s="1236" t="n"/>
    </row>
    <row r="791" ht="12.75" customHeight="1" s="789">
      <c r="A791" s="1071" t="inlineStr">
        <is>
          <t>MLH (ЛКК)</t>
        </is>
      </c>
      <c r="B791" s="1071" t="inlineStr">
        <is>
          <t>NTCU2202078</t>
        </is>
      </c>
      <c r="C791" s="1063" t="inlineStr">
        <is>
          <t>40HC</t>
        </is>
      </c>
      <c r="D791" s="1071" t="inlineStr">
        <is>
          <t>НГ праздники</t>
        </is>
      </c>
      <c r="E791" s="1071" t="n"/>
      <c r="F791" s="1071" t="n"/>
      <c r="G791" s="1071" t="n"/>
      <c r="H791" s="1071" t="inlineStr">
        <is>
          <t>2540+2541, 2554+2555</t>
        </is>
      </c>
      <c r="I791" s="1071" t="n"/>
      <c r="J791" s="1236" t="n"/>
    </row>
    <row r="792" ht="12.75" customHeight="1" s="789">
      <c r="A792" s="1071" t="inlineStr">
        <is>
          <t>MLH (ЛКК)</t>
        </is>
      </c>
      <c r="B792" s="1071" t="inlineStr">
        <is>
          <t>SKIU9085393</t>
        </is>
      </c>
      <c r="C792" s="1063" t="inlineStr">
        <is>
          <t>40HC</t>
        </is>
      </c>
      <c r="D792" s="1071" t="inlineStr">
        <is>
          <t>НГ праздники</t>
        </is>
      </c>
      <c r="E792" s="1071" t="n"/>
      <c r="F792" s="1071" t="n"/>
      <c r="G792" s="1071" t="n"/>
      <c r="H792" s="1071" t="inlineStr">
        <is>
          <t>2540+2541, 2554+2555</t>
        </is>
      </c>
      <c r="I792" s="1071" t="n"/>
      <c r="J792" s="1236" t="n"/>
    </row>
    <row r="793" ht="12.75" customHeight="1" s="789">
      <c r="A793" s="1071" t="inlineStr">
        <is>
          <t>MLH (ЛКК)</t>
        </is>
      </c>
      <c r="B793" s="1071" t="inlineStr">
        <is>
          <t>TDLU7018064</t>
        </is>
      </c>
      <c r="C793" s="1063" t="inlineStr">
        <is>
          <t>40HC</t>
        </is>
      </c>
      <c r="D793" s="1071" t="inlineStr">
        <is>
          <t>НГ праздники</t>
        </is>
      </c>
      <c r="E793" s="1071" t="n"/>
      <c r="F793" s="1071" t="n"/>
      <c r="G793" s="1071" t="n"/>
      <c r="H793" s="1071" t="inlineStr">
        <is>
          <t>2540+2541, 2554+2555</t>
        </is>
      </c>
      <c r="I793" s="1071" t="n"/>
      <c r="J793" s="1236" t="n"/>
    </row>
    <row r="794" ht="12.75" customHeight="1" s="789">
      <c r="A794" s="1071" t="inlineStr">
        <is>
          <t>MLH (ЛКК)</t>
        </is>
      </c>
      <c r="B794" s="1071" t="inlineStr">
        <is>
          <t>HNKU6185854</t>
        </is>
      </c>
      <c r="C794" s="1063" t="inlineStr">
        <is>
          <t>40HC</t>
        </is>
      </c>
      <c r="D794" s="1071" t="inlineStr">
        <is>
          <t>НГ праздники</t>
        </is>
      </c>
      <c r="E794" s="1071" t="n"/>
      <c r="F794" s="1071" t="n"/>
      <c r="G794" s="1071" t="n"/>
      <c r="H794" s="1071" t="inlineStr">
        <is>
          <t>2540+2541, 2554+2555</t>
        </is>
      </c>
      <c r="I794" s="1071" t="n"/>
      <c r="J794" s="1236" t="n"/>
    </row>
    <row r="795" ht="12.75" customHeight="1" s="789">
      <c r="A795" s="1071" t="inlineStr">
        <is>
          <t>MLH (ЛКК)</t>
        </is>
      </c>
      <c r="B795" s="1071" t="inlineStr">
        <is>
          <t>SKIU9087903</t>
        </is>
      </c>
      <c r="C795" s="1063" t="inlineStr">
        <is>
          <t>40HC</t>
        </is>
      </c>
      <c r="D795" s="1071" t="inlineStr">
        <is>
          <t>НГ праздники</t>
        </is>
      </c>
      <c r="E795" s="1071" t="n"/>
      <c r="F795" s="1071" t="n"/>
      <c r="G795" s="1071" t="n"/>
      <c r="H795" s="1071" t="inlineStr">
        <is>
          <t>2540+2541, 2554+2555</t>
        </is>
      </c>
      <c r="I795" s="1071" t="n"/>
      <c r="J795" s="1236" t="n"/>
    </row>
    <row r="796" ht="12.75" customHeight="1" s="789">
      <c r="A796" s="1071" t="inlineStr">
        <is>
          <t>MLH (ЛКК)</t>
        </is>
      </c>
      <c r="B796" s="1071" t="inlineStr">
        <is>
          <t>LAMU4101533</t>
        </is>
      </c>
      <c r="C796" s="1063" t="inlineStr">
        <is>
          <t>40HC</t>
        </is>
      </c>
      <c r="D796" s="1071" t="inlineStr">
        <is>
          <t>НГ праздники</t>
        </is>
      </c>
      <c r="E796" s="1071" t="n"/>
      <c r="F796" s="1071" t="n"/>
      <c r="G796" s="1071" t="n"/>
      <c r="H796" s="1071" t="inlineStr">
        <is>
          <t>2540+2541, 2554+2555</t>
        </is>
      </c>
      <c r="I796" s="1071" t="n"/>
      <c r="J796" s="1236" t="n"/>
    </row>
    <row r="797" ht="12.75" customHeight="1" s="789">
      <c r="A797" s="1071" t="inlineStr">
        <is>
          <t>MLH (ЛКК)</t>
        </is>
      </c>
      <c r="B797" s="1071" t="inlineStr">
        <is>
          <t>LYGU3601902</t>
        </is>
      </c>
      <c r="C797" s="1063" t="inlineStr">
        <is>
          <t>40HC</t>
        </is>
      </c>
      <c r="D797" s="1071" t="inlineStr">
        <is>
          <t>НГ праздники</t>
        </is>
      </c>
      <c r="E797" s="1071" t="n"/>
      <c r="F797" s="1071" t="n"/>
      <c r="G797" s="1071" t="n"/>
      <c r="H797" s="1071" t="inlineStr">
        <is>
          <t>2540+2541, 2554+2555</t>
        </is>
      </c>
      <c r="I797" s="1071" t="n"/>
      <c r="J797" s="1236" t="n"/>
    </row>
    <row r="798" ht="12.75" customHeight="1" s="789">
      <c r="A798" s="1071" t="inlineStr">
        <is>
          <t>MLH (ЛКК)</t>
        </is>
      </c>
      <c r="B798" s="1071" t="inlineStr">
        <is>
          <t>LCGU8052524</t>
        </is>
      </c>
      <c r="C798" s="1063" t="inlineStr">
        <is>
          <t>40HC</t>
        </is>
      </c>
      <c r="D798" s="1071" t="inlineStr">
        <is>
          <t>НГ праздники</t>
        </is>
      </c>
      <c r="E798" s="1071" t="n"/>
      <c r="F798" s="1071" t="n"/>
      <c r="G798" s="1071" t="n"/>
      <c r="H798" s="1071" t="inlineStr">
        <is>
          <t>2540+2541, 2554+2555</t>
        </is>
      </c>
      <c r="I798" s="1071" t="n"/>
      <c r="J798" s="1236" t="n"/>
    </row>
    <row r="799" ht="12.75" customHeight="1" s="789">
      <c r="A799" s="1071" t="inlineStr">
        <is>
          <t>MLH (ЛКК)</t>
        </is>
      </c>
      <c r="B799" s="1071" t="inlineStr">
        <is>
          <t>SKYU8056919</t>
        </is>
      </c>
      <c r="C799" s="1063" t="inlineStr">
        <is>
          <t>40HC</t>
        </is>
      </c>
      <c r="D799" s="1071" t="inlineStr">
        <is>
          <t>НГ праздники</t>
        </is>
      </c>
      <c r="E799" s="1071" t="n"/>
      <c r="F799" s="1071" t="n"/>
      <c r="G799" s="1071" t="n"/>
      <c r="H799" s="1071" t="inlineStr">
        <is>
          <t>2540+2541, 2554+2555</t>
        </is>
      </c>
      <c r="I799" s="1071" t="n"/>
      <c r="J799" s="1236" t="n"/>
    </row>
    <row r="800" ht="12.75" customHeight="1" s="789">
      <c r="A800" s="1071" t="inlineStr">
        <is>
          <t>MLH (ЛКК)</t>
        </is>
      </c>
      <c r="B800" s="1071" t="inlineStr">
        <is>
          <t>FCIU8232790</t>
        </is>
      </c>
      <c r="C800" s="1063" t="inlineStr">
        <is>
          <t>40HC</t>
        </is>
      </c>
      <c r="D800" s="1071" t="inlineStr">
        <is>
          <t>НГ праздники</t>
        </is>
      </c>
      <c r="E800" s="1071" t="n"/>
      <c r="F800" s="1071" t="n"/>
      <c r="G800" s="1071" t="n"/>
      <c r="H800" s="1071" t="inlineStr">
        <is>
          <t>2540+2541, 2554+2555</t>
        </is>
      </c>
      <c r="I800" s="1071" t="n"/>
      <c r="J800" s="1236" t="n"/>
    </row>
    <row r="801" ht="12.75" customHeight="1" s="789">
      <c r="A801" s="1071" t="inlineStr">
        <is>
          <t>MLH (ЛКК)</t>
        </is>
      </c>
      <c r="B801" s="1271" t="inlineStr">
        <is>
          <t>CIPU5288664</t>
        </is>
      </c>
      <c r="C801" s="1063" t="inlineStr">
        <is>
          <t>40HC</t>
        </is>
      </c>
      <c r="D801" s="1071" t="inlineStr">
        <is>
          <t>НГ праздники</t>
        </is>
      </c>
      <c r="E801" s="1071" t="n"/>
      <c r="F801" s="1071" t="n"/>
      <c r="G801" s="1071" t="n"/>
      <c r="H801" s="1071" t="inlineStr">
        <is>
          <t>2540+2541, 2554+2555</t>
        </is>
      </c>
      <c r="I801" s="1071" t="n"/>
      <c r="J801" s="1236" t="n"/>
    </row>
    <row r="802" ht="12.75" customHeight="1" s="789">
      <c r="A802" s="1242" t="inlineStr">
        <is>
          <t>Выдача с NUTEP 66х40 - 3003, 3006, 3007 MEDCON</t>
        </is>
      </c>
      <c r="B802" s="1034" t="n"/>
      <c r="C802" s="1034" t="n"/>
      <c r="D802" s="1034" t="n"/>
      <c r="E802" s="1034" t="n"/>
      <c r="F802" s="1034" t="n"/>
      <c r="G802" s="1034" t="n"/>
      <c r="H802" s="1034" t="n"/>
      <c r="I802" s="1035" t="n"/>
      <c r="J802" s="1236" t="n"/>
    </row>
    <row r="803" ht="12.75" customHeight="1" s="789">
      <c r="A803" s="1059" t="inlineStr">
        <is>
          <t>Принадлежность</t>
        </is>
      </c>
      <c r="B803" s="1049" t="inlineStr">
        <is>
          <t>№ Контенера</t>
        </is>
      </c>
      <c r="C803" s="1049" t="inlineStr">
        <is>
          <t xml:space="preserve">Тип </t>
        </is>
      </c>
      <c r="D803" s="1059" t="inlineStr">
        <is>
          <t>Дата забора</t>
        </is>
      </c>
      <c r="E803" s="1059" t="inlineStr">
        <is>
          <t>Deadline по сдаче</t>
        </is>
      </c>
      <c r="F803" s="1059" t="inlineStr">
        <is>
          <t>Дата завоза в порт</t>
        </is>
      </c>
      <c r="G803" s="1059" t="inlineStr">
        <is>
          <t>Дней в пользовании</t>
        </is>
      </c>
      <c r="H803" s="1059" t="inlineStr">
        <is>
          <t>Букинг</t>
        </is>
      </c>
      <c r="I803" s="1059" t="inlineStr">
        <is>
          <t>Стоимость ремонта</t>
        </is>
      </c>
      <c r="J803" s="1236" t="n"/>
    </row>
    <row r="804" ht="15" customHeight="1" s="789">
      <c r="A804" s="1071" t="inlineStr">
        <is>
          <t>MEDCON/NUTEP</t>
        </is>
      </c>
      <c r="B804" s="1063" t="inlineStr">
        <is>
          <t>MKLU4003529</t>
        </is>
      </c>
      <c r="C804" s="1063" t="inlineStr">
        <is>
          <t>40HC</t>
        </is>
      </c>
      <c r="D804" s="1272" t="n">
        <v>44960</v>
      </c>
      <c r="E804" s="1071" t="n"/>
      <c r="F804" s="1071" t="n"/>
      <c r="G804" s="1071" t="n"/>
      <c r="H804" s="1071" t="inlineStr">
        <is>
          <t>3003, 3006, 3007</t>
        </is>
      </c>
      <c r="I804" s="1071" t="n"/>
      <c r="J804" s="1236" t="n"/>
    </row>
    <row r="805" ht="15" customHeight="1" s="789">
      <c r="A805" s="1071" t="inlineStr">
        <is>
          <t>MEDCON/NUTEP</t>
        </is>
      </c>
      <c r="B805" s="1063" t="inlineStr">
        <is>
          <t>TGHU7385350</t>
        </is>
      </c>
      <c r="C805" s="1063" t="inlineStr">
        <is>
          <t>40HC</t>
        </is>
      </c>
      <c r="D805" s="1272" t="n">
        <v>44960</v>
      </c>
      <c r="E805" s="1071" t="n"/>
      <c r="F805" s="1071" t="n"/>
      <c r="G805" s="1071" t="n"/>
      <c r="H805" s="1071" t="inlineStr">
        <is>
          <t>3003, 3006, 3007</t>
        </is>
      </c>
      <c r="I805" s="1071" t="n"/>
      <c r="J805" s="1236" t="n"/>
    </row>
    <row r="806" ht="15" customHeight="1" s="789">
      <c r="A806" s="1071" t="inlineStr">
        <is>
          <t>MEDCON/NUTEP</t>
        </is>
      </c>
      <c r="B806" s="1063" t="inlineStr">
        <is>
          <t>MKLU4009609</t>
        </is>
      </c>
      <c r="C806" s="1063" t="inlineStr">
        <is>
          <t>40HC</t>
        </is>
      </c>
      <c r="D806" s="1272" t="n">
        <v>44960</v>
      </c>
      <c r="E806" s="1071" t="n"/>
      <c r="F806" s="1071" t="n"/>
      <c r="G806" s="1071" t="n"/>
      <c r="H806" s="1071" t="inlineStr">
        <is>
          <t>3003, 3006, 3007</t>
        </is>
      </c>
      <c r="I806" s="1071" t="n"/>
      <c r="J806" s="1236" t="n"/>
    </row>
    <row r="807" ht="15" customHeight="1" s="789">
      <c r="A807" s="1071" t="inlineStr">
        <is>
          <t>MEDCON/NUTEP</t>
        </is>
      </c>
      <c r="B807" s="1063" t="inlineStr">
        <is>
          <t>TRLU5910417</t>
        </is>
      </c>
      <c r="C807" s="1063" t="inlineStr">
        <is>
          <t>40HC</t>
        </is>
      </c>
      <c r="D807" s="1272" t="n">
        <v>44960</v>
      </c>
      <c r="E807" s="1071" t="n"/>
      <c r="F807" s="1071" t="n"/>
      <c r="G807" s="1071" t="n"/>
      <c r="H807" s="1071" t="inlineStr">
        <is>
          <t>3003, 3006, 3007</t>
        </is>
      </c>
      <c r="I807" s="1071" t="n"/>
      <c r="J807" s="1236" t="n"/>
    </row>
    <row r="808" ht="15" customHeight="1" s="789">
      <c r="A808" s="1071" t="inlineStr">
        <is>
          <t>MEDCON/NUTEP</t>
        </is>
      </c>
      <c r="B808" s="1063" t="inlineStr">
        <is>
          <t>GESU4833123</t>
        </is>
      </c>
      <c r="C808" s="1063" t="inlineStr">
        <is>
          <t>40HC</t>
        </is>
      </c>
      <c r="D808" s="1272" t="n">
        <v>44960</v>
      </c>
      <c r="E808" s="1071" t="n"/>
      <c r="F808" s="1071" t="n"/>
      <c r="G808" s="1071" t="n"/>
      <c r="H808" s="1071" t="inlineStr">
        <is>
          <t>3003, 3006, 3007</t>
        </is>
      </c>
      <c r="I808" s="1071" t="n"/>
      <c r="J808" s="1236" t="n"/>
    </row>
    <row r="809" ht="15" customHeight="1" s="789">
      <c r="A809" s="1071" t="inlineStr">
        <is>
          <t>MEDCON/NUTEP</t>
        </is>
      </c>
      <c r="B809" s="1063" t="inlineStr">
        <is>
          <t>RRMU8301571</t>
        </is>
      </c>
      <c r="C809" s="1063" t="inlineStr">
        <is>
          <t>40HC</t>
        </is>
      </c>
      <c r="D809" s="1272" t="n">
        <v>44960</v>
      </c>
      <c r="E809" s="1071" t="n"/>
      <c r="F809" s="1071" t="n"/>
      <c r="G809" s="1071" t="n"/>
      <c r="H809" s="1071" t="inlineStr">
        <is>
          <t>3003, 3006, 3007</t>
        </is>
      </c>
      <c r="I809" s="1071" t="n"/>
      <c r="J809" s="1236" t="n"/>
    </row>
    <row r="810" ht="15" customHeight="1" s="789">
      <c r="A810" s="1071" t="inlineStr">
        <is>
          <t>MEDCON/NUTEP</t>
        </is>
      </c>
      <c r="B810" s="1063" t="inlineStr">
        <is>
          <t>SEKU4305911</t>
        </is>
      </c>
      <c r="C810" s="1063" t="inlineStr">
        <is>
          <t>40HC</t>
        </is>
      </c>
      <c r="D810" s="1272" t="n">
        <v>44960</v>
      </c>
      <c r="E810" s="1071" t="n"/>
      <c r="F810" s="1071" t="n"/>
      <c r="G810" s="1071" t="n"/>
      <c r="H810" s="1071" t="inlineStr">
        <is>
          <t>3003, 3006, 3007</t>
        </is>
      </c>
      <c r="I810" s="1071" t="n"/>
      <c r="J810" s="1236" t="n"/>
    </row>
    <row r="811" ht="15" customHeight="1" s="789">
      <c r="A811" s="1071" t="inlineStr">
        <is>
          <t>MEDCON/NUTEP</t>
        </is>
      </c>
      <c r="B811" s="1063" t="inlineStr">
        <is>
          <t>HDMU6543645</t>
        </is>
      </c>
      <c r="C811" s="1063" t="inlineStr">
        <is>
          <t>40HC</t>
        </is>
      </c>
      <c r="D811" s="1272" t="n">
        <v>44960</v>
      </c>
      <c r="E811" s="1071" t="n"/>
      <c r="F811" s="1071" t="n"/>
      <c r="G811" s="1071" t="n"/>
      <c r="H811" s="1071" t="inlineStr">
        <is>
          <t>3003, 3006, 3007</t>
        </is>
      </c>
      <c r="I811" s="1071" t="n"/>
      <c r="J811" s="1236" t="n"/>
    </row>
    <row r="812" ht="15" customHeight="1" s="789">
      <c r="A812" s="1071" t="inlineStr">
        <is>
          <t>MEDCON/NUTEP</t>
        </is>
      </c>
      <c r="B812" s="1063" t="inlineStr">
        <is>
          <t>MKLU4017420</t>
        </is>
      </c>
      <c r="C812" s="1063" t="inlineStr">
        <is>
          <t>40HC</t>
        </is>
      </c>
      <c r="D812" s="1272" t="n">
        <v>44960</v>
      </c>
      <c r="E812" s="1071" t="n"/>
      <c r="F812" s="1071" t="n"/>
      <c r="G812" s="1071" t="n"/>
      <c r="H812" s="1071" t="inlineStr">
        <is>
          <t>3003, 3006, 3007</t>
        </is>
      </c>
      <c r="I812" s="1071" t="n"/>
      <c r="J812" s="1236" t="n"/>
    </row>
    <row r="813" ht="15" customHeight="1" s="789">
      <c r="A813" s="1071" t="inlineStr">
        <is>
          <t>MEDCON/NUTEP</t>
        </is>
      </c>
      <c r="B813" s="1063" t="inlineStr">
        <is>
          <t>MKLU4019145</t>
        </is>
      </c>
      <c r="C813" s="1063" t="inlineStr">
        <is>
          <t>40HC</t>
        </is>
      </c>
      <c r="D813" s="1272" t="n">
        <v>44960</v>
      </c>
      <c r="E813" s="1071" t="n"/>
      <c r="F813" s="1071" t="n"/>
      <c r="G813" s="1071" t="n"/>
      <c r="H813" s="1071" t="inlineStr">
        <is>
          <t>3003, 3006, 3007</t>
        </is>
      </c>
      <c r="I813" s="1071" t="n"/>
      <c r="J813" s="1236" t="n"/>
    </row>
    <row r="814" ht="15" customHeight="1" s="789">
      <c r="A814" s="1071" t="inlineStr">
        <is>
          <t>MEDCON/NUTEP</t>
        </is>
      </c>
      <c r="B814" s="1063" t="inlineStr">
        <is>
          <t>TTNU9127442</t>
        </is>
      </c>
      <c r="C814" s="1063" t="inlineStr">
        <is>
          <t>40HC</t>
        </is>
      </c>
      <c r="D814" s="1272" t="n">
        <v>44960</v>
      </c>
      <c r="E814" s="1071" t="n"/>
      <c r="F814" s="1071" t="n"/>
      <c r="G814" s="1071" t="n"/>
      <c r="H814" s="1071" t="inlineStr">
        <is>
          <t>3003, 3006, 3007</t>
        </is>
      </c>
      <c r="I814" s="1071" t="n"/>
      <c r="J814" s="1236" t="n"/>
    </row>
    <row r="815" ht="15" customHeight="1" s="789">
      <c r="A815" s="1071" t="inlineStr">
        <is>
          <t>MEDCON/NUTEP</t>
        </is>
      </c>
      <c r="B815" s="1063" t="inlineStr">
        <is>
          <t>MKLU4013717</t>
        </is>
      </c>
      <c r="C815" s="1063" t="inlineStr">
        <is>
          <t>40HC</t>
        </is>
      </c>
      <c r="D815" s="1272" t="n">
        <v>44960</v>
      </c>
      <c r="E815" s="1071" t="n"/>
      <c r="F815" s="1071" t="n"/>
      <c r="G815" s="1071" t="n"/>
      <c r="H815" s="1071" t="inlineStr">
        <is>
          <t>3003, 3006, 3007</t>
        </is>
      </c>
      <c r="I815" s="1071" t="n"/>
      <c r="J815" s="1236" t="n"/>
    </row>
    <row r="816" ht="15" customHeight="1" s="789">
      <c r="A816" s="1071" t="inlineStr">
        <is>
          <t>MEDCON/NUTEP</t>
        </is>
      </c>
      <c r="B816" s="1063" t="inlineStr">
        <is>
          <t>MKLU4017461</t>
        </is>
      </c>
      <c r="C816" s="1063" t="inlineStr">
        <is>
          <t>40HC</t>
        </is>
      </c>
      <c r="D816" s="1272" t="n">
        <v>44960</v>
      </c>
      <c r="E816" s="1071" t="n"/>
      <c r="F816" s="1071" t="n"/>
      <c r="G816" s="1071" t="n"/>
      <c r="H816" s="1071" t="inlineStr">
        <is>
          <t>3003, 3006, 3007</t>
        </is>
      </c>
      <c r="I816" s="1071" t="n"/>
      <c r="J816" s="1236" t="n"/>
    </row>
    <row r="817" ht="15" customHeight="1" s="789">
      <c r="A817" s="1071" t="inlineStr">
        <is>
          <t>MEDCON/NUTEP</t>
        </is>
      </c>
      <c r="B817" s="1063" t="inlineStr">
        <is>
          <t>CAIU9060492</t>
        </is>
      </c>
      <c r="C817" s="1063" t="inlineStr">
        <is>
          <t>40HC</t>
        </is>
      </c>
      <c r="D817" s="1272" t="n">
        <v>44960</v>
      </c>
      <c r="E817" s="1071" t="n"/>
      <c r="F817" s="1071" t="n"/>
      <c r="G817" s="1071" t="n"/>
      <c r="H817" s="1071" t="inlineStr">
        <is>
          <t>3003, 3006, 3007</t>
        </is>
      </c>
      <c r="I817" s="1071" t="n"/>
      <c r="J817" s="1236" t="n"/>
    </row>
    <row r="818" ht="15" customHeight="1" s="789">
      <c r="A818" s="1071" t="inlineStr">
        <is>
          <t>MEDCON/NUTEP</t>
        </is>
      </c>
      <c r="B818" s="1063" t="inlineStr">
        <is>
          <t>CAXU9282892</t>
        </is>
      </c>
      <c r="C818" s="1063" t="inlineStr">
        <is>
          <t>40HC</t>
        </is>
      </c>
      <c r="D818" s="1272" t="n">
        <v>44960</v>
      </c>
      <c r="E818" s="1071" t="n"/>
      <c r="F818" s="1071" t="n"/>
      <c r="G818" s="1071" t="n"/>
      <c r="H818" s="1071" t="inlineStr">
        <is>
          <t>3003, 3006, 3007</t>
        </is>
      </c>
      <c r="I818" s="1071" t="n"/>
      <c r="J818" s="1236" t="n"/>
    </row>
    <row r="819" ht="15" customHeight="1" s="789">
      <c r="A819" s="1071" t="inlineStr">
        <is>
          <t>MEDCON/NUTEP</t>
        </is>
      </c>
      <c r="B819" s="1063" t="inlineStr">
        <is>
          <t>MKLU4007015</t>
        </is>
      </c>
      <c r="C819" s="1063" t="inlineStr">
        <is>
          <t>40HC</t>
        </is>
      </c>
      <c r="D819" s="1272" t="n">
        <v>44960</v>
      </c>
      <c r="E819" s="1071" t="n"/>
      <c r="F819" s="1071" t="n"/>
      <c r="G819" s="1071" t="n"/>
      <c r="H819" s="1071" t="inlineStr">
        <is>
          <t>3003, 3006, 3007</t>
        </is>
      </c>
      <c r="I819" s="1071" t="n"/>
      <c r="J819" s="1236" t="n"/>
    </row>
    <row r="820" ht="15" customHeight="1" s="789">
      <c r="A820" s="1071" t="inlineStr">
        <is>
          <t>MEDCON/NUTEP</t>
        </is>
      </c>
      <c r="B820" s="1063" t="inlineStr">
        <is>
          <t>MKLU5318583</t>
        </is>
      </c>
      <c r="C820" s="1063" t="inlineStr">
        <is>
          <t>40HC</t>
        </is>
      </c>
      <c r="D820" s="1272" t="n">
        <v>44960</v>
      </c>
      <c r="E820" s="1071" t="n"/>
      <c r="F820" s="1071" t="n"/>
      <c r="G820" s="1071" t="n"/>
      <c r="H820" s="1071" t="inlineStr">
        <is>
          <t>3003, 3006, 3007</t>
        </is>
      </c>
      <c r="I820" s="1071" t="n"/>
      <c r="J820" s="1236" t="n"/>
    </row>
    <row r="821" ht="15" customHeight="1" s="789">
      <c r="A821" s="1071" t="inlineStr">
        <is>
          <t>MEDCON/NUTEP</t>
        </is>
      </c>
      <c r="B821" s="1063" t="inlineStr">
        <is>
          <t>CAXU9316565</t>
        </is>
      </c>
      <c r="C821" s="1063" t="inlineStr">
        <is>
          <t>40HC</t>
        </is>
      </c>
      <c r="D821" s="1272" t="n">
        <v>44960</v>
      </c>
      <c r="E821" s="1071" t="n"/>
      <c r="F821" s="1071" t="n"/>
      <c r="G821" s="1071" t="n"/>
      <c r="H821" s="1071" t="inlineStr">
        <is>
          <t>3003, 3006, 3007</t>
        </is>
      </c>
      <c r="I821" s="1071" t="n"/>
      <c r="J821" s="1236" t="n"/>
    </row>
    <row r="822" ht="15" customHeight="1" s="789">
      <c r="A822" s="1071" t="inlineStr">
        <is>
          <t>MEDCON/NUTEP</t>
        </is>
      </c>
      <c r="B822" s="1063" t="inlineStr">
        <is>
          <t>TDTU4254770</t>
        </is>
      </c>
      <c r="C822" s="1063" t="inlineStr">
        <is>
          <t>40HC</t>
        </is>
      </c>
      <c r="D822" s="1272" t="n">
        <v>44960</v>
      </c>
      <c r="E822" s="1071" t="n"/>
      <c r="F822" s="1071" t="n"/>
      <c r="G822" s="1071" t="n"/>
      <c r="H822" s="1071" t="inlineStr">
        <is>
          <t>3003, 3006, 3007</t>
        </is>
      </c>
      <c r="I822" s="1071" t="n"/>
      <c r="J822" s="1236" t="n"/>
    </row>
    <row r="823" ht="15" customHeight="1" s="789">
      <c r="A823" s="1071" t="inlineStr">
        <is>
          <t>MEDCON/NUTEP</t>
        </is>
      </c>
      <c r="B823" s="1063" t="inlineStr">
        <is>
          <t>CAXU9857256</t>
        </is>
      </c>
      <c r="C823" s="1063" t="inlineStr">
        <is>
          <t>40HC</t>
        </is>
      </c>
      <c r="D823" s="1272" t="n">
        <v>44960</v>
      </c>
      <c r="E823" s="1071" t="n"/>
      <c r="F823" s="1071" t="n"/>
      <c r="G823" s="1071" t="n"/>
      <c r="H823" s="1071" t="inlineStr">
        <is>
          <t>3003, 3006, 3007</t>
        </is>
      </c>
      <c r="I823" s="1071" t="n"/>
      <c r="J823" s="1236" t="n"/>
    </row>
    <row r="824" ht="15" customHeight="1" s="789">
      <c r="A824" s="1071" t="inlineStr">
        <is>
          <t>MEDCON/NUTEP</t>
        </is>
      </c>
      <c r="B824" s="1063" t="inlineStr">
        <is>
          <t>TCNU8224701</t>
        </is>
      </c>
      <c r="C824" s="1063" t="inlineStr">
        <is>
          <t>40HC</t>
        </is>
      </c>
      <c r="D824" s="1272" t="n">
        <v>44960</v>
      </c>
      <c r="E824" s="1071" t="n"/>
      <c r="F824" s="1071" t="n"/>
      <c r="G824" s="1071" t="n"/>
      <c r="H824" s="1071" t="inlineStr">
        <is>
          <t>3003, 3006, 3007</t>
        </is>
      </c>
      <c r="I824" s="1071" t="n"/>
      <c r="J824" s="1236" t="n"/>
    </row>
    <row r="825" ht="15" customHeight="1" s="789">
      <c r="A825" s="1071" t="inlineStr">
        <is>
          <t>MEDCON/NUTEP</t>
        </is>
      </c>
      <c r="B825" s="1063" t="inlineStr">
        <is>
          <t>SEKU4305547</t>
        </is>
      </c>
      <c r="C825" s="1063" t="inlineStr">
        <is>
          <t>40HC</t>
        </is>
      </c>
      <c r="D825" s="1272" t="n">
        <v>44960</v>
      </c>
      <c r="E825" s="1071" t="n"/>
      <c r="F825" s="1071" t="n"/>
      <c r="G825" s="1071" t="n"/>
      <c r="H825" s="1071" t="inlineStr">
        <is>
          <t>3003, 3006, 3007</t>
        </is>
      </c>
      <c r="I825" s="1071" t="n"/>
      <c r="J825" s="1236" t="n"/>
    </row>
    <row r="826" ht="15" customHeight="1" s="789">
      <c r="A826" s="1071" t="inlineStr">
        <is>
          <t>MEDCON/NUTEP</t>
        </is>
      </c>
      <c r="B826" s="1063" t="inlineStr">
        <is>
          <t>TGHU8430540</t>
        </is>
      </c>
      <c r="C826" s="1063" t="inlineStr">
        <is>
          <t>40HC</t>
        </is>
      </c>
      <c r="D826" s="1272" t="n">
        <v>44960</v>
      </c>
      <c r="E826" s="1071" t="n"/>
      <c r="F826" s="1071" t="n"/>
      <c r="G826" s="1071" t="n"/>
      <c r="H826" s="1071" t="inlineStr">
        <is>
          <t>3003, 3006, 3007</t>
        </is>
      </c>
      <c r="I826" s="1071" t="n"/>
      <c r="J826" s="1236" t="n"/>
    </row>
    <row r="827" ht="15" customHeight="1" s="789">
      <c r="A827" s="1071" t="inlineStr">
        <is>
          <t>MEDCON/NUTEP</t>
        </is>
      </c>
      <c r="B827" s="1063" t="inlineStr">
        <is>
          <t>WSCU7521481</t>
        </is>
      </c>
      <c r="C827" s="1063" t="inlineStr">
        <is>
          <t>40HC</t>
        </is>
      </c>
      <c r="D827" s="1272" t="n">
        <v>44960</v>
      </c>
      <c r="E827" s="1071" t="n"/>
      <c r="F827" s="1071" t="n"/>
      <c r="G827" s="1071" t="n"/>
      <c r="H827" s="1071" t="inlineStr">
        <is>
          <t>3003, 3006, 3007</t>
        </is>
      </c>
      <c r="I827" s="1071" t="n"/>
      <c r="J827" s="1236" t="n"/>
    </row>
    <row r="828" ht="15" customHeight="1" s="789">
      <c r="A828" s="1071" t="inlineStr">
        <is>
          <t>MEDCON/NUTEP</t>
        </is>
      </c>
      <c r="B828" s="1063" t="inlineStr">
        <is>
          <t>MKLU4004320</t>
        </is>
      </c>
      <c r="C828" s="1063" t="inlineStr">
        <is>
          <t>40HC</t>
        </is>
      </c>
      <c r="D828" s="1272" t="n">
        <v>44960</v>
      </c>
      <c r="E828" s="1071" t="n"/>
      <c r="F828" s="1071" t="n"/>
      <c r="G828" s="1071" t="n"/>
      <c r="H828" s="1071" t="inlineStr">
        <is>
          <t>3003, 3006, 3007</t>
        </is>
      </c>
      <c r="I828" s="1071" t="n"/>
      <c r="J828" s="1236" t="n"/>
    </row>
    <row r="829" ht="15" customHeight="1" s="789">
      <c r="A829" s="1071" t="inlineStr">
        <is>
          <t>MEDCON/NUTEP</t>
        </is>
      </c>
      <c r="B829" s="1063" t="inlineStr">
        <is>
          <t>MKLU4018513</t>
        </is>
      </c>
      <c r="C829" s="1063" t="inlineStr">
        <is>
          <t>40HC</t>
        </is>
      </c>
      <c r="D829" s="1272" t="n">
        <v>44960</v>
      </c>
      <c r="E829" s="1071" t="n"/>
      <c r="F829" s="1071" t="n"/>
      <c r="G829" s="1071" t="n"/>
      <c r="H829" s="1071" t="inlineStr">
        <is>
          <t>3003, 3006, 3007</t>
        </is>
      </c>
      <c r="I829" s="1071" t="n"/>
      <c r="J829" s="1236" t="n"/>
    </row>
    <row r="830" ht="15" customHeight="1" s="789">
      <c r="A830" s="1071" t="inlineStr">
        <is>
          <t>MEDCON/NUTEP</t>
        </is>
      </c>
      <c r="B830" s="1063" t="inlineStr">
        <is>
          <t>MKLU4017395</t>
        </is>
      </c>
      <c r="C830" s="1063" t="inlineStr">
        <is>
          <t>40HC</t>
        </is>
      </c>
      <c r="D830" s="1272" t="n">
        <v>44960</v>
      </c>
      <c r="E830" s="1071" t="n"/>
      <c r="F830" s="1071" t="n"/>
      <c r="G830" s="1071" t="n"/>
      <c r="H830" s="1071" t="inlineStr">
        <is>
          <t>3003, 3006, 3007</t>
        </is>
      </c>
      <c r="I830" s="1071" t="n"/>
      <c r="J830" s="1236" t="n"/>
    </row>
    <row r="831" ht="15" customHeight="1" s="789">
      <c r="A831" s="1071" t="inlineStr">
        <is>
          <t>MEDCON/NUTEP</t>
        </is>
      </c>
      <c r="B831" s="1063" t="inlineStr">
        <is>
          <t>MKLU4019124</t>
        </is>
      </c>
      <c r="C831" s="1063" t="inlineStr">
        <is>
          <t>40HC</t>
        </is>
      </c>
      <c r="D831" s="1272" t="n">
        <v>44960</v>
      </c>
      <c r="E831" s="1071" t="n"/>
      <c r="F831" s="1071" t="n"/>
      <c r="G831" s="1071" t="n"/>
      <c r="H831" s="1071" t="inlineStr">
        <is>
          <t>3003, 3006, 3007</t>
        </is>
      </c>
      <c r="I831" s="1071" t="n"/>
      <c r="J831" s="1236" t="n"/>
    </row>
    <row r="832" ht="15" customHeight="1" s="789">
      <c r="A832" s="1071" t="inlineStr">
        <is>
          <t>MEDCON/NUTEP</t>
        </is>
      </c>
      <c r="B832" s="1063" t="inlineStr">
        <is>
          <t>GESU5153537</t>
        </is>
      </c>
      <c r="C832" s="1063" t="inlineStr">
        <is>
          <t>40HC</t>
        </is>
      </c>
      <c r="D832" s="1272" t="n">
        <v>44960</v>
      </c>
      <c r="E832" s="1071" t="n"/>
      <c r="F832" s="1071" t="n"/>
      <c r="G832" s="1071" t="n"/>
      <c r="H832" s="1071" t="inlineStr">
        <is>
          <t>3003, 3006, 3007</t>
        </is>
      </c>
      <c r="I832" s="1071" t="n"/>
      <c r="J832" s="1236" t="n"/>
    </row>
    <row r="833" ht="15" customHeight="1" s="789">
      <c r="A833" s="1071" t="inlineStr">
        <is>
          <t>MEDCON/NUTEP</t>
        </is>
      </c>
      <c r="B833" s="1063" t="inlineStr">
        <is>
          <t>XCSU8604303</t>
        </is>
      </c>
      <c r="C833" s="1063" t="inlineStr">
        <is>
          <t>40HC</t>
        </is>
      </c>
      <c r="D833" s="1272" t="n">
        <v>44960</v>
      </c>
      <c r="E833" s="1071" t="n"/>
      <c r="F833" s="1071" t="n"/>
      <c r="G833" s="1071" t="n"/>
      <c r="H833" s="1071" t="inlineStr">
        <is>
          <t>3003, 3006, 3007</t>
        </is>
      </c>
      <c r="I833" s="1071" t="n"/>
      <c r="J833" s="1236" t="n"/>
    </row>
    <row r="834" ht="15" customHeight="1" s="789">
      <c r="A834" s="1071" t="inlineStr">
        <is>
          <t>MEDCON/NUTEP</t>
        </is>
      </c>
      <c r="B834" s="1063" t="inlineStr">
        <is>
          <t>CAXU9180566</t>
        </is>
      </c>
      <c r="C834" s="1063" t="inlineStr">
        <is>
          <t>40HC</t>
        </is>
      </c>
      <c r="D834" s="1272" t="n">
        <v>44960</v>
      </c>
      <c r="E834" s="1071" t="n"/>
      <c r="F834" s="1071" t="n"/>
      <c r="G834" s="1071" t="n"/>
      <c r="H834" s="1071" t="inlineStr">
        <is>
          <t>3003, 3006, 3007</t>
        </is>
      </c>
      <c r="I834" s="1071" t="n"/>
      <c r="J834" s="1236" t="n"/>
    </row>
    <row r="835" ht="15" customHeight="1" s="789">
      <c r="A835" s="1071" t="inlineStr">
        <is>
          <t>MEDCON/NUTEP</t>
        </is>
      </c>
      <c r="B835" s="1063" t="inlineStr">
        <is>
          <t>MKLU4012201</t>
        </is>
      </c>
      <c r="C835" s="1063" t="inlineStr">
        <is>
          <t>40HC</t>
        </is>
      </c>
      <c r="D835" s="1272" t="n">
        <v>44960</v>
      </c>
      <c r="E835" s="1071" t="n"/>
      <c r="F835" s="1071" t="n"/>
      <c r="G835" s="1071" t="n"/>
      <c r="H835" s="1071" t="inlineStr">
        <is>
          <t>3003, 3006, 3007</t>
        </is>
      </c>
      <c r="I835" s="1071" t="n"/>
      <c r="J835" s="1236" t="n"/>
    </row>
    <row r="836" ht="15" customHeight="1" s="789">
      <c r="A836" s="1071" t="inlineStr">
        <is>
          <t>MEDCON/NUTEP</t>
        </is>
      </c>
      <c r="B836" s="1063" t="inlineStr">
        <is>
          <t>MKLU4017646</t>
        </is>
      </c>
      <c r="C836" s="1063" t="inlineStr">
        <is>
          <t>40HC</t>
        </is>
      </c>
      <c r="D836" s="1272" t="n">
        <v>44960</v>
      </c>
      <c r="E836" s="1071" t="n"/>
      <c r="F836" s="1071" t="n"/>
      <c r="G836" s="1071" t="n"/>
      <c r="H836" s="1071" t="inlineStr">
        <is>
          <t>3003, 3006, 3007</t>
        </is>
      </c>
      <c r="I836" s="1071" t="n"/>
      <c r="J836" s="1236" t="n"/>
    </row>
    <row r="837" ht="15" customHeight="1" s="789">
      <c r="A837" s="1071" t="inlineStr">
        <is>
          <t>MEDCON/NUTEP</t>
        </is>
      </c>
      <c r="B837" s="1063" t="inlineStr">
        <is>
          <t>YMLU8082441</t>
        </is>
      </c>
      <c r="C837" s="1063" t="inlineStr">
        <is>
          <t>40HC</t>
        </is>
      </c>
      <c r="D837" s="1272" t="n">
        <v>44960</v>
      </c>
      <c r="E837" s="1071" t="n"/>
      <c r="F837" s="1071" t="n"/>
      <c r="G837" s="1071" t="n"/>
      <c r="H837" s="1071" t="inlineStr">
        <is>
          <t>3003, 3006, 3007</t>
        </is>
      </c>
      <c r="I837" s="1071" t="n"/>
      <c r="J837" s="1236" t="n"/>
    </row>
    <row r="838" ht="15" customHeight="1" s="789">
      <c r="A838" s="1071" t="inlineStr">
        <is>
          <t>MEDCON/NUTEP</t>
        </is>
      </c>
      <c r="B838" s="1063" t="inlineStr">
        <is>
          <t>TCKU9632410</t>
        </is>
      </c>
      <c r="C838" s="1063" t="inlineStr">
        <is>
          <t>40HC</t>
        </is>
      </c>
      <c r="D838" s="1272" t="n">
        <v>44960</v>
      </c>
      <c r="E838" s="1071" t="n"/>
      <c r="F838" s="1071" t="n"/>
      <c r="G838" s="1071" t="n"/>
      <c r="H838" s="1071" t="inlineStr">
        <is>
          <t>3003, 3006, 3007</t>
        </is>
      </c>
      <c r="I838" s="1071" t="n"/>
      <c r="J838" s="1236" t="n"/>
    </row>
    <row r="839" ht="15" customHeight="1" s="789">
      <c r="A839" s="1071" t="inlineStr">
        <is>
          <t>MEDCON/NUTEP</t>
        </is>
      </c>
      <c r="B839" s="1063" t="inlineStr">
        <is>
          <t>MKLU4007247</t>
        </is>
      </c>
      <c r="C839" s="1063" t="inlineStr">
        <is>
          <t>40HC</t>
        </is>
      </c>
      <c r="D839" s="1272" t="n">
        <v>44960</v>
      </c>
      <c r="E839" s="1071" t="n"/>
      <c r="F839" s="1071" t="n"/>
      <c r="G839" s="1071" t="n"/>
      <c r="H839" s="1071" t="inlineStr">
        <is>
          <t>3003, 3006, 3007</t>
        </is>
      </c>
      <c r="I839" s="1071" t="n"/>
      <c r="J839" s="1236" t="n"/>
    </row>
    <row r="840" ht="15" customHeight="1" s="789">
      <c r="A840" s="1071" t="inlineStr">
        <is>
          <t>MEDCON/NUTEP</t>
        </is>
      </c>
      <c r="B840" s="1063" t="inlineStr">
        <is>
          <t>CHSU8151000</t>
        </is>
      </c>
      <c r="C840" s="1063" t="inlineStr">
        <is>
          <t>40HC</t>
        </is>
      </c>
      <c r="D840" s="1272" t="n">
        <v>44960</v>
      </c>
      <c r="E840" s="1071" t="n"/>
      <c r="F840" s="1071" t="n"/>
      <c r="G840" s="1071" t="n"/>
      <c r="H840" s="1071" t="inlineStr">
        <is>
          <t>3003, 3006, 3007</t>
        </is>
      </c>
      <c r="I840" s="1071" t="n"/>
      <c r="J840" s="1236" t="n"/>
    </row>
    <row r="841" ht="15" customHeight="1" s="789">
      <c r="A841" s="1071" t="inlineStr">
        <is>
          <t>MEDCON/NUTEP</t>
        </is>
      </c>
      <c r="B841" s="1063" t="inlineStr">
        <is>
          <t>YMLU8033832</t>
        </is>
      </c>
      <c r="C841" s="1063" t="inlineStr">
        <is>
          <t>40HC</t>
        </is>
      </c>
      <c r="D841" s="1272" t="n">
        <v>44960</v>
      </c>
      <c r="E841" s="1071" t="n"/>
      <c r="F841" s="1071" t="n"/>
      <c r="G841" s="1071" t="n"/>
      <c r="H841" s="1071" t="inlineStr">
        <is>
          <t>3003, 3006, 3007</t>
        </is>
      </c>
      <c r="I841" s="1071" t="n"/>
      <c r="J841" s="1236" t="n"/>
    </row>
    <row r="842" ht="15" customHeight="1" s="789">
      <c r="A842" s="1071" t="inlineStr">
        <is>
          <t>MEDCON/NUTEP</t>
        </is>
      </c>
      <c r="B842" s="1063" t="inlineStr">
        <is>
          <t>ECMU9462645</t>
        </is>
      </c>
      <c r="C842" s="1063" t="inlineStr">
        <is>
          <t>40HC</t>
        </is>
      </c>
      <c r="D842" s="1272" t="n">
        <v>44960</v>
      </c>
      <c r="E842" s="1071" t="n"/>
      <c r="F842" s="1071" t="n"/>
      <c r="G842" s="1071" t="n"/>
      <c r="H842" s="1071" t="inlineStr">
        <is>
          <t>3003, 3006, 3007</t>
        </is>
      </c>
      <c r="I842" s="1071" t="n"/>
      <c r="J842" s="1236" t="n"/>
    </row>
    <row r="843" ht="15" customHeight="1" s="789">
      <c r="A843" s="1071" t="inlineStr">
        <is>
          <t>MEDCON/NUTEP</t>
        </is>
      </c>
      <c r="B843" s="1063" t="inlineStr">
        <is>
          <t>MKLU4018236</t>
        </is>
      </c>
      <c r="C843" s="1063" t="inlineStr">
        <is>
          <t>40HC</t>
        </is>
      </c>
      <c r="D843" s="1272" t="n">
        <v>44960</v>
      </c>
      <c r="E843" s="1071" t="n"/>
      <c r="F843" s="1071" t="n"/>
      <c r="G843" s="1071" t="n"/>
      <c r="H843" s="1071" t="inlineStr">
        <is>
          <t>3003, 3006, 3007</t>
        </is>
      </c>
      <c r="I843" s="1071" t="n"/>
      <c r="J843" s="1236" t="n"/>
    </row>
    <row r="844" ht="15" customHeight="1" s="789">
      <c r="A844" s="1071" t="inlineStr">
        <is>
          <t>MEDCON/NUTEP</t>
        </is>
      </c>
      <c r="B844" s="1063" t="inlineStr">
        <is>
          <t>TRLU8161740</t>
        </is>
      </c>
      <c r="C844" s="1063" t="inlineStr">
        <is>
          <t>40HC</t>
        </is>
      </c>
      <c r="D844" s="1272" t="n">
        <v>44960</v>
      </c>
      <c r="E844" s="1071" t="n"/>
      <c r="F844" s="1071" t="n"/>
      <c r="G844" s="1071" t="n"/>
      <c r="H844" s="1071" t="inlineStr">
        <is>
          <t>3003, 3006, 3007</t>
        </is>
      </c>
      <c r="I844" s="1071" t="n"/>
      <c r="J844" s="1236" t="n"/>
    </row>
    <row r="845" ht="15" customHeight="1" s="789">
      <c r="A845" s="1071" t="inlineStr">
        <is>
          <t>MEDCON/NUTEP</t>
        </is>
      </c>
      <c r="B845" s="1063" t="inlineStr">
        <is>
          <t>WCIU8138550</t>
        </is>
      </c>
      <c r="C845" s="1063" t="inlineStr">
        <is>
          <t>40HC</t>
        </is>
      </c>
      <c r="D845" s="1272" t="n">
        <v>44960</v>
      </c>
      <c r="E845" s="1071" t="n"/>
      <c r="F845" s="1071" t="n"/>
      <c r="G845" s="1071" t="n"/>
      <c r="H845" s="1071" t="inlineStr">
        <is>
          <t>3003, 3006, 3007</t>
        </is>
      </c>
      <c r="I845" s="1071" t="n"/>
      <c r="J845" s="1236" t="n"/>
    </row>
    <row r="846" ht="15" customHeight="1" s="789">
      <c r="A846" s="1071" t="inlineStr">
        <is>
          <t>MEDCON/NUTEP</t>
        </is>
      </c>
      <c r="B846" s="1063" t="inlineStr">
        <is>
          <t>MKLU4002707</t>
        </is>
      </c>
      <c r="C846" s="1063" t="inlineStr">
        <is>
          <t>40HC</t>
        </is>
      </c>
      <c r="D846" s="1272" t="n">
        <v>44960</v>
      </c>
      <c r="E846" s="1071" t="n"/>
      <c r="F846" s="1071" t="n"/>
      <c r="G846" s="1071" t="n"/>
      <c r="H846" s="1071" t="inlineStr">
        <is>
          <t>3003, 3006, 3007</t>
        </is>
      </c>
      <c r="I846" s="1071" t="n"/>
      <c r="J846" s="1236" t="n"/>
    </row>
    <row r="847" ht="15" customHeight="1" s="789">
      <c r="A847" s="1071" t="inlineStr">
        <is>
          <t>MEDCON/NUTEP</t>
        </is>
      </c>
      <c r="B847" s="1063" t="inlineStr">
        <is>
          <t>MKLU4016763</t>
        </is>
      </c>
      <c r="C847" s="1063" t="inlineStr">
        <is>
          <t>40HC</t>
        </is>
      </c>
      <c r="D847" s="1272" t="n">
        <v>44960</v>
      </c>
      <c r="E847" s="1071" t="n"/>
      <c r="F847" s="1071" t="n"/>
      <c r="G847" s="1071" t="n"/>
      <c r="H847" s="1071" t="inlineStr">
        <is>
          <t>3003, 3006, 3007</t>
        </is>
      </c>
      <c r="I847" s="1071" t="n"/>
      <c r="J847" s="1236" t="n"/>
    </row>
    <row r="848" ht="15" customHeight="1" s="789">
      <c r="A848" s="1071" t="inlineStr">
        <is>
          <t>MEDCON/NUTEP</t>
        </is>
      </c>
      <c r="B848" s="1063" t="inlineStr">
        <is>
          <t>TDRU8131502</t>
        </is>
      </c>
      <c r="C848" s="1063" t="inlineStr">
        <is>
          <t>40HC</t>
        </is>
      </c>
      <c r="D848" s="1272" t="n">
        <v>44960</v>
      </c>
      <c r="E848" s="1071" t="n"/>
      <c r="F848" s="1071" t="n"/>
      <c r="G848" s="1071" t="n"/>
      <c r="H848" s="1071" t="inlineStr">
        <is>
          <t>3003, 3006, 3007</t>
        </is>
      </c>
      <c r="I848" s="1071" t="n"/>
      <c r="J848" s="1236" t="n"/>
    </row>
    <row r="849" ht="15" customHeight="1" s="789">
      <c r="A849" s="1071" t="inlineStr">
        <is>
          <t>MEDCON/NUTEP</t>
        </is>
      </c>
      <c r="B849" s="1063" t="inlineStr">
        <is>
          <t>YMLU8121949</t>
        </is>
      </c>
      <c r="C849" s="1063" t="inlineStr">
        <is>
          <t>40HC</t>
        </is>
      </c>
      <c r="D849" s="1272" t="n">
        <v>44960</v>
      </c>
      <c r="E849" s="1071" t="n"/>
      <c r="F849" s="1071" t="n"/>
      <c r="G849" s="1071" t="n"/>
      <c r="H849" s="1071" t="inlineStr">
        <is>
          <t>3003, 3006, 3007</t>
        </is>
      </c>
      <c r="I849" s="1071" t="n"/>
      <c r="J849" s="1236" t="n"/>
    </row>
    <row r="850" ht="15" customHeight="1" s="789">
      <c r="A850" s="1071" t="inlineStr">
        <is>
          <t>MEDCON/NUTEP</t>
        </is>
      </c>
      <c r="B850" s="1063" t="inlineStr">
        <is>
          <t>CBHU8652748</t>
        </is>
      </c>
      <c r="C850" s="1063" t="inlineStr">
        <is>
          <t>40HC</t>
        </is>
      </c>
      <c r="D850" s="1272" t="n">
        <v>44960</v>
      </c>
      <c r="E850" s="1071" t="n"/>
      <c r="F850" s="1071" t="n"/>
      <c r="G850" s="1071" t="n"/>
      <c r="H850" s="1071" t="inlineStr">
        <is>
          <t>3003, 3006, 3007</t>
        </is>
      </c>
      <c r="I850" s="1071" t="n"/>
      <c r="J850" s="1236" t="n"/>
    </row>
    <row r="851" ht="15" customHeight="1" s="789">
      <c r="A851" s="1071" t="inlineStr">
        <is>
          <t>MEDCON/NUTEP</t>
        </is>
      </c>
      <c r="B851" s="1063" t="inlineStr">
        <is>
          <t>YMLU8227062</t>
        </is>
      </c>
      <c r="C851" s="1063" t="inlineStr">
        <is>
          <t>40HC</t>
        </is>
      </c>
      <c r="D851" s="1272" t="n">
        <v>44960</v>
      </c>
      <c r="E851" s="1071" t="n"/>
      <c r="F851" s="1071" t="n"/>
      <c r="G851" s="1071" t="n"/>
      <c r="H851" s="1071" t="inlineStr">
        <is>
          <t>3003, 3006, 3007</t>
        </is>
      </c>
      <c r="I851" s="1071" t="n"/>
      <c r="J851" s="1236" t="n"/>
    </row>
    <row r="852" ht="15" customHeight="1" s="789">
      <c r="A852" s="1071" t="inlineStr">
        <is>
          <t>MEDCON/NUTEP</t>
        </is>
      </c>
      <c r="B852" s="1063" t="inlineStr">
        <is>
          <t>LGEU6292423</t>
        </is>
      </c>
      <c r="C852" s="1063" t="inlineStr">
        <is>
          <t>40HC</t>
        </is>
      </c>
      <c r="D852" s="1272" t="n">
        <v>44960</v>
      </c>
      <c r="E852" s="1071" t="n"/>
      <c r="F852" s="1071" t="n"/>
      <c r="G852" s="1071" t="n"/>
      <c r="H852" s="1071" t="inlineStr">
        <is>
          <t>3003, 3006, 3007</t>
        </is>
      </c>
      <c r="I852" s="1071" t="n"/>
      <c r="J852" s="1236" t="n"/>
    </row>
    <row r="853" ht="15" customHeight="1" s="789">
      <c r="A853" s="1071" t="inlineStr">
        <is>
          <t>MEDCON/NUTEP</t>
        </is>
      </c>
      <c r="B853" s="1063" t="inlineStr">
        <is>
          <t>CCLU7194300</t>
        </is>
      </c>
      <c r="C853" s="1063" t="inlineStr">
        <is>
          <t>40HC</t>
        </is>
      </c>
      <c r="D853" s="1272" t="n">
        <v>44960</v>
      </c>
      <c r="E853" s="1071" t="n"/>
      <c r="F853" s="1071" t="n"/>
      <c r="G853" s="1071" t="n"/>
      <c r="H853" s="1071" t="inlineStr">
        <is>
          <t>3003, 3006, 3007</t>
        </is>
      </c>
      <c r="I853" s="1071" t="n"/>
      <c r="J853" s="1236" t="n"/>
    </row>
    <row r="854" ht="15" customHeight="1" s="789">
      <c r="A854" s="1071" t="inlineStr">
        <is>
          <t>MEDCON/NUTEP</t>
        </is>
      </c>
      <c r="B854" s="1063" t="inlineStr">
        <is>
          <t>MKLU4001700</t>
        </is>
      </c>
      <c r="C854" s="1063" t="inlineStr">
        <is>
          <t>40HC</t>
        </is>
      </c>
      <c r="D854" s="1272" t="n">
        <v>44960</v>
      </c>
      <c r="E854" s="1071" t="n"/>
      <c r="F854" s="1071" t="n"/>
      <c r="G854" s="1071" t="n"/>
      <c r="H854" s="1071" t="inlineStr">
        <is>
          <t>3003, 3006, 3007</t>
        </is>
      </c>
      <c r="I854" s="1071" t="n"/>
      <c r="J854" s="1236" t="n"/>
    </row>
    <row r="855" ht="15" customHeight="1" s="789">
      <c r="A855" s="1071" t="inlineStr">
        <is>
          <t>MEDCON/NUTEP</t>
        </is>
      </c>
      <c r="B855" s="1063" t="inlineStr">
        <is>
          <t>HYJU1043520</t>
        </is>
      </c>
      <c r="C855" s="1063" t="inlineStr">
        <is>
          <t>40HC</t>
        </is>
      </c>
      <c r="D855" s="1272" t="n">
        <v>44960</v>
      </c>
      <c r="E855" s="1071" t="n"/>
      <c r="F855" s="1071" t="n"/>
      <c r="G855" s="1071" t="n"/>
      <c r="H855" s="1071" t="inlineStr">
        <is>
          <t>3003, 3006, 3007</t>
        </is>
      </c>
      <c r="I855" s="1071" t="n"/>
      <c r="J855" s="1236" t="n"/>
    </row>
    <row r="856" ht="15" customHeight="1" s="789">
      <c r="A856" s="1071" t="inlineStr">
        <is>
          <t>MEDCON/NUTEP</t>
        </is>
      </c>
      <c r="B856" s="1063" t="inlineStr">
        <is>
          <t>CAXU8036847</t>
        </is>
      </c>
      <c r="C856" s="1063" t="inlineStr">
        <is>
          <t>40HC</t>
        </is>
      </c>
      <c r="D856" s="1272" t="n">
        <v>44960</v>
      </c>
      <c r="E856" s="1071" t="n"/>
      <c r="F856" s="1071" t="n"/>
      <c r="G856" s="1071" t="n"/>
      <c r="H856" s="1071" t="inlineStr">
        <is>
          <t>3003, 3006, 3007</t>
        </is>
      </c>
      <c r="I856" s="1071" t="n"/>
      <c r="J856" s="1236" t="n"/>
    </row>
    <row r="857" ht="15" customHeight="1" s="789">
      <c r="A857" s="1071" t="inlineStr">
        <is>
          <t>MEDCON/NUTEP</t>
        </is>
      </c>
      <c r="B857" s="1063" t="inlineStr">
        <is>
          <t>CBHU8628870</t>
        </is>
      </c>
      <c r="C857" s="1063" t="inlineStr">
        <is>
          <t>40HC</t>
        </is>
      </c>
      <c r="D857" s="1272" t="n">
        <v>44960</v>
      </c>
      <c r="E857" s="1071" t="n"/>
      <c r="F857" s="1071" t="n"/>
      <c r="G857" s="1071" t="n"/>
      <c r="H857" s="1071" t="inlineStr">
        <is>
          <t>3003, 3006, 3007</t>
        </is>
      </c>
      <c r="I857" s="1071" t="n"/>
      <c r="J857" s="1236" t="n"/>
    </row>
    <row r="858" ht="15" customHeight="1" s="789">
      <c r="A858" s="1071" t="inlineStr">
        <is>
          <t>MEDCON/NUTEP</t>
        </is>
      </c>
      <c r="B858" s="1063" t="inlineStr">
        <is>
          <t>INKU6311059</t>
        </is>
      </c>
      <c r="C858" s="1063" t="inlineStr">
        <is>
          <t>40HC</t>
        </is>
      </c>
      <c r="D858" s="1272" t="n">
        <v>44960</v>
      </c>
      <c r="E858" s="1071" t="n"/>
      <c r="F858" s="1071" t="n"/>
      <c r="G858" s="1071" t="n"/>
      <c r="H858" s="1071" t="inlineStr">
        <is>
          <t>3003, 3006, 3007</t>
        </is>
      </c>
      <c r="I858" s="1071" t="n"/>
      <c r="J858" s="1236" t="n"/>
    </row>
    <row r="859" ht="15" customHeight="1" s="789">
      <c r="A859" s="1071" t="inlineStr">
        <is>
          <t>MEDCON/NUTEP</t>
        </is>
      </c>
      <c r="B859" s="1063" t="inlineStr">
        <is>
          <t>MKLU4011859</t>
        </is>
      </c>
      <c r="C859" s="1063" t="inlineStr">
        <is>
          <t>40HC</t>
        </is>
      </c>
      <c r="D859" s="1272" t="n">
        <v>44960</v>
      </c>
      <c r="E859" s="1071" t="n"/>
      <c r="F859" s="1071" t="n"/>
      <c r="G859" s="1071" t="n"/>
      <c r="H859" s="1071" t="inlineStr">
        <is>
          <t>3003, 3006, 3007</t>
        </is>
      </c>
      <c r="I859" s="1071" t="n"/>
      <c r="J859" s="1236" t="n"/>
    </row>
    <row r="860" ht="15" customHeight="1" s="789">
      <c r="A860" s="1071" t="inlineStr">
        <is>
          <t>MEDCON/NUTEP</t>
        </is>
      </c>
      <c r="B860" s="1063" t="inlineStr">
        <is>
          <t>MKLU4013363</t>
        </is>
      </c>
      <c r="C860" s="1063" t="inlineStr">
        <is>
          <t>40HC</t>
        </is>
      </c>
      <c r="D860" s="1272" t="n">
        <v>44960</v>
      </c>
      <c r="E860" s="1071" t="n"/>
      <c r="F860" s="1071" t="n"/>
      <c r="G860" s="1071" t="n"/>
      <c r="H860" s="1071" t="inlineStr">
        <is>
          <t>3003, 3006, 3007</t>
        </is>
      </c>
      <c r="I860" s="1071" t="n"/>
      <c r="J860" s="1236" t="n"/>
    </row>
    <row r="861" ht="15" customHeight="1" s="789">
      <c r="A861" s="1071" t="inlineStr">
        <is>
          <t>MEDCON/NUTEP</t>
        </is>
      </c>
      <c r="B861" s="1063" t="inlineStr">
        <is>
          <t>TDRU8419042</t>
        </is>
      </c>
      <c r="C861" s="1063" t="inlineStr">
        <is>
          <t>40HC</t>
        </is>
      </c>
      <c r="D861" s="1272" t="n">
        <v>44960</v>
      </c>
      <c r="E861" s="1071" t="n"/>
      <c r="F861" s="1071" t="n"/>
      <c r="G861" s="1071" t="n"/>
      <c r="H861" s="1071" t="inlineStr">
        <is>
          <t>3003, 3006, 3007</t>
        </is>
      </c>
      <c r="I861" s="1071" t="n"/>
      <c r="J861" s="1236" t="n"/>
    </row>
    <row r="862" ht="15" customHeight="1" s="789">
      <c r="A862" s="1071" t="inlineStr">
        <is>
          <t>MEDCON/NUTEP</t>
        </is>
      </c>
      <c r="B862" s="1063" t="inlineStr">
        <is>
          <t>SEGU4361166</t>
        </is>
      </c>
      <c r="C862" s="1063" t="inlineStr">
        <is>
          <t>40HC</t>
        </is>
      </c>
      <c r="D862" s="1272" t="n">
        <v>44960</v>
      </c>
      <c r="E862" s="1071" t="n"/>
      <c r="F862" s="1071" t="n"/>
      <c r="G862" s="1071" t="n"/>
      <c r="H862" s="1071" t="inlineStr">
        <is>
          <t>3003, 3006, 3007</t>
        </is>
      </c>
      <c r="I862" s="1071" t="n"/>
      <c r="J862" s="1236" t="n"/>
    </row>
    <row r="863" ht="15" customHeight="1" s="789">
      <c r="A863" s="1071" t="inlineStr">
        <is>
          <t>MEDCON/NUTEP</t>
        </is>
      </c>
      <c r="B863" s="1063" t="inlineStr">
        <is>
          <t>TCNU7397364</t>
        </is>
      </c>
      <c r="C863" s="1063" t="inlineStr">
        <is>
          <t>40HC</t>
        </is>
      </c>
      <c r="D863" s="1272" t="n">
        <v>44960</v>
      </c>
      <c r="E863" s="1071" t="n"/>
      <c r="F863" s="1071" t="n"/>
      <c r="G863" s="1071" t="n"/>
      <c r="H863" s="1071" t="inlineStr">
        <is>
          <t>3003, 3006, 3007</t>
        </is>
      </c>
      <c r="I863" s="1071" t="n"/>
      <c r="J863" s="1236" t="n"/>
    </row>
    <row r="864" ht="15" customHeight="1" s="789">
      <c r="A864" s="1071" t="inlineStr">
        <is>
          <t>MEDCON/NUTEP</t>
        </is>
      </c>
      <c r="B864" s="1063" t="inlineStr">
        <is>
          <t>GVCU5141694</t>
        </is>
      </c>
      <c r="C864" s="1063" t="inlineStr">
        <is>
          <t>40HC</t>
        </is>
      </c>
      <c r="D864" s="1272" t="n">
        <v>44960</v>
      </c>
      <c r="E864" s="1071" t="n"/>
      <c r="F864" s="1071" t="n"/>
      <c r="G864" s="1071" t="n"/>
      <c r="H864" s="1071" t="inlineStr">
        <is>
          <t>3003, 3006, 3007</t>
        </is>
      </c>
      <c r="I864" s="1071" t="n"/>
      <c r="J864" s="1236" t="n"/>
    </row>
    <row r="865" ht="15" customHeight="1" s="789">
      <c r="A865" s="1071" t="inlineStr">
        <is>
          <t>MEDCON/NUTEP</t>
        </is>
      </c>
      <c r="B865" s="1063" t="inlineStr">
        <is>
          <t>INKU6191380</t>
        </is>
      </c>
      <c r="C865" s="1063" t="inlineStr">
        <is>
          <t>40HC</t>
        </is>
      </c>
      <c r="D865" s="1272" t="n">
        <v>44960</v>
      </c>
      <c r="E865" s="1071" t="n"/>
      <c r="F865" s="1071" t="n"/>
      <c r="G865" s="1071" t="n"/>
      <c r="H865" s="1071" t="inlineStr">
        <is>
          <t>3003, 3006, 3007</t>
        </is>
      </c>
      <c r="I865" s="1071" t="n"/>
      <c r="J865" s="1236" t="n"/>
    </row>
    <row r="866" ht="15" customHeight="1" s="789">
      <c r="A866" s="1071" t="inlineStr">
        <is>
          <t>MEDCON/NUTEP</t>
        </is>
      </c>
      <c r="B866" s="1063" t="inlineStr">
        <is>
          <t>NEVU7965296</t>
        </is>
      </c>
      <c r="C866" s="1063" t="inlineStr">
        <is>
          <t>40HC</t>
        </is>
      </c>
      <c r="D866" s="1272" t="n">
        <v>44960</v>
      </c>
      <c r="E866" s="1071" t="n"/>
      <c r="F866" s="1071" t="n"/>
      <c r="G866" s="1071" t="n"/>
      <c r="H866" s="1071" t="inlineStr">
        <is>
          <t>3003, 3006, 3007</t>
        </is>
      </c>
      <c r="I866" s="1071" t="n"/>
      <c r="J866" s="1236" t="n"/>
    </row>
    <row r="867" ht="15" customHeight="1" s="789">
      <c r="A867" s="1071" t="inlineStr">
        <is>
          <t>MEDCON/NUTEP</t>
        </is>
      </c>
      <c r="B867" s="1063" t="inlineStr">
        <is>
          <t>TRKU5503918</t>
        </is>
      </c>
      <c r="C867" s="1063" t="inlineStr">
        <is>
          <t>40HC</t>
        </is>
      </c>
      <c r="D867" s="1272" t="n">
        <v>44960</v>
      </c>
      <c r="E867" s="1071" t="n"/>
      <c r="F867" s="1071" t="n"/>
      <c r="G867" s="1071" t="n"/>
      <c r="H867" s="1071" t="inlineStr">
        <is>
          <t>3003, 3006, 3007</t>
        </is>
      </c>
      <c r="I867" s="1071" t="n"/>
      <c r="J867" s="1236" t="n"/>
    </row>
    <row r="868" ht="15" customHeight="1" s="789">
      <c r="A868" s="1071" t="inlineStr">
        <is>
          <t>MEDCON/NUTEP</t>
        </is>
      </c>
      <c r="B868" s="1063" t="inlineStr">
        <is>
          <t>BHCU4945694</t>
        </is>
      </c>
      <c r="C868" s="1063" t="inlineStr">
        <is>
          <t>40HC</t>
        </is>
      </c>
      <c r="D868" s="1272" t="n">
        <v>44960</v>
      </c>
      <c r="E868" s="1071" t="n"/>
      <c r="F868" s="1071" t="n"/>
      <c r="G868" s="1071" t="n"/>
      <c r="H868" s="1071" t="inlineStr">
        <is>
          <t>3003, 3006, 3007</t>
        </is>
      </c>
      <c r="I868" s="1071" t="n"/>
      <c r="J868" s="1236" t="n"/>
    </row>
    <row r="869" ht="15" customHeight="1" s="789">
      <c r="A869" s="1071" t="inlineStr">
        <is>
          <t>MEDCON/NUTEP</t>
        </is>
      </c>
      <c r="B869" s="1063" t="inlineStr">
        <is>
          <t>ICUU9685467</t>
        </is>
      </c>
      <c r="C869" s="1063" t="inlineStr">
        <is>
          <t>40HC</t>
        </is>
      </c>
      <c r="D869" s="1272" t="n">
        <v>44960</v>
      </c>
      <c r="E869" s="1071" t="n"/>
      <c r="F869" s="1071" t="n"/>
      <c r="G869" s="1071" t="n"/>
      <c r="H869" s="1071" t="inlineStr">
        <is>
          <t>3003, 3006, 3007</t>
        </is>
      </c>
      <c r="I869" s="1071" t="n"/>
      <c r="J869" s="1236" t="n"/>
    </row>
    <row r="870" ht="12.75" customHeight="1" s="789">
      <c r="A870" s="1242" t="inlineStr">
        <is>
          <t>Выдача с NUTEP 73x40 MEDCON</t>
        </is>
      </c>
      <c r="B870" s="1034" t="n"/>
      <c r="C870" s="1034" t="n"/>
      <c r="D870" s="1034" t="n"/>
      <c r="E870" s="1034" t="n"/>
      <c r="F870" s="1034" t="n"/>
      <c r="G870" s="1034" t="n"/>
      <c r="H870" s="1034" t="n"/>
      <c r="I870" s="1035" t="n"/>
      <c r="J870" s="1236" t="n"/>
    </row>
    <row r="871" ht="12.75" customHeight="1" s="789">
      <c r="A871" s="1059" t="inlineStr">
        <is>
          <t>Принадлежность</t>
        </is>
      </c>
      <c r="B871" s="1049" t="inlineStr">
        <is>
          <t>№ Контенера</t>
        </is>
      </c>
      <c r="C871" s="1049" t="inlineStr">
        <is>
          <t xml:space="preserve">Тип </t>
        </is>
      </c>
      <c r="D871" s="1059" t="inlineStr">
        <is>
          <t>Дата забора</t>
        </is>
      </c>
      <c r="E871" s="1059" t="inlineStr">
        <is>
          <t>Deadline по сдаче</t>
        </is>
      </c>
      <c r="F871" s="1059" t="inlineStr">
        <is>
          <t>Дата ухода</t>
        </is>
      </c>
      <c r="G871" s="1059" t="inlineStr">
        <is>
          <t>Платных дней</t>
        </is>
      </c>
      <c r="H871" s="1059" t="inlineStr">
        <is>
          <t>Букинг</t>
        </is>
      </c>
      <c r="I871" s="1059" t="inlineStr">
        <is>
          <t>Тариф</t>
        </is>
      </c>
      <c r="J871" s="1236" t="n"/>
    </row>
    <row r="872" ht="12.75" customHeight="1" s="789">
      <c r="A872" s="1071" t="inlineStr">
        <is>
          <t>MEDCON/NUTEP</t>
        </is>
      </c>
      <c r="B872" s="1071" t="inlineStr">
        <is>
          <t>GVCU5116109</t>
        </is>
      </c>
      <c r="C872" s="1063" t="inlineStr">
        <is>
          <t>40HC</t>
        </is>
      </c>
      <c r="D872" s="1273" t="n">
        <v>44979</v>
      </c>
      <c r="E872" s="1239" t="n">
        <v>45019</v>
      </c>
      <c r="F872" s="1239" t="n">
        <v>45030</v>
      </c>
      <c r="G872" s="1071" t="n">
        <v>11</v>
      </c>
      <c r="H872" s="1071" t="inlineStr">
        <is>
          <t>3027,3028,3029</t>
        </is>
      </c>
      <c r="I872" s="1071" t="inlineStr">
        <is>
          <t>10 291,15</t>
        </is>
      </c>
      <c r="J872" s="1236" t="n"/>
    </row>
    <row r="873" ht="12.75" customHeight="1" s="789">
      <c r="A873" s="1071" t="inlineStr">
        <is>
          <t>MEDCON/NUTEP</t>
        </is>
      </c>
      <c r="B873" s="1071" t="inlineStr">
        <is>
          <t>MKLU4005120</t>
        </is>
      </c>
      <c r="C873" s="1063" t="inlineStr">
        <is>
          <t>40HC</t>
        </is>
      </c>
      <c r="D873" s="1273" t="n">
        <v>44979</v>
      </c>
      <c r="E873" s="1239" t="n">
        <v>45019</v>
      </c>
      <c r="F873" s="1239" t="n">
        <v>45030</v>
      </c>
      <c r="G873" s="1071" t="n">
        <v>11</v>
      </c>
      <c r="H873" s="1071" t="inlineStr">
        <is>
          <t>3027,3028,3029</t>
        </is>
      </c>
      <c r="I873" s="1071" t="inlineStr">
        <is>
          <t>10 291,15</t>
        </is>
      </c>
      <c r="J873" s="1236" t="n"/>
    </row>
    <row r="874" ht="12.75" customHeight="1" s="789">
      <c r="A874" s="1071" t="inlineStr">
        <is>
          <t>MEDCON/NUTEP</t>
        </is>
      </c>
      <c r="B874" s="1071" t="inlineStr">
        <is>
          <t>MKLU4003410</t>
        </is>
      </c>
      <c r="C874" s="1063" t="inlineStr">
        <is>
          <t>40HC</t>
        </is>
      </c>
      <c r="D874" s="1273" t="n">
        <v>44979</v>
      </c>
      <c r="E874" s="1239" t="n">
        <v>45019</v>
      </c>
      <c r="F874" s="1239" t="n">
        <v>45030</v>
      </c>
      <c r="G874" s="1071" t="n">
        <v>11</v>
      </c>
      <c r="H874" s="1071" t="inlineStr">
        <is>
          <t>3027,3028,3029</t>
        </is>
      </c>
      <c r="I874" s="1071" t="inlineStr">
        <is>
          <t>10 291,15</t>
        </is>
      </c>
      <c r="J874" s="1236" t="n"/>
    </row>
    <row r="875" ht="12.75" customHeight="1" s="789">
      <c r="A875" s="1071" t="inlineStr">
        <is>
          <t>MEDCON/NUTEP</t>
        </is>
      </c>
      <c r="B875" s="1071" t="inlineStr">
        <is>
          <t>TGHU8426200</t>
        </is>
      </c>
      <c r="C875" s="1063" t="inlineStr">
        <is>
          <t>40HC</t>
        </is>
      </c>
      <c r="D875" s="1273" t="n">
        <v>44979</v>
      </c>
      <c r="E875" s="1239" t="n">
        <v>45019</v>
      </c>
      <c r="F875" s="1239" t="n">
        <v>45030</v>
      </c>
      <c r="G875" s="1071" t="n">
        <v>11</v>
      </c>
      <c r="H875" s="1071" t="inlineStr">
        <is>
          <t>3027,3028,3029</t>
        </is>
      </c>
      <c r="I875" s="1071" t="inlineStr">
        <is>
          <t>10 291,15</t>
        </is>
      </c>
      <c r="J875" s="1236" t="n"/>
    </row>
    <row r="876" ht="12.75" customHeight="1" s="789">
      <c r="A876" s="1071" t="inlineStr">
        <is>
          <t>MEDCON/NUTEP</t>
        </is>
      </c>
      <c r="B876" s="1071" t="inlineStr">
        <is>
          <t>CHSU8161420</t>
        </is>
      </c>
      <c r="C876" s="1063" t="inlineStr">
        <is>
          <t>40HC</t>
        </is>
      </c>
      <c r="D876" s="1273" t="n">
        <v>44979</v>
      </c>
      <c r="E876" s="1239" t="n">
        <v>45019</v>
      </c>
      <c r="F876" s="1239" t="n">
        <v>45030</v>
      </c>
      <c r="G876" s="1071" t="n">
        <v>11</v>
      </c>
      <c r="H876" s="1071" t="inlineStr">
        <is>
          <t>3027,3028,3029</t>
        </is>
      </c>
      <c r="I876" s="1071" t="inlineStr">
        <is>
          <t>10 291,15</t>
        </is>
      </c>
      <c r="J876" s="1236" t="n"/>
    </row>
    <row r="877" ht="12.75" customHeight="1" s="789">
      <c r="A877" s="1071" t="inlineStr">
        <is>
          <t>MEDCON/NUTEP</t>
        </is>
      </c>
      <c r="B877" s="1071" t="inlineStr">
        <is>
          <t>MKLU4003262</t>
        </is>
      </c>
      <c r="C877" s="1063" t="inlineStr">
        <is>
          <t>40HC</t>
        </is>
      </c>
      <c r="D877" s="1273" t="n">
        <v>44979</v>
      </c>
      <c r="E877" s="1239" t="n">
        <v>45019</v>
      </c>
      <c r="F877" s="1239" t="n">
        <v>45030</v>
      </c>
      <c r="G877" s="1071" t="n">
        <v>11</v>
      </c>
      <c r="H877" s="1071" t="inlineStr">
        <is>
          <t>3027,3028,3029</t>
        </is>
      </c>
      <c r="I877" s="1071" t="inlineStr">
        <is>
          <t>10 291,15</t>
        </is>
      </c>
      <c r="J877" s="1236" t="n"/>
    </row>
    <row r="878" ht="12.75" customHeight="1" s="789">
      <c r="A878" s="1071" t="inlineStr">
        <is>
          <t>MEDCON/NUTEP</t>
        </is>
      </c>
      <c r="B878" s="1071" t="inlineStr">
        <is>
          <t>CLHU8250306</t>
        </is>
      </c>
      <c r="C878" s="1063" t="inlineStr">
        <is>
          <t>40HC</t>
        </is>
      </c>
      <c r="D878" s="1273" t="n">
        <v>44979</v>
      </c>
      <c r="E878" s="1239" t="n">
        <v>45019</v>
      </c>
      <c r="F878" s="1239" t="n">
        <v>45030</v>
      </c>
      <c r="G878" s="1071" t="n">
        <v>11</v>
      </c>
      <c r="H878" s="1071" t="inlineStr">
        <is>
          <t>3027,3028,3029</t>
        </is>
      </c>
      <c r="I878" s="1071" t="inlineStr">
        <is>
          <t>10 291,15</t>
        </is>
      </c>
      <c r="J878" s="1236" t="n"/>
    </row>
    <row r="879" ht="12.75" customHeight="1" s="789">
      <c r="A879" s="1071" t="inlineStr">
        <is>
          <t>MEDCON/NUTEP</t>
        </is>
      </c>
      <c r="B879" s="1071" t="inlineStr">
        <is>
          <t>MKLU4010493</t>
        </is>
      </c>
      <c r="C879" s="1063" t="inlineStr">
        <is>
          <t>40HC</t>
        </is>
      </c>
      <c r="D879" s="1273" t="n">
        <v>44979</v>
      </c>
      <c r="E879" s="1239" t="n">
        <v>45019</v>
      </c>
      <c r="F879" s="1239" t="n">
        <v>45030</v>
      </c>
      <c r="G879" s="1071" t="n">
        <v>11</v>
      </c>
      <c r="H879" s="1071" t="inlineStr">
        <is>
          <t>3027,3028,3029</t>
        </is>
      </c>
      <c r="I879" s="1071" t="inlineStr">
        <is>
          <t>10 291,15</t>
        </is>
      </c>
      <c r="J879" s="1236" t="n"/>
    </row>
    <row r="880" ht="12.75" customHeight="1" s="789">
      <c r="A880" s="1071" t="inlineStr">
        <is>
          <t>MEDCON/NUTEP</t>
        </is>
      </c>
      <c r="B880" s="1071" t="inlineStr">
        <is>
          <t>CCLU7189367</t>
        </is>
      </c>
      <c r="C880" s="1063" t="inlineStr">
        <is>
          <t>40HC</t>
        </is>
      </c>
      <c r="D880" s="1273" t="n">
        <v>44979</v>
      </c>
      <c r="E880" s="1239" t="n">
        <v>45019</v>
      </c>
      <c r="F880" s="1239" t="n">
        <v>45030</v>
      </c>
      <c r="G880" s="1071" t="n">
        <v>11</v>
      </c>
      <c r="H880" s="1071" t="inlineStr">
        <is>
          <t>3027,3028,3029</t>
        </is>
      </c>
      <c r="I880" s="1071" t="inlineStr">
        <is>
          <t>10 291,15</t>
        </is>
      </c>
      <c r="J880" s="1236" t="n"/>
    </row>
    <row r="881" ht="12.75" customHeight="1" s="789">
      <c r="A881" s="1071" t="inlineStr">
        <is>
          <t>MEDCON/NUTEP</t>
        </is>
      </c>
      <c r="B881" s="1071" t="inlineStr">
        <is>
          <t>MKLU4014605</t>
        </is>
      </c>
      <c r="C881" s="1063" t="inlineStr">
        <is>
          <t>40HC</t>
        </is>
      </c>
      <c r="D881" s="1273" t="n">
        <v>44979</v>
      </c>
      <c r="E881" s="1239" t="n">
        <v>45019</v>
      </c>
      <c r="F881" s="1239" t="n">
        <v>45030</v>
      </c>
      <c r="G881" s="1071" t="n">
        <v>11</v>
      </c>
      <c r="H881" s="1071" t="inlineStr">
        <is>
          <t>3027,3028,3029</t>
        </is>
      </c>
      <c r="I881" s="1071" t="inlineStr">
        <is>
          <t>10 291,15</t>
        </is>
      </c>
      <c r="J881" s="1236" t="n"/>
    </row>
    <row r="882" ht="12.75" customHeight="1" s="789">
      <c r="A882" s="1071" t="inlineStr">
        <is>
          <t>MEDCON/NUTEP</t>
        </is>
      </c>
      <c r="B882" s="1071" t="inlineStr">
        <is>
          <t>GLDU0728105</t>
        </is>
      </c>
      <c r="C882" s="1063" t="inlineStr">
        <is>
          <t>40HC</t>
        </is>
      </c>
      <c r="D882" s="1273" t="n">
        <v>44979</v>
      </c>
      <c r="E882" s="1239" t="n">
        <v>45019</v>
      </c>
      <c r="F882" s="1239" t="n">
        <v>45030</v>
      </c>
      <c r="G882" s="1071" t="n">
        <v>11</v>
      </c>
      <c r="H882" s="1071" t="inlineStr">
        <is>
          <t>3027,3028,3029</t>
        </is>
      </c>
      <c r="I882" s="1071" t="inlineStr">
        <is>
          <t>10 291,15</t>
        </is>
      </c>
      <c r="J882" s="1236" t="n"/>
    </row>
    <row r="883" ht="12.75" customHeight="1" s="789">
      <c r="A883" s="1071" t="inlineStr">
        <is>
          <t>MEDCON/NUTEP</t>
        </is>
      </c>
      <c r="B883" s="1071" t="inlineStr">
        <is>
          <t>TCNU9519008</t>
        </is>
      </c>
      <c r="C883" s="1063" t="inlineStr">
        <is>
          <t>40HC</t>
        </is>
      </c>
      <c r="D883" s="1273" t="n">
        <v>44979</v>
      </c>
      <c r="E883" s="1239" t="n">
        <v>45019</v>
      </c>
      <c r="F883" s="1239" t="n">
        <v>45030</v>
      </c>
      <c r="G883" s="1071" t="n">
        <v>11</v>
      </c>
      <c r="H883" s="1071" t="inlineStr">
        <is>
          <t>3027,3028,3029</t>
        </is>
      </c>
      <c r="I883" s="1071" t="inlineStr">
        <is>
          <t>10 291,15</t>
        </is>
      </c>
      <c r="J883" s="1236" t="n"/>
    </row>
    <row r="884" ht="12.75" customHeight="1" s="789">
      <c r="A884" s="1071" t="inlineStr">
        <is>
          <t>MEDCON/NUTEP</t>
        </is>
      </c>
      <c r="B884" s="1071" t="inlineStr">
        <is>
          <t>MKLU4016655</t>
        </is>
      </c>
      <c r="C884" s="1063" t="inlineStr">
        <is>
          <t>40HC</t>
        </is>
      </c>
      <c r="D884" s="1273" t="n">
        <v>44979</v>
      </c>
      <c r="E884" s="1239" t="n">
        <v>45019</v>
      </c>
      <c r="F884" s="1239" t="n">
        <v>45030</v>
      </c>
      <c r="G884" s="1071" t="n">
        <v>11</v>
      </c>
      <c r="H884" s="1071" t="inlineStr">
        <is>
          <t>3027,3028,3029</t>
        </is>
      </c>
      <c r="I884" s="1071" t="inlineStr">
        <is>
          <t>10 291,15</t>
        </is>
      </c>
      <c r="J884" s="1236" t="n"/>
    </row>
    <row r="885" ht="12.75" customHeight="1" s="789">
      <c r="A885" s="1071" t="inlineStr">
        <is>
          <t>MEDCON/NUTEP</t>
        </is>
      </c>
      <c r="B885" s="1071" t="inlineStr">
        <is>
          <t>OOLU8326979</t>
        </is>
      </c>
      <c r="C885" s="1063" t="inlineStr">
        <is>
          <t>40HC</t>
        </is>
      </c>
      <c r="D885" s="1273" t="n">
        <v>44979</v>
      </c>
      <c r="E885" s="1239" t="n">
        <v>45019</v>
      </c>
      <c r="F885" s="1239" t="n">
        <v>45030</v>
      </c>
      <c r="G885" s="1071" t="n">
        <v>11</v>
      </c>
      <c r="H885" s="1071" t="inlineStr">
        <is>
          <t>3027,3028,3029</t>
        </is>
      </c>
      <c r="I885" s="1071" t="inlineStr">
        <is>
          <t>10 291,15</t>
        </is>
      </c>
      <c r="J885" s="1236" t="n"/>
    </row>
    <row r="886" ht="12.75" customHeight="1" s="789">
      <c r="A886" s="1071" t="inlineStr">
        <is>
          <t>MEDCON/NUTEP</t>
        </is>
      </c>
      <c r="B886" s="1071" t="inlineStr">
        <is>
          <t>FSCU9093805</t>
        </is>
      </c>
      <c r="C886" s="1063" t="inlineStr">
        <is>
          <t>40HC</t>
        </is>
      </c>
      <c r="D886" s="1273" t="n">
        <v>44979</v>
      </c>
      <c r="E886" s="1239" t="n">
        <v>45019</v>
      </c>
      <c r="F886" s="1239" t="n">
        <v>45030</v>
      </c>
      <c r="G886" s="1071" t="n">
        <v>11</v>
      </c>
      <c r="H886" s="1071" t="inlineStr">
        <is>
          <t>3027,3028,3029</t>
        </is>
      </c>
      <c r="I886" s="1071" t="inlineStr">
        <is>
          <t>10 291,15</t>
        </is>
      </c>
      <c r="J886" s="1236" t="n"/>
    </row>
    <row r="887" ht="12.75" customHeight="1" s="789">
      <c r="A887" s="1071" t="inlineStr">
        <is>
          <t>MEDCON/NUTEP</t>
        </is>
      </c>
      <c r="B887" s="1071" t="inlineStr">
        <is>
          <t>MKLU4016439</t>
        </is>
      </c>
      <c r="C887" s="1063" t="inlineStr">
        <is>
          <t>40HC</t>
        </is>
      </c>
      <c r="D887" s="1273" t="n">
        <v>44979</v>
      </c>
      <c r="E887" s="1239" t="n">
        <v>45019</v>
      </c>
      <c r="F887" s="1239" t="n">
        <v>45030</v>
      </c>
      <c r="G887" s="1071" t="n">
        <v>11</v>
      </c>
      <c r="H887" s="1071" t="inlineStr">
        <is>
          <t>3027,3028,3029</t>
        </is>
      </c>
      <c r="I887" s="1071" t="inlineStr">
        <is>
          <t>10 291,15</t>
        </is>
      </c>
      <c r="J887" s="1236" t="n"/>
    </row>
    <row r="888" ht="12.75" customHeight="1" s="789">
      <c r="A888" s="1071" t="inlineStr">
        <is>
          <t>MEDCON/NUTEP</t>
        </is>
      </c>
      <c r="B888" s="1071" t="inlineStr">
        <is>
          <t>CAXU9185254</t>
        </is>
      </c>
      <c r="C888" s="1063" t="inlineStr">
        <is>
          <t>40HC</t>
        </is>
      </c>
      <c r="D888" s="1273" t="n">
        <v>44979</v>
      </c>
      <c r="E888" s="1239" t="n">
        <v>45019</v>
      </c>
      <c r="F888" s="1239" t="n">
        <v>45030</v>
      </c>
      <c r="G888" s="1071" t="n">
        <v>11</v>
      </c>
      <c r="H888" s="1071" t="inlineStr">
        <is>
          <t>3027,3028,3029</t>
        </is>
      </c>
      <c r="I888" s="1071" t="inlineStr">
        <is>
          <t>10 291,15</t>
        </is>
      </c>
      <c r="J888" s="1236" t="n"/>
    </row>
    <row r="889" ht="12.75" customHeight="1" s="789">
      <c r="A889" s="1071" t="inlineStr">
        <is>
          <t>MEDCON/NUTEP</t>
        </is>
      </c>
      <c r="B889" s="1071" t="inlineStr">
        <is>
          <t>MKLU4016681</t>
        </is>
      </c>
      <c r="C889" s="1063" t="inlineStr">
        <is>
          <t>40HC</t>
        </is>
      </c>
      <c r="D889" s="1273" t="n">
        <v>44979</v>
      </c>
      <c r="E889" s="1239" t="n">
        <v>45019</v>
      </c>
      <c r="F889" s="1239" t="n">
        <v>45030</v>
      </c>
      <c r="G889" s="1071" t="n">
        <v>11</v>
      </c>
      <c r="H889" s="1071" t="inlineStr">
        <is>
          <t>3027,3028,3029</t>
        </is>
      </c>
      <c r="I889" s="1071" t="inlineStr">
        <is>
          <t>10 291,15</t>
        </is>
      </c>
      <c r="J889" s="1236" t="n"/>
    </row>
    <row r="890" ht="12.75" customHeight="1" s="789">
      <c r="A890" s="1071" t="inlineStr">
        <is>
          <t>MEDCON/NUTEP</t>
        </is>
      </c>
      <c r="B890" s="1071" t="inlineStr">
        <is>
          <t>PCIU9958181</t>
        </is>
      </c>
      <c r="C890" s="1063" t="inlineStr">
        <is>
          <t>40HC</t>
        </is>
      </c>
      <c r="D890" s="1273" t="n">
        <v>44979</v>
      </c>
      <c r="E890" s="1239" t="n">
        <v>45019</v>
      </c>
      <c r="F890" s="1239" t="n">
        <v>45030</v>
      </c>
      <c r="G890" s="1071" t="n">
        <v>11</v>
      </c>
      <c r="H890" s="1071" t="inlineStr">
        <is>
          <t>3027,3028,3029</t>
        </is>
      </c>
      <c r="I890" s="1071" t="inlineStr">
        <is>
          <t>10 291,15</t>
        </is>
      </c>
      <c r="J890" s="1236" t="n"/>
    </row>
    <row r="891" ht="12.75" customHeight="1" s="789">
      <c r="A891" s="1071" t="inlineStr">
        <is>
          <t>MEDCON/NUTEP</t>
        </is>
      </c>
      <c r="B891" s="1071" t="inlineStr">
        <is>
          <t>TGHU7265930</t>
        </is>
      </c>
      <c r="C891" s="1063" t="inlineStr">
        <is>
          <t>40HC</t>
        </is>
      </c>
      <c r="D891" s="1273" t="n">
        <v>44979</v>
      </c>
      <c r="E891" s="1239" t="n">
        <v>45019</v>
      </c>
      <c r="F891" s="1239" t="n">
        <v>45030</v>
      </c>
      <c r="G891" s="1071" t="n">
        <v>11</v>
      </c>
      <c r="H891" s="1071" t="inlineStr">
        <is>
          <t>3027,3028,3029</t>
        </is>
      </c>
      <c r="I891" s="1071" t="inlineStr">
        <is>
          <t>10 291,15</t>
        </is>
      </c>
      <c r="J891" s="1236" t="n"/>
    </row>
    <row r="892" ht="12.75" customHeight="1" s="789">
      <c r="A892" s="1071" t="inlineStr">
        <is>
          <t>MEDCON/NUTEP</t>
        </is>
      </c>
      <c r="B892" s="1071" t="inlineStr">
        <is>
          <t>LYGU1542380</t>
        </is>
      </c>
      <c r="C892" s="1063" t="inlineStr">
        <is>
          <t>40HC</t>
        </is>
      </c>
      <c r="D892" s="1273" t="n">
        <v>44979</v>
      </c>
      <c r="E892" s="1239" t="n">
        <v>45019</v>
      </c>
      <c r="F892" s="1239" t="n">
        <v>45030</v>
      </c>
      <c r="G892" s="1071" t="n">
        <v>11</v>
      </c>
      <c r="H892" s="1071" t="inlineStr">
        <is>
          <t>3027,3028,3029</t>
        </is>
      </c>
      <c r="I892" s="1071" t="inlineStr">
        <is>
          <t>10 291,15</t>
        </is>
      </c>
      <c r="J892" s="1236" t="n"/>
    </row>
    <row r="893" ht="12.75" customHeight="1" s="789">
      <c r="A893" s="1071" t="inlineStr">
        <is>
          <t>MEDCON/NUTEP</t>
        </is>
      </c>
      <c r="B893" s="1071" t="inlineStr">
        <is>
          <t>TILU5503141</t>
        </is>
      </c>
      <c r="C893" s="1063" t="inlineStr">
        <is>
          <t>40HC</t>
        </is>
      </c>
      <c r="D893" s="1273" t="n">
        <v>44979</v>
      </c>
      <c r="E893" s="1239" t="n">
        <v>45019</v>
      </c>
      <c r="F893" s="1239" t="n">
        <v>45030</v>
      </c>
      <c r="G893" s="1071" t="n">
        <v>11</v>
      </c>
      <c r="H893" s="1071" t="inlineStr">
        <is>
          <t>3027,3028,3029</t>
        </is>
      </c>
      <c r="I893" s="1071" t="inlineStr">
        <is>
          <t>10 291,15</t>
        </is>
      </c>
      <c r="J893" s="1236" t="n"/>
    </row>
    <row r="894" ht="12.75" customHeight="1" s="789">
      <c r="A894" s="1071" t="inlineStr">
        <is>
          <t>MEDCON/NUTEP</t>
        </is>
      </c>
      <c r="B894" s="1071" t="inlineStr">
        <is>
          <t>CAIU8152594</t>
        </is>
      </c>
      <c r="C894" s="1063" t="inlineStr">
        <is>
          <t>40HC</t>
        </is>
      </c>
      <c r="D894" s="1273" t="n">
        <v>44979</v>
      </c>
      <c r="E894" s="1239" t="n">
        <v>45019</v>
      </c>
      <c r="F894" s="1239" t="n">
        <v>45030</v>
      </c>
      <c r="G894" s="1071" t="n">
        <v>11</v>
      </c>
      <c r="H894" s="1071" t="inlineStr">
        <is>
          <t>3027,3028,3029</t>
        </is>
      </c>
      <c r="I894" s="1071" t="inlineStr">
        <is>
          <t>10 291,15</t>
        </is>
      </c>
      <c r="J894" s="1236" t="n"/>
    </row>
    <row r="895" ht="12.75" customHeight="1" s="789">
      <c r="A895" s="1071" t="inlineStr">
        <is>
          <t>MEDCON/NUTEP</t>
        </is>
      </c>
      <c r="B895" s="1071" t="inlineStr">
        <is>
          <t>MKLU4014776</t>
        </is>
      </c>
      <c r="C895" s="1063" t="inlineStr">
        <is>
          <t>40HC</t>
        </is>
      </c>
      <c r="D895" s="1273" t="n">
        <v>44979</v>
      </c>
      <c r="E895" s="1239" t="n">
        <v>45019</v>
      </c>
      <c r="F895" s="1239" t="n">
        <v>45030</v>
      </c>
      <c r="G895" s="1071" t="n">
        <v>11</v>
      </c>
      <c r="H895" s="1071" t="inlineStr">
        <is>
          <t>3027,3028,3029</t>
        </is>
      </c>
      <c r="I895" s="1071" t="inlineStr">
        <is>
          <t>10 291,15</t>
        </is>
      </c>
      <c r="J895" s="1236" t="n"/>
    </row>
    <row r="896" ht="12.75" customHeight="1" s="789">
      <c r="A896" s="1071" t="inlineStr">
        <is>
          <t>MEDCON/NUTEP</t>
        </is>
      </c>
      <c r="B896" s="1071" t="inlineStr">
        <is>
          <t>APHU6099788</t>
        </is>
      </c>
      <c r="C896" s="1063" t="inlineStr">
        <is>
          <t>40HC</t>
        </is>
      </c>
      <c r="D896" s="1273" t="n">
        <v>44979</v>
      </c>
      <c r="E896" s="1239" t="n">
        <v>45019</v>
      </c>
      <c r="F896" s="1239" t="n">
        <v>45030</v>
      </c>
      <c r="G896" s="1071" t="n">
        <v>11</v>
      </c>
      <c r="H896" s="1071" t="inlineStr">
        <is>
          <t>3027,3028,3029</t>
        </is>
      </c>
      <c r="I896" s="1071" t="inlineStr">
        <is>
          <t>10 291,15</t>
        </is>
      </c>
      <c r="J896" s="1236" t="n"/>
    </row>
    <row r="897" ht="12.75" customHeight="1" s="789">
      <c r="A897" s="1071" t="inlineStr">
        <is>
          <t>MEDCON/NUTEP</t>
        </is>
      </c>
      <c r="B897" s="1071" t="inlineStr">
        <is>
          <t>CHSU8223901</t>
        </is>
      </c>
      <c r="C897" s="1063" t="inlineStr">
        <is>
          <t>40HC</t>
        </is>
      </c>
      <c r="D897" s="1273" t="n">
        <v>44979</v>
      </c>
      <c r="E897" s="1239" t="n">
        <v>45019</v>
      </c>
      <c r="F897" s="1239" t="n">
        <v>45030</v>
      </c>
      <c r="G897" s="1071" t="n">
        <v>11</v>
      </c>
      <c r="H897" s="1071" t="inlineStr">
        <is>
          <t>3027,3028,3029</t>
        </is>
      </c>
      <c r="I897" s="1071" t="inlineStr">
        <is>
          <t>10 291,15</t>
        </is>
      </c>
      <c r="J897" s="1236" t="n"/>
    </row>
    <row r="898" ht="12.75" customHeight="1" s="789">
      <c r="A898" s="1071" t="inlineStr">
        <is>
          <t>MEDCON/NUTEP</t>
        </is>
      </c>
      <c r="B898" s="1071" t="inlineStr">
        <is>
          <t>CAIU9064820</t>
        </is>
      </c>
      <c r="C898" s="1063" t="inlineStr">
        <is>
          <t>40HC</t>
        </is>
      </c>
      <c r="D898" s="1273" t="n">
        <v>44979</v>
      </c>
      <c r="E898" s="1239" t="n">
        <v>45019</v>
      </c>
      <c r="F898" s="1239" t="n">
        <v>45030</v>
      </c>
      <c r="G898" s="1071" t="n">
        <v>11</v>
      </c>
      <c r="H898" s="1071" t="inlineStr">
        <is>
          <t>3027,3028,3029</t>
        </is>
      </c>
      <c r="I898" s="1071" t="inlineStr">
        <is>
          <t>10 291,15</t>
        </is>
      </c>
      <c r="J898" s="1236" t="n"/>
    </row>
    <row r="899" ht="12.75" customHeight="1" s="789">
      <c r="A899" s="1071" t="inlineStr">
        <is>
          <t>MEDCON/NUTEP</t>
        </is>
      </c>
      <c r="B899" s="1071" t="inlineStr">
        <is>
          <t>FSCU6752093</t>
        </is>
      </c>
      <c r="C899" s="1063" t="inlineStr">
        <is>
          <t>40HC</t>
        </is>
      </c>
      <c r="D899" s="1273" t="n">
        <v>44979</v>
      </c>
      <c r="E899" s="1239" t="n">
        <v>45019</v>
      </c>
      <c r="F899" s="1239" t="n">
        <v>45030</v>
      </c>
      <c r="G899" s="1071" t="n">
        <v>11</v>
      </c>
      <c r="H899" s="1071" t="inlineStr">
        <is>
          <t>3027,3028,3029</t>
        </is>
      </c>
      <c r="I899" s="1071" t="inlineStr">
        <is>
          <t>10 291,15</t>
        </is>
      </c>
      <c r="J899" s="1236" t="n"/>
    </row>
    <row r="900" ht="12.75" customHeight="1" s="789">
      <c r="A900" s="1071" t="inlineStr">
        <is>
          <t>MEDCON/NUTEP</t>
        </is>
      </c>
      <c r="B900" s="1071" t="inlineStr">
        <is>
          <t>CAXU9950857</t>
        </is>
      </c>
      <c r="C900" s="1063" t="inlineStr">
        <is>
          <t>40HC</t>
        </is>
      </c>
      <c r="D900" s="1273" t="n">
        <v>44979</v>
      </c>
      <c r="E900" s="1239" t="n">
        <v>45019</v>
      </c>
      <c r="F900" s="1239" t="n">
        <v>45030</v>
      </c>
      <c r="G900" s="1071" t="n">
        <v>11</v>
      </c>
      <c r="H900" s="1071" t="inlineStr">
        <is>
          <t>3027,3028,3029</t>
        </is>
      </c>
      <c r="I900" s="1071" t="inlineStr">
        <is>
          <t>10 291,15</t>
        </is>
      </c>
      <c r="J900" s="1236" t="n"/>
    </row>
    <row r="901" ht="12.75" customHeight="1" s="789">
      <c r="A901" s="1071" t="inlineStr">
        <is>
          <t>MEDCON/NUTEP</t>
        </is>
      </c>
      <c r="B901" s="1071" t="inlineStr">
        <is>
          <t>HYJU1043536</t>
        </is>
      </c>
      <c r="C901" s="1063" t="inlineStr">
        <is>
          <t>40HC</t>
        </is>
      </c>
      <c r="D901" s="1273" t="n">
        <v>44979</v>
      </c>
      <c r="E901" s="1239" t="n">
        <v>45019</v>
      </c>
      <c r="F901" s="1239" t="n">
        <v>45030</v>
      </c>
      <c r="G901" s="1071" t="n">
        <v>11</v>
      </c>
      <c r="H901" s="1071" t="inlineStr">
        <is>
          <t>3027,3028,3029</t>
        </is>
      </c>
      <c r="I901" s="1071" t="inlineStr">
        <is>
          <t>10 291,15</t>
        </is>
      </c>
      <c r="J901" s="1236" t="n"/>
    </row>
    <row r="902" ht="12.75" customHeight="1" s="789">
      <c r="A902" s="1071" t="inlineStr">
        <is>
          <t>MEDCON/NUTEP</t>
        </is>
      </c>
      <c r="B902" s="1071" t="inlineStr">
        <is>
          <t>ECMU9153179</t>
        </is>
      </c>
      <c r="C902" s="1063" t="inlineStr">
        <is>
          <t>40HC</t>
        </is>
      </c>
      <c r="D902" s="1273" t="n">
        <v>44979</v>
      </c>
      <c r="E902" s="1239" t="n">
        <v>45019</v>
      </c>
      <c r="F902" s="1239" t="n">
        <v>45030</v>
      </c>
      <c r="G902" s="1071" t="n">
        <v>11</v>
      </c>
      <c r="H902" s="1071" t="inlineStr">
        <is>
          <t>3027,3028,3029</t>
        </is>
      </c>
      <c r="I902" s="1071" t="inlineStr">
        <is>
          <t>10 291,15</t>
        </is>
      </c>
      <c r="J902" s="1236" t="n"/>
    </row>
    <row r="903" ht="12.75" customHeight="1" s="789">
      <c r="A903" s="1071" t="inlineStr">
        <is>
          <t>MEDCON/NUTEP</t>
        </is>
      </c>
      <c r="B903" s="1071" t="inlineStr">
        <is>
          <t>TCNU9352060</t>
        </is>
      </c>
      <c r="C903" s="1063" t="inlineStr">
        <is>
          <t>40HC</t>
        </is>
      </c>
      <c r="D903" s="1273" t="n">
        <v>44979</v>
      </c>
      <c r="E903" s="1239" t="n">
        <v>45019</v>
      </c>
      <c r="F903" s="1239" t="n">
        <v>45030</v>
      </c>
      <c r="G903" s="1071" t="n">
        <v>11</v>
      </c>
      <c r="H903" s="1071" t="inlineStr">
        <is>
          <t>3027,3028,3029</t>
        </is>
      </c>
      <c r="I903" s="1071" t="inlineStr">
        <is>
          <t>10 291,15</t>
        </is>
      </c>
      <c r="J903" s="1236" t="n"/>
    </row>
    <row r="904" ht="12.75" customHeight="1" s="789">
      <c r="A904" s="1071" t="inlineStr">
        <is>
          <t>MEDCON/NUTEP</t>
        </is>
      </c>
      <c r="B904" s="1071" t="inlineStr">
        <is>
          <t>MKLU4011519</t>
        </is>
      </c>
      <c r="C904" s="1063" t="inlineStr">
        <is>
          <t>40HC</t>
        </is>
      </c>
      <c r="D904" s="1273" t="n">
        <v>44979</v>
      </c>
      <c r="E904" s="1239" t="n">
        <v>45019</v>
      </c>
      <c r="F904" s="1239" t="n">
        <v>45030</v>
      </c>
      <c r="G904" s="1071" t="n">
        <v>11</v>
      </c>
      <c r="H904" s="1071" t="inlineStr">
        <is>
          <t>3027,3028,3029</t>
        </is>
      </c>
      <c r="I904" s="1071" t="inlineStr">
        <is>
          <t>10 291,15</t>
        </is>
      </c>
      <c r="J904" s="1236" t="n"/>
    </row>
    <row r="905" ht="12.75" customHeight="1" s="789">
      <c r="A905" s="1071" t="inlineStr">
        <is>
          <t>MEDCON/NUTEP</t>
        </is>
      </c>
      <c r="B905" s="1071" t="inlineStr">
        <is>
          <t>REYU4900790</t>
        </is>
      </c>
      <c r="C905" s="1063" t="inlineStr">
        <is>
          <t>40HC</t>
        </is>
      </c>
      <c r="D905" s="1273" t="n">
        <v>44979</v>
      </c>
      <c r="E905" s="1239" t="n">
        <v>45019</v>
      </c>
      <c r="F905" s="1239" t="n">
        <v>45030</v>
      </c>
      <c r="G905" s="1071" t="n">
        <v>11</v>
      </c>
      <c r="H905" s="1071" t="inlineStr">
        <is>
          <t>3027,3028,3029</t>
        </is>
      </c>
      <c r="I905" s="1071" t="inlineStr">
        <is>
          <t>10 291,15</t>
        </is>
      </c>
      <c r="J905" s="1236" t="n"/>
    </row>
    <row r="906" ht="12.75" customHeight="1" s="789">
      <c r="A906" s="1071" t="inlineStr">
        <is>
          <t>MEDCON/NUTEP</t>
        </is>
      </c>
      <c r="B906" s="1071" t="inlineStr">
        <is>
          <t>TCIU5491235</t>
        </is>
      </c>
      <c r="C906" s="1063" t="inlineStr">
        <is>
          <t>40HC</t>
        </is>
      </c>
      <c r="D906" s="1273" t="n">
        <v>44979</v>
      </c>
      <c r="E906" s="1239" t="n">
        <v>45019</v>
      </c>
      <c r="F906" s="1239" t="n">
        <v>45030</v>
      </c>
      <c r="G906" s="1071" t="n">
        <v>11</v>
      </c>
      <c r="H906" s="1071" t="inlineStr">
        <is>
          <t>3027,3028,3029</t>
        </is>
      </c>
      <c r="I906" s="1071" t="inlineStr">
        <is>
          <t>10 291,15</t>
        </is>
      </c>
      <c r="J906" s="1236" t="n"/>
    </row>
    <row r="907" ht="12.75" customHeight="1" s="789">
      <c r="A907" s="1071" t="inlineStr">
        <is>
          <t>MEDCON/NUTEP</t>
        </is>
      </c>
      <c r="B907" s="1071" t="inlineStr">
        <is>
          <t>TCKU9550930</t>
        </is>
      </c>
      <c r="C907" s="1063" t="inlineStr">
        <is>
          <t>40HC</t>
        </is>
      </c>
      <c r="D907" s="1273" t="n">
        <v>44979</v>
      </c>
      <c r="E907" s="1239" t="n">
        <v>45019</v>
      </c>
      <c r="F907" s="1239" t="n">
        <v>45030</v>
      </c>
      <c r="G907" s="1071" t="n">
        <v>11</v>
      </c>
      <c r="H907" s="1071" t="inlineStr">
        <is>
          <t>3027,3028,3029</t>
        </is>
      </c>
      <c r="I907" s="1071" t="inlineStr">
        <is>
          <t>10 291,15</t>
        </is>
      </c>
      <c r="J907" s="1236" t="n"/>
    </row>
    <row r="908" ht="12.75" customHeight="1" s="789">
      <c r="A908" s="1071" t="inlineStr">
        <is>
          <t>MEDCON/NUTEP</t>
        </is>
      </c>
      <c r="B908" s="1071" t="inlineStr">
        <is>
          <t>NONU1072101</t>
        </is>
      </c>
      <c r="C908" s="1063" t="inlineStr">
        <is>
          <t>40HC</t>
        </is>
      </c>
      <c r="D908" s="1273" t="n">
        <v>44979</v>
      </c>
      <c r="E908" s="1239" t="n">
        <v>45019</v>
      </c>
      <c r="F908" s="1239" t="n">
        <v>45030</v>
      </c>
      <c r="G908" s="1071" t="n">
        <v>11</v>
      </c>
      <c r="H908" s="1071" t="inlineStr">
        <is>
          <t>3027,3028,3029</t>
        </is>
      </c>
      <c r="I908" s="1071" t="inlineStr">
        <is>
          <t>10 291,15</t>
        </is>
      </c>
      <c r="J908" s="1236" t="n"/>
    </row>
    <row r="909" ht="12.75" customHeight="1" s="789">
      <c r="A909" s="1071" t="inlineStr">
        <is>
          <t>MEDCON/NUTEP</t>
        </is>
      </c>
      <c r="B909" s="1071" t="inlineStr">
        <is>
          <t>GESU5972191</t>
        </is>
      </c>
      <c r="C909" s="1063" t="inlineStr">
        <is>
          <t>40HC</t>
        </is>
      </c>
      <c r="D909" s="1273" t="n">
        <v>44979</v>
      </c>
      <c r="E909" s="1239" t="n">
        <v>45019</v>
      </c>
      <c r="F909" s="1239" t="n">
        <v>45030</v>
      </c>
      <c r="G909" s="1071" t="n">
        <v>11</v>
      </c>
      <c r="H909" s="1071" t="inlineStr">
        <is>
          <t>3027,3028,3029</t>
        </is>
      </c>
      <c r="I909" s="1071" t="inlineStr">
        <is>
          <t>10 291,15</t>
        </is>
      </c>
      <c r="J909" s="1236" t="n"/>
    </row>
    <row r="910" ht="12.75" customHeight="1" s="789">
      <c r="A910" s="1071" t="inlineStr">
        <is>
          <t>MEDCON/NUTEP</t>
        </is>
      </c>
      <c r="B910" s="1071" t="inlineStr">
        <is>
          <t>TRIU9712708</t>
        </is>
      </c>
      <c r="C910" s="1063" t="inlineStr">
        <is>
          <t>40HC</t>
        </is>
      </c>
      <c r="D910" s="1273" t="n">
        <v>44979</v>
      </c>
      <c r="E910" s="1239" t="n">
        <v>45019</v>
      </c>
      <c r="F910" s="1239" t="n">
        <v>45030</v>
      </c>
      <c r="G910" s="1071" t="n">
        <v>11</v>
      </c>
      <c r="H910" s="1071" t="inlineStr">
        <is>
          <t>3027,3028,3029</t>
        </is>
      </c>
      <c r="I910" s="1071" t="inlineStr">
        <is>
          <t>10 291,15</t>
        </is>
      </c>
      <c r="J910" s="1236" t="n"/>
    </row>
    <row r="911" ht="12.75" customHeight="1" s="789">
      <c r="A911" s="1071" t="inlineStr">
        <is>
          <t>MEDCON/NUTEP</t>
        </is>
      </c>
      <c r="B911" s="1071" t="inlineStr">
        <is>
          <t>TRLU6627572</t>
        </is>
      </c>
      <c r="C911" s="1063" t="inlineStr">
        <is>
          <t>40HC</t>
        </is>
      </c>
      <c r="D911" s="1273" t="n">
        <v>44979</v>
      </c>
      <c r="E911" s="1239" t="n">
        <v>45019</v>
      </c>
      <c r="F911" s="1239" t="n">
        <v>45030</v>
      </c>
      <c r="G911" s="1071" t="n">
        <v>11</v>
      </c>
      <c r="H911" s="1071" t="inlineStr">
        <is>
          <t>3027,3028,3029</t>
        </is>
      </c>
      <c r="I911" s="1071" t="inlineStr">
        <is>
          <t>10 291,15</t>
        </is>
      </c>
      <c r="J911" s="1236" t="n"/>
    </row>
    <row r="912" ht="12.75" customHeight="1" s="789">
      <c r="A912" s="1071" t="inlineStr">
        <is>
          <t>MEDCON/NUTEP</t>
        </is>
      </c>
      <c r="B912" s="1071" t="inlineStr">
        <is>
          <t>SEKU4309100</t>
        </is>
      </c>
      <c r="C912" s="1063" t="inlineStr">
        <is>
          <t>40HC</t>
        </is>
      </c>
      <c r="D912" s="1273" t="n">
        <v>44979</v>
      </c>
      <c r="E912" s="1239" t="n">
        <v>45019</v>
      </c>
      <c r="F912" s="1239" t="n">
        <v>45030</v>
      </c>
      <c r="G912" s="1071" t="n">
        <v>11</v>
      </c>
      <c r="H912" s="1071" t="inlineStr">
        <is>
          <t>3027,3028,3029</t>
        </is>
      </c>
      <c r="I912" s="1071" t="inlineStr">
        <is>
          <t>10 291,15</t>
        </is>
      </c>
      <c r="J912" s="1236" t="n"/>
    </row>
    <row r="913" ht="12.75" customHeight="1" s="789">
      <c r="A913" s="1071" t="inlineStr">
        <is>
          <t>MEDCON/NUTEP</t>
        </is>
      </c>
      <c r="B913" s="1071" t="inlineStr">
        <is>
          <t>MKLU4006770</t>
        </is>
      </c>
      <c r="C913" s="1063" t="inlineStr">
        <is>
          <t>40HC</t>
        </is>
      </c>
      <c r="D913" s="1273" t="n">
        <v>44979</v>
      </c>
      <c r="E913" s="1239" t="n">
        <v>45019</v>
      </c>
      <c r="F913" s="1239" t="n">
        <v>45030</v>
      </c>
      <c r="G913" s="1071" t="n">
        <v>11</v>
      </c>
      <c r="H913" s="1071" t="inlineStr">
        <is>
          <t>3027,3028,3029</t>
        </is>
      </c>
      <c r="I913" s="1071" t="inlineStr">
        <is>
          <t>10 291,15</t>
        </is>
      </c>
      <c r="J913" s="1236" t="n"/>
    </row>
    <row r="914" ht="12.75" customHeight="1" s="789">
      <c r="A914" s="1071" t="inlineStr">
        <is>
          <t>MEDCON/NUTEP</t>
        </is>
      </c>
      <c r="B914" s="1071" t="inlineStr">
        <is>
          <t>MKLU4007334</t>
        </is>
      </c>
      <c r="C914" s="1063" t="inlineStr">
        <is>
          <t>40HC</t>
        </is>
      </c>
      <c r="D914" s="1273" t="n">
        <v>44979</v>
      </c>
      <c r="E914" s="1239" t="n">
        <v>45019</v>
      </c>
      <c r="F914" s="1239" t="n">
        <v>45030</v>
      </c>
      <c r="G914" s="1071" t="n">
        <v>11</v>
      </c>
      <c r="H914" s="1071" t="inlineStr">
        <is>
          <t>3027,3028,3029</t>
        </is>
      </c>
      <c r="I914" s="1071" t="inlineStr">
        <is>
          <t>10 291,15</t>
        </is>
      </c>
      <c r="J914" s="1236" t="n"/>
    </row>
    <row r="915" ht="12.75" customHeight="1" s="789">
      <c r="A915" s="1071" t="inlineStr">
        <is>
          <t>MEDCON/NUTEP</t>
        </is>
      </c>
      <c r="B915" s="1071" t="inlineStr">
        <is>
          <t>TCNU9136708</t>
        </is>
      </c>
      <c r="C915" s="1063" t="inlineStr">
        <is>
          <t>40HC</t>
        </is>
      </c>
      <c r="D915" s="1273" t="n">
        <v>44979</v>
      </c>
      <c r="E915" s="1239" t="n">
        <v>45019</v>
      </c>
      <c r="F915" s="1239" t="n">
        <v>45030</v>
      </c>
      <c r="G915" s="1071" t="n">
        <v>11</v>
      </c>
      <c r="H915" s="1071" t="inlineStr">
        <is>
          <t>3027,3028,3029</t>
        </is>
      </c>
      <c r="I915" s="1071" t="inlineStr">
        <is>
          <t>10 291,15</t>
        </is>
      </c>
      <c r="J915" s="1236" t="n"/>
    </row>
    <row r="916" ht="12.75" customHeight="1" s="789">
      <c r="A916" s="1071" t="inlineStr">
        <is>
          <t>MEDCON/NUTEP</t>
        </is>
      </c>
      <c r="B916" s="1071" t="inlineStr">
        <is>
          <t>WSCU9003218</t>
        </is>
      </c>
      <c r="C916" s="1063" t="inlineStr">
        <is>
          <t>40HC</t>
        </is>
      </c>
      <c r="D916" s="1273" t="n">
        <v>44979</v>
      </c>
      <c r="E916" s="1239" t="n">
        <v>45019</v>
      </c>
      <c r="F916" s="1239" t="n">
        <v>45030</v>
      </c>
      <c r="G916" s="1071" t="n">
        <v>11</v>
      </c>
      <c r="H916" s="1071" t="inlineStr">
        <is>
          <t>3027,3028,3029</t>
        </is>
      </c>
      <c r="I916" s="1071" t="inlineStr">
        <is>
          <t>10 291,15</t>
        </is>
      </c>
      <c r="J916" s="1236" t="n"/>
    </row>
    <row r="917" ht="12.75" customHeight="1" s="789">
      <c r="A917" s="1071" t="inlineStr">
        <is>
          <t>MEDCON/NUTEP</t>
        </is>
      </c>
      <c r="B917" s="1071" t="inlineStr">
        <is>
          <t>MKLU4016911</t>
        </is>
      </c>
      <c r="C917" s="1063" t="inlineStr">
        <is>
          <t>40HC</t>
        </is>
      </c>
      <c r="D917" s="1273" t="n">
        <v>44979</v>
      </c>
      <c r="E917" s="1239" t="n">
        <v>45019</v>
      </c>
      <c r="F917" s="1239" t="n">
        <v>45030</v>
      </c>
      <c r="G917" s="1071" t="n">
        <v>11</v>
      </c>
      <c r="H917" s="1071" t="inlineStr">
        <is>
          <t>3027,3028,3029</t>
        </is>
      </c>
      <c r="I917" s="1071" t="inlineStr">
        <is>
          <t>10 291,15</t>
        </is>
      </c>
      <c r="J917" s="1236" t="n"/>
    </row>
    <row r="918" ht="12.75" customHeight="1" s="789">
      <c r="A918" s="1071" t="inlineStr">
        <is>
          <t>MEDCON/NUTEP</t>
        </is>
      </c>
      <c r="B918" s="1071" t="inlineStr">
        <is>
          <t>WSCU7724025</t>
        </is>
      </c>
      <c r="C918" s="1063" t="inlineStr">
        <is>
          <t>40HC</t>
        </is>
      </c>
      <c r="D918" s="1273" t="n">
        <v>44979</v>
      </c>
      <c r="E918" s="1239" t="n">
        <v>45019</v>
      </c>
      <c r="F918" s="1239" t="n">
        <v>45030</v>
      </c>
      <c r="G918" s="1071" t="n">
        <v>11</v>
      </c>
      <c r="H918" s="1071" t="inlineStr">
        <is>
          <t>3027,3028,3029</t>
        </is>
      </c>
      <c r="I918" s="1071" t="inlineStr">
        <is>
          <t>10 291,15</t>
        </is>
      </c>
      <c r="J918" s="1236" t="n"/>
    </row>
    <row r="919" ht="12.75" customHeight="1" s="789">
      <c r="A919" s="1071" t="inlineStr">
        <is>
          <t>MEDCON/NUTEP</t>
        </is>
      </c>
      <c r="B919" s="1071" t="inlineStr">
        <is>
          <t>MKLU4016167</t>
        </is>
      </c>
      <c r="C919" s="1063" t="inlineStr">
        <is>
          <t>40HC</t>
        </is>
      </c>
      <c r="D919" s="1273" t="n">
        <v>44979</v>
      </c>
      <c r="E919" s="1239" t="n">
        <v>45019</v>
      </c>
      <c r="F919" s="1239" t="n">
        <v>45030</v>
      </c>
      <c r="G919" s="1071" t="n">
        <v>11</v>
      </c>
      <c r="H919" s="1071" t="inlineStr">
        <is>
          <t>3027,3028,3029</t>
        </is>
      </c>
      <c r="I919" s="1071" t="inlineStr">
        <is>
          <t>10 291,15</t>
        </is>
      </c>
      <c r="J919" s="1236" t="n"/>
    </row>
    <row r="920" ht="12.75" customHeight="1" s="789">
      <c r="A920" s="1071" t="inlineStr">
        <is>
          <t>MEDCON/NUTEP</t>
        </is>
      </c>
      <c r="B920" s="1071" t="inlineStr">
        <is>
          <t>OOLU8378247</t>
        </is>
      </c>
      <c r="C920" s="1063" t="inlineStr">
        <is>
          <t>40HC</t>
        </is>
      </c>
      <c r="D920" s="1273" t="n">
        <v>44979</v>
      </c>
      <c r="E920" s="1239" t="n">
        <v>45019</v>
      </c>
      <c r="F920" s="1239" t="n">
        <v>45030</v>
      </c>
      <c r="G920" s="1071" t="n">
        <v>11</v>
      </c>
      <c r="H920" s="1071" t="inlineStr">
        <is>
          <t>3027,3028,3029</t>
        </is>
      </c>
      <c r="I920" s="1071" t="inlineStr">
        <is>
          <t>10 291,15</t>
        </is>
      </c>
      <c r="J920" s="1236" t="n"/>
    </row>
    <row r="921" ht="12.75" customHeight="1" s="789">
      <c r="A921" s="1071" t="inlineStr">
        <is>
          <t>MEDCON/NUTEP</t>
        </is>
      </c>
      <c r="B921" s="1071" t="inlineStr">
        <is>
          <t>MKLU4000031</t>
        </is>
      </c>
      <c r="C921" s="1063" t="inlineStr">
        <is>
          <t>40HC</t>
        </is>
      </c>
      <c r="D921" s="1273" t="n">
        <v>44979</v>
      </c>
      <c r="E921" s="1239" t="n">
        <v>45019</v>
      </c>
      <c r="F921" s="1239" t="n">
        <v>45030</v>
      </c>
      <c r="G921" s="1071" t="n">
        <v>11</v>
      </c>
      <c r="H921" s="1071" t="inlineStr">
        <is>
          <t>3027,3028,3029</t>
        </is>
      </c>
      <c r="I921" s="1071" t="inlineStr">
        <is>
          <t>10 291,15</t>
        </is>
      </c>
      <c r="J921" s="1236" t="n"/>
    </row>
    <row r="922" ht="12.75" customHeight="1" s="789">
      <c r="A922" s="1071" t="inlineStr">
        <is>
          <t>MEDCON/NUTEP</t>
        </is>
      </c>
      <c r="B922" s="1071" t="inlineStr">
        <is>
          <t>XINU8056516</t>
        </is>
      </c>
      <c r="C922" s="1063" t="inlineStr">
        <is>
          <t>40HC</t>
        </is>
      </c>
      <c r="D922" s="1273" t="n">
        <v>44979</v>
      </c>
      <c r="E922" s="1239" t="n">
        <v>45019</v>
      </c>
      <c r="F922" s="1239" t="n">
        <v>45030</v>
      </c>
      <c r="G922" s="1071" t="n">
        <v>11</v>
      </c>
      <c r="H922" s="1071" t="inlineStr">
        <is>
          <t>3027,3028,3029</t>
        </is>
      </c>
      <c r="I922" s="1071" t="inlineStr">
        <is>
          <t>10 291,15</t>
        </is>
      </c>
      <c r="J922" s="1236" t="n"/>
    </row>
    <row r="923" ht="12.75" customHeight="1" s="789">
      <c r="A923" s="1071" t="inlineStr">
        <is>
          <t>MEDCON/NUTEP</t>
        </is>
      </c>
      <c r="B923" s="1071" t="inlineStr">
        <is>
          <t>HJMU1552049</t>
        </is>
      </c>
      <c r="C923" s="1063" t="inlineStr">
        <is>
          <t>40HC</t>
        </is>
      </c>
      <c r="D923" s="1273" t="n">
        <v>44979</v>
      </c>
      <c r="E923" s="1239" t="n">
        <v>45019</v>
      </c>
      <c r="F923" s="1239" t="n">
        <v>45030</v>
      </c>
      <c r="G923" s="1071" t="n">
        <v>11</v>
      </c>
      <c r="H923" s="1071" t="inlineStr">
        <is>
          <t>3027,3028,3029</t>
        </is>
      </c>
      <c r="I923" s="1071" t="inlineStr">
        <is>
          <t>10 291,15</t>
        </is>
      </c>
      <c r="J923" s="1236" t="n"/>
    </row>
    <row r="924" ht="12.75" customHeight="1" s="789">
      <c r="A924" s="1071" t="inlineStr">
        <is>
          <t>MEDCON/NUTEP</t>
        </is>
      </c>
      <c r="B924" s="1071" t="inlineStr">
        <is>
          <t>APHU6106640</t>
        </is>
      </c>
      <c r="C924" s="1063" t="inlineStr">
        <is>
          <t>40HC</t>
        </is>
      </c>
      <c r="D924" s="1273" t="n">
        <v>44979</v>
      </c>
      <c r="E924" s="1239" t="n">
        <v>45019</v>
      </c>
      <c r="F924" s="1239" t="n">
        <v>45030</v>
      </c>
      <c r="G924" s="1071" t="n">
        <v>11</v>
      </c>
      <c r="H924" s="1071" t="inlineStr">
        <is>
          <t>3027,3028,3029</t>
        </is>
      </c>
      <c r="I924" s="1071" t="inlineStr">
        <is>
          <t>10 291,15</t>
        </is>
      </c>
      <c r="J924" s="1236" t="n"/>
    </row>
    <row r="925" ht="12.75" customHeight="1" s="789">
      <c r="A925" s="1071" t="inlineStr">
        <is>
          <t>MEDCON/NUTEP</t>
        </is>
      </c>
      <c r="B925" s="1071" t="inlineStr">
        <is>
          <t>CAXU9141981</t>
        </is>
      </c>
      <c r="C925" s="1063" t="inlineStr">
        <is>
          <t>40HC</t>
        </is>
      </c>
      <c r="D925" s="1273" t="n">
        <v>44979</v>
      </c>
      <c r="E925" s="1239" t="n">
        <v>45019</v>
      </c>
      <c r="F925" s="1239" t="n">
        <v>45030</v>
      </c>
      <c r="G925" s="1071" t="n">
        <v>11</v>
      </c>
      <c r="H925" s="1071" t="inlineStr">
        <is>
          <t>3027,3028,3029</t>
        </is>
      </c>
      <c r="I925" s="1071" t="inlineStr">
        <is>
          <t>10 291,15</t>
        </is>
      </c>
      <c r="J925" s="1236" t="n"/>
    </row>
    <row r="926" ht="12.75" customHeight="1" s="789">
      <c r="A926" s="1071" t="inlineStr">
        <is>
          <t>MEDCON/NUTEP</t>
        </is>
      </c>
      <c r="B926" s="1071" t="inlineStr">
        <is>
          <t>GESU4250614</t>
        </is>
      </c>
      <c r="C926" s="1063" t="inlineStr">
        <is>
          <t>40HC</t>
        </is>
      </c>
      <c r="D926" s="1273" t="n">
        <v>44979</v>
      </c>
      <c r="E926" s="1239" t="n">
        <v>45019</v>
      </c>
      <c r="F926" s="1239" t="n">
        <v>45030</v>
      </c>
      <c r="G926" s="1071" t="n">
        <v>11</v>
      </c>
      <c r="H926" s="1071" t="inlineStr">
        <is>
          <t>3027,3028,3029</t>
        </is>
      </c>
      <c r="I926" s="1071" t="inlineStr">
        <is>
          <t>10 291,15</t>
        </is>
      </c>
      <c r="J926" s="1236" t="n"/>
    </row>
    <row r="927" ht="12.75" customHeight="1" s="789">
      <c r="A927" s="1071" t="inlineStr">
        <is>
          <t>MEDCON/NUTEP</t>
        </is>
      </c>
      <c r="B927" s="1071" t="inlineStr">
        <is>
          <t>MKLU4010549</t>
        </is>
      </c>
      <c r="C927" s="1063" t="inlineStr">
        <is>
          <t>40HC</t>
        </is>
      </c>
      <c r="D927" s="1273" t="n">
        <v>44979</v>
      </c>
      <c r="E927" s="1239" t="n">
        <v>45019</v>
      </c>
      <c r="F927" s="1239" t="n">
        <v>45030</v>
      </c>
      <c r="G927" s="1071" t="n">
        <v>11</v>
      </c>
      <c r="H927" s="1071" t="inlineStr">
        <is>
          <t>3027,3028,3029</t>
        </is>
      </c>
      <c r="I927" s="1071" t="inlineStr">
        <is>
          <t>10 291,15</t>
        </is>
      </c>
      <c r="J927" s="1236" t="n"/>
    </row>
    <row r="928" ht="12.75" customHeight="1" s="789">
      <c r="A928" s="1071" t="inlineStr">
        <is>
          <t>MEDCON/NUTEP</t>
        </is>
      </c>
      <c r="B928" s="1071" t="inlineStr">
        <is>
          <t>MKLU4019422</t>
        </is>
      </c>
      <c r="C928" s="1063" t="inlineStr">
        <is>
          <t>40HC</t>
        </is>
      </c>
      <c r="D928" s="1273" t="n">
        <v>44979</v>
      </c>
      <c r="E928" s="1239" t="n">
        <v>45019</v>
      </c>
      <c r="F928" s="1239" t="n">
        <v>45030</v>
      </c>
      <c r="G928" s="1071" t="n">
        <v>11</v>
      </c>
      <c r="H928" s="1071" t="inlineStr">
        <is>
          <t>3027,3028,3029</t>
        </is>
      </c>
      <c r="I928" s="1071" t="inlineStr">
        <is>
          <t>10 291,15</t>
        </is>
      </c>
      <c r="J928" s="1236" t="n"/>
    </row>
    <row r="929" ht="12.75" customHeight="1" s="789">
      <c r="A929" s="1071" t="inlineStr">
        <is>
          <t>MEDCON/NUTEP</t>
        </is>
      </c>
      <c r="B929" s="1071" t="inlineStr">
        <is>
          <t>CAIU8037944</t>
        </is>
      </c>
      <c r="C929" s="1063" t="inlineStr">
        <is>
          <t>40HC</t>
        </is>
      </c>
      <c r="D929" s="1273" t="n">
        <v>44979</v>
      </c>
      <c r="E929" s="1239" t="n">
        <v>45019</v>
      </c>
      <c r="F929" s="1239" t="n">
        <v>45030</v>
      </c>
      <c r="G929" s="1071" t="n">
        <v>11</v>
      </c>
      <c r="H929" s="1071" t="inlineStr">
        <is>
          <t>3027,3028,3029</t>
        </is>
      </c>
      <c r="I929" s="1071" t="inlineStr">
        <is>
          <t>10 291,15</t>
        </is>
      </c>
      <c r="J929" s="1236" t="n"/>
    </row>
    <row r="930" ht="12.75" customHeight="1" s="789">
      <c r="A930" s="1071" t="inlineStr">
        <is>
          <t>MEDCON/NUTEP</t>
        </is>
      </c>
      <c r="B930" s="1071" t="inlineStr">
        <is>
          <t>MAXU6205526</t>
        </is>
      </c>
      <c r="C930" s="1063" t="inlineStr">
        <is>
          <t>40HC</t>
        </is>
      </c>
      <c r="D930" s="1273" t="n">
        <v>44979</v>
      </c>
      <c r="E930" s="1239" t="n">
        <v>45019</v>
      </c>
      <c r="F930" s="1239" t="n">
        <v>45030</v>
      </c>
      <c r="G930" s="1071" t="n">
        <v>11</v>
      </c>
      <c r="H930" s="1071" t="inlineStr">
        <is>
          <t>3027,3028,3029</t>
        </is>
      </c>
      <c r="I930" s="1071" t="inlineStr">
        <is>
          <t>10 291,15</t>
        </is>
      </c>
      <c r="J930" s="1236" t="n"/>
    </row>
    <row r="931" ht="12.75" customHeight="1" s="789">
      <c r="A931" s="1071" t="inlineStr">
        <is>
          <t>MEDCON/NUTEP</t>
        </is>
      </c>
      <c r="B931" s="1071" t="inlineStr">
        <is>
          <t>GESU4702334</t>
        </is>
      </c>
      <c r="C931" s="1063" t="inlineStr">
        <is>
          <t>40HC</t>
        </is>
      </c>
      <c r="D931" s="1273" t="n">
        <v>44979</v>
      </c>
      <c r="E931" s="1239" t="n">
        <v>45019</v>
      </c>
      <c r="F931" s="1239" t="n">
        <v>45030</v>
      </c>
      <c r="G931" s="1071" t="n">
        <v>11</v>
      </c>
      <c r="H931" s="1071" t="inlineStr">
        <is>
          <t>3027,3028,3029</t>
        </is>
      </c>
      <c r="I931" s="1071" t="inlineStr">
        <is>
          <t>10 291,15</t>
        </is>
      </c>
      <c r="J931" s="1236" t="n"/>
    </row>
    <row r="932" ht="12.75" customHeight="1" s="789">
      <c r="A932" s="1071" t="inlineStr">
        <is>
          <t>MEDCON/NUTEP</t>
        </is>
      </c>
      <c r="B932" s="1071" t="inlineStr">
        <is>
          <t>TILU8313377</t>
        </is>
      </c>
      <c r="C932" s="1063" t="inlineStr">
        <is>
          <t>40HC</t>
        </is>
      </c>
      <c r="D932" s="1273" t="n">
        <v>44979</v>
      </c>
      <c r="E932" s="1239" t="n">
        <v>45019</v>
      </c>
      <c r="F932" s="1239" t="n">
        <v>45030</v>
      </c>
      <c r="G932" s="1071" t="n">
        <v>11</v>
      </c>
      <c r="H932" s="1071" t="inlineStr">
        <is>
          <t>3027,3028,3029</t>
        </is>
      </c>
      <c r="I932" s="1071" t="inlineStr">
        <is>
          <t>10 291,15</t>
        </is>
      </c>
      <c r="J932" s="1236" t="n"/>
    </row>
    <row r="933" ht="12.75" customHeight="1" s="789">
      <c r="A933" s="1071" t="inlineStr">
        <is>
          <t>MEDCON/NUTEP</t>
        </is>
      </c>
      <c r="B933" s="1071" t="inlineStr">
        <is>
          <t>AXIU1388880</t>
        </is>
      </c>
      <c r="C933" s="1063" t="inlineStr">
        <is>
          <t>40HC</t>
        </is>
      </c>
      <c r="D933" s="1273" t="n">
        <v>44979</v>
      </c>
      <c r="E933" s="1239" t="n">
        <v>45019</v>
      </c>
      <c r="F933" s="1239" t="n">
        <v>45030</v>
      </c>
      <c r="G933" s="1071" t="n">
        <v>11</v>
      </c>
      <c r="H933" s="1071" t="inlineStr">
        <is>
          <t>3027,3028,3029</t>
        </is>
      </c>
      <c r="I933" s="1071" t="inlineStr">
        <is>
          <t>10 291,15</t>
        </is>
      </c>
      <c r="J933" s="1236" t="n"/>
    </row>
    <row r="934" ht="12.75" customHeight="1" s="789">
      <c r="A934" s="1071" t="inlineStr">
        <is>
          <t>MEDCON/NUTEP</t>
        </is>
      </c>
      <c r="B934" s="1071" t="inlineStr">
        <is>
          <t>CAXU9729635</t>
        </is>
      </c>
      <c r="C934" s="1063" t="inlineStr">
        <is>
          <t>40HC</t>
        </is>
      </c>
      <c r="D934" s="1273" t="n">
        <v>44979</v>
      </c>
      <c r="E934" s="1239" t="n">
        <v>45019</v>
      </c>
      <c r="F934" s="1239" t="n">
        <v>45030</v>
      </c>
      <c r="G934" s="1071" t="n">
        <v>11</v>
      </c>
      <c r="H934" s="1071" t="inlineStr">
        <is>
          <t>3027,3028,3029</t>
        </is>
      </c>
      <c r="I934" s="1071" t="inlineStr">
        <is>
          <t>10 291,15</t>
        </is>
      </c>
      <c r="J934" s="1236" t="n"/>
    </row>
    <row r="935" ht="12.75" customHeight="1" s="789">
      <c r="A935" s="1071" t="inlineStr">
        <is>
          <t>MEDCON/NUTEP</t>
        </is>
      </c>
      <c r="B935" s="1071" t="inlineStr">
        <is>
          <t>MKLU4008618</t>
        </is>
      </c>
      <c r="C935" s="1063" t="inlineStr">
        <is>
          <t>40HC</t>
        </is>
      </c>
      <c r="D935" s="1273" t="n">
        <v>44979</v>
      </c>
      <c r="E935" s="1239" t="n">
        <v>45019</v>
      </c>
      <c r="F935" s="1239" t="n">
        <v>45030</v>
      </c>
      <c r="G935" s="1071" t="n">
        <v>11</v>
      </c>
      <c r="H935" s="1071" t="inlineStr">
        <is>
          <t>3027,3028,3029</t>
        </is>
      </c>
      <c r="I935" s="1071" t="inlineStr">
        <is>
          <t>10 291,15</t>
        </is>
      </c>
      <c r="J935" s="1236" t="n"/>
    </row>
    <row r="936" ht="12.75" customHeight="1" s="789">
      <c r="A936" s="1071" t="inlineStr">
        <is>
          <t>MEDCON/NUTEP</t>
        </is>
      </c>
      <c r="B936" s="1071" t="inlineStr">
        <is>
          <t>MKLU4001613</t>
        </is>
      </c>
      <c r="C936" s="1063" t="inlineStr">
        <is>
          <t>40HC</t>
        </is>
      </c>
      <c r="D936" s="1273" t="n">
        <v>44979</v>
      </c>
      <c r="E936" s="1239" t="n">
        <v>45019</v>
      </c>
      <c r="F936" s="1239" t="n">
        <v>45030</v>
      </c>
      <c r="G936" s="1071" t="n">
        <v>11</v>
      </c>
      <c r="H936" s="1071" t="inlineStr">
        <is>
          <t>3027,3028,3029</t>
        </is>
      </c>
      <c r="I936" s="1071" t="inlineStr">
        <is>
          <t>10 291,15</t>
        </is>
      </c>
      <c r="J936" s="1236" t="n"/>
    </row>
    <row r="937" ht="12.75" customHeight="1" s="789">
      <c r="A937" s="1071" t="inlineStr">
        <is>
          <t>MEDCON/NUTEP</t>
        </is>
      </c>
      <c r="B937" s="1071" t="inlineStr">
        <is>
          <t>GATU8652236</t>
        </is>
      </c>
      <c r="C937" s="1063" t="inlineStr">
        <is>
          <t>40HC</t>
        </is>
      </c>
      <c r="D937" s="1273" t="n">
        <v>44979</v>
      </c>
      <c r="E937" s="1239" t="n">
        <v>45019</v>
      </c>
      <c r="F937" s="1239" t="n">
        <v>45030</v>
      </c>
      <c r="G937" s="1071" t="n">
        <v>11</v>
      </c>
      <c r="H937" s="1071" t="inlineStr">
        <is>
          <t>3027,3028,3029</t>
        </is>
      </c>
      <c r="I937" s="1071" t="inlineStr">
        <is>
          <t>10 291,15</t>
        </is>
      </c>
      <c r="J937" s="1236" t="n"/>
    </row>
    <row r="938" ht="12.75" customHeight="1" s="789">
      <c r="A938" s="1071" t="inlineStr">
        <is>
          <t>MEDCON/NUTEP</t>
        </is>
      </c>
      <c r="B938" s="1063" t="inlineStr">
        <is>
          <t>TTNU9316410</t>
        </is>
      </c>
      <c r="C938" s="1063" t="inlineStr">
        <is>
          <t>40HC</t>
        </is>
      </c>
      <c r="D938" s="1273" t="n">
        <v>44979</v>
      </c>
      <c r="E938" s="1239" t="n">
        <v>45019</v>
      </c>
      <c r="F938" s="1239" t="n">
        <v>45030</v>
      </c>
      <c r="G938" s="1071" t="n">
        <v>11</v>
      </c>
      <c r="H938" s="1071" t="inlineStr">
        <is>
          <t>3027,3028,3029</t>
        </is>
      </c>
      <c r="I938" s="1071" t="inlineStr">
        <is>
          <t>10 291,15</t>
        </is>
      </c>
      <c r="J938" s="1236" t="n"/>
    </row>
    <row r="939" ht="12.75" customHeight="1" s="789">
      <c r="A939" s="1071" t="inlineStr">
        <is>
          <t>MEDCON/NUTEP</t>
        </is>
      </c>
      <c r="B939" s="1063" t="inlineStr">
        <is>
          <t>MKLU4004443</t>
        </is>
      </c>
      <c r="C939" s="1063" t="inlineStr">
        <is>
          <t>40HC</t>
        </is>
      </c>
      <c r="D939" s="1273" t="n">
        <v>44979</v>
      </c>
      <c r="E939" s="1239" t="n">
        <v>45019</v>
      </c>
      <c r="F939" s="1239" t="n">
        <v>45030</v>
      </c>
      <c r="G939" s="1071" t="n">
        <v>11</v>
      </c>
      <c r="H939" s="1071" t="inlineStr">
        <is>
          <t>3027,3028,3029</t>
        </is>
      </c>
      <c r="I939" s="1071" t="inlineStr">
        <is>
          <t>10 291,15</t>
        </is>
      </c>
      <c r="J939" s="1236" t="n"/>
    </row>
    <row r="940" ht="12.75" customHeight="1" s="789">
      <c r="A940" s="1071" t="inlineStr">
        <is>
          <t>MEDCON/NUTEP</t>
        </is>
      </c>
      <c r="B940" s="1063" t="inlineStr">
        <is>
          <t>TCNU9523409</t>
        </is>
      </c>
      <c r="C940" s="1063" t="inlineStr">
        <is>
          <t>40HC</t>
        </is>
      </c>
      <c r="D940" s="1273" t="n">
        <v>44979</v>
      </c>
      <c r="E940" s="1239" t="n">
        <v>45019</v>
      </c>
      <c r="F940" s="1239" t="n">
        <v>45030</v>
      </c>
      <c r="G940" s="1071" t="n">
        <v>11</v>
      </c>
      <c r="H940" s="1071" t="inlineStr">
        <is>
          <t>3027,3028,3029</t>
        </is>
      </c>
      <c r="I940" s="1071" t="inlineStr">
        <is>
          <t>10 291,15</t>
        </is>
      </c>
      <c r="J940" s="1236" t="n"/>
    </row>
    <row r="941" ht="12.75" customHeight="1" s="789">
      <c r="A941" s="1071" t="inlineStr">
        <is>
          <t>MEDCON/NUTEP</t>
        </is>
      </c>
      <c r="B941" s="1063" t="inlineStr">
        <is>
          <t>CBHU8286675</t>
        </is>
      </c>
      <c r="C941" s="1063" t="inlineStr">
        <is>
          <t>40HC</t>
        </is>
      </c>
      <c r="D941" s="1273" t="n">
        <v>44979</v>
      </c>
      <c r="E941" s="1239" t="n">
        <v>45019</v>
      </c>
      <c r="F941" s="1239" t="n">
        <v>45030</v>
      </c>
      <c r="G941" s="1071" t="n">
        <v>11</v>
      </c>
      <c r="H941" s="1071" t="inlineStr">
        <is>
          <t>3027,3028,3029</t>
        </is>
      </c>
      <c r="I941" s="1071" t="inlineStr">
        <is>
          <t>10 291,15</t>
        </is>
      </c>
      <c r="J941" s="1236" t="n"/>
    </row>
    <row r="942" ht="12.75" customHeight="1" s="789">
      <c r="A942" s="1071" t="inlineStr">
        <is>
          <t>MEDCON/NUTEP</t>
        </is>
      </c>
      <c r="B942" s="1063" t="inlineStr">
        <is>
          <t>MKLU4010195</t>
        </is>
      </c>
      <c r="C942" s="1063" t="inlineStr">
        <is>
          <t>40HC</t>
        </is>
      </c>
      <c r="D942" s="1273" t="n">
        <v>44979</v>
      </c>
      <c r="E942" s="1239" t="n">
        <v>45019</v>
      </c>
      <c r="F942" s="1239" t="n">
        <v>45030</v>
      </c>
      <c r="G942" s="1071" t="n">
        <v>11</v>
      </c>
      <c r="H942" s="1071" t="inlineStr">
        <is>
          <t>3027,3028,3029</t>
        </is>
      </c>
      <c r="I942" s="1071" t="inlineStr">
        <is>
          <t>10 291,15</t>
        </is>
      </c>
      <c r="J942" s="1236" t="n"/>
    </row>
    <row r="943" ht="12.75" customHeight="1" s="789">
      <c r="A943" s="1071" t="inlineStr">
        <is>
          <t>MEDCON/NUTEP</t>
        </is>
      </c>
      <c r="B943" s="1063" t="inlineStr">
        <is>
          <t>ECMU9141922</t>
        </is>
      </c>
      <c r="C943" s="1063" t="inlineStr">
        <is>
          <t>40HC</t>
        </is>
      </c>
      <c r="D943" s="1273" t="n">
        <v>44979</v>
      </c>
      <c r="E943" s="1239" t="n">
        <v>45019</v>
      </c>
      <c r="F943" s="1239" t="n">
        <v>45030</v>
      </c>
      <c r="G943" s="1071" t="n">
        <v>11</v>
      </c>
      <c r="H943" s="1071" t="inlineStr">
        <is>
          <t>3027,3028,3029</t>
        </is>
      </c>
      <c r="I943" s="1071" t="inlineStr">
        <is>
          <t>10 291,15</t>
        </is>
      </c>
      <c r="J943" s="1236" t="n"/>
    </row>
    <row r="944" ht="12.75" customHeight="1" s="789">
      <c r="A944" s="1071" t="inlineStr">
        <is>
          <t>MEDCON/NUTEP</t>
        </is>
      </c>
      <c r="B944" s="1063" t="inlineStr">
        <is>
          <t>TGHU7539141</t>
        </is>
      </c>
      <c r="C944" s="1063" t="inlineStr">
        <is>
          <t>40HC</t>
        </is>
      </c>
      <c r="D944" s="1273" t="n">
        <v>44979</v>
      </c>
      <c r="E944" s="1239" t="n">
        <v>45019</v>
      </c>
      <c r="F944" s="1239" t="n">
        <v>45030</v>
      </c>
      <c r="G944" s="1071" t="n">
        <v>11</v>
      </c>
      <c r="H944" s="1071" t="inlineStr">
        <is>
          <t>3027,3028,3029</t>
        </is>
      </c>
      <c r="I944" s="1071" t="inlineStr">
        <is>
          <t>10 291,15</t>
        </is>
      </c>
      <c r="J944" s="1236" t="n"/>
    </row>
    <row r="945" ht="12.75" customHeight="1" s="789">
      <c r="A945" s="1242" t="inlineStr">
        <is>
          <t>Выдача с NUTEP 62x40 MEDCON</t>
        </is>
      </c>
      <c r="B945" s="1034" t="n"/>
      <c r="C945" s="1034" t="n"/>
      <c r="D945" s="1034" t="n"/>
      <c r="E945" s="1034" t="n"/>
      <c r="F945" s="1034" t="n"/>
      <c r="G945" s="1034" t="n"/>
      <c r="H945" s="1034" t="n"/>
      <c r="I945" s="1035" t="n"/>
      <c r="J945" s="1236" t="n"/>
    </row>
    <row r="946" ht="12.75" customHeight="1" s="789">
      <c r="A946" s="1049" t="inlineStr">
        <is>
          <t>Принадлежность</t>
        </is>
      </c>
      <c r="B946" s="1049" t="inlineStr">
        <is>
          <t>№ Контенера</t>
        </is>
      </c>
      <c r="C946" s="1049" t="inlineStr">
        <is>
          <t xml:space="preserve">Тип </t>
        </is>
      </c>
      <c r="D946" s="1049" t="inlineStr">
        <is>
          <t>Дата забора</t>
        </is>
      </c>
      <c r="E946" s="1049" t="inlineStr">
        <is>
          <t>Deadline по сдаче</t>
        </is>
      </c>
      <c r="F946" s="1049" t="inlineStr">
        <is>
          <t>Дата завоза в порт</t>
        </is>
      </c>
      <c r="G946" s="1049" t="inlineStr">
        <is>
          <t>Дней в пользовании</t>
        </is>
      </c>
      <c r="H946" s="1049" t="inlineStr">
        <is>
          <t>Букинг</t>
        </is>
      </c>
      <c r="I946" s="1049" t="inlineStr">
        <is>
          <t>Тариф за конт</t>
        </is>
      </c>
      <c r="J946" s="1274" t="inlineStr">
        <is>
          <t>ВТОРЫЕ ДОПЫ</t>
        </is>
      </c>
    </row>
    <row r="947" ht="12.75" customHeight="1" s="789">
      <c r="A947" s="1071" t="inlineStr">
        <is>
          <t>MEDCON/NUTEP</t>
        </is>
      </c>
      <c r="B947" s="1063" t="inlineStr">
        <is>
          <t>FBLU9026098</t>
        </is>
      </c>
      <c r="C947" s="1063" t="inlineStr">
        <is>
          <t>40HC</t>
        </is>
      </c>
      <c r="D947" s="1239" t="n">
        <v>44990</v>
      </c>
      <c r="E947" s="1239">
        <f>D947+39</f>
        <v/>
      </c>
      <c r="F947" s="1239" t="n">
        <v>45032</v>
      </c>
      <c r="G947" s="1071" t="n">
        <v>3</v>
      </c>
      <c r="H947" s="1071" t="inlineStr">
        <is>
          <t>MEDNVKHFA000046</t>
        </is>
      </c>
      <c r="I947" s="1071" t="inlineStr">
        <is>
          <t>10 269,57</t>
        </is>
      </c>
      <c r="J947" s="1236" t="n"/>
    </row>
    <row r="948" ht="12.75" customHeight="1" s="789">
      <c r="A948" s="1071" t="inlineStr">
        <is>
          <t>MEDCON/NUTEP</t>
        </is>
      </c>
      <c r="B948" s="1063" t="inlineStr">
        <is>
          <t>TTNU9120793</t>
        </is>
      </c>
      <c r="C948" s="1063" t="inlineStr">
        <is>
          <t>40HC</t>
        </is>
      </c>
      <c r="D948" s="1239" t="n">
        <v>44990</v>
      </c>
      <c r="E948" s="1239">
        <f>D948+39</f>
        <v/>
      </c>
      <c r="F948" s="1239" t="n">
        <v>45032</v>
      </c>
      <c r="G948" s="1071" t="n">
        <v>3</v>
      </c>
      <c r="H948" s="1071" t="inlineStr">
        <is>
          <t>MEDNVKHFA000046</t>
        </is>
      </c>
      <c r="I948" s="1071" t="inlineStr">
        <is>
          <t>10 269,57</t>
        </is>
      </c>
      <c r="J948" s="1236" t="n"/>
    </row>
    <row r="949" ht="12.75" customHeight="1" s="789">
      <c r="A949" s="1071" t="inlineStr">
        <is>
          <t>MEDCON/NUTEP</t>
        </is>
      </c>
      <c r="B949" s="1063" t="inlineStr">
        <is>
          <t>CLHU8675390</t>
        </is>
      </c>
      <c r="C949" s="1063" t="inlineStr">
        <is>
          <t>40HC</t>
        </is>
      </c>
      <c r="D949" s="1239" t="n">
        <v>44990</v>
      </c>
      <c r="E949" s="1239">
        <f>D949+39</f>
        <v/>
      </c>
      <c r="F949" s="1239" t="n">
        <v>45031</v>
      </c>
      <c r="G949" s="1071" t="n">
        <v>3</v>
      </c>
      <c r="H949" s="1071" t="inlineStr">
        <is>
          <t>MEDNVKHFA000046</t>
        </is>
      </c>
      <c r="I949" s="1071" t="inlineStr">
        <is>
          <t>10 269,57</t>
        </is>
      </c>
      <c r="J949" s="1236" t="n"/>
    </row>
    <row r="950" ht="12.75" customHeight="1" s="789">
      <c r="A950" s="1071" t="inlineStr">
        <is>
          <t>MEDCON/NUTEP</t>
        </is>
      </c>
      <c r="B950" s="1063" t="inlineStr">
        <is>
          <t>INKU2375820</t>
        </is>
      </c>
      <c r="C950" s="1063" t="inlineStr">
        <is>
          <t>40HC</t>
        </is>
      </c>
      <c r="D950" s="1239" t="n">
        <v>44990</v>
      </c>
      <c r="E950" s="1239">
        <f>D950+39</f>
        <v/>
      </c>
      <c r="F950" s="1239" t="n">
        <v>45032</v>
      </c>
      <c r="G950" s="1071" t="n">
        <v>3</v>
      </c>
      <c r="H950" s="1071" t="inlineStr">
        <is>
          <t>MEDNVKHFA000046</t>
        </is>
      </c>
      <c r="I950" s="1071" t="inlineStr">
        <is>
          <t>10 269,57</t>
        </is>
      </c>
      <c r="J950" s="1236" t="n"/>
    </row>
    <row r="951" ht="12.75" customHeight="1" s="789">
      <c r="A951" s="1071" t="inlineStr">
        <is>
          <t>MEDCON/NUTEP</t>
        </is>
      </c>
      <c r="B951" s="1063" t="inlineStr">
        <is>
          <t>CAXU9527763</t>
        </is>
      </c>
      <c r="C951" s="1063" t="inlineStr">
        <is>
          <t>40HC</t>
        </is>
      </c>
      <c r="D951" s="1239" t="n">
        <v>44990</v>
      </c>
      <c r="E951" s="1239">
        <f>D951+39</f>
        <v/>
      </c>
      <c r="F951" s="1239" t="n">
        <v>45031</v>
      </c>
      <c r="G951" s="1071" t="n">
        <v>2</v>
      </c>
      <c r="H951" s="1071" t="inlineStr">
        <is>
          <t>MEDNVKHFA000047</t>
        </is>
      </c>
      <c r="I951" s="1071" t="inlineStr">
        <is>
          <t>10 269,57</t>
        </is>
      </c>
      <c r="J951" s="1236" t="n"/>
    </row>
    <row r="952" ht="12.75" customHeight="1" s="789">
      <c r="A952" s="1071" t="inlineStr">
        <is>
          <t>MEDCON/NUTEP</t>
        </is>
      </c>
      <c r="B952" s="1063" t="inlineStr">
        <is>
          <t>TGHU8003615</t>
        </is>
      </c>
      <c r="C952" s="1063" t="inlineStr">
        <is>
          <t>40HC</t>
        </is>
      </c>
      <c r="D952" s="1239" t="n">
        <v>44990</v>
      </c>
      <c r="E952" s="1239">
        <f>D952+39</f>
        <v/>
      </c>
      <c r="F952" s="1239" t="n">
        <v>45031</v>
      </c>
      <c r="G952" s="1071" t="n">
        <v>2</v>
      </c>
      <c r="H952" s="1071" t="inlineStr">
        <is>
          <t>MEDNVKHFA000046</t>
        </is>
      </c>
      <c r="I952" s="1071" t="inlineStr">
        <is>
          <t>10 269,57</t>
        </is>
      </c>
      <c r="J952" s="1236" t="n"/>
    </row>
    <row r="953" ht="12.75" customHeight="1" s="789">
      <c r="A953" s="1071" t="inlineStr">
        <is>
          <t>MEDCON/NUTEP</t>
        </is>
      </c>
      <c r="B953" s="1063" t="inlineStr">
        <is>
          <t>GLDU0740728</t>
        </is>
      </c>
      <c r="C953" s="1063" t="inlineStr">
        <is>
          <t>40HC</t>
        </is>
      </c>
      <c r="D953" s="1239" t="n">
        <v>44990</v>
      </c>
      <c r="E953" s="1239">
        <f>D953+39</f>
        <v/>
      </c>
      <c r="F953" s="1239" t="n">
        <v>45031</v>
      </c>
      <c r="G953" s="1071" t="n">
        <v>2</v>
      </c>
      <c r="H953" s="1071" t="inlineStr">
        <is>
          <t>MEDNVKHFA000046</t>
        </is>
      </c>
      <c r="I953" s="1071" t="inlineStr">
        <is>
          <t>10 269,57</t>
        </is>
      </c>
      <c r="J953" s="1236" t="n"/>
    </row>
    <row r="954" ht="12.75" customHeight="1" s="789">
      <c r="A954" s="1071" t="inlineStr">
        <is>
          <t>MEDCON/NUTEP</t>
        </is>
      </c>
      <c r="B954" s="1063" t="inlineStr">
        <is>
          <t>SEKU4306409</t>
        </is>
      </c>
      <c r="C954" s="1063" t="inlineStr">
        <is>
          <t>40HC</t>
        </is>
      </c>
      <c r="D954" s="1239" t="n">
        <v>44990</v>
      </c>
      <c r="E954" s="1239">
        <f>D954+39</f>
        <v/>
      </c>
      <c r="F954" s="1239" t="n">
        <v>45031</v>
      </c>
      <c r="G954" s="1071" t="n">
        <v>2</v>
      </c>
      <c r="H954" s="1071" t="inlineStr">
        <is>
          <t>MEDNVKHFA000046</t>
        </is>
      </c>
      <c r="I954" s="1071" t="inlineStr">
        <is>
          <t>10 269,57</t>
        </is>
      </c>
      <c r="J954" s="1236" t="n"/>
    </row>
    <row r="955" ht="12.75" customHeight="1" s="789">
      <c r="A955" s="1071" t="inlineStr">
        <is>
          <t>MEDCON/NUTEP</t>
        </is>
      </c>
      <c r="B955" s="1063" t="inlineStr">
        <is>
          <t>GESU5464924</t>
        </is>
      </c>
      <c r="C955" s="1063" t="inlineStr">
        <is>
          <t>40HC</t>
        </is>
      </c>
      <c r="D955" s="1239" t="n">
        <v>44990</v>
      </c>
      <c r="E955" s="1239">
        <f>D955+39</f>
        <v/>
      </c>
      <c r="F955" s="1239" t="n">
        <v>45031</v>
      </c>
      <c r="G955" s="1071" t="n">
        <v>2</v>
      </c>
      <c r="H955" s="1071" t="inlineStr">
        <is>
          <t>MEDNVKHFA000046</t>
        </is>
      </c>
      <c r="I955" s="1071" t="inlineStr">
        <is>
          <t>10 269,57</t>
        </is>
      </c>
      <c r="J955" s="1236" t="n"/>
    </row>
    <row r="956" ht="12.75" customHeight="1" s="789">
      <c r="A956" s="1071" t="inlineStr">
        <is>
          <t>MEDCON/NUTEP</t>
        </is>
      </c>
      <c r="B956" s="1063" t="inlineStr">
        <is>
          <t>UESU5012260</t>
        </is>
      </c>
      <c r="C956" s="1063" t="inlineStr">
        <is>
          <t>40HC</t>
        </is>
      </c>
      <c r="D956" s="1239" t="n">
        <v>44990</v>
      </c>
      <c r="E956" s="1239">
        <f>D956+39</f>
        <v/>
      </c>
      <c r="F956" s="1239" t="n">
        <v>45031</v>
      </c>
      <c r="G956" s="1071" t="n">
        <v>2</v>
      </c>
      <c r="H956" s="1071" t="inlineStr">
        <is>
          <t>MEDNVKHFA000046</t>
        </is>
      </c>
      <c r="I956" s="1071" t="inlineStr">
        <is>
          <t>10 269,57</t>
        </is>
      </c>
      <c r="J956" s="1236" t="n"/>
    </row>
    <row r="957" ht="12.75" customHeight="1" s="789">
      <c r="A957" s="1071" t="inlineStr">
        <is>
          <t>MEDCON/NUTEP</t>
        </is>
      </c>
      <c r="B957" s="1063" t="inlineStr">
        <is>
          <t>TCKU9789360</t>
        </is>
      </c>
      <c r="C957" s="1063" t="inlineStr">
        <is>
          <t>40HC</t>
        </is>
      </c>
      <c r="D957" s="1239" t="n">
        <v>44990</v>
      </c>
      <c r="E957" s="1239">
        <f>D957+39</f>
        <v/>
      </c>
      <c r="F957" s="1239" t="n">
        <v>45031</v>
      </c>
      <c r="G957" s="1071" t="n">
        <v>2</v>
      </c>
      <c r="H957" s="1071" t="inlineStr">
        <is>
          <t>MEDNVKHFA000046</t>
        </is>
      </c>
      <c r="I957" s="1071" t="inlineStr">
        <is>
          <t>10 269,57</t>
        </is>
      </c>
      <c r="J957" s="1236" t="n"/>
    </row>
    <row r="958" ht="12.75" customHeight="1" s="789">
      <c r="A958" s="1071" t="inlineStr">
        <is>
          <t>MEDCON/NUTEP</t>
        </is>
      </c>
      <c r="B958" s="1063" t="inlineStr">
        <is>
          <t>MKLU4019802</t>
        </is>
      </c>
      <c r="C958" s="1063" t="inlineStr">
        <is>
          <t>40HC</t>
        </is>
      </c>
      <c r="D958" s="1239" t="n">
        <v>44990</v>
      </c>
      <c r="E958" s="1239">
        <f>D958+39</f>
        <v/>
      </c>
      <c r="F958" s="1239" t="n">
        <v>45031</v>
      </c>
      <c r="G958" s="1071" t="n">
        <v>2</v>
      </c>
      <c r="H958" s="1071" t="inlineStr">
        <is>
          <t>MEDNVKHFA000046</t>
        </is>
      </c>
      <c r="I958" s="1071" t="inlineStr">
        <is>
          <t>10 269,57</t>
        </is>
      </c>
      <c r="J958" s="1236" t="n"/>
    </row>
    <row r="959" ht="12.75" customHeight="1" s="789">
      <c r="A959" s="1071" t="inlineStr">
        <is>
          <t>MEDCON/NUTEP</t>
        </is>
      </c>
      <c r="B959" s="1063" t="inlineStr">
        <is>
          <t>CCLU7167769</t>
        </is>
      </c>
      <c r="C959" s="1063" t="inlineStr">
        <is>
          <t>40HC</t>
        </is>
      </c>
      <c r="D959" s="1239" t="n">
        <v>44990</v>
      </c>
      <c r="E959" s="1239">
        <f>D959+39</f>
        <v/>
      </c>
      <c r="F959" s="1239" t="n">
        <v>45031</v>
      </c>
      <c r="G959" s="1071" t="n">
        <v>2</v>
      </c>
      <c r="H959" s="1071" t="inlineStr">
        <is>
          <t>MEDNVKHFA000046</t>
        </is>
      </c>
      <c r="I959" s="1071" t="inlineStr">
        <is>
          <t>10 269,57</t>
        </is>
      </c>
      <c r="J959" s="1236" t="n"/>
    </row>
    <row r="960" ht="12.75" customHeight="1" s="789">
      <c r="A960" s="1071" t="inlineStr">
        <is>
          <t>MEDCON/NUTEP</t>
        </is>
      </c>
      <c r="B960" s="1063" t="inlineStr">
        <is>
          <t>YMLU8474289</t>
        </is>
      </c>
      <c r="C960" s="1063" t="inlineStr">
        <is>
          <t>40HC</t>
        </is>
      </c>
      <c r="D960" s="1239" t="n">
        <v>44990</v>
      </c>
      <c r="E960" s="1239">
        <f>D960+39</f>
        <v/>
      </c>
      <c r="F960" s="1239" t="n">
        <v>45031</v>
      </c>
      <c r="G960" s="1071" t="n">
        <v>2</v>
      </c>
      <c r="H960" s="1071" t="inlineStr">
        <is>
          <t>MEDNVKHFA000046</t>
        </is>
      </c>
      <c r="I960" s="1071" t="inlineStr">
        <is>
          <t>10 269,57</t>
        </is>
      </c>
      <c r="J960" s="1236" t="n"/>
    </row>
    <row r="961" ht="12.75" customHeight="1" s="789">
      <c r="A961" s="1071" t="inlineStr">
        <is>
          <t>MEDCON/NUTEP</t>
        </is>
      </c>
      <c r="B961" s="1063" t="inlineStr">
        <is>
          <t>TCKU9676996</t>
        </is>
      </c>
      <c r="C961" s="1063" t="inlineStr">
        <is>
          <t>40HC</t>
        </is>
      </c>
      <c r="D961" s="1239" t="n">
        <v>44990</v>
      </c>
      <c r="E961" s="1239">
        <f>D961+39</f>
        <v/>
      </c>
      <c r="F961" s="1239" t="n">
        <v>45031</v>
      </c>
      <c r="G961" s="1071" t="n">
        <v>2</v>
      </c>
      <c r="H961" s="1071" t="inlineStr">
        <is>
          <t>MEDNVKHFA000046</t>
        </is>
      </c>
      <c r="I961" s="1071" t="inlineStr">
        <is>
          <t>10 269,57</t>
        </is>
      </c>
      <c r="J961" s="1236" t="n"/>
    </row>
    <row r="962" ht="12.75" customHeight="1" s="789">
      <c r="A962" s="1071" t="inlineStr">
        <is>
          <t>MEDCON/NUTEP</t>
        </is>
      </c>
      <c r="B962" s="1063" t="inlineStr">
        <is>
          <t>TRLU7353516</t>
        </is>
      </c>
      <c r="C962" s="1063" t="inlineStr">
        <is>
          <t>40HC</t>
        </is>
      </c>
      <c r="D962" s="1239" t="n">
        <v>44990</v>
      </c>
      <c r="E962" s="1239">
        <f>D962+39</f>
        <v/>
      </c>
      <c r="F962" s="1239" t="n">
        <v>45031</v>
      </c>
      <c r="G962" s="1071" t="n">
        <v>2</v>
      </c>
      <c r="H962" s="1071" t="inlineStr">
        <is>
          <t>MEDNVKHFA000046</t>
        </is>
      </c>
      <c r="I962" s="1071" t="inlineStr">
        <is>
          <t>10 269,57</t>
        </is>
      </c>
      <c r="J962" s="1236" t="n"/>
    </row>
    <row r="963" ht="12.75" customHeight="1" s="789">
      <c r="A963" s="1071" t="inlineStr">
        <is>
          <t>MEDCON/NUTEP</t>
        </is>
      </c>
      <c r="B963" s="1063" t="inlineStr">
        <is>
          <t>TCNU9516441</t>
        </is>
      </c>
      <c r="C963" s="1063" t="inlineStr">
        <is>
          <t>40HC</t>
        </is>
      </c>
      <c r="D963" s="1239" t="n">
        <v>44990</v>
      </c>
      <c r="E963" s="1239">
        <f>D963+39</f>
        <v/>
      </c>
      <c r="F963" s="1239" t="n">
        <v>45031</v>
      </c>
      <c r="G963" s="1071" t="n">
        <v>2</v>
      </c>
      <c r="H963" s="1071" t="inlineStr">
        <is>
          <t>MEDNVKHFA000045</t>
        </is>
      </c>
      <c r="I963" s="1071" t="inlineStr">
        <is>
          <t>10 269,57</t>
        </is>
      </c>
      <c r="J963" s="1236" t="n"/>
    </row>
    <row r="964" ht="12.75" customHeight="1" s="789">
      <c r="A964" s="1071" t="inlineStr">
        <is>
          <t>MEDCON/NUTEP</t>
        </is>
      </c>
      <c r="B964" s="1063" t="inlineStr">
        <is>
          <t>TGHU7314079</t>
        </is>
      </c>
      <c r="C964" s="1063" t="inlineStr">
        <is>
          <t>40HC</t>
        </is>
      </c>
      <c r="D964" s="1239" t="n">
        <v>44990</v>
      </c>
      <c r="E964" s="1239">
        <f>D964+39</f>
        <v/>
      </c>
      <c r="F964" s="1239" t="n">
        <v>45031</v>
      </c>
      <c r="G964" s="1071" t="n">
        <v>2</v>
      </c>
      <c r="H964" s="1071" t="inlineStr">
        <is>
          <t>MEDNVKHFA000046</t>
        </is>
      </c>
      <c r="I964" s="1071" t="inlineStr">
        <is>
          <t>10 269,57</t>
        </is>
      </c>
      <c r="J964" s="1236" t="n"/>
    </row>
    <row r="965" ht="12.75" customHeight="1" s="789">
      <c r="A965" s="1071" t="inlineStr">
        <is>
          <t>MEDCON/NUTEP</t>
        </is>
      </c>
      <c r="B965" s="1063" t="inlineStr">
        <is>
          <t>MKLU4008541</t>
        </is>
      </c>
      <c r="C965" s="1063" t="inlineStr">
        <is>
          <t>40HC</t>
        </is>
      </c>
      <c r="D965" s="1239" t="n">
        <v>44990</v>
      </c>
      <c r="E965" s="1239">
        <f>D965+39</f>
        <v/>
      </c>
      <c r="F965" s="1239" t="n">
        <v>45031</v>
      </c>
      <c r="G965" s="1071" t="n">
        <v>2</v>
      </c>
      <c r="H965" s="1071" t="inlineStr">
        <is>
          <t>MEDNVKHFA000045</t>
        </is>
      </c>
      <c r="I965" s="1071" t="inlineStr">
        <is>
          <t>10 269,57</t>
        </is>
      </c>
      <c r="J965" s="1236" t="n"/>
    </row>
    <row r="966" ht="12.75" customHeight="1" s="789">
      <c r="A966" s="1071" t="inlineStr">
        <is>
          <t>MEDCON/NUTEP</t>
        </is>
      </c>
      <c r="B966" s="1063" t="inlineStr">
        <is>
          <t>TRIU9275423</t>
        </is>
      </c>
      <c r="C966" s="1063" t="inlineStr">
        <is>
          <t>40HC</t>
        </is>
      </c>
      <c r="D966" s="1239" t="n">
        <v>44990</v>
      </c>
      <c r="E966" s="1239">
        <f>D966+39</f>
        <v/>
      </c>
      <c r="F966" s="1239" t="n">
        <v>45031</v>
      </c>
      <c r="G966" s="1071" t="n">
        <v>2</v>
      </c>
      <c r="H966" s="1071" t="inlineStr">
        <is>
          <t>MEDNVKHFA000045</t>
        </is>
      </c>
      <c r="I966" s="1071" t="inlineStr">
        <is>
          <t>10 269,57</t>
        </is>
      </c>
      <c r="J966" s="1236" t="n"/>
    </row>
    <row r="967" ht="12.75" customHeight="1" s="789">
      <c r="A967" s="1071" t="inlineStr">
        <is>
          <t>MEDCON/NUTEP</t>
        </is>
      </c>
      <c r="B967" s="1063" t="inlineStr">
        <is>
          <t>GESU5147513</t>
        </is>
      </c>
      <c r="C967" s="1063" t="inlineStr">
        <is>
          <t>40HC</t>
        </is>
      </c>
      <c r="D967" s="1239" t="n">
        <v>44990</v>
      </c>
      <c r="E967" s="1239">
        <f>D967+39</f>
        <v/>
      </c>
      <c r="F967" s="1239" t="n">
        <v>45031</v>
      </c>
      <c r="G967" s="1071" t="n">
        <v>2</v>
      </c>
      <c r="H967" s="1071" t="inlineStr">
        <is>
          <t>MEDNVKHFA000045</t>
        </is>
      </c>
      <c r="I967" s="1071" t="inlineStr">
        <is>
          <t>10 269,57</t>
        </is>
      </c>
      <c r="J967" s="1236" t="n"/>
    </row>
    <row r="968" ht="12.75" customHeight="1" s="789">
      <c r="A968" s="1071" t="inlineStr">
        <is>
          <t>MEDCON/NUTEP</t>
        </is>
      </c>
      <c r="B968" s="1063" t="inlineStr">
        <is>
          <t>TGHU8133943</t>
        </is>
      </c>
      <c r="C968" s="1063" t="inlineStr">
        <is>
          <t>40HC</t>
        </is>
      </c>
      <c r="D968" s="1239" t="n">
        <v>44990</v>
      </c>
      <c r="E968" s="1239">
        <f>D968+39</f>
        <v/>
      </c>
      <c r="F968" s="1239" t="n">
        <v>45031</v>
      </c>
      <c r="G968" s="1071" t="n">
        <v>2</v>
      </c>
      <c r="H968" s="1071" t="inlineStr">
        <is>
          <t>MEDNVKHFA000045</t>
        </is>
      </c>
      <c r="I968" s="1071" t="inlineStr">
        <is>
          <t>10 269,57</t>
        </is>
      </c>
      <c r="J968" s="1236" t="n"/>
    </row>
    <row r="969" ht="12.75" customHeight="1" s="789">
      <c r="A969" s="1071" t="inlineStr">
        <is>
          <t>MEDCON/NUTEP</t>
        </is>
      </c>
      <c r="B969" s="1063" t="inlineStr">
        <is>
          <t>GESU4895953</t>
        </is>
      </c>
      <c r="C969" s="1063" t="inlineStr">
        <is>
          <t>40HC</t>
        </is>
      </c>
      <c r="D969" s="1239" t="n">
        <v>44990</v>
      </c>
      <c r="E969" s="1239">
        <f>D969+39</f>
        <v/>
      </c>
      <c r="F969" s="1239" t="n">
        <v>45031</v>
      </c>
      <c r="G969" s="1071" t="n">
        <v>2</v>
      </c>
      <c r="H969" s="1071" t="inlineStr">
        <is>
          <t>MEDNVKHFA000045</t>
        </is>
      </c>
      <c r="I969" s="1071" t="inlineStr">
        <is>
          <t>10 269,57</t>
        </is>
      </c>
      <c r="J969" s="1236" t="n"/>
    </row>
    <row r="970" ht="12.75" customHeight="1" s="789">
      <c r="A970" s="1071" t="inlineStr">
        <is>
          <t>MEDCON/NUTEP</t>
        </is>
      </c>
      <c r="B970" s="1063" t="inlineStr">
        <is>
          <t>REYU4902529</t>
        </is>
      </c>
      <c r="C970" s="1063" t="inlineStr">
        <is>
          <t>40HC</t>
        </is>
      </c>
      <c r="D970" s="1239" t="n">
        <v>44990</v>
      </c>
      <c r="E970" s="1239">
        <f>D970+39</f>
        <v/>
      </c>
      <c r="F970" s="1239" t="n">
        <v>45031</v>
      </c>
      <c r="G970" s="1071" t="n">
        <v>2</v>
      </c>
      <c r="H970" s="1071" t="inlineStr">
        <is>
          <t>MEDNVKHFA000045</t>
        </is>
      </c>
      <c r="I970" s="1071" t="inlineStr">
        <is>
          <t>10 269,57</t>
        </is>
      </c>
      <c r="J970" s="1236" t="n"/>
    </row>
    <row r="971" ht="12.75" customHeight="1" s="789">
      <c r="A971" s="1071" t="inlineStr">
        <is>
          <t>MEDCON/NUTEP</t>
        </is>
      </c>
      <c r="B971" s="1063" t="inlineStr">
        <is>
          <t>MKLU4002923</t>
        </is>
      </c>
      <c r="C971" s="1063" t="inlineStr">
        <is>
          <t>40HC</t>
        </is>
      </c>
      <c r="D971" s="1239" t="n">
        <v>44990</v>
      </c>
      <c r="E971" s="1239">
        <f>D971+39</f>
        <v/>
      </c>
      <c r="F971" s="1239" t="n">
        <v>45033</v>
      </c>
      <c r="G971" s="1071" t="n">
        <v>4</v>
      </c>
      <c r="H971" s="1071" t="inlineStr">
        <is>
          <t>MEDNVKHFA000047</t>
        </is>
      </c>
      <c r="I971" s="1071" t="inlineStr">
        <is>
          <t>10 269,57</t>
        </is>
      </c>
      <c r="J971" s="1236" t="n"/>
    </row>
    <row r="972" ht="12.75" customHeight="1" s="789">
      <c r="A972" s="1071" t="inlineStr">
        <is>
          <t>MEDCON/NUTEP</t>
        </is>
      </c>
      <c r="B972" s="1063" t="inlineStr">
        <is>
          <t>TGHU9461090</t>
        </is>
      </c>
      <c r="C972" s="1063" t="inlineStr">
        <is>
          <t>40HC</t>
        </is>
      </c>
      <c r="D972" s="1239" t="n">
        <v>44990</v>
      </c>
      <c r="E972" s="1239">
        <f>D972+39</f>
        <v/>
      </c>
      <c r="F972" s="1239" t="n">
        <v>45033</v>
      </c>
      <c r="G972" s="1093" t="n">
        <v>3</v>
      </c>
      <c r="H972" s="1071" t="inlineStr">
        <is>
          <t>MEDNVKHFA000045</t>
        </is>
      </c>
      <c r="I972" s="1071" t="inlineStr">
        <is>
          <t>10 269,57</t>
        </is>
      </c>
      <c r="J972" s="1236" t="inlineStr">
        <is>
          <t>по факту должно быть 4</t>
        </is>
      </c>
    </row>
    <row r="973" ht="12.75" customHeight="1" s="789">
      <c r="A973" s="1071" t="inlineStr">
        <is>
          <t>MEDCON/NUTEP</t>
        </is>
      </c>
      <c r="B973" s="1063" t="inlineStr">
        <is>
          <t>WCIU8275681</t>
        </is>
      </c>
      <c r="C973" s="1063" t="inlineStr">
        <is>
          <t>40HC</t>
        </is>
      </c>
      <c r="D973" s="1239" t="n">
        <v>44990</v>
      </c>
      <c r="E973" s="1239">
        <f>D973+39</f>
        <v/>
      </c>
      <c r="F973" s="1239" t="n">
        <v>45033</v>
      </c>
      <c r="G973" s="1071" t="n">
        <v>4</v>
      </c>
      <c r="H973" s="1071" t="inlineStr">
        <is>
          <t>MEDNVKHFA000047</t>
        </is>
      </c>
      <c r="I973" s="1071" t="inlineStr">
        <is>
          <t>10 269,57</t>
        </is>
      </c>
      <c r="J973" s="1236" t="n"/>
    </row>
    <row r="974" ht="12.75" customHeight="1" s="789">
      <c r="A974" s="1071" t="inlineStr">
        <is>
          <t>MEDCON/NUTEP</t>
        </is>
      </c>
      <c r="B974" s="1063" t="inlineStr">
        <is>
          <t>YMLU8313237</t>
        </is>
      </c>
      <c r="C974" s="1063" t="inlineStr">
        <is>
          <t>40HC</t>
        </is>
      </c>
      <c r="D974" s="1239" t="n">
        <v>44990</v>
      </c>
      <c r="E974" s="1239">
        <f>D974+39</f>
        <v/>
      </c>
      <c r="F974" s="1239" t="n">
        <v>45033</v>
      </c>
      <c r="G974" s="1071" t="n">
        <v>4</v>
      </c>
      <c r="H974" s="1071" t="inlineStr">
        <is>
          <t>MEDNVKHFA000047</t>
        </is>
      </c>
      <c r="I974" s="1071" t="inlineStr">
        <is>
          <t>10 269,57</t>
        </is>
      </c>
      <c r="J974" s="1236" t="n"/>
    </row>
    <row r="975" ht="12.75" customHeight="1" s="789">
      <c r="A975" s="1071" t="inlineStr">
        <is>
          <t>MEDCON/NUTEP</t>
        </is>
      </c>
      <c r="B975" s="1063" t="inlineStr">
        <is>
          <t>WSCU9807915</t>
        </is>
      </c>
      <c r="C975" s="1063" t="inlineStr">
        <is>
          <t>40HC</t>
        </is>
      </c>
      <c r="D975" s="1239" t="n">
        <v>44990</v>
      </c>
      <c r="E975" s="1239">
        <f>D975+39</f>
        <v/>
      </c>
      <c r="F975" s="1239" t="n">
        <v>45033</v>
      </c>
      <c r="G975" s="1071" t="n">
        <v>4</v>
      </c>
      <c r="H975" s="1071" t="inlineStr">
        <is>
          <t>MEDNVKHFA000047</t>
        </is>
      </c>
      <c r="I975" s="1071" t="inlineStr">
        <is>
          <t>10 269,57</t>
        </is>
      </c>
      <c r="J975" s="1236" t="n"/>
    </row>
    <row r="976" ht="12.75" customHeight="1" s="789">
      <c r="A976" s="1071" t="inlineStr">
        <is>
          <t>MEDCON/NUTEP</t>
        </is>
      </c>
      <c r="B976" s="1063" t="inlineStr">
        <is>
          <t>SEKU4307046</t>
        </is>
      </c>
      <c r="C976" s="1063" t="inlineStr">
        <is>
          <t>40HC</t>
        </is>
      </c>
      <c r="D976" s="1239" t="n">
        <v>44990</v>
      </c>
      <c r="E976" s="1239">
        <f>D976+39</f>
        <v/>
      </c>
      <c r="F976" s="1239" t="n">
        <v>45033</v>
      </c>
      <c r="G976" s="1071" t="n">
        <v>4</v>
      </c>
      <c r="H976" s="1071" t="inlineStr">
        <is>
          <t>MEDNVKHFA000047</t>
        </is>
      </c>
      <c r="I976" s="1071" t="inlineStr">
        <is>
          <t>10 269,57</t>
        </is>
      </c>
      <c r="J976" s="1236" t="n"/>
    </row>
    <row r="977" ht="12.75" customHeight="1" s="789">
      <c r="A977" s="1071" t="inlineStr">
        <is>
          <t>MEDCON/NUTEP</t>
        </is>
      </c>
      <c r="B977" s="1063" t="inlineStr">
        <is>
          <t>TCNU9540073</t>
        </is>
      </c>
      <c r="C977" s="1063" t="inlineStr">
        <is>
          <t>40HC</t>
        </is>
      </c>
      <c r="D977" s="1239" t="n">
        <v>44990</v>
      </c>
      <c r="E977" s="1239">
        <f>D977+39</f>
        <v/>
      </c>
      <c r="F977" s="1239" t="n">
        <v>45033</v>
      </c>
      <c r="G977" s="1071" t="n">
        <v>4</v>
      </c>
      <c r="H977" s="1071" t="inlineStr">
        <is>
          <t>MEDNVKHFA000047</t>
        </is>
      </c>
      <c r="I977" s="1071" t="inlineStr">
        <is>
          <t>10 269,57</t>
        </is>
      </c>
      <c r="J977" s="1236" t="n"/>
    </row>
    <row r="978" ht="12.75" customHeight="1" s="789">
      <c r="A978" s="1071" t="inlineStr">
        <is>
          <t>MEDCON/NUTEP</t>
        </is>
      </c>
      <c r="B978" s="1063" t="inlineStr">
        <is>
          <t>WSCU7532790</t>
        </is>
      </c>
      <c r="C978" s="1063" t="inlineStr">
        <is>
          <t>40HC</t>
        </is>
      </c>
      <c r="D978" s="1239" t="n">
        <v>44990</v>
      </c>
      <c r="E978" s="1239">
        <f>D978+39</f>
        <v/>
      </c>
      <c r="F978" s="1239" t="n">
        <v>45033</v>
      </c>
      <c r="G978" s="1071" t="n">
        <v>4</v>
      </c>
      <c r="H978" s="1071" t="inlineStr">
        <is>
          <t>MEDNVKHFA000047</t>
        </is>
      </c>
      <c r="I978" s="1071" t="inlineStr">
        <is>
          <t>10 269,57</t>
        </is>
      </c>
      <c r="J978" s="1236" t="n"/>
    </row>
    <row r="979" ht="12.75" customHeight="1" s="789">
      <c r="A979" s="1071" t="inlineStr">
        <is>
          <t>MEDCON/NUTEP</t>
        </is>
      </c>
      <c r="B979" s="1063" t="inlineStr">
        <is>
          <t>MOTU0711831</t>
        </is>
      </c>
      <c r="C979" s="1063" t="inlineStr">
        <is>
          <t>40HC</t>
        </is>
      </c>
      <c r="D979" s="1239" t="n">
        <v>44990</v>
      </c>
      <c r="E979" s="1239">
        <f>D979+39</f>
        <v/>
      </c>
      <c r="F979" s="1239" t="n">
        <v>45033</v>
      </c>
      <c r="G979" s="1071" t="n">
        <v>4</v>
      </c>
      <c r="H979" s="1071" t="inlineStr">
        <is>
          <t>MEDNVKHFA000047</t>
        </is>
      </c>
      <c r="I979" s="1071" t="inlineStr">
        <is>
          <t>10 269,57</t>
        </is>
      </c>
      <c r="J979" s="1236" t="n"/>
    </row>
    <row r="980" ht="12.75" customHeight="1" s="789">
      <c r="A980" s="1071" t="inlineStr">
        <is>
          <t>MEDCON/NUTEP</t>
        </is>
      </c>
      <c r="B980" s="1063" t="inlineStr">
        <is>
          <t>SEKU4307555</t>
        </is>
      </c>
      <c r="C980" s="1063" t="inlineStr">
        <is>
          <t>40HC</t>
        </is>
      </c>
      <c r="D980" s="1239" t="n">
        <v>44990</v>
      </c>
      <c r="E980" s="1239">
        <f>D980+39</f>
        <v/>
      </c>
      <c r="F980" s="1239" t="n">
        <v>45032</v>
      </c>
      <c r="G980" s="1071" t="n">
        <v>3</v>
      </c>
      <c r="H980" s="1071" t="inlineStr">
        <is>
          <t>MEDNVKHFA000047</t>
        </is>
      </c>
      <c r="I980" s="1071" t="inlineStr">
        <is>
          <t>10 269,57</t>
        </is>
      </c>
      <c r="J980" s="1236" t="n"/>
    </row>
    <row r="981" ht="12.75" customHeight="1" s="789">
      <c r="A981" s="1071" t="inlineStr">
        <is>
          <t>MEDCON/NUTEP</t>
        </is>
      </c>
      <c r="B981" s="1063" t="inlineStr">
        <is>
          <t>GESU5558047</t>
        </is>
      </c>
      <c r="C981" s="1063" t="inlineStr">
        <is>
          <t>40HC</t>
        </is>
      </c>
      <c r="D981" s="1239" t="n">
        <v>44990</v>
      </c>
      <c r="E981" s="1239">
        <f>D981+39</f>
        <v/>
      </c>
      <c r="F981" s="1239" t="n">
        <v>45033</v>
      </c>
      <c r="G981" s="1071" t="n">
        <v>4</v>
      </c>
      <c r="H981" s="1071" t="inlineStr">
        <is>
          <t>MEDNVKHFA000047</t>
        </is>
      </c>
      <c r="I981" s="1071" t="inlineStr">
        <is>
          <t>10 269,57</t>
        </is>
      </c>
      <c r="J981" s="1236" t="n"/>
    </row>
    <row r="982" ht="12.75" customHeight="1" s="789">
      <c r="A982" s="1071" t="inlineStr">
        <is>
          <t>MEDCON/NUTEP</t>
        </is>
      </c>
      <c r="B982" s="1063" t="inlineStr">
        <is>
          <t>GATU8707468</t>
        </is>
      </c>
      <c r="C982" s="1063" t="inlineStr">
        <is>
          <t>40HC</t>
        </is>
      </c>
      <c r="D982" s="1239" t="n">
        <v>44990</v>
      </c>
      <c r="E982" s="1239">
        <f>D982+39</f>
        <v/>
      </c>
      <c r="F982" s="1239" t="n">
        <v>45032</v>
      </c>
      <c r="G982" s="1071" t="n">
        <v>3</v>
      </c>
      <c r="H982" s="1071" t="inlineStr">
        <is>
          <t>MEDNVKHFA000047</t>
        </is>
      </c>
      <c r="I982" s="1071" t="inlineStr">
        <is>
          <t>10 269,57</t>
        </is>
      </c>
      <c r="J982" s="1236" t="n"/>
    </row>
    <row r="983" ht="12.75" customHeight="1" s="789">
      <c r="A983" s="1071" t="inlineStr">
        <is>
          <t>MEDCON/NUTEP</t>
        </is>
      </c>
      <c r="B983" s="1063" t="inlineStr">
        <is>
          <t>PRGU4122288</t>
        </is>
      </c>
      <c r="C983" s="1063" t="inlineStr">
        <is>
          <t>40HC</t>
        </is>
      </c>
      <c r="D983" s="1239" t="n">
        <v>44990</v>
      </c>
      <c r="E983" s="1239">
        <f>D983+39</f>
        <v/>
      </c>
      <c r="F983" s="1239" t="n">
        <v>45032</v>
      </c>
      <c r="G983" s="1071" t="n">
        <v>3</v>
      </c>
      <c r="H983" s="1071" t="inlineStr">
        <is>
          <t>MEDNVKHFA000047</t>
        </is>
      </c>
      <c r="I983" s="1071" t="inlineStr">
        <is>
          <t>10 269,57</t>
        </is>
      </c>
      <c r="J983" s="1236" t="n"/>
    </row>
    <row r="984" ht="12.75" customHeight="1" s="789">
      <c r="A984" s="1071" t="inlineStr">
        <is>
          <t>MEDCON/NUTEP</t>
        </is>
      </c>
      <c r="B984" s="1063" t="inlineStr">
        <is>
          <t>MAXU6264391</t>
        </is>
      </c>
      <c r="C984" s="1063" t="inlineStr">
        <is>
          <t>40HC</t>
        </is>
      </c>
      <c r="D984" s="1239" t="n">
        <v>44990</v>
      </c>
      <c r="E984" s="1239">
        <f>D984+39</f>
        <v/>
      </c>
      <c r="F984" s="1239" t="n">
        <v>45032</v>
      </c>
      <c r="G984" s="1071" t="n">
        <v>3</v>
      </c>
      <c r="H984" s="1071" t="inlineStr">
        <is>
          <t>MEDNVKHFA000047</t>
        </is>
      </c>
      <c r="I984" s="1071" t="inlineStr">
        <is>
          <t>10 269,57</t>
        </is>
      </c>
      <c r="J984" s="1236" t="n"/>
    </row>
    <row r="985" ht="12.75" customHeight="1" s="789">
      <c r="A985" s="1071" t="inlineStr">
        <is>
          <t>MEDCON/NUTEP</t>
        </is>
      </c>
      <c r="B985" s="1063" t="inlineStr">
        <is>
          <t>SEKU4306369</t>
        </is>
      </c>
      <c r="C985" s="1063" t="inlineStr">
        <is>
          <t>40HC</t>
        </is>
      </c>
      <c r="D985" s="1239" t="n">
        <v>44990</v>
      </c>
      <c r="E985" s="1239">
        <f>D985+39</f>
        <v/>
      </c>
      <c r="F985" s="1239" t="n">
        <v>45032</v>
      </c>
      <c r="G985" s="1071" t="n">
        <v>3</v>
      </c>
      <c r="H985" s="1071" t="inlineStr">
        <is>
          <t>MEDNVKHFA000047</t>
        </is>
      </c>
      <c r="I985" s="1071" t="inlineStr">
        <is>
          <t>10 269,57</t>
        </is>
      </c>
      <c r="J985" s="1236" t="n"/>
    </row>
    <row r="986" ht="12.75" customHeight="1" s="789">
      <c r="A986" s="1071" t="inlineStr">
        <is>
          <t>MEDCON/NUTEP</t>
        </is>
      </c>
      <c r="B986" s="1063" t="inlineStr">
        <is>
          <t>CAIU8305883</t>
        </is>
      </c>
      <c r="C986" s="1063" t="inlineStr">
        <is>
          <t>40HC</t>
        </is>
      </c>
      <c r="D986" s="1239" t="n">
        <v>44990</v>
      </c>
      <c r="E986" s="1239">
        <f>D986+39</f>
        <v/>
      </c>
      <c r="F986" s="1239" t="n">
        <v>45032</v>
      </c>
      <c r="G986" s="1071" t="n">
        <v>3</v>
      </c>
      <c r="H986" s="1071" t="inlineStr">
        <is>
          <t>MEDNVKHFA000047</t>
        </is>
      </c>
      <c r="I986" s="1071" t="inlineStr">
        <is>
          <t>10 269,57</t>
        </is>
      </c>
      <c r="J986" s="1236" t="n"/>
    </row>
    <row r="987" ht="12.75" customHeight="1" s="789">
      <c r="A987" s="1071" t="inlineStr">
        <is>
          <t>MEDCON/NUTEP</t>
        </is>
      </c>
      <c r="B987" s="1063" t="inlineStr">
        <is>
          <t>KKFU7398384</t>
        </is>
      </c>
      <c r="C987" s="1063" t="inlineStr">
        <is>
          <t>40HC</t>
        </is>
      </c>
      <c r="D987" s="1239" t="n">
        <v>44990</v>
      </c>
      <c r="E987" s="1239">
        <f>D987+39</f>
        <v/>
      </c>
      <c r="F987" s="1239" t="n">
        <v>45032</v>
      </c>
      <c r="G987" s="1071" t="n">
        <v>3</v>
      </c>
      <c r="H987" s="1071" t="inlineStr">
        <is>
          <t>MEDNVKHFA000047</t>
        </is>
      </c>
      <c r="I987" s="1071" t="inlineStr">
        <is>
          <t>10 269,57</t>
        </is>
      </c>
      <c r="J987" s="1236" t="n"/>
    </row>
    <row r="988" ht="12.75" customHeight="1" s="789">
      <c r="A988" s="1071" t="inlineStr">
        <is>
          <t>MEDCON/NUTEP</t>
        </is>
      </c>
      <c r="B988" s="1063" t="inlineStr">
        <is>
          <t>MKLU4007801</t>
        </is>
      </c>
      <c r="C988" s="1063" t="inlineStr">
        <is>
          <t>40HC</t>
        </is>
      </c>
      <c r="D988" s="1239" t="n">
        <v>44990</v>
      </c>
      <c r="E988" s="1239">
        <f>D988+39</f>
        <v/>
      </c>
      <c r="F988" s="1239" t="n">
        <v>45032</v>
      </c>
      <c r="G988" s="1071" t="n">
        <v>3</v>
      </c>
      <c r="H988" s="1071" t="inlineStr">
        <is>
          <t>MEDNVKHFA000047</t>
        </is>
      </c>
      <c r="I988" s="1071" t="inlineStr">
        <is>
          <t>10 269,57</t>
        </is>
      </c>
      <c r="J988" s="1236" t="n"/>
    </row>
    <row r="989" ht="12.75" customHeight="1" s="789">
      <c r="A989" s="1071" t="inlineStr">
        <is>
          <t>MEDCON/NUTEP</t>
        </is>
      </c>
      <c r="B989" s="1063" t="inlineStr">
        <is>
          <t>UNIU5041061</t>
        </is>
      </c>
      <c r="C989" s="1063" t="inlineStr">
        <is>
          <t>40HC</t>
        </is>
      </c>
      <c r="D989" s="1239" t="n">
        <v>44990</v>
      </c>
      <c r="E989" s="1239">
        <f>D989+39</f>
        <v/>
      </c>
      <c r="F989" s="1239" t="n">
        <v>45032</v>
      </c>
      <c r="G989" s="1071" t="n">
        <v>3</v>
      </c>
      <c r="H989" s="1071" t="inlineStr">
        <is>
          <t>MEDNVKHFA000047</t>
        </is>
      </c>
      <c r="I989" s="1071" t="inlineStr">
        <is>
          <t>10 269,57</t>
        </is>
      </c>
      <c r="J989" s="1236" t="n"/>
    </row>
    <row r="990" ht="12.75" customHeight="1" s="789">
      <c r="A990" s="1071" t="inlineStr">
        <is>
          <t>MEDCON/NUTEP</t>
        </is>
      </c>
      <c r="B990" s="1063" t="inlineStr">
        <is>
          <t>TGHU7662855</t>
        </is>
      </c>
      <c r="C990" s="1063" t="inlineStr">
        <is>
          <t>40HC</t>
        </is>
      </c>
      <c r="D990" s="1239" t="n">
        <v>44990</v>
      </c>
      <c r="E990" s="1239">
        <f>D990+39</f>
        <v/>
      </c>
      <c r="F990" s="1239" t="n">
        <v>45032</v>
      </c>
      <c r="G990" s="1071" t="n">
        <v>3</v>
      </c>
      <c r="H990" s="1071" t="inlineStr">
        <is>
          <t>MEDNVKHFA000047</t>
        </is>
      </c>
      <c r="I990" s="1071" t="inlineStr">
        <is>
          <t>10 269,57</t>
        </is>
      </c>
      <c r="J990" s="1236" t="n"/>
    </row>
    <row r="991" ht="12.75" customHeight="1" s="789">
      <c r="A991" s="1071" t="inlineStr">
        <is>
          <t>MEDCON/NUTEP</t>
        </is>
      </c>
      <c r="B991" s="1063" t="inlineStr">
        <is>
          <t>TRLU5281248</t>
        </is>
      </c>
      <c r="C991" s="1063" t="inlineStr">
        <is>
          <t>40HC</t>
        </is>
      </c>
      <c r="D991" s="1239" t="n">
        <v>44990</v>
      </c>
      <c r="E991" s="1239">
        <f>D991+39</f>
        <v/>
      </c>
      <c r="F991" s="1239" t="n">
        <v>45032</v>
      </c>
      <c r="G991" s="1071" t="n">
        <v>3</v>
      </c>
      <c r="H991" s="1071" t="inlineStr">
        <is>
          <t>MEDNVKHFA000047</t>
        </is>
      </c>
      <c r="I991" s="1071" t="inlineStr">
        <is>
          <t>10 269,57</t>
        </is>
      </c>
      <c r="J991" s="1236" t="n"/>
    </row>
    <row r="992" ht="12.75" customHeight="1" s="789">
      <c r="A992" s="1071" t="inlineStr">
        <is>
          <t>MEDCON/NUTEP</t>
        </is>
      </c>
      <c r="B992" s="1063" t="inlineStr">
        <is>
          <t>TRLU5607798</t>
        </is>
      </c>
      <c r="C992" s="1063" t="inlineStr">
        <is>
          <t>40HC</t>
        </is>
      </c>
      <c r="D992" s="1239" t="n">
        <v>44990</v>
      </c>
      <c r="E992" s="1239">
        <f>D992+39</f>
        <v/>
      </c>
      <c r="F992" s="1239" t="n">
        <v>45032</v>
      </c>
      <c r="G992" s="1071" t="n">
        <v>3</v>
      </c>
      <c r="H992" s="1071" t="inlineStr">
        <is>
          <t>MEDNVKHFA000046</t>
        </is>
      </c>
      <c r="I992" s="1071" t="inlineStr">
        <is>
          <t>10 269,57</t>
        </is>
      </c>
      <c r="J992" s="1236" t="n"/>
    </row>
    <row r="993" ht="12.75" customHeight="1" s="789">
      <c r="A993" s="1071" t="inlineStr">
        <is>
          <t>MEDCON/NUTEP</t>
        </is>
      </c>
      <c r="B993" s="1063" t="inlineStr">
        <is>
          <t>TRLU6711127</t>
        </is>
      </c>
      <c r="C993" s="1063" t="inlineStr">
        <is>
          <t>40HC</t>
        </is>
      </c>
      <c r="D993" s="1239" t="n">
        <v>44990</v>
      </c>
      <c r="E993" s="1239">
        <f>D993+39</f>
        <v/>
      </c>
      <c r="F993" s="1239" t="n">
        <v>45032</v>
      </c>
      <c r="G993" s="1071" t="n">
        <v>3</v>
      </c>
      <c r="H993" s="1071" t="inlineStr">
        <is>
          <t>MEDNVKHFA000046</t>
        </is>
      </c>
      <c r="I993" s="1071" t="inlineStr">
        <is>
          <t>10 269,57</t>
        </is>
      </c>
      <c r="J993" s="1236" t="n"/>
    </row>
    <row r="994" ht="12.75" customHeight="1" s="789">
      <c r="A994" s="1071" t="inlineStr">
        <is>
          <t>MEDCON/NUTEP</t>
        </is>
      </c>
      <c r="B994" s="1063" t="inlineStr">
        <is>
          <t>CAXU9064519</t>
        </is>
      </c>
      <c r="C994" s="1063" t="inlineStr">
        <is>
          <t>40HC</t>
        </is>
      </c>
      <c r="D994" s="1239" t="n">
        <v>44990</v>
      </c>
      <c r="E994" s="1239">
        <f>D994+39</f>
        <v/>
      </c>
      <c r="F994" s="1239" t="n">
        <v>45032</v>
      </c>
      <c r="G994" s="1071" t="n">
        <v>3</v>
      </c>
      <c r="H994" s="1071" t="inlineStr">
        <is>
          <t>MEDNVKHFA000046</t>
        </is>
      </c>
      <c r="I994" s="1071" t="inlineStr">
        <is>
          <t>10 269,57</t>
        </is>
      </c>
      <c r="J994" s="1236" t="n"/>
    </row>
    <row r="995" ht="12.75" customHeight="1" s="789">
      <c r="A995" s="1071" t="inlineStr">
        <is>
          <t>MEDCON/NUTEP</t>
        </is>
      </c>
      <c r="B995" s="1063" t="inlineStr">
        <is>
          <t>MAXU6211010</t>
        </is>
      </c>
      <c r="C995" s="1063" t="inlineStr">
        <is>
          <t>40HC</t>
        </is>
      </c>
      <c r="D995" s="1239" t="n">
        <v>44990</v>
      </c>
      <c r="E995" s="1239">
        <f>D995+39</f>
        <v/>
      </c>
      <c r="F995" s="1239" t="n">
        <v>45032</v>
      </c>
      <c r="G995" s="1071" t="n">
        <v>3</v>
      </c>
      <c r="H995" s="1071" t="inlineStr">
        <is>
          <t>MEDNVKHFA000046</t>
        </is>
      </c>
      <c r="I995" s="1071" t="inlineStr">
        <is>
          <t>10 269,57</t>
        </is>
      </c>
      <c r="J995" s="1236" t="n"/>
    </row>
    <row r="996" ht="12.75" customHeight="1" s="789">
      <c r="A996" s="1071" t="inlineStr">
        <is>
          <t>MEDCON/NUTEP</t>
        </is>
      </c>
      <c r="B996" s="1063" t="inlineStr">
        <is>
          <t>CCLU6118923</t>
        </is>
      </c>
      <c r="C996" s="1063" t="inlineStr">
        <is>
          <t>40HC</t>
        </is>
      </c>
      <c r="D996" s="1239" t="n">
        <v>44990</v>
      </c>
      <c r="E996" s="1239">
        <f>D996+39</f>
        <v/>
      </c>
      <c r="F996" s="1239" t="n">
        <v>45031</v>
      </c>
      <c r="G996" s="1071" t="n">
        <v>2</v>
      </c>
      <c r="H996" s="1071" t="inlineStr">
        <is>
          <t>MEDNVKHFA000045</t>
        </is>
      </c>
      <c r="I996" s="1071" t="inlineStr">
        <is>
          <t>10 269,57</t>
        </is>
      </c>
      <c r="J996" s="1236" t="n"/>
    </row>
    <row r="997" ht="12.75" customHeight="1" s="789">
      <c r="A997" s="1071" t="inlineStr">
        <is>
          <t>MEDCON/NUTEP</t>
        </is>
      </c>
      <c r="B997" s="1063" t="inlineStr">
        <is>
          <t>GESU4761384</t>
        </is>
      </c>
      <c r="C997" s="1063" t="inlineStr">
        <is>
          <t>40HC</t>
        </is>
      </c>
      <c r="D997" s="1239" t="n">
        <v>44990</v>
      </c>
      <c r="E997" s="1239">
        <f>D997+39</f>
        <v/>
      </c>
      <c r="F997" s="1239" t="n">
        <v>45031</v>
      </c>
      <c r="G997" s="1071" t="n">
        <v>2</v>
      </c>
      <c r="H997" s="1071" t="inlineStr">
        <is>
          <t>MEDNVKHFA000045</t>
        </is>
      </c>
      <c r="I997" s="1071" t="inlineStr">
        <is>
          <t>10 269,57</t>
        </is>
      </c>
      <c r="J997" s="1236" t="n"/>
    </row>
    <row r="998" ht="12.75" customHeight="1" s="789">
      <c r="A998" s="1071" t="inlineStr">
        <is>
          <t>MEDCON/NUTEP</t>
        </is>
      </c>
      <c r="B998" s="1063" t="inlineStr">
        <is>
          <t>TCNU9420843</t>
        </is>
      </c>
      <c r="C998" s="1063" t="inlineStr">
        <is>
          <t>40HC</t>
        </is>
      </c>
      <c r="D998" s="1239" t="n">
        <v>44990</v>
      </c>
      <c r="E998" s="1239">
        <f>D998+39</f>
        <v/>
      </c>
      <c r="F998" s="1239" t="n">
        <v>45031</v>
      </c>
      <c r="G998" s="1071" t="n">
        <v>2</v>
      </c>
      <c r="H998" s="1071" t="inlineStr">
        <is>
          <t>MEDNVKHFA000045</t>
        </is>
      </c>
      <c r="I998" s="1071" t="inlineStr">
        <is>
          <t>10 269,57</t>
        </is>
      </c>
      <c r="J998" s="1236" t="n"/>
    </row>
    <row r="999" ht="12.75" customHeight="1" s="789">
      <c r="A999" s="1071" t="inlineStr">
        <is>
          <t>MEDCON/NUTEP</t>
        </is>
      </c>
      <c r="B999" s="1063" t="inlineStr">
        <is>
          <t>TRIU9265153</t>
        </is>
      </c>
      <c r="C999" s="1063" t="inlineStr">
        <is>
          <t>40HC</t>
        </is>
      </c>
      <c r="D999" s="1239" t="n">
        <v>44990</v>
      </c>
      <c r="E999" s="1239">
        <f>D999+39</f>
        <v/>
      </c>
      <c r="F999" s="1239" t="n">
        <v>45031</v>
      </c>
      <c r="G999" s="1071" t="n">
        <v>2</v>
      </c>
      <c r="H999" s="1071" t="inlineStr">
        <is>
          <t>MEDNVKHFA000045</t>
        </is>
      </c>
      <c r="I999" s="1071" t="inlineStr">
        <is>
          <t>10 269,57</t>
        </is>
      </c>
      <c r="J999" s="1236" t="n"/>
    </row>
    <row r="1000" ht="12.75" customHeight="1" s="789">
      <c r="A1000" s="1071" t="inlineStr">
        <is>
          <t>MEDCON/NUTEP</t>
        </is>
      </c>
      <c r="B1000" s="1063" t="inlineStr">
        <is>
          <t>GATU8421176</t>
        </is>
      </c>
      <c r="C1000" s="1063" t="inlineStr">
        <is>
          <t>40HC</t>
        </is>
      </c>
      <c r="D1000" s="1239" t="n">
        <v>44990</v>
      </c>
      <c r="E1000" s="1239">
        <f>D1000+39</f>
        <v/>
      </c>
      <c r="F1000" s="1239" t="n">
        <v>45031</v>
      </c>
      <c r="G1000" s="1071" t="n">
        <v>2</v>
      </c>
      <c r="H1000" s="1071" t="inlineStr">
        <is>
          <t>MEDNVKHFA000045</t>
        </is>
      </c>
      <c r="I1000" s="1071" t="inlineStr">
        <is>
          <t>10 269,57</t>
        </is>
      </c>
      <c r="J1000" s="1236" t="n"/>
    </row>
    <row r="1001" ht="12.75" customHeight="1" s="789">
      <c r="A1001" s="1071" t="inlineStr">
        <is>
          <t>MEDCON/NUTEP</t>
        </is>
      </c>
      <c r="B1001" s="1063" t="inlineStr">
        <is>
          <t>PCIU8290190</t>
        </is>
      </c>
      <c r="C1001" s="1063" t="inlineStr">
        <is>
          <t>40HC</t>
        </is>
      </c>
      <c r="D1001" s="1239" t="n">
        <v>44990</v>
      </c>
      <c r="E1001" s="1239">
        <f>D1001+39</f>
        <v/>
      </c>
      <c r="F1001" s="1239" t="n">
        <v>45031</v>
      </c>
      <c r="G1001" s="1071" t="n">
        <v>2</v>
      </c>
      <c r="H1001" s="1071" t="inlineStr">
        <is>
          <t>MEDNVKHFA000047</t>
        </is>
      </c>
      <c r="I1001" s="1071" t="inlineStr">
        <is>
          <t>10 269,57</t>
        </is>
      </c>
      <c r="J1001" s="1236" t="n"/>
    </row>
    <row r="1002" ht="12.75" customHeight="1" s="789">
      <c r="A1002" s="1071" t="inlineStr">
        <is>
          <t>MEDCON/NUTEP</t>
        </is>
      </c>
      <c r="B1002" s="1063" t="inlineStr">
        <is>
          <t>TCNU9065604</t>
        </is>
      </c>
      <c r="C1002" s="1063" t="inlineStr">
        <is>
          <t>40HC</t>
        </is>
      </c>
      <c r="D1002" s="1239" t="n">
        <v>44990</v>
      </c>
      <c r="E1002" s="1239">
        <f>D1002+39</f>
        <v/>
      </c>
      <c r="F1002" s="1239" t="n">
        <v>45031</v>
      </c>
      <c r="G1002" s="1071" t="n">
        <v>2</v>
      </c>
      <c r="H1002" s="1071" t="inlineStr">
        <is>
          <t>MEDNVKHFA000045</t>
        </is>
      </c>
      <c r="I1002" s="1071" t="inlineStr">
        <is>
          <t>10 269,57</t>
        </is>
      </c>
      <c r="J1002" s="1236" t="n"/>
    </row>
    <row r="1003" ht="12.75" customHeight="1" s="789">
      <c r="A1003" s="1071" t="inlineStr">
        <is>
          <t>MEDCON/NUTEP</t>
        </is>
      </c>
      <c r="B1003" s="1063" t="inlineStr">
        <is>
          <t>MKLU4002013</t>
        </is>
      </c>
      <c r="C1003" s="1063" t="inlineStr">
        <is>
          <t>40HC</t>
        </is>
      </c>
      <c r="D1003" s="1239" t="n">
        <v>44990</v>
      </c>
      <c r="E1003" s="1239">
        <f>D1003+39</f>
        <v/>
      </c>
      <c r="F1003" s="1239" t="n">
        <v>45031</v>
      </c>
      <c r="G1003" s="1071" t="n">
        <v>2</v>
      </c>
      <c r="H1003" s="1071" t="inlineStr">
        <is>
          <t>MEDNVKHFA000045</t>
        </is>
      </c>
      <c r="I1003" s="1071" t="inlineStr">
        <is>
          <t>10 269,57</t>
        </is>
      </c>
      <c r="J1003" s="1236" t="n"/>
    </row>
    <row r="1004" ht="12.75" customHeight="1" s="789">
      <c r="A1004" s="1071" t="inlineStr">
        <is>
          <t>MEDCON/NUTEP</t>
        </is>
      </c>
      <c r="B1004" s="1063" t="inlineStr">
        <is>
          <t>CHSU8224702</t>
        </is>
      </c>
      <c r="C1004" s="1063" t="inlineStr">
        <is>
          <t>40HC</t>
        </is>
      </c>
      <c r="D1004" s="1239" t="n">
        <v>44990</v>
      </c>
      <c r="E1004" s="1239">
        <f>D1004+39</f>
        <v/>
      </c>
      <c r="F1004" s="1239" t="n">
        <v>45031</v>
      </c>
      <c r="G1004" s="1071" t="n">
        <v>2</v>
      </c>
      <c r="H1004" s="1071" t="inlineStr">
        <is>
          <t>MEDNVKHFA000045</t>
        </is>
      </c>
      <c r="I1004" s="1071" t="inlineStr">
        <is>
          <t>10 269,57</t>
        </is>
      </c>
      <c r="J1004" s="1236" t="n"/>
    </row>
    <row r="1005" ht="12.75" customHeight="1" s="789">
      <c r="A1005" s="1071" t="inlineStr">
        <is>
          <t>MEDCON/NUTEP</t>
        </is>
      </c>
      <c r="B1005" s="1063" t="inlineStr">
        <is>
          <t>TGHU7891614</t>
        </is>
      </c>
      <c r="C1005" s="1063" t="inlineStr">
        <is>
          <t>40HC</t>
        </is>
      </c>
      <c r="D1005" s="1239" t="n">
        <v>44990</v>
      </c>
      <c r="E1005" s="1239">
        <f>D1005+39</f>
        <v/>
      </c>
      <c r="F1005" s="1239" t="n">
        <v>45031</v>
      </c>
      <c r="G1005" s="1071" t="n">
        <v>2</v>
      </c>
      <c r="H1005" s="1071" t="inlineStr">
        <is>
          <t>MEDNVKHFA000045</t>
        </is>
      </c>
      <c r="I1005" s="1071" t="inlineStr">
        <is>
          <t>10 269,57</t>
        </is>
      </c>
      <c r="J1005" s="1236" t="n"/>
    </row>
    <row r="1006" ht="12.75" customHeight="1" s="789">
      <c r="A1006" s="1071" t="inlineStr">
        <is>
          <t>MEDCON/NUTEP</t>
        </is>
      </c>
      <c r="B1006" s="1063" t="inlineStr">
        <is>
          <t>COPU1407048</t>
        </is>
      </c>
      <c r="C1006" s="1063" t="inlineStr">
        <is>
          <t>40HC</t>
        </is>
      </c>
      <c r="D1006" s="1239" t="n">
        <v>44990</v>
      </c>
      <c r="E1006" s="1239">
        <f>D1006+39</f>
        <v/>
      </c>
      <c r="F1006" s="1239" t="n">
        <v>45031</v>
      </c>
      <c r="G1006" s="1071" t="n">
        <v>2</v>
      </c>
      <c r="H1006" s="1071" t="inlineStr">
        <is>
          <t>MEDNVKHFA000045</t>
        </is>
      </c>
      <c r="I1006" s="1071" t="inlineStr">
        <is>
          <t>10 269,57</t>
        </is>
      </c>
      <c r="J1006" s="1236" t="n"/>
    </row>
    <row r="1007" ht="12.75" customHeight="1" s="789">
      <c r="A1007" s="1071" t="inlineStr">
        <is>
          <t>MEDCON/NUTEP</t>
        </is>
      </c>
      <c r="B1007" s="1063" t="inlineStr">
        <is>
          <t>SEKU4312870</t>
        </is>
      </c>
      <c r="C1007" s="1063" t="inlineStr">
        <is>
          <t>40HC</t>
        </is>
      </c>
      <c r="D1007" s="1239" t="n">
        <v>44990</v>
      </c>
      <c r="E1007" s="1239">
        <f>D1007+39</f>
        <v/>
      </c>
      <c r="F1007" s="1239" t="n">
        <v>45031</v>
      </c>
      <c r="G1007" s="1071" t="n">
        <v>2</v>
      </c>
      <c r="H1007" s="1071" t="inlineStr">
        <is>
          <t>MEDNVKHFA000045</t>
        </is>
      </c>
      <c r="I1007" s="1071" t="inlineStr">
        <is>
          <t>10 269,57</t>
        </is>
      </c>
      <c r="J1007" s="1236" t="n"/>
    </row>
    <row r="1008" ht="12.75" customHeight="1" s="789">
      <c r="A1008" s="1071" t="inlineStr">
        <is>
          <t>MEDCON/NUTEP</t>
        </is>
      </c>
      <c r="B1008" s="1063" t="inlineStr">
        <is>
          <t>KKFU7137101</t>
        </is>
      </c>
      <c r="C1008" s="1063" t="inlineStr">
        <is>
          <t>40HC</t>
        </is>
      </c>
      <c r="D1008" s="1239" t="n">
        <v>44990</v>
      </c>
      <c r="E1008" s="1239">
        <f>D1008+39</f>
        <v/>
      </c>
      <c r="F1008" s="1239" t="n">
        <v>45031</v>
      </c>
      <c r="G1008" s="1071" t="n">
        <v>2</v>
      </c>
      <c r="H1008" s="1071" t="inlineStr">
        <is>
          <t>MEDNVKHFA000045</t>
        </is>
      </c>
      <c r="I1008" s="1071" t="inlineStr">
        <is>
          <t>10 269,57</t>
        </is>
      </c>
      <c r="J1008" s="1236" t="n"/>
    </row>
    <row r="1009" ht="12.75" customHeight="1" s="789">
      <c r="A1009" s="1242" t="inlineStr">
        <is>
          <t>Выдача с НЛЭ 74x40 MLH</t>
        </is>
      </c>
      <c r="B1009" s="1034" t="n"/>
      <c r="C1009" s="1034" t="n"/>
      <c r="D1009" s="1034" t="n"/>
      <c r="E1009" s="1034" t="n"/>
      <c r="F1009" s="1034" t="n"/>
      <c r="G1009" s="1034" t="n"/>
      <c r="H1009" s="1034" t="n"/>
      <c r="I1009" s="1035" t="n"/>
      <c r="J1009" s="1275" t="n">
        <v>44999</v>
      </c>
    </row>
    <row r="1010" ht="12.75" customHeight="1" s="789">
      <c r="A1010" s="1276" t="inlineStr">
        <is>
          <t>Принадлежность</t>
        </is>
      </c>
      <c r="B1010" s="1277" t="inlineStr">
        <is>
          <t>№ Контенера</t>
        </is>
      </c>
      <c r="C1010" s="1277" t="inlineStr">
        <is>
          <t xml:space="preserve">Тип </t>
        </is>
      </c>
      <c r="D1010" s="1278" t="inlineStr">
        <is>
          <t>Дата забора</t>
        </is>
      </c>
      <c r="E1010" s="1279" t="inlineStr">
        <is>
          <t>Deadline по сдаче</t>
        </is>
      </c>
      <c r="F1010" s="1279" t="inlineStr">
        <is>
          <t>Дата завоза в порт</t>
        </is>
      </c>
      <c r="G1010" s="1279" t="inlineStr">
        <is>
          <t>Дней в пользовании</t>
        </is>
      </c>
      <c r="H1010" s="1279" t="inlineStr">
        <is>
          <t>Букинг</t>
        </is>
      </c>
      <c r="I1010" s="1280" t="inlineStr">
        <is>
          <t>Стоимость ремонта</t>
        </is>
      </c>
      <c r="J1010" s="1236" t="n"/>
    </row>
    <row r="1011" ht="12.75" customHeight="1" s="789">
      <c r="A1011" s="1071" t="inlineStr">
        <is>
          <t>MLH/НЛЭ</t>
        </is>
      </c>
      <c r="B1011" s="1063" t="inlineStr">
        <is>
          <t>XHCU5319953</t>
        </is>
      </c>
      <c r="C1011" s="1063" t="inlineStr">
        <is>
          <t>40HC</t>
        </is>
      </c>
      <c r="D1011" s="1239" t="n">
        <v>44999</v>
      </c>
      <c r="E1011" s="1071" t="n"/>
      <c r="F1011" s="1071" t="n"/>
      <c r="G1011" s="1071" t="n"/>
      <c r="H1011" s="1071" t="inlineStr">
        <is>
          <t>3095A-24032023 /MLCRUEX0066</t>
        </is>
      </c>
      <c r="I1011" s="1071" t="n"/>
      <c r="J1011" s="1236" t="n"/>
    </row>
    <row r="1012" ht="12.75" customHeight="1" s="789">
      <c r="A1012" s="1071" t="inlineStr">
        <is>
          <t>MLH/НЛЭ</t>
        </is>
      </c>
      <c r="B1012" s="1063" t="inlineStr">
        <is>
          <t>TGHU8450085</t>
        </is>
      </c>
      <c r="C1012" s="1063" t="inlineStr">
        <is>
          <t>40HC</t>
        </is>
      </c>
      <c r="D1012" s="1239" t="n">
        <v>44999</v>
      </c>
      <c r="E1012" s="1071" t="n"/>
      <c r="F1012" s="1071" t="n"/>
      <c r="G1012" s="1071" t="n"/>
      <c r="H1012" s="1071" t="inlineStr">
        <is>
          <t>MCSNOVTR0230098</t>
        </is>
      </c>
      <c r="I1012" s="1071" t="n"/>
      <c r="J1012" s="1236" t="n"/>
    </row>
    <row r="1013" ht="12.75" customHeight="1" s="789">
      <c r="A1013" s="1071" t="inlineStr">
        <is>
          <t>MLH/НЛЭ</t>
        </is>
      </c>
      <c r="B1013" s="1063" t="inlineStr">
        <is>
          <t>LAMU4100563</t>
        </is>
      </c>
      <c r="C1013" s="1063" t="inlineStr">
        <is>
          <t>40HC</t>
        </is>
      </c>
      <c r="D1013" s="1239" t="n">
        <v>44999</v>
      </c>
      <c r="E1013" s="1071" t="n"/>
      <c r="F1013" s="1071" t="n"/>
      <c r="G1013" s="1071" t="n"/>
      <c r="H1013" s="1071" t="inlineStr">
        <is>
          <t>3095B-24032023 /MCSNOVTR0230096</t>
        </is>
      </c>
      <c r="I1013" s="1071" t="n"/>
      <c r="J1013" s="1236" t="n"/>
    </row>
    <row r="1014" ht="12.75" customHeight="1" s="789">
      <c r="A1014" s="1071" t="inlineStr">
        <is>
          <t>MLH/НЛЭ</t>
        </is>
      </c>
      <c r="B1014" s="1063" t="inlineStr">
        <is>
          <t>LCGU8121796</t>
        </is>
      </c>
      <c r="C1014" s="1063" t="inlineStr">
        <is>
          <t>40HC</t>
        </is>
      </c>
      <c r="D1014" s="1239" t="n">
        <v>44999</v>
      </c>
      <c r="E1014" s="1071" t="n"/>
      <c r="F1014" s="1071" t="n"/>
      <c r="G1014" s="1071" t="n"/>
      <c r="H1014" s="1071" t="inlineStr">
        <is>
          <t>MCSNOVTR0230098</t>
        </is>
      </c>
      <c r="I1014" s="1071" t="n"/>
      <c r="J1014" s="1236" t="n"/>
    </row>
    <row r="1015" ht="12.75" customHeight="1" s="789">
      <c r="A1015" s="1071" t="inlineStr">
        <is>
          <t>MLH/НЛЭ</t>
        </is>
      </c>
      <c r="B1015" s="1063" t="inlineStr">
        <is>
          <t>LYGU1033418</t>
        </is>
      </c>
      <c r="C1015" s="1063" t="inlineStr">
        <is>
          <t>40HC</t>
        </is>
      </c>
      <c r="D1015" s="1239" t="n">
        <v>44999</v>
      </c>
      <c r="E1015" s="1071" t="n"/>
      <c r="F1015" s="1071" t="n"/>
      <c r="G1015" s="1071" t="n"/>
      <c r="H1015" s="1071" t="inlineStr">
        <is>
          <t>3095B-24032023 /MCSNOVTR0230097</t>
        </is>
      </c>
      <c r="I1015" s="1071" t="n"/>
      <c r="J1015" s="1236" t="n"/>
    </row>
    <row r="1016" ht="12.75" customHeight="1" s="789">
      <c r="A1016" s="1071" t="inlineStr">
        <is>
          <t>MLH/НЛЭ</t>
        </is>
      </c>
      <c r="B1016" s="1063" t="inlineStr">
        <is>
          <t>FYCU1044509</t>
        </is>
      </c>
      <c r="C1016" s="1063" t="inlineStr">
        <is>
          <t>40HC</t>
        </is>
      </c>
      <c r="D1016" s="1239" t="n">
        <v>44999</v>
      </c>
      <c r="E1016" s="1071" t="n"/>
      <c r="F1016" s="1071" t="n"/>
      <c r="G1016" s="1071" t="n"/>
      <c r="H1016" s="1071" t="inlineStr">
        <is>
          <t>3095A-24032023 /MLCRUEX0066</t>
        </is>
      </c>
      <c r="I1016" s="1071" t="n"/>
      <c r="J1016" s="1236" t="n"/>
    </row>
    <row r="1017" ht="12.75" customHeight="1" s="789">
      <c r="A1017" s="1071" t="inlineStr">
        <is>
          <t>MLH/НЛЭ</t>
        </is>
      </c>
      <c r="B1017" s="1063" t="inlineStr">
        <is>
          <t>SJCU4521211</t>
        </is>
      </c>
      <c r="C1017" s="1063" t="inlineStr">
        <is>
          <t>40HC</t>
        </is>
      </c>
      <c r="D1017" s="1239" t="n">
        <v>44999</v>
      </c>
      <c r="E1017" s="1071" t="n"/>
      <c r="F1017" s="1071" t="n"/>
      <c r="G1017" s="1071" t="n"/>
      <c r="H1017" s="1071" t="inlineStr">
        <is>
          <t>3095A-24032023 /MLCRUEX0066</t>
        </is>
      </c>
      <c r="I1017" s="1071" t="n"/>
      <c r="J1017" s="1236" t="n"/>
    </row>
    <row r="1018" ht="12.75" customHeight="1" s="789">
      <c r="A1018" s="1071" t="inlineStr">
        <is>
          <t>MLH/НЛЭ</t>
        </is>
      </c>
      <c r="B1018" s="1063" t="inlineStr">
        <is>
          <t>LYGU1051999</t>
        </is>
      </c>
      <c r="C1018" s="1063" t="inlineStr">
        <is>
          <t>40HC</t>
        </is>
      </c>
      <c r="D1018" s="1239" t="n">
        <v>44999</v>
      </c>
      <c r="E1018" s="1071" t="n"/>
      <c r="F1018" s="1071" t="n"/>
      <c r="G1018" s="1071" t="n"/>
      <c r="H1018" s="1071" t="inlineStr">
        <is>
          <t>3095A-24032023 /MLCRUEX0066</t>
        </is>
      </c>
      <c r="I1018" s="1071" t="n"/>
      <c r="J1018" s="1236" t="n"/>
    </row>
    <row r="1019" ht="12.75" customHeight="1" s="789">
      <c r="A1019" s="1071" t="inlineStr">
        <is>
          <t>MLH/НЛЭ</t>
        </is>
      </c>
      <c r="B1019" s="1063" t="inlineStr">
        <is>
          <t>HPCU4121881</t>
        </is>
      </c>
      <c r="C1019" s="1063" t="inlineStr">
        <is>
          <t>40HC</t>
        </is>
      </c>
      <c r="D1019" s="1239" t="n">
        <v>44999</v>
      </c>
      <c r="E1019" s="1071" t="n"/>
      <c r="F1019" s="1071" t="n"/>
      <c r="G1019" s="1071" t="n"/>
      <c r="H1019" s="1071" t="inlineStr">
        <is>
          <t>MCSNOVTR0230098</t>
        </is>
      </c>
      <c r="I1019" s="1071" t="n"/>
      <c r="J1019" s="1236" t="n"/>
    </row>
    <row r="1020" ht="12.75" customHeight="1" s="789">
      <c r="A1020" s="1071" t="inlineStr">
        <is>
          <t>MLH/НЛЭ</t>
        </is>
      </c>
      <c r="B1020" s="1063" t="inlineStr">
        <is>
          <t>CHSU8186222</t>
        </is>
      </c>
      <c r="C1020" s="1063" t="inlineStr">
        <is>
          <t>40HC</t>
        </is>
      </c>
      <c r="D1020" s="1239" t="n">
        <v>44999</v>
      </c>
      <c r="E1020" s="1071" t="n"/>
      <c r="F1020" s="1071" t="n"/>
      <c r="G1020" s="1071" t="n"/>
      <c r="H1020" s="1071" t="inlineStr">
        <is>
          <t>3095A-24032023 /MLCRUEX0066</t>
        </is>
      </c>
      <c r="I1020" s="1071" t="n"/>
      <c r="J1020" s="1236" t="n"/>
    </row>
    <row r="1021" ht="12.75" customHeight="1" s="789">
      <c r="A1021" s="1071" t="inlineStr">
        <is>
          <t>MLH/НЛЭ</t>
        </is>
      </c>
      <c r="B1021" s="1063" t="inlineStr">
        <is>
          <t>CHSU8044510</t>
        </is>
      </c>
      <c r="C1021" s="1063" t="inlineStr">
        <is>
          <t>40HC</t>
        </is>
      </c>
      <c r="D1021" s="1239" t="n">
        <v>44999</v>
      </c>
      <c r="E1021" s="1071" t="n"/>
      <c r="F1021" s="1071" t="n"/>
      <c r="G1021" s="1071" t="n"/>
      <c r="H1021" s="1071" t="inlineStr">
        <is>
          <t>3095B-24032023 /MCSNOVTR0230096</t>
        </is>
      </c>
      <c r="I1021" s="1071" t="n"/>
      <c r="J1021" s="1236" t="n"/>
    </row>
    <row r="1022" ht="12.75" customHeight="1" s="789">
      <c r="A1022" s="1071" t="inlineStr">
        <is>
          <t>MLH/НЛЭ</t>
        </is>
      </c>
      <c r="B1022" s="1063" t="inlineStr">
        <is>
          <t>CHSU8232919</t>
        </is>
      </c>
      <c r="C1022" s="1063" t="inlineStr">
        <is>
          <t>40HC</t>
        </is>
      </c>
      <c r="D1022" s="1239" t="n">
        <v>44999</v>
      </c>
      <c r="E1022" s="1071" t="n"/>
      <c r="F1022" s="1071" t="n"/>
      <c r="G1022" s="1071" t="n"/>
      <c r="H1022" s="1071" t="inlineStr">
        <is>
          <t>3095A-24032023 /MLCRUEX0066</t>
        </is>
      </c>
      <c r="I1022" s="1071" t="n"/>
      <c r="J1022" s="1236" t="n"/>
    </row>
    <row r="1023" ht="12.75" customHeight="1" s="789">
      <c r="A1023" s="1071" t="inlineStr">
        <is>
          <t>MLH/НЛЭ</t>
        </is>
      </c>
      <c r="B1023" s="1063" t="inlineStr">
        <is>
          <t>YHXU5000831</t>
        </is>
      </c>
      <c r="C1023" s="1063" t="inlineStr">
        <is>
          <t>40HC</t>
        </is>
      </c>
      <c r="D1023" s="1239" t="n">
        <v>44999</v>
      </c>
      <c r="E1023" s="1071" t="n"/>
      <c r="F1023" s="1071" t="n"/>
      <c r="G1023" s="1071" t="n"/>
      <c r="H1023" s="1071" t="inlineStr">
        <is>
          <t>3095A-24032023 /MLCRUEX0066</t>
        </is>
      </c>
      <c r="I1023" s="1071" t="n"/>
      <c r="J1023" s="1236" t="n"/>
    </row>
    <row r="1024" ht="12.75" customHeight="1" s="789">
      <c r="A1024" s="1071" t="inlineStr">
        <is>
          <t>MLH/НЛЭ</t>
        </is>
      </c>
      <c r="B1024" s="1063" t="inlineStr">
        <is>
          <t>LYGU1055150</t>
        </is>
      </c>
      <c r="C1024" s="1063" t="inlineStr">
        <is>
          <t>40HC</t>
        </is>
      </c>
      <c r="D1024" s="1239" t="n">
        <v>44999</v>
      </c>
      <c r="E1024" s="1071" t="n"/>
      <c r="F1024" s="1071" t="n"/>
      <c r="G1024" s="1071" t="n"/>
      <c r="H1024" s="1071" t="inlineStr">
        <is>
          <t>MCSNOVTR0230098</t>
        </is>
      </c>
      <c r="I1024" s="1071" t="n"/>
      <c r="J1024" s="1236" t="n"/>
    </row>
    <row r="1025" ht="12.75" customHeight="1" s="789">
      <c r="A1025" s="1071" t="inlineStr">
        <is>
          <t>MLH/НЛЭ</t>
        </is>
      </c>
      <c r="B1025" s="1063" t="inlineStr">
        <is>
          <t>CIPU5284720</t>
        </is>
      </c>
      <c r="C1025" s="1063" t="inlineStr">
        <is>
          <t>40HC</t>
        </is>
      </c>
      <c r="D1025" s="1239" t="n">
        <v>44999</v>
      </c>
      <c r="E1025" s="1071" t="n"/>
      <c r="F1025" s="1071" t="n"/>
      <c r="G1025" s="1071" t="n"/>
      <c r="H1025" s="1071" t="inlineStr">
        <is>
          <t>3095A-24032023 /MLCRUEX0066</t>
        </is>
      </c>
      <c r="I1025" s="1071" t="n"/>
      <c r="J1025" s="1236" t="n"/>
    </row>
    <row r="1026" ht="12.75" customHeight="1" s="789">
      <c r="A1026" s="1071" t="inlineStr">
        <is>
          <t>MLH/НЛЭ</t>
        </is>
      </c>
      <c r="B1026" s="1063" t="inlineStr">
        <is>
          <t>CHSU8185442</t>
        </is>
      </c>
      <c r="C1026" s="1063" t="inlineStr">
        <is>
          <t>40HC</t>
        </is>
      </c>
      <c r="D1026" s="1239" t="n">
        <v>44999</v>
      </c>
      <c r="E1026" s="1071" t="n"/>
      <c r="F1026" s="1071" t="n"/>
      <c r="G1026" s="1071" t="n"/>
      <c r="H1026" s="1071" t="inlineStr">
        <is>
          <t>3095A-24032023 /MLCRUEX0066</t>
        </is>
      </c>
      <c r="I1026" s="1071" t="n"/>
      <c r="J1026" s="1236" t="n"/>
    </row>
    <row r="1027" ht="12.75" customHeight="1" s="789">
      <c r="A1027" s="1071" t="inlineStr">
        <is>
          <t>MLH/НЛЭ</t>
        </is>
      </c>
      <c r="B1027" s="1063" t="inlineStr">
        <is>
          <t>CIPU5290764</t>
        </is>
      </c>
      <c r="C1027" s="1063" t="inlineStr">
        <is>
          <t>40HC</t>
        </is>
      </c>
      <c r="D1027" s="1239" t="n">
        <v>44999</v>
      </c>
      <c r="E1027" s="1071" t="n"/>
      <c r="F1027" s="1071" t="n"/>
      <c r="G1027" s="1071" t="n"/>
      <c r="H1027" s="1071" t="inlineStr">
        <is>
          <t>MCSNOVTR0230098</t>
        </is>
      </c>
      <c r="I1027" s="1071" t="n"/>
      <c r="J1027" s="1236" t="n"/>
    </row>
    <row r="1028" ht="12.75" customHeight="1" s="789">
      <c r="A1028" s="1071" t="inlineStr">
        <is>
          <t>MLH/НЛЭ</t>
        </is>
      </c>
      <c r="B1028" s="1063" t="inlineStr">
        <is>
          <t>LCGU8139898</t>
        </is>
      </c>
      <c r="C1028" s="1063" t="inlineStr">
        <is>
          <t>40HC</t>
        </is>
      </c>
      <c r="D1028" s="1239" t="n">
        <v>44999</v>
      </c>
      <c r="E1028" s="1071" t="n"/>
      <c r="F1028" s="1071" t="n"/>
      <c r="G1028" s="1071" t="n"/>
      <c r="H1028" s="1071" t="inlineStr">
        <is>
          <t>MCSNOVTR0230098</t>
        </is>
      </c>
      <c r="I1028" s="1071" t="n"/>
      <c r="J1028" s="1236" t="n"/>
    </row>
    <row r="1029" ht="12.75" customHeight="1" s="789">
      <c r="A1029" s="1071" t="inlineStr">
        <is>
          <t>MLH/НЛЭ</t>
        </is>
      </c>
      <c r="B1029" s="1063" t="inlineStr">
        <is>
          <t>MOTU0636867</t>
        </is>
      </c>
      <c r="C1029" s="1063" t="inlineStr">
        <is>
          <t>40HC</t>
        </is>
      </c>
      <c r="D1029" s="1239" t="n">
        <v>44999</v>
      </c>
      <c r="E1029" s="1071" t="n"/>
      <c r="F1029" s="1071" t="n"/>
      <c r="G1029" s="1071" t="n"/>
      <c r="H1029" s="1071" t="inlineStr">
        <is>
          <t>3095A-24032023 /MLCRUEX0066</t>
        </is>
      </c>
      <c r="I1029" s="1071" t="n"/>
      <c r="J1029" s="1236" t="n"/>
    </row>
    <row r="1030" ht="12.75" customHeight="1" s="789">
      <c r="A1030" s="1071" t="inlineStr">
        <is>
          <t>MLH/НЛЭ</t>
        </is>
      </c>
      <c r="B1030" s="1063" t="inlineStr">
        <is>
          <t>MSCU7296204</t>
        </is>
      </c>
      <c r="C1030" s="1063" t="inlineStr">
        <is>
          <t>40HC</t>
        </is>
      </c>
      <c r="D1030" s="1239" t="n">
        <v>44999</v>
      </c>
      <c r="E1030" s="1071" t="n"/>
      <c r="F1030" s="1071" t="n"/>
      <c r="G1030" s="1071" t="n"/>
      <c r="H1030" s="1071" t="inlineStr">
        <is>
          <t>3095A-24032023 /MLCRUEX0066</t>
        </is>
      </c>
      <c r="I1030" s="1071" t="n"/>
      <c r="J1030" s="1236" t="n"/>
    </row>
    <row r="1031" ht="12.75" customHeight="1" s="789">
      <c r="A1031" s="1071" t="inlineStr">
        <is>
          <t>MLH/НЛЭ</t>
        </is>
      </c>
      <c r="B1031" s="1063" t="inlineStr">
        <is>
          <t>LAMU4101019</t>
        </is>
      </c>
      <c r="C1031" s="1063" t="inlineStr">
        <is>
          <t>40HC</t>
        </is>
      </c>
      <c r="D1031" s="1239" t="n">
        <v>44999</v>
      </c>
      <c r="E1031" s="1071" t="n"/>
      <c r="F1031" s="1071" t="n"/>
      <c r="G1031" s="1071" t="n"/>
      <c r="H1031" s="1071" t="inlineStr">
        <is>
          <t>MCSNOVTR0230098</t>
        </is>
      </c>
      <c r="I1031" s="1071" t="n"/>
      <c r="J1031" s="1236" t="n"/>
    </row>
    <row r="1032" ht="12.75" customHeight="1" s="789">
      <c r="A1032" s="1071" t="inlineStr">
        <is>
          <t>MLH/НЛЭ</t>
        </is>
      </c>
      <c r="B1032" s="1063" t="inlineStr">
        <is>
          <t>CIPU5290677</t>
        </is>
      </c>
      <c r="C1032" s="1063" t="inlineStr">
        <is>
          <t>40HC</t>
        </is>
      </c>
      <c r="D1032" s="1239" t="n">
        <v>44999</v>
      </c>
      <c r="E1032" s="1071" t="n"/>
      <c r="F1032" s="1071" t="n"/>
      <c r="G1032" s="1071" t="n"/>
      <c r="H1032" s="1071" t="inlineStr">
        <is>
          <t>3095A-24032023 /MLCRUEX0066</t>
        </is>
      </c>
      <c r="I1032" s="1071" t="n"/>
      <c r="J1032" s="1236" t="n"/>
    </row>
    <row r="1033" ht="12.75" customHeight="1" s="789">
      <c r="A1033" s="1071" t="inlineStr">
        <is>
          <t>MLH/НЛЭ</t>
        </is>
      </c>
      <c r="B1033" s="1063" t="inlineStr">
        <is>
          <t>CLHU8877615</t>
        </is>
      </c>
      <c r="C1033" s="1063" t="inlineStr">
        <is>
          <t>40HC</t>
        </is>
      </c>
      <c r="D1033" s="1239" t="n">
        <v>44999</v>
      </c>
      <c r="E1033" s="1071" t="n"/>
      <c r="F1033" s="1071" t="n"/>
      <c r="G1033" s="1071" t="n"/>
      <c r="H1033" s="1071" t="inlineStr">
        <is>
          <t>3095A-24032023 /MLCRUEX0066</t>
        </is>
      </c>
      <c r="I1033" s="1071" t="n"/>
      <c r="J1033" s="1236" t="n"/>
    </row>
    <row r="1034" ht="12.75" customHeight="1" s="789">
      <c r="A1034" s="1071" t="inlineStr">
        <is>
          <t>MLH/НЛЭ</t>
        </is>
      </c>
      <c r="B1034" s="1063" t="inlineStr">
        <is>
          <t>CIPU5282199</t>
        </is>
      </c>
      <c r="C1034" s="1063" t="inlineStr">
        <is>
          <t>40HC</t>
        </is>
      </c>
      <c r="D1034" s="1239" t="n">
        <v>44999</v>
      </c>
      <c r="E1034" s="1071" t="n"/>
      <c r="F1034" s="1071" t="n"/>
      <c r="G1034" s="1071" t="n"/>
      <c r="H1034" s="1071" t="inlineStr">
        <is>
          <t>3095A-24032023 /MLCRUEX0066</t>
        </is>
      </c>
      <c r="I1034" s="1071" t="n"/>
      <c r="J1034" s="1236" t="n"/>
    </row>
    <row r="1035" ht="12.75" customHeight="1" s="789">
      <c r="A1035" s="1071" t="inlineStr">
        <is>
          <t>MLH/НЛЭ</t>
        </is>
      </c>
      <c r="B1035" s="1063" t="inlineStr">
        <is>
          <t>CLHU8945052</t>
        </is>
      </c>
      <c r="C1035" s="1063" t="inlineStr">
        <is>
          <t>40HC</t>
        </is>
      </c>
      <c r="D1035" s="1239" t="n">
        <v>44999</v>
      </c>
      <c r="E1035" s="1071" t="n"/>
      <c r="F1035" s="1071" t="n"/>
      <c r="G1035" s="1071" t="n"/>
      <c r="H1035" s="1071" t="inlineStr">
        <is>
          <t>3095A-24032023 /MLCRUEX0066</t>
        </is>
      </c>
      <c r="I1035" s="1071" t="n"/>
      <c r="J1035" s="1236" t="n"/>
    </row>
    <row r="1036" ht="12.75" customHeight="1" s="789">
      <c r="A1036" s="1071" t="inlineStr">
        <is>
          <t>MLH/НЛЭ</t>
        </is>
      </c>
      <c r="B1036" s="1063" t="inlineStr">
        <is>
          <t>LCGU8112520</t>
        </is>
      </c>
      <c r="C1036" s="1063" t="inlineStr">
        <is>
          <t>40HC</t>
        </is>
      </c>
      <c r="D1036" s="1239" t="n">
        <v>44999</v>
      </c>
      <c r="E1036" s="1071" t="n"/>
      <c r="F1036" s="1071" t="n"/>
      <c r="G1036" s="1071" t="n"/>
      <c r="H1036" s="1071" t="inlineStr">
        <is>
          <t>3095B-24032023 /MCSNOVTR0230096</t>
        </is>
      </c>
      <c r="I1036" s="1071" t="n"/>
      <c r="J1036" s="1236" t="n"/>
    </row>
    <row r="1037" ht="12.75" customHeight="1" s="789">
      <c r="A1037" s="1071" t="inlineStr">
        <is>
          <t>MLH/НЛЭ</t>
        </is>
      </c>
      <c r="B1037" s="1063" t="inlineStr">
        <is>
          <t>LCGU8142588</t>
        </is>
      </c>
      <c r="C1037" s="1063" t="inlineStr">
        <is>
          <t>40HC</t>
        </is>
      </c>
      <c r="D1037" s="1239" t="n">
        <v>44999</v>
      </c>
      <c r="E1037" s="1071" t="n"/>
      <c r="F1037" s="1071" t="n"/>
      <c r="G1037" s="1071" t="n"/>
      <c r="H1037" s="1071" t="inlineStr">
        <is>
          <t>3095A-24032023 /MLCRUEX0066</t>
        </is>
      </c>
      <c r="I1037" s="1071" t="n"/>
      <c r="J1037" s="1236" t="n"/>
    </row>
    <row r="1038" ht="12.75" customHeight="1" s="789">
      <c r="A1038" s="1071" t="inlineStr">
        <is>
          <t>MLH/НЛЭ</t>
        </is>
      </c>
      <c r="B1038" s="1063" t="inlineStr">
        <is>
          <t>LYGU4098599</t>
        </is>
      </c>
      <c r="C1038" s="1063" t="inlineStr">
        <is>
          <t>40HC</t>
        </is>
      </c>
      <c r="D1038" s="1239" t="n">
        <v>44999</v>
      </c>
      <c r="E1038" s="1071" t="n"/>
      <c r="F1038" s="1071" t="n"/>
      <c r="G1038" s="1071" t="n"/>
      <c r="H1038" s="1071" t="inlineStr">
        <is>
          <t>MCSNOVTR0230098</t>
        </is>
      </c>
      <c r="I1038" s="1071" t="n"/>
      <c r="J1038" s="1236" t="n"/>
    </row>
    <row r="1039" ht="12.75" customHeight="1" s="789">
      <c r="A1039" s="1071" t="inlineStr">
        <is>
          <t>MLH/НЛЭ</t>
        </is>
      </c>
      <c r="B1039" s="1063" t="inlineStr">
        <is>
          <t>HLXU6441577</t>
        </is>
      </c>
      <c r="C1039" s="1063" t="inlineStr">
        <is>
          <t>40HC</t>
        </is>
      </c>
      <c r="D1039" s="1239" t="n">
        <v>44999</v>
      </c>
      <c r="E1039" s="1071" t="n"/>
      <c r="F1039" s="1071" t="n"/>
      <c r="G1039" s="1071" t="n"/>
      <c r="H1039" s="1071" t="inlineStr">
        <is>
          <t>3095A-24032023 /MLCRUEX0066</t>
        </is>
      </c>
      <c r="I1039" s="1071" t="n"/>
      <c r="J1039" s="1236" t="n"/>
    </row>
    <row r="1040" ht="12.75" customHeight="1" s="789">
      <c r="A1040" s="1071" t="inlineStr">
        <is>
          <t>MLH/НЛЭ</t>
        </is>
      </c>
      <c r="B1040" s="1063" t="inlineStr">
        <is>
          <t>GESU5688457</t>
        </is>
      </c>
      <c r="C1040" s="1063" t="inlineStr">
        <is>
          <t>40HC</t>
        </is>
      </c>
      <c r="D1040" s="1239" t="n">
        <v>44999</v>
      </c>
      <c r="E1040" s="1071" t="n"/>
      <c r="F1040" s="1071" t="n"/>
      <c r="G1040" s="1071" t="n"/>
      <c r="H1040" s="1071" t="inlineStr">
        <is>
          <t>3095A-24032023 /MLCRUEX0066</t>
        </is>
      </c>
      <c r="I1040" s="1071" t="n"/>
      <c r="J1040" s="1236" t="n"/>
    </row>
    <row r="1041" ht="12.75" customHeight="1" s="789">
      <c r="A1041" s="1071" t="inlineStr">
        <is>
          <t>MLH/НЛЭ</t>
        </is>
      </c>
      <c r="B1041" s="1063" t="inlineStr">
        <is>
          <t>LBGU4504985</t>
        </is>
      </c>
      <c r="C1041" s="1063" t="inlineStr">
        <is>
          <t>40HC</t>
        </is>
      </c>
      <c r="D1041" s="1239" t="n">
        <v>44999</v>
      </c>
      <c r="E1041" s="1071" t="n"/>
      <c r="F1041" s="1071" t="n"/>
      <c r="G1041" s="1071" t="n"/>
      <c r="H1041" s="1071" t="inlineStr">
        <is>
          <t>3095B-24032023 /MCSNOVTR0230096</t>
        </is>
      </c>
      <c r="I1041" s="1071" t="n"/>
      <c r="J1041" s="1236" t="n"/>
    </row>
    <row r="1042" ht="12.75" customHeight="1" s="789">
      <c r="A1042" s="1071" t="inlineStr">
        <is>
          <t>MLH/НЛЭ</t>
        </is>
      </c>
      <c r="B1042" s="1063" t="inlineStr">
        <is>
          <t>LYGU1034353</t>
        </is>
      </c>
      <c r="C1042" s="1063" t="inlineStr">
        <is>
          <t>40HC</t>
        </is>
      </c>
      <c r="D1042" s="1239" t="n">
        <v>44999</v>
      </c>
      <c r="E1042" s="1071" t="n"/>
      <c r="F1042" s="1071" t="n"/>
      <c r="G1042" s="1071" t="n"/>
      <c r="H1042" s="1071" t="inlineStr">
        <is>
          <t>3095A-24032023 /MLCRUEX0066</t>
        </is>
      </c>
      <c r="I1042" s="1071" t="n"/>
      <c r="J1042" s="1236" t="n"/>
    </row>
    <row r="1043" ht="12.75" customHeight="1" s="789">
      <c r="A1043" s="1071" t="inlineStr">
        <is>
          <t>MLH/НЛЭ</t>
        </is>
      </c>
      <c r="B1043" s="1063" t="inlineStr">
        <is>
          <t>CHSU8222588</t>
        </is>
      </c>
      <c r="C1043" s="1063" t="inlineStr">
        <is>
          <t>40HC</t>
        </is>
      </c>
      <c r="D1043" s="1239" t="n">
        <v>44999</v>
      </c>
      <c r="E1043" s="1071" t="n"/>
      <c r="F1043" s="1071" t="n"/>
      <c r="G1043" s="1071" t="n"/>
      <c r="H1043" s="1071" t="inlineStr">
        <is>
          <t>MCSNOVTR0230098</t>
        </is>
      </c>
      <c r="I1043" s="1071" t="n"/>
      <c r="J1043" s="1236" t="n"/>
    </row>
    <row r="1044" ht="12.75" customHeight="1" s="789">
      <c r="A1044" s="1071" t="inlineStr">
        <is>
          <t>MLH/НЛЭ</t>
        </is>
      </c>
      <c r="B1044" s="1063" t="inlineStr">
        <is>
          <t>FYCU1057297</t>
        </is>
      </c>
      <c r="C1044" s="1063" t="inlineStr">
        <is>
          <t>40HC</t>
        </is>
      </c>
      <c r="D1044" s="1239" t="n">
        <v>44999</v>
      </c>
      <c r="E1044" s="1071" t="n"/>
      <c r="F1044" s="1071" t="n"/>
      <c r="G1044" s="1071" t="n"/>
      <c r="H1044" s="1071" t="inlineStr">
        <is>
          <t>3095A-24032023 /MLCRUEX0066</t>
        </is>
      </c>
      <c r="I1044" s="1071" t="n"/>
      <c r="J1044" s="1236" t="n"/>
    </row>
    <row r="1045" ht="12.75" customHeight="1" s="789">
      <c r="A1045" s="1071" t="inlineStr">
        <is>
          <t>MLH/НЛЭ</t>
        </is>
      </c>
      <c r="B1045" s="1063" t="inlineStr">
        <is>
          <t>HNKU6190737</t>
        </is>
      </c>
      <c r="C1045" s="1063" t="inlineStr">
        <is>
          <t>40HC</t>
        </is>
      </c>
      <c r="D1045" s="1239" t="n">
        <v>44999</v>
      </c>
      <c r="E1045" s="1071" t="n"/>
      <c r="F1045" s="1071" t="n"/>
      <c r="G1045" s="1071" t="n"/>
      <c r="H1045" s="1071" t="inlineStr">
        <is>
          <t>3095A-24032023 /MLCRUEX0066</t>
        </is>
      </c>
      <c r="I1045" s="1071" t="n"/>
      <c r="J1045" s="1236" t="n"/>
    </row>
    <row r="1046" ht="12.75" customHeight="1" s="789">
      <c r="A1046" s="1071" t="inlineStr">
        <is>
          <t>MLH/НЛЭ</t>
        </is>
      </c>
      <c r="B1046" s="1063" t="inlineStr">
        <is>
          <t>HNKU6218330</t>
        </is>
      </c>
      <c r="C1046" s="1063" t="inlineStr">
        <is>
          <t>40HC</t>
        </is>
      </c>
      <c r="D1046" s="1239" t="n">
        <v>44999</v>
      </c>
      <c r="E1046" s="1071" t="n"/>
      <c r="F1046" s="1071" t="n"/>
      <c r="G1046" s="1071" t="n"/>
      <c r="H1046" s="1071" t="inlineStr">
        <is>
          <t>MCSNOVTR0230097</t>
        </is>
      </c>
      <c r="I1046" s="1071" t="n"/>
      <c r="J1046" s="1236" t="n"/>
    </row>
    <row r="1047" ht="12.75" customHeight="1" s="789">
      <c r="A1047" s="1071" t="inlineStr">
        <is>
          <t>MLH/НЛЭ</t>
        </is>
      </c>
      <c r="B1047" s="1063" t="inlineStr">
        <is>
          <t>LCGU8098886</t>
        </is>
      </c>
      <c r="C1047" s="1063" t="inlineStr">
        <is>
          <t>40HC</t>
        </is>
      </c>
      <c r="D1047" s="1239" t="n">
        <v>44999</v>
      </c>
      <c r="E1047" s="1071" t="n"/>
      <c r="F1047" s="1071" t="n"/>
      <c r="G1047" s="1071" t="n"/>
      <c r="H1047" s="1071" t="inlineStr">
        <is>
          <t>3095A-24032023 /MLCRUEX0066</t>
        </is>
      </c>
      <c r="I1047" s="1071" t="n"/>
      <c r="J1047" s="1236" t="n"/>
    </row>
    <row r="1048" ht="12.75" customHeight="1" s="789">
      <c r="A1048" s="1071" t="inlineStr">
        <is>
          <t>MLH/НЛЭ</t>
        </is>
      </c>
      <c r="B1048" s="1063" t="inlineStr">
        <is>
          <t>TCKU9950284</t>
        </is>
      </c>
      <c r="C1048" s="1063" t="inlineStr">
        <is>
          <t>40HC</t>
        </is>
      </c>
      <c r="D1048" s="1239" t="n">
        <v>44999</v>
      </c>
      <c r="E1048" s="1071" t="n"/>
      <c r="F1048" s="1071" t="n"/>
      <c r="G1048" s="1071" t="n"/>
      <c r="H1048" s="1071" t="inlineStr">
        <is>
          <t>3095A-24032023 /MLCRUEX0066</t>
        </is>
      </c>
      <c r="I1048" s="1071" t="n"/>
      <c r="J1048" s="1236" t="n"/>
    </row>
    <row r="1049" ht="12.75" customHeight="1" s="789">
      <c r="A1049" s="1071" t="inlineStr">
        <is>
          <t>MLH/НЛЭ</t>
        </is>
      </c>
      <c r="B1049" s="1063" t="inlineStr">
        <is>
          <t>CICU2353106</t>
        </is>
      </c>
      <c r="C1049" s="1063" t="inlineStr">
        <is>
          <t>40HC</t>
        </is>
      </c>
      <c r="D1049" s="1239" t="n">
        <v>44999</v>
      </c>
      <c r="E1049" s="1071" t="n"/>
      <c r="F1049" s="1071" t="n"/>
      <c r="G1049" s="1071" t="n"/>
      <c r="H1049" s="1071" t="inlineStr">
        <is>
          <t>3095B-24032023 /MCSNOVTR0230096</t>
        </is>
      </c>
      <c r="I1049" s="1071" t="n"/>
      <c r="J1049" s="1236" t="n"/>
    </row>
    <row r="1050" ht="12.75" customHeight="1" s="789">
      <c r="A1050" s="1071" t="inlineStr">
        <is>
          <t>MLH/НЛЭ</t>
        </is>
      </c>
      <c r="B1050" s="1063" t="inlineStr">
        <is>
          <t>HPCU4190692</t>
        </is>
      </c>
      <c r="C1050" s="1063" t="inlineStr">
        <is>
          <t>40HC</t>
        </is>
      </c>
      <c r="D1050" s="1239" t="n">
        <v>44999</v>
      </c>
      <c r="E1050" s="1071" t="n"/>
      <c r="F1050" s="1071" t="n"/>
      <c r="G1050" s="1071" t="n"/>
      <c r="H1050" s="1071" t="inlineStr">
        <is>
          <t>3095B-24032023 /MCSNOVTR0230096</t>
        </is>
      </c>
      <c r="I1050" s="1071" t="n"/>
      <c r="J1050" s="1236" t="n"/>
    </row>
    <row r="1051" ht="12.75" customHeight="1" s="789">
      <c r="A1051" s="1071" t="inlineStr">
        <is>
          <t>MLH/НЛЭ</t>
        </is>
      </c>
      <c r="B1051" s="1063" t="inlineStr">
        <is>
          <t>LAMU4101467</t>
        </is>
      </c>
      <c r="C1051" s="1063" t="inlineStr">
        <is>
          <t>40HC</t>
        </is>
      </c>
      <c r="D1051" s="1239" t="n">
        <v>44999</v>
      </c>
      <c r="E1051" s="1071" t="n"/>
      <c r="F1051" s="1071" t="n"/>
      <c r="G1051" s="1071" t="n"/>
      <c r="H1051" s="1071" t="inlineStr">
        <is>
          <t>3095B-24032023 /MCSNOVTR0230097</t>
        </is>
      </c>
      <c r="I1051" s="1071" t="n"/>
      <c r="J1051" s="1236" t="n"/>
    </row>
    <row r="1052" ht="12.75" customHeight="1" s="789">
      <c r="A1052" s="1071" t="inlineStr">
        <is>
          <t>MLH/НЛЭ</t>
        </is>
      </c>
      <c r="B1052" s="1063" t="inlineStr">
        <is>
          <t>FYCU1056808</t>
        </is>
      </c>
      <c r="C1052" s="1063" t="inlineStr">
        <is>
          <t>40HC</t>
        </is>
      </c>
      <c r="D1052" s="1239" t="n">
        <v>44999</v>
      </c>
      <c r="E1052" s="1071" t="n"/>
      <c r="F1052" s="1071" t="n"/>
      <c r="G1052" s="1071" t="n"/>
      <c r="H1052" s="1071" t="inlineStr">
        <is>
          <t>3095B-24032023 /MCSNOVTR0230097</t>
        </is>
      </c>
      <c r="I1052" s="1071" t="n"/>
      <c r="J1052" s="1236" t="n"/>
    </row>
    <row r="1053" ht="12.75" customHeight="1" s="789">
      <c r="A1053" s="1071" t="inlineStr">
        <is>
          <t>MLH/НЛЭ</t>
        </is>
      </c>
      <c r="B1053" s="1063" t="inlineStr">
        <is>
          <t>FYCU1064640</t>
        </is>
      </c>
      <c r="C1053" s="1063" t="inlineStr">
        <is>
          <t>40HC</t>
        </is>
      </c>
      <c r="D1053" s="1239" t="n">
        <v>44999</v>
      </c>
      <c r="E1053" s="1071" t="n"/>
      <c r="F1053" s="1071" t="n"/>
      <c r="G1053" s="1071" t="n"/>
      <c r="H1053" s="1071" t="inlineStr">
        <is>
          <t>3095A-24032023 /MLCRUEX0066</t>
        </is>
      </c>
      <c r="I1053" s="1071" t="n"/>
      <c r="J1053" s="1236" t="n"/>
    </row>
    <row r="1054" ht="15.75" customHeight="1" s="789">
      <c r="A1054" s="1071" t="inlineStr">
        <is>
          <t>MLH/НЛЭ</t>
        </is>
      </c>
      <c r="B1054" s="1063" t="inlineStr">
        <is>
          <t>CICU2571094</t>
        </is>
      </c>
      <c r="C1054" s="1063" t="inlineStr">
        <is>
          <t>40HC</t>
        </is>
      </c>
      <c r="D1054" s="1239" t="n">
        <v>44999</v>
      </c>
      <c r="E1054" s="1071" t="n"/>
      <c r="F1054" s="1071" t="n"/>
      <c r="G1054" s="1071" t="n"/>
      <c r="H1054" s="1246" t="inlineStr">
        <is>
          <t xml:space="preserve">3095B-24032023 /MCSNOVTR0230096
</t>
        </is>
      </c>
      <c r="I1054" s="1071" t="n"/>
      <c r="J1054" s="1236" t="n"/>
    </row>
    <row r="1055" ht="12.75" customHeight="1" s="789">
      <c r="A1055" s="1071" t="inlineStr">
        <is>
          <t>MLH/НЛЭ</t>
        </is>
      </c>
      <c r="B1055" s="1063" t="inlineStr">
        <is>
          <t>LCGU8201675</t>
        </is>
      </c>
      <c r="C1055" s="1063" t="inlineStr">
        <is>
          <t>40HC</t>
        </is>
      </c>
      <c r="D1055" s="1239" t="n">
        <v>44999</v>
      </c>
      <c r="E1055" s="1071" t="n"/>
      <c r="F1055" s="1071" t="n"/>
      <c r="G1055" s="1071" t="n"/>
      <c r="H1055" s="1071" t="inlineStr">
        <is>
          <t>3095A-24032023 /MLCRUEX0066</t>
        </is>
      </c>
      <c r="I1055" s="1071" t="n"/>
      <c r="J1055" s="1236" t="n"/>
    </row>
    <row r="1056" ht="12.75" customHeight="1" s="789">
      <c r="A1056" s="1071" t="inlineStr">
        <is>
          <t>MLH/НЛЭ</t>
        </is>
      </c>
      <c r="B1056" s="1063" t="inlineStr">
        <is>
          <t>SKIU9085428</t>
        </is>
      </c>
      <c r="C1056" s="1063" t="inlineStr">
        <is>
          <t>40HC</t>
        </is>
      </c>
      <c r="D1056" s="1239" t="n">
        <v>44999</v>
      </c>
      <c r="E1056" s="1071" t="n"/>
      <c r="F1056" s="1071" t="n"/>
      <c r="G1056" s="1071" t="n"/>
      <c r="H1056" s="1071" t="inlineStr">
        <is>
          <t>3095A-24032023 /MLCRUEX0066</t>
        </is>
      </c>
      <c r="I1056" s="1071" t="n"/>
      <c r="J1056" s="1236" t="n"/>
    </row>
    <row r="1057" ht="12.75" customHeight="1" s="789">
      <c r="A1057" s="1071" t="inlineStr">
        <is>
          <t>MLH/НЛЭ</t>
        </is>
      </c>
      <c r="B1057" s="1063" t="inlineStr">
        <is>
          <t>SKIU9085367</t>
        </is>
      </c>
      <c r="C1057" s="1063" t="inlineStr">
        <is>
          <t>40HC</t>
        </is>
      </c>
      <c r="D1057" s="1239" t="n">
        <v>44999</v>
      </c>
      <c r="E1057" s="1071" t="n"/>
      <c r="F1057" s="1071" t="n"/>
      <c r="G1057" s="1071" t="n"/>
      <c r="H1057" s="1071" t="inlineStr">
        <is>
          <t>3095B-24032023 /MCSNOVTR0230097</t>
        </is>
      </c>
      <c r="I1057" s="1071" t="n"/>
      <c r="J1057" s="1236" t="n"/>
    </row>
    <row r="1058" ht="12.75" customHeight="1" s="789">
      <c r="A1058" s="1071" t="inlineStr">
        <is>
          <t>MLH/НЛЭ</t>
        </is>
      </c>
      <c r="B1058" s="1063" t="inlineStr">
        <is>
          <t>LYGU4076460</t>
        </is>
      </c>
      <c r="C1058" s="1063" t="inlineStr">
        <is>
          <t>40HC</t>
        </is>
      </c>
      <c r="D1058" s="1239" t="n">
        <v>44999</v>
      </c>
      <c r="E1058" s="1071" t="n"/>
      <c r="F1058" s="1071" t="n"/>
      <c r="G1058" s="1071" t="n"/>
      <c r="H1058" s="1071" t="inlineStr">
        <is>
          <t>3095A-24032023 /MLCRUEX0066</t>
        </is>
      </c>
      <c r="I1058" s="1071" t="n"/>
      <c r="J1058" s="1236" t="n"/>
    </row>
    <row r="1059" ht="12.75" customHeight="1" s="789">
      <c r="A1059" s="1071" t="inlineStr">
        <is>
          <t>MLH/НЛЭ</t>
        </is>
      </c>
      <c r="B1059" s="1063" t="inlineStr">
        <is>
          <t>CHSU8175104</t>
        </is>
      </c>
      <c r="C1059" s="1063" t="inlineStr">
        <is>
          <t>40HC</t>
        </is>
      </c>
      <c r="D1059" s="1239" t="n">
        <v>44999</v>
      </c>
      <c r="E1059" s="1071" t="n"/>
      <c r="F1059" s="1071" t="n"/>
      <c r="G1059" s="1071" t="n"/>
      <c r="H1059" s="1071" t="inlineStr">
        <is>
          <t>3095B-24032023 /MCSNOVTR0230096</t>
        </is>
      </c>
      <c r="I1059" s="1071" t="n"/>
      <c r="J1059" s="1236" t="n"/>
    </row>
    <row r="1060" ht="12.75" customHeight="1" s="789">
      <c r="A1060" s="1071" t="inlineStr">
        <is>
          <t>MLH/НЛЭ</t>
        </is>
      </c>
      <c r="B1060" s="1063" t="inlineStr">
        <is>
          <t>LYGU4091845</t>
        </is>
      </c>
      <c r="C1060" s="1063" t="inlineStr">
        <is>
          <t>40HC</t>
        </is>
      </c>
      <c r="D1060" s="1239" t="n">
        <v>44999</v>
      </c>
      <c r="E1060" s="1071" t="n"/>
      <c r="F1060" s="1071" t="n"/>
      <c r="G1060" s="1071" t="n"/>
      <c r="H1060" s="1071" t="inlineStr">
        <is>
          <t>3095A-24032023 /MLCRUEX0066</t>
        </is>
      </c>
      <c r="I1060" s="1071" t="n"/>
      <c r="J1060" s="1236" t="n"/>
    </row>
    <row r="1061" ht="12.75" customHeight="1" s="789">
      <c r="A1061" s="1071" t="inlineStr">
        <is>
          <t>MLH/НЛЭ</t>
        </is>
      </c>
      <c r="B1061" s="1063" t="inlineStr">
        <is>
          <t>CHSU8188288</t>
        </is>
      </c>
      <c r="C1061" s="1063" t="inlineStr">
        <is>
          <t>40HC</t>
        </is>
      </c>
      <c r="D1061" s="1239" t="n">
        <v>44999</v>
      </c>
      <c r="E1061" s="1071" t="n"/>
      <c r="F1061" s="1071" t="n"/>
      <c r="G1061" s="1071" t="n"/>
      <c r="H1061" s="1071" t="inlineStr">
        <is>
          <t>3095A-24032023 /MLCRUEX0066</t>
        </is>
      </c>
      <c r="I1061" s="1071" t="n"/>
      <c r="J1061" s="1236" t="n"/>
    </row>
    <row r="1062" ht="12.75" customHeight="1" s="789">
      <c r="A1062" s="1071" t="inlineStr">
        <is>
          <t>MLH/НЛЭ</t>
        </is>
      </c>
      <c r="B1062" s="1063" t="inlineStr">
        <is>
          <t>CHSU8105719</t>
        </is>
      </c>
      <c r="C1062" s="1063" t="inlineStr">
        <is>
          <t>40HC</t>
        </is>
      </c>
      <c r="D1062" s="1239" t="n">
        <v>44999</v>
      </c>
      <c r="E1062" s="1071" t="n"/>
      <c r="F1062" s="1071" t="n"/>
      <c r="G1062" s="1071" t="n"/>
      <c r="H1062" s="1071" t="inlineStr">
        <is>
          <t>3095B-24032023 /MCSNOVTR0230097</t>
        </is>
      </c>
      <c r="I1062" s="1071" t="n"/>
      <c r="J1062" s="1236" t="n"/>
    </row>
    <row r="1063" ht="12.75" customHeight="1" s="789">
      <c r="A1063" s="1071" t="inlineStr">
        <is>
          <t>MLH/НЛЭ</t>
        </is>
      </c>
      <c r="B1063" s="1063" t="inlineStr">
        <is>
          <t>NTCU2222304</t>
        </is>
      </c>
      <c r="C1063" s="1063" t="inlineStr">
        <is>
          <t>40HC</t>
        </is>
      </c>
      <c r="D1063" s="1239" t="n">
        <v>44999</v>
      </c>
      <c r="E1063" s="1071" t="n"/>
      <c r="F1063" s="1071" t="n"/>
      <c r="G1063" s="1071" t="n"/>
      <c r="H1063" s="1071" t="inlineStr">
        <is>
          <t>3095B-24032023 /MCSNOVTR0230096</t>
        </is>
      </c>
      <c r="I1063" s="1071" t="n"/>
      <c r="J1063" s="1236" t="n"/>
    </row>
    <row r="1064" ht="12.75" customHeight="1" s="789">
      <c r="A1064" s="1071" t="inlineStr">
        <is>
          <t>MLH/НЛЭ</t>
        </is>
      </c>
      <c r="B1064" s="1063" t="inlineStr">
        <is>
          <t>CIPU5291138</t>
        </is>
      </c>
      <c r="C1064" s="1063" t="inlineStr">
        <is>
          <t>40HC</t>
        </is>
      </c>
      <c r="D1064" s="1239" t="n">
        <v>44999</v>
      </c>
      <c r="E1064" s="1071" t="n"/>
      <c r="F1064" s="1071" t="n"/>
      <c r="G1064" s="1071" t="n"/>
      <c r="H1064" s="1071" t="inlineStr">
        <is>
          <t>3095A-24032023 /MLCRUEX0066</t>
        </is>
      </c>
      <c r="I1064" s="1071" t="n"/>
      <c r="J1064" s="1236" t="n"/>
    </row>
    <row r="1065" ht="12.75" customHeight="1" s="789">
      <c r="A1065" s="1071" t="inlineStr">
        <is>
          <t>MLH/НЛЭ</t>
        </is>
      </c>
      <c r="B1065" s="1063" t="inlineStr">
        <is>
          <t>LAMU4101087</t>
        </is>
      </c>
      <c r="C1065" s="1063" t="inlineStr">
        <is>
          <t>40HC</t>
        </is>
      </c>
      <c r="D1065" s="1239" t="n">
        <v>44999</v>
      </c>
      <c r="E1065" s="1071" t="n"/>
      <c r="F1065" s="1071" t="n"/>
      <c r="G1065" s="1071" t="n"/>
      <c r="H1065" s="1071" t="inlineStr">
        <is>
          <t>3095B-24032023 /MCSNOVTR0230096</t>
        </is>
      </c>
      <c r="I1065" s="1071" t="n"/>
      <c r="J1065" s="1236" t="n"/>
    </row>
    <row r="1066" ht="12.75" customHeight="1" s="789">
      <c r="A1066" s="1071" t="inlineStr">
        <is>
          <t>MLH/НЛЭ</t>
        </is>
      </c>
      <c r="B1066" s="1063" t="inlineStr">
        <is>
          <t>CPSU6439251</t>
        </is>
      </c>
      <c r="C1066" s="1063" t="inlineStr">
        <is>
          <t>40HC</t>
        </is>
      </c>
      <c r="D1066" s="1239" t="n">
        <v>44999</v>
      </c>
      <c r="E1066" s="1071" t="n"/>
      <c r="F1066" s="1071" t="n"/>
      <c r="G1066" s="1071" t="n"/>
      <c r="H1066" s="1071" t="inlineStr">
        <is>
          <t>3095A-24032023 /MLCRUEX0066</t>
        </is>
      </c>
      <c r="I1066" s="1071" t="n"/>
      <c r="J1066" s="1236" t="n"/>
    </row>
    <row r="1067" ht="12.75" customHeight="1" s="789">
      <c r="A1067" s="1071" t="inlineStr">
        <is>
          <t>MLH/НЛЭ</t>
        </is>
      </c>
      <c r="B1067" s="1063" t="inlineStr">
        <is>
          <t>NTCU2231991</t>
        </is>
      </c>
      <c r="C1067" s="1063" t="inlineStr">
        <is>
          <t>40HC</t>
        </is>
      </c>
      <c r="D1067" s="1239" t="n">
        <v>44999</v>
      </c>
      <c r="E1067" s="1071" t="n"/>
      <c r="F1067" s="1071" t="n"/>
      <c r="G1067" s="1071" t="n"/>
      <c r="H1067" s="1071" t="inlineStr">
        <is>
          <t>MCSNOVTR0230098</t>
        </is>
      </c>
      <c r="I1067" s="1071" t="n"/>
      <c r="J1067" s="1236" t="n"/>
    </row>
    <row r="1068" ht="12.75" customHeight="1" s="789">
      <c r="A1068" s="1071" t="inlineStr">
        <is>
          <t>MLH/НЛЭ</t>
        </is>
      </c>
      <c r="B1068" s="1063" t="inlineStr">
        <is>
          <t>BHCU4913017</t>
        </is>
      </c>
      <c r="C1068" s="1063" t="inlineStr">
        <is>
          <t>40HC</t>
        </is>
      </c>
      <c r="D1068" s="1239" t="n">
        <v>44999</v>
      </c>
      <c r="E1068" s="1071" t="n"/>
      <c r="F1068" s="1071" t="n"/>
      <c r="G1068" s="1071" t="n"/>
      <c r="H1068" s="1071" t="inlineStr">
        <is>
          <t>3095B-24032023 /MCSNOVTR0230096</t>
        </is>
      </c>
      <c r="I1068" s="1071" t="n"/>
      <c r="J1068" s="1236" t="n"/>
    </row>
    <row r="1069" ht="12.75" customHeight="1" s="789">
      <c r="A1069" s="1071" t="inlineStr">
        <is>
          <t>MLH/НЛЭ</t>
        </is>
      </c>
      <c r="B1069" s="1063" t="inlineStr">
        <is>
          <t>TLNU4219140</t>
        </is>
      </c>
      <c r="C1069" s="1063" t="inlineStr">
        <is>
          <t>40HC</t>
        </is>
      </c>
      <c r="D1069" s="1239" t="n">
        <v>44999</v>
      </c>
      <c r="E1069" s="1071" t="n"/>
      <c r="F1069" s="1071" t="n"/>
      <c r="G1069" s="1071" t="n"/>
      <c r="H1069" s="1071" t="inlineStr">
        <is>
          <t>3095B-24032023 /MCSNOVTR0230097</t>
        </is>
      </c>
      <c r="I1069" s="1071" t="n"/>
      <c r="J1069" s="1236" t="n"/>
    </row>
    <row r="1070" ht="12.75" customHeight="1" s="789">
      <c r="A1070" s="1071" t="inlineStr">
        <is>
          <t>MLH/НЛЭ</t>
        </is>
      </c>
      <c r="B1070" s="1063" t="inlineStr">
        <is>
          <t>CHSU8192143</t>
        </is>
      </c>
      <c r="C1070" s="1063" t="inlineStr">
        <is>
          <t>40HC</t>
        </is>
      </c>
      <c r="D1070" s="1239" t="n">
        <v>44999</v>
      </c>
      <c r="E1070" s="1071" t="n"/>
      <c r="F1070" s="1071" t="n"/>
      <c r="G1070" s="1071" t="n"/>
      <c r="H1070" s="1071" t="inlineStr">
        <is>
          <t>3095B-24032023 /MCSNOVTR0230097</t>
        </is>
      </c>
      <c r="I1070" s="1071" t="n"/>
      <c r="J1070" s="1236" t="n"/>
    </row>
    <row r="1071" ht="12.75" customHeight="1" s="789">
      <c r="A1071" s="1071" t="inlineStr">
        <is>
          <t>MLH/НЛЭ</t>
        </is>
      </c>
      <c r="B1071" s="1063" t="inlineStr">
        <is>
          <t>LAMU4102083</t>
        </is>
      </c>
      <c r="C1071" s="1063" t="inlineStr">
        <is>
          <t>40HC</t>
        </is>
      </c>
      <c r="D1071" s="1239" t="n">
        <v>44999</v>
      </c>
      <c r="E1071" s="1071" t="n"/>
      <c r="F1071" s="1071" t="n"/>
      <c r="G1071" s="1071" t="n"/>
      <c r="H1071" s="1071" t="inlineStr">
        <is>
          <t>3095A-24032023 /MLCRUEX0066</t>
        </is>
      </c>
      <c r="I1071" s="1071" t="n"/>
      <c r="J1071" s="1236" t="n"/>
    </row>
    <row r="1072" ht="12.75" customHeight="1" s="789">
      <c r="A1072" s="1071" t="inlineStr">
        <is>
          <t>MLH/НЛЭ</t>
        </is>
      </c>
      <c r="B1072" s="1063" t="inlineStr">
        <is>
          <t>HYJU1012664</t>
        </is>
      </c>
      <c r="C1072" s="1063" t="inlineStr">
        <is>
          <t>40HC</t>
        </is>
      </c>
      <c r="D1072" s="1239" t="n">
        <v>44999</v>
      </c>
      <c r="E1072" s="1071" t="n"/>
      <c r="F1072" s="1071" t="n"/>
      <c r="G1072" s="1071" t="n"/>
      <c r="H1072" s="1071" t="inlineStr">
        <is>
          <t>3095A-24032023 /MLCRUEX0066</t>
        </is>
      </c>
      <c r="I1072" s="1071" t="n"/>
      <c r="J1072" s="1236" t="n"/>
    </row>
    <row r="1073" ht="12.75" customHeight="1" s="789">
      <c r="A1073" s="1071" t="inlineStr">
        <is>
          <t>MLH/НЛЭ</t>
        </is>
      </c>
      <c r="B1073" s="1063" t="inlineStr">
        <is>
          <t>CHSU8164054</t>
        </is>
      </c>
      <c r="C1073" s="1063" t="inlineStr">
        <is>
          <t>40HC</t>
        </is>
      </c>
      <c r="D1073" s="1239" t="n">
        <v>44999</v>
      </c>
      <c r="E1073" s="1071" t="n"/>
      <c r="F1073" s="1071" t="n"/>
      <c r="G1073" s="1071" t="n"/>
      <c r="H1073" s="1071" t="inlineStr">
        <is>
          <t>3095B-24032023 /MCSNOVTR0230097</t>
        </is>
      </c>
      <c r="I1073" s="1071" t="n"/>
      <c r="J1073" s="1236" t="n"/>
    </row>
    <row r="1074" ht="12.75" customHeight="1" s="789">
      <c r="A1074" s="1071" t="inlineStr">
        <is>
          <t>MLH/НЛЭ</t>
        </is>
      </c>
      <c r="B1074" s="1063" t="inlineStr">
        <is>
          <t>HNKU6063537</t>
        </is>
      </c>
      <c r="C1074" s="1063" t="inlineStr">
        <is>
          <t>40HC</t>
        </is>
      </c>
      <c r="D1074" s="1239" t="n">
        <v>44999</v>
      </c>
      <c r="E1074" s="1071" t="n"/>
      <c r="F1074" s="1071" t="n"/>
      <c r="G1074" s="1071" t="n"/>
      <c r="H1074" s="1071" t="inlineStr">
        <is>
          <t>MCSNOVTR0230098</t>
        </is>
      </c>
      <c r="I1074" s="1071" t="n"/>
      <c r="J1074" s="1236" t="n"/>
    </row>
    <row r="1075" ht="12.75" customHeight="1" s="789">
      <c r="A1075" s="1071" t="inlineStr">
        <is>
          <t>MLH/НЛЭ</t>
        </is>
      </c>
      <c r="B1075" s="1063" t="inlineStr">
        <is>
          <t>LYGU1055192</t>
        </is>
      </c>
      <c r="C1075" s="1063" t="inlineStr">
        <is>
          <t>40HC</t>
        </is>
      </c>
      <c r="D1075" s="1239" t="n">
        <v>44999</v>
      </c>
      <c r="E1075" s="1071" t="n"/>
      <c r="F1075" s="1071" t="n"/>
      <c r="G1075" s="1071" t="n"/>
      <c r="H1075" s="1071" t="inlineStr">
        <is>
          <t>3095A-24032023 /MLCRUEX0066</t>
        </is>
      </c>
      <c r="I1075" s="1071" t="n"/>
      <c r="J1075" s="1236" t="n"/>
    </row>
    <row r="1076" ht="12.75" customHeight="1" s="789">
      <c r="A1076" s="1071" t="inlineStr">
        <is>
          <t>MLH/НЛЭ</t>
        </is>
      </c>
      <c r="B1076" s="1063" t="inlineStr">
        <is>
          <t>LYGU4090598</t>
        </is>
      </c>
      <c r="C1076" s="1063" t="inlineStr">
        <is>
          <t>40HC</t>
        </is>
      </c>
      <c r="D1076" s="1239" t="n">
        <v>44999</v>
      </c>
      <c r="E1076" s="1071" t="n"/>
      <c r="F1076" s="1071" t="n"/>
      <c r="G1076" s="1071" t="n"/>
      <c r="H1076" s="1071" t="inlineStr">
        <is>
          <t>3095B-24032023 /MCSNOVTR0230097</t>
        </is>
      </c>
      <c r="I1076" s="1071" t="n"/>
      <c r="J1076" s="1236" t="n"/>
    </row>
    <row r="1077" ht="12.75" customHeight="1" s="789">
      <c r="A1077" s="1071" t="inlineStr">
        <is>
          <t>MLH/НЛЭ</t>
        </is>
      </c>
      <c r="B1077" s="1063" t="inlineStr">
        <is>
          <t>LAMU4100250</t>
        </is>
      </c>
      <c r="C1077" s="1063" t="inlineStr">
        <is>
          <t>40HC</t>
        </is>
      </c>
      <c r="D1077" s="1239" t="n">
        <v>44999</v>
      </c>
      <c r="E1077" s="1071" t="n"/>
      <c r="F1077" s="1071" t="n"/>
      <c r="G1077" s="1071" t="n"/>
      <c r="H1077" s="1071" t="inlineStr">
        <is>
          <t>MCSNOVTR0230097</t>
        </is>
      </c>
      <c r="I1077" s="1071" t="n"/>
      <c r="J1077" s="1236" t="n"/>
    </row>
    <row r="1078" ht="12.75" customHeight="1" s="789">
      <c r="A1078" s="1071" t="inlineStr">
        <is>
          <t>MLH/НЛЭ</t>
        </is>
      </c>
      <c r="B1078" s="1063" t="inlineStr">
        <is>
          <t>MOTU0624017</t>
        </is>
      </c>
      <c r="C1078" s="1063" t="inlineStr">
        <is>
          <t>40HC</t>
        </is>
      </c>
      <c r="D1078" s="1239" t="n">
        <v>44999</v>
      </c>
      <c r="E1078" s="1071" t="n"/>
      <c r="F1078" s="1071" t="n"/>
      <c r="G1078" s="1071" t="n"/>
      <c r="H1078" s="1071" t="inlineStr">
        <is>
          <t>3095A-24032023 /MLCRUEX0066</t>
        </is>
      </c>
      <c r="I1078" s="1071" t="n"/>
      <c r="J1078" s="1236" t="n"/>
    </row>
    <row r="1079" ht="12.75" customHeight="1" s="789">
      <c r="A1079" s="1071" t="inlineStr">
        <is>
          <t>MLH/НЛЭ</t>
        </is>
      </c>
      <c r="B1079" s="1063" t="inlineStr">
        <is>
          <t>APHU6297042</t>
        </is>
      </c>
      <c r="C1079" s="1063" t="inlineStr">
        <is>
          <t>40HC</t>
        </is>
      </c>
      <c r="D1079" s="1239" t="n">
        <v>44999</v>
      </c>
      <c r="E1079" s="1071" t="n"/>
      <c r="F1079" s="1071" t="n"/>
      <c r="G1079" s="1071" t="n"/>
      <c r="H1079" s="1071" t="inlineStr">
        <is>
          <t>3095A-24032023 /MLCRUEX0066</t>
        </is>
      </c>
      <c r="I1079" s="1071" t="n"/>
      <c r="J1079" s="1236" t="n"/>
    </row>
    <row r="1080" ht="12.75" customHeight="1" s="789">
      <c r="A1080" s="1071" t="inlineStr">
        <is>
          <t>MLH/НЛЭ</t>
        </is>
      </c>
      <c r="B1080" s="1063" t="inlineStr">
        <is>
          <t>LYGU4098644</t>
        </is>
      </c>
      <c r="C1080" s="1063" t="inlineStr">
        <is>
          <t>40HC</t>
        </is>
      </c>
      <c r="D1080" s="1239" t="n">
        <v>44999</v>
      </c>
      <c r="E1080" s="1071" t="n"/>
      <c r="F1080" s="1071" t="n"/>
      <c r="G1080" s="1071" t="n"/>
      <c r="H1080" s="1071" t="inlineStr">
        <is>
          <t>3095A-24032023 /MLCRUEX0066</t>
        </is>
      </c>
      <c r="I1080" s="1071" t="n"/>
      <c r="J1080" s="1236" t="n"/>
    </row>
    <row r="1081" ht="12.75" customHeight="1" s="789">
      <c r="A1081" s="1071" t="inlineStr">
        <is>
          <t>MLH/НЛЭ</t>
        </is>
      </c>
      <c r="B1081" s="1063" t="inlineStr">
        <is>
          <t>MZWU2142129</t>
        </is>
      </c>
      <c r="C1081" s="1063" t="inlineStr">
        <is>
          <t>40HC</t>
        </is>
      </c>
      <c r="D1081" s="1239" t="n">
        <v>44999</v>
      </c>
      <c r="E1081" s="1071" t="n"/>
      <c r="F1081" s="1071" t="n"/>
      <c r="G1081" s="1071" t="n"/>
      <c r="H1081" s="1071" t="inlineStr">
        <is>
          <t>3095A-24032023 /MLCRUEX0066</t>
        </is>
      </c>
      <c r="I1081" s="1071" t="n"/>
      <c r="J1081" s="1236" t="n"/>
    </row>
    <row r="1082" ht="12.75" customHeight="1" s="789">
      <c r="A1082" s="1071" t="inlineStr">
        <is>
          <t>MLH/НЛЭ</t>
        </is>
      </c>
      <c r="B1082" s="1063" t="inlineStr">
        <is>
          <t>MZWU2142279</t>
        </is>
      </c>
      <c r="C1082" s="1063" t="inlineStr">
        <is>
          <t>40HC</t>
        </is>
      </c>
      <c r="D1082" s="1239" t="n">
        <v>44999</v>
      </c>
      <c r="E1082" s="1071" t="n"/>
      <c r="F1082" s="1071" t="n"/>
      <c r="G1082" s="1071" t="n"/>
      <c r="H1082" s="1071" t="inlineStr">
        <is>
          <t>3095A-24032023 /MLCRUEX0066</t>
        </is>
      </c>
      <c r="I1082" s="1071" t="n"/>
      <c r="J1082" s="1236" t="n"/>
    </row>
    <row r="1083" ht="12.75" customHeight="1" s="789">
      <c r="A1083" s="1071" t="inlineStr">
        <is>
          <t>MLH/НЛЭ</t>
        </is>
      </c>
      <c r="B1083" s="1063" t="inlineStr">
        <is>
          <t>CHSU8152644</t>
        </is>
      </c>
      <c r="C1083" s="1063" t="inlineStr">
        <is>
          <t>40HC</t>
        </is>
      </c>
      <c r="D1083" s="1239" t="n">
        <v>44999</v>
      </c>
      <c r="E1083" s="1071" t="n"/>
      <c r="F1083" s="1071" t="n"/>
      <c r="G1083" s="1071" t="n"/>
      <c r="H1083" s="1071" t="inlineStr">
        <is>
          <t>MCSNOVTR0230098</t>
        </is>
      </c>
      <c r="I1083" s="1071" t="n"/>
      <c r="J1083" s="1236" t="n"/>
    </row>
    <row r="1084" ht="12.75" customHeight="1" s="789">
      <c r="A1084" s="1071" t="inlineStr">
        <is>
          <t>MLH/НЛЭ</t>
        </is>
      </c>
      <c r="B1084" s="1063" t="inlineStr">
        <is>
          <t>LCGU8186550</t>
        </is>
      </c>
      <c r="C1084" s="1063" t="inlineStr">
        <is>
          <t>40HC</t>
        </is>
      </c>
      <c r="D1084" s="1239" t="n">
        <v>44999</v>
      </c>
      <c r="E1084" s="1071" t="n"/>
      <c r="F1084" s="1071" t="n"/>
      <c r="G1084" s="1071" t="n"/>
      <c r="H1084" s="1071" t="inlineStr">
        <is>
          <t>MCSNOVTR0230098</t>
        </is>
      </c>
      <c r="I1084" s="1071" t="n"/>
      <c r="J1084" s="1236" t="n"/>
    </row>
    <row r="1085" ht="12.75" customHeight="1" s="789">
      <c r="A1085" s="1242" t="inlineStr">
        <is>
          <t>15+1х40 РУСКОН</t>
        </is>
      </c>
      <c r="B1085" s="1034" t="n"/>
      <c r="C1085" s="1034" t="n"/>
      <c r="D1085" s="1034" t="n"/>
      <c r="E1085" s="1034" t="n"/>
      <c r="F1085" s="1034" t="n"/>
      <c r="G1085" s="1034" t="n"/>
      <c r="H1085" s="1034" t="n"/>
      <c r="I1085" s="1035" t="n"/>
      <c r="J1085" s="1236" t="n"/>
    </row>
    <row r="1086" ht="12.75" customHeight="1" s="789">
      <c r="A1086" s="1276" t="inlineStr">
        <is>
          <t>Принадлежность</t>
        </is>
      </c>
      <c r="B1086" s="1277" t="inlineStr">
        <is>
          <t>№ Контенера</t>
        </is>
      </c>
      <c r="C1086" s="1277" t="inlineStr">
        <is>
          <t xml:space="preserve">Тип </t>
        </is>
      </c>
      <c r="D1086" s="1278" t="inlineStr">
        <is>
          <t>Дата забора</t>
        </is>
      </c>
      <c r="E1086" s="1279" t="inlineStr">
        <is>
          <t>Deadline по сдаче</t>
        </is>
      </c>
      <c r="F1086" s="1279" t="inlineStr">
        <is>
          <t>Дата завоза в порт</t>
        </is>
      </c>
      <c r="G1086" s="1279" t="inlineStr">
        <is>
          <t>Дней в пользовании</t>
        </is>
      </c>
      <c r="H1086" s="1279" t="inlineStr">
        <is>
          <t>Букинг</t>
        </is>
      </c>
      <c r="I1086" s="1280" t="inlineStr">
        <is>
          <t>Стоимость ремонта</t>
        </is>
      </c>
      <c r="J1086" s="1236" t="n"/>
    </row>
    <row r="1087" ht="12.75" customHeight="1" s="789">
      <c r="A1087" s="1071" t="inlineStr">
        <is>
          <t>MLH/РУСКОН</t>
        </is>
      </c>
      <c r="B1087" s="1063" t="inlineStr">
        <is>
          <t>LAMU4101301</t>
        </is>
      </c>
      <c r="C1087" s="1063" t="inlineStr">
        <is>
          <t>40HC</t>
        </is>
      </c>
      <c r="D1087" s="1281" t="inlineStr">
        <is>
          <t>~13.03.23</t>
        </is>
      </c>
      <c r="E1087" s="1071" t="n"/>
      <c r="F1087" s="1071" t="n"/>
      <c r="G1087" s="1071" t="n"/>
      <c r="H1087" s="1071" t="inlineStr">
        <is>
          <t>3047,3048,3049 и 3064</t>
        </is>
      </c>
      <c r="I1087" s="1071" t="n"/>
      <c r="J1087" s="1236" t="n"/>
    </row>
    <row r="1088" ht="12.75" customHeight="1" s="789">
      <c r="A1088" s="1071" t="inlineStr">
        <is>
          <t>MLH/РУСКОН</t>
        </is>
      </c>
      <c r="B1088" s="1063" t="inlineStr">
        <is>
          <t>LAMU4102036</t>
        </is>
      </c>
      <c r="C1088" s="1063" t="inlineStr">
        <is>
          <t>40HC</t>
        </is>
      </c>
      <c r="D1088" s="1281" t="inlineStr">
        <is>
          <t>~13.03.23</t>
        </is>
      </c>
      <c r="E1088" s="1071" t="n"/>
      <c r="F1088" s="1071" t="n"/>
      <c r="G1088" s="1071" t="n"/>
      <c r="H1088" s="1071" t="inlineStr">
        <is>
          <t>3047,3048,3049 и 3064</t>
        </is>
      </c>
      <c r="I1088" s="1071" t="n"/>
      <c r="J1088" s="1236" t="n"/>
    </row>
    <row r="1089" ht="12.75" customHeight="1" s="789">
      <c r="A1089" s="1071" t="inlineStr">
        <is>
          <t>MLH/РУСКОН</t>
        </is>
      </c>
      <c r="B1089" s="1063" t="inlineStr">
        <is>
          <t>TGHU7248104</t>
        </is>
      </c>
      <c r="C1089" s="1063" t="inlineStr">
        <is>
          <t>40HC</t>
        </is>
      </c>
      <c r="D1089" s="1281" t="inlineStr">
        <is>
          <t>~13.03.23</t>
        </is>
      </c>
      <c r="E1089" s="1071" t="n"/>
      <c r="F1089" s="1071" t="n"/>
      <c r="G1089" s="1071" t="n"/>
      <c r="H1089" s="1071" t="inlineStr">
        <is>
          <t>3047,3048,3049 и 3064</t>
        </is>
      </c>
      <c r="I1089" s="1071" t="n"/>
      <c r="J1089" s="1236" t="n"/>
    </row>
    <row r="1090" ht="12.75" customHeight="1" s="789">
      <c r="A1090" s="1071" t="inlineStr">
        <is>
          <t>MLH/РУСКОН</t>
        </is>
      </c>
      <c r="B1090" s="1063" t="inlineStr">
        <is>
          <t>CICU2556952</t>
        </is>
      </c>
      <c r="C1090" s="1063" t="inlineStr">
        <is>
          <t>40HC</t>
        </is>
      </c>
      <c r="D1090" s="1281" t="inlineStr">
        <is>
          <t>~13.03.23</t>
        </is>
      </c>
      <c r="E1090" s="1071" t="n"/>
      <c r="F1090" s="1071" t="n"/>
      <c r="G1090" s="1071" t="n"/>
      <c r="H1090" s="1071" t="inlineStr">
        <is>
          <t>3047,3048,3049 и 3064</t>
        </is>
      </c>
      <c r="I1090" s="1071" t="n"/>
      <c r="J1090" s="1236" t="n"/>
    </row>
    <row r="1091" ht="12.75" customHeight="1" s="789">
      <c r="A1091" s="1071" t="inlineStr">
        <is>
          <t>MLH/РУСКОН</t>
        </is>
      </c>
      <c r="B1091" s="1063" t="inlineStr">
        <is>
          <t>LYGU4075973</t>
        </is>
      </c>
      <c r="C1091" s="1063" t="inlineStr">
        <is>
          <t>40HC</t>
        </is>
      </c>
      <c r="D1091" s="1281" t="inlineStr">
        <is>
          <t>~13.03.23</t>
        </is>
      </c>
      <c r="E1091" s="1071" t="n"/>
      <c r="F1091" s="1071" t="n"/>
      <c r="G1091" s="1071" t="n"/>
      <c r="H1091" s="1071" t="inlineStr">
        <is>
          <t>3047,3048,3049 и 3064</t>
        </is>
      </c>
      <c r="I1091" s="1071" t="n"/>
      <c r="J1091" s="1236" t="n"/>
    </row>
    <row r="1092" ht="12.75" customHeight="1" s="789">
      <c r="A1092" s="1071" t="inlineStr">
        <is>
          <t>MLH/РУСКОН</t>
        </is>
      </c>
      <c r="B1092" s="1063" t="inlineStr">
        <is>
          <t>DRYU9105406</t>
        </is>
      </c>
      <c r="C1092" s="1063" t="inlineStr">
        <is>
          <t>40HC</t>
        </is>
      </c>
      <c r="D1092" s="1281" t="inlineStr">
        <is>
          <t>~13.03.23</t>
        </is>
      </c>
      <c r="E1092" s="1071" t="n"/>
      <c r="F1092" s="1071" t="n"/>
      <c r="G1092" s="1071" t="n"/>
      <c r="H1092" s="1071" t="inlineStr">
        <is>
          <t>3047,3048,3049 и 3064</t>
        </is>
      </c>
      <c r="I1092" s="1071" t="n"/>
      <c r="J1092" s="1236" t="n"/>
    </row>
    <row r="1093" ht="12.75" customHeight="1" s="789">
      <c r="A1093" s="1071" t="inlineStr">
        <is>
          <t>MLH/РУСКОН</t>
        </is>
      </c>
      <c r="B1093" s="1063" t="inlineStr">
        <is>
          <t>CICU2323903</t>
        </is>
      </c>
      <c r="C1093" s="1063" t="inlineStr">
        <is>
          <t>40HC</t>
        </is>
      </c>
      <c r="D1093" s="1281" t="inlineStr">
        <is>
          <t>~13.03.23</t>
        </is>
      </c>
      <c r="E1093" s="1071" t="n"/>
      <c r="F1093" s="1071" t="n"/>
      <c r="G1093" s="1071" t="n"/>
      <c r="H1093" s="1071" t="inlineStr">
        <is>
          <t>3047,3048,3049 и 3064</t>
        </is>
      </c>
      <c r="I1093" s="1071" t="n"/>
      <c r="J1093" s="1236" t="n"/>
    </row>
    <row r="1094" ht="12.75" customHeight="1" s="789">
      <c r="A1094" s="1071" t="inlineStr">
        <is>
          <t>MLH/РУСКОН</t>
        </is>
      </c>
      <c r="B1094" s="1063" t="inlineStr">
        <is>
          <t>TGHU8718856</t>
        </is>
      </c>
      <c r="C1094" s="1063" t="inlineStr">
        <is>
          <t>40HC</t>
        </is>
      </c>
      <c r="D1094" s="1281" t="inlineStr">
        <is>
          <t>~13.03.23</t>
        </is>
      </c>
      <c r="E1094" s="1071" t="n"/>
      <c r="F1094" s="1071" t="n"/>
      <c r="G1094" s="1071" t="n"/>
      <c r="H1094" s="1071" t="inlineStr">
        <is>
          <t>3047,3048,3049 и 3064</t>
        </is>
      </c>
      <c r="I1094" s="1071" t="n"/>
      <c r="J1094" s="1236" t="n"/>
    </row>
    <row r="1095" ht="12.75" customHeight="1" s="789">
      <c r="A1095" s="1071" t="inlineStr">
        <is>
          <t>MLH/РУСКОН</t>
        </is>
      </c>
      <c r="B1095" s="1063" t="inlineStr">
        <is>
          <t>LAMU4100157</t>
        </is>
      </c>
      <c r="C1095" s="1063" t="inlineStr">
        <is>
          <t>40HC</t>
        </is>
      </c>
      <c r="D1095" s="1281" t="inlineStr">
        <is>
          <t>~13.03.23</t>
        </is>
      </c>
      <c r="E1095" s="1071" t="n"/>
      <c r="F1095" s="1071" t="n"/>
      <c r="G1095" s="1071" t="n"/>
      <c r="H1095" s="1071" t="inlineStr">
        <is>
          <t>3047,3048,3049 и 3064</t>
        </is>
      </c>
      <c r="I1095" s="1071" t="n"/>
      <c r="J1095" s="1236" t="n"/>
    </row>
    <row r="1096" ht="12.75" customHeight="1" s="789">
      <c r="A1096" s="1071" t="inlineStr">
        <is>
          <t>MLH/РУСКОН</t>
        </is>
      </c>
      <c r="B1096" s="1063" t="inlineStr">
        <is>
          <t>LYGU3598898</t>
        </is>
      </c>
      <c r="C1096" s="1063" t="inlineStr">
        <is>
          <t>40HC</t>
        </is>
      </c>
      <c r="D1096" s="1281" t="inlineStr">
        <is>
          <t>~13.03.23</t>
        </is>
      </c>
      <c r="E1096" s="1071" t="n"/>
      <c r="F1096" s="1071" t="n"/>
      <c r="G1096" s="1071" t="n"/>
      <c r="H1096" s="1071" t="inlineStr">
        <is>
          <t>3047,3048,3049 и 3064</t>
        </is>
      </c>
      <c r="I1096" s="1071" t="n"/>
      <c r="J1096" s="1236" t="n"/>
    </row>
    <row r="1097" ht="12.75" customHeight="1" s="789">
      <c r="A1097" s="1071" t="inlineStr">
        <is>
          <t>MLH/РУСКОН</t>
        </is>
      </c>
      <c r="B1097" s="1063" t="inlineStr">
        <is>
          <t>FYCU1056773</t>
        </is>
      </c>
      <c r="C1097" s="1063" t="inlineStr">
        <is>
          <t>40HC</t>
        </is>
      </c>
      <c r="D1097" s="1281" t="inlineStr">
        <is>
          <t>~13.03.23</t>
        </is>
      </c>
      <c r="E1097" s="1071" t="n"/>
      <c r="F1097" s="1071" t="n"/>
      <c r="G1097" s="1071" t="n"/>
      <c r="H1097" s="1071" t="inlineStr">
        <is>
          <t>3047,3048,3049 и 3064</t>
        </is>
      </c>
      <c r="I1097" s="1071" t="n"/>
      <c r="J1097" s="1236" t="n"/>
    </row>
    <row r="1098" ht="12.75" customHeight="1" s="789">
      <c r="A1098" s="1071" t="inlineStr">
        <is>
          <t>MLH/РУСКОН</t>
        </is>
      </c>
      <c r="B1098" s="1063" t="inlineStr">
        <is>
          <t>FCIU8442354</t>
        </is>
      </c>
      <c r="C1098" s="1063" t="inlineStr">
        <is>
          <t>40HC</t>
        </is>
      </c>
      <c r="D1098" s="1281" t="inlineStr">
        <is>
          <t>~13.03.23</t>
        </is>
      </c>
      <c r="E1098" s="1071" t="n"/>
      <c r="F1098" s="1071" t="n"/>
      <c r="G1098" s="1071" t="n"/>
      <c r="H1098" s="1071" t="inlineStr">
        <is>
          <t>3047,3048,3049 и 3064</t>
        </is>
      </c>
      <c r="I1098" s="1071" t="n"/>
      <c r="J1098" s="1236" t="n"/>
    </row>
    <row r="1099" ht="12.75" customHeight="1" s="789">
      <c r="A1099" s="1071" t="inlineStr">
        <is>
          <t>MLH/РУСКОН</t>
        </is>
      </c>
      <c r="B1099" s="1063" t="inlineStr">
        <is>
          <t>NTCU2200753</t>
        </is>
      </c>
      <c r="C1099" s="1063" t="inlineStr">
        <is>
          <t>40HC</t>
        </is>
      </c>
      <c r="D1099" s="1281" t="inlineStr">
        <is>
          <t>~13.03.23</t>
        </is>
      </c>
      <c r="E1099" s="1071" t="n"/>
      <c r="F1099" s="1071" t="n"/>
      <c r="G1099" s="1071" t="n"/>
      <c r="H1099" s="1071" t="inlineStr">
        <is>
          <t>3047,3048,3049 и 3064</t>
        </is>
      </c>
      <c r="I1099" s="1071" t="n"/>
      <c r="J1099" s="1236" t="n"/>
    </row>
    <row r="1100" ht="12.75" customHeight="1" s="789">
      <c r="A1100" s="1071" t="inlineStr">
        <is>
          <t>MLH/РУСКОН</t>
        </is>
      </c>
      <c r="B1100" s="1063" t="inlineStr">
        <is>
          <t>LAMU4100901</t>
        </is>
      </c>
      <c r="C1100" s="1063" t="inlineStr">
        <is>
          <t>40HC</t>
        </is>
      </c>
      <c r="D1100" s="1281" t="inlineStr">
        <is>
          <t>~13.03.23</t>
        </is>
      </c>
      <c r="E1100" s="1071" t="n"/>
      <c r="F1100" s="1071" t="n"/>
      <c r="G1100" s="1071" t="n"/>
      <c r="H1100" s="1071" t="inlineStr">
        <is>
          <t>3047,3048,3049 и 3064</t>
        </is>
      </c>
      <c r="I1100" s="1071" t="n"/>
      <c r="J1100" s="1236" t="n"/>
    </row>
    <row r="1101" ht="12.75" customHeight="1" s="789">
      <c r="A1101" s="1071" t="inlineStr">
        <is>
          <t>MLH/РУСКОН</t>
        </is>
      </c>
      <c r="B1101" s="1063" t="inlineStr">
        <is>
          <t>HPCU4117670</t>
        </is>
      </c>
      <c r="C1101" s="1063" t="inlineStr">
        <is>
          <t>40HC</t>
        </is>
      </c>
      <c r="D1101" s="1281" t="inlineStr">
        <is>
          <t>~13.03.23</t>
        </is>
      </c>
      <c r="E1101" s="1071" t="n"/>
      <c r="F1101" s="1071" t="n"/>
      <c r="G1101" s="1071" t="n"/>
      <c r="H1101" s="1071" t="inlineStr">
        <is>
          <t>3047,3048,3049 и 3064</t>
        </is>
      </c>
      <c r="I1101" s="1071" t="n"/>
      <c r="J1101" s="1236" t="n"/>
    </row>
    <row r="1102" ht="12.75" customHeight="1" s="789">
      <c r="A1102" s="1071" t="inlineStr">
        <is>
          <t>MLH/НУТЕП</t>
        </is>
      </c>
      <c r="B1102" s="1063" t="inlineStr">
        <is>
          <t xml:space="preserve">LAMU4101385 </t>
        </is>
      </c>
      <c r="C1102" s="1063" t="inlineStr">
        <is>
          <t>40HC</t>
        </is>
      </c>
      <c r="D1102" s="1282" t="n">
        <v>45002</v>
      </c>
      <c r="E1102" s="1071" t="n"/>
      <c r="F1102" s="1071" t="n"/>
      <c r="G1102" s="1071" t="n"/>
      <c r="H1102" s="1071" t="inlineStr">
        <is>
          <t>3048-14022023 /ASLNVSAMB0863</t>
        </is>
      </c>
      <c r="I1102" s="1071" t="n"/>
      <c r="J1102" s="1236" t="n"/>
    </row>
    <row r="1103" ht="12.75" customHeight="1" s="789">
      <c r="A1103" s="1242" t="inlineStr">
        <is>
          <t>35х40 ЛКК</t>
        </is>
      </c>
      <c r="B1103" s="1034" t="n"/>
      <c r="C1103" s="1034" t="n"/>
      <c r="D1103" s="1034" t="n"/>
      <c r="E1103" s="1034" t="n"/>
      <c r="F1103" s="1034" t="n"/>
      <c r="G1103" s="1034" t="n"/>
      <c r="H1103" s="1034" t="n"/>
      <c r="I1103" s="1035" t="n"/>
      <c r="J1103" s="1236" t="n"/>
    </row>
    <row r="1104" ht="12.75" customHeight="1" s="789">
      <c r="A1104" s="1276" t="inlineStr">
        <is>
          <t>Принадлежность</t>
        </is>
      </c>
      <c r="B1104" s="1277" t="inlineStr">
        <is>
          <t>№ Контенера</t>
        </is>
      </c>
      <c r="C1104" s="1277" t="inlineStr">
        <is>
          <t xml:space="preserve">Тип </t>
        </is>
      </c>
      <c r="D1104" s="1278" t="inlineStr">
        <is>
          <t>Дата забора</t>
        </is>
      </c>
      <c r="E1104" s="1279" t="inlineStr">
        <is>
          <t>Deadline по сдаче</t>
        </is>
      </c>
      <c r="F1104" s="1279" t="inlineStr">
        <is>
          <t>Дата завоза в порт</t>
        </is>
      </c>
      <c r="G1104" s="1279" t="inlineStr">
        <is>
          <t>Дней в пользовании</t>
        </is>
      </c>
      <c r="H1104" s="1279" t="inlineStr">
        <is>
          <t>Букинг</t>
        </is>
      </c>
      <c r="I1104" s="1280" t="inlineStr">
        <is>
          <t>Стоимость ремонта</t>
        </is>
      </c>
      <c r="J1104" s="1236" t="n"/>
    </row>
    <row r="1105" ht="12.75" customHeight="1" s="789">
      <c r="A1105" s="1071" t="inlineStr">
        <is>
          <t>MLH/ЛКК</t>
        </is>
      </c>
      <c r="B1105" s="1063" t="inlineStr">
        <is>
          <t>CIPU5290698</t>
        </is>
      </c>
      <c r="C1105" s="1063" t="inlineStr">
        <is>
          <t>40HC</t>
        </is>
      </c>
      <c r="D1105" s="1071" t="inlineStr">
        <is>
          <t>26-27.03, КП ушел 29.03</t>
        </is>
      </c>
      <c r="E1105" s="1071" t="n"/>
      <c r="F1105" s="1071" t="n"/>
      <c r="G1105" s="1071" t="n"/>
      <c r="H1105" s="1283" t="inlineStr">
        <is>
          <t>ASLNVSAMB0999</t>
        </is>
      </c>
      <c r="I1105" s="1071" t="n"/>
      <c r="J1105" s="1236" t="n"/>
    </row>
    <row r="1106" ht="12.75" customHeight="1" s="789">
      <c r="A1106" s="1071" t="inlineStr">
        <is>
          <t>MLH/ЛКК</t>
        </is>
      </c>
      <c r="B1106" s="1063" t="inlineStr">
        <is>
          <t>LYGU0069437</t>
        </is>
      </c>
      <c r="C1106" s="1063" t="inlineStr">
        <is>
          <t>40HC</t>
        </is>
      </c>
      <c r="D1106" s="1071" t="inlineStr">
        <is>
          <t>26-27.03, КП ушел 29.03</t>
        </is>
      </c>
      <c r="E1106" s="1071" t="n"/>
      <c r="F1106" s="1071" t="n"/>
      <c r="G1106" s="1071" t="n"/>
      <c r="H1106" s="1283" t="inlineStr">
        <is>
          <t>3078-3086</t>
        </is>
      </c>
      <c r="I1106" s="1071" t="n"/>
      <c r="J1106" s="1236" t="n"/>
    </row>
    <row r="1107" ht="12.75" customHeight="1" s="789">
      <c r="A1107" s="1071" t="inlineStr">
        <is>
          <t>MLH/ЛКК</t>
        </is>
      </c>
      <c r="B1107" s="1063" t="inlineStr">
        <is>
          <t>LAMU4091250</t>
        </is>
      </c>
      <c r="C1107" s="1063" t="inlineStr">
        <is>
          <t>40HC</t>
        </is>
      </c>
      <c r="D1107" s="1071" t="inlineStr">
        <is>
          <t>26-27.03, КП ушел 29.03</t>
        </is>
      </c>
      <c r="E1107" s="1071" t="n"/>
      <c r="F1107" s="1071" t="n"/>
      <c r="G1107" s="1071" t="n"/>
      <c r="H1107" s="1283" t="inlineStr">
        <is>
          <t>3078-3086</t>
        </is>
      </c>
      <c r="I1107" s="1071" t="n"/>
      <c r="J1107" s="1236" t="n"/>
    </row>
    <row r="1108" ht="12.75" customHeight="1" s="789">
      <c r="A1108" s="1071" t="inlineStr">
        <is>
          <t>MLH/ЛКК</t>
        </is>
      </c>
      <c r="B1108" s="1063" t="inlineStr">
        <is>
          <t>HNKU6190573</t>
        </is>
      </c>
      <c r="C1108" s="1063" t="inlineStr">
        <is>
          <t>40HC</t>
        </is>
      </c>
      <c r="D1108" s="1071" t="inlineStr">
        <is>
          <t>26-27.03, КП ушел 29.03</t>
        </is>
      </c>
      <c r="E1108" s="1071" t="n"/>
      <c r="F1108" s="1071" t="n"/>
      <c r="G1108" s="1071" t="n"/>
      <c r="H1108" s="1283" t="inlineStr">
        <is>
          <t>3078-3086</t>
        </is>
      </c>
      <c r="I1108" s="1071" t="n"/>
      <c r="J1108" s="1236" t="n"/>
    </row>
    <row r="1109" ht="12.75" customHeight="1" s="789">
      <c r="A1109" s="1071" t="inlineStr">
        <is>
          <t>MLH/ЛКК</t>
        </is>
      </c>
      <c r="B1109" s="1063" t="inlineStr">
        <is>
          <t>LCGU8208690</t>
        </is>
      </c>
      <c r="C1109" s="1063" t="inlineStr">
        <is>
          <t>40HC</t>
        </is>
      </c>
      <c r="D1109" s="1071" t="inlineStr">
        <is>
          <t>26-27.03, КП ушел 29.03</t>
        </is>
      </c>
      <c r="E1109" s="1071" t="n"/>
      <c r="F1109" s="1071" t="n"/>
      <c r="G1109" s="1071" t="n"/>
      <c r="H1109" s="1283" t="inlineStr">
        <is>
          <t>3078-3086</t>
        </is>
      </c>
      <c r="I1109" s="1071" t="n"/>
      <c r="J1109" s="1236" t="n"/>
    </row>
    <row r="1110" ht="12.75" customHeight="1" s="789">
      <c r="A1110" s="1071" t="inlineStr">
        <is>
          <t>MLH/ЛКК</t>
        </is>
      </c>
      <c r="B1110" s="1063" t="inlineStr">
        <is>
          <t>SKYU8115992</t>
        </is>
      </c>
      <c r="C1110" s="1063" t="inlineStr">
        <is>
          <t>40HC</t>
        </is>
      </c>
      <c r="D1110" s="1071" t="inlineStr">
        <is>
          <t>26-27.03, КП ушел 29.03</t>
        </is>
      </c>
      <c r="E1110" s="1071" t="n"/>
      <c r="F1110" s="1071" t="n"/>
      <c r="G1110" s="1071" t="n"/>
      <c r="H1110" s="1283" t="inlineStr">
        <is>
          <t>3078-3086</t>
        </is>
      </c>
      <c r="I1110" s="1071" t="n"/>
      <c r="J1110" s="1236" t="n"/>
    </row>
    <row r="1111" ht="12.75" customHeight="1" s="789">
      <c r="A1111" s="1071" t="inlineStr">
        <is>
          <t>MLH/ЛКК</t>
        </is>
      </c>
      <c r="B1111" s="1063" t="inlineStr">
        <is>
          <t>LYGU4091866</t>
        </is>
      </c>
      <c r="C1111" s="1063" t="inlineStr">
        <is>
          <t>40HC</t>
        </is>
      </c>
      <c r="D1111" s="1071" t="inlineStr">
        <is>
          <t>26-27.03, КП ушел 29.03</t>
        </is>
      </c>
      <c r="E1111" s="1071" t="n"/>
      <c r="F1111" s="1071" t="n"/>
      <c r="G1111" s="1071" t="n"/>
      <c r="H1111" s="1283" t="inlineStr">
        <is>
          <t>3078-3086</t>
        </is>
      </c>
      <c r="I1111" s="1071" t="n"/>
      <c r="J1111" s="1236" t="n"/>
    </row>
    <row r="1112" ht="12.75" customHeight="1" s="789">
      <c r="A1112" s="1071" t="inlineStr">
        <is>
          <t>MLH/ЛКК</t>
        </is>
      </c>
      <c r="B1112" s="1063" t="inlineStr">
        <is>
          <t>NWRU6011753</t>
        </is>
      </c>
      <c r="C1112" s="1063" t="inlineStr">
        <is>
          <t>40HC</t>
        </is>
      </c>
      <c r="D1112" s="1071" t="inlineStr">
        <is>
          <t>26-27.03, КП ушел 29.03</t>
        </is>
      </c>
      <c r="E1112" s="1071" t="n"/>
      <c r="F1112" s="1071" t="n"/>
      <c r="G1112" s="1071" t="n"/>
      <c r="H1112" s="1283" t="inlineStr">
        <is>
          <t>3078-3086</t>
        </is>
      </c>
      <c r="I1112" s="1071" t="n"/>
      <c r="J1112" s="1236" t="n"/>
    </row>
    <row r="1113" ht="12.75" customHeight="1" s="789">
      <c r="A1113" s="1071" t="inlineStr">
        <is>
          <t>MLH/ЛКК</t>
        </is>
      </c>
      <c r="B1113" s="1063" t="inlineStr">
        <is>
          <t>COIU7353042</t>
        </is>
      </c>
      <c r="C1113" s="1063" t="inlineStr">
        <is>
          <t>40HC</t>
        </is>
      </c>
      <c r="D1113" s="1071" t="inlineStr">
        <is>
          <t>26-27.03, КП ушел 29.03</t>
        </is>
      </c>
      <c r="E1113" s="1071" t="n"/>
      <c r="F1113" s="1071" t="n"/>
      <c r="G1113" s="1071" t="n"/>
      <c r="H1113" s="1283" t="inlineStr">
        <is>
          <t>3078-3086</t>
        </is>
      </c>
      <c r="I1113" s="1071" t="n"/>
      <c r="J1113" s="1236" t="n"/>
    </row>
    <row r="1114" ht="12.75" customHeight="1" s="789">
      <c r="A1114" s="1071" t="inlineStr">
        <is>
          <t>MLH/ЛКК</t>
        </is>
      </c>
      <c r="B1114" s="1063" t="inlineStr">
        <is>
          <t>LYGU4093175</t>
        </is>
      </c>
      <c r="C1114" s="1063" t="inlineStr">
        <is>
          <t>40HC</t>
        </is>
      </c>
      <c r="D1114" s="1071" t="inlineStr">
        <is>
          <t>26-27.03, КП ушел 29.03</t>
        </is>
      </c>
      <c r="E1114" s="1071" t="n"/>
      <c r="F1114" s="1071" t="n"/>
      <c r="G1114" s="1071" t="n"/>
      <c r="H1114" s="1283" t="inlineStr">
        <is>
          <t>3078-3086</t>
        </is>
      </c>
      <c r="I1114" s="1071" t="n"/>
      <c r="J1114" s="1236" t="n"/>
    </row>
    <row r="1115" ht="12.75" customHeight="1" s="789">
      <c r="A1115" s="1071" t="inlineStr">
        <is>
          <t>MLH/ЛКК</t>
        </is>
      </c>
      <c r="B1115" s="1063" t="inlineStr">
        <is>
          <t>LAMU4101699</t>
        </is>
      </c>
      <c r="C1115" s="1063" t="inlineStr">
        <is>
          <t>40HC</t>
        </is>
      </c>
      <c r="D1115" s="1071" t="inlineStr">
        <is>
          <t>26-27.03, КП ушел 29.03</t>
        </is>
      </c>
      <c r="E1115" s="1071" t="n"/>
      <c r="F1115" s="1071" t="n"/>
      <c r="G1115" s="1071" t="n"/>
      <c r="H1115" s="1283" t="inlineStr">
        <is>
          <t>3078-3086</t>
        </is>
      </c>
      <c r="I1115" s="1071" t="n"/>
      <c r="J1115" s="1236" t="n"/>
    </row>
    <row r="1116" ht="12.75" customHeight="1" s="789">
      <c r="A1116" s="1071" t="inlineStr">
        <is>
          <t>MLH/ЛКК</t>
        </is>
      </c>
      <c r="B1116" s="1063" t="inlineStr">
        <is>
          <t>NWRU6011183</t>
        </is>
      </c>
      <c r="C1116" s="1063" t="inlineStr">
        <is>
          <t>40HC</t>
        </is>
      </c>
      <c r="D1116" s="1071" t="inlineStr">
        <is>
          <t>26-27.03, КП ушел 29.03</t>
        </is>
      </c>
      <c r="E1116" s="1071" t="n"/>
      <c r="F1116" s="1071" t="n"/>
      <c r="G1116" s="1071" t="n"/>
      <c r="H1116" s="1283" t="inlineStr">
        <is>
          <t>3078-3086</t>
        </is>
      </c>
      <c r="I1116" s="1071" t="n"/>
      <c r="J1116" s="1236" t="n"/>
    </row>
    <row r="1117" ht="12.75" customHeight="1" s="789">
      <c r="A1117" s="1071" t="inlineStr">
        <is>
          <t>MLH/ЛКК</t>
        </is>
      </c>
      <c r="B1117" s="1063" t="inlineStr">
        <is>
          <t>TLNU4224065</t>
        </is>
      </c>
      <c r="C1117" s="1063" t="inlineStr">
        <is>
          <t>40HC</t>
        </is>
      </c>
      <c r="D1117" s="1071" t="inlineStr">
        <is>
          <t>26-27.03, КП ушел 29.03</t>
        </is>
      </c>
      <c r="E1117" s="1071" t="n"/>
      <c r="F1117" s="1071" t="n"/>
      <c r="G1117" s="1071" t="n"/>
      <c r="H1117" s="1283" t="inlineStr">
        <is>
          <t>3078-3086</t>
        </is>
      </c>
      <c r="I1117" s="1071" t="n"/>
      <c r="J1117" s="1236" t="n"/>
    </row>
    <row r="1118" ht="12.75" customHeight="1" s="789">
      <c r="A1118" s="1071" t="inlineStr">
        <is>
          <t>MLH/ЛКК</t>
        </is>
      </c>
      <c r="B1118" s="1063" t="inlineStr">
        <is>
          <t>LCGU8037664</t>
        </is>
      </c>
      <c r="C1118" s="1063" t="inlineStr">
        <is>
          <t>40HC</t>
        </is>
      </c>
      <c r="D1118" s="1071" t="inlineStr">
        <is>
          <t>26-27.03, КП ушел 29.03</t>
        </is>
      </c>
      <c r="E1118" s="1071" t="n"/>
      <c r="F1118" s="1071" t="n"/>
      <c r="G1118" s="1071" t="n"/>
      <c r="H1118" s="1283" t="inlineStr">
        <is>
          <t>3078-3086</t>
        </is>
      </c>
      <c r="I1118" s="1071" t="n"/>
      <c r="J1118" s="1236" t="n"/>
    </row>
    <row r="1119" ht="12.75" customHeight="1" s="789">
      <c r="A1119" s="1071" t="inlineStr">
        <is>
          <t>MLH/ЛКК</t>
        </is>
      </c>
      <c r="B1119" s="1063" t="inlineStr">
        <is>
          <t>WNGU5065557</t>
        </is>
      </c>
      <c r="C1119" s="1063" t="inlineStr">
        <is>
          <t>40HC</t>
        </is>
      </c>
      <c r="D1119" s="1071" t="inlineStr">
        <is>
          <t>26-27.03, КП ушел 29.03</t>
        </is>
      </c>
      <c r="E1119" s="1071" t="n"/>
      <c r="F1119" s="1071" t="n"/>
      <c r="G1119" s="1071" t="n"/>
      <c r="H1119" s="1283" t="inlineStr">
        <is>
          <t>3078-3086</t>
        </is>
      </c>
      <c r="I1119" s="1071" t="n"/>
      <c r="J1119" s="1236" t="n"/>
    </row>
    <row r="1120" ht="12.75" customHeight="1" s="789">
      <c r="A1120" s="1071" t="inlineStr">
        <is>
          <t>MLH/ЛКК</t>
        </is>
      </c>
      <c r="B1120" s="1063" t="inlineStr">
        <is>
          <t>LAMU4101220</t>
        </is>
      </c>
      <c r="C1120" s="1063" t="inlineStr">
        <is>
          <t>40HC</t>
        </is>
      </c>
      <c r="D1120" s="1071" t="inlineStr">
        <is>
          <t>26-27.03, КП ушел 29.03</t>
        </is>
      </c>
      <c r="E1120" s="1071" t="n"/>
      <c r="F1120" s="1071" t="n"/>
      <c r="G1120" s="1071" t="n"/>
      <c r="H1120" s="1283" t="inlineStr">
        <is>
          <t>3078-3086</t>
        </is>
      </c>
      <c r="I1120" s="1071" t="n"/>
      <c r="J1120" s="1236" t="n"/>
    </row>
    <row r="1121" ht="12.75" customHeight="1" s="789">
      <c r="A1121" s="1071" t="inlineStr">
        <is>
          <t>MLH/ЛКК</t>
        </is>
      </c>
      <c r="B1121" s="1063" t="inlineStr">
        <is>
          <t>CHSU8036095</t>
        </is>
      </c>
      <c r="C1121" s="1063" t="inlineStr">
        <is>
          <t>40HC</t>
        </is>
      </c>
      <c r="D1121" s="1071" t="inlineStr">
        <is>
          <t>26-27.03, КП ушел 29.03</t>
        </is>
      </c>
      <c r="E1121" s="1071" t="n"/>
      <c r="F1121" s="1071" t="n"/>
      <c r="G1121" s="1071" t="n"/>
      <c r="H1121" s="1283" t="inlineStr">
        <is>
          <t>3078-3086</t>
        </is>
      </c>
      <c r="I1121" s="1071" t="n"/>
      <c r="J1121" s="1236" t="n"/>
    </row>
    <row r="1122" ht="12.75" customHeight="1" s="789">
      <c r="A1122" s="1071" t="inlineStr">
        <is>
          <t>MLH/ЛКК</t>
        </is>
      </c>
      <c r="B1122" s="1063" t="inlineStr">
        <is>
          <t>GHMU8886418</t>
        </is>
      </c>
      <c r="C1122" s="1063" t="inlineStr">
        <is>
          <t>40HC</t>
        </is>
      </c>
      <c r="D1122" s="1071" t="inlineStr">
        <is>
          <t>26-27.03, КП ушел 29.03</t>
        </is>
      </c>
      <c r="E1122" s="1071" t="n"/>
      <c r="F1122" s="1071" t="n"/>
      <c r="G1122" s="1071" t="n"/>
      <c r="H1122" s="1283" t="inlineStr">
        <is>
          <t>3078-3086</t>
        </is>
      </c>
      <c r="I1122" s="1071" t="n"/>
      <c r="J1122" s="1236" t="n"/>
    </row>
    <row r="1123" ht="12.75" customHeight="1" s="789">
      <c r="A1123" s="1071" t="inlineStr">
        <is>
          <t>MLH/ЛКК</t>
        </is>
      </c>
      <c r="B1123" s="1063" t="inlineStr">
        <is>
          <t>BSCU4900900</t>
        </is>
      </c>
      <c r="C1123" s="1063" t="inlineStr">
        <is>
          <t>40HC</t>
        </is>
      </c>
      <c r="D1123" s="1071" t="inlineStr">
        <is>
          <t>26-27.03, КП ушел 29.03</t>
        </is>
      </c>
      <c r="E1123" s="1071" t="n"/>
      <c r="F1123" s="1071" t="n"/>
      <c r="G1123" s="1071" t="n"/>
      <c r="H1123" s="1283" t="inlineStr">
        <is>
          <t>3078-3086</t>
        </is>
      </c>
      <c r="I1123" s="1071" t="n"/>
      <c r="J1123" s="1236" t="n"/>
    </row>
    <row r="1124" ht="12.75" customHeight="1" s="789">
      <c r="A1124" s="1071" t="inlineStr">
        <is>
          <t>MLH/ЛКК</t>
        </is>
      </c>
      <c r="B1124" s="1063" t="inlineStr">
        <is>
          <t>MZWU2142324</t>
        </is>
      </c>
      <c r="C1124" s="1063" t="inlineStr">
        <is>
          <t>40HC</t>
        </is>
      </c>
      <c r="D1124" s="1071" t="inlineStr">
        <is>
          <t>26-27.03, КП ушел 29.03</t>
        </is>
      </c>
      <c r="E1124" s="1071" t="n"/>
      <c r="F1124" s="1071" t="n"/>
      <c r="G1124" s="1071" t="n"/>
      <c r="H1124" s="1283" t="inlineStr">
        <is>
          <t>3078-3086</t>
        </is>
      </c>
      <c r="I1124" s="1071" t="n"/>
      <c r="J1124" s="1236" t="n"/>
    </row>
    <row r="1125" ht="12.75" customHeight="1" s="789">
      <c r="A1125" s="1071" t="inlineStr">
        <is>
          <t>MLH/ЛКК</t>
        </is>
      </c>
      <c r="B1125" s="1063" t="inlineStr">
        <is>
          <t>BSCU4900691</t>
        </is>
      </c>
      <c r="C1125" s="1063" t="inlineStr">
        <is>
          <t>40HC</t>
        </is>
      </c>
      <c r="D1125" s="1071" t="inlineStr">
        <is>
          <t>26-27.03, КП ушел 29.03</t>
        </is>
      </c>
      <c r="E1125" s="1071" t="n"/>
      <c r="F1125" s="1071" t="n"/>
      <c r="G1125" s="1071" t="n"/>
      <c r="H1125" s="1283" t="inlineStr">
        <is>
          <t>3078-3086</t>
        </is>
      </c>
      <c r="I1125" s="1071" t="n"/>
      <c r="J1125" s="1236" t="n"/>
    </row>
    <row r="1126" ht="12.75" customHeight="1" s="789">
      <c r="A1126" s="1071" t="inlineStr">
        <is>
          <t>MLH/ЛКК</t>
        </is>
      </c>
      <c r="B1126" s="1063" t="inlineStr">
        <is>
          <t>CIPU5287267</t>
        </is>
      </c>
      <c r="C1126" s="1063" t="inlineStr">
        <is>
          <t>40HC</t>
        </is>
      </c>
      <c r="D1126" s="1071" t="inlineStr">
        <is>
          <t>26-27.03, КП ушел 29.03</t>
        </is>
      </c>
      <c r="E1126" s="1071" t="n"/>
      <c r="F1126" s="1071" t="n"/>
      <c r="G1126" s="1071" t="n"/>
      <c r="H1126" s="1283" t="inlineStr">
        <is>
          <t>ASLNVSAMB0999</t>
        </is>
      </c>
      <c r="I1126" s="1071" t="n"/>
      <c r="J1126" s="1236" t="n"/>
    </row>
    <row r="1127" ht="12.75" customHeight="1" s="789">
      <c r="A1127" s="1071" t="inlineStr">
        <is>
          <t>MLH/ЛКК</t>
        </is>
      </c>
      <c r="B1127" s="1063" t="inlineStr">
        <is>
          <t>LAMU4101195</t>
        </is>
      </c>
      <c r="C1127" s="1063" t="inlineStr">
        <is>
          <t>40HC</t>
        </is>
      </c>
      <c r="D1127" s="1071" t="inlineStr">
        <is>
          <t>26-27.03, КП ушел 29.03</t>
        </is>
      </c>
      <c r="E1127" s="1071" t="n"/>
      <c r="F1127" s="1071" t="n"/>
      <c r="G1127" s="1071" t="n"/>
      <c r="H1127" s="1283" t="inlineStr">
        <is>
          <t>3078-3086</t>
        </is>
      </c>
      <c r="I1127" s="1071" t="n"/>
      <c r="J1127" s="1236" t="n"/>
    </row>
    <row r="1128" ht="12.75" customHeight="1" s="789">
      <c r="A1128" s="1071" t="inlineStr">
        <is>
          <t>MLH/ЛКК</t>
        </is>
      </c>
      <c r="B1128" s="1063" t="inlineStr">
        <is>
          <t>LAMU4101765</t>
        </is>
      </c>
      <c r="C1128" s="1063" t="inlineStr">
        <is>
          <t>40HC</t>
        </is>
      </c>
      <c r="D1128" s="1071" t="inlineStr">
        <is>
          <t>26-27.03, КП ушел 29.03</t>
        </is>
      </c>
      <c r="E1128" s="1071" t="n"/>
      <c r="F1128" s="1071" t="n"/>
      <c r="G1128" s="1071" t="n"/>
      <c r="H1128" s="1283" t="inlineStr">
        <is>
          <t>3078-3086</t>
        </is>
      </c>
      <c r="I1128" s="1071" t="n"/>
      <c r="J1128" s="1236" t="n"/>
    </row>
    <row r="1129" ht="15" customHeight="1" s="789">
      <c r="A1129" s="1071" t="inlineStr">
        <is>
          <t>MLH/ЛКК</t>
        </is>
      </c>
      <c r="B1129" s="1063" t="inlineStr">
        <is>
          <t>CBHU8293340</t>
        </is>
      </c>
      <c r="C1129" s="1063" t="inlineStr">
        <is>
          <t>40HC</t>
        </is>
      </c>
      <c r="D1129" s="1071" t="inlineStr">
        <is>
          <t>26-27.03, КП ушел 29.03</t>
        </is>
      </c>
      <c r="E1129" s="1071" t="n"/>
      <c r="F1129" s="1071" t="n"/>
      <c r="G1129" s="1071" t="n"/>
      <c r="H1129" s="1283" t="inlineStr">
        <is>
          <t>3078-3086</t>
        </is>
      </c>
      <c r="I1129" s="1071" t="n"/>
      <c r="J1129" s="1236" t="n"/>
      <c r="K1129" s="788" t="inlineStr">
        <is>
          <t xml:space="preserve">БЫЛ </t>
        </is>
      </c>
      <c r="L1129" s="1284" t="inlineStr">
        <is>
          <t>CBAU8293340</t>
        </is>
      </c>
    </row>
    <row r="1130" ht="12.75" customHeight="1" s="789">
      <c r="A1130" s="1071" t="inlineStr">
        <is>
          <t>MLH/ЛКК</t>
        </is>
      </c>
      <c r="B1130" s="1063" t="inlineStr">
        <is>
          <t>NIDU5147335</t>
        </is>
      </c>
      <c r="C1130" s="1063" t="inlineStr">
        <is>
          <t>40HC</t>
        </is>
      </c>
      <c r="D1130" s="1071" t="inlineStr">
        <is>
          <t>26-27.03, КП ушел 29.03</t>
        </is>
      </c>
      <c r="E1130" s="1071" t="n"/>
      <c r="F1130" s="1071" t="n"/>
      <c r="G1130" s="1071" t="n"/>
      <c r="H1130" s="1283" t="inlineStr">
        <is>
          <t>3078-3086</t>
        </is>
      </c>
      <c r="I1130" s="1071" t="n"/>
      <c r="J1130" s="1236" t="n"/>
    </row>
    <row r="1131" ht="12.75" customHeight="1" s="789">
      <c r="A1131" s="1071" t="inlineStr">
        <is>
          <t>MLH/ЛКК</t>
        </is>
      </c>
      <c r="B1131" s="1063" t="inlineStr">
        <is>
          <t>BSCU4900840</t>
        </is>
      </c>
      <c r="C1131" s="1063" t="inlineStr">
        <is>
          <t>40HC</t>
        </is>
      </c>
      <c r="D1131" s="1071" t="inlineStr">
        <is>
          <t>26-27.03, КП ушел 29.03</t>
        </is>
      </c>
      <c r="E1131" s="1071" t="n"/>
      <c r="F1131" s="1071" t="n"/>
      <c r="G1131" s="1071" t="n"/>
      <c r="H1131" s="1283" t="inlineStr">
        <is>
          <t>3078-3086</t>
        </is>
      </c>
      <c r="I1131" s="1071" t="n"/>
      <c r="J1131" s="1236" t="n"/>
    </row>
    <row r="1132" ht="12.75" customHeight="1" s="789">
      <c r="A1132" s="1071" t="inlineStr">
        <is>
          <t>MLH/ЛКК</t>
        </is>
      </c>
      <c r="B1132" s="1063" t="inlineStr">
        <is>
          <t>LAMU4101739</t>
        </is>
      </c>
      <c r="C1132" s="1063" t="inlineStr">
        <is>
          <t>40HC</t>
        </is>
      </c>
      <c r="D1132" s="1071" t="inlineStr">
        <is>
          <t>26-27.03, КП ушел 29.03</t>
        </is>
      </c>
      <c r="E1132" s="1071" t="n"/>
      <c r="F1132" s="1071" t="n"/>
      <c r="G1132" s="1071" t="n"/>
      <c r="H1132" s="1283" t="inlineStr">
        <is>
          <t>3078-3086</t>
        </is>
      </c>
      <c r="I1132" s="1071" t="n"/>
      <c r="J1132" s="1236" t="n"/>
    </row>
    <row r="1133" ht="12.75" customHeight="1" s="789">
      <c r="A1133" s="1071" t="inlineStr">
        <is>
          <t>MLH/ЛКК</t>
        </is>
      </c>
      <c r="B1133" s="1063" t="inlineStr">
        <is>
          <t>LAMU4101370</t>
        </is>
      </c>
      <c r="C1133" s="1063" t="inlineStr">
        <is>
          <t>40HC</t>
        </is>
      </c>
      <c r="D1133" s="1071" t="inlineStr">
        <is>
          <t>26-27.03, КП ушел 29.03</t>
        </is>
      </c>
      <c r="E1133" s="1071" t="n"/>
      <c r="F1133" s="1071" t="n"/>
      <c r="G1133" s="1071" t="n"/>
      <c r="H1133" s="1283" t="n">
        <v>3084</v>
      </c>
      <c r="I1133" s="1071" t="n"/>
      <c r="J1133" s="1236" t="n"/>
    </row>
    <row r="1134" ht="12.75" customHeight="1" s="789">
      <c r="A1134" s="1071" t="inlineStr">
        <is>
          <t>MLH/ЛКК</t>
        </is>
      </c>
      <c r="B1134" s="1063" t="inlineStr">
        <is>
          <t>APHU6241233</t>
        </is>
      </c>
      <c r="C1134" s="1063" t="inlineStr">
        <is>
          <t>40HC</t>
        </is>
      </c>
      <c r="D1134" s="1071" t="inlineStr">
        <is>
          <t>26-27.03, КП ушел 29.03</t>
        </is>
      </c>
      <c r="E1134" s="1071" t="n"/>
      <c r="F1134" s="1071" t="n"/>
      <c r="G1134" s="1071" t="n"/>
      <c r="H1134" s="1283" t="inlineStr">
        <is>
          <t>3078-3086</t>
        </is>
      </c>
      <c r="I1134" s="1071" t="n"/>
      <c r="J1134" s="1236" t="n"/>
    </row>
    <row r="1135" ht="12.75" customHeight="1" s="789">
      <c r="A1135" s="1071" t="inlineStr">
        <is>
          <t>MLH/ЛКК</t>
        </is>
      </c>
      <c r="B1135" s="1063" t="inlineStr">
        <is>
          <t>CIPU5291396</t>
        </is>
      </c>
      <c r="C1135" s="1063" t="inlineStr">
        <is>
          <t>40HC</t>
        </is>
      </c>
      <c r="D1135" s="1071" t="inlineStr">
        <is>
          <t>26-27.03, КП ушел 29.03</t>
        </is>
      </c>
      <c r="E1135" s="1071" t="n"/>
      <c r="F1135" s="1071" t="n"/>
      <c r="G1135" s="1071" t="n"/>
      <c r="H1135" s="1283" t="inlineStr">
        <is>
          <t>3078-3086</t>
        </is>
      </c>
      <c r="I1135" s="1071" t="n"/>
      <c r="J1135" s="1236" t="n"/>
    </row>
    <row r="1136" ht="12.75" customHeight="1" s="789">
      <c r="A1136" s="1071" t="inlineStr">
        <is>
          <t>MLH/ЛКК</t>
        </is>
      </c>
      <c r="B1136" s="1063" t="inlineStr">
        <is>
          <t>HNKU6194049</t>
        </is>
      </c>
      <c r="C1136" s="1063" t="inlineStr">
        <is>
          <t>40HC</t>
        </is>
      </c>
      <c r="D1136" s="1071" t="inlineStr">
        <is>
          <t>26-27.03, КП ушел 29.03</t>
        </is>
      </c>
      <c r="E1136" s="1071" t="n"/>
      <c r="F1136" s="1071" t="n"/>
      <c r="G1136" s="1071" t="n"/>
      <c r="H1136" s="1283" t="inlineStr">
        <is>
          <t>3078-3086</t>
        </is>
      </c>
      <c r="I1136" s="1071" t="n"/>
      <c r="J1136" s="1236" t="n"/>
    </row>
    <row r="1137" ht="12.75" customHeight="1" s="789">
      <c r="A1137" s="1071" t="inlineStr">
        <is>
          <t>MLH/ЛКК</t>
        </is>
      </c>
      <c r="B1137" s="1063" t="inlineStr">
        <is>
          <t>LAMU4101180</t>
        </is>
      </c>
      <c r="C1137" s="1063" t="inlineStr">
        <is>
          <t>40HC</t>
        </is>
      </c>
      <c r="D1137" s="1071" t="inlineStr">
        <is>
          <t>26-27.03, КП ушел 29.03</t>
        </is>
      </c>
      <c r="E1137" s="1071" t="n"/>
      <c r="F1137" s="1071" t="n"/>
      <c r="G1137" s="1071" t="n"/>
      <c r="H1137" s="1283" t="inlineStr">
        <is>
          <t>3078-3086</t>
        </is>
      </c>
      <c r="I1137" s="1071" t="n"/>
      <c r="J1137" s="1236" t="n"/>
    </row>
    <row r="1138" ht="12.75" customHeight="1" s="789">
      <c r="A1138" s="1071" t="inlineStr">
        <is>
          <t>MLH/ЛКК</t>
        </is>
      </c>
      <c r="B1138" s="1063" t="inlineStr">
        <is>
          <t>LYGU1033254</t>
        </is>
      </c>
      <c r="C1138" s="1063" t="inlineStr">
        <is>
          <t>40HC</t>
        </is>
      </c>
      <c r="D1138" s="1071" t="inlineStr">
        <is>
          <t>26-27.03, КП ушел 29.03</t>
        </is>
      </c>
      <c r="E1138" s="1071" t="n"/>
      <c r="F1138" s="1071" t="n"/>
      <c r="G1138" s="1071" t="n"/>
      <c r="H1138" s="1283" t="n">
        <v>3084</v>
      </c>
      <c r="I1138" s="1071" t="n"/>
      <c r="J1138" s="1236" t="n"/>
    </row>
    <row r="1139" ht="12.75" customHeight="1" s="789">
      <c r="A1139" s="1071" t="inlineStr">
        <is>
          <t>MLH/ЛКК</t>
        </is>
      </c>
      <c r="B1139" s="1063" t="inlineStr">
        <is>
          <t>LYGU1037033</t>
        </is>
      </c>
      <c r="C1139" s="1063" t="inlineStr">
        <is>
          <t>40HC</t>
        </is>
      </c>
      <c r="D1139" s="1071" t="inlineStr">
        <is>
          <t>26-27.03, КП ушел 29.03</t>
        </is>
      </c>
      <c r="E1139" s="1071" t="n"/>
      <c r="F1139" s="1071" t="n"/>
      <c r="G1139" s="1071" t="n"/>
      <c r="H1139" s="1283" t="inlineStr">
        <is>
          <t>3078-3086</t>
        </is>
      </c>
      <c r="I1139" s="1071" t="n"/>
      <c r="J1139" s="1236" t="n"/>
    </row>
    <row r="1140" ht="12.75" customHeight="1" s="789">
      <c r="A1140" s="1242" t="inlineStr">
        <is>
          <t>Выдача с НЛЭ 76x40 MLH (30.03) - Тобольск</t>
        </is>
      </c>
      <c r="B1140" s="1034" t="n"/>
      <c r="C1140" s="1034" t="n"/>
      <c r="D1140" s="1034" t="n"/>
      <c r="E1140" s="1034" t="n"/>
      <c r="F1140" s="1034" t="n"/>
      <c r="G1140" s="1034" t="n"/>
      <c r="H1140" s="1034" t="n"/>
      <c r="I1140" s="1035" t="n"/>
      <c r="J1140" s="1236" t="n"/>
    </row>
    <row r="1141" ht="12.75" customHeight="1" s="789">
      <c r="A1141" s="1276" t="inlineStr">
        <is>
          <t>Принадлежность</t>
        </is>
      </c>
      <c r="B1141" s="1277" t="inlineStr">
        <is>
          <t>№ Контенера</t>
        </is>
      </c>
      <c r="C1141" s="1277" t="inlineStr">
        <is>
          <t xml:space="preserve">Тип </t>
        </is>
      </c>
      <c r="D1141" s="1278" t="inlineStr">
        <is>
          <t>Дата забора</t>
        </is>
      </c>
      <c r="E1141" s="1279" t="inlineStr">
        <is>
          <t>Deadline по сдаче</t>
        </is>
      </c>
      <c r="F1141" s="1279" t="inlineStr">
        <is>
          <t>Дата завоза в порт</t>
        </is>
      </c>
      <c r="G1141" s="1279" t="inlineStr">
        <is>
          <t>Дней в пользовании</t>
        </is>
      </c>
      <c r="H1141" s="1279" t="inlineStr">
        <is>
          <t>Букинг</t>
        </is>
      </c>
      <c r="I1141" s="1280" t="inlineStr">
        <is>
          <t>Стоимость ремонта</t>
        </is>
      </c>
      <c r="J1141" s="1236" t="n"/>
    </row>
    <row r="1142" ht="12.75" customHeight="1" s="789">
      <c r="A1142" s="1071" t="inlineStr">
        <is>
          <t>MLH/НЛЭ</t>
        </is>
      </c>
      <c r="B1142" s="807" t="inlineStr">
        <is>
          <t>KSBU0099948</t>
        </is>
      </c>
      <c r="C1142" s="1063" t="inlineStr">
        <is>
          <t>40HC</t>
        </is>
      </c>
      <c r="D1142" s="1239" t="n"/>
      <c r="E1142" s="1071" t="n"/>
      <c r="F1142" s="1071" t="n"/>
      <c r="G1142" s="1071" t="n"/>
      <c r="H1142" s="1071" t="inlineStr">
        <is>
          <t>3097-24032023 / MLCRUEX0064</t>
        </is>
      </c>
      <c r="I1142" s="1071" t="n"/>
      <c r="J1142" s="1236" t="n"/>
      <c r="K1142" s="788" t="inlineStr">
        <is>
          <t>Акт № 1890</t>
        </is>
      </c>
    </row>
    <row r="1143" ht="12.75" customHeight="1" s="789">
      <c r="A1143" s="1071" t="inlineStr">
        <is>
          <t>MLH/НЛЭ</t>
        </is>
      </c>
      <c r="B1143" s="1063" t="inlineStr">
        <is>
          <t>LCGU8123119</t>
        </is>
      </c>
      <c r="C1143" s="1063" t="inlineStr">
        <is>
          <t>40HC</t>
        </is>
      </c>
      <c r="D1143" s="1239" t="n"/>
      <c r="E1143" s="1071" t="n"/>
      <c r="F1143" s="1071" t="n"/>
      <c r="G1143" s="1071" t="n"/>
      <c r="H1143" s="1071" t="inlineStr">
        <is>
          <t>3097-24032023 / MLCRUEX0064</t>
        </is>
      </c>
      <c r="I1143" s="1071" t="n"/>
      <c r="J1143" s="1236" t="n"/>
      <c r="K1143" s="788" t="inlineStr">
        <is>
          <t>Акт № 1868</t>
        </is>
      </c>
    </row>
    <row r="1144" ht="12.75" customHeight="1" s="789">
      <c r="A1144" s="1071" t="inlineStr">
        <is>
          <t>MLH/НЛЭ</t>
        </is>
      </c>
      <c r="B1144" s="1063" t="inlineStr">
        <is>
          <t>LYGU3602154</t>
        </is>
      </c>
      <c r="C1144" s="1063" t="inlineStr">
        <is>
          <t>40HC</t>
        </is>
      </c>
      <c r="D1144" s="1239" t="n"/>
      <c r="E1144" s="1071" t="n"/>
      <c r="F1144" s="1071" t="n"/>
      <c r="G1144" s="1071" t="n"/>
      <c r="H1144" s="1071" t="inlineStr">
        <is>
          <t>3097-24032023 / MLCRUEX0064</t>
        </is>
      </c>
      <c r="I1144" s="1071" t="n"/>
      <c r="J1144" s="1236" t="n"/>
      <c r="K1144" s="788" t="inlineStr">
        <is>
          <t>Акт № 1868</t>
        </is>
      </c>
    </row>
    <row r="1145" ht="12.75" customHeight="1" s="789">
      <c r="A1145" s="1071" t="inlineStr">
        <is>
          <t>MLH/НЛЭ</t>
        </is>
      </c>
      <c r="B1145" s="1063" t="inlineStr">
        <is>
          <t>FYCU1056583</t>
        </is>
      </c>
      <c r="C1145" s="1063" t="inlineStr">
        <is>
          <t>40HC</t>
        </is>
      </c>
      <c r="D1145" s="1239" t="n"/>
      <c r="E1145" s="1071" t="n"/>
      <c r="F1145" s="1071" t="n"/>
      <c r="G1145" s="1071" t="n"/>
      <c r="H1145" s="1071" t="inlineStr">
        <is>
          <t>3097-24032023 / MLCRUEX0064</t>
        </is>
      </c>
      <c r="I1145" s="1071" t="n"/>
      <c r="J1145" s="1236" t="n"/>
      <c r="K1145" s="788" t="inlineStr">
        <is>
          <t>Акт № 1868</t>
        </is>
      </c>
    </row>
    <row r="1146" ht="12.75" customHeight="1" s="789">
      <c r="A1146" s="1071" t="inlineStr">
        <is>
          <t>MLH/НЛЭ</t>
        </is>
      </c>
      <c r="B1146" s="1063" t="inlineStr">
        <is>
          <t>NTCU2222480</t>
        </is>
      </c>
      <c r="C1146" s="1063" t="inlineStr">
        <is>
          <t>40HC</t>
        </is>
      </c>
      <c r="D1146" s="1239" t="n"/>
      <c r="E1146" s="1071" t="n"/>
      <c r="F1146" s="1071" t="n"/>
      <c r="G1146" s="1071" t="n"/>
      <c r="H1146" s="1071" t="inlineStr">
        <is>
          <t>3097-24032023 / MLCRUEX0064</t>
        </is>
      </c>
      <c r="I1146" s="1071" t="n"/>
      <c r="J1146" s="1236" t="n"/>
      <c r="K1146" s="788" t="inlineStr">
        <is>
          <t>Акт № 1868</t>
        </is>
      </c>
    </row>
    <row r="1147" ht="12.75" customHeight="1" s="789">
      <c r="A1147" s="1071" t="inlineStr">
        <is>
          <t>MLH/НЛЭ</t>
        </is>
      </c>
      <c r="B1147" s="1063" t="inlineStr">
        <is>
          <t>CIPU5291210</t>
        </is>
      </c>
      <c r="C1147" s="1063" t="inlineStr">
        <is>
          <t>40HC</t>
        </is>
      </c>
      <c r="D1147" s="1239" t="n"/>
      <c r="E1147" s="1071" t="n"/>
      <c r="F1147" s="1071" t="n"/>
      <c r="G1147" s="1071" t="n"/>
      <c r="H1147" s="1071" t="inlineStr">
        <is>
          <t>3097-24032023 / MLCRUEX0064</t>
        </is>
      </c>
      <c r="I1147" s="1071" t="n"/>
      <c r="J1147" s="1236" t="n"/>
      <c r="K1147" s="788" t="inlineStr">
        <is>
          <t>Акт № 1868</t>
        </is>
      </c>
    </row>
    <row r="1148" ht="12.75" customHeight="1" s="789">
      <c r="A1148" s="1071" t="inlineStr">
        <is>
          <t>MLH/НЛЭ</t>
        </is>
      </c>
      <c r="B1148" s="1063" t="inlineStr">
        <is>
          <t>LAMU4102421</t>
        </is>
      </c>
      <c r="C1148" s="1063" t="inlineStr">
        <is>
          <t>40HC</t>
        </is>
      </c>
      <c r="D1148" s="1239" t="n"/>
      <c r="E1148" s="1071" t="n"/>
      <c r="F1148" s="1071" t="n"/>
      <c r="G1148" s="1071" t="n"/>
      <c r="H1148" s="1071" t="inlineStr">
        <is>
          <t>3097-24032023 / MLCRUEX0064</t>
        </is>
      </c>
      <c r="I1148" s="1071" t="n"/>
      <c r="J1148" s="1236" t="n"/>
      <c r="K1148" s="788" t="inlineStr">
        <is>
          <t>Акт № 1868</t>
        </is>
      </c>
    </row>
    <row r="1149" ht="12.75" customHeight="1" s="789">
      <c r="A1149" s="1071" t="inlineStr">
        <is>
          <t>MLH/НЛЭ</t>
        </is>
      </c>
      <c r="B1149" s="1063" t="inlineStr">
        <is>
          <t>XINU8168753</t>
        </is>
      </c>
      <c r="C1149" s="1063" t="inlineStr">
        <is>
          <t>40HC</t>
        </is>
      </c>
      <c r="D1149" s="1239" t="n"/>
      <c r="E1149" s="1071" t="n"/>
      <c r="F1149" s="1071" t="n"/>
      <c r="G1149" s="1071" t="n"/>
      <c r="H1149" s="1071" t="inlineStr">
        <is>
          <t>3097-24032023 / MLCRUEX0064</t>
        </is>
      </c>
      <c r="I1149" s="1071" t="n"/>
      <c r="J1149" s="1236" t="n"/>
      <c r="K1149" s="788" t="inlineStr">
        <is>
          <t>Акт № 1868</t>
        </is>
      </c>
    </row>
    <row r="1150" ht="12.75" customHeight="1" s="789">
      <c r="A1150" s="1071" t="inlineStr">
        <is>
          <t>MLH/НЛЭ</t>
        </is>
      </c>
      <c r="B1150" s="1063" t="inlineStr">
        <is>
          <t>CIPU5286511</t>
        </is>
      </c>
      <c r="C1150" s="1063" t="inlineStr">
        <is>
          <t>40HC</t>
        </is>
      </c>
      <c r="D1150" s="1239" t="n"/>
      <c r="E1150" s="1071" t="n"/>
      <c r="F1150" s="1071" t="n"/>
      <c r="G1150" s="1071" t="n"/>
      <c r="H1150" s="1071" t="inlineStr">
        <is>
          <t>3097-24032023 / MLCRUEX0064</t>
        </is>
      </c>
      <c r="I1150" s="1071" t="n"/>
      <c r="J1150" s="1236" t="n"/>
      <c r="K1150" s="788" t="inlineStr">
        <is>
          <t>Акт № 1868</t>
        </is>
      </c>
    </row>
    <row r="1151" ht="12.75" customHeight="1" s="789">
      <c r="A1151" s="1071" t="inlineStr">
        <is>
          <t>MLH/НЛЭ</t>
        </is>
      </c>
      <c r="B1151" s="1063" t="inlineStr">
        <is>
          <t>LYGU1034100</t>
        </is>
      </c>
      <c r="C1151" s="1063" t="inlineStr">
        <is>
          <t>40HC</t>
        </is>
      </c>
      <c r="D1151" s="1239" t="n"/>
      <c r="E1151" s="1071" t="n"/>
      <c r="F1151" s="1071" t="n"/>
      <c r="G1151" s="1071" t="n"/>
      <c r="H1151" s="1071" t="inlineStr">
        <is>
          <t>3097-24032023 / MLCRUEX0064</t>
        </is>
      </c>
      <c r="I1151" s="1071" t="n"/>
      <c r="J1151" s="1236" t="n"/>
      <c r="K1151" s="788" t="inlineStr">
        <is>
          <t>Акт № 1868</t>
        </is>
      </c>
    </row>
    <row r="1152" ht="12.75" customHeight="1" s="789">
      <c r="A1152" s="1071" t="inlineStr">
        <is>
          <t>MLH/НЛЭ</t>
        </is>
      </c>
      <c r="B1152" s="1063" t="inlineStr">
        <is>
          <t>FOHU2049062</t>
        </is>
      </c>
      <c r="C1152" s="1063" t="inlineStr">
        <is>
          <t>40HC</t>
        </is>
      </c>
      <c r="D1152" s="1239" t="n"/>
      <c r="E1152" s="1071" t="n"/>
      <c r="F1152" s="1071" t="n"/>
      <c r="G1152" s="1071" t="n"/>
      <c r="H1152" s="1071" t="inlineStr">
        <is>
          <t>3097-24032023 / MLCRUEX0064</t>
        </is>
      </c>
      <c r="I1152" s="1071" t="n"/>
      <c r="J1152" s="1236" t="n"/>
      <c r="K1152" s="788" t="inlineStr">
        <is>
          <t>Акт № 1868</t>
        </is>
      </c>
    </row>
    <row r="1153" ht="12.75" customHeight="1" s="789">
      <c r="A1153" s="1071" t="inlineStr">
        <is>
          <t>MLH/НЛЭ</t>
        </is>
      </c>
      <c r="B1153" s="1063" t="inlineStr">
        <is>
          <t>LAMU4102416</t>
        </is>
      </c>
      <c r="C1153" s="1063" t="inlineStr">
        <is>
          <t>40HC</t>
        </is>
      </c>
      <c r="D1153" s="1239" t="n"/>
      <c r="E1153" s="1071" t="n"/>
      <c r="F1153" s="1071" t="n"/>
      <c r="G1153" s="1071" t="n"/>
      <c r="H1153" s="1071" t="inlineStr">
        <is>
          <t>3097-24032023 / MLCRUEX0064</t>
        </is>
      </c>
      <c r="I1153" s="1071" t="n"/>
      <c r="J1153" s="1236" t="n"/>
      <c r="K1153" s="788" t="inlineStr">
        <is>
          <t>Акт № 1868</t>
        </is>
      </c>
    </row>
    <row r="1154" ht="12.75" customHeight="1" s="789">
      <c r="A1154" s="1071" t="inlineStr">
        <is>
          <t>MLH/НЛЭ</t>
        </is>
      </c>
      <c r="B1154" s="1063" t="inlineStr">
        <is>
          <t>JSCU5124408</t>
        </is>
      </c>
      <c r="C1154" s="1063" t="inlineStr">
        <is>
          <t>40HC</t>
        </is>
      </c>
      <c r="D1154" s="1239" t="n"/>
      <c r="E1154" s="1071" t="n"/>
      <c r="F1154" s="1071" t="n"/>
      <c r="G1154" s="1071" t="n"/>
      <c r="H1154" s="1071" t="inlineStr">
        <is>
          <t>3097-24032023 / MLCRUEX0064</t>
        </is>
      </c>
      <c r="I1154" s="1071" t="n"/>
      <c r="J1154" s="1236" t="n"/>
      <c r="K1154" s="788" t="inlineStr">
        <is>
          <t>Акт № 1868</t>
        </is>
      </c>
    </row>
    <row r="1155" ht="12.75" customHeight="1" s="789">
      <c r="A1155" s="1071" t="inlineStr">
        <is>
          <t>MLH/НЛЭ</t>
        </is>
      </c>
      <c r="B1155" s="1063" t="inlineStr">
        <is>
          <t>LYGU4091779</t>
        </is>
      </c>
      <c r="C1155" s="1063" t="inlineStr">
        <is>
          <t>40HC</t>
        </is>
      </c>
      <c r="D1155" s="1239" t="n"/>
      <c r="E1155" s="1071" t="n"/>
      <c r="F1155" s="1071" t="n"/>
      <c r="G1155" s="1071" t="n"/>
      <c r="H1155" s="1071" t="inlineStr">
        <is>
          <t>3097-24032023 / MLCRUEX0064</t>
        </is>
      </c>
      <c r="I1155" s="1071" t="n"/>
      <c r="J1155" s="1236" t="n"/>
      <c r="K1155" s="788" t="inlineStr">
        <is>
          <t>Акт № 1868</t>
        </is>
      </c>
    </row>
    <row r="1156" ht="12.75" customHeight="1" s="789">
      <c r="A1156" s="1071" t="inlineStr">
        <is>
          <t>MLH/НЛЭ</t>
        </is>
      </c>
      <c r="B1156" s="1063" t="inlineStr">
        <is>
          <t>LYGU3045320</t>
        </is>
      </c>
      <c r="C1156" s="1063" t="inlineStr">
        <is>
          <t>40HC</t>
        </is>
      </c>
      <c r="D1156" s="1239" t="n"/>
      <c r="E1156" s="1071" t="n"/>
      <c r="F1156" s="1071" t="n"/>
      <c r="G1156" s="1071" t="n"/>
      <c r="H1156" s="1071" t="inlineStr">
        <is>
          <t>3097-24032023 / MLCRUEX0064</t>
        </is>
      </c>
      <c r="I1156" s="1071" t="n"/>
      <c r="J1156" s="1236" t="n"/>
      <c r="K1156" s="788" t="inlineStr">
        <is>
          <t>Акт № 1868</t>
        </is>
      </c>
    </row>
    <row r="1157" ht="12.75" customHeight="1" s="789">
      <c r="A1157" s="1071" t="inlineStr">
        <is>
          <t>MLH/НЛЭ</t>
        </is>
      </c>
      <c r="B1157" s="1063" t="inlineStr">
        <is>
          <t>CICU2472527</t>
        </is>
      </c>
      <c r="C1157" s="1063" t="inlineStr">
        <is>
          <t>40HC</t>
        </is>
      </c>
      <c r="D1157" s="1239" t="n"/>
      <c r="E1157" s="1071" t="n"/>
      <c r="F1157" s="1071" t="n"/>
      <c r="G1157" s="1071" t="n"/>
      <c r="H1157" s="1071" t="inlineStr">
        <is>
          <t>3097-24032023 / MLCRUEX0064</t>
        </is>
      </c>
      <c r="I1157" s="1071" t="n"/>
      <c r="J1157" s="1236" t="n"/>
      <c r="K1157" s="788" t="inlineStr">
        <is>
          <t>Акт № 1868</t>
        </is>
      </c>
    </row>
    <row r="1158" ht="12.75" customHeight="1" s="789">
      <c r="A1158" s="1071" t="inlineStr">
        <is>
          <t>MLH/НЛЭ</t>
        </is>
      </c>
      <c r="B1158" s="1063" t="inlineStr">
        <is>
          <t>TGHU8310993</t>
        </is>
      </c>
      <c r="C1158" s="1063" t="inlineStr">
        <is>
          <t>40HC</t>
        </is>
      </c>
      <c r="D1158" s="1239" t="n"/>
      <c r="E1158" s="1071" t="n"/>
      <c r="F1158" s="1071" t="n"/>
      <c r="G1158" s="1071" t="n"/>
      <c r="H1158" s="1071" t="inlineStr">
        <is>
          <t>3097-24032023 / MLCRUEX0064</t>
        </is>
      </c>
      <c r="I1158" s="1071" t="n"/>
      <c r="J1158" s="1236" t="n"/>
      <c r="K1158" s="788" t="inlineStr">
        <is>
          <t>Акт № 1868</t>
        </is>
      </c>
    </row>
    <row r="1159" ht="12.75" customHeight="1" s="789">
      <c r="A1159" s="1071" t="inlineStr">
        <is>
          <t>MLH/НЛЭ</t>
        </is>
      </c>
      <c r="B1159" s="1063" t="inlineStr">
        <is>
          <t>FYCU1056984</t>
        </is>
      </c>
      <c r="C1159" s="1063" t="inlineStr">
        <is>
          <t>40HC</t>
        </is>
      </c>
      <c r="D1159" s="1239" t="n"/>
      <c r="E1159" s="1071" t="n"/>
      <c r="F1159" s="1071" t="n"/>
      <c r="G1159" s="1071" t="n"/>
      <c r="H1159" s="1071" t="inlineStr">
        <is>
          <t>3097-24032023 / MLCRUEX0064</t>
        </is>
      </c>
      <c r="I1159" s="1071" t="n"/>
      <c r="J1159" s="1236" t="n"/>
      <c r="K1159" s="788" t="inlineStr">
        <is>
          <t>Акт № 1868</t>
        </is>
      </c>
    </row>
    <row r="1160" ht="12.75" customHeight="1" s="789">
      <c r="A1160" s="1071" t="inlineStr">
        <is>
          <t>MLH/НЛЭ</t>
        </is>
      </c>
      <c r="B1160" s="1063" t="inlineStr">
        <is>
          <t>XHCU5319418</t>
        </is>
      </c>
      <c r="C1160" s="1063" t="inlineStr">
        <is>
          <t>40HC</t>
        </is>
      </c>
      <c r="D1160" s="1239" t="n"/>
      <c r="E1160" s="1071" t="n"/>
      <c r="F1160" s="1071" t="n"/>
      <c r="G1160" s="1071" t="n"/>
      <c r="H1160" s="1071" t="inlineStr">
        <is>
          <t>3097-24032023 / MLCRUEX0064</t>
        </is>
      </c>
      <c r="I1160" s="1071" t="n"/>
      <c r="J1160" s="1236" t="n"/>
      <c r="K1160" s="788" t="inlineStr">
        <is>
          <t>Акт № 1868</t>
        </is>
      </c>
    </row>
    <row r="1161" ht="12.75" customHeight="1" s="789">
      <c r="A1161" s="1071" t="inlineStr">
        <is>
          <t>MLH/НЛЭ</t>
        </is>
      </c>
      <c r="B1161" s="1063" t="inlineStr">
        <is>
          <t>CIPU5287565</t>
        </is>
      </c>
      <c r="C1161" s="1063" t="inlineStr">
        <is>
          <t>40HC</t>
        </is>
      </c>
      <c r="D1161" s="1239" t="n"/>
      <c r="E1161" s="1071" t="n"/>
      <c r="F1161" s="1071" t="n"/>
      <c r="G1161" s="1071" t="n"/>
      <c r="H1161" s="1071" t="inlineStr">
        <is>
          <t>3097-24032023 / MLCRUEX0064</t>
        </is>
      </c>
      <c r="I1161" s="1071" t="n"/>
      <c r="J1161" s="1236" t="n"/>
      <c r="K1161" s="788" t="inlineStr">
        <is>
          <t>Акт № 1868</t>
        </is>
      </c>
    </row>
    <row r="1162" ht="12.75" customHeight="1" s="789">
      <c r="A1162" s="1071" t="inlineStr">
        <is>
          <t>MLH/НЛЭ</t>
        </is>
      </c>
      <c r="B1162" s="1063" t="inlineStr">
        <is>
          <t>LCGU8049984</t>
        </is>
      </c>
      <c r="C1162" s="1063" t="inlineStr">
        <is>
          <t>40HC</t>
        </is>
      </c>
      <c r="D1162" s="1239" t="n"/>
      <c r="E1162" s="1071" t="n"/>
      <c r="F1162" s="1071" t="n"/>
      <c r="G1162" s="1071" t="n"/>
      <c r="H1162" s="1071" t="inlineStr">
        <is>
          <t>3097-24032023 / MLCRUEX0064</t>
        </is>
      </c>
      <c r="I1162" s="1071" t="n"/>
      <c r="J1162" s="1236" t="n"/>
      <c r="K1162" s="788" t="inlineStr">
        <is>
          <t>Акт № 1868</t>
        </is>
      </c>
    </row>
    <row r="1163" ht="12.75" customHeight="1" s="789">
      <c r="A1163" s="1071" t="inlineStr">
        <is>
          <t>MLH/НЛЭ</t>
        </is>
      </c>
      <c r="B1163" s="1063" t="inlineStr">
        <is>
          <t>FSCU6738222</t>
        </is>
      </c>
      <c r="C1163" s="1063" t="inlineStr">
        <is>
          <t>40HC</t>
        </is>
      </c>
      <c r="D1163" s="1239" t="n"/>
      <c r="E1163" s="1071" t="n"/>
      <c r="F1163" s="1071" t="n"/>
      <c r="G1163" s="1071" t="n"/>
      <c r="H1163" s="1071" t="inlineStr">
        <is>
          <t>3097-24032023 / MLCRUEX0064</t>
        </is>
      </c>
      <c r="I1163" s="1071" t="n"/>
      <c r="J1163" s="1236" t="n"/>
      <c r="K1163" s="788" t="inlineStr">
        <is>
          <t>Акт № 1868</t>
        </is>
      </c>
    </row>
    <row r="1164" ht="12.75" customHeight="1" s="789">
      <c r="A1164" s="1071" t="inlineStr">
        <is>
          <t>MLH/НЛЭ</t>
        </is>
      </c>
      <c r="B1164" s="1063" t="inlineStr">
        <is>
          <t>NOWU8306677</t>
        </is>
      </c>
      <c r="C1164" s="1063" t="inlineStr">
        <is>
          <t>40HC</t>
        </is>
      </c>
      <c r="D1164" s="1239" t="n"/>
      <c r="E1164" s="1071" t="n"/>
      <c r="F1164" s="1071" t="n"/>
      <c r="G1164" s="1071" t="n"/>
      <c r="H1164" s="1071" t="inlineStr">
        <is>
          <t>3097-24032023 / MLCRUEX0064</t>
        </is>
      </c>
      <c r="I1164" s="1071" t="n"/>
      <c r="J1164" s="1236" t="n"/>
      <c r="K1164" s="788" t="inlineStr">
        <is>
          <t>Акт № 1868</t>
        </is>
      </c>
    </row>
    <row r="1165" ht="12.75" customHeight="1" s="789">
      <c r="A1165" s="1071" t="inlineStr">
        <is>
          <t>MLH/НЛЭ</t>
        </is>
      </c>
      <c r="B1165" s="1063" t="inlineStr">
        <is>
          <t>XHCU5305456</t>
        </is>
      </c>
      <c r="C1165" s="1063" t="inlineStr">
        <is>
          <t>40HC</t>
        </is>
      </c>
      <c r="D1165" s="1239" t="n"/>
      <c r="E1165" s="1071" t="n"/>
      <c r="F1165" s="1071" t="n"/>
      <c r="G1165" s="1071" t="n"/>
      <c r="H1165" s="1071" t="inlineStr">
        <is>
          <t>3097-24032023 / MLCRUEX0064</t>
        </is>
      </c>
      <c r="I1165" s="1071" t="n"/>
      <c r="J1165" s="1236" t="n"/>
      <c r="K1165" s="788" t="inlineStr">
        <is>
          <t>Акт № 1868</t>
        </is>
      </c>
    </row>
    <row r="1166" ht="12.75" customHeight="1" s="789">
      <c r="A1166" s="1071" t="inlineStr">
        <is>
          <t>MLH/НЛЭ</t>
        </is>
      </c>
      <c r="B1166" s="1063" t="inlineStr">
        <is>
          <t>LAMU4100985</t>
        </is>
      </c>
      <c r="C1166" s="1063" t="inlineStr">
        <is>
          <t>40HC</t>
        </is>
      </c>
      <c r="D1166" s="1239" t="n"/>
      <c r="E1166" s="1071" t="n"/>
      <c r="F1166" s="1071" t="n"/>
      <c r="G1166" s="1071" t="n"/>
      <c r="H1166" s="1071" t="inlineStr">
        <is>
          <t>3097-24032023 / MLCRUEX0064</t>
        </is>
      </c>
      <c r="I1166" s="1071" t="n"/>
      <c r="J1166" s="1236" t="n"/>
      <c r="K1166" s="788" t="inlineStr">
        <is>
          <t>Акт № 1868</t>
        </is>
      </c>
    </row>
    <row r="1167" ht="12.75" customHeight="1" s="789">
      <c r="A1167" s="1071" t="inlineStr">
        <is>
          <t>MLH/НЛЭ</t>
        </is>
      </c>
      <c r="B1167" s="1063" t="inlineStr">
        <is>
          <t>FSCU9903090</t>
        </is>
      </c>
      <c r="C1167" s="1063" t="inlineStr">
        <is>
          <t>40HC</t>
        </is>
      </c>
      <c r="D1167" s="1239" t="n"/>
      <c r="E1167" s="1071" t="n"/>
      <c r="F1167" s="1071" t="n"/>
      <c r="G1167" s="1071" t="n"/>
      <c r="H1167" s="1071" t="inlineStr">
        <is>
          <t>3097-24032023 / MLCRUEX0064</t>
        </is>
      </c>
      <c r="I1167" s="1071" t="n"/>
      <c r="J1167" s="1236" t="n"/>
      <c r="K1167" s="788" t="inlineStr">
        <is>
          <t>Акт № 1868</t>
        </is>
      </c>
    </row>
    <row r="1168" ht="12.75" customHeight="1" s="789">
      <c r="A1168" s="1071" t="inlineStr">
        <is>
          <t>MLH/НЛЭ</t>
        </is>
      </c>
      <c r="B1168" s="1063" t="inlineStr">
        <is>
          <t>HNKU6228832</t>
        </is>
      </c>
      <c r="C1168" s="1063" t="inlineStr">
        <is>
          <t>40HC</t>
        </is>
      </c>
      <c r="D1168" s="1239" t="n"/>
      <c r="E1168" s="1071" t="n"/>
      <c r="F1168" s="1071" t="n"/>
      <c r="G1168" s="1071" t="n"/>
      <c r="H1168" s="1071" t="inlineStr">
        <is>
          <t>3097-24032023 / MLCRUEX0064</t>
        </is>
      </c>
      <c r="I1168" s="1071" t="n"/>
      <c r="J1168" s="1236" t="n"/>
      <c r="K1168" s="788" t="inlineStr">
        <is>
          <t>Акт № 1868</t>
        </is>
      </c>
    </row>
    <row r="1169" ht="12.75" customHeight="1" s="789">
      <c r="A1169" s="1071" t="inlineStr">
        <is>
          <t>MLH/НЛЭ</t>
        </is>
      </c>
      <c r="B1169" s="1063" t="inlineStr">
        <is>
          <t>LYGU1040844</t>
        </is>
      </c>
      <c r="C1169" s="1063" t="inlineStr">
        <is>
          <t>40HC</t>
        </is>
      </c>
      <c r="D1169" s="1239" t="n"/>
      <c r="E1169" s="1071" t="n"/>
      <c r="F1169" s="1071" t="n"/>
      <c r="G1169" s="1071" t="n"/>
      <c r="H1169" s="1071" t="inlineStr">
        <is>
          <t>3097-24032023 / MLCRUEX0064</t>
        </is>
      </c>
      <c r="I1169" s="1071" t="n"/>
      <c r="J1169" s="1236" t="n"/>
      <c r="K1169" s="788" t="inlineStr">
        <is>
          <t>Акт № 1868</t>
        </is>
      </c>
    </row>
    <row r="1170" ht="12.75" customHeight="1" s="789">
      <c r="A1170" s="1071" t="inlineStr">
        <is>
          <t>MLH/НЛЭ</t>
        </is>
      </c>
      <c r="B1170" s="1063" t="inlineStr">
        <is>
          <t>NTCU2222829</t>
        </is>
      </c>
      <c r="C1170" s="1063" t="inlineStr">
        <is>
          <t>40HC</t>
        </is>
      </c>
      <c r="D1170" s="1239" t="n"/>
      <c r="E1170" s="1071" t="n"/>
      <c r="F1170" s="1071" t="n"/>
      <c r="G1170" s="1071" t="n"/>
      <c r="H1170" s="1071" t="inlineStr">
        <is>
          <t>3097-24032023 / MLCRUEX0064</t>
        </is>
      </c>
      <c r="I1170" s="1071" t="n"/>
      <c r="J1170" s="1236" t="n"/>
      <c r="K1170" s="788" t="inlineStr">
        <is>
          <t>Акт № 1868</t>
        </is>
      </c>
    </row>
    <row r="1171" ht="12.75" customHeight="1" s="789">
      <c r="A1171" s="1071" t="inlineStr">
        <is>
          <t>MLH/НЛЭ</t>
        </is>
      </c>
      <c r="B1171" s="1063" t="inlineStr">
        <is>
          <t>TDLU5211372</t>
        </is>
      </c>
      <c r="C1171" s="1063" t="inlineStr">
        <is>
          <t>40HC</t>
        </is>
      </c>
      <c r="D1171" s="1239" t="n"/>
      <c r="E1171" s="1071" t="n"/>
      <c r="F1171" s="1071" t="n"/>
      <c r="G1171" s="1071" t="n"/>
      <c r="H1171" s="1071" t="inlineStr">
        <is>
          <t>3097-24032023 / MLCRUEX0064</t>
        </is>
      </c>
      <c r="I1171" s="1071" t="n"/>
      <c r="J1171" s="1236" t="n"/>
      <c r="K1171" s="788" t="inlineStr">
        <is>
          <t>Акт № 1868</t>
        </is>
      </c>
    </row>
    <row r="1172" ht="12.75" customHeight="1" s="789">
      <c r="A1172" s="1071" t="inlineStr">
        <is>
          <t>MLH/НЛЭ</t>
        </is>
      </c>
      <c r="B1172" s="1063" t="inlineStr">
        <is>
          <t>LAMU4100542</t>
        </is>
      </c>
      <c r="C1172" s="1063" t="inlineStr">
        <is>
          <t>40HC</t>
        </is>
      </c>
      <c r="D1172" s="1239" t="n"/>
      <c r="E1172" s="1071" t="n"/>
      <c r="F1172" s="1071" t="n"/>
      <c r="G1172" s="1071" t="n"/>
      <c r="H1172" s="1071" t="inlineStr">
        <is>
          <t>3097-24032023 / MLCRUEX0064</t>
        </is>
      </c>
      <c r="I1172" s="1071" t="n"/>
      <c r="J1172" s="1236" t="n"/>
      <c r="K1172" s="788" t="inlineStr">
        <is>
          <t>Акт № 1868</t>
        </is>
      </c>
    </row>
    <row r="1173" ht="12.75" customHeight="1" s="789">
      <c r="A1173" s="1071" t="inlineStr">
        <is>
          <t>MLH/НЛЭ</t>
        </is>
      </c>
      <c r="B1173" s="1063" t="inlineStr">
        <is>
          <t>SKIU9085433</t>
        </is>
      </c>
      <c r="C1173" s="1063" t="inlineStr">
        <is>
          <t>40HC</t>
        </is>
      </c>
      <c r="D1173" s="1239" t="n"/>
      <c r="E1173" s="1071" t="n"/>
      <c r="F1173" s="1071" t="n"/>
      <c r="G1173" s="1071" t="n"/>
      <c r="H1173" s="1071" t="inlineStr">
        <is>
          <t>3097-24032023 / MLCRUEX0064</t>
        </is>
      </c>
      <c r="I1173" s="1071" t="n"/>
      <c r="J1173" s="1236" t="n"/>
      <c r="K1173" s="788" t="inlineStr">
        <is>
          <t>Акт № 1868</t>
        </is>
      </c>
    </row>
    <row r="1174" ht="12.75" customHeight="1" s="789">
      <c r="A1174" s="1071" t="inlineStr">
        <is>
          <t>MLH/НЛЭ</t>
        </is>
      </c>
      <c r="B1174" s="1063" t="inlineStr">
        <is>
          <t>LYGU1041115</t>
        </is>
      </c>
      <c r="C1174" s="1063" t="inlineStr">
        <is>
          <t>40HC</t>
        </is>
      </c>
      <c r="D1174" s="1239" t="n"/>
      <c r="E1174" s="1071" t="n"/>
      <c r="F1174" s="1071" t="n"/>
      <c r="G1174" s="1071" t="n"/>
      <c r="H1174" s="1071" t="inlineStr">
        <is>
          <t>3097-24032023 / MLCRUEX0064</t>
        </is>
      </c>
      <c r="I1174" s="1071" t="n"/>
      <c r="J1174" s="1236" t="n"/>
      <c r="K1174" s="788" t="inlineStr">
        <is>
          <t>Акт № 1868</t>
        </is>
      </c>
    </row>
    <row r="1175" ht="12.75" customHeight="1" s="789">
      <c r="A1175" s="1071" t="inlineStr">
        <is>
          <t>MLH/НЛЭ</t>
        </is>
      </c>
      <c r="B1175" s="1063" t="inlineStr">
        <is>
          <t>LCGU8139584</t>
        </is>
      </c>
      <c r="C1175" s="1063" t="inlineStr">
        <is>
          <t>40HC</t>
        </is>
      </c>
      <c r="D1175" s="1239" t="n"/>
      <c r="E1175" s="1071" t="n"/>
      <c r="F1175" s="1071" t="n"/>
      <c r="G1175" s="1071" t="n"/>
      <c r="H1175" s="1071" t="inlineStr">
        <is>
          <t>3097-24032023 / MLCRUEX0064</t>
        </is>
      </c>
      <c r="I1175" s="1071" t="n"/>
      <c r="J1175" s="1236" t="n"/>
      <c r="K1175" s="788" t="inlineStr">
        <is>
          <t>Акт № 1868</t>
        </is>
      </c>
    </row>
    <row r="1176" ht="12.75" customHeight="1" s="789">
      <c r="A1176" s="1071" t="inlineStr">
        <is>
          <t>MLH/НЛЭ</t>
        </is>
      </c>
      <c r="B1176" s="1063" t="inlineStr">
        <is>
          <t>NTCU2200814</t>
        </is>
      </c>
      <c r="C1176" s="1063" t="inlineStr">
        <is>
          <t>40HC</t>
        </is>
      </c>
      <c r="D1176" s="1239" t="n"/>
      <c r="E1176" s="1071" t="n"/>
      <c r="F1176" s="1071" t="n"/>
      <c r="G1176" s="1071" t="n"/>
      <c r="H1176" s="1071" t="inlineStr">
        <is>
          <t>3097-24032023 / MLCRUEX0064</t>
        </is>
      </c>
      <c r="I1176" s="1071" t="n"/>
      <c r="J1176" s="1236" t="n"/>
      <c r="K1176" s="788" t="inlineStr">
        <is>
          <t>Акт № 1868</t>
        </is>
      </c>
    </row>
    <row r="1177" ht="12.75" customHeight="1" s="789">
      <c r="A1177" s="1071" t="inlineStr">
        <is>
          <t>MLH/НЛЭ</t>
        </is>
      </c>
      <c r="B1177" s="1063" t="inlineStr">
        <is>
          <t>FYCU1057342</t>
        </is>
      </c>
      <c r="C1177" s="1063" t="inlineStr">
        <is>
          <t>40HC</t>
        </is>
      </c>
      <c r="D1177" s="1239" t="n"/>
      <c r="E1177" s="1071" t="n"/>
      <c r="F1177" s="1071" t="n"/>
      <c r="G1177" s="1071" t="n"/>
      <c r="H1177" s="1071" t="inlineStr">
        <is>
          <t>3097-24032023 / MLCRUEX0064</t>
        </is>
      </c>
      <c r="I1177" s="1071" t="n"/>
      <c r="J1177" s="1236" t="n"/>
      <c r="K1177" s="788" t="inlineStr">
        <is>
          <t>Акт № 1868</t>
        </is>
      </c>
    </row>
    <row r="1178" ht="12.75" customHeight="1" s="789">
      <c r="A1178" s="1071" t="inlineStr">
        <is>
          <t>MLH/НЛЭ</t>
        </is>
      </c>
      <c r="B1178" s="1063" t="inlineStr">
        <is>
          <t>FYCU1056710</t>
        </is>
      </c>
      <c r="C1178" s="1063" t="inlineStr">
        <is>
          <t>40HC</t>
        </is>
      </c>
      <c r="D1178" s="1239" t="n"/>
      <c r="E1178" s="1071" t="n"/>
      <c r="F1178" s="1071" t="n"/>
      <c r="G1178" s="1071" t="n"/>
      <c r="H1178" s="1071" t="inlineStr">
        <is>
          <t>3097-24032023 / MLCRUEX0064</t>
        </is>
      </c>
      <c r="I1178" s="1071" t="n"/>
      <c r="J1178" s="1236" t="n"/>
      <c r="K1178" s="788" t="inlineStr">
        <is>
          <t>Акт № 1868</t>
        </is>
      </c>
    </row>
    <row r="1179" ht="12.75" customHeight="1" s="789">
      <c r="A1179" s="1071" t="inlineStr">
        <is>
          <t>MLH/НЛЭ</t>
        </is>
      </c>
      <c r="B1179" s="1063" t="inlineStr">
        <is>
          <t>TGHU8717802</t>
        </is>
      </c>
      <c r="C1179" s="1063" t="inlineStr">
        <is>
          <t>40HC</t>
        </is>
      </c>
      <c r="D1179" s="1239" t="n"/>
      <c r="E1179" s="1071" t="n"/>
      <c r="F1179" s="1071" t="n"/>
      <c r="G1179" s="1071" t="n"/>
      <c r="H1179" s="1071" t="inlineStr">
        <is>
          <t>3097-24032023 / MLCRUEX0064</t>
        </is>
      </c>
      <c r="I1179" s="1071" t="n"/>
      <c r="J1179" s="1236" t="n"/>
      <c r="K1179" s="788" t="inlineStr">
        <is>
          <t>Акт № 1868</t>
        </is>
      </c>
    </row>
    <row r="1180" ht="12.75" customHeight="1" s="789">
      <c r="A1180" s="1071" t="inlineStr">
        <is>
          <t>MLH/НЛЭ</t>
        </is>
      </c>
      <c r="B1180" s="1063" t="inlineStr">
        <is>
          <t>WIKU5259561</t>
        </is>
      </c>
      <c r="C1180" s="1063" t="inlineStr">
        <is>
          <t>40HC</t>
        </is>
      </c>
      <c r="D1180" s="1239" t="n"/>
      <c r="E1180" s="1071" t="n"/>
      <c r="F1180" s="1071" t="n"/>
      <c r="G1180" s="1071" t="n"/>
      <c r="H1180" s="1071" t="inlineStr">
        <is>
          <t>3097-24032023 / MLCRUEX0064</t>
        </is>
      </c>
      <c r="I1180" s="1071" t="n"/>
      <c r="J1180" s="1236" t="n"/>
      <c r="K1180" s="788" t="inlineStr">
        <is>
          <t>Акт № 1868</t>
        </is>
      </c>
    </row>
    <row r="1181" ht="12.75" customHeight="1" s="789">
      <c r="A1181" s="1071" t="inlineStr">
        <is>
          <t>MLH/НЛЭ</t>
        </is>
      </c>
      <c r="B1181" s="1063" t="inlineStr">
        <is>
          <t>MZWU2137014</t>
        </is>
      </c>
      <c r="C1181" s="1063" t="inlineStr">
        <is>
          <t>40HC</t>
        </is>
      </c>
      <c r="D1181" s="1239" t="n"/>
      <c r="E1181" s="1071" t="n"/>
      <c r="F1181" s="1071" t="n"/>
      <c r="G1181" s="1071" t="n"/>
      <c r="H1181" s="1071" t="inlineStr">
        <is>
          <t>3097-24032023 / MLCRUEX0064</t>
        </is>
      </c>
      <c r="I1181" s="1071" t="n"/>
      <c r="J1181" s="1236" t="n"/>
      <c r="K1181" s="788" t="inlineStr">
        <is>
          <t>Акт № 1868</t>
        </is>
      </c>
    </row>
    <row r="1182" ht="12.75" customHeight="1" s="789">
      <c r="A1182" s="1071" t="inlineStr">
        <is>
          <t>MLH/НЛЭ</t>
        </is>
      </c>
      <c r="B1182" s="1063" t="inlineStr">
        <is>
          <t>FSCU9725770</t>
        </is>
      </c>
      <c r="C1182" s="1063" t="inlineStr">
        <is>
          <t>40HC</t>
        </is>
      </c>
      <c r="D1182" s="1239" t="n"/>
      <c r="E1182" s="1071" t="n"/>
      <c r="F1182" s="1071" t="n"/>
      <c r="G1182" s="1071" t="n"/>
      <c r="H1182" s="1071" t="inlineStr">
        <is>
          <t>3097-24032023 / MLCRUEX0064</t>
        </is>
      </c>
      <c r="I1182" s="1071" t="n"/>
      <c r="J1182" s="1236" t="n"/>
      <c r="K1182" s="788" t="inlineStr">
        <is>
          <t>Акт № 1868</t>
        </is>
      </c>
    </row>
    <row r="1183" ht="12.75" customHeight="1" s="789">
      <c r="A1183" s="1071" t="inlineStr">
        <is>
          <t>MLH/НЛЭ</t>
        </is>
      </c>
      <c r="B1183" s="1063" t="inlineStr">
        <is>
          <t>LAMU4101045</t>
        </is>
      </c>
      <c r="C1183" s="1063" t="inlineStr">
        <is>
          <t>40HC</t>
        </is>
      </c>
      <c r="D1183" s="1239" t="n"/>
      <c r="E1183" s="1071" t="n"/>
      <c r="F1183" s="1071" t="n"/>
      <c r="G1183" s="1071" t="n"/>
      <c r="H1183" s="1071" t="inlineStr">
        <is>
          <t>3097-24032023 / MLCRUEX0064</t>
        </is>
      </c>
      <c r="I1183" s="1071" t="n"/>
      <c r="J1183" s="1236" t="n"/>
      <c r="K1183" s="788" t="inlineStr">
        <is>
          <t>Акт № 1868</t>
        </is>
      </c>
    </row>
    <row r="1184" ht="12.75" customHeight="1" s="789">
      <c r="A1184" s="1071" t="inlineStr">
        <is>
          <t>MLH/НЛЭ</t>
        </is>
      </c>
      <c r="B1184" s="1063" t="inlineStr">
        <is>
          <t>CHSU8044763</t>
        </is>
      </c>
      <c r="C1184" s="1063" t="inlineStr">
        <is>
          <t>40HC</t>
        </is>
      </c>
      <c r="D1184" s="1239" t="n"/>
      <c r="E1184" s="1071" t="n"/>
      <c r="F1184" s="1071" t="n"/>
      <c r="G1184" s="1071" t="n"/>
      <c r="H1184" s="1071" t="inlineStr">
        <is>
          <t>3097-24032023 / MLCRUEX0064</t>
        </is>
      </c>
      <c r="I1184" s="1071" t="n"/>
      <c r="J1184" s="1236" t="n"/>
      <c r="K1184" s="788" t="inlineStr">
        <is>
          <t>Акт № 1868</t>
        </is>
      </c>
    </row>
    <row r="1185" ht="12.75" customHeight="1" s="789">
      <c r="A1185" s="1071" t="inlineStr">
        <is>
          <t>MLH/НЛЭ</t>
        </is>
      </c>
      <c r="B1185" s="1063" t="inlineStr">
        <is>
          <t>LYGU1037136</t>
        </is>
      </c>
      <c r="C1185" s="1063" t="inlineStr">
        <is>
          <t>40HC</t>
        </is>
      </c>
      <c r="D1185" s="1239" t="n"/>
      <c r="E1185" s="1071" t="n"/>
      <c r="F1185" s="1071" t="n"/>
      <c r="G1185" s="1071" t="n"/>
      <c r="H1185" s="1071" t="inlineStr">
        <is>
          <t>3097-24032023 / MLCRUEX0064</t>
        </is>
      </c>
      <c r="I1185" s="1071" t="n"/>
      <c r="J1185" s="1236" t="n"/>
      <c r="K1185" s="788" t="inlineStr">
        <is>
          <t>Акт № 1868</t>
        </is>
      </c>
    </row>
    <row r="1186" ht="12.75" customHeight="1" s="789">
      <c r="A1186" s="1071" t="inlineStr">
        <is>
          <t>MLH/НЛЭ</t>
        </is>
      </c>
      <c r="B1186" s="1063" t="inlineStr">
        <is>
          <t>HNKU6185263</t>
        </is>
      </c>
      <c r="C1186" s="1063" t="inlineStr">
        <is>
          <t>40HC</t>
        </is>
      </c>
      <c r="D1186" s="1239" t="n"/>
      <c r="E1186" s="1071" t="n"/>
      <c r="F1186" s="1071" t="n"/>
      <c r="G1186" s="1071" t="n"/>
      <c r="H1186" s="1071" t="inlineStr">
        <is>
          <t>3097-24032023 / MLCRUEX0064</t>
        </is>
      </c>
      <c r="I1186" s="1071" t="n"/>
      <c r="J1186" s="1236" t="n"/>
      <c r="K1186" s="788" t="inlineStr">
        <is>
          <t>Акт № 1868</t>
        </is>
      </c>
    </row>
    <row r="1187" ht="12.75" customHeight="1" s="789">
      <c r="A1187" s="1071" t="inlineStr">
        <is>
          <t>MLH/НЛЭ</t>
        </is>
      </c>
      <c r="B1187" s="1063" t="inlineStr">
        <is>
          <t>XHCU5312310</t>
        </is>
      </c>
      <c r="C1187" s="1063" t="inlineStr">
        <is>
          <t>40HC</t>
        </is>
      </c>
      <c r="D1187" s="1239" t="n"/>
      <c r="E1187" s="1071" t="n"/>
      <c r="F1187" s="1071" t="n"/>
      <c r="G1187" s="1071" t="n"/>
      <c r="H1187" s="1071" t="inlineStr">
        <is>
          <t>3097-24032023 / MLCRUEX0064</t>
        </is>
      </c>
      <c r="I1187" s="1071" t="n"/>
      <c r="J1187" s="1236" t="n"/>
      <c r="K1187" s="788" t="inlineStr">
        <is>
          <t>Акт № 1868</t>
        </is>
      </c>
    </row>
    <row r="1188" ht="12.75" customHeight="1" s="789">
      <c r="A1188" s="1071" t="inlineStr">
        <is>
          <t>MLH/НЛЭ</t>
        </is>
      </c>
      <c r="B1188" s="1063" t="inlineStr">
        <is>
          <t>LAMU4102273</t>
        </is>
      </c>
      <c r="C1188" s="1063" t="inlineStr">
        <is>
          <t>40HC</t>
        </is>
      </c>
      <c r="D1188" s="1239" t="n"/>
      <c r="E1188" s="1071" t="n"/>
      <c r="F1188" s="1071" t="n"/>
      <c r="G1188" s="1071" t="n"/>
      <c r="H1188" s="1071" t="inlineStr">
        <is>
          <t>3097-24032023 / MLCRUEX0064</t>
        </is>
      </c>
      <c r="I1188" s="1071" t="n"/>
      <c r="J1188" s="1236" t="n"/>
      <c r="K1188" s="788" t="inlineStr">
        <is>
          <t>Акт № 1868</t>
        </is>
      </c>
    </row>
    <row r="1189" ht="12.75" customHeight="1" s="789">
      <c r="A1189" s="1071" t="inlineStr">
        <is>
          <t>MLH/НЛЭ</t>
        </is>
      </c>
      <c r="B1189" s="1063" t="inlineStr">
        <is>
          <t>CHSU8183368</t>
        </is>
      </c>
      <c r="C1189" s="1063" t="inlineStr">
        <is>
          <t>40HC</t>
        </is>
      </c>
      <c r="D1189" s="1239" t="n"/>
      <c r="E1189" s="1071" t="n"/>
      <c r="F1189" s="1071" t="n"/>
      <c r="G1189" s="1071" t="n"/>
      <c r="H1189" s="1071" t="inlineStr">
        <is>
          <t>3097-24032023 / MLCRUEX0064</t>
        </is>
      </c>
      <c r="I1189" s="1071" t="n"/>
      <c r="J1189" s="1236" t="n"/>
      <c r="K1189" s="788" t="inlineStr">
        <is>
          <t>Акт № 1868</t>
        </is>
      </c>
    </row>
    <row r="1190" ht="12.75" customHeight="1" s="789">
      <c r="A1190" s="1071" t="inlineStr">
        <is>
          <t>MLH/НЛЭ</t>
        </is>
      </c>
      <c r="B1190" s="1063" t="inlineStr">
        <is>
          <t>LAMU4100265</t>
        </is>
      </c>
      <c r="C1190" s="1063" t="inlineStr">
        <is>
          <t>40HC</t>
        </is>
      </c>
      <c r="D1190" s="1239" t="n"/>
      <c r="E1190" s="1071" t="n"/>
      <c r="F1190" s="1071" t="n"/>
      <c r="G1190" s="1071" t="n"/>
      <c r="H1190" s="1071" t="inlineStr">
        <is>
          <t>3097-24032023 / MLCRUEX0064</t>
        </is>
      </c>
      <c r="I1190" s="1071" t="n"/>
      <c r="J1190" s="1236" t="n"/>
      <c r="K1190" s="788" t="inlineStr">
        <is>
          <t>Акт № 1868</t>
        </is>
      </c>
    </row>
    <row r="1191" ht="12.75" customHeight="1" s="789">
      <c r="A1191" s="1071" t="inlineStr">
        <is>
          <t>MLH/НЛЭ</t>
        </is>
      </c>
      <c r="B1191" s="1063" t="inlineStr">
        <is>
          <t>HNKU6189124</t>
        </is>
      </c>
      <c r="C1191" s="1063" t="inlineStr">
        <is>
          <t>40HC</t>
        </is>
      </c>
      <c r="D1191" s="1239" t="n"/>
      <c r="E1191" s="1071" t="n"/>
      <c r="F1191" s="1071" t="n"/>
      <c r="G1191" s="1071" t="n"/>
      <c r="H1191" s="1071" t="inlineStr">
        <is>
          <t>3097-24032023 / MLCRUEX0064</t>
        </is>
      </c>
      <c r="I1191" s="1071" t="n"/>
      <c r="J1191" s="1236" t="n"/>
      <c r="K1191" s="788" t="inlineStr">
        <is>
          <t>Акт № 1868</t>
        </is>
      </c>
    </row>
    <row r="1192" ht="12.75" customHeight="1" s="789">
      <c r="A1192" s="1071" t="inlineStr">
        <is>
          <t>MLH/НЛЭ</t>
        </is>
      </c>
      <c r="B1192" s="1063" t="inlineStr">
        <is>
          <t>LAMU4102355</t>
        </is>
      </c>
      <c r="C1192" s="1063" t="inlineStr">
        <is>
          <t>40HC</t>
        </is>
      </c>
      <c r="D1192" s="1239" t="n"/>
      <c r="E1192" s="1071" t="n"/>
      <c r="F1192" s="1071" t="n"/>
      <c r="G1192" s="1071" t="n"/>
      <c r="H1192" s="1071" t="inlineStr">
        <is>
          <t>3097-24032023 / MLCRUEX0064</t>
        </is>
      </c>
      <c r="I1192" s="1071" t="n"/>
      <c r="J1192" s="1236" t="n"/>
      <c r="K1192" s="788" t="inlineStr">
        <is>
          <t>Акт № 1868</t>
        </is>
      </c>
    </row>
    <row r="1193" ht="12.75" customHeight="1" s="789">
      <c r="A1193" s="1071" t="inlineStr">
        <is>
          <t>MLH/НЛЭ</t>
        </is>
      </c>
      <c r="B1193" s="1063" t="inlineStr">
        <is>
          <t>LCGU8120969</t>
        </is>
      </c>
      <c r="C1193" s="1063" t="inlineStr">
        <is>
          <t>40HC</t>
        </is>
      </c>
      <c r="D1193" s="1239" t="n"/>
      <c r="E1193" s="1071" t="n"/>
      <c r="F1193" s="1071" t="n"/>
      <c r="G1193" s="1071" t="n"/>
      <c r="H1193" s="1071" t="inlineStr">
        <is>
          <t>3097-24032023 / MLCRUEX0064</t>
        </is>
      </c>
      <c r="I1193" s="1071" t="n"/>
      <c r="J1193" s="1236" t="n"/>
      <c r="K1193" s="788" t="inlineStr">
        <is>
          <t>Акт № 1868</t>
        </is>
      </c>
    </row>
    <row r="1194" ht="12.75" customHeight="1" s="789">
      <c r="A1194" s="1071" t="inlineStr">
        <is>
          <t>MLH/НЛЭ</t>
        </is>
      </c>
      <c r="B1194" s="1063" t="inlineStr">
        <is>
          <t>BSCU4900937</t>
        </is>
      </c>
      <c r="C1194" s="1063" t="inlineStr">
        <is>
          <t>40HC</t>
        </is>
      </c>
      <c r="D1194" s="1239" t="n"/>
      <c r="E1194" s="1071" t="n"/>
      <c r="F1194" s="1071" t="n"/>
      <c r="G1194" s="1071" t="n"/>
      <c r="H1194" s="1071" t="inlineStr">
        <is>
          <t>3097-24032023 / MLCRUEX0064</t>
        </is>
      </c>
      <c r="I1194" s="1071" t="n"/>
      <c r="J1194" s="1236" t="n"/>
      <c r="K1194" s="788" t="inlineStr">
        <is>
          <t>Акт № 1868</t>
        </is>
      </c>
    </row>
    <row r="1195" ht="12.75" customHeight="1" s="789">
      <c r="A1195" s="1071" t="inlineStr">
        <is>
          <t>MLH/НЛЭ</t>
        </is>
      </c>
      <c r="B1195" s="1063" t="inlineStr">
        <is>
          <t>HNKU6192920</t>
        </is>
      </c>
      <c r="C1195" s="1063" t="inlineStr">
        <is>
          <t>40HC</t>
        </is>
      </c>
      <c r="D1195" s="1239" t="n"/>
      <c r="E1195" s="1071" t="n"/>
      <c r="F1195" s="1071" t="n"/>
      <c r="G1195" s="1071" t="n"/>
      <c r="H1195" s="1071" t="inlineStr">
        <is>
          <t>3097-24032023 / MLCRUEX0064</t>
        </is>
      </c>
      <c r="I1195" s="1071" t="n"/>
      <c r="J1195" s="1236" t="n"/>
      <c r="K1195" s="788" t="inlineStr">
        <is>
          <t>Акт № 1868</t>
        </is>
      </c>
    </row>
    <row r="1196" ht="12.75" customHeight="1" s="789">
      <c r="A1196" s="1071" t="inlineStr">
        <is>
          <t>MLH/НЛЭ</t>
        </is>
      </c>
      <c r="B1196" s="1063" t="inlineStr">
        <is>
          <t>CICU2147872</t>
        </is>
      </c>
      <c r="C1196" s="1063" t="inlineStr">
        <is>
          <t>40HC</t>
        </is>
      </c>
      <c r="D1196" s="1239" t="n"/>
      <c r="E1196" s="1071" t="n"/>
      <c r="F1196" s="1071" t="n"/>
      <c r="G1196" s="1071" t="n"/>
      <c r="H1196" s="1071" t="inlineStr">
        <is>
          <t>3097-24032023 / MLCRUEX0064</t>
        </is>
      </c>
      <c r="I1196" s="1071" t="n"/>
      <c r="J1196" s="1236" t="n"/>
      <c r="K1196" s="788" t="inlineStr">
        <is>
          <t>Акт № 1868</t>
        </is>
      </c>
    </row>
    <row r="1197" ht="12.75" customHeight="1" s="789">
      <c r="A1197" s="1071" t="inlineStr">
        <is>
          <t>MLH/НЛЭ</t>
        </is>
      </c>
      <c r="B1197" s="1063" t="inlineStr">
        <is>
          <t>XHCU5343353</t>
        </is>
      </c>
      <c r="C1197" s="1063" t="inlineStr">
        <is>
          <t>40HC</t>
        </is>
      </c>
      <c r="D1197" s="1239" t="n"/>
      <c r="E1197" s="1071" t="n"/>
      <c r="F1197" s="1071" t="n"/>
      <c r="G1197" s="1071" t="n"/>
      <c r="H1197" s="1071" t="inlineStr">
        <is>
          <t>3097-24032023 / MLCRUEX0064</t>
        </is>
      </c>
      <c r="I1197" s="1071" t="n"/>
      <c r="J1197" s="1236" t="n"/>
      <c r="K1197" s="788" t="inlineStr">
        <is>
          <t>Акт № 1868</t>
        </is>
      </c>
    </row>
    <row r="1198" ht="12.75" customHeight="1" s="789">
      <c r="A1198" s="1071" t="inlineStr">
        <is>
          <t>MLH/НЛЭ</t>
        </is>
      </c>
      <c r="B1198" s="1063" t="inlineStr">
        <is>
          <t>TGHU9048131</t>
        </is>
      </c>
      <c r="C1198" s="1063" t="inlineStr">
        <is>
          <t>40HC</t>
        </is>
      </c>
      <c r="D1198" s="1239" t="n"/>
      <c r="E1198" s="1071" t="n"/>
      <c r="F1198" s="1071" t="n"/>
      <c r="G1198" s="1071" t="n"/>
      <c r="H1198" s="1071" t="inlineStr">
        <is>
          <t>3097-24032023 / MLCRUEX0064</t>
        </is>
      </c>
      <c r="I1198" s="1071" t="n"/>
      <c r="J1198" s="1236" t="n"/>
      <c r="K1198" s="788" t="inlineStr">
        <is>
          <t>Акт № 1868</t>
        </is>
      </c>
    </row>
    <row r="1199" ht="12.75" customHeight="1" s="789">
      <c r="A1199" s="1071" t="inlineStr">
        <is>
          <t>MLH/НЛЭ</t>
        </is>
      </c>
      <c r="B1199" s="1063" t="inlineStr">
        <is>
          <t>CIPU5288089</t>
        </is>
      </c>
      <c r="C1199" s="1063" t="inlineStr">
        <is>
          <t>40HC</t>
        </is>
      </c>
      <c r="D1199" s="1239" t="n"/>
      <c r="E1199" s="1071" t="n"/>
      <c r="F1199" s="1071" t="n"/>
      <c r="G1199" s="1071" t="n"/>
      <c r="H1199" s="1071" t="inlineStr">
        <is>
          <t>3097-24032023 / MLCRUEX0064</t>
        </is>
      </c>
      <c r="I1199" s="1071" t="n"/>
      <c r="J1199" s="1236" t="n"/>
      <c r="K1199" s="788" t="inlineStr">
        <is>
          <t>Акт № 1868</t>
        </is>
      </c>
    </row>
    <row r="1200" ht="12.75" customHeight="1" s="789">
      <c r="A1200" s="1071" t="inlineStr">
        <is>
          <t>MLH/НЛЭ</t>
        </is>
      </c>
      <c r="B1200" s="1063" t="inlineStr">
        <is>
          <t>MCCU3079827</t>
        </is>
      </c>
      <c r="C1200" s="1063" t="inlineStr">
        <is>
          <t>40HC</t>
        </is>
      </c>
      <c r="D1200" s="1239" t="n"/>
      <c r="E1200" s="1071" t="n"/>
      <c r="F1200" s="1071" t="n"/>
      <c r="G1200" s="1071" t="n"/>
      <c r="H1200" s="1071" t="inlineStr">
        <is>
          <t>3097-24032023 / MLCRUEX0064</t>
        </is>
      </c>
      <c r="I1200" s="1071" t="n"/>
      <c r="J1200" s="1236" t="n"/>
      <c r="K1200" s="788" t="inlineStr">
        <is>
          <t>Акт № 1868</t>
        </is>
      </c>
    </row>
    <row r="1201" ht="12.75" customHeight="1" s="789">
      <c r="A1201" s="1071" t="inlineStr">
        <is>
          <t>MLH/НЛЭ</t>
        </is>
      </c>
      <c r="B1201" s="1063" t="inlineStr">
        <is>
          <t>MZWU2137020</t>
        </is>
      </c>
      <c r="C1201" s="1063" t="inlineStr">
        <is>
          <t>40HC</t>
        </is>
      </c>
      <c r="D1201" s="1239" t="n"/>
      <c r="E1201" s="1071" t="n"/>
      <c r="F1201" s="1071" t="n"/>
      <c r="G1201" s="1071" t="n"/>
      <c r="H1201" s="1071" t="inlineStr">
        <is>
          <t>3097-24032023 / MLCRUEX0064</t>
        </is>
      </c>
      <c r="I1201" s="1071" t="n"/>
      <c r="J1201" s="1236" t="n"/>
      <c r="K1201" s="788" t="inlineStr">
        <is>
          <t>Акт № 1868</t>
        </is>
      </c>
    </row>
    <row r="1202" ht="12.75" customHeight="1" s="789">
      <c r="A1202" s="1071" t="inlineStr">
        <is>
          <t>MLH/НЛЭ</t>
        </is>
      </c>
      <c r="B1202" s="1063" t="inlineStr">
        <is>
          <t>LAMU4101596</t>
        </is>
      </c>
      <c r="C1202" s="1063" t="inlineStr">
        <is>
          <t>40HC</t>
        </is>
      </c>
      <c r="D1202" s="1239" t="n"/>
      <c r="E1202" s="1071" t="n"/>
      <c r="F1202" s="1071" t="n"/>
      <c r="G1202" s="1071" t="n"/>
      <c r="H1202" s="1071" t="inlineStr">
        <is>
          <t>3097-24032023 / MLCRUEX0064</t>
        </is>
      </c>
      <c r="I1202" s="1071" t="n"/>
      <c r="J1202" s="1236" t="n"/>
      <c r="K1202" s="788" t="inlineStr">
        <is>
          <t>Акт № 1868</t>
        </is>
      </c>
    </row>
    <row r="1203" ht="12.75" customHeight="1" s="789">
      <c r="A1203" s="1071" t="inlineStr">
        <is>
          <t>MLH/НЛЭ</t>
        </is>
      </c>
      <c r="B1203" s="1063" t="inlineStr">
        <is>
          <t>SKIU9088155</t>
        </is>
      </c>
      <c r="C1203" s="1063" t="inlineStr">
        <is>
          <t>40HC</t>
        </is>
      </c>
      <c r="D1203" s="1239" t="n"/>
      <c r="E1203" s="1071" t="n"/>
      <c r="F1203" s="1071" t="n"/>
      <c r="G1203" s="1071" t="n"/>
      <c r="H1203" s="1071" t="inlineStr">
        <is>
          <t>3097-24032023 / MLCRUEX0064</t>
        </is>
      </c>
      <c r="I1203" s="1071" t="n"/>
      <c r="J1203" s="1236" t="n"/>
      <c r="K1203" s="788" t="inlineStr">
        <is>
          <t>Акт № 1868</t>
        </is>
      </c>
    </row>
    <row r="1204" ht="12.75" customHeight="1" s="789">
      <c r="A1204" s="1071" t="inlineStr">
        <is>
          <t>MLH/НЛЭ</t>
        </is>
      </c>
      <c r="B1204" s="1063" t="inlineStr">
        <is>
          <t>LAMU4077329</t>
        </is>
      </c>
      <c r="C1204" s="1063" t="inlineStr">
        <is>
          <t>40HC</t>
        </is>
      </c>
      <c r="D1204" s="1239" t="n"/>
      <c r="E1204" s="1071" t="n"/>
      <c r="F1204" s="1071" t="n"/>
      <c r="G1204" s="1071" t="n"/>
      <c r="H1204" s="1071" t="inlineStr">
        <is>
          <t>3097-24032023 / MLCRUEX0064</t>
        </is>
      </c>
      <c r="I1204" s="1071" t="n"/>
      <c r="J1204" s="1236" t="n"/>
      <c r="K1204" s="788" t="inlineStr">
        <is>
          <t>Акт № 1868</t>
        </is>
      </c>
    </row>
    <row r="1205" ht="12.75" customHeight="1" s="789">
      <c r="A1205" s="1071" t="inlineStr">
        <is>
          <t>MLH/НЛЭ</t>
        </is>
      </c>
      <c r="B1205" s="1063" t="inlineStr">
        <is>
          <t>KSBU0026031</t>
        </is>
      </c>
      <c r="C1205" s="1063" t="inlineStr">
        <is>
          <t>40HC</t>
        </is>
      </c>
      <c r="D1205" s="1239" t="n"/>
      <c r="E1205" s="1071" t="n"/>
      <c r="F1205" s="1071" t="n"/>
      <c r="G1205" s="1071" t="n"/>
      <c r="H1205" s="1071" t="inlineStr">
        <is>
          <t>3097-24032023 / MLCRUEX0064</t>
        </is>
      </c>
      <c r="I1205" s="1071" t="n"/>
      <c r="J1205" s="1236" t="n"/>
      <c r="K1205" s="788" t="inlineStr">
        <is>
          <t>Акт № 1868</t>
        </is>
      </c>
    </row>
    <row r="1206" ht="12.75" customHeight="1" s="789">
      <c r="A1206" s="1071" t="inlineStr">
        <is>
          <t>MLH/НЛЭ</t>
        </is>
      </c>
      <c r="B1206" s="1063" t="inlineStr">
        <is>
          <t>CICU2536220</t>
        </is>
      </c>
      <c r="C1206" s="1063" t="inlineStr">
        <is>
          <t>40HC</t>
        </is>
      </c>
      <c r="D1206" s="1239" t="n"/>
      <c r="E1206" s="1071" t="n"/>
      <c r="F1206" s="1071" t="n"/>
      <c r="G1206" s="1071" t="n"/>
      <c r="H1206" s="1071" t="inlineStr">
        <is>
          <t>3097-24032023 / MLCRUEX0064</t>
        </is>
      </c>
      <c r="I1206" s="1071" t="n"/>
      <c r="J1206" s="1236" t="n"/>
      <c r="K1206" s="788" t="inlineStr">
        <is>
          <t>Акт № 1868</t>
        </is>
      </c>
    </row>
    <row r="1207" ht="12.75" customHeight="1" s="789">
      <c r="A1207" s="1071" t="inlineStr">
        <is>
          <t>MLH/НЛЭ</t>
        </is>
      </c>
      <c r="B1207" s="1063" t="inlineStr">
        <is>
          <t>HNKU6189757</t>
        </is>
      </c>
      <c r="C1207" s="1063" t="inlineStr">
        <is>
          <t>40HC</t>
        </is>
      </c>
      <c r="D1207" s="1239" t="n"/>
      <c r="E1207" s="1071" t="n"/>
      <c r="F1207" s="1071" t="n"/>
      <c r="G1207" s="1071" t="n"/>
      <c r="H1207" s="1071" t="inlineStr">
        <is>
          <t>3097-24032023 / MLCRUEX0064</t>
        </is>
      </c>
      <c r="I1207" s="1071" t="n"/>
      <c r="J1207" s="1236" t="n"/>
      <c r="K1207" s="788" t="inlineStr">
        <is>
          <t>Акт № 1868</t>
        </is>
      </c>
    </row>
    <row r="1208" ht="12.75" customHeight="1" s="789">
      <c r="A1208" s="1071" t="inlineStr">
        <is>
          <t>MLH/НЛЭ</t>
        </is>
      </c>
      <c r="B1208" s="1063" t="inlineStr">
        <is>
          <t>CICU2468804</t>
        </is>
      </c>
      <c r="C1208" s="1063" t="inlineStr">
        <is>
          <t>40HC</t>
        </is>
      </c>
      <c r="D1208" s="1239" t="n"/>
      <c r="E1208" s="1071" t="n"/>
      <c r="F1208" s="1071" t="n"/>
      <c r="G1208" s="1071" t="n"/>
      <c r="H1208" s="1071" t="inlineStr">
        <is>
          <t>3097-24032023 / MLCRUEX0064</t>
        </is>
      </c>
      <c r="I1208" s="1071" t="n"/>
      <c r="J1208" s="1236" t="n"/>
      <c r="K1208" s="788" t="inlineStr">
        <is>
          <t>Акт № 1868</t>
        </is>
      </c>
    </row>
    <row r="1209" ht="12.75" customHeight="1" s="789">
      <c r="A1209" s="1071" t="inlineStr">
        <is>
          <t>MLH/НЛЭ</t>
        </is>
      </c>
      <c r="B1209" s="1063" t="inlineStr">
        <is>
          <t>AMFU8750896</t>
        </is>
      </c>
      <c r="C1209" s="1063" t="inlineStr">
        <is>
          <t>40HC</t>
        </is>
      </c>
      <c r="D1209" s="1239" t="n"/>
      <c r="E1209" s="1071" t="n"/>
      <c r="F1209" s="1071" t="n"/>
      <c r="G1209" s="1071" t="n"/>
      <c r="H1209" s="1071" t="inlineStr">
        <is>
          <t>3097-24032023 / MLCRUEX0064</t>
        </is>
      </c>
      <c r="I1209" s="1071" t="n"/>
      <c r="J1209" s="1236" t="n"/>
      <c r="K1209" s="788" t="inlineStr">
        <is>
          <t>Акт № 1868</t>
        </is>
      </c>
    </row>
    <row r="1210" ht="12.75" customHeight="1" s="789">
      <c r="A1210" s="1071" t="inlineStr">
        <is>
          <t>MLH/НЛЭ</t>
        </is>
      </c>
      <c r="B1210" s="1063" t="inlineStr">
        <is>
          <t>CHSU8183711</t>
        </is>
      </c>
      <c r="C1210" s="1063" t="inlineStr">
        <is>
          <t>40HC</t>
        </is>
      </c>
      <c r="D1210" s="1239" t="n"/>
      <c r="E1210" s="1071" t="n"/>
      <c r="F1210" s="1071" t="n"/>
      <c r="G1210" s="1071" t="n"/>
      <c r="H1210" s="1071" t="inlineStr">
        <is>
          <t>3097-24032023 / MLCRUEX0064</t>
        </is>
      </c>
      <c r="I1210" s="1071" t="n"/>
      <c r="J1210" s="1236" t="n"/>
      <c r="K1210" s="788" t="inlineStr">
        <is>
          <t>Акт № 1868</t>
        </is>
      </c>
    </row>
    <row r="1211" ht="15" customHeight="1" s="789">
      <c r="A1211" s="1071" t="inlineStr">
        <is>
          <t>MLH/НЛЭ</t>
        </is>
      </c>
      <c r="B1211" s="1285" t="inlineStr">
        <is>
          <t>NTCU2222496</t>
        </is>
      </c>
      <c r="C1211" s="1063" t="inlineStr">
        <is>
          <t>40HC</t>
        </is>
      </c>
      <c r="D1211" s="1239" t="n"/>
      <c r="E1211" s="1071" t="n"/>
      <c r="F1211" s="1071" t="n"/>
      <c r="G1211" s="1071" t="n"/>
      <c r="H1211" s="1071" t="inlineStr">
        <is>
          <t>3097-24032023 / MLCRUEX0064</t>
        </is>
      </c>
      <c r="I1211" s="1071" t="n"/>
      <c r="J1211" s="1236" t="n"/>
      <c r="K1211" s="788" t="inlineStr">
        <is>
          <t>Акт № 1868</t>
        </is>
      </c>
    </row>
    <row r="1212" ht="15" customHeight="1" s="789">
      <c r="A1212" s="1071" t="inlineStr">
        <is>
          <t>MLH/НЛЭ</t>
        </is>
      </c>
      <c r="B1212" s="1285" t="inlineStr">
        <is>
          <t>CIPU5285080</t>
        </is>
      </c>
      <c r="C1212" s="1063" t="inlineStr">
        <is>
          <t>40HC</t>
        </is>
      </c>
      <c r="D1212" s="1239" t="n"/>
      <c r="E1212" s="1071" t="n"/>
      <c r="F1212" s="1071" t="n"/>
      <c r="G1212" s="1071" t="n"/>
      <c r="H1212" s="1071" t="inlineStr">
        <is>
          <t>3097-24032023 / MLCRUEX0064</t>
        </is>
      </c>
      <c r="I1212" s="1071" t="n"/>
      <c r="J1212" s="1236" t="n"/>
      <c r="K1212" s="788" t="inlineStr">
        <is>
          <t>Акт № 1868</t>
        </is>
      </c>
    </row>
    <row r="1213" ht="15" customHeight="1" s="789">
      <c r="A1213" s="1071" t="inlineStr">
        <is>
          <t>MLH/НЛЭ</t>
        </is>
      </c>
      <c r="B1213" s="1285" t="inlineStr">
        <is>
          <t>NTCU2231646</t>
        </is>
      </c>
      <c r="C1213" s="1063" t="inlineStr">
        <is>
          <t>40HC</t>
        </is>
      </c>
      <c r="D1213" s="1239" t="n"/>
      <c r="E1213" s="1071" t="n"/>
      <c r="F1213" s="1071" t="n"/>
      <c r="G1213" s="1071" t="n"/>
      <c r="H1213" s="1071" t="inlineStr">
        <is>
          <t>3097-24032023 / MLCRUEX0064</t>
        </is>
      </c>
      <c r="I1213" s="1071" t="n"/>
      <c r="J1213" s="1236" t="n"/>
      <c r="K1213" s="788" t="inlineStr">
        <is>
          <t>Акт № 1868</t>
        </is>
      </c>
    </row>
    <row r="1214" ht="15" customHeight="1" s="789">
      <c r="A1214" s="1071" t="inlineStr">
        <is>
          <t>MLH/НЛЭ</t>
        </is>
      </c>
      <c r="B1214" s="1285" t="inlineStr">
        <is>
          <t>TCNU5657800</t>
        </is>
      </c>
      <c r="C1214" s="1063" t="inlineStr">
        <is>
          <t>40HC</t>
        </is>
      </c>
      <c r="D1214" s="1239" t="n"/>
      <c r="E1214" s="1071" t="n"/>
      <c r="F1214" s="1071" t="n"/>
      <c r="G1214" s="1071" t="n"/>
      <c r="H1214" s="1071" t="inlineStr">
        <is>
          <t>3097-24032023 / MLCRUEX0064</t>
        </is>
      </c>
      <c r="I1214" s="1071" t="n"/>
      <c r="J1214" s="1236" t="n"/>
      <c r="K1214" s="788" t="inlineStr">
        <is>
          <t>Акт № 1868</t>
        </is>
      </c>
    </row>
    <row r="1215" ht="12.75" customHeight="1" s="789">
      <c r="A1215" s="1071" t="inlineStr">
        <is>
          <t>MLH/НЛЭ</t>
        </is>
      </c>
      <c r="B1215" s="1063" t="inlineStr">
        <is>
          <t>CICU2325172</t>
        </is>
      </c>
      <c r="C1215" s="1063" t="inlineStr">
        <is>
          <t>40HC</t>
        </is>
      </c>
      <c r="D1215" s="1239" t="n"/>
      <c r="E1215" s="1071" t="n"/>
      <c r="F1215" s="1071" t="n"/>
      <c r="G1215" s="1071" t="n"/>
      <c r="H1215" s="1071" t="inlineStr">
        <is>
          <t>3097-24032023 / MLCRUEX0064</t>
        </is>
      </c>
      <c r="I1215" s="1071" t="n"/>
      <c r="J1215" s="1236" t="n"/>
      <c r="K1215" s="788" t="inlineStr">
        <is>
          <t>Акт № 1868</t>
        </is>
      </c>
    </row>
    <row r="1216" ht="12.75" customHeight="1" s="789">
      <c r="A1216" s="1071" t="inlineStr">
        <is>
          <t>MLH/НЛЭ</t>
        </is>
      </c>
      <c r="B1216" s="1063" t="inlineStr">
        <is>
          <t>CRSU9138661</t>
        </is>
      </c>
      <c r="C1216" s="1063" t="inlineStr">
        <is>
          <t>40HC</t>
        </is>
      </c>
      <c r="D1216" s="1239" t="n"/>
      <c r="E1216" s="1071" t="n"/>
      <c r="F1216" s="1071" t="n"/>
      <c r="G1216" s="1071" t="n"/>
      <c r="H1216" s="1071" t="inlineStr">
        <is>
          <t>3097-24032023 / MLCRUEX0064</t>
        </is>
      </c>
      <c r="I1216" s="1071" t="n"/>
      <c r="J1216" s="1236" t="n"/>
      <c r="K1216" s="788" t="inlineStr">
        <is>
          <t>Акт № 1868</t>
        </is>
      </c>
    </row>
    <row r="1217" ht="12.75" customHeight="1" s="789">
      <c r="A1217" s="1071" t="inlineStr">
        <is>
          <t>MLH/НЛЭ</t>
        </is>
      </c>
      <c r="B1217" s="1063" t="inlineStr">
        <is>
          <t>LYGU1032556</t>
        </is>
      </c>
      <c r="C1217" s="1063" t="inlineStr">
        <is>
          <t>40HC</t>
        </is>
      </c>
      <c r="D1217" s="1239" t="n"/>
      <c r="E1217" s="1071" t="n"/>
      <c r="F1217" s="1071" t="n"/>
      <c r="G1217" s="1071" t="n"/>
      <c r="H1217" s="1071" t="inlineStr">
        <is>
          <t>3097-24032023 / MLCRUEX0064</t>
        </is>
      </c>
      <c r="I1217" s="1071" t="n"/>
      <c r="J1217" s="1236" t="n"/>
      <c r="K1217" s="788" t="inlineStr">
        <is>
          <t>Акт № 1868</t>
        </is>
      </c>
    </row>
    <row r="1218" ht="12.75" customHeight="1" s="789">
      <c r="A1218" s="1242" t="inlineStr">
        <is>
          <t>Забор 73х40 с ЛКК</t>
        </is>
      </c>
      <c r="B1218" s="1034" t="n"/>
      <c r="C1218" s="1034" t="n"/>
      <c r="D1218" s="1034" t="n"/>
      <c r="E1218" s="1034" t="n"/>
      <c r="F1218" s="1034" t="n"/>
      <c r="G1218" s="1034" t="n"/>
      <c r="H1218" s="1034" t="n"/>
      <c r="I1218" s="1035" t="n"/>
      <c r="J1218" s="1236" t="n"/>
    </row>
    <row r="1219" ht="12.75" customHeight="1" s="789">
      <c r="A1219" s="1276" t="inlineStr">
        <is>
          <t>Принадлежность</t>
        </is>
      </c>
      <c r="B1219" s="1277" t="inlineStr">
        <is>
          <t>№ Контенера</t>
        </is>
      </c>
      <c r="C1219" s="1277" t="inlineStr">
        <is>
          <t>Тип</t>
        </is>
      </c>
      <c r="D1219" s="1279" t="inlineStr">
        <is>
          <t>Дата забора</t>
        </is>
      </c>
      <c r="E1219" s="1279" t="inlineStr">
        <is>
          <t>Deadline по сдаче</t>
        </is>
      </c>
      <c r="F1219" s="1279" t="inlineStr">
        <is>
          <t>Дата завоза в порт</t>
        </is>
      </c>
      <c r="G1219" s="1279" t="inlineStr">
        <is>
          <t>Дней в пользовании</t>
        </is>
      </c>
      <c r="H1219" s="1279" t="inlineStr">
        <is>
          <t>Букинг</t>
        </is>
      </c>
      <c r="I1219" s="1280" t="inlineStr">
        <is>
          <t>Стоимость ремонта</t>
        </is>
      </c>
      <c r="J1219" s="1236" t="n"/>
    </row>
    <row r="1220" ht="12.75" customHeight="1" s="789">
      <c r="A1220" s="1286" t="inlineStr">
        <is>
          <t>MLH/ЛКК</t>
        </is>
      </c>
      <c r="B1220" s="1267" t="inlineStr">
        <is>
          <t>BSCU4900990</t>
        </is>
      </c>
      <c r="C1220" s="1267" t="inlineStr">
        <is>
          <t>40HC</t>
        </is>
      </c>
      <c r="D1220" s="1287" t="n">
        <v>45016</v>
      </c>
      <c r="E1220" s="1269" t="n"/>
      <c r="F1220" s="1269" t="n"/>
      <c r="G1220" s="1269" t="n"/>
      <c r="H1220" s="1269" t="inlineStr">
        <is>
          <t>MCSNOVTR0230152</t>
        </is>
      </c>
      <c r="I1220" s="1269" t="n"/>
      <c r="J1220" s="1236" t="n"/>
    </row>
    <row r="1221" ht="12.75" customHeight="1" s="789">
      <c r="A1221" s="1286" t="inlineStr">
        <is>
          <t>MLH/ЛКК</t>
        </is>
      </c>
      <c r="B1221" s="1267" t="inlineStr">
        <is>
          <t>CHSU8010634</t>
        </is>
      </c>
      <c r="C1221" s="1267" t="inlineStr">
        <is>
          <t>40HC</t>
        </is>
      </c>
      <c r="D1221" s="1287" t="n">
        <v>45016</v>
      </c>
      <c r="E1221" s="1269" t="n"/>
      <c r="F1221" s="1269" t="n"/>
      <c r="G1221" s="1269" t="n"/>
      <c r="H1221" s="1269" t="inlineStr">
        <is>
          <t>MCSNOVTR0230152</t>
        </is>
      </c>
      <c r="I1221" s="1269" t="n"/>
      <c r="J1221" s="1236" t="n"/>
    </row>
    <row r="1222" ht="12.75" customHeight="1" s="789">
      <c r="A1222" s="1286" t="inlineStr">
        <is>
          <t>MLH/ЛКК</t>
        </is>
      </c>
      <c r="B1222" s="1267" t="inlineStr">
        <is>
          <t>CHSU8091277</t>
        </is>
      </c>
      <c r="C1222" s="1267" t="inlineStr">
        <is>
          <t>40HC</t>
        </is>
      </c>
      <c r="D1222" s="1287" t="n">
        <v>45016</v>
      </c>
      <c r="E1222" s="1269" t="n"/>
      <c r="F1222" s="1269" t="n"/>
      <c r="G1222" s="1269" t="n"/>
      <c r="H1222" s="1269" t="inlineStr">
        <is>
          <t>3135-28042023/MLCRUEX0131</t>
        </is>
      </c>
      <c r="I1222" s="1269" t="n"/>
      <c r="J1222" s="1236" t="n"/>
    </row>
    <row r="1223" ht="12.75" customHeight="1" s="789">
      <c r="A1223" s="1286" t="inlineStr">
        <is>
          <t>MLH/ЛКК</t>
        </is>
      </c>
      <c r="B1223" s="1267" t="inlineStr">
        <is>
          <t>CICU9529223</t>
        </is>
      </c>
      <c r="C1223" s="1267" t="inlineStr">
        <is>
          <t>40HC</t>
        </is>
      </c>
      <c r="D1223" s="1287" t="n">
        <v>45016</v>
      </c>
      <c r="E1223" s="1269" t="n"/>
      <c r="F1223" s="1269" t="n"/>
      <c r="G1223" s="1269" t="n"/>
      <c r="H1223" s="1269" t="inlineStr">
        <is>
          <t>MLCRUEX0142</t>
        </is>
      </c>
      <c r="I1223" s="1269" t="n"/>
      <c r="J1223" s="1236" t="n"/>
    </row>
    <row r="1224" ht="12.75" customHeight="1" s="789">
      <c r="A1224" s="1286" t="inlineStr">
        <is>
          <t>MLH/ЛКК</t>
        </is>
      </c>
      <c r="B1224" s="1267" t="inlineStr">
        <is>
          <t>FSCU6544084</t>
        </is>
      </c>
      <c r="C1224" s="1267" t="inlineStr">
        <is>
          <t>40HC</t>
        </is>
      </c>
      <c r="D1224" s="1287" t="n">
        <v>45016</v>
      </c>
      <c r="E1224" s="1269" t="n"/>
      <c r="F1224" s="1269" t="n"/>
      <c r="G1224" s="1269" t="n"/>
      <c r="H1224" s="1269" t="inlineStr">
        <is>
          <t>MLCRUEX0142</t>
        </is>
      </c>
      <c r="I1224" s="1269" t="n"/>
      <c r="J1224" s="1236" t="n"/>
    </row>
    <row r="1225" ht="12.75" customHeight="1" s="789">
      <c r="A1225" s="1286" t="inlineStr">
        <is>
          <t>MLH/ЛКК</t>
        </is>
      </c>
      <c r="B1225" s="1267" t="inlineStr">
        <is>
          <t>FSCU9822255</t>
        </is>
      </c>
      <c r="C1225" s="1267" t="inlineStr">
        <is>
          <t>40HC</t>
        </is>
      </c>
      <c r="D1225" s="1287" t="n">
        <v>45016</v>
      </c>
      <c r="E1225" s="1269" t="n"/>
      <c r="F1225" s="1269" t="n"/>
      <c r="G1225" s="1269" t="n"/>
      <c r="H1225" s="1269" t="inlineStr">
        <is>
          <t>MLCRUEX0142</t>
        </is>
      </c>
      <c r="I1225" s="1269" t="n"/>
      <c r="J1225" s="1236" t="n"/>
    </row>
    <row r="1226" ht="12.75" customHeight="1" s="789">
      <c r="A1226" s="1286" t="inlineStr">
        <is>
          <t>MLH/ЛКК</t>
        </is>
      </c>
      <c r="B1226" s="1267" t="inlineStr">
        <is>
          <t>FYCU1056496</t>
        </is>
      </c>
      <c r="C1226" s="1267" t="inlineStr">
        <is>
          <t>40HC</t>
        </is>
      </c>
      <c r="D1226" s="1287" t="n">
        <v>45016</v>
      </c>
      <c r="E1226" s="1269" t="n"/>
      <c r="F1226" s="1269" t="n"/>
      <c r="G1226" s="1269" t="n"/>
      <c r="H1226" s="1269" t="inlineStr">
        <is>
          <t>3135-28042023/MLCRUEX0131</t>
        </is>
      </c>
      <c r="I1226" s="1269" t="n"/>
      <c r="J1226" s="1236" t="n"/>
    </row>
    <row r="1227" ht="12.75" customHeight="1" s="789">
      <c r="A1227" s="1286" t="inlineStr">
        <is>
          <t>MLH/ЛКК</t>
        </is>
      </c>
      <c r="B1227" s="1267" t="inlineStr">
        <is>
          <t>HNKU6197840</t>
        </is>
      </c>
      <c r="C1227" s="1267" t="inlineStr">
        <is>
          <t>40HC</t>
        </is>
      </c>
      <c r="D1227" s="1287" t="n">
        <v>45016</v>
      </c>
      <c r="E1227" s="1269" t="n"/>
      <c r="F1227" s="1269" t="n"/>
      <c r="G1227" s="1269" t="n"/>
      <c r="H1227" s="1269" t="inlineStr">
        <is>
          <t>3135-28042023/MLCRUEX0131</t>
        </is>
      </c>
      <c r="I1227" s="1269" t="n"/>
      <c r="J1227" s="1236" t="n"/>
    </row>
    <row r="1228" ht="12.75" customHeight="1" s="789">
      <c r="A1228" s="1286" t="inlineStr">
        <is>
          <t>MLH/ЛКК</t>
        </is>
      </c>
      <c r="B1228" s="1267" t="inlineStr">
        <is>
          <t>KSBU0009374</t>
        </is>
      </c>
      <c r="C1228" s="1267" t="inlineStr">
        <is>
          <t>40HC</t>
        </is>
      </c>
      <c r="D1228" s="1287" t="n">
        <v>45016</v>
      </c>
      <c r="E1228" s="1269" t="n"/>
      <c r="F1228" s="1269" t="n"/>
      <c r="G1228" s="1269" t="n"/>
      <c r="H1228" s="1269" t="inlineStr">
        <is>
          <t>MLCRUEX0142</t>
        </is>
      </c>
      <c r="I1228" s="1269" t="n"/>
      <c r="J1228" s="1236" t="n"/>
    </row>
    <row r="1229" ht="12.75" customHeight="1" s="789">
      <c r="A1229" s="1286" t="inlineStr">
        <is>
          <t>MLH/ЛКК</t>
        </is>
      </c>
      <c r="B1229" s="1267" t="inlineStr">
        <is>
          <t>LAMU4100516</t>
        </is>
      </c>
      <c r="C1229" s="1267" t="inlineStr">
        <is>
          <t>40HC</t>
        </is>
      </c>
      <c r="D1229" s="1287" t="n">
        <v>45016</v>
      </c>
      <c r="E1229" s="1269" t="n"/>
      <c r="F1229" s="1269" t="n"/>
      <c r="G1229" s="1269" t="n"/>
      <c r="H1229" s="1269" t="inlineStr">
        <is>
          <t>3135-28042023/MLCRUEX0131</t>
        </is>
      </c>
      <c r="I1229" s="1269" t="n"/>
      <c r="J1229" s="1236" t="n"/>
    </row>
    <row r="1230" ht="12.75" customHeight="1" s="789">
      <c r="A1230" s="1286" t="inlineStr">
        <is>
          <t>MLH/ЛКК</t>
        </is>
      </c>
      <c r="B1230" s="1267" t="inlineStr">
        <is>
          <t>LAMU4102268</t>
        </is>
      </c>
      <c r="C1230" s="1267" t="inlineStr">
        <is>
          <t>40HC</t>
        </is>
      </c>
      <c r="D1230" s="1287" t="n">
        <v>45016</v>
      </c>
      <c r="E1230" s="1269" t="n"/>
      <c r="F1230" s="1269" t="n"/>
      <c r="G1230" s="1269" t="n"/>
      <c r="H1230" s="1269" t="inlineStr">
        <is>
          <t>MCSNOVTR0230152</t>
        </is>
      </c>
      <c r="I1230" s="1269" t="n"/>
      <c r="J1230" s="1236" t="n"/>
    </row>
    <row r="1231" ht="12.75" customHeight="1" s="789">
      <c r="A1231" s="1286" t="inlineStr">
        <is>
          <t>MLH/ЛКК</t>
        </is>
      </c>
      <c r="B1231" s="1267" t="inlineStr">
        <is>
          <t>LAMU4102329</t>
        </is>
      </c>
      <c r="C1231" s="1267" t="inlineStr">
        <is>
          <t>40HC</t>
        </is>
      </c>
      <c r="D1231" s="1287" t="n">
        <v>45016</v>
      </c>
      <c r="E1231" s="1269" t="n"/>
      <c r="F1231" s="1269" t="n"/>
      <c r="G1231" s="1269" t="n"/>
      <c r="H1231" s="1269" t="inlineStr">
        <is>
          <t>MLCRUEX0142</t>
        </is>
      </c>
      <c r="I1231" s="1269" t="n"/>
      <c r="J1231" s="1236" t="n"/>
    </row>
    <row r="1232" ht="12.75" customHeight="1" s="789">
      <c r="A1232" s="1286" t="inlineStr">
        <is>
          <t>MLH/ЛКК</t>
        </is>
      </c>
      <c r="B1232" s="1267" t="inlineStr">
        <is>
          <t>LCGU8205053</t>
        </is>
      </c>
      <c r="C1232" s="1267" t="inlineStr">
        <is>
          <t>40HC</t>
        </is>
      </c>
      <c r="D1232" s="1287" t="n">
        <v>45016</v>
      </c>
      <c r="E1232" s="1269" t="n"/>
      <c r="F1232" s="1269" t="n"/>
      <c r="G1232" s="1269" t="n"/>
      <c r="H1232" s="1269" t="inlineStr">
        <is>
          <t>MLCRUEX0142</t>
        </is>
      </c>
      <c r="I1232" s="1269" t="n"/>
      <c r="J1232" s="1236" t="n"/>
    </row>
    <row r="1233" ht="12.75" customHeight="1" s="789">
      <c r="A1233" s="1286" t="inlineStr">
        <is>
          <t>MLH/ЛКК</t>
        </is>
      </c>
      <c r="B1233" s="1267" t="inlineStr">
        <is>
          <t>LYGU4089935</t>
        </is>
      </c>
      <c r="C1233" s="1267" t="inlineStr">
        <is>
          <t>40HC</t>
        </is>
      </c>
      <c r="D1233" s="1287" t="n">
        <v>45016</v>
      </c>
      <c r="E1233" s="1269" t="n"/>
      <c r="F1233" s="1269" t="n"/>
      <c r="G1233" s="1269" t="n"/>
      <c r="H1233" s="1269" t="inlineStr">
        <is>
          <t>MCSNOVTR0230152</t>
        </is>
      </c>
      <c r="I1233" s="1269" t="n"/>
      <c r="J1233" s="1236" t="n"/>
    </row>
    <row r="1234" ht="12.75" customHeight="1" s="789">
      <c r="A1234" s="1286" t="inlineStr">
        <is>
          <t>MLH/ЛКК</t>
        </is>
      </c>
      <c r="B1234" s="1267" t="inlineStr">
        <is>
          <t>LYGU4091383</t>
        </is>
      </c>
      <c r="C1234" s="1267" t="inlineStr">
        <is>
          <t>40HC</t>
        </is>
      </c>
      <c r="D1234" s="1287" t="n">
        <v>45016</v>
      </c>
      <c r="E1234" s="1269" t="n"/>
      <c r="F1234" s="1269" t="n"/>
      <c r="G1234" s="1269" t="n"/>
      <c r="H1234" s="1269" t="inlineStr">
        <is>
          <t>MLCRUEX0142</t>
        </is>
      </c>
      <c r="I1234" s="1269" t="n"/>
      <c r="J1234" s="1236" t="n"/>
    </row>
    <row r="1235" ht="12.75" customHeight="1" s="789">
      <c r="A1235" s="1286" t="inlineStr">
        <is>
          <t>MLH/ЛКК</t>
        </is>
      </c>
      <c r="B1235" s="1267" t="inlineStr">
        <is>
          <t>NWRU6011780</t>
        </is>
      </c>
      <c r="C1235" s="1267" t="inlineStr">
        <is>
          <t>40HC</t>
        </is>
      </c>
      <c r="D1235" s="1287" t="n">
        <v>45016</v>
      </c>
      <c r="E1235" s="1269" t="n"/>
      <c r="F1235" s="1269" t="n"/>
      <c r="G1235" s="1269" t="n"/>
      <c r="H1235" s="1269" t="inlineStr">
        <is>
          <t>MCSNOVTR0230152</t>
        </is>
      </c>
      <c r="I1235" s="1269" t="n"/>
      <c r="J1235" s="1236" t="n"/>
    </row>
    <row r="1236" ht="12.75" customHeight="1" s="789">
      <c r="A1236" s="1286" t="inlineStr">
        <is>
          <t>MLH/ЛКК</t>
        </is>
      </c>
      <c r="B1236" s="1267" t="inlineStr">
        <is>
          <t>SKYU8115652</t>
        </is>
      </c>
      <c r="C1236" s="1267" t="inlineStr">
        <is>
          <t>40HC</t>
        </is>
      </c>
      <c r="D1236" s="1287" t="n">
        <v>45016</v>
      </c>
      <c r="E1236" s="1269" t="n"/>
      <c r="F1236" s="1269" t="n"/>
      <c r="G1236" s="1269" t="n"/>
      <c r="H1236" s="1269" t="inlineStr">
        <is>
          <t>MLCRUEX0142</t>
        </is>
      </c>
      <c r="I1236" s="1269" t="n"/>
      <c r="J1236" s="1236" t="n"/>
    </row>
    <row r="1237" ht="12.75" customHeight="1" s="789">
      <c r="A1237" s="1286" t="inlineStr">
        <is>
          <t>MLH/ЛКК</t>
        </is>
      </c>
      <c r="B1237" s="1267" t="inlineStr">
        <is>
          <t>SUZU4015411</t>
        </is>
      </c>
      <c r="C1237" s="1267" t="inlineStr">
        <is>
          <t>40HC</t>
        </is>
      </c>
      <c r="D1237" s="1287" t="n">
        <v>45016</v>
      </c>
      <c r="E1237" s="1269" t="n"/>
      <c r="F1237" s="1269" t="n"/>
      <c r="G1237" s="1269" t="n"/>
      <c r="H1237" s="1269" t="inlineStr">
        <is>
          <t>MLCRUEX0142</t>
        </is>
      </c>
      <c r="I1237" s="1269" t="n"/>
      <c r="J1237" s="1236" t="n"/>
    </row>
    <row r="1238" ht="12.75" customHeight="1" s="789">
      <c r="A1238" s="1286" t="inlineStr">
        <is>
          <t>MLH/ЛКК</t>
        </is>
      </c>
      <c r="B1238" s="1267" t="inlineStr">
        <is>
          <t>TLNU4219942</t>
        </is>
      </c>
      <c r="C1238" s="1267" t="inlineStr">
        <is>
          <t>40HC</t>
        </is>
      </c>
      <c r="D1238" s="1287" t="n">
        <v>45016</v>
      </c>
      <c r="E1238" s="1269" t="n"/>
      <c r="F1238" s="1269" t="n"/>
      <c r="G1238" s="1269" t="n"/>
      <c r="H1238" s="1269" t="inlineStr">
        <is>
          <t>MLCRUEX0142</t>
        </is>
      </c>
      <c r="I1238" s="1269" t="n"/>
      <c r="J1238" s="1236" t="n"/>
    </row>
    <row r="1239" ht="12.75" customHeight="1" s="789">
      <c r="A1239" s="1286" t="inlineStr">
        <is>
          <t>MLH/ЛКК</t>
        </is>
      </c>
      <c r="B1239" s="1267" t="inlineStr">
        <is>
          <t>TRLU5839638</t>
        </is>
      </c>
      <c r="C1239" s="1267" t="inlineStr">
        <is>
          <t>40HC</t>
        </is>
      </c>
      <c r="D1239" s="1287" t="n">
        <v>45016</v>
      </c>
      <c r="E1239" s="1269" t="n"/>
      <c r="F1239" s="1269" t="n"/>
      <c r="G1239" s="1269" t="n"/>
      <c r="H1239" s="1269" t="inlineStr">
        <is>
          <t>MLCRUEX0142</t>
        </is>
      </c>
      <c r="I1239" s="1269" t="n"/>
      <c r="J1239" s="1236" t="n"/>
    </row>
    <row r="1240" ht="12.75" customHeight="1" s="789">
      <c r="A1240" s="1286" t="inlineStr">
        <is>
          <t>MLH/ЛКК</t>
        </is>
      </c>
      <c r="B1240" s="1267" t="inlineStr">
        <is>
          <t>XHCU5323927</t>
        </is>
      </c>
      <c r="C1240" s="1267" t="inlineStr">
        <is>
          <t>40HC</t>
        </is>
      </c>
      <c r="D1240" s="1287" t="n">
        <v>45016</v>
      </c>
      <c r="E1240" s="1269" t="n"/>
      <c r="F1240" s="1269" t="n"/>
      <c r="G1240" s="1269" t="n"/>
      <c r="H1240" s="1269" t="inlineStr">
        <is>
          <t>MCSNOVTR0230152</t>
        </is>
      </c>
      <c r="I1240" s="1269" t="n"/>
      <c r="J1240" s="1236" t="n"/>
    </row>
    <row r="1241" ht="12.75" customHeight="1" s="789">
      <c r="A1241" s="1286" t="inlineStr">
        <is>
          <t>MLH/ЛКК</t>
        </is>
      </c>
      <c r="B1241" s="1267" t="inlineStr">
        <is>
          <t>XHCU5327537</t>
        </is>
      </c>
      <c r="C1241" s="1267" t="inlineStr">
        <is>
          <t>40HC</t>
        </is>
      </c>
      <c r="D1241" s="1287" t="n">
        <v>45016</v>
      </c>
      <c r="E1241" s="1269" t="n"/>
      <c r="F1241" s="1269" t="n"/>
      <c r="G1241" s="1269" t="n"/>
      <c r="H1241" s="1269" t="inlineStr">
        <is>
          <t>MCSNOVTR0230152</t>
        </is>
      </c>
      <c r="I1241" s="1269" t="n"/>
      <c r="J1241" s="1236" t="n"/>
    </row>
    <row r="1242" ht="12.75" customHeight="1" s="789">
      <c r="A1242" s="1286" t="inlineStr">
        <is>
          <t>MLH/ЛКК</t>
        </is>
      </c>
      <c r="B1242" s="1267" t="inlineStr">
        <is>
          <t>CHSU8172487</t>
        </is>
      </c>
      <c r="C1242" s="1267" t="inlineStr">
        <is>
          <t>40HC</t>
        </is>
      </c>
      <c r="D1242" s="1287" t="n">
        <v>45017</v>
      </c>
      <c r="E1242" s="1269" t="n"/>
      <c r="F1242" s="1269" t="n"/>
      <c r="G1242" s="1269" t="n"/>
      <c r="H1242" s="1269" t="inlineStr">
        <is>
          <t>3134B-28042023/MLCRUEX0179/MCSNOVTR0230252</t>
        </is>
      </c>
      <c r="I1242" s="1269" t="n"/>
      <c r="J1242" s="1236" t="n"/>
    </row>
    <row r="1243" ht="12.75" customHeight="1" s="789">
      <c r="A1243" s="1286" t="inlineStr">
        <is>
          <t>MLH/ЛКК</t>
        </is>
      </c>
      <c r="B1243" s="1267" t="inlineStr">
        <is>
          <t>CHSU8184528</t>
        </is>
      </c>
      <c r="C1243" s="1267" t="inlineStr">
        <is>
          <t>40HC</t>
        </is>
      </c>
      <c r="D1243" s="1287" t="n">
        <v>45017</v>
      </c>
      <c r="E1243" s="1269" t="n"/>
      <c r="F1243" s="1269" t="n"/>
      <c r="G1243" s="1269" t="n"/>
      <c r="H1243" s="1269" t="inlineStr">
        <is>
          <t>3134B-28042023/MLCRUEX0179/MCSNOVTR0230252</t>
        </is>
      </c>
      <c r="I1243" s="1269" t="n"/>
      <c r="J1243" s="1236" t="n"/>
    </row>
    <row r="1244" ht="12.75" customHeight="1" s="789">
      <c r="A1244" s="1286" t="inlineStr">
        <is>
          <t>MLH/ЛКК</t>
        </is>
      </c>
      <c r="B1244" s="1267" t="inlineStr">
        <is>
          <t>CHSU8233155</t>
        </is>
      </c>
      <c r="C1244" s="1267" t="inlineStr">
        <is>
          <t>40HC</t>
        </is>
      </c>
      <c r="D1244" s="1287" t="n">
        <v>45017</v>
      </c>
      <c r="E1244" s="1269" t="n"/>
      <c r="F1244" s="1269" t="n"/>
      <c r="G1244" s="1269" t="n"/>
      <c r="H1244" s="1269" t="inlineStr">
        <is>
          <t>3134B-28042023/MLCRUEX0179/MCSNOVTR0230252</t>
        </is>
      </c>
      <c r="I1244" s="1269" t="n"/>
      <c r="J1244" s="1236" t="n"/>
    </row>
    <row r="1245" ht="12.75" customHeight="1" s="789">
      <c r="A1245" s="1286" t="inlineStr">
        <is>
          <t>MLH/ЛКК</t>
        </is>
      </c>
      <c r="B1245" s="1267" t="inlineStr">
        <is>
          <t>CHSU8259653</t>
        </is>
      </c>
      <c r="C1245" s="1267" t="inlineStr">
        <is>
          <t>40HC</t>
        </is>
      </c>
      <c r="D1245" s="1287" t="n">
        <v>45017</v>
      </c>
      <c r="E1245" s="1269" t="n"/>
      <c r="F1245" s="1269" t="n"/>
      <c r="G1245" s="1269" t="n"/>
      <c r="H1245" s="1269" t="inlineStr">
        <is>
          <t>MLCRUEX0142</t>
        </is>
      </c>
      <c r="I1245" s="1269" t="n"/>
      <c r="J1245" s="1236" t="n"/>
    </row>
    <row r="1246" ht="12.75" customHeight="1" s="789">
      <c r="A1246" s="1286" t="inlineStr">
        <is>
          <t>MLH/ЛКК</t>
        </is>
      </c>
      <c r="B1246" s="1267" t="inlineStr">
        <is>
          <t>CICU2193651</t>
        </is>
      </c>
      <c r="C1246" s="1267" t="inlineStr">
        <is>
          <t>40HC</t>
        </is>
      </c>
      <c r="D1246" s="1287" t="n">
        <v>45017</v>
      </c>
      <c r="E1246" s="1269" t="n"/>
      <c r="F1246" s="1269" t="n"/>
      <c r="G1246" s="1269" t="n"/>
      <c r="H1246" s="1269" t="inlineStr">
        <is>
          <t>3134B-28042023/MLCRUEX0179/MCSNOVTR0230252</t>
        </is>
      </c>
      <c r="I1246" s="1269" t="n"/>
      <c r="J1246" s="1236" t="n"/>
    </row>
    <row r="1247" ht="12.75" customHeight="1" s="789">
      <c r="A1247" s="1286" t="inlineStr">
        <is>
          <t>MLH/ЛКК</t>
        </is>
      </c>
      <c r="B1247" s="1267" t="inlineStr">
        <is>
          <t>CICU2200684</t>
        </is>
      </c>
      <c r="C1247" s="1267" t="inlineStr">
        <is>
          <t>40HC</t>
        </is>
      </c>
      <c r="D1247" s="1287" t="n">
        <v>45017</v>
      </c>
      <c r="E1247" s="1269" t="n"/>
      <c r="F1247" s="1269" t="n"/>
      <c r="G1247" s="1269" t="n"/>
      <c r="H1247" s="1269" t="inlineStr">
        <is>
          <t>MLCRUEX0142</t>
        </is>
      </c>
      <c r="I1247" s="1269" t="n"/>
      <c r="J1247" s="1236" t="n"/>
    </row>
    <row r="1248" ht="12.75" customHeight="1" s="789">
      <c r="A1248" s="1286" t="inlineStr">
        <is>
          <t>MLH/ЛКК</t>
        </is>
      </c>
      <c r="B1248" s="1267" t="inlineStr">
        <is>
          <t>CICU9534493</t>
        </is>
      </c>
      <c r="C1248" s="1267" t="inlineStr">
        <is>
          <t>40HC</t>
        </is>
      </c>
      <c r="D1248" s="1287" t="n">
        <v>45017</v>
      </c>
      <c r="E1248" s="1269" t="n"/>
      <c r="F1248" s="1269" t="n"/>
      <c r="G1248" s="1269" t="n"/>
      <c r="H1248" s="1269" t="inlineStr">
        <is>
          <t>3134С-28042023/MLCRUEX0177 /MCSNOVTR0230276</t>
        </is>
      </c>
      <c r="I1248" s="1269" t="n"/>
      <c r="J1248" s="1236" t="n"/>
    </row>
    <row r="1249" ht="12.75" customHeight="1" s="789">
      <c r="A1249" s="1286" t="inlineStr">
        <is>
          <t>MLH/ЛКК</t>
        </is>
      </c>
      <c r="B1249" s="1267" t="inlineStr">
        <is>
          <t>CIPU5273833</t>
        </is>
      </c>
      <c r="C1249" s="1267" t="inlineStr">
        <is>
          <t>40HC</t>
        </is>
      </c>
      <c r="D1249" s="1287" t="n">
        <v>45017</v>
      </c>
      <c r="E1249" s="1269" t="n"/>
      <c r="F1249" s="1269" t="n"/>
      <c r="G1249" s="1269" t="n"/>
      <c r="H1249" s="1269" t="inlineStr">
        <is>
          <t>MLCRUEX0142</t>
        </is>
      </c>
      <c r="I1249" s="1269" t="n"/>
      <c r="J1249" s="1236" t="n"/>
    </row>
    <row r="1250" ht="12.75" customHeight="1" s="789">
      <c r="A1250" s="1286" t="inlineStr">
        <is>
          <t>MLH/ЛКК</t>
        </is>
      </c>
      <c r="B1250" s="1267" t="inlineStr">
        <is>
          <t>CIPU5291288</t>
        </is>
      </c>
      <c r="C1250" s="1267" t="inlineStr">
        <is>
          <t>40HC</t>
        </is>
      </c>
      <c r="D1250" s="1287" t="n">
        <v>45017</v>
      </c>
      <c r="E1250" s="1269" t="n"/>
      <c r="F1250" s="1269" t="n"/>
      <c r="G1250" s="1269" t="n"/>
      <c r="H1250" s="1269" t="inlineStr">
        <is>
          <t>MLCRUEX0142</t>
        </is>
      </c>
      <c r="I1250" s="1269" t="n"/>
      <c r="J1250" s="1236" t="n"/>
    </row>
    <row r="1251" ht="12.75" customHeight="1" s="789">
      <c r="A1251" s="1286" t="inlineStr">
        <is>
          <t>MLH/ЛКК</t>
        </is>
      </c>
      <c r="B1251" s="1267" t="inlineStr">
        <is>
          <t>CIPU5291673</t>
        </is>
      </c>
      <c r="C1251" s="1267" t="inlineStr">
        <is>
          <t>40HC</t>
        </is>
      </c>
      <c r="D1251" s="1287" t="n">
        <v>45017</v>
      </c>
      <c r="E1251" s="1269" t="n"/>
      <c r="F1251" s="1269" t="n"/>
      <c r="G1251" s="1269" t="n"/>
      <c r="H1251" s="1269" t="inlineStr">
        <is>
          <t>3134B-28042023/MLCRUEX0179/MCSNOVTR0230252</t>
        </is>
      </c>
      <c r="I1251" s="1269" t="n"/>
      <c r="J1251" s="1236" t="n"/>
    </row>
    <row r="1252" ht="12.75" customHeight="1" s="789">
      <c r="A1252" s="1286" t="inlineStr">
        <is>
          <t>MLH/ЛКК</t>
        </is>
      </c>
      <c r="B1252" s="1267" t="inlineStr">
        <is>
          <t>ECMU9332214</t>
        </is>
      </c>
      <c r="C1252" s="1267" t="inlineStr">
        <is>
          <t>40HC</t>
        </is>
      </c>
      <c r="D1252" s="1287" t="n">
        <v>45017</v>
      </c>
      <c r="E1252" s="1269" t="n"/>
      <c r="F1252" s="1269" t="n"/>
      <c r="G1252" s="1269" t="n"/>
      <c r="H1252" s="1269" t="inlineStr">
        <is>
          <t>MLCRUEX0142</t>
        </is>
      </c>
      <c r="I1252" s="1269" t="n"/>
      <c r="J1252" s="1236" t="n"/>
    </row>
    <row r="1253" ht="12.75" customHeight="1" s="789">
      <c r="A1253" s="1286" t="inlineStr">
        <is>
          <t>MLH/ЛКК</t>
        </is>
      </c>
      <c r="B1253" s="1267" t="inlineStr">
        <is>
          <t>FWRU0082670</t>
        </is>
      </c>
      <c r="C1253" s="1267" t="inlineStr">
        <is>
          <t>40HC</t>
        </is>
      </c>
      <c r="D1253" s="1287" t="n">
        <v>45017</v>
      </c>
      <c r="E1253" s="1269" t="n"/>
      <c r="F1253" s="1269" t="n"/>
      <c r="G1253" s="1269" t="n"/>
      <c r="H1253" s="1269" t="inlineStr">
        <is>
          <t>MLCRUEX0142</t>
        </is>
      </c>
      <c r="I1253" s="1269" t="n"/>
      <c r="J1253" s="1236" t="n"/>
    </row>
    <row r="1254" ht="12.75" customHeight="1" s="789">
      <c r="A1254" s="1286" t="inlineStr">
        <is>
          <t>MLH/ЛКК</t>
        </is>
      </c>
      <c r="B1254" s="1267" t="inlineStr">
        <is>
          <t>HNKU6111661</t>
        </is>
      </c>
      <c r="C1254" s="1267" t="inlineStr">
        <is>
          <t>40HC</t>
        </is>
      </c>
      <c r="D1254" s="1287" t="n">
        <v>45017</v>
      </c>
      <c r="E1254" s="1269" t="n"/>
      <c r="F1254" s="1269" t="n"/>
      <c r="G1254" s="1269" t="n"/>
      <c r="H1254" s="1269" t="inlineStr">
        <is>
          <t>3134С-28042023/MLCRUEX0177 /MCSNOVTR0230276</t>
        </is>
      </c>
      <c r="I1254" s="1269" t="n"/>
      <c r="J1254" s="1236" t="n"/>
    </row>
    <row r="1255" ht="12.75" customHeight="1" s="789">
      <c r="A1255" s="1286" t="inlineStr">
        <is>
          <t>MLH/ЛКК</t>
        </is>
      </c>
      <c r="B1255" s="1267" t="inlineStr">
        <is>
          <t>HNKU6192909</t>
        </is>
      </c>
      <c r="C1255" s="1267" t="inlineStr">
        <is>
          <t>40HC</t>
        </is>
      </c>
      <c r="D1255" s="1287" t="n">
        <v>45017</v>
      </c>
      <c r="E1255" s="1269" t="n"/>
      <c r="F1255" s="1269" t="n"/>
      <c r="G1255" s="1269" t="n"/>
      <c r="H1255" s="1269" t="inlineStr">
        <is>
          <t>3135-28042023/MLCRUEX0131</t>
        </is>
      </c>
      <c r="I1255" s="1269" t="n"/>
      <c r="J1255" s="1236" t="n"/>
    </row>
    <row r="1256" ht="12.75" customHeight="1" s="789">
      <c r="A1256" s="1286" t="inlineStr">
        <is>
          <t>MLH/ЛКК</t>
        </is>
      </c>
      <c r="B1256" s="1267" t="inlineStr">
        <is>
          <t>HNKU6194033</t>
        </is>
      </c>
      <c r="C1256" s="1267" t="inlineStr">
        <is>
          <t>40HC</t>
        </is>
      </c>
      <c r="D1256" s="1287" t="n">
        <v>45017</v>
      </c>
      <c r="E1256" s="1269" t="n"/>
      <c r="F1256" s="1269" t="n"/>
      <c r="G1256" s="1269" t="n"/>
      <c r="H1256" s="1269" t="inlineStr">
        <is>
          <t>MLCRUEX0142</t>
        </is>
      </c>
      <c r="I1256" s="1269" t="n"/>
      <c r="J1256" s="1236" t="n"/>
    </row>
    <row r="1257" ht="12.75" customHeight="1" s="789">
      <c r="A1257" s="1286" t="inlineStr">
        <is>
          <t>MLH/ЛКК</t>
        </is>
      </c>
      <c r="B1257" s="1267" t="inlineStr">
        <is>
          <t>HNKU6218407</t>
        </is>
      </c>
      <c r="C1257" s="1267" t="inlineStr">
        <is>
          <t>40HC</t>
        </is>
      </c>
      <c r="D1257" s="1287" t="n">
        <v>45017</v>
      </c>
      <c r="E1257" s="1269" t="n"/>
      <c r="F1257" s="1269" t="n"/>
      <c r="G1257" s="1269" t="n"/>
      <c r="H1257" s="1269" t="inlineStr">
        <is>
          <t>MLCRUEX0142</t>
        </is>
      </c>
      <c r="I1257" s="1269" t="n"/>
      <c r="J1257" s="1236" t="n"/>
    </row>
    <row r="1258" ht="12.75" customHeight="1" s="789">
      <c r="A1258" s="1286" t="inlineStr">
        <is>
          <t>MLH/ЛКК</t>
        </is>
      </c>
      <c r="B1258" s="1267" t="inlineStr">
        <is>
          <t>JSCU5124049</t>
        </is>
      </c>
      <c r="C1258" s="1267" t="inlineStr">
        <is>
          <t>40HC</t>
        </is>
      </c>
      <c r="D1258" s="1287" t="n">
        <v>45017</v>
      </c>
      <c r="E1258" s="1269" t="n"/>
      <c r="F1258" s="1269" t="n"/>
      <c r="G1258" s="1269" t="n"/>
      <c r="H1258" s="1269" t="inlineStr">
        <is>
          <t>MLCRUEX0142</t>
        </is>
      </c>
      <c r="I1258" s="1269" t="n"/>
      <c r="J1258" s="1236" t="n"/>
    </row>
    <row r="1259" ht="12.75" customHeight="1" s="789">
      <c r="A1259" s="1286" t="inlineStr">
        <is>
          <t>MLH/ЛКК</t>
        </is>
      </c>
      <c r="B1259" s="1267" t="inlineStr">
        <is>
          <t>KKFU7573933</t>
        </is>
      </c>
      <c r="C1259" s="1267" t="inlineStr">
        <is>
          <t>40HC</t>
        </is>
      </c>
      <c r="D1259" s="1287" t="n">
        <v>45017</v>
      </c>
      <c r="E1259" s="1269" t="n"/>
      <c r="F1259" s="1269" t="n"/>
      <c r="G1259" s="1269" t="n"/>
      <c r="H1259" s="1269" t="inlineStr">
        <is>
          <t>MLCRUEX0142</t>
        </is>
      </c>
      <c r="I1259" s="1269" t="n"/>
      <c r="J1259" s="1236" t="n"/>
    </row>
    <row r="1260" ht="12.75" customHeight="1" s="789">
      <c r="A1260" s="1286" t="inlineStr">
        <is>
          <t>MLH/ЛКК</t>
        </is>
      </c>
      <c r="B1260" s="1267" t="inlineStr">
        <is>
          <t>LAMU4101702</t>
        </is>
      </c>
      <c r="C1260" s="1267" t="inlineStr">
        <is>
          <t>40HC</t>
        </is>
      </c>
      <c r="D1260" s="1287" t="n">
        <v>45017</v>
      </c>
      <c r="E1260" s="1269" t="n"/>
      <c r="F1260" s="1269" t="n"/>
      <c r="G1260" s="1269" t="n"/>
      <c r="H1260" s="1269" t="inlineStr">
        <is>
          <t>3134С-28042023/MLCRUEX0177 /MCSNOVTR0230276</t>
        </is>
      </c>
      <c r="I1260" s="1269" t="n"/>
      <c r="J1260" s="1236" t="n"/>
    </row>
    <row r="1261" ht="12.75" customHeight="1" s="789">
      <c r="A1261" s="1286" t="inlineStr">
        <is>
          <t>MLH/ЛКК</t>
        </is>
      </c>
      <c r="B1261" s="1267" t="inlineStr">
        <is>
          <t>LAMU4102020</t>
        </is>
      </c>
      <c r="C1261" s="1267" t="inlineStr">
        <is>
          <t>40HC</t>
        </is>
      </c>
      <c r="D1261" s="1287" t="n">
        <v>45017</v>
      </c>
      <c r="E1261" s="1269" t="n"/>
      <c r="F1261" s="1269" t="n"/>
      <c r="G1261" s="1269" t="n"/>
      <c r="H1261" s="1269" t="inlineStr">
        <is>
          <t>3135-28042023/MLCRUEX0131</t>
        </is>
      </c>
      <c r="I1261" s="1269" t="n"/>
      <c r="J1261" s="1236" t="n"/>
    </row>
    <row r="1262" ht="12.75" customHeight="1" s="789">
      <c r="A1262" s="1286" t="inlineStr">
        <is>
          <t>MLH/ЛКК</t>
        </is>
      </c>
      <c r="B1262" s="1267" t="inlineStr">
        <is>
          <t>LAMU4102308</t>
        </is>
      </c>
      <c r="C1262" s="1267" t="inlineStr">
        <is>
          <t>40HC</t>
        </is>
      </c>
      <c r="D1262" s="1287" t="n">
        <v>45017</v>
      </c>
      <c r="E1262" s="1269" t="n"/>
      <c r="F1262" s="1269" t="n"/>
      <c r="G1262" s="1269" t="n"/>
      <c r="H1262" s="1269" t="inlineStr">
        <is>
          <t>MCSNOVTR0230152</t>
        </is>
      </c>
      <c r="I1262" s="1269" t="n"/>
      <c r="J1262" s="1236" t="n"/>
    </row>
    <row r="1263" ht="12.75" customHeight="1" s="789">
      <c r="A1263" s="1286" t="inlineStr">
        <is>
          <t>MLH/ЛКК</t>
        </is>
      </c>
      <c r="B1263" s="1267" t="inlineStr">
        <is>
          <t>LCGU8024230</t>
        </is>
      </c>
      <c r="C1263" s="1267" t="inlineStr">
        <is>
          <t>40HC</t>
        </is>
      </c>
      <c r="D1263" s="1287" t="n">
        <v>45017</v>
      </c>
      <c r="E1263" s="1269" t="n"/>
      <c r="F1263" s="1269" t="n"/>
      <c r="G1263" s="1269" t="n"/>
      <c r="H1263" s="1269" t="inlineStr">
        <is>
          <t>MCSNOVTR0230152</t>
        </is>
      </c>
      <c r="I1263" s="1269" t="n"/>
      <c r="J1263" s="1236" t="n"/>
    </row>
    <row r="1264" ht="12.75" customHeight="1" s="789">
      <c r="A1264" s="1286" t="inlineStr">
        <is>
          <t>MLH/ЛКК</t>
        </is>
      </c>
      <c r="B1264" s="1267" t="inlineStr">
        <is>
          <t>LCGU8204782</t>
        </is>
      </c>
      <c r="C1264" s="1267" t="inlineStr">
        <is>
          <t>40HC</t>
        </is>
      </c>
      <c r="D1264" s="1287" t="n">
        <v>45017</v>
      </c>
      <c r="E1264" s="1269" t="n"/>
      <c r="F1264" s="1269" t="n"/>
      <c r="G1264" s="1269" t="n"/>
      <c r="H1264" s="1269" t="inlineStr">
        <is>
          <t>MLCRUEX0142</t>
        </is>
      </c>
      <c r="I1264" s="1269" t="n"/>
      <c r="J1264" s="1236" t="n"/>
    </row>
    <row r="1265" ht="12.75" customHeight="1" s="789">
      <c r="A1265" s="1286" t="inlineStr">
        <is>
          <t>MLH/ЛКК</t>
        </is>
      </c>
      <c r="B1265" s="1267" t="inlineStr">
        <is>
          <t>LYGU1012122</t>
        </is>
      </c>
      <c r="C1265" s="1267" t="inlineStr">
        <is>
          <t>40HC</t>
        </is>
      </c>
      <c r="D1265" s="1287" t="n">
        <v>45017</v>
      </c>
      <c r="E1265" s="1269" t="n"/>
      <c r="F1265" s="1269" t="n"/>
      <c r="G1265" s="1269" t="n"/>
      <c r="H1265" s="1269" t="inlineStr">
        <is>
          <t>3134С-28042023/MLCRUEX0177 /MCSNOVTR0230276</t>
        </is>
      </c>
      <c r="I1265" s="1269" t="n"/>
      <c r="J1265" s="1236" t="n"/>
    </row>
    <row r="1266" ht="12.75" customHeight="1" s="789">
      <c r="A1266" s="1286" t="inlineStr">
        <is>
          <t>MLH/ЛКК</t>
        </is>
      </c>
      <c r="B1266" s="1267" t="inlineStr">
        <is>
          <t>MCCU3027720</t>
        </is>
      </c>
      <c r="C1266" s="1267" t="inlineStr">
        <is>
          <t>40HC</t>
        </is>
      </c>
      <c r="D1266" s="1287" t="n">
        <v>45017</v>
      </c>
      <c r="E1266" s="1269" t="n"/>
      <c r="F1266" s="1269" t="n"/>
      <c r="G1266" s="1269" t="n"/>
      <c r="H1266" s="1269" t="inlineStr">
        <is>
          <t>MLCRUEX0142</t>
        </is>
      </c>
      <c r="I1266" s="1269" t="n"/>
      <c r="J1266" s="1236" t="n"/>
    </row>
    <row r="1267" ht="12.75" customHeight="1" s="789">
      <c r="A1267" s="1286" t="inlineStr">
        <is>
          <t>MLH/ЛКК</t>
        </is>
      </c>
      <c r="B1267" s="1267" t="inlineStr">
        <is>
          <t>MZWU2137009</t>
        </is>
      </c>
      <c r="C1267" s="1267" t="inlineStr">
        <is>
          <t>40HC</t>
        </is>
      </c>
      <c r="D1267" s="1287" t="n">
        <v>45017</v>
      </c>
      <c r="E1267" s="1269" t="n"/>
      <c r="F1267" s="1269" t="n"/>
      <c r="G1267" s="1269" t="n"/>
      <c r="H1267" s="1269" t="inlineStr">
        <is>
          <t>MLCRUEX0125</t>
        </is>
      </c>
      <c r="I1267" s="1269" t="n"/>
      <c r="J1267" s="1236" t="n"/>
    </row>
    <row r="1268" ht="12.75" customHeight="1" s="789">
      <c r="A1268" s="1286" t="inlineStr">
        <is>
          <t>MLH/ЛКК</t>
        </is>
      </c>
      <c r="B1268" s="1267" t="inlineStr">
        <is>
          <t>PCIU9729288</t>
        </is>
      </c>
      <c r="C1268" s="1267" t="inlineStr">
        <is>
          <t>40HC</t>
        </is>
      </c>
      <c r="D1268" s="1287" t="n">
        <v>45017</v>
      </c>
      <c r="E1268" s="1269" t="n"/>
      <c r="F1268" s="1269" t="n"/>
      <c r="G1268" s="1269" t="n"/>
      <c r="H1268" s="1269" t="inlineStr">
        <is>
          <t>MLCRUEX0142</t>
        </is>
      </c>
      <c r="I1268" s="1269" t="n"/>
      <c r="J1268" s="1236" t="n"/>
    </row>
    <row r="1269" ht="12.75" customHeight="1" s="789">
      <c r="A1269" s="1286" t="inlineStr">
        <is>
          <t>MLH/ЛКК</t>
        </is>
      </c>
      <c r="B1269" s="1267" t="inlineStr">
        <is>
          <t>TCNU6446844</t>
        </is>
      </c>
      <c r="C1269" s="1267" t="inlineStr">
        <is>
          <t>40HC</t>
        </is>
      </c>
      <c r="D1269" s="1287" t="n">
        <v>45017</v>
      </c>
      <c r="E1269" s="1269" t="n"/>
      <c r="F1269" s="1269" t="n"/>
      <c r="G1269" s="1269" t="n"/>
      <c r="H1269" s="1269" t="inlineStr">
        <is>
          <t>MLCRUEX0142</t>
        </is>
      </c>
      <c r="I1269" s="1269" t="n"/>
      <c r="J1269" s="1236" t="n"/>
    </row>
    <row r="1270" ht="12.75" customHeight="1" s="789">
      <c r="A1270" s="1286" t="inlineStr">
        <is>
          <t>MLH/ЛКК</t>
        </is>
      </c>
      <c r="B1270" s="1267" t="inlineStr">
        <is>
          <t>TDRU5997520</t>
        </is>
      </c>
      <c r="C1270" s="1267" t="inlineStr">
        <is>
          <t>40HC</t>
        </is>
      </c>
      <c r="D1270" s="1287" t="n">
        <v>45017</v>
      </c>
      <c r="E1270" s="1269" t="n"/>
      <c r="F1270" s="1269" t="n"/>
      <c r="G1270" s="1269" t="n"/>
      <c r="H1270" s="1269" t="inlineStr">
        <is>
          <t>3134-28042023//MLCRUEX0128</t>
        </is>
      </c>
      <c r="I1270" s="1269" t="n"/>
      <c r="J1270" s="1236" t="n"/>
    </row>
    <row r="1271" ht="12.75" customHeight="1" s="789">
      <c r="A1271" s="1286" t="inlineStr">
        <is>
          <t>MLH/ЛКК</t>
        </is>
      </c>
      <c r="B1271" s="1267" t="inlineStr">
        <is>
          <t>TRLU5613403</t>
        </is>
      </c>
      <c r="C1271" s="1267" t="inlineStr">
        <is>
          <t>40HC</t>
        </is>
      </c>
      <c r="D1271" s="1287" t="n">
        <v>45017</v>
      </c>
      <c r="E1271" s="1269" t="n"/>
      <c r="F1271" s="1269" t="n"/>
      <c r="G1271" s="1269" t="n"/>
      <c r="H1271" s="1269" t="inlineStr">
        <is>
          <t>MLCRUEX0142</t>
        </is>
      </c>
      <c r="I1271" s="1269" t="n"/>
      <c r="J1271" s="1236" t="n"/>
    </row>
    <row r="1272" ht="12.75" customHeight="1" s="789">
      <c r="A1272" s="1286" t="inlineStr">
        <is>
          <t>MLH/ЛКК</t>
        </is>
      </c>
      <c r="B1272" s="1267" t="inlineStr">
        <is>
          <t>TRLU7496353</t>
        </is>
      </c>
      <c r="C1272" s="1267" t="inlineStr">
        <is>
          <t>40HC</t>
        </is>
      </c>
      <c r="D1272" s="1287" t="n">
        <v>45017</v>
      </c>
      <c r="E1272" s="1269" t="n"/>
      <c r="F1272" s="1269" t="n"/>
      <c r="G1272" s="1269" t="n"/>
      <c r="H1272" s="1269" t="inlineStr">
        <is>
          <t>3135-28042023/MLCRUEX0131</t>
        </is>
      </c>
      <c r="I1272" s="1269" t="n"/>
      <c r="J1272" s="1236" t="n"/>
    </row>
    <row r="1273" ht="12.75" customHeight="1" s="789">
      <c r="A1273" s="1286" t="inlineStr">
        <is>
          <t>MLH/ЛКК</t>
        </is>
      </c>
      <c r="B1273" s="1267" t="inlineStr">
        <is>
          <t>TYMU6643653</t>
        </is>
      </c>
      <c r="C1273" s="1267" t="inlineStr">
        <is>
          <t>40HC</t>
        </is>
      </c>
      <c r="D1273" s="1287" t="n">
        <v>45017</v>
      </c>
      <c r="E1273" s="1269" t="n"/>
      <c r="F1273" s="1269" t="n"/>
      <c r="G1273" s="1269" t="n"/>
      <c r="H1273" s="1269" t="inlineStr">
        <is>
          <t>MLCRUEX0142</t>
        </is>
      </c>
      <c r="I1273" s="1269" t="n"/>
      <c r="J1273" s="1236" t="n"/>
    </row>
    <row r="1274" ht="12.75" customHeight="1" s="789">
      <c r="A1274" s="1286" t="inlineStr">
        <is>
          <t>MLH/ЛКК</t>
        </is>
      </c>
      <c r="B1274" s="1267" t="inlineStr">
        <is>
          <t>WNGU5049807</t>
        </is>
      </c>
      <c r="C1274" s="1267" t="inlineStr">
        <is>
          <t>40HC</t>
        </is>
      </c>
      <c r="D1274" s="1287" t="n">
        <v>45017</v>
      </c>
      <c r="E1274" s="1269" t="n"/>
      <c r="F1274" s="1269" t="n"/>
      <c r="G1274" s="1269" t="n"/>
      <c r="H1274" s="1269" t="inlineStr">
        <is>
          <t>3135-28042023/MLCRUEX0131</t>
        </is>
      </c>
      <c r="I1274" s="1269" t="n"/>
      <c r="J1274" s="1236" t="n"/>
    </row>
    <row r="1275" ht="12.75" customHeight="1" s="789">
      <c r="A1275" s="1286" t="inlineStr">
        <is>
          <t>MLH/ЛКК</t>
        </is>
      </c>
      <c r="B1275" s="1267" t="inlineStr">
        <is>
          <t>BSCU4900665</t>
        </is>
      </c>
      <c r="C1275" s="1267" t="inlineStr">
        <is>
          <t>40HC</t>
        </is>
      </c>
      <c r="D1275" s="1287" t="n">
        <v>45018</v>
      </c>
      <c r="E1275" s="1269" t="n"/>
      <c r="F1275" s="1269" t="n"/>
      <c r="G1275" s="1269" t="n"/>
      <c r="H1275" s="1269" t="inlineStr">
        <is>
          <t>MLCRUEX0142</t>
        </is>
      </c>
      <c r="I1275" s="1269" t="n"/>
      <c r="J1275" s="1236" t="n"/>
    </row>
    <row r="1276" ht="12.75" customHeight="1" s="789">
      <c r="A1276" s="1286" t="inlineStr">
        <is>
          <t>MLH/ЛКК</t>
        </is>
      </c>
      <c r="B1276" s="1267" t="inlineStr">
        <is>
          <t>CBHU8860844</t>
        </is>
      </c>
      <c r="C1276" s="1267" t="inlineStr">
        <is>
          <t>40HC</t>
        </is>
      </c>
      <c r="D1276" s="1287" t="n">
        <v>45018</v>
      </c>
      <c r="E1276" s="1269" t="n"/>
      <c r="F1276" s="1269" t="n"/>
      <c r="G1276" s="1269" t="n"/>
      <c r="H1276" s="1269" t="inlineStr">
        <is>
          <t>MLCRUEX0142</t>
        </is>
      </c>
      <c r="I1276" s="1269" t="n"/>
      <c r="J1276" s="1236" t="n"/>
    </row>
    <row r="1277" ht="12.75" customHeight="1" s="789">
      <c r="A1277" s="1286" t="inlineStr">
        <is>
          <t>MLH/ЛКК</t>
        </is>
      </c>
      <c r="B1277" s="1267" t="inlineStr">
        <is>
          <t>CIPU5274378</t>
        </is>
      </c>
      <c r="C1277" s="1267" t="inlineStr">
        <is>
          <t>40HC</t>
        </is>
      </c>
      <c r="D1277" s="1287" t="n">
        <v>45018</v>
      </c>
      <c r="E1277" s="1269" t="n"/>
      <c r="F1277" s="1269" t="n"/>
      <c r="G1277" s="1269" t="n"/>
      <c r="H1277" s="1269" t="inlineStr">
        <is>
          <t>MLCRUEX0125</t>
        </is>
      </c>
      <c r="I1277" s="1269" t="n"/>
      <c r="J1277" s="1236" t="n"/>
    </row>
    <row r="1278" ht="12.75" customHeight="1" s="789">
      <c r="A1278" s="1286" t="inlineStr">
        <is>
          <t>MLH/ЛКК</t>
        </is>
      </c>
      <c r="B1278" s="1267" t="inlineStr">
        <is>
          <t>CIPU5290208</t>
        </is>
      </c>
      <c r="C1278" s="1267" t="inlineStr">
        <is>
          <t>40HC</t>
        </is>
      </c>
      <c r="D1278" s="1287" t="n">
        <v>45018</v>
      </c>
      <c r="E1278" s="1269" t="n"/>
      <c r="F1278" s="1269" t="n"/>
      <c r="G1278" s="1269" t="n"/>
      <c r="H1278" s="1269" t="inlineStr">
        <is>
          <t>3135-28042023/MLCRUEX0131</t>
        </is>
      </c>
      <c r="I1278" s="1269" t="n"/>
      <c r="J1278" s="1236" t="n"/>
    </row>
    <row r="1279" ht="12.75" customHeight="1" s="789">
      <c r="A1279" s="1286" t="inlineStr">
        <is>
          <t>MLH/ЛКК</t>
        </is>
      </c>
      <c r="B1279" s="1267" t="inlineStr">
        <is>
          <t>CIPU5290656</t>
        </is>
      </c>
      <c r="C1279" s="1267" t="inlineStr">
        <is>
          <t>40HC</t>
        </is>
      </c>
      <c r="D1279" s="1287" t="n">
        <v>45018</v>
      </c>
      <c r="E1279" s="1269" t="n"/>
      <c r="F1279" s="1269" t="n"/>
      <c r="G1279" s="1269" t="n"/>
      <c r="H1279" s="1269" t="inlineStr">
        <is>
          <t>MCSNOVTR0230152</t>
        </is>
      </c>
      <c r="I1279" s="1269" t="n"/>
      <c r="J1279" s="1236" t="n"/>
    </row>
    <row r="1280" ht="12.75" customHeight="1" s="789">
      <c r="A1280" s="1286" t="inlineStr">
        <is>
          <t>MLH/ЛКК</t>
        </is>
      </c>
      <c r="B1280" s="1267" t="inlineStr">
        <is>
          <t>FCIU8039586</t>
        </is>
      </c>
      <c r="C1280" s="1267" t="inlineStr">
        <is>
          <t>40HC</t>
        </is>
      </c>
      <c r="D1280" s="1287" t="n">
        <v>45018</v>
      </c>
      <c r="E1280" s="1269" t="n"/>
      <c r="F1280" s="1269" t="n"/>
      <c r="G1280" s="1269" t="n"/>
      <c r="H1280" s="1269" t="inlineStr">
        <is>
          <t>MLCRUEX0142</t>
        </is>
      </c>
      <c r="I1280" s="1269" t="n"/>
      <c r="J1280" s="1236" t="n"/>
    </row>
    <row r="1281" ht="12.75" customHeight="1" s="789">
      <c r="A1281" s="1286" t="inlineStr">
        <is>
          <t>MLH/ЛКК</t>
        </is>
      </c>
      <c r="B1281" s="1267" t="inlineStr">
        <is>
          <t>JSCU5124394</t>
        </is>
      </c>
      <c r="C1281" s="1267" t="inlineStr">
        <is>
          <t>40HC</t>
        </is>
      </c>
      <c r="D1281" s="1287" t="n">
        <v>45018</v>
      </c>
      <c r="E1281" s="1269" t="n"/>
      <c r="F1281" s="1269" t="n"/>
      <c r="G1281" s="1269" t="n"/>
      <c r="H1281" s="1269" t="inlineStr">
        <is>
          <t>3135-28042023/MLCRUEX0131</t>
        </is>
      </c>
      <c r="I1281" s="1269" t="n"/>
      <c r="J1281" s="1236" t="n"/>
    </row>
    <row r="1282" ht="12.75" customHeight="1" s="789">
      <c r="A1282" s="1286" t="inlineStr">
        <is>
          <t>MLH/ЛКК</t>
        </is>
      </c>
      <c r="B1282" s="1267" t="inlineStr">
        <is>
          <t>LAMU4100373</t>
        </is>
      </c>
      <c r="C1282" s="1267" t="inlineStr">
        <is>
          <t>40HC</t>
        </is>
      </c>
      <c r="D1282" s="1287" t="n">
        <v>45018</v>
      </c>
      <c r="E1282" s="1269" t="n"/>
      <c r="F1282" s="1269" t="n"/>
      <c r="G1282" s="1269" t="n"/>
      <c r="H1282" s="1269" t="inlineStr">
        <is>
          <t>MLCRUEX0142</t>
        </is>
      </c>
      <c r="I1282" s="1269" t="n"/>
      <c r="J1282" s="1236" t="n"/>
    </row>
    <row r="1283" ht="12.75" customHeight="1" s="789">
      <c r="A1283" s="1286" t="inlineStr">
        <is>
          <t>MLH/ЛКК</t>
        </is>
      </c>
      <c r="B1283" s="1267" t="inlineStr">
        <is>
          <t>LAMU4100497</t>
        </is>
      </c>
      <c r="C1283" s="1267" t="inlineStr">
        <is>
          <t>40HC</t>
        </is>
      </c>
      <c r="D1283" s="1287" t="n">
        <v>45018</v>
      </c>
      <c r="E1283" s="1269" t="n"/>
      <c r="F1283" s="1269" t="n"/>
      <c r="G1283" s="1269" t="n"/>
      <c r="H1283" s="1269" t="inlineStr">
        <is>
          <t>MLCRUEX0142</t>
        </is>
      </c>
      <c r="I1283" s="1269" t="n"/>
      <c r="J1283" s="1236" t="n"/>
    </row>
    <row r="1284" ht="12.75" customHeight="1" s="789">
      <c r="A1284" s="1286" t="inlineStr">
        <is>
          <t>MLH/ЛКК</t>
        </is>
      </c>
      <c r="B1284" s="1267" t="inlineStr">
        <is>
          <t>LAMU4100590</t>
        </is>
      </c>
      <c r="C1284" s="1267" t="inlineStr">
        <is>
          <t>40HC</t>
        </is>
      </c>
      <c r="D1284" s="1287" t="n">
        <v>45018</v>
      </c>
      <c r="E1284" s="1269" t="n"/>
      <c r="F1284" s="1269" t="n"/>
      <c r="G1284" s="1269" t="n"/>
      <c r="H1284" s="1269" t="inlineStr">
        <is>
          <t>MCSNOVTR0230153</t>
        </is>
      </c>
      <c r="I1284" s="1269" t="n"/>
      <c r="J1284" s="1236" t="n"/>
    </row>
    <row r="1285" ht="12.75" customHeight="1" s="789">
      <c r="A1285" s="1286" t="inlineStr">
        <is>
          <t>MLH/ЛКК</t>
        </is>
      </c>
      <c r="B1285" s="1267" t="inlineStr">
        <is>
          <t>LCGU8040550</t>
        </is>
      </c>
      <c r="C1285" s="1267" t="inlineStr">
        <is>
          <t>40HC</t>
        </is>
      </c>
      <c r="D1285" s="1287" t="n">
        <v>45018</v>
      </c>
      <c r="E1285" s="1269" t="n"/>
      <c r="F1285" s="1269" t="n"/>
      <c r="G1285" s="1269" t="n"/>
      <c r="H1285" s="1269" t="inlineStr">
        <is>
          <t>MCSNOVTR0230152</t>
        </is>
      </c>
      <c r="I1285" s="1269" t="n"/>
      <c r="J1285" s="1236" t="n"/>
    </row>
    <row r="1286" ht="12.75" customHeight="1" s="789">
      <c r="A1286" s="1286" t="inlineStr">
        <is>
          <t>MLH/ЛКК</t>
        </is>
      </c>
      <c r="B1286" s="1267" t="inlineStr">
        <is>
          <t>LYGU4089940</t>
        </is>
      </c>
      <c r="C1286" s="1267" t="inlineStr">
        <is>
          <t>40HC</t>
        </is>
      </c>
      <c r="D1286" s="1287" t="n">
        <v>45018</v>
      </c>
      <c r="E1286" s="1269" t="n"/>
      <c r="F1286" s="1269" t="n"/>
      <c r="G1286" s="1269" t="n"/>
      <c r="H1286" s="1269" t="inlineStr">
        <is>
          <t>3135-28042023/MLCRUEX0131</t>
        </is>
      </c>
      <c r="I1286" s="1269" t="n"/>
      <c r="J1286" s="1236" t="n"/>
    </row>
    <row r="1287" ht="12.75" customHeight="1" s="789">
      <c r="A1287" s="1286" t="inlineStr">
        <is>
          <t>MLH/ЛКК</t>
        </is>
      </c>
      <c r="B1287" s="1267" t="inlineStr">
        <is>
          <t>NTCU2231986</t>
        </is>
      </c>
      <c r="C1287" s="1267" t="inlineStr">
        <is>
          <t>40HC</t>
        </is>
      </c>
      <c r="D1287" s="1287" t="n">
        <v>45018</v>
      </c>
      <c r="E1287" s="1269" t="n"/>
      <c r="F1287" s="1269" t="n"/>
      <c r="G1287" s="1269" t="n"/>
      <c r="H1287" s="1269" t="inlineStr">
        <is>
          <t>3135-28042023/MLCRUEX0131</t>
        </is>
      </c>
      <c r="I1287" s="1269" t="n"/>
      <c r="J1287" s="1236" t="n"/>
    </row>
    <row r="1288" ht="12.75" customHeight="1" s="789">
      <c r="A1288" s="1286" t="inlineStr">
        <is>
          <t>MLH/ЛКК</t>
        </is>
      </c>
      <c r="B1288" s="1267" t="inlineStr">
        <is>
          <t>NTCU2232278</t>
        </is>
      </c>
      <c r="C1288" s="1267" t="inlineStr">
        <is>
          <t>40HC</t>
        </is>
      </c>
      <c r="D1288" s="1287" t="n">
        <v>45018</v>
      </c>
      <c r="E1288" s="1269" t="n"/>
      <c r="F1288" s="1269" t="n"/>
      <c r="G1288" s="1269" t="n"/>
      <c r="H1288" s="1269" t="inlineStr">
        <is>
          <t>3135-28042023/MLCRUEX0131</t>
        </is>
      </c>
      <c r="I1288" s="1269" t="n"/>
      <c r="J1288" s="1236" t="n"/>
    </row>
    <row r="1289" ht="12.75" customHeight="1" s="789">
      <c r="A1289" s="1286" t="inlineStr">
        <is>
          <t>MLH/ЛКК</t>
        </is>
      </c>
      <c r="B1289" s="1267" t="inlineStr">
        <is>
          <t>NWRU6011671</t>
        </is>
      </c>
      <c r="C1289" s="1267" t="inlineStr">
        <is>
          <t>40HC</t>
        </is>
      </c>
      <c r="D1289" s="1287" t="n">
        <v>45018</v>
      </c>
      <c r="E1289" s="1269" t="n"/>
      <c r="F1289" s="1269" t="n"/>
      <c r="G1289" s="1269" t="n"/>
      <c r="H1289" s="1269" t="inlineStr">
        <is>
          <t>3135-28042023/MLCRUEX0131</t>
        </is>
      </c>
      <c r="I1289" s="1269" t="n"/>
      <c r="J1289" s="1236" t="n"/>
    </row>
    <row r="1290" ht="12.75" customHeight="1" s="789">
      <c r="A1290" s="1286" t="inlineStr">
        <is>
          <t>MLH/ЛКК</t>
        </is>
      </c>
      <c r="B1290" s="1267" t="inlineStr">
        <is>
          <t>SKIU9083209</t>
        </is>
      </c>
      <c r="C1290" s="1267" t="inlineStr">
        <is>
          <t>40HC</t>
        </is>
      </c>
      <c r="D1290" s="1287" t="n">
        <v>45018</v>
      </c>
      <c r="E1290" s="1269" t="n"/>
      <c r="F1290" s="1269" t="n"/>
      <c r="G1290" s="1269" t="n"/>
      <c r="H1290" s="1269" t="inlineStr">
        <is>
          <t>3135-28042023/MLCRUEX0131</t>
        </is>
      </c>
      <c r="I1290" s="1269" t="n"/>
      <c r="J1290" s="1236" t="n"/>
    </row>
    <row r="1291" ht="12.75" customHeight="1" s="789">
      <c r="A1291" s="1286" t="inlineStr">
        <is>
          <t>MLH/ЛКК</t>
        </is>
      </c>
      <c r="B1291" s="1267" t="inlineStr">
        <is>
          <t>TGHU7723755</t>
        </is>
      </c>
      <c r="C1291" s="1267" t="inlineStr">
        <is>
          <t>40HC</t>
        </is>
      </c>
      <c r="D1291" s="1287" t="n">
        <v>45018</v>
      </c>
      <c r="E1291" s="1269" t="n"/>
      <c r="F1291" s="1269" t="n"/>
      <c r="G1291" s="1269" t="n"/>
      <c r="H1291" s="1269" t="inlineStr">
        <is>
          <t>3135-28042023/MLCRUEX0131</t>
        </is>
      </c>
      <c r="I1291" s="1269" t="n"/>
      <c r="J1291" s="1236" t="n"/>
    </row>
    <row r="1292" ht="12.75" customHeight="1" s="789">
      <c r="A1292" s="1286" t="inlineStr">
        <is>
          <t>MLH/ЛКК</t>
        </is>
      </c>
      <c r="B1292" s="1267" t="inlineStr">
        <is>
          <t>XHCU5312666</t>
        </is>
      </c>
      <c r="C1292" s="1267" t="inlineStr">
        <is>
          <t>40HC</t>
        </is>
      </c>
      <c r="D1292" s="1287" t="n">
        <v>45018</v>
      </c>
      <c r="E1292" s="1269" t="n"/>
      <c r="F1292" s="1269" t="n"/>
      <c r="G1292" s="1269" t="n"/>
      <c r="H1292" s="1269" t="inlineStr">
        <is>
          <t>MLCRUEX0142</t>
        </is>
      </c>
      <c r="I1292" s="1269" t="n"/>
      <c r="J1292" s="1236" t="n"/>
    </row>
    <row r="1293" ht="12.75" customHeight="1" s="789">
      <c r="A1293" s="1242" t="inlineStr">
        <is>
          <t>76х40 забор с НЛЭ 06.04.23</t>
        </is>
      </c>
      <c r="B1293" s="1034" t="n"/>
      <c r="C1293" s="1034" t="n"/>
      <c r="D1293" s="1034" t="n"/>
      <c r="E1293" s="1034" t="n"/>
      <c r="F1293" s="1034" t="n"/>
      <c r="G1293" s="1034" t="n"/>
      <c r="H1293" s="1034" t="n"/>
      <c r="I1293" s="1035" t="n"/>
      <c r="J1293" s="1236" t="n"/>
    </row>
    <row r="1294" ht="12.75" customHeight="1" s="789">
      <c r="A1294" s="1276" t="inlineStr">
        <is>
          <t>Принадлежность</t>
        </is>
      </c>
      <c r="B1294" s="1277" t="inlineStr">
        <is>
          <t>№ Контенера</t>
        </is>
      </c>
      <c r="C1294" s="1277" t="inlineStr">
        <is>
          <t xml:space="preserve">Тип </t>
        </is>
      </c>
      <c r="D1294" s="1278" t="inlineStr">
        <is>
          <t>Дата забора</t>
        </is>
      </c>
      <c r="E1294" s="1279" t="inlineStr">
        <is>
          <t>Deadline по сдаче</t>
        </is>
      </c>
      <c r="F1294" s="1279" t="inlineStr">
        <is>
          <t>Дата завоза в порт</t>
        </is>
      </c>
      <c r="G1294" s="1279" t="inlineStr">
        <is>
          <t>Дней в пользовании</t>
        </is>
      </c>
      <c r="H1294" s="1279" t="inlineStr">
        <is>
          <t>Букинг</t>
        </is>
      </c>
      <c r="I1294" s="1280" t="inlineStr">
        <is>
          <t>Стоимость ремонта</t>
        </is>
      </c>
      <c r="J1294" s="1236" t="n"/>
    </row>
    <row r="1295" ht="15" customHeight="1" s="789">
      <c r="A1295" s="1071" t="inlineStr">
        <is>
          <t>Модуль-ЛКК</t>
        </is>
      </c>
      <c r="B1295" s="1233" t="inlineStr">
        <is>
          <t>FYCU1043349</t>
        </is>
      </c>
      <c r="C1295" s="1063" t="inlineStr">
        <is>
          <t>40HC</t>
        </is>
      </c>
      <c r="D1295" s="1071" t="inlineStr">
        <is>
          <t>04-05.04.23</t>
        </is>
      </c>
      <c r="E1295" s="1071" t="n"/>
      <c r="F1295" s="1071" t="n"/>
      <c r="G1295" s="1071" t="n"/>
      <c r="H1295" s="1071" t="inlineStr">
        <is>
          <t>3096-24032023 / MLCRUEX0065</t>
        </is>
      </c>
      <c r="I1295" s="1071" t="n"/>
      <c r="J1295" s="1236" t="n"/>
      <c r="K1295" s="788" t="inlineStr">
        <is>
          <t>Акт № 1871</t>
        </is>
      </c>
    </row>
    <row r="1296" ht="15" customHeight="1" s="789">
      <c r="A1296" s="1071" t="inlineStr">
        <is>
          <t>Модуль-ЛКК</t>
        </is>
      </c>
      <c r="B1296" s="1233" t="inlineStr">
        <is>
          <t>LYGU3601923</t>
        </is>
      </c>
      <c r="C1296" s="1063" t="inlineStr">
        <is>
          <t>40HC</t>
        </is>
      </c>
      <c r="D1296" s="1071" t="inlineStr">
        <is>
          <t>04-05.04.23</t>
        </is>
      </c>
      <c r="E1296" s="1071" t="n"/>
      <c r="F1296" s="1071" t="n"/>
      <c r="G1296" s="1071" t="n"/>
      <c r="H1296" s="1071" t="inlineStr">
        <is>
          <t>MCSNOVTR0230183</t>
        </is>
      </c>
      <c r="I1296" s="1071" t="n"/>
      <c r="J1296" s="1236" t="inlineStr">
        <is>
          <t>Забор 40х40 с ЛКК - ASLNVSAMB1068</t>
        </is>
      </c>
      <c r="K1296" s="788" t="inlineStr">
        <is>
          <t>Акт № 1871</t>
        </is>
      </c>
    </row>
    <row r="1297" ht="15" customHeight="1" s="789">
      <c r="A1297" s="1071" t="inlineStr">
        <is>
          <t>Модуль-ЛКК</t>
        </is>
      </c>
      <c r="B1297" s="1233" t="inlineStr">
        <is>
          <t>NTCU2230531</t>
        </is>
      </c>
      <c r="C1297" s="1063" t="inlineStr">
        <is>
          <t>40HC</t>
        </is>
      </c>
      <c r="D1297" s="1071" t="inlineStr">
        <is>
          <t>04-05.04.23</t>
        </is>
      </c>
      <c r="E1297" s="1071" t="n"/>
      <c r="F1297" s="1071" t="n"/>
      <c r="G1297" s="1071" t="n"/>
      <c r="H1297" s="1071" t="inlineStr">
        <is>
          <t>3096-24032023 / MLCRUEX0065</t>
        </is>
      </c>
      <c r="I1297" s="1071" t="n"/>
      <c r="J1297" s="1236" t="n"/>
      <c r="K1297" s="788" t="inlineStr">
        <is>
          <t>Акт № 1871</t>
        </is>
      </c>
    </row>
    <row r="1298" ht="15" customHeight="1" s="789">
      <c r="A1298" s="1071" t="inlineStr">
        <is>
          <t>Модуль-ЛКК</t>
        </is>
      </c>
      <c r="B1298" s="1233" t="inlineStr">
        <is>
          <t>NTCU2226450</t>
        </is>
      </c>
      <c r="C1298" s="1063" t="inlineStr">
        <is>
          <t>40HC</t>
        </is>
      </c>
      <c r="D1298" s="1071" t="inlineStr">
        <is>
          <t>04-05.04.23</t>
        </is>
      </c>
      <c r="E1298" s="1071" t="n"/>
      <c r="F1298" s="1071" t="n"/>
      <c r="G1298" s="1071" t="n"/>
      <c r="H1298" s="1071" t="inlineStr">
        <is>
          <t>3096-24032023 / MLCRUEX0065</t>
        </is>
      </c>
      <c r="I1298" s="1071" t="n"/>
      <c r="J1298" s="1236" t="n"/>
      <c r="K1298" s="788" t="inlineStr">
        <is>
          <t>Акт № 1871</t>
        </is>
      </c>
    </row>
    <row r="1299" ht="15" customHeight="1" s="789">
      <c r="A1299" s="1071" t="inlineStr">
        <is>
          <t>Модуль-ЛКК</t>
        </is>
      </c>
      <c r="B1299" s="1233" t="inlineStr">
        <is>
          <t>FLSU6011309</t>
        </is>
      </c>
      <c r="C1299" s="1063" t="inlineStr">
        <is>
          <t>40HC</t>
        </is>
      </c>
      <c r="D1299" s="1071" t="inlineStr">
        <is>
          <t>04-05.04.23</t>
        </is>
      </c>
      <c r="E1299" s="1071" t="n"/>
      <c r="F1299" s="1071" t="n"/>
      <c r="G1299" s="1071" t="n"/>
      <c r="H1299" s="1071" t="inlineStr">
        <is>
          <t>3096-24032023 / MLCRUEX0065</t>
        </is>
      </c>
      <c r="I1299" s="1071" t="n"/>
      <c r="J1299" s="1236" t="n"/>
      <c r="K1299" s="788" t="inlineStr">
        <is>
          <t>Акт № 1871</t>
        </is>
      </c>
    </row>
    <row r="1300" ht="15" customHeight="1" s="789">
      <c r="A1300" s="1071" t="inlineStr">
        <is>
          <t>Модуль-ЛКК</t>
        </is>
      </c>
      <c r="B1300" s="1233" t="inlineStr">
        <is>
          <t>LYGU4091974</t>
        </is>
      </c>
      <c r="C1300" s="1063" t="inlineStr">
        <is>
          <t>40HC</t>
        </is>
      </c>
      <c r="D1300" s="1071" t="inlineStr">
        <is>
          <t>04-05.04.23</t>
        </is>
      </c>
      <c r="E1300" s="1071" t="n"/>
      <c r="F1300" s="1071" t="n"/>
      <c r="G1300" s="1071" t="n"/>
      <c r="H1300" s="1071" t="inlineStr">
        <is>
          <t>MCSNOVTR0230183</t>
        </is>
      </c>
      <c r="I1300" s="1071" t="n"/>
      <c r="J1300" s="1236" t="n"/>
      <c r="K1300" s="788" t="inlineStr">
        <is>
          <t>Акт № 1871</t>
        </is>
      </c>
    </row>
    <row r="1301" ht="15" customHeight="1" s="789">
      <c r="A1301" s="1071" t="inlineStr">
        <is>
          <t>Модуль-ЛКК</t>
        </is>
      </c>
      <c r="B1301" s="1233" t="inlineStr">
        <is>
          <t>XHCU5320912</t>
        </is>
      </c>
      <c r="C1301" s="1063" t="inlineStr">
        <is>
          <t>40HC</t>
        </is>
      </c>
      <c r="D1301" s="1071" t="inlineStr">
        <is>
          <t>04-05.04.23</t>
        </is>
      </c>
      <c r="E1301" s="1071" t="n"/>
      <c r="F1301" s="1071" t="n"/>
      <c r="G1301" s="1071" t="n"/>
      <c r="H1301" s="1071" t="inlineStr">
        <is>
          <t>MCSNOVTR0230183</t>
        </is>
      </c>
      <c r="I1301" s="1071" t="n"/>
      <c r="J1301" s="1236" t="n"/>
      <c r="K1301" s="788" t="inlineStr">
        <is>
          <t>Акт № 1871</t>
        </is>
      </c>
    </row>
    <row r="1302" ht="15" customHeight="1" s="789">
      <c r="A1302" s="1071" t="inlineStr">
        <is>
          <t>Модуль-ЛКК</t>
        </is>
      </c>
      <c r="B1302" s="1233" t="inlineStr">
        <is>
          <t>HYJU1030518</t>
        </is>
      </c>
      <c r="C1302" s="1063" t="inlineStr">
        <is>
          <t>40HC</t>
        </is>
      </c>
      <c r="D1302" s="1071" t="inlineStr">
        <is>
          <t>04-05.04.23</t>
        </is>
      </c>
      <c r="E1302" s="1071" t="n"/>
      <c r="F1302" s="1071" t="n"/>
      <c r="G1302" s="1071" t="n"/>
      <c r="H1302" s="1071" t="inlineStr">
        <is>
          <t>MCSNOVTR0230108</t>
        </is>
      </c>
      <c r="I1302" s="1071" t="n"/>
      <c r="J1302" s="1236" t="n"/>
      <c r="K1302" s="788" t="inlineStr">
        <is>
          <t>Акт № 1871</t>
        </is>
      </c>
    </row>
    <row r="1303" ht="15" customHeight="1" s="789">
      <c r="A1303" s="1071" t="inlineStr">
        <is>
          <t>Модуль-ЛКК</t>
        </is>
      </c>
      <c r="B1303" s="1233" t="inlineStr">
        <is>
          <t>LAMU4101641</t>
        </is>
      </c>
      <c r="C1303" s="1063" t="inlineStr">
        <is>
          <t>40HC</t>
        </is>
      </c>
      <c r="D1303" s="1071" t="inlineStr">
        <is>
          <t>04-05.04.23</t>
        </is>
      </c>
      <c r="E1303" s="1071" t="n"/>
      <c r="F1303" s="1071" t="n"/>
      <c r="G1303" s="1071" t="n"/>
      <c r="H1303" s="1071" t="inlineStr">
        <is>
          <t>3096-24032023 / MLCRUEX0065</t>
        </is>
      </c>
      <c r="I1303" s="1071" t="n"/>
      <c r="J1303" s="1236" t="n"/>
      <c r="K1303" s="788" t="inlineStr">
        <is>
          <t>Акт № 1871</t>
        </is>
      </c>
    </row>
    <row r="1304" ht="15" customHeight="1" s="789">
      <c r="A1304" s="1071" t="inlineStr">
        <is>
          <t>Модуль-ЛКК</t>
        </is>
      </c>
      <c r="B1304" s="1233" t="inlineStr">
        <is>
          <t>LYGU4091531</t>
        </is>
      </c>
      <c r="C1304" s="1063" t="inlineStr">
        <is>
          <t>40HC</t>
        </is>
      </c>
      <c r="D1304" s="1071" t="inlineStr">
        <is>
          <t>04-05.04.23</t>
        </is>
      </c>
      <c r="E1304" s="1071" t="n"/>
      <c r="F1304" s="1071" t="n"/>
      <c r="G1304" s="1071" t="n"/>
      <c r="H1304" s="1071" t="inlineStr">
        <is>
          <t>MCSNOVTR0230107</t>
        </is>
      </c>
      <c r="I1304" s="1071" t="n"/>
      <c r="J1304" s="1236" t="n"/>
      <c r="K1304" s="788" t="inlineStr">
        <is>
          <t>Акт № 1871</t>
        </is>
      </c>
    </row>
    <row r="1305" ht="15" customHeight="1" s="789">
      <c r="A1305" s="1071" t="inlineStr">
        <is>
          <t>Модуль-ЛКК</t>
        </is>
      </c>
      <c r="B1305" s="1233" t="inlineStr">
        <is>
          <t>LYGU1034440</t>
        </is>
      </c>
      <c r="C1305" s="1063" t="inlineStr">
        <is>
          <t>40HC</t>
        </is>
      </c>
      <c r="D1305" s="1071" t="inlineStr">
        <is>
          <t>04-05.04.23</t>
        </is>
      </c>
      <c r="E1305" s="1071" t="n"/>
      <c r="F1305" s="1071" t="n"/>
      <c r="G1305" s="1071" t="n"/>
      <c r="H1305" s="1071" t="inlineStr">
        <is>
          <t>MCSNOVTR0230107</t>
        </is>
      </c>
      <c r="I1305" s="1071" t="n"/>
      <c r="J1305" s="1236" t="n"/>
      <c r="K1305" s="788" t="inlineStr">
        <is>
          <t>Акт № 1871</t>
        </is>
      </c>
    </row>
    <row r="1306" ht="15" customHeight="1" s="789">
      <c r="A1306" s="1071" t="inlineStr">
        <is>
          <t>Модуль-ЛКК</t>
        </is>
      </c>
      <c r="B1306" s="1233" t="inlineStr">
        <is>
          <t>TEMU6316861</t>
        </is>
      </c>
      <c r="C1306" s="1063" t="inlineStr">
        <is>
          <t>40HC</t>
        </is>
      </c>
      <c r="D1306" s="1071" t="inlineStr">
        <is>
          <t>04-05.04.23</t>
        </is>
      </c>
      <c r="E1306" s="1071" t="n"/>
      <c r="F1306" s="1071" t="n"/>
      <c r="G1306" s="1071" t="n"/>
      <c r="H1306" s="1071" t="inlineStr">
        <is>
          <t>MCSNOVTR0230107</t>
        </is>
      </c>
      <c r="I1306" s="1071" t="n"/>
      <c r="J1306" s="1236" t="n"/>
      <c r="K1306" s="788" t="inlineStr">
        <is>
          <t>Акт № 1871</t>
        </is>
      </c>
    </row>
    <row r="1307" ht="15" customHeight="1" s="789">
      <c r="A1307" s="1071" t="inlineStr">
        <is>
          <t>Модуль-ЛКК</t>
        </is>
      </c>
      <c r="B1307" s="1233" t="inlineStr">
        <is>
          <t>LCGU8192207</t>
        </is>
      </c>
      <c r="C1307" s="1063" t="inlineStr">
        <is>
          <t>40HC</t>
        </is>
      </c>
      <c r="D1307" s="1071" t="inlineStr">
        <is>
          <t>04-05.04.23</t>
        </is>
      </c>
      <c r="E1307" s="1071" t="n"/>
      <c r="F1307" s="1071" t="n"/>
      <c r="G1307" s="1071" t="n"/>
      <c r="H1307" s="1071" t="inlineStr">
        <is>
          <t>MCSNOVTR0230107</t>
        </is>
      </c>
      <c r="I1307" s="1071" t="n"/>
      <c r="J1307" s="1236" t="n"/>
      <c r="K1307" s="788" t="inlineStr">
        <is>
          <t>Акт № 1871</t>
        </is>
      </c>
    </row>
    <row r="1308" ht="15" customHeight="1" s="789">
      <c r="A1308" s="1071" t="inlineStr">
        <is>
          <t>Модуль-ЛКК</t>
        </is>
      </c>
      <c r="B1308" s="1233" t="inlineStr">
        <is>
          <t>LAMU4101960</t>
        </is>
      </c>
      <c r="C1308" s="1063" t="inlineStr">
        <is>
          <t>40HC</t>
        </is>
      </c>
      <c r="D1308" s="1071" t="inlineStr">
        <is>
          <t>04-05.04.23</t>
        </is>
      </c>
      <c r="E1308" s="1071" t="n"/>
      <c r="F1308" s="1071" t="n"/>
      <c r="G1308" s="1071" t="n"/>
      <c r="H1308" s="1071" t="inlineStr">
        <is>
          <t>3096-24032023 / MLCRUEX0065</t>
        </is>
      </c>
      <c r="I1308" s="1071" t="n"/>
      <c r="J1308" s="1236" t="n"/>
      <c r="K1308" s="788" t="inlineStr">
        <is>
          <t>Акт № 1871</t>
        </is>
      </c>
    </row>
    <row r="1309" ht="15" customHeight="1" s="789">
      <c r="A1309" s="1071" t="inlineStr">
        <is>
          <t>Модуль-ЛКК</t>
        </is>
      </c>
      <c r="B1309" s="1233" t="inlineStr">
        <is>
          <t>HNKU6196381</t>
        </is>
      </c>
      <c r="C1309" s="1063" t="inlineStr">
        <is>
          <t>40HC</t>
        </is>
      </c>
      <c r="D1309" s="1071" t="inlineStr">
        <is>
          <t>04-05.04.23</t>
        </is>
      </c>
      <c r="E1309" s="1071" t="n"/>
      <c r="F1309" s="1071" t="n"/>
      <c r="G1309" s="1071" t="n"/>
      <c r="H1309" s="1071" t="inlineStr">
        <is>
          <t>3096-24032023 / MLCRUEX0065</t>
        </is>
      </c>
      <c r="I1309" s="1071" t="n"/>
      <c r="J1309" s="1236" t="n"/>
      <c r="K1309" s="788" t="inlineStr">
        <is>
          <t>Акт № 1871</t>
        </is>
      </c>
    </row>
    <row r="1310" ht="15" customHeight="1" s="789">
      <c r="A1310" s="1071" t="inlineStr">
        <is>
          <t>Модуль-ЛКК</t>
        </is>
      </c>
      <c r="B1310" s="1233" t="inlineStr">
        <is>
          <t>GHMU8887029</t>
        </is>
      </c>
      <c r="C1310" s="1063" t="inlineStr">
        <is>
          <t>40HC</t>
        </is>
      </c>
      <c r="D1310" s="1071" t="inlineStr">
        <is>
          <t>04-05.04.23</t>
        </is>
      </c>
      <c r="E1310" s="1071" t="n"/>
      <c r="F1310" s="1071" t="n"/>
      <c r="G1310" s="1071" t="n"/>
      <c r="H1310" s="1071" t="inlineStr">
        <is>
          <t>3096-24032023 / MLCRUEX0065</t>
        </is>
      </c>
      <c r="I1310" s="1071" t="n"/>
      <c r="J1310" s="1236" t="n"/>
      <c r="K1310" s="788" t="inlineStr">
        <is>
          <t>Акт № 1871</t>
        </is>
      </c>
    </row>
    <row r="1311" ht="15" customHeight="1" s="789">
      <c r="A1311" s="1071" t="inlineStr">
        <is>
          <t>Модуль-ЛКК</t>
        </is>
      </c>
      <c r="B1311" s="1233" t="inlineStr">
        <is>
          <t>LYGU3044860</t>
        </is>
      </c>
      <c r="C1311" s="1063" t="inlineStr">
        <is>
          <t>40HC</t>
        </is>
      </c>
      <c r="D1311" s="1071" t="inlineStr">
        <is>
          <t>04-05.04.23</t>
        </is>
      </c>
      <c r="E1311" s="1071" t="n"/>
      <c r="F1311" s="1071" t="n"/>
      <c r="G1311" s="1071" t="n"/>
      <c r="H1311" s="1071" t="inlineStr">
        <is>
          <t>MCSNOVTR0230183</t>
        </is>
      </c>
      <c r="I1311" s="1071" t="n"/>
      <c r="J1311" s="1236" t="n"/>
      <c r="K1311" s="788" t="inlineStr">
        <is>
          <t>Акт № 1871</t>
        </is>
      </c>
    </row>
    <row r="1312" ht="15" customHeight="1" s="789">
      <c r="A1312" s="1071" t="inlineStr">
        <is>
          <t>Модуль-ЛКК</t>
        </is>
      </c>
      <c r="B1312" s="1233" t="inlineStr">
        <is>
          <t>HNKU6218562</t>
        </is>
      </c>
      <c r="C1312" s="1063" t="inlineStr">
        <is>
          <t>40HC</t>
        </is>
      </c>
      <c r="D1312" s="1071" t="inlineStr">
        <is>
          <t>04-05.04.23</t>
        </is>
      </c>
      <c r="E1312" s="1071" t="n"/>
      <c r="F1312" s="1071" t="n"/>
      <c r="G1312" s="1071" t="n"/>
      <c r="H1312" s="1071" t="inlineStr">
        <is>
          <t>MCSNOVTR0230183</t>
        </is>
      </c>
      <c r="I1312" s="1071" t="n"/>
      <c r="J1312" s="1236" t="n"/>
      <c r="K1312" s="788" t="inlineStr">
        <is>
          <t>Акт № 1871</t>
        </is>
      </c>
    </row>
    <row r="1313" ht="15" customHeight="1" s="789">
      <c r="A1313" s="1071" t="inlineStr">
        <is>
          <t>Модуль-ЛКК</t>
        </is>
      </c>
      <c r="B1313" s="1233" t="inlineStr">
        <is>
          <t>NTCU2229968</t>
        </is>
      </c>
      <c r="C1313" s="1063" t="inlineStr">
        <is>
          <t>40HC</t>
        </is>
      </c>
      <c r="D1313" s="1071" t="inlineStr">
        <is>
          <t>04-05.04.23</t>
        </is>
      </c>
      <c r="E1313" s="1071" t="n"/>
      <c r="F1313" s="1071" t="n"/>
      <c r="G1313" s="1071" t="n"/>
      <c r="H1313" s="1071" t="inlineStr">
        <is>
          <t>3096-24032023 / MLCRUEX0065</t>
        </is>
      </c>
      <c r="I1313" s="1071" t="n"/>
      <c r="J1313" s="1236" t="n"/>
      <c r="K1313" s="788" t="inlineStr">
        <is>
          <t>Акт № 1871</t>
        </is>
      </c>
    </row>
    <row r="1314" ht="15" customHeight="1" s="789">
      <c r="A1314" s="1071" t="inlineStr">
        <is>
          <t>Модуль-ЛКК</t>
        </is>
      </c>
      <c r="B1314" s="1233" t="inlineStr">
        <is>
          <t>YMLU8471248</t>
        </is>
      </c>
      <c r="C1314" s="1063" t="inlineStr">
        <is>
          <t>40HC</t>
        </is>
      </c>
      <c r="D1314" s="1071" t="inlineStr">
        <is>
          <t>04-05.04.23</t>
        </is>
      </c>
      <c r="E1314" s="1071" t="n"/>
      <c r="F1314" s="1071" t="n"/>
      <c r="G1314" s="1071" t="n"/>
      <c r="H1314" s="1071" t="inlineStr">
        <is>
          <t>3096C-24032023 / MLCRUEX0135 / MCSNOVTR0230109</t>
        </is>
      </c>
      <c r="I1314" s="1071" t="n"/>
      <c r="J1314" s="1236" t="n"/>
      <c r="K1314" s="788" t="inlineStr">
        <is>
          <t>Акт № 1871</t>
        </is>
      </c>
    </row>
    <row r="1315" ht="15" customHeight="1" s="789">
      <c r="A1315" s="1071" t="inlineStr">
        <is>
          <t>MLH/НЛЭ</t>
        </is>
      </c>
      <c r="B1315" s="1233" t="inlineStr">
        <is>
          <t>TDRU6392868</t>
        </is>
      </c>
      <c r="C1315" s="1063" t="inlineStr">
        <is>
          <t>40HC</t>
        </is>
      </c>
      <c r="D1315" s="1071" t="n"/>
      <c r="E1315" s="1071" t="n"/>
      <c r="F1315" s="1071" t="n"/>
      <c r="G1315" s="1071" t="n"/>
      <c r="H1315" s="1071" t="inlineStr">
        <is>
          <t>3096C-24032023 / MLCRUEX0135 / MCSNOVTR0230109</t>
        </is>
      </c>
      <c r="I1315" s="1071" t="n"/>
      <c r="J1315" s="1236" t="n"/>
      <c r="K1315" s="788" t="inlineStr">
        <is>
          <t>Акт № 1871</t>
        </is>
      </c>
    </row>
    <row r="1316" ht="15" customHeight="1" s="789">
      <c r="A1316" s="1071" t="inlineStr">
        <is>
          <t>Модуль-ЛКК</t>
        </is>
      </c>
      <c r="B1316" s="1233" t="inlineStr">
        <is>
          <t>NTCU2233696</t>
        </is>
      </c>
      <c r="C1316" s="1063" t="inlineStr">
        <is>
          <t>40HC</t>
        </is>
      </c>
      <c r="D1316" s="1071" t="inlineStr">
        <is>
          <t>04-05.04.23</t>
        </is>
      </c>
      <c r="E1316" s="1071" t="n"/>
      <c r="F1316" s="1071" t="n"/>
      <c r="G1316" s="1071" t="n"/>
      <c r="H1316" s="1071" t="inlineStr">
        <is>
          <t>3096-24032023 / MLCRUEX0065</t>
        </is>
      </c>
      <c r="I1316" s="1071" t="n"/>
      <c r="J1316" s="1236" t="n"/>
      <c r="K1316" s="788" t="inlineStr">
        <is>
          <t>Акт № 1871</t>
        </is>
      </c>
    </row>
    <row r="1317" ht="15" customHeight="1" s="789">
      <c r="A1317" s="1071" t="inlineStr">
        <is>
          <t>Модуль-ЛКК</t>
        </is>
      </c>
      <c r="B1317" s="1233" t="inlineStr">
        <is>
          <t>LAMU4100820</t>
        </is>
      </c>
      <c r="C1317" s="1063" t="inlineStr">
        <is>
          <t>40HC</t>
        </is>
      </c>
      <c r="D1317" s="1071" t="inlineStr">
        <is>
          <t>04-05.04.23</t>
        </is>
      </c>
      <c r="E1317" s="1071" t="n"/>
      <c r="F1317" s="1071" t="n"/>
      <c r="G1317" s="1071" t="n"/>
      <c r="H1317" s="1071" t="inlineStr">
        <is>
          <t>3096-24032023 / MLCRUEX0065</t>
        </is>
      </c>
      <c r="I1317" s="1071" t="n"/>
      <c r="J1317" s="1236" t="n"/>
      <c r="K1317" s="788" t="inlineStr">
        <is>
          <t>Акт № 1871</t>
        </is>
      </c>
    </row>
    <row r="1318" ht="15" customHeight="1" s="789">
      <c r="A1318" s="1071" t="inlineStr">
        <is>
          <t>Модуль-ЛКК</t>
        </is>
      </c>
      <c r="B1318" s="1233" t="inlineStr">
        <is>
          <t>LAMU4102442</t>
        </is>
      </c>
      <c r="C1318" s="1063" t="inlineStr">
        <is>
          <t>40HC</t>
        </is>
      </c>
      <c r="D1318" s="1071" t="inlineStr">
        <is>
          <t>04-05.04.23</t>
        </is>
      </c>
      <c r="E1318" s="1071" t="n"/>
      <c r="F1318" s="1071" t="n"/>
      <c r="G1318" s="1071" t="n"/>
      <c r="H1318" s="1071" t="inlineStr">
        <is>
          <t>3096-24032023 / MLCRUEX0065</t>
        </is>
      </c>
      <c r="I1318" s="1071" t="n"/>
      <c r="J1318" s="1236" t="n"/>
      <c r="K1318" s="788" t="inlineStr">
        <is>
          <t>Акт № 1871</t>
        </is>
      </c>
    </row>
    <row r="1319" ht="15" customHeight="1" s="789">
      <c r="A1319" s="1071" t="inlineStr">
        <is>
          <t>Модуль-ЛКК</t>
        </is>
      </c>
      <c r="B1319" s="1233" t="inlineStr">
        <is>
          <t>LAMU4101003</t>
        </is>
      </c>
      <c r="C1319" s="1063" t="inlineStr">
        <is>
          <t>40HC</t>
        </is>
      </c>
      <c r="D1319" s="1071" t="inlineStr">
        <is>
          <t>04-05.04.23</t>
        </is>
      </c>
      <c r="E1319" s="1071" t="n"/>
      <c r="F1319" s="1071" t="n"/>
      <c r="G1319" s="1071" t="n"/>
      <c r="H1319" s="1071" t="inlineStr">
        <is>
          <t>3096-24032023 / MLCRUEX0065</t>
        </is>
      </c>
      <c r="I1319" s="1071" t="n"/>
      <c r="J1319" s="1236" t="n"/>
      <c r="K1319" s="788" t="inlineStr">
        <is>
          <t>Акт № 1871</t>
        </is>
      </c>
    </row>
    <row r="1320" ht="15" customHeight="1" s="789">
      <c r="A1320" s="1071" t="inlineStr">
        <is>
          <t>MLH/НЛЭ</t>
        </is>
      </c>
      <c r="B1320" s="1233" t="inlineStr">
        <is>
          <t>FYCU1057065</t>
        </is>
      </c>
      <c r="C1320" s="1063" t="inlineStr">
        <is>
          <t>40HC</t>
        </is>
      </c>
      <c r="D1320" s="1071" t="n"/>
      <c r="E1320" s="1071" t="n"/>
      <c r="F1320" s="1071" t="n"/>
      <c r="G1320" s="1071" t="n"/>
      <c r="H1320" s="1071" t="inlineStr">
        <is>
          <t>MCSNOVTR0230108</t>
        </is>
      </c>
      <c r="I1320" s="1071" t="n"/>
      <c r="J1320" s="1236" t="n"/>
      <c r="K1320" s="788" t="inlineStr">
        <is>
          <t>Акт № 1871</t>
        </is>
      </c>
    </row>
    <row r="1321" ht="15" customHeight="1" s="789">
      <c r="A1321" s="1071" t="inlineStr">
        <is>
          <t>MLH/НЛЭ</t>
        </is>
      </c>
      <c r="B1321" s="1233" t="inlineStr">
        <is>
          <t>HYJU1031807</t>
        </is>
      </c>
      <c r="C1321" s="1063" t="inlineStr">
        <is>
          <t>40HC</t>
        </is>
      </c>
      <c r="D1321" s="1071" t="n"/>
      <c r="E1321" s="1071" t="n"/>
      <c r="F1321" s="1071" t="n"/>
      <c r="G1321" s="1071" t="n"/>
      <c r="H1321" s="1071" t="inlineStr">
        <is>
          <t>3096-24032023 / MLCRUEX0065</t>
        </is>
      </c>
      <c r="I1321" s="1071" t="n"/>
      <c r="J1321" s="1236" t="n"/>
      <c r="K1321" s="788" t="inlineStr">
        <is>
          <t>Акт № 1871</t>
        </is>
      </c>
    </row>
    <row r="1322" ht="15" customHeight="1" s="789">
      <c r="A1322" s="1071" t="inlineStr">
        <is>
          <t>Модуль-ЛКК</t>
        </is>
      </c>
      <c r="B1322" s="1233" t="inlineStr">
        <is>
          <t>HNKU6050951</t>
        </is>
      </c>
      <c r="C1322" s="1063" t="inlineStr">
        <is>
          <t>40HC</t>
        </is>
      </c>
      <c r="D1322" s="1071" t="inlineStr">
        <is>
          <t>04-05.04.23</t>
        </is>
      </c>
      <c r="E1322" s="1071" t="n"/>
      <c r="F1322" s="1071" t="n"/>
      <c r="G1322" s="1071" t="n"/>
      <c r="H1322" s="1071" t="inlineStr">
        <is>
          <t>MCSNOVTR0230183</t>
        </is>
      </c>
      <c r="I1322" s="1071" t="n"/>
      <c r="J1322" s="1236" t="n"/>
      <c r="K1322" s="788" t="inlineStr">
        <is>
          <t>Акт № 1871</t>
        </is>
      </c>
    </row>
    <row r="1323" ht="15" customHeight="1" s="789">
      <c r="A1323" s="1071" t="inlineStr">
        <is>
          <t>Модуль-ЛКК</t>
        </is>
      </c>
      <c r="B1323" s="1233" t="inlineStr">
        <is>
          <t>LAMU4100603</t>
        </is>
      </c>
      <c r="C1323" s="1063" t="inlineStr">
        <is>
          <t>40HC</t>
        </is>
      </c>
      <c r="D1323" s="1071" t="inlineStr">
        <is>
          <t>04-05.04.23</t>
        </is>
      </c>
      <c r="E1323" s="1071" t="n"/>
      <c r="F1323" s="1071" t="n"/>
      <c r="G1323" s="1071" t="n"/>
      <c r="H1323" s="1071" t="inlineStr">
        <is>
          <t>MCSNOVTR0230108</t>
        </is>
      </c>
      <c r="I1323" s="1071" t="n"/>
      <c r="J1323" s="1236" t="n"/>
      <c r="K1323" s="788" t="inlineStr">
        <is>
          <t>Акт № 1871</t>
        </is>
      </c>
    </row>
    <row r="1324" ht="15" customHeight="1" s="789">
      <c r="A1324" s="1071" t="inlineStr">
        <is>
          <t>Модуль-ЛКК</t>
        </is>
      </c>
      <c r="B1324" s="1233" t="inlineStr">
        <is>
          <t>FYCU1046435</t>
        </is>
      </c>
      <c r="C1324" s="1063" t="inlineStr">
        <is>
          <t>40HC</t>
        </is>
      </c>
      <c r="D1324" s="1071" t="inlineStr">
        <is>
          <t>04-05.04.23</t>
        </is>
      </c>
      <c r="E1324" s="1071" t="n"/>
      <c r="F1324" s="1071" t="n"/>
      <c r="G1324" s="1071" t="n"/>
      <c r="H1324" s="1071" t="inlineStr">
        <is>
          <t>3096-24032023 / MLCRUEX0065</t>
        </is>
      </c>
      <c r="I1324" s="1071" t="n"/>
      <c r="J1324" s="1236" t="n"/>
      <c r="K1324" s="788" t="inlineStr">
        <is>
          <t>Акт № 1871</t>
        </is>
      </c>
    </row>
    <row r="1325" ht="15" customHeight="1" s="789">
      <c r="A1325" s="1071" t="inlineStr">
        <is>
          <t>Модуль-ЛКК</t>
        </is>
      </c>
      <c r="B1325" s="1233" t="inlineStr">
        <is>
          <t>LAMU4102165</t>
        </is>
      </c>
      <c r="C1325" s="1063" t="inlineStr">
        <is>
          <t>40HC</t>
        </is>
      </c>
      <c r="D1325" s="1071" t="inlineStr">
        <is>
          <t>04-05.04.23</t>
        </is>
      </c>
      <c r="E1325" s="1071" t="n"/>
      <c r="F1325" s="1071" t="n"/>
      <c r="G1325" s="1071" t="n"/>
      <c r="H1325" s="1071" t="inlineStr">
        <is>
          <t>3096-24032023 / MLCRUEX0065</t>
        </is>
      </c>
      <c r="I1325" s="1071" t="n"/>
      <c r="J1325" s="1236" t="n"/>
      <c r="K1325" s="788" t="inlineStr">
        <is>
          <t>Акт № 1871</t>
        </is>
      </c>
    </row>
    <row r="1326" ht="15" customHeight="1" s="789">
      <c r="A1326" s="1071" t="inlineStr">
        <is>
          <t>Модуль-ЛКК</t>
        </is>
      </c>
      <c r="B1326" s="1233" t="inlineStr">
        <is>
          <t>TFLU4932300</t>
        </is>
      </c>
      <c r="C1326" s="1063" t="inlineStr">
        <is>
          <t>40HC</t>
        </is>
      </c>
      <c r="D1326" s="1071" t="inlineStr">
        <is>
          <t>04-05.04.23</t>
        </is>
      </c>
      <c r="E1326" s="1071" t="n"/>
      <c r="F1326" s="1071" t="n"/>
      <c r="G1326" s="1071" t="n"/>
      <c r="H1326" s="1071" t="inlineStr">
        <is>
          <t>3096-24032023 / MLCRUEX0065</t>
        </is>
      </c>
      <c r="I1326" s="1071" t="n"/>
      <c r="J1326" s="1236" t="n"/>
      <c r="K1326" s="788" t="inlineStr">
        <is>
          <t>Акт № 1871</t>
        </is>
      </c>
    </row>
    <row r="1327" ht="15" customHeight="1" s="789">
      <c r="A1327" s="1071" t="inlineStr">
        <is>
          <t>MLH/НЛЭ</t>
        </is>
      </c>
      <c r="B1327" s="1233" t="inlineStr">
        <is>
          <t>CIPU5288598</t>
        </is>
      </c>
      <c r="C1327" s="1063" t="inlineStr">
        <is>
          <t>40HC</t>
        </is>
      </c>
      <c r="D1327" s="1071" t="n"/>
      <c r="E1327" s="1071" t="n"/>
      <c r="F1327" s="1071" t="n"/>
      <c r="G1327" s="1071" t="n"/>
      <c r="H1327" s="1071" t="inlineStr">
        <is>
          <t>3096-24032023 / MLCRUEX0065</t>
        </is>
      </c>
      <c r="I1327" s="1071" t="n"/>
      <c r="J1327" s="1236" t="n"/>
      <c r="K1327" s="788" t="inlineStr">
        <is>
          <t>Акт № 1871</t>
        </is>
      </c>
    </row>
    <row r="1328" ht="15" customHeight="1" s="789">
      <c r="A1328" s="1071" t="inlineStr">
        <is>
          <t>MLH/НЛЭ</t>
        </is>
      </c>
      <c r="B1328" s="1233" t="inlineStr">
        <is>
          <t>LCGU8085512</t>
        </is>
      </c>
      <c r="C1328" s="1063" t="inlineStr">
        <is>
          <t>40HC</t>
        </is>
      </c>
      <c r="D1328" s="1071" t="n"/>
      <c r="E1328" s="1071" t="n"/>
      <c r="F1328" s="1071" t="n"/>
      <c r="G1328" s="1071" t="n"/>
      <c r="H1328" s="1071" t="inlineStr">
        <is>
          <t>3096C-24032023 / MLCRUEX0135 / MCSNOVTR0230109</t>
        </is>
      </c>
      <c r="I1328" s="1071" t="n"/>
      <c r="J1328" s="1236" t="n"/>
      <c r="K1328" s="788" t="inlineStr">
        <is>
          <t>Акт № 1871</t>
        </is>
      </c>
    </row>
    <row r="1329" ht="15" customHeight="1" s="789">
      <c r="A1329" s="1071" t="inlineStr">
        <is>
          <t>MLH/НЛЭ</t>
        </is>
      </c>
      <c r="B1329" s="1233" t="inlineStr">
        <is>
          <t>AMFU8667713</t>
        </is>
      </c>
      <c r="C1329" s="1063" t="inlineStr">
        <is>
          <t>40HC</t>
        </is>
      </c>
      <c r="D1329" s="1071" t="n"/>
      <c r="E1329" s="1071" t="n"/>
      <c r="F1329" s="1071" t="n"/>
      <c r="G1329" s="1071" t="n"/>
      <c r="H1329" s="1071" t="inlineStr">
        <is>
          <t>MCSNOVTR0230107</t>
        </is>
      </c>
      <c r="I1329" s="1071" t="n"/>
      <c r="J1329" s="1236" t="n"/>
      <c r="K1329" s="788" t="inlineStr">
        <is>
          <t>Акт № 1871</t>
        </is>
      </c>
    </row>
    <row r="1330" ht="15" customHeight="1" s="789">
      <c r="A1330" s="1071" t="inlineStr">
        <is>
          <t>MLH/НЛЭ</t>
        </is>
      </c>
      <c r="B1330" s="1233" t="inlineStr">
        <is>
          <t>LYGU3599180</t>
        </is>
      </c>
      <c r="C1330" s="1063" t="inlineStr">
        <is>
          <t>40HC</t>
        </is>
      </c>
      <c r="D1330" s="1071" t="n"/>
      <c r="E1330" s="1071" t="n"/>
      <c r="F1330" s="1071" t="n"/>
      <c r="G1330" s="1071" t="n"/>
      <c r="H1330" s="1071" t="inlineStr">
        <is>
          <t>3096-24032023 / MLCRUEX0065</t>
        </is>
      </c>
      <c r="I1330" s="1071" t="n"/>
      <c r="J1330" s="1236" t="n"/>
      <c r="K1330" s="788" t="inlineStr">
        <is>
          <t>Акт № 1871</t>
        </is>
      </c>
    </row>
    <row r="1331" ht="15" customHeight="1" s="789">
      <c r="A1331" s="1071" t="inlineStr">
        <is>
          <t>MLH/НЛЭ</t>
        </is>
      </c>
      <c r="B1331" s="1233" t="inlineStr">
        <is>
          <t>TRLU7008947</t>
        </is>
      </c>
      <c r="C1331" s="1063" t="inlineStr">
        <is>
          <t>40HC</t>
        </is>
      </c>
      <c r="D1331" s="1071" t="n"/>
      <c r="E1331" s="1071" t="n"/>
      <c r="F1331" s="1071" t="n"/>
      <c r="G1331" s="1071" t="n"/>
      <c r="H1331" s="1071" t="inlineStr">
        <is>
          <t>3096-24032023 / MLCRUEX0065</t>
        </is>
      </c>
      <c r="I1331" s="1071" t="n"/>
      <c r="J1331" s="1236" t="n"/>
      <c r="K1331" s="788" t="inlineStr">
        <is>
          <t>Акт № 1871</t>
        </is>
      </c>
    </row>
    <row r="1332" ht="15" customHeight="1" s="789">
      <c r="A1332" s="1071" t="inlineStr">
        <is>
          <t>MLH/НЛЭ</t>
        </is>
      </c>
      <c r="B1332" s="1233" t="inlineStr">
        <is>
          <t>NTCU2222705</t>
        </is>
      </c>
      <c r="C1332" s="1063" t="inlineStr">
        <is>
          <t>40HC</t>
        </is>
      </c>
      <c r="D1332" s="1071" t="n"/>
      <c r="E1332" s="1071" t="n"/>
      <c r="F1332" s="1071" t="n"/>
      <c r="G1332" s="1071" t="n"/>
      <c r="H1332" s="1071" t="inlineStr">
        <is>
          <t>3096C-24032023 / MLCRUEX0135 / MCSNOVTR0230109</t>
        </is>
      </c>
      <c r="I1332" s="1071" t="n"/>
      <c r="J1332" s="1236" t="n"/>
      <c r="K1332" s="788" t="inlineStr">
        <is>
          <t>Акт № 1871</t>
        </is>
      </c>
    </row>
    <row r="1333" ht="15" customHeight="1" s="789">
      <c r="A1333" s="1071" t="inlineStr">
        <is>
          <t>MLH/НЛЭ</t>
        </is>
      </c>
      <c r="B1333" s="1233" t="inlineStr">
        <is>
          <t>FCIU8122068</t>
        </is>
      </c>
      <c r="C1333" s="1063" t="inlineStr">
        <is>
          <t>40HC</t>
        </is>
      </c>
      <c r="D1333" s="1071" t="n"/>
      <c r="E1333" s="1071" t="n"/>
      <c r="F1333" s="1071" t="n"/>
      <c r="G1333" s="1071" t="n"/>
      <c r="H1333" s="1071" t="inlineStr">
        <is>
          <t>3096C-24032023 / MLCRUEX0135 / MCSNOVTR0230109</t>
        </is>
      </c>
      <c r="I1333" s="1071" t="n"/>
      <c r="J1333" s="1236" t="n"/>
      <c r="K1333" s="788" t="inlineStr">
        <is>
          <t>Акт № 1871</t>
        </is>
      </c>
    </row>
    <row r="1334" ht="15" customHeight="1" s="789">
      <c r="A1334" s="1071" t="inlineStr">
        <is>
          <t>MLH/НЛЭ</t>
        </is>
      </c>
      <c r="B1334" s="1233" t="inlineStr">
        <is>
          <t>LYGU4091378</t>
        </is>
      </c>
      <c r="C1334" s="1063" t="inlineStr">
        <is>
          <t>40HC</t>
        </is>
      </c>
      <c r="D1334" s="1071" t="n"/>
      <c r="E1334" s="1071" t="n"/>
      <c r="F1334" s="1071" t="n"/>
      <c r="G1334" s="1071" t="n"/>
      <c r="H1334" s="1071" t="inlineStr">
        <is>
          <t>3096-24032023 / MLCRUEX0065</t>
        </is>
      </c>
      <c r="I1334" s="1071" t="n"/>
      <c r="J1334" s="1236" t="n"/>
      <c r="K1334" s="788" t="inlineStr">
        <is>
          <t>Акт № 1871</t>
        </is>
      </c>
    </row>
    <row r="1335" ht="15" customHeight="1" s="789">
      <c r="A1335" s="1071" t="inlineStr">
        <is>
          <t>MLH/НЛЭ</t>
        </is>
      </c>
      <c r="B1335" s="1233" t="inlineStr">
        <is>
          <t>LAMU4100012</t>
        </is>
      </c>
      <c r="C1335" s="1063" t="inlineStr">
        <is>
          <t>40HC</t>
        </is>
      </c>
      <c r="D1335" s="1071" t="n"/>
      <c r="E1335" s="1071" t="n"/>
      <c r="F1335" s="1071" t="n"/>
      <c r="G1335" s="1071" t="n"/>
      <c r="H1335" s="1071" t="inlineStr">
        <is>
          <t>3096-24032023 / MLCRUEX0065</t>
        </is>
      </c>
      <c r="I1335" s="1071" t="n"/>
      <c r="J1335" s="1236" t="n"/>
      <c r="K1335" s="788" t="inlineStr">
        <is>
          <t>Акт № 1871</t>
        </is>
      </c>
    </row>
    <row r="1336" ht="15" customHeight="1" s="789">
      <c r="A1336" s="1071" t="inlineStr">
        <is>
          <t>MLH/НЛЭ</t>
        </is>
      </c>
      <c r="B1336" s="1233" t="inlineStr">
        <is>
          <t>BTNU4001602</t>
        </is>
      </c>
      <c r="C1336" s="1063" t="inlineStr">
        <is>
          <t>40HC</t>
        </is>
      </c>
      <c r="D1336" s="1071" t="n"/>
      <c r="E1336" s="1071" t="n"/>
      <c r="F1336" s="1071" t="n"/>
      <c r="G1336" s="1071" t="n"/>
      <c r="H1336" s="1071" t="inlineStr">
        <is>
          <t>MCSNOVTR0230183</t>
        </is>
      </c>
      <c r="I1336" s="1071" t="n"/>
      <c r="J1336" s="1236" t="n"/>
      <c r="K1336" s="788" t="inlineStr">
        <is>
          <t>Акт № 1871</t>
        </is>
      </c>
    </row>
    <row r="1337" ht="15" customHeight="1" s="789">
      <c r="A1337" s="1071" t="inlineStr">
        <is>
          <t>MLH/НЛЭ</t>
        </is>
      </c>
      <c r="B1337" s="1233" t="inlineStr">
        <is>
          <t>LCGU8122792</t>
        </is>
      </c>
      <c r="C1337" s="1063" t="inlineStr">
        <is>
          <t>40HC</t>
        </is>
      </c>
      <c r="D1337" s="1071" t="n"/>
      <c r="E1337" s="1071" t="n"/>
      <c r="F1337" s="1071" t="n"/>
      <c r="G1337" s="1071" t="n"/>
      <c r="H1337" s="1071" t="inlineStr">
        <is>
          <t>MCSNOVTR0230108</t>
        </is>
      </c>
      <c r="I1337" s="1071" t="n"/>
      <c r="J1337" s="1236" t="n"/>
      <c r="K1337" s="788" t="inlineStr">
        <is>
          <t>Акт № 1871</t>
        </is>
      </c>
    </row>
    <row r="1338" ht="15" customHeight="1" s="789">
      <c r="A1338" s="1071" t="inlineStr">
        <is>
          <t>MLH/НЛЭ</t>
        </is>
      </c>
      <c r="B1338" s="1233" t="inlineStr">
        <is>
          <t>FLSU6006386</t>
        </is>
      </c>
      <c r="C1338" s="1063" t="inlineStr">
        <is>
          <t>40HC</t>
        </is>
      </c>
      <c r="D1338" s="1071" t="n"/>
      <c r="E1338" s="1071" t="n"/>
      <c r="F1338" s="1071" t="n"/>
      <c r="G1338" s="1071" t="n"/>
      <c r="H1338" s="1071" t="inlineStr">
        <is>
          <t>3096C-24032023 / MLCRUEX0135 / MCSNOVTR0230109</t>
        </is>
      </c>
      <c r="I1338" s="1071" t="n"/>
      <c r="J1338" s="1236" t="n"/>
      <c r="K1338" s="788" t="inlineStr">
        <is>
          <t>Акт № 1871</t>
        </is>
      </c>
    </row>
    <row r="1339" ht="15" customHeight="1" s="789">
      <c r="A1339" s="1071" t="inlineStr">
        <is>
          <t>MLH/НЛЭ</t>
        </is>
      </c>
      <c r="B1339" s="1233" t="inlineStr">
        <is>
          <t>NTCU2230470</t>
        </is>
      </c>
      <c r="C1339" s="1063" t="inlineStr">
        <is>
          <t>40HC</t>
        </is>
      </c>
      <c r="D1339" s="1071" t="n"/>
      <c r="E1339" s="1071" t="n"/>
      <c r="F1339" s="1071" t="n"/>
      <c r="G1339" s="1071" t="n"/>
      <c r="H1339" s="1071" t="inlineStr">
        <is>
          <t>3096C-24032023 / MLCRUEX0135 / MCSNOVTR0230109</t>
        </is>
      </c>
      <c r="I1339" s="1071" t="n"/>
      <c r="J1339" s="1236" t="n"/>
      <c r="K1339" s="788" t="inlineStr">
        <is>
          <t>Акт № 1871</t>
        </is>
      </c>
    </row>
    <row r="1340" ht="15" customHeight="1" s="789">
      <c r="A1340" s="1071" t="inlineStr">
        <is>
          <t>MLH/НЛЭ</t>
        </is>
      </c>
      <c r="B1340" s="1233" t="inlineStr">
        <is>
          <t>CIPU5289871</t>
        </is>
      </c>
      <c r="C1340" s="1063" t="inlineStr">
        <is>
          <t>40HC</t>
        </is>
      </c>
      <c r="D1340" s="1071" t="n"/>
      <c r="E1340" s="1071" t="n"/>
      <c r="F1340" s="1071" t="n"/>
      <c r="G1340" s="1071" t="n"/>
      <c r="H1340" s="1071" t="inlineStr">
        <is>
          <t>3096-24032023 / MLCRUEX0065</t>
        </is>
      </c>
      <c r="I1340" s="1071" t="n"/>
      <c r="J1340" s="1236" t="n"/>
      <c r="K1340" s="788" t="inlineStr">
        <is>
          <t>Акт № 1871</t>
        </is>
      </c>
    </row>
    <row r="1341" ht="15" customHeight="1" s="789">
      <c r="A1341" s="1071" t="inlineStr">
        <is>
          <t>MLH/НЛЭ</t>
        </is>
      </c>
      <c r="B1341" s="1233" t="inlineStr">
        <is>
          <t>FYCU1046100</t>
        </is>
      </c>
      <c r="C1341" s="1063" t="inlineStr">
        <is>
          <t>40HC</t>
        </is>
      </c>
      <c r="D1341" s="1071" t="n"/>
      <c r="E1341" s="1071" t="n"/>
      <c r="F1341" s="1071" t="n"/>
      <c r="G1341" s="1071" t="n"/>
      <c r="H1341" s="1071" t="inlineStr">
        <is>
          <t>3096-24032023 / MLCRUEX0065</t>
        </is>
      </c>
      <c r="I1341" s="1071" t="n"/>
      <c r="J1341" s="1236" t="n"/>
      <c r="K1341" s="788" t="inlineStr">
        <is>
          <t>Акт № 1871</t>
        </is>
      </c>
    </row>
    <row r="1342" ht="15" customHeight="1" s="789">
      <c r="A1342" s="1071" t="inlineStr">
        <is>
          <t>MLH/НЛЭ</t>
        </is>
      </c>
      <c r="B1342" s="1233" t="inlineStr">
        <is>
          <t>LAMU4101111</t>
        </is>
      </c>
      <c r="C1342" s="1063" t="inlineStr">
        <is>
          <t>40HC</t>
        </is>
      </c>
      <c r="D1342" s="1071" t="n"/>
      <c r="E1342" s="1071" t="n"/>
      <c r="F1342" s="1071" t="n"/>
      <c r="G1342" s="1071" t="n"/>
      <c r="H1342" s="1071" t="inlineStr">
        <is>
          <t>3096-24032023 / MLCRUEX0065</t>
        </is>
      </c>
      <c r="I1342" s="1071" t="n"/>
      <c r="J1342" s="1236" t="n"/>
      <c r="K1342" s="788" t="inlineStr">
        <is>
          <t>Акт № 1871</t>
        </is>
      </c>
    </row>
    <row r="1343" ht="15" customHeight="1" s="789">
      <c r="A1343" s="1071" t="inlineStr">
        <is>
          <t>MLH/НЛЭ</t>
        </is>
      </c>
      <c r="B1343" s="1233" t="inlineStr">
        <is>
          <t>GESU5625844</t>
        </is>
      </c>
      <c r="C1343" s="1063" t="inlineStr">
        <is>
          <t>40HC</t>
        </is>
      </c>
      <c r="D1343" s="1071" t="n"/>
      <c r="E1343" s="1071" t="n"/>
      <c r="F1343" s="1071" t="n"/>
      <c r="G1343" s="1071" t="n"/>
      <c r="H1343" s="1071" t="inlineStr">
        <is>
          <t>MCSNOVTR0230183</t>
        </is>
      </c>
      <c r="I1343" s="1071" t="n"/>
      <c r="J1343" s="1236" t="n"/>
      <c r="K1343" s="788" t="inlineStr">
        <is>
          <t>Акт № 1871</t>
        </is>
      </c>
    </row>
    <row r="1344" ht="15" customHeight="1" s="789">
      <c r="A1344" s="1071" t="inlineStr">
        <is>
          <t>MLH/НЛЭ</t>
        </is>
      </c>
      <c r="B1344" s="1233" t="inlineStr">
        <is>
          <t>LAMU4101580</t>
        </is>
      </c>
      <c r="C1344" s="1063" t="inlineStr">
        <is>
          <t>40HC</t>
        </is>
      </c>
      <c r="D1344" s="1071" t="n"/>
      <c r="E1344" s="1071" t="n"/>
      <c r="F1344" s="1071" t="n"/>
      <c r="G1344" s="1071" t="n"/>
      <c r="H1344" s="1071" t="inlineStr">
        <is>
          <t>3096-24032023 / MLCRUEX0065</t>
        </is>
      </c>
      <c r="I1344" s="1071" t="n"/>
      <c r="J1344" s="1236" t="n"/>
      <c r="K1344" s="788" t="inlineStr">
        <is>
          <t>Акт № 1871</t>
        </is>
      </c>
    </row>
    <row r="1345" ht="15" customHeight="1" s="789">
      <c r="A1345" s="1071" t="inlineStr">
        <is>
          <t>MLH/НЛЭ</t>
        </is>
      </c>
      <c r="B1345" s="1233" t="inlineStr">
        <is>
          <t>LYGU1037671</t>
        </is>
      </c>
      <c r="C1345" s="1063" t="inlineStr">
        <is>
          <t>40HC</t>
        </is>
      </c>
      <c r="D1345" s="1071" t="n"/>
      <c r="E1345" s="1071" t="n"/>
      <c r="F1345" s="1071" t="n"/>
      <c r="G1345" s="1071" t="n"/>
      <c r="H1345" s="1071" t="inlineStr">
        <is>
          <t>MCSNOVTR0230183</t>
        </is>
      </c>
      <c r="I1345" s="1071" t="n"/>
      <c r="J1345" s="1236" t="n"/>
      <c r="K1345" s="788" t="inlineStr">
        <is>
          <t>Акт № 1871</t>
        </is>
      </c>
    </row>
    <row r="1346" ht="15" customHeight="1" s="789">
      <c r="A1346" s="1071" t="inlineStr">
        <is>
          <t>MLH/НЛЭ</t>
        </is>
      </c>
      <c r="B1346" s="1233" t="inlineStr">
        <is>
          <t>FLSU6014782</t>
        </is>
      </c>
      <c r="C1346" s="1063" t="inlineStr">
        <is>
          <t>40HC</t>
        </is>
      </c>
      <c r="D1346" s="1071" t="n"/>
      <c r="E1346" s="1071" t="n"/>
      <c r="F1346" s="1071" t="n"/>
      <c r="G1346" s="1071" t="n"/>
      <c r="H1346" s="1071" t="inlineStr">
        <is>
          <t>MCSNOVTR0230108</t>
        </is>
      </c>
      <c r="I1346" s="1071" t="n"/>
      <c r="J1346" s="1236" t="n"/>
      <c r="K1346" s="788" t="inlineStr">
        <is>
          <t>Акт № 1871</t>
        </is>
      </c>
    </row>
    <row r="1347" ht="15" customHeight="1" s="789">
      <c r="A1347" s="1071" t="inlineStr">
        <is>
          <t>MLH/НЛЭ</t>
        </is>
      </c>
      <c r="B1347" s="1233" t="inlineStr">
        <is>
          <t>FYCU1043610</t>
        </is>
      </c>
      <c r="C1347" s="1063" t="inlineStr">
        <is>
          <t>40HC</t>
        </is>
      </c>
      <c r="D1347" s="1071" t="n"/>
      <c r="E1347" s="1071" t="n"/>
      <c r="F1347" s="1071" t="n"/>
      <c r="G1347" s="1071" t="n"/>
      <c r="H1347" s="1071" t="inlineStr">
        <is>
          <t>3096C-24032023 / MLCRUEX0135 / MCSNOVTR0230109</t>
        </is>
      </c>
      <c r="I1347" s="1071" t="n"/>
      <c r="J1347" s="1236" t="n"/>
      <c r="K1347" s="788" t="inlineStr">
        <is>
          <t>Акт № 1871</t>
        </is>
      </c>
    </row>
    <row r="1348" ht="15" customHeight="1" s="789">
      <c r="A1348" s="1071" t="inlineStr">
        <is>
          <t>MLH/НЛЭ</t>
        </is>
      </c>
      <c r="B1348" s="1233" t="inlineStr">
        <is>
          <t>LYGU3599195</t>
        </is>
      </c>
      <c r="C1348" s="1063" t="inlineStr">
        <is>
          <t>40HC</t>
        </is>
      </c>
      <c r="D1348" s="1071" t="n"/>
      <c r="E1348" s="1071" t="n"/>
      <c r="F1348" s="1071" t="n"/>
      <c r="G1348" s="1071" t="n"/>
      <c r="H1348" s="1071" t="inlineStr">
        <is>
          <t>3096C-24032023 / MLCRUEX0135 / MCSNOVTR0230109</t>
        </is>
      </c>
      <c r="I1348" s="1071" t="n"/>
      <c r="J1348" s="1236" t="n"/>
      <c r="K1348" s="788" t="inlineStr">
        <is>
          <t>Акт № 1871</t>
        </is>
      </c>
    </row>
    <row r="1349" ht="15" customHeight="1" s="789">
      <c r="A1349" s="1071" t="inlineStr">
        <is>
          <t>MLH/НЛЭ</t>
        </is>
      </c>
      <c r="B1349" s="1233" t="inlineStr">
        <is>
          <t>LCGU8140076</t>
        </is>
      </c>
      <c r="C1349" s="1063" t="inlineStr">
        <is>
          <t>40HC</t>
        </is>
      </c>
      <c r="D1349" s="1071" t="n"/>
      <c r="E1349" s="1071" t="n"/>
      <c r="F1349" s="1071" t="n"/>
      <c r="G1349" s="1071" t="n"/>
      <c r="H1349" s="1071" t="inlineStr">
        <is>
          <t>3096-24032023 / MLCRUEX0065</t>
        </is>
      </c>
      <c r="I1349" s="1071" t="n"/>
      <c r="J1349" s="1236" t="n"/>
      <c r="K1349" s="788" t="inlineStr">
        <is>
          <t>Акт № 1871</t>
        </is>
      </c>
    </row>
    <row r="1350" ht="15" customHeight="1" s="789">
      <c r="A1350" s="1071" t="inlineStr">
        <is>
          <t>MLH/НЛЭ</t>
        </is>
      </c>
      <c r="B1350" s="1233" t="inlineStr">
        <is>
          <t>CCLU7048461</t>
        </is>
      </c>
      <c r="C1350" s="1063" t="inlineStr">
        <is>
          <t>40HC</t>
        </is>
      </c>
      <c r="D1350" s="1071" t="n"/>
      <c r="E1350" s="1071" t="n"/>
      <c r="F1350" s="1071" t="n"/>
      <c r="G1350" s="1071" t="n"/>
      <c r="H1350" s="1071" t="inlineStr">
        <is>
          <t>3096-24032023 / MLCRUEX0065</t>
        </is>
      </c>
      <c r="I1350" s="1071" t="n"/>
      <c r="J1350" s="1236" t="n"/>
      <c r="K1350" s="788" t="inlineStr">
        <is>
          <t>Акт № 1871</t>
        </is>
      </c>
    </row>
    <row r="1351" ht="15" customHeight="1" s="789">
      <c r="A1351" s="1071" t="inlineStr">
        <is>
          <t>MLH/НЛЭ</t>
        </is>
      </c>
      <c r="B1351" s="1233" t="inlineStr">
        <is>
          <t>LYGU4089895</t>
        </is>
      </c>
      <c r="C1351" s="1063" t="inlineStr">
        <is>
          <t>40HC</t>
        </is>
      </c>
      <c r="D1351" s="1071" t="n"/>
      <c r="E1351" s="1071" t="n"/>
      <c r="F1351" s="1071" t="n"/>
      <c r="G1351" s="1071" t="n"/>
      <c r="H1351" s="1071" t="inlineStr">
        <is>
          <t>3096C-24032023 / MLCRUEX0135 / MCSNOVTR0230109</t>
        </is>
      </c>
      <c r="I1351" s="1071" t="n"/>
      <c r="J1351" s="1236" t="n"/>
      <c r="K1351" s="788" t="inlineStr">
        <is>
          <t>Акт № 1871</t>
        </is>
      </c>
    </row>
    <row r="1352" ht="15" customHeight="1" s="789">
      <c r="A1352" s="1071" t="inlineStr">
        <is>
          <t>MLH/НЛЭ</t>
        </is>
      </c>
      <c r="B1352" s="1233" t="inlineStr">
        <is>
          <t>CHSU8222280</t>
        </is>
      </c>
      <c r="C1352" s="1063" t="inlineStr">
        <is>
          <t>40HC</t>
        </is>
      </c>
      <c r="D1352" s="1071" t="n"/>
      <c r="E1352" s="1071" t="n"/>
      <c r="F1352" s="1071" t="n"/>
      <c r="G1352" s="1071" t="n"/>
      <c r="H1352" s="1071" t="inlineStr">
        <is>
          <t>MCSNOVTR0230107</t>
        </is>
      </c>
      <c r="I1352" s="1071" t="n"/>
      <c r="J1352" s="1236" t="n"/>
      <c r="K1352" s="788" t="inlineStr">
        <is>
          <t>Акт № 1871</t>
        </is>
      </c>
    </row>
    <row r="1353" ht="15" customHeight="1" s="789">
      <c r="A1353" s="1071" t="inlineStr">
        <is>
          <t>MLH/НЛЭ</t>
        </is>
      </c>
      <c r="B1353" s="1233" t="inlineStr">
        <is>
          <t>LYGU4098670</t>
        </is>
      </c>
      <c r="C1353" s="1063" t="inlineStr">
        <is>
          <t>40HC</t>
        </is>
      </c>
      <c r="D1353" s="1071" t="n"/>
      <c r="E1353" s="1071" t="n"/>
      <c r="F1353" s="1071" t="n"/>
      <c r="G1353" s="1071" t="n"/>
      <c r="H1353" s="1071" t="inlineStr">
        <is>
          <t>3096-24032023 / MLCRUEX0065</t>
        </is>
      </c>
      <c r="I1353" s="1071" t="n"/>
      <c r="J1353" s="1236" t="n"/>
      <c r="K1353" s="788" t="inlineStr">
        <is>
          <t>Акт № 1871</t>
        </is>
      </c>
    </row>
    <row r="1354" ht="15" customHeight="1" s="789">
      <c r="A1354" s="1071" t="inlineStr">
        <is>
          <t>MLH/НЛЭ</t>
        </is>
      </c>
      <c r="B1354" s="1233" t="inlineStr">
        <is>
          <t>MSCU9816033</t>
        </is>
      </c>
      <c r="C1354" s="1063" t="inlineStr">
        <is>
          <t>40HC</t>
        </is>
      </c>
      <c r="D1354" s="1071" t="n"/>
      <c r="E1354" s="1071" t="n"/>
      <c r="F1354" s="1071" t="n"/>
      <c r="G1354" s="1071" t="n"/>
      <c r="H1354" s="1071" t="inlineStr">
        <is>
          <t>3096-24032023 / MLCRUEX0065</t>
        </is>
      </c>
      <c r="I1354" s="1071" t="n"/>
      <c r="J1354" s="1236" t="n"/>
      <c r="K1354" s="788" t="inlineStr">
        <is>
          <t>Акт № 1871</t>
        </is>
      </c>
    </row>
    <row r="1355" ht="15" customHeight="1" s="789">
      <c r="A1355" s="1071" t="inlineStr">
        <is>
          <t>MLH/НЛЭ</t>
        </is>
      </c>
      <c r="B1355" s="1233" t="inlineStr">
        <is>
          <t>LYGU4090047</t>
        </is>
      </c>
      <c r="C1355" s="1063" t="inlineStr">
        <is>
          <t>40HC</t>
        </is>
      </c>
      <c r="D1355" s="1071" t="n"/>
      <c r="E1355" s="1071" t="n"/>
      <c r="F1355" s="1071" t="n"/>
      <c r="G1355" s="1071" t="n"/>
      <c r="H1355" s="1071" t="inlineStr">
        <is>
          <t>3096-24032023 / MLCRUEX0065</t>
        </is>
      </c>
      <c r="I1355" s="1071" t="n"/>
      <c r="J1355" s="1236" t="n"/>
      <c r="K1355" s="788" t="inlineStr">
        <is>
          <t>Акт № 1871</t>
        </is>
      </c>
    </row>
    <row r="1356" ht="15" customHeight="1" s="789">
      <c r="A1356" s="1071" t="inlineStr">
        <is>
          <t>MLH/НЛЭ</t>
        </is>
      </c>
      <c r="B1356" s="1233" t="inlineStr">
        <is>
          <t>CHSU8261136</t>
        </is>
      </c>
      <c r="C1356" s="1063" t="inlineStr">
        <is>
          <t>40HC</t>
        </is>
      </c>
      <c r="D1356" s="1071" t="n"/>
      <c r="E1356" s="1071" t="n"/>
      <c r="F1356" s="1071" t="n"/>
      <c r="G1356" s="1071" t="n"/>
      <c r="H1356" s="1071" t="inlineStr">
        <is>
          <t>3096-24032023 / MLCRUEX0065</t>
        </is>
      </c>
      <c r="I1356" s="1071" t="n"/>
      <c r="J1356" s="1236" t="n"/>
      <c r="K1356" s="788" t="inlineStr">
        <is>
          <t>Акт № 1871</t>
        </is>
      </c>
    </row>
    <row r="1357" ht="15" customHeight="1" s="789">
      <c r="A1357" s="1071" t="inlineStr">
        <is>
          <t>MLH/НЛЭ</t>
        </is>
      </c>
      <c r="B1357" s="1233" t="inlineStr">
        <is>
          <t>CRSU9056877</t>
        </is>
      </c>
      <c r="C1357" s="1063" t="inlineStr">
        <is>
          <t>40HC</t>
        </is>
      </c>
      <c r="D1357" s="1071" t="n"/>
      <c r="E1357" s="1071" t="n"/>
      <c r="F1357" s="1071" t="n"/>
      <c r="G1357" s="1071" t="n"/>
      <c r="H1357" s="1071" t="inlineStr">
        <is>
          <t>MCSNOVTR0230183</t>
        </is>
      </c>
      <c r="I1357" s="1071" t="n"/>
      <c r="J1357" s="1236" t="n"/>
      <c r="K1357" s="788" t="inlineStr">
        <is>
          <t>Акт № 1871</t>
        </is>
      </c>
    </row>
    <row r="1358" ht="15" customHeight="1" s="789">
      <c r="A1358" s="1071" t="inlineStr">
        <is>
          <t>MLH/НЛЭ</t>
        </is>
      </c>
      <c r="B1358" s="1233" t="inlineStr">
        <is>
          <t>LAMU4101277</t>
        </is>
      </c>
      <c r="C1358" s="1063" t="inlineStr">
        <is>
          <t>40HC</t>
        </is>
      </c>
      <c r="D1358" s="1071" t="n"/>
      <c r="E1358" s="1071" t="n"/>
      <c r="F1358" s="1071" t="n"/>
      <c r="G1358" s="1071" t="n"/>
      <c r="H1358" s="1071" t="inlineStr">
        <is>
          <t>3096-24032023 / MLCRUEX0065</t>
        </is>
      </c>
      <c r="I1358" s="1071" t="n"/>
      <c r="J1358" s="1236" t="n"/>
      <c r="K1358" s="788" t="inlineStr">
        <is>
          <t>Акт № 1871</t>
        </is>
      </c>
    </row>
    <row r="1359" ht="15" customHeight="1" s="789">
      <c r="A1359" s="1071" t="inlineStr">
        <is>
          <t>MLH/НЛЭ</t>
        </is>
      </c>
      <c r="B1359" s="1233" t="inlineStr">
        <is>
          <t>COIU4123880</t>
        </is>
      </c>
      <c r="C1359" s="1063" t="inlineStr">
        <is>
          <t>40HC</t>
        </is>
      </c>
      <c r="D1359" s="1071" t="n"/>
      <c r="E1359" s="1071" t="n"/>
      <c r="F1359" s="1071" t="n"/>
      <c r="G1359" s="1071" t="n"/>
      <c r="H1359" s="1071" t="inlineStr">
        <is>
          <t>3096-24032023 / MLCRUEX0065</t>
        </is>
      </c>
      <c r="I1359" s="1071" t="n"/>
      <c r="J1359" s="1236" t="n"/>
      <c r="K1359" s="788" t="inlineStr">
        <is>
          <t>Акт № 1871</t>
        </is>
      </c>
    </row>
    <row r="1360" ht="15" customHeight="1" s="789">
      <c r="A1360" s="1071" t="inlineStr">
        <is>
          <t>Модуль-ЛКК</t>
        </is>
      </c>
      <c r="B1360" s="1233" t="inlineStr">
        <is>
          <t>LAMU4101723</t>
        </is>
      </c>
      <c r="C1360" s="1063" t="inlineStr">
        <is>
          <t>40HC</t>
        </is>
      </c>
      <c r="D1360" s="1071" t="inlineStr">
        <is>
          <t>04-05.04.23</t>
        </is>
      </c>
      <c r="E1360" s="1071" t="n"/>
      <c r="F1360" s="1071" t="n"/>
      <c r="G1360" s="1071" t="n"/>
      <c r="H1360" s="1071" t="inlineStr">
        <is>
          <t>3096-24032023 / MLCRUEX0065</t>
        </is>
      </c>
      <c r="I1360" s="1071" t="n"/>
      <c r="J1360" s="1236" t="n"/>
      <c r="K1360" s="788" t="inlineStr">
        <is>
          <t>Акт № 1871</t>
        </is>
      </c>
    </row>
    <row r="1361" ht="15" customHeight="1" s="789">
      <c r="A1361" s="1071" t="inlineStr">
        <is>
          <t>Модуль-ЛКК</t>
        </is>
      </c>
      <c r="B1361" s="1233" t="inlineStr">
        <is>
          <t>NTCU2231184</t>
        </is>
      </c>
      <c r="C1361" s="1063" t="inlineStr">
        <is>
          <t>40HC</t>
        </is>
      </c>
      <c r="D1361" s="1071" t="inlineStr">
        <is>
          <t>04-05.04.23</t>
        </is>
      </c>
      <c r="E1361" s="1071" t="n"/>
      <c r="F1361" s="1071" t="n"/>
      <c r="G1361" s="1071" t="n"/>
      <c r="H1361" s="1071" t="inlineStr">
        <is>
          <t>3096-24032023 / MLCRUEX0065</t>
        </is>
      </c>
      <c r="I1361" s="1071" t="n"/>
      <c r="J1361" s="1236" t="n"/>
      <c r="K1361" s="788" t="inlineStr">
        <is>
          <t>Акт № 1871</t>
        </is>
      </c>
    </row>
    <row r="1362" ht="15" customHeight="1" s="789">
      <c r="A1362" s="1071" t="inlineStr">
        <is>
          <t>MLH/НЛЭ</t>
        </is>
      </c>
      <c r="B1362" s="1233" t="inlineStr">
        <is>
          <t>HYJU1031936</t>
        </is>
      </c>
      <c r="C1362" s="1063" t="inlineStr">
        <is>
          <t>40HC</t>
        </is>
      </c>
      <c r="D1362" s="1071" t="n"/>
      <c r="E1362" s="1071" t="n"/>
      <c r="F1362" s="1071" t="n"/>
      <c r="G1362" s="1071" t="n"/>
      <c r="H1362" s="1071" t="inlineStr">
        <is>
          <t>3096-24032023 / MLCRUEX0065</t>
        </is>
      </c>
      <c r="I1362" s="1071" t="n"/>
      <c r="J1362" s="1236" t="n"/>
      <c r="K1362" s="788" t="inlineStr">
        <is>
          <t>Акт № 1871</t>
        </is>
      </c>
    </row>
    <row r="1363" ht="15" customHeight="1" s="789">
      <c r="A1363" s="1071" t="inlineStr">
        <is>
          <t>Модуль-ЛКК</t>
        </is>
      </c>
      <c r="B1363" s="1233" t="inlineStr">
        <is>
          <t>CICU2557780</t>
        </is>
      </c>
      <c r="C1363" s="1063" t="inlineStr">
        <is>
          <t>40HC</t>
        </is>
      </c>
      <c r="D1363" s="1071" t="inlineStr">
        <is>
          <t>04-05.04.23</t>
        </is>
      </c>
      <c r="E1363" s="1071" t="n"/>
      <c r="F1363" s="1071" t="n"/>
      <c r="G1363" s="1071" t="n"/>
      <c r="H1363" s="1071" t="inlineStr">
        <is>
          <t>3096-24032023 / MLCRUEX0065</t>
        </is>
      </c>
      <c r="I1363" s="1071" t="n"/>
      <c r="J1363" s="1236" t="n"/>
      <c r="K1363" s="788" t="inlineStr">
        <is>
          <t>Акт № 1871</t>
        </is>
      </c>
    </row>
    <row r="1364" ht="15" customHeight="1" s="789">
      <c r="A1364" s="1071" t="inlineStr">
        <is>
          <t>Модуль-ЛКК</t>
        </is>
      </c>
      <c r="B1364" s="1233" t="inlineStr">
        <is>
          <t>NTCU2200497</t>
        </is>
      </c>
      <c r="C1364" s="1063" t="inlineStr">
        <is>
          <t>40HC</t>
        </is>
      </c>
      <c r="D1364" s="1071" t="inlineStr">
        <is>
          <t>04-05.04.23</t>
        </is>
      </c>
      <c r="E1364" s="1071" t="n"/>
      <c r="F1364" s="1071" t="n"/>
      <c r="G1364" s="1071" t="n"/>
      <c r="H1364" s="1071" t="inlineStr">
        <is>
          <t>3096-24032023 / MLCRUEX0065</t>
        </is>
      </c>
      <c r="I1364" s="1071" t="n"/>
      <c r="J1364" s="1236" t="n"/>
      <c r="K1364" s="788" t="inlineStr">
        <is>
          <t>Акт № 1871</t>
        </is>
      </c>
    </row>
    <row r="1365" ht="15" customHeight="1" s="789">
      <c r="A1365" s="1071" t="inlineStr">
        <is>
          <t>Модуль-ЛКК</t>
        </is>
      </c>
      <c r="B1365" s="1233" t="inlineStr">
        <is>
          <t>LAMU4101683</t>
        </is>
      </c>
      <c r="C1365" s="1063" t="inlineStr">
        <is>
          <t>40HC</t>
        </is>
      </c>
      <c r="D1365" s="1071" t="inlineStr">
        <is>
          <t>04-05.04.23</t>
        </is>
      </c>
      <c r="E1365" s="1071" t="n"/>
      <c r="F1365" s="1071" t="n"/>
      <c r="G1365" s="1071" t="n"/>
      <c r="H1365" s="1071" t="inlineStr">
        <is>
          <t>3096C-24032023 / MLCRUEX0135 / MCSNOVTR0230109</t>
        </is>
      </c>
      <c r="I1365" s="1071" t="n"/>
      <c r="J1365" s="1236" t="n"/>
      <c r="K1365" s="788" t="inlineStr">
        <is>
          <t>Акт № 1871</t>
        </is>
      </c>
    </row>
    <row r="1366" ht="15" customHeight="1" s="789">
      <c r="A1366" s="1071" t="inlineStr">
        <is>
          <t>Модуль-ЛКК</t>
        </is>
      </c>
      <c r="B1366" s="1233" t="inlineStr">
        <is>
          <t>XHCU5327650</t>
        </is>
      </c>
      <c r="C1366" s="1063" t="inlineStr">
        <is>
          <t>40HC</t>
        </is>
      </c>
      <c r="D1366" s="1071" t="inlineStr">
        <is>
          <t>04-05.04.23</t>
        </is>
      </c>
      <c r="E1366" s="1071" t="n"/>
      <c r="F1366" s="1071" t="n"/>
      <c r="G1366" s="1071" t="n"/>
      <c r="H1366" s="1071" t="inlineStr">
        <is>
          <t>3096C-24032023 / MLCRUEX0135 / MCSNOVTR0230109</t>
        </is>
      </c>
      <c r="I1366" s="1071" t="n"/>
      <c r="J1366" s="1236" t="n"/>
      <c r="K1366" s="788" t="inlineStr">
        <is>
          <t>Акт № 1871</t>
        </is>
      </c>
    </row>
    <row r="1367" ht="15" customHeight="1" s="789">
      <c r="A1367" s="1071" t="inlineStr">
        <is>
          <t>Модуль-ЛКК</t>
        </is>
      </c>
      <c r="B1367" s="1233" t="inlineStr">
        <is>
          <t>LAMU4101810</t>
        </is>
      </c>
      <c r="C1367" s="1063" t="inlineStr">
        <is>
          <t>40HC</t>
        </is>
      </c>
      <c r="D1367" s="1071" t="inlineStr">
        <is>
          <t>04-05.04.23</t>
        </is>
      </c>
      <c r="E1367" s="1071" t="n"/>
      <c r="F1367" s="1071" t="n"/>
      <c r="G1367" s="1071" t="n"/>
      <c r="H1367" s="1071" t="inlineStr">
        <is>
          <t>3096-24032023 / MLCRUEX0065</t>
        </is>
      </c>
      <c r="I1367" s="1071" t="n"/>
      <c r="J1367" s="1236" t="n"/>
      <c r="K1367" s="788" t="inlineStr">
        <is>
          <t>Акт № 1871</t>
        </is>
      </c>
    </row>
    <row r="1368" ht="15" customHeight="1" s="789">
      <c r="A1368" s="1071" t="inlineStr">
        <is>
          <t>MLH/НЛЭ</t>
        </is>
      </c>
      <c r="B1368" s="1233" t="inlineStr">
        <is>
          <t>CIPU5290281</t>
        </is>
      </c>
      <c r="C1368" s="1063" t="inlineStr">
        <is>
          <t>40HC</t>
        </is>
      </c>
      <c r="D1368" s="1071" t="inlineStr">
        <is>
          <t>04-05.04.23</t>
        </is>
      </c>
      <c r="E1368" s="1071" t="n"/>
      <c r="F1368" s="1071" t="n"/>
      <c r="G1368" s="1071" t="n"/>
      <c r="H1368" s="1071" t="inlineStr">
        <is>
          <t>3096-24032023 / MLCRUEX0065</t>
        </is>
      </c>
      <c r="I1368" s="1071" t="n"/>
      <c r="J1368" s="1236" t="n"/>
      <c r="K1368" s="788" t="inlineStr">
        <is>
          <t>Акт № 1871</t>
        </is>
      </c>
    </row>
    <row r="1369" ht="15" customHeight="1" s="789">
      <c r="A1369" s="1071" t="inlineStr">
        <is>
          <t>Модуль-ЛКК</t>
        </is>
      </c>
      <c r="B1369" s="1233" t="inlineStr">
        <is>
          <t>LYGU3601918</t>
        </is>
      </c>
      <c r="C1369" s="1063" t="inlineStr">
        <is>
          <t>40HC</t>
        </is>
      </c>
      <c r="D1369" s="1071" t="inlineStr">
        <is>
          <t>04-05.04.23</t>
        </is>
      </c>
      <c r="E1369" s="1071" t="n"/>
      <c r="F1369" s="1071" t="n"/>
      <c r="G1369" s="1071" t="n"/>
      <c r="H1369" s="1071" t="inlineStr">
        <is>
          <t>3096-24032023 / MLCRUEX0065</t>
        </is>
      </c>
      <c r="I1369" s="1071" t="n"/>
      <c r="J1369" s="1236" t="n"/>
      <c r="K1369" s="788" t="inlineStr">
        <is>
          <t>Акт № 1871</t>
        </is>
      </c>
    </row>
    <row r="1370" ht="15" customHeight="1" s="789">
      <c r="A1370" s="1071" t="inlineStr">
        <is>
          <t>Модуль-ЛКК</t>
        </is>
      </c>
      <c r="B1370" s="1233" t="inlineStr">
        <is>
          <t>COIU7353084</t>
        </is>
      </c>
      <c r="C1370" s="1063" t="inlineStr">
        <is>
          <t>40HC</t>
        </is>
      </c>
      <c r="D1370" s="1071" t="inlineStr">
        <is>
          <t>04-05.04.23</t>
        </is>
      </c>
      <c r="E1370" s="1071" t="n"/>
      <c r="F1370" s="1071" t="n"/>
      <c r="G1370" s="1071" t="n"/>
      <c r="H1370" s="1071" t="inlineStr">
        <is>
          <t>3096-24032023 / MLCRUEX0065</t>
        </is>
      </c>
      <c r="I1370" s="1071" t="n"/>
      <c r="J1370" s="1236" t="n"/>
      <c r="K1370" s="788" t="inlineStr">
        <is>
          <t>Акт № 1871</t>
        </is>
      </c>
    </row>
    <row r="1371" ht="12.75" customHeight="1" s="789">
      <c r="A1371" s="1242" t="inlineStr">
        <is>
          <t>68+5х40 кп с НЛК</t>
        </is>
      </c>
      <c r="B1371" s="1034" t="n"/>
      <c r="C1371" s="1034" t="n"/>
      <c r="D1371" s="1034" t="n"/>
      <c r="E1371" s="1034" t="n"/>
      <c r="F1371" s="1034" t="n"/>
      <c r="G1371" s="1034" t="n"/>
      <c r="H1371" s="1034" t="n"/>
      <c r="I1371" s="1035" t="n"/>
      <c r="J1371" s="1236" t="n"/>
    </row>
    <row r="1372" ht="12.75" customHeight="1" s="789">
      <c r="A1372" s="1276" t="inlineStr">
        <is>
          <t>Принадлежность</t>
        </is>
      </c>
      <c r="B1372" s="1277" t="inlineStr">
        <is>
          <t>№ Контенера</t>
        </is>
      </c>
      <c r="C1372" s="1277" t="inlineStr">
        <is>
          <t>Тип</t>
        </is>
      </c>
      <c r="D1372" s="1279" t="inlineStr">
        <is>
          <t>Дата забора</t>
        </is>
      </c>
      <c r="E1372" s="1279" t="inlineStr">
        <is>
          <t>Deadline по сдаче</t>
        </is>
      </c>
      <c r="F1372" s="1279" t="inlineStr">
        <is>
          <t>Дата завоза в порт</t>
        </is>
      </c>
      <c r="G1372" s="1279" t="inlineStr">
        <is>
          <t>Дней в пользовании</t>
        </is>
      </c>
      <c r="H1372" s="1279" t="inlineStr">
        <is>
          <t>Букинг</t>
        </is>
      </c>
      <c r="I1372" s="1280" t="inlineStr">
        <is>
          <t>Стоимость ремонта</t>
        </is>
      </c>
      <c r="J1372" s="1236" t="n"/>
    </row>
    <row r="1373" ht="12.75" customHeight="1" s="789">
      <c r="A1373" s="1288" t="inlineStr">
        <is>
          <t>LAM</t>
        </is>
      </c>
      <c r="B1373" s="1269" t="inlineStr">
        <is>
          <t>XHCU5208517</t>
        </is>
      </c>
      <c r="C1373" s="1267" t="inlineStr">
        <is>
          <t>40HC</t>
        </is>
      </c>
      <c r="D1373" s="1269" t="inlineStr">
        <is>
          <t>08-10.04.23</t>
        </is>
      </c>
      <c r="E1373" s="1269" t="n"/>
      <c r="F1373" s="1269" t="n"/>
      <c r="G1373" s="1269" t="n"/>
      <c r="H1373" s="1269" t="inlineStr">
        <is>
          <t>3135-28042023/MLCRUEX0131</t>
        </is>
      </c>
      <c r="I1373" s="1269" t="n"/>
      <c r="J1373" s="1236" t="inlineStr">
        <is>
          <t xml:space="preserve"> Рускон+ЛКК 08-10.04 </t>
        </is>
      </c>
    </row>
    <row r="1374" ht="12.75" customHeight="1" s="789">
      <c r="A1374" s="1288" t="inlineStr">
        <is>
          <t>LAM</t>
        </is>
      </c>
      <c r="B1374" s="1269" t="inlineStr">
        <is>
          <t>NTCU2233818</t>
        </is>
      </c>
      <c r="C1374" s="1267" t="inlineStr">
        <is>
          <t>40HC</t>
        </is>
      </c>
      <c r="D1374" s="1269" t="inlineStr">
        <is>
          <t>08-10.04.23</t>
        </is>
      </c>
      <c r="E1374" s="1269" t="n"/>
      <c r="F1374" s="1269" t="n"/>
      <c r="G1374" s="1269" t="n"/>
      <c r="H1374" s="1269" t="inlineStr">
        <is>
          <t>3135-28042023/MLCRUEX0131</t>
        </is>
      </c>
      <c r="I1374" s="1269" t="n"/>
      <c r="J1374" s="1236" t="inlineStr">
        <is>
          <t>18 UGL</t>
        </is>
      </c>
    </row>
    <row r="1375" ht="12.75" customHeight="1" s="789">
      <c r="A1375" s="1288" t="inlineStr">
        <is>
          <t>LAM</t>
        </is>
      </c>
      <c r="B1375" s="1269" t="inlineStr">
        <is>
          <t>FYCU1046287</t>
        </is>
      </c>
      <c r="C1375" s="1267" t="inlineStr">
        <is>
          <t>40HC</t>
        </is>
      </c>
      <c r="D1375" s="1269" t="inlineStr">
        <is>
          <t>08-10.04.23</t>
        </is>
      </c>
      <c r="E1375" s="1269" t="n"/>
      <c r="F1375" s="1269" t="n"/>
      <c r="G1375" s="1269" t="n"/>
      <c r="H1375" s="1269" t="inlineStr">
        <is>
          <t>3135-28042023/MLCRUEX0131</t>
        </is>
      </c>
      <c r="I1375" s="1269" t="n"/>
      <c r="J1375" s="1236" t="n"/>
    </row>
    <row r="1376" ht="12.75" customHeight="1" s="789">
      <c r="A1376" s="1288" t="inlineStr">
        <is>
          <t>LAM</t>
        </is>
      </c>
      <c r="B1376" s="1269" t="inlineStr">
        <is>
          <t>LYGU1054827</t>
        </is>
      </c>
      <c r="C1376" s="1267" t="inlineStr">
        <is>
          <t>40HC</t>
        </is>
      </c>
      <c r="D1376" s="1269" t="inlineStr">
        <is>
          <t>08-10.04.23</t>
        </is>
      </c>
      <c r="E1376" s="1269" t="n"/>
      <c r="F1376" s="1269" t="n"/>
      <c r="G1376" s="1269" t="n"/>
      <c r="H1376" s="1269" t="inlineStr">
        <is>
          <t>3135-28042023/MLCRUEX0131</t>
        </is>
      </c>
      <c r="I1376" s="1269" t="n"/>
      <c r="J1376" s="1236" t="n"/>
    </row>
    <row r="1377" ht="12.75" customHeight="1" s="789">
      <c r="A1377" s="1288" t="inlineStr">
        <is>
          <t>LAM</t>
        </is>
      </c>
      <c r="B1377" s="1269" t="inlineStr">
        <is>
          <t>SEGU4271437</t>
        </is>
      </c>
      <c r="C1377" s="1267" t="inlineStr">
        <is>
          <t>40HC</t>
        </is>
      </c>
      <c r="D1377" s="1269" t="inlineStr">
        <is>
          <t>08-10.04.23</t>
        </is>
      </c>
      <c r="E1377" s="1269" t="n"/>
      <c r="F1377" s="1269" t="n"/>
      <c r="G1377" s="1269" t="n"/>
      <c r="H1377" s="1269" t="inlineStr">
        <is>
          <t>3135-28042023/MLCRUEX0131</t>
        </is>
      </c>
      <c r="I1377" s="1269" t="n"/>
      <c r="J1377" s="1236" t="n"/>
    </row>
    <row r="1378" ht="12.75" customHeight="1" s="789">
      <c r="A1378" s="1288" t="inlineStr">
        <is>
          <t>LAM</t>
        </is>
      </c>
      <c r="B1378" s="1269" t="inlineStr">
        <is>
          <t>CHSU8182398</t>
        </is>
      </c>
      <c r="C1378" s="1267" t="inlineStr">
        <is>
          <t>40HC</t>
        </is>
      </c>
      <c r="D1378" s="1269" t="inlineStr">
        <is>
          <t>08-10.04.23</t>
        </is>
      </c>
      <c r="E1378" s="1269" t="n"/>
      <c r="F1378" s="1269" t="n"/>
      <c r="G1378" s="1269" t="n"/>
      <c r="H1378" s="1269" t="inlineStr">
        <is>
          <t>3135-28042023/MLCRUEX0131</t>
        </is>
      </c>
      <c r="I1378" s="1269" t="n"/>
      <c r="J1378" s="1236" t="n"/>
    </row>
    <row r="1379" ht="12.75" customHeight="1" s="789">
      <c r="A1379" s="1288" t="inlineStr">
        <is>
          <t>LAM</t>
        </is>
      </c>
      <c r="B1379" s="1269" t="inlineStr">
        <is>
          <t>HNKU6115970</t>
        </is>
      </c>
      <c r="C1379" s="1267" t="inlineStr">
        <is>
          <t>40HC</t>
        </is>
      </c>
      <c r="D1379" s="1269" t="inlineStr">
        <is>
          <t>08-10.04.23</t>
        </is>
      </c>
      <c r="E1379" s="1269" t="n"/>
      <c r="F1379" s="1269" t="n"/>
      <c r="G1379" s="1269" t="n"/>
      <c r="H1379" s="1269" t="inlineStr">
        <is>
          <t>3135-28042023/MLCRUEX0131</t>
        </is>
      </c>
      <c r="I1379" s="1269" t="n"/>
      <c r="J1379" s="1236" t="n"/>
    </row>
    <row r="1380" ht="12.75" customHeight="1" s="789">
      <c r="A1380" s="1288" t="inlineStr">
        <is>
          <t>LAM</t>
        </is>
      </c>
      <c r="B1380" s="1269" t="inlineStr">
        <is>
          <t>LAMU4100882</t>
        </is>
      </c>
      <c r="C1380" s="1267" t="inlineStr">
        <is>
          <t>40HC</t>
        </is>
      </c>
      <c r="D1380" s="1269" t="inlineStr">
        <is>
          <t>08-10.04.23</t>
        </is>
      </c>
      <c r="E1380" s="1269" t="n"/>
      <c r="F1380" s="1269" t="n"/>
      <c r="G1380" s="1269" t="n"/>
      <c r="H1380" s="1269" t="inlineStr">
        <is>
          <t>3135-28042023/MLCRUEX0131</t>
        </is>
      </c>
      <c r="I1380" s="1269" t="n"/>
      <c r="J1380" s="1236" t="n"/>
    </row>
    <row r="1381" ht="12.75" customHeight="1" s="789">
      <c r="A1381" s="1288" t="inlineStr">
        <is>
          <t>LAM</t>
        </is>
      </c>
      <c r="B1381" s="1269" t="inlineStr">
        <is>
          <t>BSCU4900562</t>
        </is>
      </c>
      <c r="C1381" s="1267" t="inlineStr">
        <is>
          <t>40HC</t>
        </is>
      </c>
      <c r="D1381" s="1269" t="inlineStr">
        <is>
          <t>08-10.04.23</t>
        </is>
      </c>
      <c r="E1381" s="1269" t="n"/>
      <c r="F1381" s="1269" t="n"/>
      <c r="G1381" s="1269" t="n"/>
      <c r="H1381" s="1269" t="inlineStr">
        <is>
          <t>3135-28042023/MLCRUEX0131</t>
        </is>
      </c>
      <c r="I1381" s="1269" t="n"/>
      <c r="J1381" s="1236" t="n"/>
    </row>
    <row r="1382" ht="12.75" customHeight="1" s="789">
      <c r="A1382" s="1288" t="inlineStr">
        <is>
          <t>LAM</t>
        </is>
      </c>
      <c r="B1382" s="1269" t="inlineStr">
        <is>
          <t>TGHU8508398</t>
        </is>
      </c>
      <c r="C1382" s="1267" t="inlineStr">
        <is>
          <t>40HC</t>
        </is>
      </c>
      <c r="D1382" s="1269" t="inlineStr">
        <is>
          <t>08-10.04.23</t>
        </is>
      </c>
      <c r="E1382" s="1269" t="n"/>
      <c r="F1382" s="1269" t="n"/>
      <c r="G1382" s="1269" t="n"/>
      <c r="H1382" s="1269" t="inlineStr">
        <is>
          <t>3135-28042023/MLCRUEX0131</t>
        </is>
      </c>
      <c r="I1382" s="1269" t="n"/>
      <c r="J1382" s="1236" t="n"/>
    </row>
    <row r="1383" ht="12.75" customHeight="1" s="789">
      <c r="A1383" s="1288" t="inlineStr">
        <is>
          <t>LAM</t>
        </is>
      </c>
      <c r="B1383" s="1269" t="inlineStr">
        <is>
          <t>CIPU5286358</t>
        </is>
      </c>
      <c r="C1383" s="1267" t="inlineStr">
        <is>
          <t>40HC</t>
        </is>
      </c>
      <c r="D1383" s="1269" t="inlineStr">
        <is>
          <t>08-10.04.23</t>
        </is>
      </c>
      <c r="E1383" s="1269" t="n"/>
      <c r="F1383" s="1269" t="n"/>
      <c r="G1383" s="1269" t="n"/>
      <c r="H1383" s="1269" t="inlineStr">
        <is>
          <t>3135-28042023/MLCRUEX0131</t>
        </is>
      </c>
      <c r="I1383" s="1269" t="n"/>
      <c r="J1383" s="1236" t="n"/>
    </row>
    <row r="1384" ht="12.75" customHeight="1" s="789">
      <c r="A1384" s="1288" t="inlineStr">
        <is>
          <t>LAM</t>
        </is>
      </c>
      <c r="B1384" s="1269" t="inlineStr">
        <is>
          <t>AMFU8913925</t>
        </is>
      </c>
      <c r="C1384" s="1267" t="inlineStr">
        <is>
          <t>40HC</t>
        </is>
      </c>
      <c r="D1384" s="1269" t="inlineStr">
        <is>
          <t>08-10.04.23</t>
        </is>
      </c>
      <c r="E1384" s="1269" t="n"/>
      <c r="F1384" s="1269" t="n"/>
      <c r="G1384" s="1269" t="n"/>
      <c r="H1384" s="1269" t="inlineStr">
        <is>
          <t>3135-28042023/MLCRUEX0131</t>
        </is>
      </c>
      <c r="I1384" s="1269" t="n"/>
      <c r="J1384" s="1236" t="n"/>
    </row>
    <row r="1385" ht="12.75" customHeight="1" s="789">
      <c r="A1385" s="1289" t="inlineStr">
        <is>
          <t>UGL</t>
        </is>
      </c>
      <c r="B1385" s="1269" t="inlineStr">
        <is>
          <t>HPCU4359437</t>
        </is>
      </c>
      <c r="C1385" s="1267" t="inlineStr">
        <is>
          <t>40HC</t>
        </is>
      </c>
      <c r="D1385" s="1269" t="inlineStr">
        <is>
          <t>08-10.04.23</t>
        </is>
      </c>
      <c r="E1385" s="1269" t="n"/>
      <c r="F1385" s="1269" t="n"/>
      <c r="G1385" s="1269" t="n"/>
      <c r="H1385" s="1269" t="inlineStr">
        <is>
          <t>3135-28042023/MLCRUEX0131</t>
        </is>
      </c>
      <c r="I1385" s="1269" t="n"/>
      <c r="J1385" s="1236" t="n"/>
    </row>
    <row r="1386" ht="12.75" customHeight="1" s="789">
      <c r="A1386" s="1289" t="inlineStr">
        <is>
          <t>UGL</t>
        </is>
      </c>
      <c r="B1386" s="1269" t="inlineStr">
        <is>
          <t>CULU5801225</t>
        </is>
      </c>
      <c r="C1386" s="1267" t="inlineStr">
        <is>
          <t>40HC</t>
        </is>
      </c>
      <c r="D1386" s="1269" t="inlineStr">
        <is>
          <t>08-10.04.23</t>
        </is>
      </c>
      <c r="E1386" s="1269" t="n"/>
      <c r="F1386" s="1269" t="n"/>
      <c r="G1386" s="1269" t="n"/>
      <c r="H1386" s="1269" t="inlineStr">
        <is>
          <t>3135-28042023/MLCRUEX0131</t>
        </is>
      </c>
      <c r="I1386" s="1269" t="n"/>
      <c r="J1386" s="1236" t="n"/>
    </row>
    <row r="1387" ht="12.75" customHeight="1" s="789">
      <c r="A1387" s="1288" t="inlineStr">
        <is>
          <t>LAM</t>
        </is>
      </c>
      <c r="B1387" s="1269" t="inlineStr">
        <is>
          <t>FYCU1056665</t>
        </is>
      </c>
      <c r="C1387" s="1267" t="inlineStr">
        <is>
          <t>40HC</t>
        </is>
      </c>
      <c r="D1387" s="1269" t="inlineStr">
        <is>
          <t>08-10.04.23</t>
        </is>
      </c>
      <c r="E1387" s="1269" t="n"/>
      <c r="F1387" s="1269" t="n"/>
      <c r="G1387" s="1269" t="n"/>
      <c r="H1387" s="1269" t="inlineStr">
        <is>
          <t>3135-28042023/MLCRUEX0131</t>
        </is>
      </c>
      <c r="I1387" s="1269" t="n"/>
      <c r="J1387" s="1236" t="n"/>
    </row>
    <row r="1388" ht="12.75" customHeight="1" s="789">
      <c r="A1388" s="1288" t="inlineStr">
        <is>
          <t>LAM</t>
        </is>
      </c>
      <c r="B1388" s="1269" t="inlineStr">
        <is>
          <t>CIPU5288197</t>
        </is>
      </c>
      <c r="C1388" s="1267" t="inlineStr">
        <is>
          <t>40HC</t>
        </is>
      </c>
      <c r="D1388" s="1269" t="inlineStr">
        <is>
          <t>08-10.04.23</t>
        </is>
      </c>
      <c r="E1388" s="1269" t="n"/>
      <c r="F1388" s="1269" t="n"/>
      <c r="G1388" s="1269" t="n"/>
      <c r="H1388" s="1269" t="inlineStr">
        <is>
          <t>MLCRUEX0199</t>
        </is>
      </c>
      <c r="I1388" s="1269" t="n"/>
      <c r="J1388" s="1236" t="n"/>
    </row>
    <row r="1389" ht="12.75" customHeight="1" s="789">
      <c r="A1389" s="1288" t="inlineStr">
        <is>
          <t>LAM</t>
        </is>
      </c>
      <c r="B1389" s="1269" t="inlineStr">
        <is>
          <t>CHSU8173170</t>
        </is>
      </c>
      <c r="C1389" s="1267" t="inlineStr">
        <is>
          <t>40HC</t>
        </is>
      </c>
      <c r="D1389" s="1269" t="inlineStr">
        <is>
          <t>08-10.04.23</t>
        </is>
      </c>
      <c r="E1389" s="1269" t="n"/>
      <c r="F1389" s="1269" t="n"/>
      <c r="G1389" s="1269" t="n"/>
      <c r="H1389" s="1269" t="inlineStr">
        <is>
          <t>3135-28042023/MLCRUEX0131</t>
        </is>
      </c>
      <c r="I1389" s="1269" t="n"/>
      <c r="J1389" s="1236" t="n"/>
    </row>
    <row r="1390" ht="12.75" customHeight="1" s="789">
      <c r="A1390" s="1288" t="inlineStr">
        <is>
          <t>LAM</t>
        </is>
      </c>
      <c r="B1390" s="1269" t="inlineStr">
        <is>
          <t>XHCU5311783</t>
        </is>
      </c>
      <c r="C1390" s="1267" t="inlineStr">
        <is>
          <t>40HC</t>
        </is>
      </c>
      <c r="D1390" s="1269" t="inlineStr">
        <is>
          <t>08-10.04.23</t>
        </is>
      </c>
      <c r="E1390" s="1269" t="n"/>
      <c r="F1390" s="1269" t="n"/>
      <c r="G1390" s="1269" t="n"/>
      <c r="H1390" s="1269" t="inlineStr">
        <is>
          <t>3135-28042023/MLCRUEX0131</t>
        </is>
      </c>
      <c r="I1390" s="1269" t="n"/>
      <c r="J1390" s="1236" t="n"/>
    </row>
    <row r="1391" ht="12.75" customHeight="1" s="789">
      <c r="A1391" s="1288" t="inlineStr">
        <is>
          <t>LAM</t>
        </is>
      </c>
      <c r="B1391" s="1269" t="inlineStr">
        <is>
          <t>RXTU8102500</t>
        </is>
      </c>
      <c r="C1391" s="1267" t="inlineStr">
        <is>
          <t>40HC</t>
        </is>
      </c>
      <c r="D1391" s="1269" t="inlineStr">
        <is>
          <t>08-10.04.23</t>
        </is>
      </c>
      <c r="E1391" s="1269" t="n"/>
      <c r="F1391" s="1269" t="n"/>
      <c r="G1391" s="1269" t="n"/>
      <c r="H1391" s="1269" t="inlineStr">
        <is>
          <t>3135-28042023/MLCRUEX0131</t>
        </is>
      </c>
      <c r="I1391" s="1269" t="n"/>
      <c r="J1391" s="1236" t="n"/>
    </row>
    <row r="1392" ht="12.75" customHeight="1" s="789">
      <c r="A1392" s="1288" t="inlineStr">
        <is>
          <t>LAM</t>
        </is>
      </c>
      <c r="B1392" s="1269" t="inlineStr">
        <is>
          <t>TGHU8922983</t>
        </is>
      </c>
      <c r="C1392" s="1267" t="inlineStr">
        <is>
          <t>40HC</t>
        </is>
      </c>
      <c r="D1392" s="1269" t="inlineStr">
        <is>
          <t>08-10.04.23</t>
        </is>
      </c>
      <c r="E1392" s="1269" t="n"/>
      <c r="F1392" s="1269" t="n"/>
      <c r="G1392" s="1269" t="n"/>
      <c r="H1392" s="1269" t="inlineStr">
        <is>
          <t>MLCRUEX0199</t>
        </is>
      </c>
      <c r="I1392" s="1269" t="n"/>
      <c r="J1392" s="1236" t="n"/>
    </row>
    <row r="1393" ht="12.75" customHeight="1" s="789">
      <c r="A1393" s="1288" t="inlineStr">
        <is>
          <t>LAM</t>
        </is>
      </c>
      <c r="B1393" s="1269" t="inlineStr">
        <is>
          <t>LAMU4101024</t>
        </is>
      </c>
      <c r="C1393" s="1267" t="inlineStr">
        <is>
          <t>40HC</t>
        </is>
      </c>
      <c r="D1393" s="1269" t="inlineStr">
        <is>
          <t>08-10.04.23</t>
        </is>
      </c>
      <c r="E1393" s="1269" t="n"/>
      <c r="F1393" s="1269" t="n"/>
      <c r="G1393" s="1269" t="n"/>
      <c r="H1393" s="1269" t="inlineStr">
        <is>
          <t>MLCRUEX0199</t>
        </is>
      </c>
      <c r="I1393" s="1269" t="n"/>
      <c r="J1393" s="1236" t="n"/>
    </row>
    <row r="1394" ht="12.75" customHeight="1" s="789">
      <c r="A1394" s="1288" t="inlineStr">
        <is>
          <t>LAM</t>
        </is>
      </c>
      <c r="B1394" s="1269" t="inlineStr">
        <is>
          <t>HNKU6218372</t>
        </is>
      </c>
      <c r="C1394" s="1267" t="inlineStr">
        <is>
          <t>40HC</t>
        </is>
      </c>
      <c r="D1394" s="1269" t="inlineStr">
        <is>
          <t>08-10.04.23</t>
        </is>
      </c>
      <c r="E1394" s="1269" t="n"/>
      <c r="F1394" s="1269" t="n"/>
      <c r="G1394" s="1269" t="n"/>
      <c r="H1394" s="1269" t="inlineStr">
        <is>
          <t>MLCRUEX0199</t>
        </is>
      </c>
      <c r="I1394" s="1269" t="n"/>
      <c r="J1394" s="1236" t="n"/>
    </row>
    <row r="1395" ht="12.75" customHeight="1" s="789">
      <c r="A1395" s="1288" t="inlineStr">
        <is>
          <t>LAM</t>
        </is>
      </c>
      <c r="B1395" s="1269" t="inlineStr">
        <is>
          <t>CIPU5277000</t>
        </is>
      </c>
      <c r="C1395" s="1267" t="inlineStr">
        <is>
          <t>40HC</t>
        </is>
      </c>
      <c r="D1395" s="1269" t="inlineStr">
        <is>
          <t>08-10.04.23</t>
        </is>
      </c>
      <c r="E1395" s="1269" t="n"/>
      <c r="F1395" s="1269" t="n"/>
      <c r="G1395" s="1269" t="n"/>
      <c r="H1395" s="1269" t="inlineStr">
        <is>
          <t>MLCRUEX0199</t>
        </is>
      </c>
      <c r="I1395" s="1269" t="n"/>
      <c r="J1395" s="1236" t="n"/>
    </row>
    <row r="1396" ht="12.75" customHeight="1" s="789">
      <c r="A1396" s="1288" t="inlineStr">
        <is>
          <t>LAM</t>
        </is>
      </c>
      <c r="B1396" s="1269" t="inlineStr">
        <is>
          <t>CICU9531555</t>
        </is>
      </c>
      <c r="C1396" s="1267" t="inlineStr">
        <is>
          <t>40HC</t>
        </is>
      </c>
      <c r="D1396" s="1269" t="inlineStr">
        <is>
          <t>08-10.04.23</t>
        </is>
      </c>
      <c r="E1396" s="1269" t="n"/>
      <c r="F1396" s="1269" t="n"/>
      <c r="G1396" s="1269" t="n"/>
      <c r="H1396" s="1269" t="inlineStr">
        <is>
          <t>MLCRUEX0199</t>
        </is>
      </c>
      <c r="I1396" s="1269" t="n"/>
      <c r="J1396" s="1236" t="n"/>
    </row>
    <row r="1397" ht="12.75" customHeight="1" s="789">
      <c r="A1397" s="1288" t="inlineStr">
        <is>
          <t>LAM</t>
        </is>
      </c>
      <c r="B1397" s="1269" t="inlineStr">
        <is>
          <t>HNKU6258307</t>
        </is>
      </c>
      <c r="C1397" s="1267" t="inlineStr">
        <is>
          <t>40HC</t>
        </is>
      </c>
      <c r="D1397" s="1269" t="inlineStr">
        <is>
          <t>08-10.04.23</t>
        </is>
      </c>
      <c r="E1397" s="1269" t="n"/>
      <c r="F1397" s="1269" t="n"/>
      <c r="G1397" s="1269" t="n"/>
      <c r="H1397" s="1269" t="inlineStr">
        <is>
          <t>MLCRUEX0199</t>
        </is>
      </c>
      <c r="I1397" s="1269" t="n"/>
      <c r="J1397" s="1236" t="n"/>
    </row>
    <row r="1398" ht="12.75" customHeight="1" s="789">
      <c r="A1398" s="1288" t="inlineStr">
        <is>
          <t>LAM</t>
        </is>
      </c>
      <c r="B1398" s="1269" t="inlineStr">
        <is>
          <t>CHSU8255703</t>
        </is>
      </c>
      <c r="C1398" s="1267" t="inlineStr">
        <is>
          <t>40HC</t>
        </is>
      </c>
      <c r="D1398" s="1269" t="inlineStr">
        <is>
          <t>08-10.04.23</t>
        </is>
      </c>
      <c r="E1398" s="1269" t="n"/>
      <c r="F1398" s="1269" t="n"/>
      <c r="G1398" s="1269" t="n"/>
      <c r="H1398" s="1269" t="inlineStr">
        <is>
          <t>3135-28042023/MLCRUEX0131</t>
        </is>
      </c>
      <c r="I1398" s="1269" t="n"/>
      <c r="J1398" s="1236" t="n"/>
    </row>
    <row r="1399" ht="12.75" customHeight="1" s="789">
      <c r="A1399" s="1288" t="inlineStr">
        <is>
          <t>LAM</t>
        </is>
      </c>
      <c r="B1399" s="1269" t="inlineStr">
        <is>
          <t>HNKU6218829</t>
        </is>
      </c>
      <c r="C1399" s="1267" t="inlineStr">
        <is>
          <t>40HC</t>
        </is>
      </c>
      <c r="D1399" s="1269" t="inlineStr">
        <is>
          <t>08-10.04.23</t>
        </is>
      </c>
      <c r="E1399" s="1269" t="n"/>
      <c r="F1399" s="1269" t="n"/>
      <c r="G1399" s="1269" t="n"/>
      <c r="H1399" s="1269" t="inlineStr">
        <is>
          <t>3135-28042023/MLCRUEX0131</t>
        </is>
      </c>
      <c r="I1399" s="1269" t="n"/>
      <c r="J1399" s="1236" t="n"/>
    </row>
    <row r="1400" ht="12.75" customHeight="1" s="789">
      <c r="A1400" s="1288" t="inlineStr">
        <is>
          <t>LAM</t>
        </is>
      </c>
      <c r="B1400" s="1269" t="inlineStr">
        <is>
          <t>LAMU4101554</t>
        </is>
      </c>
      <c r="C1400" s="1267" t="inlineStr">
        <is>
          <t>40HC</t>
        </is>
      </c>
      <c r="D1400" s="1269" t="inlineStr">
        <is>
          <t>08-10.04.23</t>
        </is>
      </c>
      <c r="E1400" s="1269" t="n"/>
      <c r="F1400" s="1269" t="n"/>
      <c r="G1400" s="1269" t="n"/>
      <c r="H1400" s="1269" t="inlineStr">
        <is>
          <t>3135-28042023/MLCRUEX0131</t>
        </is>
      </c>
      <c r="I1400" s="1269" t="n"/>
      <c r="J1400" s="1236" t="n"/>
    </row>
    <row r="1401" ht="12.75" customHeight="1" s="789">
      <c r="A1401" s="1288" t="inlineStr">
        <is>
          <t>LAM</t>
        </is>
      </c>
      <c r="B1401" s="1269" t="inlineStr">
        <is>
          <t>LAMU4003270</t>
        </is>
      </c>
      <c r="C1401" s="1267" t="inlineStr">
        <is>
          <t>40HC</t>
        </is>
      </c>
      <c r="D1401" s="1269" t="inlineStr">
        <is>
          <t>08-10.04.23</t>
        </is>
      </c>
      <c r="E1401" s="1269" t="n"/>
      <c r="F1401" s="1269" t="n"/>
      <c r="G1401" s="1269" t="n"/>
      <c r="H1401" s="1269" t="inlineStr">
        <is>
          <t>3135-28042023/MLCRUEX0131</t>
        </is>
      </c>
      <c r="I1401" s="1269" t="n"/>
      <c r="J1401" s="1236" t="n"/>
    </row>
    <row r="1402" ht="12.75" customHeight="1" s="789">
      <c r="A1402" s="1288" t="inlineStr">
        <is>
          <t>LAM</t>
        </is>
      </c>
      <c r="B1402" s="1269" t="inlineStr">
        <is>
          <t>LAMU4101955</t>
        </is>
      </c>
      <c r="C1402" s="1267" t="inlineStr">
        <is>
          <t>40HC</t>
        </is>
      </c>
      <c r="D1402" s="1269" t="inlineStr">
        <is>
          <t>08-10.04.23</t>
        </is>
      </c>
      <c r="E1402" s="1269" t="n"/>
      <c r="F1402" s="1269" t="n"/>
      <c r="G1402" s="1269" t="n"/>
      <c r="H1402" s="1269" t="inlineStr">
        <is>
          <t>3135-28042023/MLCRUEX0131</t>
        </is>
      </c>
      <c r="I1402" s="1269" t="n"/>
      <c r="J1402" s="1236" t="n"/>
    </row>
    <row r="1403" ht="12.75" customHeight="1" s="789">
      <c r="A1403" s="1288" t="inlineStr">
        <is>
          <t>LAM</t>
        </is>
      </c>
      <c r="B1403" s="1269" t="inlineStr">
        <is>
          <t>TCNU8120158</t>
        </is>
      </c>
      <c r="C1403" s="1267" t="inlineStr">
        <is>
          <t>40HC</t>
        </is>
      </c>
      <c r="D1403" s="1269" t="inlineStr">
        <is>
          <t>08-10.04.23</t>
        </is>
      </c>
      <c r="E1403" s="1269" t="n"/>
      <c r="F1403" s="1269" t="n"/>
      <c r="G1403" s="1269" t="n"/>
      <c r="H1403" s="1269" t="inlineStr">
        <is>
          <t>3135-28042023/MLCRUEX0131</t>
        </is>
      </c>
      <c r="I1403" s="1269" t="n"/>
      <c r="J1403" s="1236" t="n"/>
    </row>
    <row r="1404" ht="12.75" customHeight="1" s="789">
      <c r="A1404" s="1288" t="inlineStr">
        <is>
          <t>LAM</t>
        </is>
      </c>
      <c r="B1404" s="1269" t="inlineStr">
        <is>
          <t>KSBU0025565</t>
        </is>
      </c>
      <c r="C1404" s="1267" t="inlineStr">
        <is>
          <t>40HC</t>
        </is>
      </c>
      <c r="D1404" s="1269" t="inlineStr">
        <is>
          <t>08-10.04.23</t>
        </is>
      </c>
      <c r="E1404" s="1269" t="n"/>
      <c r="F1404" s="1269" t="n"/>
      <c r="G1404" s="1269" t="n"/>
      <c r="H1404" s="1269" t="inlineStr">
        <is>
          <t>3135-28042023/MLCRUEX0131</t>
        </is>
      </c>
      <c r="I1404" s="1269" t="n"/>
      <c r="J1404" s="1236" t="n"/>
    </row>
    <row r="1405" ht="12.75" customHeight="1" s="789">
      <c r="A1405" s="1288" t="inlineStr">
        <is>
          <t>LAM</t>
        </is>
      </c>
      <c r="B1405" s="1269" t="inlineStr">
        <is>
          <t>TRHU8810120</t>
        </is>
      </c>
      <c r="C1405" s="1267" t="inlineStr">
        <is>
          <t>40HC</t>
        </is>
      </c>
      <c r="D1405" s="1269" t="inlineStr">
        <is>
          <t>08-10.04.23</t>
        </is>
      </c>
      <c r="E1405" s="1269" t="n"/>
      <c r="F1405" s="1269" t="n"/>
      <c r="G1405" s="1269" t="n"/>
      <c r="H1405" s="1269" t="inlineStr">
        <is>
          <t>3135-28042023/MLCRUEX0131</t>
        </is>
      </c>
      <c r="I1405" s="1269" t="n"/>
      <c r="J1405" s="1236" t="n"/>
    </row>
    <row r="1406" ht="12.75" customHeight="1" s="789">
      <c r="A1406" s="1288" t="inlineStr">
        <is>
          <t>LAM</t>
        </is>
      </c>
      <c r="B1406" s="1269" t="inlineStr">
        <is>
          <t>FYCU1044134</t>
        </is>
      </c>
      <c r="C1406" s="1267" t="inlineStr">
        <is>
          <t>40HC</t>
        </is>
      </c>
      <c r="D1406" s="1269" t="inlineStr">
        <is>
          <t>08-10.04.23</t>
        </is>
      </c>
      <c r="E1406" s="1269" t="n"/>
      <c r="F1406" s="1269" t="n"/>
      <c r="G1406" s="1269" t="n"/>
      <c r="H1406" s="1269" t="inlineStr">
        <is>
          <t>3135-28042023/MLCRUEX0131</t>
        </is>
      </c>
      <c r="I1406" s="1269" t="n"/>
      <c r="J1406" s="1236" t="n"/>
    </row>
    <row r="1407" ht="12.75" customHeight="1" s="789">
      <c r="A1407" s="1288" t="inlineStr">
        <is>
          <t>LAM</t>
        </is>
      </c>
      <c r="B1407" s="1269" t="inlineStr">
        <is>
          <t>COIU7353090</t>
        </is>
      </c>
      <c r="C1407" s="1267" t="inlineStr">
        <is>
          <t>40HC</t>
        </is>
      </c>
      <c r="D1407" s="1269" t="inlineStr">
        <is>
          <t>08-10.04.23</t>
        </is>
      </c>
      <c r="E1407" s="1269" t="n"/>
      <c r="F1407" s="1269" t="n"/>
      <c r="G1407" s="1269" t="n"/>
      <c r="H1407" s="1269" t="inlineStr">
        <is>
          <t>3135-28042023/MLCRUEX0131</t>
        </is>
      </c>
      <c r="I1407" s="1269" t="n"/>
      <c r="J1407" s="1236" t="n"/>
    </row>
    <row r="1408" ht="12.75" customHeight="1" s="789">
      <c r="A1408" s="1288" t="inlineStr">
        <is>
          <t>LAM</t>
        </is>
      </c>
      <c r="B1408" s="1269" t="inlineStr">
        <is>
          <t>LYGU3045017</t>
        </is>
      </c>
      <c r="C1408" s="1267" t="inlineStr">
        <is>
          <t>40HC</t>
        </is>
      </c>
      <c r="D1408" s="1269" t="inlineStr">
        <is>
          <t>08-10.04.23</t>
        </is>
      </c>
      <c r="E1408" s="1269" t="n"/>
      <c r="F1408" s="1269" t="n"/>
      <c r="G1408" s="1269" t="n"/>
      <c r="H1408" s="1269" t="inlineStr">
        <is>
          <t>3135-28042023/MLCRUEX0131</t>
        </is>
      </c>
      <c r="I1408" s="1269" t="n"/>
      <c r="J1408" s="1236" t="n"/>
    </row>
    <row r="1409" ht="12.75" customHeight="1" s="789">
      <c r="A1409" s="1289" t="inlineStr">
        <is>
          <t>UGL</t>
        </is>
      </c>
      <c r="B1409" s="1269" t="inlineStr">
        <is>
          <t>CULU6025126</t>
        </is>
      </c>
      <c r="C1409" s="1267" t="inlineStr">
        <is>
          <t>40HC</t>
        </is>
      </c>
      <c r="D1409" s="1269" t="inlineStr">
        <is>
          <t>08-10.04.23</t>
        </is>
      </c>
      <c r="E1409" s="1269" t="n"/>
      <c r="F1409" s="1269" t="n"/>
      <c r="G1409" s="1269" t="n"/>
      <c r="H1409" s="1269" t="inlineStr">
        <is>
          <t>3135-28042023/MLCRUEX0131</t>
        </is>
      </c>
      <c r="I1409" s="1269" t="n"/>
      <c r="J1409" s="1236" t="n"/>
    </row>
    <row r="1410" ht="12.75" customHeight="1" s="789">
      <c r="A1410" s="1289" t="inlineStr">
        <is>
          <t>UGL</t>
        </is>
      </c>
      <c r="B1410" s="1269" t="inlineStr">
        <is>
          <t>CULU6039069</t>
        </is>
      </c>
      <c r="C1410" s="1267" t="inlineStr">
        <is>
          <t>40HC</t>
        </is>
      </c>
      <c r="D1410" s="1269" t="inlineStr">
        <is>
          <t>08-10.04.23</t>
        </is>
      </c>
      <c r="E1410" s="1269" t="n"/>
      <c r="F1410" s="1269" t="n"/>
      <c r="G1410" s="1269" t="n"/>
      <c r="H1410" s="1269" t="inlineStr">
        <is>
          <t>3135-28042023/MLCRUEX0131</t>
        </is>
      </c>
      <c r="I1410" s="1269" t="n"/>
      <c r="J1410" s="1236" t="n"/>
    </row>
    <row r="1411" ht="12.75" customHeight="1" s="789">
      <c r="A1411" s="1288" t="inlineStr">
        <is>
          <t>LAM</t>
        </is>
      </c>
      <c r="B1411" s="1269" t="inlineStr">
        <is>
          <t>COIU4123534</t>
        </is>
      </c>
      <c r="C1411" s="1267" t="inlineStr">
        <is>
          <t>40HC</t>
        </is>
      </c>
      <c r="D1411" s="1269" t="inlineStr">
        <is>
          <t>08-10.04.23</t>
        </is>
      </c>
      <c r="E1411" s="1269" t="n"/>
      <c r="F1411" s="1269" t="n"/>
      <c r="G1411" s="1269" t="n"/>
      <c r="H1411" s="1269" t="inlineStr">
        <is>
          <t>3135-28042023/MLCRUEX0131</t>
        </is>
      </c>
      <c r="I1411" s="1269" t="n"/>
      <c r="J1411" s="1236" t="n"/>
    </row>
    <row r="1412" ht="12.75" customHeight="1" s="789">
      <c r="A1412" s="1288" t="inlineStr">
        <is>
          <t>LAM</t>
        </is>
      </c>
      <c r="B1412" s="1269" t="inlineStr">
        <is>
          <t>COIU5101376</t>
        </is>
      </c>
      <c r="C1412" s="1267" t="inlineStr">
        <is>
          <t>40HC</t>
        </is>
      </c>
      <c r="D1412" s="1269" t="inlineStr">
        <is>
          <t>08-10.04.23</t>
        </is>
      </c>
      <c r="E1412" s="1269" t="n"/>
      <c r="F1412" s="1269" t="n"/>
      <c r="G1412" s="1269" t="n"/>
      <c r="H1412" s="1269" t="inlineStr">
        <is>
          <t>3135-28042023/MLCRUEX0131</t>
        </is>
      </c>
      <c r="I1412" s="1269" t="n"/>
      <c r="J1412" s="1236" t="n"/>
    </row>
    <row r="1413" ht="12.75" customHeight="1" s="789">
      <c r="A1413" s="1288" t="inlineStr">
        <is>
          <t>LAM</t>
        </is>
      </c>
      <c r="B1413" s="1269" t="inlineStr">
        <is>
          <t>LAMU4101528</t>
        </is>
      </c>
      <c r="C1413" s="1267" t="inlineStr">
        <is>
          <t>40HC</t>
        </is>
      </c>
      <c r="D1413" s="1269" t="inlineStr">
        <is>
          <t>08-10.04.23</t>
        </is>
      </c>
      <c r="E1413" s="1269" t="n"/>
      <c r="F1413" s="1269" t="n"/>
      <c r="G1413" s="1269" t="n"/>
      <c r="H1413" s="1269" t="inlineStr">
        <is>
          <t>3135-28042023/MLCRUEX0131</t>
        </is>
      </c>
      <c r="I1413" s="1269" t="n"/>
      <c r="J1413" s="1236" t="n"/>
    </row>
    <row r="1414" ht="12.75" customHeight="1" s="789">
      <c r="A1414" s="1289" t="inlineStr">
        <is>
          <t>UGL</t>
        </is>
      </c>
      <c r="B1414" s="1269" t="inlineStr">
        <is>
          <t>CULU6079117</t>
        </is>
      </c>
      <c r="C1414" s="1267" t="inlineStr">
        <is>
          <t>40HC</t>
        </is>
      </c>
      <c r="D1414" s="1269" t="inlineStr">
        <is>
          <t>08-10.04.23</t>
        </is>
      </c>
      <c r="E1414" s="1269" t="n"/>
      <c r="F1414" s="1269" t="n"/>
      <c r="G1414" s="1269" t="n"/>
      <c r="H1414" s="1269" t="inlineStr">
        <is>
          <t>3135-28042023/MLCRUEX0131</t>
        </is>
      </c>
      <c r="I1414" s="1269" t="n"/>
      <c r="J1414" s="1236" t="n"/>
    </row>
    <row r="1415" ht="12.75" customHeight="1" s="789">
      <c r="A1415" s="1288" t="inlineStr">
        <is>
          <t>LAM</t>
        </is>
      </c>
      <c r="B1415" s="1269" t="inlineStr">
        <is>
          <t>XHCU5358749</t>
        </is>
      </c>
      <c r="C1415" s="1267" t="inlineStr">
        <is>
          <t>40HC</t>
        </is>
      </c>
      <c r="D1415" s="1269" t="inlineStr">
        <is>
          <t>08-10.04.23</t>
        </is>
      </c>
      <c r="E1415" s="1269" t="n"/>
      <c r="F1415" s="1269" t="n"/>
      <c r="G1415" s="1269" t="n"/>
      <c r="H1415" s="1269" t="inlineStr">
        <is>
          <t>3135-28042023/MLCRUEX0131</t>
        </is>
      </c>
      <c r="I1415" s="1269" t="n"/>
      <c r="J1415" s="1236" t="n"/>
    </row>
    <row r="1416" ht="12.75" customHeight="1" s="789">
      <c r="A1416" s="1288" t="inlineStr">
        <is>
          <t>LAM</t>
        </is>
      </c>
      <c r="B1416" s="1269" t="inlineStr">
        <is>
          <t>LCGU8143780</t>
        </is>
      </c>
      <c r="C1416" s="1267" t="inlineStr">
        <is>
          <t>40HC</t>
        </is>
      </c>
      <c r="D1416" s="1269" t="inlineStr">
        <is>
          <t>08-10.04.23</t>
        </is>
      </c>
      <c r="E1416" s="1269" t="n"/>
      <c r="F1416" s="1269" t="n"/>
      <c r="G1416" s="1269" t="n"/>
      <c r="H1416" s="1269" t="inlineStr">
        <is>
          <t>3135-28042023/MLCRUEX0131</t>
        </is>
      </c>
      <c r="I1416" s="1269" t="n"/>
      <c r="J1416" s="1236" t="n"/>
    </row>
    <row r="1417" ht="12.75" customHeight="1" s="789">
      <c r="A1417" s="1288" t="inlineStr">
        <is>
          <t>LAM</t>
        </is>
      </c>
      <c r="B1417" s="1269" t="inlineStr">
        <is>
          <t>CIPU5285074</t>
        </is>
      </c>
      <c r="C1417" s="1267" t="inlineStr">
        <is>
          <t>40HC</t>
        </is>
      </c>
      <c r="D1417" s="1269" t="inlineStr">
        <is>
          <t>08-10.04.23</t>
        </is>
      </c>
      <c r="E1417" s="1269" t="n"/>
      <c r="F1417" s="1269" t="n"/>
      <c r="G1417" s="1269" t="n"/>
      <c r="H1417" s="1269" t="inlineStr">
        <is>
          <t>3135-28042023/MLCRUEX0131</t>
        </is>
      </c>
      <c r="I1417" s="1269" t="n"/>
      <c r="J1417" s="1236" t="n"/>
    </row>
    <row r="1418" ht="12.75" customHeight="1" s="789">
      <c r="A1418" s="1289" t="inlineStr">
        <is>
          <t>UGL</t>
        </is>
      </c>
      <c r="B1418" s="1269" t="inlineStr">
        <is>
          <t>CULU6082471</t>
        </is>
      </c>
      <c r="C1418" s="1267" t="inlineStr">
        <is>
          <t>40HC</t>
        </is>
      </c>
      <c r="D1418" s="1269" t="inlineStr">
        <is>
          <t>08-10.04.23</t>
        </is>
      </c>
      <c r="E1418" s="1269" t="n"/>
      <c r="F1418" s="1269" t="n"/>
      <c r="G1418" s="1269" t="n"/>
      <c r="H1418" s="1269" t="inlineStr">
        <is>
          <t>3135-28042023/MLCRUEX0131</t>
        </is>
      </c>
      <c r="I1418" s="1269" t="n"/>
      <c r="J1418" s="1236" t="n"/>
    </row>
    <row r="1419" ht="12.75" customHeight="1" s="789">
      <c r="A1419" s="1289" t="inlineStr">
        <is>
          <t>UGL</t>
        </is>
      </c>
      <c r="B1419" s="1269" t="inlineStr">
        <is>
          <t>SULU8000349</t>
        </is>
      </c>
      <c r="C1419" s="1267" t="inlineStr">
        <is>
          <t>40HC</t>
        </is>
      </c>
      <c r="D1419" s="1269" t="inlineStr">
        <is>
          <t>08-10.04.23</t>
        </is>
      </c>
      <c r="E1419" s="1269" t="n"/>
      <c r="F1419" s="1269" t="n"/>
      <c r="G1419" s="1269" t="n"/>
      <c r="H1419" s="1269" t="inlineStr">
        <is>
          <t>3135-28042023/MLCRUEX0131</t>
        </is>
      </c>
      <c r="I1419" s="1269" t="n"/>
      <c r="J1419" s="1236" t="n"/>
    </row>
    <row r="1420" ht="12.75" customHeight="1" s="789">
      <c r="A1420" s="1289" t="inlineStr">
        <is>
          <t>UGL</t>
        </is>
      </c>
      <c r="B1420" s="1269" t="inlineStr">
        <is>
          <t>CULU6084129</t>
        </is>
      </c>
      <c r="C1420" s="1267" t="inlineStr">
        <is>
          <t>40HC</t>
        </is>
      </c>
      <c r="D1420" s="1269" t="inlineStr">
        <is>
          <t>08-10.04.23</t>
        </is>
      </c>
      <c r="E1420" s="1269" t="n"/>
      <c r="F1420" s="1269" t="n"/>
      <c r="G1420" s="1269" t="n"/>
      <c r="H1420" s="1269" t="inlineStr">
        <is>
          <t>3135-28042023/MLCRUEX0131</t>
        </is>
      </c>
      <c r="I1420" s="1269" t="n"/>
      <c r="J1420" s="1236" t="n"/>
    </row>
    <row r="1421" ht="12.75" customHeight="1" s="789">
      <c r="A1421" s="1289" t="inlineStr">
        <is>
          <t>UGL</t>
        </is>
      </c>
      <c r="B1421" s="1269" t="inlineStr">
        <is>
          <t>CULU6038653</t>
        </is>
      </c>
      <c r="C1421" s="1267" t="inlineStr">
        <is>
          <t>40HC</t>
        </is>
      </c>
      <c r="D1421" s="1269" t="inlineStr">
        <is>
          <t>08-10.04.23</t>
        </is>
      </c>
      <c r="E1421" s="1269" t="n"/>
      <c r="F1421" s="1269" t="n"/>
      <c r="G1421" s="1269" t="n"/>
      <c r="H1421" s="1269" t="inlineStr">
        <is>
          <t>3135-28042023/MLCRUEX0131</t>
        </is>
      </c>
      <c r="I1421" s="1269" t="n"/>
      <c r="J1421" s="1236" t="n"/>
    </row>
    <row r="1422" ht="12.75" customHeight="1" s="789">
      <c r="A1422" s="1289" t="inlineStr">
        <is>
          <t>UGL</t>
        </is>
      </c>
      <c r="B1422" s="1269" t="inlineStr">
        <is>
          <t>CULU6176328</t>
        </is>
      </c>
      <c r="C1422" s="1267" t="inlineStr">
        <is>
          <t>40HC</t>
        </is>
      </c>
      <c r="D1422" s="1269" t="inlineStr">
        <is>
          <t>08-10.04.23</t>
        </is>
      </c>
      <c r="E1422" s="1269" t="n"/>
      <c r="F1422" s="1269" t="n"/>
      <c r="G1422" s="1269" t="n"/>
      <c r="H1422" s="1269" t="inlineStr">
        <is>
          <t>3135-28042023/MLCRUEX0131</t>
        </is>
      </c>
      <c r="I1422" s="1269" t="n"/>
      <c r="J1422" s="1236" t="n"/>
    </row>
    <row r="1423" ht="12.75" customHeight="1" s="789">
      <c r="A1423" s="1288" t="inlineStr">
        <is>
          <t>LAM</t>
        </is>
      </c>
      <c r="B1423" s="1269" t="inlineStr">
        <is>
          <t>FYCU1043267</t>
        </is>
      </c>
      <c r="C1423" s="1267" t="inlineStr">
        <is>
          <t>40HC</t>
        </is>
      </c>
      <c r="D1423" s="1269" t="inlineStr">
        <is>
          <t>08-10.04.23</t>
        </is>
      </c>
      <c r="E1423" s="1269" t="n"/>
      <c r="F1423" s="1269" t="n"/>
      <c r="G1423" s="1269" t="n"/>
      <c r="H1423" s="1269" t="inlineStr">
        <is>
          <t>3135-28042023/MLCRUEX0131</t>
        </is>
      </c>
      <c r="I1423" s="1269" t="n"/>
      <c r="J1423" s="1236" t="n"/>
    </row>
    <row r="1424" ht="12.75" customHeight="1" s="789">
      <c r="A1424" s="1288" t="inlineStr">
        <is>
          <t>LAM</t>
        </is>
      </c>
      <c r="B1424" s="1269" t="inlineStr">
        <is>
          <t>LCGU8337553</t>
        </is>
      </c>
      <c r="C1424" s="1267" t="inlineStr">
        <is>
          <t>40HC</t>
        </is>
      </c>
      <c r="D1424" s="1269" t="inlineStr">
        <is>
          <t>08-10.04.23</t>
        </is>
      </c>
      <c r="E1424" s="1269" t="n"/>
      <c r="F1424" s="1269" t="n"/>
      <c r="G1424" s="1269" t="n"/>
      <c r="H1424" s="1269" t="inlineStr">
        <is>
          <t>3135-28042023/MLCRUEX0131</t>
        </is>
      </c>
      <c r="I1424" s="1269" t="n"/>
      <c r="J1424" s="1236" t="n"/>
    </row>
    <row r="1425" ht="12.75" customHeight="1" s="789">
      <c r="A1425" s="1289" t="inlineStr">
        <is>
          <t>UGL</t>
        </is>
      </c>
      <c r="B1425" s="1269" t="inlineStr">
        <is>
          <t>CULU6320040</t>
        </is>
      </c>
      <c r="C1425" s="1267" t="inlineStr">
        <is>
          <t>40HC</t>
        </is>
      </c>
      <c r="D1425" s="1269" t="inlineStr">
        <is>
          <t>08-10.04.23</t>
        </is>
      </c>
      <c r="E1425" s="1269" t="n"/>
      <c r="F1425" s="1269" t="n"/>
      <c r="G1425" s="1269" t="n"/>
      <c r="H1425" s="1269" t="inlineStr">
        <is>
          <t>3135-28042023/MLCRUEX0131</t>
        </is>
      </c>
      <c r="I1425" s="1269" t="n"/>
      <c r="J1425" s="1236" t="n"/>
    </row>
    <row r="1426" ht="12.75" customHeight="1" s="789">
      <c r="A1426" s="1289" t="inlineStr">
        <is>
          <t>UGL</t>
        </is>
      </c>
      <c r="B1426" s="1269" t="inlineStr">
        <is>
          <t>SULU8000816</t>
        </is>
      </c>
      <c r="C1426" s="1267" t="inlineStr">
        <is>
          <t>40HC</t>
        </is>
      </c>
      <c r="D1426" s="1269" t="inlineStr">
        <is>
          <t>08-10.04.23</t>
        </is>
      </c>
      <c r="E1426" s="1269" t="n"/>
      <c r="F1426" s="1269" t="n"/>
      <c r="G1426" s="1269" t="n"/>
      <c r="H1426" s="1269" t="inlineStr">
        <is>
          <t>3135-28042023/MLCRUEX0131</t>
        </is>
      </c>
      <c r="I1426" s="1269" t="n"/>
      <c r="J1426" s="1236" t="n"/>
    </row>
    <row r="1427" ht="12.75" customHeight="1" s="789">
      <c r="A1427" s="1289" t="inlineStr">
        <is>
          <t>UGL</t>
        </is>
      </c>
      <c r="B1427" s="1269" t="inlineStr">
        <is>
          <t>SULU8002064</t>
        </is>
      </c>
      <c r="C1427" s="1267" t="inlineStr">
        <is>
          <t>40HC</t>
        </is>
      </c>
      <c r="D1427" s="1269" t="inlineStr">
        <is>
          <t>08-10.04.23</t>
        </is>
      </c>
      <c r="E1427" s="1269" t="n"/>
      <c r="F1427" s="1269" t="n"/>
      <c r="G1427" s="1269" t="n"/>
      <c r="H1427" s="1269" t="inlineStr">
        <is>
          <t>3135-28042023/MLCRUEX0131</t>
        </is>
      </c>
      <c r="I1427" s="1269" t="n"/>
      <c r="J1427" s="1236" t="n"/>
    </row>
    <row r="1428" ht="12.75" customHeight="1" s="789">
      <c r="A1428" s="1289" t="inlineStr">
        <is>
          <t>UGL</t>
        </is>
      </c>
      <c r="B1428" s="1269" t="inlineStr">
        <is>
          <t>CULU6095078</t>
        </is>
      </c>
      <c r="C1428" s="1267" t="inlineStr">
        <is>
          <t>40HC</t>
        </is>
      </c>
      <c r="D1428" s="1269" t="inlineStr">
        <is>
          <t>08-10.04.23</t>
        </is>
      </c>
      <c r="E1428" s="1269" t="n"/>
      <c r="F1428" s="1269" t="n"/>
      <c r="G1428" s="1269" t="n"/>
      <c r="H1428" s="1269" t="inlineStr">
        <is>
          <t>3135-28042023/MLCRUEX0131</t>
        </is>
      </c>
      <c r="I1428" s="1269" t="n"/>
      <c r="J1428" s="1236" t="n"/>
    </row>
    <row r="1429" ht="12.75" customHeight="1" s="789">
      <c r="A1429" s="1289" t="inlineStr">
        <is>
          <t>UGL</t>
        </is>
      </c>
      <c r="B1429" s="1269" t="inlineStr">
        <is>
          <t>CULU6183332</t>
        </is>
      </c>
      <c r="C1429" s="1267" t="inlineStr">
        <is>
          <t>40HC</t>
        </is>
      </c>
      <c r="D1429" s="1269" t="inlineStr">
        <is>
          <t>08-10.04.23</t>
        </is>
      </c>
      <c r="E1429" s="1269" t="n"/>
      <c r="F1429" s="1269" t="n"/>
      <c r="G1429" s="1269" t="n"/>
      <c r="H1429" s="1269" t="inlineStr">
        <is>
          <t>3135-28042023/MLCRUEX0131</t>
        </is>
      </c>
      <c r="I1429" s="1269" t="n"/>
      <c r="J1429" s="1236" t="n"/>
    </row>
    <row r="1430" ht="12.75" customHeight="1" s="789">
      <c r="A1430" s="1289" t="inlineStr">
        <is>
          <t>UGL</t>
        </is>
      </c>
      <c r="B1430" s="1269" t="inlineStr">
        <is>
          <t>CULU6106296</t>
        </is>
      </c>
      <c r="C1430" s="1267" t="inlineStr">
        <is>
          <t>40HC</t>
        </is>
      </c>
      <c r="D1430" s="1269" t="inlineStr">
        <is>
          <t>08-10.04.23</t>
        </is>
      </c>
      <c r="E1430" s="1269" t="n"/>
      <c r="F1430" s="1269" t="n"/>
      <c r="G1430" s="1269" t="n"/>
      <c r="H1430" s="1269" t="inlineStr">
        <is>
          <t>3135-28042023/MLCRUEX0131</t>
        </is>
      </c>
      <c r="I1430" s="1269" t="n"/>
      <c r="J1430" s="1236" t="n"/>
    </row>
    <row r="1431" ht="12.75" customHeight="1" s="789">
      <c r="A1431" s="1288" t="inlineStr">
        <is>
          <t>LAM</t>
        </is>
      </c>
      <c r="B1431" s="1290" t="inlineStr">
        <is>
          <t>COIU7353295</t>
        </is>
      </c>
      <c r="C1431" s="1267" t="inlineStr">
        <is>
          <t>40HC</t>
        </is>
      </c>
      <c r="D1431" s="1269" t="inlineStr">
        <is>
          <t>08-10.04.23</t>
        </is>
      </c>
      <c r="E1431" s="1269" t="n"/>
      <c r="F1431" s="1269" t="n"/>
      <c r="G1431" s="1269" t="n"/>
      <c r="H1431" s="1269" t="inlineStr">
        <is>
          <t>MLCRUEX0199</t>
        </is>
      </c>
      <c r="I1431" s="1269" t="inlineStr">
        <is>
          <t>Лифт</t>
        </is>
      </c>
      <c r="J1431" s="1236" t="n"/>
    </row>
    <row r="1432" ht="12.75" customHeight="1" s="789">
      <c r="A1432" s="1288" t="inlineStr">
        <is>
          <t>LAM</t>
        </is>
      </c>
      <c r="B1432" s="1290" t="inlineStr">
        <is>
          <t>LYGU4075802</t>
        </is>
      </c>
      <c r="C1432" s="1267" t="inlineStr">
        <is>
          <t>40HC</t>
        </is>
      </c>
      <c r="D1432" s="1269" t="inlineStr">
        <is>
          <t>08-10.04.23</t>
        </is>
      </c>
      <c r="E1432" s="1269" t="n"/>
      <c r="F1432" s="1269" t="n"/>
      <c r="G1432" s="1269" t="n"/>
      <c r="H1432" s="1269" t="inlineStr">
        <is>
          <t>3135-28042023/MLCRUEX0131</t>
        </is>
      </c>
      <c r="I1432" s="1269" t="inlineStr">
        <is>
          <t>Лифт</t>
        </is>
      </c>
      <c r="J1432" s="1236" t="n"/>
    </row>
    <row r="1433" ht="12.75" customHeight="1" s="789">
      <c r="A1433" s="1288" t="inlineStr">
        <is>
          <t>LAM</t>
        </is>
      </c>
      <c r="B1433" s="1290" t="inlineStr">
        <is>
          <t>LYGU4091207</t>
        </is>
      </c>
      <c r="C1433" s="1267" t="inlineStr">
        <is>
          <t>40HC</t>
        </is>
      </c>
      <c r="D1433" s="1269" t="inlineStr">
        <is>
          <t>08-10.04.23</t>
        </is>
      </c>
      <c r="E1433" s="1269" t="n"/>
      <c r="F1433" s="1269" t="n"/>
      <c r="G1433" s="1269" t="n"/>
      <c r="H1433" s="1269" t="inlineStr">
        <is>
          <t>3135-28042023/MLCRUEX0131</t>
        </is>
      </c>
      <c r="I1433" s="1269" t="inlineStr">
        <is>
          <t>Лифт</t>
        </is>
      </c>
      <c r="J1433" s="1236" t="n"/>
    </row>
    <row r="1434" ht="12.75" customHeight="1" s="789">
      <c r="A1434" s="1288" t="inlineStr">
        <is>
          <t>LAM</t>
        </is>
      </c>
      <c r="B1434" s="1290" t="inlineStr">
        <is>
          <t>FLSU6014226</t>
        </is>
      </c>
      <c r="C1434" s="1267" t="inlineStr">
        <is>
          <t>40HC</t>
        </is>
      </c>
      <c r="D1434" s="1269" t="inlineStr">
        <is>
          <t>08-10.04.23</t>
        </is>
      </c>
      <c r="E1434" s="1269" t="n"/>
      <c r="F1434" s="1269" t="n"/>
      <c r="G1434" s="1269" t="n"/>
      <c r="H1434" s="1269" t="inlineStr">
        <is>
          <t>3135-28042023/MLCRUEX0131</t>
        </is>
      </c>
      <c r="I1434" s="1269" t="inlineStr">
        <is>
          <t>Лифт</t>
        </is>
      </c>
      <c r="J1434" s="1236" t="n"/>
    </row>
    <row r="1435" ht="12.75" customHeight="1" s="789">
      <c r="A1435" s="1288" t="inlineStr">
        <is>
          <t>LAM</t>
        </is>
      </c>
      <c r="B1435" s="1290" t="inlineStr">
        <is>
          <t>CCLU7190460</t>
        </is>
      </c>
      <c r="C1435" s="1267" t="inlineStr">
        <is>
          <t>40HC</t>
        </is>
      </c>
      <c r="D1435" s="1269" t="inlineStr">
        <is>
          <t>08-10.04.23</t>
        </is>
      </c>
      <c r="E1435" s="1269" t="n"/>
      <c r="F1435" s="1269" t="n"/>
      <c r="G1435" s="1269" t="n"/>
      <c r="H1435" s="1269" t="inlineStr">
        <is>
          <t>MLCRUEX0199</t>
        </is>
      </c>
      <c r="I1435" s="1269" t="inlineStr">
        <is>
          <t>Лифт</t>
        </is>
      </c>
      <c r="J1435" s="1236" t="n"/>
    </row>
    <row r="1436" ht="12.75" customHeight="1" s="789">
      <c r="A1436" s="1288" t="inlineStr">
        <is>
          <t>LAM</t>
        </is>
      </c>
      <c r="B1436" s="1290" t="inlineStr">
        <is>
          <t>LCGU8127500</t>
        </is>
      </c>
      <c r="C1436" s="1267" t="inlineStr">
        <is>
          <t>40HC</t>
        </is>
      </c>
      <c r="D1436" s="1269" t="inlineStr">
        <is>
          <t>08-10.04.23</t>
        </is>
      </c>
      <c r="E1436" s="1269" t="n"/>
      <c r="F1436" s="1269" t="n"/>
      <c r="G1436" s="1269" t="n"/>
      <c r="H1436" s="1269" t="inlineStr">
        <is>
          <t>3135-28042023/MLCRUEX0131</t>
        </is>
      </c>
      <c r="I1436" s="1269" t="inlineStr">
        <is>
          <t>Лифт</t>
        </is>
      </c>
      <c r="J1436" s="1236" t="n"/>
    </row>
    <row r="1437" ht="12.75" customHeight="1" s="789">
      <c r="A1437" s="1288" t="inlineStr">
        <is>
          <t>LAM</t>
        </is>
      </c>
      <c r="B1437" s="1290" t="inlineStr">
        <is>
          <t>LYGU3601950</t>
        </is>
      </c>
      <c r="C1437" s="1267" t="inlineStr">
        <is>
          <t>40HC</t>
        </is>
      </c>
      <c r="D1437" s="1269" t="inlineStr">
        <is>
          <t>08-10.04.23</t>
        </is>
      </c>
      <c r="E1437" s="1269" t="n"/>
      <c r="F1437" s="1269" t="n"/>
      <c r="G1437" s="1269" t="n"/>
      <c r="H1437" s="1269" t="inlineStr">
        <is>
          <t>3135-28042023/MLCRUEX0131</t>
        </is>
      </c>
      <c r="I1437" s="1269" t="inlineStr">
        <is>
          <t>Лифт</t>
        </is>
      </c>
      <c r="J1437" s="1236" t="n"/>
    </row>
    <row r="1438" ht="12.75" customHeight="1" s="789">
      <c r="A1438" s="1288" t="inlineStr">
        <is>
          <t>LAM</t>
        </is>
      </c>
      <c r="B1438" s="1290" t="inlineStr">
        <is>
          <t>LCGU8142891</t>
        </is>
      </c>
      <c r="C1438" s="1267" t="inlineStr">
        <is>
          <t>40HC</t>
        </is>
      </c>
      <c r="D1438" s="1269" t="inlineStr">
        <is>
          <t>08-10.04.23</t>
        </is>
      </c>
      <c r="E1438" s="1269" t="n"/>
      <c r="F1438" s="1269" t="n"/>
      <c r="G1438" s="1269" t="n"/>
      <c r="H1438" s="1269" t="inlineStr">
        <is>
          <t>MLCRUEX0199</t>
        </is>
      </c>
      <c r="I1438" s="1269" t="inlineStr">
        <is>
          <t>Лифт</t>
        </is>
      </c>
      <c r="J1438" s="1236" t="n"/>
    </row>
    <row r="1439" ht="12.75" customHeight="1" s="789">
      <c r="A1439" s="1289" t="inlineStr">
        <is>
          <t>UGL</t>
        </is>
      </c>
      <c r="B1439" s="1269" t="inlineStr">
        <is>
          <t>CULU6147042</t>
        </is>
      </c>
      <c r="C1439" s="1267" t="inlineStr">
        <is>
          <t>40HC</t>
        </is>
      </c>
      <c r="D1439" s="1269" t="inlineStr">
        <is>
          <t>08-10.04.23</t>
        </is>
      </c>
      <c r="E1439" s="1269" t="n"/>
      <c r="F1439" s="1269" t="n"/>
      <c r="G1439" s="1269" t="n"/>
      <c r="H1439" s="1269" t="inlineStr">
        <is>
          <t>3135-28042023/MLCRUEX0131</t>
        </is>
      </c>
      <c r="I1439" s="1269" t="n"/>
      <c r="J1439" s="1236" t="n"/>
    </row>
    <row r="1440" ht="12.75" customHeight="1" s="789">
      <c r="A1440" s="1288" t="inlineStr">
        <is>
          <t>LAM</t>
        </is>
      </c>
      <c r="B1440" s="1290" t="inlineStr">
        <is>
          <t>NTCU2222475</t>
        </is>
      </c>
      <c r="C1440" s="1267" t="inlineStr">
        <is>
          <t>40HC</t>
        </is>
      </c>
      <c r="D1440" s="1269" t="inlineStr">
        <is>
          <t>08-10.04.23</t>
        </is>
      </c>
      <c r="E1440" s="1269" t="n"/>
      <c r="F1440" s="1269" t="n"/>
      <c r="G1440" s="1269" t="n"/>
      <c r="H1440" s="1269" t="inlineStr">
        <is>
          <t>3135-28042023/MLCRUEX0131</t>
        </is>
      </c>
      <c r="I1440" s="1269" t="inlineStr">
        <is>
          <t>Лифт</t>
        </is>
      </c>
      <c r="J1440" s="1236" t="n"/>
    </row>
    <row r="1441" ht="12.75" customHeight="1" s="789">
      <c r="A1441" s="1288" t="inlineStr">
        <is>
          <t>LAM</t>
        </is>
      </c>
      <c r="B1441" s="1269" t="inlineStr">
        <is>
          <t>TLMU7324275</t>
        </is>
      </c>
      <c r="C1441" s="1267" t="inlineStr">
        <is>
          <t>40HC</t>
        </is>
      </c>
      <c r="D1441" s="1269" t="inlineStr">
        <is>
          <t>08-10.04.23</t>
        </is>
      </c>
      <c r="E1441" s="1269" t="n"/>
      <c r="F1441" s="1269" t="n"/>
      <c r="G1441" s="1269" t="n"/>
      <c r="H1441" s="1269" t="inlineStr">
        <is>
          <t>MLCRUEX0199</t>
        </is>
      </c>
      <c r="I1441" s="1269" t="n"/>
      <c r="J1441" s="1236" t="n"/>
    </row>
    <row r="1442" ht="12.75" customHeight="1" s="789">
      <c r="A1442" s="1288" t="inlineStr">
        <is>
          <t>LAM</t>
        </is>
      </c>
      <c r="B1442" s="1269" t="inlineStr">
        <is>
          <t>PGTU9145536</t>
        </is>
      </c>
      <c r="C1442" s="1267" t="inlineStr">
        <is>
          <t>40HC</t>
        </is>
      </c>
      <c r="D1442" s="1269" t="inlineStr">
        <is>
          <t>08-10.04.23</t>
        </is>
      </c>
      <c r="E1442" s="1269" t="n"/>
      <c r="F1442" s="1269" t="n"/>
      <c r="G1442" s="1269" t="n"/>
      <c r="H1442" s="1269" t="inlineStr">
        <is>
          <t>3135-28042023/MLCRUEX0131</t>
        </is>
      </c>
      <c r="I1442" s="1269" t="n"/>
      <c r="J1442" s="1236" t="n"/>
    </row>
    <row r="1443" ht="12.75" customHeight="1" s="789">
      <c r="A1443" s="1288" t="inlineStr">
        <is>
          <t>LAM</t>
        </is>
      </c>
      <c r="B1443" s="1269" t="inlineStr">
        <is>
          <t>LAMU4101066</t>
        </is>
      </c>
      <c r="C1443" s="1267" t="inlineStr">
        <is>
          <t>40HC</t>
        </is>
      </c>
      <c r="D1443" s="1269" t="inlineStr">
        <is>
          <t>08-10.04.23</t>
        </is>
      </c>
      <c r="E1443" s="1269" t="n"/>
      <c r="F1443" s="1269" t="n"/>
      <c r="G1443" s="1269" t="n"/>
      <c r="H1443" s="1291" t="inlineStr">
        <is>
          <t>3165-16062023 / MLCRUEX0200</t>
        </is>
      </c>
      <c r="I1443" s="1269" t="n"/>
      <c r="J1443" s="1236" t="n"/>
    </row>
    <row r="1444" ht="12.75" customHeight="1" s="789">
      <c r="A1444" s="1288" t="inlineStr">
        <is>
          <t>LAM</t>
        </is>
      </c>
      <c r="B1444" s="1269" t="inlineStr">
        <is>
          <t>LAMU4101934</t>
        </is>
      </c>
      <c r="C1444" s="1267" t="inlineStr">
        <is>
          <t>40HC</t>
        </is>
      </c>
      <c r="D1444" s="1269" t="inlineStr">
        <is>
          <t>08-10.04.23</t>
        </is>
      </c>
      <c r="E1444" s="1269" t="n"/>
      <c r="F1444" s="1269" t="n"/>
      <c r="G1444" s="1269" t="n"/>
      <c r="H1444" s="1269" t="inlineStr">
        <is>
          <t>MLCRUEX0199</t>
        </is>
      </c>
      <c r="I1444" s="1269" t="n"/>
      <c r="J1444" s="1236" t="n"/>
    </row>
    <row r="1445" ht="12.75" customHeight="1" s="789">
      <c r="A1445" s="1289" t="inlineStr">
        <is>
          <t>UGL</t>
        </is>
      </c>
      <c r="B1445" s="1269" t="inlineStr">
        <is>
          <t>CULU6037220</t>
        </is>
      </c>
      <c r="C1445" s="1267" t="inlineStr">
        <is>
          <t>40HC</t>
        </is>
      </c>
      <c r="D1445" s="1269" t="inlineStr">
        <is>
          <t>08-10.04.23</t>
        </is>
      </c>
      <c r="E1445" s="1269" t="n"/>
      <c r="F1445" s="1269" t="n"/>
      <c r="G1445" s="1269" t="n"/>
      <c r="H1445" s="1269" t="inlineStr">
        <is>
          <t>3135-28042023/MLCRUEX0131</t>
        </is>
      </c>
      <c r="I1445" s="1269" t="n"/>
      <c r="J1445" s="1236" t="n"/>
    </row>
    <row r="1446" ht="12.75" customHeight="1" s="789">
      <c r="A1446" s="1242" t="inlineStr">
        <is>
          <t>76х40 забор с НЛЭ</t>
        </is>
      </c>
      <c r="B1446" s="1034" t="n"/>
      <c r="C1446" s="1034" t="n"/>
      <c r="D1446" s="1034" t="n"/>
      <c r="E1446" s="1034" t="n"/>
      <c r="F1446" s="1034" t="n"/>
      <c r="G1446" s="1034" t="n"/>
      <c r="H1446" s="1034" t="n"/>
      <c r="I1446" s="1035" t="n"/>
      <c r="J1446" s="1236" t="n"/>
    </row>
    <row r="1447" ht="12.75" customHeight="1" s="789">
      <c r="A1447" s="1276" t="inlineStr">
        <is>
          <t>Принадлежность</t>
        </is>
      </c>
      <c r="B1447" s="1277" t="inlineStr">
        <is>
          <t>№ Контенера</t>
        </is>
      </c>
      <c r="C1447" s="1277" t="inlineStr">
        <is>
          <t xml:space="preserve">Тип </t>
        </is>
      </c>
      <c r="D1447" s="1278" t="inlineStr">
        <is>
          <t>Дата забора</t>
        </is>
      </c>
      <c r="E1447" s="1279" t="inlineStr">
        <is>
          <t>Deadline по сдаче</t>
        </is>
      </c>
      <c r="F1447" s="1279" t="inlineStr">
        <is>
          <t>Дата завоза в порт</t>
        </is>
      </c>
      <c r="G1447" s="1279" t="inlineStr">
        <is>
          <t>Дней в пользовании</t>
        </is>
      </c>
      <c r="H1447" s="1279" t="inlineStr">
        <is>
          <t>Букинг</t>
        </is>
      </c>
      <c r="I1447" s="1280" t="inlineStr">
        <is>
          <t>Стоимость ремонта</t>
        </is>
      </c>
      <c r="J1447" s="1275" t="n">
        <v>45032</v>
      </c>
    </row>
    <row r="1448" ht="15" customHeight="1" s="789">
      <c r="A1448" s="1292" t="inlineStr">
        <is>
          <t>UGL</t>
        </is>
      </c>
      <c r="B1448" s="1063" t="inlineStr">
        <is>
          <t>SULU8001005</t>
        </is>
      </c>
      <c r="C1448" s="1063" t="inlineStr">
        <is>
          <t>40HC</t>
        </is>
      </c>
      <c r="D1448" s="1240" t="n">
        <v>45033</v>
      </c>
      <c r="E1448" s="1071" t="n"/>
      <c r="F1448" s="1071" t="n"/>
      <c r="G1448" s="1071" t="n"/>
      <c r="H1448" s="1293" t="inlineStr">
        <is>
          <t>MCSNOVTR0230165</t>
        </is>
      </c>
      <c r="I1448" s="1071" t="n"/>
      <c r="J1448" s="1236" t="inlineStr">
        <is>
          <t>42 UGL</t>
        </is>
      </c>
      <c r="K1448" s="788" t="inlineStr">
        <is>
          <t>Акт № 1874</t>
        </is>
      </c>
    </row>
    <row r="1449" ht="12.75" customHeight="1" s="789">
      <c r="A1449" s="1292" t="inlineStr">
        <is>
          <t>UGL</t>
        </is>
      </c>
      <c r="B1449" s="1063" t="inlineStr">
        <is>
          <t>CULU5900188</t>
        </is>
      </c>
      <c r="C1449" s="1063" t="inlineStr">
        <is>
          <t>40HC</t>
        </is>
      </c>
      <c r="D1449" s="1240" t="n">
        <v>45033</v>
      </c>
      <c r="E1449" s="1071" t="n"/>
      <c r="F1449" s="1071" t="n"/>
      <c r="G1449" s="1071" t="n"/>
      <c r="H1449" s="1071" t="inlineStr">
        <is>
          <t>MCSNOVTR0230175</t>
        </is>
      </c>
      <c r="I1449" s="1071" t="n"/>
      <c r="J1449" s="1236" t="n"/>
      <c r="K1449" s="788" t="inlineStr">
        <is>
          <t>Акт № 1874</t>
        </is>
      </c>
    </row>
    <row r="1450" ht="15" customHeight="1" s="789">
      <c r="A1450" s="1292" t="inlineStr">
        <is>
          <t>UGL</t>
        </is>
      </c>
      <c r="B1450" s="1063" t="inlineStr">
        <is>
          <t>CULU6079729</t>
        </is>
      </c>
      <c r="C1450" s="1063" t="inlineStr">
        <is>
          <t>40HC</t>
        </is>
      </c>
      <c r="D1450" s="1240" t="n">
        <v>45033</v>
      </c>
      <c r="E1450" s="1071" t="n"/>
      <c r="F1450" s="1071" t="n"/>
      <c r="G1450" s="1071" t="n"/>
      <c r="H1450" s="1293" t="inlineStr">
        <is>
          <t>MCSNOVTR0230165</t>
        </is>
      </c>
      <c r="I1450" s="1071" t="n"/>
      <c r="J1450" s="1236" t="n"/>
      <c r="K1450" s="788" t="inlineStr">
        <is>
          <t>Акт № 1874</t>
        </is>
      </c>
    </row>
    <row r="1451" ht="15" customHeight="1" s="789">
      <c r="A1451" s="1292" t="inlineStr">
        <is>
          <t>UGL</t>
        </is>
      </c>
      <c r="B1451" s="1063" t="inlineStr">
        <is>
          <t>UESU5169054</t>
        </is>
      </c>
      <c r="C1451" s="1063" t="inlineStr">
        <is>
          <t>40HC</t>
        </is>
      </c>
      <c r="D1451" s="1240" t="n">
        <v>45033</v>
      </c>
      <c r="E1451" s="1071" t="n"/>
      <c r="F1451" s="1071" t="n"/>
      <c r="G1451" s="1071" t="n"/>
      <c r="H1451" s="1293" t="inlineStr">
        <is>
          <t>MCSNOVTR0230165</t>
        </is>
      </c>
      <c r="I1451" s="1071" t="n"/>
      <c r="J1451" s="1236" t="n"/>
      <c r="K1451" s="788" t="inlineStr">
        <is>
          <t>Акт № 1874</t>
        </is>
      </c>
    </row>
    <row r="1452" ht="15" customHeight="1" s="789">
      <c r="A1452" s="1292" t="inlineStr">
        <is>
          <t>UGL</t>
        </is>
      </c>
      <c r="B1452" s="1063" t="inlineStr">
        <is>
          <t>BEAU6340767</t>
        </is>
      </c>
      <c r="C1452" s="1063" t="inlineStr">
        <is>
          <t>40HC</t>
        </is>
      </c>
      <c r="D1452" s="1240" t="n">
        <v>45033</v>
      </c>
      <c r="E1452" s="1071" t="n"/>
      <c r="F1452" s="1071" t="n"/>
      <c r="G1452" s="1071" t="n"/>
      <c r="H1452" s="1293" t="inlineStr">
        <is>
          <t>MCSNOVTR0230165</t>
        </is>
      </c>
      <c r="I1452" s="1071" t="n"/>
      <c r="J1452" s="1236" t="n"/>
      <c r="K1452" s="788" t="inlineStr">
        <is>
          <t>Акт № 1874</t>
        </is>
      </c>
    </row>
    <row r="1453" ht="15" customHeight="1" s="789">
      <c r="A1453" s="1292" t="inlineStr">
        <is>
          <t>UGL</t>
        </is>
      </c>
      <c r="B1453" s="1063" t="inlineStr">
        <is>
          <t>CULU6174500</t>
        </is>
      </c>
      <c r="C1453" s="1063" t="inlineStr">
        <is>
          <t>40HC</t>
        </is>
      </c>
      <c r="D1453" s="1240" t="n">
        <v>45033</v>
      </c>
      <c r="E1453" s="1071" t="n"/>
      <c r="F1453" s="1071" t="n"/>
      <c r="G1453" s="1071" t="n"/>
      <c r="H1453" s="1293" t="inlineStr">
        <is>
          <t>MCSNOVTR0230165</t>
        </is>
      </c>
      <c r="I1453" s="1071" t="n"/>
      <c r="J1453" s="1236" t="n"/>
      <c r="K1453" s="788" t="inlineStr">
        <is>
          <t>Акт № 1874</t>
        </is>
      </c>
    </row>
    <row r="1454" ht="12.75" customHeight="1" s="789">
      <c r="A1454" s="1292" t="inlineStr">
        <is>
          <t>UGL</t>
        </is>
      </c>
      <c r="B1454" s="1063" t="inlineStr">
        <is>
          <t>TGHU7939831</t>
        </is>
      </c>
      <c r="C1454" s="1063" t="inlineStr">
        <is>
          <t>40HC</t>
        </is>
      </c>
      <c r="D1454" s="1240" t="n">
        <v>45033</v>
      </c>
      <c r="E1454" s="1071" t="n"/>
      <c r="F1454" s="1071" t="n"/>
      <c r="G1454" s="1071" t="n"/>
      <c r="H1454" s="1071" t="inlineStr">
        <is>
          <t>MCSNOVTR0230176</t>
        </is>
      </c>
      <c r="I1454" s="1071" t="n"/>
      <c r="J1454" s="1236" t="n"/>
      <c r="K1454" s="788" t="inlineStr">
        <is>
          <t>Акт № 1874</t>
        </is>
      </c>
    </row>
    <row r="1455" ht="12.75" customHeight="1" s="789">
      <c r="A1455" s="1292" t="inlineStr">
        <is>
          <t>UGL</t>
        </is>
      </c>
      <c r="B1455" s="1063" t="inlineStr">
        <is>
          <t>CULU6114120</t>
        </is>
      </c>
      <c r="C1455" s="1063" t="inlineStr">
        <is>
          <t>40HC</t>
        </is>
      </c>
      <c r="D1455" s="1240" t="n">
        <v>45033</v>
      </c>
      <c r="E1455" s="1071" t="n"/>
      <c r="F1455" s="1071" t="n"/>
      <c r="G1455" s="1071" t="n"/>
      <c r="H1455" s="1071" t="inlineStr">
        <is>
          <t>MCSNOVTR0230176</t>
        </is>
      </c>
      <c r="I1455" s="1071" t="n"/>
      <c r="J1455" s="1236" t="n"/>
      <c r="K1455" s="788" t="inlineStr">
        <is>
          <t>Акт № 1874</t>
        </is>
      </c>
    </row>
    <row r="1456" ht="12.75" customHeight="1" s="789">
      <c r="A1456" s="1292" t="inlineStr">
        <is>
          <t>UGL</t>
        </is>
      </c>
      <c r="B1456" s="1063" t="inlineStr">
        <is>
          <t>SULU8000483</t>
        </is>
      </c>
      <c r="C1456" s="1063" t="inlineStr">
        <is>
          <t>40HC</t>
        </is>
      </c>
      <c r="D1456" s="1240" t="n">
        <v>45033</v>
      </c>
      <c r="E1456" s="1071" t="n"/>
      <c r="F1456" s="1071" t="n"/>
      <c r="G1456" s="1071" t="n"/>
      <c r="H1456" s="1071" t="inlineStr">
        <is>
          <t>MLCRUEX0143</t>
        </is>
      </c>
      <c r="I1456" s="1071" t="inlineStr">
        <is>
          <t>отстали</t>
        </is>
      </c>
      <c r="J1456" s="1236" t="n"/>
      <c r="K1456" s="788" t="inlineStr">
        <is>
          <t>Акт № 1874</t>
        </is>
      </c>
    </row>
    <row r="1457" ht="12.75" customHeight="1" s="789">
      <c r="A1457" s="1292" t="inlineStr">
        <is>
          <t>UGL</t>
        </is>
      </c>
      <c r="B1457" s="1063" t="inlineStr">
        <is>
          <t>CULU6062691</t>
        </is>
      </c>
      <c r="C1457" s="1063" t="inlineStr">
        <is>
          <t>40HC</t>
        </is>
      </c>
      <c r="D1457" s="1240" t="n">
        <v>45033</v>
      </c>
      <c r="E1457" s="1071" t="n"/>
      <c r="F1457" s="1071" t="n"/>
      <c r="G1457" s="1071" t="n"/>
      <c r="H1457" s="1071" t="inlineStr">
        <is>
          <t>MCSNOVTR0230175</t>
        </is>
      </c>
      <c r="I1457" s="1071" t="n"/>
      <c r="J1457" s="1236" t="n"/>
      <c r="K1457" s="788" t="inlineStr">
        <is>
          <t>Акт № 1874</t>
        </is>
      </c>
    </row>
    <row r="1458" ht="15" customHeight="1" s="789">
      <c r="A1458" s="1292" t="inlineStr">
        <is>
          <t>UGL</t>
        </is>
      </c>
      <c r="B1458" s="1063" t="inlineStr">
        <is>
          <t>CULU6052224</t>
        </is>
      </c>
      <c r="C1458" s="1063" t="inlineStr">
        <is>
          <t>40HC</t>
        </is>
      </c>
      <c r="D1458" s="1240" t="n">
        <v>45033</v>
      </c>
      <c r="E1458" s="1071" t="n"/>
      <c r="F1458" s="1071" t="n"/>
      <c r="G1458" s="1071" t="n"/>
      <c r="H1458" s="1293" t="inlineStr">
        <is>
          <t>MCSNOVTR0230164</t>
        </is>
      </c>
      <c r="I1458" s="1071" t="n"/>
      <c r="J1458" s="1236" t="n"/>
      <c r="K1458" s="788" t="inlineStr">
        <is>
          <t>Акт № 1874</t>
        </is>
      </c>
    </row>
    <row r="1459" ht="15" customHeight="1" s="789">
      <c r="A1459" s="1292" t="inlineStr">
        <is>
          <t>UGL</t>
        </is>
      </c>
      <c r="B1459" s="1063" t="inlineStr">
        <is>
          <t>CULU6071158</t>
        </is>
      </c>
      <c r="C1459" s="1063" t="inlineStr">
        <is>
          <t>40HC</t>
        </is>
      </c>
      <c r="D1459" s="1240" t="n">
        <v>45033</v>
      </c>
      <c r="E1459" s="1071" t="n"/>
      <c r="F1459" s="1071" t="n"/>
      <c r="G1459" s="1071" t="n"/>
      <c r="H1459" s="1293" t="inlineStr">
        <is>
          <t>MCSNOVTR0230165</t>
        </is>
      </c>
      <c r="I1459" s="1071" t="n"/>
      <c r="J1459" s="1236" t="n"/>
      <c r="K1459" s="788" t="inlineStr">
        <is>
          <t>Акт № 1874</t>
        </is>
      </c>
    </row>
    <row r="1460" ht="15" customHeight="1" s="789">
      <c r="A1460" s="1292" t="inlineStr">
        <is>
          <t>UGL</t>
        </is>
      </c>
      <c r="B1460" s="1063" t="inlineStr">
        <is>
          <t>GHMU8882834</t>
        </is>
      </c>
      <c r="C1460" s="1063" t="inlineStr">
        <is>
          <t>40HC</t>
        </is>
      </c>
      <c r="D1460" s="1240" t="n">
        <v>45033</v>
      </c>
      <c r="E1460" s="1071" t="n"/>
      <c r="F1460" s="1071" t="n"/>
      <c r="G1460" s="1071" t="n"/>
      <c r="H1460" s="1293" t="inlineStr">
        <is>
          <t>MCSNOVTR0230166</t>
        </is>
      </c>
      <c r="I1460" s="1071" t="n"/>
      <c r="J1460" s="1236" t="n"/>
      <c r="K1460" s="788" t="inlineStr">
        <is>
          <t>Акт № 1874</t>
        </is>
      </c>
    </row>
    <row r="1461" ht="15" customHeight="1" s="789">
      <c r="A1461" s="1292" t="inlineStr">
        <is>
          <t>UGL</t>
        </is>
      </c>
      <c r="B1461" s="1063" t="inlineStr">
        <is>
          <t>SULU8000565</t>
        </is>
      </c>
      <c r="C1461" s="1063" t="inlineStr">
        <is>
          <t>40HC</t>
        </is>
      </c>
      <c r="D1461" s="1240" t="n">
        <v>45033</v>
      </c>
      <c r="E1461" s="1071" t="n"/>
      <c r="F1461" s="1071" t="n"/>
      <c r="G1461" s="1071" t="n"/>
      <c r="H1461" s="1293" t="inlineStr">
        <is>
          <t>MCSNOVTR0230165</t>
        </is>
      </c>
      <c r="I1461" s="1071" t="n"/>
      <c r="J1461" s="1236" t="n"/>
      <c r="K1461" s="788" t="inlineStr">
        <is>
          <t>Акт № 1874</t>
        </is>
      </c>
    </row>
    <row r="1462" ht="15" customHeight="1" s="789">
      <c r="A1462" s="1292" t="inlineStr">
        <is>
          <t>UGL</t>
        </is>
      </c>
      <c r="B1462" s="1063" t="inlineStr">
        <is>
          <t>SULU8001978</t>
        </is>
      </c>
      <c r="C1462" s="1063" t="inlineStr">
        <is>
          <t>40HC</t>
        </is>
      </c>
      <c r="D1462" s="1240" t="n">
        <v>45033</v>
      </c>
      <c r="E1462" s="1071" t="n"/>
      <c r="F1462" s="1071" t="n"/>
      <c r="G1462" s="1071" t="n"/>
      <c r="H1462" s="1293" t="inlineStr">
        <is>
          <t>MCSNOVTR0230166</t>
        </is>
      </c>
      <c r="I1462" s="1071" t="n"/>
      <c r="J1462" s="1236" t="n"/>
      <c r="K1462" s="788" t="inlineStr">
        <is>
          <t>Акт № 1874</t>
        </is>
      </c>
    </row>
    <row r="1463" ht="15" customHeight="1" s="789">
      <c r="A1463" s="1292" t="inlineStr">
        <is>
          <t>UGL</t>
        </is>
      </c>
      <c r="B1463" s="1063" t="inlineStr">
        <is>
          <t>WSCU9394827</t>
        </is>
      </c>
      <c r="C1463" s="1063" t="inlineStr">
        <is>
          <t>40HC</t>
        </is>
      </c>
      <c r="D1463" s="1240" t="n">
        <v>45033</v>
      </c>
      <c r="E1463" s="1071" t="n"/>
      <c r="F1463" s="1071" t="n"/>
      <c r="G1463" s="1071" t="n"/>
      <c r="H1463" s="1293" t="inlineStr">
        <is>
          <t>MCSNOVTR0230166</t>
        </is>
      </c>
      <c r="I1463" s="1071" t="n"/>
      <c r="J1463" s="1236" t="n"/>
      <c r="K1463" s="788" t="inlineStr">
        <is>
          <t>Акт № 1874</t>
        </is>
      </c>
    </row>
    <row r="1464" ht="15" customHeight="1" s="789">
      <c r="A1464" s="1292" t="inlineStr">
        <is>
          <t>UGL</t>
        </is>
      </c>
      <c r="B1464" s="1063" t="inlineStr">
        <is>
          <t>CULU6034128</t>
        </is>
      </c>
      <c r="C1464" s="1063" t="inlineStr">
        <is>
          <t>40HC</t>
        </is>
      </c>
      <c r="D1464" s="1240" t="n">
        <v>45033</v>
      </c>
      <c r="E1464" s="1071" t="n"/>
      <c r="F1464" s="1071" t="n"/>
      <c r="G1464" s="1071" t="n"/>
      <c r="H1464" s="1293" t="inlineStr">
        <is>
          <t>MCSNOVTR0230166</t>
        </is>
      </c>
      <c r="I1464" s="1071" t="n"/>
      <c r="J1464" s="1236" t="n"/>
      <c r="K1464" s="788" t="inlineStr">
        <is>
          <t>Акт № 1874</t>
        </is>
      </c>
    </row>
    <row r="1465" ht="15" customHeight="1" s="789">
      <c r="A1465" s="1292" t="inlineStr">
        <is>
          <t>UGL</t>
        </is>
      </c>
      <c r="B1465" s="1063" t="inlineStr">
        <is>
          <t>CULU6034318</t>
        </is>
      </c>
      <c r="C1465" s="1063" t="inlineStr">
        <is>
          <t>40HC</t>
        </is>
      </c>
      <c r="D1465" s="1240" t="n">
        <v>45033</v>
      </c>
      <c r="E1465" s="1071" t="n"/>
      <c r="F1465" s="1071" t="n"/>
      <c r="G1465" s="1071" t="n"/>
      <c r="H1465" s="1293" t="inlineStr">
        <is>
          <t>MCSNOVTR0230164</t>
        </is>
      </c>
      <c r="I1465" s="1071" t="n"/>
      <c r="J1465" s="1236" t="n"/>
      <c r="K1465" s="788" t="inlineStr">
        <is>
          <t>Акт № 1874</t>
        </is>
      </c>
    </row>
    <row r="1466" ht="15" customHeight="1" s="789">
      <c r="A1466" s="1292" t="inlineStr">
        <is>
          <t>UGL</t>
        </is>
      </c>
      <c r="B1466" s="1063" t="inlineStr">
        <is>
          <t>CULU6035607</t>
        </is>
      </c>
      <c r="C1466" s="1063" t="inlineStr">
        <is>
          <t>40HC</t>
        </is>
      </c>
      <c r="D1466" s="1240" t="n">
        <v>45033</v>
      </c>
      <c r="E1466" s="1071" t="n"/>
      <c r="F1466" s="1071" t="n"/>
      <c r="G1466" s="1071" t="n"/>
      <c r="H1466" s="1293" t="inlineStr">
        <is>
          <t>MCSNOVTR0230166</t>
        </is>
      </c>
      <c r="I1466" s="1071" t="n"/>
      <c r="J1466" s="1236" t="n"/>
      <c r="K1466" s="788" t="inlineStr">
        <is>
          <t>Акт № 1874</t>
        </is>
      </c>
    </row>
    <row r="1467" ht="15" customHeight="1" s="789">
      <c r="A1467" s="1292" t="inlineStr">
        <is>
          <t>UGL</t>
        </is>
      </c>
      <c r="B1467" s="1063" t="inlineStr">
        <is>
          <t>SULU8001999</t>
        </is>
      </c>
      <c r="C1467" s="1063" t="inlineStr">
        <is>
          <t>40HC</t>
        </is>
      </c>
      <c r="D1467" s="1240" t="n">
        <v>45033</v>
      </c>
      <c r="E1467" s="1071" t="n"/>
      <c r="F1467" s="1071" t="n"/>
      <c r="G1467" s="1071" t="n"/>
      <c r="H1467" s="1293" t="inlineStr">
        <is>
          <t>MCSNOVTR0230164</t>
        </is>
      </c>
      <c r="I1467" s="1071" t="n"/>
      <c r="J1467" s="1236" t="n"/>
      <c r="K1467" s="788" t="inlineStr">
        <is>
          <t>Акт № 1874</t>
        </is>
      </c>
    </row>
    <row r="1468" ht="12.75" customHeight="1" s="789">
      <c r="A1468" s="1292" t="inlineStr">
        <is>
          <t>UGL</t>
        </is>
      </c>
      <c r="B1468" s="1063" t="inlineStr">
        <is>
          <t>CULU6230938</t>
        </is>
      </c>
      <c r="C1468" s="1063" t="inlineStr">
        <is>
          <t>40HC</t>
        </is>
      </c>
      <c r="D1468" s="1240" t="n">
        <v>45033</v>
      </c>
      <c r="E1468" s="1071" t="n"/>
      <c r="F1468" s="1071" t="n"/>
      <c r="G1468" s="1071" t="n"/>
      <c r="H1468" s="1071" t="inlineStr">
        <is>
          <t>MCSNOVTR0230172</t>
        </is>
      </c>
      <c r="I1468" s="1071" t="n"/>
      <c r="J1468" s="1236" t="n"/>
      <c r="K1468" s="788" t="inlineStr">
        <is>
          <t>Акт № 1874</t>
        </is>
      </c>
    </row>
    <row r="1469" ht="15" customHeight="1" s="789">
      <c r="A1469" s="1292" t="inlineStr">
        <is>
          <t>UGL</t>
        </is>
      </c>
      <c r="B1469" s="1063" t="inlineStr">
        <is>
          <t>AMFU8668670</t>
        </is>
      </c>
      <c r="C1469" s="1063" t="inlineStr">
        <is>
          <t>40HC</t>
        </is>
      </c>
      <c r="D1469" s="1240" t="n">
        <v>45033</v>
      </c>
      <c r="E1469" s="1071" t="n"/>
      <c r="F1469" s="1071" t="n"/>
      <c r="G1469" s="1071" t="n"/>
      <c r="H1469" s="1293" t="inlineStr">
        <is>
          <t>MCSNOVTR0230165</t>
        </is>
      </c>
      <c r="I1469" s="1071" t="n"/>
      <c r="J1469" s="1236" t="n"/>
      <c r="K1469" s="788" t="inlineStr">
        <is>
          <t>Акт № 1874</t>
        </is>
      </c>
    </row>
    <row r="1470" ht="12.75" customHeight="1" s="789">
      <c r="A1470" s="1292" t="inlineStr">
        <is>
          <t>UGL</t>
        </is>
      </c>
      <c r="B1470" s="1063" t="inlineStr">
        <is>
          <t>CULU6053180</t>
        </is>
      </c>
      <c r="C1470" s="1063" t="inlineStr">
        <is>
          <t>40HC</t>
        </is>
      </c>
      <c r="D1470" s="1240" t="n">
        <v>45033</v>
      </c>
      <c r="E1470" s="1071" t="n"/>
      <c r="F1470" s="1071" t="n"/>
      <c r="G1470" s="1071" t="n"/>
      <c r="H1470" s="1071" t="inlineStr">
        <is>
          <t>MCSNOVTR0230178</t>
        </is>
      </c>
      <c r="I1470" s="1071" t="n"/>
      <c r="J1470" s="1236" t="n"/>
      <c r="K1470" s="788" t="inlineStr">
        <is>
          <t>Акт № 1874</t>
        </is>
      </c>
    </row>
    <row r="1471" ht="15" customHeight="1" s="789">
      <c r="A1471" s="1292" t="inlineStr">
        <is>
          <t>UGL</t>
        </is>
      </c>
      <c r="B1471" s="1063" t="inlineStr">
        <is>
          <t>HDMU6464607</t>
        </is>
      </c>
      <c r="C1471" s="1063" t="inlineStr">
        <is>
          <t>40HC</t>
        </is>
      </c>
      <c r="D1471" s="1240" t="n">
        <v>45033</v>
      </c>
      <c r="E1471" s="1071" t="n"/>
      <c r="F1471" s="1071" t="n"/>
      <c r="G1471" s="1071" t="n"/>
      <c r="H1471" s="1293" t="inlineStr">
        <is>
          <t>MCSNOVTR0230165</t>
        </is>
      </c>
      <c r="I1471" s="1071" t="n"/>
      <c r="J1471" s="1236" t="n"/>
      <c r="K1471" s="788" t="inlineStr">
        <is>
          <t>Акт № 1874</t>
        </is>
      </c>
    </row>
    <row r="1472" ht="12.75" customHeight="1" s="789">
      <c r="A1472" s="1292" t="inlineStr">
        <is>
          <t>UGL</t>
        </is>
      </c>
      <c r="B1472" s="1063" t="inlineStr">
        <is>
          <t>SULU8000919</t>
        </is>
      </c>
      <c r="C1472" s="1063" t="inlineStr">
        <is>
          <t>40HC</t>
        </is>
      </c>
      <c r="D1472" s="1240" t="n">
        <v>45033</v>
      </c>
      <c r="E1472" s="1071" t="n"/>
      <c r="F1472" s="1071" t="n"/>
      <c r="G1472" s="1071" t="n"/>
      <c r="H1472" s="1071" t="inlineStr">
        <is>
          <t>MCSNOVTR0230174</t>
        </is>
      </c>
      <c r="I1472" s="1071" t="n"/>
      <c r="J1472" s="1236" t="n"/>
      <c r="K1472" s="788" t="inlineStr">
        <is>
          <t>Акт № 1874</t>
        </is>
      </c>
    </row>
    <row r="1473" ht="15" customHeight="1" s="789">
      <c r="A1473" s="1292" t="inlineStr">
        <is>
          <t>UGL</t>
        </is>
      </c>
      <c r="B1473" s="1063" t="inlineStr">
        <is>
          <t>KKFU6457630</t>
        </is>
      </c>
      <c r="C1473" s="1063" t="inlineStr">
        <is>
          <t>40HC</t>
        </is>
      </c>
      <c r="D1473" s="1240" t="n">
        <v>45033</v>
      </c>
      <c r="E1473" s="1071" t="n"/>
      <c r="F1473" s="1071" t="n"/>
      <c r="G1473" s="1071" t="n"/>
      <c r="H1473" s="1293" t="inlineStr">
        <is>
          <t>MCSNOVTR0230165</t>
        </is>
      </c>
      <c r="I1473" s="1071" t="n"/>
      <c r="J1473" s="1236" t="n"/>
      <c r="K1473" s="788" t="inlineStr">
        <is>
          <t>Акт № 1874</t>
        </is>
      </c>
    </row>
    <row r="1474" ht="12.75" customHeight="1" s="789">
      <c r="A1474" s="1292" t="inlineStr">
        <is>
          <t>UGL</t>
        </is>
      </c>
      <c r="B1474" s="1063" t="inlineStr">
        <is>
          <t>XINU8107510</t>
        </is>
      </c>
      <c r="C1474" s="1063" t="inlineStr">
        <is>
          <t>40HC</t>
        </is>
      </c>
      <c r="D1474" s="1240" t="n">
        <v>45033</v>
      </c>
      <c r="E1474" s="1071" t="n"/>
      <c r="F1474" s="1071" t="n"/>
      <c r="G1474" s="1071" t="n"/>
      <c r="H1474" s="1071" t="inlineStr">
        <is>
          <t>MCSNOVTR0230173</t>
        </is>
      </c>
      <c r="I1474" s="1071" t="n"/>
      <c r="J1474" s="1236" t="n"/>
      <c r="K1474" s="788" t="inlineStr">
        <is>
          <t>Акт № 1874</t>
        </is>
      </c>
    </row>
    <row r="1475" ht="15" customHeight="1" s="789">
      <c r="A1475" s="1292" t="inlineStr">
        <is>
          <t>UGL</t>
        </is>
      </c>
      <c r="B1475" s="1063" t="inlineStr">
        <is>
          <t>CULU6093985</t>
        </is>
      </c>
      <c r="C1475" s="1063" t="inlineStr">
        <is>
          <t>40HC</t>
        </is>
      </c>
      <c r="D1475" s="1240" t="n">
        <v>45033</v>
      </c>
      <c r="E1475" s="1071" t="n"/>
      <c r="F1475" s="1071" t="n"/>
      <c r="G1475" s="1071" t="n"/>
      <c r="H1475" s="1293" t="inlineStr">
        <is>
          <t>MCSNOVTR0230165</t>
        </is>
      </c>
      <c r="I1475" s="1071" t="n"/>
      <c r="J1475" s="1236" t="n"/>
      <c r="K1475" s="788" t="inlineStr">
        <is>
          <t>Акт № 1874</t>
        </is>
      </c>
    </row>
    <row r="1476" ht="12.75" customHeight="1" s="789">
      <c r="A1476" s="1292" t="inlineStr">
        <is>
          <t>UGL</t>
        </is>
      </c>
      <c r="B1476" s="1063" t="inlineStr">
        <is>
          <t>CULU6120777</t>
        </is>
      </c>
      <c r="C1476" s="1063" t="inlineStr">
        <is>
          <t>40HC</t>
        </is>
      </c>
      <c r="D1476" s="1240" t="n">
        <v>45033</v>
      </c>
      <c r="E1476" s="1071" t="n"/>
      <c r="F1476" s="1071" t="n"/>
      <c r="G1476" s="1071" t="n"/>
      <c r="H1476" s="1071" t="inlineStr">
        <is>
          <t>MLCRUEX0143</t>
        </is>
      </c>
      <c r="I1476" s="1071" t="inlineStr">
        <is>
          <t>отстали</t>
        </is>
      </c>
      <c r="J1476" s="1236" t="n"/>
      <c r="K1476" s="788" t="inlineStr">
        <is>
          <t>Акт № 1874</t>
        </is>
      </c>
    </row>
    <row r="1477" ht="15" customHeight="1" s="789">
      <c r="A1477" s="1292" t="inlineStr">
        <is>
          <t>UGL</t>
        </is>
      </c>
      <c r="B1477" s="1063" t="inlineStr">
        <is>
          <t>CULU6230373</t>
        </is>
      </c>
      <c r="C1477" s="1063" t="inlineStr">
        <is>
          <t>40HC</t>
        </is>
      </c>
      <c r="D1477" s="1240" t="n">
        <v>45033</v>
      </c>
      <c r="E1477" s="1071" t="n"/>
      <c r="F1477" s="1071" t="n"/>
      <c r="G1477" s="1071" t="n"/>
      <c r="H1477" s="1293" t="inlineStr">
        <is>
          <t>MCSNOVTR0230166</t>
        </is>
      </c>
      <c r="I1477" s="1071" t="n"/>
      <c r="J1477" s="1236" t="n"/>
      <c r="K1477" s="788" t="inlineStr">
        <is>
          <t>Акт № 1874</t>
        </is>
      </c>
    </row>
    <row r="1478" ht="12.75" customHeight="1" s="789">
      <c r="A1478" s="1292" t="inlineStr">
        <is>
          <t>UGL</t>
        </is>
      </c>
      <c r="B1478" s="1063" t="inlineStr">
        <is>
          <t>CULU6286650</t>
        </is>
      </c>
      <c r="C1478" s="1063" t="inlineStr">
        <is>
          <t>40HC</t>
        </is>
      </c>
      <c r="D1478" s="1240" t="n">
        <v>45033</v>
      </c>
      <c r="E1478" s="1071" t="n"/>
      <c r="F1478" s="1071" t="n"/>
      <c r="G1478" s="1071" t="n"/>
      <c r="H1478" s="1071" t="inlineStr">
        <is>
          <t>MCSNOVTR0230173</t>
        </is>
      </c>
      <c r="I1478" s="1071" t="n"/>
      <c r="J1478" s="1236" t="n"/>
      <c r="K1478" s="788" t="inlineStr">
        <is>
          <t>Акт № 1874</t>
        </is>
      </c>
    </row>
    <row r="1479" ht="15" customHeight="1" s="789">
      <c r="A1479" s="1292" t="inlineStr">
        <is>
          <t>UGL</t>
        </is>
      </c>
      <c r="B1479" s="1063" t="inlineStr">
        <is>
          <t>CULU6077710</t>
        </is>
      </c>
      <c r="C1479" s="1063" t="inlineStr">
        <is>
          <t>40HC</t>
        </is>
      </c>
      <c r="D1479" s="1240" t="n">
        <v>45033</v>
      </c>
      <c r="E1479" s="1071" t="n"/>
      <c r="F1479" s="1071" t="n"/>
      <c r="G1479" s="1071" t="n"/>
      <c r="H1479" s="1293" t="inlineStr">
        <is>
          <t>MCSNOVTR0230164</t>
        </is>
      </c>
      <c r="I1479" s="1071" t="n"/>
      <c r="J1479" s="1236" t="n"/>
      <c r="K1479" s="788" t="inlineStr">
        <is>
          <t>Акт № 1874</t>
        </is>
      </c>
    </row>
    <row r="1480" ht="12.75" customHeight="1" s="789">
      <c r="A1480" s="1292" t="inlineStr">
        <is>
          <t>UGL</t>
        </is>
      </c>
      <c r="B1480" s="1063" t="inlineStr">
        <is>
          <t>CULU6099216</t>
        </is>
      </c>
      <c r="C1480" s="1063" t="inlineStr">
        <is>
          <t>40HC</t>
        </is>
      </c>
      <c r="D1480" s="1240" t="n">
        <v>45033</v>
      </c>
      <c r="E1480" s="1071" t="n"/>
      <c r="F1480" s="1071" t="n"/>
      <c r="G1480" s="1071" t="n"/>
      <c r="H1480" s="1071" t="inlineStr">
        <is>
          <t>MCSNOVTR0230173</t>
        </is>
      </c>
      <c r="I1480" s="1071" t="n"/>
      <c r="J1480" s="1236" t="n"/>
      <c r="K1480" s="788" t="inlineStr">
        <is>
          <t>Акт № 1874</t>
        </is>
      </c>
    </row>
    <row r="1481" ht="12.75" customHeight="1" s="789">
      <c r="A1481" s="1292" t="inlineStr">
        <is>
          <t>UGL</t>
        </is>
      </c>
      <c r="B1481" s="1063" t="inlineStr">
        <is>
          <t>CULU6162237</t>
        </is>
      </c>
      <c r="C1481" s="1063" t="inlineStr">
        <is>
          <t>40HC</t>
        </is>
      </c>
      <c r="D1481" s="1240" t="n">
        <v>45033</v>
      </c>
      <c r="E1481" s="1071" t="n"/>
      <c r="F1481" s="1071" t="n"/>
      <c r="G1481" s="1071" t="n"/>
      <c r="H1481" s="1071" t="inlineStr">
        <is>
          <t>MCSNOVTR0230175</t>
        </is>
      </c>
      <c r="I1481" s="1071" t="n"/>
      <c r="J1481" s="1236" t="n"/>
      <c r="K1481" s="788" t="inlineStr">
        <is>
          <t>Акт № 1874</t>
        </is>
      </c>
    </row>
    <row r="1482" ht="12.75" customHeight="1" s="789">
      <c r="A1482" s="1292" t="inlineStr">
        <is>
          <t>UGL</t>
        </is>
      </c>
      <c r="B1482" s="1063" t="inlineStr">
        <is>
          <t>CCLU7293860</t>
        </is>
      </c>
      <c r="C1482" s="1063" t="inlineStr">
        <is>
          <t>40HC</t>
        </is>
      </c>
      <c r="D1482" s="1240" t="n">
        <v>45033</v>
      </c>
      <c r="E1482" s="1071" t="n"/>
      <c r="F1482" s="1071" t="n"/>
      <c r="G1482" s="1071" t="n"/>
      <c r="H1482" s="1071" t="inlineStr">
        <is>
          <t>MCSNOVTR0230175</t>
        </is>
      </c>
      <c r="I1482" s="1071" t="n"/>
      <c r="J1482" s="1236" t="n"/>
      <c r="K1482" s="788" t="inlineStr">
        <is>
          <t>Акт № 1874</t>
        </is>
      </c>
    </row>
    <row r="1483" ht="12.75" customHeight="1" s="789">
      <c r="A1483" s="1292" t="inlineStr">
        <is>
          <t>UGL</t>
        </is>
      </c>
      <c r="B1483" s="1063" t="inlineStr">
        <is>
          <t>CULU6048522</t>
        </is>
      </c>
      <c r="C1483" s="1063" t="inlineStr">
        <is>
          <t>40HC</t>
        </is>
      </c>
      <c r="D1483" s="1240" t="n">
        <v>45033</v>
      </c>
      <c r="E1483" s="1071" t="n"/>
      <c r="F1483" s="1071" t="n"/>
      <c r="G1483" s="1071" t="n"/>
      <c r="H1483" s="1071" t="inlineStr">
        <is>
          <t>MCSNOVTR0230173</t>
        </is>
      </c>
      <c r="I1483" s="1071" t="n"/>
      <c r="J1483" s="1236" t="n"/>
      <c r="K1483" s="788" t="inlineStr">
        <is>
          <t>Акт № 1874</t>
        </is>
      </c>
    </row>
    <row r="1484" ht="12.75" customHeight="1" s="789">
      <c r="A1484" s="1292" t="inlineStr">
        <is>
          <t>UGL</t>
        </is>
      </c>
      <c r="B1484" s="1063" t="inlineStr">
        <is>
          <t>CULU6314875</t>
        </is>
      </c>
      <c r="C1484" s="1063" t="inlineStr">
        <is>
          <t>40HC</t>
        </is>
      </c>
      <c r="D1484" s="1240" t="n">
        <v>45033</v>
      </c>
      <c r="E1484" s="1071" t="n"/>
      <c r="F1484" s="1071" t="n"/>
      <c r="G1484" s="1071" t="n"/>
      <c r="H1484" s="1071" t="inlineStr">
        <is>
          <t>MCSNOVTR0230172</t>
        </is>
      </c>
      <c r="I1484" s="1071" t="n"/>
      <c r="J1484" s="1236" t="n"/>
      <c r="K1484" s="788" t="inlineStr">
        <is>
          <t>Акт № 1874</t>
        </is>
      </c>
    </row>
    <row r="1485" ht="12.75" customHeight="1" s="789">
      <c r="A1485" s="1292" t="inlineStr">
        <is>
          <t>UGL</t>
        </is>
      </c>
      <c r="B1485" s="1063" t="inlineStr">
        <is>
          <t>HDMU6433231</t>
        </is>
      </c>
      <c r="C1485" s="1063" t="inlineStr">
        <is>
          <t>40HC</t>
        </is>
      </c>
      <c r="D1485" s="1240" t="n">
        <v>45033</v>
      </c>
      <c r="E1485" s="1071" t="n"/>
      <c r="F1485" s="1071" t="n"/>
      <c r="G1485" s="1071" t="n"/>
      <c r="H1485" s="1071" t="inlineStr">
        <is>
          <t>MCSNOVTR0230172</t>
        </is>
      </c>
      <c r="I1485" s="1071" t="n"/>
      <c r="J1485" s="1236" t="n"/>
      <c r="K1485" s="788" t="inlineStr">
        <is>
          <t>Акт № 1874</t>
        </is>
      </c>
    </row>
    <row r="1486" ht="12.75" customHeight="1" s="789">
      <c r="A1486" s="1292" t="inlineStr">
        <is>
          <t>UGL</t>
        </is>
      </c>
      <c r="B1486" s="1063" t="inlineStr">
        <is>
          <t>CULU6028980</t>
        </is>
      </c>
      <c r="C1486" s="1063" t="inlineStr">
        <is>
          <t>40HC</t>
        </is>
      </c>
      <c r="D1486" s="1240" t="n">
        <v>45033</v>
      </c>
      <c r="E1486" s="1071" t="n"/>
      <c r="F1486" s="1071" t="n"/>
      <c r="G1486" s="1071" t="n"/>
      <c r="H1486" s="1071" t="inlineStr">
        <is>
          <t>MCSNOVTR0230172</t>
        </is>
      </c>
      <c r="I1486" s="1071" t="n"/>
      <c r="J1486" s="1236" t="n"/>
      <c r="K1486" s="788" t="inlineStr">
        <is>
          <t>Акт № 1874</t>
        </is>
      </c>
    </row>
    <row r="1487" ht="15" customHeight="1" s="789">
      <c r="A1487" s="1292" t="inlineStr">
        <is>
          <t>UGL</t>
        </is>
      </c>
      <c r="B1487" s="1063" t="inlineStr">
        <is>
          <t>CULU6134364</t>
        </is>
      </c>
      <c r="C1487" s="1063" t="inlineStr">
        <is>
          <t>40HC</t>
        </is>
      </c>
      <c r="D1487" s="1240" t="n">
        <v>45033</v>
      </c>
      <c r="E1487" s="1071" t="n"/>
      <c r="F1487" s="1071" t="n"/>
      <c r="G1487" s="1071" t="n"/>
      <c r="H1487" s="1293" t="inlineStr">
        <is>
          <t>MCSNOVTR0230164</t>
        </is>
      </c>
      <c r="I1487" s="1071" t="n"/>
      <c r="J1487" s="1236" t="n"/>
      <c r="K1487" s="788" t="inlineStr">
        <is>
          <t>Акт № 1874</t>
        </is>
      </c>
    </row>
    <row r="1488" ht="15" customHeight="1" s="789">
      <c r="A1488" s="1292" t="inlineStr">
        <is>
          <t>UGL</t>
        </is>
      </c>
      <c r="B1488" s="1063" t="inlineStr">
        <is>
          <t>CULU6044194</t>
        </is>
      </c>
      <c r="C1488" s="1063" t="inlineStr">
        <is>
          <t>40HC</t>
        </is>
      </c>
      <c r="D1488" s="1240" t="n">
        <v>45033</v>
      </c>
      <c r="E1488" s="1071" t="n"/>
      <c r="F1488" s="1071" t="n"/>
      <c r="G1488" s="1071" t="n"/>
      <c r="H1488" s="1293" t="inlineStr">
        <is>
          <t>MCSNOVTR0230165</t>
        </is>
      </c>
      <c r="I1488" s="1071" t="n"/>
      <c r="J1488" s="1236" t="n"/>
      <c r="K1488" s="788" t="inlineStr">
        <is>
          <t>Акт № 1874</t>
        </is>
      </c>
    </row>
    <row r="1489" ht="15" customHeight="1" s="789">
      <c r="A1489" s="1292" t="inlineStr">
        <is>
          <t>UGL</t>
        </is>
      </c>
      <c r="B1489" s="1063" t="inlineStr">
        <is>
          <t>CICU2088867</t>
        </is>
      </c>
      <c r="C1489" s="1063" t="inlineStr">
        <is>
          <t>40HC</t>
        </is>
      </c>
      <c r="D1489" s="1240" t="n">
        <v>45033</v>
      </c>
      <c r="E1489" s="1071" t="n"/>
      <c r="F1489" s="1071" t="n"/>
      <c r="G1489" s="1071" t="n"/>
      <c r="H1489" s="1293" t="inlineStr">
        <is>
          <t>MCSNOVTR0230164</t>
        </is>
      </c>
      <c r="I1489" s="1071" t="n"/>
      <c r="J1489" s="1236" t="n"/>
      <c r="K1489" s="788" t="inlineStr">
        <is>
          <t>Акт № 1874</t>
        </is>
      </c>
    </row>
    <row r="1490" ht="12.75" customHeight="1" s="789">
      <c r="A1490" s="1071" t="inlineStr">
        <is>
          <t>LAM</t>
        </is>
      </c>
      <c r="B1490" s="1063" t="inlineStr">
        <is>
          <t>FSCU9452021</t>
        </is>
      </c>
      <c r="C1490" s="1063" t="inlineStr">
        <is>
          <t>40HC</t>
        </is>
      </c>
      <c r="D1490" s="1240" t="n">
        <v>45033</v>
      </c>
      <c r="E1490" s="1071" t="n"/>
      <c r="F1490" s="1071" t="n"/>
      <c r="G1490" s="1071" t="n"/>
      <c r="H1490" s="1071" t="inlineStr">
        <is>
          <t>MCSNOVTR0230178</t>
        </is>
      </c>
      <c r="I1490" s="1071" t="n"/>
      <c r="J1490" s="1236" t="n"/>
      <c r="K1490" s="788" t="inlineStr">
        <is>
          <t>Акт № 1874</t>
        </is>
      </c>
    </row>
    <row r="1491" ht="12.75" customHeight="1" s="789">
      <c r="A1491" s="1071" t="inlineStr">
        <is>
          <t>LAM</t>
        </is>
      </c>
      <c r="B1491" s="1063" t="inlineStr">
        <is>
          <t>INKU6265009</t>
        </is>
      </c>
      <c r="C1491" s="1063" t="inlineStr">
        <is>
          <t>40HC</t>
        </is>
      </c>
      <c r="D1491" s="1240" t="n">
        <v>45033</v>
      </c>
      <c r="E1491" s="1071" t="n"/>
      <c r="F1491" s="1071" t="n"/>
      <c r="G1491" s="1071" t="n"/>
      <c r="H1491" s="1071" t="inlineStr">
        <is>
          <t>MCSNOVTR0230174</t>
        </is>
      </c>
      <c r="I1491" s="1071" t="n"/>
      <c r="J1491" s="1236" t="n"/>
      <c r="K1491" s="788" t="inlineStr">
        <is>
          <t>Акт № 1874</t>
        </is>
      </c>
    </row>
    <row r="1492" ht="15" customHeight="1" s="789">
      <c r="A1492" s="1071" t="inlineStr">
        <is>
          <t>LAM</t>
        </is>
      </c>
      <c r="B1492" s="1063" t="inlineStr">
        <is>
          <t>FYCU1056644</t>
        </is>
      </c>
      <c r="C1492" s="1063" t="inlineStr">
        <is>
          <t>40HC</t>
        </is>
      </c>
      <c r="D1492" s="1240" t="n">
        <v>45033</v>
      </c>
      <c r="E1492" s="1071" t="n"/>
      <c r="F1492" s="1071" t="n"/>
      <c r="G1492" s="1071" t="n"/>
      <c r="H1492" s="1293" t="inlineStr">
        <is>
          <t>MCSNOVTR0230164</t>
        </is>
      </c>
      <c r="I1492" s="1071" t="n"/>
      <c r="J1492" s="1236" t="n"/>
      <c r="K1492" s="788" t="inlineStr">
        <is>
          <t>Акт № 1874</t>
        </is>
      </c>
    </row>
    <row r="1493" ht="12.75" customHeight="1" s="789">
      <c r="A1493" s="1071" t="inlineStr">
        <is>
          <t>LAM</t>
        </is>
      </c>
      <c r="B1493" s="1063" t="inlineStr">
        <is>
          <t>MCCU3027700</t>
        </is>
      </c>
      <c r="C1493" s="1063" t="inlineStr">
        <is>
          <t>40HC</t>
        </is>
      </c>
      <c r="D1493" s="1240" t="n">
        <v>45033</v>
      </c>
      <c r="E1493" s="1071" t="n"/>
      <c r="F1493" s="1071" t="n"/>
      <c r="G1493" s="1071" t="n"/>
      <c r="H1493" s="1071" t="inlineStr">
        <is>
          <t>MCSNOVTR0230172</t>
        </is>
      </c>
      <c r="I1493" s="1071" t="n"/>
      <c r="J1493" s="1236" t="n"/>
      <c r="K1493" s="788" t="inlineStr">
        <is>
          <t>Акт № 1874</t>
        </is>
      </c>
    </row>
    <row r="1494" ht="12.75" customHeight="1" s="789">
      <c r="A1494" s="1071" t="inlineStr">
        <is>
          <t>LAM</t>
        </is>
      </c>
      <c r="B1494" s="1063" t="inlineStr">
        <is>
          <t>CIPU5287605</t>
        </is>
      </c>
      <c r="C1494" s="1063" t="inlineStr">
        <is>
          <t>40HC</t>
        </is>
      </c>
      <c r="D1494" s="1240" t="n">
        <v>45033</v>
      </c>
      <c r="E1494" s="1071" t="n"/>
      <c r="F1494" s="1071" t="n"/>
      <c r="G1494" s="1071" t="n"/>
      <c r="H1494" s="1071" t="inlineStr">
        <is>
          <t>MCSNOVTR0230172</t>
        </is>
      </c>
      <c r="I1494" s="1071" t="n"/>
      <c r="J1494" s="1236" t="n"/>
      <c r="K1494" s="788" t="inlineStr">
        <is>
          <t>Акт № 1874</t>
        </is>
      </c>
    </row>
    <row r="1495" ht="12.75" customHeight="1" s="789">
      <c r="A1495" s="1071" t="inlineStr">
        <is>
          <t>LAM</t>
        </is>
      </c>
      <c r="B1495" s="1063" t="inlineStr">
        <is>
          <t>MZWU2105845</t>
        </is>
      </c>
      <c r="C1495" s="1063" t="inlineStr">
        <is>
          <t>40HC</t>
        </is>
      </c>
      <c r="D1495" s="1240" t="n">
        <v>45033</v>
      </c>
      <c r="E1495" s="1071" t="n"/>
      <c r="F1495" s="1071" t="n"/>
      <c r="G1495" s="1071" t="n"/>
      <c r="H1495" s="1071" t="inlineStr">
        <is>
          <t>MCSNOVTR0230176</t>
        </is>
      </c>
      <c r="I1495" s="1071" t="n"/>
      <c r="J1495" s="1236" t="n"/>
      <c r="K1495" s="788" t="inlineStr">
        <is>
          <t>Акт № 1874</t>
        </is>
      </c>
    </row>
    <row r="1496" ht="12.75" customHeight="1" s="789">
      <c r="A1496" s="1071" t="inlineStr">
        <is>
          <t>LAM</t>
        </is>
      </c>
      <c r="B1496" s="1063" t="inlineStr">
        <is>
          <t>MZWU2137185</t>
        </is>
      </c>
      <c r="C1496" s="1063" t="inlineStr">
        <is>
          <t>40HC</t>
        </is>
      </c>
      <c r="D1496" s="1240" t="n">
        <v>45033</v>
      </c>
      <c r="E1496" s="1071" t="n"/>
      <c r="F1496" s="1071" t="n"/>
      <c r="G1496" s="1071" t="n"/>
      <c r="H1496" s="1071" t="inlineStr">
        <is>
          <t>MCSNOVTR0230175</t>
        </is>
      </c>
      <c r="I1496" s="1071" t="n"/>
      <c r="J1496" s="1236" t="n"/>
      <c r="K1496" s="788" t="inlineStr">
        <is>
          <t>Акт № 1874</t>
        </is>
      </c>
    </row>
    <row r="1497" ht="15" customHeight="1" s="789">
      <c r="A1497" s="1071" t="inlineStr">
        <is>
          <t>LAM</t>
        </is>
      </c>
      <c r="B1497" s="1063" t="inlineStr">
        <is>
          <t>TCKU9853598</t>
        </is>
      </c>
      <c r="C1497" s="1063" t="inlineStr">
        <is>
          <t>40HC</t>
        </is>
      </c>
      <c r="D1497" s="1240" t="n">
        <v>45033</v>
      </c>
      <c r="E1497" s="1071" t="n"/>
      <c r="F1497" s="1071" t="n"/>
      <c r="G1497" s="1071" t="n"/>
      <c r="H1497" s="1293" t="inlineStr">
        <is>
          <t>MCSNOVTR0230164</t>
        </is>
      </c>
      <c r="I1497" s="1071" t="n"/>
      <c r="J1497" s="1236" t="n"/>
      <c r="K1497" s="788" t="inlineStr">
        <is>
          <t>Акт № 1874</t>
        </is>
      </c>
    </row>
    <row r="1498" ht="15" customHeight="1" s="789">
      <c r="A1498" s="1071" t="inlineStr">
        <is>
          <t>LAM</t>
        </is>
      </c>
      <c r="B1498" s="1063" t="inlineStr">
        <is>
          <t>LYGU4091085</t>
        </is>
      </c>
      <c r="C1498" s="1063" t="inlineStr">
        <is>
          <t>40HC</t>
        </is>
      </c>
      <c r="D1498" s="1240" t="n">
        <v>45033</v>
      </c>
      <c r="E1498" s="1071" t="n"/>
      <c r="F1498" s="1071" t="n"/>
      <c r="G1498" s="1071" t="n"/>
      <c r="H1498" s="1293" t="inlineStr">
        <is>
          <t>MCSNOVTR0230165</t>
        </is>
      </c>
      <c r="I1498" s="1071" t="n"/>
      <c r="J1498" s="1236" t="n"/>
      <c r="K1498" s="788" t="inlineStr">
        <is>
          <t>Акт № 1874</t>
        </is>
      </c>
    </row>
    <row r="1499" ht="15" customHeight="1" s="789">
      <c r="A1499" s="1071" t="inlineStr">
        <is>
          <t>LAM</t>
        </is>
      </c>
      <c r="B1499" s="1063" t="inlineStr">
        <is>
          <t>HNKU6051304</t>
        </is>
      </c>
      <c r="C1499" s="1063" t="inlineStr">
        <is>
          <t>40HC</t>
        </is>
      </c>
      <c r="D1499" s="1240" t="n">
        <v>45033</v>
      </c>
      <c r="E1499" s="1071" t="n"/>
      <c r="F1499" s="1071" t="n"/>
      <c r="G1499" s="1071" t="n"/>
      <c r="H1499" s="1293" t="inlineStr">
        <is>
          <t>MCSNOVTR0230166</t>
        </is>
      </c>
      <c r="I1499" s="1071" t="n"/>
      <c r="J1499" s="1236" t="n"/>
      <c r="K1499" s="788" t="inlineStr">
        <is>
          <t>Акт № 1874</t>
        </is>
      </c>
    </row>
    <row r="1500" ht="15" customHeight="1" s="789">
      <c r="A1500" s="1071" t="inlineStr">
        <is>
          <t>LAM</t>
        </is>
      </c>
      <c r="B1500" s="1063" t="inlineStr">
        <is>
          <t>CRXU9972871</t>
        </is>
      </c>
      <c r="C1500" s="1063" t="inlineStr">
        <is>
          <t>40HC</t>
        </is>
      </c>
      <c r="D1500" s="1240" t="n">
        <v>45033</v>
      </c>
      <c r="E1500" s="1071" t="n"/>
      <c r="F1500" s="1071" t="n"/>
      <c r="G1500" s="1071" t="n"/>
      <c r="H1500" s="1293" t="inlineStr">
        <is>
          <t>MCSNOVTR0230165</t>
        </is>
      </c>
      <c r="I1500" s="1071" t="n"/>
      <c r="J1500" s="1236" t="n"/>
      <c r="K1500" s="788" t="inlineStr">
        <is>
          <t>Акт № 1874</t>
        </is>
      </c>
    </row>
    <row r="1501" ht="15" customHeight="1" s="789">
      <c r="A1501" s="1071" t="inlineStr">
        <is>
          <t>LAM</t>
        </is>
      </c>
      <c r="B1501" s="1063" t="inlineStr">
        <is>
          <t>BSCU4900557</t>
        </is>
      </c>
      <c r="C1501" s="1063" t="inlineStr">
        <is>
          <t>40HC</t>
        </is>
      </c>
      <c r="D1501" s="1240" t="n">
        <v>45033</v>
      </c>
      <c r="E1501" s="1071" t="n"/>
      <c r="F1501" s="1071" t="n"/>
      <c r="G1501" s="1071" t="n"/>
      <c r="H1501" s="1293" t="inlineStr">
        <is>
          <t>MCSNOVTR0230166</t>
        </is>
      </c>
      <c r="I1501" s="1071" t="n"/>
      <c r="J1501" s="1236" t="n"/>
      <c r="K1501" s="788" t="inlineStr">
        <is>
          <t>Акт № 1874</t>
        </is>
      </c>
    </row>
    <row r="1502" ht="12.75" customHeight="1" s="789">
      <c r="A1502" s="1071" t="inlineStr">
        <is>
          <t>LAM</t>
        </is>
      </c>
      <c r="B1502" s="1063" t="inlineStr">
        <is>
          <t>LCGU8053876</t>
        </is>
      </c>
      <c r="C1502" s="1063" t="inlineStr">
        <is>
          <t>40HC</t>
        </is>
      </c>
      <c r="D1502" s="1240" t="n">
        <v>45033</v>
      </c>
      <c r="E1502" s="1071" t="n"/>
      <c r="F1502" s="1071" t="n"/>
      <c r="G1502" s="1071" t="n"/>
      <c r="H1502" s="1071" t="inlineStr">
        <is>
          <t>MCSNOVTR0230178</t>
        </is>
      </c>
      <c r="I1502" s="1071" t="n"/>
      <c r="J1502" s="1236" t="n"/>
      <c r="K1502" s="788" t="inlineStr">
        <is>
          <t>Акт № 1874</t>
        </is>
      </c>
    </row>
    <row r="1503" ht="12.75" customHeight="1" s="789">
      <c r="A1503" s="1071" t="inlineStr">
        <is>
          <t>LAM</t>
        </is>
      </c>
      <c r="B1503" s="1063" t="inlineStr">
        <is>
          <t>MZWU2142216</t>
        </is>
      </c>
      <c r="C1503" s="1063" t="inlineStr">
        <is>
          <t>40HC</t>
        </is>
      </c>
      <c r="D1503" s="1240" t="n">
        <v>45033</v>
      </c>
      <c r="E1503" s="1071" t="n"/>
      <c r="F1503" s="1071" t="n"/>
      <c r="G1503" s="1071" t="n"/>
      <c r="H1503" s="1071" t="inlineStr">
        <is>
          <t>MCSNOVTR0230178</t>
        </is>
      </c>
      <c r="I1503" s="1071" t="n"/>
      <c r="J1503" s="1236" t="n"/>
      <c r="K1503" s="788" t="inlineStr">
        <is>
          <t>Акт № 1874</t>
        </is>
      </c>
    </row>
    <row r="1504" ht="15" customHeight="1" s="789">
      <c r="A1504" s="1071" t="inlineStr">
        <is>
          <t>LAM</t>
        </is>
      </c>
      <c r="B1504" s="1063" t="inlineStr">
        <is>
          <t>CIPU5252039</t>
        </is>
      </c>
      <c r="C1504" s="1063" t="inlineStr">
        <is>
          <t>40HC</t>
        </is>
      </c>
      <c r="D1504" s="1240" t="n">
        <v>45033</v>
      </c>
      <c r="E1504" s="1071" t="n"/>
      <c r="F1504" s="1071" t="n"/>
      <c r="G1504" s="1071" t="n"/>
      <c r="H1504" s="1293" t="inlineStr">
        <is>
          <t>MCSNOVTR0230165</t>
        </is>
      </c>
      <c r="I1504" s="1071" t="n"/>
      <c r="J1504" s="1236" t="n"/>
      <c r="K1504" s="788" t="inlineStr">
        <is>
          <t>Акт № 1874</t>
        </is>
      </c>
    </row>
    <row r="1505" ht="15" customHeight="1" s="789">
      <c r="A1505" s="1071" t="inlineStr">
        <is>
          <t>LAM</t>
        </is>
      </c>
      <c r="B1505" s="1063" t="inlineStr">
        <is>
          <t>LAMU4101235</t>
        </is>
      </c>
      <c r="C1505" s="1063" t="inlineStr">
        <is>
          <t>40HC</t>
        </is>
      </c>
      <c r="D1505" s="1240" t="n">
        <v>45033</v>
      </c>
      <c r="E1505" s="1071" t="n"/>
      <c r="F1505" s="1071" t="n"/>
      <c r="G1505" s="1071" t="n"/>
      <c r="H1505" s="1293" t="inlineStr">
        <is>
          <t>MCSNOVTR0230164</t>
        </is>
      </c>
      <c r="I1505" s="1071" t="n"/>
      <c r="J1505" s="1236" t="n"/>
      <c r="K1505" s="788" t="inlineStr">
        <is>
          <t>Акт № 1874</t>
        </is>
      </c>
    </row>
    <row r="1506" ht="15" customHeight="1" s="789">
      <c r="A1506" s="1071" t="inlineStr">
        <is>
          <t>LAM</t>
        </is>
      </c>
      <c r="B1506" s="1063" t="inlineStr">
        <is>
          <t>LYGU1019425</t>
        </is>
      </c>
      <c r="C1506" s="1063" t="inlineStr">
        <is>
          <t>40HC</t>
        </is>
      </c>
      <c r="D1506" s="1240" t="n">
        <v>45033</v>
      </c>
      <c r="E1506" s="1071" t="n"/>
      <c r="F1506" s="1071" t="n"/>
      <c r="G1506" s="1071" t="n"/>
      <c r="H1506" s="1293" t="inlineStr">
        <is>
          <t>MCSNOVTR0230164</t>
        </is>
      </c>
      <c r="I1506" s="1071" t="n"/>
      <c r="J1506" s="1236" t="n"/>
      <c r="K1506" s="788" t="inlineStr">
        <is>
          <t>Акт № 1874</t>
        </is>
      </c>
    </row>
    <row r="1507" ht="15" customHeight="1" s="789">
      <c r="A1507" s="1071" t="inlineStr">
        <is>
          <t>LAM</t>
        </is>
      </c>
      <c r="B1507" s="1063" t="inlineStr">
        <is>
          <t>LYGU3044725</t>
        </is>
      </c>
      <c r="C1507" s="1063" t="inlineStr">
        <is>
          <t>40HC</t>
        </is>
      </c>
      <c r="D1507" s="1240" t="n">
        <v>45033</v>
      </c>
      <c r="E1507" s="1071" t="n"/>
      <c r="F1507" s="1071" t="n"/>
      <c r="G1507" s="1071" t="n"/>
      <c r="H1507" s="1293" t="inlineStr">
        <is>
          <t>MCSNOVTR0230165</t>
        </is>
      </c>
      <c r="I1507" s="1071" t="n"/>
      <c r="J1507" s="1236" t="n"/>
      <c r="K1507" s="788" t="inlineStr">
        <is>
          <t>Акт № 1874</t>
        </is>
      </c>
    </row>
    <row r="1508" ht="12.75" customHeight="1" s="789">
      <c r="A1508" s="1071" t="inlineStr">
        <is>
          <t>LAM</t>
        </is>
      </c>
      <c r="B1508" s="1063" t="inlineStr">
        <is>
          <t>TGHU8239257</t>
        </is>
      </c>
      <c r="C1508" s="1063" t="inlineStr">
        <is>
          <t>40HC</t>
        </is>
      </c>
      <c r="D1508" s="1240" t="n">
        <v>45033</v>
      </c>
      <c r="E1508" s="1071" t="n"/>
      <c r="F1508" s="1071" t="n"/>
      <c r="G1508" s="1071" t="n"/>
      <c r="H1508" s="1071" t="inlineStr">
        <is>
          <t>MCSNOVTR0230172</t>
        </is>
      </c>
      <c r="I1508" s="1071" t="n"/>
      <c r="J1508" s="1236" t="n"/>
      <c r="K1508" s="788" t="inlineStr">
        <is>
          <t>Акт № 1874</t>
        </is>
      </c>
    </row>
    <row r="1509" ht="12.75" customHeight="1" s="789">
      <c r="A1509" s="1071" t="inlineStr">
        <is>
          <t>LAM</t>
        </is>
      </c>
      <c r="B1509" s="1063" t="inlineStr">
        <is>
          <t>CICU2554266</t>
        </is>
      </c>
      <c r="C1509" s="1063" t="inlineStr">
        <is>
          <t>40HC</t>
        </is>
      </c>
      <c r="D1509" s="1240" t="n">
        <v>45033</v>
      </c>
      <c r="E1509" s="1071" t="n"/>
      <c r="F1509" s="1071" t="n"/>
      <c r="G1509" s="1071" t="n"/>
      <c r="H1509" s="1071" t="inlineStr">
        <is>
          <t>MLCRUEX0143</t>
        </is>
      </c>
      <c r="I1509" s="1071" t="inlineStr">
        <is>
          <t>отстали</t>
        </is>
      </c>
      <c r="J1509" s="1236" t="n"/>
      <c r="K1509" s="788" t="inlineStr">
        <is>
          <t>Акт № 1874</t>
        </is>
      </c>
    </row>
    <row r="1510" ht="12.75" customHeight="1" s="789">
      <c r="A1510" s="1071" t="inlineStr">
        <is>
          <t>LAM</t>
        </is>
      </c>
      <c r="B1510" s="1063" t="inlineStr">
        <is>
          <t>AMPU8000778</t>
        </is>
      </c>
      <c r="C1510" s="1063" t="inlineStr">
        <is>
          <t>40HC</t>
        </is>
      </c>
      <c r="D1510" s="1240" t="n">
        <v>45033</v>
      </c>
      <c r="E1510" s="1071" t="n"/>
      <c r="F1510" s="1071" t="n"/>
      <c r="G1510" s="1071" t="n"/>
      <c r="H1510" s="1071" t="inlineStr">
        <is>
          <t>MCSNOVTR0230173</t>
        </is>
      </c>
      <c r="I1510" s="1071" t="n"/>
      <c r="J1510" s="1236" t="n"/>
      <c r="K1510" s="788" t="inlineStr">
        <is>
          <t>Акт № 1874</t>
        </is>
      </c>
    </row>
    <row r="1511" ht="12.75" customHeight="1" s="789">
      <c r="A1511" s="1071" t="inlineStr">
        <is>
          <t>LAM</t>
        </is>
      </c>
      <c r="B1511" s="1063" t="inlineStr">
        <is>
          <t>LAMU4100732</t>
        </is>
      </c>
      <c r="C1511" s="1063" t="inlineStr">
        <is>
          <t>40HC</t>
        </is>
      </c>
      <c r="D1511" s="1240" t="n">
        <v>45033</v>
      </c>
      <c r="E1511" s="1071" t="n"/>
      <c r="F1511" s="1071" t="n"/>
      <c r="G1511" s="1071" t="n"/>
      <c r="H1511" s="1071" t="inlineStr">
        <is>
          <t>MCSNOVTR0230173</t>
        </is>
      </c>
      <c r="I1511" s="1071" t="n"/>
      <c r="J1511" s="1236" t="n"/>
      <c r="K1511" s="788" t="inlineStr">
        <is>
          <t>Акт № 1874</t>
        </is>
      </c>
    </row>
    <row r="1512" ht="12.75" customHeight="1" s="789">
      <c r="A1512" s="1071" t="inlineStr">
        <is>
          <t>LAM</t>
        </is>
      </c>
      <c r="B1512" s="1063" t="inlineStr">
        <is>
          <t>NTCU2230505</t>
        </is>
      </c>
      <c r="C1512" s="1063" t="inlineStr">
        <is>
          <t>40HC</t>
        </is>
      </c>
      <c r="D1512" s="1240" t="n">
        <v>45033</v>
      </c>
      <c r="E1512" s="1071" t="n"/>
      <c r="F1512" s="1071" t="n"/>
      <c r="G1512" s="1071" t="n"/>
      <c r="H1512" s="1071" t="inlineStr">
        <is>
          <t>MCSNOVTR0230173</t>
        </is>
      </c>
      <c r="I1512" s="1071" t="n"/>
      <c r="J1512" s="1236" t="n"/>
      <c r="K1512" s="788" t="inlineStr">
        <is>
          <t>Акт № 1874</t>
        </is>
      </c>
    </row>
    <row r="1513" ht="12.75" customHeight="1" s="789">
      <c r="A1513" s="1071" t="inlineStr">
        <is>
          <t>LAM</t>
        </is>
      </c>
      <c r="B1513" s="1063" t="inlineStr">
        <is>
          <t>GESU6889965</t>
        </is>
      </c>
      <c r="C1513" s="1063" t="inlineStr">
        <is>
          <t>40HC</t>
        </is>
      </c>
      <c r="D1513" s="1240" t="n">
        <v>45033</v>
      </c>
      <c r="E1513" s="1071" t="n"/>
      <c r="F1513" s="1071" t="n"/>
      <c r="G1513" s="1071" t="n"/>
      <c r="H1513" s="1071" t="inlineStr">
        <is>
          <t>MCSNOVTR0230172</t>
        </is>
      </c>
      <c r="I1513" s="1071" t="n"/>
      <c r="J1513" s="1236" t="n"/>
      <c r="K1513" s="788" t="inlineStr">
        <is>
          <t>Акт № 1874</t>
        </is>
      </c>
    </row>
    <row r="1514" ht="12.75" customHeight="1" s="789">
      <c r="A1514" s="1071" t="inlineStr">
        <is>
          <t>LAM</t>
        </is>
      </c>
      <c r="B1514" s="1063" t="inlineStr">
        <is>
          <t>CCLU7153750</t>
        </is>
      </c>
      <c r="C1514" s="1063" t="inlineStr">
        <is>
          <t>40HC</t>
        </is>
      </c>
      <c r="D1514" s="1240" t="n">
        <v>45033</v>
      </c>
      <c r="E1514" s="1071" t="n"/>
      <c r="F1514" s="1071" t="n"/>
      <c r="G1514" s="1071" t="n"/>
      <c r="H1514" s="1071" t="inlineStr">
        <is>
          <t>MCSNOVTR0230172</t>
        </is>
      </c>
      <c r="I1514" s="1071" t="n"/>
      <c r="J1514" s="1236" t="n"/>
      <c r="K1514" s="788" t="inlineStr">
        <is>
          <t>Акт № 1874</t>
        </is>
      </c>
    </row>
    <row r="1515" ht="12.75" customHeight="1" s="789">
      <c r="A1515" s="1071" t="inlineStr">
        <is>
          <t>LAM</t>
        </is>
      </c>
      <c r="B1515" s="1063" t="inlineStr">
        <is>
          <t>FYCU1056876</t>
        </is>
      </c>
      <c r="C1515" s="1063" t="inlineStr">
        <is>
          <t>40HC</t>
        </is>
      </c>
      <c r="D1515" s="1240" t="n">
        <v>45033</v>
      </c>
      <c r="E1515" s="1071" t="n"/>
      <c r="F1515" s="1071" t="n"/>
      <c r="G1515" s="1071" t="n"/>
      <c r="H1515" s="1071" t="inlineStr">
        <is>
          <t>MCSNOVTR0230173</t>
        </is>
      </c>
      <c r="I1515" s="1071" t="n"/>
      <c r="J1515" s="1236" t="n"/>
      <c r="K1515" s="788" t="inlineStr">
        <is>
          <t>Акт № 1874</t>
        </is>
      </c>
    </row>
    <row r="1516" ht="12.75" customHeight="1" s="789">
      <c r="A1516" s="1071" t="inlineStr">
        <is>
          <t>LAM</t>
        </is>
      </c>
      <c r="B1516" s="1063" t="inlineStr">
        <is>
          <t>CHSU8076781</t>
        </is>
      </c>
      <c r="C1516" s="1063" t="inlineStr">
        <is>
          <t>40HC</t>
        </is>
      </c>
      <c r="D1516" s="1240" t="n">
        <v>45033</v>
      </c>
      <c r="E1516" s="1071" t="n"/>
      <c r="F1516" s="1071" t="n"/>
      <c r="G1516" s="1071" t="n"/>
      <c r="H1516" s="1071" t="inlineStr">
        <is>
          <t>MLCRUEX0143</t>
        </is>
      </c>
      <c r="I1516" s="1071" t="inlineStr">
        <is>
          <t>отстали</t>
        </is>
      </c>
      <c r="J1516" s="1236" t="n"/>
      <c r="K1516" s="788" t="inlineStr">
        <is>
          <t>Акт № 1874</t>
        </is>
      </c>
    </row>
    <row r="1517" ht="12.75" customHeight="1" s="789">
      <c r="A1517" s="1071" t="inlineStr">
        <is>
          <t>LAM</t>
        </is>
      </c>
      <c r="B1517" s="1063" t="inlineStr">
        <is>
          <t>LAMU4100476</t>
        </is>
      </c>
      <c r="C1517" s="1063" t="inlineStr">
        <is>
          <t>40HC</t>
        </is>
      </c>
      <c r="D1517" s="1240" t="n">
        <v>45033</v>
      </c>
      <c r="E1517" s="1071" t="n"/>
      <c r="F1517" s="1071" t="n"/>
      <c r="G1517" s="1071" t="n"/>
      <c r="H1517" s="1071" t="inlineStr">
        <is>
          <t>MCSNOVTR0230172</t>
        </is>
      </c>
      <c r="I1517" s="1071" t="n"/>
      <c r="J1517" s="1236" t="n"/>
      <c r="K1517" s="788" t="inlineStr">
        <is>
          <t>Акт № 1874</t>
        </is>
      </c>
    </row>
    <row r="1518" ht="15" customHeight="1" s="789">
      <c r="A1518" s="1071" t="inlineStr">
        <is>
          <t>LAM</t>
        </is>
      </c>
      <c r="B1518" s="1063" t="inlineStr">
        <is>
          <t>LYGU1038683</t>
        </is>
      </c>
      <c r="C1518" s="1063" t="inlineStr">
        <is>
          <t>40HC</t>
        </is>
      </c>
      <c r="D1518" s="1240" t="n">
        <v>45033</v>
      </c>
      <c r="E1518" s="1071" t="n"/>
      <c r="F1518" s="1071" t="n"/>
      <c r="G1518" s="1071" t="n"/>
      <c r="H1518" s="1293" t="inlineStr">
        <is>
          <t>MCSNOVTR0230166</t>
        </is>
      </c>
      <c r="I1518" s="1071" t="n"/>
      <c r="J1518" s="1236" t="n"/>
      <c r="K1518" s="788" t="inlineStr">
        <is>
          <t>Акт № 1874</t>
        </is>
      </c>
    </row>
    <row r="1519" ht="12.75" customHeight="1" s="789">
      <c r="A1519" s="1071" t="inlineStr">
        <is>
          <t>LAM</t>
        </is>
      </c>
      <c r="B1519" s="1063" t="inlineStr">
        <is>
          <t>NWRU6013083</t>
        </is>
      </c>
      <c r="C1519" s="1063" t="inlineStr">
        <is>
          <t>40HC</t>
        </is>
      </c>
      <c r="D1519" s="1240" t="n">
        <v>45033</v>
      </c>
      <c r="E1519" s="1071" t="n"/>
      <c r="F1519" s="1071" t="n"/>
      <c r="G1519" s="1071" t="n"/>
      <c r="H1519" s="1071" t="inlineStr">
        <is>
          <t>MCSNOVTR0230175</t>
        </is>
      </c>
      <c r="I1519" s="1071" t="n"/>
      <c r="J1519" s="1236" t="n"/>
      <c r="K1519" s="788" t="inlineStr">
        <is>
          <t>Акт № 1874</t>
        </is>
      </c>
    </row>
    <row r="1520" ht="15" customHeight="1" s="789">
      <c r="A1520" s="1071" t="inlineStr">
        <is>
          <t>LAM</t>
        </is>
      </c>
      <c r="B1520" s="1063" t="inlineStr">
        <is>
          <t>AMPU8000130</t>
        </is>
      </c>
      <c r="C1520" s="1063" t="inlineStr">
        <is>
          <t>40HC</t>
        </is>
      </c>
      <c r="D1520" s="1240" t="n">
        <v>45033</v>
      </c>
      <c r="E1520" s="1071" t="n"/>
      <c r="F1520" s="1071" t="n"/>
      <c r="G1520" s="1071" t="n"/>
      <c r="H1520" s="1293" t="inlineStr">
        <is>
          <t>MCSNOVTR0230166</t>
        </is>
      </c>
      <c r="I1520" s="1071" t="n"/>
      <c r="J1520" s="1236" t="n"/>
      <c r="K1520" s="788" t="inlineStr">
        <is>
          <t>Акт № 1874</t>
        </is>
      </c>
    </row>
    <row r="1521" ht="15" customHeight="1" s="789">
      <c r="A1521" s="1071" t="inlineStr">
        <is>
          <t>LAM</t>
        </is>
      </c>
      <c r="B1521" s="1063" t="inlineStr">
        <is>
          <t>CBHU8601421</t>
        </is>
      </c>
      <c r="C1521" s="1063" t="inlineStr">
        <is>
          <t>40HC</t>
        </is>
      </c>
      <c r="D1521" s="1240" t="n">
        <v>45033</v>
      </c>
      <c r="E1521" s="1071" t="n"/>
      <c r="F1521" s="1071" t="n"/>
      <c r="G1521" s="1071" t="n"/>
      <c r="H1521" s="1293" t="inlineStr">
        <is>
          <t>MCSNOVTR0230165</t>
        </is>
      </c>
      <c r="I1521" s="1071" t="n"/>
      <c r="J1521" s="1236" t="n"/>
      <c r="K1521" s="788" t="inlineStr">
        <is>
          <t>Акт № 1874</t>
        </is>
      </c>
    </row>
    <row r="1522" ht="15" customHeight="1" s="789">
      <c r="A1522" s="1071" t="inlineStr">
        <is>
          <t>LAM</t>
        </is>
      </c>
      <c r="B1522" s="1063" t="inlineStr">
        <is>
          <t>CHSU8179814</t>
        </is>
      </c>
      <c r="C1522" s="1063" t="inlineStr">
        <is>
          <t>40HC</t>
        </is>
      </c>
      <c r="D1522" s="1240" t="n">
        <v>45033</v>
      </c>
      <c r="E1522" s="1071" t="n"/>
      <c r="F1522" s="1071" t="n"/>
      <c r="G1522" s="1071" t="n"/>
      <c r="H1522" s="1293" t="inlineStr">
        <is>
          <t>MCSNOVTR0230165</t>
        </is>
      </c>
      <c r="I1522" s="1071" t="n"/>
      <c r="J1522" s="1236" t="n"/>
      <c r="K1522" s="788" t="inlineStr">
        <is>
          <t>Акт № 1874</t>
        </is>
      </c>
    </row>
    <row r="1523" ht="12.75" customHeight="1" s="789">
      <c r="A1523" s="1071" t="inlineStr">
        <is>
          <t>LAM</t>
        </is>
      </c>
      <c r="B1523" s="1063" t="inlineStr">
        <is>
          <t>LAMU4101359</t>
        </is>
      </c>
      <c r="C1523" s="1063" t="inlineStr">
        <is>
          <t>40HC</t>
        </is>
      </c>
      <c r="D1523" s="1240" t="n">
        <v>45033</v>
      </c>
      <c r="E1523" s="1071" t="n"/>
      <c r="F1523" s="1071" t="n"/>
      <c r="G1523" s="1071" t="n"/>
      <c r="H1523" s="1071" t="inlineStr">
        <is>
          <t>MCSNOVTR0230176</t>
        </is>
      </c>
      <c r="I1523" s="1071" t="n"/>
      <c r="J1523" s="1236" t="n"/>
      <c r="K1523" s="788" t="inlineStr">
        <is>
          <t>Акт № 1874</t>
        </is>
      </c>
    </row>
    <row r="1524" ht="12.75" customHeight="1" s="789">
      <c r="A1524" s="1242" t="inlineStr">
        <is>
          <t>74х40 забор с НЛЭ</t>
        </is>
      </c>
      <c r="B1524" s="1034" t="n"/>
      <c r="C1524" s="1034" t="n"/>
      <c r="D1524" s="1034" t="n"/>
      <c r="E1524" s="1034" t="n"/>
      <c r="F1524" s="1034" t="n"/>
      <c r="G1524" s="1034" t="n"/>
      <c r="H1524" s="1034" t="n"/>
      <c r="I1524" s="1035" t="n"/>
      <c r="J1524" s="1236" t="n"/>
    </row>
    <row r="1525" ht="12.75" customHeight="1" s="789">
      <c r="A1525" s="1276" t="inlineStr">
        <is>
          <t>Принадлежность</t>
        </is>
      </c>
      <c r="B1525" s="1277" t="inlineStr">
        <is>
          <t>№ Контенера</t>
        </is>
      </c>
      <c r="C1525" s="1277" t="inlineStr">
        <is>
          <t xml:space="preserve">Тип </t>
        </is>
      </c>
      <c r="D1525" s="1278" t="inlineStr">
        <is>
          <t>Дата забора</t>
        </is>
      </c>
      <c r="E1525" s="1279" t="inlineStr">
        <is>
          <t>Deadline по сдаче</t>
        </is>
      </c>
      <c r="F1525" s="1279" t="inlineStr">
        <is>
          <t>Дата завоза в порт</t>
        </is>
      </c>
      <c r="G1525" s="1279" t="inlineStr">
        <is>
          <t>Дней в пользовании</t>
        </is>
      </c>
      <c r="H1525" s="1279" t="inlineStr">
        <is>
          <t>Букинг</t>
        </is>
      </c>
      <c r="I1525" s="1280" t="inlineStr">
        <is>
          <t>Стоимость ремонта</t>
        </is>
      </c>
      <c r="J1525" s="1236" t="n"/>
    </row>
    <row r="1526" ht="15" customHeight="1" s="789">
      <c r="A1526" s="1294" t="inlineStr">
        <is>
          <t>UGL</t>
        </is>
      </c>
      <c r="B1526" s="1071" t="inlineStr">
        <is>
          <t>CULU6022174</t>
        </is>
      </c>
      <c r="C1526" s="1063" t="inlineStr">
        <is>
          <t>40HC</t>
        </is>
      </c>
      <c r="D1526" s="1071" t="n"/>
      <c r="E1526" s="1071" t="n"/>
      <c r="F1526" s="1071" t="n"/>
      <c r="G1526" s="1071" t="n"/>
      <c r="H1526" s="1071" t="inlineStr">
        <is>
          <t>MLCRUEX0125</t>
        </is>
      </c>
      <c r="I1526" s="1071" t="n"/>
      <c r="J1526" s="1236" t="inlineStr">
        <is>
          <t>74x40 20-21.04</t>
        </is>
      </c>
      <c r="K1526" s="788" t="inlineStr">
        <is>
          <t>Акт № 1884</t>
        </is>
      </c>
    </row>
    <row r="1527" ht="15" customHeight="1" s="789">
      <c r="A1527" s="1295" t="inlineStr">
        <is>
          <t>UGL</t>
        </is>
      </c>
      <c r="B1527" s="1071" t="inlineStr">
        <is>
          <t>CULU6028125</t>
        </is>
      </c>
      <c r="C1527" s="1063" t="inlineStr">
        <is>
          <t>40HC</t>
        </is>
      </c>
      <c r="D1527" s="1071" t="n"/>
      <c r="E1527" s="1071" t="n"/>
      <c r="F1527" s="1071" t="n"/>
      <c r="G1527" s="1071" t="n"/>
      <c r="H1527" s="1071" t="inlineStr">
        <is>
          <t>MLCRUEX0125</t>
        </is>
      </c>
      <c r="I1527" s="1071" t="n"/>
      <c r="J1527" s="1236" t="inlineStr">
        <is>
          <t>53 UGL</t>
        </is>
      </c>
      <c r="K1527" s="788" t="inlineStr">
        <is>
          <t>Акт № 1884</t>
        </is>
      </c>
    </row>
    <row r="1528" ht="15" customHeight="1" s="789">
      <c r="A1528" s="1295" t="inlineStr">
        <is>
          <t>UGL</t>
        </is>
      </c>
      <c r="B1528" s="1071" t="inlineStr">
        <is>
          <t>CULU6028700</t>
        </is>
      </c>
      <c r="C1528" s="1063" t="inlineStr">
        <is>
          <t>40HC</t>
        </is>
      </c>
      <c r="D1528" s="1071" t="n"/>
      <c r="E1528" s="1071" t="n"/>
      <c r="F1528" s="1071" t="n"/>
      <c r="G1528" s="1071" t="n"/>
      <c r="H1528" s="1071" t="inlineStr">
        <is>
          <t>MLCRUEX0125</t>
        </is>
      </c>
      <c r="I1528" s="1071" t="n"/>
      <c r="J1528" s="1236" t="n"/>
      <c r="K1528" s="788" t="inlineStr">
        <is>
          <t>Акт № 1884</t>
        </is>
      </c>
    </row>
    <row r="1529" ht="15" customHeight="1" s="789">
      <c r="A1529" s="1295" t="inlineStr">
        <is>
          <t>UGL</t>
        </is>
      </c>
      <c r="B1529" s="1071" t="inlineStr">
        <is>
          <t>CULU6068283</t>
        </is>
      </c>
      <c r="C1529" s="1063" t="inlineStr">
        <is>
          <t>40HC</t>
        </is>
      </c>
      <c r="D1529" s="1071" t="n"/>
      <c r="E1529" s="1071" t="n"/>
      <c r="F1529" s="1071" t="n"/>
      <c r="G1529" s="1071" t="n"/>
      <c r="H1529" s="1071" t="inlineStr">
        <is>
          <t>MLCRUEX0125</t>
        </is>
      </c>
      <c r="I1529" s="1071" t="n"/>
      <c r="J1529" s="1236" t="n"/>
      <c r="K1529" s="788" t="inlineStr">
        <is>
          <t>Акт № 1884</t>
        </is>
      </c>
    </row>
    <row r="1530" ht="15" customHeight="1" s="789">
      <c r="A1530" s="1295" t="inlineStr">
        <is>
          <t>UGL</t>
        </is>
      </c>
      <c r="B1530" s="1071" t="inlineStr">
        <is>
          <t>CULU6137300</t>
        </is>
      </c>
      <c r="C1530" s="1063" t="inlineStr">
        <is>
          <t>40HC</t>
        </is>
      </c>
      <c r="D1530" s="1071" t="n"/>
      <c r="E1530" s="1071" t="n"/>
      <c r="F1530" s="1071" t="n"/>
      <c r="G1530" s="1071" t="n"/>
      <c r="H1530" s="1071" t="inlineStr">
        <is>
          <t>MLCRUEX0125</t>
        </is>
      </c>
      <c r="I1530" s="1071" t="n"/>
      <c r="J1530" s="1236" t="n"/>
      <c r="K1530" s="788" t="inlineStr">
        <is>
          <t>Акт № 1884</t>
        </is>
      </c>
    </row>
    <row r="1531" ht="15" customHeight="1" s="789">
      <c r="A1531" s="1295" t="inlineStr">
        <is>
          <t>UGL</t>
        </is>
      </c>
      <c r="B1531" s="1071" t="inlineStr">
        <is>
          <t>CULU6055136</t>
        </is>
      </c>
      <c r="C1531" s="1063" t="inlineStr">
        <is>
          <t>40HC</t>
        </is>
      </c>
      <c r="D1531" s="1071" t="n"/>
      <c r="E1531" s="1071" t="n"/>
      <c r="F1531" s="1071" t="n"/>
      <c r="G1531" s="1071" t="n"/>
      <c r="H1531" s="1071" t="inlineStr">
        <is>
          <t>MLCRUEX0125</t>
        </is>
      </c>
      <c r="I1531" s="1071" t="n"/>
      <c r="J1531" s="1236" t="n"/>
      <c r="K1531" s="788" t="inlineStr">
        <is>
          <t>Акт № 1884</t>
        </is>
      </c>
    </row>
    <row r="1532" ht="15" customHeight="1" s="789">
      <c r="A1532" s="1296" t="inlineStr">
        <is>
          <t>LAM</t>
        </is>
      </c>
      <c r="B1532" s="1071" t="inlineStr">
        <is>
          <t>LAMU4100120</t>
        </is>
      </c>
      <c r="C1532" s="1063" t="inlineStr">
        <is>
          <t>40HC</t>
        </is>
      </c>
      <c r="D1532" s="1071" t="n"/>
      <c r="E1532" s="1071" t="n"/>
      <c r="F1532" s="1071" t="n"/>
      <c r="G1532" s="1071" t="n"/>
      <c r="H1532" s="1071" t="inlineStr">
        <is>
          <t>MLCRUEX0125</t>
        </is>
      </c>
      <c r="I1532" s="1071" t="n"/>
      <c r="J1532" s="1236" t="n"/>
      <c r="K1532" s="788" t="inlineStr">
        <is>
          <t>Акт № 1884</t>
        </is>
      </c>
    </row>
    <row r="1533" ht="15" customHeight="1" s="789">
      <c r="A1533" s="1296" t="inlineStr">
        <is>
          <t>LAM</t>
        </is>
      </c>
      <c r="B1533" s="1071" t="inlineStr">
        <is>
          <t>LYGU1051880</t>
        </is>
      </c>
      <c r="C1533" s="1063" t="inlineStr">
        <is>
          <t>40HC</t>
        </is>
      </c>
      <c r="D1533" s="1071" t="n"/>
      <c r="E1533" s="1071" t="n"/>
      <c r="F1533" s="1071" t="n"/>
      <c r="G1533" s="1071" t="n"/>
      <c r="H1533" s="1071" t="inlineStr">
        <is>
          <t>MLCRUEX0125</t>
        </is>
      </c>
      <c r="I1533" s="1071" t="n"/>
      <c r="J1533" s="1236" t="n"/>
      <c r="K1533" s="788" t="inlineStr">
        <is>
          <t>Акт № 1884</t>
        </is>
      </c>
    </row>
    <row r="1534" ht="15" customHeight="1" s="789">
      <c r="A1534" s="1296" t="inlineStr">
        <is>
          <t>LAM</t>
        </is>
      </c>
      <c r="B1534" s="1071" t="inlineStr">
        <is>
          <t>BTNU4001346</t>
        </is>
      </c>
      <c r="C1534" s="1063" t="inlineStr">
        <is>
          <t>40HC</t>
        </is>
      </c>
      <c r="D1534" s="1071" t="n"/>
      <c r="E1534" s="1071" t="n"/>
      <c r="F1534" s="1071" t="n"/>
      <c r="G1534" s="1071" t="n"/>
      <c r="H1534" s="1071" t="inlineStr">
        <is>
          <t>MLCRUEX0125</t>
        </is>
      </c>
      <c r="I1534" s="1071" t="n"/>
      <c r="J1534" s="1236" t="n"/>
      <c r="K1534" s="788" t="inlineStr">
        <is>
          <t>Акт № 1884</t>
        </is>
      </c>
    </row>
    <row r="1535" ht="15" customHeight="1" s="789">
      <c r="A1535" s="1296" t="inlineStr">
        <is>
          <t>LAM</t>
        </is>
      </c>
      <c r="B1535" s="1071" t="inlineStr">
        <is>
          <t>CHSU8179753</t>
        </is>
      </c>
      <c r="C1535" s="1063" t="inlineStr">
        <is>
          <t>40HC</t>
        </is>
      </c>
      <c r="D1535" s="1071" t="n"/>
      <c r="E1535" s="1071" t="n"/>
      <c r="F1535" s="1071" t="n"/>
      <c r="G1535" s="1071" t="n"/>
      <c r="H1535" s="1071" t="inlineStr">
        <is>
          <t>MLCRUEX0125</t>
        </is>
      </c>
      <c r="I1535" s="1071" t="n"/>
      <c r="J1535" s="1236" t="n"/>
      <c r="K1535" s="788" t="inlineStr">
        <is>
          <t>Акт № 1884</t>
        </is>
      </c>
    </row>
    <row r="1536" ht="15" customHeight="1" s="789">
      <c r="A1536" s="1296" t="inlineStr">
        <is>
          <t>LAM</t>
        </is>
      </c>
      <c r="B1536" s="1071" t="inlineStr">
        <is>
          <t>LYGU6136893</t>
        </is>
      </c>
      <c r="C1536" s="1063" t="inlineStr">
        <is>
          <t>40HC</t>
        </is>
      </c>
      <c r="D1536" s="1071" t="n"/>
      <c r="E1536" s="1071" t="n"/>
      <c r="F1536" s="1071" t="n"/>
      <c r="G1536" s="1071" t="n"/>
      <c r="H1536" s="1071" t="inlineStr">
        <is>
          <t>MLCRUEX0125</t>
        </is>
      </c>
      <c r="I1536" s="1071" t="n"/>
      <c r="J1536" s="1236" t="n"/>
      <c r="K1536" s="788" t="inlineStr">
        <is>
          <t>Акт № 1884</t>
        </is>
      </c>
    </row>
    <row r="1537" ht="15" customHeight="1" s="789">
      <c r="A1537" s="1296" t="inlineStr">
        <is>
          <t>LAM</t>
        </is>
      </c>
      <c r="B1537" s="1071" t="inlineStr">
        <is>
          <t>HLXU6309895</t>
        </is>
      </c>
      <c r="C1537" s="1063" t="inlineStr">
        <is>
          <t>40HC</t>
        </is>
      </c>
      <c r="D1537" s="1071" t="n"/>
      <c r="E1537" s="1071" t="n"/>
      <c r="F1537" s="1071" t="n"/>
      <c r="G1537" s="1071" t="n"/>
      <c r="H1537" s="1071" t="inlineStr">
        <is>
          <t>MLCRUEX0125</t>
        </is>
      </c>
      <c r="I1537" s="1071" t="n"/>
      <c r="J1537" s="1236" t="n"/>
      <c r="K1537" s="788" t="inlineStr">
        <is>
          <t>Акт № 1884</t>
        </is>
      </c>
    </row>
    <row r="1538" ht="15" customHeight="1" s="789">
      <c r="A1538" s="1295" t="inlineStr">
        <is>
          <t>UGL</t>
        </is>
      </c>
      <c r="B1538" s="1071" t="inlineStr">
        <is>
          <t>GATU8494573</t>
        </is>
      </c>
      <c r="C1538" s="1063" t="inlineStr">
        <is>
          <t>40HC</t>
        </is>
      </c>
      <c r="D1538" s="1071" t="n"/>
      <c r="E1538" s="1071" t="n"/>
      <c r="F1538" s="1071" t="n"/>
      <c r="G1538" s="1071" t="n"/>
      <c r="H1538" s="1071" t="inlineStr">
        <is>
          <t>MLCRUEX0125</t>
        </is>
      </c>
      <c r="I1538" s="1071" t="n"/>
      <c r="J1538" s="1236" t="n"/>
      <c r="K1538" s="788" t="inlineStr">
        <is>
          <t>Акт № 1884</t>
        </is>
      </c>
    </row>
    <row r="1539" ht="15" customHeight="1" s="789">
      <c r="A1539" s="1295" t="inlineStr">
        <is>
          <t>UGL</t>
        </is>
      </c>
      <c r="B1539" s="1071" t="inlineStr">
        <is>
          <t>CULU6019930</t>
        </is>
      </c>
      <c r="C1539" s="1063" t="inlineStr">
        <is>
          <t>40HC</t>
        </is>
      </c>
      <c r="D1539" s="1071" t="n"/>
      <c r="E1539" s="1071" t="n"/>
      <c r="F1539" s="1071" t="n"/>
      <c r="G1539" s="1071" t="n"/>
      <c r="H1539" s="1071" t="inlineStr">
        <is>
          <t>MLCRUEX0125</t>
        </is>
      </c>
      <c r="I1539" s="1071" t="n"/>
      <c r="J1539" s="1236" t="n"/>
      <c r="K1539" s="788" t="inlineStr">
        <is>
          <t>Акт № 1884</t>
        </is>
      </c>
    </row>
    <row r="1540" ht="15" customHeight="1" s="789">
      <c r="A1540" s="1295" t="inlineStr">
        <is>
          <t>UGL</t>
        </is>
      </c>
      <c r="B1540" s="1071" t="inlineStr">
        <is>
          <t>GHMU8882027</t>
        </is>
      </c>
      <c r="C1540" s="1063" t="inlineStr">
        <is>
          <t>40HC</t>
        </is>
      </c>
      <c r="D1540" s="1071" t="n"/>
      <c r="E1540" s="1071" t="n"/>
      <c r="F1540" s="1071" t="n"/>
      <c r="G1540" s="1071" t="n"/>
      <c r="H1540" s="1071" t="inlineStr">
        <is>
          <t>MLCRUEX0125</t>
        </is>
      </c>
      <c r="I1540" s="1071" t="n"/>
      <c r="J1540" s="1236" t="n"/>
      <c r="K1540" s="788" t="inlineStr">
        <is>
          <t>Акт № 1884</t>
        </is>
      </c>
    </row>
    <row r="1541" ht="15" customHeight="1" s="789">
      <c r="A1541" s="1295" t="inlineStr">
        <is>
          <t>UGL</t>
        </is>
      </c>
      <c r="B1541" s="1071" t="inlineStr">
        <is>
          <t>CULU6080360</t>
        </is>
      </c>
      <c r="C1541" s="1063" t="inlineStr">
        <is>
          <t>40HC</t>
        </is>
      </c>
      <c r="D1541" s="1071" t="n"/>
      <c r="E1541" s="1071" t="n"/>
      <c r="F1541" s="1071" t="n"/>
      <c r="G1541" s="1071" t="n"/>
      <c r="H1541" s="1071" t="inlineStr">
        <is>
          <t>MLCRUEX0125</t>
        </is>
      </c>
      <c r="I1541" s="1071" t="n"/>
      <c r="J1541" s="1236" t="n"/>
      <c r="K1541" s="788" t="inlineStr">
        <is>
          <t>Акт № 1884</t>
        </is>
      </c>
    </row>
    <row r="1542" ht="15" customHeight="1" s="789">
      <c r="A1542" s="1295" t="inlineStr">
        <is>
          <t>UGL</t>
        </is>
      </c>
      <c r="B1542" s="1071" t="inlineStr">
        <is>
          <t>CULU6154484</t>
        </is>
      </c>
      <c r="C1542" s="1063" t="inlineStr">
        <is>
          <t>40HC</t>
        </is>
      </c>
      <c r="D1542" s="1071" t="n"/>
      <c r="E1542" s="1071" t="n"/>
      <c r="F1542" s="1071" t="n"/>
      <c r="G1542" s="1071" t="n"/>
      <c r="H1542" s="1071" t="inlineStr">
        <is>
          <t>MLCRUEX0125</t>
        </is>
      </c>
      <c r="I1542" s="1071" t="n"/>
      <c r="J1542" s="1236" t="n"/>
      <c r="K1542" s="788" t="inlineStr">
        <is>
          <t>Акт № 1884</t>
        </is>
      </c>
    </row>
    <row r="1543" ht="15" customHeight="1" s="789">
      <c r="A1543" s="1295" t="inlineStr">
        <is>
          <t>UGL</t>
        </is>
      </c>
      <c r="B1543" s="1071" t="inlineStr">
        <is>
          <t>CULU6317473</t>
        </is>
      </c>
      <c r="C1543" s="1063" t="inlineStr">
        <is>
          <t>40HC</t>
        </is>
      </c>
      <c r="D1543" s="1071" t="n"/>
      <c r="E1543" s="1071" t="n"/>
      <c r="F1543" s="1071" t="n"/>
      <c r="G1543" s="1071" t="n"/>
      <c r="H1543" s="1071" t="inlineStr">
        <is>
          <t>MLCRUEX0125</t>
        </is>
      </c>
      <c r="I1543" s="1071" t="n"/>
      <c r="J1543" s="1236" t="n"/>
      <c r="K1543" s="788" t="inlineStr">
        <is>
          <t>Акт № 1884</t>
        </is>
      </c>
    </row>
    <row r="1544" ht="15" customHeight="1" s="789">
      <c r="A1544" s="1296" t="inlineStr">
        <is>
          <t>LAM</t>
        </is>
      </c>
      <c r="B1544" s="1071" t="inlineStr">
        <is>
          <t>LYGU1037959</t>
        </is>
      </c>
      <c r="C1544" s="1063" t="inlineStr">
        <is>
          <t>40HC</t>
        </is>
      </c>
      <c r="D1544" s="1071" t="n"/>
      <c r="E1544" s="1071" t="n"/>
      <c r="F1544" s="1071" t="n"/>
      <c r="G1544" s="1071" t="n"/>
      <c r="H1544" s="1071" t="inlineStr">
        <is>
          <t>MLCRUEX0125</t>
        </is>
      </c>
      <c r="I1544" s="1071" t="inlineStr">
        <is>
          <t>замена из-за брака</t>
        </is>
      </c>
      <c r="J1544" s="1236" t="n"/>
      <c r="K1544" s="788" t="inlineStr">
        <is>
          <t>Акт № 1884</t>
        </is>
      </c>
    </row>
    <row r="1545" ht="15" customHeight="1" s="789">
      <c r="A1545" s="1295" t="inlineStr">
        <is>
          <t>UGL</t>
        </is>
      </c>
      <c r="B1545" s="1071" t="inlineStr">
        <is>
          <t>CULU5801204</t>
        </is>
      </c>
      <c r="C1545" s="1063" t="inlineStr">
        <is>
          <t>40HC</t>
        </is>
      </c>
      <c r="D1545" s="1071" t="n"/>
      <c r="E1545" s="1071" t="n"/>
      <c r="F1545" s="1071" t="n"/>
      <c r="G1545" s="1071" t="n"/>
      <c r="H1545" s="1071" t="inlineStr">
        <is>
          <t>MLCRUEX0125</t>
        </is>
      </c>
      <c r="I1545" s="1071" t="n"/>
      <c r="J1545" s="1236" t="n"/>
      <c r="K1545" s="788" t="inlineStr">
        <is>
          <t>Акт № 1884</t>
        </is>
      </c>
    </row>
    <row r="1546" ht="15" customHeight="1" s="789">
      <c r="A1546" s="1295" t="inlineStr">
        <is>
          <t>UGL</t>
        </is>
      </c>
      <c r="B1546" s="1071" t="inlineStr">
        <is>
          <t>CULU6302370</t>
        </is>
      </c>
      <c r="C1546" s="1063" t="inlineStr">
        <is>
          <t>40HC</t>
        </is>
      </c>
      <c r="D1546" s="1071" t="n"/>
      <c r="E1546" s="1071" t="n"/>
      <c r="F1546" s="1071" t="n"/>
      <c r="G1546" s="1071" t="n"/>
      <c r="H1546" s="1071" t="inlineStr">
        <is>
          <t>MLCRUEX0125</t>
        </is>
      </c>
      <c r="I1546" s="1071" t="n"/>
      <c r="J1546" s="1236" t="n"/>
      <c r="K1546" s="788" t="inlineStr">
        <is>
          <t>Акт № 1884</t>
        </is>
      </c>
    </row>
    <row r="1547" ht="15" customHeight="1" s="789">
      <c r="A1547" s="1295" t="inlineStr">
        <is>
          <t>UGL</t>
        </is>
      </c>
      <c r="B1547" s="1071" t="inlineStr">
        <is>
          <t>CULU5901013</t>
        </is>
      </c>
      <c r="C1547" s="1063" t="inlineStr">
        <is>
          <t>40HC</t>
        </is>
      </c>
      <c r="D1547" s="1071" t="n"/>
      <c r="E1547" s="1071" t="n"/>
      <c r="F1547" s="1071" t="n"/>
      <c r="G1547" s="1071" t="n"/>
      <c r="H1547" s="1071" t="inlineStr">
        <is>
          <t>MLCRUEX0125</t>
        </is>
      </c>
      <c r="I1547" s="1071" t="n"/>
      <c r="J1547" s="1236" t="n"/>
      <c r="K1547" s="788" t="inlineStr">
        <is>
          <t>Акт № 1884</t>
        </is>
      </c>
    </row>
    <row r="1548" ht="15" customHeight="1" s="789">
      <c r="A1548" s="1295" t="inlineStr">
        <is>
          <t>UGL</t>
        </is>
      </c>
      <c r="B1548" s="1071" t="inlineStr">
        <is>
          <t>CULU6046432</t>
        </is>
      </c>
      <c r="C1548" s="1063" t="inlineStr">
        <is>
          <t>40HC</t>
        </is>
      </c>
      <c r="D1548" s="1071" t="n"/>
      <c r="E1548" s="1071" t="n"/>
      <c r="F1548" s="1071" t="n"/>
      <c r="G1548" s="1071" t="n"/>
      <c r="H1548" s="1071" t="inlineStr">
        <is>
          <t>MLCRUEX0125</t>
        </is>
      </c>
      <c r="I1548" s="1071" t="n"/>
      <c r="J1548" s="1236" t="n"/>
      <c r="K1548" s="788" t="inlineStr">
        <is>
          <t>Акт № 1884</t>
        </is>
      </c>
    </row>
    <row r="1549" ht="15" customHeight="1" s="789">
      <c r="A1549" s="1295" t="inlineStr">
        <is>
          <t>UGL</t>
        </is>
      </c>
      <c r="B1549" s="1071" t="inlineStr">
        <is>
          <t>CULU6025511</t>
        </is>
      </c>
      <c r="C1549" s="1063" t="inlineStr">
        <is>
          <t>40HC</t>
        </is>
      </c>
      <c r="D1549" s="1071" t="n"/>
      <c r="E1549" s="1071" t="n"/>
      <c r="F1549" s="1071" t="n"/>
      <c r="G1549" s="1071" t="n"/>
      <c r="H1549" s="1071" t="inlineStr">
        <is>
          <t>MLCRUEX0125</t>
        </is>
      </c>
      <c r="I1549" s="1071" t="n"/>
      <c r="J1549" s="1236" t="n"/>
      <c r="K1549" s="788" t="inlineStr">
        <is>
          <t>Акт № 1884</t>
        </is>
      </c>
    </row>
    <row r="1550" ht="15" customHeight="1" s="789">
      <c r="A1550" s="1295" t="inlineStr">
        <is>
          <t>UGL</t>
        </is>
      </c>
      <c r="B1550" s="1071" t="inlineStr">
        <is>
          <t>CULU6078785</t>
        </is>
      </c>
      <c r="C1550" s="1063" t="inlineStr">
        <is>
          <t>40HC</t>
        </is>
      </c>
      <c r="D1550" s="1071" t="n"/>
      <c r="E1550" s="1071" t="n"/>
      <c r="F1550" s="1071" t="n"/>
      <c r="G1550" s="1071" t="n"/>
      <c r="H1550" s="1071" t="inlineStr">
        <is>
          <t>MLCRUEX0125</t>
        </is>
      </c>
      <c r="I1550" s="1071" t="n"/>
      <c r="J1550" s="1236" t="n"/>
      <c r="K1550" s="788" t="inlineStr">
        <is>
          <t>Акт № 1884</t>
        </is>
      </c>
    </row>
    <row r="1551" ht="15" customHeight="1" s="789">
      <c r="A1551" s="1295" t="inlineStr">
        <is>
          <t>UGL</t>
        </is>
      </c>
      <c r="B1551" s="1071" t="inlineStr">
        <is>
          <t>CULU6157858</t>
        </is>
      </c>
      <c r="C1551" s="1063" t="inlineStr">
        <is>
          <t>40HC</t>
        </is>
      </c>
      <c r="D1551" s="1071" t="n"/>
      <c r="E1551" s="1071" t="n"/>
      <c r="F1551" s="1071" t="n"/>
      <c r="G1551" s="1071" t="n"/>
      <c r="H1551" s="1071" t="inlineStr">
        <is>
          <t>MLCRUEX0125</t>
        </is>
      </c>
      <c r="I1551" s="1071" t="n"/>
      <c r="J1551" s="1236" t="n"/>
      <c r="K1551" s="788" t="inlineStr">
        <is>
          <t>Акт № 1884</t>
        </is>
      </c>
    </row>
    <row r="1552" ht="15" customHeight="1" s="789">
      <c r="A1552" s="1295" t="inlineStr">
        <is>
          <t>UGL</t>
        </is>
      </c>
      <c r="B1552" s="1071" t="inlineStr">
        <is>
          <t>CULU6296025</t>
        </is>
      </c>
      <c r="C1552" s="1063" t="inlineStr">
        <is>
          <t>40HC</t>
        </is>
      </c>
      <c r="D1552" s="1071" t="n"/>
      <c r="E1552" s="1071" t="n"/>
      <c r="F1552" s="1071" t="n"/>
      <c r="G1552" s="1071" t="n"/>
      <c r="H1552" s="1071" t="inlineStr">
        <is>
          <t>MLCRUEX0125</t>
        </is>
      </c>
      <c r="I1552" s="1071" t="n"/>
      <c r="J1552" s="1236" t="n"/>
      <c r="K1552" s="788" t="inlineStr">
        <is>
          <t>Акт № 1884</t>
        </is>
      </c>
    </row>
    <row r="1553" ht="15" customHeight="1" s="789">
      <c r="A1553" s="1295" t="inlineStr">
        <is>
          <t>UGL</t>
        </is>
      </c>
      <c r="B1553" s="1071" t="inlineStr">
        <is>
          <t>SULU8000755</t>
        </is>
      </c>
      <c r="C1553" s="1063" t="inlineStr">
        <is>
          <t>40HC</t>
        </is>
      </c>
      <c r="D1553" s="1071" t="n"/>
      <c r="E1553" s="1071" t="n"/>
      <c r="F1553" s="1071" t="n"/>
      <c r="G1553" s="1071" t="n"/>
      <c r="H1553" s="1071" t="inlineStr">
        <is>
          <t>MLCRUEX0125</t>
        </is>
      </c>
      <c r="I1553" s="1071" t="n"/>
      <c r="J1553" s="1236" t="n"/>
      <c r="K1553" s="788" t="inlineStr">
        <is>
          <t>Акт № 1884</t>
        </is>
      </c>
    </row>
    <row r="1554" ht="15" customHeight="1" s="789">
      <c r="A1554" s="1295" t="inlineStr">
        <is>
          <t>UGL</t>
        </is>
      </c>
      <c r="B1554" s="1071" t="inlineStr">
        <is>
          <t>CULU6064143</t>
        </is>
      </c>
      <c r="C1554" s="1063" t="inlineStr">
        <is>
          <t>40HC</t>
        </is>
      </c>
      <c r="D1554" s="1071" t="n"/>
      <c r="E1554" s="1071" t="n"/>
      <c r="F1554" s="1071" t="n"/>
      <c r="G1554" s="1071" t="n"/>
      <c r="H1554" s="1071" t="inlineStr">
        <is>
          <t>MLCRUEX0125</t>
        </is>
      </c>
      <c r="I1554" s="1071" t="n"/>
      <c r="J1554" s="1236" t="n"/>
      <c r="K1554" s="788" t="inlineStr">
        <is>
          <t>Акт № 1884</t>
        </is>
      </c>
    </row>
    <row r="1555" ht="15" customHeight="1" s="789">
      <c r="A1555" s="1295" t="inlineStr">
        <is>
          <t>UGL</t>
        </is>
      </c>
      <c r="B1555" s="1071" t="inlineStr">
        <is>
          <t>CULU6045061</t>
        </is>
      </c>
      <c r="C1555" s="1063" t="inlineStr">
        <is>
          <t>40HC</t>
        </is>
      </c>
      <c r="D1555" s="1071" t="n"/>
      <c r="E1555" s="1071" t="n"/>
      <c r="F1555" s="1071" t="n"/>
      <c r="G1555" s="1071" t="n"/>
      <c r="H1555" s="1071" t="inlineStr">
        <is>
          <t>MLCRUEX0125</t>
        </is>
      </c>
      <c r="I1555" s="1071" t="n"/>
      <c r="J1555" s="1236" t="n"/>
      <c r="K1555" s="788" t="inlineStr">
        <is>
          <t>Акт № 1884</t>
        </is>
      </c>
    </row>
    <row r="1556" ht="15" customHeight="1" s="789">
      <c r="A1556" s="1295" t="inlineStr">
        <is>
          <t>UGL</t>
        </is>
      </c>
      <c r="B1556" s="1071" t="inlineStr">
        <is>
          <t>CULU6231641</t>
        </is>
      </c>
      <c r="C1556" s="1063" t="inlineStr">
        <is>
          <t>40HC</t>
        </is>
      </c>
      <c r="D1556" s="1071" t="n"/>
      <c r="E1556" s="1071" t="n"/>
      <c r="F1556" s="1071" t="n"/>
      <c r="G1556" s="1071" t="n"/>
      <c r="H1556" s="1071" t="inlineStr">
        <is>
          <t>MLCRUEX0125</t>
        </is>
      </c>
      <c r="I1556" s="1071" t="n"/>
      <c r="J1556" s="1236" t="n"/>
      <c r="K1556" s="788" t="inlineStr">
        <is>
          <t>Акт № 1884</t>
        </is>
      </c>
    </row>
    <row r="1557" ht="15" customHeight="1" s="789">
      <c r="A1557" s="1295" t="inlineStr">
        <is>
          <t>UGL</t>
        </is>
      </c>
      <c r="B1557" s="1071" t="inlineStr">
        <is>
          <t>CULU6062990</t>
        </is>
      </c>
      <c r="C1557" s="1063" t="inlineStr">
        <is>
          <t>40HC</t>
        </is>
      </c>
      <c r="D1557" s="1071" t="n"/>
      <c r="E1557" s="1071" t="n"/>
      <c r="F1557" s="1071" t="n"/>
      <c r="G1557" s="1071" t="n"/>
      <c r="H1557" s="1071" t="inlineStr">
        <is>
          <t>MLCRUEX0125</t>
        </is>
      </c>
      <c r="I1557" s="1071" t="n"/>
      <c r="J1557" s="1236" t="n"/>
      <c r="K1557" s="788" t="inlineStr">
        <is>
          <t>Акт № 1884</t>
        </is>
      </c>
    </row>
    <row r="1558" ht="15" customHeight="1" s="789">
      <c r="A1558" s="1295" t="inlineStr">
        <is>
          <t>UGL</t>
        </is>
      </c>
      <c r="B1558" s="1071" t="inlineStr">
        <is>
          <t>CULU6020891</t>
        </is>
      </c>
      <c r="C1558" s="1063" t="inlineStr">
        <is>
          <t>40HC</t>
        </is>
      </c>
      <c r="D1558" s="1071" t="n"/>
      <c r="E1558" s="1071" t="n"/>
      <c r="F1558" s="1071" t="n"/>
      <c r="G1558" s="1071" t="n"/>
      <c r="H1558" s="1071" t="inlineStr">
        <is>
          <t>MLCRUEX0125</t>
        </is>
      </c>
      <c r="I1558" s="1071" t="n"/>
      <c r="J1558" s="1236" t="n"/>
      <c r="K1558" s="788" t="inlineStr">
        <is>
          <t>Акт № 1884</t>
        </is>
      </c>
    </row>
    <row r="1559" ht="15" customHeight="1" s="789">
      <c r="A1559" s="1296" t="inlineStr">
        <is>
          <t>LAM</t>
        </is>
      </c>
      <c r="B1559" s="1071" t="inlineStr">
        <is>
          <t>FCIU8332378</t>
        </is>
      </c>
      <c r="C1559" s="1063" t="inlineStr">
        <is>
          <t>40HC</t>
        </is>
      </c>
      <c r="D1559" s="1071" t="n"/>
      <c r="E1559" s="1071" t="n"/>
      <c r="F1559" s="1071" t="n"/>
      <c r="G1559" s="1071" t="n"/>
      <c r="H1559" s="1071" t="inlineStr">
        <is>
          <t>MLCRUEX0125</t>
        </is>
      </c>
      <c r="I1559" s="1071" t="n"/>
      <c r="J1559" s="1236" t="n"/>
      <c r="K1559" s="788" t="inlineStr">
        <is>
          <t>Акт № 1884</t>
        </is>
      </c>
    </row>
    <row r="1560" ht="15" customHeight="1" s="789">
      <c r="A1560" s="1296" t="inlineStr">
        <is>
          <t>LAM</t>
        </is>
      </c>
      <c r="B1560" s="1071" t="inlineStr">
        <is>
          <t>JSCU5124096</t>
        </is>
      </c>
      <c r="C1560" s="1063" t="inlineStr">
        <is>
          <t>40HC</t>
        </is>
      </c>
      <c r="D1560" s="1071" t="n"/>
      <c r="E1560" s="1071" t="n"/>
      <c r="F1560" s="1071" t="n"/>
      <c r="G1560" s="1071" t="n"/>
      <c r="H1560" s="1071" t="inlineStr">
        <is>
          <t>MLCRUEX0125</t>
        </is>
      </c>
      <c r="I1560" s="1071" t="n"/>
      <c r="J1560" s="1236" t="n"/>
      <c r="K1560" s="788" t="inlineStr">
        <is>
          <t>Акт № 1884</t>
        </is>
      </c>
    </row>
    <row r="1561" ht="15" customHeight="1" s="789">
      <c r="A1561" s="1296" t="inlineStr">
        <is>
          <t>LAM</t>
        </is>
      </c>
      <c r="B1561" s="1071" t="inlineStr">
        <is>
          <t>NWRU6017387</t>
        </is>
      </c>
      <c r="C1561" s="1063" t="inlineStr">
        <is>
          <t>40HC</t>
        </is>
      </c>
      <c r="D1561" s="1071" t="n"/>
      <c r="E1561" s="1071" t="n"/>
      <c r="F1561" s="1071" t="n"/>
      <c r="G1561" s="1071" t="n"/>
      <c r="H1561" s="1071" t="inlineStr">
        <is>
          <t>MLCRUEX0125</t>
        </is>
      </c>
      <c r="I1561" s="1071" t="n"/>
      <c r="J1561" s="1236" t="n"/>
      <c r="K1561" s="788" t="inlineStr">
        <is>
          <t>Акт № 1884</t>
        </is>
      </c>
    </row>
    <row r="1562" ht="15" customHeight="1" s="789">
      <c r="A1562" s="1295" t="inlineStr">
        <is>
          <t>UGL</t>
        </is>
      </c>
      <c r="B1562" s="1071" t="inlineStr">
        <is>
          <t>HNSU5022048</t>
        </is>
      </c>
      <c r="C1562" s="1063" t="inlineStr">
        <is>
          <t>40HC</t>
        </is>
      </c>
      <c r="D1562" s="1071" t="n"/>
      <c r="E1562" s="1071" t="n"/>
      <c r="F1562" s="1071" t="n"/>
      <c r="G1562" s="1071" t="n"/>
      <c r="H1562" s="1071" t="inlineStr">
        <is>
          <t>MLCRUEX0125</t>
        </is>
      </c>
      <c r="I1562" s="1071" t="n"/>
      <c r="J1562" s="1236" t="n"/>
      <c r="K1562" s="788" t="inlineStr">
        <is>
          <t>Акт № 1884</t>
        </is>
      </c>
    </row>
    <row r="1563" ht="15" customHeight="1" s="789">
      <c r="A1563" s="1296" t="inlineStr">
        <is>
          <t>LAM</t>
        </is>
      </c>
      <c r="B1563" s="1071" t="inlineStr">
        <is>
          <t>TTNU9139295</t>
        </is>
      </c>
      <c r="C1563" s="1063" t="inlineStr">
        <is>
          <t>40HC</t>
        </is>
      </c>
      <c r="D1563" s="1071" t="n"/>
      <c r="E1563" s="1071" t="n"/>
      <c r="F1563" s="1071" t="n"/>
      <c r="G1563" s="1071" t="n"/>
      <c r="H1563" s="1071" t="inlineStr">
        <is>
          <t>MLCRUEX0125</t>
        </is>
      </c>
      <c r="I1563" s="1071" t="n"/>
      <c r="J1563" s="1236" t="n"/>
      <c r="K1563" s="788" t="inlineStr">
        <is>
          <t>Акт № 1884</t>
        </is>
      </c>
    </row>
    <row r="1564" ht="15" customHeight="1" s="789">
      <c r="A1564" s="1296" t="inlineStr">
        <is>
          <t>LAM</t>
        </is>
      </c>
      <c r="B1564" s="1071" t="inlineStr">
        <is>
          <t>CICU2578910</t>
        </is>
      </c>
      <c r="C1564" s="1063" t="inlineStr">
        <is>
          <t>40HC</t>
        </is>
      </c>
      <c r="D1564" s="1071" t="n"/>
      <c r="E1564" s="1071" t="n"/>
      <c r="F1564" s="1071" t="n"/>
      <c r="G1564" s="1071" t="n"/>
      <c r="H1564" s="1071" t="inlineStr">
        <is>
          <t>MLCRUEX0125</t>
        </is>
      </c>
      <c r="I1564" s="1071" t="n"/>
      <c r="J1564" s="1236" t="n"/>
      <c r="K1564" s="788" t="inlineStr">
        <is>
          <t>Акт № 1884</t>
        </is>
      </c>
    </row>
    <row r="1565" ht="15" customHeight="1" s="789">
      <c r="A1565" s="1295" t="inlineStr">
        <is>
          <t>UGL</t>
        </is>
      </c>
      <c r="B1565" s="1071" t="inlineStr">
        <is>
          <t>CULU6271325</t>
        </is>
      </c>
      <c r="C1565" s="1063" t="inlineStr">
        <is>
          <t>40HC</t>
        </is>
      </c>
      <c r="D1565" s="1071" t="n"/>
      <c r="E1565" s="1071" t="n"/>
      <c r="F1565" s="1071" t="n"/>
      <c r="G1565" s="1071" t="n"/>
      <c r="H1565" s="1071" t="inlineStr">
        <is>
          <t>MLCRUEX0125</t>
        </is>
      </c>
      <c r="I1565" s="1071" t="n"/>
      <c r="J1565" s="1236" t="n"/>
      <c r="K1565" s="788" t="inlineStr">
        <is>
          <t>Акт № 1884</t>
        </is>
      </c>
    </row>
    <row r="1566" ht="15" customHeight="1" s="789">
      <c r="A1566" s="1295" t="inlineStr">
        <is>
          <t>UGL</t>
        </is>
      </c>
      <c r="B1566" s="1071" t="inlineStr">
        <is>
          <t>CULU6306503</t>
        </is>
      </c>
      <c r="C1566" s="1063" t="inlineStr">
        <is>
          <t>40HC</t>
        </is>
      </c>
      <c r="D1566" s="1071" t="n"/>
      <c r="E1566" s="1071" t="n"/>
      <c r="F1566" s="1071" t="n"/>
      <c r="G1566" s="1071" t="n"/>
      <c r="H1566" s="1071" t="inlineStr">
        <is>
          <t>MLCRUEX0125</t>
        </is>
      </c>
      <c r="I1566" s="1071" t="n"/>
      <c r="J1566" s="1236" t="n"/>
      <c r="K1566" s="788" t="inlineStr">
        <is>
          <t>Акт № 1884</t>
        </is>
      </c>
    </row>
    <row r="1567" ht="15" customHeight="1" s="789">
      <c r="A1567" s="1296" t="inlineStr">
        <is>
          <t>LAM</t>
        </is>
      </c>
      <c r="B1567" s="1071" t="inlineStr">
        <is>
          <t>MAXU6232141</t>
        </is>
      </c>
      <c r="C1567" s="1063" t="inlineStr">
        <is>
          <t>40HC</t>
        </is>
      </c>
      <c r="D1567" s="1071" t="n"/>
      <c r="E1567" s="1071" t="n"/>
      <c r="F1567" s="1071" t="n"/>
      <c r="G1567" s="1071" t="n"/>
      <c r="H1567" s="1071" t="inlineStr">
        <is>
          <t>MLCRUEX0125</t>
        </is>
      </c>
      <c r="I1567" s="1071" t="n"/>
      <c r="J1567" s="1236" t="n"/>
      <c r="K1567" s="788" t="inlineStr">
        <is>
          <t>Акт № 1884</t>
        </is>
      </c>
    </row>
    <row r="1568" ht="15" customHeight="1" s="789">
      <c r="A1568" s="1296" t="inlineStr">
        <is>
          <t>LAM</t>
        </is>
      </c>
      <c r="B1568" s="1071" t="inlineStr">
        <is>
          <t>KSBU0067318</t>
        </is>
      </c>
      <c r="C1568" s="1063" t="inlineStr">
        <is>
          <t>40HC</t>
        </is>
      </c>
      <c r="D1568" s="1071" t="n"/>
      <c r="E1568" s="1071" t="n"/>
      <c r="F1568" s="1071" t="n"/>
      <c r="G1568" s="1071" t="n"/>
      <c r="H1568" s="1071" t="inlineStr">
        <is>
          <t>MLCRUEX0125</t>
        </is>
      </c>
      <c r="I1568" s="1071" t="n"/>
      <c r="J1568" s="1236" t="n"/>
      <c r="K1568" s="788" t="inlineStr">
        <is>
          <t>Акт № 1884</t>
        </is>
      </c>
    </row>
    <row r="1569" ht="15" customHeight="1" s="789">
      <c r="A1569" s="1295" t="inlineStr">
        <is>
          <t>UGL</t>
        </is>
      </c>
      <c r="B1569" s="1071" t="inlineStr">
        <is>
          <t>CULU6171075</t>
        </is>
      </c>
      <c r="C1569" s="1063" t="inlineStr">
        <is>
          <t>40HC</t>
        </is>
      </c>
      <c r="D1569" s="1071" t="n"/>
      <c r="E1569" s="1071" t="n"/>
      <c r="F1569" s="1071" t="n"/>
      <c r="G1569" s="1071" t="n"/>
      <c r="H1569" s="1071" t="inlineStr">
        <is>
          <t>MLCRUEX0125</t>
        </is>
      </c>
      <c r="I1569" s="1071" t="n"/>
      <c r="J1569" s="1236" t="n"/>
      <c r="K1569" s="788" t="inlineStr">
        <is>
          <t>Акт № 1884</t>
        </is>
      </c>
    </row>
    <row r="1570" ht="15" customHeight="1" s="789">
      <c r="A1570" s="1295" t="inlineStr">
        <is>
          <t>UGL</t>
        </is>
      </c>
      <c r="B1570" s="1071" t="inlineStr">
        <is>
          <t>CULU6284343</t>
        </is>
      </c>
      <c r="C1570" s="1063" t="inlineStr">
        <is>
          <t>40HC</t>
        </is>
      </c>
      <c r="D1570" s="1071" t="n"/>
      <c r="E1570" s="1071" t="n"/>
      <c r="F1570" s="1071" t="n"/>
      <c r="G1570" s="1071" t="n"/>
      <c r="H1570" s="1071" t="inlineStr">
        <is>
          <t>MLCRUEX0125</t>
        </is>
      </c>
      <c r="I1570" s="1071" t="n"/>
      <c r="J1570" s="1236" t="n"/>
      <c r="K1570" s="788" t="inlineStr">
        <is>
          <t>Акт № 1884</t>
        </is>
      </c>
    </row>
    <row r="1571" ht="15" customHeight="1" s="789">
      <c r="A1571" s="1295" t="inlineStr">
        <is>
          <t>UGL</t>
        </is>
      </c>
      <c r="B1571" s="1071" t="inlineStr">
        <is>
          <t>CULU6313441</t>
        </is>
      </c>
      <c r="C1571" s="1063" t="inlineStr">
        <is>
          <t>40HC</t>
        </is>
      </c>
      <c r="D1571" s="1071" t="n"/>
      <c r="E1571" s="1071" t="n"/>
      <c r="F1571" s="1071" t="n"/>
      <c r="G1571" s="1071" t="n"/>
      <c r="H1571" s="1071" t="inlineStr">
        <is>
          <t>MLCRUEX0125</t>
        </is>
      </c>
      <c r="I1571" s="1071" t="n"/>
      <c r="J1571" s="1236" t="n"/>
      <c r="K1571" s="788" t="inlineStr">
        <is>
          <t>Акт № 1884</t>
        </is>
      </c>
    </row>
    <row r="1572" ht="15" customHeight="1" s="789">
      <c r="A1572" s="1295" t="inlineStr">
        <is>
          <t>UGL</t>
        </is>
      </c>
      <c r="B1572" s="1071" t="inlineStr">
        <is>
          <t>CULU5901590</t>
        </is>
      </c>
      <c r="C1572" s="1063" t="inlineStr">
        <is>
          <t>40HC</t>
        </is>
      </c>
      <c r="D1572" s="1071" t="n"/>
      <c r="E1572" s="1071" t="n"/>
      <c r="F1572" s="1071" t="n"/>
      <c r="G1572" s="1071" t="n"/>
      <c r="H1572" s="1071" t="inlineStr">
        <is>
          <t>MLCRUEX0125</t>
        </is>
      </c>
      <c r="I1572" s="1071" t="n"/>
      <c r="J1572" s="1236" t="n"/>
      <c r="K1572" s="788" t="inlineStr">
        <is>
          <t>Акт № 1884</t>
        </is>
      </c>
    </row>
    <row r="1573" ht="15" customHeight="1" s="789">
      <c r="A1573" s="1295" t="inlineStr">
        <is>
          <t>UGL</t>
        </is>
      </c>
      <c r="B1573" s="1071" t="inlineStr">
        <is>
          <t>CULU6091637</t>
        </is>
      </c>
      <c r="C1573" s="1063" t="inlineStr">
        <is>
          <t>40HC</t>
        </is>
      </c>
      <c r="D1573" s="1071" t="n"/>
      <c r="E1573" s="1071" t="n"/>
      <c r="F1573" s="1071" t="n"/>
      <c r="G1573" s="1071" t="n"/>
      <c r="H1573" s="1071" t="inlineStr">
        <is>
          <t>MLCRUEX0125</t>
        </is>
      </c>
      <c r="I1573" s="1071" t="n"/>
      <c r="J1573" s="1236" t="n"/>
      <c r="K1573" s="788" t="inlineStr">
        <is>
          <t>Акт № 1884</t>
        </is>
      </c>
    </row>
    <row r="1574" ht="15" customHeight="1" s="789">
      <c r="A1574" s="1295" t="inlineStr">
        <is>
          <t>UGL</t>
        </is>
      </c>
      <c r="B1574" s="1071" t="inlineStr">
        <is>
          <t>CULU6097656</t>
        </is>
      </c>
      <c r="C1574" s="1063" t="inlineStr">
        <is>
          <t>40HC</t>
        </is>
      </c>
      <c r="D1574" s="1071" t="n"/>
      <c r="E1574" s="1071" t="n"/>
      <c r="F1574" s="1071" t="n"/>
      <c r="G1574" s="1071" t="n"/>
      <c r="H1574" s="1071" t="inlineStr">
        <is>
          <t>MLCRUEX0125</t>
        </is>
      </c>
      <c r="I1574" s="1071" t="n"/>
      <c r="J1574" s="1236" t="n"/>
      <c r="K1574" s="788" t="inlineStr">
        <is>
          <t>Акт № 1884</t>
        </is>
      </c>
    </row>
    <row r="1575" ht="15" customHeight="1" s="789">
      <c r="A1575" s="1295" t="inlineStr">
        <is>
          <t>UGL</t>
        </is>
      </c>
      <c r="B1575" s="1071" t="inlineStr">
        <is>
          <t>CULU6076313</t>
        </is>
      </c>
      <c r="C1575" s="1063" t="inlineStr">
        <is>
          <t>40HC</t>
        </is>
      </c>
      <c r="D1575" s="1071" t="n"/>
      <c r="E1575" s="1071" t="n"/>
      <c r="F1575" s="1071" t="n"/>
      <c r="G1575" s="1071" t="n"/>
      <c r="H1575" s="1071" t="inlineStr">
        <is>
          <t>MLCRUEX0125</t>
        </is>
      </c>
      <c r="I1575" s="1071" t="n"/>
      <c r="J1575" s="1236" t="n"/>
      <c r="K1575" s="788" t="inlineStr">
        <is>
          <t>Акт № 1884</t>
        </is>
      </c>
    </row>
    <row r="1576" ht="15" customHeight="1" s="789">
      <c r="A1576" s="1295" t="inlineStr">
        <is>
          <t>UGL</t>
        </is>
      </c>
      <c r="B1576" s="1071" t="inlineStr">
        <is>
          <t>CCLU6877112</t>
        </is>
      </c>
      <c r="C1576" s="1063" t="inlineStr">
        <is>
          <t>40HC</t>
        </is>
      </c>
      <c r="D1576" s="1071" t="n"/>
      <c r="E1576" s="1071" t="n"/>
      <c r="F1576" s="1071" t="n"/>
      <c r="G1576" s="1071" t="n"/>
      <c r="H1576" s="1071" t="inlineStr">
        <is>
          <t>MLCRUEX0125</t>
        </is>
      </c>
      <c r="I1576" s="1071" t="n"/>
      <c r="J1576" s="1236" t="n"/>
      <c r="K1576" s="788" t="inlineStr">
        <is>
          <t>Акт № 1884</t>
        </is>
      </c>
    </row>
    <row r="1577" ht="15" customHeight="1" s="789">
      <c r="A1577" s="1295" t="inlineStr">
        <is>
          <t>UGL</t>
        </is>
      </c>
      <c r="B1577" s="1071" t="inlineStr">
        <is>
          <t>CULU4009810</t>
        </is>
      </c>
      <c r="C1577" s="1063" t="inlineStr">
        <is>
          <t>40HC</t>
        </is>
      </c>
      <c r="D1577" s="1071" t="n"/>
      <c r="E1577" s="1071" t="n"/>
      <c r="F1577" s="1071" t="n"/>
      <c r="G1577" s="1071" t="n"/>
      <c r="H1577" s="1071" t="inlineStr">
        <is>
          <t>MLCRUEX0125</t>
        </is>
      </c>
      <c r="I1577" s="1071" t="n"/>
      <c r="J1577" s="1236" t="n"/>
      <c r="K1577" s="788" t="inlineStr">
        <is>
          <t>Акт № 1884</t>
        </is>
      </c>
    </row>
    <row r="1578" ht="15" customHeight="1" s="789">
      <c r="A1578" s="1295" t="inlineStr">
        <is>
          <t>UGL</t>
        </is>
      </c>
      <c r="B1578" s="1071" t="inlineStr">
        <is>
          <t>CNCU5600710</t>
        </is>
      </c>
      <c r="C1578" s="1063" t="inlineStr">
        <is>
          <t>40HC</t>
        </is>
      </c>
      <c r="D1578" s="1071" t="n"/>
      <c r="E1578" s="1071" t="n"/>
      <c r="F1578" s="1071" t="n"/>
      <c r="G1578" s="1071" t="n"/>
      <c r="H1578" s="1071" t="inlineStr">
        <is>
          <t>MLCRUEX0125</t>
        </is>
      </c>
      <c r="I1578" s="1071" t="n"/>
      <c r="J1578" s="1236" t="n"/>
      <c r="K1578" s="788" t="inlineStr">
        <is>
          <t>Акт № 1884</t>
        </is>
      </c>
    </row>
    <row r="1579" ht="15" customHeight="1" s="789">
      <c r="A1579" s="1295" t="inlineStr">
        <is>
          <t>UGL</t>
        </is>
      </c>
      <c r="B1579" s="1071" t="inlineStr">
        <is>
          <t>SULU8001561</t>
        </is>
      </c>
      <c r="C1579" s="1063" t="inlineStr">
        <is>
          <t>40HC</t>
        </is>
      </c>
      <c r="D1579" s="1071" t="n"/>
      <c r="E1579" s="1071" t="n"/>
      <c r="F1579" s="1071" t="n"/>
      <c r="G1579" s="1071" t="n"/>
      <c r="H1579" s="1071" t="inlineStr">
        <is>
          <t>MLCRUEX0125</t>
        </is>
      </c>
      <c r="I1579" s="1071" t="n"/>
      <c r="J1579" s="1236" t="n"/>
      <c r="K1579" s="788" t="inlineStr">
        <is>
          <t>Акт № 1884</t>
        </is>
      </c>
    </row>
    <row r="1580" ht="15" customHeight="1" s="789">
      <c r="A1580" s="1295" t="inlineStr">
        <is>
          <t>UGL</t>
        </is>
      </c>
      <c r="B1580" s="1071" t="inlineStr">
        <is>
          <t>CULU6287152</t>
        </is>
      </c>
      <c r="C1580" s="1063" t="inlineStr">
        <is>
          <t>40HC</t>
        </is>
      </c>
      <c r="D1580" s="1071" t="n"/>
      <c r="E1580" s="1071" t="n"/>
      <c r="F1580" s="1071" t="n"/>
      <c r="G1580" s="1071" t="n"/>
      <c r="H1580" s="1071" t="inlineStr">
        <is>
          <t>MLCRUEX0125</t>
        </is>
      </c>
      <c r="I1580" s="1071" t="n"/>
      <c r="J1580" s="1236" t="n"/>
      <c r="K1580" s="788" t="inlineStr">
        <is>
          <t>Акт № 1884</t>
        </is>
      </c>
    </row>
    <row r="1581" ht="15" customHeight="1" s="789">
      <c r="A1581" s="1296" t="inlineStr">
        <is>
          <t>LAM</t>
        </is>
      </c>
      <c r="B1581" s="1071" t="inlineStr">
        <is>
          <t>FYCU1066540</t>
        </is>
      </c>
      <c r="C1581" s="1063" t="inlineStr">
        <is>
          <t>40HC</t>
        </is>
      </c>
      <c r="D1581" s="1071" t="n"/>
      <c r="E1581" s="1071" t="n"/>
      <c r="F1581" s="1071" t="n"/>
      <c r="G1581" s="1071" t="n"/>
      <c r="H1581" s="1071" t="inlineStr">
        <is>
          <t>MLCRUEX0125</t>
        </is>
      </c>
      <c r="I1581" s="1071" t="inlineStr">
        <is>
          <t>замена из-за брака</t>
        </is>
      </c>
      <c r="J1581" s="1236" t="n"/>
      <c r="K1581" s="788" t="inlineStr">
        <is>
          <t>Акт № 1884</t>
        </is>
      </c>
    </row>
    <row r="1582" ht="15" customHeight="1" s="789">
      <c r="A1582" s="1295" t="inlineStr">
        <is>
          <t>UGL</t>
        </is>
      </c>
      <c r="B1582" s="1071" t="inlineStr">
        <is>
          <t>CULU6071939</t>
        </is>
      </c>
      <c r="C1582" s="1063" t="inlineStr">
        <is>
          <t>40HC</t>
        </is>
      </c>
      <c r="D1582" s="1071" t="n"/>
      <c r="E1582" s="1071" t="n"/>
      <c r="F1582" s="1071" t="n"/>
      <c r="G1582" s="1071" t="n"/>
      <c r="H1582" s="1071" t="inlineStr">
        <is>
          <t>MLCRUEX0125</t>
        </is>
      </c>
      <c r="I1582" s="1071" t="n"/>
      <c r="J1582" s="1236" t="n"/>
      <c r="K1582" s="788" t="inlineStr">
        <is>
          <t>Акт № 1884</t>
        </is>
      </c>
    </row>
    <row r="1583" ht="15" customHeight="1" s="789">
      <c r="A1583" s="1295" t="inlineStr">
        <is>
          <t>UGL</t>
        </is>
      </c>
      <c r="B1583" s="1071" t="inlineStr">
        <is>
          <t>CULU6060317</t>
        </is>
      </c>
      <c r="C1583" s="1063" t="inlineStr">
        <is>
          <t>40HC</t>
        </is>
      </c>
      <c r="D1583" s="1071" t="n"/>
      <c r="E1583" s="1071" t="n"/>
      <c r="F1583" s="1071" t="n"/>
      <c r="G1583" s="1071" t="n"/>
      <c r="H1583" s="1071" t="inlineStr">
        <is>
          <t>MLCRUEX0125</t>
        </is>
      </c>
      <c r="I1583" s="1071" t="n"/>
      <c r="J1583" s="1236" t="n"/>
      <c r="K1583" s="788" t="inlineStr">
        <is>
          <t>Акт № 1884</t>
        </is>
      </c>
    </row>
    <row r="1584" ht="15" customHeight="1" s="789">
      <c r="A1584" s="1295" t="inlineStr">
        <is>
          <t>UGL</t>
        </is>
      </c>
      <c r="B1584" s="1071" t="inlineStr">
        <is>
          <t>CULU6186563</t>
        </is>
      </c>
      <c r="C1584" s="1063" t="inlineStr">
        <is>
          <t>40HC</t>
        </is>
      </c>
      <c r="D1584" s="1071" t="n"/>
      <c r="E1584" s="1071" t="n"/>
      <c r="F1584" s="1071" t="n"/>
      <c r="G1584" s="1071" t="n"/>
      <c r="H1584" s="1071" t="inlineStr">
        <is>
          <t>MLCRUEX0125</t>
        </is>
      </c>
      <c r="I1584" s="1071" t="n"/>
      <c r="J1584" s="1236" t="n"/>
      <c r="K1584" s="788" t="inlineStr">
        <is>
          <t>Акт № 1884</t>
        </is>
      </c>
    </row>
    <row r="1585" ht="15" customHeight="1" s="789">
      <c r="A1585" s="1295" t="inlineStr">
        <is>
          <t>UGL</t>
        </is>
      </c>
      <c r="B1585" s="1071" t="inlineStr">
        <is>
          <t>CULU6145137</t>
        </is>
      </c>
      <c r="C1585" s="1063" t="inlineStr">
        <is>
          <t>40HC</t>
        </is>
      </c>
      <c r="D1585" s="1071" t="n"/>
      <c r="E1585" s="1071" t="n"/>
      <c r="F1585" s="1071" t="n"/>
      <c r="G1585" s="1071" t="n"/>
      <c r="H1585" s="1071" t="inlineStr">
        <is>
          <t>MLCRUEX0125</t>
        </is>
      </c>
      <c r="I1585" s="1071" t="n"/>
      <c r="J1585" s="1236" t="n"/>
      <c r="K1585" s="788" t="inlineStr">
        <is>
          <t>Акт № 1884</t>
        </is>
      </c>
    </row>
    <row r="1586" ht="15" customHeight="1" s="789">
      <c r="A1586" s="1296" t="inlineStr">
        <is>
          <t>LAM</t>
        </is>
      </c>
      <c r="B1586" s="1071" t="inlineStr">
        <is>
          <t>CHSU8063716</t>
        </is>
      </c>
      <c r="C1586" s="1063" t="inlineStr">
        <is>
          <t>40HC</t>
        </is>
      </c>
      <c r="D1586" s="1071" t="n"/>
      <c r="E1586" s="1071" t="n"/>
      <c r="F1586" s="1071" t="n"/>
      <c r="G1586" s="1071" t="n"/>
      <c r="H1586" s="1071" t="inlineStr">
        <is>
          <t>MLCRUEX0125</t>
        </is>
      </c>
      <c r="I1586" s="1071" t="n"/>
      <c r="J1586" s="1236" t="n"/>
      <c r="K1586" s="788" t="inlineStr">
        <is>
          <t>Акт № 1884</t>
        </is>
      </c>
    </row>
    <row r="1587" ht="15" customHeight="1" s="789">
      <c r="A1587" s="1295" t="inlineStr">
        <is>
          <t>UGL</t>
        </is>
      </c>
      <c r="B1587" s="1071" t="inlineStr">
        <is>
          <t>CULU6060596</t>
        </is>
      </c>
      <c r="C1587" s="1063" t="inlineStr">
        <is>
          <t>40HC</t>
        </is>
      </c>
      <c r="D1587" s="1071" t="n"/>
      <c r="E1587" s="1071" t="n"/>
      <c r="F1587" s="1071" t="n"/>
      <c r="G1587" s="1071" t="n"/>
      <c r="H1587" s="1071" t="inlineStr">
        <is>
          <t>MLCRUEX0125</t>
        </is>
      </c>
      <c r="I1587" s="1071" t="n"/>
      <c r="J1587" s="1236" t="n"/>
      <c r="K1587" s="788" t="inlineStr">
        <is>
          <t>Акт № 1884</t>
        </is>
      </c>
    </row>
    <row r="1588" ht="15" customHeight="1" s="789">
      <c r="A1588" s="1295" t="inlineStr">
        <is>
          <t>UGL</t>
        </is>
      </c>
      <c r="B1588" s="1071" t="inlineStr">
        <is>
          <t>CULU6202371</t>
        </is>
      </c>
      <c r="C1588" s="1063" t="inlineStr">
        <is>
          <t>40HC</t>
        </is>
      </c>
      <c r="D1588" s="1071" t="n"/>
      <c r="E1588" s="1071" t="n"/>
      <c r="F1588" s="1071" t="n"/>
      <c r="G1588" s="1071" t="n"/>
      <c r="H1588" s="1071" t="inlineStr">
        <is>
          <t>MLCRUEX0125</t>
        </is>
      </c>
      <c r="I1588" s="1071" t="n"/>
      <c r="J1588" s="1236" t="n"/>
      <c r="K1588" s="788" t="inlineStr">
        <is>
          <t>Акт № 1884</t>
        </is>
      </c>
    </row>
    <row r="1589" ht="15" customHeight="1" s="789">
      <c r="A1589" s="1295" t="inlineStr">
        <is>
          <t>UGL</t>
        </is>
      </c>
      <c r="B1589" s="1071" t="inlineStr">
        <is>
          <t>SULU8001860</t>
        </is>
      </c>
      <c r="C1589" s="1063" t="inlineStr">
        <is>
          <t>40HC</t>
        </is>
      </c>
      <c r="D1589" s="1071" t="n"/>
      <c r="E1589" s="1071" t="n"/>
      <c r="F1589" s="1071" t="n"/>
      <c r="G1589" s="1071" t="n"/>
      <c r="H1589" s="1071" t="inlineStr">
        <is>
          <t>MLCRUEX0125</t>
        </is>
      </c>
      <c r="I1589" s="1071" t="n"/>
      <c r="J1589" s="1236" t="n"/>
      <c r="K1589" s="788" t="inlineStr">
        <is>
          <t>Акт № 1884</t>
        </is>
      </c>
    </row>
    <row r="1590" ht="15" customHeight="1" s="789">
      <c r="A1590" s="1295" t="inlineStr">
        <is>
          <t>UGL</t>
        </is>
      </c>
      <c r="B1590" s="1071" t="inlineStr">
        <is>
          <t>CULU6198250</t>
        </is>
      </c>
      <c r="C1590" s="1063" t="inlineStr">
        <is>
          <t>40HC</t>
        </is>
      </c>
      <c r="D1590" s="1071" t="n"/>
      <c r="E1590" s="1071" t="n"/>
      <c r="F1590" s="1071" t="n"/>
      <c r="G1590" s="1071" t="n"/>
      <c r="H1590" s="1071" t="inlineStr">
        <is>
          <t>MLCRUEX0125</t>
        </is>
      </c>
      <c r="I1590" s="1071" t="n"/>
      <c r="J1590" s="1236" t="n"/>
      <c r="K1590" s="788" t="inlineStr">
        <is>
          <t>Акт № 1884</t>
        </is>
      </c>
    </row>
    <row r="1591" ht="15" customHeight="1" s="789">
      <c r="A1591" s="1295" t="inlineStr">
        <is>
          <t>UGL</t>
        </is>
      </c>
      <c r="B1591" s="1071" t="inlineStr">
        <is>
          <t>CULU6028742</t>
        </is>
      </c>
      <c r="C1591" s="1063" t="inlineStr">
        <is>
          <t>40HC</t>
        </is>
      </c>
      <c r="D1591" s="1071" t="n"/>
      <c r="E1591" s="1071" t="n"/>
      <c r="F1591" s="1071" t="n"/>
      <c r="G1591" s="1071" t="n"/>
      <c r="H1591" s="1071" t="inlineStr">
        <is>
          <t>MLCRUEX0125</t>
        </is>
      </c>
      <c r="I1591" s="1071" t="n"/>
      <c r="J1591" s="1236" t="n"/>
      <c r="K1591" s="788" t="inlineStr">
        <is>
          <t>Акт № 1884</t>
        </is>
      </c>
    </row>
    <row r="1592" ht="15" customHeight="1" s="789">
      <c r="A1592" s="1296" t="inlineStr">
        <is>
          <t>LAM</t>
        </is>
      </c>
      <c r="B1592" s="1071" t="inlineStr">
        <is>
          <t>EISU9893840</t>
        </is>
      </c>
      <c r="C1592" s="1063" t="inlineStr">
        <is>
          <t>40HC</t>
        </is>
      </c>
      <c r="D1592" s="1071" t="n"/>
      <c r="E1592" s="1071" t="n"/>
      <c r="F1592" s="1071" t="n"/>
      <c r="G1592" s="1071" t="n"/>
      <c r="H1592" s="1071" t="inlineStr">
        <is>
          <t>MLCRUEX0125</t>
        </is>
      </c>
      <c r="I1592" s="1071" t="n"/>
      <c r="J1592" s="1236" t="n"/>
      <c r="K1592" s="788" t="inlineStr">
        <is>
          <t>Акт № 1884</t>
        </is>
      </c>
    </row>
    <row r="1593" ht="15" customHeight="1" s="789">
      <c r="A1593" s="1296" t="inlineStr">
        <is>
          <t>LAM</t>
        </is>
      </c>
      <c r="B1593" s="1071" t="inlineStr">
        <is>
          <t>CHSU8095499</t>
        </is>
      </c>
      <c r="C1593" s="1063" t="inlineStr">
        <is>
          <t>40HC</t>
        </is>
      </c>
      <c r="D1593" s="1071" t="n"/>
      <c r="E1593" s="1071" t="n"/>
      <c r="F1593" s="1071" t="n"/>
      <c r="G1593" s="1071" t="n"/>
      <c r="H1593" s="1071" t="inlineStr">
        <is>
          <t>MLCRUEX0125</t>
        </is>
      </c>
      <c r="I1593" s="1071" t="n"/>
      <c r="J1593" s="1236" t="n"/>
      <c r="K1593" s="788" t="inlineStr">
        <is>
          <t>Акт № 1884</t>
        </is>
      </c>
    </row>
    <row r="1594" ht="15" customHeight="1" s="789">
      <c r="A1594" s="1296" t="inlineStr">
        <is>
          <t>LAM</t>
        </is>
      </c>
      <c r="B1594" s="1071" t="inlineStr">
        <is>
          <t>HPCU4117900</t>
        </is>
      </c>
      <c r="C1594" s="1063" t="inlineStr">
        <is>
          <t>40HC</t>
        </is>
      </c>
      <c r="D1594" s="1071" t="n"/>
      <c r="E1594" s="1071" t="n"/>
      <c r="F1594" s="1071" t="n"/>
      <c r="G1594" s="1071" t="n"/>
      <c r="H1594" s="1071" t="inlineStr">
        <is>
          <t>MLCRUEX0125</t>
        </is>
      </c>
      <c r="I1594" s="1071" t="n"/>
      <c r="J1594" s="1236" t="n"/>
      <c r="K1594" s="788" t="inlineStr">
        <is>
          <t>Акт № 1884</t>
        </is>
      </c>
    </row>
    <row r="1595" ht="15" customHeight="1" s="789">
      <c r="A1595" s="1296" t="inlineStr">
        <is>
          <t>LAM</t>
        </is>
      </c>
      <c r="B1595" s="1071" t="inlineStr">
        <is>
          <t>SKYU8115610</t>
        </is>
      </c>
      <c r="C1595" s="1063" t="inlineStr">
        <is>
          <t>40HC</t>
        </is>
      </c>
      <c r="D1595" s="1071" t="n"/>
      <c r="E1595" s="1071" t="n"/>
      <c r="F1595" s="1071" t="n"/>
      <c r="G1595" s="1071" t="n"/>
      <c r="H1595" s="1071" t="inlineStr">
        <is>
          <t>MLCRUEX0125</t>
        </is>
      </c>
      <c r="I1595" s="1071" t="n"/>
      <c r="J1595" s="1236" t="n"/>
      <c r="K1595" s="788" t="inlineStr">
        <is>
          <t>Акт № 1884</t>
        </is>
      </c>
    </row>
    <row r="1596" ht="15" customHeight="1" s="789">
      <c r="A1596" s="1296" t="inlineStr">
        <is>
          <t>LAM</t>
        </is>
      </c>
      <c r="B1596" s="1071" t="inlineStr">
        <is>
          <t>CHSU8108554</t>
        </is>
      </c>
      <c r="C1596" s="1063" t="inlineStr">
        <is>
          <t>40HC</t>
        </is>
      </c>
      <c r="D1596" s="1071" t="n"/>
      <c r="E1596" s="1071" t="n"/>
      <c r="F1596" s="1071" t="n"/>
      <c r="G1596" s="1071" t="n"/>
      <c r="H1596" s="1071" t="inlineStr">
        <is>
          <t>MLCRUEX0125</t>
        </is>
      </c>
      <c r="I1596" s="1071" t="n"/>
      <c r="J1596" s="1236" t="n"/>
      <c r="K1596" s="788" t="inlineStr">
        <is>
          <t>Акт № 1884</t>
        </is>
      </c>
    </row>
    <row r="1597" ht="15" customHeight="1" s="789">
      <c r="A1597" s="1295" t="inlineStr">
        <is>
          <t>UGL</t>
        </is>
      </c>
      <c r="B1597" s="1071" t="inlineStr">
        <is>
          <t>CULU6304389</t>
        </is>
      </c>
      <c r="C1597" s="1063" t="inlineStr">
        <is>
          <t>40HC</t>
        </is>
      </c>
      <c r="D1597" s="1071" t="n"/>
      <c r="E1597" s="1071" t="n"/>
      <c r="F1597" s="1071" t="n"/>
      <c r="G1597" s="1071" t="n"/>
      <c r="H1597" s="1071" t="inlineStr">
        <is>
          <t>MLCRUEX0125</t>
        </is>
      </c>
      <c r="I1597" s="1071" t="n"/>
      <c r="J1597" s="1236" t="n"/>
      <c r="K1597" s="788" t="inlineStr">
        <is>
          <t>Акт № 1884</t>
        </is>
      </c>
    </row>
    <row r="1598" ht="15" customHeight="1" s="789">
      <c r="A1598" s="1295" t="inlineStr">
        <is>
          <t>UGL</t>
        </is>
      </c>
      <c r="B1598" s="1071" t="inlineStr">
        <is>
          <t>CULU6223836</t>
        </is>
      </c>
      <c r="C1598" s="1063" t="inlineStr">
        <is>
          <t>40HC</t>
        </is>
      </c>
      <c r="D1598" s="1071" t="n"/>
      <c r="E1598" s="1071" t="n"/>
      <c r="F1598" s="1071" t="n"/>
      <c r="G1598" s="1071" t="n"/>
      <c r="H1598" s="1071" t="inlineStr">
        <is>
          <t>MLCRUEX0125</t>
        </is>
      </c>
      <c r="I1598" s="1071" t="n"/>
      <c r="J1598" s="1236" t="n"/>
      <c r="K1598" s="788" t="inlineStr">
        <is>
          <t>Акт № 1884</t>
        </is>
      </c>
    </row>
    <row r="1599" ht="15" customHeight="1" s="789">
      <c r="A1599" s="1295" t="inlineStr">
        <is>
          <t>UGL</t>
        </is>
      </c>
      <c r="B1599" s="1071" t="inlineStr">
        <is>
          <t>CULU6150339</t>
        </is>
      </c>
      <c r="C1599" s="1063" t="inlineStr">
        <is>
          <t>40HC</t>
        </is>
      </c>
      <c r="D1599" s="1071" t="n"/>
      <c r="E1599" s="1071" t="n"/>
      <c r="F1599" s="1071" t="n"/>
      <c r="G1599" s="1071" t="n"/>
      <c r="H1599" s="1071" t="inlineStr">
        <is>
          <t>MLCRUEX0125</t>
        </is>
      </c>
      <c r="I1599" s="1071" t="n"/>
      <c r="J1599" s="1236" t="n"/>
      <c r="K1599" s="788" t="inlineStr">
        <is>
          <t>Акт № 1884</t>
        </is>
      </c>
    </row>
    <row r="1600" ht="12.75" customHeight="1" s="789">
      <c r="A1600" s="1242" t="inlineStr">
        <is>
          <t>11х40' разворот на Карго под бкг</t>
        </is>
      </c>
      <c r="B1600" s="1034" t="n"/>
      <c r="C1600" s="1034" t="n"/>
      <c r="D1600" s="1034" t="n"/>
      <c r="E1600" s="1034" t="n"/>
      <c r="F1600" s="1034" t="n"/>
      <c r="G1600" s="1034" t="n"/>
      <c r="H1600" s="1034" t="n"/>
      <c r="I1600" s="1035" t="n"/>
      <c r="J1600" s="1236" t="n"/>
    </row>
    <row r="1601" ht="12.75" customHeight="1" s="789">
      <c r="A1601" s="1276" t="inlineStr">
        <is>
          <t>Принадлежность</t>
        </is>
      </c>
      <c r="B1601" s="1277" t="inlineStr">
        <is>
          <t>№ Контенера</t>
        </is>
      </c>
      <c r="C1601" s="1277" t="inlineStr">
        <is>
          <t xml:space="preserve">Тип </t>
        </is>
      </c>
      <c r="D1601" s="1278" t="inlineStr">
        <is>
          <t>Дата забора</t>
        </is>
      </c>
      <c r="E1601" s="1279" t="inlineStr">
        <is>
          <t>Deadline по сдаче</t>
        </is>
      </c>
      <c r="F1601" s="1279" t="inlineStr">
        <is>
          <t>Дата завоза в порт</t>
        </is>
      </c>
      <c r="G1601" s="1279" t="inlineStr">
        <is>
          <t>Дней в пользовании</t>
        </is>
      </c>
      <c r="H1601" s="1279" t="inlineStr">
        <is>
          <t>Букинг</t>
        </is>
      </c>
      <c r="I1601" s="1280" t="inlineStr">
        <is>
          <t>Стоимость ремонта</t>
        </is>
      </c>
      <c r="J1601" s="1236" t="n"/>
    </row>
    <row r="1602" ht="12.75" customHeight="1" s="789">
      <c r="A1602" s="1071" t="inlineStr">
        <is>
          <t>LAM</t>
        </is>
      </c>
      <c r="B1602" s="1071" t="inlineStr">
        <is>
          <t>HNKU6189525</t>
        </is>
      </c>
      <c r="C1602" s="1063" t="inlineStr">
        <is>
          <t>40HC</t>
        </is>
      </c>
      <c r="D1602" s="1240" t="n">
        <v>45035</v>
      </c>
      <c r="E1602" s="1071" t="n"/>
      <c r="F1602" s="1071" t="n"/>
      <c r="G1602" s="1071" t="n"/>
      <c r="H1602" s="1071" t="inlineStr">
        <is>
          <t>ASLNVSAMB1098</t>
        </is>
      </c>
      <c r="I1602" s="1071" t="n"/>
      <c r="J1602" s="1236" t="n"/>
    </row>
    <row r="1603" ht="12.75" customHeight="1" s="789">
      <c r="A1603" s="1071" t="inlineStr">
        <is>
          <t>LAM</t>
        </is>
      </c>
      <c r="B1603" s="1071" t="inlineStr">
        <is>
          <t>MZWU2142427</t>
        </is>
      </c>
      <c r="C1603" s="1063" t="inlineStr">
        <is>
          <t>40HC</t>
        </is>
      </c>
      <c r="D1603" s="1240" t="n">
        <v>45042</v>
      </c>
      <c r="E1603" s="1071" t="n"/>
      <c r="F1603" s="1071" t="n"/>
      <c r="G1603" s="1071" t="n"/>
      <c r="H1603" s="1071" t="inlineStr">
        <is>
          <t>ASLNVSAMB1098</t>
        </is>
      </c>
      <c r="I1603" s="1071" t="n"/>
      <c r="J1603" s="1236" t="n"/>
    </row>
    <row r="1604" ht="12.75" customHeight="1" s="789">
      <c r="A1604" s="1071" t="inlineStr">
        <is>
          <t>LAM</t>
        </is>
      </c>
      <c r="B1604" s="1071" t="inlineStr">
        <is>
          <t>GATU8713898</t>
        </is>
      </c>
      <c r="C1604" s="1063" t="inlineStr">
        <is>
          <t>40HC</t>
        </is>
      </c>
      <c r="D1604" s="1240" t="n">
        <v>45042</v>
      </c>
      <c r="E1604" s="1071" t="n"/>
      <c r="F1604" s="1071" t="n"/>
      <c r="G1604" s="1071" t="n"/>
      <c r="H1604" s="1071" t="inlineStr">
        <is>
          <t>ASLNVSAMB1098</t>
        </is>
      </c>
      <c r="I1604" s="1071" t="n"/>
      <c r="J1604" s="1236" t="n"/>
    </row>
    <row r="1605" ht="12.75" customHeight="1" s="789">
      <c r="A1605" s="1071" t="inlineStr">
        <is>
          <t>LAM</t>
        </is>
      </c>
      <c r="B1605" s="1071" t="inlineStr">
        <is>
          <t>LCGU8037068</t>
        </is>
      </c>
      <c r="C1605" s="1063" t="inlineStr">
        <is>
          <t>40HC</t>
        </is>
      </c>
      <c r="D1605" s="1240" t="n">
        <v>45042</v>
      </c>
      <c r="E1605" s="1071" t="n"/>
      <c r="F1605" s="1071" t="n"/>
      <c r="G1605" s="1071" t="n"/>
      <c r="H1605" s="1071" t="inlineStr">
        <is>
          <t>ASLNVSAMB1098</t>
        </is>
      </c>
      <c r="I1605" s="1071" t="n"/>
      <c r="J1605" s="1236" t="n"/>
    </row>
    <row r="1606" ht="12.75" customHeight="1" s="789">
      <c r="A1606" s="1071" t="inlineStr">
        <is>
          <t>LAM</t>
        </is>
      </c>
      <c r="B1606" s="1071" t="inlineStr">
        <is>
          <t>XHCU5327033</t>
        </is>
      </c>
      <c r="C1606" s="1063" t="inlineStr">
        <is>
          <t>40HC</t>
        </is>
      </c>
      <c r="D1606" s="1240" t="n">
        <v>45042</v>
      </c>
      <c r="E1606" s="1071" t="n"/>
      <c r="F1606" s="1071" t="n"/>
      <c r="G1606" s="1071" t="n"/>
      <c r="H1606" s="1071" t="inlineStr">
        <is>
          <t>ASLNVSAMB1098</t>
        </is>
      </c>
      <c r="I1606" s="1071" t="n"/>
      <c r="J1606" s="1236" t="n"/>
    </row>
    <row r="1607" ht="12.75" customHeight="1" s="789">
      <c r="A1607" s="1071" t="inlineStr">
        <is>
          <t>LAM</t>
        </is>
      </c>
      <c r="B1607" s="1071" t="inlineStr">
        <is>
          <t>NTCU2105139</t>
        </is>
      </c>
      <c r="C1607" s="1063" t="inlineStr">
        <is>
          <t>40HC</t>
        </is>
      </c>
      <c r="D1607" s="1240" t="n">
        <v>45042</v>
      </c>
      <c r="E1607" s="1071" t="n"/>
      <c r="F1607" s="1071" t="n"/>
      <c r="G1607" s="1071" t="n"/>
      <c r="H1607" s="1071" t="inlineStr">
        <is>
          <t>ASLNVSAMB1098</t>
        </is>
      </c>
      <c r="I1607" s="1071" t="n"/>
      <c r="J1607" s="1236" t="n"/>
    </row>
    <row r="1608" ht="12.75" customHeight="1" s="789">
      <c r="A1608" s="1071" t="inlineStr">
        <is>
          <t>LAM</t>
        </is>
      </c>
      <c r="B1608" s="1071" t="inlineStr">
        <is>
          <t>LAMU4100389</t>
        </is>
      </c>
      <c r="C1608" s="1063" t="inlineStr">
        <is>
          <t>40HC</t>
        </is>
      </c>
      <c r="D1608" s="1240" t="n">
        <v>45042</v>
      </c>
      <c r="E1608" s="1071" t="n"/>
      <c r="F1608" s="1071" t="n"/>
      <c r="G1608" s="1071" t="n"/>
      <c r="H1608" s="1071" t="inlineStr">
        <is>
          <t>ASLNVSAMB1098</t>
        </is>
      </c>
      <c r="I1608" s="1071" t="n"/>
      <c r="J1608" s="1236" t="n"/>
    </row>
    <row r="1609" ht="12.75" customHeight="1" s="789">
      <c r="A1609" s="1071" t="inlineStr">
        <is>
          <t>LAM</t>
        </is>
      </c>
      <c r="B1609" s="1071" t="inlineStr">
        <is>
          <t>CICU9531112</t>
        </is>
      </c>
      <c r="C1609" s="1063" t="inlineStr">
        <is>
          <t>40HC</t>
        </is>
      </c>
      <c r="D1609" s="1240" t="n">
        <v>45042</v>
      </c>
      <c r="E1609" s="1071" t="n"/>
      <c r="F1609" s="1071" t="n"/>
      <c r="G1609" s="1071" t="n"/>
      <c r="H1609" s="1071" t="inlineStr">
        <is>
          <t>ASLNVSAMB1098</t>
        </is>
      </c>
      <c r="I1609" s="1071" t="n"/>
      <c r="J1609" s="1236" t="n"/>
    </row>
    <row r="1610" ht="12.75" customHeight="1" s="789">
      <c r="A1610" s="1071" t="inlineStr">
        <is>
          <t>LAM</t>
        </is>
      </c>
      <c r="B1610" s="1071" t="inlineStr">
        <is>
          <t>CICU2304159</t>
        </is>
      </c>
      <c r="C1610" s="1063" t="inlineStr">
        <is>
          <t>40HC</t>
        </is>
      </c>
      <c r="D1610" s="1240" t="n">
        <v>45042</v>
      </c>
      <c r="E1610" s="1071" t="n"/>
      <c r="F1610" s="1071" t="n"/>
      <c r="G1610" s="1071" t="n"/>
      <c r="H1610" s="1071" t="inlineStr">
        <is>
          <t>ASLNVSAMB1098</t>
        </is>
      </c>
      <c r="I1610" s="1071" t="n"/>
      <c r="J1610" s="1236" t="n"/>
    </row>
    <row r="1611" ht="12.75" customHeight="1" s="789">
      <c r="A1611" s="1071" t="inlineStr">
        <is>
          <t>LAM</t>
        </is>
      </c>
      <c r="B1611" s="1071" t="inlineStr">
        <is>
          <t>XHCU5343100</t>
        </is>
      </c>
      <c r="C1611" s="1063" t="inlineStr">
        <is>
          <t>40HC</t>
        </is>
      </c>
      <c r="D1611" s="1240" t="n">
        <v>45043</v>
      </c>
      <c r="E1611" s="1071" t="n"/>
      <c r="F1611" s="1071" t="n"/>
      <c r="G1611" s="1071" t="n"/>
      <c r="H1611" s="1071" t="inlineStr">
        <is>
          <t>ASLNVSAMB1098</t>
        </is>
      </c>
      <c r="I1611" s="1071" t="n"/>
      <c r="J1611" s="1236" t="n"/>
    </row>
    <row r="1612" ht="12.75" customHeight="1" s="789">
      <c r="A1612" s="1071" t="inlineStr">
        <is>
          <t>LAM</t>
        </is>
      </c>
      <c r="B1612" s="1071" t="inlineStr">
        <is>
          <t>LCGU8234508</t>
        </is>
      </c>
      <c r="C1612" s="1063" t="inlineStr">
        <is>
          <t>40HC</t>
        </is>
      </c>
      <c r="D1612" s="1240" t="n">
        <v>45043</v>
      </c>
      <c r="E1612" s="1071" t="n"/>
      <c r="F1612" s="1071" t="n"/>
      <c r="G1612" s="1071" t="n"/>
      <c r="H1612" s="1071" t="inlineStr">
        <is>
          <t>ASLNVSAMB1098</t>
        </is>
      </c>
      <c r="I1612" s="1071" t="n"/>
      <c r="J1612" s="1236" t="n"/>
    </row>
    <row r="1613" ht="12.75" customHeight="1" s="789">
      <c r="A1613" s="1242" t="inlineStr">
        <is>
          <t>10x40' MEDKON разворот на Карго</t>
        </is>
      </c>
      <c r="B1613" s="1034" t="n"/>
      <c r="C1613" s="1034" t="n"/>
      <c r="D1613" s="1034" t="n"/>
      <c r="E1613" s="1034" t="n"/>
      <c r="F1613" s="1034" t="n"/>
      <c r="G1613" s="1034" t="n"/>
      <c r="H1613" s="1034" t="n"/>
      <c r="I1613" s="1035" t="n"/>
      <c r="J1613" s="1236" t="n"/>
    </row>
    <row r="1614" ht="12.75" customHeight="1" s="789">
      <c r="A1614" s="1276" t="inlineStr">
        <is>
          <t>Принадлежность</t>
        </is>
      </c>
      <c r="B1614" s="1277" t="inlineStr">
        <is>
          <t>№ Контенера</t>
        </is>
      </c>
      <c r="C1614" s="1277" t="inlineStr">
        <is>
          <t xml:space="preserve">Тип </t>
        </is>
      </c>
      <c r="D1614" s="1278" t="inlineStr">
        <is>
          <t>Дата забора</t>
        </is>
      </c>
      <c r="E1614" s="1279" t="inlineStr">
        <is>
          <t>Deadline по сдаче</t>
        </is>
      </c>
      <c r="F1614" s="1279" t="inlineStr">
        <is>
          <t>Дата завоза в порт</t>
        </is>
      </c>
      <c r="G1614" s="1279" t="inlineStr">
        <is>
          <t>Дней в пользовании</t>
        </is>
      </c>
      <c r="H1614" s="1279" t="inlineStr">
        <is>
          <t>Букинг</t>
        </is>
      </c>
      <c r="I1614" s="1280" t="inlineStr">
        <is>
          <t>Стоимость ремонта</t>
        </is>
      </c>
      <c r="J1614" s="1236" t="n"/>
    </row>
    <row r="1615" ht="12.75" customHeight="1" s="789">
      <c r="A1615" s="1071" t="inlineStr">
        <is>
          <t>Medkon</t>
        </is>
      </c>
      <c r="B1615" s="1297" t="inlineStr">
        <is>
          <t>YMLU8178374</t>
        </is>
      </c>
      <c r="C1615" s="1063" t="inlineStr">
        <is>
          <t>40HC</t>
        </is>
      </c>
      <c r="D1615" s="1240" t="n">
        <v>45035</v>
      </c>
      <c r="E1615" s="1240">
        <f>D1615+9</f>
        <v/>
      </c>
      <c r="F1615" s="1071" t="n"/>
      <c r="G1615" s="1071" t="n"/>
      <c r="H1615" s="1071" t="inlineStr">
        <is>
          <t>TRA0001762</t>
        </is>
      </c>
      <c r="I1615" s="1071" t="n"/>
      <c r="J1615" s="1236" t="n"/>
    </row>
    <row r="1616" ht="12.75" customHeight="1" s="789">
      <c r="A1616" s="1071" t="inlineStr">
        <is>
          <t>Medkon</t>
        </is>
      </c>
      <c r="B1616" s="1071" t="inlineStr">
        <is>
          <t>MSCU7621480</t>
        </is>
      </c>
      <c r="C1616" s="1063" t="inlineStr">
        <is>
          <t>40HC</t>
        </is>
      </c>
      <c r="D1616" s="1240" t="n">
        <v>45035</v>
      </c>
      <c r="E1616" s="1240">
        <f>D1616+9</f>
        <v/>
      </c>
      <c r="F1616" s="1071" t="n"/>
      <c r="G1616" s="1071" t="n"/>
      <c r="H1616" s="1071" t="inlineStr">
        <is>
          <t>TRA0001762</t>
        </is>
      </c>
      <c r="I1616" s="1071" t="n"/>
      <c r="J1616" s="1236" t="n"/>
    </row>
    <row r="1617" ht="12.75" customHeight="1" s="789">
      <c r="A1617" s="1071" t="inlineStr">
        <is>
          <t>Medkon</t>
        </is>
      </c>
      <c r="B1617" s="1071" t="inlineStr">
        <is>
          <t>MOTU0733532</t>
        </is>
      </c>
      <c r="C1617" s="1063" t="inlineStr">
        <is>
          <t>40HC</t>
        </is>
      </c>
      <c r="D1617" s="1240" t="n">
        <v>45035</v>
      </c>
      <c r="E1617" s="1240">
        <f>D1617+9</f>
        <v/>
      </c>
      <c r="F1617" s="1071" t="n"/>
      <c r="G1617" s="1071" t="n"/>
      <c r="H1617" s="1071" t="inlineStr">
        <is>
          <t>TRA0001762</t>
        </is>
      </c>
      <c r="I1617" s="1071" t="n"/>
      <c r="J1617" s="1236" t="n"/>
    </row>
    <row r="1618" ht="12.75" customHeight="1" s="789">
      <c r="A1618" s="1071" t="inlineStr">
        <is>
          <t>Medkon</t>
        </is>
      </c>
      <c r="B1618" s="1071" t="inlineStr">
        <is>
          <t>TCNU8042965</t>
        </is>
      </c>
      <c r="C1618" s="1063" t="inlineStr">
        <is>
          <t>40HC</t>
        </is>
      </c>
      <c r="D1618" s="1240" t="n">
        <v>45035</v>
      </c>
      <c r="E1618" s="1240">
        <f>D1618+9</f>
        <v/>
      </c>
      <c r="F1618" s="1071" t="n"/>
      <c r="G1618" s="1071" t="n"/>
      <c r="H1618" s="1071" t="inlineStr">
        <is>
          <t>TRA0001762</t>
        </is>
      </c>
      <c r="I1618" s="1071" t="n"/>
      <c r="J1618" s="1236" t="n"/>
    </row>
    <row r="1619" ht="12.75" customHeight="1" s="789">
      <c r="A1619" s="1071" t="inlineStr">
        <is>
          <t>Medkon</t>
        </is>
      </c>
      <c r="B1619" s="1071" t="inlineStr">
        <is>
          <t>TCNU9503378</t>
        </is>
      </c>
      <c r="C1619" s="1063" t="inlineStr">
        <is>
          <t>40HC</t>
        </is>
      </c>
      <c r="D1619" s="1240" t="n">
        <v>45035</v>
      </c>
      <c r="E1619" s="1240">
        <f>D1619+9</f>
        <v/>
      </c>
      <c r="F1619" s="1071" t="n"/>
      <c r="G1619" s="1071" t="n"/>
      <c r="H1619" s="1071" t="inlineStr">
        <is>
          <t>TRA0001762</t>
        </is>
      </c>
      <c r="I1619" s="1071" t="n"/>
      <c r="J1619" s="1236" t="n"/>
    </row>
    <row r="1620" ht="12.75" customHeight="1" s="789">
      <c r="A1620" s="1071" t="inlineStr">
        <is>
          <t>Medkon</t>
        </is>
      </c>
      <c r="B1620" s="1071" t="inlineStr">
        <is>
          <t>ХХХU5425231</t>
        </is>
      </c>
      <c r="C1620" s="1063" t="inlineStr">
        <is>
          <t>40HC</t>
        </is>
      </c>
      <c r="D1620" s="1240" t="n">
        <v>45035</v>
      </c>
      <c r="E1620" s="1240">
        <f>D1620+9</f>
        <v/>
      </c>
      <c r="F1620" s="1071" t="n"/>
      <c r="G1620" s="1071" t="n"/>
      <c r="H1620" s="1071" t="inlineStr">
        <is>
          <t>TRA0001762</t>
        </is>
      </c>
      <c r="I1620" s="1071" t="n"/>
      <c r="J1620" s="1236" t="n"/>
    </row>
    <row r="1621" ht="12.75" customHeight="1" s="789">
      <c r="A1621" s="1071" t="inlineStr">
        <is>
          <t>Medkon</t>
        </is>
      </c>
      <c r="B1621" s="1071" t="inlineStr">
        <is>
          <t>BMOU4159369</t>
        </is>
      </c>
      <c r="C1621" s="1063" t="inlineStr">
        <is>
          <t>40HC</t>
        </is>
      </c>
      <c r="D1621" s="1240" t="n">
        <v>45035</v>
      </c>
      <c r="E1621" s="1240">
        <f>D1621+9</f>
        <v/>
      </c>
      <c r="F1621" s="1071" t="n"/>
      <c r="G1621" s="1071" t="n"/>
      <c r="H1621" s="1071" t="inlineStr">
        <is>
          <t>TRA0001762</t>
        </is>
      </c>
      <c r="I1621" s="1071" t="n"/>
      <c r="J1621" s="1236" t="n"/>
    </row>
    <row r="1622" ht="12.75" customHeight="1" s="789">
      <c r="A1622" s="1071" t="inlineStr">
        <is>
          <t>Medkon</t>
        </is>
      </c>
      <c r="B1622" s="1071" t="inlineStr">
        <is>
          <t>CCLU6394618</t>
        </is>
      </c>
      <c r="C1622" s="1063" t="inlineStr">
        <is>
          <t>40HC</t>
        </is>
      </c>
      <c r="D1622" s="1240" t="n">
        <v>45035</v>
      </c>
      <c r="E1622" s="1240">
        <f>D1622+9</f>
        <v/>
      </c>
      <c r="F1622" s="1071" t="n"/>
      <c r="G1622" s="1071" t="n"/>
      <c r="H1622" s="1071" t="inlineStr">
        <is>
          <t>TRA0001762</t>
        </is>
      </c>
      <c r="I1622" s="1071" t="n"/>
      <c r="J1622" s="1236" t="n"/>
    </row>
    <row r="1623" ht="12.75" customHeight="1" s="789">
      <c r="A1623" s="1071" t="inlineStr">
        <is>
          <t>Medkon</t>
        </is>
      </c>
      <c r="B1623" s="1071" t="inlineStr">
        <is>
          <t>GESU4817478</t>
        </is>
      </c>
      <c r="C1623" s="1063" t="inlineStr">
        <is>
          <t>40HC</t>
        </is>
      </c>
      <c r="D1623" s="1240" t="n">
        <v>45036</v>
      </c>
      <c r="E1623" s="1240">
        <f>D1623+9</f>
        <v/>
      </c>
      <c r="F1623" s="1071" t="n"/>
      <c r="G1623" s="1071" t="n"/>
      <c r="H1623" s="1071" t="inlineStr">
        <is>
          <t>TRA0001762</t>
        </is>
      </c>
      <c r="I1623" s="1071" t="n"/>
      <c r="J1623" s="1236" t="n"/>
    </row>
    <row r="1624" ht="12.75" customHeight="1" s="789">
      <c r="A1624" s="1071" t="inlineStr">
        <is>
          <t>Medkon</t>
        </is>
      </c>
      <c r="B1624" s="1071" t="inlineStr">
        <is>
          <t>TRLU6694966</t>
        </is>
      </c>
      <c r="C1624" s="1063" t="inlineStr">
        <is>
          <t>40HC</t>
        </is>
      </c>
      <c r="D1624" s="1240" t="n">
        <v>45036</v>
      </c>
      <c r="E1624" s="1240">
        <f>D1624+9</f>
        <v/>
      </c>
      <c r="F1624" s="1071" t="n"/>
      <c r="G1624" s="1071" t="n"/>
      <c r="H1624" s="1071" t="inlineStr">
        <is>
          <t>TRA0001762</t>
        </is>
      </c>
      <c r="I1624" s="1071" t="n"/>
      <c r="J1624" s="1236" t="n"/>
    </row>
    <row r="1625" ht="12.75" customHeight="1" s="789">
      <c r="A1625" s="1242" t="inlineStr">
        <is>
          <t>15х40 UGL разворот на Карго</t>
        </is>
      </c>
      <c r="B1625" s="1034" t="n"/>
      <c r="C1625" s="1034" t="n"/>
      <c r="D1625" s="1034" t="n"/>
      <c r="E1625" s="1034" t="n"/>
      <c r="F1625" s="1034" t="n"/>
      <c r="G1625" s="1034" t="n"/>
      <c r="H1625" s="1034" t="n"/>
      <c r="I1625" s="1035" t="n"/>
      <c r="J1625" s="1236" t="n"/>
    </row>
    <row r="1626" ht="12.75" customHeight="1" s="789">
      <c r="A1626" s="1276" t="inlineStr">
        <is>
          <t>Принадлежность</t>
        </is>
      </c>
      <c r="B1626" s="1277" t="inlineStr">
        <is>
          <t>№ Контенера</t>
        </is>
      </c>
      <c r="C1626" s="1277" t="inlineStr">
        <is>
          <t xml:space="preserve">Тип </t>
        </is>
      </c>
      <c r="D1626" s="1278" t="inlineStr">
        <is>
          <t>Дата забора</t>
        </is>
      </c>
      <c r="E1626" s="1279" t="inlineStr">
        <is>
          <t>Deadline по сдаче</t>
        </is>
      </c>
      <c r="F1626" s="1279" t="inlineStr">
        <is>
          <t>Дата завоза в порт</t>
        </is>
      </c>
      <c r="G1626" s="1279" t="inlineStr">
        <is>
          <t>Дней в пользовании</t>
        </is>
      </c>
      <c r="H1626" s="1279" t="inlineStr">
        <is>
          <t>Букинг</t>
        </is>
      </c>
      <c r="I1626" s="1280" t="inlineStr">
        <is>
          <t>Стоимость ремонта</t>
        </is>
      </c>
      <c r="J1626" s="1236" t="n"/>
    </row>
    <row r="1627" ht="12.75" customHeight="1" s="789">
      <c r="A1627" s="1071" t="inlineStr">
        <is>
          <t>UGL</t>
        </is>
      </c>
      <c r="B1627" s="1071" t="inlineStr">
        <is>
          <t>CULU6180272</t>
        </is>
      </c>
      <c r="C1627" s="1063" t="inlineStr">
        <is>
          <t>40HC</t>
        </is>
      </c>
      <c r="D1627" s="1239" t="n">
        <v>45044</v>
      </c>
      <c r="E1627" s="1071" t="n"/>
      <c r="F1627" s="1071" t="n"/>
      <c r="G1627" s="1071" t="n"/>
      <c r="H1627" s="1071" t="inlineStr">
        <is>
          <t>MLCRUEX0123</t>
        </is>
      </c>
      <c r="I1627" s="1071" t="n"/>
      <c r="J1627" s="1236" t="n"/>
    </row>
    <row r="1628" ht="12.75" customHeight="1" s="789">
      <c r="A1628" s="1071" t="inlineStr">
        <is>
          <t>UGL</t>
        </is>
      </c>
      <c r="B1628" s="1071" t="inlineStr">
        <is>
          <t>CULU6246404</t>
        </is>
      </c>
      <c r="C1628" s="1063" t="inlineStr">
        <is>
          <t>40HC</t>
        </is>
      </c>
      <c r="D1628" s="1239" t="n">
        <v>45044</v>
      </c>
      <c r="E1628" s="1071" t="n"/>
      <c r="F1628" s="1071" t="n"/>
      <c r="G1628" s="1071" t="n"/>
      <c r="H1628" s="1071" t="inlineStr">
        <is>
          <t>MLCRUEX0123</t>
        </is>
      </c>
      <c r="I1628" s="1071" t="n"/>
      <c r="J1628" s="1236" t="n"/>
    </row>
    <row r="1629" ht="12.75" customHeight="1" s="789">
      <c r="A1629" s="1071" t="inlineStr">
        <is>
          <t>UGL</t>
        </is>
      </c>
      <c r="B1629" s="1071" t="inlineStr">
        <is>
          <t>CULU6061247</t>
        </is>
      </c>
      <c r="C1629" s="1063" t="inlineStr">
        <is>
          <t>40HC</t>
        </is>
      </c>
      <c r="D1629" s="1239" t="n">
        <v>45044</v>
      </c>
      <c r="E1629" s="1071" t="n"/>
      <c r="F1629" s="1071" t="n"/>
      <c r="G1629" s="1071" t="n"/>
      <c r="H1629" s="1071" t="inlineStr">
        <is>
          <t>MLCRUEX0123</t>
        </is>
      </c>
      <c r="I1629" s="1071" t="n"/>
      <c r="J1629" s="1236" t="n"/>
    </row>
    <row r="1630" ht="12.75" customHeight="1" s="789">
      <c r="A1630" s="1071" t="inlineStr">
        <is>
          <t>UGL</t>
        </is>
      </c>
      <c r="B1630" s="1071" t="inlineStr">
        <is>
          <t>CULU6020654</t>
        </is>
      </c>
      <c r="C1630" s="1063" t="inlineStr">
        <is>
          <t>40HC</t>
        </is>
      </c>
      <c r="D1630" s="1239" t="n">
        <v>45044</v>
      </c>
      <c r="E1630" s="1071" t="n"/>
      <c r="F1630" s="1071" t="n"/>
      <c r="G1630" s="1071" t="n"/>
      <c r="H1630" s="1071" t="inlineStr">
        <is>
          <t>MLCRUEX0123</t>
        </is>
      </c>
      <c r="I1630" s="1071" t="n"/>
      <c r="J1630" s="1236" t="n"/>
    </row>
    <row r="1631" ht="12.75" customHeight="1" s="789">
      <c r="A1631" s="1071" t="inlineStr">
        <is>
          <t>UGL</t>
        </is>
      </c>
      <c r="B1631" s="1071" t="inlineStr">
        <is>
          <t>CULU6135606</t>
        </is>
      </c>
      <c r="C1631" s="1063" t="inlineStr">
        <is>
          <t>40HC</t>
        </is>
      </c>
      <c r="D1631" s="1239" t="n">
        <v>45044</v>
      </c>
      <c r="E1631" s="1071" t="n"/>
      <c r="F1631" s="1071" t="n"/>
      <c r="G1631" s="1071" t="n"/>
      <c r="H1631" s="1071" t="inlineStr">
        <is>
          <t>MLCRUEX0123</t>
        </is>
      </c>
      <c r="I1631" s="1071" t="n"/>
      <c r="J1631" s="1236" t="n"/>
    </row>
    <row r="1632" ht="12.75" customHeight="1" s="789">
      <c r="A1632" s="1071" t="inlineStr">
        <is>
          <t>UGL</t>
        </is>
      </c>
      <c r="B1632" s="1071" t="inlineStr">
        <is>
          <t>CULU6058747</t>
        </is>
      </c>
      <c r="C1632" s="1063" t="inlineStr">
        <is>
          <t>40HC</t>
        </is>
      </c>
      <c r="D1632" s="1239" t="n">
        <v>45044</v>
      </c>
      <c r="E1632" s="1071" t="n"/>
      <c r="F1632" s="1071" t="n"/>
      <c r="G1632" s="1071" t="n"/>
      <c r="H1632" s="1071" t="inlineStr">
        <is>
          <t>MLCRUEX0123</t>
        </is>
      </c>
      <c r="I1632" s="1071" t="n"/>
      <c r="J1632" s="1236" t="n"/>
    </row>
    <row r="1633" ht="12.75" customHeight="1" s="789">
      <c r="A1633" s="1071" t="inlineStr">
        <is>
          <t>UGL</t>
        </is>
      </c>
      <c r="B1633" s="1071" t="inlineStr">
        <is>
          <t>CULU6047486</t>
        </is>
      </c>
      <c r="C1633" s="1063" t="inlineStr">
        <is>
          <t>40HC</t>
        </is>
      </c>
      <c r="D1633" s="1239" t="n">
        <v>45044</v>
      </c>
      <c r="E1633" s="1071" t="n"/>
      <c r="F1633" s="1071" t="n"/>
      <c r="G1633" s="1071" t="n"/>
      <c r="H1633" s="1071" t="inlineStr">
        <is>
          <t>MLCRUEX0123</t>
        </is>
      </c>
      <c r="I1633" s="1071" t="n"/>
      <c r="J1633" s="1236" t="n"/>
    </row>
    <row r="1634" ht="12.75" customHeight="1" s="789">
      <c r="A1634" s="1071" t="inlineStr">
        <is>
          <t>UGL</t>
        </is>
      </c>
      <c r="B1634" s="1071" t="inlineStr">
        <is>
          <t>CULU6081639</t>
        </is>
      </c>
      <c r="C1634" s="1063" t="inlineStr">
        <is>
          <t>40HC</t>
        </is>
      </c>
      <c r="D1634" s="1239" t="n">
        <v>45045</v>
      </c>
      <c r="E1634" s="1071" t="n"/>
      <c r="F1634" s="1071" t="n"/>
      <c r="G1634" s="1071" t="n"/>
      <c r="H1634" s="1071" t="inlineStr">
        <is>
          <t>MLCRUEX0123</t>
        </is>
      </c>
      <c r="I1634" s="1071" t="n"/>
      <c r="J1634" s="1236" t="n"/>
    </row>
    <row r="1635" ht="12.75" customHeight="1" s="789">
      <c r="A1635" s="1071" t="inlineStr">
        <is>
          <t>UGL</t>
        </is>
      </c>
      <c r="B1635" s="1071" t="inlineStr">
        <is>
          <t>CULU6059743</t>
        </is>
      </c>
      <c r="C1635" s="1063" t="inlineStr">
        <is>
          <t>40HC</t>
        </is>
      </c>
      <c r="D1635" s="1239" t="n">
        <v>45045</v>
      </c>
      <c r="E1635" s="1071" t="n"/>
      <c r="F1635" s="1071" t="n"/>
      <c r="G1635" s="1071" t="n"/>
      <c r="H1635" s="1071" t="inlineStr">
        <is>
          <t>MLCRUEX0123</t>
        </is>
      </c>
      <c r="I1635" s="1071" t="n"/>
      <c r="J1635" s="1236" t="n"/>
    </row>
    <row r="1636" ht="12.75" customHeight="1" s="789">
      <c r="A1636" s="1071" t="inlineStr">
        <is>
          <t>UGL</t>
        </is>
      </c>
      <c r="B1636" s="1071" t="inlineStr">
        <is>
          <t>CULU6207898</t>
        </is>
      </c>
      <c r="C1636" s="1063" t="inlineStr">
        <is>
          <t>40HC</t>
        </is>
      </c>
      <c r="D1636" s="1239" t="n">
        <v>45045</v>
      </c>
      <c r="E1636" s="1071" t="n"/>
      <c r="F1636" s="1071" t="n"/>
      <c r="G1636" s="1071" t="n"/>
      <c r="H1636" s="1071" t="inlineStr">
        <is>
          <t>MLCRUEX0123</t>
        </is>
      </c>
      <c r="I1636" s="1071" t="n"/>
      <c r="J1636" s="1236" t="n"/>
    </row>
    <row r="1637" ht="12.75" customHeight="1" s="789">
      <c r="A1637" s="1071" t="inlineStr">
        <is>
          <t>UGL</t>
        </is>
      </c>
      <c r="B1637" s="1071" t="inlineStr">
        <is>
          <t>CULU6181638</t>
        </is>
      </c>
      <c r="C1637" s="1063" t="inlineStr">
        <is>
          <t>40HC</t>
        </is>
      </c>
      <c r="D1637" s="1239" t="n">
        <v>45045</v>
      </c>
      <c r="E1637" s="1071" t="n"/>
      <c r="F1637" s="1071" t="n"/>
      <c r="G1637" s="1071" t="n"/>
      <c r="H1637" s="1071" t="inlineStr">
        <is>
          <t>MLCRUEX0123</t>
        </is>
      </c>
      <c r="I1637" s="1071" t="n"/>
      <c r="J1637" s="1236" t="n"/>
    </row>
    <row r="1638" ht="12.75" customHeight="1" s="789">
      <c r="A1638" s="1071" t="inlineStr">
        <is>
          <t>UGL</t>
        </is>
      </c>
      <c r="B1638" s="1071" t="inlineStr">
        <is>
          <t>CULU6245558</t>
        </is>
      </c>
      <c r="C1638" s="1063" t="inlineStr">
        <is>
          <t>40HC</t>
        </is>
      </c>
      <c r="D1638" s="1239" t="n">
        <v>45045</v>
      </c>
      <c r="E1638" s="1071" t="n"/>
      <c r="F1638" s="1071" t="n"/>
      <c r="G1638" s="1071" t="n"/>
      <c r="H1638" s="1071" t="inlineStr">
        <is>
          <t>MLCRUEX0123</t>
        </is>
      </c>
      <c r="I1638" s="1071" t="n"/>
      <c r="J1638" s="1236" t="n"/>
    </row>
    <row r="1639" ht="12.75" customHeight="1" s="789">
      <c r="A1639" s="1071" t="inlineStr">
        <is>
          <t>UGL</t>
        </is>
      </c>
      <c r="B1639" s="1071" t="inlineStr">
        <is>
          <t>CULU6127750</t>
        </is>
      </c>
      <c r="C1639" s="1063" t="inlineStr">
        <is>
          <t>40HC</t>
        </is>
      </c>
      <c r="D1639" s="1239" t="n">
        <v>45045</v>
      </c>
      <c r="E1639" s="1071" t="n"/>
      <c r="F1639" s="1071" t="n"/>
      <c r="G1639" s="1071" t="n"/>
      <c r="H1639" s="1071" t="inlineStr">
        <is>
          <t>MLCRUEX0123</t>
        </is>
      </c>
      <c r="I1639" s="1071" t="n"/>
      <c r="J1639" s="1236" t="n"/>
    </row>
    <row r="1640" ht="12.75" customHeight="1" s="789">
      <c r="A1640" s="1071" t="inlineStr">
        <is>
          <t>UGL</t>
        </is>
      </c>
      <c r="B1640" s="1071" t="inlineStr">
        <is>
          <t>CULU6272147</t>
        </is>
      </c>
      <c r="C1640" s="1063" t="inlineStr">
        <is>
          <t>40HC</t>
        </is>
      </c>
      <c r="D1640" s="1239" t="n">
        <v>45045</v>
      </c>
      <c r="E1640" s="1071" t="n"/>
      <c r="F1640" s="1071" t="n"/>
      <c r="G1640" s="1071" t="n"/>
      <c r="H1640" s="1071" t="inlineStr">
        <is>
          <t>MLCRUEX0123</t>
        </is>
      </c>
      <c r="I1640" s="1071" t="n"/>
      <c r="J1640" s="1236" t="n"/>
    </row>
    <row r="1641" ht="12.75" customHeight="1" s="789">
      <c r="A1641" s="1071" t="inlineStr">
        <is>
          <t>UGL</t>
        </is>
      </c>
      <c r="B1641" s="1071" t="inlineStr">
        <is>
          <t>CULU6065495</t>
        </is>
      </c>
      <c r="C1641" s="1063" t="inlineStr">
        <is>
          <t>40HC</t>
        </is>
      </c>
      <c r="D1641" s="1239" t="n">
        <v>45045</v>
      </c>
      <c r="E1641" s="1071" t="n"/>
      <c r="F1641" s="1071" t="n"/>
      <c r="G1641" s="1071" t="n"/>
      <c r="H1641" s="1071" t="inlineStr">
        <is>
          <t>MLCRUEX0123</t>
        </is>
      </c>
      <c r="I1641" s="1071" t="n"/>
      <c r="J1641" s="1236" t="n"/>
    </row>
    <row r="1642" ht="12.75" customHeight="1" s="789">
      <c r="A1642" s="1242" t="inlineStr">
        <is>
          <t>20х40 UGL разворот на НПК</t>
        </is>
      </c>
      <c r="B1642" s="1034" t="n"/>
      <c r="C1642" s="1034" t="n"/>
      <c r="D1642" s="1034" t="n"/>
      <c r="E1642" s="1034" t="n"/>
      <c r="F1642" s="1034" t="n"/>
      <c r="G1642" s="1034" t="n"/>
      <c r="H1642" s="1034" t="n"/>
      <c r="I1642" s="1035" t="n"/>
      <c r="J1642" s="1236" t="n"/>
    </row>
    <row r="1643" ht="12.75" customHeight="1" s="789">
      <c r="A1643" s="1276" t="inlineStr">
        <is>
          <t>Принадлежность</t>
        </is>
      </c>
      <c r="B1643" s="1277" t="inlineStr">
        <is>
          <t>№ Контенера</t>
        </is>
      </c>
      <c r="C1643" s="1277" t="inlineStr">
        <is>
          <t xml:space="preserve">Тип </t>
        </is>
      </c>
      <c r="D1643" s="1278" t="inlineStr">
        <is>
          <t>Дата забора</t>
        </is>
      </c>
      <c r="E1643" s="1279" t="inlineStr">
        <is>
          <t>Deadline по сдаче</t>
        </is>
      </c>
      <c r="F1643" s="1279" t="inlineStr">
        <is>
          <t>Дата завоза в порт</t>
        </is>
      </c>
      <c r="G1643" s="1279" t="inlineStr">
        <is>
          <t>Дней в пользовании</t>
        </is>
      </c>
      <c r="H1643" s="1279" t="inlineStr">
        <is>
          <t>Букинг</t>
        </is>
      </c>
      <c r="I1643" s="1280" t="inlineStr">
        <is>
          <t>Стоимость ремонта</t>
        </is>
      </c>
      <c r="J1643" s="1236" t="n"/>
    </row>
    <row r="1644" ht="12.75" customHeight="1" s="789">
      <c r="A1644" s="1071" t="inlineStr">
        <is>
          <t>UGL</t>
        </is>
      </c>
      <c r="B1644" s="1071" t="inlineStr">
        <is>
          <t>CULU6179517</t>
        </is>
      </c>
      <c r="C1644" s="1063" t="inlineStr">
        <is>
          <t>40HC</t>
        </is>
      </c>
      <c r="D1644" s="1239" t="n">
        <v>45044</v>
      </c>
      <c r="E1644" s="1071" t="n"/>
      <c r="F1644" s="1071" t="n"/>
      <c r="G1644" s="1071" t="n"/>
      <c r="H1644" s="1071" t="inlineStr">
        <is>
          <t>MLCRUEX0124</t>
        </is>
      </c>
      <c r="I1644" s="1071" t="n"/>
      <c r="J1644" s="1236" t="n"/>
    </row>
    <row r="1645" ht="12.75" customHeight="1" s="789">
      <c r="A1645" s="1071" t="inlineStr">
        <is>
          <t>UGL</t>
        </is>
      </c>
      <c r="B1645" s="1071" t="inlineStr">
        <is>
          <t>CULU6169226</t>
        </is>
      </c>
      <c r="C1645" s="1063" t="inlineStr">
        <is>
          <t>40HC</t>
        </is>
      </c>
      <c r="D1645" s="1239" t="n">
        <v>45044</v>
      </c>
      <c r="E1645" s="1071" t="n"/>
      <c r="F1645" s="1071" t="n"/>
      <c r="G1645" s="1071" t="n"/>
      <c r="H1645" s="1071" t="inlineStr">
        <is>
          <t>MLCRUEX0124</t>
        </is>
      </c>
      <c r="I1645" s="1071" t="n"/>
      <c r="J1645" s="1236" t="n"/>
    </row>
    <row r="1646" ht="12.75" customHeight="1" s="789">
      <c r="A1646" s="1071" t="inlineStr">
        <is>
          <t>UGL</t>
        </is>
      </c>
      <c r="B1646" s="1071" t="inlineStr">
        <is>
          <t>CULU6117177</t>
        </is>
      </c>
      <c r="C1646" s="1063" t="inlineStr">
        <is>
          <t>40HC</t>
        </is>
      </c>
      <c r="D1646" s="1239" t="n">
        <v>45044</v>
      </c>
      <c r="E1646" s="1071" t="n"/>
      <c r="F1646" s="1071" t="n"/>
      <c r="G1646" s="1071" t="n"/>
      <c r="H1646" s="1071" t="inlineStr">
        <is>
          <t>MLCRUEX0124</t>
        </is>
      </c>
      <c r="I1646" s="1071" t="n"/>
      <c r="J1646" s="1236" t="n"/>
    </row>
    <row r="1647" ht="12.75" customHeight="1" s="789">
      <c r="A1647" s="1071" t="inlineStr">
        <is>
          <t>UGL</t>
        </is>
      </c>
      <c r="B1647" s="1071" t="inlineStr">
        <is>
          <t>CULU6094620</t>
        </is>
      </c>
      <c r="C1647" s="1063" t="inlineStr">
        <is>
          <t>40HC</t>
        </is>
      </c>
      <c r="D1647" s="1239" t="n">
        <v>45044</v>
      </c>
      <c r="E1647" s="1071" t="n"/>
      <c r="F1647" s="1071" t="n"/>
      <c r="G1647" s="1071" t="n"/>
      <c r="H1647" s="1071" t="inlineStr">
        <is>
          <t>MLCRUEX0124</t>
        </is>
      </c>
      <c r="I1647" s="1071" t="n"/>
      <c r="J1647" s="1236" t="n"/>
    </row>
    <row r="1648" ht="12.75" customHeight="1" s="789">
      <c r="A1648" s="1071" t="inlineStr">
        <is>
          <t>UGL</t>
        </is>
      </c>
      <c r="B1648" s="1071" t="inlineStr">
        <is>
          <t>CULU6023648</t>
        </is>
      </c>
      <c r="C1648" s="1063" t="inlineStr">
        <is>
          <t>40HC</t>
        </is>
      </c>
      <c r="D1648" s="1239" t="n">
        <v>45044</v>
      </c>
      <c r="E1648" s="1071" t="n"/>
      <c r="F1648" s="1071" t="n"/>
      <c r="G1648" s="1071" t="n"/>
      <c r="H1648" s="1071" t="inlineStr">
        <is>
          <t>MLCRUEX0124</t>
        </is>
      </c>
      <c r="I1648" s="1071" t="n"/>
      <c r="J1648" s="1236" t="n"/>
    </row>
    <row r="1649" ht="12.75" customHeight="1" s="789">
      <c r="A1649" s="1071" t="inlineStr">
        <is>
          <t>UGL</t>
        </is>
      </c>
      <c r="B1649" s="1071" t="inlineStr">
        <is>
          <t>CULU6310817</t>
        </is>
      </c>
      <c r="C1649" s="1063" t="inlineStr">
        <is>
          <t>40HC</t>
        </is>
      </c>
      <c r="D1649" s="1239" t="n">
        <v>45044</v>
      </c>
      <c r="E1649" s="1071" t="n"/>
      <c r="F1649" s="1071" t="n"/>
      <c r="G1649" s="1071" t="n"/>
      <c r="H1649" s="1071" t="inlineStr">
        <is>
          <t>MLCRUEX0124</t>
        </is>
      </c>
      <c r="I1649" s="1071" t="n"/>
      <c r="J1649" s="1236" t="n"/>
    </row>
    <row r="1650" ht="12.75" customHeight="1" s="789">
      <c r="A1650" s="1071" t="inlineStr">
        <is>
          <t>UGL</t>
        </is>
      </c>
      <c r="B1650" s="1071" t="inlineStr">
        <is>
          <t>CULU6177854</t>
        </is>
      </c>
      <c r="C1650" s="1063" t="inlineStr">
        <is>
          <t>40HC</t>
        </is>
      </c>
      <c r="D1650" s="1239" t="n">
        <v>45044</v>
      </c>
      <c r="E1650" s="1071" t="n"/>
      <c r="F1650" s="1071" t="n"/>
      <c r="G1650" s="1071" t="n"/>
      <c r="H1650" s="1071" t="inlineStr">
        <is>
          <t>MLCRUEX0124</t>
        </is>
      </c>
      <c r="I1650" s="1071" t="n"/>
      <c r="J1650" s="1236" t="n"/>
    </row>
    <row r="1651" ht="12.75" customHeight="1" s="789">
      <c r="A1651" s="1071" t="inlineStr">
        <is>
          <t>UGL</t>
        </is>
      </c>
      <c r="B1651" s="1071" t="inlineStr">
        <is>
          <t>CULU6200255</t>
        </is>
      </c>
      <c r="C1651" s="1063" t="inlineStr">
        <is>
          <t>40HC</t>
        </is>
      </c>
      <c r="D1651" s="1239" t="n">
        <v>45044</v>
      </c>
      <c r="E1651" s="1071" t="n"/>
      <c r="F1651" s="1071" t="n"/>
      <c r="G1651" s="1071" t="n"/>
      <c r="H1651" s="1071" t="inlineStr">
        <is>
          <t>MLCRUEX0124</t>
        </is>
      </c>
      <c r="I1651" s="1071" t="n"/>
      <c r="J1651" s="1236" t="n"/>
    </row>
    <row r="1652" ht="12.75" customHeight="1" s="789">
      <c r="A1652" s="1071" t="inlineStr">
        <is>
          <t>UGL</t>
        </is>
      </c>
      <c r="B1652" s="1071" t="inlineStr">
        <is>
          <t>CULU6021970</t>
        </is>
      </c>
      <c r="C1652" s="1063" t="inlineStr">
        <is>
          <t>40HC</t>
        </is>
      </c>
      <c r="D1652" s="1239" t="n">
        <v>45044</v>
      </c>
      <c r="E1652" s="1071" t="n"/>
      <c r="F1652" s="1071" t="n"/>
      <c r="G1652" s="1071" t="n"/>
      <c r="H1652" s="1071" t="inlineStr">
        <is>
          <t>MLCRUEX0124</t>
        </is>
      </c>
      <c r="I1652" s="1071" t="n"/>
      <c r="J1652" s="1236" t="n"/>
    </row>
    <row r="1653" ht="12.75" customHeight="1" s="789">
      <c r="A1653" s="1071" t="inlineStr">
        <is>
          <t>UGL</t>
        </is>
      </c>
      <c r="B1653" s="1071" t="inlineStr">
        <is>
          <t>CULU6135289</t>
        </is>
      </c>
      <c r="C1653" s="1063" t="inlineStr">
        <is>
          <t>40HC</t>
        </is>
      </c>
      <c r="D1653" s="1239" t="n">
        <v>45044</v>
      </c>
      <c r="E1653" s="1071" t="n"/>
      <c r="F1653" s="1071" t="n"/>
      <c r="G1653" s="1071" t="n"/>
      <c r="H1653" s="1071" t="inlineStr">
        <is>
          <t>MLCRUEX0124</t>
        </is>
      </c>
      <c r="I1653" s="1071" t="n"/>
      <c r="J1653" s="1236" t="n"/>
    </row>
    <row r="1654" ht="12.75" customHeight="1" s="789">
      <c r="A1654" s="1071" t="inlineStr">
        <is>
          <t>UGL</t>
        </is>
      </c>
      <c r="B1654" s="1071" t="inlineStr">
        <is>
          <t>CULU6171938</t>
        </is>
      </c>
      <c r="C1654" s="1063" t="inlineStr">
        <is>
          <t>40HC</t>
        </is>
      </c>
      <c r="D1654" s="1239" t="n">
        <v>45044</v>
      </c>
      <c r="E1654" s="1071" t="n"/>
      <c r="F1654" s="1071" t="n"/>
      <c r="G1654" s="1071" t="n"/>
      <c r="H1654" s="1071" t="inlineStr">
        <is>
          <t>MLCRUEX0124</t>
        </is>
      </c>
      <c r="I1654" s="1071" t="n"/>
      <c r="J1654" s="1236" t="n"/>
    </row>
    <row r="1655" ht="12.75" customHeight="1" s="789">
      <c r="A1655" s="1071" t="inlineStr">
        <is>
          <t>UGL</t>
        </is>
      </c>
      <c r="B1655" s="1071" t="inlineStr">
        <is>
          <t>CULU6082954</t>
        </is>
      </c>
      <c r="C1655" s="1063" t="inlineStr">
        <is>
          <t>40HC</t>
        </is>
      </c>
      <c r="D1655" s="1239" t="n">
        <v>45045</v>
      </c>
      <c r="E1655" s="1071" t="n"/>
      <c r="F1655" s="1071" t="n"/>
      <c r="G1655" s="1071" t="n"/>
      <c r="H1655" s="1071" t="inlineStr">
        <is>
          <t>MLCRUEX0124</t>
        </is>
      </c>
      <c r="I1655" s="1071" t="n"/>
      <c r="J1655" s="1236" t="n"/>
    </row>
    <row r="1656" ht="12.75" customHeight="1" s="789">
      <c r="A1656" s="1071" t="inlineStr">
        <is>
          <t>UGL</t>
        </is>
      </c>
      <c r="B1656" s="1071" t="inlineStr">
        <is>
          <t>CULU6034302</t>
        </is>
      </c>
      <c r="C1656" s="1063" t="inlineStr">
        <is>
          <t>40HC</t>
        </is>
      </c>
      <c r="D1656" s="1239" t="n">
        <v>45045</v>
      </c>
      <c r="E1656" s="1071" t="n"/>
      <c r="F1656" s="1071" t="n"/>
      <c r="G1656" s="1071" t="n"/>
      <c r="H1656" s="1071" t="inlineStr">
        <is>
          <t>MLCRUEX0124</t>
        </is>
      </c>
      <c r="I1656" s="1071" t="n"/>
      <c r="J1656" s="1236" t="n"/>
    </row>
    <row r="1657" ht="12.75" customHeight="1" s="789">
      <c r="A1657" s="1071" t="inlineStr">
        <is>
          <t>UGL</t>
        </is>
      </c>
      <c r="B1657" s="1071" t="inlineStr">
        <is>
          <t>CULU6224658</t>
        </is>
      </c>
      <c r="C1657" s="1063" t="inlineStr">
        <is>
          <t>40HC</t>
        </is>
      </c>
      <c r="D1657" s="1239" t="n">
        <v>45045</v>
      </c>
      <c r="E1657" s="1071" t="n"/>
      <c r="F1657" s="1071" t="n"/>
      <c r="G1657" s="1071" t="n"/>
      <c r="H1657" s="1071" t="inlineStr">
        <is>
          <t>MLCRUEX0124</t>
        </is>
      </c>
      <c r="I1657" s="1071" t="n"/>
      <c r="J1657" s="1236" t="n"/>
    </row>
    <row r="1658" ht="12.75" customHeight="1" s="789">
      <c r="A1658" s="1071" t="inlineStr">
        <is>
          <t>UGL</t>
        </is>
      </c>
      <c r="B1658" s="1071" t="inlineStr">
        <is>
          <t>CULU6193048</t>
        </is>
      </c>
      <c r="C1658" s="1063" t="inlineStr">
        <is>
          <t>40HC</t>
        </is>
      </c>
      <c r="D1658" s="1239" t="n">
        <v>45045</v>
      </c>
      <c r="E1658" s="1071" t="n"/>
      <c r="F1658" s="1071" t="n"/>
      <c r="G1658" s="1071" t="n"/>
      <c r="H1658" s="1071" t="inlineStr">
        <is>
          <t>MLCRUEX0124</t>
        </is>
      </c>
      <c r="I1658" s="1071" t="n"/>
      <c r="J1658" s="1236" t="n"/>
    </row>
    <row r="1659" ht="12.75" customHeight="1" s="789">
      <c r="A1659" s="1071" t="inlineStr">
        <is>
          <t>UGL</t>
        </is>
      </c>
      <c r="B1659" s="1071" t="inlineStr">
        <is>
          <t>CULU6308656</t>
        </is>
      </c>
      <c r="C1659" s="1063" t="inlineStr">
        <is>
          <t>40HC</t>
        </is>
      </c>
      <c r="D1659" s="1239" t="n">
        <v>45045</v>
      </c>
      <c r="E1659" s="1071" t="n"/>
      <c r="F1659" s="1071" t="n"/>
      <c r="G1659" s="1071" t="n"/>
      <c r="H1659" s="1071" t="inlineStr">
        <is>
          <t>MLCRUEX0124</t>
        </is>
      </c>
      <c r="I1659" s="1071" t="n"/>
      <c r="J1659" s="1236" t="n"/>
    </row>
    <row r="1660" ht="12.75" customHeight="1" s="789">
      <c r="A1660" s="1071" t="inlineStr">
        <is>
          <t>UGL</t>
        </is>
      </c>
      <c r="B1660" s="1071" t="inlineStr">
        <is>
          <t>CULU6161610</t>
        </is>
      </c>
      <c r="C1660" s="1063" t="inlineStr">
        <is>
          <t>40HC</t>
        </is>
      </c>
      <c r="D1660" s="1239" t="n">
        <v>45045</v>
      </c>
      <c r="E1660" s="1071" t="n"/>
      <c r="F1660" s="1071" t="n"/>
      <c r="G1660" s="1071" t="n"/>
      <c r="H1660" s="1071" t="inlineStr">
        <is>
          <t>MLCRUEX0124</t>
        </is>
      </c>
      <c r="I1660" s="1071" t="n"/>
      <c r="J1660" s="1236" t="n"/>
    </row>
    <row r="1661" ht="12.75" customHeight="1" s="789">
      <c r="A1661" s="1071" t="inlineStr">
        <is>
          <t>UGL</t>
        </is>
      </c>
      <c r="B1661" s="1071" t="inlineStr">
        <is>
          <t>CULU6104800</t>
        </is>
      </c>
      <c r="C1661" s="1063" t="inlineStr">
        <is>
          <t>40HC</t>
        </is>
      </c>
      <c r="D1661" s="1239" t="n">
        <v>45045</v>
      </c>
      <c r="E1661" s="1071" t="n"/>
      <c r="F1661" s="1071" t="n"/>
      <c r="G1661" s="1071" t="n"/>
      <c r="H1661" s="1071" t="inlineStr">
        <is>
          <t>MLCRUEX0124</t>
        </is>
      </c>
      <c r="I1661" s="1071" t="n"/>
      <c r="J1661" s="1236" t="n"/>
    </row>
    <row r="1662" ht="12.75" customHeight="1" s="789">
      <c r="A1662" s="1071" t="inlineStr">
        <is>
          <t>UGL</t>
        </is>
      </c>
      <c r="B1662" s="1071" t="inlineStr">
        <is>
          <t>CULU6241892</t>
        </is>
      </c>
      <c r="C1662" s="1063" t="inlineStr">
        <is>
          <t>40HC</t>
        </is>
      </c>
      <c r="D1662" s="1239" t="n">
        <v>45045</v>
      </c>
      <c r="E1662" s="1071" t="n"/>
      <c r="F1662" s="1071" t="n"/>
      <c r="G1662" s="1071" t="n"/>
      <c r="H1662" s="1071" t="inlineStr">
        <is>
          <t>MLCRUEX0124</t>
        </is>
      </c>
      <c r="I1662" s="1071" t="n"/>
      <c r="J1662" s="1236" t="n"/>
    </row>
    <row r="1663" ht="12.75" customHeight="1" s="789">
      <c r="A1663" s="1071" t="inlineStr">
        <is>
          <t>UGL</t>
        </is>
      </c>
      <c r="B1663" s="1071" t="inlineStr">
        <is>
          <t>CULU6048348</t>
        </is>
      </c>
      <c r="C1663" s="1063" t="inlineStr">
        <is>
          <t>40HC</t>
        </is>
      </c>
      <c r="D1663" s="1239" t="n">
        <v>45045</v>
      </c>
      <c r="E1663" s="1071" t="n"/>
      <c r="F1663" s="1071" t="n"/>
      <c r="G1663" s="1071" t="n"/>
      <c r="H1663" s="1071" t="inlineStr">
        <is>
          <t>MLCRUEX0124</t>
        </is>
      </c>
      <c r="I1663" s="1071" t="n"/>
      <c r="J1663" s="1236" t="n"/>
    </row>
    <row r="1664" ht="12.75" customHeight="1" s="789">
      <c r="A1664" s="1242" t="inlineStr">
        <is>
          <t>76х40 забор с НЛЭ под КП с Жиг Моря (1 кп) (вывезено модулем 43)</t>
        </is>
      </c>
      <c r="B1664" s="1034" t="n"/>
      <c r="C1664" s="1034" t="n"/>
      <c r="D1664" s="1034" t="n"/>
      <c r="E1664" s="1034" t="n"/>
      <c r="F1664" s="1034" t="n"/>
      <c r="G1664" s="1034" t="n"/>
      <c r="H1664" s="1034" t="n"/>
      <c r="I1664" s="1035" t="n"/>
      <c r="J1664" s="1236" t="n"/>
    </row>
    <row r="1665" ht="12.75" customHeight="1" s="789">
      <c r="A1665" s="1276" t="inlineStr">
        <is>
          <t>Принадлежность</t>
        </is>
      </c>
      <c r="B1665" s="1277" t="inlineStr">
        <is>
          <t>№ Контенера</t>
        </is>
      </c>
      <c r="C1665" s="1277" t="inlineStr">
        <is>
          <t xml:space="preserve">Тип </t>
        </is>
      </c>
      <c r="D1665" s="1278" t="inlineStr">
        <is>
          <t>Дата забора</t>
        </is>
      </c>
      <c r="E1665" s="1279" t="inlineStr">
        <is>
          <t>Deadline по сдаче</t>
        </is>
      </c>
      <c r="F1665" s="1279" t="inlineStr">
        <is>
          <t>Дата завоза в порт</t>
        </is>
      </c>
      <c r="G1665" s="1279" t="inlineStr">
        <is>
          <t>Дней в пользовании</t>
        </is>
      </c>
      <c r="H1665" s="1279" t="inlineStr">
        <is>
          <t>Букинг</t>
        </is>
      </c>
      <c r="I1665" s="1280" t="inlineStr">
        <is>
          <t>Стоимость ремонта</t>
        </is>
      </c>
      <c r="J1665" s="1236" t="n"/>
    </row>
    <row r="1666" ht="12.75" customHeight="1" s="789">
      <c r="A1666" s="1071" t="inlineStr">
        <is>
          <t>LAM</t>
        </is>
      </c>
      <c r="B1666" s="1071" t="inlineStr">
        <is>
          <t>LCGU8023510</t>
        </is>
      </c>
      <c r="C1666" s="1063" t="inlineStr">
        <is>
          <t>40HC</t>
        </is>
      </c>
      <c r="D1666" s="1240" t="n">
        <v>45049</v>
      </c>
      <c r="E1666" s="1071" t="n"/>
      <c r="F1666" s="1071" t="n"/>
      <c r="G1666" s="1071" t="n"/>
      <c r="H1666" s="1071" t="inlineStr">
        <is>
          <t>MLCRUEX0153</t>
        </is>
      </c>
      <c r="I1666" s="1071" t="n"/>
      <c r="J1666" s="1275" t="n">
        <v>45049</v>
      </c>
    </row>
    <row r="1667" ht="12.75" customHeight="1" s="789">
      <c r="A1667" s="1071" t="inlineStr">
        <is>
          <t>LAM(вывоз Модулем с ЛКК)</t>
        </is>
      </c>
      <c r="B1667" s="1093" t="inlineStr">
        <is>
          <t>LYGU1052721</t>
        </is>
      </c>
      <c r="C1667" s="1063" t="inlineStr">
        <is>
          <t>40HC</t>
        </is>
      </c>
      <c r="D1667" s="1240" t="n">
        <v>45049</v>
      </c>
      <c r="E1667" s="1071" t="n"/>
      <c r="F1667" s="1071" t="n"/>
      <c r="G1667" s="1071" t="n"/>
      <c r="H1667" s="1071" t="inlineStr">
        <is>
          <t>MLCRUEX0116</t>
        </is>
      </c>
      <c r="I1667" s="1071" t="n"/>
      <c r="J1667" s="1236" t="n"/>
    </row>
    <row r="1668" ht="12.75" customHeight="1" s="789">
      <c r="A1668" s="1071" t="inlineStr">
        <is>
          <t>LAM(вывоз Модулем с ЛКК)</t>
        </is>
      </c>
      <c r="B1668" s="1093" t="inlineStr">
        <is>
          <t>CICU2443880</t>
        </is>
      </c>
      <c r="C1668" s="1063" t="inlineStr">
        <is>
          <t>40HC</t>
        </is>
      </c>
      <c r="D1668" s="1240" t="n">
        <v>45049</v>
      </c>
      <c r="E1668" s="1071" t="n"/>
      <c r="F1668" s="1071" t="n"/>
      <c r="G1668" s="1071" t="n"/>
      <c r="H1668" s="1071" t="inlineStr">
        <is>
          <t>MLCRUEX0116</t>
        </is>
      </c>
      <c r="I1668" s="1071" t="n"/>
      <c r="J1668" s="1236" t="n"/>
    </row>
    <row r="1669" ht="12.75" customHeight="1" s="789">
      <c r="A1669" s="1071" t="inlineStr">
        <is>
          <t>LAM(вывоз Модулем с ЛКК)</t>
        </is>
      </c>
      <c r="B1669" s="1093" t="inlineStr">
        <is>
          <t>LYGU1035792</t>
        </is>
      </c>
      <c r="C1669" s="1063" t="inlineStr">
        <is>
          <t>40HC</t>
        </is>
      </c>
      <c r="D1669" s="1240" t="n">
        <v>45049</v>
      </c>
      <c r="E1669" s="1071" t="n"/>
      <c r="F1669" s="1071" t="n"/>
      <c r="G1669" s="1071" t="n"/>
      <c r="H1669" s="1071" t="inlineStr">
        <is>
          <t>MLCRUEX0116</t>
        </is>
      </c>
      <c r="I1669" s="1071" t="n"/>
      <c r="J1669" s="1236" t="n"/>
    </row>
    <row r="1670" ht="12.75" customHeight="1" s="789">
      <c r="A1670" s="1071" t="inlineStr">
        <is>
          <t>LAM(вывоз Модулем с ЛКК)</t>
        </is>
      </c>
      <c r="B1670" s="1093" t="inlineStr">
        <is>
          <t>LAMU4101209</t>
        </is>
      </c>
      <c r="C1670" s="1063" t="inlineStr">
        <is>
          <t>40HC</t>
        </is>
      </c>
      <c r="D1670" s="1240" t="n">
        <v>45049</v>
      </c>
      <c r="E1670" s="1071" t="n"/>
      <c r="F1670" s="1071" t="n"/>
      <c r="G1670" s="1071" t="n"/>
      <c r="H1670" s="1071" t="inlineStr">
        <is>
          <t>MLCRUEX0116</t>
        </is>
      </c>
      <c r="I1670" s="1071" t="n"/>
      <c r="J1670" s="1236" t="n"/>
    </row>
    <row r="1671" ht="12.75" customHeight="1" s="789">
      <c r="A1671" s="1071" t="inlineStr">
        <is>
          <t>LAM(вывоз Модулем с ЛКК)</t>
        </is>
      </c>
      <c r="B1671" s="1093" t="inlineStr">
        <is>
          <t>HNKU6092432</t>
        </is>
      </c>
      <c r="C1671" s="1063" t="inlineStr">
        <is>
          <t>40HC</t>
        </is>
      </c>
      <c r="D1671" s="1240" t="n">
        <v>45049</v>
      </c>
      <c r="E1671" s="1071" t="n"/>
      <c r="F1671" s="1071" t="n"/>
      <c r="G1671" s="1071" t="n"/>
      <c r="H1671" s="1071" t="inlineStr">
        <is>
          <t>MLCRUEX0116</t>
        </is>
      </c>
      <c r="I1671" s="1071" t="n"/>
      <c r="J1671" s="1236" t="n"/>
    </row>
    <row r="1672" ht="12.75" customHeight="1" s="789">
      <c r="A1672" s="1071" t="inlineStr">
        <is>
          <t>LAM(вывоз Модулем с ЛКК)</t>
        </is>
      </c>
      <c r="B1672" s="1093" t="inlineStr">
        <is>
          <t>LAMU4101770</t>
        </is>
      </c>
      <c r="C1672" s="1063" t="inlineStr">
        <is>
          <t>40HC</t>
        </is>
      </c>
      <c r="D1672" s="1240" t="n">
        <v>45049</v>
      </c>
      <c r="E1672" s="1071" t="n"/>
      <c r="F1672" s="1071" t="n"/>
      <c r="G1672" s="1071" t="n"/>
      <c r="H1672" s="1071" t="inlineStr">
        <is>
          <t>MLCRUEX0116</t>
        </is>
      </c>
      <c r="I1672" s="1071" t="n"/>
      <c r="J1672" s="1236" t="n"/>
    </row>
    <row r="1673" ht="12.75" customHeight="1" s="789">
      <c r="A1673" s="1071" t="inlineStr">
        <is>
          <t>LAM(вывоз Модулем с ЛКК)</t>
        </is>
      </c>
      <c r="B1673" s="1093" t="inlineStr">
        <is>
          <t>CHSU8183218</t>
        </is>
      </c>
      <c r="C1673" s="1063" t="inlineStr">
        <is>
          <t>40HC</t>
        </is>
      </c>
      <c r="D1673" s="1240" t="n">
        <v>45049</v>
      </c>
      <c r="E1673" s="1071" t="n"/>
      <c r="F1673" s="1071" t="n"/>
      <c r="G1673" s="1071" t="n"/>
      <c r="H1673" s="1071" t="inlineStr">
        <is>
          <t>MLCRUEX0116</t>
        </is>
      </c>
      <c r="I1673" s="1071" t="n"/>
      <c r="J1673" s="1236" t="n"/>
    </row>
    <row r="1674" ht="12.75" customHeight="1" s="789">
      <c r="A1674" s="1071" t="inlineStr">
        <is>
          <t>LAM(вывоз Модулем с ЛКК)</t>
        </is>
      </c>
      <c r="B1674" s="1093" t="inlineStr">
        <is>
          <t>LYGU1018809</t>
        </is>
      </c>
      <c r="C1674" s="1063" t="inlineStr">
        <is>
          <t>40HC</t>
        </is>
      </c>
      <c r="D1674" s="1240" t="n">
        <v>45049</v>
      </c>
      <c r="E1674" s="1071" t="n"/>
      <c r="F1674" s="1071" t="n"/>
      <c r="G1674" s="1071" t="n"/>
      <c r="H1674" s="1071" t="inlineStr">
        <is>
          <t>MLCRUEX0153</t>
        </is>
      </c>
      <c r="I1674" s="1071" t="n"/>
      <c r="J1674" s="1236" t="n"/>
    </row>
    <row r="1675" ht="12.75" customHeight="1" s="789">
      <c r="A1675" s="1071" t="inlineStr">
        <is>
          <t>LAM(вывоз Модулем с ЛКК)</t>
        </is>
      </c>
      <c r="B1675" s="1093" t="inlineStr">
        <is>
          <t>LYGU1029357</t>
        </is>
      </c>
      <c r="C1675" s="1063" t="inlineStr">
        <is>
          <t>40HC</t>
        </is>
      </c>
      <c r="D1675" s="1240" t="n">
        <v>45049</v>
      </c>
      <c r="E1675" s="1071" t="n"/>
      <c r="F1675" s="1071" t="n"/>
      <c r="G1675" s="1071" t="n"/>
      <c r="H1675" s="1071" t="inlineStr">
        <is>
          <t>MLCRUEX0116</t>
        </is>
      </c>
      <c r="I1675" s="1071" t="n"/>
      <c r="J1675" s="1236" t="n"/>
    </row>
    <row r="1676" ht="12.75" customHeight="1" s="789">
      <c r="A1676" s="1071" t="inlineStr">
        <is>
          <t>LAM(вывоз Модулем с ЛКК)</t>
        </is>
      </c>
      <c r="B1676" s="1093" t="inlineStr">
        <is>
          <t>TCKU9746666</t>
        </is>
      </c>
      <c r="C1676" s="1063" t="inlineStr">
        <is>
          <t>40HC</t>
        </is>
      </c>
      <c r="D1676" s="1240" t="n">
        <v>45049</v>
      </c>
      <c r="E1676" s="1071" t="n"/>
      <c r="F1676" s="1071" t="n"/>
      <c r="G1676" s="1071" t="n"/>
      <c r="H1676" s="1071" t="inlineStr">
        <is>
          <t>MLCRUEX0116</t>
        </is>
      </c>
      <c r="I1676" s="1071" t="n"/>
      <c r="J1676" s="1236" t="n"/>
    </row>
    <row r="1677" ht="12.75" customHeight="1" s="789">
      <c r="A1677" s="1071" t="inlineStr">
        <is>
          <t>LAM(вывоз Модулем с ЛКК)</t>
        </is>
      </c>
      <c r="B1677" s="1093" t="inlineStr">
        <is>
          <t>LAMU4101050</t>
        </is>
      </c>
      <c r="C1677" s="1063" t="inlineStr">
        <is>
          <t>40HC</t>
        </is>
      </c>
      <c r="D1677" s="1240" t="n">
        <v>45049</v>
      </c>
      <c r="E1677" s="1071" t="n"/>
      <c r="F1677" s="1071" t="n"/>
      <c r="G1677" s="1071" t="n"/>
      <c r="H1677" s="1071" t="inlineStr">
        <is>
          <t>MLCRUEX0116</t>
        </is>
      </c>
      <c r="I1677" s="1071" t="n"/>
      <c r="J1677" s="1236" t="n"/>
    </row>
    <row r="1678" ht="12.75" customHeight="1" s="789">
      <c r="A1678" s="1071" t="inlineStr">
        <is>
          <t>LAM</t>
        </is>
      </c>
      <c r="B1678" s="1071" t="inlineStr">
        <is>
          <t>XHCU5203095</t>
        </is>
      </c>
      <c r="C1678" s="1063" t="inlineStr">
        <is>
          <t>40HC</t>
        </is>
      </c>
      <c r="D1678" s="1240" t="n">
        <v>45049</v>
      </c>
      <c r="E1678" s="1071" t="n"/>
      <c r="F1678" s="1071" t="n"/>
      <c r="G1678" s="1071" t="n"/>
      <c r="H1678" s="1071" t="inlineStr">
        <is>
          <t>MLCRUEX0116</t>
        </is>
      </c>
      <c r="I1678" s="1071" t="n"/>
      <c r="J1678" s="1236" t="n"/>
    </row>
    <row r="1679" ht="12.75" customHeight="1" s="789">
      <c r="A1679" s="1071" t="inlineStr">
        <is>
          <t>LAM(вывоз Модулем с ЛКК)</t>
        </is>
      </c>
      <c r="B1679" s="1093" t="inlineStr">
        <is>
          <t>CHSU8164692</t>
        </is>
      </c>
      <c r="C1679" s="1063" t="inlineStr">
        <is>
          <t>40HC</t>
        </is>
      </c>
      <c r="D1679" s="1240" t="n">
        <v>45049</v>
      </c>
      <c r="E1679" s="1071" t="n"/>
      <c r="F1679" s="1071" t="n"/>
      <c r="G1679" s="1071" t="n"/>
      <c r="H1679" s="1071" t="inlineStr">
        <is>
          <t>MLCRUEX0116</t>
        </is>
      </c>
      <c r="I1679" s="1071" t="n"/>
      <c r="J1679" s="1236" t="n"/>
    </row>
    <row r="1680" ht="12.75" customHeight="1" s="789">
      <c r="A1680" s="1071" t="inlineStr">
        <is>
          <t>LAM(вывоз Модулем с ЛКК)</t>
        </is>
      </c>
      <c r="B1680" s="1093" t="inlineStr">
        <is>
          <t>SKIU9056522</t>
        </is>
      </c>
      <c r="C1680" s="1063" t="inlineStr">
        <is>
          <t>40HC</t>
        </is>
      </c>
      <c r="D1680" s="1240" t="n">
        <v>45049</v>
      </c>
      <c r="E1680" s="1071" t="n"/>
      <c r="F1680" s="1071" t="n"/>
      <c r="G1680" s="1071" t="n"/>
      <c r="H1680" s="1071" t="inlineStr">
        <is>
          <t>MLCRUEX0116</t>
        </is>
      </c>
      <c r="I1680" s="1071" t="n"/>
      <c r="J1680" s="1236" t="n"/>
    </row>
    <row r="1681" ht="12.75" customHeight="1" s="789">
      <c r="A1681" s="1071" t="inlineStr">
        <is>
          <t>LAM(вывоз Модулем с ЛКК)</t>
        </is>
      </c>
      <c r="B1681" s="1093" t="inlineStr">
        <is>
          <t>MZWU2140888</t>
        </is>
      </c>
      <c r="C1681" s="1063" t="inlineStr">
        <is>
          <t>40HC</t>
        </is>
      </c>
      <c r="D1681" s="1240" t="n">
        <v>45049</v>
      </c>
      <c r="E1681" s="1071" t="n"/>
      <c r="F1681" s="1071" t="n"/>
      <c r="G1681" s="1071" t="n"/>
      <c r="H1681" s="1071" t="inlineStr">
        <is>
          <t>MLCRUEX0153</t>
        </is>
      </c>
      <c r="I1681" s="1071" t="n"/>
      <c r="J1681" s="1236" t="n"/>
    </row>
    <row r="1682" ht="12.75" customHeight="1" s="789">
      <c r="A1682" s="1071" t="inlineStr">
        <is>
          <t>LAM</t>
        </is>
      </c>
      <c r="B1682" s="1071" t="inlineStr">
        <is>
          <t>CHSU8217196</t>
        </is>
      </c>
      <c r="C1682" s="1063" t="inlineStr">
        <is>
          <t>40HC</t>
        </is>
      </c>
      <c r="D1682" s="1240" t="n">
        <v>45049</v>
      </c>
      <c r="E1682" s="1071" t="n"/>
      <c r="F1682" s="1071" t="n"/>
      <c r="G1682" s="1071" t="n"/>
      <c r="H1682" s="1071" t="inlineStr">
        <is>
          <t>MLCRUEX0116</t>
        </is>
      </c>
      <c r="I1682" s="1071" t="n"/>
      <c r="J1682" s="1236" t="n"/>
    </row>
    <row r="1683" ht="12.75" customHeight="1" s="789">
      <c r="A1683" s="1071" t="inlineStr">
        <is>
          <t>LAM(вывоз Модулем с ЛКК)</t>
        </is>
      </c>
      <c r="B1683" s="1093" t="inlineStr">
        <is>
          <t>CICU2488842</t>
        </is>
      </c>
      <c r="C1683" s="1063" t="inlineStr">
        <is>
          <t>40HC</t>
        </is>
      </c>
      <c r="D1683" s="1240" t="n">
        <v>45049</v>
      </c>
      <c r="E1683" s="1071" t="n"/>
      <c r="F1683" s="1071" t="n"/>
      <c r="G1683" s="1071" t="n"/>
      <c r="H1683" s="1071" t="inlineStr">
        <is>
          <t>MLCRUEX0116</t>
        </is>
      </c>
      <c r="I1683" s="1071" t="n"/>
      <c r="J1683" s="1236" t="n"/>
    </row>
    <row r="1684" ht="12.75" customHeight="1" s="789">
      <c r="A1684" s="1071" t="inlineStr">
        <is>
          <t>LAM(вывоз Модулем с ЛКК)</t>
        </is>
      </c>
      <c r="B1684" s="1093" t="inlineStr">
        <is>
          <t>CIPU5284289</t>
        </is>
      </c>
      <c r="C1684" s="1063" t="inlineStr">
        <is>
          <t>40HC</t>
        </is>
      </c>
      <c r="D1684" s="1240" t="n">
        <v>45049</v>
      </c>
      <c r="E1684" s="1071" t="n"/>
      <c r="F1684" s="1071" t="n"/>
      <c r="G1684" s="1071" t="n"/>
      <c r="H1684" s="1071" t="inlineStr">
        <is>
          <t>MLCRUEX0116</t>
        </is>
      </c>
      <c r="I1684" s="1071" t="n"/>
      <c r="J1684" s="1236" t="n"/>
    </row>
    <row r="1685" ht="12.75" customHeight="1" s="789">
      <c r="A1685" s="1071" t="inlineStr">
        <is>
          <t>LAM(вывоз Модулем с ЛКК)</t>
        </is>
      </c>
      <c r="B1685" s="1093" t="inlineStr">
        <is>
          <t>SKYU8055810</t>
        </is>
      </c>
      <c r="C1685" s="1063" t="inlineStr">
        <is>
          <t>40HC</t>
        </is>
      </c>
      <c r="D1685" s="1240" t="n">
        <v>45049</v>
      </c>
      <c r="E1685" s="1071" t="n"/>
      <c r="F1685" s="1071" t="n"/>
      <c r="G1685" s="1071" t="n"/>
      <c r="H1685" s="1071" t="inlineStr">
        <is>
          <t>MLCRUEX0116</t>
        </is>
      </c>
      <c r="I1685" s="1071" t="n"/>
      <c r="J1685" s="1236" t="n"/>
    </row>
    <row r="1686" ht="12.75" customHeight="1" s="789">
      <c r="A1686" s="1071" t="inlineStr">
        <is>
          <t>LAM(вывоз Модулем с ЛКК)</t>
        </is>
      </c>
      <c r="B1686" s="1093" t="inlineStr">
        <is>
          <t>ECMU9433354</t>
        </is>
      </c>
      <c r="C1686" s="1063" t="inlineStr">
        <is>
          <t>40HC</t>
        </is>
      </c>
      <c r="D1686" s="1240" t="n">
        <v>45049</v>
      </c>
      <c r="E1686" s="1071" t="n"/>
      <c r="F1686" s="1071" t="n"/>
      <c r="G1686" s="1071" t="n"/>
      <c r="H1686" s="1071" t="inlineStr">
        <is>
          <t>MLCRUEX0116</t>
        </is>
      </c>
      <c r="I1686" s="1071" t="n"/>
      <c r="J1686" s="1236" t="n"/>
    </row>
    <row r="1687" ht="12.75" customHeight="1" s="789">
      <c r="A1687" s="1071" t="inlineStr">
        <is>
          <t>LAM(вывоз Модулем с ЛКК)</t>
        </is>
      </c>
      <c r="B1687" s="1093" t="inlineStr">
        <is>
          <t>SKYU8115734</t>
        </is>
      </c>
      <c r="C1687" s="1063" t="inlineStr">
        <is>
          <t>40HC</t>
        </is>
      </c>
      <c r="D1687" s="1240" t="n">
        <v>45049</v>
      </c>
      <c r="E1687" s="1071" t="n"/>
      <c r="F1687" s="1071" t="n"/>
      <c r="G1687" s="1071" t="n"/>
      <c r="H1687" s="1071" t="inlineStr">
        <is>
          <t>MLCRUEX0116</t>
        </is>
      </c>
      <c r="I1687" s="1071" t="n"/>
      <c r="J1687" s="1236" t="n"/>
    </row>
    <row r="1688" ht="12.75" customHeight="1" s="789">
      <c r="A1688" s="1071" t="inlineStr">
        <is>
          <t>LAM(вывоз Модулем с ЛКК)</t>
        </is>
      </c>
      <c r="B1688" s="1093" t="inlineStr">
        <is>
          <t>GATU8798489</t>
        </is>
      </c>
      <c r="C1688" s="1063" t="inlineStr">
        <is>
          <t>40HC</t>
        </is>
      </c>
      <c r="D1688" s="1240" t="n">
        <v>45049</v>
      </c>
      <c r="E1688" s="1071" t="n"/>
      <c r="F1688" s="1071" t="n"/>
      <c r="G1688" s="1071" t="n"/>
      <c r="H1688" s="1071" t="inlineStr">
        <is>
          <t>MLCRUEX0116</t>
        </is>
      </c>
      <c r="I1688" s="1071" t="n"/>
      <c r="J1688" s="1236" t="n"/>
    </row>
    <row r="1689" ht="12.75" customHeight="1" s="789">
      <c r="A1689" s="1071" t="inlineStr">
        <is>
          <t>LAM(вывоз Модулем с ЛКК)</t>
        </is>
      </c>
      <c r="B1689" s="1093" t="inlineStr">
        <is>
          <t>XHCU5313195</t>
        </is>
      </c>
      <c r="C1689" s="1063" t="inlineStr">
        <is>
          <t>40HC</t>
        </is>
      </c>
      <c r="D1689" s="1240" t="n">
        <v>45049</v>
      </c>
      <c r="E1689" s="1071" t="n"/>
      <c r="F1689" s="1071" t="n"/>
      <c r="G1689" s="1071" t="n"/>
      <c r="H1689" s="1071" t="inlineStr">
        <is>
          <t>MLCRUEX0116</t>
        </is>
      </c>
      <c r="I1689" s="1071" t="n"/>
      <c r="J1689" s="1236" t="n"/>
    </row>
    <row r="1690" ht="12.75" customHeight="1" s="789">
      <c r="A1690" s="1298" t="inlineStr">
        <is>
          <t>UGL</t>
        </is>
      </c>
      <c r="B1690" s="1299" t="inlineStr">
        <is>
          <t>CULU6301034</t>
        </is>
      </c>
      <c r="C1690" s="1063" t="inlineStr">
        <is>
          <t>40HC</t>
        </is>
      </c>
      <c r="D1690" s="1240" t="n">
        <v>45049</v>
      </c>
      <c r="E1690" s="1071" t="n"/>
      <c r="F1690" s="1071" t="n"/>
      <c r="G1690" s="1071" t="n"/>
      <c r="H1690" s="1071" t="inlineStr">
        <is>
          <t>MLCRUEX0153</t>
        </is>
      </c>
      <c r="I1690" s="1297" t="inlineStr">
        <is>
          <t>ЗАМЕНА LAMU4100080</t>
        </is>
      </c>
      <c r="J1690" s="1236" t="n"/>
    </row>
    <row r="1691" ht="12.75" customHeight="1" s="789">
      <c r="A1691" s="1071" t="inlineStr">
        <is>
          <t>LAM</t>
        </is>
      </c>
      <c r="B1691" s="1071" t="inlineStr">
        <is>
          <t>TRIU9848145</t>
        </is>
      </c>
      <c r="C1691" s="1063" t="inlineStr">
        <is>
          <t>40HC</t>
        </is>
      </c>
      <c r="D1691" s="1240" t="n">
        <v>45049</v>
      </c>
      <c r="E1691" s="1071" t="n"/>
      <c r="F1691" s="1071" t="n"/>
      <c r="G1691" s="1071" t="n"/>
      <c r="H1691" s="1071" t="inlineStr">
        <is>
          <t>MLCRUEX0116</t>
        </is>
      </c>
      <c r="I1691" s="1071" t="n"/>
      <c r="J1691" s="1236" t="n"/>
    </row>
    <row r="1692" ht="12.75" customHeight="1" s="789">
      <c r="A1692" s="1071" t="inlineStr">
        <is>
          <t>LAM</t>
        </is>
      </c>
      <c r="B1692" s="1071" t="inlineStr">
        <is>
          <t>BSCU4900752</t>
        </is>
      </c>
      <c r="C1692" s="1063" t="inlineStr">
        <is>
          <t>40HC</t>
        </is>
      </c>
      <c r="D1692" s="1240" t="n">
        <v>45049</v>
      </c>
      <c r="E1692" s="1071" t="n"/>
      <c r="F1692" s="1071" t="n"/>
      <c r="G1692" s="1071" t="n"/>
      <c r="H1692" s="1071" t="inlineStr">
        <is>
          <t>MLCRUEX0153</t>
        </is>
      </c>
      <c r="I1692" s="1071" t="n"/>
      <c r="J1692" s="1236" t="n"/>
    </row>
    <row r="1693" ht="12.75" customHeight="1" s="789">
      <c r="A1693" s="1071" t="inlineStr">
        <is>
          <t>LAM</t>
        </is>
      </c>
      <c r="B1693" s="1071" t="inlineStr">
        <is>
          <t>CICU2578988</t>
        </is>
      </c>
      <c r="C1693" s="1063" t="inlineStr">
        <is>
          <t>40HC</t>
        </is>
      </c>
      <c r="D1693" s="1240" t="n">
        <v>45049</v>
      </c>
      <c r="E1693" s="1071" t="n"/>
      <c r="F1693" s="1071" t="n"/>
      <c r="G1693" s="1071" t="n"/>
      <c r="H1693" s="1071" t="inlineStr">
        <is>
          <t>MLCRUEX0116</t>
        </is>
      </c>
      <c r="I1693" s="1071" t="n"/>
      <c r="J1693" s="1236" t="n"/>
    </row>
    <row r="1694" ht="12.75" customHeight="1" s="789">
      <c r="A1694" s="1071" t="inlineStr">
        <is>
          <t>LAM</t>
        </is>
      </c>
      <c r="B1694" s="1071" t="inlineStr">
        <is>
          <t>TTNU9381478</t>
        </is>
      </c>
      <c r="C1694" s="1063" t="inlineStr">
        <is>
          <t>40HC</t>
        </is>
      </c>
      <c r="D1694" s="1240" t="n">
        <v>45049</v>
      </c>
      <c r="E1694" s="1071" t="n"/>
      <c r="F1694" s="1071" t="n"/>
      <c r="G1694" s="1071" t="n"/>
      <c r="H1694" s="1071" t="inlineStr">
        <is>
          <t>MLCRUEX0153</t>
        </is>
      </c>
      <c r="I1694" s="1071" t="n"/>
      <c r="J1694" s="1236" t="n"/>
    </row>
    <row r="1695" ht="12.75" customHeight="1" s="789">
      <c r="A1695" s="1071" t="inlineStr">
        <is>
          <t>LAM</t>
        </is>
      </c>
      <c r="B1695" s="1071" t="inlineStr">
        <is>
          <t>CICU2481719</t>
        </is>
      </c>
      <c r="C1695" s="1063" t="inlineStr">
        <is>
          <t>40HC</t>
        </is>
      </c>
      <c r="D1695" s="1240" t="n">
        <v>45049</v>
      </c>
      <c r="E1695" s="1071" t="n"/>
      <c r="F1695" s="1071" t="n"/>
      <c r="G1695" s="1071" t="n"/>
      <c r="H1695" s="1071" t="inlineStr">
        <is>
          <t>MLCRUEX0116</t>
        </is>
      </c>
      <c r="I1695" s="1071" t="n"/>
      <c r="J1695" s="1236" t="n"/>
    </row>
    <row r="1696" ht="12.75" customHeight="1" s="789">
      <c r="A1696" s="1071" t="inlineStr">
        <is>
          <t>LAM</t>
        </is>
      </c>
      <c r="B1696" s="1071" t="inlineStr">
        <is>
          <t>WSCU9326015</t>
        </is>
      </c>
      <c r="C1696" s="1063" t="inlineStr">
        <is>
          <t>40HC</t>
        </is>
      </c>
      <c r="D1696" s="1240" t="n">
        <v>45049</v>
      </c>
      <c r="E1696" s="1071" t="n"/>
      <c r="F1696" s="1071" t="n"/>
      <c r="G1696" s="1071" t="n"/>
      <c r="H1696" s="1071" t="inlineStr">
        <is>
          <t>MLCRUEX0116</t>
        </is>
      </c>
      <c r="I1696" s="1071" t="n"/>
      <c r="J1696" s="1236" t="n"/>
    </row>
    <row r="1697" ht="12.75" customHeight="1" s="789">
      <c r="A1697" s="1071" t="inlineStr">
        <is>
          <t>LAM</t>
        </is>
      </c>
      <c r="B1697" s="1071" t="inlineStr">
        <is>
          <t>NOWU9035899</t>
        </is>
      </c>
      <c r="C1697" s="1063" t="inlineStr">
        <is>
          <t>40HC</t>
        </is>
      </c>
      <c r="D1697" s="1240" t="n">
        <v>45049</v>
      </c>
      <c r="E1697" s="1071" t="n"/>
      <c r="F1697" s="1071" t="n"/>
      <c r="G1697" s="1071" t="n"/>
      <c r="H1697" s="1071" t="inlineStr">
        <is>
          <t>MLCRUEX0116</t>
        </is>
      </c>
      <c r="I1697" s="1071" t="n"/>
      <c r="J1697" s="1236" t="n"/>
    </row>
    <row r="1698" ht="12.75" customHeight="1" s="789">
      <c r="A1698" s="1071" t="inlineStr">
        <is>
          <t>LAM(вывоз Модулем с ЛКК)</t>
        </is>
      </c>
      <c r="B1698" s="1093" t="inlineStr">
        <is>
          <t>CLHU8934700</t>
        </is>
      </c>
      <c r="C1698" s="1063" t="inlineStr">
        <is>
          <t>40HC</t>
        </is>
      </c>
      <c r="D1698" s="1240" t="n">
        <v>45049</v>
      </c>
      <c r="E1698" s="1071" t="n"/>
      <c r="F1698" s="1071" t="n"/>
      <c r="G1698" s="1071" t="n"/>
      <c r="H1698" s="1071" t="inlineStr">
        <is>
          <t>MLCRUEX0116</t>
        </is>
      </c>
      <c r="I1698" s="1071" t="n"/>
      <c r="J1698" s="1236" t="n"/>
    </row>
    <row r="1699" ht="12.75" customHeight="1" s="789">
      <c r="A1699" s="1071" t="inlineStr">
        <is>
          <t>LAM</t>
        </is>
      </c>
      <c r="B1699" s="1071" t="inlineStr">
        <is>
          <t>SUZU4015155</t>
        </is>
      </c>
      <c r="C1699" s="1063" t="inlineStr">
        <is>
          <t>40HC</t>
        </is>
      </c>
      <c r="D1699" s="1240" t="n">
        <v>45049</v>
      </c>
      <c r="E1699" s="1071" t="n"/>
      <c r="F1699" s="1071" t="n"/>
      <c r="G1699" s="1071" t="n"/>
      <c r="H1699" s="1071" t="inlineStr">
        <is>
          <t>MLCRUEX0153</t>
        </is>
      </c>
      <c r="I1699" s="1071" t="n"/>
      <c r="J1699" s="1236" t="n"/>
    </row>
    <row r="1700" ht="12.75" customHeight="1" s="789">
      <c r="A1700" s="1071" t="inlineStr">
        <is>
          <t>LAM</t>
        </is>
      </c>
      <c r="B1700" s="1071" t="inlineStr">
        <is>
          <t>CHSU8172609</t>
        </is>
      </c>
      <c r="C1700" s="1063" t="inlineStr">
        <is>
          <t>40HC</t>
        </is>
      </c>
      <c r="D1700" s="1240" t="n">
        <v>45049</v>
      </c>
      <c r="E1700" s="1071" t="n"/>
      <c r="F1700" s="1071" t="n"/>
      <c r="G1700" s="1071" t="n"/>
      <c r="H1700" s="1071" t="inlineStr">
        <is>
          <t>MLCRUEX0153</t>
        </is>
      </c>
      <c r="I1700" s="1071" t="n"/>
      <c r="J1700" s="1236" t="n"/>
    </row>
    <row r="1701" ht="12.75" customHeight="1" s="789">
      <c r="A1701" s="1071" t="inlineStr">
        <is>
          <t>LAM</t>
        </is>
      </c>
      <c r="B1701" s="1071" t="inlineStr">
        <is>
          <t>LYGU4091059</t>
        </is>
      </c>
      <c r="C1701" s="1063" t="inlineStr">
        <is>
          <t>40HC</t>
        </is>
      </c>
      <c r="D1701" s="1240" t="n">
        <v>45049</v>
      </c>
      <c r="E1701" s="1071" t="n"/>
      <c r="F1701" s="1071" t="n"/>
      <c r="G1701" s="1071" t="n"/>
      <c r="H1701" s="1071" t="inlineStr">
        <is>
          <t>MLCRUEX0116</t>
        </is>
      </c>
      <c r="I1701" s="1071" t="n"/>
      <c r="J1701" s="1236" t="n"/>
    </row>
    <row r="1702" ht="12.75" customHeight="1" s="789">
      <c r="A1702" s="1071" t="inlineStr">
        <is>
          <t>LAM(вывоз Модулем с ЛКК)</t>
        </is>
      </c>
      <c r="B1702" s="1093" t="inlineStr">
        <is>
          <t>NOWU4573422</t>
        </is>
      </c>
      <c r="C1702" s="1063" t="inlineStr">
        <is>
          <t>40HC</t>
        </is>
      </c>
      <c r="D1702" s="1240" t="n">
        <v>45049</v>
      </c>
      <c r="E1702" s="1071" t="n"/>
      <c r="F1702" s="1071" t="n"/>
      <c r="G1702" s="1071" t="n"/>
      <c r="H1702" s="1071" t="inlineStr">
        <is>
          <t>MLCRUEX0116</t>
        </is>
      </c>
      <c r="I1702" s="1071" t="n"/>
      <c r="J1702" s="1236" t="n"/>
    </row>
    <row r="1703" ht="12.75" customHeight="1" s="789">
      <c r="A1703" s="1071" t="inlineStr">
        <is>
          <t>LAM</t>
        </is>
      </c>
      <c r="B1703" s="1071" t="inlineStr">
        <is>
          <t>LCGU8202007</t>
        </is>
      </c>
      <c r="C1703" s="1063" t="inlineStr">
        <is>
          <t>40HC</t>
        </is>
      </c>
      <c r="D1703" s="1240" t="n">
        <v>45049</v>
      </c>
      <c r="E1703" s="1071" t="n"/>
      <c r="F1703" s="1071" t="n"/>
      <c r="G1703" s="1071" t="n"/>
      <c r="H1703" s="1071" t="inlineStr">
        <is>
          <t>MLCRUEX0116</t>
        </is>
      </c>
      <c r="I1703" s="1071" t="n"/>
      <c r="J1703" s="1236" t="n"/>
    </row>
    <row r="1704" ht="12.75" customHeight="1" s="789">
      <c r="A1704" s="1071" t="inlineStr">
        <is>
          <t>LAM</t>
        </is>
      </c>
      <c r="B1704" s="1071" t="inlineStr">
        <is>
          <t>CHSU8222274</t>
        </is>
      </c>
      <c r="C1704" s="1063" t="inlineStr">
        <is>
          <t>40HC</t>
        </is>
      </c>
      <c r="D1704" s="1240" t="n">
        <v>45049</v>
      </c>
      <c r="E1704" s="1071" t="n"/>
      <c r="F1704" s="1071" t="n"/>
      <c r="G1704" s="1071" t="n"/>
      <c r="H1704" s="1071" t="inlineStr">
        <is>
          <t>MLCRUEX0153</t>
        </is>
      </c>
      <c r="I1704" s="1071" t="n"/>
      <c r="J1704" s="1236" t="n"/>
    </row>
    <row r="1705" ht="12.75" customHeight="1" s="789">
      <c r="A1705" s="1071" t="inlineStr">
        <is>
          <t>LAM(вывоз Модулем с ЛКК)</t>
        </is>
      </c>
      <c r="B1705" s="1093" t="inlineStr">
        <is>
          <t>FYCU1046369</t>
        </is>
      </c>
      <c r="C1705" s="1063" t="inlineStr">
        <is>
          <t>40HC</t>
        </is>
      </c>
      <c r="D1705" s="1240" t="n">
        <v>45049</v>
      </c>
      <c r="E1705" s="1071" t="n"/>
      <c r="F1705" s="1071" t="n"/>
      <c r="G1705" s="1071" t="n"/>
      <c r="H1705" s="1071" t="inlineStr">
        <is>
          <t>MLCRUEX0153</t>
        </is>
      </c>
      <c r="I1705" s="1071" t="n"/>
      <c r="J1705" s="1236" t="n"/>
    </row>
    <row r="1706" ht="12.75" customHeight="1" s="789">
      <c r="A1706" s="1071" t="inlineStr">
        <is>
          <t>LAM(вывоз Модулем с ЛКК)</t>
        </is>
      </c>
      <c r="B1706" s="1093" t="inlineStr">
        <is>
          <t>LCGU8191880</t>
        </is>
      </c>
      <c r="C1706" s="1063" t="inlineStr">
        <is>
          <t>40HC</t>
        </is>
      </c>
      <c r="D1706" s="1240" t="n">
        <v>45049</v>
      </c>
      <c r="E1706" s="1071" t="n"/>
      <c r="F1706" s="1071" t="n"/>
      <c r="G1706" s="1071" t="n"/>
      <c r="H1706" s="1071" t="inlineStr">
        <is>
          <t>MLCRUEX0116</t>
        </is>
      </c>
      <c r="I1706" s="1071" t="n"/>
      <c r="J1706" s="1236" t="n"/>
    </row>
    <row r="1707" ht="12.75" customHeight="1" s="789">
      <c r="A1707" s="1071" t="inlineStr">
        <is>
          <t>LAM(вывоз Модулем с ЛКК)</t>
        </is>
      </c>
      <c r="B1707" s="1093" t="inlineStr">
        <is>
          <t>CICU2536405</t>
        </is>
      </c>
      <c r="C1707" s="1063" t="inlineStr">
        <is>
          <t>40HC</t>
        </is>
      </c>
      <c r="D1707" s="1240" t="n">
        <v>45049</v>
      </c>
      <c r="E1707" s="1071" t="n"/>
      <c r="F1707" s="1071" t="n"/>
      <c r="G1707" s="1071" t="n"/>
      <c r="H1707" s="1071" t="inlineStr">
        <is>
          <t>MLCRUEX0116</t>
        </is>
      </c>
      <c r="I1707" s="1071" t="n"/>
      <c r="J1707" s="1236" t="n"/>
    </row>
    <row r="1708" ht="12.75" customHeight="1" s="789">
      <c r="A1708" s="1071" t="inlineStr">
        <is>
          <t>LAM(вывоз Модулем с ЛКК)</t>
        </is>
      </c>
      <c r="B1708" s="1093" t="inlineStr">
        <is>
          <t>MSCU7564713</t>
        </is>
      </c>
      <c r="C1708" s="1063" t="inlineStr">
        <is>
          <t>40HC</t>
        </is>
      </c>
      <c r="D1708" s="1240" t="n">
        <v>45049</v>
      </c>
      <c r="E1708" s="1071" t="n"/>
      <c r="F1708" s="1071" t="n"/>
      <c r="G1708" s="1071" t="n"/>
      <c r="H1708" s="1071" t="inlineStr">
        <is>
          <t>MLCRUEX0116</t>
        </is>
      </c>
      <c r="I1708" s="1071" t="n"/>
      <c r="J1708" s="1236" t="n"/>
    </row>
    <row r="1709" ht="12.75" customHeight="1" s="789">
      <c r="A1709" s="1071" t="inlineStr">
        <is>
          <t>LAM(вывоз Модулем с ЛКК)</t>
        </is>
      </c>
      <c r="B1709" s="1093" t="inlineStr">
        <is>
          <t>XHCU5310030</t>
        </is>
      </c>
      <c r="C1709" s="1063" t="inlineStr">
        <is>
          <t>40HC</t>
        </is>
      </c>
      <c r="D1709" s="1240" t="n">
        <v>45049</v>
      </c>
      <c r="E1709" s="1071" t="n"/>
      <c r="F1709" s="1071" t="n"/>
      <c r="G1709" s="1071" t="n"/>
      <c r="H1709" s="1071" t="inlineStr">
        <is>
          <t>MLCRUEX0116</t>
        </is>
      </c>
      <c r="I1709" s="1071" t="n"/>
      <c r="J1709" s="1236" t="n"/>
    </row>
    <row r="1710" ht="12.75" customHeight="1" s="789">
      <c r="A1710" s="1071" t="inlineStr">
        <is>
          <t>LAM(вывоз Модулем с ЛКК)</t>
        </is>
      </c>
      <c r="B1710" s="1093" t="inlineStr">
        <is>
          <t>HNKU6097840</t>
        </is>
      </c>
      <c r="C1710" s="1063" t="inlineStr">
        <is>
          <t>40HC</t>
        </is>
      </c>
      <c r="D1710" s="1240" t="n">
        <v>45049</v>
      </c>
      <c r="E1710" s="1071" t="n"/>
      <c r="F1710" s="1071" t="n"/>
      <c r="G1710" s="1071" t="n"/>
      <c r="H1710" s="1071" t="inlineStr">
        <is>
          <t>MLCRUEX0153</t>
        </is>
      </c>
      <c r="I1710" s="1071" t="n"/>
      <c r="J1710" s="1236" t="n"/>
    </row>
    <row r="1711" ht="12.75" customHeight="1" s="789">
      <c r="A1711" s="1071" t="inlineStr">
        <is>
          <t>LAM(вывоз Модулем с ЛКК)</t>
        </is>
      </c>
      <c r="B1711" s="1093" t="inlineStr">
        <is>
          <t>TEMU6111239</t>
        </is>
      </c>
      <c r="C1711" s="1063" t="inlineStr">
        <is>
          <t>40HC</t>
        </is>
      </c>
      <c r="D1711" s="1240" t="n">
        <v>45049</v>
      </c>
      <c r="E1711" s="1071" t="n"/>
      <c r="F1711" s="1071" t="n"/>
      <c r="G1711" s="1071" t="n"/>
      <c r="H1711" s="1071" t="inlineStr">
        <is>
          <t>MLCRUEX0153</t>
        </is>
      </c>
      <c r="I1711" s="1071" t="n"/>
      <c r="J1711" s="1236" t="n"/>
    </row>
    <row r="1712" ht="12.75" customHeight="1" s="789">
      <c r="A1712" s="1071" t="inlineStr">
        <is>
          <t>LAM(вывоз Модулем с ЛКК)</t>
        </is>
      </c>
      <c r="B1712" s="1093" t="inlineStr">
        <is>
          <t>CCLU7205935</t>
        </is>
      </c>
      <c r="C1712" s="1063" t="inlineStr">
        <is>
          <t>40HC</t>
        </is>
      </c>
      <c r="D1712" s="1240" t="n">
        <v>45049</v>
      </c>
      <c r="E1712" s="1071" t="n"/>
      <c r="F1712" s="1071" t="n"/>
      <c r="G1712" s="1071" t="n"/>
      <c r="H1712" s="1071" t="inlineStr">
        <is>
          <t>MLCRUEX0153</t>
        </is>
      </c>
      <c r="I1712" s="1071" t="n"/>
      <c r="J1712" s="1236" t="n"/>
    </row>
    <row r="1713" ht="12.75" customHeight="1" s="789">
      <c r="A1713" s="1071" t="inlineStr">
        <is>
          <t>LAM(вывоз Модулем с ЛКК)</t>
        </is>
      </c>
      <c r="B1713" s="1093" t="inlineStr">
        <is>
          <t>DRYU9057329</t>
        </is>
      </c>
      <c r="C1713" s="1063" t="inlineStr">
        <is>
          <t>40HC</t>
        </is>
      </c>
      <c r="D1713" s="1240" t="n">
        <v>45049</v>
      </c>
      <c r="E1713" s="1071" t="n"/>
      <c r="F1713" s="1071" t="n"/>
      <c r="G1713" s="1071" t="n"/>
      <c r="H1713" s="1071" t="inlineStr">
        <is>
          <t>MLCRUEX0116</t>
        </is>
      </c>
      <c r="I1713" s="1071" t="n"/>
      <c r="J1713" s="1236" t="n"/>
    </row>
    <row r="1714" ht="12.75" customHeight="1" s="789">
      <c r="A1714" s="1071" t="inlineStr">
        <is>
          <t>LAM(вывоз Модулем с ЛКК)</t>
        </is>
      </c>
      <c r="B1714" s="1093" t="inlineStr">
        <is>
          <t>GESU5791634</t>
        </is>
      </c>
      <c r="C1714" s="1063" t="inlineStr">
        <is>
          <t>40HC</t>
        </is>
      </c>
      <c r="D1714" s="1240" t="n">
        <v>45049</v>
      </c>
      <c r="E1714" s="1071" t="n"/>
      <c r="F1714" s="1071" t="n"/>
      <c r="G1714" s="1071" t="n"/>
      <c r="H1714" s="1071" t="inlineStr">
        <is>
          <t>MLCRUEX0116</t>
        </is>
      </c>
      <c r="I1714" s="1071" t="n"/>
      <c r="J1714" s="1236" t="n"/>
    </row>
    <row r="1715" ht="12.75" customHeight="1" s="789">
      <c r="A1715" s="1071" t="inlineStr">
        <is>
          <t>LAM(вывоз Модулем с ЛКК)</t>
        </is>
      </c>
      <c r="B1715" s="1093" t="inlineStr">
        <is>
          <t>CIPU5273453</t>
        </is>
      </c>
      <c r="C1715" s="1063" t="inlineStr">
        <is>
          <t>40HC</t>
        </is>
      </c>
      <c r="D1715" s="1240" t="n">
        <v>45049</v>
      </c>
      <c r="E1715" s="1071" t="n"/>
      <c r="F1715" s="1071" t="n"/>
      <c r="G1715" s="1071" t="n"/>
      <c r="H1715" s="1071" t="inlineStr">
        <is>
          <t>MLCRUEX0153</t>
        </is>
      </c>
      <c r="I1715" s="1071" t="n"/>
      <c r="J1715" s="1236" t="n"/>
    </row>
    <row r="1716" ht="12.75" customHeight="1" s="789">
      <c r="A1716" s="1071" t="inlineStr">
        <is>
          <t>LAM(вывоз Модулем с ЛКК)</t>
        </is>
      </c>
      <c r="B1716" s="1093" t="inlineStr">
        <is>
          <t>CHSU8129460</t>
        </is>
      </c>
      <c r="C1716" s="1063" t="inlineStr">
        <is>
          <t>40HC</t>
        </is>
      </c>
      <c r="D1716" s="1240" t="n">
        <v>45049</v>
      </c>
      <c r="E1716" s="1071" t="n"/>
      <c r="F1716" s="1071" t="n"/>
      <c r="G1716" s="1071" t="n"/>
      <c r="H1716" s="1071" t="inlineStr">
        <is>
          <t>MLCRUEX0116</t>
        </is>
      </c>
      <c r="I1716" s="1071" t="n"/>
      <c r="J1716" s="1236" t="n"/>
    </row>
    <row r="1717" ht="12.75" customHeight="1" s="789">
      <c r="A1717" s="1071" t="inlineStr">
        <is>
          <t>LAM(вывоз Модулем с ЛКК)</t>
        </is>
      </c>
      <c r="B1717" s="1093" t="inlineStr">
        <is>
          <t>LYGU4091505</t>
        </is>
      </c>
      <c r="C1717" s="1063" t="inlineStr">
        <is>
          <t>40HC</t>
        </is>
      </c>
      <c r="D1717" s="1240" t="n">
        <v>45049</v>
      </c>
      <c r="E1717" s="1071" t="n"/>
      <c r="F1717" s="1071" t="n"/>
      <c r="G1717" s="1071" t="n"/>
      <c r="H1717" s="1071" t="inlineStr">
        <is>
          <t>MLCRUEX0116</t>
        </is>
      </c>
      <c r="I1717" s="1071" t="n"/>
      <c r="J1717" s="1236" t="n"/>
    </row>
    <row r="1718" ht="12.75" customHeight="1" s="789">
      <c r="A1718" s="1071" t="inlineStr">
        <is>
          <t>LAM(вывоз Модулем с ЛКК)</t>
        </is>
      </c>
      <c r="B1718" s="1093" t="inlineStr">
        <is>
          <t>LYGU4091552</t>
        </is>
      </c>
      <c r="C1718" s="1063" t="inlineStr">
        <is>
          <t>40HC</t>
        </is>
      </c>
      <c r="D1718" s="1240" t="n">
        <v>45049</v>
      </c>
      <c r="E1718" s="1071" t="n"/>
      <c r="F1718" s="1071" t="n"/>
      <c r="G1718" s="1071" t="n"/>
      <c r="H1718" s="1071" t="inlineStr">
        <is>
          <t>MLCRUEX0116</t>
        </is>
      </c>
      <c r="I1718" s="1071" t="n"/>
      <c r="J1718" s="1236" t="n"/>
    </row>
    <row r="1719" ht="12.75" customHeight="1" s="789">
      <c r="A1719" s="1298" t="inlineStr">
        <is>
          <t>UGL</t>
        </is>
      </c>
      <c r="B1719" s="1299" t="inlineStr">
        <is>
          <t>CULU6094641</t>
        </is>
      </c>
      <c r="C1719" s="1063" t="inlineStr">
        <is>
          <t>40HC</t>
        </is>
      </c>
      <c r="D1719" s="1240" t="n">
        <v>45049</v>
      </c>
      <c r="E1719" s="1071" t="n"/>
      <c r="F1719" s="1071" t="n"/>
      <c r="G1719" s="1071" t="n"/>
      <c r="H1719" s="1071" t="inlineStr">
        <is>
          <t>MLCRUEX0153</t>
        </is>
      </c>
      <c r="I1719" s="1297" t="inlineStr">
        <is>
          <t>ЗАМЕНА CCLU6649745</t>
        </is>
      </c>
      <c r="J1719" s="1236" t="n"/>
    </row>
    <row r="1720" ht="12.75" customHeight="1" s="789">
      <c r="A1720" s="1071" t="inlineStr">
        <is>
          <t>LAM(вывоз Модулем с ЛКК)</t>
        </is>
      </c>
      <c r="B1720" s="1093" t="inlineStr">
        <is>
          <t>NOWU4267870</t>
        </is>
      </c>
      <c r="C1720" s="1063" t="inlineStr">
        <is>
          <t>40HC</t>
        </is>
      </c>
      <c r="D1720" s="1240" t="n">
        <v>45049</v>
      </c>
      <c r="E1720" s="1071" t="n"/>
      <c r="F1720" s="1071" t="n"/>
      <c r="G1720" s="1071" t="n"/>
      <c r="H1720" s="1071" t="inlineStr">
        <is>
          <t>MLCRUEX0116</t>
        </is>
      </c>
      <c r="I1720" s="1071" t="n"/>
      <c r="J1720" s="1236" t="n"/>
    </row>
    <row r="1721" ht="12.75" customHeight="1" s="789">
      <c r="A1721" s="1071" t="inlineStr">
        <is>
          <t>LAM</t>
        </is>
      </c>
      <c r="B1721" s="1071" t="inlineStr">
        <is>
          <t>MZWU2117912</t>
        </is>
      </c>
      <c r="C1721" s="1063" t="inlineStr">
        <is>
          <t>40HC</t>
        </is>
      </c>
      <c r="D1721" s="1240" t="n">
        <v>45049</v>
      </c>
      <c r="E1721" s="1071" t="n"/>
      <c r="F1721" s="1071" t="n"/>
      <c r="G1721" s="1071" t="n"/>
      <c r="H1721" s="1071" t="inlineStr">
        <is>
          <t>MLCRUEX0153</t>
        </is>
      </c>
      <c r="I1721" s="1071" t="n"/>
      <c r="J1721" s="1236" t="n"/>
    </row>
    <row r="1722" ht="12.75" customHeight="1" s="789">
      <c r="A1722" s="1071" t="inlineStr">
        <is>
          <t>LAM(вывоз Модулем с ЛКК)</t>
        </is>
      </c>
      <c r="B1722" s="1093" t="inlineStr">
        <is>
          <t>CICU2320566</t>
        </is>
      </c>
      <c r="C1722" s="1063" t="inlineStr">
        <is>
          <t>40HC</t>
        </is>
      </c>
      <c r="D1722" s="1240" t="n">
        <v>45049</v>
      </c>
      <c r="E1722" s="1071" t="n"/>
      <c r="F1722" s="1071" t="n"/>
      <c r="G1722" s="1071" t="n"/>
      <c r="H1722" s="1071" t="inlineStr">
        <is>
          <t>MLCRUEX0116</t>
        </is>
      </c>
      <c r="I1722" s="1071" t="n"/>
      <c r="J1722" s="1236" t="n"/>
    </row>
    <row r="1723" ht="12.75" customHeight="1" s="789">
      <c r="A1723" s="1071" t="inlineStr">
        <is>
          <t>LAM(вывоз Модулем с ЛКК)</t>
        </is>
      </c>
      <c r="B1723" s="1093" t="inlineStr">
        <is>
          <t>CHSU8075297</t>
        </is>
      </c>
      <c r="C1723" s="1063" t="inlineStr">
        <is>
          <t>40HC</t>
        </is>
      </c>
      <c r="D1723" s="1240" t="n">
        <v>45049</v>
      </c>
      <c r="E1723" s="1071" t="n"/>
      <c r="F1723" s="1071" t="n"/>
      <c r="G1723" s="1071" t="n"/>
      <c r="H1723" s="1071" t="inlineStr">
        <is>
          <t>MLCRUEX0116</t>
        </is>
      </c>
      <c r="I1723" s="1071" t="n"/>
      <c r="J1723" s="1236" t="n"/>
    </row>
    <row r="1724" ht="12.75" customHeight="1" s="789">
      <c r="A1724" s="1071" t="inlineStr">
        <is>
          <t>LAM</t>
        </is>
      </c>
      <c r="B1724" s="1071" t="inlineStr">
        <is>
          <t>MZWU2142237</t>
        </is>
      </c>
      <c r="C1724" s="1063" t="inlineStr">
        <is>
          <t>40HC</t>
        </is>
      </c>
      <c r="D1724" s="1240" t="n">
        <v>45049</v>
      </c>
      <c r="E1724" s="1071" t="n"/>
      <c r="F1724" s="1071" t="n"/>
      <c r="G1724" s="1071" t="n"/>
      <c r="H1724" s="1071" t="inlineStr">
        <is>
          <t>MLCRUEX0153</t>
        </is>
      </c>
      <c r="I1724" s="1071" t="n"/>
      <c r="J1724" s="1236" t="n"/>
    </row>
    <row r="1725" ht="12.75" customHeight="1" s="789">
      <c r="A1725" s="1071" t="inlineStr">
        <is>
          <t>LAM(вывоз Модулем с ЛКК)</t>
        </is>
      </c>
      <c r="B1725" s="1093" t="inlineStr">
        <is>
          <t>LYGU4092902</t>
        </is>
      </c>
      <c r="C1725" s="1063" t="inlineStr">
        <is>
          <t>40HC</t>
        </is>
      </c>
      <c r="D1725" s="1240" t="n">
        <v>45049</v>
      </c>
      <c r="E1725" s="1071" t="n"/>
      <c r="F1725" s="1071" t="n"/>
      <c r="G1725" s="1071" t="n"/>
      <c r="H1725" s="1071" t="inlineStr">
        <is>
          <t>MLCRUEX0116</t>
        </is>
      </c>
      <c r="I1725" s="1071" t="n"/>
      <c r="J1725" s="1236" t="n"/>
    </row>
    <row r="1726" ht="12.75" customHeight="1" s="789">
      <c r="A1726" s="1071" t="inlineStr">
        <is>
          <t>LAM</t>
        </is>
      </c>
      <c r="B1726" s="1071" t="inlineStr">
        <is>
          <t>CULU6196746</t>
        </is>
      </c>
      <c r="C1726" s="1063" t="inlineStr">
        <is>
          <t>40HC</t>
        </is>
      </c>
      <c r="D1726" s="1240" t="n">
        <v>45049</v>
      </c>
      <c r="E1726" s="1071" t="n"/>
      <c r="F1726" s="1071" t="n"/>
      <c r="G1726" s="1071" t="n"/>
      <c r="H1726" s="1071" t="inlineStr">
        <is>
          <t>MLCRUEX0153</t>
        </is>
      </c>
      <c r="I1726" s="1071" t="n"/>
      <c r="J1726" s="1236" t="n"/>
    </row>
    <row r="1727" ht="12.75" customHeight="1" s="789">
      <c r="A1727" s="1071" t="inlineStr">
        <is>
          <t>LAM</t>
        </is>
      </c>
      <c r="B1727" s="1071" t="inlineStr">
        <is>
          <t>CULU6208317</t>
        </is>
      </c>
      <c r="C1727" s="1063" t="inlineStr">
        <is>
          <t>40HC</t>
        </is>
      </c>
      <c r="D1727" s="1240" t="n">
        <v>45049</v>
      </c>
      <c r="E1727" s="1071" t="n"/>
      <c r="F1727" s="1071" t="n"/>
      <c r="G1727" s="1071" t="n"/>
      <c r="H1727" s="1071" t="inlineStr">
        <is>
          <t>MLCRUEX0116</t>
        </is>
      </c>
      <c r="I1727" s="1071" t="n"/>
      <c r="J1727" s="1236" t="n"/>
    </row>
    <row r="1728" ht="12.75" customHeight="1" s="789">
      <c r="A1728" s="1071" t="inlineStr">
        <is>
          <t>LAM</t>
        </is>
      </c>
      <c r="B1728" s="1071" t="inlineStr">
        <is>
          <t>CULU6246929</t>
        </is>
      </c>
      <c r="C1728" s="1063" t="inlineStr">
        <is>
          <t>40HC</t>
        </is>
      </c>
      <c r="D1728" s="1240" t="n">
        <v>45049</v>
      </c>
      <c r="E1728" s="1071" t="n"/>
      <c r="F1728" s="1071" t="n"/>
      <c r="G1728" s="1071" t="n"/>
      <c r="H1728" s="1071" t="inlineStr">
        <is>
          <t>MLCRUEX0153</t>
        </is>
      </c>
      <c r="I1728" s="1071" t="n"/>
      <c r="J1728" s="1236" t="n"/>
    </row>
    <row r="1729" ht="12.75" customHeight="1" s="789">
      <c r="A1729" s="1071" t="inlineStr">
        <is>
          <t>LAM</t>
        </is>
      </c>
      <c r="B1729" s="1071" t="inlineStr">
        <is>
          <t>CULU6095442</t>
        </is>
      </c>
      <c r="C1729" s="1063" t="inlineStr">
        <is>
          <t>40HC</t>
        </is>
      </c>
      <c r="D1729" s="1240" t="n">
        <v>45049</v>
      </c>
      <c r="E1729" s="1071" t="n"/>
      <c r="F1729" s="1071" t="n"/>
      <c r="G1729" s="1071" t="n"/>
      <c r="H1729" s="1071" t="inlineStr">
        <is>
          <t>MLCRUEX0153</t>
        </is>
      </c>
      <c r="I1729" s="1071" t="n"/>
      <c r="J1729" s="1236" t="n"/>
    </row>
    <row r="1730" ht="12.75" customHeight="1" s="789">
      <c r="A1730" s="1071" t="inlineStr">
        <is>
          <t>LAM</t>
        </is>
      </c>
      <c r="B1730" s="1071" t="inlineStr">
        <is>
          <t>CULU6118379</t>
        </is>
      </c>
      <c r="C1730" s="1063" t="inlineStr">
        <is>
          <t>40HC</t>
        </is>
      </c>
      <c r="D1730" s="1240" t="n">
        <v>45049</v>
      </c>
      <c r="E1730" s="1071" t="n"/>
      <c r="F1730" s="1071" t="n"/>
      <c r="G1730" s="1071" t="n"/>
      <c r="H1730" s="1071" t="inlineStr">
        <is>
          <t>MLCRUEX0153</t>
        </is>
      </c>
      <c r="I1730" s="1071" t="n"/>
      <c r="J1730" s="1236" t="n"/>
    </row>
    <row r="1731" ht="12.75" customHeight="1" s="789">
      <c r="A1731" s="1071" t="inlineStr">
        <is>
          <t>LAM</t>
        </is>
      </c>
      <c r="B1731" s="1071" t="inlineStr">
        <is>
          <t>CULU6294819</t>
        </is>
      </c>
      <c r="C1731" s="1063" t="inlineStr">
        <is>
          <t>40HC</t>
        </is>
      </c>
      <c r="D1731" s="1240" t="n">
        <v>45049</v>
      </c>
      <c r="E1731" s="1071" t="n"/>
      <c r="F1731" s="1071" t="n"/>
      <c r="G1731" s="1071" t="n"/>
      <c r="H1731" s="1071" t="inlineStr">
        <is>
          <t>MLCRUEX0153</t>
        </is>
      </c>
      <c r="I1731" s="1071" t="n"/>
      <c r="J1731" s="1236" t="n"/>
    </row>
    <row r="1732" ht="12.75" customHeight="1" s="789">
      <c r="A1732" s="1071" t="inlineStr">
        <is>
          <t>LAM</t>
        </is>
      </c>
      <c r="B1732" s="1071" t="inlineStr">
        <is>
          <t>CULU6038294</t>
        </is>
      </c>
      <c r="C1732" s="1063" t="inlineStr">
        <is>
          <t>40HC</t>
        </is>
      </c>
      <c r="D1732" s="1240" t="n">
        <v>45049</v>
      </c>
      <c r="E1732" s="1071" t="n"/>
      <c r="F1732" s="1071" t="n"/>
      <c r="G1732" s="1071" t="n"/>
      <c r="H1732" s="1071" t="inlineStr">
        <is>
          <t>MLCRUEX0116</t>
        </is>
      </c>
      <c r="I1732" s="1071" t="n"/>
      <c r="J1732" s="1236" t="n"/>
    </row>
    <row r="1733" ht="12.75" customHeight="1" s="789">
      <c r="A1733" s="1071" t="inlineStr">
        <is>
          <t>LAM</t>
        </is>
      </c>
      <c r="B1733" s="1071" t="inlineStr">
        <is>
          <t>CULU6307515</t>
        </is>
      </c>
      <c r="C1733" s="1063" t="inlineStr">
        <is>
          <t>40HC</t>
        </is>
      </c>
      <c r="D1733" s="1240" t="n">
        <v>45049</v>
      </c>
      <c r="E1733" s="1071" t="n"/>
      <c r="F1733" s="1071" t="n"/>
      <c r="G1733" s="1071" t="n"/>
      <c r="H1733" s="1071" t="inlineStr">
        <is>
          <t>MLCRUEX0153</t>
        </is>
      </c>
      <c r="I1733" s="1071" t="n"/>
      <c r="J1733" s="1236" t="n"/>
    </row>
    <row r="1734" ht="12.75" customHeight="1" s="789">
      <c r="A1734" s="1071" t="inlineStr">
        <is>
          <t>LAM</t>
        </is>
      </c>
      <c r="B1734" s="1071" t="inlineStr">
        <is>
          <t>CULU6308039</t>
        </is>
      </c>
      <c r="C1734" s="1063" t="inlineStr">
        <is>
          <t>40HC</t>
        </is>
      </c>
      <c r="D1734" s="1240" t="n">
        <v>45049</v>
      </c>
      <c r="E1734" s="1071" t="n"/>
      <c r="F1734" s="1071" t="n"/>
      <c r="G1734" s="1071" t="n"/>
      <c r="H1734" s="1071" t="inlineStr">
        <is>
          <t>MLCRUEX0153</t>
        </is>
      </c>
      <c r="I1734" s="1071" t="n"/>
      <c r="J1734" s="1236" t="n"/>
    </row>
    <row r="1735" ht="12.75" customHeight="1" s="789">
      <c r="A1735" s="1071" t="inlineStr">
        <is>
          <t>LAM</t>
        </is>
      </c>
      <c r="B1735" s="1071" t="inlineStr">
        <is>
          <t>CULU6115425</t>
        </is>
      </c>
      <c r="C1735" s="1063" t="inlineStr">
        <is>
          <t>40HC</t>
        </is>
      </c>
      <c r="D1735" s="1240" t="n">
        <v>45049</v>
      </c>
      <c r="E1735" s="1071" t="n"/>
      <c r="F1735" s="1071" t="n"/>
      <c r="G1735" s="1071" t="n"/>
      <c r="H1735" s="1071" t="inlineStr">
        <is>
          <t>MLCRUEX0116</t>
        </is>
      </c>
      <c r="I1735" s="1071" t="n"/>
      <c r="J1735" s="1236" t="n"/>
    </row>
    <row r="1736" ht="12.75" customHeight="1" s="789">
      <c r="A1736" s="1071" t="inlineStr">
        <is>
          <t>LAM</t>
        </is>
      </c>
      <c r="B1736" s="1071" t="inlineStr">
        <is>
          <t>CULU6028803</t>
        </is>
      </c>
      <c r="C1736" s="1063" t="inlineStr">
        <is>
          <t>40HC</t>
        </is>
      </c>
      <c r="D1736" s="1240" t="n">
        <v>45049</v>
      </c>
      <c r="E1736" s="1071" t="n"/>
      <c r="F1736" s="1071" t="n"/>
      <c r="G1736" s="1071" t="n"/>
      <c r="H1736" s="1071" t="inlineStr">
        <is>
          <t>MLCRUEX0153</t>
        </is>
      </c>
      <c r="I1736" s="1071" t="n"/>
      <c r="J1736" s="1236" t="n"/>
    </row>
    <row r="1737" ht="12.75" customHeight="1" s="789">
      <c r="A1737" s="1071" t="inlineStr">
        <is>
          <t>LAM</t>
        </is>
      </c>
      <c r="B1737" s="1071" t="inlineStr">
        <is>
          <t>CULU6304671</t>
        </is>
      </c>
      <c r="C1737" s="1063" t="inlineStr">
        <is>
          <t>40HC</t>
        </is>
      </c>
      <c r="D1737" s="1240" t="n">
        <v>45049</v>
      </c>
      <c r="E1737" s="1071" t="n"/>
      <c r="F1737" s="1071" t="n"/>
      <c r="G1737" s="1071" t="n"/>
      <c r="H1737" s="1071" t="inlineStr">
        <is>
          <t>MLCRUEX0153</t>
        </is>
      </c>
      <c r="I1737" s="1071" t="n"/>
      <c r="J1737" s="1236" t="n"/>
    </row>
    <row r="1738" ht="12.75" customHeight="1" s="789">
      <c r="A1738" s="1071" t="inlineStr">
        <is>
          <t>LAM</t>
        </is>
      </c>
      <c r="B1738" s="1071" t="inlineStr">
        <is>
          <t>CULU6288992</t>
        </is>
      </c>
      <c r="C1738" s="1063" t="inlineStr">
        <is>
          <t>40HC</t>
        </is>
      </c>
      <c r="D1738" s="1240" t="n">
        <v>45049</v>
      </c>
      <c r="E1738" s="1071" t="n"/>
      <c r="F1738" s="1071" t="n"/>
      <c r="G1738" s="1071" t="n"/>
      <c r="H1738" s="1071" t="inlineStr">
        <is>
          <t>MLCRUEX0153</t>
        </is>
      </c>
      <c r="I1738" s="1071" t="n"/>
      <c r="J1738" s="1236" t="n"/>
    </row>
    <row r="1739" ht="12.75" customHeight="1" s="789">
      <c r="A1739" s="1071" t="inlineStr">
        <is>
          <t>LAM</t>
        </is>
      </c>
      <c r="B1739" s="1071" t="inlineStr">
        <is>
          <t>CULU6302302</t>
        </is>
      </c>
      <c r="C1739" s="1063" t="inlineStr">
        <is>
          <t>40HC</t>
        </is>
      </c>
      <c r="D1739" s="1240" t="n">
        <v>45049</v>
      </c>
      <c r="E1739" s="1071" t="n"/>
      <c r="F1739" s="1071" t="n"/>
      <c r="G1739" s="1071" t="n"/>
      <c r="H1739" s="1071" t="inlineStr">
        <is>
          <t>MLCRUEX0153</t>
        </is>
      </c>
      <c r="I1739" s="1071" t="n"/>
      <c r="J1739" s="1236" t="n"/>
    </row>
    <row r="1740" ht="12.75" customHeight="1" s="789">
      <c r="A1740" s="1071" t="inlineStr">
        <is>
          <t>LAM</t>
        </is>
      </c>
      <c r="B1740" s="1071" t="inlineStr">
        <is>
          <t>CULU6152326</t>
        </is>
      </c>
      <c r="C1740" s="1063" t="inlineStr">
        <is>
          <t>40HC</t>
        </is>
      </c>
      <c r="D1740" s="1240" t="n">
        <v>45049</v>
      </c>
      <c r="E1740" s="1071" t="n"/>
      <c r="F1740" s="1071" t="n"/>
      <c r="G1740" s="1071" t="n"/>
      <c r="H1740" s="1071" t="inlineStr">
        <is>
          <t>MLCRUEX0153</t>
        </is>
      </c>
      <c r="I1740" s="1071" t="n"/>
      <c r="J1740" s="1236" t="n"/>
    </row>
    <row r="1741" ht="12.75" customHeight="1" s="789">
      <c r="A1741" s="1071" t="inlineStr">
        <is>
          <t>LAM</t>
        </is>
      </c>
      <c r="B1741" s="1071" t="inlineStr">
        <is>
          <t>CULU6201478</t>
        </is>
      </c>
      <c r="C1741" s="1063" t="inlineStr">
        <is>
          <t>40HC</t>
        </is>
      </c>
      <c r="D1741" s="1240" t="n">
        <v>45049</v>
      </c>
      <c r="E1741" s="1071" t="n"/>
      <c r="F1741" s="1071" t="n"/>
      <c r="G1741" s="1071" t="n"/>
      <c r="H1741" s="1071" t="inlineStr">
        <is>
          <t>MLCRUEX0153</t>
        </is>
      </c>
      <c r="I1741" s="1071" t="n"/>
      <c r="J1741" s="1236" t="n"/>
    </row>
    <row r="1742" ht="12.75" customHeight="1" s="789">
      <c r="A1742" s="1242" t="inlineStr">
        <is>
          <t>76х40 забор с НЛЭ под КП с Карбышево (2 кп)</t>
        </is>
      </c>
      <c r="B1742" s="1034" t="n"/>
      <c r="C1742" s="1034" t="n"/>
      <c r="D1742" s="1034" t="n"/>
      <c r="E1742" s="1034" t="n"/>
      <c r="F1742" s="1034" t="n"/>
      <c r="G1742" s="1034" t="n"/>
      <c r="H1742" s="1034" t="n"/>
      <c r="I1742" s="1035" t="n"/>
      <c r="J1742" s="1236" t="n"/>
    </row>
    <row r="1743" ht="12.75" customHeight="1" s="789">
      <c r="A1743" s="1276" t="inlineStr">
        <is>
          <t>Принадлежность</t>
        </is>
      </c>
      <c r="B1743" s="1277" t="inlineStr">
        <is>
          <t>№ Контенера</t>
        </is>
      </c>
      <c r="C1743" s="1277" t="inlineStr">
        <is>
          <t>Тип</t>
        </is>
      </c>
      <c r="D1743" s="1279" t="inlineStr">
        <is>
          <t>Дата забора</t>
        </is>
      </c>
      <c r="E1743" s="1279" t="inlineStr">
        <is>
          <t>Deadline по сдаче</t>
        </is>
      </c>
      <c r="F1743" s="1279" t="inlineStr">
        <is>
          <t>Дата завоза в порт</t>
        </is>
      </c>
      <c r="G1743" s="1279" t="inlineStr">
        <is>
          <t>Дней в пользовании</t>
        </is>
      </c>
      <c r="H1743" s="1279" t="inlineStr">
        <is>
          <t>Букинг</t>
        </is>
      </c>
      <c r="I1743" s="1280" t="inlineStr">
        <is>
          <t>Стоимость ремонта</t>
        </is>
      </c>
      <c r="J1743" s="1236" t="n"/>
    </row>
    <row r="1744" ht="15" customHeight="1" s="789">
      <c r="A1744" s="1286" t="inlineStr">
        <is>
          <t>LAM</t>
        </is>
      </c>
      <c r="B1744" s="1219" t="inlineStr">
        <is>
          <t>CICU2490500</t>
        </is>
      </c>
      <c r="C1744" s="1267" t="inlineStr">
        <is>
          <t>40HC</t>
        </is>
      </c>
      <c r="D1744" s="1300" t="n">
        <v>45051</v>
      </c>
      <c r="E1744" s="1269" t="n"/>
      <c r="F1744" s="1269" t="n"/>
      <c r="G1744" s="1269" t="n"/>
      <c r="H1744" s="1269" t="inlineStr">
        <is>
          <t>3128A-26042023/MLCRUEX0117</t>
        </is>
      </c>
      <c r="I1744" s="1269" t="n"/>
      <c r="J1744" s="1275" t="n">
        <v>45051</v>
      </c>
      <c r="K1744" s="788" t="inlineStr">
        <is>
          <t>Тобольск</t>
        </is>
      </c>
    </row>
    <row r="1745" ht="15" customHeight="1" s="789">
      <c r="A1745" s="1286" t="inlineStr">
        <is>
          <t>LAM(вывоз Модулем ЛКК)</t>
        </is>
      </c>
      <c r="B1745" s="1301" t="inlineStr">
        <is>
          <t>HYJU1031751</t>
        </is>
      </c>
      <c r="C1745" s="1267" t="inlineStr">
        <is>
          <t>40HC</t>
        </is>
      </c>
      <c r="D1745" s="1300" t="n">
        <v>45051</v>
      </c>
      <c r="E1745" s="1269" t="n"/>
      <c r="F1745" s="1269" t="n"/>
      <c r="G1745" s="1269" t="n"/>
      <c r="H1745" s="1269" t="inlineStr">
        <is>
          <t>3128A-26042023/MLCRUEX0117</t>
        </is>
      </c>
      <c r="I1745" s="1269" t="n"/>
      <c r="J1745" s="1236" t="inlineStr">
        <is>
          <t>6 UGL</t>
        </is>
      </c>
    </row>
    <row r="1746" ht="15" customHeight="1" s="789">
      <c r="A1746" s="1286" t="inlineStr">
        <is>
          <t>LAM(вывоз Модулем ЛКК)</t>
        </is>
      </c>
      <c r="B1746" s="1301" t="inlineStr">
        <is>
          <t>LYGU1041265</t>
        </is>
      </c>
      <c r="C1746" s="1267" t="inlineStr">
        <is>
          <t>40HC</t>
        </is>
      </c>
      <c r="D1746" s="1300" t="n">
        <v>45051</v>
      </c>
      <c r="E1746" s="1269" t="n"/>
      <c r="F1746" s="1269" t="n"/>
      <c r="G1746" s="1269" t="n"/>
      <c r="H1746" s="1269" t="inlineStr">
        <is>
          <t>3128A-26042023/MLCRUEX0117</t>
        </is>
      </c>
      <c r="I1746" s="1269" t="n"/>
      <c r="J1746" s="1236" t="n"/>
    </row>
    <row r="1747" ht="15" customHeight="1" s="789">
      <c r="A1747" s="1286" t="inlineStr">
        <is>
          <t>LAM</t>
        </is>
      </c>
      <c r="B1747" s="1219" t="inlineStr">
        <is>
          <t>XHCU5313214</t>
        </is>
      </c>
      <c r="C1747" s="1267" t="inlineStr">
        <is>
          <t>40HC</t>
        </is>
      </c>
      <c r="D1747" s="1300" t="n">
        <v>45051</v>
      </c>
      <c r="E1747" s="1269" t="n"/>
      <c r="F1747" s="1269" t="n"/>
      <c r="G1747" s="1269" t="n"/>
      <c r="H1747" s="1269" t="inlineStr">
        <is>
          <t>3128C-26042023/MLCRUEX0163</t>
        </is>
      </c>
      <c r="I1747" s="1269" t="n"/>
      <c r="J1747" s="1236" t="n"/>
    </row>
    <row r="1748" ht="15" customHeight="1" s="789">
      <c r="A1748" s="1286" t="inlineStr">
        <is>
          <t>LAM</t>
        </is>
      </c>
      <c r="B1748" s="1219" t="inlineStr">
        <is>
          <t>LYGU4076162</t>
        </is>
      </c>
      <c r="C1748" s="1267" t="inlineStr">
        <is>
          <t>40HC</t>
        </is>
      </c>
      <c r="D1748" s="1300" t="n">
        <v>45051</v>
      </c>
      <c r="E1748" s="1269" t="n"/>
      <c r="F1748" s="1269" t="n"/>
      <c r="G1748" s="1269" t="n"/>
      <c r="H1748" s="1269" t="inlineStr">
        <is>
          <t>3128A-26042023/MLCRUEX0117</t>
        </is>
      </c>
      <c r="I1748" s="1269" t="n"/>
      <c r="J1748" s="1236" t="n"/>
    </row>
    <row r="1749" ht="15" customHeight="1" s="789">
      <c r="A1749" s="1286" t="inlineStr">
        <is>
          <t>LAM(вывоз Модулем ЛКК)</t>
        </is>
      </c>
      <c r="B1749" s="1301" t="inlineStr">
        <is>
          <t>LYGU0078465</t>
        </is>
      </c>
      <c r="C1749" s="1267" t="inlineStr">
        <is>
          <t>40HC</t>
        </is>
      </c>
      <c r="D1749" s="1300" t="n">
        <v>45051</v>
      </c>
      <c r="E1749" s="1269" t="n"/>
      <c r="F1749" s="1269" t="n"/>
      <c r="G1749" s="1269" t="n"/>
      <c r="H1749" s="1269" t="inlineStr">
        <is>
          <t>3128A-26042023/MLCRUEX0117</t>
        </is>
      </c>
      <c r="I1749" s="1269" t="n"/>
      <c r="J1749" s="1236" t="n"/>
    </row>
    <row r="1750" ht="15" customHeight="1" s="789">
      <c r="A1750" s="1286" t="inlineStr">
        <is>
          <t>LAM(вывоз Модулем ЛКК)</t>
        </is>
      </c>
      <c r="B1750" s="1301" t="inlineStr">
        <is>
          <t>LAMU4102150</t>
        </is>
      </c>
      <c r="C1750" s="1267" t="inlineStr">
        <is>
          <t>40HC</t>
        </is>
      </c>
      <c r="D1750" s="1300" t="n">
        <v>45051</v>
      </c>
      <c r="E1750" s="1269" t="n"/>
      <c r="F1750" s="1269" t="n"/>
      <c r="G1750" s="1269" t="n"/>
      <c r="H1750" s="1269" t="inlineStr">
        <is>
          <t>3128A-26042023/MLCRUEX0117</t>
        </is>
      </c>
      <c r="I1750" s="1269" t="n"/>
      <c r="J1750" s="1236" t="n"/>
    </row>
    <row r="1751" ht="15" customHeight="1" s="789">
      <c r="A1751" s="1286" t="inlineStr">
        <is>
          <t>LAM(вывоз Модулем ЛКК)</t>
        </is>
      </c>
      <c r="B1751" s="1301" t="inlineStr">
        <is>
          <t>LBGU4504917</t>
        </is>
      </c>
      <c r="C1751" s="1267" t="inlineStr">
        <is>
          <t>40HC</t>
        </is>
      </c>
      <c r="D1751" s="1300" t="n">
        <v>45051</v>
      </c>
      <c r="E1751" s="1269" t="n"/>
      <c r="F1751" s="1269" t="n"/>
      <c r="G1751" s="1269" t="n"/>
      <c r="H1751" s="1269" t="inlineStr">
        <is>
          <t>3128A-26042023/MLCRUEX0117</t>
        </is>
      </c>
      <c r="I1751" s="1269" t="n"/>
      <c r="J1751" s="1236" t="n"/>
    </row>
    <row r="1752" ht="15" customHeight="1" s="789">
      <c r="A1752" s="1286" t="inlineStr">
        <is>
          <t>LAM(вывоз Модулем ЛКК)</t>
        </is>
      </c>
      <c r="B1752" s="1301" t="inlineStr">
        <is>
          <t>TGHU9266046</t>
        </is>
      </c>
      <c r="C1752" s="1267" t="inlineStr">
        <is>
          <t>40HC</t>
        </is>
      </c>
      <c r="D1752" s="1300" t="n">
        <v>45051</v>
      </c>
      <c r="E1752" s="1269" t="n"/>
      <c r="F1752" s="1269" t="n"/>
      <c r="G1752" s="1269" t="n"/>
      <c r="H1752" s="1269" t="inlineStr">
        <is>
          <t>3128A-26042023/MLCRUEX0117</t>
        </is>
      </c>
      <c r="I1752" s="1269" t="n"/>
      <c r="J1752" s="1236" t="n"/>
    </row>
    <row r="1753" ht="15" customHeight="1" s="789">
      <c r="A1753" s="1286" t="inlineStr">
        <is>
          <t>LAM(вывоз Модулем ЛКК)</t>
        </is>
      </c>
      <c r="B1753" s="1301" t="inlineStr">
        <is>
          <t>LCGU8033946</t>
        </is>
      </c>
      <c r="C1753" s="1267" t="inlineStr">
        <is>
          <t>40HC</t>
        </is>
      </c>
      <c r="D1753" s="1300" t="n">
        <v>45051</v>
      </c>
      <c r="E1753" s="1269" t="n"/>
      <c r="F1753" s="1269" t="n"/>
      <c r="G1753" s="1269" t="n"/>
      <c r="H1753" s="1269" t="inlineStr">
        <is>
          <t>3128C-26042023/MLCRUEX0163/MCSNOVTR0230262</t>
        </is>
      </c>
      <c r="I1753" s="1269" t="n"/>
      <c r="J1753" s="1236" t="n"/>
    </row>
    <row r="1754" ht="15" customHeight="1" s="789">
      <c r="A1754" s="1302" t="inlineStr">
        <is>
          <t>UGL</t>
        </is>
      </c>
      <c r="B1754" s="1219" t="inlineStr">
        <is>
          <t>CULU5901245</t>
        </is>
      </c>
      <c r="C1754" s="1267" t="inlineStr">
        <is>
          <t>40HC</t>
        </is>
      </c>
      <c r="D1754" s="1300" t="n">
        <v>45051</v>
      </c>
      <c r="E1754" s="1269" t="n"/>
      <c r="F1754" s="1269" t="n"/>
      <c r="G1754" s="1269" t="n"/>
      <c r="H1754" s="1269" t="inlineStr">
        <is>
          <t>3128C-26042023/MLCRUEX0163</t>
        </is>
      </c>
      <c r="I1754" s="1269" t="n"/>
      <c r="J1754" s="1236" t="n"/>
    </row>
    <row r="1755" ht="15" customHeight="1" s="789">
      <c r="A1755" s="1302" t="inlineStr">
        <is>
          <t>UGL</t>
        </is>
      </c>
      <c r="B1755" s="1219" t="inlineStr">
        <is>
          <t>CULU6192289</t>
        </is>
      </c>
      <c r="C1755" s="1267" t="inlineStr">
        <is>
          <t>40HC</t>
        </is>
      </c>
      <c r="D1755" s="1300" t="n">
        <v>45051</v>
      </c>
      <c r="E1755" s="1269" t="n"/>
      <c r="F1755" s="1269" t="n"/>
      <c r="G1755" s="1269" t="n"/>
      <c r="H1755" s="1269" t="inlineStr">
        <is>
          <t>3128C-26042023/MLCRUEX0163</t>
        </is>
      </c>
      <c r="I1755" s="1269" t="n"/>
      <c r="J1755" s="1236" t="n"/>
    </row>
    <row r="1756" ht="15" customHeight="1" s="789">
      <c r="A1756" s="1286" t="inlineStr">
        <is>
          <t>LAM</t>
        </is>
      </c>
      <c r="B1756" s="1219" t="inlineStr">
        <is>
          <t>HNKU6189320</t>
        </is>
      </c>
      <c r="C1756" s="1267" t="inlineStr">
        <is>
          <t>40HC</t>
        </is>
      </c>
      <c r="D1756" s="1300" t="n">
        <v>45051</v>
      </c>
      <c r="E1756" s="1269" t="n"/>
      <c r="F1756" s="1269" t="n"/>
      <c r="G1756" s="1269" t="n"/>
      <c r="H1756" s="1269" t="inlineStr">
        <is>
          <t>3128C-26042023/MLCRUEX0163</t>
        </is>
      </c>
      <c r="I1756" s="1269" t="n"/>
      <c r="J1756" s="1236" t="n"/>
    </row>
    <row r="1757" ht="15" customHeight="1" s="789">
      <c r="A1757" s="1286" t="inlineStr">
        <is>
          <t>LAM</t>
        </is>
      </c>
      <c r="B1757" s="1219" t="inlineStr">
        <is>
          <t>BTNU4001330</t>
        </is>
      </c>
      <c r="C1757" s="1267" t="inlineStr">
        <is>
          <t>40HC</t>
        </is>
      </c>
      <c r="D1757" s="1300" t="n">
        <v>45051</v>
      </c>
      <c r="E1757" s="1269" t="n"/>
      <c r="F1757" s="1269" t="n"/>
      <c r="G1757" s="1269" t="n"/>
      <c r="H1757" s="1269" t="inlineStr">
        <is>
          <t>3128C-26042023/MLCRUEX0163</t>
        </is>
      </c>
      <c r="I1757" s="1269" t="n"/>
      <c r="J1757" s="1236" t="n"/>
    </row>
    <row r="1758" ht="15" customHeight="1" s="789">
      <c r="A1758" s="1286" t="inlineStr">
        <is>
          <t>LAM</t>
        </is>
      </c>
      <c r="B1758" s="1219" t="inlineStr">
        <is>
          <t>CEOU6027638</t>
        </is>
      </c>
      <c r="C1758" s="1267" t="inlineStr">
        <is>
          <t>40HC</t>
        </is>
      </c>
      <c r="D1758" s="1300" t="n">
        <v>45051</v>
      </c>
      <c r="E1758" s="1269" t="n"/>
      <c r="F1758" s="1269" t="n"/>
      <c r="G1758" s="1269" t="n"/>
      <c r="H1758" s="1269" t="inlineStr">
        <is>
          <t>3128B-26042023 / MLCRUEX0162</t>
        </is>
      </c>
      <c r="I1758" s="1269" t="n"/>
      <c r="J1758" s="1236" t="n"/>
    </row>
    <row r="1759" ht="15" customHeight="1" s="789">
      <c r="A1759" s="1286" t="inlineStr">
        <is>
          <t>LAM</t>
        </is>
      </c>
      <c r="B1759" s="1219" t="inlineStr">
        <is>
          <t>LYGU3601219</t>
        </is>
      </c>
      <c r="C1759" s="1267" t="inlineStr">
        <is>
          <t>40HC</t>
        </is>
      </c>
      <c r="D1759" s="1300" t="n">
        <v>45051</v>
      </c>
      <c r="E1759" s="1269" t="n"/>
      <c r="F1759" s="1269" t="n"/>
      <c r="G1759" s="1269" t="n"/>
      <c r="H1759" s="1269" t="inlineStr">
        <is>
          <t>3128C-26042023/MLCRUEX0163</t>
        </is>
      </c>
      <c r="I1759" s="1269" t="n"/>
      <c r="J1759" s="1236" t="n"/>
    </row>
    <row r="1760" ht="15" customHeight="1" s="789">
      <c r="A1760" s="1302" t="inlineStr">
        <is>
          <t>UGL</t>
        </is>
      </c>
      <c r="B1760" s="1219" t="inlineStr">
        <is>
          <t>CULU6100831</t>
        </is>
      </c>
      <c r="C1760" s="1267" t="inlineStr">
        <is>
          <t>40HC</t>
        </is>
      </c>
      <c r="D1760" s="1300" t="n">
        <v>45051</v>
      </c>
      <c r="E1760" s="1269" t="n"/>
      <c r="F1760" s="1269" t="n"/>
      <c r="G1760" s="1269" t="n"/>
      <c r="H1760" s="1269" t="inlineStr">
        <is>
          <t>3128A-26042023/MLCRUEX0117</t>
        </is>
      </c>
      <c r="I1760" s="1269" t="n"/>
      <c r="J1760" s="1236" t="n"/>
    </row>
    <row r="1761" ht="15" customHeight="1" s="789">
      <c r="A1761" s="1302" t="inlineStr">
        <is>
          <t>UGL</t>
        </is>
      </c>
      <c r="B1761" s="1219" t="inlineStr">
        <is>
          <t>CULU6239914</t>
        </is>
      </c>
      <c r="C1761" s="1267" t="inlineStr">
        <is>
          <t>40HC</t>
        </is>
      </c>
      <c r="D1761" s="1300" t="n">
        <v>45051</v>
      </c>
      <c r="E1761" s="1269" t="n"/>
      <c r="F1761" s="1269" t="n"/>
      <c r="G1761" s="1269" t="n"/>
      <c r="H1761" s="1269" t="inlineStr">
        <is>
          <t>3128C-26042023/MLCRUEX0163</t>
        </is>
      </c>
      <c r="I1761" s="1269" t="n"/>
      <c r="J1761" s="1236" t="n"/>
    </row>
    <row r="1762" ht="15" customHeight="1" s="789">
      <c r="A1762" s="1286" t="inlineStr">
        <is>
          <t>LAM(вывоз Модулем ЛКК)</t>
        </is>
      </c>
      <c r="B1762" s="1301" t="inlineStr">
        <is>
          <t>HDMU6429530</t>
        </is>
      </c>
      <c r="C1762" s="1267" t="inlineStr">
        <is>
          <t>40HC</t>
        </is>
      </c>
      <c r="D1762" s="1300" t="n">
        <v>45051</v>
      </c>
      <c r="E1762" s="1269" t="n"/>
      <c r="F1762" s="1269" t="n"/>
      <c r="G1762" s="1269" t="n"/>
      <c r="H1762" s="1269" t="inlineStr">
        <is>
          <t>3128A-26042023/MLCRUEX0117</t>
        </is>
      </c>
      <c r="I1762" s="1269" t="n"/>
      <c r="J1762" s="1236" t="n"/>
    </row>
    <row r="1763" ht="15" customHeight="1" s="789">
      <c r="A1763" s="1286" t="inlineStr">
        <is>
          <t>LAM</t>
        </is>
      </c>
      <c r="B1763" s="1219" t="inlineStr">
        <is>
          <t>NTCU2230450</t>
        </is>
      </c>
      <c r="C1763" s="1267" t="inlineStr">
        <is>
          <t>40HC</t>
        </is>
      </c>
      <c r="D1763" s="1300" t="n">
        <v>45051</v>
      </c>
      <c r="E1763" s="1269" t="n"/>
      <c r="F1763" s="1269" t="n"/>
      <c r="G1763" s="1269" t="n"/>
      <c r="H1763" s="1269" t="inlineStr">
        <is>
          <t>3128C-26042023//MLCRUEX0163</t>
        </is>
      </c>
      <c r="I1763" s="1269" t="n"/>
      <c r="J1763" s="1236" t="n"/>
    </row>
    <row r="1764" ht="15" customHeight="1" s="789">
      <c r="A1764" s="1286" t="inlineStr">
        <is>
          <t>LAM(вывоз Модулем ЛКК)</t>
        </is>
      </c>
      <c r="B1764" s="1301" t="inlineStr">
        <is>
          <t>HYJU1012659</t>
        </is>
      </c>
      <c r="C1764" s="1267" t="inlineStr">
        <is>
          <t>40HC</t>
        </is>
      </c>
      <c r="D1764" s="1300" t="n">
        <v>45051</v>
      </c>
      <c r="E1764" s="1269" t="n"/>
      <c r="F1764" s="1269" t="n"/>
      <c r="G1764" s="1269" t="n"/>
      <c r="H1764" s="1269" t="inlineStr">
        <is>
          <t>3128A-26042023/MLCRUEX0117</t>
        </is>
      </c>
      <c r="I1764" s="1269" t="n"/>
      <c r="J1764" s="1236" t="n"/>
    </row>
    <row r="1765" ht="15" customHeight="1" s="789">
      <c r="A1765" s="1286" t="inlineStr">
        <is>
          <t>LAM(вывоз Модулем ЛКК)</t>
        </is>
      </c>
      <c r="B1765" s="1301" t="inlineStr">
        <is>
          <t>LYGU1054149</t>
        </is>
      </c>
      <c r="C1765" s="1267" t="inlineStr">
        <is>
          <t>40HC</t>
        </is>
      </c>
      <c r="D1765" s="1300" t="n">
        <v>45051</v>
      </c>
      <c r="E1765" s="1269" t="n"/>
      <c r="F1765" s="1269" t="n"/>
      <c r="G1765" s="1269" t="n"/>
      <c r="H1765" s="1303" t="inlineStr">
        <is>
          <t>3128C-26042023/MLCRUEX0163/MCSNOVTR0230262</t>
        </is>
      </c>
      <c r="I1765" s="1269" t="n"/>
      <c r="J1765" s="1236" t="n"/>
    </row>
    <row r="1766" ht="15" customHeight="1" s="789">
      <c r="A1766" s="1286" t="inlineStr">
        <is>
          <t>LAM(вывоз Модулем ЛКК)</t>
        </is>
      </c>
      <c r="B1766" s="1301" t="inlineStr">
        <is>
          <t>BTNU4001623</t>
        </is>
      </c>
      <c r="C1766" s="1267" t="inlineStr">
        <is>
          <t>40HC</t>
        </is>
      </c>
      <c r="D1766" s="1300" t="n">
        <v>45051</v>
      </c>
      <c r="E1766" s="1269" t="n"/>
      <c r="F1766" s="1269" t="n"/>
      <c r="G1766" s="1269" t="n"/>
      <c r="H1766" s="1269" t="inlineStr">
        <is>
          <t>3128C-26042023/MLCRUEX0163</t>
        </is>
      </c>
      <c r="I1766" s="1269" t="n"/>
      <c r="J1766" s="1236" t="n"/>
    </row>
    <row r="1767" ht="15" customHeight="1" s="789">
      <c r="A1767" s="1286" t="inlineStr">
        <is>
          <t>LAM(вывоз Модулем ЛКК)</t>
        </is>
      </c>
      <c r="B1767" s="1301" t="inlineStr">
        <is>
          <t>COIU4123576</t>
        </is>
      </c>
      <c r="C1767" s="1267" t="inlineStr">
        <is>
          <t>40HC</t>
        </is>
      </c>
      <c r="D1767" s="1300" t="n">
        <v>45051</v>
      </c>
      <c r="E1767" s="1269" t="n"/>
      <c r="F1767" s="1269" t="n"/>
      <c r="G1767" s="1269" t="n"/>
      <c r="H1767" s="1269" t="inlineStr">
        <is>
          <t>3128C-26042023//MLCRUEX0163</t>
        </is>
      </c>
      <c r="I1767" s="1269" t="n"/>
      <c r="J1767" s="1236" t="n"/>
    </row>
    <row r="1768" ht="15" customHeight="1" s="789">
      <c r="A1768" s="1286" t="inlineStr">
        <is>
          <t>LAM(вывоз Модулем ЛКК)</t>
        </is>
      </c>
      <c r="B1768" s="1301" t="inlineStr">
        <is>
          <t>TGHU8900726</t>
        </is>
      </c>
      <c r="C1768" s="1267" t="inlineStr">
        <is>
          <t>40HC</t>
        </is>
      </c>
      <c r="D1768" s="1300" t="n">
        <v>45051</v>
      </c>
      <c r="E1768" s="1269" t="n"/>
      <c r="F1768" s="1269" t="n"/>
      <c r="G1768" s="1269" t="n"/>
      <c r="H1768" s="1269" t="inlineStr">
        <is>
          <t>3128A-26042023/MLCRUEX0117</t>
        </is>
      </c>
      <c r="I1768" s="1269" t="n"/>
      <c r="J1768" s="1236" t="n"/>
    </row>
    <row r="1769" ht="15" customHeight="1" s="789">
      <c r="A1769" s="1286" t="inlineStr">
        <is>
          <t>LAM(вывоз Модулем ЛКК)</t>
        </is>
      </c>
      <c r="B1769" s="1301" t="inlineStr">
        <is>
          <t>XHCU5246862</t>
        </is>
      </c>
      <c r="C1769" s="1267" t="inlineStr">
        <is>
          <t>40HC</t>
        </is>
      </c>
      <c r="D1769" s="1300" t="n">
        <v>45051</v>
      </c>
      <c r="E1769" s="1269" t="n"/>
      <c r="F1769" s="1269" t="n"/>
      <c r="G1769" s="1269" t="n"/>
      <c r="H1769" s="1269" t="inlineStr">
        <is>
          <t>3128C-26042023/MLCRUEX0163</t>
        </is>
      </c>
      <c r="I1769" s="1269" t="n"/>
      <c r="J1769" s="1236" t="n"/>
    </row>
    <row r="1770" ht="15" customHeight="1" s="789">
      <c r="A1770" s="1286" t="inlineStr">
        <is>
          <t>LAM(вывоз Модулем ЛКК)</t>
        </is>
      </c>
      <c r="B1770" s="1301" t="inlineStr">
        <is>
          <t>LAMU4100970</t>
        </is>
      </c>
      <c r="C1770" s="1267" t="inlineStr">
        <is>
          <t>40HC</t>
        </is>
      </c>
      <c r="D1770" s="1300" t="n">
        <v>45051</v>
      </c>
      <c r="E1770" s="1269" t="n"/>
      <c r="F1770" s="1269" t="n"/>
      <c r="G1770" s="1269" t="n"/>
      <c r="H1770" s="1269" t="inlineStr">
        <is>
          <t>3128C-26042023/MLCRUEX0163</t>
        </is>
      </c>
      <c r="I1770" s="1269" t="n"/>
      <c r="J1770" s="1236" t="n"/>
    </row>
    <row r="1771" ht="15" customHeight="1" s="789">
      <c r="A1771" s="1286" t="inlineStr">
        <is>
          <t>LAM(вывоз Модулем ЛКК)</t>
        </is>
      </c>
      <c r="B1771" s="1301" t="inlineStr">
        <is>
          <t>LAMU4101106</t>
        </is>
      </c>
      <c r="C1771" s="1267" t="inlineStr">
        <is>
          <t>40HC</t>
        </is>
      </c>
      <c r="D1771" s="1300" t="n">
        <v>45051</v>
      </c>
      <c r="E1771" s="1269" t="n"/>
      <c r="F1771" s="1269" t="n"/>
      <c r="G1771" s="1269" t="n"/>
      <c r="H1771" s="1269" t="inlineStr">
        <is>
          <t>3128C-26042023/MLCRUEX0163</t>
        </is>
      </c>
      <c r="I1771" s="1269" t="n"/>
      <c r="J1771" s="1236" t="n"/>
    </row>
    <row r="1772" ht="15" customHeight="1" s="789">
      <c r="A1772" s="1286" t="inlineStr">
        <is>
          <t>LAM(вывоз Модулем ЛКК)</t>
        </is>
      </c>
      <c r="B1772" s="1301" t="inlineStr">
        <is>
          <t>BSCU4900747</t>
        </is>
      </c>
      <c r="C1772" s="1267" t="inlineStr">
        <is>
          <t>40HC</t>
        </is>
      </c>
      <c r="D1772" s="1300" t="n">
        <v>45051</v>
      </c>
      <c r="E1772" s="1269" t="n"/>
      <c r="F1772" s="1269" t="n"/>
      <c r="G1772" s="1269" t="n"/>
      <c r="H1772" s="1269" t="inlineStr">
        <is>
          <t>3128B-26042023 / MLCRUEX0162</t>
        </is>
      </c>
      <c r="I1772" s="1269" t="n"/>
      <c r="J1772" s="1236" t="n"/>
    </row>
    <row r="1773" ht="15" customHeight="1" s="789">
      <c r="A1773" s="1286" t="inlineStr">
        <is>
          <t>LAM(вывоз Модулем ЛКК)</t>
        </is>
      </c>
      <c r="B1773" s="1301" t="inlineStr">
        <is>
          <t>KSBU0024810</t>
        </is>
      </c>
      <c r="C1773" s="1267" t="inlineStr">
        <is>
          <t>40HC</t>
        </is>
      </c>
      <c r="D1773" s="1300" t="n">
        <v>45051</v>
      </c>
      <c r="E1773" s="1269" t="n"/>
      <c r="F1773" s="1269" t="n"/>
      <c r="G1773" s="1269" t="n"/>
      <c r="H1773" s="1269" t="inlineStr">
        <is>
          <t>3128A-26042023/MLCRUEX0117</t>
        </is>
      </c>
      <c r="I1773" s="1269" t="n"/>
      <c r="J1773" s="1236" t="n"/>
    </row>
    <row r="1774" ht="15" customHeight="1" s="789">
      <c r="A1774" s="1286" t="inlineStr">
        <is>
          <t>LAM(вывоз Модулем ЛКК)</t>
        </is>
      </c>
      <c r="B1774" s="1301" t="inlineStr">
        <is>
          <t>CIPU5253626</t>
        </is>
      </c>
      <c r="C1774" s="1267" t="inlineStr">
        <is>
          <t>40HC</t>
        </is>
      </c>
      <c r="D1774" s="1300" t="n">
        <v>45051</v>
      </c>
      <c r="E1774" s="1269" t="n"/>
      <c r="F1774" s="1269" t="n"/>
      <c r="G1774" s="1269" t="n"/>
      <c r="H1774" s="1269" t="inlineStr">
        <is>
          <t>3128A-26042023/MLCRUEX0117</t>
        </is>
      </c>
      <c r="I1774" s="1269" t="n"/>
      <c r="J1774" s="1236" t="n"/>
    </row>
    <row r="1775" ht="15" customHeight="1" s="789">
      <c r="A1775" s="1286" t="inlineStr">
        <is>
          <t>LAM(вывоз Модулем ЛКК)</t>
        </is>
      </c>
      <c r="B1775" s="1301" t="inlineStr">
        <is>
          <t>KSBU0040702</t>
        </is>
      </c>
      <c r="C1775" s="1267" t="inlineStr">
        <is>
          <t>40HC</t>
        </is>
      </c>
      <c r="D1775" s="1300" t="n">
        <v>45051</v>
      </c>
      <c r="E1775" s="1269" t="n"/>
      <c r="F1775" s="1269" t="n"/>
      <c r="G1775" s="1269" t="n"/>
      <c r="H1775" s="1303" t="inlineStr">
        <is>
          <t>3128C-26042023/MLCRUEX0163/MCSNOVTR0230262</t>
        </is>
      </c>
      <c r="I1775" s="1269" t="n"/>
      <c r="J1775" s="1236" t="n"/>
    </row>
    <row r="1776" ht="15" customHeight="1" s="789">
      <c r="A1776" s="1286" t="inlineStr">
        <is>
          <t>LAM(вывоз Модулем ЛКК)</t>
        </is>
      </c>
      <c r="B1776" s="1301" t="inlineStr">
        <is>
          <t>TCLU6319267</t>
        </is>
      </c>
      <c r="C1776" s="1267" t="inlineStr">
        <is>
          <t>40HC</t>
        </is>
      </c>
      <c r="D1776" s="1300" t="n">
        <v>45051</v>
      </c>
      <c r="E1776" s="1269" t="n"/>
      <c r="F1776" s="1269" t="n"/>
      <c r="G1776" s="1269" t="n"/>
      <c r="H1776" s="1303" t="inlineStr">
        <is>
          <t>3128C-26042023/MLCRUEX0163/MCSNOVTR0230262</t>
        </is>
      </c>
      <c r="I1776" s="1269" t="n"/>
      <c r="J1776" s="1236" t="n"/>
    </row>
    <row r="1777" ht="15" customHeight="1" s="789">
      <c r="A1777" s="1286" t="inlineStr">
        <is>
          <t>LAM(вывоз Модулем ЛКК)</t>
        </is>
      </c>
      <c r="B1777" s="1301" t="inlineStr">
        <is>
          <t>LYGU4076049</t>
        </is>
      </c>
      <c r="C1777" s="1267" t="inlineStr">
        <is>
          <t>40HC</t>
        </is>
      </c>
      <c r="D1777" s="1300" t="n">
        <v>45051</v>
      </c>
      <c r="E1777" s="1269" t="n"/>
      <c r="F1777" s="1269" t="n"/>
      <c r="G1777" s="1269" t="n"/>
      <c r="H1777" s="1269" t="inlineStr">
        <is>
          <t>3128C-26042023/MLCRUEX0163</t>
        </is>
      </c>
      <c r="I1777" s="1269" t="n"/>
      <c r="J1777" s="1236" t="n"/>
    </row>
    <row r="1778" ht="15" customHeight="1" s="789">
      <c r="A1778" s="1286" t="inlineStr">
        <is>
          <t>LAM(вывоз Модулем ЛКК)</t>
        </is>
      </c>
      <c r="B1778" s="1301" t="inlineStr">
        <is>
          <t>CHSU8001843</t>
        </is>
      </c>
      <c r="C1778" s="1267" t="inlineStr">
        <is>
          <t>40HC</t>
        </is>
      </c>
      <c r="D1778" s="1300" t="n">
        <v>45051</v>
      </c>
      <c r="E1778" s="1269" t="n"/>
      <c r="F1778" s="1269" t="n"/>
      <c r="G1778" s="1269" t="n"/>
      <c r="H1778" s="1269" t="inlineStr">
        <is>
          <t>3128C-26042023//MLCRUEX0163</t>
        </is>
      </c>
      <c r="I1778" s="1269" t="n"/>
      <c r="J1778" s="1236" t="n"/>
    </row>
    <row r="1779" ht="15" customHeight="1" s="789">
      <c r="A1779" s="1286" t="inlineStr">
        <is>
          <t>LAM(вывоз Модулем ЛКК)</t>
        </is>
      </c>
      <c r="B1779" s="1301" t="inlineStr">
        <is>
          <t>LYGU4076075</t>
        </is>
      </c>
      <c r="C1779" s="1267" t="inlineStr">
        <is>
          <t>40HC</t>
        </is>
      </c>
      <c r="D1779" s="1300" t="n">
        <v>45051</v>
      </c>
      <c r="E1779" s="1269" t="n"/>
      <c r="F1779" s="1269" t="n"/>
      <c r="G1779" s="1269" t="n"/>
      <c r="H1779" s="1269" t="inlineStr">
        <is>
          <t>3128C-26042023/MLCRUEX0163</t>
        </is>
      </c>
      <c r="I1779" s="1269" t="n"/>
      <c r="J1779" s="1236" t="n"/>
    </row>
    <row r="1780" ht="15" customHeight="1" s="789">
      <c r="A1780" s="1286" t="inlineStr">
        <is>
          <t>LAM(вывоз Модулем ЛКК)</t>
        </is>
      </c>
      <c r="B1780" s="1301" t="inlineStr">
        <is>
          <t>LYGU0070187</t>
        </is>
      </c>
      <c r="C1780" s="1267" t="inlineStr">
        <is>
          <t>40HC</t>
        </is>
      </c>
      <c r="D1780" s="1300" t="n">
        <v>45051</v>
      </c>
      <c r="E1780" s="1269" t="n"/>
      <c r="F1780" s="1269" t="n"/>
      <c r="G1780" s="1269" t="n"/>
      <c r="H1780" s="1269" t="inlineStr">
        <is>
          <t>3128C-26042023/MLCRUEX0163</t>
        </is>
      </c>
      <c r="I1780" s="1269" t="n"/>
      <c r="J1780" s="1236" t="n"/>
    </row>
    <row r="1781" ht="15" customHeight="1" s="789">
      <c r="A1781" s="1286" t="inlineStr">
        <is>
          <t>LAM(вывоз Модулем ЛКК)</t>
        </is>
      </c>
      <c r="B1781" s="1301" t="inlineStr">
        <is>
          <t>LCGU8081760</t>
        </is>
      </c>
      <c r="C1781" s="1267" t="inlineStr">
        <is>
          <t>40HC</t>
        </is>
      </c>
      <c r="D1781" s="1300" t="n">
        <v>45051</v>
      </c>
      <c r="E1781" s="1269" t="n"/>
      <c r="F1781" s="1269" t="n"/>
      <c r="G1781" s="1269" t="n"/>
      <c r="H1781" s="1269" t="inlineStr">
        <is>
          <t>3128C-26042023/MLCRUEX0163</t>
        </is>
      </c>
      <c r="I1781" s="1269" t="n"/>
      <c r="J1781" s="1236" t="n"/>
    </row>
    <row r="1782" ht="15" customHeight="1" s="789">
      <c r="A1782" s="1286" t="inlineStr">
        <is>
          <t>LAM(вывоз Модулем ЛКК)</t>
        </is>
      </c>
      <c r="B1782" s="1301" t="inlineStr">
        <is>
          <t>CLHU8817745</t>
        </is>
      </c>
      <c r="C1782" s="1267" t="inlineStr">
        <is>
          <t>40HC</t>
        </is>
      </c>
      <c r="D1782" s="1300" t="n">
        <v>45051</v>
      </c>
      <c r="E1782" s="1269" t="n"/>
      <c r="F1782" s="1269" t="n"/>
      <c r="G1782" s="1269" t="n"/>
      <c r="H1782" s="1269" t="inlineStr">
        <is>
          <t>3128A-26042023/MLCRUEX0117</t>
        </is>
      </c>
      <c r="I1782" s="1269" t="n"/>
      <c r="J1782" s="1236" t="n"/>
    </row>
    <row r="1783" ht="15" customHeight="1" s="789">
      <c r="A1783" s="1286" t="inlineStr">
        <is>
          <t>LAM(вывоз Модулем ЛКК)</t>
        </is>
      </c>
      <c r="B1783" s="1301" t="inlineStr">
        <is>
          <t>TGHU8973888</t>
        </is>
      </c>
      <c r="C1783" s="1267" t="inlineStr">
        <is>
          <t>40HC</t>
        </is>
      </c>
      <c r="D1783" s="1300" t="n">
        <v>45051</v>
      </c>
      <c r="E1783" s="1269" t="n"/>
      <c r="F1783" s="1269" t="n"/>
      <c r="G1783" s="1269" t="n"/>
      <c r="H1783" s="1269" t="inlineStr">
        <is>
          <t>3128C-26042023/MLCRUEX0163</t>
        </is>
      </c>
      <c r="I1783" s="1269" t="n"/>
      <c r="J1783" s="1236" t="n"/>
    </row>
    <row r="1784" ht="15" customHeight="1" s="789">
      <c r="A1784" s="1286" t="inlineStr">
        <is>
          <t>LAM(вывоз Модулем ЛКК)</t>
        </is>
      </c>
      <c r="B1784" s="1301" t="inlineStr">
        <is>
          <t>SKYU8115987</t>
        </is>
      </c>
      <c r="C1784" s="1267" t="inlineStr">
        <is>
          <t>40HC</t>
        </is>
      </c>
      <c r="D1784" s="1300" t="n">
        <v>45051</v>
      </c>
      <c r="E1784" s="1269" t="n"/>
      <c r="F1784" s="1269" t="n"/>
      <c r="G1784" s="1269" t="n"/>
      <c r="H1784" s="1269" t="inlineStr">
        <is>
          <t>3128C-26042023/MLCRUEX0163</t>
        </is>
      </c>
      <c r="I1784" s="1269" t="n"/>
      <c r="J1784" s="1236" t="n"/>
    </row>
    <row r="1785" ht="15" customHeight="1" s="789">
      <c r="A1785" s="1286" t="inlineStr">
        <is>
          <t>LAM(вывоз Модулем ЛКК)</t>
        </is>
      </c>
      <c r="B1785" s="1301" t="inlineStr">
        <is>
          <t>LYGU1020935</t>
        </is>
      </c>
      <c r="C1785" s="1267" t="inlineStr">
        <is>
          <t>40HC</t>
        </is>
      </c>
      <c r="D1785" s="1300" t="n">
        <v>45051</v>
      </c>
      <c r="E1785" s="1269" t="n"/>
      <c r="F1785" s="1269" t="n"/>
      <c r="G1785" s="1269" t="n"/>
      <c r="H1785" s="1269" t="inlineStr">
        <is>
          <t>3128C-26042023/MLCRUEX0163</t>
        </is>
      </c>
      <c r="I1785" s="1269" t="n"/>
      <c r="J1785" s="1236" t="n"/>
    </row>
    <row r="1786" ht="15" customHeight="1" s="789">
      <c r="A1786" s="1286" t="inlineStr">
        <is>
          <t>LAM(вывоз Модулем ЛКК)</t>
        </is>
      </c>
      <c r="B1786" s="1301" t="inlineStr">
        <is>
          <t>SKYU8056396</t>
        </is>
      </c>
      <c r="C1786" s="1267" t="inlineStr">
        <is>
          <t>40HC</t>
        </is>
      </c>
      <c r="D1786" s="1300" t="n">
        <v>45051</v>
      </c>
      <c r="E1786" s="1269" t="n"/>
      <c r="F1786" s="1269" t="n"/>
      <c r="G1786" s="1269" t="n"/>
      <c r="H1786" s="1269" t="inlineStr">
        <is>
          <t>3128C-26042023/MLCRUEX0163</t>
        </is>
      </c>
      <c r="I1786" s="1269" t="n"/>
      <c r="J1786" s="1236" t="n"/>
    </row>
    <row r="1787" ht="15" customHeight="1" s="789">
      <c r="A1787" s="1286" t="inlineStr">
        <is>
          <t>LAM(вывоз Модулем ЛКК)</t>
        </is>
      </c>
      <c r="B1787" s="1301" t="inlineStr">
        <is>
          <t>TCLU8314080</t>
        </is>
      </c>
      <c r="C1787" s="1267" t="inlineStr">
        <is>
          <t>40HC</t>
        </is>
      </c>
      <c r="D1787" s="1300" t="n">
        <v>45051</v>
      </c>
      <c r="E1787" s="1269" t="n"/>
      <c r="F1787" s="1269" t="n"/>
      <c r="G1787" s="1269" t="n"/>
      <c r="H1787" s="1269" t="inlineStr">
        <is>
          <t>3128C-26042023/MLCRUEX0163</t>
        </is>
      </c>
      <c r="I1787" s="1269" t="n"/>
      <c r="J1787" s="1236" t="n"/>
    </row>
    <row r="1788" ht="15" customHeight="1" s="789">
      <c r="A1788" s="1286" t="inlineStr">
        <is>
          <t>LAM</t>
        </is>
      </c>
      <c r="B1788" s="1219" t="inlineStr">
        <is>
          <t>KSBU0006056</t>
        </is>
      </c>
      <c r="C1788" s="1267" t="inlineStr">
        <is>
          <t>40HC</t>
        </is>
      </c>
      <c r="D1788" s="1300" t="n">
        <v>45051</v>
      </c>
      <c r="E1788" s="1269" t="n"/>
      <c r="F1788" s="1269" t="n"/>
      <c r="G1788" s="1269" t="n"/>
      <c r="H1788" s="1269" t="inlineStr">
        <is>
          <t>3128A-26042023/MLCRUEX0117</t>
        </is>
      </c>
      <c r="I1788" s="1269" t="n"/>
      <c r="J1788" s="1236" t="n"/>
    </row>
    <row r="1789" ht="15" customHeight="1" s="789">
      <c r="A1789" s="1286" t="inlineStr">
        <is>
          <t>LAM(вывоз Модулем ЛКК)</t>
        </is>
      </c>
      <c r="B1789" s="1301" t="inlineStr">
        <is>
          <t>LAMU4102231</t>
        </is>
      </c>
      <c r="C1789" s="1267" t="inlineStr">
        <is>
          <t>40HC</t>
        </is>
      </c>
      <c r="D1789" s="1300" t="n">
        <v>45051</v>
      </c>
      <c r="E1789" s="1269" t="n"/>
      <c r="F1789" s="1269" t="n"/>
      <c r="G1789" s="1269" t="n"/>
      <c r="H1789" s="1269" t="inlineStr">
        <is>
          <t>3128C-26042023/MLCRUEX0163</t>
        </is>
      </c>
      <c r="I1789" s="1269" t="n"/>
      <c r="J1789" s="1236" t="n"/>
    </row>
    <row r="1790" ht="15" customHeight="1" s="789">
      <c r="A1790" s="1286" t="inlineStr">
        <is>
          <t>LAM</t>
        </is>
      </c>
      <c r="B1790" s="1219" t="inlineStr">
        <is>
          <t>TRLU6922942</t>
        </is>
      </c>
      <c r="C1790" s="1267" t="inlineStr">
        <is>
          <t>40HC</t>
        </is>
      </c>
      <c r="D1790" s="1300" t="n">
        <v>45051</v>
      </c>
      <c r="E1790" s="1269" t="n"/>
      <c r="F1790" s="1269" t="n"/>
      <c r="G1790" s="1269" t="n"/>
      <c r="H1790" s="1269" t="inlineStr">
        <is>
          <t>3128A-26042023/MLCRUEX0117</t>
        </is>
      </c>
      <c r="I1790" s="1269" t="n"/>
      <c r="J1790" s="1236" t="n"/>
    </row>
    <row r="1791" ht="15" customHeight="1" s="789">
      <c r="A1791" s="1286" t="inlineStr">
        <is>
          <t>LAM(вывоз Модулем ЛКК)</t>
        </is>
      </c>
      <c r="B1791" s="1301" t="inlineStr">
        <is>
          <t>HNKU6194120</t>
        </is>
      </c>
      <c r="C1791" s="1267" t="inlineStr">
        <is>
          <t>40HC</t>
        </is>
      </c>
      <c r="D1791" s="1300" t="n">
        <v>45051</v>
      </c>
      <c r="E1791" s="1269" t="n"/>
      <c r="F1791" s="1269" t="n"/>
      <c r="G1791" s="1269" t="n"/>
      <c r="H1791" s="1269" t="inlineStr">
        <is>
          <t>3128C-26042023/MLCRUEX0163</t>
        </is>
      </c>
      <c r="I1791" s="1269" t="n"/>
      <c r="J1791" s="1236" t="n"/>
    </row>
    <row r="1792" ht="15" customHeight="1" s="789">
      <c r="A1792" s="1286" t="inlineStr">
        <is>
          <t>LAM</t>
        </is>
      </c>
      <c r="B1792" s="1219" t="inlineStr">
        <is>
          <t>NWRU6011028</t>
        </is>
      </c>
      <c r="C1792" s="1267" t="inlineStr">
        <is>
          <t>40HC</t>
        </is>
      </c>
      <c r="D1792" s="1300" t="n">
        <v>45051</v>
      </c>
      <c r="E1792" s="1269" t="n"/>
      <c r="F1792" s="1269" t="n"/>
      <c r="G1792" s="1269" t="n"/>
      <c r="H1792" s="1269" t="inlineStr">
        <is>
          <t>3128C-26042023//MLCRUEX0163</t>
        </is>
      </c>
      <c r="I1792" s="1269" t="n"/>
      <c r="J1792" s="1236" t="n"/>
    </row>
    <row r="1793" ht="15" customHeight="1" s="789">
      <c r="A1793" s="1286" t="inlineStr">
        <is>
          <t>LAM(вывоз Модулем ЛКК)</t>
        </is>
      </c>
      <c r="B1793" s="1301" t="inlineStr">
        <is>
          <t>NTCU2233994</t>
        </is>
      </c>
      <c r="C1793" s="1267" t="inlineStr">
        <is>
          <t>40HC</t>
        </is>
      </c>
      <c r="D1793" s="1300" t="n">
        <v>45051</v>
      </c>
      <c r="E1793" s="1269" t="n"/>
      <c r="F1793" s="1269" t="n"/>
      <c r="G1793" s="1269" t="n"/>
      <c r="H1793" s="1269" t="inlineStr">
        <is>
          <t>3128C-26042023/MLCRUEX0163</t>
        </is>
      </c>
      <c r="I1793" s="1269" t="n"/>
      <c r="J1793" s="1236" t="n"/>
    </row>
    <row r="1794" ht="15" customHeight="1" s="789">
      <c r="A1794" s="1302" t="inlineStr">
        <is>
          <t>UGL</t>
        </is>
      </c>
      <c r="B1794" s="1219" t="inlineStr">
        <is>
          <t>CULU6072030</t>
        </is>
      </c>
      <c r="C1794" s="1267" t="inlineStr">
        <is>
          <t>40HC</t>
        </is>
      </c>
      <c r="D1794" s="1300" t="n">
        <v>45051</v>
      </c>
      <c r="E1794" s="1269" t="n"/>
      <c r="F1794" s="1269" t="n"/>
      <c r="G1794" s="1269" t="n"/>
      <c r="H1794" s="1269" t="inlineStr">
        <is>
          <t>3128C-26042023/MLCRUEX0163</t>
        </is>
      </c>
      <c r="I1794" s="1269" t="n"/>
      <c r="J1794" s="1236" t="n"/>
    </row>
    <row r="1795" ht="15" customHeight="1" s="789">
      <c r="A1795" s="1286" t="inlineStr">
        <is>
          <t>LAM(вывоз Модулем ЛКК)</t>
        </is>
      </c>
      <c r="B1795" s="1301" t="inlineStr">
        <is>
          <t>LYGU1021119</t>
        </is>
      </c>
      <c r="C1795" s="1267" t="inlineStr">
        <is>
          <t>40HC</t>
        </is>
      </c>
      <c r="D1795" s="1300" t="n">
        <v>45051</v>
      </c>
      <c r="E1795" s="1269" t="n"/>
      <c r="F1795" s="1269" t="n"/>
      <c r="G1795" s="1269" t="n"/>
      <c r="H1795" s="1269" t="inlineStr">
        <is>
          <t>3128A-26042023/MLCRUEX0117</t>
        </is>
      </c>
      <c r="I1795" s="1269" t="n"/>
      <c r="J1795" s="1236" t="n"/>
    </row>
    <row r="1796" ht="15" customHeight="1" s="789">
      <c r="A1796" s="1286" t="inlineStr">
        <is>
          <t>LAM</t>
        </is>
      </c>
      <c r="B1796" s="1219" t="inlineStr">
        <is>
          <t>CIPU5274085</t>
        </is>
      </c>
      <c r="C1796" s="1267" t="inlineStr">
        <is>
          <t>40HC</t>
        </is>
      </c>
      <c r="D1796" s="1300" t="n">
        <v>45051</v>
      </c>
      <c r="E1796" s="1269" t="n"/>
      <c r="F1796" s="1269" t="n"/>
      <c r="G1796" s="1269" t="n"/>
      <c r="H1796" s="1269" t="inlineStr">
        <is>
          <t>MCSNOVTR0230257</t>
        </is>
      </c>
      <c r="I1796" s="1269" t="n"/>
      <c r="J1796" s="1236" t="n"/>
    </row>
    <row r="1797" ht="15" customHeight="1" s="789">
      <c r="A1797" s="1286" t="inlineStr">
        <is>
          <t>LAM(вывоз Модулем ЛКК)</t>
        </is>
      </c>
      <c r="B1797" s="1301" t="inlineStr">
        <is>
          <t>CHSU8216517</t>
        </is>
      </c>
      <c r="C1797" s="1267" t="inlineStr">
        <is>
          <t>40HC</t>
        </is>
      </c>
      <c r="D1797" s="1300" t="n">
        <v>45051</v>
      </c>
      <c r="E1797" s="1269" t="n"/>
      <c r="F1797" s="1269" t="n"/>
      <c r="G1797" s="1269" t="n"/>
      <c r="H1797" s="1269" t="inlineStr">
        <is>
          <t>3128A-26042023/MLCRUEX0117</t>
        </is>
      </c>
      <c r="I1797" s="1269" t="n"/>
      <c r="J1797" s="1236" t="n"/>
    </row>
    <row r="1798" ht="15" customHeight="1" s="789">
      <c r="A1798" s="1286" t="inlineStr">
        <is>
          <t>LAM</t>
        </is>
      </c>
      <c r="B1798" s="1219" t="inlineStr">
        <is>
          <t>WNGU5053828</t>
        </is>
      </c>
      <c r="C1798" s="1267" t="inlineStr">
        <is>
          <t>40HC</t>
        </is>
      </c>
      <c r="D1798" s="1300" t="n">
        <v>45051</v>
      </c>
      <c r="E1798" s="1269" t="n"/>
      <c r="F1798" s="1269" t="n"/>
      <c r="G1798" s="1269" t="n"/>
      <c r="H1798" s="1269" t="inlineStr">
        <is>
          <t>3128A-26042023/MLCRUEX0117</t>
        </is>
      </c>
      <c r="I1798" s="1269" t="n"/>
      <c r="J1798" s="1236" t="n"/>
    </row>
    <row r="1799" ht="15" customHeight="1" s="789">
      <c r="A1799" s="1286" t="inlineStr">
        <is>
          <t>LAM(вывоз Модулем ЛКК)</t>
        </is>
      </c>
      <c r="B1799" s="1301" t="inlineStr">
        <is>
          <t>MCCU3072226</t>
        </is>
      </c>
      <c r="C1799" s="1267" t="inlineStr">
        <is>
          <t>40HC</t>
        </is>
      </c>
      <c r="D1799" s="1300" t="n">
        <v>45051</v>
      </c>
      <c r="E1799" s="1269" t="n"/>
      <c r="F1799" s="1269" t="n"/>
      <c r="G1799" s="1269" t="n"/>
      <c r="H1799" s="1303" t="inlineStr">
        <is>
          <t>3128C-26042023/MLCRUEX0163/MCSNOVTR0230262</t>
        </is>
      </c>
      <c r="I1799" s="1269" t="n"/>
      <c r="J1799" s="1236" t="n"/>
    </row>
    <row r="1800" ht="15" customHeight="1" s="789">
      <c r="A1800" s="1286" t="inlineStr">
        <is>
          <t>LAM(вывоз Модулем ЛКК)</t>
        </is>
      </c>
      <c r="B1800" s="1301" t="inlineStr">
        <is>
          <t>TDLU7018064</t>
        </is>
      </c>
      <c r="C1800" s="1267" t="inlineStr">
        <is>
          <t>40HC</t>
        </is>
      </c>
      <c r="D1800" s="1300" t="n">
        <v>45051</v>
      </c>
      <c r="E1800" s="1269" t="n"/>
      <c r="F1800" s="1269" t="n"/>
      <c r="G1800" s="1269" t="n"/>
      <c r="H1800" s="1269" t="inlineStr">
        <is>
          <t>3128A-26042023/MLCRUEX0117</t>
        </is>
      </c>
      <c r="I1800" s="1269" t="n"/>
      <c r="J1800" s="1236" t="n"/>
    </row>
    <row r="1801" ht="15" customHeight="1" s="789">
      <c r="A1801" s="1302" t="inlineStr">
        <is>
          <t>UGL</t>
        </is>
      </c>
      <c r="B1801" s="1219" t="inlineStr">
        <is>
          <t>FSCU9979820</t>
        </is>
      </c>
      <c r="C1801" s="1267" t="inlineStr">
        <is>
          <t>40HC</t>
        </is>
      </c>
      <c r="D1801" s="1300" t="n">
        <v>45051</v>
      </c>
      <c r="E1801" s="1269" t="n"/>
      <c r="F1801" s="1269" t="n"/>
      <c r="G1801" s="1269" t="n"/>
      <c r="H1801" s="1269" t="inlineStr">
        <is>
          <t>3128C-26042023/MLCRUEX0163</t>
        </is>
      </c>
      <c r="I1801" s="1269" t="n"/>
      <c r="J1801" s="1236" t="n"/>
    </row>
    <row r="1802" ht="15" customHeight="1" s="789">
      <c r="A1802" s="1286" t="inlineStr">
        <is>
          <t>LAM(вывоз Модулем ЛКК)</t>
        </is>
      </c>
      <c r="B1802" s="1301" t="inlineStr">
        <is>
          <t>HNKU6194753</t>
        </is>
      </c>
      <c r="C1802" s="1267" t="inlineStr">
        <is>
          <t>40HC</t>
        </is>
      </c>
      <c r="D1802" s="1300" t="n">
        <v>45051</v>
      </c>
      <c r="E1802" s="1269" t="n"/>
      <c r="F1802" s="1269" t="n"/>
      <c r="G1802" s="1269" t="n"/>
      <c r="H1802" s="1269" t="inlineStr">
        <is>
          <t>3128A-26042023/MLCRUEX0117</t>
        </is>
      </c>
      <c r="I1802" s="1269" t="n"/>
      <c r="J1802" s="1236" t="n"/>
    </row>
    <row r="1803" ht="15" customHeight="1" s="789">
      <c r="A1803" s="1286" t="inlineStr">
        <is>
          <t>LAM</t>
        </is>
      </c>
      <c r="B1803" s="1219" t="inlineStr">
        <is>
          <t>TLNU4225966</t>
        </is>
      </c>
      <c r="C1803" s="1267" t="inlineStr">
        <is>
          <t>40HC</t>
        </is>
      </c>
      <c r="D1803" s="1300" t="n">
        <v>45051</v>
      </c>
      <c r="E1803" s="1269" t="n"/>
      <c r="F1803" s="1269" t="n"/>
      <c r="G1803" s="1269" t="n"/>
      <c r="H1803" s="1269" t="inlineStr">
        <is>
          <t>3128A-26042023/MLCRUEX0117</t>
        </is>
      </c>
      <c r="I1803" s="1269" t="n"/>
      <c r="J1803" s="1236" t="n"/>
    </row>
    <row r="1804" ht="15" customHeight="1" s="789">
      <c r="A1804" s="1286" t="inlineStr">
        <is>
          <t>LAM</t>
        </is>
      </c>
      <c r="B1804" s="1219" t="inlineStr">
        <is>
          <t>LAMU4100028</t>
        </is>
      </c>
      <c r="C1804" s="1267" t="inlineStr">
        <is>
          <t>40HC</t>
        </is>
      </c>
      <c r="D1804" s="1300" t="n">
        <v>45051</v>
      </c>
      <c r="E1804" s="1269" t="n"/>
      <c r="F1804" s="1269" t="n"/>
      <c r="G1804" s="1269" t="n"/>
      <c r="H1804" s="1269" t="inlineStr">
        <is>
          <t>3128A-26042023/MLCRUEX0117</t>
        </is>
      </c>
      <c r="I1804" s="1269" t="n"/>
      <c r="J1804" s="1236" t="n"/>
    </row>
    <row r="1805" ht="15" customHeight="1" s="789">
      <c r="A1805" s="1286" t="inlineStr">
        <is>
          <t>LAM(вывоз Модулем ЛКК)</t>
        </is>
      </c>
      <c r="B1805" s="1301" t="inlineStr">
        <is>
          <t>HNKU6218578</t>
        </is>
      </c>
      <c r="C1805" s="1267" t="inlineStr">
        <is>
          <t>40HC</t>
        </is>
      </c>
      <c r="D1805" s="1300" t="n">
        <v>45051</v>
      </c>
      <c r="E1805" s="1269" t="n"/>
      <c r="F1805" s="1269" t="n"/>
      <c r="G1805" s="1269" t="n"/>
      <c r="H1805" s="1269" t="inlineStr">
        <is>
          <t>3128A-26042023/MLCRUEX0117</t>
        </is>
      </c>
      <c r="I1805" s="1269" t="n"/>
      <c r="J1805" s="1236" t="n"/>
    </row>
    <row r="1806" ht="15" customHeight="1" s="789">
      <c r="A1806" s="1286" t="inlineStr">
        <is>
          <t>LAM</t>
        </is>
      </c>
      <c r="B1806" s="1219" t="inlineStr">
        <is>
          <t>CICU2471496</t>
        </is>
      </c>
      <c r="C1806" s="1267" t="inlineStr">
        <is>
          <t>40HC</t>
        </is>
      </c>
      <c r="D1806" s="1300" t="n">
        <v>45051</v>
      </c>
      <c r="E1806" s="1269" t="n"/>
      <c r="F1806" s="1269" t="n"/>
      <c r="G1806" s="1269" t="n"/>
      <c r="H1806" s="1269" t="inlineStr">
        <is>
          <t>3128A-26042023/MLCRUEX0117</t>
        </is>
      </c>
      <c r="I1806" s="1269" t="n"/>
      <c r="J1806" s="1236" t="n"/>
    </row>
    <row r="1807" ht="15" customHeight="1" s="789">
      <c r="A1807" s="1286" t="inlineStr">
        <is>
          <t>LAM(вывоз Модулем ЛКК)</t>
        </is>
      </c>
      <c r="B1807" s="1301" t="inlineStr">
        <is>
          <t>LYGU3599298</t>
        </is>
      </c>
      <c r="C1807" s="1267" t="inlineStr">
        <is>
          <t>40HC</t>
        </is>
      </c>
      <c r="D1807" s="1300" t="n">
        <v>45051</v>
      </c>
      <c r="E1807" s="1269" t="n"/>
      <c r="F1807" s="1269" t="n"/>
      <c r="G1807" s="1269" t="n"/>
      <c r="H1807" s="1269" t="inlineStr">
        <is>
          <t>3128A-26042023/MLCRUEX0117</t>
        </is>
      </c>
      <c r="I1807" s="1269" t="n"/>
      <c r="J1807" s="1236" t="n"/>
    </row>
    <row r="1808" ht="15" customHeight="1" s="789">
      <c r="A1808" s="1286" t="inlineStr">
        <is>
          <t>LAM</t>
        </is>
      </c>
      <c r="B1808" s="1219" t="inlineStr">
        <is>
          <t>CIPU5287523</t>
        </is>
      </c>
      <c r="C1808" s="1267" t="inlineStr">
        <is>
          <t>40HC</t>
        </is>
      </c>
      <c r="D1808" s="1300" t="n">
        <v>45051</v>
      </c>
      <c r="E1808" s="1269" t="n"/>
      <c r="F1808" s="1269" t="n"/>
      <c r="G1808" s="1269" t="n"/>
      <c r="H1808" s="1269" t="inlineStr">
        <is>
          <t>MCSNOVTR0230257</t>
        </is>
      </c>
      <c r="I1808" s="1269" t="n"/>
      <c r="J1808" s="1236" t="n"/>
    </row>
    <row r="1809" ht="15" customHeight="1" s="789">
      <c r="A1809" s="1286" t="inlineStr">
        <is>
          <t>LAM(вывоз Модулем ЛКК)</t>
        </is>
      </c>
      <c r="B1809" s="1301" t="inlineStr">
        <is>
          <t>MZWU2137225</t>
        </is>
      </c>
      <c r="C1809" s="1267" t="inlineStr">
        <is>
          <t>40HC</t>
        </is>
      </c>
      <c r="D1809" s="1300" t="n">
        <v>45051</v>
      </c>
      <c r="E1809" s="1269" t="n"/>
      <c r="F1809" s="1269" t="n"/>
      <c r="G1809" s="1269" t="n"/>
      <c r="H1809" s="1269" t="inlineStr">
        <is>
          <t>3128A-26042023/MLCRUEX0117</t>
        </is>
      </c>
      <c r="I1809" s="1269" t="n"/>
      <c r="J1809" s="1236" t="n"/>
    </row>
    <row r="1810" ht="15" customHeight="1" s="789">
      <c r="A1810" s="1286" t="inlineStr">
        <is>
          <t>LAM</t>
        </is>
      </c>
      <c r="B1810" s="1219" t="inlineStr">
        <is>
          <t>TRLU6712273</t>
        </is>
      </c>
      <c r="C1810" s="1267" t="inlineStr">
        <is>
          <t>40HC</t>
        </is>
      </c>
      <c r="D1810" s="1300" t="n">
        <v>45051</v>
      </c>
      <c r="E1810" s="1269" t="n"/>
      <c r="F1810" s="1269" t="n"/>
      <c r="G1810" s="1269" t="n"/>
      <c r="H1810" s="1269" t="inlineStr">
        <is>
          <t>3128A-26042023/MLCRUEX0117</t>
        </is>
      </c>
      <c r="I1810" s="1269" t="n"/>
      <c r="J1810" s="1236" t="n"/>
    </row>
    <row r="1811" ht="15" customHeight="1" s="789">
      <c r="A1811" s="1286" t="inlineStr">
        <is>
          <t>LAM(вывоз Модулем ЛКК)</t>
        </is>
      </c>
      <c r="B1811" s="1301" t="inlineStr">
        <is>
          <t>LYGU4091402</t>
        </is>
      </c>
      <c r="C1811" s="1267" t="inlineStr">
        <is>
          <t>40HC</t>
        </is>
      </c>
      <c r="D1811" s="1300" t="n">
        <v>45051</v>
      </c>
      <c r="E1811" s="1269" t="n"/>
      <c r="F1811" s="1269" t="n"/>
      <c r="G1811" s="1269" t="n"/>
      <c r="H1811" s="1269" t="inlineStr">
        <is>
          <t>3128A-26042023/MLCRUEX0117</t>
        </is>
      </c>
      <c r="I1811" s="1269" t="n"/>
      <c r="J1811" s="1236" t="n"/>
    </row>
    <row r="1812" ht="15" customHeight="1" s="789">
      <c r="A1812" s="1286" t="inlineStr">
        <is>
          <t>LAM</t>
        </is>
      </c>
      <c r="B1812" s="1219" t="inlineStr">
        <is>
          <t>CICU2203805</t>
        </is>
      </c>
      <c r="C1812" s="1267" t="inlineStr">
        <is>
          <t>40HC</t>
        </is>
      </c>
      <c r="D1812" s="1300" t="n">
        <v>45051</v>
      </c>
      <c r="E1812" s="1269" t="n"/>
      <c r="F1812" s="1269" t="n"/>
      <c r="G1812" s="1269" t="n"/>
      <c r="H1812" s="1269" t="inlineStr">
        <is>
          <t>MCSNOVTR0230257</t>
        </is>
      </c>
      <c r="I1812" s="1269" t="n"/>
      <c r="J1812" s="1236" t="n"/>
    </row>
    <row r="1813" ht="15" customHeight="1" s="789">
      <c r="A1813" s="1286" t="inlineStr">
        <is>
          <t>LAM(вывоз Модулем ЛКК)</t>
        </is>
      </c>
      <c r="B1813" s="1301" t="inlineStr">
        <is>
          <t>NYKU4137351</t>
        </is>
      </c>
      <c r="C1813" s="1267" t="inlineStr">
        <is>
          <t>40HC</t>
        </is>
      </c>
      <c r="D1813" s="1300" t="n">
        <v>45051</v>
      </c>
      <c r="E1813" s="1269" t="n"/>
      <c r="F1813" s="1269" t="n"/>
      <c r="G1813" s="1269" t="n"/>
      <c r="H1813" s="1269" t="inlineStr">
        <is>
          <t>3128B-26042023 / MLCRUEX0162</t>
        </is>
      </c>
      <c r="I1813" s="1269" t="n"/>
      <c r="J1813" s="1236" t="n"/>
    </row>
    <row r="1814" ht="15" customHeight="1" s="789">
      <c r="A1814" s="1286" t="inlineStr">
        <is>
          <t>LAM</t>
        </is>
      </c>
      <c r="B1814" s="1219" t="inlineStr">
        <is>
          <t>COIU7353485</t>
        </is>
      </c>
      <c r="C1814" s="1267" t="inlineStr">
        <is>
          <t>40HC</t>
        </is>
      </c>
      <c r="D1814" s="1300" t="n">
        <v>45051</v>
      </c>
      <c r="E1814" s="1269" t="n"/>
      <c r="F1814" s="1269" t="n"/>
      <c r="G1814" s="1269" t="n"/>
      <c r="H1814" s="1269" t="inlineStr">
        <is>
          <t>3128B-26042023 / MLCRUEX0162</t>
        </is>
      </c>
      <c r="I1814" s="1269" t="n"/>
      <c r="J1814" s="1236" t="n"/>
    </row>
    <row r="1815" ht="15" customHeight="1" s="789">
      <c r="A1815" s="1286" t="inlineStr">
        <is>
          <t>LAM(вывоз Модулем ЛКК)</t>
        </is>
      </c>
      <c r="B1815" s="1301" t="inlineStr">
        <is>
          <t>FYCU1056705</t>
        </is>
      </c>
      <c r="C1815" s="1267" t="inlineStr">
        <is>
          <t>40HC</t>
        </is>
      </c>
      <c r="D1815" s="1300" t="n">
        <v>45051</v>
      </c>
      <c r="E1815" s="1269" t="n"/>
      <c r="F1815" s="1269" t="n"/>
      <c r="G1815" s="1269" t="n"/>
      <c r="H1815" s="1269" t="inlineStr">
        <is>
          <t>MCSNOVTR0230257</t>
        </is>
      </c>
      <c r="I1815" s="1269" t="n"/>
      <c r="J1815" s="1236" t="n"/>
    </row>
    <row r="1816" ht="15" customHeight="1" s="789">
      <c r="A1816" s="1286" t="inlineStr">
        <is>
          <t>LAM</t>
        </is>
      </c>
      <c r="B1816" s="1219" t="inlineStr">
        <is>
          <t>LYGU1035215</t>
        </is>
      </c>
      <c r="C1816" s="1267" t="inlineStr">
        <is>
          <t>40HC</t>
        </is>
      </c>
      <c r="D1816" s="1300" t="n">
        <v>45051</v>
      </c>
      <c r="E1816" s="1269" t="n"/>
      <c r="F1816" s="1269" t="n"/>
      <c r="G1816" s="1269" t="n"/>
      <c r="H1816" s="1269" t="inlineStr">
        <is>
          <t>3128C-26042023/MLCRUEX0163</t>
        </is>
      </c>
      <c r="I1816" s="1269" t="n"/>
      <c r="J1816" s="1236" t="n"/>
    </row>
    <row r="1817" ht="15" customHeight="1" s="789">
      <c r="A1817" s="1286" t="inlineStr">
        <is>
          <t>LAM</t>
        </is>
      </c>
      <c r="B1817" s="1219" t="inlineStr">
        <is>
          <t>TGHU8570331</t>
        </is>
      </c>
      <c r="C1817" s="1267" t="inlineStr">
        <is>
          <t>40HC</t>
        </is>
      </c>
      <c r="D1817" s="1300" t="n">
        <v>45051</v>
      </c>
      <c r="E1817" s="1269" t="n"/>
      <c r="F1817" s="1269" t="n"/>
      <c r="G1817" s="1269" t="n"/>
      <c r="H1817" s="1269" t="inlineStr">
        <is>
          <t>3128C-26042023/MLCRUEX0163</t>
        </is>
      </c>
      <c r="I1817" s="1269" t="n"/>
      <c r="J1817" s="1236" t="n"/>
    </row>
    <row r="1818" ht="15" customHeight="1" s="789">
      <c r="A1818" s="1286" t="inlineStr">
        <is>
          <t>LAM(вывоз Модулем ЛКК)</t>
        </is>
      </c>
      <c r="B1818" s="1301" t="inlineStr">
        <is>
          <t>LAMU4101214</t>
        </is>
      </c>
      <c r="C1818" s="1267" t="inlineStr">
        <is>
          <t>40HC</t>
        </is>
      </c>
      <c r="D1818" s="1300" t="n">
        <v>45051</v>
      </c>
      <c r="E1818" s="1269" t="n"/>
      <c r="F1818" s="1269" t="n"/>
      <c r="G1818" s="1269" t="n"/>
      <c r="H1818" s="1269" t="inlineStr">
        <is>
          <t>3128C-26042023/MLCRUEX0163/MCSNOVTR0230262</t>
        </is>
      </c>
      <c r="I1818" s="1269" t="n"/>
      <c r="J1818" s="1236" t="n"/>
    </row>
    <row r="1819" ht="15" customHeight="1" s="789">
      <c r="A1819" s="1286" t="inlineStr">
        <is>
          <t>LAM(вывоз Модулем ЛКК)</t>
        </is>
      </c>
      <c r="B1819" s="1301" t="inlineStr">
        <is>
          <t>GESU5578275</t>
        </is>
      </c>
      <c r="C1819" s="1267" t="inlineStr">
        <is>
          <t>40HC</t>
        </is>
      </c>
      <c r="D1819" s="1300" t="n">
        <v>45051</v>
      </c>
      <c r="E1819" s="1269" t="n"/>
      <c r="F1819" s="1269" t="n"/>
      <c r="G1819" s="1269" t="n"/>
      <c r="H1819" s="1269" t="inlineStr">
        <is>
          <t>3128A-26042023/MLCRUEX0117</t>
        </is>
      </c>
      <c r="I1819" s="1269" t="n"/>
      <c r="J1819" s="1236" t="n"/>
    </row>
    <row r="1820" ht="12.75" customHeight="1" s="789">
      <c r="A1820" s="1242" t="inlineStr">
        <is>
          <t>66х40 забор с НЛЭ под КП с Карбышево (3 кп)</t>
        </is>
      </c>
      <c r="B1820" s="1034" t="n"/>
      <c r="C1820" s="1034" t="n"/>
      <c r="D1820" s="1034" t="n"/>
      <c r="E1820" s="1034" t="n"/>
      <c r="F1820" s="1034" t="n"/>
      <c r="G1820" s="1034" t="n"/>
      <c r="H1820" s="1034" t="n"/>
      <c r="I1820" s="1035" t="n"/>
      <c r="J1820" s="1236" t="n"/>
    </row>
    <row r="1821" ht="12.75" customHeight="1" s="789">
      <c r="A1821" s="1276" t="inlineStr">
        <is>
          <t>Принадлежность</t>
        </is>
      </c>
      <c r="B1821" s="1277" t="inlineStr">
        <is>
          <t>№ Контенера</t>
        </is>
      </c>
      <c r="C1821" s="1277" t="inlineStr">
        <is>
          <t>Тип</t>
        </is>
      </c>
      <c r="D1821" s="1279" t="inlineStr">
        <is>
          <t>Дата забора</t>
        </is>
      </c>
      <c r="E1821" s="1279" t="inlineStr">
        <is>
          <t>Deadline по сдаче</t>
        </is>
      </c>
      <c r="F1821" s="1279" t="inlineStr">
        <is>
          <t>Дата завоза в порт</t>
        </is>
      </c>
      <c r="G1821" s="1279" t="inlineStr">
        <is>
          <t>Дней в пользовании</t>
        </is>
      </c>
      <c r="H1821" s="1279" t="inlineStr">
        <is>
          <t>Букинг</t>
        </is>
      </c>
      <c r="I1821" s="1280" t="inlineStr">
        <is>
          <t>Стоимость ремонта</t>
        </is>
      </c>
      <c r="J1821" s="1236" t="n"/>
    </row>
    <row r="1822" ht="15" customHeight="1" s="789">
      <c r="A1822" s="1304" t="inlineStr">
        <is>
          <t>LAM</t>
        </is>
      </c>
      <c r="B1822" s="1219" t="inlineStr">
        <is>
          <t>TRLU6650865</t>
        </is>
      </c>
      <c r="C1822" s="1267" t="inlineStr">
        <is>
          <t>40HC</t>
        </is>
      </c>
      <c r="D1822" s="1268" t="n">
        <v>45059</v>
      </c>
      <c r="E1822" s="1269" t="n"/>
      <c r="F1822" s="1269" t="n"/>
      <c r="G1822" s="1269" t="n"/>
      <c r="H1822" s="1269" t="inlineStr">
        <is>
          <t>3134B-28042023//MLCRUEX0179/MCSNOVTR0230246</t>
        </is>
      </c>
      <c r="I1822" s="1269" t="n"/>
      <c r="J1822" s="1275" t="n">
        <v>45059</v>
      </c>
    </row>
    <row r="1823" ht="15" customHeight="1" s="789">
      <c r="A1823" s="1304" t="inlineStr">
        <is>
          <t>LAM</t>
        </is>
      </c>
      <c r="B1823" s="1219" t="inlineStr">
        <is>
          <t>XHCU5358477</t>
        </is>
      </c>
      <c r="C1823" s="1267" t="inlineStr">
        <is>
          <t>40HC</t>
        </is>
      </c>
      <c r="D1823" s="1268" t="n">
        <v>45059</v>
      </c>
      <c r="E1823" s="1269" t="n"/>
      <c r="F1823" s="1269" t="n"/>
      <c r="G1823" s="1269" t="n"/>
      <c r="H1823" s="1269" t="inlineStr">
        <is>
          <t>3134B-28042023//MLCRUEX0179/MCSNOVTR0230246</t>
        </is>
      </c>
      <c r="I1823" s="1269" t="n"/>
      <c r="J1823" s="1236" t="n"/>
    </row>
    <row r="1824" ht="15" customHeight="1" s="789">
      <c r="A1824" s="1304" t="inlineStr">
        <is>
          <t>LAM</t>
        </is>
      </c>
      <c r="B1824" s="1219" t="inlineStr">
        <is>
          <t>CHSU8183096</t>
        </is>
      </c>
      <c r="C1824" s="1267" t="inlineStr">
        <is>
          <t>40HC</t>
        </is>
      </c>
      <c r="D1824" s="1268" t="n">
        <v>45059</v>
      </c>
      <c r="E1824" s="1269" t="n"/>
      <c r="F1824" s="1269" t="n"/>
      <c r="G1824" s="1269" t="n"/>
      <c r="H1824" s="1269" t="inlineStr">
        <is>
          <t>3134B-28042023//MLCRUEX0179/MCSNOVTR0230246</t>
        </is>
      </c>
      <c r="I1824" s="1269" t="n"/>
      <c r="J1824" s="1236" t="n"/>
    </row>
    <row r="1825" ht="15" customHeight="1" s="789">
      <c r="A1825" s="1304" t="inlineStr">
        <is>
          <t>LAM</t>
        </is>
      </c>
      <c r="B1825" s="1219" t="inlineStr">
        <is>
          <t>CICU2471346</t>
        </is>
      </c>
      <c r="C1825" s="1267" t="inlineStr">
        <is>
          <t>40HC</t>
        </is>
      </c>
      <c r="D1825" s="1268" t="n">
        <v>45059</v>
      </c>
      <c r="E1825" s="1269" t="n"/>
      <c r="F1825" s="1269" t="n"/>
      <c r="G1825" s="1269" t="n"/>
      <c r="H1825" s="1269" t="inlineStr">
        <is>
          <t>3134B-28042023//MLCRUEX0179/MCSNOVTR0230246</t>
        </is>
      </c>
      <c r="I1825" s="1269" t="n"/>
      <c r="J1825" s="1236" t="n"/>
    </row>
    <row r="1826" ht="15" customHeight="1" s="789">
      <c r="A1826" s="1304" t="inlineStr">
        <is>
          <t>LAM</t>
        </is>
      </c>
      <c r="B1826" s="1219" t="inlineStr">
        <is>
          <t>BSCU4900876</t>
        </is>
      </c>
      <c r="C1826" s="1267" t="inlineStr">
        <is>
          <t>40HC</t>
        </is>
      </c>
      <c r="D1826" s="1268" t="n">
        <v>45059</v>
      </c>
      <c r="E1826" s="1269" t="n"/>
      <c r="F1826" s="1269" t="n"/>
      <c r="G1826" s="1269" t="n"/>
      <c r="H1826" s="1269" t="inlineStr">
        <is>
          <t>3134B-28042023//MLCRUEX0179/MCSNOVTR0230246</t>
        </is>
      </c>
      <c r="I1826" s="1269" t="n"/>
      <c r="J1826" s="1236" t="n"/>
    </row>
    <row r="1827" ht="15" customHeight="1" s="789">
      <c r="A1827" s="1304" t="inlineStr">
        <is>
          <t>LAM</t>
        </is>
      </c>
      <c r="B1827" s="1219" t="inlineStr">
        <is>
          <t>LYGU4076877</t>
        </is>
      </c>
      <c r="C1827" s="1267" t="inlineStr">
        <is>
          <t>40HC</t>
        </is>
      </c>
      <c r="D1827" s="1268" t="n">
        <v>45059</v>
      </c>
      <c r="E1827" s="1269" t="n"/>
      <c r="F1827" s="1269" t="n"/>
      <c r="G1827" s="1269" t="n"/>
      <c r="H1827" s="1269" t="inlineStr">
        <is>
          <t>3134A-28042023//MLCRUEX0179/MCSNOVTR0230243</t>
        </is>
      </c>
      <c r="I1827" s="1269" t="n"/>
      <c r="J1827" s="1236" t="n"/>
    </row>
    <row r="1828" ht="15" customHeight="1" s="789">
      <c r="A1828" s="1304" t="inlineStr">
        <is>
          <t>LAM</t>
        </is>
      </c>
      <c r="B1828" s="1219" t="inlineStr">
        <is>
          <t>LCGU8081796</t>
        </is>
      </c>
      <c r="C1828" s="1267" t="inlineStr">
        <is>
          <t>40HC</t>
        </is>
      </c>
      <c r="D1828" s="1268" t="n">
        <v>45059</v>
      </c>
      <c r="E1828" s="1269" t="n"/>
      <c r="F1828" s="1269" t="n"/>
      <c r="G1828" s="1269" t="n"/>
      <c r="H1828" s="1269" t="inlineStr">
        <is>
          <t>3134A-28042023//MLCRUEX0179/MCSNOVTR0230243</t>
        </is>
      </c>
      <c r="I1828" s="1269" t="n"/>
      <c r="J1828" s="1236" t="n"/>
    </row>
    <row r="1829" ht="15" customHeight="1" s="789">
      <c r="A1829" s="1304" t="inlineStr">
        <is>
          <t>LAM</t>
        </is>
      </c>
      <c r="B1829" s="1219" t="inlineStr">
        <is>
          <t>NMTU4401723</t>
        </is>
      </c>
      <c r="C1829" s="1267" t="inlineStr">
        <is>
          <t>40HC</t>
        </is>
      </c>
      <c r="D1829" s="1268" t="n">
        <v>45059</v>
      </c>
      <c r="E1829" s="1269" t="n"/>
      <c r="F1829" s="1269" t="n"/>
      <c r="G1829" s="1269" t="n"/>
      <c r="H1829" s="1269" t="inlineStr">
        <is>
          <t>3134A-28042023//MLCRUEX0179/MCSNOVTR0230243</t>
        </is>
      </c>
      <c r="I1829" s="1269" t="n"/>
      <c r="J1829" s="1236" t="n"/>
    </row>
    <row r="1830" ht="15" customHeight="1" s="789">
      <c r="A1830" s="1304" t="inlineStr">
        <is>
          <t>LAM</t>
        </is>
      </c>
      <c r="B1830" s="1219" t="inlineStr">
        <is>
          <t>NYKU5981650</t>
        </is>
      </c>
      <c r="C1830" s="1267" t="inlineStr">
        <is>
          <t>40HC</t>
        </is>
      </c>
      <c r="D1830" s="1268" t="n">
        <v>45059</v>
      </c>
      <c r="E1830" s="1269" t="n"/>
      <c r="F1830" s="1269" t="n"/>
      <c r="G1830" s="1269" t="n"/>
      <c r="H1830" s="1269" t="inlineStr">
        <is>
          <t>3134A-28042023//MLCRUEX0179/MCSNOVTR0230243</t>
        </is>
      </c>
      <c r="I1830" s="1269" t="n"/>
      <c r="J1830" s="1236" t="n"/>
    </row>
    <row r="1831" ht="15" customHeight="1" s="789">
      <c r="A1831" s="1304" t="inlineStr">
        <is>
          <t>LAM</t>
        </is>
      </c>
      <c r="B1831" s="1219" t="inlineStr">
        <is>
          <t>LYGU3599003</t>
        </is>
      </c>
      <c r="C1831" s="1267" t="inlineStr">
        <is>
          <t>40HC</t>
        </is>
      </c>
      <c r="D1831" s="1268" t="n">
        <v>45059</v>
      </c>
      <c r="E1831" s="1269" t="n"/>
      <c r="F1831" s="1269" t="n"/>
      <c r="G1831" s="1269" t="n"/>
      <c r="H1831" s="1269" t="inlineStr">
        <is>
          <t>3134A-28042023//MLCRUEX0179/MCSNOVTR0230243</t>
        </is>
      </c>
      <c r="I1831" s="1269" t="n"/>
      <c r="J1831" s="1236" t="n"/>
    </row>
    <row r="1832" ht="15" customHeight="1" s="789">
      <c r="A1832" s="1304" t="inlineStr">
        <is>
          <t>LAM</t>
        </is>
      </c>
      <c r="B1832" s="1219" t="inlineStr">
        <is>
          <t>TGHU9334270</t>
        </is>
      </c>
      <c r="C1832" s="1267" t="inlineStr">
        <is>
          <t>40HC</t>
        </is>
      </c>
      <c r="D1832" s="1268" t="n">
        <v>45059</v>
      </c>
      <c r="E1832" s="1269" t="n"/>
      <c r="F1832" s="1269" t="n"/>
      <c r="G1832" s="1269" t="n"/>
      <c r="H1832" s="1269" t="inlineStr">
        <is>
          <t>3134A-28042023//MLCRUEX0179/MCSNOVTR0230243</t>
        </is>
      </c>
      <c r="I1832" s="1269" t="n"/>
      <c r="J1832" s="1236" t="n"/>
    </row>
    <row r="1833" ht="15" customHeight="1" s="789">
      <c r="A1833" s="1304" t="inlineStr">
        <is>
          <t>LAM</t>
        </is>
      </c>
      <c r="B1833" s="1219" t="inlineStr">
        <is>
          <t>CHSU8186201</t>
        </is>
      </c>
      <c r="C1833" s="1267" t="inlineStr">
        <is>
          <t>40HC</t>
        </is>
      </c>
      <c r="D1833" s="1268" t="n">
        <v>45059</v>
      </c>
      <c r="E1833" s="1269" t="n"/>
      <c r="F1833" s="1269" t="n"/>
      <c r="G1833" s="1269" t="n"/>
      <c r="H1833" s="1269" t="inlineStr">
        <is>
          <t>3134A-28042023//MLCRUEX0179/MCSNOVTR0230243</t>
        </is>
      </c>
      <c r="I1833" s="1269" t="n"/>
      <c r="J1833" s="1236" t="n"/>
    </row>
    <row r="1834" ht="15" customHeight="1" s="789">
      <c r="A1834" s="1304" t="inlineStr">
        <is>
          <t>LAM</t>
        </is>
      </c>
      <c r="B1834" s="1219" t="inlineStr">
        <is>
          <t>LCGU8077564</t>
        </is>
      </c>
      <c r="C1834" s="1267" t="inlineStr">
        <is>
          <t>40HC</t>
        </is>
      </c>
      <c r="D1834" s="1268" t="n">
        <v>45059</v>
      </c>
      <c r="E1834" s="1269" t="n"/>
      <c r="F1834" s="1269" t="n"/>
      <c r="G1834" s="1269" t="n"/>
      <c r="H1834" s="1269" t="inlineStr">
        <is>
          <t>3134A-28042023//MLCRUEX0179/MCSNOVTR0230243</t>
        </is>
      </c>
      <c r="I1834" s="1269" t="n"/>
      <c r="J1834" s="1236" t="n"/>
    </row>
    <row r="1835" ht="15" customHeight="1" s="789">
      <c r="A1835" s="1304" t="inlineStr">
        <is>
          <t>LAM</t>
        </is>
      </c>
      <c r="B1835" s="1219" t="inlineStr">
        <is>
          <t>KSBU0008531</t>
        </is>
      </c>
      <c r="C1835" s="1267" t="inlineStr">
        <is>
          <t>40HC</t>
        </is>
      </c>
      <c r="D1835" s="1268" t="n">
        <v>45059</v>
      </c>
      <c r="E1835" s="1269" t="n"/>
      <c r="F1835" s="1269" t="n"/>
      <c r="G1835" s="1269" t="n"/>
      <c r="H1835" s="1269" t="inlineStr">
        <is>
          <t>3134A-28042023//MLCRUEX0179/MCSNOVTR0230243</t>
        </is>
      </c>
      <c r="I1835" s="1269" t="n"/>
      <c r="J1835" s="1236" t="n"/>
    </row>
    <row r="1836" ht="15" customHeight="1" s="789">
      <c r="A1836" s="1304" t="inlineStr">
        <is>
          <t>LAM</t>
        </is>
      </c>
      <c r="B1836" s="1219" t="inlineStr">
        <is>
          <t>HNKU6189628</t>
        </is>
      </c>
      <c r="C1836" s="1267" t="inlineStr">
        <is>
          <t>40HC</t>
        </is>
      </c>
      <c r="D1836" s="1268" t="n">
        <v>45059</v>
      </c>
      <c r="E1836" s="1269" t="n"/>
      <c r="F1836" s="1269" t="n"/>
      <c r="G1836" s="1269" t="n"/>
      <c r="H1836" s="1269" t="inlineStr">
        <is>
          <t>3134A-28042023//MLCRUEX0179/MCSNOVTR0230243</t>
        </is>
      </c>
      <c r="I1836" s="1269" t="n"/>
      <c r="J1836" s="1236" t="n"/>
    </row>
    <row r="1837" ht="15" customHeight="1" s="789">
      <c r="A1837" s="1304" t="inlineStr">
        <is>
          <t>LAM</t>
        </is>
      </c>
      <c r="B1837" s="1219" t="inlineStr">
        <is>
          <t>LAMU4101092</t>
        </is>
      </c>
      <c r="C1837" s="1267" t="inlineStr">
        <is>
          <t>40HC</t>
        </is>
      </c>
      <c r="D1837" s="1268" t="n">
        <v>45059</v>
      </c>
      <c r="E1837" s="1269" t="n"/>
      <c r="F1837" s="1269" t="n"/>
      <c r="G1837" s="1269" t="n"/>
      <c r="H1837" s="1269" t="inlineStr">
        <is>
          <t>3134B-28042023//MLCRUEX0179/MCSNOVTR0230247</t>
        </is>
      </c>
      <c r="I1837" s="1269" t="n"/>
      <c r="J1837" s="1236" t="n"/>
    </row>
    <row r="1838" ht="15" customHeight="1" s="789">
      <c r="A1838" s="1304" t="inlineStr">
        <is>
          <t>LAM</t>
        </is>
      </c>
      <c r="B1838" s="1219" t="inlineStr">
        <is>
          <t>BSCU4900942</t>
        </is>
      </c>
      <c r="C1838" s="1267" t="inlineStr">
        <is>
          <t>40HC</t>
        </is>
      </c>
      <c r="D1838" s="1268" t="n">
        <v>45059</v>
      </c>
      <c r="E1838" s="1269" t="n"/>
      <c r="F1838" s="1269" t="n"/>
      <c r="G1838" s="1269" t="n"/>
      <c r="H1838" s="1269" t="inlineStr">
        <is>
          <t>3134B-28042023//MLCRUEX0179/MCSNOVTR0230247</t>
        </is>
      </c>
      <c r="I1838" s="1269" t="n"/>
      <c r="J1838" s="1236" t="n"/>
    </row>
    <row r="1839" ht="15" customHeight="1" s="789">
      <c r="A1839" s="1304" t="inlineStr">
        <is>
          <t>LAM</t>
        </is>
      </c>
      <c r="B1839" s="1219" t="inlineStr">
        <is>
          <t>FSCU9208648</t>
        </is>
      </c>
      <c r="C1839" s="1267" t="inlineStr">
        <is>
          <t>40HC</t>
        </is>
      </c>
      <c r="D1839" s="1268" t="n">
        <v>45059</v>
      </c>
      <c r="E1839" s="1269" t="n"/>
      <c r="F1839" s="1269" t="n"/>
      <c r="G1839" s="1269" t="n"/>
      <c r="H1839" s="1269" t="inlineStr">
        <is>
          <t>3134B-28042023//MLCRUEX0179/MCSNOVTR0230247</t>
        </is>
      </c>
      <c r="I1839" s="1269" t="n"/>
      <c r="J1839" s="1236" t="n"/>
    </row>
    <row r="1840" ht="15" customHeight="1" s="789">
      <c r="A1840" s="1304" t="inlineStr">
        <is>
          <t>LAM</t>
        </is>
      </c>
      <c r="B1840" s="1219" t="inlineStr">
        <is>
          <t>LAMU4100202</t>
        </is>
      </c>
      <c r="C1840" s="1267" t="inlineStr">
        <is>
          <t>40HC</t>
        </is>
      </c>
      <c r="D1840" s="1268" t="n">
        <v>45059</v>
      </c>
      <c r="E1840" s="1269" t="n"/>
      <c r="F1840" s="1269" t="n"/>
      <c r="G1840" s="1269" t="n"/>
      <c r="H1840" s="1269" t="inlineStr">
        <is>
          <t>3134B-28042023//MLCRUEX0179/MCSNOVTR0230247</t>
        </is>
      </c>
      <c r="I1840" s="1269" t="n"/>
      <c r="J1840" s="1236" t="n"/>
    </row>
    <row r="1841" ht="15" customHeight="1" s="789">
      <c r="A1841" s="1304" t="inlineStr">
        <is>
          <t>LAM</t>
        </is>
      </c>
      <c r="B1841" s="1219" t="inlineStr">
        <is>
          <t>LCGU8077688</t>
        </is>
      </c>
      <c r="C1841" s="1267" t="inlineStr">
        <is>
          <t>40HC</t>
        </is>
      </c>
      <c r="D1841" s="1268" t="n">
        <v>45059</v>
      </c>
      <c r="E1841" s="1269" t="n"/>
      <c r="F1841" s="1269" t="n"/>
      <c r="G1841" s="1269" t="n"/>
      <c r="H1841" s="1269" t="inlineStr">
        <is>
          <t>3134B-28042023//MLCRUEX0179/MCSNOVTR0230247</t>
        </is>
      </c>
      <c r="I1841" s="1269" t="n"/>
      <c r="J1841" s="1236" t="n"/>
    </row>
    <row r="1842" ht="15" customHeight="1" s="789">
      <c r="A1842" s="1304" t="inlineStr">
        <is>
          <t>LAM</t>
        </is>
      </c>
      <c r="B1842" s="1219" t="inlineStr">
        <is>
          <t>CHSU8061436</t>
        </is>
      </c>
      <c r="C1842" s="1267" t="inlineStr">
        <is>
          <t>40HC</t>
        </is>
      </c>
      <c r="D1842" s="1268" t="n">
        <v>45059</v>
      </c>
      <c r="E1842" s="1269" t="n"/>
      <c r="F1842" s="1269" t="n"/>
      <c r="G1842" s="1269" t="n"/>
      <c r="H1842" s="1269" t="inlineStr">
        <is>
          <t>3134B-28042023//MLCRUEX0179/MCSNOVTR0230247</t>
        </is>
      </c>
      <c r="I1842" s="1269" t="n"/>
      <c r="J1842" s="1236" t="n"/>
    </row>
    <row r="1843" ht="15" customHeight="1" s="789">
      <c r="A1843" s="1304" t="inlineStr">
        <is>
          <t>LAM</t>
        </is>
      </c>
      <c r="B1843" s="1219" t="inlineStr">
        <is>
          <t>LAMU4102205</t>
        </is>
      </c>
      <c r="C1843" s="1267" t="inlineStr">
        <is>
          <t>40HC</t>
        </is>
      </c>
      <c r="D1843" s="1268" t="n">
        <v>45059</v>
      </c>
      <c r="E1843" s="1269" t="n"/>
      <c r="F1843" s="1269" t="n"/>
      <c r="G1843" s="1269" t="n"/>
      <c r="H1843" s="1269" t="inlineStr">
        <is>
          <t>3134B-28042023//MLCRUEX0179/MCSNOVTR0230247</t>
        </is>
      </c>
      <c r="I1843" s="1269" t="n"/>
      <c r="J1843" s="1236" t="n"/>
    </row>
    <row r="1844" ht="15" customHeight="1" s="789">
      <c r="A1844" s="1304" t="inlineStr">
        <is>
          <t>LAM</t>
        </is>
      </c>
      <c r="B1844" s="1219" t="inlineStr">
        <is>
          <t>CHSU8181540</t>
        </is>
      </c>
      <c r="C1844" s="1267" t="inlineStr">
        <is>
          <t>40HC</t>
        </is>
      </c>
      <c r="D1844" s="1268" t="n">
        <v>45059</v>
      </c>
      <c r="E1844" s="1269" t="n"/>
      <c r="F1844" s="1269" t="n"/>
      <c r="G1844" s="1269" t="n"/>
      <c r="H1844" s="1269" t="inlineStr">
        <is>
          <t>3134B-28042023//MLCRUEX0179/MCSNOVTR0230247</t>
        </is>
      </c>
      <c r="I1844" s="1269" t="n"/>
      <c r="J1844" s="1236" t="n"/>
    </row>
    <row r="1845" ht="15" customHeight="1" s="789">
      <c r="A1845" s="1304" t="inlineStr">
        <is>
          <t>LAM</t>
        </is>
      </c>
      <c r="B1845" s="1219" t="inlineStr">
        <is>
          <t>LCGU8111400</t>
        </is>
      </c>
      <c r="C1845" s="1267" t="inlineStr">
        <is>
          <t>40HC</t>
        </is>
      </c>
      <c r="D1845" s="1268" t="n">
        <v>45059</v>
      </c>
      <c r="E1845" s="1269" t="n"/>
      <c r="F1845" s="1269" t="n"/>
      <c r="G1845" s="1269" t="n"/>
      <c r="H1845" s="1269" t="inlineStr">
        <is>
          <t>3134B-28042023//MLCRUEX0179/MCSNOVTR0230247</t>
        </is>
      </c>
      <c r="I1845" s="1269" t="n"/>
      <c r="J1845" s="1236" t="n"/>
    </row>
    <row r="1846" ht="15" customHeight="1" s="789">
      <c r="A1846" s="1304" t="inlineStr">
        <is>
          <t>LAM</t>
        </is>
      </c>
      <c r="B1846" s="1219" t="inlineStr">
        <is>
          <t>XHCU5219609</t>
        </is>
      </c>
      <c r="C1846" s="1267" t="inlineStr">
        <is>
          <t>40HC</t>
        </is>
      </c>
      <c r="D1846" s="1268" t="n">
        <v>45059</v>
      </c>
      <c r="E1846" s="1269" t="n"/>
      <c r="F1846" s="1269" t="n"/>
      <c r="G1846" s="1269" t="n"/>
      <c r="H1846" s="1269" t="inlineStr">
        <is>
          <t>3134B-28042023//MLCRUEX0179/MCSNOVTR0230247</t>
        </is>
      </c>
      <c r="I1846" s="1269" t="n"/>
      <c r="J1846" s="1236" t="n"/>
    </row>
    <row r="1847" ht="15" customHeight="1" s="789">
      <c r="A1847" s="1304" t="inlineStr">
        <is>
          <t>LAM</t>
        </is>
      </c>
      <c r="B1847" s="1219" t="inlineStr">
        <is>
          <t>XHCU5358902</t>
        </is>
      </c>
      <c r="C1847" s="1267" t="inlineStr">
        <is>
          <t>40HC</t>
        </is>
      </c>
      <c r="D1847" s="1268" t="n">
        <v>45059</v>
      </c>
      <c r="E1847" s="1269" t="n"/>
      <c r="F1847" s="1269" t="n"/>
      <c r="G1847" s="1269" t="n"/>
      <c r="H1847" s="1269" t="inlineStr">
        <is>
          <t>3134B-28042023//MLCRUEX0179/MCSNOVTR0230248</t>
        </is>
      </c>
      <c r="I1847" s="1269" t="n"/>
      <c r="J1847" s="1236" t="n"/>
    </row>
    <row r="1848" ht="15" customHeight="1" s="789">
      <c r="A1848" s="1304" t="inlineStr">
        <is>
          <t>LAM</t>
        </is>
      </c>
      <c r="B1848" s="1219" t="inlineStr">
        <is>
          <t>LYGU1032303</t>
        </is>
      </c>
      <c r="C1848" s="1267" t="inlineStr">
        <is>
          <t>40HC</t>
        </is>
      </c>
      <c r="D1848" s="1268" t="n">
        <v>45059</v>
      </c>
      <c r="E1848" s="1269" t="n"/>
      <c r="F1848" s="1269" t="n"/>
      <c r="G1848" s="1269" t="n"/>
      <c r="H1848" s="1269" t="inlineStr">
        <is>
          <t>3134B-28042023//MLCRUEX0179/MCSNOVTR0230248</t>
        </is>
      </c>
      <c r="I1848" s="1269" t="n"/>
      <c r="J1848" s="1236" t="n"/>
    </row>
    <row r="1849" ht="15" customHeight="1" s="789">
      <c r="A1849" s="1304" t="inlineStr">
        <is>
          <t>LAM</t>
        </is>
      </c>
      <c r="B1849" s="1219" t="inlineStr">
        <is>
          <t>LYGU1050523</t>
        </is>
      </c>
      <c r="C1849" s="1267" t="inlineStr">
        <is>
          <t>40HC</t>
        </is>
      </c>
      <c r="D1849" s="1268" t="n">
        <v>45059</v>
      </c>
      <c r="E1849" s="1269" t="n"/>
      <c r="F1849" s="1269" t="n"/>
      <c r="G1849" s="1269" t="n"/>
      <c r="H1849" s="1269" t="inlineStr">
        <is>
          <t>3134B-28042023//MLCRUEX0179/MCSNOVTR0230248</t>
        </is>
      </c>
      <c r="I1849" s="1269" t="n"/>
      <c r="J1849" s="1236" t="n"/>
    </row>
    <row r="1850" ht="15" customHeight="1" s="789">
      <c r="A1850" s="1304" t="inlineStr">
        <is>
          <t>LAM</t>
        </is>
      </c>
      <c r="B1850" s="1219" t="inlineStr">
        <is>
          <t>CIPU5288134</t>
        </is>
      </c>
      <c r="C1850" s="1267" t="inlineStr">
        <is>
          <t>40HC</t>
        </is>
      </c>
      <c r="D1850" s="1268" t="n">
        <v>45059</v>
      </c>
      <c r="E1850" s="1269" t="n"/>
      <c r="F1850" s="1269" t="n"/>
      <c r="G1850" s="1269" t="n"/>
      <c r="H1850" s="1269" t="inlineStr">
        <is>
          <t>3134B-28042023//MLCRUEX0179/MCSNOVTR0230248</t>
        </is>
      </c>
      <c r="I1850" s="1269" t="n"/>
      <c r="J1850" s="1236" t="n"/>
    </row>
    <row r="1851" ht="15" customHeight="1" s="789">
      <c r="A1851" s="1304" t="inlineStr">
        <is>
          <t>LAM</t>
        </is>
      </c>
      <c r="B1851" s="1219" t="inlineStr">
        <is>
          <t>LAMU4101430</t>
        </is>
      </c>
      <c r="C1851" s="1267" t="inlineStr">
        <is>
          <t>40HC</t>
        </is>
      </c>
      <c r="D1851" s="1268" t="n">
        <v>45059</v>
      </c>
      <c r="E1851" s="1269" t="n"/>
      <c r="F1851" s="1269" t="n"/>
      <c r="G1851" s="1269" t="n"/>
      <c r="H1851" s="1269" t="inlineStr">
        <is>
          <t>3134B-28042023//MLCRUEX0179/MCSNOVTR0230248</t>
        </is>
      </c>
      <c r="I1851" s="1269" t="n"/>
      <c r="J1851" s="1236" t="n"/>
    </row>
    <row r="1852" ht="15" customHeight="1" s="789">
      <c r="A1852" s="1304" t="inlineStr">
        <is>
          <t>LAM</t>
        </is>
      </c>
      <c r="B1852" s="1219" t="inlineStr">
        <is>
          <t>GLDU7534950</t>
        </is>
      </c>
      <c r="C1852" s="1267" t="inlineStr">
        <is>
          <t>40HC</t>
        </is>
      </c>
      <c r="D1852" s="1268" t="n">
        <v>45059</v>
      </c>
      <c r="E1852" s="1269" t="n"/>
      <c r="F1852" s="1269" t="n"/>
      <c r="G1852" s="1269" t="n"/>
      <c r="H1852" s="1269" t="inlineStr">
        <is>
          <t>3134B-28042023//MLCRUEX0179/MCSNOVTR0230248</t>
        </is>
      </c>
      <c r="I1852" s="1269" t="n"/>
      <c r="J1852" s="1236" t="n"/>
    </row>
    <row r="1853" ht="15" customHeight="1" s="789">
      <c r="A1853" s="1304" t="inlineStr">
        <is>
          <t>LAM</t>
        </is>
      </c>
      <c r="B1853" s="1219" t="inlineStr">
        <is>
          <t>LCGU8079660</t>
        </is>
      </c>
      <c r="C1853" s="1267" t="inlineStr">
        <is>
          <t>40HC</t>
        </is>
      </c>
      <c r="D1853" s="1268" t="n">
        <v>45059</v>
      </c>
      <c r="E1853" s="1269" t="n"/>
      <c r="F1853" s="1269" t="n"/>
      <c r="G1853" s="1269" t="n"/>
      <c r="H1853" s="1269" t="inlineStr">
        <is>
          <t>3134B-28042023//MLCRUEX0179/MCSNOVTR0230248</t>
        </is>
      </c>
      <c r="I1853" s="1269" t="n"/>
      <c r="J1853" s="1236" t="n"/>
    </row>
    <row r="1854" ht="15" customHeight="1" s="789">
      <c r="A1854" s="1304" t="inlineStr">
        <is>
          <t>LAM</t>
        </is>
      </c>
      <c r="B1854" s="1219" t="inlineStr">
        <is>
          <t>TCNU9868817</t>
        </is>
      </c>
      <c r="C1854" s="1267" t="inlineStr">
        <is>
          <t>40HC</t>
        </is>
      </c>
      <c r="D1854" s="1268" t="n">
        <v>45059</v>
      </c>
      <c r="E1854" s="1269" t="n"/>
      <c r="F1854" s="1269" t="n"/>
      <c r="G1854" s="1269" t="n"/>
      <c r="H1854" s="1269" t="inlineStr">
        <is>
          <t>3134B-28042023//MLCRUEX0179/MCSNOVTR0230248</t>
        </is>
      </c>
      <c r="I1854" s="1269" t="n"/>
      <c r="J1854" s="1236" t="n"/>
    </row>
    <row r="1855" ht="15" customHeight="1" s="789">
      <c r="A1855" s="1304" t="inlineStr">
        <is>
          <t>LAM</t>
        </is>
      </c>
      <c r="B1855" s="1219" t="inlineStr">
        <is>
          <t>TRLU7239740</t>
        </is>
      </c>
      <c r="C1855" s="1267" t="inlineStr">
        <is>
          <t>40HC</t>
        </is>
      </c>
      <c r="D1855" s="1268" t="n">
        <v>45059</v>
      </c>
      <c r="E1855" s="1269" t="n"/>
      <c r="F1855" s="1269" t="n"/>
      <c r="G1855" s="1269" t="n"/>
      <c r="H1855" s="1269" t="inlineStr">
        <is>
          <t>3134B-28042023//MLCRUEX0179/MCSNOVTR0230248</t>
        </is>
      </c>
      <c r="I1855" s="1269" t="n"/>
      <c r="J1855" s="1236" t="n"/>
    </row>
    <row r="1856" ht="15" customHeight="1" s="789">
      <c r="A1856" s="1304" t="inlineStr">
        <is>
          <t>LAM</t>
        </is>
      </c>
      <c r="B1856" s="1219" t="inlineStr">
        <is>
          <t>LAMU4102118</t>
        </is>
      </c>
      <c r="C1856" s="1267" t="inlineStr">
        <is>
          <t>40HC</t>
        </is>
      </c>
      <c r="D1856" s="1268" t="n">
        <v>45059</v>
      </c>
      <c r="E1856" s="1269" t="n"/>
      <c r="F1856" s="1269" t="n"/>
      <c r="G1856" s="1269" t="n"/>
      <c r="H1856" s="1269" t="inlineStr">
        <is>
          <t>3134B-28042023//MLCRUEX0179/MCSNOVTR0230248</t>
        </is>
      </c>
      <c r="I1856" s="1269" t="n"/>
      <c r="J1856" s="1236" t="n"/>
    </row>
    <row r="1857" ht="15" customHeight="1" s="789">
      <c r="A1857" s="1304" t="inlineStr">
        <is>
          <t>LAM</t>
        </is>
      </c>
      <c r="B1857" s="1219" t="inlineStr">
        <is>
          <t>LYGU1034008</t>
        </is>
      </c>
      <c r="C1857" s="1267" t="inlineStr">
        <is>
          <t>40HC</t>
        </is>
      </c>
      <c r="D1857" s="1268" t="n">
        <v>45059</v>
      </c>
      <c r="E1857" s="1269" t="n"/>
      <c r="F1857" s="1269" t="n"/>
      <c r="G1857" s="1269" t="n"/>
      <c r="H1857" s="1269" t="inlineStr">
        <is>
          <t>3134B-28042023//MLCRUEX0179/MCSNOVTR0230249</t>
        </is>
      </c>
      <c r="I1857" s="1269" t="n"/>
      <c r="J1857" s="1236" t="n"/>
    </row>
    <row r="1858" ht="15" customHeight="1" s="789">
      <c r="A1858" s="1304" t="inlineStr">
        <is>
          <t>LAM</t>
        </is>
      </c>
      <c r="B1858" s="1219" t="inlineStr">
        <is>
          <t>LCGU8188341</t>
        </is>
      </c>
      <c r="C1858" s="1267" t="inlineStr">
        <is>
          <t>40HC</t>
        </is>
      </c>
      <c r="D1858" s="1268" t="n">
        <v>45059</v>
      </c>
      <c r="E1858" s="1269" t="n"/>
      <c r="F1858" s="1269" t="n"/>
      <c r="G1858" s="1269" t="n"/>
      <c r="H1858" s="1269" t="inlineStr">
        <is>
          <t>3134B-28042023//MLCRUEX0179/MCSNOVTR0230249</t>
        </is>
      </c>
      <c r="I1858" s="1269" t="n"/>
      <c r="J1858" s="1236" t="n"/>
    </row>
    <row r="1859" ht="15" customHeight="1" s="789">
      <c r="A1859" s="1304" t="inlineStr">
        <is>
          <t>LAM</t>
        </is>
      </c>
      <c r="B1859" s="1219" t="inlineStr">
        <is>
          <t>HNKU6243919</t>
        </is>
      </c>
      <c r="C1859" s="1267" t="inlineStr">
        <is>
          <t>40HC</t>
        </is>
      </c>
      <c r="D1859" s="1268" t="n">
        <v>45059</v>
      </c>
      <c r="E1859" s="1269" t="n"/>
      <c r="F1859" s="1269" t="n"/>
      <c r="G1859" s="1269" t="n"/>
      <c r="H1859" s="1269" t="inlineStr">
        <is>
          <t>3134B-28042023//MLCRUEX0179/MCSNOVTR0230249</t>
        </is>
      </c>
      <c r="I1859" s="1269" t="n"/>
      <c r="J1859" s="1236" t="n"/>
    </row>
    <row r="1860" ht="15" customHeight="1" s="789">
      <c r="A1860" s="1304" t="inlineStr">
        <is>
          <t>LAM</t>
        </is>
      </c>
      <c r="B1860" s="1219" t="inlineStr">
        <is>
          <t>LAMU4101446</t>
        </is>
      </c>
      <c r="C1860" s="1267" t="inlineStr">
        <is>
          <t>40HC</t>
        </is>
      </c>
      <c r="D1860" s="1268" t="n">
        <v>45059</v>
      </c>
      <c r="E1860" s="1269" t="n"/>
      <c r="F1860" s="1269" t="n"/>
      <c r="G1860" s="1269" t="n"/>
      <c r="H1860" s="1269" t="inlineStr">
        <is>
          <t>3134B-28042023//MLCRUEX0179/MCSNOVTR0230249</t>
        </is>
      </c>
      <c r="I1860" s="1269" t="n"/>
      <c r="J1860" s="1236" t="n"/>
    </row>
    <row r="1861" ht="15" customHeight="1" s="789">
      <c r="A1861" s="1304" t="inlineStr">
        <is>
          <t>LAM</t>
        </is>
      </c>
      <c r="B1861" s="1219" t="inlineStr">
        <is>
          <t>FYCU1056752</t>
        </is>
      </c>
      <c r="C1861" s="1267" t="inlineStr">
        <is>
          <t>40HC</t>
        </is>
      </c>
      <c r="D1861" s="1268" t="n">
        <v>45059</v>
      </c>
      <c r="E1861" s="1269" t="n"/>
      <c r="F1861" s="1269" t="n"/>
      <c r="G1861" s="1269" t="n"/>
      <c r="H1861" s="1269" t="inlineStr">
        <is>
          <t>3134B-28042023//MLCRUEX0179/MCSNOVTR0230249</t>
        </is>
      </c>
      <c r="I1861" s="1269" t="n"/>
      <c r="J1861" s="1236" t="n"/>
    </row>
    <row r="1862" ht="15" customHeight="1" s="789">
      <c r="A1862" s="1304" t="inlineStr">
        <is>
          <t>LAM</t>
        </is>
      </c>
      <c r="B1862" s="1219" t="inlineStr">
        <is>
          <t>TCNU9948300</t>
        </is>
      </c>
      <c r="C1862" s="1267" t="inlineStr">
        <is>
          <t>40HC</t>
        </is>
      </c>
      <c r="D1862" s="1268" t="n">
        <v>45059</v>
      </c>
      <c r="E1862" s="1269" t="n"/>
      <c r="F1862" s="1269" t="n"/>
      <c r="G1862" s="1269" t="n"/>
      <c r="H1862" s="1269" t="inlineStr">
        <is>
          <t>3134B-28042023//MLCRUEX0179/MCSNOVTR0230249</t>
        </is>
      </c>
      <c r="I1862" s="1269" t="n"/>
      <c r="J1862" s="1236" t="n"/>
    </row>
    <row r="1863" ht="15" customHeight="1" s="789">
      <c r="A1863" s="1304" t="inlineStr">
        <is>
          <t>LAM</t>
        </is>
      </c>
      <c r="B1863" s="1219" t="inlineStr">
        <is>
          <t>TCNU8458844</t>
        </is>
      </c>
      <c r="C1863" s="1267" t="inlineStr">
        <is>
          <t>40HC</t>
        </is>
      </c>
      <c r="D1863" s="1268" t="n">
        <v>45059</v>
      </c>
      <c r="E1863" s="1269" t="n"/>
      <c r="F1863" s="1269" t="n"/>
      <c r="G1863" s="1269" t="n"/>
      <c r="H1863" s="1269" t="inlineStr">
        <is>
          <t>3134B-28042023//MLCRUEX0179/MCSNOVTR0230250</t>
        </is>
      </c>
      <c r="I1863" s="1269" t="n"/>
      <c r="J1863" s="1236" t="n"/>
    </row>
    <row r="1864" ht="15" customHeight="1" s="789">
      <c r="A1864" s="1304" t="inlineStr">
        <is>
          <t>LAM</t>
        </is>
      </c>
      <c r="B1864" s="1219" t="inlineStr">
        <is>
          <t>CIPU5291652</t>
        </is>
      </c>
      <c r="C1864" s="1267" t="inlineStr">
        <is>
          <t>40HC</t>
        </is>
      </c>
      <c r="D1864" s="1268" t="n">
        <v>45059</v>
      </c>
      <c r="E1864" s="1269" t="n"/>
      <c r="F1864" s="1269" t="n"/>
      <c r="G1864" s="1269" t="n"/>
      <c r="H1864" s="1269" t="inlineStr">
        <is>
          <t>3134B-28042023//MLCRUEX0179/MCSNOVTR0230250</t>
        </is>
      </c>
      <c r="I1864" s="1269" t="n"/>
      <c r="J1864" s="1236" t="n"/>
    </row>
    <row r="1865" ht="15" customHeight="1" s="789">
      <c r="A1865" s="1304" t="inlineStr">
        <is>
          <t>LAM</t>
        </is>
      </c>
      <c r="B1865" s="1219" t="inlineStr">
        <is>
          <t>CIPU5291375</t>
        </is>
      </c>
      <c r="C1865" s="1267" t="inlineStr">
        <is>
          <t>40HC</t>
        </is>
      </c>
      <c r="D1865" s="1268" t="n">
        <v>45059</v>
      </c>
      <c r="E1865" s="1269" t="n"/>
      <c r="F1865" s="1269" t="n"/>
      <c r="G1865" s="1269" t="n"/>
      <c r="H1865" s="1269" t="inlineStr">
        <is>
          <t>3134B-28042023//MLCRUEX0179/MCSNOVTR0230250</t>
        </is>
      </c>
      <c r="I1865" s="1269" t="n"/>
      <c r="J1865" s="1236" t="n"/>
    </row>
    <row r="1866" ht="15" customHeight="1" s="789">
      <c r="A1866" s="1304" t="inlineStr">
        <is>
          <t>LAM</t>
        </is>
      </c>
      <c r="B1866" s="1219" t="inlineStr">
        <is>
          <t>NTCU2232452</t>
        </is>
      </c>
      <c r="C1866" s="1267" t="inlineStr">
        <is>
          <t>40HC</t>
        </is>
      </c>
      <c r="D1866" s="1268" t="n">
        <v>45059</v>
      </c>
      <c r="E1866" s="1269" t="n"/>
      <c r="F1866" s="1269" t="n"/>
      <c r="G1866" s="1269" t="n"/>
      <c r="H1866" s="1269" t="inlineStr">
        <is>
          <t>3134B-28042023//MLCRUEX0179/MCSNOVTR0230250</t>
        </is>
      </c>
      <c r="I1866" s="1269" t="n"/>
      <c r="J1866" s="1236" t="n"/>
    </row>
    <row r="1867" ht="15" customHeight="1" s="789">
      <c r="A1867" s="1304" t="inlineStr">
        <is>
          <t>LAM</t>
        </is>
      </c>
      <c r="B1867" s="1219" t="inlineStr">
        <is>
          <t>SKIU9088134</t>
        </is>
      </c>
      <c r="C1867" s="1267" t="inlineStr">
        <is>
          <t>40HC</t>
        </is>
      </c>
      <c r="D1867" s="1268" t="n">
        <v>45059</v>
      </c>
      <c r="E1867" s="1269" t="n"/>
      <c r="F1867" s="1269" t="n"/>
      <c r="G1867" s="1269" t="n"/>
      <c r="H1867" s="1269" t="inlineStr">
        <is>
          <t>3134B-28042023//MLCRUEX0179/MCSNOVTR0230250</t>
        </is>
      </c>
      <c r="I1867" s="1269" t="n"/>
      <c r="J1867" s="1236" t="n"/>
    </row>
    <row r="1868" ht="15" customHeight="1" s="789">
      <c r="A1868" s="1304" t="inlineStr">
        <is>
          <t>LAM</t>
        </is>
      </c>
      <c r="B1868" s="1219" t="inlineStr">
        <is>
          <t>CHSU8175320</t>
        </is>
      </c>
      <c r="C1868" s="1267" t="inlineStr">
        <is>
          <t>40HC</t>
        </is>
      </c>
      <c r="D1868" s="1268" t="n">
        <v>45059</v>
      </c>
      <c r="E1868" s="1269" t="n"/>
      <c r="F1868" s="1269" t="n"/>
      <c r="G1868" s="1269" t="n"/>
      <c r="H1868" s="1269" t="inlineStr">
        <is>
          <t>3134B-28042023//MLCRUEX0179/MCSNOVTR0230250</t>
        </is>
      </c>
      <c r="I1868" s="1269" t="n"/>
      <c r="J1868" s="1236" t="n"/>
    </row>
    <row r="1869" ht="15" customHeight="1" s="789">
      <c r="A1869" s="1304" t="inlineStr">
        <is>
          <t>LAM</t>
        </is>
      </c>
      <c r="B1869" s="1219" t="inlineStr">
        <is>
          <t>LAMU4101981</t>
        </is>
      </c>
      <c r="C1869" s="1267" t="inlineStr">
        <is>
          <t>40HC</t>
        </is>
      </c>
      <c r="D1869" s="1268" t="n">
        <v>45059</v>
      </c>
      <c r="E1869" s="1269" t="n"/>
      <c r="F1869" s="1269" t="n"/>
      <c r="G1869" s="1269" t="n"/>
      <c r="H1869" s="1269" t="inlineStr">
        <is>
          <t>3134B-28042023//MLCRUEX0179/MCSNOVTR0230250</t>
        </is>
      </c>
      <c r="I1869" s="1269" t="n"/>
      <c r="J1869" s="1236" t="n"/>
    </row>
    <row r="1870" ht="15" customHeight="1" s="789">
      <c r="A1870" s="1304" t="inlineStr">
        <is>
          <t>LAM</t>
        </is>
      </c>
      <c r="B1870" s="1219" t="inlineStr">
        <is>
          <t>CAXU8159121</t>
        </is>
      </c>
      <c r="C1870" s="1267" t="inlineStr">
        <is>
          <t>40HC</t>
        </is>
      </c>
      <c r="D1870" s="1268" t="n">
        <v>45059</v>
      </c>
      <c r="E1870" s="1269" t="n"/>
      <c r="F1870" s="1269" t="n"/>
      <c r="G1870" s="1269" t="n"/>
      <c r="H1870" s="1269" t="inlineStr">
        <is>
          <t>3134B-28042023//MLCRUEX0179/MCSNOVTR0230250</t>
        </is>
      </c>
      <c r="I1870" s="1269" t="n"/>
      <c r="J1870" s="1236" t="n"/>
    </row>
    <row r="1871" ht="15" customHeight="1" s="789">
      <c r="A1871" s="1304" t="inlineStr">
        <is>
          <t>LAM</t>
        </is>
      </c>
      <c r="B1871" s="1219" t="inlineStr">
        <is>
          <t>CLHU8757081</t>
        </is>
      </c>
      <c r="C1871" s="1267" t="inlineStr">
        <is>
          <t>40HC</t>
        </is>
      </c>
      <c r="D1871" s="1268" t="n">
        <v>45059</v>
      </c>
      <c r="E1871" s="1269" t="n"/>
      <c r="F1871" s="1269" t="n"/>
      <c r="G1871" s="1269" t="n"/>
      <c r="H1871" s="1269" t="inlineStr">
        <is>
          <t>3134A-28042023//MLCRUEX0179/MCSNOVTR0230244</t>
        </is>
      </c>
      <c r="I1871" s="1269" t="n"/>
      <c r="J1871" s="1236" t="n"/>
    </row>
    <row r="1872" ht="15" customHeight="1" s="789">
      <c r="A1872" s="1304" t="inlineStr">
        <is>
          <t>LAM</t>
        </is>
      </c>
      <c r="B1872" s="1219" t="inlineStr">
        <is>
          <t>TCNU8870240</t>
        </is>
      </c>
      <c r="C1872" s="1267" t="inlineStr">
        <is>
          <t>40HC</t>
        </is>
      </c>
      <c r="D1872" s="1268" t="n">
        <v>45059</v>
      </c>
      <c r="E1872" s="1269" t="n"/>
      <c r="F1872" s="1269" t="n"/>
      <c r="G1872" s="1269" t="n"/>
      <c r="H1872" s="1269" t="inlineStr">
        <is>
          <t>3134A-28042023//MLCRUEX0179/MCSNOVTR0230244</t>
        </is>
      </c>
      <c r="I1872" s="1269" t="n"/>
      <c r="J1872" s="1236" t="n"/>
    </row>
    <row r="1873" ht="15" customHeight="1" s="789">
      <c r="A1873" s="1304" t="inlineStr">
        <is>
          <t>LAM</t>
        </is>
      </c>
      <c r="B1873" s="1219" t="inlineStr">
        <is>
          <t>AKLU6504825</t>
        </is>
      </c>
      <c r="C1873" s="1267" t="inlineStr">
        <is>
          <t>40HC</t>
        </is>
      </c>
      <c r="D1873" s="1268" t="n">
        <v>45059</v>
      </c>
      <c r="E1873" s="1269" t="n"/>
      <c r="F1873" s="1269" t="n"/>
      <c r="G1873" s="1269" t="n"/>
      <c r="H1873" s="1269" t="inlineStr">
        <is>
          <t>3134A-28042023//MLCRUEX0179/MCSNOVTR0230244</t>
        </is>
      </c>
      <c r="I1873" s="1269" t="n"/>
      <c r="J1873" s="1236" t="n"/>
    </row>
    <row r="1874" ht="15" customHeight="1" s="789">
      <c r="A1874" s="1304" t="inlineStr">
        <is>
          <t>LAM</t>
        </is>
      </c>
      <c r="B1874" s="1219" t="inlineStr">
        <is>
          <t>NOWU7403203</t>
        </is>
      </c>
      <c r="C1874" s="1267" t="inlineStr">
        <is>
          <t>40HC</t>
        </is>
      </c>
      <c r="D1874" s="1268" t="n">
        <v>45059</v>
      </c>
      <c r="E1874" s="1269" t="n"/>
      <c r="F1874" s="1269" t="n"/>
      <c r="G1874" s="1269" t="n"/>
      <c r="H1874" s="1269" t="inlineStr">
        <is>
          <t>3134A-28042023//MLCRUEX0179/MCSNOVTR0230244</t>
        </is>
      </c>
      <c r="I1874" s="1269" t="n"/>
      <c r="J1874" s="1236" t="n"/>
    </row>
    <row r="1875" ht="15" customHeight="1" s="789">
      <c r="A1875" s="1304" t="inlineStr">
        <is>
          <t>LAM</t>
        </is>
      </c>
      <c r="B1875" s="1219" t="inlineStr">
        <is>
          <t>APHU6248958</t>
        </is>
      </c>
      <c r="C1875" s="1267" t="inlineStr">
        <is>
          <t>40HC</t>
        </is>
      </c>
      <c r="D1875" s="1268" t="n">
        <v>45059</v>
      </c>
      <c r="E1875" s="1269" t="n"/>
      <c r="F1875" s="1269" t="n"/>
      <c r="G1875" s="1269" t="n"/>
      <c r="H1875" s="1269" t="inlineStr">
        <is>
          <t>3134B-28042023//MLCRUEX0179/MCSNOVTR0230251</t>
        </is>
      </c>
      <c r="I1875" s="1269" t="n"/>
      <c r="J1875" s="1236" t="n"/>
    </row>
    <row r="1876" ht="15" customHeight="1" s="789">
      <c r="A1876" s="1304" t="inlineStr">
        <is>
          <t>LAM</t>
        </is>
      </c>
      <c r="B1876" s="1219" t="inlineStr">
        <is>
          <t>LAMU4100033</t>
        </is>
      </c>
      <c r="C1876" s="1267" t="inlineStr">
        <is>
          <t>40HC</t>
        </is>
      </c>
      <c r="D1876" s="1268" t="n">
        <v>45059</v>
      </c>
      <c r="E1876" s="1269" t="n"/>
      <c r="F1876" s="1269" t="n"/>
      <c r="G1876" s="1269" t="n"/>
      <c r="H1876" s="1269" t="inlineStr">
        <is>
          <t>3134B-28042023//MLCRUEX0179/MCSNOVTR0230251</t>
        </is>
      </c>
      <c r="I1876" s="1269" t="n"/>
      <c r="J1876" s="1236" t="n"/>
    </row>
    <row r="1877" ht="15" customHeight="1" s="789">
      <c r="A1877" s="1304" t="inlineStr">
        <is>
          <t>LAM</t>
        </is>
      </c>
      <c r="B1877" s="1219" t="inlineStr">
        <is>
          <t>FYCU1056536</t>
        </is>
      </c>
      <c r="C1877" s="1267" t="inlineStr">
        <is>
          <t>40HC</t>
        </is>
      </c>
      <c r="D1877" s="1268" t="n">
        <v>45059</v>
      </c>
      <c r="E1877" s="1269" t="n"/>
      <c r="F1877" s="1269" t="n"/>
      <c r="G1877" s="1269" t="n"/>
      <c r="H1877" s="1269" t="inlineStr">
        <is>
          <t>3134B-28042023//MLCRUEX0179/MCSNOVTR0230251</t>
        </is>
      </c>
      <c r="I1877" s="1269" t="n"/>
      <c r="J1877" s="1236" t="n"/>
    </row>
    <row r="1878" ht="15" customHeight="1" s="789">
      <c r="A1878" s="1304" t="inlineStr">
        <is>
          <t>LAM</t>
        </is>
      </c>
      <c r="B1878" s="1219" t="inlineStr">
        <is>
          <t>SKYU8116303</t>
        </is>
      </c>
      <c r="C1878" s="1267" t="inlineStr">
        <is>
          <t>40HC</t>
        </is>
      </c>
      <c r="D1878" s="1268" t="n">
        <v>45059</v>
      </c>
      <c r="E1878" s="1269" t="n"/>
      <c r="F1878" s="1269" t="n"/>
      <c r="G1878" s="1269" t="n"/>
      <c r="H1878" s="1269" t="inlineStr">
        <is>
          <t>3134B-28042023//MLCRUEX0179/MCSNOVTR0230251</t>
        </is>
      </c>
      <c r="I1878" s="1269" t="n"/>
      <c r="J1878" s="1236" t="n"/>
    </row>
    <row r="1879" ht="15" customHeight="1" s="789">
      <c r="A1879" s="1304" t="inlineStr">
        <is>
          <t>LAM</t>
        </is>
      </c>
      <c r="B1879" s="1219" t="inlineStr">
        <is>
          <t>NTCU2200882</t>
        </is>
      </c>
      <c r="C1879" s="1267" t="inlineStr">
        <is>
          <t>40HC</t>
        </is>
      </c>
      <c r="D1879" s="1268" t="n">
        <v>45059</v>
      </c>
      <c r="E1879" s="1269" t="n"/>
      <c r="F1879" s="1269" t="n"/>
      <c r="G1879" s="1269" t="n"/>
      <c r="H1879" s="1269" t="inlineStr">
        <is>
          <t>3134A-28042023//MLCRUEX0179/MCSNOVTR0230245</t>
        </is>
      </c>
      <c r="I1879" s="1269" t="n"/>
      <c r="J1879" s="1236" t="n"/>
    </row>
    <row r="1880" ht="15" customHeight="1" s="789">
      <c r="A1880" s="1304" t="inlineStr">
        <is>
          <t>LAM</t>
        </is>
      </c>
      <c r="B1880" s="1219" t="inlineStr">
        <is>
          <t>SKIU9084416</t>
        </is>
      </c>
      <c r="C1880" s="1267" t="inlineStr">
        <is>
          <t>40HC</t>
        </is>
      </c>
      <c r="D1880" s="1268" t="n">
        <v>45059</v>
      </c>
      <c r="E1880" s="1269" t="n"/>
      <c r="F1880" s="1269" t="n"/>
      <c r="G1880" s="1269" t="n"/>
      <c r="H1880" s="1269" t="inlineStr">
        <is>
          <t>3134A-28042023//MLCRUEX0179/MCSNOVTR0230245</t>
        </is>
      </c>
      <c r="I1880" s="1269" t="n"/>
      <c r="J1880" s="1236" t="n"/>
    </row>
    <row r="1881" ht="15" customHeight="1" s="789">
      <c r="A1881" s="1304" t="inlineStr">
        <is>
          <t>LAM</t>
        </is>
      </c>
      <c r="B1881" s="1219" t="inlineStr">
        <is>
          <t>TCLU6159359</t>
        </is>
      </c>
      <c r="C1881" s="1267" t="inlineStr">
        <is>
          <t>40HC</t>
        </is>
      </c>
      <c r="D1881" s="1268" t="n">
        <v>45059</v>
      </c>
      <c r="E1881" s="1269" t="n"/>
      <c r="F1881" s="1269" t="n"/>
      <c r="G1881" s="1269" t="n"/>
      <c r="H1881" s="1269" t="inlineStr">
        <is>
          <t>3134A-28042023//MLCRUEX0179/MCSNOVTR0230245</t>
        </is>
      </c>
      <c r="I1881" s="1269" t="n"/>
      <c r="J1881" s="1236" t="n"/>
    </row>
    <row r="1882" ht="15" customHeight="1" s="789">
      <c r="A1882" s="1304" t="inlineStr">
        <is>
          <t>LAM</t>
        </is>
      </c>
      <c r="B1882" s="1219" t="inlineStr">
        <is>
          <t>COIU5101268</t>
        </is>
      </c>
      <c r="C1882" s="1267" t="inlineStr">
        <is>
          <t>40HC</t>
        </is>
      </c>
      <c r="D1882" s="1268" t="n">
        <v>45059</v>
      </c>
      <c r="E1882" s="1269" t="n"/>
      <c r="F1882" s="1269" t="n"/>
      <c r="G1882" s="1269" t="n"/>
      <c r="H1882" s="1269" t="inlineStr">
        <is>
          <t>3134A-28042023//MLCRUEX0179/MCSNOVTR0230245</t>
        </is>
      </c>
      <c r="I1882" s="1269" t="n"/>
      <c r="J1882" s="1236" t="n"/>
    </row>
    <row r="1883" ht="15" customHeight="1" s="789">
      <c r="A1883" s="1304" t="inlineStr">
        <is>
          <t>LAM</t>
        </is>
      </c>
      <c r="B1883" s="1219" t="inlineStr">
        <is>
          <t>TCNU9517469</t>
        </is>
      </c>
      <c r="C1883" s="1267" t="inlineStr">
        <is>
          <t>40HC</t>
        </is>
      </c>
      <c r="D1883" s="1268" t="n">
        <v>45059</v>
      </c>
      <c r="E1883" s="1269" t="n"/>
      <c r="F1883" s="1269" t="n"/>
      <c r="G1883" s="1269" t="n"/>
      <c r="H1883" s="1269" t="inlineStr">
        <is>
          <t>3134A-28042023//MLCRUEX0179/MCSNOVTR0230245</t>
        </is>
      </c>
      <c r="I1883" s="1269" t="n"/>
      <c r="J1883" s="1236" t="n"/>
    </row>
    <row r="1884" ht="15" customHeight="1" s="789">
      <c r="A1884" s="1304" t="inlineStr">
        <is>
          <t>LAM</t>
        </is>
      </c>
      <c r="B1884" s="1219" t="inlineStr">
        <is>
          <t>LAMU4100429</t>
        </is>
      </c>
      <c r="C1884" s="1267" t="inlineStr">
        <is>
          <t>40HC</t>
        </is>
      </c>
      <c r="D1884" s="1268" t="n">
        <v>45059</v>
      </c>
      <c r="E1884" s="1269" t="n"/>
      <c r="F1884" s="1269" t="n"/>
      <c r="G1884" s="1269" t="n"/>
      <c r="H1884" s="1269" t="inlineStr">
        <is>
          <t>3134A-28042023//MLCRUEX0179/MCSNOVTR0230245</t>
        </is>
      </c>
      <c r="I1884" s="1269" t="n"/>
      <c r="J1884" s="1236" t="n"/>
    </row>
    <row r="1885" ht="15" customHeight="1" s="789">
      <c r="A1885" s="1304" t="inlineStr">
        <is>
          <t>LAM</t>
        </is>
      </c>
      <c r="B1885" s="1219" t="inlineStr">
        <is>
          <t>NWRU6011774</t>
        </is>
      </c>
      <c r="C1885" s="1267" t="inlineStr">
        <is>
          <t>40HC</t>
        </is>
      </c>
      <c r="D1885" s="1268" t="n">
        <v>45059</v>
      </c>
      <c r="E1885" s="1269" t="n"/>
      <c r="F1885" s="1269" t="n"/>
      <c r="G1885" s="1269" t="n"/>
      <c r="H1885" s="1269" t="inlineStr">
        <is>
          <t>3134A-28042023//MLCRUEX0179/MCSNOVTR0230245</t>
        </is>
      </c>
      <c r="I1885" s="1269" t="n"/>
      <c r="J1885" s="1236" t="n"/>
    </row>
    <row r="1886" ht="15" customHeight="1" s="789">
      <c r="A1886" s="1304" t="inlineStr">
        <is>
          <t>LAM</t>
        </is>
      </c>
      <c r="B1886" s="1219" t="inlineStr">
        <is>
          <t>LYGU0078450</t>
        </is>
      </c>
      <c r="C1886" s="1267" t="inlineStr">
        <is>
          <t>40HC</t>
        </is>
      </c>
      <c r="D1886" s="1268" t="n">
        <v>45059</v>
      </c>
      <c r="E1886" s="1269" t="n"/>
      <c r="F1886" s="1269" t="n"/>
      <c r="G1886" s="1269" t="n"/>
      <c r="H1886" s="1269" t="inlineStr">
        <is>
          <t>3134A-28042023//MLCRUEX0179/MCSNOVTR0230245</t>
        </is>
      </c>
      <c r="I1886" s="1269" t="n"/>
      <c r="J1886" s="1236" t="n"/>
    </row>
    <row r="1887" ht="15" customHeight="1" s="789">
      <c r="A1887" s="1304" t="inlineStr">
        <is>
          <t>LAM</t>
        </is>
      </c>
      <c r="B1887" s="1219" t="inlineStr">
        <is>
          <t>LCGU8172582</t>
        </is>
      </c>
      <c r="C1887" s="1267" t="inlineStr">
        <is>
          <t>40HC</t>
        </is>
      </c>
      <c r="D1887" s="1268" t="n">
        <v>45059</v>
      </c>
      <c r="E1887" s="1269" t="n"/>
      <c r="F1887" s="1269" t="n"/>
      <c r="G1887" s="1269" t="n"/>
      <c r="H1887" s="1269" t="inlineStr">
        <is>
          <t>3134A-28042023//MLCRUEX0179/MCSNOVTR0230245</t>
        </is>
      </c>
      <c r="I1887" s="1269" t="n"/>
      <c r="J1887" s="1236" t="n"/>
    </row>
    <row r="1888" ht="12.75" customHeight="1" s="789">
      <c r="A1888" s="1242" t="inlineStr">
        <is>
          <t>70х40 забор с НЛЭ под КП с Карбышево (3 кп-Карбышево)</t>
        </is>
      </c>
      <c r="B1888" s="1034" t="n"/>
      <c r="C1888" s="1034" t="n"/>
      <c r="D1888" s="1034" t="n"/>
      <c r="E1888" s="1034" t="n"/>
      <c r="F1888" s="1034" t="n"/>
      <c r="G1888" s="1034" t="n"/>
      <c r="H1888" s="1034" t="n"/>
      <c r="I1888" s="1035" t="n"/>
      <c r="J1888" s="1236" t="n"/>
    </row>
    <row r="1889" ht="12.75" customHeight="1" s="789">
      <c r="A1889" s="1276" t="inlineStr">
        <is>
          <t>Принадлежность</t>
        </is>
      </c>
      <c r="B1889" s="1277" t="inlineStr">
        <is>
          <t>№ Контенера</t>
        </is>
      </c>
      <c r="C1889" s="1277" t="inlineStr">
        <is>
          <t xml:space="preserve">Тип </t>
        </is>
      </c>
      <c r="D1889" s="1278" t="inlineStr">
        <is>
          <t>Дата забора</t>
        </is>
      </c>
      <c r="E1889" s="1279" t="inlineStr">
        <is>
          <t>Deadline по сдаче</t>
        </is>
      </c>
      <c r="F1889" s="1279" t="inlineStr">
        <is>
          <t>Дата завоза в порт</t>
        </is>
      </c>
      <c r="G1889" s="1279" t="inlineStr">
        <is>
          <t>Дней в пользовании</t>
        </is>
      </c>
      <c r="H1889" s="1279" t="inlineStr">
        <is>
          <t>Букинг</t>
        </is>
      </c>
      <c r="I1889" s="1280" t="inlineStr">
        <is>
          <t>Стоимость ремонта</t>
        </is>
      </c>
      <c r="J1889" s="1305" t="n"/>
    </row>
    <row r="1890" ht="15" customHeight="1" s="789">
      <c r="A1890" s="1088" t="inlineStr">
        <is>
          <t>Вывезенный COC LAM (модуль с ЛКК)</t>
        </is>
      </c>
      <c r="B1890" s="1232" t="inlineStr">
        <is>
          <t>CICU2320334</t>
        </is>
      </c>
      <c r="C1890" s="1063" t="inlineStr">
        <is>
          <t>40HC</t>
        </is>
      </c>
      <c r="D1890" s="1306" t="n">
        <v>45064</v>
      </c>
      <c r="E1890" s="1307" t="inlineStr">
        <is>
          <t>LAM</t>
        </is>
      </c>
      <c r="F1890" s="1071" t="n"/>
      <c r="G1890" s="1071" t="n"/>
      <c r="H1890" s="1071" t="inlineStr">
        <is>
          <t>MLCRUEX0127</t>
        </is>
      </c>
      <c r="I1890" s="1071" t="n"/>
      <c r="J1890" s="1236" t="inlineStr">
        <is>
          <t>18.05.2023 погрузка, ещё не вышел</t>
        </is>
      </c>
    </row>
    <row r="1891" ht="15" customHeight="1" s="789">
      <c r="A1891" s="1088" t="inlineStr">
        <is>
          <t>Вывезенный COC LAM (модуль с ЛКК)</t>
        </is>
      </c>
      <c r="B1891" s="1232" t="inlineStr">
        <is>
          <t>LAMU4101940</t>
        </is>
      </c>
      <c r="C1891" s="1063" t="inlineStr">
        <is>
          <t>40HC</t>
        </is>
      </c>
      <c r="D1891" s="1306" t="n">
        <v>45064</v>
      </c>
      <c r="E1891" s="1308" t="inlineStr">
        <is>
          <t>LAM</t>
        </is>
      </c>
      <c r="F1891" s="1071" t="n"/>
      <c r="G1891" s="1071" t="n"/>
      <c r="H1891" s="1071" t="inlineStr">
        <is>
          <t>MLCRUEX0127</t>
        </is>
      </c>
      <c r="I1891" s="1071" t="n"/>
      <c r="J1891" s="1236" t="n"/>
    </row>
    <row r="1892" ht="15" customHeight="1" s="789">
      <c r="A1892" s="1088" t="inlineStr">
        <is>
          <t>Вывезенный COC LAM (модуль с ЛКК)</t>
        </is>
      </c>
      <c r="B1892" s="1232" t="inlineStr">
        <is>
          <t>GVCU5058717</t>
        </is>
      </c>
      <c r="C1892" s="1063" t="inlineStr">
        <is>
          <t>40HC</t>
        </is>
      </c>
      <c r="D1892" s="1306" t="n">
        <v>45064</v>
      </c>
      <c r="E1892" s="1308" t="inlineStr">
        <is>
          <t>LAM</t>
        </is>
      </c>
      <c r="F1892" s="1071" t="n"/>
      <c r="G1892" s="1071" t="n"/>
      <c r="H1892" s="1071" t="inlineStr">
        <is>
          <t>MLCRUEX0127</t>
        </is>
      </c>
      <c r="I1892" s="1071" t="n"/>
      <c r="J1892" s="1236" t="n"/>
    </row>
    <row r="1893" ht="15" customHeight="1" s="789">
      <c r="A1893" s="1088" t="inlineStr">
        <is>
          <t>Вывезенный COC LAM (модуль с ЛКК)</t>
        </is>
      </c>
      <c r="B1893" s="1232" t="inlineStr">
        <is>
          <t>JSCU5124270</t>
        </is>
      </c>
      <c r="C1893" s="1063" t="inlineStr">
        <is>
          <t>40HC</t>
        </is>
      </c>
      <c r="D1893" s="1306" t="n">
        <v>45064</v>
      </c>
      <c r="E1893" s="1308" t="inlineStr">
        <is>
          <t>LAM</t>
        </is>
      </c>
      <c r="F1893" s="1071" t="n"/>
      <c r="G1893" s="1071" t="n"/>
      <c r="H1893" s="1071" t="inlineStr">
        <is>
          <t>MLCRUEX0127</t>
        </is>
      </c>
      <c r="I1893" s="1071" t="n"/>
      <c r="J1893" s="1236" t="n"/>
    </row>
    <row r="1894" ht="15" customHeight="1" s="789">
      <c r="A1894" s="1088" t="inlineStr">
        <is>
          <t>Вывезенный COC LAM (модуль с ЛКК)</t>
        </is>
      </c>
      <c r="B1894" s="1232" t="inlineStr">
        <is>
          <t>CHSU8218720</t>
        </is>
      </c>
      <c r="C1894" s="1063" t="inlineStr">
        <is>
          <t>40HC</t>
        </is>
      </c>
      <c r="D1894" s="1306" t="n">
        <v>45064</v>
      </c>
      <c r="E1894" s="1308" t="inlineStr">
        <is>
          <t>LAM</t>
        </is>
      </c>
      <c r="F1894" s="1071" t="n"/>
      <c r="G1894" s="1071" t="n"/>
      <c r="H1894" s="1071" t="inlineStr">
        <is>
          <t>MLCRUEX0127</t>
        </is>
      </c>
      <c r="I1894" s="1071" t="n"/>
      <c r="J1894" s="1236" t="n"/>
    </row>
    <row r="1895" ht="15" customHeight="1" s="789">
      <c r="A1895" s="1088" t="inlineStr">
        <is>
          <t>Вывезенный COC LAM (модуль с ЛКК)</t>
        </is>
      </c>
      <c r="B1895" s="1232" t="inlineStr">
        <is>
          <t>CHSU8046730</t>
        </is>
      </c>
      <c r="C1895" s="1063" t="inlineStr">
        <is>
          <t>40HC</t>
        </is>
      </c>
      <c r="D1895" s="1306" t="n">
        <v>45064</v>
      </c>
      <c r="E1895" s="1308" t="inlineStr">
        <is>
          <t>LAM</t>
        </is>
      </c>
      <c r="F1895" s="1071" t="n"/>
      <c r="G1895" s="1071" t="n"/>
      <c r="H1895" s="1071" t="inlineStr">
        <is>
          <t>MLCRUEX0127</t>
        </is>
      </c>
      <c r="I1895" s="1071" t="n"/>
      <c r="J1895" s="1236" t="n"/>
    </row>
    <row r="1896" ht="15" customHeight="1" s="789">
      <c r="A1896" s="1088" t="inlineStr">
        <is>
          <t>Вывезенный COC LAM (модуль с ЛКК)</t>
        </is>
      </c>
      <c r="B1896" s="1232" t="inlineStr">
        <is>
          <t>CIPU5276750</t>
        </is>
      </c>
      <c r="C1896" s="1063" t="inlineStr">
        <is>
          <t>40HC</t>
        </is>
      </c>
      <c r="D1896" s="1306" t="n">
        <v>45064</v>
      </c>
      <c r="E1896" s="1308" t="inlineStr">
        <is>
          <t>LAM</t>
        </is>
      </c>
      <c r="F1896" s="1071" t="n"/>
      <c r="G1896" s="1071" t="n"/>
      <c r="H1896" s="1071" t="inlineStr">
        <is>
          <t>MLCRUEX0127</t>
        </is>
      </c>
      <c r="I1896" s="1071" t="n"/>
      <c r="J1896" s="1236" t="n"/>
    </row>
    <row r="1897" ht="15" customHeight="1" s="789">
      <c r="A1897" s="1088" t="inlineStr">
        <is>
          <t>Вывезенный COC LAM (модуль с ЛКК)</t>
        </is>
      </c>
      <c r="B1897" s="1232" t="inlineStr">
        <is>
          <t>CHSU8163171</t>
        </is>
      </c>
      <c r="C1897" s="1063" t="inlineStr">
        <is>
          <t>40HC</t>
        </is>
      </c>
      <c r="D1897" s="1306" t="n">
        <v>45064</v>
      </c>
      <c r="E1897" s="1308" t="inlineStr">
        <is>
          <t>LAM</t>
        </is>
      </c>
      <c r="F1897" s="1071" t="n"/>
      <c r="G1897" s="1071" t="n"/>
      <c r="H1897" s="1071" t="inlineStr">
        <is>
          <t>MLCRUEX0127</t>
        </is>
      </c>
      <c r="I1897" s="1071" t="n"/>
      <c r="J1897" s="1236" t="n"/>
    </row>
    <row r="1898" ht="15" customHeight="1" s="789">
      <c r="A1898" s="1088" t="inlineStr">
        <is>
          <t>Вывезенный COC LAM (модуль с ЛКК)</t>
        </is>
      </c>
      <c r="B1898" s="1232" t="inlineStr">
        <is>
          <t>NTCU2232350</t>
        </is>
      </c>
      <c r="C1898" s="1063" t="inlineStr">
        <is>
          <t>40HC</t>
        </is>
      </c>
      <c r="D1898" s="1306" t="n">
        <v>45064</v>
      </c>
      <c r="E1898" s="1308" t="inlineStr">
        <is>
          <t>LAM</t>
        </is>
      </c>
      <c r="F1898" s="1071" t="n"/>
      <c r="G1898" s="1071" t="n"/>
      <c r="H1898" s="1071" t="inlineStr">
        <is>
          <t>MLCRUEX0127</t>
        </is>
      </c>
      <c r="I1898" s="1071" t="n"/>
      <c r="J1898" s="1236" t="n"/>
    </row>
    <row r="1899" ht="15" customHeight="1" s="789">
      <c r="A1899" s="1088" t="inlineStr">
        <is>
          <t>Вывезенный COC LAM (модуль с ЛКК)</t>
        </is>
      </c>
      <c r="B1899" s="1232" t="inlineStr">
        <is>
          <t>LYGU1017443</t>
        </is>
      </c>
      <c r="C1899" s="1063" t="inlineStr">
        <is>
          <t>40HC</t>
        </is>
      </c>
      <c r="D1899" s="1306" t="n">
        <v>45064</v>
      </c>
      <c r="E1899" s="1308" t="inlineStr">
        <is>
          <t>LAM</t>
        </is>
      </c>
      <c r="F1899" s="1071" t="n"/>
      <c r="G1899" s="1071" t="n"/>
      <c r="H1899" s="1071" t="inlineStr">
        <is>
          <t>MLCRUEX0127</t>
        </is>
      </c>
      <c r="I1899" s="1071" t="n"/>
      <c r="J1899" s="1236" t="n"/>
    </row>
    <row r="1900" ht="15" customHeight="1" s="789">
      <c r="A1900" s="1088" t="inlineStr">
        <is>
          <t>Вывезенный COC LAM (модуль с ЛКК)</t>
        </is>
      </c>
      <c r="B1900" s="1232" t="inlineStr">
        <is>
          <t>LCGU8156149</t>
        </is>
      </c>
      <c r="C1900" s="1063" t="inlineStr">
        <is>
          <t>40HC</t>
        </is>
      </c>
      <c r="D1900" s="1306" t="n">
        <v>45064</v>
      </c>
      <c r="E1900" s="1308" t="inlineStr">
        <is>
          <t>LAM</t>
        </is>
      </c>
      <c r="F1900" s="1071" t="n"/>
      <c r="G1900" s="1071" t="n"/>
      <c r="H1900" s="1071" t="inlineStr">
        <is>
          <t>MLCRUEX0127</t>
        </is>
      </c>
      <c r="I1900" s="1071" t="n"/>
      <c r="J1900" s="1236" t="n"/>
    </row>
    <row r="1901" ht="15" customHeight="1" s="789">
      <c r="A1901" s="1088" t="inlineStr">
        <is>
          <t>Вывезенный COC LAM (модуль с ЛКК)</t>
        </is>
      </c>
      <c r="B1901" s="1232" t="inlineStr">
        <is>
          <t>LCGU8207462</t>
        </is>
      </c>
      <c r="C1901" s="1063" t="inlineStr">
        <is>
          <t>40HC</t>
        </is>
      </c>
      <c r="D1901" s="1306" t="n">
        <v>45064</v>
      </c>
      <c r="E1901" s="1308" t="inlineStr">
        <is>
          <t>LAM</t>
        </is>
      </c>
      <c r="F1901" s="1071" t="n"/>
      <c r="G1901" s="1071" t="n"/>
      <c r="H1901" s="1071" t="inlineStr">
        <is>
          <t>MLCRUEX0127</t>
        </is>
      </c>
      <c r="I1901" s="1071" t="n"/>
      <c r="J1901" s="1236" t="n"/>
    </row>
    <row r="1902" ht="15" customHeight="1" s="789">
      <c r="A1902" s="1088" t="inlineStr">
        <is>
          <t>Вывезенный COC LAM (модуль с ЛКК)</t>
        </is>
      </c>
      <c r="B1902" s="1232" t="inlineStr">
        <is>
          <t>LCGU8122323</t>
        </is>
      </c>
      <c r="C1902" s="1063" t="inlineStr">
        <is>
          <t>40HC</t>
        </is>
      </c>
      <c r="D1902" s="1306" t="n">
        <v>45064</v>
      </c>
      <c r="E1902" s="1308" t="inlineStr">
        <is>
          <t>LAM</t>
        </is>
      </c>
      <c r="F1902" s="1071" t="n"/>
      <c r="G1902" s="1071" t="n"/>
      <c r="H1902" s="1071" t="inlineStr">
        <is>
          <t>MLCRUEX0127</t>
        </is>
      </c>
      <c r="I1902" s="1071" t="n"/>
      <c r="J1902" s="1236" t="n"/>
    </row>
    <row r="1903" ht="15" customHeight="1" s="789">
      <c r="A1903" s="1088" t="inlineStr">
        <is>
          <t>Вывезенный COC LAM (модуль с ЛКК)</t>
        </is>
      </c>
      <c r="B1903" s="1232" t="inlineStr">
        <is>
          <t>SKIU9085372</t>
        </is>
      </c>
      <c r="C1903" s="1063" t="inlineStr">
        <is>
          <t>40HC</t>
        </is>
      </c>
      <c r="D1903" s="1306" t="n">
        <v>45064</v>
      </c>
      <c r="E1903" s="1308" t="inlineStr">
        <is>
          <t>LAM</t>
        </is>
      </c>
      <c r="F1903" s="1071" t="n"/>
      <c r="G1903" s="1071" t="n"/>
      <c r="H1903" s="1071" t="inlineStr">
        <is>
          <t>MLCRUEX0127</t>
        </is>
      </c>
      <c r="I1903" s="1071" t="n"/>
      <c r="J1903" s="1236" t="n"/>
    </row>
    <row r="1904" ht="15" customHeight="1" s="789">
      <c r="A1904" s="1088" t="inlineStr">
        <is>
          <t>Вывезенный COC LAM (модуль с ЛКК)</t>
        </is>
      </c>
      <c r="B1904" s="1232" t="inlineStr">
        <is>
          <t>LYGU3598033</t>
        </is>
      </c>
      <c r="C1904" s="1063" t="inlineStr">
        <is>
          <t>40HC</t>
        </is>
      </c>
      <c r="D1904" s="1306" t="n">
        <v>45064</v>
      </c>
      <c r="E1904" s="1308" t="inlineStr">
        <is>
          <t>LAM</t>
        </is>
      </c>
      <c r="F1904" s="1071" t="n"/>
      <c r="G1904" s="1071" t="n"/>
      <c r="H1904" s="1071" t="inlineStr">
        <is>
          <t>MLCRUEX0127</t>
        </is>
      </c>
      <c r="I1904" s="1071" t="n"/>
      <c r="J1904" s="1236" t="n"/>
    </row>
    <row r="1905" ht="15" customHeight="1" s="789">
      <c r="A1905" s="1088" t="inlineStr">
        <is>
          <t>Вывезенный COC LAM (модуль с ЛКК)</t>
        </is>
      </c>
      <c r="B1905" s="1232" t="inlineStr">
        <is>
          <t>HNKU6193994</t>
        </is>
      </c>
      <c r="C1905" s="1063" t="inlineStr">
        <is>
          <t>40HC</t>
        </is>
      </c>
      <c r="D1905" s="1306" t="n">
        <v>45064</v>
      </c>
      <c r="E1905" s="1308" t="inlineStr">
        <is>
          <t>LAM</t>
        </is>
      </c>
      <c r="F1905" s="1071" t="n"/>
      <c r="G1905" s="1071" t="n"/>
      <c r="H1905" s="1071" t="inlineStr">
        <is>
          <t>MLCRUEX0127</t>
        </is>
      </c>
      <c r="I1905" s="1071" t="n"/>
      <c r="J1905" s="1236" t="n"/>
    </row>
    <row r="1906" ht="15" customHeight="1" s="789">
      <c r="A1906" s="1088" t="inlineStr">
        <is>
          <t>Вывезенный COC LAM (модуль с ЛКК)</t>
        </is>
      </c>
      <c r="B1906" s="1232" t="inlineStr">
        <is>
          <t>SKYU8115879</t>
        </is>
      </c>
      <c r="C1906" s="1063" t="inlineStr">
        <is>
          <t>40HC</t>
        </is>
      </c>
      <c r="D1906" s="1306" t="n">
        <v>45064</v>
      </c>
      <c r="E1906" s="1308" t="inlineStr">
        <is>
          <t>LAM</t>
        </is>
      </c>
      <c r="F1906" s="1071" t="n"/>
      <c r="G1906" s="1071" t="n"/>
      <c r="H1906" s="1071" t="inlineStr">
        <is>
          <t>MLCRUEX0127</t>
        </is>
      </c>
      <c r="I1906" s="1071" t="n"/>
      <c r="J1906" s="1236" t="n"/>
    </row>
    <row r="1907" ht="15" customHeight="1" s="789">
      <c r="A1907" s="1088" t="inlineStr">
        <is>
          <t>Вывезенный COC LAM (модуль с ЛКК)</t>
        </is>
      </c>
      <c r="B1907" s="1232" t="inlineStr">
        <is>
          <t>LCGU8128044</t>
        </is>
      </c>
      <c r="C1907" s="1063" t="inlineStr">
        <is>
          <t>40HC</t>
        </is>
      </c>
      <c r="D1907" s="1306" t="n">
        <v>45064</v>
      </c>
      <c r="E1907" s="1308" t="inlineStr">
        <is>
          <t>LAM</t>
        </is>
      </c>
      <c r="F1907" s="1071" t="n"/>
      <c r="G1907" s="1071" t="n"/>
      <c r="H1907" s="1071" t="inlineStr">
        <is>
          <t>MLCRUEX0127</t>
        </is>
      </c>
      <c r="I1907" s="1071" t="n"/>
      <c r="J1907" s="1236" t="n"/>
    </row>
    <row r="1908" ht="15" customHeight="1" s="789">
      <c r="A1908" s="1088" t="inlineStr">
        <is>
          <t>Вывезенный COC LAM (модуль с ЛКК)</t>
        </is>
      </c>
      <c r="B1908" s="1232" t="inlineStr">
        <is>
          <t>CAXU9044702</t>
        </is>
      </c>
      <c r="C1908" s="1063" t="inlineStr">
        <is>
          <t>40HC</t>
        </is>
      </c>
      <c r="D1908" s="1306" t="n">
        <v>45064</v>
      </c>
      <c r="E1908" s="1308" t="inlineStr">
        <is>
          <t>LAM</t>
        </is>
      </c>
      <c r="F1908" s="1071" t="n"/>
      <c r="G1908" s="1071" t="n"/>
      <c r="H1908" s="1071" t="inlineStr">
        <is>
          <t>MLCRUEX0127</t>
        </is>
      </c>
      <c r="I1908" s="1071" t="n"/>
      <c r="J1908" s="1236" t="n"/>
    </row>
    <row r="1909" ht="15" customHeight="1" s="789">
      <c r="A1909" s="1088" t="inlineStr">
        <is>
          <t>Вывезенный COC LAM (модуль с ЛКК)</t>
        </is>
      </c>
      <c r="B1909" s="1232" t="inlineStr">
        <is>
          <t>CIPU5274655</t>
        </is>
      </c>
      <c r="C1909" s="1063" t="inlineStr">
        <is>
          <t>40HC</t>
        </is>
      </c>
      <c r="D1909" s="1306" t="n">
        <v>45064</v>
      </c>
      <c r="E1909" s="1308" t="inlineStr">
        <is>
          <t>LAM</t>
        </is>
      </c>
      <c r="F1909" s="1071" t="n"/>
      <c r="G1909" s="1071" t="n"/>
      <c r="H1909" s="1071" t="inlineStr">
        <is>
          <t>MLCRUEX0127</t>
        </is>
      </c>
      <c r="I1909" s="1071" t="n"/>
      <c r="J1909" s="1236" t="n"/>
    </row>
    <row r="1910" ht="15" customHeight="1" s="789">
      <c r="A1910" s="1088" t="inlineStr">
        <is>
          <t>Вывезенный COC LAM (модуль с ЛКК)</t>
        </is>
      </c>
      <c r="B1910" s="1232" t="inlineStr">
        <is>
          <t>CICU9537194</t>
        </is>
      </c>
      <c r="C1910" s="1063" t="inlineStr">
        <is>
          <t>40HC</t>
        </is>
      </c>
      <c r="D1910" s="1306" t="n">
        <v>45064</v>
      </c>
      <c r="E1910" s="1308" t="inlineStr">
        <is>
          <t>LAM</t>
        </is>
      </c>
      <c r="F1910" s="1071" t="n"/>
      <c r="G1910" s="1071" t="n"/>
      <c r="H1910" s="1071" t="inlineStr">
        <is>
          <t>MLCRUEX0127</t>
        </is>
      </c>
      <c r="I1910" s="1071" t="n"/>
      <c r="J1910" s="1236" t="n"/>
    </row>
    <row r="1911" ht="15" customHeight="1" s="789">
      <c r="A1911" s="1088" t="inlineStr">
        <is>
          <t>LAM</t>
        </is>
      </c>
      <c r="B1911" s="1232" t="inlineStr">
        <is>
          <t>CHSU8182926</t>
        </is>
      </c>
      <c r="C1911" s="1063" t="inlineStr">
        <is>
          <t>40HC</t>
        </is>
      </c>
      <c r="D1911" s="1306" t="n">
        <v>45064</v>
      </c>
      <c r="E1911" s="1308" t="inlineStr">
        <is>
          <t>LAM</t>
        </is>
      </c>
      <c r="F1911" s="1071" t="n"/>
      <c r="G1911" s="1071" t="n"/>
      <c r="H1911" s="1071" t="inlineStr">
        <is>
          <t>MLCRUEX0127</t>
        </is>
      </c>
      <c r="I1911" s="1071" t="n"/>
      <c r="J1911" s="1236" t="n"/>
    </row>
    <row r="1912" ht="15" customHeight="1" s="789">
      <c r="A1912" s="1088" t="inlineStr">
        <is>
          <t>Вывезенный COC LAM (модуль с ЛКК)</t>
        </is>
      </c>
      <c r="B1912" s="1232" t="inlineStr">
        <is>
          <t>TRLU6672550</t>
        </is>
      </c>
      <c r="C1912" s="1063" t="inlineStr">
        <is>
          <t>40HC</t>
        </is>
      </c>
      <c r="D1912" s="1306" t="n">
        <v>45064</v>
      </c>
      <c r="E1912" s="1308" t="inlineStr">
        <is>
          <t>LAM</t>
        </is>
      </c>
      <c r="F1912" s="1071" t="n"/>
      <c r="G1912" s="1071" t="n"/>
      <c r="H1912" s="1071" t="inlineStr">
        <is>
          <t>MLCRUEX0127</t>
        </is>
      </c>
      <c r="I1912" s="1071" t="n"/>
      <c r="J1912" s="1236" t="n"/>
    </row>
    <row r="1913" ht="15" customHeight="1" s="789">
      <c r="A1913" s="1088" t="inlineStr">
        <is>
          <t>Вывезенный COC LAM (модуль с ЛКК)</t>
        </is>
      </c>
      <c r="B1913" s="1232" t="inlineStr">
        <is>
          <t>FYCU1046374</t>
        </is>
      </c>
      <c r="C1913" s="1063" t="inlineStr">
        <is>
          <t>40HC</t>
        </is>
      </c>
      <c r="D1913" s="1306" t="n">
        <v>45064</v>
      </c>
      <c r="E1913" s="1308" t="inlineStr">
        <is>
          <t>LAM</t>
        </is>
      </c>
      <c r="F1913" s="1071" t="n"/>
      <c r="G1913" s="1071" t="n"/>
      <c r="H1913" s="1071" t="inlineStr">
        <is>
          <t>MLCRUEX0127</t>
        </is>
      </c>
      <c r="I1913" s="1071" t="n"/>
      <c r="J1913" s="1236" t="n"/>
    </row>
    <row r="1914" ht="15" customHeight="1" s="789">
      <c r="A1914" s="1088" t="inlineStr">
        <is>
          <t>Вывезенный COC LAM (модуль с ЛКК)</t>
        </is>
      </c>
      <c r="B1914" s="1232" t="inlineStr">
        <is>
          <t>LAMU4100326</t>
        </is>
      </c>
      <c r="C1914" s="1063" t="inlineStr">
        <is>
          <t>40HC</t>
        </is>
      </c>
      <c r="D1914" s="1306" t="n">
        <v>45064</v>
      </c>
      <c r="E1914" s="1308" t="inlineStr">
        <is>
          <t>LAM</t>
        </is>
      </c>
      <c r="F1914" s="1071" t="n"/>
      <c r="G1914" s="1071" t="n"/>
      <c r="H1914" s="1071" t="inlineStr">
        <is>
          <t>MLCRUEX0127</t>
        </is>
      </c>
      <c r="I1914" s="1071" t="n"/>
      <c r="J1914" s="1236" t="n"/>
    </row>
    <row r="1915" ht="15" customHeight="1" s="789">
      <c r="A1915" s="1088" t="inlineStr">
        <is>
          <t>Вывезенный COC LAM (модуль с ЛКК)</t>
        </is>
      </c>
      <c r="B1915" s="1232" t="inlineStr">
        <is>
          <t>TDRU9046046</t>
        </is>
      </c>
      <c r="C1915" s="1063" t="inlineStr">
        <is>
          <t>40HC</t>
        </is>
      </c>
      <c r="D1915" s="1306" t="n">
        <v>45064</v>
      </c>
      <c r="E1915" s="1308" t="inlineStr">
        <is>
          <t>LAM</t>
        </is>
      </c>
      <c r="F1915" s="1071" t="n"/>
      <c r="G1915" s="1071" t="n"/>
      <c r="H1915" s="1071" t="inlineStr">
        <is>
          <t>MLCRUEX0127</t>
        </is>
      </c>
      <c r="I1915" s="1071" t="n"/>
      <c r="J1915" s="1236" t="n"/>
    </row>
    <row r="1916" ht="15" customHeight="1" s="789">
      <c r="A1916" s="1088" t="inlineStr">
        <is>
          <t>Вывезенный COC LAM (модуль с ЛКК)</t>
        </is>
      </c>
      <c r="B1916" s="1232" t="inlineStr">
        <is>
          <t>TCNU6266380</t>
        </is>
      </c>
      <c r="C1916" s="1063" t="inlineStr">
        <is>
          <t>40HC</t>
        </is>
      </c>
      <c r="D1916" s="1306" t="n">
        <v>45064</v>
      </c>
      <c r="E1916" s="1308" t="inlineStr">
        <is>
          <t>LAM</t>
        </is>
      </c>
      <c r="F1916" s="1071" t="n"/>
      <c r="G1916" s="1071" t="n"/>
      <c r="H1916" s="1071" t="inlineStr">
        <is>
          <t>MLCRUEX0127</t>
        </is>
      </c>
      <c r="I1916" s="1071" t="n"/>
      <c r="J1916" s="1236" t="n"/>
    </row>
    <row r="1917" ht="15" customHeight="1" s="789">
      <c r="A1917" s="1088" t="inlineStr">
        <is>
          <t>Вывезенный COC LAM (модуль с ЛКК)</t>
        </is>
      </c>
      <c r="B1917" s="1232" t="inlineStr">
        <is>
          <t>LAMU4102484</t>
        </is>
      </c>
      <c r="C1917" s="1063" t="inlineStr">
        <is>
          <t>40HC</t>
        </is>
      </c>
      <c r="D1917" s="1306" t="n">
        <v>45064</v>
      </c>
      <c r="E1917" s="1308" t="inlineStr">
        <is>
          <t>LAM</t>
        </is>
      </c>
      <c r="F1917" s="1071" t="n"/>
      <c r="G1917" s="1071" t="n"/>
      <c r="H1917" s="1071" t="inlineStr">
        <is>
          <t>MLCRUEX0127</t>
        </is>
      </c>
      <c r="I1917" s="1071" t="n"/>
      <c r="J1917" s="1236" t="n"/>
    </row>
    <row r="1918" ht="15" customHeight="1" s="789">
      <c r="A1918" s="1088" t="inlineStr">
        <is>
          <t>Вывезенный COC LAM (модуль с ЛКК)</t>
        </is>
      </c>
      <c r="B1918" s="1232" t="inlineStr">
        <is>
          <t>AMFU8729353</t>
        </is>
      </c>
      <c r="C1918" s="1063" t="inlineStr">
        <is>
          <t>40HC</t>
        </is>
      </c>
      <c r="D1918" s="1306" t="n">
        <v>45064</v>
      </c>
      <c r="E1918" s="1308" t="inlineStr">
        <is>
          <t>LAM</t>
        </is>
      </c>
      <c r="F1918" s="1071" t="n"/>
      <c r="G1918" s="1071" t="n"/>
      <c r="H1918" s="1071" t="inlineStr">
        <is>
          <t>MLCRUEX0127</t>
        </is>
      </c>
      <c r="I1918" s="1071" t="n"/>
      <c r="J1918" s="1236" t="n"/>
    </row>
    <row r="1919" ht="15" customHeight="1" s="789">
      <c r="A1919" s="1088" t="inlineStr">
        <is>
          <t>Вывезенный COC LAM (модуль с ЛКК)</t>
        </is>
      </c>
      <c r="B1919" s="1232" t="inlineStr">
        <is>
          <t>TCNU6233237</t>
        </is>
      </c>
      <c r="C1919" s="1063" t="inlineStr">
        <is>
          <t>40HC</t>
        </is>
      </c>
      <c r="D1919" s="1306" t="n">
        <v>45064</v>
      </c>
      <c r="E1919" s="1308" t="inlineStr">
        <is>
          <t>LAM</t>
        </is>
      </c>
      <c r="F1919" s="1071" t="n"/>
      <c r="G1919" s="1071" t="n"/>
      <c r="H1919" s="1071" t="inlineStr">
        <is>
          <t>MLCRUEX0127</t>
        </is>
      </c>
      <c r="I1919" s="1071" t="n"/>
      <c r="J1919" s="1236" t="n"/>
    </row>
    <row r="1920" ht="15" customHeight="1" s="789">
      <c r="A1920" s="1088" t="inlineStr">
        <is>
          <t>Вывезенный COC LAM (модуль с ЛКК)</t>
        </is>
      </c>
      <c r="B1920" s="1232" t="inlineStr">
        <is>
          <t>LAMU4102252</t>
        </is>
      </c>
      <c r="C1920" s="1063" t="inlineStr">
        <is>
          <t>40HC</t>
        </is>
      </c>
      <c r="D1920" s="1306" t="n">
        <v>45064</v>
      </c>
      <c r="E1920" s="1308" t="inlineStr">
        <is>
          <t>LAM</t>
        </is>
      </c>
      <c r="F1920" s="1071" t="n"/>
      <c r="G1920" s="1071" t="n"/>
      <c r="H1920" s="1071" t="inlineStr">
        <is>
          <t>MLCRUEX0127</t>
        </is>
      </c>
      <c r="I1920" s="1071" t="n"/>
      <c r="J1920" s="1236" t="n"/>
    </row>
    <row r="1921" ht="15" customHeight="1" s="789">
      <c r="A1921" s="1088" t="inlineStr">
        <is>
          <t>Вывезенный COC LAM (модуль с ЛКК)</t>
        </is>
      </c>
      <c r="B1921" s="1232" t="inlineStr">
        <is>
          <t>FSCU9634828</t>
        </is>
      </c>
      <c r="C1921" s="1063" t="inlineStr">
        <is>
          <t>40HC</t>
        </is>
      </c>
      <c r="D1921" s="1306" t="n">
        <v>45064</v>
      </c>
      <c r="E1921" s="1308" t="inlineStr">
        <is>
          <t>LAM</t>
        </is>
      </c>
      <c r="F1921" s="1071" t="n"/>
      <c r="G1921" s="1071" t="n"/>
      <c r="H1921" s="1071" t="inlineStr">
        <is>
          <t>MLCRUEX0127</t>
        </is>
      </c>
      <c r="I1921" s="1071" t="n"/>
      <c r="J1921" s="1236" t="n"/>
    </row>
    <row r="1922" ht="15" customHeight="1" s="789">
      <c r="A1922" s="1088" t="inlineStr">
        <is>
          <t>Вывезенный COC LAM (модуль с ЛКК)</t>
        </is>
      </c>
      <c r="B1922" s="1232" t="inlineStr">
        <is>
          <t>XINU8177502</t>
        </is>
      </c>
      <c r="C1922" s="1063" t="inlineStr">
        <is>
          <t>40HC</t>
        </is>
      </c>
      <c r="D1922" s="1306" t="n">
        <v>45064</v>
      </c>
      <c r="E1922" s="1308" t="inlineStr">
        <is>
          <t>LAM</t>
        </is>
      </c>
      <c r="F1922" s="1071" t="n"/>
      <c r="G1922" s="1071" t="n"/>
      <c r="H1922" s="1071" t="inlineStr">
        <is>
          <t>MLCRUEX0127</t>
        </is>
      </c>
      <c r="I1922" s="1071" t="n"/>
      <c r="J1922" s="1236" t="n"/>
    </row>
    <row r="1923" ht="15" customHeight="1" s="789">
      <c r="A1923" s="1088" t="inlineStr">
        <is>
          <t>Вывезенный COC LAM (модуль с ЛКК)</t>
        </is>
      </c>
      <c r="B1923" s="1232" t="inlineStr">
        <is>
          <t>TLNU4218165</t>
        </is>
      </c>
      <c r="C1923" s="1063" t="inlineStr">
        <is>
          <t>40HC</t>
        </is>
      </c>
      <c r="D1923" s="1306" t="n">
        <v>45064</v>
      </c>
      <c r="E1923" s="1308" t="inlineStr">
        <is>
          <t>LAM</t>
        </is>
      </c>
      <c r="F1923" s="1071" t="n"/>
      <c r="G1923" s="1071" t="n"/>
      <c r="H1923" s="1071" t="inlineStr">
        <is>
          <t>MLCRUEX0127</t>
        </is>
      </c>
      <c r="I1923" s="1071" t="n"/>
      <c r="J1923" s="1236" t="n"/>
    </row>
    <row r="1924" ht="15" customHeight="1" s="789">
      <c r="A1924" s="1088" t="inlineStr">
        <is>
          <t>Вывезенный COC LAM (модуль с ЛКК)</t>
        </is>
      </c>
      <c r="B1924" s="1232" t="inlineStr">
        <is>
          <t>CHSU8076539</t>
        </is>
      </c>
      <c r="C1924" s="1063" t="inlineStr">
        <is>
          <t>40HC</t>
        </is>
      </c>
      <c r="D1924" s="1306" t="n">
        <v>45064</v>
      </c>
      <c r="E1924" s="1308" t="inlineStr">
        <is>
          <t>LAM</t>
        </is>
      </c>
      <c r="F1924" s="1071" t="n"/>
      <c r="G1924" s="1071" t="n"/>
      <c r="H1924" s="1071" t="inlineStr">
        <is>
          <t>MLCRUEX0127</t>
        </is>
      </c>
      <c r="I1924" s="1071" t="n"/>
      <c r="J1924" s="1236" t="n"/>
    </row>
    <row r="1925" ht="15" customHeight="1" s="789">
      <c r="A1925" s="1309" t="inlineStr">
        <is>
          <t>UGL</t>
        </is>
      </c>
      <c r="B1925" s="1232" t="inlineStr">
        <is>
          <t>CULU6145918</t>
        </is>
      </c>
      <c r="C1925" s="1063" t="inlineStr">
        <is>
          <t>40HC</t>
        </is>
      </c>
      <c r="D1925" s="1306" t="n">
        <v>45064</v>
      </c>
      <c r="E1925" s="1310" t="inlineStr">
        <is>
          <t>UGL</t>
        </is>
      </c>
      <c r="F1925" s="1071" t="n"/>
      <c r="G1925" s="1071" t="n"/>
      <c r="H1925" s="1071" t="inlineStr">
        <is>
          <t>MLCRUEX0127</t>
        </is>
      </c>
      <c r="I1925" s="1071" t="n"/>
      <c r="J1925" s="1236" t="n"/>
    </row>
    <row r="1926" ht="15" customHeight="1" s="789">
      <c r="A1926" s="1309" t="inlineStr">
        <is>
          <t>UGL</t>
        </is>
      </c>
      <c r="B1926" s="1232" t="inlineStr">
        <is>
          <t>CULU6119400</t>
        </is>
      </c>
      <c r="C1926" s="1063" t="inlineStr">
        <is>
          <t>40HC</t>
        </is>
      </c>
      <c r="D1926" s="1306" t="n">
        <v>45064</v>
      </c>
      <c r="E1926" s="1310" t="inlineStr">
        <is>
          <t>UGL</t>
        </is>
      </c>
      <c r="F1926" s="1071" t="n"/>
      <c r="G1926" s="1071" t="n"/>
      <c r="H1926" s="1071" t="inlineStr">
        <is>
          <t>MLCRUEX0127</t>
        </is>
      </c>
      <c r="I1926" s="1071" t="n"/>
      <c r="J1926" s="1236" t="n"/>
    </row>
    <row r="1927" ht="15" customHeight="1" s="789">
      <c r="A1927" s="1309" t="inlineStr">
        <is>
          <t>UGL</t>
        </is>
      </c>
      <c r="B1927" s="1232" t="inlineStr">
        <is>
          <t>CULU6091920</t>
        </is>
      </c>
      <c r="C1927" s="1063" t="inlineStr">
        <is>
          <t>40HC</t>
        </is>
      </c>
      <c r="D1927" s="1306" t="n">
        <v>45064</v>
      </c>
      <c r="E1927" s="1310" t="inlineStr">
        <is>
          <t>UGL</t>
        </is>
      </c>
      <c r="F1927" s="1071" t="n"/>
      <c r="G1927" s="1071" t="n"/>
      <c r="H1927" s="1071" t="inlineStr">
        <is>
          <t>MLCRUEX0127</t>
        </is>
      </c>
      <c r="I1927" s="1071" t="n"/>
      <c r="J1927" s="1236" t="n"/>
    </row>
    <row r="1928" ht="15" customHeight="1" s="789">
      <c r="A1928" s="1309" t="inlineStr">
        <is>
          <t>UGL</t>
        </is>
      </c>
      <c r="B1928" s="1232" t="inlineStr">
        <is>
          <t>CULU6190331</t>
        </is>
      </c>
      <c r="C1928" s="1063" t="inlineStr">
        <is>
          <t>40HC</t>
        </is>
      </c>
      <c r="D1928" s="1306" t="n">
        <v>45064</v>
      </c>
      <c r="E1928" s="1310" t="inlineStr">
        <is>
          <t>UGL</t>
        </is>
      </c>
      <c r="F1928" s="1071" t="n"/>
      <c r="G1928" s="1071" t="n"/>
      <c r="H1928" s="1071" t="inlineStr">
        <is>
          <t>MLCRUEX0127</t>
        </is>
      </c>
      <c r="I1928" s="1071" t="n"/>
      <c r="J1928" s="1236" t="n"/>
    </row>
    <row r="1929" ht="15" customHeight="1" s="789">
      <c r="A1929" s="1309" t="inlineStr">
        <is>
          <t>UGL</t>
        </is>
      </c>
      <c r="B1929" s="1232" t="inlineStr">
        <is>
          <t>CULU6306592</t>
        </is>
      </c>
      <c r="C1929" s="1063" t="inlineStr">
        <is>
          <t>40HC</t>
        </is>
      </c>
      <c r="D1929" s="1306" t="n">
        <v>45064</v>
      </c>
      <c r="E1929" s="1310" t="inlineStr">
        <is>
          <t>UGL</t>
        </is>
      </c>
      <c r="F1929" s="1071" t="n"/>
      <c r="G1929" s="1071" t="n"/>
      <c r="H1929" s="1071" t="inlineStr">
        <is>
          <t>MLCRUEX0127</t>
        </is>
      </c>
      <c r="I1929" s="1071" t="n"/>
      <c r="J1929" s="1236" t="n"/>
    </row>
    <row r="1930" ht="15" customHeight="1" s="789">
      <c r="A1930" s="1309" t="inlineStr">
        <is>
          <t>UGL</t>
        </is>
      </c>
      <c r="B1930" s="1232" t="inlineStr">
        <is>
          <t>CULU6074516</t>
        </is>
      </c>
      <c r="C1930" s="1063" t="inlineStr">
        <is>
          <t>40HC</t>
        </is>
      </c>
      <c r="D1930" s="1306" t="n">
        <v>45064</v>
      </c>
      <c r="E1930" s="1310" t="inlineStr">
        <is>
          <t>UGL</t>
        </is>
      </c>
      <c r="F1930" s="1071" t="n"/>
      <c r="G1930" s="1071" t="n"/>
      <c r="H1930" s="1071" t="inlineStr">
        <is>
          <t>MLCRUEX0127</t>
        </is>
      </c>
      <c r="I1930" s="1071" t="n"/>
      <c r="J1930" s="1236" t="n"/>
    </row>
    <row r="1931" ht="15" customHeight="1" s="789">
      <c r="A1931" s="1309" t="inlineStr">
        <is>
          <t>UGL</t>
        </is>
      </c>
      <c r="B1931" s="1232" t="inlineStr">
        <is>
          <t>CULU6319964</t>
        </is>
      </c>
      <c r="C1931" s="1063" t="inlineStr">
        <is>
          <t>40HC</t>
        </is>
      </c>
      <c r="D1931" s="1306" t="n">
        <v>45064</v>
      </c>
      <c r="E1931" s="1310" t="inlineStr">
        <is>
          <t>UGL</t>
        </is>
      </c>
      <c r="F1931" s="1071" t="n"/>
      <c r="G1931" s="1071" t="n"/>
      <c r="H1931" s="1071" t="inlineStr">
        <is>
          <t>MLCRUEX0127</t>
        </is>
      </c>
      <c r="I1931" s="1071" t="n"/>
      <c r="J1931" s="1236" t="n"/>
    </row>
    <row r="1932" ht="15" customHeight="1" s="789">
      <c r="A1932" s="1309" t="inlineStr">
        <is>
          <t>UGL</t>
        </is>
      </c>
      <c r="B1932" s="1232" t="inlineStr">
        <is>
          <t>CULU6113757</t>
        </is>
      </c>
      <c r="C1932" s="1063" t="inlineStr">
        <is>
          <t>40HC</t>
        </is>
      </c>
      <c r="D1932" s="1306" t="n">
        <v>45064</v>
      </c>
      <c r="E1932" s="1310" t="inlineStr">
        <is>
          <t>UGL</t>
        </is>
      </c>
      <c r="F1932" s="1071" t="n"/>
      <c r="G1932" s="1071" t="n"/>
      <c r="H1932" s="1071" t="inlineStr">
        <is>
          <t>MLCRUEX0127</t>
        </is>
      </c>
      <c r="I1932" s="1071" t="n"/>
      <c r="J1932" s="1236" t="n"/>
    </row>
    <row r="1933" ht="15" customHeight="1" s="789">
      <c r="A1933" s="1309" t="inlineStr">
        <is>
          <t>UGL</t>
        </is>
      </c>
      <c r="B1933" s="1232" t="inlineStr">
        <is>
          <t>CULU6043156</t>
        </is>
      </c>
      <c r="C1933" s="1063" t="inlineStr">
        <is>
          <t>40HC</t>
        </is>
      </c>
      <c r="D1933" s="1306" t="n">
        <v>45064</v>
      </c>
      <c r="E1933" s="1310" t="inlineStr">
        <is>
          <t>UGL</t>
        </is>
      </c>
      <c r="F1933" s="1071" t="n"/>
      <c r="G1933" s="1071" t="n"/>
      <c r="H1933" s="1071" t="inlineStr">
        <is>
          <t>MLCRUEX0127</t>
        </is>
      </c>
      <c r="I1933" s="1071" t="n"/>
      <c r="J1933" s="1236" t="n"/>
    </row>
    <row r="1934" ht="15" customHeight="1" s="789">
      <c r="A1934" s="1088" t="inlineStr">
        <is>
          <t>LAM</t>
        </is>
      </c>
      <c r="B1934" s="1232" t="inlineStr">
        <is>
          <t>TDRU5492712</t>
        </is>
      </c>
      <c r="C1934" s="1063" t="inlineStr">
        <is>
          <t>40HC</t>
        </is>
      </c>
      <c r="D1934" s="1306" t="n">
        <v>45064</v>
      </c>
      <c r="E1934" s="1308" t="inlineStr">
        <is>
          <t>LAM</t>
        </is>
      </c>
      <c r="F1934" s="1071" t="n"/>
      <c r="G1934" s="1071" t="n"/>
      <c r="H1934" s="1071" t="inlineStr">
        <is>
          <t>MLCRUEX0127</t>
        </is>
      </c>
      <c r="I1934" s="1071" t="n"/>
      <c r="J1934" s="1236" t="n"/>
    </row>
    <row r="1935" ht="15" customHeight="1" s="789">
      <c r="A1935" s="1309" t="inlineStr">
        <is>
          <t>UGL</t>
        </is>
      </c>
      <c r="B1935" s="1232" t="inlineStr">
        <is>
          <t>CULU6033116</t>
        </is>
      </c>
      <c r="C1935" s="1063" t="inlineStr">
        <is>
          <t>40HC</t>
        </is>
      </c>
      <c r="D1935" s="1306" t="n">
        <v>45064</v>
      </c>
      <c r="E1935" s="1310" t="inlineStr">
        <is>
          <t>UGL</t>
        </is>
      </c>
      <c r="F1935" s="1071" t="n"/>
      <c r="G1935" s="1071" t="n"/>
      <c r="H1935" s="1071" t="inlineStr">
        <is>
          <t>MLCRUEX0127</t>
        </is>
      </c>
      <c r="I1935" s="1071" t="n"/>
      <c r="J1935" s="1236" t="n"/>
    </row>
    <row r="1936" ht="15" customHeight="1" s="789">
      <c r="A1936" s="1309" t="inlineStr">
        <is>
          <t>UGL</t>
        </is>
      </c>
      <c r="B1936" s="1232" t="inlineStr">
        <is>
          <t>CULU6302621</t>
        </is>
      </c>
      <c r="C1936" s="1063" t="inlineStr">
        <is>
          <t>40HC</t>
        </is>
      </c>
      <c r="D1936" s="1306" t="n">
        <v>45064</v>
      </c>
      <c r="E1936" s="1310" t="inlineStr">
        <is>
          <t>UGL</t>
        </is>
      </c>
      <c r="F1936" s="1071" t="n"/>
      <c r="G1936" s="1071" t="n"/>
      <c r="H1936" s="1071" t="inlineStr">
        <is>
          <t>MLCRUEX0127</t>
        </is>
      </c>
      <c r="I1936" s="1071" t="n"/>
      <c r="J1936" s="1236" t="n"/>
    </row>
    <row r="1937" ht="15" customHeight="1" s="789">
      <c r="A1937" s="1309" t="inlineStr">
        <is>
          <t>UGL</t>
        </is>
      </c>
      <c r="B1937" s="1232" t="inlineStr">
        <is>
          <t>CULU6186244</t>
        </is>
      </c>
      <c r="C1937" s="1063" t="inlineStr">
        <is>
          <t>40HC</t>
        </is>
      </c>
      <c r="D1937" s="1306" t="n">
        <v>45064</v>
      </c>
      <c r="E1937" s="1310" t="inlineStr">
        <is>
          <t>UGL</t>
        </is>
      </c>
      <c r="F1937" s="1071" t="n"/>
      <c r="G1937" s="1071" t="n"/>
      <c r="H1937" s="1071" t="inlineStr">
        <is>
          <t>MLCRUEX0127</t>
        </is>
      </c>
      <c r="I1937" s="1071" t="n"/>
      <c r="J1937" s="1236" t="n"/>
    </row>
    <row r="1938" ht="15" customHeight="1" s="789">
      <c r="A1938" s="1309" t="inlineStr">
        <is>
          <t>UGL</t>
        </is>
      </c>
      <c r="B1938" s="1232" t="inlineStr">
        <is>
          <t>CULU6280538</t>
        </is>
      </c>
      <c r="C1938" s="1063" t="inlineStr">
        <is>
          <t>40HC</t>
        </is>
      </c>
      <c r="D1938" s="1306" t="n">
        <v>45064</v>
      </c>
      <c r="E1938" s="1310" t="inlineStr">
        <is>
          <t>UGL</t>
        </is>
      </c>
      <c r="F1938" s="1071" t="n"/>
      <c r="G1938" s="1071" t="n"/>
      <c r="H1938" s="1071" t="inlineStr">
        <is>
          <t>MLCRUEX0127</t>
        </is>
      </c>
      <c r="I1938" s="1071" t="n"/>
      <c r="J1938" s="1236" t="n"/>
    </row>
    <row r="1939" ht="15" customHeight="1" s="789">
      <c r="A1939" s="1309" t="inlineStr">
        <is>
          <t>UGL</t>
        </is>
      </c>
      <c r="B1939" s="1232" t="inlineStr">
        <is>
          <t>CULU6187852</t>
        </is>
      </c>
      <c r="C1939" s="1063" t="inlineStr">
        <is>
          <t>40HC</t>
        </is>
      </c>
      <c r="D1939" s="1306" t="n">
        <v>45064</v>
      </c>
      <c r="E1939" s="1310" t="inlineStr">
        <is>
          <t>UGL</t>
        </is>
      </c>
      <c r="F1939" s="1071" t="n"/>
      <c r="G1939" s="1071" t="n"/>
      <c r="H1939" s="1071" t="inlineStr">
        <is>
          <t>MLCRUEX0127</t>
        </is>
      </c>
      <c r="I1939" s="1071" t="n"/>
      <c r="J1939" s="1236" t="n"/>
    </row>
    <row r="1940" ht="15" customHeight="1" s="789">
      <c r="A1940" s="1309" t="inlineStr">
        <is>
          <t>UGL</t>
        </is>
      </c>
      <c r="B1940" s="1232" t="inlineStr">
        <is>
          <t>CULU6143880</t>
        </is>
      </c>
      <c r="C1940" s="1063" t="inlineStr">
        <is>
          <t>40HC</t>
        </is>
      </c>
      <c r="D1940" s="1306" t="n">
        <v>45064</v>
      </c>
      <c r="E1940" s="1310" t="inlineStr">
        <is>
          <t>UGL</t>
        </is>
      </c>
      <c r="F1940" s="1071" t="n"/>
      <c r="G1940" s="1071" t="n"/>
      <c r="H1940" s="1071" t="inlineStr">
        <is>
          <t>MLCRUEX0127</t>
        </is>
      </c>
      <c r="I1940" s="1071" t="n"/>
      <c r="J1940" s="1236" t="n"/>
    </row>
    <row r="1941" ht="15" customHeight="1" s="789">
      <c r="A1941" s="1309" t="inlineStr">
        <is>
          <t>UGL</t>
        </is>
      </c>
      <c r="B1941" s="1232" t="inlineStr">
        <is>
          <t>CULU6103358</t>
        </is>
      </c>
      <c r="C1941" s="1063" t="inlineStr">
        <is>
          <t>40HC</t>
        </is>
      </c>
      <c r="D1941" s="1306" t="n">
        <v>45064</v>
      </c>
      <c r="E1941" s="1310" t="inlineStr">
        <is>
          <t>UGL</t>
        </is>
      </c>
      <c r="F1941" s="1071" t="n"/>
      <c r="G1941" s="1071" t="n"/>
      <c r="H1941" s="1071" t="inlineStr">
        <is>
          <t>MLCRUEX0127</t>
        </is>
      </c>
      <c r="I1941" s="1071" t="n"/>
      <c r="J1941" s="1236" t="n"/>
    </row>
    <row r="1942" ht="15" customHeight="1" s="789">
      <c r="A1942" s="1309" t="inlineStr">
        <is>
          <t>UGL</t>
        </is>
      </c>
      <c r="B1942" s="1232" t="inlineStr">
        <is>
          <t>CULU6060615</t>
        </is>
      </c>
      <c r="C1942" s="1063" t="inlineStr">
        <is>
          <t>40HC</t>
        </is>
      </c>
      <c r="D1942" s="1306" t="n">
        <v>45064</v>
      </c>
      <c r="E1942" s="1310" t="inlineStr">
        <is>
          <t>UGL</t>
        </is>
      </c>
      <c r="F1942" s="1071" t="n"/>
      <c r="G1942" s="1071" t="n"/>
      <c r="H1942" s="1071" t="inlineStr">
        <is>
          <t>MLCRUEX0127</t>
        </is>
      </c>
      <c r="I1942" s="1071" t="n"/>
      <c r="J1942" s="1236" t="n"/>
    </row>
    <row r="1943" ht="15" customHeight="1" s="789">
      <c r="A1943" s="1309" t="inlineStr">
        <is>
          <t>UGL</t>
        </is>
      </c>
      <c r="B1943" s="1232" t="inlineStr">
        <is>
          <t>CULU6125906</t>
        </is>
      </c>
      <c r="C1943" s="1063" t="inlineStr">
        <is>
          <t>40HC</t>
        </is>
      </c>
      <c r="D1943" s="1306" t="n">
        <v>45064</v>
      </c>
      <c r="E1943" s="1310" t="inlineStr">
        <is>
          <t>UGL</t>
        </is>
      </c>
      <c r="F1943" s="1071" t="n"/>
      <c r="G1943" s="1071" t="n"/>
      <c r="H1943" s="1071" t="inlineStr">
        <is>
          <t>MLCRUEX0127</t>
        </is>
      </c>
      <c r="I1943" s="1071" t="n"/>
      <c r="J1943" s="1236" t="n"/>
    </row>
    <row r="1944" ht="15" customHeight="1" s="789">
      <c r="A1944" s="1309" t="inlineStr">
        <is>
          <t>UGL</t>
        </is>
      </c>
      <c r="B1944" s="1232" t="inlineStr">
        <is>
          <t>CULU6213680</t>
        </is>
      </c>
      <c r="C1944" s="1063" t="inlineStr">
        <is>
          <t>40HC</t>
        </is>
      </c>
      <c r="D1944" s="1306" t="n">
        <v>45064</v>
      </c>
      <c r="E1944" s="1310" t="inlineStr">
        <is>
          <t>UGL</t>
        </is>
      </c>
      <c r="F1944" s="1071" t="n"/>
      <c r="G1944" s="1071" t="n"/>
      <c r="H1944" s="1071" t="inlineStr">
        <is>
          <t>MLCRUEX0127</t>
        </is>
      </c>
      <c r="I1944" s="1071" t="n"/>
      <c r="J1944" s="1236" t="n"/>
    </row>
    <row r="1945" ht="15" customHeight="1" s="789">
      <c r="A1945" s="1088" t="inlineStr">
        <is>
          <t>LAM</t>
        </is>
      </c>
      <c r="B1945" s="1232" t="inlineStr">
        <is>
          <t>NTCU2233891</t>
        </is>
      </c>
      <c r="C1945" s="1063" t="inlineStr">
        <is>
          <t>40HC</t>
        </is>
      </c>
      <c r="D1945" s="1306" t="n">
        <v>45064</v>
      </c>
      <c r="E1945" s="1308" t="inlineStr">
        <is>
          <t>LAM</t>
        </is>
      </c>
      <c r="F1945" s="1071" t="n"/>
      <c r="G1945" s="1071" t="n"/>
      <c r="H1945" s="1071" t="inlineStr">
        <is>
          <t>MLCRUEX0127</t>
        </is>
      </c>
      <c r="I1945" s="1071" t="n"/>
      <c r="J1945" s="1236" t="n"/>
    </row>
    <row r="1946" ht="15" customHeight="1" s="789">
      <c r="A1946" s="1309" t="inlineStr">
        <is>
          <t>UGL</t>
        </is>
      </c>
      <c r="B1946" s="1232" t="inlineStr">
        <is>
          <t>CULU6117330</t>
        </is>
      </c>
      <c r="C1946" s="1063" t="inlineStr">
        <is>
          <t>40HC</t>
        </is>
      </c>
      <c r="D1946" s="1306" t="n">
        <v>45064</v>
      </c>
      <c r="E1946" s="1310" t="inlineStr">
        <is>
          <t>UGL</t>
        </is>
      </c>
      <c r="F1946" s="1071" t="n"/>
      <c r="G1946" s="1071" t="n"/>
      <c r="H1946" s="1071" t="inlineStr">
        <is>
          <t>MLCRUEX0127</t>
        </is>
      </c>
      <c r="I1946" s="1071" t="n"/>
      <c r="J1946" s="1236" t="n"/>
    </row>
    <row r="1947" ht="15" customHeight="1" s="789">
      <c r="A1947" s="1309" t="inlineStr">
        <is>
          <t>UGL</t>
        </is>
      </c>
      <c r="B1947" s="1232" t="inlineStr">
        <is>
          <t>CULU6305195</t>
        </is>
      </c>
      <c r="C1947" s="1063" t="inlineStr">
        <is>
          <t>40HC</t>
        </is>
      </c>
      <c r="D1947" s="1306" t="n">
        <v>45064</v>
      </c>
      <c r="E1947" s="1310" t="inlineStr">
        <is>
          <t>UGL</t>
        </is>
      </c>
      <c r="F1947" s="1071" t="n"/>
      <c r="G1947" s="1071" t="n"/>
      <c r="H1947" s="1071" t="inlineStr">
        <is>
          <t>MLCRUEX0127</t>
        </is>
      </c>
      <c r="I1947" s="1071" t="n"/>
      <c r="J1947" s="1236" t="n"/>
    </row>
    <row r="1948" ht="15" customHeight="1" s="789">
      <c r="A1948" s="1309" t="inlineStr">
        <is>
          <t>UGL</t>
        </is>
      </c>
      <c r="B1948" s="1232" t="inlineStr">
        <is>
          <t>CULU6046094</t>
        </is>
      </c>
      <c r="C1948" s="1063" t="inlineStr">
        <is>
          <t>40HC</t>
        </is>
      </c>
      <c r="D1948" s="1306" t="n">
        <v>45064</v>
      </c>
      <c r="E1948" s="1310" t="inlineStr">
        <is>
          <t>UGL</t>
        </is>
      </c>
      <c r="F1948" s="1071" t="n"/>
      <c r="G1948" s="1071" t="n"/>
      <c r="H1948" s="1071" t="inlineStr">
        <is>
          <t>MLCRUEX0127</t>
        </is>
      </c>
      <c r="I1948" s="1071" t="n"/>
      <c r="J1948" s="1236" t="n"/>
    </row>
    <row r="1949" ht="15" customHeight="1" s="789">
      <c r="A1949" s="1309" t="inlineStr">
        <is>
          <t>UGL</t>
        </is>
      </c>
      <c r="B1949" s="1232" t="inlineStr">
        <is>
          <t>CULU6084366</t>
        </is>
      </c>
      <c r="C1949" s="1063" t="inlineStr">
        <is>
          <t>40HC</t>
        </is>
      </c>
      <c r="D1949" s="1306" t="n">
        <v>45064</v>
      </c>
      <c r="E1949" s="1310" t="inlineStr">
        <is>
          <t>UGL</t>
        </is>
      </c>
      <c r="F1949" s="1071" t="n"/>
      <c r="G1949" s="1071" t="n"/>
      <c r="H1949" s="1071" t="inlineStr">
        <is>
          <t>MLCRUEX0127</t>
        </is>
      </c>
      <c r="I1949" s="1071" t="n"/>
      <c r="J1949" s="1236" t="n"/>
    </row>
    <row r="1950" ht="15" customHeight="1" s="789">
      <c r="A1950" s="1309" t="inlineStr">
        <is>
          <t>UGL</t>
        </is>
      </c>
      <c r="B1950" s="1232" t="inlineStr">
        <is>
          <t>CULU6209910</t>
        </is>
      </c>
      <c r="C1950" s="1063" t="inlineStr">
        <is>
          <t>40HC</t>
        </is>
      </c>
      <c r="D1950" s="1306" t="n">
        <v>45064</v>
      </c>
      <c r="E1950" s="1310" t="inlineStr">
        <is>
          <t>UGL</t>
        </is>
      </c>
      <c r="F1950" s="1071" t="n"/>
      <c r="G1950" s="1071" t="n"/>
      <c r="H1950" s="1071" t="inlineStr">
        <is>
          <t>MLCRUEX0127</t>
        </is>
      </c>
      <c r="I1950" s="1071" t="n"/>
      <c r="J1950" s="1236" t="n"/>
    </row>
    <row r="1951" ht="15" customHeight="1" s="789">
      <c r="A1951" s="1309" t="inlineStr">
        <is>
          <t>UGL</t>
        </is>
      </c>
      <c r="B1951" s="1232" t="inlineStr">
        <is>
          <t>CULU6058480</t>
        </is>
      </c>
      <c r="C1951" s="1063" t="inlineStr">
        <is>
          <t>40HC</t>
        </is>
      </c>
      <c r="D1951" s="1306" t="n">
        <v>45064</v>
      </c>
      <c r="E1951" s="1310" t="inlineStr">
        <is>
          <t>UGL</t>
        </is>
      </c>
      <c r="F1951" s="1071" t="n"/>
      <c r="G1951" s="1071" t="n"/>
      <c r="H1951" s="1071" t="inlineStr">
        <is>
          <t>MLCRUEX0127</t>
        </is>
      </c>
      <c r="I1951" s="1071" t="n"/>
      <c r="J1951" s="1236" t="n"/>
    </row>
    <row r="1952" ht="15" customHeight="1" s="789">
      <c r="A1952" s="1088" t="inlineStr">
        <is>
          <t>LAM</t>
        </is>
      </c>
      <c r="B1952" s="1232" t="inlineStr">
        <is>
          <t>LAMU4101410</t>
        </is>
      </c>
      <c r="C1952" s="1063" t="inlineStr">
        <is>
          <t>40HC</t>
        </is>
      </c>
      <c r="D1952" s="1306" t="n">
        <v>45064</v>
      </c>
      <c r="E1952" s="1308" t="inlineStr">
        <is>
          <t>LAM</t>
        </is>
      </c>
      <c r="F1952" s="1071" t="n"/>
      <c r="G1952" s="1071" t="n"/>
      <c r="H1952" s="1071" t="inlineStr">
        <is>
          <t>MLCRUEX0127</t>
        </is>
      </c>
      <c r="I1952" s="1071" t="n"/>
      <c r="J1952" s="1236" t="n"/>
    </row>
    <row r="1953" ht="15" customHeight="1" s="789">
      <c r="A1953" s="1309" t="inlineStr">
        <is>
          <t>UGL</t>
        </is>
      </c>
      <c r="B1953" s="1232" t="inlineStr">
        <is>
          <t>CULU6128947</t>
        </is>
      </c>
      <c r="C1953" s="1063" t="inlineStr">
        <is>
          <t>40HC</t>
        </is>
      </c>
      <c r="D1953" s="1306" t="n">
        <v>45064</v>
      </c>
      <c r="E1953" s="1310" t="inlineStr">
        <is>
          <t>UGL</t>
        </is>
      </c>
      <c r="F1953" s="1071" t="n"/>
      <c r="G1953" s="1071" t="n"/>
      <c r="H1953" s="1071" t="inlineStr">
        <is>
          <t>MLCRUEX0127</t>
        </is>
      </c>
      <c r="I1953" s="1071" t="n"/>
      <c r="J1953" s="1236" t="n"/>
    </row>
    <row r="1954" ht="15" customHeight="1" s="789">
      <c r="A1954" s="1088" t="inlineStr">
        <is>
          <t>LAM</t>
        </is>
      </c>
      <c r="B1954" s="1232" t="inlineStr">
        <is>
          <t>GATU8197960</t>
        </is>
      </c>
      <c r="C1954" s="1063" t="inlineStr">
        <is>
          <t>40HC</t>
        </is>
      </c>
      <c r="D1954" s="1306" t="n">
        <v>45064</v>
      </c>
      <c r="E1954" s="1308" t="inlineStr">
        <is>
          <t>LAM</t>
        </is>
      </c>
      <c r="F1954" s="1071" t="n"/>
      <c r="G1954" s="1071" t="n"/>
      <c r="H1954" s="1071" t="inlineStr">
        <is>
          <t>MLCRUEX0127</t>
        </is>
      </c>
      <c r="I1954" s="1071" t="n"/>
      <c r="J1954" s="1236" t="n"/>
    </row>
    <row r="1955" ht="15" customHeight="1" s="789">
      <c r="A1955" s="1309" t="inlineStr">
        <is>
          <t>UGL</t>
        </is>
      </c>
      <c r="B1955" s="1232" t="inlineStr">
        <is>
          <t>TRLU7228371</t>
        </is>
      </c>
      <c r="C1955" s="1063" t="inlineStr">
        <is>
          <t>40HC</t>
        </is>
      </c>
      <c r="D1955" s="1306" t="n">
        <v>45064</v>
      </c>
      <c r="E1955" s="1310" t="inlineStr">
        <is>
          <t>UGL</t>
        </is>
      </c>
      <c r="F1955" s="1071" t="n"/>
      <c r="G1955" s="1071" t="n"/>
      <c r="H1955" s="1071" t="inlineStr">
        <is>
          <t>MLCRUEX0127</t>
        </is>
      </c>
      <c r="I1955" s="1071" t="n"/>
      <c r="J1955" s="1236" t="n"/>
    </row>
    <row r="1956" ht="15" customHeight="1" s="789">
      <c r="A1956" s="1309" t="inlineStr">
        <is>
          <t>UGL</t>
        </is>
      </c>
      <c r="B1956" s="1232" t="inlineStr">
        <is>
          <t>CULU6108750</t>
        </is>
      </c>
      <c r="C1956" s="1063" t="inlineStr">
        <is>
          <t>40HC</t>
        </is>
      </c>
      <c r="D1956" s="1306" t="n">
        <v>45064</v>
      </c>
      <c r="E1956" s="1310" t="inlineStr">
        <is>
          <t>UGL</t>
        </is>
      </c>
      <c r="F1956" s="1071" t="n"/>
      <c r="G1956" s="1071" t="n"/>
      <c r="H1956" s="1071" t="inlineStr">
        <is>
          <t>MLCRUEX0127</t>
        </is>
      </c>
      <c r="I1956" s="1071" t="n"/>
      <c r="J1956" s="1236" t="n"/>
    </row>
    <row r="1957" ht="15" customHeight="1" s="789">
      <c r="A1957" s="1309" t="inlineStr">
        <is>
          <t>UGL</t>
        </is>
      </c>
      <c r="B1957" s="1232" t="inlineStr">
        <is>
          <t>CULU6023885</t>
        </is>
      </c>
      <c r="C1957" s="1063" t="inlineStr">
        <is>
          <t>40HC</t>
        </is>
      </c>
      <c r="D1957" s="1306" t="n">
        <v>45064</v>
      </c>
      <c r="E1957" s="1310" t="inlineStr">
        <is>
          <t>UGL</t>
        </is>
      </c>
      <c r="F1957" s="1071" t="n"/>
      <c r="G1957" s="1071" t="n"/>
      <c r="H1957" s="1071" t="inlineStr">
        <is>
          <t>MLCRUEX0127</t>
        </is>
      </c>
      <c r="I1957" s="1071" t="n"/>
      <c r="J1957" s="1236" t="n"/>
    </row>
    <row r="1958" ht="15" customHeight="1" s="789">
      <c r="A1958" s="1309" t="inlineStr">
        <is>
          <t>UGL</t>
        </is>
      </c>
      <c r="B1958" s="1232" t="inlineStr">
        <is>
          <t>CULU6063569</t>
        </is>
      </c>
      <c r="C1958" s="1063" t="inlineStr">
        <is>
          <t>40HC</t>
        </is>
      </c>
      <c r="D1958" s="1306" t="n">
        <v>45064</v>
      </c>
      <c r="E1958" s="1310" t="inlineStr">
        <is>
          <t>UGL</t>
        </is>
      </c>
      <c r="F1958" s="1071" t="n"/>
      <c r="G1958" s="1071" t="n"/>
      <c r="H1958" s="1071" t="inlineStr">
        <is>
          <t>MLCRUEX0127</t>
        </is>
      </c>
      <c r="I1958" s="1071" t="n"/>
      <c r="J1958" s="1236" t="n"/>
    </row>
    <row r="1959" ht="15" customHeight="1" s="789">
      <c r="A1959" s="1309" t="inlineStr">
        <is>
          <t>UGL</t>
        </is>
      </c>
      <c r="B1959" s="1232" t="inlineStr">
        <is>
          <t>CULU6079919</t>
        </is>
      </c>
      <c r="C1959" s="1063" t="inlineStr">
        <is>
          <t>40HC</t>
        </is>
      </c>
      <c r="D1959" s="1306" t="n">
        <v>45064</v>
      </c>
      <c r="E1959" s="1310" t="inlineStr">
        <is>
          <t>UGL</t>
        </is>
      </c>
      <c r="F1959" s="1071" t="n"/>
      <c r="G1959" s="1071" t="n"/>
      <c r="H1959" s="1071" t="inlineStr">
        <is>
          <t>MLCRUEX0127</t>
        </is>
      </c>
      <c r="I1959" s="1071" t="n"/>
      <c r="J1959" s="1236" t="n"/>
    </row>
    <row r="1960" ht="12.75" customHeight="1" s="789">
      <c r="A1960" s="1242" t="inlineStr">
        <is>
          <t>74х40 забор с НЛЭ с Жиг моря</t>
        </is>
      </c>
      <c r="B1960" s="1034" t="n"/>
      <c r="C1960" s="1034" t="n"/>
      <c r="D1960" s="1034" t="n"/>
      <c r="E1960" s="1034" t="n"/>
      <c r="F1960" s="1034" t="n"/>
      <c r="G1960" s="1034" t="n"/>
      <c r="H1960" s="1034" t="n"/>
      <c r="I1960" s="1035" t="n"/>
      <c r="J1960" s="1236" t="n"/>
    </row>
    <row r="1961" ht="12.75" customHeight="1" s="789">
      <c r="A1961" s="1276" t="inlineStr">
        <is>
          <t>Принадлежность</t>
        </is>
      </c>
      <c r="B1961" s="1277" t="inlineStr">
        <is>
          <t>№ Контенера</t>
        </is>
      </c>
      <c r="C1961" s="1277" t="inlineStr">
        <is>
          <t xml:space="preserve">Тип </t>
        </is>
      </c>
      <c r="D1961" s="1278" t="inlineStr">
        <is>
          <t>Дата забора</t>
        </is>
      </c>
      <c r="E1961" s="1279" t="inlineStr">
        <is>
          <t>Deadline по сдаче</t>
        </is>
      </c>
      <c r="F1961" s="1279" t="inlineStr">
        <is>
          <t>Дата завоза в порт</t>
        </is>
      </c>
      <c r="G1961" s="1279" t="inlineStr">
        <is>
          <t>Дней в пользовании</t>
        </is>
      </c>
      <c r="H1961" s="1279" t="inlineStr">
        <is>
          <t>Букинг</t>
        </is>
      </c>
      <c r="I1961" s="1280" t="inlineStr">
        <is>
          <t>Стоимость ремонта</t>
        </is>
      </c>
      <c r="J1961" s="1236" t="n"/>
    </row>
    <row r="1962" ht="15" customHeight="1" s="789">
      <c r="A1962" s="1088" t="inlineStr">
        <is>
          <t>LAM завоз в отд.сток</t>
        </is>
      </c>
      <c r="B1962" s="1311" t="inlineStr">
        <is>
          <t>LYGU4090880</t>
        </is>
      </c>
      <c r="C1962" s="1068" t="inlineStr">
        <is>
          <t>40HC</t>
        </is>
      </c>
      <c r="D1962" s="1273" t="n">
        <v>45086</v>
      </c>
      <c r="E1962" s="1091" t="n"/>
      <c r="F1962" s="1091" t="n"/>
      <c r="G1962" s="1091" t="n"/>
      <c r="H1962" s="1091" t="inlineStr">
        <is>
          <t>3165-16062023 / MLCRUEX0200</t>
        </is>
      </c>
      <c r="I1962" s="1091" t="n"/>
      <c r="J1962" s="1275" t="n">
        <v>45086</v>
      </c>
    </row>
    <row r="1963" ht="15" customHeight="1" s="789">
      <c r="A1963" s="1088" t="inlineStr">
        <is>
          <t>LAM завоз в отд.сток</t>
        </is>
      </c>
      <c r="B1963" s="1232" t="inlineStr">
        <is>
          <t>KSBU0029160</t>
        </is>
      </c>
      <c r="C1963" s="1068" t="inlineStr">
        <is>
          <t>40HC</t>
        </is>
      </c>
      <c r="D1963" s="1273" t="n">
        <v>45086</v>
      </c>
      <c r="E1963" s="1071" t="n"/>
      <c r="F1963" s="1071" t="n"/>
      <c r="G1963" s="1071" t="n"/>
      <c r="H1963" s="1091" t="inlineStr">
        <is>
          <t>3165-16062023 / MLCRUEX0200</t>
        </is>
      </c>
      <c r="I1963" s="1071" t="n"/>
      <c r="J1963" s="1236" t="n"/>
    </row>
    <row r="1964" ht="15" customHeight="1" s="789">
      <c r="A1964" s="1088" t="inlineStr">
        <is>
          <t>LAM завоз в отд.сток</t>
        </is>
      </c>
      <c r="B1964" s="1232" t="inlineStr">
        <is>
          <t>LYGU4091228</t>
        </is>
      </c>
      <c r="C1964" s="1068" t="inlineStr">
        <is>
          <t>40HC</t>
        </is>
      </c>
      <c r="D1964" s="1273" t="n">
        <v>45086</v>
      </c>
      <c r="E1964" s="1071" t="n"/>
      <c r="F1964" s="1071" t="n"/>
      <c r="G1964" s="1071" t="n"/>
      <c r="H1964" s="1091" t="inlineStr">
        <is>
          <t>3165-16062023 / MLCRUEX0200</t>
        </is>
      </c>
      <c r="I1964" s="1071" t="n"/>
      <c r="J1964" s="1236" t="n"/>
    </row>
    <row r="1965" ht="15" customHeight="1" s="789">
      <c r="A1965" s="1088" t="inlineStr">
        <is>
          <t>LAM завоз в отд.сток</t>
        </is>
      </c>
      <c r="B1965" s="1232" t="inlineStr">
        <is>
          <t>LYGU4092733</t>
        </is>
      </c>
      <c r="C1965" s="1068" t="inlineStr">
        <is>
          <t>40HC</t>
        </is>
      </c>
      <c r="D1965" s="1273" t="n">
        <v>45086</v>
      </c>
      <c r="E1965" s="1071" t="n"/>
      <c r="F1965" s="1071" t="n"/>
      <c r="G1965" s="1071" t="n"/>
      <c r="H1965" s="1091" t="inlineStr">
        <is>
          <t>3165-16062023 / MLCRUEX0200</t>
        </is>
      </c>
      <c r="I1965" s="1071" t="n"/>
      <c r="J1965" s="1236" t="n"/>
    </row>
    <row r="1966" ht="15" customHeight="1" s="789">
      <c r="A1966" s="1088" t="inlineStr">
        <is>
          <t>LAM завоз в отд.сток</t>
        </is>
      </c>
      <c r="B1966" s="1232" t="inlineStr">
        <is>
          <t>HNKU6193931</t>
        </is>
      </c>
      <c r="C1966" s="1068" t="inlineStr">
        <is>
          <t>40HC</t>
        </is>
      </c>
      <c r="D1966" s="1273" t="n">
        <v>45086</v>
      </c>
      <c r="E1966" s="1071" t="n"/>
      <c r="F1966" s="1071" t="n"/>
      <c r="G1966" s="1071" t="n"/>
      <c r="H1966" s="1091" t="inlineStr">
        <is>
          <t>3165-16062023 / MLCRUEX0200</t>
        </is>
      </c>
      <c r="I1966" s="1071" t="n"/>
      <c r="J1966" s="1236" t="n"/>
    </row>
    <row r="1967" ht="15" customHeight="1" s="789">
      <c r="A1967" s="1088" t="inlineStr">
        <is>
          <t>LAM завоз в отд.сток</t>
        </is>
      </c>
      <c r="B1967" s="1232" t="inlineStr">
        <is>
          <t>CIPU5291143</t>
        </is>
      </c>
      <c r="C1967" s="1068" t="inlineStr">
        <is>
          <t>40HC</t>
        </is>
      </c>
      <c r="D1967" s="1273" t="n">
        <v>45086</v>
      </c>
      <c r="E1967" s="1071" t="n"/>
      <c r="F1967" s="1071" t="n"/>
      <c r="G1967" s="1071" t="n"/>
      <c r="H1967" s="1091" t="inlineStr">
        <is>
          <t>3165-16062023 / MLCRUEX0200</t>
        </is>
      </c>
      <c r="I1967" s="1071" t="n"/>
      <c r="J1967" s="1236" t="n"/>
    </row>
    <row r="1968" ht="15" customHeight="1" s="789">
      <c r="A1968" s="1088" t="inlineStr">
        <is>
          <t>LAM завоз в отд.сток</t>
        </is>
      </c>
      <c r="B1968" s="1232" t="inlineStr">
        <is>
          <t>FSCU9407974</t>
        </is>
      </c>
      <c r="C1968" s="1068" t="inlineStr">
        <is>
          <t>40HC</t>
        </is>
      </c>
      <c r="D1968" s="1273" t="n">
        <v>45086</v>
      </c>
      <c r="E1968" s="1071" t="n"/>
      <c r="F1968" s="1071" t="n"/>
      <c r="G1968" s="1071" t="n"/>
      <c r="H1968" s="1091" t="inlineStr">
        <is>
          <t>3165-16062023 / MLCRUEX0200</t>
        </is>
      </c>
      <c r="I1968" s="1071" t="n"/>
      <c r="J1968" s="1236" t="n"/>
    </row>
    <row r="1969" ht="15" customHeight="1" s="789">
      <c r="A1969" s="1088" t="inlineStr">
        <is>
          <t>LAM завоз в отд.сток</t>
        </is>
      </c>
      <c r="B1969" s="1232" t="inlineStr">
        <is>
          <t>HNKU6190830</t>
        </is>
      </c>
      <c r="C1969" s="1068" t="inlineStr">
        <is>
          <t>40HC</t>
        </is>
      </c>
      <c r="D1969" s="1273" t="n">
        <v>45086</v>
      </c>
      <c r="E1969" s="1071" t="n"/>
      <c r="F1969" s="1071" t="n"/>
      <c r="G1969" s="1071" t="n"/>
      <c r="H1969" s="1091" t="inlineStr">
        <is>
          <t>3165-16062023 / MLCRUEX0200</t>
        </is>
      </c>
      <c r="I1969" s="1071" t="n"/>
      <c r="J1969" s="1236" t="n"/>
    </row>
    <row r="1970" ht="15" customHeight="1" s="789">
      <c r="A1970" s="1088" t="inlineStr">
        <is>
          <t>LAM завоз в отд.сток</t>
        </is>
      </c>
      <c r="B1970" s="1232" t="inlineStr">
        <is>
          <t>SJCU4521130</t>
        </is>
      </c>
      <c r="C1970" s="1068" t="inlineStr">
        <is>
          <t>40HC</t>
        </is>
      </c>
      <c r="D1970" s="1273" t="n">
        <v>45086</v>
      </c>
      <c r="E1970" s="1071" t="n"/>
      <c r="F1970" s="1071" t="n"/>
      <c r="G1970" s="1071" t="n"/>
      <c r="H1970" s="1091" t="inlineStr">
        <is>
          <t>3165-16062023 / MLCRUEX0200</t>
        </is>
      </c>
      <c r="I1970" s="1071" t="n"/>
      <c r="J1970" s="1236" t="n"/>
    </row>
    <row r="1971" ht="15" customHeight="1" s="789">
      <c r="A1971" s="1088" t="inlineStr">
        <is>
          <t>LAM завоз в отд.сток</t>
        </is>
      </c>
      <c r="B1971" s="1232" t="inlineStr">
        <is>
          <t>LYGU1012689</t>
        </is>
      </c>
      <c r="C1971" s="1068" t="inlineStr">
        <is>
          <t>40HC</t>
        </is>
      </c>
      <c r="D1971" s="1273" t="n">
        <v>45086</v>
      </c>
      <c r="E1971" s="1071" t="n"/>
      <c r="F1971" s="1071" t="n"/>
      <c r="G1971" s="1071" t="n"/>
      <c r="H1971" s="1091" t="inlineStr">
        <is>
          <t>3165-16062023 / MLCRUEX0200</t>
        </is>
      </c>
      <c r="I1971" s="1071" t="n"/>
      <c r="J1971" s="1236" t="n"/>
    </row>
    <row r="1972" ht="15" customHeight="1" s="789">
      <c r="A1972" s="1088" t="inlineStr">
        <is>
          <t>LAM завоз в отд.сток</t>
        </is>
      </c>
      <c r="B1972" s="1232" t="inlineStr">
        <is>
          <t>TGHU7580607</t>
        </is>
      </c>
      <c r="C1972" s="1068" t="inlineStr">
        <is>
          <t>40HC</t>
        </is>
      </c>
      <c r="D1972" s="1273" t="n">
        <v>45086</v>
      </c>
      <c r="E1972" s="1071" t="n"/>
      <c r="F1972" s="1071" t="n"/>
      <c r="G1972" s="1071" t="n"/>
      <c r="H1972" s="1091" t="inlineStr">
        <is>
          <t>3165-16062023 / MLCRUEX0200</t>
        </is>
      </c>
      <c r="I1972" s="1071" t="n"/>
      <c r="J1972" s="1236" t="n"/>
    </row>
    <row r="1973" ht="15" customHeight="1" s="789">
      <c r="A1973" s="1088" t="inlineStr">
        <is>
          <t>LAM завоз в отд.сток</t>
        </is>
      </c>
      <c r="B1973" s="1232" t="inlineStr">
        <is>
          <t>BMOU4446498</t>
        </is>
      </c>
      <c r="C1973" s="1068" t="inlineStr">
        <is>
          <t>40HC</t>
        </is>
      </c>
      <c r="D1973" s="1273" t="n">
        <v>45086</v>
      </c>
      <c r="E1973" s="1071" t="n"/>
      <c r="F1973" s="1071" t="n"/>
      <c r="G1973" s="1071" t="n"/>
      <c r="H1973" s="1091" t="inlineStr">
        <is>
          <t>3165-16062023 / MLCRUEX0200</t>
        </is>
      </c>
      <c r="I1973" s="1071" t="n"/>
      <c r="J1973" s="1236" t="n"/>
    </row>
    <row r="1974" ht="15" customHeight="1" s="789">
      <c r="A1974" s="1088" t="inlineStr">
        <is>
          <t>LAM завоз в отд.сток</t>
        </is>
      </c>
      <c r="B1974" s="1232" t="inlineStr">
        <is>
          <t>HYJU1012751</t>
        </is>
      </c>
      <c r="C1974" s="1068" t="inlineStr">
        <is>
          <t>40HC</t>
        </is>
      </c>
      <c r="D1974" s="1273" t="n">
        <v>45086</v>
      </c>
      <c r="E1974" s="1071" t="n"/>
      <c r="F1974" s="1071" t="n"/>
      <c r="G1974" s="1071" t="n"/>
      <c r="H1974" s="1091" t="inlineStr">
        <is>
          <t>3165-16062023 / MLCRUEX0200</t>
        </is>
      </c>
      <c r="I1974" s="1071" t="n"/>
      <c r="J1974" s="1236" t="n"/>
    </row>
    <row r="1975" ht="15" customHeight="1" s="789">
      <c r="A1975" s="1088" t="inlineStr">
        <is>
          <t>LAM завоз в отд.сток</t>
        </is>
      </c>
      <c r="B1975" s="1232" t="inlineStr">
        <is>
          <t>LAMU4100898</t>
        </is>
      </c>
      <c r="C1975" s="1068" t="inlineStr">
        <is>
          <t>40HC</t>
        </is>
      </c>
      <c r="D1975" s="1273" t="n">
        <v>45086</v>
      </c>
      <c r="E1975" s="1071" t="n"/>
      <c r="F1975" s="1071" t="n"/>
      <c r="G1975" s="1071" t="n"/>
      <c r="H1975" s="1091" t="inlineStr">
        <is>
          <t>3165-16062023 / MLCRUEX0200</t>
        </is>
      </c>
      <c r="I1975" s="1071" t="n"/>
      <c r="J1975" s="1236" t="n"/>
    </row>
    <row r="1976" ht="15" customHeight="1" s="789">
      <c r="A1976" s="1088" t="inlineStr">
        <is>
          <t>LAM завоз в отд.сток</t>
        </is>
      </c>
      <c r="B1976" s="1232" t="inlineStr">
        <is>
          <t>CICU2205006</t>
        </is>
      </c>
      <c r="C1976" s="1068" t="inlineStr">
        <is>
          <t>40HC</t>
        </is>
      </c>
      <c r="D1976" s="1273" t="n">
        <v>45086</v>
      </c>
      <c r="E1976" s="1071" t="n"/>
      <c r="F1976" s="1071" t="n"/>
      <c r="G1976" s="1071" t="n"/>
      <c r="H1976" s="1091" t="inlineStr">
        <is>
          <t>3165-16062023 / MLCRUEX0200</t>
        </is>
      </c>
      <c r="I1976" s="1071" t="n"/>
      <c r="J1976" s="1236" t="n"/>
    </row>
    <row r="1977" ht="15" customHeight="1" s="789">
      <c r="A1977" s="1088" t="inlineStr">
        <is>
          <t>LAM завоз в отд.сток</t>
        </is>
      </c>
      <c r="B1977" s="1232" t="inlineStr">
        <is>
          <t>CICU2471433</t>
        </is>
      </c>
      <c r="C1977" s="1068" t="inlineStr">
        <is>
          <t>40HC</t>
        </is>
      </c>
      <c r="D1977" s="1273" t="n">
        <v>45086</v>
      </c>
      <c r="E1977" s="1071" t="n"/>
      <c r="F1977" s="1071" t="n"/>
      <c r="G1977" s="1071" t="n"/>
      <c r="H1977" s="1091" t="inlineStr">
        <is>
          <t>3165-16062023 / MLCRUEX0200</t>
        </is>
      </c>
      <c r="I1977" s="1071" t="n"/>
      <c r="J1977" s="1236" t="n"/>
    </row>
    <row r="1978" ht="15" customHeight="1" s="789">
      <c r="A1978" s="1088" t="inlineStr">
        <is>
          <t>LAM завоз в отд.сток</t>
        </is>
      </c>
      <c r="B1978" s="1232" t="inlineStr">
        <is>
          <t>LCGU8230518</t>
        </is>
      </c>
      <c r="C1978" s="1068" t="inlineStr">
        <is>
          <t>40HC</t>
        </is>
      </c>
      <c r="D1978" s="1273" t="n">
        <v>45086</v>
      </c>
      <c r="E1978" s="1071" t="n"/>
      <c r="F1978" s="1071" t="n"/>
      <c r="G1978" s="1071" t="n"/>
      <c r="H1978" s="1091" t="inlineStr">
        <is>
          <t>3165-16062023 / MLCRUEX0200</t>
        </is>
      </c>
      <c r="I1978" s="1071" t="n"/>
      <c r="J1978" s="1236" t="n"/>
    </row>
    <row r="1979" ht="15" customHeight="1" s="789">
      <c r="A1979" s="1088" t="inlineStr">
        <is>
          <t>LAM завоз в отд.сток</t>
        </is>
      </c>
      <c r="B1979" s="1232" t="inlineStr">
        <is>
          <t>HNKU5121310</t>
        </is>
      </c>
      <c r="C1979" s="1068" t="inlineStr">
        <is>
          <t>40HC</t>
        </is>
      </c>
      <c r="D1979" s="1273" t="n">
        <v>45086</v>
      </c>
      <c r="E1979" s="1071" t="n"/>
      <c r="F1979" s="1071" t="n"/>
      <c r="G1979" s="1071" t="n"/>
      <c r="H1979" s="1091" t="inlineStr">
        <is>
          <t>3165-16062023 / MLCRUEX0200</t>
        </is>
      </c>
      <c r="I1979" s="1071" t="n"/>
      <c r="J1979" s="1236" t="n"/>
    </row>
    <row r="1980" ht="15" customHeight="1" s="789">
      <c r="A1980" s="1088" t="inlineStr">
        <is>
          <t>LAM завоз в отд.сток</t>
        </is>
      </c>
      <c r="B1980" s="1232" t="inlineStr">
        <is>
          <t>LCGU8262665</t>
        </is>
      </c>
      <c r="C1980" s="1068" t="inlineStr">
        <is>
          <t>40HC</t>
        </is>
      </c>
      <c r="D1980" s="1273" t="n">
        <v>45086</v>
      </c>
      <c r="E1980" s="1071" t="n"/>
      <c r="F1980" s="1071" t="n"/>
      <c r="G1980" s="1071" t="n"/>
      <c r="H1980" s="1091" t="inlineStr">
        <is>
          <t>3165-16062023 / MLCRUEX0200</t>
        </is>
      </c>
      <c r="I1980" s="1071" t="n"/>
      <c r="J1980" s="1236" t="n"/>
    </row>
    <row r="1981" ht="15" customHeight="1" s="789">
      <c r="A1981" s="1088" t="inlineStr">
        <is>
          <t>LAM завоз в отд.сток</t>
        </is>
      </c>
      <c r="B1981" s="1232" t="inlineStr">
        <is>
          <t>LYGU1036886</t>
        </is>
      </c>
      <c r="C1981" s="1068" t="inlineStr">
        <is>
          <t>40HC</t>
        </is>
      </c>
      <c r="D1981" s="1273" t="n">
        <v>45086</v>
      </c>
      <c r="E1981" s="1071" t="n"/>
      <c r="F1981" s="1071" t="n"/>
      <c r="G1981" s="1071" t="n"/>
      <c r="H1981" s="1091" t="inlineStr">
        <is>
          <t>3165-16062023 / MLCRUEX0200</t>
        </is>
      </c>
      <c r="I1981" s="1071" t="n"/>
      <c r="J1981" s="1236" t="n"/>
    </row>
    <row r="1982" ht="15" customHeight="1" s="789">
      <c r="A1982" s="1088" t="inlineStr">
        <is>
          <t>LAM завоз в отд.сток</t>
        </is>
      </c>
      <c r="B1982" s="1232" t="inlineStr">
        <is>
          <t>FSCU9275883</t>
        </is>
      </c>
      <c r="C1982" s="1068" t="inlineStr">
        <is>
          <t>40HC</t>
        </is>
      </c>
      <c r="D1982" s="1273" t="n">
        <v>45086</v>
      </c>
      <c r="E1982" s="1071" t="n"/>
      <c r="F1982" s="1071" t="n"/>
      <c r="G1982" s="1071" t="n"/>
      <c r="H1982" s="1091" t="inlineStr">
        <is>
          <t>3165-16062023 / MLCRUEX0200</t>
        </is>
      </c>
      <c r="I1982" s="1071" t="n"/>
      <c r="J1982" s="1236" t="n"/>
    </row>
    <row r="1983" ht="15" customHeight="1" s="789">
      <c r="A1983" s="1088" t="inlineStr">
        <is>
          <t>LAM завоз в отд.сток</t>
        </is>
      </c>
      <c r="B1983" s="1232" t="inlineStr">
        <is>
          <t>NWRU6013226</t>
        </is>
      </c>
      <c r="C1983" s="1068" t="inlineStr">
        <is>
          <t>40HC</t>
        </is>
      </c>
      <c r="D1983" s="1273" t="n">
        <v>45086</v>
      </c>
      <c r="E1983" s="1071" t="n"/>
      <c r="F1983" s="1071" t="n"/>
      <c r="G1983" s="1071" t="n"/>
      <c r="H1983" s="1091" t="inlineStr">
        <is>
          <t>3165-16062023 / MLCRUEX0200</t>
        </is>
      </c>
      <c r="I1983" s="1071" t="n"/>
      <c r="J1983" s="1236" t="n"/>
    </row>
    <row r="1984" ht="15" customHeight="1" s="789">
      <c r="A1984" s="1088" t="inlineStr">
        <is>
          <t>LAM завоз в отд.сток</t>
        </is>
      </c>
      <c r="B1984" s="1232" t="inlineStr">
        <is>
          <t>CIPU5290532</t>
        </is>
      </c>
      <c r="C1984" s="1068" t="inlineStr">
        <is>
          <t>40HC</t>
        </is>
      </c>
      <c r="D1984" s="1273" t="n">
        <v>45086</v>
      </c>
      <c r="E1984" s="1071" t="n"/>
      <c r="F1984" s="1071" t="n"/>
      <c r="G1984" s="1071" t="n"/>
      <c r="H1984" s="1091" t="inlineStr">
        <is>
          <t>3165-16062023 / MLCRUEX0200</t>
        </is>
      </c>
      <c r="I1984" s="1071" t="n"/>
      <c r="J1984" s="1236" t="n"/>
    </row>
    <row r="1985" ht="15" customHeight="1" s="789">
      <c r="A1985" s="1088" t="inlineStr">
        <is>
          <t>LAM завоз в отд.сток</t>
        </is>
      </c>
      <c r="B1985" s="1232" t="inlineStr">
        <is>
          <t>CICU2323971</t>
        </is>
      </c>
      <c r="C1985" s="1068" t="inlineStr">
        <is>
          <t>40HC</t>
        </is>
      </c>
      <c r="D1985" s="1273" t="n">
        <v>45086</v>
      </c>
      <c r="E1985" s="1071" t="n"/>
      <c r="F1985" s="1071" t="n"/>
      <c r="G1985" s="1071" t="n"/>
      <c r="H1985" s="1091" t="inlineStr">
        <is>
          <t>3165-16062023 / MLCRUEX0200</t>
        </is>
      </c>
      <c r="I1985" s="1071" t="n"/>
      <c r="J1985" s="1236" t="n"/>
    </row>
    <row r="1986" ht="15" customHeight="1" s="789">
      <c r="A1986" s="1088" t="inlineStr">
        <is>
          <t>LAM завоз в отд.сток</t>
        </is>
      </c>
      <c r="B1986" s="1232" t="inlineStr">
        <is>
          <t>CHSU8013799</t>
        </is>
      </c>
      <c r="C1986" s="1068" t="inlineStr">
        <is>
          <t>40HC</t>
        </is>
      </c>
      <c r="D1986" s="1273" t="n">
        <v>45086</v>
      </c>
      <c r="E1986" s="1071" t="n"/>
      <c r="F1986" s="1071" t="n"/>
      <c r="G1986" s="1071" t="n"/>
      <c r="H1986" s="1091" t="inlineStr">
        <is>
          <t>3165-16062023 / MLCRUEX0200</t>
        </is>
      </c>
      <c r="I1986" s="1071" t="n"/>
      <c r="J1986" s="1236" t="n"/>
    </row>
    <row r="1987" ht="15" customHeight="1" s="789">
      <c r="A1987" s="1088" t="inlineStr">
        <is>
          <t>LAM завоз в отд.сток</t>
        </is>
      </c>
      <c r="B1987" s="1232" t="inlineStr">
        <is>
          <t>APHU6236480</t>
        </is>
      </c>
      <c r="C1987" s="1068" t="inlineStr">
        <is>
          <t>40HC</t>
        </is>
      </c>
      <c r="D1987" s="1273" t="n">
        <v>45086</v>
      </c>
      <c r="E1987" s="1071" t="n"/>
      <c r="F1987" s="1071" t="n"/>
      <c r="G1987" s="1071" t="n"/>
      <c r="H1987" s="1071" t="inlineStr">
        <is>
          <t>MLCRUEX0199</t>
        </is>
      </c>
      <c r="I1987" s="1071" t="n"/>
      <c r="J1987" s="1236" t="n"/>
    </row>
    <row r="1988" ht="15" customHeight="1" s="789">
      <c r="A1988" s="1088" t="inlineStr">
        <is>
          <t>LAM завоз в отд.сток</t>
        </is>
      </c>
      <c r="B1988" s="1232" t="inlineStr">
        <is>
          <t>JSCU5124115</t>
        </is>
      </c>
      <c r="C1988" s="1068" t="inlineStr">
        <is>
          <t>40HC</t>
        </is>
      </c>
      <c r="D1988" s="1273" t="n">
        <v>45086</v>
      </c>
      <c r="E1988" s="1071" t="n"/>
      <c r="F1988" s="1071" t="n"/>
      <c r="G1988" s="1071" t="n"/>
      <c r="H1988" s="1091" t="inlineStr">
        <is>
          <t>3165-16062023 / MLCRUEX0200</t>
        </is>
      </c>
      <c r="I1988" s="1071" t="n"/>
      <c r="J1988" s="1236" t="n"/>
    </row>
    <row r="1989" ht="15" customHeight="1" s="789">
      <c r="A1989" s="1088" t="inlineStr">
        <is>
          <t>LAM завоз в отд.сток</t>
        </is>
      </c>
      <c r="B1989" s="1232" t="inlineStr">
        <is>
          <t>XHCU5214525</t>
        </is>
      </c>
      <c r="C1989" s="1068" t="inlineStr">
        <is>
          <t>40HC</t>
        </is>
      </c>
      <c r="D1989" s="1273" t="n">
        <v>45086</v>
      </c>
      <c r="E1989" s="1071" t="n"/>
      <c r="F1989" s="1071" t="n"/>
      <c r="G1989" s="1071" t="n"/>
      <c r="H1989" s="1091" t="inlineStr">
        <is>
          <t>3165-16062023 / MLCRUEX0200</t>
        </is>
      </c>
      <c r="I1989" s="1071" t="n"/>
      <c r="J1989" s="1236" t="n"/>
    </row>
    <row r="1990" ht="15" customHeight="1" s="789">
      <c r="A1990" s="1088" t="inlineStr">
        <is>
          <t>LAM завоз в отд.сток</t>
        </is>
      </c>
      <c r="B1990" s="1232" t="inlineStr">
        <is>
          <t>NWRU6016570</t>
        </is>
      </c>
      <c r="C1990" s="1068" t="inlineStr">
        <is>
          <t>40HC</t>
        </is>
      </c>
      <c r="D1990" s="1273" t="n">
        <v>45086</v>
      </c>
      <c r="E1990" s="1071" t="n"/>
      <c r="F1990" s="1071" t="n"/>
      <c r="G1990" s="1071" t="n"/>
      <c r="H1990" s="1091" t="inlineStr">
        <is>
          <t>3165-16062023 / MLCRUEX0200</t>
        </is>
      </c>
      <c r="I1990" s="1071" t="n"/>
      <c r="J1990" s="1236" t="n"/>
    </row>
    <row r="1991" ht="15" customHeight="1" s="789">
      <c r="A1991" s="1088" t="inlineStr">
        <is>
          <t>LAM завоз в отд.сток</t>
        </is>
      </c>
      <c r="B1991" s="1232" t="inlineStr">
        <is>
          <t>DRYU9150160</t>
        </is>
      </c>
      <c r="C1991" s="1068" t="inlineStr">
        <is>
          <t>40HC</t>
        </is>
      </c>
      <c r="D1991" s="1273" t="n">
        <v>45086</v>
      </c>
      <c r="E1991" s="1071" t="n"/>
      <c r="F1991" s="1071" t="n"/>
      <c r="G1991" s="1071" t="n"/>
      <c r="H1991" s="1091" t="inlineStr">
        <is>
          <t>3165-16062023 / MLCRUEX0200</t>
        </is>
      </c>
      <c r="I1991" s="1071" t="n"/>
      <c r="J1991" s="1236" t="n"/>
    </row>
    <row r="1992" ht="15" customHeight="1" s="789">
      <c r="A1992" s="1088" t="inlineStr">
        <is>
          <t>LAM завоз в отд.сток</t>
        </is>
      </c>
      <c r="B1992" s="1232" t="inlineStr">
        <is>
          <t>LYGU4091927</t>
        </is>
      </c>
      <c r="C1992" s="1068" t="inlineStr">
        <is>
          <t>40HC</t>
        </is>
      </c>
      <c r="D1992" s="1273" t="n">
        <v>45086</v>
      </c>
      <c r="E1992" s="1071" t="n"/>
      <c r="F1992" s="1071" t="n"/>
      <c r="G1992" s="1071" t="n"/>
      <c r="H1992" s="1091" t="inlineStr">
        <is>
          <t>3165-16062023 / MLCRUEX0200</t>
        </is>
      </c>
      <c r="I1992" s="1071" t="n"/>
      <c r="J1992" s="1236" t="n"/>
    </row>
    <row r="1993" ht="15" customHeight="1" s="789">
      <c r="A1993" s="1088" t="inlineStr">
        <is>
          <t>LAM завоз в отд.сток</t>
        </is>
      </c>
      <c r="B1993" s="1232" t="inlineStr">
        <is>
          <t>KSBU0010230</t>
        </is>
      </c>
      <c r="C1993" s="1068" t="inlineStr">
        <is>
          <t>40HC</t>
        </is>
      </c>
      <c r="D1993" s="1273" t="n">
        <v>45086</v>
      </c>
      <c r="E1993" s="1071" t="n"/>
      <c r="F1993" s="1071" t="n"/>
      <c r="G1993" s="1071" t="n"/>
      <c r="H1993" s="1091" t="inlineStr">
        <is>
          <t>3165-16062023 / MLCRUEX0200</t>
        </is>
      </c>
      <c r="I1993" s="1071" t="n"/>
      <c r="J1993" s="1236" t="n"/>
    </row>
    <row r="1994" ht="15" customHeight="1" s="789">
      <c r="A1994" s="1088" t="inlineStr">
        <is>
          <t>LAM завоз в отд.сток</t>
        </is>
      </c>
      <c r="B1994" s="1232" t="inlineStr">
        <is>
          <t>HNKU6195997</t>
        </is>
      </c>
      <c r="C1994" s="1068" t="inlineStr">
        <is>
          <t>40HC</t>
        </is>
      </c>
      <c r="D1994" s="1273" t="n">
        <v>45086</v>
      </c>
      <c r="E1994" s="1071" t="n"/>
      <c r="F1994" s="1071" t="n"/>
      <c r="G1994" s="1071" t="n"/>
      <c r="H1994" s="1091" t="inlineStr">
        <is>
          <t>3165-16062023 / MLCRUEX0200</t>
        </is>
      </c>
      <c r="I1994" s="1071" t="n"/>
      <c r="J1994" s="1236" t="n"/>
    </row>
    <row r="1995" ht="15" customHeight="1" s="789">
      <c r="A1995" s="1088" t="inlineStr">
        <is>
          <t>LAM завоз в отд.сток</t>
        </is>
      </c>
      <c r="B1995" s="1232" t="inlineStr">
        <is>
          <t>NOWU8053455</t>
        </is>
      </c>
      <c r="C1995" s="1068" t="inlineStr">
        <is>
          <t>40HC</t>
        </is>
      </c>
      <c r="D1995" s="1273" t="n">
        <v>45086</v>
      </c>
      <c r="E1995" s="1071" t="n"/>
      <c r="F1995" s="1071" t="n"/>
      <c r="G1995" s="1071" t="n"/>
      <c r="H1995" s="1091" t="inlineStr">
        <is>
          <t>3165-16062023 / MLCRUEX0200</t>
        </is>
      </c>
      <c r="I1995" s="1071" t="n"/>
      <c r="J1995" s="1236" t="n"/>
    </row>
    <row r="1996" ht="15" customHeight="1" s="789">
      <c r="A1996" s="1088" t="inlineStr">
        <is>
          <t>LAM завоз в отд.сток</t>
        </is>
      </c>
      <c r="B1996" s="1232" t="inlineStr">
        <is>
          <t>LAMU4100780</t>
        </is>
      </c>
      <c r="C1996" s="1068" t="inlineStr">
        <is>
          <t>40HC</t>
        </is>
      </c>
      <c r="D1996" s="1273" t="n">
        <v>45086</v>
      </c>
      <c r="E1996" s="1071" t="n"/>
      <c r="F1996" s="1071" t="n"/>
      <c r="G1996" s="1071" t="n"/>
      <c r="H1996" s="1091" t="inlineStr">
        <is>
          <t>3165-16062023 / MLCRUEX0200</t>
        </is>
      </c>
      <c r="I1996" s="1071" t="n"/>
      <c r="J1996" s="1236" t="n"/>
    </row>
    <row r="1997" ht="15" customHeight="1" s="789">
      <c r="A1997" s="1088" t="inlineStr">
        <is>
          <t>LAM завоз в отд.сток</t>
        </is>
      </c>
      <c r="B1997" s="1232" t="inlineStr">
        <is>
          <t>HNKU6040784</t>
        </is>
      </c>
      <c r="C1997" s="1068" t="inlineStr">
        <is>
          <t>40HC</t>
        </is>
      </c>
      <c r="D1997" s="1273" t="n">
        <v>45086</v>
      </c>
      <c r="E1997" s="1071" t="n"/>
      <c r="F1997" s="1071" t="n"/>
      <c r="G1997" s="1071" t="n"/>
      <c r="H1997" s="1091" t="inlineStr">
        <is>
          <t>3165-16062023 / MLCRUEX0200</t>
        </is>
      </c>
      <c r="I1997" s="1071" t="n"/>
      <c r="J1997" s="1236" t="n"/>
    </row>
    <row r="1998" ht="15" customHeight="1" s="789">
      <c r="A1998" s="1088" t="inlineStr">
        <is>
          <t>LAM завоз в отд.сток</t>
        </is>
      </c>
      <c r="B1998" s="1232" t="inlineStr">
        <is>
          <t>CCLU7214768</t>
        </is>
      </c>
      <c r="C1998" s="1068" t="inlineStr">
        <is>
          <t>40HC</t>
        </is>
      </c>
      <c r="D1998" s="1273" t="n">
        <v>45086</v>
      </c>
      <c r="E1998" s="1071" t="n"/>
      <c r="F1998" s="1071" t="n"/>
      <c r="G1998" s="1071" t="n"/>
      <c r="H1998" s="1091" t="inlineStr">
        <is>
          <t>3165-16062023 / MLCRUEX0200</t>
        </is>
      </c>
      <c r="I1998" s="1071" t="n"/>
      <c r="J1998" s="1236" t="n"/>
    </row>
    <row r="1999" ht="15" customHeight="1" s="789">
      <c r="A1999" s="1088" t="inlineStr">
        <is>
          <t>LAM завоз в отд.сток</t>
        </is>
      </c>
      <c r="B1999" s="1232" t="inlineStr">
        <is>
          <t>WIKU5239400</t>
        </is>
      </c>
      <c r="C1999" s="1068" t="inlineStr">
        <is>
          <t>40HC</t>
        </is>
      </c>
      <c r="D1999" s="1273" t="n">
        <v>45086</v>
      </c>
      <c r="E1999" s="1071" t="n"/>
      <c r="F1999" s="1071" t="n"/>
      <c r="G1999" s="1071" t="n"/>
      <c r="H1999" s="1091" t="inlineStr">
        <is>
          <t>3165-16062023 / MLCRUEX0200</t>
        </is>
      </c>
      <c r="I1999" s="1071" t="n"/>
      <c r="J1999" s="1236" t="n"/>
    </row>
    <row r="2000" ht="15" customHeight="1" s="789">
      <c r="A2000" s="1088" t="inlineStr">
        <is>
          <t>LAM завоз в отд.сток</t>
        </is>
      </c>
      <c r="B2000" s="1232" t="inlineStr">
        <is>
          <t>LCGU8201720</t>
        </is>
      </c>
      <c r="C2000" s="1068" t="inlineStr">
        <is>
          <t>40HC</t>
        </is>
      </c>
      <c r="D2000" s="1273" t="n">
        <v>45086</v>
      </c>
      <c r="E2000" s="1071" t="n"/>
      <c r="F2000" s="1071" t="n"/>
      <c r="G2000" s="1071" t="n"/>
      <c r="H2000" s="1091" t="inlineStr">
        <is>
          <t>3165-16062023 / MLCRUEX0200</t>
        </is>
      </c>
      <c r="I2000" s="1071" t="n"/>
      <c r="J2000" s="1236" t="n"/>
    </row>
    <row r="2001" ht="15" customHeight="1" s="789">
      <c r="A2001" s="1088" t="inlineStr">
        <is>
          <t>LAM завоз в отд.сток</t>
        </is>
      </c>
      <c r="B2001" s="1232" t="inlineStr">
        <is>
          <t>FYCU1056834</t>
        </is>
      </c>
      <c r="C2001" s="1068" t="inlineStr">
        <is>
          <t>40HC</t>
        </is>
      </c>
      <c r="D2001" s="1273" t="n">
        <v>45086</v>
      </c>
      <c r="E2001" s="1071" t="n"/>
      <c r="F2001" s="1071" t="n"/>
      <c r="G2001" s="1071" t="n"/>
      <c r="H2001" s="1091" t="inlineStr">
        <is>
          <t>3165-16062023 / MLCRUEX0200</t>
        </is>
      </c>
      <c r="I2001" s="1071" t="n"/>
      <c r="J2001" s="1236" t="n"/>
    </row>
    <row r="2002" ht="15" customHeight="1" s="789">
      <c r="A2002" s="1088" t="inlineStr">
        <is>
          <t>LAM завоз в отд.сток</t>
        </is>
      </c>
      <c r="B2002" s="1232" t="inlineStr">
        <is>
          <t>HNKU6024145</t>
        </is>
      </c>
      <c r="C2002" s="1068" t="inlineStr">
        <is>
          <t>40HC</t>
        </is>
      </c>
      <c r="D2002" s="1273" t="n">
        <v>45086</v>
      </c>
      <c r="E2002" s="1071" t="n"/>
      <c r="F2002" s="1071" t="n"/>
      <c r="G2002" s="1071" t="n"/>
      <c r="H2002" s="1091" t="inlineStr">
        <is>
          <t>3165-16062023 / MLCRUEX0200</t>
        </is>
      </c>
      <c r="I2002" s="1071" t="n"/>
      <c r="J2002" s="1236" t="n"/>
    </row>
    <row r="2003" ht="15" customHeight="1" s="789">
      <c r="A2003" s="1088" t="inlineStr">
        <is>
          <t>LAM завоз в отд.сток</t>
        </is>
      </c>
      <c r="B2003" s="1232" t="inlineStr">
        <is>
          <t>XHCU5327590</t>
        </is>
      </c>
      <c r="C2003" s="1068" t="inlineStr">
        <is>
          <t>40HC</t>
        </is>
      </c>
      <c r="D2003" s="1273" t="n">
        <v>45086</v>
      </c>
      <c r="E2003" s="1071" t="n"/>
      <c r="F2003" s="1071" t="n"/>
      <c r="G2003" s="1071" t="n"/>
      <c r="H2003" s="1091" t="inlineStr">
        <is>
          <t>3165-16062023 / MLCRUEX0200</t>
        </is>
      </c>
      <c r="I2003" s="1071" t="n"/>
      <c r="J2003" s="1236" t="n"/>
    </row>
    <row r="2004" ht="15" customHeight="1" s="789">
      <c r="A2004" s="1088" t="inlineStr">
        <is>
          <t>LAM завоз в отд.сток</t>
        </is>
      </c>
      <c r="B2004" s="1232" t="inlineStr">
        <is>
          <t>LYGU1052357</t>
        </is>
      </c>
      <c r="C2004" s="1068" t="inlineStr">
        <is>
          <t>40HC</t>
        </is>
      </c>
      <c r="D2004" s="1273" t="n">
        <v>45086</v>
      </c>
      <c r="E2004" s="1071" t="n"/>
      <c r="F2004" s="1071" t="n"/>
      <c r="G2004" s="1071" t="n"/>
      <c r="H2004" s="1091" t="inlineStr">
        <is>
          <t>3165-16062023 / MLCRUEX0200</t>
        </is>
      </c>
      <c r="I2004" s="1071" t="n"/>
      <c r="J2004" s="1236" t="n"/>
    </row>
    <row r="2005" ht="15" customHeight="1" s="789">
      <c r="A2005" s="1088" t="inlineStr">
        <is>
          <t>LAM завоз в отд.сток</t>
        </is>
      </c>
      <c r="B2005" s="1232" t="inlineStr">
        <is>
          <t>LYGU4090978</t>
        </is>
      </c>
      <c r="C2005" s="1068" t="inlineStr">
        <is>
          <t>40HC</t>
        </is>
      </c>
      <c r="D2005" s="1273" t="n">
        <v>45086</v>
      </c>
      <c r="E2005" s="1071" t="n"/>
      <c r="F2005" s="1071" t="n"/>
      <c r="G2005" s="1071" t="n"/>
      <c r="H2005" s="1091" t="inlineStr">
        <is>
          <t>3165-16062023 / MLCRUEX0200</t>
        </is>
      </c>
      <c r="I2005" s="1071" t="n"/>
      <c r="J2005" s="1236" t="n"/>
    </row>
    <row r="2006" ht="15" customHeight="1" s="789">
      <c r="A2006" s="1088" t="inlineStr">
        <is>
          <t>LAM завоз в отд.сток</t>
        </is>
      </c>
      <c r="B2006" s="1232" t="inlineStr">
        <is>
          <t>LAMU4102247</t>
        </is>
      </c>
      <c r="C2006" s="1068" t="inlineStr">
        <is>
          <t>40HC</t>
        </is>
      </c>
      <c r="D2006" s="1273" t="n">
        <v>45086</v>
      </c>
      <c r="E2006" s="1071" t="n"/>
      <c r="F2006" s="1071" t="n"/>
      <c r="G2006" s="1071" t="n"/>
      <c r="H2006" s="1091" t="inlineStr">
        <is>
          <t>3165-16062023 / MLCRUEX0200</t>
        </is>
      </c>
      <c r="I2006" s="1071" t="n"/>
      <c r="J2006" s="1236" t="n"/>
    </row>
    <row r="2007" ht="15" customHeight="1" s="789">
      <c r="A2007" s="1088" t="inlineStr">
        <is>
          <t>LAM завоз в отд.сток</t>
        </is>
      </c>
      <c r="B2007" s="1232" t="inlineStr">
        <is>
          <t>BTNU4001433</t>
        </is>
      </c>
      <c r="C2007" s="1068" t="inlineStr">
        <is>
          <t>40HC</t>
        </is>
      </c>
      <c r="D2007" s="1273" t="n">
        <v>45086</v>
      </c>
      <c r="E2007" s="1071" t="n"/>
      <c r="F2007" s="1071" t="n"/>
      <c r="G2007" s="1071" t="n"/>
      <c r="H2007" s="1091" t="inlineStr">
        <is>
          <t>3165-16062023 / MLCRUEX0200</t>
        </is>
      </c>
      <c r="I2007" s="1071" t="n"/>
      <c r="J2007" s="1236" t="n"/>
    </row>
    <row r="2008" ht="15" customHeight="1" s="789">
      <c r="A2008" s="1088" t="inlineStr">
        <is>
          <t>LAM завоз в отд.сток</t>
        </is>
      </c>
      <c r="B2008" s="1232" t="inlineStr">
        <is>
          <t>CBHU8590245</t>
        </is>
      </c>
      <c r="C2008" s="1068" t="inlineStr">
        <is>
          <t>40HC</t>
        </is>
      </c>
      <c r="D2008" s="1273" t="n">
        <v>45086</v>
      </c>
      <c r="E2008" s="1071" t="n"/>
      <c r="F2008" s="1071" t="n"/>
      <c r="G2008" s="1071" t="n"/>
      <c r="H2008" s="1091" t="inlineStr">
        <is>
          <t>3165-16062023 / MLCRUEX0200</t>
        </is>
      </c>
      <c r="I2008" s="1071" t="n"/>
      <c r="J2008" s="1236" t="n"/>
    </row>
    <row r="2009" ht="15" customHeight="1" s="789">
      <c r="A2009" s="1088" t="inlineStr">
        <is>
          <t>LAM завоз в отд.сток</t>
        </is>
      </c>
      <c r="B2009" s="1232" t="inlineStr">
        <is>
          <t>XHCU5320960</t>
        </is>
      </c>
      <c r="C2009" s="1068" t="inlineStr">
        <is>
          <t>40HC</t>
        </is>
      </c>
      <c r="D2009" s="1273" t="n">
        <v>45086</v>
      </c>
      <c r="E2009" s="1071" t="n"/>
      <c r="F2009" s="1071" t="n"/>
      <c r="G2009" s="1071" t="n"/>
      <c r="H2009" s="1091" t="inlineStr">
        <is>
          <t>3165-16062023 / MLCRUEX0200</t>
        </is>
      </c>
      <c r="I2009" s="1071" t="n"/>
      <c r="J2009" s="1236" t="n"/>
    </row>
    <row r="2010" ht="15" customHeight="1" s="789">
      <c r="A2010" s="1088" t="inlineStr">
        <is>
          <t>LAM завоз в отд.сток</t>
        </is>
      </c>
      <c r="B2010" s="1232" t="inlineStr">
        <is>
          <t>LYGU1033423</t>
        </is>
      </c>
      <c r="C2010" s="1068" t="inlineStr">
        <is>
          <t>40HC</t>
        </is>
      </c>
      <c r="D2010" s="1273" t="n">
        <v>45086</v>
      </c>
      <c r="E2010" s="1071" t="n"/>
      <c r="F2010" s="1071" t="n"/>
      <c r="G2010" s="1071" t="n"/>
      <c r="H2010" s="1091" t="inlineStr">
        <is>
          <t>3165-16062023 / MLCRUEX0200</t>
        </is>
      </c>
      <c r="I2010" s="1071" t="n"/>
      <c r="J2010" s="1236" t="n"/>
    </row>
    <row r="2011" ht="15" customHeight="1" s="789">
      <c r="A2011" s="1088" t="inlineStr">
        <is>
          <t>LAM завоз в отд.сток</t>
        </is>
      </c>
      <c r="B2011" s="1232" t="inlineStr">
        <is>
          <t>HYJU1031828</t>
        </is>
      </c>
      <c r="C2011" s="1068" t="inlineStr">
        <is>
          <t>40HC</t>
        </is>
      </c>
      <c r="D2011" s="1273" t="n">
        <v>45086</v>
      </c>
      <c r="E2011" s="1071" t="n"/>
      <c r="F2011" s="1071" t="n"/>
      <c r="G2011" s="1071" t="n"/>
      <c r="H2011" s="1091" t="inlineStr">
        <is>
          <t>3165-16062023 / MLCRUEX0200</t>
        </is>
      </c>
      <c r="I2011" s="1071" t="n"/>
      <c r="J2011" s="1236" t="n"/>
    </row>
    <row r="2012" ht="15" customHeight="1" s="789">
      <c r="A2012" s="1088" t="inlineStr">
        <is>
          <t>LAM завоз в отд.сток</t>
        </is>
      </c>
      <c r="B2012" s="1232" t="inlineStr">
        <is>
          <t>LAMU4100711</t>
        </is>
      </c>
      <c r="C2012" s="1068" t="inlineStr">
        <is>
          <t>40HC</t>
        </is>
      </c>
      <c r="D2012" s="1273" t="n">
        <v>45086</v>
      </c>
      <c r="E2012" s="1071" t="n"/>
      <c r="F2012" s="1071" t="n"/>
      <c r="G2012" s="1071" t="n"/>
      <c r="H2012" s="1091" t="inlineStr">
        <is>
          <t>3165-16062023 / MLCRUEX0200</t>
        </is>
      </c>
      <c r="I2012" s="1071" t="n"/>
      <c r="J2012" s="1236" t="n"/>
    </row>
    <row r="2013" ht="15" customHeight="1" s="789">
      <c r="A2013" s="1088" t="inlineStr">
        <is>
          <t>LAM завоз в отд.сток</t>
        </is>
      </c>
      <c r="B2013" s="1232" t="inlineStr">
        <is>
          <t>WIKU5246435</t>
        </is>
      </c>
      <c r="C2013" s="1068" t="inlineStr">
        <is>
          <t>40HC</t>
        </is>
      </c>
      <c r="D2013" s="1273" t="n">
        <v>45086</v>
      </c>
      <c r="E2013" s="1071" t="n"/>
      <c r="F2013" s="1071" t="n"/>
      <c r="G2013" s="1071" t="n"/>
      <c r="H2013" s="1091" t="inlineStr">
        <is>
          <t>3165-16062023 / MLCRUEX0200</t>
        </is>
      </c>
      <c r="I2013" s="1071" t="n"/>
      <c r="J2013" s="1236" t="n"/>
    </row>
    <row r="2014" ht="15" customHeight="1" s="789">
      <c r="A2014" s="1088" t="inlineStr">
        <is>
          <t>LAM завоз в отд.сток</t>
        </is>
      </c>
      <c r="B2014" s="1232" t="inlineStr">
        <is>
          <t>NWRU6017319</t>
        </is>
      </c>
      <c r="C2014" s="1068" t="inlineStr">
        <is>
          <t>40HC</t>
        </is>
      </c>
      <c r="D2014" s="1273" t="n">
        <v>45086</v>
      </c>
      <c r="E2014" s="1071" t="n"/>
      <c r="F2014" s="1071" t="n"/>
      <c r="G2014" s="1071" t="n"/>
      <c r="H2014" s="1091" t="inlineStr">
        <is>
          <t>3165-16062023 / MLCRUEX0200</t>
        </is>
      </c>
      <c r="I2014" s="1071" t="n"/>
      <c r="J2014" s="1236" t="n"/>
    </row>
    <row r="2015" ht="15" customHeight="1" s="789">
      <c r="A2015" s="1088" t="inlineStr">
        <is>
          <t>LAM завоз в отд.сток</t>
        </is>
      </c>
      <c r="B2015" s="1232" t="inlineStr">
        <is>
          <t>BSCU4900731</t>
        </is>
      </c>
      <c r="C2015" s="1068" t="inlineStr">
        <is>
          <t>40HC</t>
        </is>
      </c>
      <c r="D2015" s="1273" t="n">
        <v>45086</v>
      </c>
      <c r="E2015" s="1071" t="n"/>
      <c r="F2015" s="1071" t="n"/>
      <c r="G2015" s="1071" t="n"/>
      <c r="H2015" s="1091" t="inlineStr">
        <is>
          <t>3165-16062023 / MLCRUEX0200</t>
        </is>
      </c>
      <c r="I2015" s="1071" t="n"/>
      <c r="J2015" s="1236" t="n"/>
    </row>
    <row r="2016" ht="15" customHeight="1" s="789">
      <c r="A2016" s="1088" t="inlineStr">
        <is>
          <t>LAM завоз в отд.сток</t>
        </is>
      </c>
      <c r="B2016" s="1232" t="inlineStr">
        <is>
          <t>TCKU9015867</t>
        </is>
      </c>
      <c r="C2016" s="1068" t="inlineStr">
        <is>
          <t>40HC</t>
        </is>
      </c>
      <c r="D2016" s="1273" t="n">
        <v>45086</v>
      </c>
      <c r="E2016" s="1071" t="n"/>
      <c r="F2016" s="1071" t="n"/>
      <c r="G2016" s="1071" t="n"/>
      <c r="H2016" s="1091" t="inlineStr">
        <is>
          <t>3165-16062023 / MLCRUEX0200</t>
        </is>
      </c>
      <c r="I2016" s="1071" t="n"/>
      <c r="J2016" s="1236" t="n"/>
    </row>
    <row r="2017" ht="15" customHeight="1" s="789">
      <c r="A2017" s="1088" t="inlineStr">
        <is>
          <t>LAM завоз в отд.сток</t>
        </is>
      </c>
      <c r="B2017" s="1232" t="inlineStr">
        <is>
          <t>HYJU1038864</t>
        </is>
      </c>
      <c r="C2017" s="1068" t="inlineStr">
        <is>
          <t>40HC</t>
        </is>
      </c>
      <c r="D2017" s="1273" t="n">
        <v>45086</v>
      </c>
      <c r="E2017" s="1071" t="n"/>
      <c r="F2017" s="1071" t="n"/>
      <c r="G2017" s="1071" t="n"/>
      <c r="H2017" s="1091" t="inlineStr">
        <is>
          <t>3165-16062023 / MLCRUEX0200</t>
        </is>
      </c>
      <c r="I2017" s="1071" t="n"/>
      <c r="J2017" s="1236" t="n"/>
    </row>
    <row r="2018" ht="15" customHeight="1" s="789">
      <c r="A2018" s="1088" t="inlineStr">
        <is>
          <t>LAM завоз в отд.сток</t>
        </is>
      </c>
      <c r="B2018" s="1232" t="inlineStr">
        <is>
          <t>CHSU8044803</t>
        </is>
      </c>
      <c r="C2018" s="1068" t="inlineStr">
        <is>
          <t>40HC</t>
        </is>
      </c>
      <c r="D2018" s="1273" t="n">
        <v>45086</v>
      </c>
      <c r="E2018" s="1071" t="n"/>
      <c r="F2018" s="1071" t="n"/>
      <c r="G2018" s="1071" t="n"/>
      <c r="H2018" s="1091" t="inlineStr">
        <is>
          <t>3165-16062023 / MLCRUEX0200</t>
        </is>
      </c>
      <c r="I2018" s="1071" t="n"/>
      <c r="J2018" s="1236" t="n"/>
    </row>
    <row r="2019" ht="15" customHeight="1" s="789">
      <c r="A2019" s="1088" t="inlineStr">
        <is>
          <t>LAM завоз в отд.сток</t>
        </is>
      </c>
      <c r="B2019" s="1232" t="inlineStr">
        <is>
          <t>GESU5594830</t>
        </is>
      </c>
      <c r="C2019" s="1068" t="inlineStr">
        <is>
          <t>40HC</t>
        </is>
      </c>
      <c r="D2019" s="1273" t="n">
        <v>45086</v>
      </c>
      <c r="E2019" s="1071" t="n"/>
      <c r="F2019" s="1071" t="n"/>
      <c r="G2019" s="1071" t="n"/>
      <c r="H2019" s="1091" t="inlineStr">
        <is>
          <t>3165-16062023 / MLCRUEX0200</t>
        </is>
      </c>
      <c r="I2019" s="1071" t="n"/>
      <c r="J2019" s="1236" t="n"/>
    </row>
    <row r="2020" ht="15" customHeight="1" s="789">
      <c r="A2020" s="1088" t="inlineStr">
        <is>
          <t>LAM завоз в отд.сток</t>
        </is>
      </c>
      <c r="B2020" s="1232" t="inlineStr">
        <is>
          <t>HNKU6236083</t>
        </is>
      </c>
      <c r="C2020" s="1068" t="inlineStr">
        <is>
          <t>40HC</t>
        </is>
      </c>
      <c r="D2020" s="1273" t="n">
        <v>45086</v>
      </c>
      <c r="E2020" s="1071" t="n"/>
      <c r="F2020" s="1071" t="n"/>
      <c r="G2020" s="1071" t="n"/>
      <c r="H2020" s="1091" t="inlineStr">
        <is>
          <t>3165-16062023 / MLCRUEX0200</t>
        </is>
      </c>
      <c r="I2020" s="1071" t="n"/>
      <c r="J2020" s="1236" t="n"/>
    </row>
    <row r="2021" ht="15" customHeight="1" s="789">
      <c r="A2021" s="1088" t="inlineStr">
        <is>
          <t>LAM завоз в отд.сток</t>
        </is>
      </c>
      <c r="B2021" s="1232" t="inlineStr">
        <is>
          <t>JSCU5124244</t>
        </is>
      </c>
      <c r="C2021" s="1068" t="inlineStr">
        <is>
          <t>40HC</t>
        </is>
      </c>
      <c r="D2021" s="1273" t="n">
        <v>45086</v>
      </c>
      <c r="E2021" s="1071" t="n"/>
      <c r="F2021" s="1071" t="n"/>
      <c r="G2021" s="1071" t="n"/>
      <c r="H2021" s="1091" t="inlineStr">
        <is>
          <t>3165-16062023 / MLCRUEX0200</t>
        </is>
      </c>
      <c r="I2021" s="1071" t="n"/>
      <c r="J2021" s="1236" t="n"/>
    </row>
    <row r="2022" ht="15" customHeight="1" s="789">
      <c r="A2022" s="1088" t="inlineStr">
        <is>
          <t>LAM завоз в отд.сток</t>
        </is>
      </c>
      <c r="B2022" s="1232" t="inlineStr">
        <is>
          <t>CHSU8232652</t>
        </is>
      </c>
      <c r="C2022" s="1068" t="inlineStr">
        <is>
          <t>40HC</t>
        </is>
      </c>
      <c r="D2022" s="1273" t="n">
        <v>45086</v>
      </c>
      <c r="E2022" s="1071" t="n"/>
      <c r="F2022" s="1071" t="n"/>
      <c r="G2022" s="1071" t="n"/>
      <c r="H2022" s="1091" t="inlineStr">
        <is>
          <t>3165-16062023 / MLCRUEX0200</t>
        </is>
      </c>
      <c r="I2022" s="1071" t="n"/>
      <c r="J2022" s="1236" t="n"/>
    </row>
    <row r="2023" ht="15" customHeight="1" s="789">
      <c r="A2023" s="1088" t="inlineStr">
        <is>
          <t>LAM завоз в отд.сток</t>
        </is>
      </c>
      <c r="B2023" s="1232" t="inlineStr">
        <is>
          <t>SKIU9082671</t>
        </is>
      </c>
      <c r="C2023" s="1068" t="inlineStr">
        <is>
          <t>40HC</t>
        </is>
      </c>
      <c r="D2023" s="1273" t="n">
        <v>45086</v>
      </c>
      <c r="E2023" s="1071" t="n"/>
      <c r="F2023" s="1071" t="n"/>
      <c r="G2023" s="1071" t="n"/>
      <c r="H2023" s="1091" t="inlineStr">
        <is>
          <t>3165-16062023 / MLCRUEX0200</t>
        </is>
      </c>
      <c r="I2023" s="1071" t="n"/>
      <c r="J2023" s="1236" t="n"/>
    </row>
    <row r="2024" ht="15" customHeight="1" s="789">
      <c r="A2024" s="1088" t="inlineStr">
        <is>
          <t>LAM завоз в отд.сток</t>
        </is>
      </c>
      <c r="B2024" s="1232" t="inlineStr">
        <is>
          <t>KSBU0019990</t>
        </is>
      </c>
      <c r="C2024" s="1068" t="inlineStr">
        <is>
          <t>40HC</t>
        </is>
      </c>
      <c r="D2024" s="1273" t="n">
        <v>45086</v>
      </c>
      <c r="E2024" s="1071" t="n"/>
      <c r="F2024" s="1071" t="n"/>
      <c r="G2024" s="1071" t="n"/>
      <c r="H2024" s="1091" t="inlineStr">
        <is>
          <t>3165-16062023 / MLCRUEX0200</t>
        </is>
      </c>
      <c r="I2024" s="1071" t="n"/>
      <c r="J2024" s="1236" t="n"/>
    </row>
    <row r="2025" ht="15" customHeight="1" s="789">
      <c r="A2025" s="1088" t="inlineStr">
        <is>
          <t>LAM завоз в отд.сток</t>
        </is>
      </c>
      <c r="B2025" s="1232" t="inlineStr">
        <is>
          <t>SJCU4521119</t>
        </is>
      </c>
      <c r="C2025" s="1068" t="inlineStr">
        <is>
          <t>40HC</t>
        </is>
      </c>
      <c r="D2025" s="1273" t="n">
        <v>45086</v>
      </c>
      <c r="E2025" s="1071" t="n"/>
      <c r="F2025" s="1071" t="n"/>
      <c r="G2025" s="1071" t="n"/>
      <c r="H2025" s="1091" t="inlineStr">
        <is>
          <t>3165-16062023 / MLCRUEX0200</t>
        </is>
      </c>
      <c r="I2025" s="1071" t="n"/>
      <c r="J2025" s="1236" t="n"/>
    </row>
    <row r="2026" ht="15" customHeight="1" s="789">
      <c r="A2026" s="1088" t="inlineStr">
        <is>
          <t>LAM завоз в отд.сток</t>
        </is>
      </c>
      <c r="B2026" s="1232" t="inlineStr">
        <is>
          <t>LCGU8105286</t>
        </is>
      </c>
      <c r="C2026" s="1068" t="inlineStr">
        <is>
          <t>40HC</t>
        </is>
      </c>
      <c r="D2026" s="1273" t="n">
        <v>45086</v>
      </c>
      <c r="E2026" s="1071" t="n"/>
      <c r="F2026" s="1071" t="n"/>
      <c r="G2026" s="1071" t="n"/>
      <c r="H2026" s="1091" t="inlineStr">
        <is>
          <t>3165-16062023 / MLCRUEX0200</t>
        </is>
      </c>
      <c r="I2026" s="1071" t="n"/>
      <c r="J2026" s="1236" t="n"/>
    </row>
    <row r="2027" ht="15" customHeight="1" s="789">
      <c r="A2027" s="1088" t="inlineStr">
        <is>
          <t>LAM завоз в отд.сток</t>
        </is>
      </c>
      <c r="B2027" s="1232" t="inlineStr">
        <is>
          <t>PONU7391453</t>
        </is>
      </c>
      <c r="C2027" s="1068" t="inlineStr">
        <is>
          <t>40HC</t>
        </is>
      </c>
      <c r="D2027" s="1273" t="n">
        <v>45086</v>
      </c>
      <c r="E2027" s="1071" t="n"/>
      <c r="F2027" s="1071" t="n"/>
      <c r="G2027" s="1071" t="n"/>
      <c r="H2027" s="1091" t="inlineStr">
        <is>
          <t>3165-16062023 / MLCRUEX0200</t>
        </is>
      </c>
      <c r="I2027" s="1071" t="n"/>
      <c r="J2027" s="1236" t="n"/>
    </row>
    <row r="2028" ht="15" customHeight="1" s="789">
      <c r="A2028" s="1088" t="inlineStr">
        <is>
          <t>LAM завоз в отд.сток</t>
        </is>
      </c>
      <c r="B2028" s="1232" t="inlineStr">
        <is>
          <t>MAXU6197225</t>
        </is>
      </c>
      <c r="C2028" s="1068" t="inlineStr">
        <is>
          <t>40HC</t>
        </is>
      </c>
      <c r="D2028" s="1273" t="n">
        <v>45086</v>
      </c>
      <c r="E2028" s="1071" t="n"/>
      <c r="F2028" s="1071" t="n"/>
      <c r="G2028" s="1071" t="n"/>
      <c r="H2028" s="1091" t="inlineStr">
        <is>
          <t>3165-16062023 / MLCRUEX0200</t>
        </is>
      </c>
      <c r="I2028" s="1071" t="n"/>
      <c r="J2028" s="1236" t="n"/>
    </row>
    <row r="2029" ht="15" customHeight="1" s="789">
      <c r="A2029" s="1088" t="inlineStr">
        <is>
          <t>LAM завоз в отд.сток</t>
        </is>
      </c>
      <c r="B2029" s="1232" t="inlineStr">
        <is>
          <t>XHCU5252886</t>
        </is>
      </c>
      <c r="C2029" s="1068" t="inlineStr">
        <is>
          <t>40HC</t>
        </is>
      </c>
      <c r="D2029" s="1273" t="n">
        <v>45086</v>
      </c>
      <c r="E2029" s="1071" t="n"/>
      <c r="F2029" s="1071" t="n"/>
      <c r="G2029" s="1071" t="n"/>
      <c r="H2029" s="1091" t="inlineStr">
        <is>
          <t>3165-16062023 / MLCRUEX0200</t>
        </is>
      </c>
      <c r="I2029" s="1071" t="n"/>
      <c r="J2029" s="1236" t="n"/>
    </row>
    <row r="2030" ht="15" customHeight="1" s="789">
      <c r="A2030" s="1088" t="inlineStr">
        <is>
          <t>LAM завоз в отд.сток</t>
        </is>
      </c>
      <c r="B2030" s="1232" t="inlineStr">
        <is>
          <t>LYGU4093529</t>
        </is>
      </c>
      <c r="C2030" s="1068" t="inlineStr">
        <is>
          <t>40HC</t>
        </is>
      </c>
      <c r="D2030" s="1273" t="n">
        <v>45086</v>
      </c>
      <c r="E2030" s="1071" t="n"/>
      <c r="F2030" s="1071" t="n"/>
      <c r="G2030" s="1071" t="n"/>
      <c r="H2030" s="1091" t="inlineStr">
        <is>
          <t>3165-16062023 / MLCRUEX0200</t>
        </is>
      </c>
      <c r="I2030" s="1071" t="n"/>
      <c r="J2030" s="1236" t="n"/>
    </row>
    <row r="2031" ht="15" customHeight="1" s="789">
      <c r="A2031" s="1088" t="inlineStr">
        <is>
          <t>LAM завоз в отд.сток</t>
        </is>
      </c>
      <c r="B2031" s="1232" t="inlineStr">
        <is>
          <t>FYCU1043457</t>
        </is>
      </c>
      <c r="C2031" s="1068" t="inlineStr">
        <is>
          <t>40HC</t>
        </is>
      </c>
      <c r="D2031" s="1273" t="n">
        <v>45086</v>
      </c>
      <c r="E2031" s="1071" t="n"/>
      <c r="F2031" s="1071" t="n"/>
      <c r="G2031" s="1071" t="n"/>
      <c r="H2031" s="1091" t="inlineStr">
        <is>
          <t>3165-16062023 / MLCRUEX0200</t>
        </is>
      </c>
      <c r="I2031" s="1071" t="n"/>
      <c r="J2031" s="1236" t="n"/>
    </row>
    <row r="2032" ht="15" customHeight="1" s="789">
      <c r="A2032" s="1088" t="inlineStr">
        <is>
          <t>LAM завоз в отд.сток</t>
        </is>
      </c>
      <c r="B2032" s="1232" t="inlineStr">
        <is>
          <t>LCGU8240542</t>
        </is>
      </c>
      <c r="C2032" s="1068" t="inlineStr">
        <is>
          <t>40HC</t>
        </is>
      </c>
      <c r="D2032" s="1273" t="n">
        <v>45086</v>
      </c>
      <c r="E2032" s="1071" t="n"/>
      <c r="F2032" s="1071" t="n"/>
      <c r="G2032" s="1071" t="n"/>
      <c r="H2032" s="1091" t="inlineStr">
        <is>
          <t>3165-16062023 / MLCRUEX0200</t>
        </is>
      </c>
      <c r="I2032" s="1071" t="n"/>
      <c r="J2032" s="1236" t="n"/>
    </row>
    <row r="2033" ht="15" customHeight="1" s="789">
      <c r="A2033" s="1088" t="inlineStr">
        <is>
          <t>LAM завоз в отд.сток</t>
        </is>
      </c>
      <c r="B2033" s="1232" t="inlineStr">
        <is>
          <t>LCGU8204503</t>
        </is>
      </c>
      <c r="C2033" s="1068" t="inlineStr">
        <is>
          <t>40HC</t>
        </is>
      </c>
      <c r="D2033" s="1273" t="n">
        <v>45086</v>
      </c>
      <c r="E2033" s="1071" t="n"/>
      <c r="F2033" s="1071" t="n"/>
      <c r="G2033" s="1071" t="n"/>
      <c r="H2033" s="1091" t="inlineStr">
        <is>
          <t>3165-16062023 / MLCRUEX0200</t>
        </is>
      </c>
      <c r="I2033" s="1071" t="n"/>
      <c r="J2033" s="1236" t="n"/>
    </row>
    <row r="2034" ht="15" customHeight="1" s="789">
      <c r="A2034" s="1088" t="inlineStr">
        <is>
          <t>LAM завоз в отд.сток</t>
        </is>
      </c>
      <c r="B2034" s="1232" t="inlineStr">
        <is>
          <t>CIPU5290213</t>
        </is>
      </c>
      <c r="C2034" s="1068" t="inlineStr">
        <is>
          <t>40HC</t>
        </is>
      </c>
      <c r="D2034" s="1273" t="n">
        <v>45086</v>
      </c>
      <c r="E2034" s="1071" t="n"/>
      <c r="F2034" s="1071" t="n"/>
      <c r="G2034" s="1071" t="n"/>
      <c r="H2034" s="1091" t="inlineStr">
        <is>
          <t>3165-16062023 / MLCRUEX0200</t>
        </is>
      </c>
      <c r="I2034" s="1071" t="n"/>
      <c r="J2034" s="1236" t="n"/>
    </row>
    <row r="2035" ht="15" customHeight="1" s="789">
      <c r="A2035" s="1088" t="inlineStr">
        <is>
          <t>LAM завоз в отд.сток</t>
        </is>
      </c>
      <c r="B2035" s="1232" t="inlineStr">
        <is>
          <t>CIPU5252050</t>
        </is>
      </c>
      <c r="C2035" s="1068" t="inlineStr">
        <is>
          <t>40HC</t>
        </is>
      </c>
      <c r="D2035" s="1273" t="n">
        <v>45086</v>
      </c>
      <c r="E2035" s="1071" t="n"/>
      <c r="F2035" s="1071" t="n"/>
      <c r="G2035" s="1071" t="n"/>
      <c r="H2035" s="1091" t="inlineStr">
        <is>
          <t>3165-16062023 / MLCRUEX0200</t>
        </is>
      </c>
      <c r="I2035" s="1071" t="n"/>
      <c r="J2035" s="1236" t="n"/>
    </row>
    <row r="2036" ht="12.75" customHeight="1" s="789">
      <c r="A2036" s="1242" t="inlineStr">
        <is>
          <t>76х40 забор с НЛЭ с Карбышево-Купчинская</t>
        </is>
      </c>
      <c r="B2036" s="1034" t="n"/>
      <c r="C2036" s="1034" t="n"/>
      <c r="D2036" s="1034" t="n"/>
      <c r="E2036" s="1034" t="n"/>
      <c r="F2036" s="1034" t="n"/>
      <c r="G2036" s="1034" t="n"/>
      <c r="H2036" s="1034" t="n"/>
      <c r="I2036" s="1035" t="n"/>
      <c r="J2036" s="1236" t="n"/>
    </row>
    <row r="2037" ht="12.75" customHeight="1" s="789">
      <c r="A2037" s="1276" t="inlineStr">
        <is>
          <t>Принадлежность</t>
        </is>
      </c>
      <c r="B2037" s="1277" t="inlineStr">
        <is>
          <t>№ Контенера</t>
        </is>
      </c>
      <c r="C2037" s="1277" t="inlineStr">
        <is>
          <t xml:space="preserve">Тип </t>
        </is>
      </c>
      <c r="D2037" s="1278" t="inlineStr">
        <is>
          <t>Дата забора</t>
        </is>
      </c>
      <c r="E2037" s="1279" t="inlineStr">
        <is>
          <t>Deadline по сдаче</t>
        </is>
      </c>
      <c r="F2037" s="1279" t="inlineStr">
        <is>
          <t>Дата завоза в порт</t>
        </is>
      </c>
      <c r="G2037" s="1279" t="inlineStr">
        <is>
          <t>Дней в пользовании</t>
        </is>
      </c>
      <c r="H2037" s="1279" t="inlineStr">
        <is>
          <t>Букинг</t>
        </is>
      </c>
      <c r="I2037" s="1280" t="inlineStr">
        <is>
          <t>Стоимость ремонта</t>
        </is>
      </c>
      <c r="J2037" s="1236" t="n"/>
    </row>
    <row r="2038" ht="15" customHeight="1" s="789">
      <c r="A2038" s="1088" t="inlineStr">
        <is>
          <t>LAM завоз в отд.сток</t>
        </is>
      </c>
      <c r="B2038" s="1311" t="inlineStr">
        <is>
          <t>CIPU5278183</t>
        </is>
      </c>
      <c r="C2038" s="1068" t="inlineStr">
        <is>
          <t>40HC</t>
        </is>
      </c>
      <c r="D2038" s="1312" t="n">
        <v>45091</v>
      </c>
      <c r="E2038" s="1091" t="n"/>
      <c r="F2038" s="1091" t="n"/>
      <c r="G2038" s="1091" t="n"/>
      <c r="H2038" s="1091" t="inlineStr">
        <is>
          <t>3163-16062023 / MLCRUEX0223</t>
        </is>
      </c>
      <c r="I2038" s="1091" t="n"/>
      <c r="J2038" s="1275" t="n">
        <v>45091</v>
      </c>
    </row>
    <row r="2039" ht="15" customHeight="1" s="789">
      <c r="A2039" s="1088" t="inlineStr">
        <is>
          <t>LAM завоз в отд.сток</t>
        </is>
      </c>
      <c r="B2039" s="1232" t="inlineStr">
        <is>
          <t>SKYU8082179</t>
        </is>
      </c>
      <c r="C2039" s="1068" t="inlineStr">
        <is>
          <t>40HC</t>
        </is>
      </c>
      <c r="D2039" s="1312" t="n">
        <v>45091</v>
      </c>
      <c r="E2039" s="1071" t="n"/>
      <c r="F2039" s="1071" t="n"/>
      <c r="G2039" s="1071" t="n"/>
      <c r="H2039" s="1091" t="inlineStr">
        <is>
          <t>3163-16062023 / MLCRUEX0223</t>
        </is>
      </c>
      <c r="I2039" s="1071" t="n"/>
      <c r="J2039" s="1236" t="n"/>
    </row>
    <row r="2040" ht="15" customHeight="1" s="789">
      <c r="A2040" s="1088" t="inlineStr">
        <is>
          <t>LAM завоз в отд.сток</t>
        </is>
      </c>
      <c r="B2040" s="1232" t="inlineStr">
        <is>
          <t>LYGU1040612</t>
        </is>
      </c>
      <c r="C2040" s="1068" t="inlineStr">
        <is>
          <t>40HC</t>
        </is>
      </c>
      <c r="D2040" s="1312" t="n">
        <v>45091</v>
      </c>
      <c r="E2040" s="1071" t="n"/>
      <c r="F2040" s="1071" t="n"/>
      <c r="G2040" s="1071" t="n"/>
      <c r="H2040" s="1091" t="inlineStr">
        <is>
          <t>3163-16062023 / MLCRUEX0223</t>
        </is>
      </c>
      <c r="I2040" s="1071" t="n"/>
      <c r="J2040" s="1236" t="n"/>
    </row>
    <row r="2041" ht="15" customHeight="1" s="789">
      <c r="A2041" s="1088" t="inlineStr">
        <is>
          <t>LAM завоз в отд.сток</t>
        </is>
      </c>
      <c r="B2041" s="1232" t="inlineStr">
        <is>
          <t>SKYU8082559</t>
        </is>
      </c>
      <c r="C2041" s="1068" t="inlineStr">
        <is>
          <t>40HC</t>
        </is>
      </c>
      <c r="D2041" s="1312" t="n">
        <v>45091</v>
      </c>
      <c r="E2041" s="1071" t="n"/>
      <c r="F2041" s="1071" t="n"/>
      <c r="G2041" s="1071" t="n"/>
      <c r="H2041" s="1091" t="inlineStr">
        <is>
          <t>3163-16062023 / MLCRUEX0223</t>
        </is>
      </c>
      <c r="I2041" s="1071" t="n"/>
      <c r="J2041" s="1236" t="n"/>
    </row>
    <row r="2042" ht="15" customHeight="1" s="789">
      <c r="A2042" s="1088" t="inlineStr">
        <is>
          <t>LAM завоз в отд.сток</t>
        </is>
      </c>
      <c r="B2042" s="1232" t="inlineStr">
        <is>
          <t>LAMU4100769</t>
        </is>
      </c>
      <c r="C2042" s="1068" t="inlineStr">
        <is>
          <t>40HC</t>
        </is>
      </c>
      <c r="D2042" s="1312" t="n">
        <v>45091</v>
      </c>
      <c r="E2042" s="1071" t="n"/>
      <c r="F2042" s="1071" t="n"/>
      <c r="G2042" s="1071" t="n"/>
      <c r="H2042" s="1071" t="inlineStr">
        <is>
          <t>3192-05072023/MLCRUEX0222</t>
        </is>
      </c>
      <c r="I2042" s="1071" t="n"/>
      <c r="J2042" s="1236" t="n"/>
    </row>
    <row r="2043" ht="15" customHeight="1" s="789">
      <c r="A2043" s="1088" t="inlineStr">
        <is>
          <t>LAM завоз в отд.сток</t>
        </is>
      </c>
      <c r="B2043" s="1232" t="inlineStr">
        <is>
          <t>SKYU8115776</t>
        </is>
      </c>
      <c r="C2043" s="1068" t="inlineStr">
        <is>
          <t>40HC</t>
        </is>
      </c>
      <c r="D2043" s="1312" t="n">
        <v>45091</v>
      </c>
      <c r="E2043" s="1071" t="n"/>
      <c r="F2043" s="1071" t="n"/>
      <c r="G2043" s="1071" t="n"/>
      <c r="H2043" s="1091" t="inlineStr">
        <is>
          <t>3163-16062023 / MLCRUEX0223</t>
        </is>
      </c>
      <c r="I2043" s="1071" t="n"/>
      <c r="J2043" s="1236" t="n"/>
    </row>
    <row r="2044" ht="15" customHeight="1" s="789">
      <c r="A2044" s="1088" t="inlineStr">
        <is>
          <t>LAM завоз в отд.сток</t>
        </is>
      </c>
      <c r="B2044" s="1232" t="inlineStr">
        <is>
          <t>TCNU9715530</t>
        </is>
      </c>
      <c r="C2044" s="1068" t="inlineStr">
        <is>
          <t>40HC</t>
        </is>
      </c>
      <c r="D2044" s="1312" t="n">
        <v>45091</v>
      </c>
      <c r="E2044" s="1071" t="n"/>
      <c r="F2044" s="1071" t="n"/>
      <c r="G2044" s="1071" t="n"/>
      <c r="H2044" s="1071" t="inlineStr">
        <is>
          <t>3223-03082023/MLCRUEX0263</t>
        </is>
      </c>
      <c r="I2044" s="1071" t="n"/>
      <c r="J2044" s="1236" t="n"/>
    </row>
    <row r="2045" ht="15" customHeight="1" s="789">
      <c r="A2045" s="1088" t="inlineStr">
        <is>
          <t>LAM завоз в отд.сток</t>
        </is>
      </c>
      <c r="B2045" s="1232" t="inlineStr">
        <is>
          <t>BMOU4444793</t>
        </is>
      </c>
      <c r="C2045" s="1068" t="inlineStr">
        <is>
          <t>40HC</t>
        </is>
      </c>
      <c r="D2045" s="1312" t="n">
        <v>45091</v>
      </c>
      <c r="E2045" s="1071" t="n"/>
      <c r="F2045" s="1071" t="n"/>
      <c r="G2045" s="1071" t="n"/>
      <c r="H2045" s="1091" t="inlineStr">
        <is>
          <t>3163-16062023 / MLCRUEX0223</t>
        </is>
      </c>
      <c r="I2045" s="1071" t="n"/>
      <c r="J2045" s="1236" t="n"/>
    </row>
    <row r="2046" ht="15" customHeight="1" s="789">
      <c r="A2046" s="1088" t="inlineStr">
        <is>
          <t>LAM завоз в отд.сток</t>
        </is>
      </c>
      <c r="B2046" s="1232" t="inlineStr">
        <is>
          <t>LYGU3562771</t>
        </is>
      </c>
      <c r="C2046" s="1068" t="inlineStr">
        <is>
          <t>40HC</t>
        </is>
      </c>
      <c r="D2046" s="1312" t="n">
        <v>45091</v>
      </c>
      <c r="E2046" s="1071" t="n"/>
      <c r="F2046" s="1071" t="n"/>
      <c r="G2046" s="1071" t="n"/>
      <c r="H2046" s="1091" t="inlineStr">
        <is>
          <t>3163-16062023 / MLCRUEX0223</t>
        </is>
      </c>
      <c r="I2046" s="1071" t="n"/>
      <c r="J2046" s="1236" t="n"/>
    </row>
    <row r="2047" ht="15" customHeight="1" s="789">
      <c r="A2047" s="1088" t="inlineStr">
        <is>
          <t>LAM завоз в отд.сток</t>
        </is>
      </c>
      <c r="B2047" s="1232" t="inlineStr">
        <is>
          <t>CHSU8219645</t>
        </is>
      </c>
      <c r="C2047" s="1068" t="inlineStr">
        <is>
          <t>40HC</t>
        </is>
      </c>
      <c r="D2047" s="1312" t="n">
        <v>45091</v>
      </c>
      <c r="E2047" s="1071" t="n"/>
      <c r="F2047" s="1071" t="n"/>
      <c r="G2047" s="1071" t="n"/>
      <c r="H2047" s="1091" t="inlineStr">
        <is>
          <t>3163-16062023 / MLCRUEX0223</t>
        </is>
      </c>
      <c r="I2047" s="1071" t="n"/>
      <c r="J2047" s="1236" t="n"/>
    </row>
    <row r="2048" ht="15" customHeight="1" s="789">
      <c r="A2048" s="1088" t="inlineStr">
        <is>
          <t>LAM завоз в отд.сток</t>
        </is>
      </c>
      <c r="B2048" s="1232" t="inlineStr">
        <is>
          <t>HPCU4117897</t>
        </is>
      </c>
      <c r="C2048" s="1068" t="inlineStr">
        <is>
          <t>40HC</t>
        </is>
      </c>
      <c r="D2048" s="1312" t="n">
        <v>45091</v>
      </c>
      <c r="E2048" s="1071" t="n"/>
      <c r="F2048" s="1071" t="n"/>
      <c r="G2048" s="1071" t="n"/>
      <c r="H2048" s="1091" t="inlineStr">
        <is>
          <t>3163-16062023 / MLCRUEX0223</t>
        </is>
      </c>
      <c r="I2048" s="1071" t="n"/>
      <c r="J2048" s="1236" t="n"/>
    </row>
    <row r="2049" ht="15" customHeight="1" s="789">
      <c r="A2049" s="1088" t="inlineStr">
        <is>
          <t>LAM завоз в отд.сток</t>
        </is>
      </c>
      <c r="B2049" s="1232" t="inlineStr">
        <is>
          <t>CHSU8150301</t>
        </is>
      </c>
      <c r="C2049" s="1068" t="inlineStr">
        <is>
          <t>40HC</t>
        </is>
      </c>
      <c r="D2049" s="1312" t="n">
        <v>45091</v>
      </c>
      <c r="E2049" s="1071" t="n"/>
      <c r="F2049" s="1071" t="n"/>
      <c r="G2049" s="1071" t="n"/>
      <c r="H2049" s="1091" t="inlineStr">
        <is>
          <t>3163-16062023 / MLCRUEX0223</t>
        </is>
      </c>
      <c r="I2049" s="1071" t="n"/>
      <c r="J2049" s="1236" t="n"/>
    </row>
    <row r="2050" ht="15" customHeight="1" s="789">
      <c r="A2050" s="1088" t="inlineStr">
        <is>
          <t>LAM завоз в отд.сток</t>
        </is>
      </c>
      <c r="B2050" s="1232" t="inlineStr">
        <is>
          <t>NTCU2233850</t>
        </is>
      </c>
      <c r="C2050" s="1068" t="inlineStr">
        <is>
          <t>40HC</t>
        </is>
      </c>
      <c r="D2050" s="1312" t="n">
        <v>45091</v>
      </c>
      <c r="E2050" s="1071" t="n"/>
      <c r="F2050" s="1071" t="n"/>
      <c r="G2050" s="1071" t="n"/>
      <c r="H2050" s="1091" t="inlineStr">
        <is>
          <t>3163-16062023 / MLCRUEX0223</t>
        </is>
      </c>
      <c r="I2050" s="1071" t="n"/>
      <c r="J2050" s="1236" t="n"/>
    </row>
    <row r="2051" ht="15" customHeight="1" s="789">
      <c r="A2051" s="1088" t="inlineStr">
        <is>
          <t>LAM завоз в отд.сток</t>
        </is>
      </c>
      <c r="B2051" s="1232" t="inlineStr">
        <is>
          <t>SKIU9092495</t>
        </is>
      </c>
      <c r="C2051" s="1068" t="inlineStr">
        <is>
          <t>40HC</t>
        </is>
      </c>
      <c r="D2051" s="1312" t="n">
        <v>45091</v>
      </c>
      <c r="E2051" s="1071" t="n"/>
      <c r="F2051" s="1071" t="n"/>
      <c r="G2051" s="1071" t="n"/>
      <c r="H2051" s="1091" t="inlineStr">
        <is>
          <t>3163-16062023 / MLCRUEX0223</t>
        </is>
      </c>
      <c r="I2051" s="1071" t="n"/>
      <c r="J2051" s="1236" t="n"/>
    </row>
    <row r="2052" ht="15" customHeight="1" s="789">
      <c r="A2052" s="1088" t="inlineStr">
        <is>
          <t>LAM завоз в отд.сток</t>
        </is>
      </c>
      <c r="B2052" s="1232" t="inlineStr">
        <is>
          <t>CHSU8030224</t>
        </is>
      </c>
      <c r="C2052" s="1068" t="inlineStr">
        <is>
          <t>40HC</t>
        </is>
      </c>
      <c r="D2052" s="1312" t="n">
        <v>45091</v>
      </c>
      <c r="E2052" s="1071" t="n"/>
      <c r="F2052" s="1071" t="n"/>
      <c r="G2052" s="1071" t="n"/>
      <c r="H2052" s="1091" t="inlineStr">
        <is>
          <t>3163-16062023 / MLCRUEX0223</t>
        </is>
      </c>
      <c r="I2052" s="1071" t="n"/>
      <c r="J2052" s="1236" t="n"/>
    </row>
    <row r="2053" ht="15" customHeight="1" s="789">
      <c r="A2053" s="1088" t="inlineStr">
        <is>
          <t>LAM завоз в отд.сток</t>
        </is>
      </c>
      <c r="B2053" s="1232" t="inlineStr">
        <is>
          <t>HLXU6239545</t>
        </is>
      </c>
      <c r="C2053" s="1068" t="inlineStr">
        <is>
          <t>40HC</t>
        </is>
      </c>
      <c r="D2053" s="1312" t="n">
        <v>45091</v>
      </c>
      <c r="E2053" s="1071" t="n"/>
      <c r="F2053" s="1071" t="n"/>
      <c r="G2053" s="1071" t="n"/>
      <c r="H2053" s="1091" t="inlineStr">
        <is>
          <t>3163-16062023 / MLCRUEX0223</t>
        </is>
      </c>
      <c r="I2053" s="1071" t="n"/>
      <c r="J2053" s="1236" t="n"/>
    </row>
    <row r="2054" ht="15" customHeight="1" s="789">
      <c r="A2054" s="1088" t="inlineStr">
        <is>
          <t>LAM завоз в отд.сток</t>
        </is>
      </c>
      <c r="B2054" s="1232" t="inlineStr">
        <is>
          <t>SJCU4521459</t>
        </is>
      </c>
      <c r="C2054" s="1068" t="inlineStr">
        <is>
          <t>40HC</t>
        </is>
      </c>
      <c r="D2054" s="1312" t="n">
        <v>45091</v>
      </c>
      <c r="E2054" s="1071" t="n"/>
      <c r="F2054" s="1071" t="n"/>
      <c r="G2054" s="1071" t="n"/>
      <c r="H2054" s="1091" t="inlineStr">
        <is>
          <t>3163-16062023 / MLCRUEX0223</t>
        </is>
      </c>
      <c r="I2054" s="1071" t="n"/>
      <c r="J2054" s="1236" t="n"/>
    </row>
    <row r="2055" ht="15" customHeight="1" s="789">
      <c r="A2055" s="1088" t="inlineStr">
        <is>
          <t>LAM завоз в отд.сток</t>
        </is>
      </c>
      <c r="B2055" s="1232" t="inlineStr">
        <is>
          <t>CHSU8185437</t>
        </is>
      </c>
      <c r="C2055" s="1068" t="inlineStr">
        <is>
          <t>40HC</t>
        </is>
      </c>
      <c r="D2055" s="1312" t="n">
        <v>45091</v>
      </c>
      <c r="E2055" s="1071" t="n"/>
      <c r="F2055" s="1071" t="n"/>
      <c r="G2055" s="1071" t="n"/>
      <c r="H2055" s="1091" t="inlineStr">
        <is>
          <t>3163-16062023 / MLCRUEX0223</t>
        </is>
      </c>
      <c r="I2055" s="1071" t="n"/>
      <c r="J2055" s="1236" t="n"/>
    </row>
    <row r="2056" ht="15" customHeight="1" s="789">
      <c r="A2056" s="1088" t="inlineStr">
        <is>
          <t>LAM завоз в отд.сток</t>
        </is>
      </c>
      <c r="B2056" s="1232" t="inlineStr">
        <is>
          <t>CHSU8071481</t>
        </is>
      </c>
      <c r="C2056" s="1068" t="inlineStr">
        <is>
          <t>40HC</t>
        </is>
      </c>
      <c r="D2056" s="1312" t="n">
        <v>45091</v>
      </c>
      <c r="E2056" s="1071" t="n"/>
      <c r="F2056" s="1071" t="n"/>
      <c r="G2056" s="1071" t="n"/>
      <c r="H2056" s="1091" t="inlineStr">
        <is>
          <t>3163-16062023 / MLCRUEX0223</t>
        </is>
      </c>
      <c r="I2056" s="1071" t="n"/>
      <c r="J2056" s="1236" t="n"/>
    </row>
    <row r="2057" ht="15" customHeight="1" s="789">
      <c r="A2057" s="1088" t="inlineStr">
        <is>
          <t>LAM завоз в отд.сток</t>
        </is>
      </c>
      <c r="B2057" s="1232" t="inlineStr">
        <is>
          <t>RXTU4507048</t>
        </is>
      </c>
      <c r="C2057" s="1068" t="inlineStr">
        <is>
          <t>40HC</t>
        </is>
      </c>
      <c r="D2057" s="1312" t="n">
        <v>45091</v>
      </c>
      <c r="E2057" s="1071" t="n"/>
      <c r="F2057" s="1071" t="n"/>
      <c r="G2057" s="1071" t="n"/>
      <c r="H2057" s="1091" t="inlineStr">
        <is>
          <t>3163-16062023 / MLCRUEX0223</t>
        </is>
      </c>
      <c r="I2057" s="1071" t="n"/>
      <c r="J2057" s="1236" t="n"/>
    </row>
    <row r="2058" ht="15" customHeight="1" s="789">
      <c r="A2058" s="1088" t="inlineStr">
        <is>
          <t>LAM завоз в отд.сток</t>
        </is>
      </c>
      <c r="B2058" s="1232" t="inlineStr">
        <is>
          <t>CIPU5287204</t>
        </is>
      </c>
      <c r="C2058" s="1068" t="inlineStr">
        <is>
          <t>40HC</t>
        </is>
      </c>
      <c r="D2058" s="1312" t="n">
        <v>45091</v>
      </c>
      <c r="E2058" s="1071" t="n"/>
      <c r="F2058" s="1071" t="n"/>
      <c r="G2058" s="1071" t="n"/>
      <c r="H2058" s="1091" t="inlineStr">
        <is>
          <t>3163-16062023 / MLCRUEX0223</t>
        </is>
      </c>
      <c r="I2058" s="1071" t="n"/>
      <c r="J2058" s="1236" t="n"/>
    </row>
    <row r="2059" ht="15" customHeight="1" s="789">
      <c r="A2059" s="1088" t="inlineStr">
        <is>
          <t>LAM завоз в отд.сток</t>
        </is>
      </c>
      <c r="B2059" s="1232" t="inlineStr">
        <is>
          <t>JSCU5124352</t>
        </is>
      </c>
      <c r="C2059" s="1068" t="inlineStr">
        <is>
          <t>40HC</t>
        </is>
      </c>
      <c r="D2059" s="1312" t="n">
        <v>45091</v>
      </c>
      <c r="E2059" s="1071" t="n"/>
      <c r="F2059" s="1071" t="n"/>
      <c r="G2059" s="1071" t="n"/>
      <c r="H2059" s="1091" t="inlineStr">
        <is>
          <t>3163-16062023 / MLCRUEX0223</t>
        </is>
      </c>
      <c r="I2059" s="1071" t="n"/>
      <c r="J2059" s="1236" t="n"/>
    </row>
    <row r="2060" ht="15" customHeight="1" s="789">
      <c r="A2060" s="1088" t="inlineStr">
        <is>
          <t>LAM завоз в отд.сток</t>
        </is>
      </c>
      <c r="B2060" s="1232" t="inlineStr">
        <is>
          <t>NWRU6011481</t>
        </is>
      </c>
      <c r="C2060" s="1068" t="inlineStr">
        <is>
          <t>40HC</t>
        </is>
      </c>
      <c r="D2060" s="1312" t="n">
        <v>45091</v>
      </c>
      <c r="E2060" s="1071" t="n"/>
      <c r="F2060" s="1071" t="n"/>
      <c r="G2060" s="1071" t="n"/>
      <c r="H2060" s="1091" t="inlineStr">
        <is>
          <t>3163-16062023 / MLCRUEX0223</t>
        </is>
      </c>
      <c r="I2060" s="1071" t="n"/>
      <c r="J2060" s="1236" t="n"/>
    </row>
    <row r="2061" ht="15" customHeight="1" s="789">
      <c r="A2061" s="1088" t="inlineStr">
        <is>
          <t>LAM завоз в отд.сток</t>
        </is>
      </c>
      <c r="B2061" s="1232" t="inlineStr">
        <is>
          <t>GESU5551567</t>
        </is>
      </c>
      <c r="C2061" s="1068" t="inlineStr">
        <is>
          <t>40HC</t>
        </is>
      </c>
      <c r="D2061" s="1312" t="n">
        <v>45091</v>
      </c>
      <c r="E2061" s="1071" t="n"/>
      <c r="F2061" s="1071" t="n"/>
      <c r="G2061" s="1071" t="n"/>
      <c r="H2061" s="1091" t="inlineStr">
        <is>
          <t>3163-16062023 / MLCRUEX0223</t>
        </is>
      </c>
      <c r="I2061" s="1071" t="n"/>
      <c r="J2061" s="1236" t="n"/>
    </row>
    <row r="2062" ht="15" customHeight="1" s="789">
      <c r="A2062" s="1088" t="inlineStr">
        <is>
          <t>LAM завоз в отд.сток</t>
        </is>
      </c>
      <c r="B2062" s="1232" t="inlineStr">
        <is>
          <t>LCGU8059350</t>
        </is>
      </c>
      <c r="C2062" s="1068" t="inlineStr">
        <is>
          <t>40HC</t>
        </is>
      </c>
      <c r="D2062" s="1312" t="n">
        <v>45091</v>
      </c>
      <c r="E2062" s="1071" t="n"/>
      <c r="F2062" s="1071" t="n"/>
      <c r="G2062" s="1071" t="n"/>
      <c r="H2062" s="1091" t="inlineStr">
        <is>
          <t>3163-16062023 / MLCRUEX0223</t>
        </is>
      </c>
      <c r="I2062" s="1071" t="n"/>
      <c r="J2062" s="1236" t="n"/>
    </row>
    <row r="2063" ht="15" customHeight="1" s="789">
      <c r="A2063" s="1088" t="inlineStr">
        <is>
          <t>LAM завоз в отд.сток</t>
        </is>
      </c>
      <c r="B2063" s="1232" t="inlineStr">
        <is>
          <t>FSCU9857539</t>
        </is>
      </c>
      <c r="C2063" s="1068" t="inlineStr">
        <is>
          <t>40HC</t>
        </is>
      </c>
      <c r="D2063" s="1312" t="n">
        <v>45091</v>
      </c>
      <c r="E2063" s="1071" t="n"/>
      <c r="F2063" s="1071" t="n"/>
      <c r="G2063" s="1071" t="n"/>
      <c r="H2063" s="1091" t="inlineStr">
        <is>
          <t>3163-16062023 / MLCRUEX0223</t>
        </is>
      </c>
      <c r="I2063" s="1071" t="n"/>
      <c r="J2063" s="1236" t="n"/>
    </row>
    <row r="2064" ht="15" customHeight="1" s="789">
      <c r="A2064" s="1088" t="inlineStr">
        <is>
          <t>LAM завоз в отд.сток</t>
        </is>
      </c>
      <c r="B2064" s="1232" t="inlineStr">
        <is>
          <t>LAMU4100054</t>
        </is>
      </c>
      <c r="C2064" s="1068" t="inlineStr">
        <is>
          <t>40HC</t>
        </is>
      </c>
      <c r="D2064" s="1312" t="n">
        <v>45091</v>
      </c>
      <c r="E2064" s="1071" t="n"/>
      <c r="F2064" s="1071" t="n"/>
      <c r="G2064" s="1071" t="n"/>
      <c r="H2064" s="1071" t="inlineStr">
        <is>
          <t>3192-05072023/MLCRUEX0222</t>
        </is>
      </c>
      <c r="I2064" s="1071" t="n"/>
      <c r="J2064" s="1236" t="n"/>
    </row>
    <row r="2065" ht="15" customHeight="1" s="789">
      <c r="A2065" s="1088" t="inlineStr">
        <is>
          <t>LAM завоз в отд.сток</t>
        </is>
      </c>
      <c r="B2065" s="1232" t="inlineStr">
        <is>
          <t>XHCU5340884</t>
        </is>
      </c>
      <c r="C2065" s="1068" t="inlineStr">
        <is>
          <t>40HC</t>
        </is>
      </c>
      <c r="D2065" s="1312" t="n">
        <v>45091</v>
      </c>
      <c r="E2065" s="1071" t="n"/>
      <c r="F2065" s="1071" t="n"/>
      <c r="G2065" s="1071" t="n"/>
      <c r="H2065" s="1071" t="inlineStr">
        <is>
          <t>3192-05072023/MLCRUEX0222</t>
        </is>
      </c>
      <c r="I2065" s="1071" t="n"/>
      <c r="J2065" s="1236" t="n"/>
    </row>
    <row r="2066" ht="15" customHeight="1" s="789">
      <c r="A2066" s="1088" t="inlineStr">
        <is>
          <t>LAM завоз в отд.сток</t>
        </is>
      </c>
      <c r="B2066" s="1232" t="inlineStr">
        <is>
          <t>CICU2469842</t>
        </is>
      </c>
      <c r="C2066" s="1068" t="inlineStr">
        <is>
          <t>40HC</t>
        </is>
      </c>
      <c r="D2066" s="1312" t="n">
        <v>45091</v>
      </c>
      <c r="E2066" s="1071" t="n"/>
      <c r="F2066" s="1071" t="n"/>
      <c r="G2066" s="1071" t="n"/>
      <c r="H2066" s="1071" t="inlineStr">
        <is>
          <t>3192-05072023/MLCRUEX0222</t>
        </is>
      </c>
      <c r="I2066" s="1071" t="n"/>
      <c r="J2066" s="1236" t="n"/>
    </row>
    <row r="2067" ht="15" customHeight="1" s="789">
      <c r="A2067" s="1088" t="inlineStr">
        <is>
          <t>LAM завоз в отд.сток</t>
        </is>
      </c>
      <c r="B2067" s="1232" t="inlineStr">
        <is>
          <t>LCGU8081836</t>
        </is>
      </c>
      <c r="C2067" s="1068" t="inlineStr">
        <is>
          <t>40HC</t>
        </is>
      </c>
      <c r="D2067" s="1312" t="n">
        <v>45091</v>
      </c>
      <c r="E2067" s="1071" t="n"/>
      <c r="F2067" s="1071" t="n"/>
      <c r="G2067" s="1071" t="n"/>
      <c r="H2067" s="1071" t="inlineStr">
        <is>
          <t>3192-05072023/MLCRUEX0222</t>
        </is>
      </c>
      <c r="I2067" s="1071" t="n"/>
      <c r="J2067" s="1236" t="n"/>
    </row>
    <row r="2068" ht="15" customHeight="1" s="789">
      <c r="A2068" s="1088" t="inlineStr">
        <is>
          <t>LAM завоз в отд.сток</t>
        </is>
      </c>
      <c r="B2068" s="1232" t="inlineStr">
        <is>
          <t>LYGU4090129</t>
        </is>
      </c>
      <c r="C2068" s="1068" t="inlineStr">
        <is>
          <t>40HC</t>
        </is>
      </c>
      <c r="D2068" s="1312" t="n">
        <v>45091</v>
      </c>
      <c r="E2068" s="1071" t="n"/>
      <c r="F2068" s="1071" t="n"/>
      <c r="G2068" s="1071" t="n"/>
      <c r="H2068" s="1071" t="inlineStr">
        <is>
          <t>3192-05072023/MLCRUEX0222</t>
        </is>
      </c>
      <c r="I2068" s="1071" t="n"/>
      <c r="J2068" s="1236" t="n"/>
    </row>
    <row r="2069" ht="15" customHeight="1" s="789">
      <c r="A2069" s="1088" t="inlineStr">
        <is>
          <t>LAM завоз в отд.сток</t>
        </is>
      </c>
      <c r="B2069" s="1232" t="inlineStr">
        <is>
          <t>LCGU8230631</t>
        </is>
      </c>
      <c r="C2069" s="1068" t="inlineStr">
        <is>
          <t>40HC</t>
        </is>
      </c>
      <c r="D2069" s="1312" t="n">
        <v>45091</v>
      </c>
      <c r="E2069" s="1071" t="n"/>
      <c r="F2069" s="1071" t="n"/>
      <c r="G2069" s="1071" t="n"/>
      <c r="H2069" s="1071" t="inlineStr">
        <is>
          <t>3192-05072023/MLCRUEX0222</t>
        </is>
      </c>
      <c r="I2069" s="1071" t="n"/>
      <c r="J2069" s="1236" t="n"/>
    </row>
    <row r="2070" ht="15" customHeight="1" s="789">
      <c r="A2070" s="1088" t="inlineStr">
        <is>
          <t>LAM завоз в отд.сток</t>
        </is>
      </c>
      <c r="B2070" s="1232" t="inlineStr">
        <is>
          <t>GESU5860695</t>
        </is>
      </c>
      <c r="C2070" s="1068" t="inlineStr">
        <is>
          <t>40HC</t>
        </is>
      </c>
      <c r="D2070" s="1312" t="n">
        <v>45091</v>
      </c>
      <c r="E2070" s="1071" t="n"/>
      <c r="F2070" s="1071" t="n"/>
      <c r="G2070" s="1071" t="n"/>
      <c r="H2070" s="1071" t="inlineStr">
        <is>
          <t>3192-05072023/MLCRUEX0222</t>
        </is>
      </c>
      <c r="I2070" s="1071" t="n"/>
      <c r="J2070" s="1236" t="n"/>
    </row>
    <row r="2071" ht="15" customHeight="1" s="789">
      <c r="A2071" s="1088" t="inlineStr">
        <is>
          <t>LAM завоз в отд.сток</t>
        </is>
      </c>
      <c r="B2071" s="1232" t="inlineStr">
        <is>
          <t>HNKU6161678</t>
        </is>
      </c>
      <c r="C2071" s="1068" t="inlineStr">
        <is>
          <t>40HC</t>
        </is>
      </c>
      <c r="D2071" s="1312" t="n">
        <v>45091</v>
      </c>
      <c r="E2071" s="1071" t="n"/>
      <c r="F2071" s="1071" t="n"/>
      <c r="G2071" s="1071" t="n"/>
      <c r="H2071" s="1071" t="inlineStr">
        <is>
          <t>3192-05072023/MLCRUEX0222</t>
        </is>
      </c>
      <c r="I2071" s="1071" t="n"/>
      <c r="J2071" s="1236" t="n"/>
    </row>
    <row r="2072" ht="15" customHeight="1" s="789">
      <c r="A2072" s="1088" t="inlineStr">
        <is>
          <t>LAM завоз в отд.сток</t>
        </is>
      </c>
      <c r="B2072" s="1232" t="inlineStr">
        <is>
          <t>CIPU5284036</t>
        </is>
      </c>
      <c r="C2072" s="1068" t="inlineStr">
        <is>
          <t>40HC</t>
        </is>
      </c>
      <c r="D2072" s="1312" t="n">
        <v>45091</v>
      </c>
      <c r="E2072" s="1071" t="n"/>
      <c r="F2072" s="1071" t="n"/>
      <c r="G2072" s="1071" t="n"/>
      <c r="H2072" s="1071" t="inlineStr">
        <is>
          <t>3192-05072023/MLCRUEX0222</t>
        </is>
      </c>
      <c r="I2072" s="1071" t="n"/>
      <c r="J2072" s="1236" t="n"/>
    </row>
    <row r="2073" ht="15" customHeight="1" s="789">
      <c r="A2073" s="1088" t="inlineStr">
        <is>
          <t>LAM завоз в отд.сток</t>
        </is>
      </c>
      <c r="B2073" s="1232" t="inlineStr">
        <is>
          <t>GATU8136060</t>
        </is>
      </c>
      <c r="C2073" s="1068" t="inlineStr">
        <is>
          <t>40HC</t>
        </is>
      </c>
      <c r="D2073" s="1312" t="n">
        <v>45091</v>
      </c>
      <c r="E2073" s="1071" t="n"/>
      <c r="F2073" s="1071" t="n"/>
      <c r="G2073" s="1071" t="n"/>
      <c r="H2073" s="1071" t="inlineStr">
        <is>
          <t>3223-03082023/MLCRUEX0263</t>
        </is>
      </c>
      <c r="I2073" s="1071" t="n"/>
      <c r="J2073" s="1236" t="n"/>
    </row>
    <row r="2074" ht="15" customHeight="1" s="789">
      <c r="A2074" s="1088" t="inlineStr">
        <is>
          <t>LAM завоз в отд.сток</t>
        </is>
      </c>
      <c r="B2074" s="1232" t="inlineStr">
        <is>
          <t>MZWU2137210</t>
        </is>
      </c>
      <c r="C2074" s="1068" t="inlineStr">
        <is>
          <t>40HC</t>
        </is>
      </c>
      <c r="D2074" s="1312" t="n">
        <v>45091</v>
      </c>
      <c r="E2074" s="1071" t="n"/>
      <c r="F2074" s="1071" t="n"/>
      <c r="G2074" s="1071" t="n"/>
      <c r="H2074" s="1071" t="inlineStr">
        <is>
          <t>3192-05072023/MLCRUEX0222</t>
        </is>
      </c>
      <c r="I2074" s="1071" t="n"/>
      <c r="J2074" s="1236" t="n"/>
    </row>
    <row r="2075" ht="15" customHeight="1" s="789">
      <c r="A2075" s="1088" t="inlineStr">
        <is>
          <t>LAM завоз в отд.сток</t>
        </is>
      </c>
      <c r="B2075" s="1232" t="inlineStr">
        <is>
          <t>SKYU8115605</t>
        </is>
      </c>
      <c r="C2075" s="1068" t="inlineStr">
        <is>
          <t>40HC</t>
        </is>
      </c>
      <c r="D2075" s="1312" t="n">
        <v>45091</v>
      </c>
      <c r="E2075" s="1071" t="n"/>
      <c r="F2075" s="1071" t="n"/>
      <c r="G2075" s="1071" t="n"/>
      <c r="H2075" s="1071" t="inlineStr">
        <is>
          <t>3223-03082023/MLCRUEX0263</t>
        </is>
      </c>
      <c r="I2075" s="1071" t="n"/>
      <c r="J2075" s="1236" t="n"/>
    </row>
    <row r="2076" ht="15" customHeight="1" s="789">
      <c r="A2076" s="1088" t="inlineStr">
        <is>
          <t>LAM завоз в отд.сток</t>
        </is>
      </c>
      <c r="B2076" s="1232" t="inlineStr">
        <is>
          <t>LCGU8227406</t>
        </is>
      </c>
      <c r="C2076" s="1068" t="inlineStr">
        <is>
          <t>40HC</t>
        </is>
      </c>
      <c r="D2076" s="1312" t="n">
        <v>45091</v>
      </c>
      <c r="E2076" s="1071" t="n"/>
      <c r="F2076" s="1071" t="n"/>
      <c r="G2076" s="1071" t="n"/>
      <c r="H2076" s="1071" t="inlineStr">
        <is>
          <t>3192-05072023/MLCRUEX0222</t>
        </is>
      </c>
      <c r="I2076" s="1071" t="n"/>
      <c r="J2076" s="1236" t="n"/>
    </row>
    <row r="2077" ht="15" customHeight="1" s="789">
      <c r="A2077" s="1088" t="inlineStr">
        <is>
          <t>LAM завоз в отд.сток</t>
        </is>
      </c>
      <c r="B2077" s="1232" t="inlineStr">
        <is>
          <t>HPCU4102876</t>
        </is>
      </c>
      <c r="C2077" s="1068" t="inlineStr">
        <is>
          <t>40HC</t>
        </is>
      </c>
      <c r="D2077" s="1312" t="n">
        <v>45091</v>
      </c>
      <c r="E2077" s="1071" t="n"/>
      <c r="F2077" s="1071" t="n"/>
      <c r="G2077" s="1071" t="n"/>
      <c r="H2077" s="1091" t="inlineStr">
        <is>
          <t>3163-16062023 / MLCRUEX0223</t>
        </is>
      </c>
      <c r="I2077" s="1071" t="n"/>
      <c r="J2077" s="1236" t="n"/>
    </row>
    <row r="2078" ht="15" customHeight="1" s="789">
      <c r="A2078" s="1088" t="inlineStr">
        <is>
          <t>LAM завоз в отд.сток</t>
        </is>
      </c>
      <c r="B2078" s="1232" t="inlineStr">
        <is>
          <t>CCLU6967828</t>
        </is>
      </c>
      <c r="C2078" s="1068" t="inlineStr">
        <is>
          <t>40HC</t>
        </is>
      </c>
      <c r="D2078" s="1312" t="n">
        <v>45091</v>
      </c>
      <c r="E2078" s="1071" t="n"/>
      <c r="F2078" s="1071" t="n"/>
      <c r="G2078" s="1071" t="n"/>
      <c r="H2078" s="1246" t="inlineStr">
        <is>
          <t xml:space="preserve">3223-03082023/MLCRUEX0263
</t>
        </is>
      </c>
      <c r="I2078" s="1071" t="n"/>
      <c r="J2078" s="1236" t="n"/>
    </row>
    <row r="2079" ht="15" customHeight="1" s="789">
      <c r="A2079" s="1088" t="inlineStr">
        <is>
          <t>LAM завоз в отд.сток</t>
        </is>
      </c>
      <c r="B2079" s="1232" t="inlineStr">
        <is>
          <t>TDLU6215921</t>
        </is>
      </c>
      <c r="C2079" s="1068" t="inlineStr">
        <is>
          <t>40HC</t>
        </is>
      </c>
      <c r="D2079" s="1312" t="n">
        <v>45091</v>
      </c>
      <c r="E2079" s="1071" t="n"/>
      <c r="F2079" s="1071" t="n"/>
      <c r="G2079" s="1071" t="n"/>
      <c r="H2079" s="1091" t="inlineStr">
        <is>
          <t>3163-16062023 / MLCRUEX0223</t>
        </is>
      </c>
      <c r="I2079" s="1071" t="n"/>
      <c r="J2079" s="1236" t="n"/>
    </row>
    <row r="2080" ht="15" customHeight="1" s="789">
      <c r="A2080" s="1088" t="inlineStr">
        <is>
          <t>LAM завоз в отд.сток</t>
        </is>
      </c>
      <c r="B2080" s="1232" t="inlineStr">
        <is>
          <t>INKU6202192</t>
        </is>
      </c>
      <c r="C2080" s="1068" t="inlineStr">
        <is>
          <t>40HC</t>
        </is>
      </c>
      <c r="D2080" s="1312" t="n">
        <v>45091</v>
      </c>
      <c r="E2080" s="1071" t="n"/>
      <c r="F2080" s="1071" t="n"/>
      <c r="G2080" s="1071" t="n"/>
      <c r="H2080" s="1071" t="inlineStr">
        <is>
          <t>3223-03082023/MLCRUEX0263</t>
        </is>
      </c>
      <c r="I2080" s="1071" t="n"/>
      <c r="J2080" s="1236" t="n"/>
    </row>
    <row r="2081" ht="15" customHeight="1" s="789">
      <c r="A2081" s="1088" t="inlineStr">
        <is>
          <t>LAM завоз в отд.сток</t>
        </is>
      </c>
      <c r="B2081" s="1232" t="inlineStr">
        <is>
          <t>TCKU9666977</t>
        </is>
      </c>
      <c r="C2081" s="1068" t="inlineStr">
        <is>
          <t>40HC</t>
        </is>
      </c>
      <c r="D2081" s="1312" t="n">
        <v>45091</v>
      </c>
      <c r="E2081" s="1071" t="n"/>
      <c r="F2081" s="1071" t="n"/>
      <c r="G2081" s="1071" t="n"/>
      <c r="H2081" s="1071" t="inlineStr">
        <is>
          <t>3223-03082023/MLCRUEX0263</t>
        </is>
      </c>
      <c r="I2081" s="1071" t="n"/>
      <c r="J2081" s="1236" t="n"/>
    </row>
    <row r="2082" ht="15" customHeight="1" s="789">
      <c r="A2082" s="1088" t="inlineStr">
        <is>
          <t>LAM завоз в отд.сток</t>
        </is>
      </c>
      <c r="B2082" s="1232" t="inlineStr">
        <is>
          <t>LYGU0069735</t>
        </is>
      </c>
      <c r="C2082" s="1068" t="inlineStr">
        <is>
          <t>40HC</t>
        </is>
      </c>
      <c r="D2082" s="1312" t="n">
        <v>45091</v>
      </c>
      <c r="E2082" s="1071" t="n"/>
      <c r="F2082" s="1071" t="n"/>
      <c r="G2082" s="1071" t="n"/>
      <c r="H2082" s="1071" t="inlineStr">
        <is>
          <t>3192-05072023/MLCRUEX0222</t>
        </is>
      </c>
      <c r="I2082" s="1071" t="n"/>
      <c r="J2082" s="1236" t="n"/>
    </row>
    <row r="2083" ht="15" customHeight="1" s="789">
      <c r="A2083" s="1088" t="inlineStr">
        <is>
          <t>LAM завоз в отд.сток</t>
        </is>
      </c>
      <c r="B2083" s="1232" t="inlineStr">
        <is>
          <t>CICU2536787</t>
        </is>
      </c>
      <c r="C2083" s="1068" t="inlineStr">
        <is>
          <t>40HC</t>
        </is>
      </c>
      <c r="D2083" s="1312" t="n">
        <v>45091</v>
      </c>
      <c r="E2083" s="1071" t="n"/>
      <c r="F2083" s="1071" t="n"/>
      <c r="G2083" s="1071" t="n"/>
      <c r="H2083" s="1071" t="inlineStr">
        <is>
          <t>3192-05072023/MLCRUEX0222</t>
        </is>
      </c>
      <c r="I2083" s="1071" t="n"/>
      <c r="J2083" s="1236" t="n"/>
    </row>
    <row r="2084" ht="15" customHeight="1" s="789">
      <c r="A2084" s="1088" t="inlineStr">
        <is>
          <t>LAM завоз в отд.сток</t>
        </is>
      </c>
      <c r="B2084" s="1232" t="inlineStr">
        <is>
          <t>KSBU0099892</t>
        </is>
      </c>
      <c r="C2084" s="1068" t="inlineStr">
        <is>
          <t>40HC</t>
        </is>
      </c>
      <c r="D2084" s="1312" t="n">
        <v>45091</v>
      </c>
      <c r="E2084" s="1071" t="n"/>
      <c r="F2084" s="1071" t="n"/>
      <c r="G2084" s="1071" t="n"/>
      <c r="H2084" s="1071" t="inlineStr">
        <is>
          <t>3192-05072023/MLCRUEX0222</t>
        </is>
      </c>
      <c r="I2084" s="1071" t="n"/>
      <c r="J2084" s="1236" t="n"/>
    </row>
    <row r="2085" ht="15" customHeight="1" s="789">
      <c r="A2085" s="1088" t="inlineStr">
        <is>
          <t>LAM завоз в отд.сток</t>
        </is>
      </c>
      <c r="B2085" s="1232" t="inlineStr">
        <is>
          <t>MCCU3079956</t>
        </is>
      </c>
      <c r="C2085" s="1068" t="inlineStr">
        <is>
          <t>40HC</t>
        </is>
      </c>
      <c r="D2085" s="1312" t="n">
        <v>45091</v>
      </c>
      <c r="E2085" s="1071" t="n"/>
      <c r="F2085" s="1071" t="n"/>
      <c r="G2085" s="1071" t="n"/>
      <c r="H2085" s="1071" t="inlineStr">
        <is>
          <t>3192-05072023/MLCRUEX0222</t>
        </is>
      </c>
      <c r="I2085" s="1071" t="n"/>
      <c r="J2085" s="1236" t="n"/>
    </row>
    <row r="2086" ht="15" customHeight="1" s="789">
      <c r="A2086" s="1088" t="inlineStr">
        <is>
          <t>LAM завоз в отд.сток</t>
        </is>
      </c>
      <c r="B2086" s="1232" t="inlineStr">
        <is>
          <t>GESU5873692</t>
        </is>
      </c>
      <c r="C2086" s="1068" t="inlineStr">
        <is>
          <t>40HC</t>
        </is>
      </c>
      <c r="D2086" s="1312" t="n">
        <v>45091</v>
      </c>
      <c r="E2086" s="1071" t="n"/>
      <c r="F2086" s="1071" t="n"/>
      <c r="G2086" s="1071" t="n"/>
      <c r="H2086" s="1091" t="inlineStr">
        <is>
          <t>3163-16062023 / MLCRUEX0223</t>
        </is>
      </c>
      <c r="I2086" s="1071" t="n"/>
      <c r="J2086" s="1236" t="n"/>
    </row>
    <row r="2087" ht="15" customHeight="1" s="789">
      <c r="A2087" s="1088" t="inlineStr">
        <is>
          <t>LAM завоз в отд.сток</t>
        </is>
      </c>
      <c r="B2087" s="1232" t="inlineStr">
        <is>
          <t>LCGU8105100</t>
        </is>
      </c>
      <c r="C2087" s="1068" t="inlineStr">
        <is>
          <t>40HC</t>
        </is>
      </c>
      <c r="D2087" s="1312" t="n">
        <v>45091</v>
      </c>
      <c r="E2087" s="1071" t="n"/>
      <c r="F2087" s="1071" t="n"/>
      <c r="G2087" s="1071" t="n"/>
      <c r="H2087" s="1091" t="inlineStr">
        <is>
          <t>3163-16062023 / MLCRUEX0223</t>
        </is>
      </c>
      <c r="I2087" s="1071" t="n"/>
      <c r="J2087" s="1236" t="n"/>
    </row>
    <row r="2088" ht="15" customHeight="1" s="789">
      <c r="A2088" s="1088" t="inlineStr">
        <is>
          <t>LAM завоз в отд.сток</t>
        </is>
      </c>
      <c r="B2088" s="1232" t="inlineStr">
        <is>
          <t>GESU5816780</t>
        </is>
      </c>
      <c r="C2088" s="1068" t="inlineStr">
        <is>
          <t>40HC</t>
        </is>
      </c>
      <c r="D2088" s="1312" t="n">
        <v>45091</v>
      </c>
      <c r="E2088" s="1071" t="n"/>
      <c r="F2088" s="1071" t="n"/>
      <c r="G2088" s="1071" t="n"/>
      <c r="H2088" s="1091" t="inlineStr">
        <is>
          <t>3163-16062023 / MLCRUEX0223</t>
        </is>
      </c>
      <c r="I2088" s="1071" t="n"/>
      <c r="J2088" s="1236" t="n"/>
    </row>
    <row r="2089" ht="15" customHeight="1" s="789">
      <c r="A2089" s="1088" t="inlineStr">
        <is>
          <t>LAM завоз в отд.сток</t>
        </is>
      </c>
      <c r="B2089" s="1232" t="inlineStr">
        <is>
          <t>BSCU4900813</t>
        </is>
      </c>
      <c r="C2089" s="1068" t="inlineStr">
        <is>
          <t>40HC</t>
        </is>
      </c>
      <c r="D2089" s="1312" t="n">
        <v>45091</v>
      </c>
      <c r="E2089" s="1071" t="n"/>
      <c r="F2089" s="1071" t="n"/>
      <c r="G2089" s="1071" t="n"/>
      <c r="H2089" s="1091" t="inlineStr">
        <is>
          <t>3163-16062023 / MLCRUEX0223</t>
        </is>
      </c>
      <c r="I2089" s="1071" t="n"/>
      <c r="J2089" s="1236" t="n"/>
    </row>
    <row r="2090" ht="15" customHeight="1" s="789">
      <c r="A2090" s="1088" t="inlineStr">
        <is>
          <t>LAM завоз в отд.сток</t>
        </is>
      </c>
      <c r="B2090" s="1232" t="inlineStr">
        <is>
          <t>AMFU8905745</t>
        </is>
      </c>
      <c r="C2090" s="1068" t="inlineStr">
        <is>
          <t>40HC</t>
        </is>
      </c>
      <c r="D2090" s="1312" t="n">
        <v>45091</v>
      </c>
      <c r="E2090" s="1071" t="n"/>
      <c r="F2090" s="1071" t="n"/>
      <c r="G2090" s="1071" t="n"/>
      <c r="H2090" s="1071" t="inlineStr">
        <is>
          <t>3192-05072023/MLCRUEX0222</t>
        </is>
      </c>
      <c r="I2090" s="1071" t="n"/>
      <c r="J2090" s="1236" t="n"/>
    </row>
    <row r="2091" ht="15" customHeight="1" s="789">
      <c r="A2091" s="1088" t="inlineStr">
        <is>
          <t>LAM завоз в отд.сток</t>
        </is>
      </c>
      <c r="B2091" s="1232" t="inlineStr">
        <is>
          <t>FYCU1056109</t>
        </is>
      </c>
      <c r="C2091" s="1068" t="inlineStr">
        <is>
          <t>40HC</t>
        </is>
      </c>
      <c r="D2091" s="1312" t="n">
        <v>45091</v>
      </c>
      <c r="E2091" s="1071" t="n"/>
      <c r="F2091" s="1071" t="n"/>
      <c r="G2091" s="1071" t="n"/>
      <c r="H2091" s="1071" t="inlineStr">
        <is>
          <t>3192-05072023/MLCRUEX0222</t>
        </is>
      </c>
      <c r="I2091" s="1071" t="n"/>
      <c r="J2091" s="1236" t="n"/>
    </row>
    <row r="2092" ht="15" customHeight="1" s="789">
      <c r="A2092" s="1088" t="inlineStr">
        <is>
          <t>LAM завоз в отд.сток</t>
        </is>
      </c>
      <c r="B2092" s="1232" t="inlineStr">
        <is>
          <t>CAXU9290769</t>
        </is>
      </c>
      <c r="C2092" s="1068" t="inlineStr">
        <is>
          <t>40HC</t>
        </is>
      </c>
      <c r="D2092" s="1312" t="n">
        <v>45091</v>
      </c>
      <c r="E2092" s="1071" t="n"/>
      <c r="F2092" s="1071" t="n"/>
      <c r="G2092" s="1071" t="n"/>
      <c r="H2092" s="1246" t="inlineStr">
        <is>
          <t xml:space="preserve">3223-03082023/MLCRUEX0263
</t>
        </is>
      </c>
      <c r="I2092" s="1071" t="n"/>
      <c r="J2092" s="1236" t="n"/>
    </row>
    <row r="2093" ht="15" customHeight="1" s="789">
      <c r="A2093" s="1088" t="inlineStr">
        <is>
          <t>LAM завоз в отд.сток</t>
        </is>
      </c>
      <c r="B2093" s="1232" t="inlineStr">
        <is>
          <t>SKIU9083106</t>
        </is>
      </c>
      <c r="C2093" s="1068" t="inlineStr">
        <is>
          <t>40HC</t>
        </is>
      </c>
      <c r="D2093" s="1312" t="n">
        <v>45091</v>
      </c>
      <c r="E2093" s="1071" t="n"/>
      <c r="F2093" s="1071" t="n"/>
      <c r="G2093" s="1071" t="n"/>
      <c r="H2093" s="1091" t="inlineStr">
        <is>
          <t>3163-16062023 / MLCRUEX0223</t>
        </is>
      </c>
      <c r="I2093" s="1071" t="n"/>
      <c r="J2093" s="1236" t="n"/>
    </row>
    <row r="2094" ht="15" customHeight="1" s="789">
      <c r="A2094" s="1088" t="inlineStr">
        <is>
          <t>LAM завоз в отд.сток</t>
        </is>
      </c>
      <c r="B2094" s="1232" t="inlineStr">
        <is>
          <t>GATU8800272</t>
        </is>
      </c>
      <c r="C2094" s="1068" t="inlineStr">
        <is>
          <t>40HC</t>
        </is>
      </c>
      <c r="D2094" s="1312" t="n">
        <v>45091</v>
      </c>
      <c r="E2094" s="1071" t="n"/>
      <c r="F2094" s="1071" t="n"/>
      <c r="G2094" s="1071" t="n"/>
      <c r="H2094" s="1071" t="inlineStr">
        <is>
          <t>3192-05072023/MLCRUEX0222</t>
        </is>
      </c>
      <c r="I2094" s="1071" t="n"/>
      <c r="J2094" s="1236" t="n"/>
    </row>
    <row r="2095" ht="15" customHeight="1" s="789">
      <c r="A2095" s="1088" t="inlineStr">
        <is>
          <t>LAM завоз в отд.сток</t>
        </is>
      </c>
      <c r="B2095" s="1232" t="inlineStr">
        <is>
          <t>HNKU6182156</t>
        </is>
      </c>
      <c r="C2095" s="1068" t="inlineStr">
        <is>
          <t>40HC</t>
        </is>
      </c>
      <c r="D2095" s="1312" t="n">
        <v>45091</v>
      </c>
      <c r="E2095" s="1071" t="n"/>
      <c r="F2095" s="1071" t="n"/>
      <c r="G2095" s="1071" t="n"/>
      <c r="H2095" s="1071" t="inlineStr">
        <is>
          <t>3192-05072023/MLCRUEX0222</t>
        </is>
      </c>
      <c r="I2095" s="1071" t="n"/>
      <c r="J2095" s="1236" t="n"/>
    </row>
    <row r="2096" ht="15" customHeight="1" s="789">
      <c r="A2096" s="1088" t="inlineStr">
        <is>
          <t>LAM завоз в отд.сток</t>
        </is>
      </c>
      <c r="B2096" s="1232" t="inlineStr">
        <is>
          <t>FWRU0287129</t>
        </is>
      </c>
      <c r="C2096" s="1068" t="inlineStr">
        <is>
          <t>40HC</t>
        </is>
      </c>
      <c r="D2096" s="1312" t="n">
        <v>45091</v>
      </c>
      <c r="E2096" s="1071" t="n"/>
      <c r="F2096" s="1071" t="n"/>
      <c r="G2096" s="1071" t="n"/>
      <c r="H2096" s="1071" t="inlineStr">
        <is>
          <t>3192-05072023/MLCRUEX0222</t>
        </is>
      </c>
      <c r="I2096" s="1071" t="n"/>
      <c r="J2096" s="1236" t="n"/>
    </row>
    <row r="2097" ht="15" customHeight="1" s="789">
      <c r="A2097" s="1088" t="inlineStr">
        <is>
          <t>LAM завоз в отд.сток</t>
        </is>
      </c>
      <c r="B2097" s="1232" t="inlineStr">
        <is>
          <t>GATU8098654</t>
        </is>
      </c>
      <c r="C2097" s="1068" t="inlineStr">
        <is>
          <t>40HC</t>
        </is>
      </c>
      <c r="D2097" s="1312" t="n">
        <v>45091</v>
      </c>
      <c r="E2097" s="1071" t="n"/>
      <c r="F2097" s="1071" t="n"/>
      <c r="G2097" s="1071" t="n"/>
      <c r="H2097" s="1246" t="inlineStr">
        <is>
          <t xml:space="preserve">3223-03082023/MLCRUEX0263
</t>
        </is>
      </c>
      <c r="I2097" s="1071" t="n"/>
      <c r="J2097" s="1236" t="n"/>
    </row>
    <row r="2098" ht="15" customHeight="1" s="789">
      <c r="A2098" s="1088" t="inlineStr">
        <is>
          <t>LAM завоз в отд.сток</t>
        </is>
      </c>
      <c r="B2098" s="1232" t="inlineStr">
        <is>
          <t>CHSU8233366</t>
        </is>
      </c>
      <c r="C2098" s="1068" t="inlineStr">
        <is>
          <t>40HC</t>
        </is>
      </c>
      <c r="D2098" s="1312" t="n">
        <v>45091</v>
      </c>
      <c r="E2098" s="1071" t="n"/>
      <c r="F2098" s="1071" t="n"/>
      <c r="G2098" s="1071" t="n"/>
      <c r="H2098" s="1071" t="inlineStr">
        <is>
          <t>3192-05072023/MLCRUEX0222</t>
        </is>
      </c>
      <c r="I2098" s="1071" t="n"/>
      <c r="J2098" s="1236" t="n"/>
    </row>
    <row r="2099" ht="15" customHeight="1" s="789">
      <c r="A2099" s="1088" t="inlineStr">
        <is>
          <t>LAM завоз в отд.сток</t>
        </is>
      </c>
      <c r="B2099" s="1232" t="inlineStr">
        <is>
          <t>LCGU8124590</t>
        </is>
      </c>
      <c r="C2099" s="1068" t="inlineStr">
        <is>
          <t>40HC</t>
        </is>
      </c>
      <c r="D2099" s="1312" t="n">
        <v>45091</v>
      </c>
      <c r="E2099" s="1071" t="n"/>
      <c r="F2099" s="1071" t="n"/>
      <c r="G2099" s="1071" t="n"/>
      <c r="H2099" s="1071" t="inlineStr">
        <is>
          <t>3192-05072023/MLCRUEX0222</t>
        </is>
      </c>
      <c r="I2099" s="1071" t="n"/>
      <c r="J2099" s="1236" t="n"/>
    </row>
    <row r="2100" ht="15" customHeight="1" s="789">
      <c r="A2100" s="1088" t="inlineStr">
        <is>
          <t>LAM завоз в отд.сток</t>
        </is>
      </c>
      <c r="B2100" s="1232" t="inlineStr">
        <is>
          <t>SKYU8115436</t>
        </is>
      </c>
      <c r="C2100" s="1068" t="inlineStr">
        <is>
          <t>40HC</t>
        </is>
      </c>
      <c r="D2100" s="1312" t="n">
        <v>45091</v>
      </c>
      <c r="E2100" s="1071" t="n"/>
      <c r="F2100" s="1071" t="n"/>
      <c r="G2100" s="1071" t="n"/>
      <c r="H2100" s="1246" t="inlineStr">
        <is>
          <t xml:space="preserve">3223-03082023/MLCRUEX0263
</t>
        </is>
      </c>
      <c r="I2100" s="1071" t="n"/>
      <c r="J2100" s="1236" t="n"/>
    </row>
    <row r="2101" ht="15" customHeight="1" s="789">
      <c r="A2101" s="1088" t="inlineStr">
        <is>
          <t>LAM завоз в отд.сток</t>
        </is>
      </c>
      <c r="B2101" s="1232" t="inlineStr">
        <is>
          <t>LYGU4092796</t>
        </is>
      </c>
      <c r="C2101" s="1068" t="inlineStr">
        <is>
          <t>40HC</t>
        </is>
      </c>
      <c r="D2101" s="1312" t="n">
        <v>45091</v>
      </c>
      <c r="E2101" s="1071" t="n"/>
      <c r="F2101" s="1071" t="n"/>
      <c r="G2101" s="1071" t="n"/>
      <c r="H2101" s="1071" t="inlineStr">
        <is>
          <t>3192-05072023/MLCRUEX0222</t>
        </is>
      </c>
      <c r="I2101" s="1071" t="n"/>
      <c r="J2101" s="1236" t="n"/>
    </row>
    <row r="2102" ht="15" customHeight="1" s="789">
      <c r="A2102" s="1088" t="inlineStr">
        <is>
          <t>LAM завоз в отд.сток</t>
        </is>
      </c>
      <c r="B2102" s="1232" t="inlineStr">
        <is>
          <t>WNGU5046027</t>
        </is>
      </c>
      <c r="C2102" s="1068" t="inlineStr">
        <is>
          <t>40HC</t>
        </is>
      </c>
      <c r="D2102" s="1312" t="n">
        <v>45091</v>
      </c>
      <c r="E2102" s="1071" t="n"/>
      <c r="F2102" s="1071" t="n"/>
      <c r="G2102" s="1071" t="n"/>
      <c r="H2102" s="1071" t="inlineStr">
        <is>
          <t>3223-03082023/MLCRUEX0263</t>
        </is>
      </c>
      <c r="I2102" s="1071" t="n"/>
      <c r="J2102" s="1236" t="n"/>
    </row>
    <row r="2103" ht="15" customHeight="1" s="789">
      <c r="A2103" s="1088" t="inlineStr">
        <is>
          <t>LAM завоз в отд.сток</t>
        </is>
      </c>
      <c r="B2103" s="1232" t="inlineStr">
        <is>
          <t>CIPU5274737</t>
        </is>
      </c>
      <c r="C2103" s="1068" t="inlineStr">
        <is>
          <t>40HC</t>
        </is>
      </c>
      <c r="D2103" s="1312" t="n">
        <v>45091</v>
      </c>
      <c r="E2103" s="1071" t="n"/>
      <c r="F2103" s="1071" t="n"/>
      <c r="G2103" s="1071" t="n"/>
      <c r="H2103" s="1071" t="inlineStr">
        <is>
          <t>3192-05072023/MLCRUEX0222</t>
        </is>
      </c>
      <c r="I2103" s="1071" t="n"/>
      <c r="J2103" s="1236" t="n"/>
    </row>
    <row r="2104" ht="15" customHeight="1" s="789">
      <c r="A2104" s="1088" t="inlineStr">
        <is>
          <t>LAM завоз в отд.сток</t>
        </is>
      </c>
      <c r="B2104" s="1232" t="inlineStr">
        <is>
          <t>LYGU4092841</t>
        </is>
      </c>
      <c r="C2104" s="1068" t="inlineStr">
        <is>
          <t>40HC</t>
        </is>
      </c>
      <c r="D2104" s="1312" t="n">
        <v>45091</v>
      </c>
      <c r="E2104" s="1071" t="n"/>
      <c r="F2104" s="1071" t="n"/>
      <c r="G2104" s="1071" t="n"/>
      <c r="H2104" s="1071" t="inlineStr">
        <is>
          <t>3192-05072023/MLCRUEX0222</t>
        </is>
      </c>
      <c r="I2104" s="1071" t="n"/>
      <c r="J2104" s="1236" t="n"/>
    </row>
    <row r="2105" ht="15" customHeight="1" s="789">
      <c r="A2105" s="1088" t="inlineStr">
        <is>
          <t>LAM завоз в отд.сток</t>
        </is>
      </c>
      <c r="B2105" s="1232" t="inlineStr">
        <is>
          <t>CHSU8179882</t>
        </is>
      </c>
      <c r="C2105" s="1068" t="inlineStr">
        <is>
          <t>40HC</t>
        </is>
      </c>
      <c r="D2105" s="1312" t="n">
        <v>45091</v>
      </c>
      <c r="E2105" s="1071" t="n"/>
      <c r="F2105" s="1071" t="n"/>
      <c r="G2105" s="1071" t="n"/>
      <c r="H2105" s="1071" t="inlineStr">
        <is>
          <t>3192-05072023/MLCRUEX0222</t>
        </is>
      </c>
      <c r="I2105" s="1071" t="n"/>
      <c r="J2105" s="1236" t="n"/>
    </row>
    <row r="2106" ht="15" customHeight="1" s="789">
      <c r="A2106" s="1088" t="inlineStr">
        <is>
          <t>LAM завоз в отд.сток</t>
        </is>
      </c>
      <c r="B2106" s="1232" t="inlineStr">
        <is>
          <t>HNKU6202669</t>
        </is>
      </c>
      <c r="C2106" s="1068" t="inlineStr">
        <is>
          <t>40HC</t>
        </is>
      </c>
      <c r="D2106" s="1312" t="n">
        <v>45091</v>
      </c>
      <c r="E2106" s="1071" t="n"/>
      <c r="F2106" s="1071" t="n"/>
      <c r="G2106" s="1071" t="n"/>
      <c r="H2106" s="1071" t="inlineStr">
        <is>
          <t>3192-05072023/MLCRUEX0222</t>
        </is>
      </c>
      <c r="I2106" s="1071" t="n"/>
      <c r="J2106" s="1236" t="n"/>
    </row>
    <row r="2107" ht="15" customHeight="1" s="789">
      <c r="A2107" s="1088" t="inlineStr">
        <is>
          <t>LAM завоз в отд.сток</t>
        </is>
      </c>
      <c r="B2107" s="1232" t="inlineStr">
        <is>
          <t>GHMU8884415</t>
        </is>
      </c>
      <c r="C2107" s="1068" t="inlineStr">
        <is>
          <t>40HC</t>
        </is>
      </c>
      <c r="D2107" s="1312" t="n">
        <v>45091</v>
      </c>
      <c r="E2107" s="1071" t="n"/>
      <c r="F2107" s="1071" t="n"/>
      <c r="G2107" s="1071" t="n"/>
      <c r="H2107" s="1071" t="inlineStr">
        <is>
          <t>3192-05072023/MLCRUEX0222</t>
        </is>
      </c>
      <c r="I2107" s="1071" t="n"/>
      <c r="J2107" s="1236" t="n"/>
    </row>
    <row r="2108" ht="15" customHeight="1" s="789">
      <c r="A2108" s="1088" t="inlineStr">
        <is>
          <t>LAM завоз в отд.сток</t>
        </is>
      </c>
      <c r="B2108" s="1232" t="inlineStr">
        <is>
          <t>UESU4605050</t>
        </is>
      </c>
      <c r="C2108" s="1068" t="inlineStr">
        <is>
          <t>40HC</t>
        </is>
      </c>
      <c r="D2108" s="1312" t="n">
        <v>45091</v>
      </c>
      <c r="E2108" s="1071" t="n"/>
      <c r="F2108" s="1071" t="n"/>
      <c r="G2108" s="1071" t="n"/>
      <c r="H2108" s="1071" t="inlineStr">
        <is>
          <t>3223-03082023/MLCRUEX0263</t>
        </is>
      </c>
      <c r="I2108" s="1071" t="n"/>
      <c r="J2108" s="1236" t="n"/>
    </row>
    <row r="2109" ht="15" customHeight="1" s="789">
      <c r="A2109" s="1088" t="inlineStr">
        <is>
          <t>LAM завоз в отд.сток</t>
        </is>
      </c>
      <c r="B2109" s="1232" t="inlineStr">
        <is>
          <t>GESU5219001</t>
        </is>
      </c>
      <c r="C2109" s="1068" t="inlineStr">
        <is>
          <t>40HC</t>
        </is>
      </c>
      <c r="D2109" s="1312" t="n">
        <v>45091</v>
      </c>
      <c r="E2109" s="1071" t="n"/>
      <c r="F2109" s="1071" t="n"/>
      <c r="G2109" s="1071" t="n"/>
      <c r="H2109" s="1091" t="inlineStr">
        <is>
          <t>3163-16062023 / MLCRUEX0223</t>
        </is>
      </c>
      <c r="I2109" s="1071" t="n"/>
      <c r="J2109" s="1236" t="n"/>
    </row>
    <row r="2110" ht="15" customHeight="1" s="789">
      <c r="A2110" s="1088" t="inlineStr">
        <is>
          <t>LAM завоз в отд.сток</t>
        </is>
      </c>
      <c r="B2110" s="1232" t="inlineStr">
        <is>
          <t>HPCU4121243</t>
        </is>
      </c>
      <c r="C2110" s="1068" t="inlineStr">
        <is>
          <t>40HC</t>
        </is>
      </c>
      <c r="D2110" s="1312" t="n">
        <v>45091</v>
      </c>
      <c r="E2110" s="1071" t="n"/>
      <c r="F2110" s="1071" t="n"/>
      <c r="G2110" s="1071" t="n"/>
      <c r="H2110" s="1091" t="inlineStr">
        <is>
          <t>3163-16062023 / MLCRUEX0223</t>
        </is>
      </c>
      <c r="I2110" s="1071" t="n"/>
      <c r="J2110" s="1236" t="n"/>
    </row>
    <row r="2111" ht="15" customHeight="1" s="789">
      <c r="A2111" s="1088" t="inlineStr">
        <is>
          <t>LAM завоз в отд.сток</t>
        </is>
      </c>
      <c r="B2111" s="1232" t="inlineStr">
        <is>
          <t>GLDU7590785</t>
        </is>
      </c>
      <c r="C2111" s="1068" t="inlineStr">
        <is>
          <t>40HC</t>
        </is>
      </c>
      <c r="D2111" s="1312" t="n">
        <v>45091</v>
      </c>
      <c r="E2111" s="1071" t="n"/>
      <c r="F2111" s="1071" t="n"/>
      <c r="G2111" s="1071" t="n"/>
      <c r="H2111" s="1071" t="inlineStr">
        <is>
          <t>3192-05072023/MLCRUEX0222</t>
        </is>
      </c>
      <c r="I2111" s="1071" t="n"/>
      <c r="J2111" s="1236" t="n"/>
    </row>
    <row r="2112" ht="15" customHeight="1" s="789">
      <c r="A2112" s="1088" t="inlineStr">
        <is>
          <t>LAM завоз в отд.сток</t>
        </is>
      </c>
      <c r="B2112" s="1232" t="inlineStr">
        <is>
          <t>HPCU4100810</t>
        </is>
      </c>
      <c r="C2112" s="1068" t="inlineStr">
        <is>
          <t>40HC</t>
        </is>
      </c>
      <c r="D2112" s="1312" t="n">
        <v>45091</v>
      </c>
      <c r="E2112" s="1071" t="n"/>
      <c r="F2112" s="1071" t="n"/>
      <c r="G2112" s="1071" t="n"/>
      <c r="H2112" s="1091" t="inlineStr">
        <is>
          <t>3163-16062023 / MLCRUEX0223</t>
        </is>
      </c>
      <c r="I2112" s="1071" t="n"/>
      <c r="J2112" s="1236" t="n"/>
    </row>
    <row r="2113" ht="15" customHeight="1" s="789">
      <c r="A2113" s="1088" t="inlineStr">
        <is>
          <t>LAM завоз в отд.сток</t>
        </is>
      </c>
      <c r="B2113" s="1232" t="inlineStr">
        <is>
          <t>TGHU8128490</t>
        </is>
      </c>
      <c r="C2113" s="1068" t="inlineStr">
        <is>
          <t>40HC</t>
        </is>
      </c>
      <c r="D2113" s="1312" t="n">
        <v>45091</v>
      </c>
      <c r="E2113" s="1071" t="n"/>
      <c r="F2113" s="1071" t="n"/>
      <c r="G2113" s="1071" t="n"/>
      <c r="H2113" s="1246" t="inlineStr">
        <is>
          <t xml:space="preserve">3223-03082023/MLCRUEX0263
</t>
        </is>
      </c>
      <c r="I2113" s="1071" t="n"/>
      <c r="J2113" s="1236" t="n"/>
    </row>
    <row r="2114" ht="12.75" customHeight="1" s="789">
      <c r="A2114" s="1242" t="inlineStr">
        <is>
          <t xml:space="preserve">76х40 забор с НЛЭ с Карбышево-Тобольск/Карбышево </t>
        </is>
      </c>
      <c r="B2114" s="1034" t="n"/>
      <c r="C2114" s="1034" t="n"/>
      <c r="D2114" s="1034" t="n"/>
      <c r="E2114" s="1034" t="n"/>
      <c r="F2114" s="1034" t="n"/>
      <c r="G2114" s="1034" t="n"/>
      <c r="H2114" s="1034" t="n"/>
      <c r="I2114" s="1035" t="n"/>
      <c r="J2114" s="1236" t="n"/>
    </row>
    <row r="2115" ht="12.75" customHeight="1" s="789">
      <c r="A2115" s="1276" t="inlineStr">
        <is>
          <t>Принадлежность</t>
        </is>
      </c>
      <c r="B2115" s="1277" t="inlineStr">
        <is>
          <t>№ Контенера</t>
        </is>
      </c>
      <c r="C2115" s="1277" t="inlineStr">
        <is>
          <t xml:space="preserve">Тип </t>
        </is>
      </c>
      <c r="D2115" s="1278" t="inlineStr">
        <is>
          <t>Дата забора</t>
        </is>
      </c>
      <c r="E2115" s="1279" t="inlineStr">
        <is>
          <t>Deadline по сдаче</t>
        </is>
      </c>
      <c r="F2115" s="1279" t="inlineStr">
        <is>
          <t>Дата завоза в порт</t>
        </is>
      </c>
      <c r="G2115" s="1279" t="inlineStr">
        <is>
          <t>Дней в пользовании</t>
        </is>
      </c>
      <c r="H2115" s="1279" t="inlineStr">
        <is>
          <t>Букинг</t>
        </is>
      </c>
      <c r="I2115" s="1280" t="inlineStr">
        <is>
          <t>Стоимость ремонта</t>
        </is>
      </c>
      <c r="J2115" s="1236" t="n"/>
    </row>
    <row r="2116" ht="15" customHeight="1" s="789">
      <c r="A2116" s="1313" t="inlineStr">
        <is>
          <t>UGL</t>
        </is>
      </c>
      <c r="B2116" s="1232" t="inlineStr">
        <is>
          <t>CULU6156390</t>
        </is>
      </c>
      <c r="C2116" s="1068" t="inlineStr">
        <is>
          <t>40HC</t>
        </is>
      </c>
      <c r="D2116" s="1312" t="n">
        <v>45096</v>
      </c>
      <c r="E2116" s="1071" t="n"/>
      <c r="F2116" s="1071" t="n"/>
      <c r="G2116" s="1071" t="n"/>
      <c r="H2116" s="1071" t="inlineStr">
        <is>
          <t>3072-03032023/ MLCRUEX0071</t>
        </is>
      </c>
      <c r="I2116" s="1071" t="n"/>
      <c r="J2116" s="1275" t="n">
        <v>45096</v>
      </c>
    </row>
    <row r="2117" ht="15" customHeight="1" s="789">
      <c r="A2117" s="1313" t="inlineStr">
        <is>
          <t>UGL</t>
        </is>
      </c>
      <c r="B2117" s="1232" t="inlineStr">
        <is>
          <t>CULU6187003</t>
        </is>
      </c>
      <c r="C2117" s="1068" t="inlineStr">
        <is>
          <t>40HC</t>
        </is>
      </c>
      <c r="D2117" s="1312" t="n">
        <v>45096</v>
      </c>
      <c r="E2117" s="1071" t="n"/>
      <c r="F2117" s="1071" t="n"/>
      <c r="G2117" s="1071" t="n"/>
      <c r="H2117" s="1071" t="inlineStr">
        <is>
          <t>3072-03032023/ MLCRUEX0071</t>
        </is>
      </c>
      <c r="I2117" s="1071" t="n"/>
      <c r="J2117" s="1236" t="inlineStr">
        <is>
          <t>19 LAM</t>
        </is>
      </c>
    </row>
    <row r="2118" ht="15" customHeight="1" s="789">
      <c r="A2118" s="1313" t="inlineStr">
        <is>
          <t>UGL</t>
        </is>
      </c>
      <c r="B2118" s="1232" t="inlineStr">
        <is>
          <t>CULU6237167</t>
        </is>
      </c>
      <c r="C2118" s="1068" t="inlineStr">
        <is>
          <t>40HC</t>
        </is>
      </c>
      <c r="D2118" s="1312" t="n">
        <v>45096</v>
      </c>
      <c r="E2118" s="1071" t="n"/>
      <c r="F2118" s="1071" t="n"/>
      <c r="G2118" s="1071" t="n"/>
      <c r="H2118" s="1071" t="inlineStr">
        <is>
          <t>3072-03032023/ MLCRUEX0071</t>
        </is>
      </c>
      <c r="I2118" s="1071" t="n"/>
      <c r="J2118" s="1236" t="inlineStr">
        <is>
          <t>57 UGL</t>
        </is>
      </c>
    </row>
    <row r="2119" ht="15" customHeight="1" s="789">
      <c r="A2119" s="1313" t="inlineStr">
        <is>
          <t>UGL</t>
        </is>
      </c>
      <c r="B2119" s="1232" t="inlineStr">
        <is>
          <t>CULU6114666</t>
        </is>
      </c>
      <c r="C2119" s="1068" t="inlineStr">
        <is>
          <t>40HC</t>
        </is>
      </c>
      <c r="D2119" s="1312" t="n">
        <v>45096</v>
      </c>
      <c r="E2119" s="1071" t="n"/>
      <c r="F2119" s="1071" t="n"/>
      <c r="G2119" s="1071" t="n"/>
      <c r="H2119" s="1071" t="inlineStr">
        <is>
          <t>3072-03032023/ MLCRUEX0071</t>
        </is>
      </c>
      <c r="I2119" s="1071" t="n"/>
      <c r="J2119" s="1236" t="n"/>
    </row>
    <row r="2120" ht="15" customHeight="1" s="789">
      <c r="A2120" s="1313" t="inlineStr">
        <is>
          <t>UGL</t>
        </is>
      </c>
      <c r="B2120" s="1232" t="inlineStr">
        <is>
          <t>CULU6180550</t>
        </is>
      </c>
      <c r="C2120" s="1068" t="inlineStr">
        <is>
          <t>40HC</t>
        </is>
      </c>
      <c r="D2120" s="1312" t="n">
        <v>45096</v>
      </c>
      <c r="E2120" s="1071" t="n"/>
      <c r="F2120" s="1071" t="n"/>
      <c r="G2120" s="1071" t="n"/>
      <c r="H2120" s="1071" t="inlineStr">
        <is>
          <t>3072-03032023/ MLCRUEX0071</t>
        </is>
      </c>
      <c r="I2120" s="1071" t="n"/>
      <c r="J2120" s="1236" t="n"/>
    </row>
    <row r="2121" ht="15" customHeight="1" s="789">
      <c r="A2121" s="1313" t="inlineStr">
        <is>
          <t>UGL</t>
        </is>
      </c>
      <c r="B2121" s="1232" t="inlineStr">
        <is>
          <t>CULU6098919</t>
        </is>
      </c>
      <c r="C2121" s="1068" t="inlineStr">
        <is>
          <t>40HC</t>
        </is>
      </c>
      <c r="D2121" s="1312" t="n">
        <v>45096</v>
      </c>
      <c r="E2121" s="1071" t="n"/>
      <c r="F2121" s="1071" t="n"/>
      <c r="G2121" s="1071" t="n"/>
      <c r="H2121" s="1071" t="inlineStr">
        <is>
          <t>3072-03032023/ MLCRUEX0071</t>
        </is>
      </c>
      <c r="I2121" s="1071" t="n"/>
      <c r="J2121" s="1236" t="n"/>
    </row>
    <row r="2122" ht="15" customHeight="1" s="789">
      <c r="A2122" s="1313" t="inlineStr">
        <is>
          <t>UGL</t>
        </is>
      </c>
      <c r="B2122" s="1232" t="inlineStr">
        <is>
          <t>CULU6199555</t>
        </is>
      </c>
      <c r="C2122" s="1068" t="inlineStr">
        <is>
          <t>40HC</t>
        </is>
      </c>
      <c r="D2122" s="1312" t="n">
        <v>45096</v>
      </c>
      <c r="E2122" s="1071" t="n"/>
      <c r="F2122" s="1071" t="n"/>
      <c r="G2122" s="1071" t="n"/>
      <c r="H2122" s="1071" t="inlineStr">
        <is>
          <t>3072-03032023/ MLCRUEX0071</t>
        </is>
      </c>
      <c r="I2122" s="1071" t="n"/>
      <c r="J2122" s="1236" t="n"/>
    </row>
    <row r="2123" ht="15" customHeight="1" s="789">
      <c r="A2123" s="1313" t="inlineStr">
        <is>
          <t>UGL</t>
        </is>
      </c>
      <c r="B2123" s="1232" t="inlineStr">
        <is>
          <t>CULU6303905</t>
        </is>
      </c>
      <c r="C2123" s="1068" t="inlineStr">
        <is>
          <t>40HC</t>
        </is>
      </c>
      <c r="D2123" s="1312" t="n">
        <v>45096</v>
      </c>
      <c r="E2123" s="1071" t="n"/>
      <c r="F2123" s="1071" t="n"/>
      <c r="G2123" s="1071" t="n"/>
      <c r="H2123" s="1071" t="inlineStr">
        <is>
          <t>3072-03032023/ MLCRUEX0071</t>
        </is>
      </c>
      <c r="I2123" s="1071" t="n"/>
      <c r="J2123" s="1236" t="n"/>
    </row>
    <row r="2124" ht="15" customHeight="1" s="789">
      <c r="A2124" s="1313" t="inlineStr">
        <is>
          <t>UGL</t>
        </is>
      </c>
      <c r="B2124" s="1232" t="inlineStr">
        <is>
          <t>CULU6178906</t>
        </is>
      </c>
      <c r="C2124" s="1068" t="inlineStr">
        <is>
          <t>40HC</t>
        </is>
      </c>
      <c r="D2124" s="1312" t="n">
        <v>45096</v>
      </c>
      <c r="E2124" s="1071" t="n"/>
      <c r="F2124" s="1071" t="n"/>
      <c r="G2124" s="1071" t="n"/>
      <c r="H2124" s="1071" t="inlineStr">
        <is>
          <t>3072-03032023/ MLCRUEX0071</t>
        </is>
      </c>
      <c r="I2124" s="1071" t="n"/>
      <c r="J2124" s="1236" t="n"/>
    </row>
    <row r="2125" ht="15" customHeight="1" s="789">
      <c r="A2125" s="1313" t="inlineStr">
        <is>
          <t>UGL</t>
        </is>
      </c>
      <c r="B2125" s="1232" t="inlineStr">
        <is>
          <t>CULU6133408</t>
        </is>
      </c>
      <c r="C2125" s="1068" t="inlineStr">
        <is>
          <t>40HC</t>
        </is>
      </c>
      <c r="D2125" s="1312" t="n">
        <v>45096</v>
      </c>
      <c r="E2125" s="1071" t="n"/>
      <c r="F2125" s="1071" t="n"/>
      <c r="G2125" s="1071" t="n"/>
      <c r="H2125" s="1071" t="inlineStr">
        <is>
          <t>3072-03032023/ MLCRUEX0071</t>
        </is>
      </c>
      <c r="I2125" s="1071" t="n"/>
      <c r="J2125" s="1236" t="n"/>
    </row>
    <row r="2126" ht="15" customHeight="1" s="789">
      <c r="A2126" s="1313" t="inlineStr">
        <is>
          <t>UGL</t>
        </is>
      </c>
      <c r="B2126" s="1232" t="inlineStr">
        <is>
          <t>CULU6247864</t>
        </is>
      </c>
      <c r="C2126" s="1068" t="inlineStr">
        <is>
          <t>40HC</t>
        </is>
      </c>
      <c r="D2126" s="1312" t="n">
        <v>45096</v>
      </c>
      <c r="E2126" s="1071" t="n"/>
      <c r="F2126" s="1071" t="n"/>
      <c r="G2126" s="1071" t="n"/>
      <c r="H2126" s="1071" t="inlineStr">
        <is>
          <t>3072-03032023/ MLCRUEX0071</t>
        </is>
      </c>
      <c r="I2126" s="1071" t="n"/>
      <c r="J2126" s="1236" t="n"/>
    </row>
    <row r="2127" ht="15" customHeight="1" s="789">
      <c r="A2127" s="1313" t="inlineStr">
        <is>
          <t>UGL</t>
        </is>
      </c>
      <c r="B2127" s="1232" t="inlineStr">
        <is>
          <t>CULU6207199</t>
        </is>
      </c>
      <c r="C2127" s="1068" t="inlineStr">
        <is>
          <t>40HC</t>
        </is>
      </c>
      <c r="D2127" s="1312" t="n">
        <v>45096</v>
      </c>
      <c r="E2127" s="1071" t="n"/>
      <c r="F2127" s="1071" t="n"/>
      <c r="G2127" s="1071" t="n"/>
      <c r="H2127" s="1071" t="inlineStr">
        <is>
          <t>3072-03032023/ MLCRUEX0071</t>
        </is>
      </c>
      <c r="I2127" s="1071" t="n"/>
      <c r="J2127" s="1236" t="n"/>
    </row>
    <row r="2128" ht="15" customHeight="1" s="789">
      <c r="A2128" s="1313" t="inlineStr">
        <is>
          <t>UGL</t>
        </is>
      </c>
      <c r="B2128" s="1232" t="inlineStr">
        <is>
          <t>CICU2322620</t>
        </is>
      </c>
      <c r="C2128" s="1068" t="inlineStr">
        <is>
          <t>40HC</t>
        </is>
      </c>
      <c r="D2128" s="1312" t="n">
        <v>45096</v>
      </c>
      <c r="E2128" s="1071" t="n"/>
      <c r="F2128" s="1071" t="n"/>
      <c r="G2128" s="1071" t="n"/>
      <c r="H2128" s="1071" t="inlineStr">
        <is>
          <t>3072-03032023/ MLCRUEX0071</t>
        </is>
      </c>
      <c r="I2128" s="1071" t="n"/>
      <c r="J2128" s="1236" t="n"/>
    </row>
    <row r="2129" ht="15" customHeight="1" s="789">
      <c r="A2129" s="1313" t="inlineStr">
        <is>
          <t>UGL</t>
        </is>
      </c>
      <c r="B2129" s="1232" t="inlineStr">
        <is>
          <t>SULU8004180</t>
        </is>
      </c>
      <c r="C2129" s="1068" t="inlineStr">
        <is>
          <t>40HC</t>
        </is>
      </c>
      <c r="D2129" s="1312" t="n">
        <v>45096</v>
      </c>
      <c r="E2129" s="1071" t="n"/>
      <c r="F2129" s="1071" t="n"/>
      <c r="G2129" s="1071" t="n"/>
      <c r="H2129" s="1071" t="inlineStr">
        <is>
          <t>3072-03032023/ MLCRUEX0071</t>
        </is>
      </c>
      <c r="I2129" s="1071" t="n"/>
      <c r="J2129" s="1236" t="n"/>
    </row>
    <row r="2130" ht="15" customHeight="1" s="789">
      <c r="A2130" s="1313" t="inlineStr">
        <is>
          <t>UGL</t>
        </is>
      </c>
      <c r="B2130" s="1232" t="inlineStr">
        <is>
          <t>CULU6186970</t>
        </is>
      </c>
      <c r="C2130" s="1068" t="inlineStr">
        <is>
          <t>40HC</t>
        </is>
      </c>
      <c r="D2130" s="1312" t="n">
        <v>45096</v>
      </c>
      <c r="E2130" s="1071" t="n"/>
      <c r="F2130" s="1071" t="n"/>
      <c r="G2130" s="1071" t="n"/>
      <c r="H2130" s="1071" t="inlineStr">
        <is>
          <t>3072-03032023/ MLCRUEX0071</t>
        </is>
      </c>
      <c r="I2130" s="1071" t="n"/>
      <c r="J2130" s="1236" t="n"/>
    </row>
    <row r="2131" ht="15" customHeight="1" s="789">
      <c r="A2131" s="1313" t="inlineStr">
        <is>
          <t>UGL</t>
        </is>
      </c>
      <c r="B2131" s="1232" t="inlineStr">
        <is>
          <t>CULU6269020</t>
        </is>
      </c>
      <c r="C2131" s="1068" t="inlineStr">
        <is>
          <t>40HC</t>
        </is>
      </c>
      <c r="D2131" s="1312" t="n">
        <v>45096</v>
      </c>
      <c r="E2131" s="1071" t="n"/>
      <c r="F2131" s="1071" t="n"/>
      <c r="G2131" s="1071" t="n"/>
      <c r="H2131" s="1071" t="inlineStr">
        <is>
          <t>3072-03032023/ MLCRUEX0071</t>
        </is>
      </c>
      <c r="I2131" s="1071" t="n"/>
      <c r="J2131" s="1236" t="n"/>
    </row>
    <row r="2132" ht="15" customHeight="1" s="789">
      <c r="A2132" s="1313" t="inlineStr">
        <is>
          <t>UGL</t>
        </is>
      </c>
      <c r="B2132" s="1232" t="inlineStr">
        <is>
          <t>HPCU4075030</t>
        </is>
      </c>
      <c r="C2132" s="1068" t="inlineStr">
        <is>
          <t>40HC</t>
        </is>
      </c>
      <c r="D2132" s="1312" t="n">
        <v>45096</v>
      </c>
      <c r="E2132" s="1071" t="n"/>
      <c r="F2132" s="1071" t="n"/>
      <c r="G2132" s="1071" t="n"/>
      <c r="H2132" s="1071" t="inlineStr">
        <is>
          <t>3072-03032023/ MLCRUEX0071</t>
        </is>
      </c>
      <c r="I2132" s="1071" t="n"/>
      <c r="J2132" s="1236" t="n"/>
    </row>
    <row r="2133" ht="15" customHeight="1" s="789">
      <c r="A2133" s="1313" t="inlineStr">
        <is>
          <t>UGL</t>
        </is>
      </c>
      <c r="B2133" s="1232" t="inlineStr">
        <is>
          <t>CULU6073844</t>
        </is>
      </c>
      <c r="C2133" s="1068" t="inlineStr">
        <is>
          <t>40HC</t>
        </is>
      </c>
      <c r="D2133" s="1312" t="n">
        <v>45096</v>
      </c>
      <c r="E2133" s="1071" t="n"/>
      <c r="F2133" s="1071" t="n"/>
      <c r="G2133" s="1071" t="n"/>
      <c r="H2133" s="1071" t="inlineStr">
        <is>
          <t>3072-03032023/ MLCRUEX0071</t>
        </is>
      </c>
      <c r="I2133" s="1071" t="n"/>
      <c r="J2133" s="1236" t="n"/>
    </row>
    <row r="2134" ht="15" customHeight="1" s="789">
      <c r="A2134" s="1313" t="inlineStr">
        <is>
          <t>UGL</t>
        </is>
      </c>
      <c r="B2134" s="1232" t="inlineStr">
        <is>
          <t>CULU6045288</t>
        </is>
      </c>
      <c r="C2134" s="1068" t="inlineStr">
        <is>
          <t>40HC</t>
        </is>
      </c>
      <c r="D2134" s="1312" t="n">
        <v>45096</v>
      </c>
      <c r="E2134" s="1071" t="n"/>
      <c r="F2134" s="1071" t="n"/>
      <c r="G2134" s="1071" t="n"/>
      <c r="H2134" s="1071" t="inlineStr">
        <is>
          <t>3072-03032023/ MLCRUEX0071</t>
        </is>
      </c>
      <c r="I2134" s="1071" t="n"/>
      <c r="J2134" s="1236" t="n"/>
    </row>
    <row r="2135" ht="15" customHeight="1" s="789">
      <c r="A2135" s="1313" t="inlineStr">
        <is>
          <t>UGL</t>
        </is>
      </c>
      <c r="B2135" s="1232" t="inlineStr">
        <is>
          <t>CULU6141620</t>
        </is>
      </c>
      <c r="C2135" s="1068" t="inlineStr">
        <is>
          <t>40HC</t>
        </is>
      </c>
      <c r="D2135" s="1312" t="n">
        <v>45096</v>
      </c>
      <c r="E2135" s="1071" t="n"/>
      <c r="F2135" s="1071" t="n"/>
      <c r="G2135" s="1071" t="n"/>
      <c r="H2135" s="1071" t="inlineStr">
        <is>
          <t>3072-03032023/ MLCRUEX0071</t>
        </is>
      </c>
      <c r="I2135" s="1071" t="n"/>
      <c r="J2135" s="1236" t="n"/>
    </row>
    <row r="2136" ht="15" customHeight="1" s="789">
      <c r="A2136" s="1313" t="inlineStr">
        <is>
          <t>UGL</t>
        </is>
      </c>
      <c r="B2136" s="1232" t="inlineStr">
        <is>
          <t>CULU6283455</t>
        </is>
      </c>
      <c r="C2136" s="1068" t="inlineStr">
        <is>
          <t>40HC</t>
        </is>
      </c>
      <c r="D2136" s="1312" t="n">
        <v>45096</v>
      </c>
      <c r="E2136" s="1071" t="n"/>
      <c r="F2136" s="1071" t="n"/>
      <c r="G2136" s="1071" t="n"/>
      <c r="H2136" s="1071" t="inlineStr">
        <is>
          <t>3072-03032023/ MLCRUEX0071</t>
        </is>
      </c>
      <c r="I2136" s="1071" t="n"/>
      <c r="J2136" s="1236" t="n"/>
    </row>
    <row r="2137" ht="15" customHeight="1" s="789">
      <c r="A2137" s="1313" t="inlineStr">
        <is>
          <t>UGL</t>
        </is>
      </c>
      <c r="B2137" s="1232" t="inlineStr">
        <is>
          <t>CULU6073470</t>
        </is>
      </c>
      <c r="C2137" s="1068" t="inlineStr">
        <is>
          <t>40HC</t>
        </is>
      </c>
      <c r="D2137" s="1312" t="n">
        <v>45096</v>
      </c>
      <c r="E2137" s="1071" t="n"/>
      <c r="F2137" s="1071" t="n"/>
      <c r="G2137" s="1071" t="n"/>
      <c r="H2137" s="1071" t="inlineStr">
        <is>
          <t>3072-03032023/ MLCRUEX0071</t>
        </is>
      </c>
      <c r="I2137" s="1071" t="n"/>
      <c r="J2137" s="1236" t="n"/>
    </row>
    <row r="2138" ht="15" customHeight="1" s="789">
      <c r="A2138" s="1313" t="inlineStr">
        <is>
          <t>UGL</t>
        </is>
      </c>
      <c r="B2138" s="1232" t="inlineStr">
        <is>
          <t>CULU6221710</t>
        </is>
      </c>
      <c r="C2138" s="1068" t="inlineStr">
        <is>
          <t>40HC</t>
        </is>
      </c>
      <c r="D2138" s="1312" t="n">
        <v>45096</v>
      </c>
      <c r="E2138" s="1071" t="n"/>
      <c r="F2138" s="1071" t="n"/>
      <c r="G2138" s="1071" t="n"/>
      <c r="H2138" s="1071" t="inlineStr">
        <is>
          <t>3072-03032023/ MLCRUEX0071</t>
        </is>
      </c>
      <c r="I2138" s="1071" t="n"/>
      <c r="J2138" s="1236" t="n"/>
    </row>
    <row r="2139" ht="15" customHeight="1" s="789">
      <c r="A2139" s="1313" t="inlineStr">
        <is>
          <t>UGL</t>
        </is>
      </c>
      <c r="B2139" s="1232" t="inlineStr">
        <is>
          <t>CULU6094997</t>
        </is>
      </c>
      <c r="C2139" s="1068" t="inlineStr">
        <is>
          <t>40HC</t>
        </is>
      </c>
      <c r="D2139" s="1312" t="n">
        <v>45096</v>
      </c>
      <c r="E2139" s="1071" t="n"/>
      <c r="F2139" s="1071" t="n"/>
      <c r="G2139" s="1071" t="n"/>
      <c r="H2139" s="1071" t="inlineStr">
        <is>
          <t>3072-03032023/ MLCRUEX0071</t>
        </is>
      </c>
      <c r="I2139" s="1071" t="n"/>
      <c r="J2139" s="1236" t="n"/>
    </row>
    <row r="2140" ht="15" customHeight="1" s="789">
      <c r="A2140" s="1313" t="inlineStr">
        <is>
          <t>UGL</t>
        </is>
      </c>
      <c r="B2140" s="1232" t="inlineStr">
        <is>
          <t>CULU6239935</t>
        </is>
      </c>
      <c r="C2140" s="1068" t="inlineStr">
        <is>
          <t>40HC</t>
        </is>
      </c>
      <c r="D2140" s="1312" t="n">
        <v>45096</v>
      </c>
      <c r="E2140" s="1071" t="n"/>
      <c r="F2140" s="1071" t="n"/>
      <c r="G2140" s="1071" t="n"/>
      <c r="H2140" s="1071" t="inlineStr">
        <is>
          <t>3072-03032023/ MLCRUEX0071</t>
        </is>
      </c>
      <c r="I2140" s="1071" t="n"/>
      <c r="J2140" s="1236" t="n"/>
    </row>
    <row r="2141" ht="15" customHeight="1" s="789">
      <c r="A2141" s="1313" t="inlineStr">
        <is>
          <t>UGL</t>
        </is>
      </c>
      <c r="B2141" s="1232" t="inlineStr">
        <is>
          <t>CULU6115451</t>
        </is>
      </c>
      <c r="C2141" s="1068" t="inlineStr">
        <is>
          <t>40HC</t>
        </is>
      </c>
      <c r="D2141" s="1312" t="n">
        <v>45096</v>
      </c>
      <c r="E2141" s="1071" t="n"/>
      <c r="F2141" s="1071" t="n"/>
      <c r="G2141" s="1071" t="n"/>
      <c r="H2141" s="1071" t="inlineStr">
        <is>
          <t>3072-03032023/ MLCRUEX0071</t>
        </is>
      </c>
      <c r="I2141" s="1071" t="n"/>
      <c r="J2141" s="1236" t="n"/>
    </row>
    <row r="2142" ht="15" customHeight="1" s="789">
      <c r="A2142" s="1313" t="inlineStr">
        <is>
          <t>UGL</t>
        </is>
      </c>
      <c r="B2142" s="1232" t="inlineStr">
        <is>
          <t>CULU6151696</t>
        </is>
      </c>
      <c r="C2142" s="1068" t="inlineStr">
        <is>
          <t>40HC</t>
        </is>
      </c>
      <c r="D2142" s="1312" t="n">
        <v>45096</v>
      </c>
      <c r="E2142" s="1071" t="n"/>
      <c r="F2142" s="1071" t="n"/>
      <c r="G2142" s="1071" t="n"/>
      <c r="H2142" s="1071" t="inlineStr">
        <is>
          <t>3072-03032023/ MLCRUEX0071</t>
        </is>
      </c>
      <c r="I2142" s="1071" t="n"/>
      <c r="J2142" s="1236" t="n"/>
    </row>
    <row r="2143" ht="15" customHeight="1" s="789">
      <c r="A2143" s="1313" t="inlineStr">
        <is>
          <t>UGL</t>
        </is>
      </c>
      <c r="B2143" s="1232" t="inlineStr">
        <is>
          <t>CULU6098523</t>
        </is>
      </c>
      <c r="C2143" s="1068" t="inlineStr">
        <is>
          <t>40HC</t>
        </is>
      </c>
      <c r="D2143" s="1312" t="n">
        <v>45096</v>
      </c>
      <c r="E2143" s="1071" t="n"/>
      <c r="F2143" s="1071" t="n"/>
      <c r="G2143" s="1071" t="n"/>
      <c r="H2143" s="1071" t="inlineStr">
        <is>
          <t>3072-03032023/ MLCRUEX0071</t>
        </is>
      </c>
      <c r="I2143" s="1071" t="n"/>
      <c r="J2143" s="1236" t="n"/>
    </row>
    <row r="2144" ht="15" customHeight="1" s="789">
      <c r="A2144" s="1313" t="inlineStr">
        <is>
          <t>UGL</t>
        </is>
      </c>
      <c r="B2144" s="1232" t="inlineStr">
        <is>
          <t>HPCU4480048</t>
        </is>
      </c>
      <c r="C2144" s="1068" t="inlineStr">
        <is>
          <t>40HC</t>
        </is>
      </c>
      <c r="D2144" s="1312" t="n">
        <v>45096</v>
      </c>
      <c r="E2144" s="1071" t="n"/>
      <c r="F2144" s="1071" t="n"/>
      <c r="G2144" s="1071" t="n"/>
      <c r="H2144" s="1071" t="inlineStr">
        <is>
          <t>3072-03032023/ MLCRUEX0071</t>
        </is>
      </c>
      <c r="I2144" s="1071" t="n"/>
      <c r="J2144" s="1236" t="n"/>
    </row>
    <row r="2145" ht="15" customHeight="1" s="789">
      <c r="A2145" s="1313" t="inlineStr">
        <is>
          <t>UGL</t>
        </is>
      </c>
      <c r="B2145" s="1232" t="inlineStr">
        <is>
          <t>CULU6158577</t>
        </is>
      </c>
      <c r="C2145" s="1068" t="inlineStr">
        <is>
          <t>40HC</t>
        </is>
      </c>
      <c r="D2145" s="1312" t="n">
        <v>45096</v>
      </c>
      <c r="E2145" s="1071" t="n"/>
      <c r="F2145" s="1071" t="n"/>
      <c r="G2145" s="1071" t="n"/>
      <c r="H2145" s="1071" t="inlineStr">
        <is>
          <t>3072-03032023/ MLCRUEX0071</t>
        </is>
      </c>
      <c r="I2145" s="1071" t="n"/>
      <c r="J2145" s="1236" t="n"/>
    </row>
    <row r="2146" ht="15" customHeight="1" s="789">
      <c r="A2146" s="1313" t="inlineStr">
        <is>
          <t>UGL</t>
        </is>
      </c>
      <c r="B2146" s="1232" t="inlineStr">
        <is>
          <t>CULU6073649</t>
        </is>
      </c>
      <c r="C2146" s="1068" t="inlineStr">
        <is>
          <t>40HC</t>
        </is>
      </c>
      <c r="D2146" s="1312" t="n">
        <v>45096</v>
      </c>
      <c r="E2146" s="1071" t="n"/>
      <c r="F2146" s="1071" t="n"/>
      <c r="G2146" s="1071" t="n"/>
      <c r="H2146" s="1071" t="inlineStr">
        <is>
          <t>3072-03032023/ MLCRUEX0071</t>
        </is>
      </c>
      <c r="I2146" s="1071" t="n"/>
      <c r="J2146" s="1236" t="n"/>
    </row>
    <row r="2147" ht="15" customHeight="1" s="789">
      <c r="A2147" s="1313" t="inlineStr">
        <is>
          <t>UGL</t>
        </is>
      </c>
      <c r="B2147" s="1232" t="inlineStr">
        <is>
          <t>CULU6080458</t>
        </is>
      </c>
      <c r="C2147" s="1068" t="inlineStr">
        <is>
          <t>40HC</t>
        </is>
      </c>
      <c r="D2147" s="1312" t="n">
        <v>45096</v>
      </c>
      <c r="E2147" s="1071" t="n"/>
      <c r="F2147" s="1071" t="n"/>
      <c r="G2147" s="1071" t="n"/>
      <c r="H2147" s="1071" t="inlineStr">
        <is>
          <t>3072-03032023/ MLCRUEX0071</t>
        </is>
      </c>
      <c r="I2147" s="1071" t="n"/>
      <c r="J2147" s="1236" t="n"/>
    </row>
    <row r="2148" ht="15" customHeight="1" s="789">
      <c r="A2148" s="1313" t="inlineStr">
        <is>
          <t>UGL</t>
        </is>
      </c>
      <c r="B2148" s="1232" t="inlineStr">
        <is>
          <t>CULU6070845</t>
        </is>
      </c>
      <c r="C2148" s="1068" t="inlineStr">
        <is>
          <t>40HC</t>
        </is>
      </c>
      <c r="D2148" s="1312" t="n">
        <v>45096</v>
      </c>
      <c r="E2148" s="1071" t="n"/>
      <c r="F2148" s="1071" t="n"/>
      <c r="G2148" s="1071" t="n"/>
      <c r="H2148" s="1071" t="inlineStr">
        <is>
          <t>3072-03032023/ MLCRUEX0071</t>
        </is>
      </c>
      <c r="I2148" s="1071" t="n"/>
      <c r="J2148" s="1236" t="n"/>
    </row>
    <row r="2149" ht="15" customHeight="1" s="789">
      <c r="A2149" s="1313" t="inlineStr">
        <is>
          <t>UGL</t>
        </is>
      </c>
      <c r="B2149" s="1232" t="inlineStr">
        <is>
          <t>CULU6099664</t>
        </is>
      </c>
      <c r="C2149" s="1068" t="inlineStr">
        <is>
          <t>40HC</t>
        </is>
      </c>
      <c r="D2149" s="1312" t="n">
        <v>45096</v>
      </c>
      <c r="E2149" s="1071" t="n"/>
      <c r="F2149" s="1071" t="n"/>
      <c r="G2149" s="1071" t="n"/>
      <c r="H2149" s="1071" t="inlineStr">
        <is>
          <t>3072-03032023/ MLCRUEX0071</t>
        </is>
      </c>
      <c r="I2149" s="1071" t="n"/>
      <c r="J2149" s="1236" t="n"/>
    </row>
    <row r="2150" ht="15" customHeight="1" s="789">
      <c r="A2150" s="1313" t="inlineStr">
        <is>
          <t>UGL</t>
        </is>
      </c>
      <c r="B2150" s="1232" t="inlineStr">
        <is>
          <t>CULU6083360</t>
        </is>
      </c>
      <c r="C2150" s="1068" t="inlineStr">
        <is>
          <t>40HC</t>
        </is>
      </c>
      <c r="D2150" s="1312" t="n">
        <v>45096</v>
      </c>
      <c r="E2150" s="1071" t="n"/>
      <c r="F2150" s="1071" t="n"/>
      <c r="G2150" s="1071" t="n"/>
      <c r="H2150" s="1071" t="inlineStr">
        <is>
          <t>3072-03032023/ MLCRUEX0071</t>
        </is>
      </c>
      <c r="I2150" s="1071" t="n"/>
      <c r="J2150" s="1236" t="n"/>
    </row>
    <row r="2151" ht="15" customHeight="1" s="789">
      <c r="A2151" s="1313" t="inlineStr">
        <is>
          <t>UGL</t>
        </is>
      </c>
      <c r="B2151" s="1232" t="inlineStr">
        <is>
          <t>CULU6317956</t>
        </is>
      </c>
      <c r="C2151" s="1068" t="inlineStr">
        <is>
          <t>40HC</t>
        </is>
      </c>
      <c r="D2151" s="1312" t="n">
        <v>45096</v>
      </c>
      <c r="E2151" s="1071" t="n"/>
      <c r="F2151" s="1071" t="n"/>
      <c r="G2151" s="1071" t="n"/>
      <c r="H2151" s="1071" t="inlineStr">
        <is>
          <t>3072-03032023/ MLCRUEX0071</t>
        </is>
      </c>
      <c r="I2151" s="1071" t="n"/>
      <c r="J2151" s="1236" t="n"/>
    </row>
    <row r="2152" ht="15" customHeight="1" s="789">
      <c r="A2152" s="1313" t="inlineStr">
        <is>
          <t>UGL</t>
        </is>
      </c>
      <c r="B2152" s="1232" t="inlineStr">
        <is>
          <t>CULU6126970</t>
        </is>
      </c>
      <c r="C2152" s="1068" t="inlineStr">
        <is>
          <t>40HC</t>
        </is>
      </c>
      <c r="D2152" s="1312" t="n">
        <v>45096</v>
      </c>
      <c r="E2152" s="1071" t="n"/>
      <c r="F2152" s="1071" t="n"/>
      <c r="G2152" s="1071" t="n"/>
      <c r="H2152" s="1071" t="inlineStr">
        <is>
          <t>3072-03032023/ MLCRUEX0071</t>
        </is>
      </c>
      <c r="I2152" s="1071" t="n"/>
      <c r="J2152" s="1236" t="n"/>
    </row>
    <row r="2153" ht="15" customHeight="1" s="789">
      <c r="A2153" s="1313" t="inlineStr">
        <is>
          <t>UGL</t>
        </is>
      </c>
      <c r="B2153" s="1232" t="inlineStr">
        <is>
          <t>CULU6027387</t>
        </is>
      </c>
      <c r="C2153" s="1068" t="inlineStr">
        <is>
          <t>40HC</t>
        </is>
      </c>
      <c r="D2153" s="1312" t="n">
        <v>45096</v>
      </c>
      <c r="E2153" s="1071" t="n"/>
      <c r="F2153" s="1071" t="n"/>
      <c r="G2153" s="1071" t="n"/>
      <c r="H2153" s="1071" t="inlineStr">
        <is>
          <t>3072-03032023/ MLCRUEX0071</t>
        </is>
      </c>
      <c r="I2153" s="1071" t="n"/>
      <c r="J2153" s="1236" t="n"/>
    </row>
    <row r="2154" ht="15" customHeight="1" s="789">
      <c r="A2154" s="1313" t="inlineStr">
        <is>
          <t>UGL</t>
        </is>
      </c>
      <c r="B2154" s="1232" t="inlineStr">
        <is>
          <t>CULU6067008</t>
        </is>
      </c>
      <c r="C2154" s="1068" t="inlineStr">
        <is>
          <t>40HC</t>
        </is>
      </c>
      <c r="D2154" s="1312" t="n">
        <v>45096</v>
      </c>
      <c r="E2154" s="1071" t="n"/>
      <c r="F2154" s="1071" t="n"/>
      <c r="G2154" s="1071" t="n"/>
      <c r="H2154" s="1071" t="inlineStr">
        <is>
          <t>3072-03032023/ MLCRUEX0071</t>
        </is>
      </c>
      <c r="I2154" s="1071" t="n"/>
      <c r="J2154" s="1236" t="n"/>
    </row>
    <row r="2155" ht="15" customHeight="1" s="789">
      <c r="A2155" s="1313" t="inlineStr">
        <is>
          <t>UGL</t>
        </is>
      </c>
      <c r="B2155" s="1232" t="inlineStr">
        <is>
          <t>SLCU4400051</t>
        </is>
      </c>
      <c r="C2155" s="1068" t="inlineStr">
        <is>
          <t>40HC</t>
        </is>
      </c>
      <c r="D2155" s="1312" t="n">
        <v>45096</v>
      </c>
      <c r="E2155" s="1071" t="n"/>
      <c r="F2155" s="1071" t="n"/>
      <c r="G2155" s="1071" t="n"/>
      <c r="H2155" s="1071" t="inlineStr">
        <is>
          <t>3072-03032023/ MLCRUEX0071</t>
        </is>
      </c>
      <c r="I2155" s="1071" t="n"/>
      <c r="J2155" s="1236" t="n"/>
    </row>
    <row r="2156" ht="15" customHeight="1" s="789">
      <c r="A2156" s="1313" t="inlineStr">
        <is>
          <t>UGL</t>
        </is>
      </c>
      <c r="B2156" s="1232" t="inlineStr">
        <is>
          <t>CULU6100997</t>
        </is>
      </c>
      <c r="C2156" s="1068" t="inlineStr">
        <is>
          <t>40HC</t>
        </is>
      </c>
      <c r="D2156" s="1312" t="n">
        <v>45096</v>
      </c>
      <c r="E2156" s="1071" t="n"/>
      <c r="F2156" s="1071" t="n"/>
      <c r="G2156" s="1071" t="n"/>
      <c r="H2156" s="1071" t="inlineStr">
        <is>
          <t>3072-03032023/ MLCRUEX0071</t>
        </is>
      </c>
      <c r="I2156" s="1071" t="n"/>
      <c r="J2156" s="1236" t="n"/>
    </row>
    <row r="2157" ht="15" customHeight="1" s="789">
      <c r="A2157" s="1313" t="inlineStr">
        <is>
          <t>UGL</t>
        </is>
      </c>
      <c r="B2157" s="1232" t="inlineStr">
        <is>
          <t>CULU6061421</t>
        </is>
      </c>
      <c r="C2157" s="1068" t="inlineStr">
        <is>
          <t>40HC</t>
        </is>
      </c>
      <c r="D2157" s="1312" t="n">
        <v>45096</v>
      </c>
      <c r="E2157" s="1071" t="n"/>
      <c r="F2157" s="1071" t="n"/>
      <c r="G2157" s="1071" t="n"/>
      <c r="H2157" s="1071" t="inlineStr">
        <is>
          <t>3072-03032023/ MLCRUEX0071</t>
        </is>
      </c>
      <c r="I2157" s="1071" t="n"/>
      <c r="J2157" s="1236" t="n"/>
    </row>
    <row r="2158" ht="15" customHeight="1" s="789">
      <c r="A2158" s="1313" t="inlineStr">
        <is>
          <t>UGL</t>
        </is>
      </c>
      <c r="B2158" s="1232" t="inlineStr">
        <is>
          <t>CULU6285587</t>
        </is>
      </c>
      <c r="C2158" s="1068" t="inlineStr">
        <is>
          <t>40HC</t>
        </is>
      </c>
      <c r="D2158" s="1312" t="n">
        <v>45096</v>
      </c>
      <c r="E2158" s="1071" t="n"/>
      <c r="F2158" s="1071" t="n"/>
      <c r="G2158" s="1071" t="n"/>
      <c r="H2158" s="1071" t="inlineStr">
        <is>
          <t>3072-03032023/ MLCRUEX0071</t>
        </is>
      </c>
      <c r="I2158" s="1071" t="n"/>
      <c r="J2158" s="1236" t="n"/>
    </row>
    <row r="2159" ht="15" customHeight="1" s="789">
      <c r="A2159" s="1313" t="inlineStr">
        <is>
          <t>UGL</t>
        </is>
      </c>
      <c r="B2159" s="1232" t="inlineStr">
        <is>
          <t>CULU6111796</t>
        </is>
      </c>
      <c r="C2159" s="1068" t="inlineStr">
        <is>
          <t>40HC</t>
        </is>
      </c>
      <c r="D2159" s="1312" t="n">
        <v>45096</v>
      </c>
      <c r="E2159" s="1071" t="n"/>
      <c r="F2159" s="1071" t="n"/>
      <c r="G2159" s="1071" t="n"/>
      <c r="H2159" s="1071" t="inlineStr">
        <is>
          <t>3072-03032023/ MLCRUEX0071</t>
        </is>
      </c>
      <c r="I2159" s="1071" t="n"/>
      <c r="J2159" s="1236" t="n"/>
    </row>
    <row r="2160" ht="15" customHeight="1" s="789">
      <c r="A2160" s="1313" t="inlineStr">
        <is>
          <t>UGL</t>
        </is>
      </c>
      <c r="B2160" s="1232" t="inlineStr">
        <is>
          <t>CULU6145820</t>
        </is>
      </c>
      <c r="C2160" s="1068" t="inlineStr">
        <is>
          <t>40HC</t>
        </is>
      </c>
      <c r="D2160" s="1312" t="n">
        <v>45096</v>
      </c>
      <c r="E2160" s="1071" t="n"/>
      <c r="F2160" s="1071" t="n"/>
      <c r="G2160" s="1071" t="n"/>
      <c r="H2160" s="1071" t="inlineStr">
        <is>
          <t>3072-03032023/ MLCRUEX0071</t>
        </is>
      </c>
      <c r="I2160" s="1071" t="n"/>
      <c r="J2160" s="1236" t="n"/>
    </row>
    <row r="2161" ht="15" customHeight="1" s="789">
      <c r="A2161" s="1313" t="inlineStr">
        <is>
          <t>UGL</t>
        </is>
      </c>
      <c r="B2161" s="1232" t="inlineStr">
        <is>
          <t>CULU6137492</t>
        </is>
      </c>
      <c r="C2161" s="1068" t="inlineStr">
        <is>
          <t>40HC</t>
        </is>
      </c>
      <c r="D2161" s="1312" t="n">
        <v>45096</v>
      </c>
      <c r="E2161" s="1071" t="n"/>
      <c r="F2161" s="1071" t="n"/>
      <c r="G2161" s="1071" t="n"/>
      <c r="H2161" s="1071" t="inlineStr">
        <is>
          <t>3072-03032023/ MLCRUEX0071</t>
        </is>
      </c>
      <c r="I2161" s="1071" t="n"/>
      <c r="J2161" s="1236" t="n"/>
    </row>
    <row r="2162" ht="15" customHeight="1" s="789">
      <c r="A2162" s="1313" t="inlineStr">
        <is>
          <t>UGL</t>
        </is>
      </c>
      <c r="B2162" s="1232" t="inlineStr">
        <is>
          <t>CULU6304516</t>
        </is>
      </c>
      <c r="C2162" s="1068" t="inlineStr">
        <is>
          <t>40HC</t>
        </is>
      </c>
      <c r="D2162" s="1312" t="n">
        <v>45096</v>
      </c>
      <c r="E2162" s="1071" t="n"/>
      <c r="F2162" s="1071" t="n"/>
      <c r="G2162" s="1071" t="n"/>
      <c r="H2162" s="1071" t="inlineStr">
        <is>
          <t>3072-03032023/ MLCRUEX0071</t>
        </is>
      </c>
      <c r="I2162" s="1071" t="n"/>
      <c r="J2162" s="1236" t="n"/>
    </row>
    <row r="2163" ht="15" customHeight="1" s="789">
      <c r="A2163" s="1313" t="inlineStr">
        <is>
          <t>UGL</t>
        </is>
      </c>
      <c r="B2163" s="1232" t="inlineStr">
        <is>
          <t>CULU6180884</t>
        </is>
      </c>
      <c r="C2163" s="1068" t="inlineStr">
        <is>
          <t>40HC</t>
        </is>
      </c>
      <c r="D2163" s="1312" t="n">
        <v>45096</v>
      </c>
      <c r="E2163" s="1071" t="n"/>
      <c r="F2163" s="1071" t="n"/>
      <c r="G2163" s="1071" t="n"/>
      <c r="H2163" s="1071" t="inlineStr">
        <is>
          <t>3072-03032023/ MLCRUEX0071</t>
        </is>
      </c>
      <c r="I2163" s="1071" t="n"/>
      <c r="J2163" s="1236" t="n"/>
    </row>
    <row r="2164" ht="15" customHeight="1" s="789">
      <c r="A2164" s="1313" t="inlineStr">
        <is>
          <t>UGL</t>
        </is>
      </c>
      <c r="B2164" s="1232" t="inlineStr">
        <is>
          <t>CULU6245861</t>
        </is>
      </c>
      <c r="C2164" s="1068" t="inlineStr">
        <is>
          <t>40HC</t>
        </is>
      </c>
      <c r="D2164" s="1312" t="n">
        <v>45096</v>
      </c>
      <c r="E2164" s="1071" t="n"/>
      <c r="F2164" s="1071" t="n"/>
      <c r="G2164" s="1071" t="n"/>
      <c r="H2164" s="1071" t="inlineStr">
        <is>
          <t>3072-03032023/ MLCRUEX0071</t>
        </is>
      </c>
      <c r="I2164" s="1071" t="n"/>
      <c r="J2164" s="1236" t="n"/>
    </row>
    <row r="2165" ht="15" customHeight="1" s="789">
      <c r="A2165" s="1313" t="inlineStr">
        <is>
          <t>UGL</t>
        </is>
      </c>
      <c r="B2165" s="1232" t="inlineStr">
        <is>
          <t>CULU6022533</t>
        </is>
      </c>
      <c r="C2165" s="1068" t="inlineStr">
        <is>
          <t>40HC</t>
        </is>
      </c>
      <c r="D2165" s="1312" t="n">
        <v>45096</v>
      </c>
      <c r="E2165" s="1071" t="n"/>
      <c r="F2165" s="1071" t="n"/>
      <c r="G2165" s="1071" t="n"/>
      <c r="H2165" s="1071" t="inlineStr">
        <is>
          <t>3072-03032023/ MLCRUEX0071</t>
        </is>
      </c>
      <c r="I2165" s="1071" t="n"/>
      <c r="J2165" s="1236" t="n"/>
    </row>
    <row r="2166" ht="15" customHeight="1" s="789">
      <c r="A2166" s="1313" t="inlineStr">
        <is>
          <t>UGL</t>
        </is>
      </c>
      <c r="B2166" s="1232" t="inlineStr">
        <is>
          <t>CULU6195800</t>
        </is>
      </c>
      <c r="C2166" s="1068" t="inlineStr">
        <is>
          <t>40HC</t>
        </is>
      </c>
      <c r="D2166" s="1312" t="n">
        <v>45096</v>
      </c>
      <c r="E2166" s="1071" t="n"/>
      <c r="F2166" s="1071" t="n"/>
      <c r="G2166" s="1071" t="n"/>
      <c r="H2166" s="1071" t="inlineStr">
        <is>
          <t>3072-03032023/ MLCRUEX0071</t>
        </is>
      </c>
      <c r="I2166" s="1071" t="n"/>
      <c r="J2166" s="1236" t="n"/>
    </row>
    <row r="2167" ht="15" customHeight="1" s="789">
      <c r="A2167" s="1313" t="inlineStr">
        <is>
          <t>UGL</t>
        </is>
      </c>
      <c r="B2167" s="1232" t="inlineStr">
        <is>
          <t>CULU6173967</t>
        </is>
      </c>
      <c r="C2167" s="1068" t="inlineStr">
        <is>
          <t>40HC</t>
        </is>
      </c>
      <c r="D2167" s="1312" t="n">
        <v>45096</v>
      </c>
      <c r="E2167" s="1071" t="n"/>
      <c r="F2167" s="1071" t="n"/>
      <c r="G2167" s="1071" t="n"/>
      <c r="H2167" s="1071" t="inlineStr">
        <is>
          <t>3072-03032023/ MLCRUEX0071</t>
        </is>
      </c>
      <c r="I2167" s="1071" t="n"/>
      <c r="J2167" s="1236" t="n"/>
    </row>
    <row r="2168" ht="15" customHeight="1" s="789">
      <c r="A2168" s="1088" t="inlineStr">
        <is>
          <t>LAM завоз в отд.сток</t>
        </is>
      </c>
      <c r="B2168" s="1232" t="inlineStr">
        <is>
          <t>HPCU4127046</t>
        </is>
      </c>
      <c r="C2168" s="1068" t="inlineStr">
        <is>
          <t>40HC</t>
        </is>
      </c>
      <c r="D2168" s="1312" t="n">
        <v>45096</v>
      </c>
      <c r="E2168" s="1071" t="n"/>
      <c r="F2168" s="1071" t="n"/>
      <c r="G2168" s="1071" t="n"/>
      <c r="H2168" s="1071" t="inlineStr">
        <is>
          <t>3072-03032023/ MLCRUEX0071</t>
        </is>
      </c>
      <c r="I2168" s="1071" t="n"/>
      <c r="J2168" s="1236" t="n"/>
    </row>
    <row r="2169" ht="15" customHeight="1" s="789">
      <c r="A2169" s="1088" t="inlineStr">
        <is>
          <t>LAM завоз в отд.сток</t>
        </is>
      </c>
      <c r="B2169" s="1232" t="inlineStr">
        <is>
          <t>XHCU5306874</t>
        </is>
      </c>
      <c r="C2169" s="1068" t="inlineStr">
        <is>
          <t>40HC</t>
        </is>
      </c>
      <c r="D2169" s="1312" t="n">
        <v>45096</v>
      </c>
      <c r="E2169" s="1071" t="n"/>
      <c r="F2169" s="1071" t="n"/>
      <c r="G2169" s="1071" t="n"/>
      <c r="H2169" s="1071" t="inlineStr">
        <is>
          <t>3072-03032023/ MLCRUEX0071</t>
        </is>
      </c>
      <c r="I2169" s="1071" t="n"/>
      <c r="J2169" s="1236" t="n"/>
    </row>
    <row r="2170" ht="15" customHeight="1" s="789">
      <c r="A2170" s="1088" t="inlineStr">
        <is>
          <t>LAM завоз в отд.сток</t>
        </is>
      </c>
      <c r="B2170" s="1232" t="inlineStr">
        <is>
          <t>LAMU4100100</t>
        </is>
      </c>
      <c r="C2170" s="1068" t="inlineStr">
        <is>
          <t>40HC</t>
        </is>
      </c>
      <c r="D2170" s="1312" t="n">
        <v>45096</v>
      </c>
      <c r="E2170" s="1071" t="n"/>
      <c r="F2170" s="1071" t="n"/>
      <c r="G2170" s="1071" t="n"/>
      <c r="H2170" s="1071" t="inlineStr">
        <is>
          <t>3072-03032023/ MLCRUEX0071</t>
        </is>
      </c>
      <c r="I2170" s="1071" t="n"/>
      <c r="J2170" s="1236" t="n"/>
    </row>
    <row r="2171" ht="15" customHeight="1" s="789">
      <c r="A2171" s="1088" t="inlineStr">
        <is>
          <t>LAM завоз в отд.сток</t>
        </is>
      </c>
      <c r="B2171" s="1232" t="inlineStr">
        <is>
          <t>CTXU9032572</t>
        </is>
      </c>
      <c r="C2171" s="1068" t="inlineStr">
        <is>
          <t>40HC</t>
        </is>
      </c>
      <c r="D2171" s="1312" t="n">
        <v>45096</v>
      </c>
      <c r="E2171" s="1071" t="n"/>
      <c r="F2171" s="1071" t="n"/>
      <c r="G2171" s="1071" t="n"/>
      <c r="H2171" s="1071" t="inlineStr">
        <is>
          <t>3072-03032023/ MLCRUEX0071</t>
        </is>
      </c>
      <c r="I2171" s="1071" t="n"/>
      <c r="J2171" s="1236" t="n"/>
    </row>
    <row r="2172" ht="15" customHeight="1" s="789">
      <c r="A2172" s="1088" t="inlineStr">
        <is>
          <t>LAM завоз в отд.сток</t>
        </is>
      </c>
      <c r="B2172" s="1232" t="inlineStr">
        <is>
          <t>CIPU5291626</t>
        </is>
      </c>
      <c r="C2172" s="1068" t="inlineStr">
        <is>
          <t>40HC</t>
        </is>
      </c>
      <c r="D2172" s="1312" t="n">
        <v>45096</v>
      </c>
      <c r="E2172" s="1071" t="n"/>
      <c r="F2172" s="1071" t="n"/>
      <c r="G2172" s="1071" t="n"/>
      <c r="H2172" s="1071" t="inlineStr">
        <is>
          <t>3072-03032023/ MLCRUEX0071</t>
        </is>
      </c>
      <c r="I2172" s="1071" t="n"/>
      <c r="J2172" s="1236" t="n"/>
    </row>
    <row r="2173" ht="15" customHeight="1" s="789">
      <c r="A2173" s="1088" t="inlineStr">
        <is>
          <t>LAM завоз в отд.сток</t>
        </is>
      </c>
      <c r="B2173" s="1232" t="inlineStr">
        <is>
          <t>FYCU2002787</t>
        </is>
      </c>
      <c r="C2173" s="1068" t="inlineStr">
        <is>
          <t>40HC</t>
        </is>
      </c>
      <c r="D2173" s="1312" t="n">
        <v>45096</v>
      </c>
      <c r="E2173" s="1071" t="n"/>
      <c r="F2173" s="1071" t="n"/>
      <c r="G2173" s="1071" t="n"/>
      <c r="H2173" s="1071" t="inlineStr">
        <is>
          <t>3072-03032023/ MLCRUEX0071</t>
        </is>
      </c>
      <c r="I2173" s="1071" t="n"/>
      <c r="J2173" s="1236" t="n"/>
    </row>
    <row r="2174" ht="15" customHeight="1" s="789">
      <c r="A2174" s="1088" t="inlineStr">
        <is>
          <t>LAM завоз в отд.сток</t>
        </is>
      </c>
      <c r="B2174" s="1232" t="inlineStr">
        <is>
          <t>LYGU1053060</t>
        </is>
      </c>
      <c r="C2174" s="1068" t="inlineStr">
        <is>
          <t>40HC</t>
        </is>
      </c>
      <c r="D2174" s="1312" t="n">
        <v>45096</v>
      </c>
      <c r="E2174" s="1071" t="n"/>
      <c r="F2174" s="1071" t="n"/>
      <c r="G2174" s="1071" t="n"/>
      <c r="H2174" s="1071" t="inlineStr">
        <is>
          <t>3072-03032023/ MLCRUEX0071</t>
        </is>
      </c>
      <c r="I2174" s="1071" t="n"/>
      <c r="J2174" s="1236" t="n"/>
    </row>
    <row r="2175" ht="15" customHeight="1" s="789">
      <c r="A2175" s="1088" t="inlineStr">
        <is>
          <t>LAM завоз в отд.сток</t>
        </is>
      </c>
      <c r="B2175" s="1232" t="inlineStr">
        <is>
          <t>NTCU2222860</t>
        </is>
      </c>
      <c r="C2175" s="1068" t="inlineStr">
        <is>
          <t>40HC</t>
        </is>
      </c>
      <c r="D2175" s="1312" t="n">
        <v>45096</v>
      </c>
      <c r="E2175" s="1071" t="n"/>
      <c r="F2175" s="1071" t="n"/>
      <c r="G2175" s="1071" t="n"/>
      <c r="H2175" s="1071" t="inlineStr">
        <is>
          <t>3072-03032023/ MLCRUEX0071</t>
        </is>
      </c>
      <c r="I2175" s="1071" t="n"/>
      <c r="J2175" s="1236" t="n"/>
    </row>
    <row r="2176" ht="15" customHeight="1" s="789">
      <c r="A2176" s="1088" t="inlineStr">
        <is>
          <t>LAM завоз в отд.сток</t>
        </is>
      </c>
      <c r="B2176" s="1232" t="inlineStr">
        <is>
          <t>CIPU5286276</t>
        </is>
      </c>
      <c r="C2176" s="1068" t="inlineStr">
        <is>
          <t>40HC</t>
        </is>
      </c>
      <c r="D2176" s="1312" t="n">
        <v>45096</v>
      </c>
      <c r="E2176" s="1071" t="n"/>
      <c r="F2176" s="1071" t="n"/>
      <c r="G2176" s="1071" t="n"/>
      <c r="H2176" s="1071" t="inlineStr">
        <is>
          <t>3072-03032023/ MLCRUEX0071</t>
        </is>
      </c>
      <c r="I2176" s="1071" t="n"/>
      <c r="J2176" s="1236" t="n"/>
    </row>
    <row r="2177" ht="15" customHeight="1" s="789">
      <c r="A2177" s="1088" t="inlineStr">
        <is>
          <t>LAM завоз в отд.сток</t>
        </is>
      </c>
      <c r="B2177" s="1232" t="inlineStr">
        <is>
          <t>HNKU6194558</t>
        </is>
      </c>
      <c r="C2177" s="1068" t="inlineStr">
        <is>
          <t>40HC</t>
        </is>
      </c>
      <c r="D2177" s="1312" t="n">
        <v>45096</v>
      </c>
      <c r="E2177" s="1071" t="n"/>
      <c r="F2177" s="1071" t="n"/>
      <c r="G2177" s="1071" t="n"/>
      <c r="H2177" s="1071" t="inlineStr">
        <is>
          <t>3072-03032023/ MLCRUEX0071</t>
        </is>
      </c>
      <c r="I2177" s="1071" t="n"/>
      <c r="J2177" s="1236" t="n"/>
    </row>
    <row r="2178" ht="15" customHeight="1" s="789">
      <c r="A2178" s="1088" t="inlineStr">
        <is>
          <t>LAM завоз в отд.сток</t>
        </is>
      </c>
      <c r="B2178" s="1232" t="inlineStr">
        <is>
          <t>LAMU4100115</t>
        </is>
      </c>
      <c r="C2178" s="1068" t="inlineStr">
        <is>
          <t>40HC</t>
        </is>
      </c>
      <c r="D2178" s="1312" t="n">
        <v>45096</v>
      </c>
      <c r="E2178" s="1071" t="n"/>
      <c r="F2178" s="1071" t="n"/>
      <c r="G2178" s="1071" t="n"/>
      <c r="H2178" s="1071" t="inlineStr">
        <is>
          <t>3072-03032023/ MLCRUEX0071</t>
        </is>
      </c>
      <c r="I2178" s="1071" t="n"/>
      <c r="J2178" s="1236" t="n"/>
    </row>
    <row r="2179" ht="15" customHeight="1" s="789">
      <c r="A2179" s="1088" t="inlineStr">
        <is>
          <t>LAM завоз в отд.сток</t>
        </is>
      </c>
      <c r="B2179" s="1232" t="inlineStr">
        <is>
          <t>LYGU4090860</t>
        </is>
      </c>
      <c r="C2179" s="1068" t="inlineStr">
        <is>
          <t>40HC</t>
        </is>
      </c>
      <c r="D2179" s="1312" t="n">
        <v>45096</v>
      </c>
      <c r="E2179" s="1071" t="n"/>
      <c r="F2179" s="1071" t="n"/>
      <c r="G2179" s="1071" t="n"/>
      <c r="H2179" s="1071" t="inlineStr">
        <is>
          <t>3072-03032023/ MLCRUEX0071</t>
        </is>
      </c>
      <c r="I2179" s="1071" t="n"/>
      <c r="J2179" s="1236" t="n"/>
    </row>
    <row r="2180" ht="15" customHeight="1" s="789">
      <c r="A2180" s="1088" t="inlineStr">
        <is>
          <t>LAM завоз в отд.сток</t>
        </is>
      </c>
      <c r="B2180" s="1232" t="inlineStr">
        <is>
          <t>NTCU2231306</t>
        </is>
      </c>
      <c r="C2180" s="1068" t="inlineStr">
        <is>
          <t>40HC</t>
        </is>
      </c>
      <c r="D2180" s="1312" t="n">
        <v>45096</v>
      </c>
      <c r="E2180" s="1071" t="n"/>
      <c r="F2180" s="1071" t="n"/>
      <c r="G2180" s="1071" t="n"/>
      <c r="H2180" s="1071" t="inlineStr">
        <is>
          <t>3072-03032023/ MLCRUEX0071</t>
        </is>
      </c>
      <c r="I2180" s="1071" t="n"/>
      <c r="J2180" s="1236" t="n"/>
    </row>
    <row r="2181" ht="15" customHeight="1" s="789">
      <c r="A2181" s="1088" t="inlineStr">
        <is>
          <t>LAM завоз в отд.сток</t>
        </is>
      </c>
      <c r="B2181" s="1232" t="inlineStr">
        <is>
          <t>LYGU3601081</t>
        </is>
      </c>
      <c r="C2181" s="1068" t="inlineStr">
        <is>
          <t>40HC</t>
        </is>
      </c>
      <c r="D2181" s="1312" t="n">
        <v>45096</v>
      </c>
      <c r="E2181" s="1071" t="n"/>
      <c r="F2181" s="1071" t="n"/>
      <c r="G2181" s="1071" t="n"/>
      <c r="H2181" s="1071" t="inlineStr">
        <is>
          <t>3072-03032023/ MLCRUEX0071</t>
        </is>
      </c>
      <c r="I2181" s="1071" t="n"/>
      <c r="J2181" s="1236" t="n"/>
    </row>
    <row r="2182" ht="15" customHeight="1" s="789">
      <c r="A2182" s="1088" t="inlineStr">
        <is>
          <t>LAM завоз в отд.сток</t>
        </is>
      </c>
      <c r="B2182" s="1232" t="inlineStr">
        <is>
          <t>HNKU6064940</t>
        </is>
      </c>
      <c r="C2182" s="1068" t="inlineStr">
        <is>
          <t>40HC</t>
        </is>
      </c>
      <c r="D2182" s="1312" t="n">
        <v>45096</v>
      </c>
      <c r="E2182" s="1071" t="n"/>
      <c r="F2182" s="1071" t="n"/>
      <c r="G2182" s="1071" t="n"/>
      <c r="H2182" s="1071" t="inlineStr">
        <is>
          <t>3072-03032023/ MLCRUEX0071</t>
        </is>
      </c>
      <c r="I2182" s="1071" t="n"/>
      <c r="J2182" s="1236" t="n"/>
    </row>
    <row r="2183" ht="15" customHeight="1" s="789">
      <c r="A2183" s="1088" t="inlineStr">
        <is>
          <t>LAM завоз в отд.сток</t>
        </is>
      </c>
      <c r="B2183" s="1232" t="inlineStr">
        <is>
          <t>LYGU4090807</t>
        </is>
      </c>
      <c r="C2183" s="1068" t="inlineStr">
        <is>
          <t>40HC</t>
        </is>
      </c>
      <c r="D2183" s="1312" t="n">
        <v>45096</v>
      </c>
      <c r="E2183" s="1071" t="n"/>
      <c r="F2183" s="1071" t="n"/>
      <c r="G2183" s="1071" t="n"/>
      <c r="H2183" s="1071" t="inlineStr">
        <is>
          <t>3072-03032023/ MLCRUEX0071</t>
        </is>
      </c>
      <c r="I2183" s="1071" t="n"/>
      <c r="J2183" s="1236" t="n"/>
    </row>
    <row r="2184" ht="15" customHeight="1" s="789">
      <c r="A2184" s="1088" t="inlineStr">
        <is>
          <t>LAM завоз в отд.сток</t>
        </is>
      </c>
      <c r="B2184" s="1232" t="inlineStr">
        <is>
          <t>LCGU8181413</t>
        </is>
      </c>
      <c r="C2184" s="1068" t="inlineStr">
        <is>
          <t>40HC</t>
        </is>
      </c>
      <c r="D2184" s="1312" t="n">
        <v>45096</v>
      </c>
      <c r="E2184" s="1071" t="n"/>
      <c r="F2184" s="1071" t="n"/>
      <c r="G2184" s="1071" t="n"/>
      <c r="H2184" s="1071" t="inlineStr">
        <is>
          <t>3072-03032023/ MLCRUEX0071</t>
        </is>
      </c>
      <c r="I2184" s="1071" t="n"/>
      <c r="J2184" s="1236" t="n"/>
    </row>
    <row r="2185" ht="15" customHeight="1" s="789">
      <c r="A2185" s="1313" t="inlineStr">
        <is>
          <t>UGL</t>
        </is>
      </c>
      <c r="B2185" s="1232" t="inlineStr">
        <is>
          <t>CULU6190645</t>
        </is>
      </c>
      <c r="C2185" s="1068" t="inlineStr">
        <is>
          <t>40HC</t>
        </is>
      </c>
      <c r="D2185" s="1312" t="n">
        <v>45096</v>
      </c>
      <c r="E2185" s="1071" t="n"/>
      <c r="F2185" s="1071" t="n"/>
      <c r="G2185" s="1071" t="n"/>
      <c r="H2185" s="1071" t="inlineStr">
        <is>
          <t>3072-03032023/ MLCRUEX0071</t>
        </is>
      </c>
      <c r="I2185" s="1071" t="n"/>
      <c r="J2185" s="1236" t="n"/>
    </row>
    <row r="2186" ht="15" customHeight="1" s="789">
      <c r="A2186" s="1088" t="inlineStr">
        <is>
          <t>LAM завоз в отд.сток</t>
        </is>
      </c>
      <c r="B2186" s="1232" t="inlineStr">
        <is>
          <t>FYCU1046306</t>
        </is>
      </c>
      <c r="C2186" s="1068" t="inlineStr">
        <is>
          <t>40HC</t>
        </is>
      </c>
      <c r="D2186" s="1312" t="n">
        <v>45096</v>
      </c>
      <c r="E2186" s="1071" t="n"/>
      <c r="F2186" s="1071" t="n"/>
      <c r="G2186" s="1071" t="n"/>
      <c r="H2186" s="1071" t="inlineStr">
        <is>
          <t>3072-03032023/ MLCRUEX0071</t>
        </is>
      </c>
      <c r="I2186" s="1071" t="n"/>
      <c r="J2186" s="1236" t="n"/>
    </row>
    <row r="2187" ht="15" customHeight="1" s="789">
      <c r="A2187" s="1088" t="inlineStr">
        <is>
          <t>LAM завоз в отд.сток</t>
        </is>
      </c>
      <c r="B2187" s="1232" t="inlineStr">
        <is>
          <t>ARKU4301195</t>
        </is>
      </c>
      <c r="C2187" s="1068" t="inlineStr">
        <is>
          <t>40HC</t>
        </is>
      </c>
      <c r="D2187" s="1312" t="n">
        <v>45096</v>
      </c>
      <c r="E2187" s="1071" t="n"/>
      <c r="F2187" s="1071" t="n"/>
      <c r="G2187" s="1071" t="n"/>
      <c r="H2187" s="1071" t="inlineStr">
        <is>
          <t>3072-03032023/ MLCRUEX0071</t>
        </is>
      </c>
      <c r="I2187" s="1071" t="n"/>
      <c r="J2187" s="1236" t="n"/>
    </row>
    <row r="2188" ht="15" customHeight="1" s="789">
      <c r="A2188" s="1313" t="inlineStr">
        <is>
          <t>UGL</t>
        </is>
      </c>
      <c r="B2188" s="1232" t="inlineStr">
        <is>
          <t>CULU6195101</t>
        </is>
      </c>
      <c r="C2188" s="1068" t="inlineStr">
        <is>
          <t>40HC</t>
        </is>
      </c>
      <c r="D2188" s="1312" t="n">
        <v>45096</v>
      </c>
      <c r="E2188" s="1071" t="n"/>
      <c r="F2188" s="1071" t="n"/>
      <c r="G2188" s="1071" t="n"/>
      <c r="H2188" s="1071" t="inlineStr">
        <is>
          <t>3072-03032023/ MLCRUEX0071</t>
        </is>
      </c>
      <c r="I2188" s="1071" t="n"/>
      <c r="J2188" s="1236" t="n"/>
    </row>
    <row r="2189" ht="15" customHeight="1" s="789">
      <c r="A2189" s="1313" t="inlineStr">
        <is>
          <t>UGL</t>
        </is>
      </c>
      <c r="B2189" s="1232" t="inlineStr">
        <is>
          <t>CULU6104930</t>
        </is>
      </c>
      <c r="C2189" s="1068" t="inlineStr">
        <is>
          <t>40HC</t>
        </is>
      </c>
      <c r="D2189" s="1312" t="n">
        <v>45096</v>
      </c>
      <c r="E2189" s="1071" t="n"/>
      <c r="F2189" s="1071" t="n"/>
      <c r="G2189" s="1071" t="n"/>
      <c r="H2189" s="1071" t="inlineStr">
        <is>
          <t>3072-03032023/ MLCRUEX0071</t>
        </is>
      </c>
      <c r="I2189" s="1071" t="n"/>
      <c r="J2189" s="1236" t="n"/>
    </row>
    <row r="2190" ht="15" customHeight="1" s="789">
      <c r="A2190" s="1313" t="inlineStr">
        <is>
          <t>UGL</t>
        </is>
      </c>
      <c r="B2190" s="1232" t="inlineStr">
        <is>
          <t>CULU6301380</t>
        </is>
      </c>
      <c r="C2190" s="1068" t="inlineStr">
        <is>
          <t>40HC</t>
        </is>
      </c>
      <c r="D2190" s="1312" t="n">
        <v>45096</v>
      </c>
      <c r="E2190" s="1071" t="n"/>
      <c r="F2190" s="1071" t="n"/>
      <c r="G2190" s="1071" t="n"/>
      <c r="H2190" s="1071" t="inlineStr">
        <is>
          <t>3072-03032023/ MLCRUEX0071</t>
        </is>
      </c>
      <c r="I2190" s="1071" t="n"/>
      <c r="J2190" s="1236" t="n"/>
    </row>
    <row r="2191" ht="15" customHeight="1" s="789">
      <c r="A2191" s="1313" t="inlineStr">
        <is>
          <t>UGL</t>
        </is>
      </c>
      <c r="B2191" s="1232" t="inlineStr">
        <is>
          <t>CULU6134765</t>
        </is>
      </c>
      <c r="C2191" s="1068" t="inlineStr">
        <is>
          <t>40HC</t>
        </is>
      </c>
      <c r="D2191" s="1312" t="n">
        <v>45096</v>
      </c>
      <c r="E2191" s="1071" t="n"/>
      <c r="F2191" s="1071" t="n"/>
      <c r="G2191" s="1071" t="n"/>
      <c r="H2191" s="1071" t="inlineStr">
        <is>
          <t>3072-03032023/ MLCRUEX0071</t>
        </is>
      </c>
      <c r="I2191" s="1071" t="n"/>
      <c r="J2191" s="1236" t="n"/>
    </row>
    <row r="2192" ht="12.75" customHeight="1" s="789">
      <c r="A2192" s="1242" t="inlineStr">
        <is>
          <t>76х40 забор с НЛЭ с Карбышево</t>
        </is>
      </c>
      <c r="B2192" s="1034" t="n"/>
      <c r="C2192" s="1034" t="n"/>
      <c r="D2192" s="1034" t="n"/>
      <c r="E2192" s="1034" t="n"/>
      <c r="F2192" s="1034" t="n"/>
      <c r="G2192" s="1034" t="n"/>
      <c r="H2192" s="1034" t="n"/>
      <c r="I2192" s="1035" t="n"/>
      <c r="J2192" s="1236" t="n"/>
    </row>
    <row r="2193" ht="12.75" customHeight="1" s="789">
      <c r="A2193" s="1276" t="inlineStr">
        <is>
          <t>Принадлежность</t>
        </is>
      </c>
      <c r="B2193" s="1277" t="inlineStr">
        <is>
          <t>№ Контенера</t>
        </is>
      </c>
      <c r="C2193" s="1277" t="inlineStr">
        <is>
          <t xml:space="preserve">Тип </t>
        </is>
      </c>
      <c r="D2193" s="1278" t="inlineStr">
        <is>
          <t>Дата забора</t>
        </is>
      </c>
      <c r="E2193" s="1279" t="inlineStr">
        <is>
          <t>Deadline по сдаче</t>
        </is>
      </c>
      <c r="F2193" s="1279" t="inlineStr">
        <is>
          <t>Дата завоза в порт</t>
        </is>
      </c>
      <c r="G2193" s="1279" t="inlineStr">
        <is>
          <t>Дней в пользовании</t>
        </is>
      </c>
      <c r="H2193" s="1279" t="inlineStr">
        <is>
          <t>Букинг</t>
        </is>
      </c>
      <c r="I2193" s="1280" t="inlineStr">
        <is>
          <t>Стоимость ремонта</t>
        </is>
      </c>
      <c r="J2193" s="1314" t="inlineStr">
        <is>
          <t>TGHU8718007</t>
        </is>
      </c>
      <c r="K2193" s="788" t="inlineStr">
        <is>
          <t>2 доп.передвижения из-за отбраковки</t>
        </is>
      </c>
    </row>
    <row r="2194" ht="15" customHeight="1" s="789">
      <c r="A2194" s="1088" t="inlineStr">
        <is>
          <t>LAM</t>
        </is>
      </c>
      <c r="B2194" s="1315" t="inlineStr">
        <is>
          <t>FYCU1056639</t>
        </is>
      </c>
      <c r="C2194" s="1068" t="inlineStr">
        <is>
          <t>40HC</t>
        </is>
      </c>
      <c r="D2194" s="1063" t="inlineStr">
        <is>
          <t>03-05.07.23</t>
        </is>
      </c>
      <c r="E2194" s="1071" t="n"/>
      <c r="F2194" s="1071" t="n"/>
      <c r="G2194" s="1071" t="n"/>
      <c r="H2194" s="1071" t="inlineStr">
        <is>
          <t>3194-10072023/ MLCRUEX0227</t>
        </is>
      </c>
      <c r="I2194" s="1071" t="n"/>
      <c r="J2194" s="1236" t="n"/>
    </row>
    <row r="2195" ht="15" customHeight="1" s="789">
      <c r="A2195" s="1088" t="inlineStr">
        <is>
          <t>LAM</t>
        </is>
      </c>
      <c r="B2195" s="1315" t="inlineStr">
        <is>
          <t>HNKU6179980</t>
        </is>
      </c>
      <c r="C2195" s="1068" t="inlineStr">
        <is>
          <t>40HC</t>
        </is>
      </c>
      <c r="D2195" s="1063" t="inlineStr">
        <is>
          <t>03-05.07.23</t>
        </is>
      </c>
      <c r="E2195" s="1071" t="n"/>
      <c r="F2195" s="1071" t="n"/>
      <c r="G2195" s="1071" t="n"/>
      <c r="H2195" s="1071" t="inlineStr">
        <is>
          <t>3194-10072023/ MLCRUEX0227</t>
        </is>
      </c>
      <c r="I2195" s="1071" t="n"/>
      <c r="J2195" s="1236" t="n"/>
    </row>
    <row r="2196" ht="15" customHeight="1" s="789">
      <c r="A2196" s="1088" t="inlineStr">
        <is>
          <t>LAM</t>
        </is>
      </c>
      <c r="B2196" s="1315" t="inlineStr">
        <is>
          <t>MZWU2139892</t>
        </is>
      </c>
      <c r="C2196" s="1068" t="inlineStr">
        <is>
          <t>40HC</t>
        </is>
      </c>
      <c r="D2196" s="1063" t="inlineStr">
        <is>
          <t>03-05.07.23</t>
        </is>
      </c>
      <c r="E2196" s="1071" t="n"/>
      <c r="F2196" s="1071" t="n"/>
      <c r="G2196" s="1071" t="n"/>
      <c r="H2196" s="1071" t="inlineStr">
        <is>
          <t>3194-10072023/ MLCRUEX0227</t>
        </is>
      </c>
      <c r="I2196" s="1071" t="n"/>
      <c r="J2196" s="1236" t="n"/>
    </row>
    <row r="2197" ht="15" customHeight="1" s="789">
      <c r="A2197" s="1088" t="inlineStr">
        <is>
          <t>LAM</t>
        </is>
      </c>
      <c r="B2197" s="1315" t="inlineStr">
        <is>
          <t>CIPU5274188</t>
        </is>
      </c>
      <c r="C2197" s="1068" t="inlineStr">
        <is>
          <t>40HC</t>
        </is>
      </c>
      <c r="D2197" s="1063" t="inlineStr">
        <is>
          <t>03-05.07.23</t>
        </is>
      </c>
      <c r="E2197" s="1071" t="n"/>
      <c r="F2197" s="1071" t="n"/>
      <c r="G2197" s="1071" t="n"/>
      <c r="H2197" s="1071" t="inlineStr">
        <is>
          <t>3194-10072023/ MLCRUEX0227</t>
        </is>
      </c>
      <c r="I2197" s="1071" t="n"/>
      <c r="J2197" s="1236" t="n"/>
    </row>
    <row r="2198" ht="15" customHeight="1" s="789">
      <c r="A2198" s="1088" t="inlineStr">
        <is>
          <t>LAM</t>
        </is>
      </c>
      <c r="B2198" s="1315" t="inlineStr">
        <is>
          <t>HNKU5126780</t>
        </is>
      </c>
      <c r="C2198" s="1068" t="inlineStr">
        <is>
          <t>40HC</t>
        </is>
      </c>
      <c r="D2198" s="1063" t="inlineStr">
        <is>
          <t>03-05.07.23</t>
        </is>
      </c>
      <c r="E2198" s="1071" t="n"/>
      <c r="F2198" s="1071" t="n"/>
      <c r="G2198" s="1071" t="n"/>
      <c r="H2198" s="1071" t="inlineStr">
        <is>
          <t>3194-10072023/ MLCRUEX0227</t>
        </is>
      </c>
      <c r="I2198" s="1071" t="n"/>
      <c r="J2198" s="1236" t="n"/>
    </row>
    <row r="2199" ht="15" customHeight="1" s="789">
      <c r="A2199" s="1088" t="inlineStr">
        <is>
          <t>LAM</t>
        </is>
      </c>
      <c r="B2199" s="1315" t="inlineStr">
        <is>
          <t>LYGU1054895</t>
        </is>
      </c>
      <c r="C2199" s="1068" t="inlineStr">
        <is>
          <t>40HC</t>
        </is>
      </c>
      <c r="D2199" s="1063" t="inlineStr">
        <is>
          <t>03-05.07.23</t>
        </is>
      </c>
      <c r="E2199" s="1071" t="n"/>
      <c r="F2199" s="1071" t="n"/>
      <c r="G2199" s="1071" t="n"/>
      <c r="H2199" s="1071" t="inlineStr">
        <is>
          <t>3194-10072023/ MLCRUEX0227</t>
        </is>
      </c>
      <c r="I2199" s="1071" t="n"/>
      <c r="J2199" s="1236" t="n"/>
    </row>
    <row r="2200" ht="15" customHeight="1" s="789">
      <c r="A2200" s="1088" t="inlineStr">
        <is>
          <t>LAM</t>
        </is>
      </c>
      <c r="B2200" s="1315" t="inlineStr">
        <is>
          <t>NTCU2105099</t>
        </is>
      </c>
      <c r="C2200" s="1068" t="inlineStr">
        <is>
          <t>40HC</t>
        </is>
      </c>
      <c r="D2200" s="1063" t="inlineStr">
        <is>
          <t>03-05.07.23</t>
        </is>
      </c>
      <c r="E2200" s="1071" t="n"/>
      <c r="F2200" s="1071" t="n"/>
      <c r="G2200" s="1071" t="n"/>
      <c r="H2200" s="1071" t="inlineStr">
        <is>
          <t>3194-10072023/ MLCRUEX0227</t>
        </is>
      </c>
      <c r="I2200" s="1071" t="n"/>
      <c r="J2200" s="1236" t="n"/>
    </row>
    <row r="2201" ht="15" customHeight="1" s="789">
      <c r="A2201" s="1088" t="inlineStr">
        <is>
          <t>LAM</t>
        </is>
      </c>
      <c r="B2201" s="1315" t="inlineStr">
        <is>
          <t>CRSU9241598</t>
        </is>
      </c>
      <c r="C2201" s="1068" t="inlineStr">
        <is>
          <t>40HC</t>
        </is>
      </c>
      <c r="D2201" s="1063" t="inlineStr">
        <is>
          <t>03-05.07.23</t>
        </is>
      </c>
      <c r="E2201" s="1071" t="n"/>
      <c r="F2201" s="1071" t="n"/>
      <c r="G2201" s="1071" t="n"/>
      <c r="H2201" s="1071" t="inlineStr">
        <is>
          <t>3194-10072023/ MLCRUEX0227</t>
        </is>
      </c>
      <c r="I2201" s="1071" t="n"/>
      <c r="J2201" s="1236" t="n"/>
    </row>
    <row r="2202" ht="15" customHeight="1" s="789">
      <c r="A2202" s="1088" t="inlineStr">
        <is>
          <t>LAM</t>
        </is>
      </c>
      <c r="B2202" s="1315" t="inlineStr">
        <is>
          <t>GESU5983154</t>
        </is>
      </c>
      <c r="C2202" s="1068" t="inlineStr">
        <is>
          <t>40HC</t>
        </is>
      </c>
      <c r="D2202" s="1063" t="inlineStr">
        <is>
          <t>03-05.07.23</t>
        </is>
      </c>
      <c r="E2202" s="1071" t="n"/>
      <c r="F2202" s="1071" t="n"/>
      <c r="G2202" s="1071" t="n"/>
      <c r="H2202" s="1071" t="inlineStr">
        <is>
          <t>3194-10072023/ MLCRUEX0227</t>
        </is>
      </c>
      <c r="I2202" s="1071" t="n"/>
      <c r="J2202" s="1236" t="n"/>
    </row>
    <row r="2203" ht="15" customHeight="1" s="789">
      <c r="A2203" s="1088" t="inlineStr">
        <is>
          <t>LAM</t>
        </is>
      </c>
      <c r="B2203" s="1315" t="inlineStr">
        <is>
          <t>HNKU6193572</t>
        </is>
      </c>
      <c r="C2203" s="1068" t="inlineStr">
        <is>
          <t>40HC</t>
        </is>
      </c>
      <c r="D2203" s="1063" t="inlineStr">
        <is>
          <t>03-05.07.23</t>
        </is>
      </c>
      <c r="E2203" s="1071" t="n"/>
      <c r="F2203" s="1071" t="n"/>
      <c r="G2203" s="1071" t="n"/>
      <c r="H2203" s="1071" t="inlineStr">
        <is>
          <t>3194-10072023/ MLCRUEX0227</t>
        </is>
      </c>
      <c r="I2203" s="1071" t="n"/>
      <c r="J2203" s="1236" t="n"/>
    </row>
    <row r="2204" ht="15" customHeight="1" s="789">
      <c r="A2204" s="1088" t="inlineStr">
        <is>
          <t>LAM</t>
        </is>
      </c>
      <c r="B2204" s="1315" t="inlineStr">
        <is>
          <t>CBHU8652347</t>
        </is>
      </c>
      <c r="C2204" s="1068" t="inlineStr">
        <is>
          <t>40HC</t>
        </is>
      </c>
      <c r="D2204" s="1063" t="inlineStr">
        <is>
          <t>03-05.07.23</t>
        </is>
      </c>
      <c r="E2204" s="1071" t="n"/>
      <c r="F2204" s="1071" t="n"/>
      <c r="G2204" s="1071" t="n"/>
      <c r="H2204" s="1071" t="inlineStr">
        <is>
          <t>3194-10072023/ MLCRUEX0227</t>
        </is>
      </c>
      <c r="I2204" s="1071" t="n"/>
      <c r="J2204" s="1236" t="n"/>
    </row>
    <row r="2205" ht="15" customHeight="1" s="789">
      <c r="A2205" s="1088" t="inlineStr">
        <is>
          <t>LAM</t>
        </is>
      </c>
      <c r="B2205" s="1315" t="inlineStr">
        <is>
          <t>CHSU8221616</t>
        </is>
      </c>
      <c r="C2205" s="1068" t="inlineStr">
        <is>
          <t>40HC</t>
        </is>
      </c>
      <c r="D2205" s="1063" t="inlineStr">
        <is>
          <t>03-05.07.23</t>
        </is>
      </c>
      <c r="E2205" s="1071" t="n"/>
      <c r="F2205" s="1071" t="n"/>
      <c r="G2205" s="1071" t="n"/>
      <c r="H2205" s="1071" t="inlineStr">
        <is>
          <t>3194-10072023/ MLCRUEX0227</t>
        </is>
      </c>
      <c r="I2205" s="1071" t="n"/>
      <c r="J2205" s="1236" t="n"/>
    </row>
    <row r="2206" ht="15" customHeight="1" s="789">
      <c r="A2206" s="1088" t="inlineStr">
        <is>
          <t>LAM</t>
        </is>
      </c>
      <c r="B2206" s="1315" t="inlineStr">
        <is>
          <t>FYCU1057086</t>
        </is>
      </c>
      <c r="C2206" s="1068" t="inlineStr">
        <is>
          <t>40HC</t>
        </is>
      </c>
      <c r="D2206" s="1063" t="inlineStr">
        <is>
          <t>03-05.07.23</t>
        </is>
      </c>
      <c r="E2206" s="1071" t="n"/>
      <c r="F2206" s="1071" t="n"/>
      <c r="G2206" s="1071" t="n"/>
      <c r="H2206" s="1071" t="inlineStr">
        <is>
          <t>3194-10072023/ MLCRUEX0227</t>
        </is>
      </c>
      <c r="I2206" s="1071" t="n"/>
      <c r="J2206" s="1236" t="n"/>
    </row>
    <row r="2207" ht="15" customHeight="1" s="789">
      <c r="A2207" s="1088" t="inlineStr">
        <is>
          <t>LAM</t>
        </is>
      </c>
      <c r="B2207" s="1315" t="inlineStr">
        <is>
          <t>CICU2571319</t>
        </is>
      </c>
      <c r="C2207" s="1068" t="inlineStr">
        <is>
          <t>40HC</t>
        </is>
      </c>
      <c r="D2207" s="1063" t="inlineStr">
        <is>
          <t>03-05.07.23</t>
        </is>
      </c>
      <c r="E2207" s="1071" t="n"/>
      <c r="F2207" s="1071" t="n"/>
      <c r="G2207" s="1071" t="n"/>
      <c r="H2207" s="1071" t="inlineStr">
        <is>
          <t>3194-10072023/ MLCRUEX0227</t>
        </is>
      </c>
      <c r="I2207" s="1071" t="n"/>
      <c r="J2207" s="1236" t="n"/>
    </row>
    <row r="2208" ht="15" customHeight="1" s="789">
      <c r="A2208" s="1088" t="inlineStr">
        <is>
          <t>LAM</t>
        </is>
      </c>
      <c r="B2208" s="1315" t="inlineStr">
        <is>
          <t>FYCU1056095</t>
        </is>
      </c>
      <c r="C2208" s="1068" t="inlineStr">
        <is>
          <t>40HC</t>
        </is>
      </c>
      <c r="D2208" s="1063" t="inlineStr">
        <is>
          <t>03-05.07.23</t>
        </is>
      </c>
      <c r="E2208" s="1071" t="n"/>
      <c r="F2208" s="1071" t="n"/>
      <c r="G2208" s="1071" t="n"/>
      <c r="H2208" s="1071" t="inlineStr">
        <is>
          <t>3194-10072023/ MLCRUEX0227</t>
        </is>
      </c>
      <c r="I2208" s="1071" t="n"/>
      <c r="J2208" s="1236" t="n"/>
    </row>
    <row r="2209" ht="15" customHeight="1" s="789">
      <c r="A2209" s="1088" t="inlineStr">
        <is>
          <t>LAM</t>
        </is>
      </c>
      <c r="B2209" s="1315" t="inlineStr">
        <is>
          <t>CIPU5291436</t>
        </is>
      </c>
      <c r="C2209" s="1068" t="inlineStr">
        <is>
          <t>40HC</t>
        </is>
      </c>
      <c r="D2209" s="1063" t="inlineStr">
        <is>
          <t>03-05.07.23</t>
        </is>
      </c>
      <c r="E2209" s="1071" t="n"/>
      <c r="F2209" s="1071" t="n"/>
      <c r="G2209" s="1071" t="n"/>
      <c r="H2209" s="1071" t="inlineStr">
        <is>
          <t>3194-10072023/ MLCRUEX0227</t>
        </is>
      </c>
      <c r="I2209" s="1071" t="n"/>
      <c r="J2209" s="1236" t="n"/>
    </row>
    <row r="2210" ht="15" customHeight="1" s="789">
      <c r="A2210" s="1088" t="inlineStr">
        <is>
          <t>LAM</t>
        </is>
      </c>
      <c r="B2210" s="1315" t="inlineStr">
        <is>
          <t>CHSU8178124</t>
        </is>
      </c>
      <c r="C2210" s="1068" t="inlineStr">
        <is>
          <t>40HC</t>
        </is>
      </c>
      <c r="D2210" s="1063" t="inlineStr">
        <is>
          <t>03-05.07.23</t>
        </is>
      </c>
      <c r="E2210" s="1071" t="n"/>
      <c r="F2210" s="1071" t="n"/>
      <c r="G2210" s="1071" t="n"/>
      <c r="H2210" s="1071" t="inlineStr">
        <is>
          <t>3194-10072023/ MLCRUEX0227</t>
        </is>
      </c>
      <c r="I2210" s="1071" t="n"/>
      <c r="J2210" s="1236" t="n"/>
    </row>
    <row r="2211" ht="15" customHeight="1" s="789">
      <c r="A2211" s="1088" t="inlineStr">
        <is>
          <t>LAM</t>
        </is>
      </c>
      <c r="B2211" s="1315" t="inlineStr">
        <is>
          <t>HHXU3199985</t>
        </is>
      </c>
      <c r="C2211" s="1068" t="inlineStr">
        <is>
          <t>40HC</t>
        </is>
      </c>
      <c r="D2211" s="1063" t="inlineStr">
        <is>
          <t>03-05.07.23</t>
        </is>
      </c>
      <c r="E2211" s="1071" t="n"/>
      <c r="F2211" s="1071" t="n"/>
      <c r="G2211" s="1071" t="n"/>
      <c r="H2211" s="1071" t="inlineStr">
        <is>
          <t>3194-10072023/ MLCRUEX0227</t>
        </is>
      </c>
      <c r="I2211" s="1071" t="n"/>
      <c r="J2211" s="1236" t="n"/>
    </row>
    <row r="2212" ht="15" customHeight="1" s="789">
      <c r="A2212" s="1088" t="inlineStr">
        <is>
          <t>LAM</t>
        </is>
      </c>
      <c r="B2212" s="1315" t="inlineStr">
        <is>
          <t>FYCU1044047</t>
        </is>
      </c>
      <c r="C2212" s="1068" t="inlineStr">
        <is>
          <t>40HC</t>
        </is>
      </c>
      <c r="D2212" s="1063" t="inlineStr">
        <is>
          <t>03-05.07.23</t>
        </is>
      </c>
      <c r="E2212" s="1071" t="n"/>
      <c r="F2212" s="1071" t="n"/>
      <c r="G2212" s="1071" t="n"/>
      <c r="H2212" s="1071" t="inlineStr">
        <is>
          <t>3194-10072023/ MLCRUEX0227</t>
        </is>
      </c>
      <c r="I2212" s="1071" t="n"/>
      <c r="J2212" s="1236" t="n"/>
    </row>
    <row r="2213" ht="15" customHeight="1" s="789">
      <c r="A2213" s="1088" t="inlineStr">
        <is>
          <t>LAM</t>
        </is>
      </c>
      <c r="B2213" s="1315" t="inlineStr">
        <is>
          <t>CHSU8179584</t>
        </is>
      </c>
      <c r="C2213" s="1068" t="inlineStr">
        <is>
          <t>40HC</t>
        </is>
      </c>
      <c r="D2213" s="1063" t="inlineStr">
        <is>
          <t>03-05.07.23</t>
        </is>
      </c>
      <c r="E2213" s="1071" t="n"/>
      <c r="F2213" s="1071" t="n"/>
      <c r="G2213" s="1071" t="n"/>
      <c r="H2213" s="1071" t="inlineStr">
        <is>
          <t>3194-10072023/ MLCRUEX0227</t>
        </is>
      </c>
      <c r="I2213" s="1071" t="n"/>
      <c r="J2213" s="1236" t="n"/>
    </row>
    <row r="2214" ht="15" customHeight="1" s="789">
      <c r="A2214" s="1088" t="inlineStr">
        <is>
          <t>LAM</t>
        </is>
      </c>
      <c r="B2214" s="1315" t="inlineStr">
        <is>
          <t>WIKU5259474</t>
        </is>
      </c>
      <c r="C2214" s="1068" t="inlineStr">
        <is>
          <t>40HC</t>
        </is>
      </c>
      <c r="D2214" s="1063" t="inlineStr">
        <is>
          <t>03-05.07.23</t>
        </is>
      </c>
      <c r="E2214" s="1071" t="n"/>
      <c r="F2214" s="1071" t="n"/>
      <c r="G2214" s="1071" t="n"/>
      <c r="H2214" s="1071" t="inlineStr">
        <is>
          <t>3194-10072023/ MLCRUEX0227</t>
        </is>
      </c>
      <c r="I2214" s="1071" t="n"/>
      <c r="J2214" s="1236" t="n"/>
    </row>
    <row r="2215" ht="15" customHeight="1" s="789">
      <c r="A2215" s="1088" t="inlineStr">
        <is>
          <t>LAM</t>
        </is>
      </c>
      <c r="B2215" s="1315" t="inlineStr">
        <is>
          <t>CIPU5287781</t>
        </is>
      </c>
      <c r="C2215" s="1068" t="inlineStr">
        <is>
          <t>40HC</t>
        </is>
      </c>
      <c r="D2215" s="1063" t="inlineStr">
        <is>
          <t>03-05.07.23</t>
        </is>
      </c>
      <c r="E2215" s="1071" t="n"/>
      <c r="F2215" s="1071" t="n"/>
      <c r="G2215" s="1071" t="n"/>
      <c r="H2215" s="1071" t="inlineStr">
        <is>
          <t>3194-10072023/ MLCRUEX0227</t>
        </is>
      </c>
      <c r="I2215" s="1071" t="n"/>
      <c r="J2215" s="1236" t="n"/>
    </row>
    <row r="2216" ht="15" customHeight="1" s="789">
      <c r="A2216" s="1088" t="inlineStr">
        <is>
          <t>LAM</t>
        </is>
      </c>
      <c r="B2216" s="1315" t="inlineStr">
        <is>
          <t>HNKU6087014</t>
        </is>
      </c>
      <c r="C2216" s="1068" t="inlineStr">
        <is>
          <t>40HC</t>
        </is>
      </c>
      <c r="D2216" s="1063" t="inlineStr">
        <is>
          <t>03-05.07.23</t>
        </is>
      </c>
      <c r="E2216" s="1071" t="n"/>
      <c r="F2216" s="1071" t="n"/>
      <c r="G2216" s="1071" t="n"/>
      <c r="H2216" s="1071" t="inlineStr">
        <is>
          <t>3194-10072023/ MLCRUEX0227</t>
        </is>
      </c>
      <c r="I2216" s="1071" t="n"/>
      <c r="J2216" s="1236" t="n"/>
    </row>
    <row r="2217" ht="15" customHeight="1" s="789">
      <c r="A2217" s="1088" t="inlineStr">
        <is>
          <t>LAM</t>
        </is>
      </c>
      <c r="B2217" s="1315" t="inlineStr">
        <is>
          <t>NTCU2200877</t>
        </is>
      </c>
      <c r="C2217" s="1068" t="inlineStr">
        <is>
          <t>40HC</t>
        </is>
      </c>
      <c r="D2217" s="1063" t="inlineStr">
        <is>
          <t>03-05.07.23</t>
        </is>
      </c>
      <c r="E2217" s="1071" t="n"/>
      <c r="F2217" s="1071" t="n"/>
      <c r="G2217" s="1071" t="n"/>
      <c r="H2217" s="1071" t="inlineStr">
        <is>
          <t>3194-10072023/ MLCRUEX0227</t>
        </is>
      </c>
      <c r="I2217" s="1071" t="n"/>
      <c r="J2217" s="1236" t="n"/>
    </row>
    <row r="2218" ht="15" customHeight="1" s="789">
      <c r="A2218" s="1088" t="inlineStr">
        <is>
          <t>LAM</t>
        </is>
      </c>
      <c r="B2218" s="1232" t="inlineStr">
        <is>
          <t>TRLU7288874</t>
        </is>
      </c>
      <c r="C2218" s="1068" t="inlineStr">
        <is>
          <t>40HC</t>
        </is>
      </c>
      <c r="D2218" s="1063" t="inlineStr">
        <is>
          <t>03-05.07.23</t>
        </is>
      </c>
      <c r="E2218" s="1071" t="n"/>
      <c r="F2218" s="1071" t="n"/>
      <c r="G2218" s="1071" t="n"/>
      <c r="H2218" s="1071" t="inlineStr">
        <is>
          <t>3194-10072023/ MLCRUEX0227</t>
        </is>
      </c>
      <c r="I2218" s="1071" t="n"/>
      <c r="J2218" s="1236" t="n"/>
    </row>
    <row r="2219" ht="15" customHeight="1" s="789">
      <c r="A2219" s="1088" t="inlineStr">
        <is>
          <t>LAM</t>
        </is>
      </c>
      <c r="B2219" s="1232" t="inlineStr">
        <is>
          <t>COIU4122688</t>
        </is>
      </c>
      <c r="C2219" s="1068" t="inlineStr">
        <is>
          <t>40HC</t>
        </is>
      </c>
      <c r="D2219" s="1063" t="inlineStr">
        <is>
          <t>03-05.07.23</t>
        </is>
      </c>
      <c r="E2219" s="1071" t="n"/>
      <c r="F2219" s="1071" t="n"/>
      <c r="G2219" s="1071" t="n"/>
      <c r="H2219" s="1071" t="inlineStr">
        <is>
          <t>3194-10072023/ MLCRUEX0227</t>
        </is>
      </c>
      <c r="I2219" s="1071" t="n"/>
      <c r="J2219" s="1236" t="n"/>
    </row>
    <row r="2220" ht="15" customHeight="1" s="789">
      <c r="A2220" s="1088" t="inlineStr">
        <is>
          <t>LAM</t>
        </is>
      </c>
      <c r="B2220" s="1232" t="inlineStr">
        <is>
          <t>LCGU8081749</t>
        </is>
      </c>
      <c r="C2220" s="1068" t="inlineStr">
        <is>
          <t>40HC</t>
        </is>
      </c>
      <c r="D2220" s="1063" t="inlineStr">
        <is>
          <t>03-05.07.23</t>
        </is>
      </c>
      <c r="E2220" s="1071" t="n"/>
      <c r="F2220" s="1071" t="n"/>
      <c r="G2220" s="1071" t="n"/>
      <c r="H2220" s="1071" t="inlineStr">
        <is>
          <t>3194-10072023/ MLCRUEX0227</t>
        </is>
      </c>
      <c r="I2220" s="1071" t="n"/>
      <c r="J2220" s="1236" t="n"/>
    </row>
    <row r="2221" ht="15" customHeight="1" s="789">
      <c r="A2221" s="1088" t="inlineStr">
        <is>
          <t>LAM</t>
        </is>
      </c>
      <c r="B2221" s="1232" t="inlineStr">
        <is>
          <t>CIPU5290018</t>
        </is>
      </c>
      <c r="C2221" s="1068" t="inlineStr">
        <is>
          <t>40HC</t>
        </is>
      </c>
      <c r="D2221" s="1063" t="inlineStr">
        <is>
          <t>03-05.07.23</t>
        </is>
      </c>
      <c r="E2221" s="1071" t="n"/>
      <c r="F2221" s="1071" t="n"/>
      <c r="G2221" s="1071" t="n"/>
      <c r="H2221" s="1071" t="inlineStr">
        <is>
          <t>3194-10072023/ MLCRUEX0227</t>
        </is>
      </c>
      <c r="I2221" s="1071" t="n"/>
      <c r="J2221" s="1236" t="n"/>
    </row>
    <row r="2222" ht="15" customHeight="1" s="789">
      <c r="A2222" s="1088" t="inlineStr">
        <is>
          <t>LAM</t>
        </is>
      </c>
      <c r="B2222" s="1232" t="inlineStr">
        <is>
          <t>HNKU6192940</t>
        </is>
      </c>
      <c r="C2222" s="1068" t="inlineStr">
        <is>
          <t>40HC</t>
        </is>
      </c>
      <c r="D2222" s="1063" t="inlineStr">
        <is>
          <t>03-05.07.23</t>
        </is>
      </c>
      <c r="E2222" s="1071" t="n"/>
      <c r="F2222" s="1071" t="n"/>
      <c r="G2222" s="1071" t="n"/>
      <c r="H2222" s="1071" t="inlineStr">
        <is>
          <t>3194-10072023/ MLCRUEX0227</t>
        </is>
      </c>
      <c r="I2222" s="1071" t="n"/>
      <c r="J2222" s="1236" t="n"/>
    </row>
    <row r="2223" ht="15" customHeight="1" s="789">
      <c r="A2223" s="1088" t="inlineStr">
        <is>
          <t>LAM</t>
        </is>
      </c>
      <c r="B2223" s="1232" t="inlineStr">
        <is>
          <t>LCGU8206717</t>
        </is>
      </c>
      <c r="C2223" s="1068" t="inlineStr">
        <is>
          <t>40HC</t>
        </is>
      </c>
      <c r="D2223" s="1063" t="inlineStr">
        <is>
          <t>03-05.07.23</t>
        </is>
      </c>
      <c r="E2223" s="1071" t="n"/>
      <c r="F2223" s="1071" t="n"/>
      <c r="G2223" s="1071" t="n"/>
      <c r="H2223" s="1071" t="inlineStr">
        <is>
          <t>3194-10072023/ MLCRUEX0227</t>
        </is>
      </c>
      <c r="I2223" s="1071" t="n"/>
      <c r="J2223" s="1236" t="n"/>
    </row>
    <row r="2224" ht="15" customHeight="1" s="789">
      <c r="A2224" s="1088" t="inlineStr">
        <is>
          <t>LAM</t>
        </is>
      </c>
      <c r="B2224" s="1232" t="inlineStr">
        <is>
          <t>FYCU1043333</t>
        </is>
      </c>
      <c r="C2224" s="1068" t="inlineStr">
        <is>
          <t>40HC</t>
        </is>
      </c>
      <c r="D2224" s="1063" t="inlineStr">
        <is>
          <t>03-05.07.23</t>
        </is>
      </c>
      <c r="E2224" s="1071" t="n"/>
      <c r="F2224" s="1071" t="n"/>
      <c r="G2224" s="1071" t="n"/>
      <c r="H2224" s="1071" t="inlineStr">
        <is>
          <t>3194-10072023/ MLCRUEX0227</t>
        </is>
      </c>
      <c r="I2224" s="1071" t="n"/>
      <c r="J2224" s="1236" t="n"/>
    </row>
    <row r="2225" ht="15" customHeight="1" s="789">
      <c r="A2225" s="1088" t="inlineStr">
        <is>
          <t>LAM</t>
        </is>
      </c>
      <c r="B2225" s="1232" t="inlineStr">
        <is>
          <t>LYGU1561797</t>
        </is>
      </c>
      <c r="C2225" s="1068" t="inlineStr">
        <is>
          <t>40HC</t>
        </is>
      </c>
      <c r="D2225" s="1063" t="inlineStr">
        <is>
          <t>03-05.07.23</t>
        </is>
      </c>
      <c r="E2225" s="1071" t="n"/>
      <c r="F2225" s="1071" t="n"/>
      <c r="G2225" s="1071" t="n"/>
      <c r="H2225" s="1071" t="inlineStr">
        <is>
          <t>3194-10072023/ MLCRUEX0227</t>
        </is>
      </c>
      <c r="I2225" s="1071" t="n"/>
      <c r="J2225" s="1236" t="n"/>
    </row>
    <row r="2226" ht="15" customHeight="1" s="789">
      <c r="A2226" s="1088" t="inlineStr">
        <is>
          <t>LAM</t>
        </is>
      </c>
      <c r="B2226" s="1232" t="inlineStr">
        <is>
          <t>HYJU1020058</t>
        </is>
      </c>
      <c r="C2226" s="1068" t="inlineStr">
        <is>
          <t>40HC</t>
        </is>
      </c>
      <c r="D2226" s="1063" t="inlineStr">
        <is>
          <t>03-05.07.23</t>
        </is>
      </c>
      <c r="E2226" s="1071" t="n"/>
      <c r="F2226" s="1071" t="n"/>
      <c r="G2226" s="1071" t="n"/>
      <c r="H2226" s="1071" t="inlineStr">
        <is>
          <t>3194-10072023/ MLCRUEX0227</t>
        </is>
      </c>
      <c r="I2226" s="1071" t="n"/>
      <c r="J2226" s="1236" t="n"/>
    </row>
    <row r="2227" ht="15" customHeight="1" s="789">
      <c r="A2227" s="1088" t="inlineStr">
        <is>
          <t>LAM</t>
        </is>
      </c>
      <c r="B2227" s="1232" t="inlineStr">
        <is>
          <t>HNKU6151978</t>
        </is>
      </c>
      <c r="C2227" s="1068" t="inlineStr">
        <is>
          <t>40HC</t>
        </is>
      </c>
      <c r="D2227" s="1063" t="inlineStr">
        <is>
          <t>03-05.07.23</t>
        </is>
      </c>
      <c r="E2227" s="1071" t="n"/>
      <c r="F2227" s="1071" t="n"/>
      <c r="G2227" s="1071" t="n"/>
      <c r="H2227" s="1071" t="inlineStr">
        <is>
          <t>3194-10072023/ MLCRUEX0227</t>
        </is>
      </c>
      <c r="I2227" s="1071" t="n"/>
      <c r="J2227" s="1236" t="n"/>
    </row>
    <row r="2228" ht="15" customHeight="1" s="789">
      <c r="A2228" s="1088" t="inlineStr">
        <is>
          <t>LAM</t>
        </is>
      </c>
      <c r="B2228" s="1232" t="inlineStr">
        <is>
          <t>XHCU5358688</t>
        </is>
      </c>
      <c r="C2228" s="1068" t="inlineStr">
        <is>
          <t>40HC</t>
        </is>
      </c>
      <c r="D2228" s="1063" t="inlineStr">
        <is>
          <t>03-05.07.23</t>
        </is>
      </c>
      <c r="E2228" s="1071" t="n"/>
      <c r="F2228" s="1071" t="n"/>
      <c r="G2228" s="1071" t="n"/>
      <c r="H2228" s="1071" t="inlineStr">
        <is>
          <t>3194-10072023/ MLCRUEX0227</t>
        </is>
      </c>
      <c r="I2228" s="1071" t="n"/>
      <c r="J2228" s="1236" t="n"/>
    </row>
    <row r="2229" ht="15" customHeight="1" s="789">
      <c r="A2229" s="1088" t="inlineStr">
        <is>
          <t>LAM</t>
        </is>
      </c>
      <c r="B2229" s="1232" t="inlineStr">
        <is>
          <t>LYGU1033172</t>
        </is>
      </c>
      <c r="C2229" s="1068" t="inlineStr">
        <is>
          <t>40HC</t>
        </is>
      </c>
      <c r="D2229" s="1063" t="inlineStr">
        <is>
          <t>03-05.07.23</t>
        </is>
      </c>
      <c r="E2229" s="1071" t="n"/>
      <c r="F2229" s="1071" t="n"/>
      <c r="G2229" s="1071" t="n"/>
      <c r="H2229" s="1071" t="inlineStr">
        <is>
          <t>3194-10072023/ MLCRUEX0227</t>
        </is>
      </c>
      <c r="I2229" s="1071" t="n"/>
      <c r="J2229" s="1236" t="n"/>
    </row>
    <row r="2230" ht="15" customHeight="1" s="789">
      <c r="A2230" s="1088" t="inlineStr">
        <is>
          <t>LAM</t>
        </is>
      </c>
      <c r="B2230" s="1232" t="inlineStr">
        <is>
          <t>LCGU8035445</t>
        </is>
      </c>
      <c r="C2230" s="1068" t="inlineStr">
        <is>
          <t>40HC</t>
        </is>
      </c>
      <c r="D2230" s="1063" t="inlineStr">
        <is>
          <t>03-05.07.23</t>
        </is>
      </c>
      <c r="E2230" s="1071" t="n"/>
      <c r="F2230" s="1071" t="n"/>
      <c r="G2230" s="1071" t="n"/>
      <c r="H2230" s="1071" t="inlineStr">
        <is>
          <t>3194-10072023/ MLCRUEX0227</t>
        </is>
      </c>
      <c r="I2230" s="1071" t="n"/>
      <c r="J2230" s="1236" t="n"/>
    </row>
    <row r="2231" ht="15" customHeight="1" s="789">
      <c r="A2231" s="1088" t="inlineStr">
        <is>
          <t>LAM</t>
        </is>
      </c>
      <c r="B2231" s="1232" t="inlineStr">
        <is>
          <t>TGHU8728242</t>
        </is>
      </c>
      <c r="C2231" s="1068" t="inlineStr">
        <is>
          <t>40HC</t>
        </is>
      </c>
      <c r="D2231" s="1063" t="inlineStr">
        <is>
          <t>03-05.07.23</t>
        </is>
      </c>
      <c r="E2231" s="1071" t="n"/>
      <c r="F2231" s="1071" t="n"/>
      <c r="G2231" s="1071" t="n"/>
      <c r="H2231" s="1071" t="inlineStr">
        <is>
          <t>3194-10072023/ MLCRUEX0227</t>
        </is>
      </c>
      <c r="I2231" s="1071" t="n"/>
      <c r="J2231" s="1236" t="n"/>
    </row>
    <row r="2232" ht="15" customHeight="1" s="789">
      <c r="A2232" s="1088" t="inlineStr">
        <is>
          <t>LAM</t>
        </is>
      </c>
      <c r="B2232" s="1232" t="inlineStr">
        <is>
          <t>SKIU9087903</t>
        </is>
      </c>
      <c r="C2232" s="1068" t="inlineStr">
        <is>
          <t>40HC</t>
        </is>
      </c>
      <c r="D2232" s="1063" t="inlineStr">
        <is>
          <t>03-05.07.23</t>
        </is>
      </c>
      <c r="E2232" s="1071" t="n"/>
      <c r="F2232" s="1071" t="n"/>
      <c r="G2232" s="1071" t="n"/>
      <c r="H2232" s="1071" t="inlineStr">
        <is>
          <t>3194-10072023/ MLCRUEX0227</t>
        </is>
      </c>
      <c r="I2232" s="1071" t="n"/>
      <c r="J2232" s="1236" t="n"/>
    </row>
    <row r="2233" ht="15" customHeight="1" s="789">
      <c r="A2233" s="1088" t="inlineStr">
        <is>
          <t>LAM</t>
        </is>
      </c>
      <c r="B2233" s="1232" t="inlineStr">
        <is>
          <t>HPCU4096074</t>
        </is>
      </c>
      <c r="C2233" s="1068" t="inlineStr">
        <is>
          <t>40HC</t>
        </is>
      </c>
      <c r="D2233" s="1063" t="inlineStr">
        <is>
          <t>03-05.07.23</t>
        </is>
      </c>
      <c r="E2233" s="1071" t="n"/>
      <c r="F2233" s="1071" t="n"/>
      <c r="G2233" s="1071" t="n"/>
      <c r="H2233" s="1071" t="inlineStr">
        <is>
          <t>3194-10072023/ MLCRUEX0227</t>
        </is>
      </c>
      <c r="I2233" s="1071" t="n"/>
      <c r="J2233" s="1236" t="n"/>
    </row>
    <row r="2234" ht="15" customHeight="1" s="789">
      <c r="A2234" s="1088" t="inlineStr">
        <is>
          <t>LAM</t>
        </is>
      </c>
      <c r="B2234" s="1232" t="inlineStr">
        <is>
          <t>WIKU5211613</t>
        </is>
      </c>
      <c r="C2234" s="1068" t="inlineStr">
        <is>
          <t>40HC</t>
        </is>
      </c>
      <c r="D2234" s="1063" t="inlineStr">
        <is>
          <t>03-05.07.23</t>
        </is>
      </c>
      <c r="E2234" s="1071" t="n"/>
      <c r="F2234" s="1071" t="n"/>
      <c r="G2234" s="1071" t="n"/>
      <c r="H2234" s="1071" t="inlineStr">
        <is>
          <t>3194-10072023/ MLCRUEX0227</t>
        </is>
      </c>
      <c r="I2234" s="1071" t="n"/>
      <c r="J2234" s="1236" t="n"/>
    </row>
    <row r="2235" ht="15" customHeight="1" s="789">
      <c r="A2235" s="1088" t="inlineStr">
        <is>
          <t>LAM</t>
        </is>
      </c>
      <c r="B2235" s="1232" t="inlineStr">
        <is>
          <t>IRNU4608158</t>
        </is>
      </c>
      <c r="C2235" s="1068" t="inlineStr">
        <is>
          <t>40HC</t>
        </is>
      </c>
      <c r="D2235" s="1063" t="inlineStr">
        <is>
          <t>03-05.07.23</t>
        </is>
      </c>
      <c r="E2235" s="1071" t="n"/>
      <c r="F2235" s="1071" t="n"/>
      <c r="G2235" s="1071" t="n"/>
      <c r="H2235" s="1071" t="inlineStr">
        <is>
          <t>3194-10072023/ MLCRUEX0227</t>
        </is>
      </c>
      <c r="I2235" s="1071" t="n"/>
      <c r="J2235" s="1236" t="n"/>
    </row>
    <row r="2236" ht="15" customHeight="1" s="789">
      <c r="A2236" s="1088" t="inlineStr">
        <is>
          <t>LAM</t>
        </is>
      </c>
      <c r="B2236" s="1232" t="inlineStr">
        <is>
          <t>FYCU1056829</t>
        </is>
      </c>
      <c r="C2236" s="1068" t="inlineStr">
        <is>
          <t>40HC</t>
        </is>
      </c>
      <c r="D2236" s="1063" t="inlineStr">
        <is>
          <t>03-05.07.23</t>
        </is>
      </c>
      <c r="E2236" s="1071" t="n"/>
      <c r="F2236" s="1071" t="n"/>
      <c r="G2236" s="1071" t="n"/>
      <c r="H2236" s="1071" t="inlineStr">
        <is>
          <t>3194-10072023/ MLCRUEX0227</t>
        </is>
      </c>
      <c r="I2236" s="1071" t="n"/>
      <c r="J2236" s="1236" t="n"/>
    </row>
    <row r="2237" ht="15" customHeight="1" s="789">
      <c r="A2237" s="1088" t="inlineStr">
        <is>
          <t>LAM</t>
        </is>
      </c>
      <c r="B2237" s="1232" t="inlineStr">
        <is>
          <t>FYCU1044129</t>
        </is>
      </c>
      <c r="C2237" s="1068" t="inlineStr">
        <is>
          <t>40HC</t>
        </is>
      </c>
      <c r="D2237" s="1063" t="inlineStr">
        <is>
          <t>03-05.07.23</t>
        </is>
      </c>
      <c r="E2237" s="1071" t="n"/>
      <c r="F2237" s="1071" t="n"/>
      <c r="G2237" s="1071" t="n"/>
      <c r="H2237" s="1071" t="inlineStr">
        <is>
          <t>3194-10072023/ MLCRUEX0227</t>
        </is>
      </c>
      <c r="I2237" s="1071" t="n"/>
      <c r="J2237" s="1236" t="n"/>
    </row>
    <row r="2238" ht="15" customHeight="1" s="789">
      <c r="A2238" s="1088" t="inlineStr">
        <is>
          <t>LAM</t>
        </is>
      </c>
      <c r="B2238" s="1232" t="inlineStr">
        <is>
          <t>MZWU2105486</t>
        </is>
      </c>
      <c r="C2238" s="1068" t="inlineStr">
        <is>
          <t>40HC</t>
        </is>
      </c>
      <c r="D2238" s="1063" t="inlineStr">
        <is>
          <t>03-05.07.23</t>
        </is>
      </c>
      <c r="E2238" s="1071" t="n"/>
      <c r="F2238" s="1071" t="n"/>
      <c r="G2238" s="1071" t="n"/>
      <c r="H2238" s="1071" t="inlineStr">
        <is>
          <t>3194-10072023/ MLCRUEX0227</t>
        </is>
      </c>
      <c r="I2238" s="1071" t="n"/>
      <c r="J2238" s="1236" t="n"/>
    </row>
    <row r="2239" ht="15" customHeight="1" s="789">
      <c r="A2239" s="1088" t="inlineStr">
        <is>
          <t>LAM</t>
        </is>
      </c>
      <c r="B2239" s="1232" t="inlineStr">
        <is>
          <t>LYGU1036818</t>
        </is>
      </c>
      <c r="C2239" s="1068" t="inlineStr">
        <is>
          <t>40HC</t>
        </is>
      </c>
      <c r="D2239" s="1063" t="inlineStr">
        <is>
          <t>03-05.07.23</t>
        </is>
      </c>
      <c r="E2239" s="1071" t="n"/>
      <c r="F2239" s="1071" t="n"/>
      <c r="G2239" s="1071" t="n"/>
      <c r="H2239" s="1071" t="inlineStr">
        <is>
          <t>3194-10072023/ MLCRUEX0227</t>
        </is>
      </c>
      <c r="I2239" s="1071" t="n"/>
      <c r="J2239" s="1236" t="n"/>
    </row>
    <row r="2240" ht="15" customHeight="1" s="789">
      <c r="A2240" s="1088" t="inlineStr">
        <is>
          <t>LAM</t>
        </is>
      </c>
      <c r="B2240" s="1232" t="inlineStr">
        <is>
          <t>LYGU1055150</t>
        </is>
      </c>
      <c r="C2240" s="1068" t="inlineStr">
        <is>
          <t>40HC</t>
        </is>
      </c>
      <c r="D2240" s="1063" t="inlineStr">
        <is>
          <t>03-05.07.23</t>
        </is>
      </c>
      <c r="E2240" s="1071" t="n"/>
      <c r="F2240" s="1071" t="n"/>
      <c r="G2240" s="1071" t="n"/>
      <c r="H2240" s="1071" t="inlineStr">
        <is>
          <t>3194-10072023/ MLCRUEX0227</t>
        </is>
      </c>
      <c r="I2240" s="1071" t="n"/>
      <c r="J2240" s="1236" t="n"/>
    </row>
    <row r="2241" ht="15" customHeight="1" s="789">
      <c r="A2241" s="1088" t="inlineStr">
        <is>
          <t>LAM</t>
        </is>
      </c>
      <c r="B2241" s="1232" t="inlineStr">
        <is>
          <t>LAMU4100136</t>
        </is>
      </c>
      <c r="C2241" s="1068" t="inlineStr">
        <is>
          <t>40HC</t>
        </is>
      </c>
      <c r="D2241" s="1063" t="inlineStr">
        <is>
          <t>03-05.07.23</t>
        </is>
      </c>
      <c r="E2241" s="1071" t="n"/>
      <c r="F2241" s="1071" t="n"/>
      <c r="G2241" s="1071" t="n"/>
      <c r="H2241" s="1071" t="inlineStr">
        <is>
          <t>3194-10072023/ MLCRUEX0227</t>
        </is>
      </c>
      <c r="I2241" s="1071" t="n"/>
      <c r="J2241" s="1236" t="n"/>
    </row>
    <row r="2242" ht="15" customHeight="1" s="789">
      <c r="A2242" s="1088" t="inlineStr">
        <is>
          <t>LAM</t>
        </is>
      </c>
      <c r="B2242" s="1232" t="inlineStr">
        <is>
          <t>GESU5860421</t>
        </is>
      </c>
      <c r="C2242" s="1068" t="inlineStr">
        <is>
          <t>40HC</t>
        </is>
      </c>
      <c r="D2242" s="1063" t="inlineStr">
        <is>
          <t>03-05.07.23</t>
        </is>
      </c>
      <c r="E2242" s="1071" t="n"/>
      <c r="F2242" s="1071" t="n"/>
      <c r="G2242" s="1071" t="n"/>
      <c r="H2242" s="1071" t="inlineStr">
        <is>
          <t>3194-10072023/ MLCRUEX0227</t>
        </is>
      </c>
      <c r="I2242" s="1071" t="n"/>
      <c r="J2242" s="1236" t="n"/>
    </row>
    <row r="2243" ht="15" customHeight="1" s="789">
      <c r="A2243" s="1088" t="inlineStr">
        <is>
          <t>LAM</t>
        </is>
      </c>
      <c r="B2243" s="1232" t="inlineStr">
        <is>
          <t>CPSU6441304</t>
        </is>
      </c>
      <c r="C2243" s="1068" t="inlineStr">
        <is>
          <t>40HC</t>
        </is>
      </c>
      <c r="D2243" s="1063" t="inlineStr">
        <is>
          <t>03-05.07.23</t>
        </is>
      </c>
      <c r="E2243" s="1071" t="n"/>
      <c r="F2243" s="1071" t="n"/>
      <c r="G2243" s="1071" t="n"/>
      <c r="H2243" s="1071" t="inlineStr">
        <is>
          <t>3194-10072023/ MLCRUEX0227</t>
        </is>
      </c>
      <c r="I2243" s="1071" t="n"/>
      <c r="J2243" s="1236" t="n"/>
    </row>
    <row r="2244" ht="15" customHeight="1" s="789">
      <c r="A2244" s="1088" t="inlineStr">
        <is>
          <t>LAM</t>
        </is>
      </c>
      <c r="B2244" s="1232" t="inlineStr">
        <is>
          <t>CLHU9120689</t>
        </is>
      </c>
      <c r="C2244" s="1068" t="inlineStr">
        <is>
          <t>40HC</t>
        </is>
      </c>
      <c r="D2244" s="1063" t="inlineStr">
        <is>
          <t>03-05.07.23</t>
        </is>
      </c>
      <c r="E2244" s="1071" t="n"/>
      <c r="F2244" s="1071" t="n"/>
      <c r="G2244" s="1071" t="n"/>
      <c r="H2244" s="1071" t="inlineStr">
        <is>
          <t>3194-10072023/ MLCRUEX0227</t>
        </is>
      </c>
      <c r="I2244" s="1071" t="n"/>
      <c r="J2244" s="1236" t="n"/>
    </row>
    <row r="2245" ht="15" customHeight="1" s="789">
      <c r="A2245" s="1088" t="inlineStr">
        <is>
          <t>LAM</t>
        </is>
      </c>
      <c r="B2245" s="1232" t="inlineStr">
        <is>
          <t>CIPU5291170</t>
        </is>
      </c>
      <c r="C2245" s="1068" t="inlineStr">
        <is>
          <t>40HC</t>
        </is>
      </c>
      <c r="D2245" s="1063" t="inlineStr">
        <is>
          <t>03-05.07.23</t>
        </is>
      </c>
      <c r="E2245" s="1071" t="n"/>
      <c r="F2245" s="1071" t="n"/>
      <c r="G2245" s="1071" t="n"/>
      <c r="H2245" s="1071" t="inlineStr">
        <is>
          <t>3194-10072023/ MLCRUEX0227</t>
        </is>
      </c>
      <c r="I2245" s="1071" t="n"/>
      <c r="J2245" s="1236" t="n"/>
    </row>
    <row r="2246" ht="15" customHeight="1" s="789">
      <c r="A2246" s="1088" t="inlineStr">
        <is>
          <t>LAM</t>
        </is>
      </c>
      <c r="B2246" s="1232" t="inlineStr">
        <is>
          <t>CHSU8164558</t>
        </is>
      </c>
      <c r="C2246" s="1068" t="inlineStr">
        <is>
          <t>40HC</t>
        </is>
      </c>
      <c r="D2246" s="1063" t="inlineStr">
        <is>
          <t>03-05.07.23</t>
        </is>
      </c>
      <c r="E2246" s="1071" t="n"/>
      <c r="F2246" s="1071" t="n"/>
      <c r="G2246" s="1071" t="n"/>
      <c r="H2246" s="1071" t="inlineStr">
        <is>
          <t>3194-10072023/ MLCRUEX0227</t>
        </is>
      </c>
      <c r="I2246" s="1071" t="n"/>
      <c r="J2246" s="1236" t="n"/>
    </row>
    <row r="2247" ht="15" customHeight="1" s="789">
      <c r="A2247" s="1088" t="inlineStr">
        <is>
          <t>LAM</t>
        </is>
      </c>
      <c r="B2247" s="1232" t="inlineStr">
        <is>
          <t>CIPU5256857</t>
        </is>
      </c>
      <c r="C2247" s="1068" t="inlineStr">
        <is>
          <t>40HC</t>
        </is>
      </c>
      <c r="D2247" s="1063" t="inlineStr">
        <is>
          <t>03-05.07.23</t>
        </is>
      </c>
      <c r="E2247" s="1071" t="n"/>
      <c r="F2247" s="1071" t="n"/>
      <c r="G2247" s="1071" t="n"/>
      <c r="H2247" s="1071" t="inlineStr">
        <is>
          <t>3194-10072023/ MLCRUEX0227</t>
        </is>
      </c>
      <c r="I2247" s="1071" t="n"/>
      <c r="J2247" s="1236" t="n"/>
    </row>
    <row r="2248" ht="15" customHeight="1" s="789">
      <c r="A2248" s="1088" t="inlineStr">
        <is>
          <t>LAM</t>
        </is>
      </c>
      <c r="B2248" s="1232" t="inlineStr">
        <is>
          <t>CICU2296053</t>
        </is>
      </c>
      <c r="C2248" s="1068" t="inlineStr">
        <is>
          <t>40HC</t>
        </is>
      </c>
      <c r="D2248" s="1063" t="inlineStr">
        <is>
          <t>03-05.07.23</t>
        </is>
      </c>
      <c r="E2248" s="1071" t="n"/>
      <c r="F2248" s="1071" t="n"/>
      <c r="G2248" s="1071" t="n"/>
      <c r="H2248" s="1071" t="inlineStr">
        <is>
          <t>3194-10072023/ MLCRUEX0227</t>
        </is>
      </c>
      <c r="I2248" s="1071" t="n"/>
      <c r="J2248" s="1236" t="n"/>
    </row>
    <row r="2249" ht="15" customHeight="1" s="789">
      <c r="A2249" s="1088" t="inlineStr">
        <is>
          <t>LAM</t>
        </is>
      </c>
      <c r="B2249" s="1232" t="inlineStr">
        <is>
          <t>FLSU6005184</t>
        </is>
      </c>
      <c r="C2249" s="1068" t="inlineStr">
        <is>
          <t>40HC</t>
        </is>
      </c>
      <c r="D2249" s="1063" t="inlineStr">
        <is>
          <t>03-05.07.23</t>
        </is>
      </c>
      <c r="E2249" s="1071" t="n"/>
      <c r="F2249" s="1071" t="n"/>
      <c r="G2249" s="1071" t="n"/>
      <c r="H2249" s="1071" t="inlineStr">
        <is>
          <t>3194-10072023/ MLCRUEX0227</t>
        </is>
      </c>
      <c r="I2249" s="1071" t="n"/>
      <c r="J2249" s="1236" t="n"/>
    </row>
    <row r="2250" ht="15" customHeight="1" s="789">
      <c r="A2250" s="1088" t="inlineStr">
        <is>
          <t>LAM</t>
        </is>
      </c>
      <c r="B2250" s="1232" t="inlineStr">
        <is>
          <t>LCGU8113574</t>
        </is>
      </c>
      <c r="C2250" s="1068" t="inlineStr">
        <is>
          <t>40HC</t>
        </is>
      </c>
      <c r="D2250" s="1063" t="inlineStr">
        <is>
          <t>03-05.07.23</t>
        </is>
      </c>
      <c r="E2250" s="1071" t="n"/>
      <c r="F2250" s="1071" t="n"/>
      <c r="G2250" s="1071" t="n"/>
      <c r="H2250" s="1071" t="inlineStr">
        <is>
          <t>3194-10072023/ MLCRUEX0227</t>
        </is>
      </c>
      <c r="I2250" s="1071" t="n"/>
      <c r="J2250" s="1236" t="n"/>
    </row>
    <row r="2251" ht="15" customHeight="1" s="789">
      <c r="A2251" s="1088" t="inlineStr">
        <is>
          <t>LAM</t>
        </is>
      </c>
      <c r="B2251" s="1232" t="inlineStr">
        <is>
          <t>FWRU0265140</t>
        </is>
      </c>
      <c r="C2251" s="1068" t="inlineStr">
        <is>
          <t>40HC</t>
        </is>
      </c>
      <c r="D2251" s="1063" t="inlineStr">
        <is>
          <t>03-05.07.23</t>
        </is>
      </c>
      <c r="E2251" s="1071" t="n"/>
      <c r="F2251" s="1071" t="n"/>
      <c r="G2251" s="1071" t="n"/>
      <c r="H2251" s="1071" t="inlineStr">
        <is>
          <t>3194-10072023/ MLCRUEX0227</t>
        </is>
      </c>
      <c r="I2251" s="1071" t="n"/>
      <c r="J2251" s="1236" t="n"/>
    </row>
    <row r="2252" ht="15" customHeight="1" s="789">
      <c r="A2252" s="1088" t="inlineStr">
        <is>
          <t>LAM</t>
        </is>
      </c>
      <c r="B2252" s="1232" t="inlineStr">
        <is>
          <t>HNKU6027910</t>
        </is>
      </c>
      <c r="C2252" s="1068" t="inlineStr">
        <is>
          <t>40HC</t>
        </is>
      </c>
      <c r="D2252" s="1063" t="inlineStr">
        <is>
          <t>03-05.07.23</t>
        </is>
      </c>
      <c r="E2252" s="1071" t="n"/>
      <c r="F2252" s="1071" t="n"/>
      <c r="G2252" s="1071" t="n"/>
      <c r="H2252" s="1071" t="inlineStr">
        <is>
          <t>3194-10072023/ MLCRUEX0227</t>
        </is>
      </c>
      <c r="I2252" s="1071" t="n"/>
      <c r="J2252" s="1236" t="n"/>
    </row>
    <row r="2253" ht="15" customHeight="1" s="789">
      <c r="A2253" s="1088" t="inlineStr">
        <is>
          <t>LAM</t>
        </is>
      </c>
      <c r="B2253" s="1232" t="inlineStr">
        <is>
          <t>LCGU8148797</t>
        </is>
      </c>
      <c r="C2253" s="1068" t="inlineStr">
        <is>
          <t>40HC</t>
        </is>
      </c>
      <c r="D2253" s="1063" t="inlineStr">
        <is>
          <t>03-05.07.23</t>
        </is>
      </c>
      <c r="E2253" s="1071" t="n"/>
      <c r="F2253" s="1071" t="n"/>
      <c r="G2253" s="1071" t="n"/>
      <c r="H2253" s="1071" t="inlineStr">
        <is>
          <t>3194-10072023/ MLCRUEX0227</t>
        </is>
      </c>
      <c r="I2253" s="1071" t="n"/>
      <c r="J2253" s="1236" t="n"/>
    </row>
    <row r="2254" ht="15" customHeight="1" s="789">
      <c r="A2254" s="1088" t="inlineStr">
        <is>
          <t>LAM</t>
        </is>
      </c>
      <c r="B2254" s="1232" t="inlineStr">
        <is>
          <t>SKIU9091246</t>
        </is>
      </c>
      <c r="C2254" s="1068" t="inlineStr">
        <is>
          <t>40HC</t>
        </is>
      </c>
      <c r="D2254" s="1063" t="inlineStr">
        <is>
          <t>03-05.07.23</t>
        </is>
      </c>
      <c r="E2254" s="1071" t="n"/>
      <c r="F2254" s="1071" t="n"/>
      <c r="G2254" s="1071" t="n"/>
      <c r="H2254" s="1071" t="inlineStr">
        <is>
          <t>3194-10072023/ MLCRUEX0227</t>
        </is>
      </c>
      <c r="I2254" s="1071" t="n"/>
      <c r="J2254" s="1236" t="n"/>
    </row>
    <row r="2255" ht="15" customHeight="1" s="789">
      <c r="A2255" s="1088" t="inlineStr">
        <is>
          <t>LAM</t>
        </is>
      </c>
      <c r="B2255" s="1232" t="inlineStr">
        <is>
          <t>LAMU4100774</t>
        </is>
      </c>
      <c r="C2255" s="1068" t="inlineStr">
        <is>
          <t>40HC</t>
        </is>
      </c>
      <c r="D2255" s="1063" t="inlineStr">
        <is>
          <t>03-05.07.23</t>
        </is>
      </c>
      <c r="E2255" s="1071" t="n"/>
      <c r="F2255" s="1071" t="n"/>
      <c r="G2255" s="1071" t="n"/>
      <c r="H2255" s="1071" t="inlineStr">
        <is>
          <t>3194-10072023/ MLCRUEX0227</t>
        </is>
      </c>
      <c r="I2255" s="1071" t="n"/>
      <c r="J2255" s="1236" t="n"/>
    </row>
    <row r="2256" ht="15" customHeight="1" s="789">
      <c r="A2256" s="1088" t="inlineStr">
        <is>
          <t>LAM</t>
        </is>
      </c>
      <c r="B2256" s="1232" t="inlineStr">
        <is>
          <t>TGHU8756408</t>
        </is>
      </c>
      <c r="C2256" s="1068" t="inlineStr">
        <is>
          <t>40HC</t>
        </is>
      </c>
      <c r="D2256" s="1063" t="inlineStr">
        <is>
          <t>03-05.07.23</t>
        </is>
      </c>
      <c r="E2256" s="1071" t="n"/>
      <c r="F2256" s="1071" t="n"/>
      <c r="G2256" s="1071" t="n"/>
      <c r="H2256" s="1071" t="inlineStr">
        <is>
          <t>3194-10072023/ MLCRUEX0227</t>
        </is>
      </c>
      <c r="I2256" s="1071" t="n"/>
      <c r="J2256" s="1236" t="n"/>
    </row>
    <row r="2257" ht="15" customHeight="1" s="789">
      <c r="A2257" s="1088" t="inlineStr">
        <is>
          <t>LAM</t>
        </is>
      </c>
      <c r="B2257" s="1232" t="inlineStr">
        <is>
          <t>LYGU1034250</t>
        </is>
      </c>
      <c r="C2257" s="1068" t="inlineStr">
        <is>
          <t>40HC</t>
        </is>
      </c>
      <c r="D2257" s="1063" t="inlineStr">
        <is>
          <t>03-05.07.23</t>
        </is>
      </c>
      <c r="E2257" s="1071" t="n"/>
      <c r="F2257" s="1071" t="n"/>
      <c r="G2257" s="1071" t="n"/>
      <c r="H2257" s="1071" t="inlineStr">
        <is>
          <t>3194-10072023/ MLCRUEX0227</t>
        </is>
      </c>
      <c r="I2257" s="1071" t="n"/>
      <c r="J2257" s="1236" t="n"/>
    </row>
    <row r="2258" ht="15" customHeight="1" s="789">
      <c r="A2258" s="1088" t="inlineStr">
        <is>
          <t>LAM</t>
        </is>
      </c>
      <c r="B2258" s="1232" t="inlineStr">
        <is>
          <t>NTCU2232410</t>
        </is>
      </c>
      <c r="C2258" s="1068" t="inlineStr">
        <is>
          <t>40HC</t>
        </is>
      </c>
      <c r="D2258" s="1063" t="inlineStr">
        <is>
          <t>03-05.07.23</t>
        </is>
      </c>
      <c r="E2258" s="1071" t="n"/>
      <c r="F2258" s="1071" t="n"/>
      <c r="G2258" s="1071" t="n"/>
      <c r="H2258" s="1071" t="inlineStr">
        <is>
          <t>3194-10072023/ MLCRUEX0227</t>
        </is>
      </c>
      <c r="I2258" s="1071" t="n"/>
      <c r="J2258" s="1236" t="n"/>
    </row>
    <row r="2259" ht="15" customHeight="1" s="789">
      <c r="A2259" s="1088" t="inlineStr">
        <is>
          <t>LAM</t>
        </is>
      </c>
      <c r="B2259" s="1232" t="inlineStr">
        <is>
          <t>XHCU5358672</t>
        </is>
      </c>
      <c r="C2259" s="1068" t="inlineStr">
        <is>
          <t>40HC</t>
        </is>
      </c>
      <c r="D2259" s="1063" t="inlineStr">
        <is>
          <t>03-05.07.23</t>
        </is>
      </c>
      <c r="E2259" s="1071" t="n"/>
      <c r="F2259" s="1071" t="n"/>
      <c r="G2259" s="1071" t="n"/>
      <c r="H2259" s="1071" t="inlineStr">
        <is>
          <t>3194-10072023/ MLCRUEX0227</t>
        </is>
      </c>
      <c r="I2259" s="1071" t="n"/>
      <c r="J2259" s="1236" t="n"/>
    </row>
    <row r="2260" ht="15" customHeight="1" s="789">
      <c r="A2260" s="1088" t="inlineStr">
        <is>
          <t>LAM</t>
        </is>
      </c>
      <c r="B2260" s="1232" t="inlineStr">
        <is>
          <t>FSCU6486500</t>
        </is>
      </c>
      <c r="C2260" s="1068" t="inlineStr">
        <is>
          <t>40HC</t>
        </is>
      </c>
      <c r="D2260" s="1063" t="inlineStr">
        <is>
          <t>03-05.07.23</t>
        </is>
      </c>
      <c r="E2260" s="1071" t="n"/>
      <c r="F2260" s="1071" t="n"/>
      <c r="G2260" s="1071" t="n"/>
      <c r="H2260" s="1246" t="inlineStr">
        <is>
          <t xml:space="preserve">3193B - 10072023 / MLCRUEX0303
</t>
        </is>
      </c>
      <c r="I2260" s="1071" t="n"/>
      <c r="J2260" s="1236" t="n"/>
    </row>
    <row r="2261" ht="15" customHeight="1" s="789">
      <c r="A2261" s="1088" t="inlineStr">
        <is>
          <t>LAM</t>
        </is>
      </c>
      <c r="B2261" s="1232" t="inlineStr">
        <is>
          <t>XINU8168250</t>
        </is>
      </c>
      <c r="C2261" s="1068" t="inlineStr">
        <is>
          <t>40HC</t>
        </is>
      </c>
      <c r="D2261" s="1063" t="inlineStr">
        <is>
          <t>03-05.07.23</t>
        </is>
      </c>
      <c r="E2261" s="1071" t="n"/>
      <c r="F2261" s="1071" t="n"/>
      <c r="G2261" s="1071" t="n"/>
      <c r="H2261" s="1071" t="inlineStr">
        <is>
          <t>3194-10072023/ MLCRUEX0227</t>
        </is>
      </c>
      <c r="I2261" s="1071" t="n"/>
      <c r="J2261" s="1236" t="n"/>
    </row>
    <row r="2262" ht="15" customHeight="1" s="789">
      <c r="A2262" s="1088" t="inlineStr">
        <is>
          <t>LAM</t>
        </is>
      </c>
      <c r="B2262" s="1232" t="inlineStr">
        <is>
          <t>LCGU8234196</t>
        </is>
      </c>
      <c r="C2262" s="1068" t="inlineStr">
        <is>
          <t>40HC</t>
        </is>
      </c>
      <c r="D2262" s="1063" t="inlineStr">
        <is>
          <t>03-05.07.23</t>
        </is>
      </c>
      <c r="E2262" s="1071" t="n"/>
      <c r="F2262" s="1071" t="n"/>
      <c r="G2262" s="1071" t="n"/>
      <c r="H2262" s="1071" t="inlineStr">
        <is>
          <t>3194-10072023/ MLCRUEX0227</t>
        </is>
      </c>
      <c r="I2262" s="1071" t="n"/>
      <c r="J2262" s="1236" t="n"/>
    </row>
    <row r="2263" ht="15" customHeight="1" s="789">
      <c r="A2263" s="1088" t="inlineStr">
        <is>
          <t>LAM</t>
        </is>
      </c>
      <c r="B2263" s="1232" t="inlineStr">
        <is>
          <t>LYGU1054663</t>
        </is>
      </c>
      <c r="C2263" s="1068" t="inlineStr">
        <is>
          <t>40HC</t>
        </is>
      </c>
      <c r="D2263" s="1063" t="inlineStr">
        <is>
          <t>03-05.07.23</t>
        </is>
      </c>
      <c r="E2263" s="1071" t="n"/>
      <c r="F2263" s="1071" t="n"/>
      <c r="G2263" s="1071" t="n"/>
      <c r="H2263" s="1071" t="inlineStr">
        <is>
          <t>3194-10072023/ MLCRUEX0227</t>
        </is>
      </c>
      <c r="I2263" s="1071" t="n"/>
      <c r="J2263" s="1236" t="n"/>
    </row>
    <row r="2264" ht="15" customHeight="1" s="789">
      <c r="A2264" s="1088" t="inlineStr">
        <is>
          <t>LAM</t>
        </is>
      </c>
      <c r="B2264" s="1232" t="inlineStr">
        <is>
          <t>WIKU5252124</t>
        </is>
      </c>
      <c r="C2264" s="1068" t="inlineStr">
        <is>
          <t>40HC</t>
        </is>
      </c>
      <c r="D2264" s="1063" t="inlineStr">
        <is>
          <t>03-05.07.23</t>
        </is>
      </c>
      <c r="E2264" s="1071" t="n"/>
      <c r="F2264" s="1071" t="n"/>
      <c r="G2264" s="1071" t="n"/>
      <c r="H2264" s="1071" t="inlineStr">
        <is>
          <t>3194-10072023/ MLCRUEX0227</t>
        </is>
      </c>
      <c r="I2264" s="1071" t="n"/>
      <c r="J2264" s="1236" t="n"/>
    </row>
    <row r="2265" ht="15" customHeight="1" s="789">
      <c r="A2265" s="1088" t="inlineStr">
        <is>
          <t>LAM</t>
        </is>
      </c>
      <c r="B2265" s="1232" t="inlineStr">
        <is>
          <t>HLXU6397279</t>
        </is>
      </c>
      <c r="C2265" s="1068" t="inlineStr">
        <is>
          <t>40HC</t>
        </is>
      </c>
      <c r="D2265" s="1063" t="inlineStr">
        <is>
          <t>03-05.07.23</t>
        </is>
      </c>
      <c r="E2265" s="1071" t="n"/>
      <c r="F2265" s="1071" t="n"/>
      <c r="G2265" s="1071" t="n"/>
      <c r="H2265" s="1071" t="inlineStr">
        <is>
          <t>3194-10072023/ MLCRUEX0227</t>
        </is>
      </c>
      <c r="I2265" s="1071" t="n"/>
      <c r="J2265" s="1236" t="n"/>
    </row>
    <row r="2266" ht="15" customHeight="1" s="789">
      <c r="A2266" s="1088" t="inlineStr">
        <is>
          <t>LAM</t>
        </is>
      </c>
      <c r="B2266" s="1232" t="inlineStr">
        <is>
          <t>LCGU8040328</t>
        </is>
      </c>
      <c r="C2266" s="1068" t="inlineStr">
        <is>
          <t>40HC</t>
        </is>
      </c>
      <c r="D2266" s="1063" t="inlineStr">
        <is>
          <t>03-05.07.23</t>
        </is>
      </c>
      <c r="E2266" s="1071" t="n"/>
      <c r="F2266" s="1071" t="n"/>
      <c r="G2266" s="1071" t="n"/>
      <c r="H2266" s="1071" t="inlineStr">
        <is>
          <t>3194-10072023/ MLCRUEX0227</t>
        </is>
      </c>
      <c r="I2266" s="1071" t="n"/>
      <c r="J2266" s="1236" t="n"/>
    </row>
    <row r="2267" ht="15" customHeight="1" s="789">
      <c r="A2267" s="1088" t="inlineStr">
        <is>
          <t>LAM</t>
        </is>
      </c>
      <c r="B2267" s="1232" t="inlineStr">
        <is>
          <t>CIPU5285264</t>
        </is>
      </c>
      <c r="C2267" s="1068" t="inlineStr">
        <is>
          <t>40HC</t>
        </is>
      </c>
      <c r="D2267" s="1063" t="inlineStr">
        <is>
          <t>03-05.07.23</t>
        </is>
      </c>
      <c r="E2267" s="1071" t="n"/>
      <c r="F2267" s="1071" t="n"/>
      <c r="G2267" s="1071" t="n"/>
      <c r="H2267" s="1071" t="inlineStr">
        <is>
          <t>3194-10072023/ MLCRUEX0227</t>
        </is>
      </c>
      <c r="I2267" s="1071" t="n"/>
      <c r="J2267" s="1236" t="n"/>
    </row>
    <row r="2268" ht="15" customHeight="1" s="789">
      <c r="A2268" s="1088" t="inlineStr">
        <is>
          <t>LAM</t>
        </is>
      </c>
      <c r="B2268" s="1232" t="inlineStr">
        <is>
          <t>CCLU6959550</t>
        </is>
      </c>
      <c r="C2268" s="1068" t="inlineStr">
        <is>
          <t>40HC</t>
        </is>
      </c>
      <c r="D2268" s="1063" t="inlineStr">
        <is>
          <t>03-05.07.23</t>
        </is>
      </c>
      <c r="E2268" s="1071" t="n"/>
      <c r="F2268" s="1071" t="n"/>
      <c r="G2268" s="1071" t="n"/>
      <c r="H2268" s="1071" t="inlineStr">
        <is>
          <t>3194-10072023/ MLCRUEX0227</t>
        </is>
      </c>
      <c r="I2268" s="1071" t="n"/>
      <c r="J2268" s="1236" t="n"/>
    </row>
    <row r="2269" ht="15" customHeight="1" s="789">
      <c r="A2269" s="1088" t="inlineStr">
        <is>
          <t>LAM</t>
        </is>
      </c>
      <c r="B2269" s="1232" t="inlineStr">
        <is>
          <t>HNKU5108621</t>
        </is>
      </c>
      <c r="C2269" s="1068" t="inlineStr">
        <is>
          <t>40HC</t>
        </is>
      </c>
      <c r="D2269" s="1063" t="inlineStr">
        <is>
          <t>03-05.07.23</t>
        </is>
      </c>
      <c r="E2269" s="1071" t="n"/>
      <c r="F2269" s="1071" t="n"/>
      <c r="G2269" s="1071" t="n"/>
      <c r="H2269" s="1071" t="inlineStr">
        <is>
          <t>3194-10072023/ MLCRUEX0227</t>
        </is>
      </c>
      <c r="I2269" s="1071" t="n"/>
      <c r="J2269" s="1236" t="n"/>
    </row>
    <row r="2270" ht="12.75" customHeight="1" s="789">
      <c r="A2270" s="1242" t="inlineStr">
        <is>
          <t>76х40 забор с НЛЭ с Карбышево</t>
        </is>
      </c>
      <c r="B2270" s="1034" t="n"/>
      <c r="C2270" s="1034" t="n"/>
      <c r="D2270" s="1034" t="n"/>
      <c r="E2270" s="1034" t="n"/>
      <c r="F2270" s="1034" t="n"/>
      <c r="G2270" s="1034" t="n"/>
      <c r="H2270" s="1034" t="n"/>
      <c r="I2270" s="1035" t="n"/>
      <c r="J2270" s="1236" t="n"/>
    </row>
    <row r="2271" ht="12.75" customHeight="1" s="789">
      <c r="A2271" s="1276" t="inlineStr">
        <is>
          <t>Принадлежность</t>
        </is>
      </c>
      <c r="B2271" s="1277" t="inlineStr">
        <is>
          <t>№ Контенера</t>
        </is>
      </c>
      <c r="C2271" s="1277" t="inlineStr">
        <is>
          <t xml:space="preserve">Тип </t>
        </is>
      </c>
      <c r="D2271" s="1278" t="inlineStr">
        <is>
          <t>Дата забора</t>
        </is>
      </c>
      <c r="E2271" s="1279" t="inlineStr">
        <is>
          <t>Deadline по сдаче</t>
        </is>
      </c>
      <c r="F2271" s="1279" t="inlineStr">
        <is>
          <t>Дата завоза в порт</t>
        </is>
      </c>
      <c r="G2271" s="1279" t="inlineStr">
        <is>
          <t>Дней в пользовании</t>
        </is>
      </c>
      <c r="H2271" s="1279" t="inlineStr">
        <is>
          <t>Букинг</t>
        </is>
      </c>
      <c r="I2271" s="1280" t="inlineStr">
        <is>
          <t>Стоимость ремонта</t>
        </is>
      </c>
      <c r="J2271" s="1236" t="n"/>
    </row>
    <row r="2272" ht="15" customHeight="1" s="789">
      <c r="A2272" s="1088" t="inlineStr">
        <is>
          <t>LAM</t>
        </is>
      </c>
      <c r="B2272" s="1232" t="inlineStr">
        <is>
          <t>XHCU5495593</t>
        </is>
      </c>
      <c r="C2272" s="1068" t="inlineStr">
        <is>
          <t>40HC</t>
        </is>
      </c>
      <c r="D2272" s="1316" t="n">
        <v>45122</v>
      </c>
      <c r="E2272" s="1091" t="n"/>
      <c r="F2272" s="1091" t="n"/>
      <c r="G2272" s="1091" t="n"/>
      <c r="H2272" s="1071" t="inlineStr">
        <is>
          <t>3193B - 10072023 / MLCRUEX0303</t>
        </is>
      </c>
      <c r="I2272" s="1091" t="n"/>
      <c r="J2272" s="1303" t="n"/>
    </row>
    <row r="2273" ht="15" customHeight="1" s="789">
      <c r="A2273" s="1304" t="inlineStr">
        <is>
          <t>LAM</t>
        </is>
      </c>
      <c r="B2273" s="1232" t="inlineStr">
        <is>
          <t>SKIU9084020</t>
        </is>
      </c>
      <c r="C2273" s="1267" t="inlineStr">
        <is>
          <t>40HC</t>
        </is>
      </c>
      <c r="D2273" s="1287" t="n">
        <v>45122</v>
      </c>
      <c r="E2273" s="1269" t="n"/>
      <c r="F2273" s="1269" t="n"/>
      <c r="G2273" s="1269" t="n"/>
      <c r="H2273" s="1071" t="inlineStr">
        <is>
          <t>3193B - 10072023 / MLCRUEX0303</t>
        </is>
      </c>
      <c r="I2273" s="1269" t="n"/>
      <c r="J2273" s="1303" t="n"/>
    </row>
    <row r="2274" ht="15" customHeight="1" s="789">
      <c r="A2274" s="1304" t="inlineStr">
        <is>
          <t>LAM</t>
        </is>
      </c>
      <c r="B2274" s="1232" t="inlineStr">
        <is>
          <t>LAMU4101132</t>
        </is>
      </c>
      <c r="C2274" s="1267" t="inlineStr">
        <is>
          <t>40HC</t>
        </is>
      </c>
      <c r="D2274" s="1287" t="n">
        <v>45122</v>
      </c>
      <c r="E2274" s="1269" t="n"/>
      <c r="F2274" s="1269" t="n"/>
      <c r="G2274" s="1269" t="n"/>
      <c r="H2274" s="1071" t="inlineStr">
        <is>
          <t>3193B - 10072023 / MLCRUEX0303</t>
        </is>
      </c>
      <c r="I2274" s="1269" t="n"/>
      <c r="J2274" s="1303" t="n"/>
    </row>
    <row r="2275" ht="15" customHeight="1" s="789">
      <c r="A2275" s="1304" t="inlineStr">
        <is>
          <t>LAM</t>
        </is>
      </c>
      <c r="B2275" s="1232" t="inlineStr">
        <is>
          <t>CICU2551858</t>
        </is>
      </c>
      <c r="C2275" s="1267" t="inlineStr">
        <is>
          <t>40HC</t>
        </is>
      </c>
      <c r="D2275" s="1287" t="n">
        <v>45122</v>
      </c>
      <c r="E2275" s="1269" t="n"/>
      <c r="F2275" s="1269" t="n"/>
      <c r="G2275" s="1269" t="n"/>
      <c r="H2275" s="1071" t="inlineStr">
        <is>
          <t>3193B - 10072023 / MLCRUEX0303</t>
        </is>
      </c>
      <c r="I2275" s="1269" t="n"/>
      <c r="J2275" s="1303" t="n"/>
    </row>
    <row r="2276" ht="15" customHeight="1" s="789">
      <c r="A2276" s="1304" t="inlineStr">
        <is>
          <t>LAM</t>
        </is>
      </c>
      <c r="B2276" s="1232" t="inlineStr">
        <is>
          <t>FYCU2003818</t>
        </is>
      </c>
      <c r="C2276" s="1267" t="inlineStr">
        <is>
          <t>40HC</t>
        </is>
      </c>
      <c r="D2276" s="1287" t="n">
        <v>45122</v>
      </c>
      <c r="E2276" s="1269" t="n"/>
      <c r="F2276" s="1269" t="n"/>
      <c r="G2276" s="1269" t="n"/>
      <c r="H2276" s="1071" t="inlineStr">
        <is>
          <t>3193B - 10072023 / MLCRUEX0303</t>
        </is>
      </c>
      <c r="I2276" s="1269" t="n"/>
      <c r="J2276" s="1303" t="n"/>
    </row>
    <row r="2277" ht="15" customHeight="1" s="789">
      <c r="A2277" s="1304" t="inlineStr">
        <is>
          <t>LAM</t>
        </is>
      </c>
      <c r="B2277" s="1232" t="inlineStr">
        <is>
          <t>LAMU4100619</t>
        </is>
      </c>
      <c r="C2277" s="1267" t="inlineStr">
        <is>
          <t>40HC</t>
        </is>
      </c>
      <c r="D2277" s="1287" t="n">
        <v>45122</v>
      </c>
      <c r="E2277" s="1269" t="n"/>
      <c r="F2277" s="1269" t="n"/>
      <c r="G2277" s="1269" t="n"/>
      <c r="H2277" s="1071" t="inlineStr">
        <is>
          <t>3193B - 10072023 / MLCRUEX0303</t>
        </is>
      </c>
      <c r="I2277" s="1269" t="n"/>
      <c r="J2277" s="1303" t="n"/>
    </row>
    <row r="2278" ht="15" customHeight="1" s="789">
      <c r="A2278" s="1304" t="inlineStr">
        <is>
          <t>LAM</t>
        </is>
      </c>
      <c r="B2278" s="1232" t="inlineStr">
        <is>
          <t>WIKU5257105</t>
        </is>
      </c>
      <c r="C2278" s="1267" t="inlineStr">
        <is>
          <t>40HC</t>
        </is>
      </c>
      <c r="D2278" s="1287" t="n">
        <v>45122</v>
      </c>
      <c r="E2278" s="1269" t="n"/>
      <c r="F2278" s="1269" t="n"/>
      <c r="G2278" s="1269" t="n"/>
      <c r="H2278" s="1071" t="inlineStr">
        <is>
          <t>3193B - 10072023 / MLCRUEX0303</t>
        </is>
      </c>
      <c r="I2278" s="1269" t="n"/>
      <c r="J2278" s="1303" t="n"/>
    </row>
    <row r="2279" ht="15" customHeight="1" s="789">
      <c r="A2279" s="1304" t="inlineStr">
        <is>
          <t>LAM</t>
        </is>
      </c>
      <c r="B2279" s="1232" t="inlineStr">
        <is>
          <t>LCGU8072752</t>
        </is>
      </c>
      <c r="C2279" s="1267" t="inlineStr">
        <is>
          <t>40HC</t>
        </is>
      </c>
      <c r="D2279" s="1287" t="n">
        <v>45122</v>
      </c>
      <c r="E2279" s="1269" t="n"/>
      <c r="F2279" s="1269" t="n"/>
      <c r="G2279" s="1269" t="n"/>
      <c r="H2279" s="1071" t="inlineStr">
        <is>
          <t>3193B - 10072023 / MLCRUEX0303</t>
        </is>
      </c>
      <c r="I2279" s="1269" t="n"/>
      <c r="J2279" s="1303" t="n"/>
    </row>
    <row r="2280" ht="15" customHeight="1" s="789">
      <c r="A2280" s="1304" t="inlineStr">
        <is>
          <t>LAM</t>
        </is>
      </c>
      <c r="B2280" s="1232" t="inlineStr">
        <is>
          <t>LCGU8208690</t>
        </is>
      </c>
      <c r="C2280" s="1267" t="inlineStr">
        <is>
          <t>40HC</t>
        </is>
      </c>
      <c r="D2280" s="1287" t="n">
        <v>45122</v>
      </c>
      <c r="E2280" s="1269" t="n"/>
      <c r="F2280" s="1269" t="n"/>
      <c r="G2280" s="1269" t="n"/>
      <c r="H2280" s="1071" t="inlineStr">
        <is>
          <t>3193B - 10072023 / MLCRUEX0303</t>
        </is>
      </c>
      <c r="I2280" s="1269" t="n"/>
      <c r="J2280" s="1303" t="n"/>
    </row>
    <row r="2281" ht="15" customHeight="1" s="789">
      <c r="A2281" s="1304" t="inlineStr">
        <is>
          <t>LAM</t>
        </is>
      </c>
      <c r="B2281" s="1232" t="inlineStr">
        <is>
          <t>TIHU5601319</t>
        </is>
      </c>
      <c r="C2281" s="1267" t="inlineStr">
        <is>
          <t>40HC</t>
        </is>
      </c>
      <c r="D2281" s="1287" t="n">
        <v>45122</v>
      </c>
      <c r="E2281" s="1269" t="n"/>
      <c r="F2281" s="1269" t="n"/>
      <c r="G2281" s="1269" t="n"/>
      <c r="H2281" s="1071" t="inlineStr">
        <is>
          <t>3193B - 10072023 / MLCRUEX0303</t>
        </is>
      </c>
      <c r="I2281" s="1269" t="n"/>
      <c r="J2281" s="1303" t="n"/>
    </row>
    <row r="2282" ht="15" customHeight="1" s="789">
      <c r="A2282" s="1304" t="inlineStr">
        <is>
          <t>LAM</t>
        </is>
      </c>
      <c r="B2282" s="1232" t="inlineStr">
        <is>
          <t>LAMU4100223</t>
        </is>
      </c>
      <c r="C2282" s="1267" t="inlineStr">
        <is>
          <t>40HC</t>
        </is>
      </c>
      <c r="D2282" s="1287" t="n">
        <v>45122</v>
      </c>
      <c r="E2282" s="1269" t="n"/>
      <c r="F2282" s="1269" t="n"/>
      <c r="G2282" s="1269" t="n"/>
      <c r="H2282" s="1071" t="inlineStr">
        <is>
          <t>3193B - 10072023 / MLCRUEX0303</t>
        </is>
      </c>
      <c r="I2282" s="1269" t="n"/>
      <c r="J2282" s="1303" t="n"/>
    </row>
    <row r="2283" ht="15" customHeight="1" s="789">
      <c r="A2283" s="1304" t="inlineStr">
        <is>
          <t>LAM</t>
        </is>
      </c>
      <c r="B2283" s="1232" t="inlineStr">
        <is>
          <t>FYCU1046348</t>
        </is>
      </c>
      <c r="C2283" s="1267" t="inlineStr">
        <is>
          <t>40HC</t>
        </is>
      </c>
      <c r="D2283" s="1287" t="n">
        <v>45122</v>
      </c>
      <c r="E2283" s="1269" t="n"/>
      <c r="F2283" s="1269" t="n"/>
      <c r="G2283" s="1269" t="n"/>
      <c r="H2283" s="1071" t="inlineStr">
        <is>
          <t>3193B - 10072023 / MLCRUEX0303</t>
        </is>
      </c>
      <c r="I2283" s="1269" t="n"/>
      <c r="J2283" s="1303" t="n"/>
    </row>
    <row r="2284" ht="15" customHeight="1" s="789">
      <c r="A2284" s="1304" t="inlineStr">
        <is>
          <t>LAM</t>
        </is>
      </c>
      <c r="B2284" s="1232" t="inlineStr">
        <is>
          <t>HNKU6186784</t>
        </is>
      </c>
      <c r="C2284" s="1267" t="inlineStr">
        <is>
          <t>40HC</t>
        </is>
      </c>
      <c r="D2284" s="1287" t="n">
        <v>45122</v>
      </c>
      <c r="E2284" s="1269" t="n"/>
      <c r="F2284" s="1269" t="n"/>
      <c r="G2284" s="1269" t="n"/>
      <c r="H2284" s="1071" t="inlineStr">
        <is>
          <t>3193B - 10072023 / MLCRUEX0303</t>
        </is>
      </c>
      <c r="I2284" s="1269" t="n"/>
      <c r="J2284" s="1303" t="n"/>
    </row>
    <row r="2285" ht="15" customHeight="1" s="789">
      <c r="A2285" s="1304" t="inlineStr">
        <is>
          <t>LAM</t>
        </is>
      </c>
      <c r="B2285" s="1232" t="inlineStr">
        <is>
          <t>LCGU8077883</t>
        </is>
      </c>
      <c r="C2285" s="1267" t="inlineStr">
        <is>
          <t>40HC</t>
        </is>
      </c>
      <c r="D2285" s="1287" t="n">
        <v>45122</v>
      </c>
      <c r="E2285" s="1269" t="n"/>
      <c r="F2285" s="1269" t="n"/>
      <c r="G2285" s="1269" t="n"/>
      <c r="H2285" s="1071" t="inlineStr">
        <is>
          <t>3193B - 10072023 / MLCRUEX0303</t>
        </is>
      </c>
      <c r="I2285" s="1269" t="n"/>
      <c r="J2285" s="1303" t="n"/>
    </row>
    <row r="2286" ht="15" customHeight="1" s="789">
      <c r="A2286" s="1304" t="inlineStr">
        <is>
          <t>LAM</t>
        </is>
      </c>
      <c r="B2286" s="1232" t="inlineStr">
        <is>
          <t>KSBU0011448</t>
        </is>
      </c>
      <c r="C2286" s="1267" t="inlineStr">
        <is>
          <t>40HC</t>
        </is>
      </c>
      <c r="D2286" s="1287" t="n">
        <v>45122</v>
      </c>
      <c r="E2286" s="1269" t="n"/>
      <c r="F2286" s="1269" t="n"/>
      <c r="G2286" s="1269" t="n"/>
      <c r="H2286" s="1071" t="inlineStr">
        <is>
          <t>3193B - 10072023 / MLCRUEX0303</t>
        </is>
      </c>
      <c r="I2286" s="1269" t="n"/>
      <c r="J2286" s="1303" t="n"/>
    </row>
    <row r="2287" ht="15" customHeight="1" s="789">
      <c r="A2287" s="1304" t="inlineStr">
        <is>
          <t>LAM</t>
        </is>
      </c>
      <c r="B2287" s="1232" t="inlineStr">
        <is>
          <t>LYGU4089869</t>
        </is>
      </c>
      <c r="C2287" s="1267" t="inlineStr">
        <is>
          <t>40HC</t>
        </is>
      </c>
      <c r="D2287" s="1287" t="n">
        <v>45122</v>
      </c>
      <c r="E2287" s="1269" t="n"/>
      <c r="F2287" s="1269" t="n"/>
      <c r="G2287" s="1269" t="n"/>
      <c r="H2287" s="1071" t="inlineStr">
        <is>
          <t>3193B - 10072023 / MLCRUEX0303</t>
        </is>
      </c>
      <c r="I2287" s="1269" t="n"/>
      <c r="J2287" s="1303" t="n"/>
    </row>
    <row r="2288" ht="15" customHeight="1" s="789">
      <c r="A2288" s="1304" t="inlineStr">
        <is>
          <t>LAM</t>
        </is>
      </c>
      <c r="B2288" s="1232" t="inlineStr">
        <is>
          <t>BSCU4900578</t>
        </is>
      </c>
      <c r="C2288" s="1267" t="inlineStr">
        <is>
          <t>40HC</t>
        </is>
      </c>
      <c r="D2288" s="1287" t="n">
        <v>45122</v>
      </c>
      <c r="E2288" s="1269" t="n"/>
      <c r="F2288" s="1269" t="n"/>
      <c r="G2288" s="1269" t="n"/>
      <c r="H2288" s="1071" t="inlineStr">
        <is>
          <t>3193B - 10072023 / MLCRUEX0303</t>
        </is>
      </c>
      <c r="I2288" s="1269" t="n"/>
      <c r="J2288" s="1303" t="n"/>
    </row>
    <row r="2289" ht="15" customHeight="1" s="789">
      <c r="A2289" s="1304" t="inlineStr">
        <is>
          <t>LAM</t>
        </is>
      </c>
      <c r="B2289" s="1232" t="inlineStr">
        <is>
          <t>LYGU0071497</t>
        </is>
      </c>
      <c r="C2289" s="1267" t="inlineStr">
        <is>
          <t>40HC</t>
        </is>
      </c>
      <c r="D2289" s="1287" t="n">
        <v>45122</v>
      </c>
      <c r="E2289" s="1269" t="n"/>
      <c r="F2289" s="1269" t="n"/>
      <c r="G2289" s="1269" t="n"/>
      <c r="H2289" s="1071" t="inlineStr">
        <is>
          <t>3193B - 10072023 / MLCRUEX0303</t>
        </is>
      </c>
      <c r="I2289" s="1269" t="n"/>
      <c r="J2289" s="1303" t="n"/>
    </row>
    <row r="2290" ht="15" customHeight="1" s="789">
      <c r="A2290" s="1304" t="inlineStr">
        <is>
          <t>LAM</t>
        </is>
      </c>
      <c r="B2290" s="1232" t="inlineStr">
        <is>
          <t>LAMU4101019</t>
        </is>
      </c>
      <c r="C2290" s="1267" t="inlineStr">
        <is>
          <t>40HC</t>
        </is>
      </c>
      <c r="D2290" s="1287" t="n">
        <v>45122</v>
      </c>
      <c r="E2290" s="1269" t="n"/>
      <c r="F2290" s="1269" t="n"/>
      <c r="G2290" s="1269" t="n"/>
      <c r="H2290" s="1071" t="inlineStr">
        <is>
          <t>3193B - 10072023 / MLCRUEX0303</t>
        </is>
      </c>
      <c r="I2290" s="1269" t="n"/>
      <c r="J2290" s="1303" t="n"/>
    </row>
    <row r="2291" ht="15" customHeight="1" s="789">
      <c r="A2291" s="1304" t="inlineStr">
        <is>
          <t>LAM</t>
        </is>
      </c>
      <c r="B2291" s="1232" t="inlineStr">
        <is>
          <t>LCGU8140271</t>
        </is>
      </c>
      <c r="C2291" s="1267" t="inlineStr">
        <is>
          <t>40HC</t>
        </is>
      </c>
      <c r="D2291" s="1287" t="n">
        <v>45122</v>
      </c>
      <c r="E2291" s="1269" t="n"/>
      <c r="F2291" s="1269" t="n"/>
      <c r="G2291" s="1269" t="n"/>
      <c r="H2291" s="1071" t="inlineStr">
        <is>
          <t>3193B - 10072023 / MLCRUEX0303</t>
        </is>
      </c>
      <c r="I2291" s="1269" t="n"/>
      <c r="J2291" s="1303" t="n"/>
    </row>
    <row r="2292" ht="15" customHeight="1" s="789">
      <c r="A2292" s="1304" t="inlineStr">
        <is>
          <t>LAM</t>
        </is>
      </c>
      <c r="B2292" s="1232" t="inlineStr">
        <is>
          <t>CICU2468764</t>
        </is>
      </c>
      <c r="C2292" s="1267" t="inlineStr">
        <is>
          <t>40HC</t>
        </is>
      </c>
      <c r="D2292" s="1287" t="n">
        <v>45122</v>
      </c>
      <c r="E2292" s="1269" t="n"/>
      <c r="F2292" s="1269" t="n"/>
      <c r="G2292" s="1269" t="n"/>
      <c r="H2292" s="1071" t="inlineStr">
        <is>
          <t>3193B - 10072023 / MLCRUEX0303</t>
        </is>
      </c>
      <c r="I2292" s="1269" t="n"/>
      <c r="J2292" s="1303" t="n"/>
    </row>
    <row r="2293" ht="15" customHeight="1" s="789">
      <c r="A2293" s="1304" t="inlineStr">
        <is>
          <t>LAM</t>
        </is>
      </c>
      <c r="B2293" s="1232" t="inlineStr">
        <is>
          <t>LYGU4092116</t>
        </is>
      </c>
      <c r="C2293" s="1267" t="inlineStr">
        <is>
          <t>40HC</t>
        </is>
      </c>
      <c r="D2293" s="1287" t="n">
        <v>45122</v>
      </c>
      <c r="E2293" s="1269" t="n"/>
      <c r="F2293" s="1269" t="n"/>
      <c r="G2293" s="1269" t="n"/>
      <c r="H2293" s="1071" t="inlineStr">
        <is>
          <t>3193B - 10072023 / MLCRUEX0303</t>
        </is>
      </c>
      <c r="I2293" s="1269" t="n"/>
      <c r="J2293" s="1303" t="n"/>
    </row>
    <row r="2294" ht="15" customHeight="1" s="789">
      <c r="A2294" s="1304" t="inlineStr">
        <is>
          <t>LAM</t>
        </is>
      </c>
      <c r="B2294" s="1232" t="inlineStr">
        <is>
          <t>HNKU6126701</t>
        </is>
      </c>
      <c r="C2294" s="1267" t="inlineStr">
        <is>
          <t>40HC</t>
        </is>
      </c>
      <c r="D2294" s="1287" t="n">
        <v>45122</v>
      </c>
      <c r="E2294" s="1269" t="n"/>
      <c r="F2294" s="1269" t="n"/>
      <c r="G2294" s="1269" t="n"/>
      <c r="H2294" s="1071" t="inlineStr">
        <is>
          <t>3193B - 10072023 / MLCRUEX0303</t>
        </is>
      </c>
      <c r="I2294" s="1269" t="n"/>
      <c r="J2294" s="1303" t="n"/>
    </row>
    <row r="2295" ht="15" customHeight="1" s="789">
      <c r="A2295" s="1304" t="inlineStr">
        <is>
          <t>LAM</t>
        </is>
      </c>
      <c r="B2295" s="1232" t="inlineStr">
        <is>
          <t>TRLU6616285</t>
        </is>
      </c>
      <c r="C2295" s="1267" t="inlineStr">
        <is>
          <t>40HC</t>
        </is>
      </c>
      <c r="D2295" s="1287" t="n">
        <v>45122</v>
      </c>
      <c r="E2295" s="1269" t="n"/>
      <c r="F2295" s="1269" t="n"/>
      <c r="G2295" s="1269" t="n"/>
      <c r="H2295" s="1071" t="inlineStr">
        <is>
          <t>3193B - 10072023 / MLCRUEX0303</t>
        </is>
      </c>
      <c r="I2295" s="1269" t="n"/>
      <c r="J2295" s="1303" t="n"/>
    </row>
    <row r="2296" ht="15" customHeight="1" s="789">
      <c r="A2296" s="1304" t="inlineStr">
        <is>
          <t>LAM</t>
        </is>
      </c>
      <c r="B2296" s="1232" t="inlineStr">
        <is>
          <t>CIPU5286492</t>
        </is>
      </c>
      <c r="C2296" s="1267" t="inlineStr">
        <is>
          <t>40HC</t>
        </is>
      </c>
      <c r="D2296" s="1287" t="n">
        <v>45122</v>
      </c>
      <c r="E2296" s="1269" t="n"/>
      <c r="F2296" s="1269" t="n"/>
      <c r="G2296" s="1269" t="n"/>
      <c r="H2296" s="1071" t="inlineStr">
        <is>
          <t>3193B - 10072023 / MLCRUEX0303</t>
        </is>
      </c>
      <c r="I2296" s="1269" t="n"/>
      <c r="J2296" s="1303" t="n"/>
    </row>
    <row r="2297" ht="15" customHeight="1" s="789">
      <c r="A2297" s="1304" t="inlineStr">
        <is>
          <t>LAM</t>
        </is>
      </c>
      <c r="B2297" s="1232" t="inlineStr">
        <is>
          <t>LCGU8127080</t>
        </is>
      </c>
      <c r="C2297" s="1267" t="inlineStr">
        <is>
          <t>40HC</t>
        </is>
      </c>
      <c r="D2297" s="1287" t="n">
        <v>45122</v>
      </c>
      <c r="E2297" s="1269" t="n"/>
      <c r="F2297" s="1269" t="n"/>
      <c r="G2297" s="1269" t="n"/>
      <c r="H2297" s="1071" t="inlineStr">
        <is>
          <t>3193B - 10072023 / MLCRUEX0303</t>
        </is>
      </c>
      <c r="I2297" s="1269" t="n"/>
      <c r="J2297" s="1303" t="n"/>
    </row>
    <row r="2298" ht="15" customHeight="1" s="789">
      <c r="A2298" s="1304" t="inlineStr">
        <is>
          <t>LAM</t>
        </is>
      </c>
      <c r="B2298" s="1232" t="inlineStr">
        <is>
          <t>LCGU8234961</t>
        </is>
      </c>
      <c r="C2298" s="1267" t="inlineStr">
        <is>
          <t>40HC</t>
        </is>
      </c>
      <c r="D2298" s="1287" t="n">
        <v>45122</v>
      </c>
      <c r="E2298" s="1269" t="n"/>
      <c r="F2298" s="1269" t="n"/>
      <c r="G2298" s="1269" t="n"/>
      <c r="H2298" s="1071" t="inlineStr">
        <is>
          <t>3193B - 10072023 / MLCRUEX0303</t>
        </is>
      </c>
      <c r="I2298" s="1269" t="n"/>
      <c r="J2298" s="1303" t="n"/>
    </row>
    <row r="2299" ht="15" customHeight="1" s="789">
      <c r="A2299" s="1304" t="inlineStr">
        <is>
          <t>LAM</t>
        </is>
      </c>
      <c r="B2299" s="1232" t="inlineStr">
        <is>
          <t>CIPU5290635</t>
        </is>
      </c>
      <c r="C2299" s="1267" t="inlineStr">
        <is>
          <t>40HC</t>
        </is>
      </c>
      <c r="D2299" s="1287" t="n">
        <v>45122</v>
      </c>
      <c r="E2299" s="1269" t="n"/>
      <c r="F2299" s="1269" t="n"/>
      <c r="G2299" s="1269" t="n"/>
      <c r="H2299" s="1071" t="inlineStr">
        <is>
          <t>3193B - 10072023 / MLCRUEX0303</t>
        </is>
      </c>
      <c r="I2299" s="1269" t="n"/>
      <c r="J2299" s="1303" t="n"/>
    </row>
    <row r="2300" ht="15" customHeight="1" s="789">
      <c r="A2300" s="1304" t="inlineStr">
        <is>
          <t>LAM</t>
        </is>
      </c>
      <c r="B2300" s="1232" t="inlineStr">
        <is>
          <t>CIPU5287267</t>
        </is>
      </c>
      <c r="C2300" s="1267" t="inlineStr">
        <is>
          <t>40HC</t>
        </is>
      </c>
      <c r="D2300" s="1287" t="n">
        <v>45122</v>
      </c>
      <c r="E2300" s="1269" t="n"/>
      <c r="F2300" s="1269" t="n"/>
      <c r="G2300" s="1269" t="n"/>
      <c r="H2300" s="1071" t="inlineStr">
        <is>
          <t>3193B - 10072023 / MLCRUEX0303</t>
        </is>
      </c>
      <c r="I2300" s="1269" t="n"/>
      <c r="J2300" s="1303" t="n"/>
    </row>
    <row r="2301" ht="15" customHeight="1" s="789">
      <c r="A2301" s="1304" t="inlineStr">
        <is>
          <t>LAM</t>
        </is>
      </c>
      <c r="B2301" s="1232" t="inlineStr">
        <is>
          <t>TCLU9163286</t>
        </is>
      </c>
      <c r="C2301" s="1267" t="inlineStr">
        <is>
          <t>40HC</t>
        </is>
      </c>
      <c r="D2301" s="1287" t="n">
        <v>45122</v>
      </c>
      <c r="E2301" s="1269" t="n"/>
      <c r="F2301" s="1269" t="n"/>
      <c r="G2301" s="1269" t="n"/>
      <c r="H2301" s="1071" t="inlineStr">
        <is>
          <t>3193B - 10072023 / MLCRUEX0303</t>
        </is>
      </c>
      <c r="I2301" s="1269" t="n"/>
      <c r="J2301" s="1303" t="n"/>
    </row>
    <row r="2302" ht="15" customHeight="1" s="789">
      <c r="A2302" s="1304" t="inlineStr">
        <is>
          <t>LAM</t>
        </is>
      </c>
      <c r="B2302" s="1232" t="inlineStr">
        <is>
          <t>CICU2555508</t>
        </is>
      </c>
      <c r="C2302" s="1267" t="inlineStr">
        <is>
          <t>40HC</t>
        </is>
      </c>
      <c r="D2302" s="1287" t="n">
        <v>45122</v>
      </c>
      <c r="E2302" s="1269" t="n"/>
      <c r="F2302" s="1269" t="n"/>
      <c r="G2302" s="1269" t="n"/>
      <c r="H2302" s="1071" t="inlineStr">
        <is>
          <t>3193B - 10072023 / MLCRUEX0303</t>
        </is>
      </c>
      <c r="I2302" s="1269" t="n"/>
      <c r="J2302" s="1303" t="n"/>
    </row>
    <row r="2303" ht="15" customHeight="1" s="789">
      <c r="A2303" s="1304" t="inlineStr">
        <is>
          <t>LAM</t>
        </is>
      </c>
      <c r="B2303" s="1232" t="inlineStr">
        <is>
          <t>CIPU5277356</t>
        </is>
      </c>
      <c r="C2303" s="1267" t="inlineStr">
        <is>
          <t>40HC</t>
        </is>
      </c>
      <c r="D2303" s="1287" t="n">
        <v>45122</v>
      </c>
      <c r="E2303" s="1269" t="n"/>
      <c r="F2303" s="1269" t="n"/>
      <c r="G2303" s="1269" t="n"/>
      <c r="H2303" s="1071" t="inlineStr">
        <is>
          <t>3194-10072023/ MLCRUEX0227</t>
        </is>
      </c>
      <c r="I2303" s="1269" t="n"/>
      <c r="J2303" s="1303" t="n"/>
    </row>
    <row r="2304" ht="15" customHeight="1" s="789">
      <c r="A2304" s="1304" t="inlineStr">
        <is>
          <t>LAM</t>
        </is>
      </c>
      <c r="B2304" s="1232" t="inlineStr">
        <is>
          <t>HNKU5111625</t>
        </is>
      </c>
      <c r="C2304" s="1267" t="inlineStr">
        <is>
          <t>40HC</t>
        </is>
      </c>
      <c r="D2304" s="1287" t="n">
        <v>45122</v>
      </c>
      <c r="E2304" s="1269" t="n"/>
      <c r="F2304" s="1269" t="n"/>
      <c r="G2304" s="1269" t="n"/>
      <c r="H2304" s="1071" t="inlineStr">
        <is>
          <t>3193B - 10072023 / MLCRUEX0303</t>
        </is>
      </c>
      <c r="I2304" s="1269" t="n"/>
      <c r="J2304" s="1303" t="n"/>
    </row>
    <row r="2305" ht="15" customHeight="1" s="789">
      <c r="A2305" s="1304" t="inlineStr">
        <is>
          <t>LAM</t>
        </is>
      </c>
      <c r="B2305" s="1232" t="inlineStr">
        <is>
          <t>TXGU7084790</t>
        </is>
      </c>
      <c r="C2305" s="1267" t="inlineStr">
        <is>
          <t>40HC</t>
        </is>
      </c>
      <c r="D2305" s="1287" t="n">
        <v>45122</v>
      </c>
      <c r="E2305" s="1269" t="n"/>
      <c r="F2305" s="1269" t="n"/>
      <c r="G2305" s="1269" t="n"/>
      <c r="H2305" s="1071" t="inlineStr">
        <is>
          <t>3193B - 10072023 / MLCRUEX0303</t>
        </is>
      </c>
      <c r="I2305" s="1269" t="n"/>
      <c r="J2305" s="1303" t="n"/>
    </row>
    <row r="2306" ht="15" customHeight="1" s="789">
      <c r="A2306" s="1304" t="inlineStr">
        <is>
          <t>LAM</t>
        </is>
      </c>
      <c r="B2306" s="1232" t="inlineStr">
        <is>
          <t>CHSU8163989</t>
        </is>
      </c>
      <c r="C2306" s="1267" t="inlineStr">
        <is>
          <t>40HC</t>
        </is>
      </c>
      <c r="D2306" s="1287" t="n">
        <v>45122</v>
      </c>
      <c r="E2306" s="1269" t="n"/>
      <c r="F2306" s="1269" t="n"/>
      <c r="G2306" s="1269" t="n"/>
      <c r="H2306" s="1071" t="inlineStr">
        <is>
          <t>3193B - 10072023 / MLCRUEX0303</t>
        </is>
      </c>
      <c r="I2306" s="1269" t="n"/>
      <c r="J2306" s="1303" t="n"/>
    </row>
    <row r="2307" ht="15" customHeight="1" s="789">
      <c r="A2307" s="1304" t="inlineStr">
        <is>
          <t>LAM</t>
        </is>
      </c>
      <c r="B2307" s="1232" t="inlineStr">
        <is>
          <t>HNKU6095051</t>
        </is>
      </c>
      <c r="C2307" s="1267" t="inlineStr">
        <is>
          <t>40HC</t>
        </is>
      </c>
      <c r="D2307" s="1287" t="n">
        <v>45122</v>
      </c>
      <c r="E2307" s="1269" t="n"/>
      <c r="F2307" s="1269" t="n"/>
      <c r="G2307" s="1269" t="n"/>
      <c r="H2307" s="1071" t="inlineStr">
        <is>
          <t>3193B - 10072023 / MLCRUEX0303</t>
        </is>
      </c>
      <c r="I2307" s="1269" t="n"/>
      <c r="J2307" s="1303" t="n"/>
    </row>
    <row r="2308" ht="15" customHeight="1" s="789">
      <c r="A2308" s="1304" t="inlineStr">
        <is>
          <t>LAM</t>
        </is>
      </c>
      <c r="B2308" s="1232" t="inlineStr">
        <is>
          <t>HNKU6031885</t>
        </is>
      </c>
      <c r="C2308" s="1267" t="inlineStr">
        <is>
          <t>40HC</t>
        </is>
      </c>
      <c r="D2308" s="1287" t="n">
        <v>45122</v>
      </c>
      <c r="E2308" s="1269" t="n"/>
      <c r="F2308" s="1269" t="n"/>
      <c r="G2308" s="1269" t="n"/>
      <c r="H2308" s="1071" t="inlineStr">
        <is>
          <t>3193B - 10072023 / MLCRUEX0303</t>
        </is>
      </c>
      <c r="I2308" s="1269" t="n"/>
      <c r="J2308" s="1303" t="n"/>
    </row>
    <row r="2309" ht="15" customHeight="1" s="789">
      <c r="A2309" s="1304" t="inlineStr">
        <is>
          <t>LAM</t>
        </is>
      </c>
      <c r="B2309" s="1232" t="inlineStr">
        <is>
          <t>HNKU6193206</t>
        </is>
      </c>
      <c r="C2309" s="1267" t="inlineStr">
        <is>
          <t>40HC</t>
        </is>
      </c>
      <c r="D2309" s="1287" t="n">
        <v>45122</v>
      </c>
      <c r="E2309" s="1269" t="n"/>
      <c r="F2309" s="1269" t="n"/>
      <c r="G2309" s="1269" t="n"/>
      <c r="H2309" s="1071" t="inlineStr">
        <is>
          <t>3193B - 10072023 / MLCRUEX0303</t>
        </is>
      </c>
      <c r="I2309" s="1269" t="n"/>
      <c r="J2309" s="1303" t="n"/>
    </row>
    <row r="2310" ht="15" customHeight="1" s="789">
      <c r="A2310" s="1304" t="inlineStr">
        <is>
          <t>LAM</t>
        </is>
      </c>
      <c r="B2310" s="1232" t="inlineStr">
        <is>
          <t>HNKU6079554</t>
        </is>
      </c>
      <c r="C2310" s="1267" t="inlineStr">
        <is>
          <t>40HC</t>
        </is>
      </c>
      <c r="D2310" s="1287" t="n">
        <v>45122</v>
      </c>
      <c r="E2310" s="1269" t="n"/>
      <c r="F2310" s="1269" t="n"/>
      <c r="G2310" s="1269" t="n"/>
      <c r="H2310" s="1071" t="inlineStr">
        <is>
          <t>3193B - 10072023 / MLCRUEX0303</t>
        </is>
      </c>
      <c r="I2310" s="1269" t="n"/>
      <c r="J2310" s="1303" t="n"/>
    </row>
    <row r="2311" ht="15" customHeight="1" s="789">
      <c r="A2311" s="1304" t="inlineStr">
        <is>
          <t>LAM</t>
        </is>
      </c>
      <c r="B2311" s="1232" t="inlineStr">
        <is>
          <t>CHSU8185165</t>
        </is>
      </c>
      <c r="C2311" s="1267" t="inlineStr">
        <is>
          <t>40HC</t>
        </is>
      </c>
      <c r="D2311" s="1287" t="n">
        <v>45122</v>
      </c>
      <c r="E2311" s="1269" t="n"/>
      <c r="F2311" s="1269" t="n"/>
      <c r="G2311" s="1269" t="n"/>
      <c r="H2311" s="1071" t="inlineStr">
        <is>
          <t>3193B - 10072023 / MLCRUEX0303</t>
        </is>
      </c>
      <c r="I2311" s="1269" t="n"/>
      <c r="J2311" s="1303" t="n"/>
    </row>
    <row r="2312" ht="15" customHeight="1" s="789">
      <c r="A2312" s="1304" t="inlineStr">
        <is>
          <t>LAM</t>
        </is>
      </c>
      <c r="B2312" s="1232" t="inlineStr">
        <is>
          <t>CIPU5290933</t>
        </is>
      </c>
      <c r="C2312" s="1267" t="inlineStr">
        <is>
          <t>40HC</t>
        </is>
      </c>
      <c r="D2312" s="1287" t="n">
        <v>45122</v>
      </c>
      <c r="E2312" s="1269" t="n"/>
      <c r="F2312" s="1269" t="n"/>
      <c r="G2312" s="1269" t="n"/>
      <c r="H2312" s="1071" t="inlineStr">
        <is>
          <t>3193B - 10072023 / MLCRUEX0303</t>
        </is>
      </c>
      <c r="I2312" s="1269" t="n"/>
      <c r="J2312" s="1303" t="n"/>
    </row>
    <row r="2313" ht="15" customHeight="1" s="789">
      <c r="A2313" s="1304" t="inlineStr">
        <is>
          <t>LAM</t>
        </is>
      </c>
      <c r="B2313" s="1232" t="inlineStr">
        <is>
          <t>CCLU7188822</t>
        </is>
      </c>
      <c r="C2313" s="1267" t="inlineStr">
        <is>
          <t>40HC</t>
        </is>
      </c>
      <c r="D2313" s="1287" t="n">
        <v>45122</v>
      </c>
      <c r="E2313" s="1269" t="n"/>
      <c r="F2313" s="1269" t="n"/>
      <c r="G2313" s="1269" t="n"/>
      <c r="H2313" s="1071" t="inlineStr">
        <is>
          <t>3193B - 10072023 / MLCRUEX0303</t>
        </is>
      </c>
      <c r="I2313" s="1269" t="n"/>
      <c r="J2313" s="1303" t="n"/>
    </row>
    <row r="2314" ht="15" customHeight="1" s="789">
      <c r="A2314" s="1304" t="inlineStr">
        <is>
          <t>LAM</t>
        </is>
      </c>
      <c r="B2314" s="1232" t="inlineStr">
        <is>
          <t>HNKU6237752</t>
        </is>
      </c>
      <c r="C2314" s="1267" t="inlineStr">
        <is>
          <t>40HC</t>
        </is>
      </c>
      <c r="D2314" s="1287" t="n">
        <v>45122</v>
      </c>
      <c r="E2314" s="1269" t="n"/>
      <c r="F2314" s="1269" t="n"/>
      <c r="G2314" s="1269" t="n"/>
      <c r="H2314" s="1071" t="inlineStr">
        <is>
          <t>3193B - 10072023 / MLCRUEX0303</t>
        </is>
      </c>
      <c r="I2314" s="1269" t="n"/>
      <c r="J2314" s="1303" t="n"/>
    </row>
    <row r="2315" ht="15" customHeight="1" s="789">
      <c r="A2315" s="1304" t="inlineStr">
        <is>
          <t>LAM</t>
        </is>
      </c>
      <c r="B2315" s="1232" t="inlineStr">
        <is>
          <t>FOHU2049648</t>
        </is>
      </c>
      <c r="C2315" s="1267" t="inlineStr">
        <is>
          <t>40HC</t>
        </is>
      </c>
      <c r="D2315" s="1287" t="n">
        <v>45122</v>
      </c>
      <c r="E2315" s="1269" t="n"/>
      <c r="F2315" s="1269" t="n"/>
      <c r="G2315" s="1269" t="n"/>
      <c r="H2315" s="1071" t="inlineStr">
        <is>
          <t>3193B - 10072023 / MLCRUEX0303</t>
        </is>
      </c>
      <c r="I2315" s="1269" t="n"/>
      <c r="J2315" s="1303" t="n"/>
    </row>
    <row r="2316" ht="15" customHeight="1" s="789">
      <c r="A2316" s="1304" t="inlineStr">
        <is>
          <t>LAM</t>
        </is>
      </c>
      <c r="B2316" s="1232" t="inlineStr">
        <is>
          <t>HNKU6257770</t>
        </is>
      </c>
      <c r="C2316" s="1267" t="inlineStr">
        <is>
          <t>40HC</t>
        </is>
      </c>
      <c r="D2316" s="1287" t="n">
        <v>45122</v>
      </c>
      <c r="E2316" s="1269" t="n"/>
      <c r="F2316" s="1269" t="n"/>
      <c r="G2316" s="1269" t="n"/>
      <c r="H2316" s="1071" t="inlineStr">
        <is>
          <t>3193A - 10072023 / MLCRUEX0225</t>
        </is>
      </c>
      <c r="I2316" s="1269" t="n"/>
      <c r="J2316" s="1303" t="n"/>
    </row>
    <row r="2317" ht="15" customHeight="1" s="789">
      <c r="A2317" s="1304" t="inlineStr">
        <is>
          <t>LAM</t>
        </is>
      </c>
      <c r="B2317" s="1232" t="inlineStr">
        <is>
          <t>WIKU5227688</t>
        </is>
      </c>
      <c r="C2317" s="1267" t="inlineStr">
        <is>
          <t>40HC</t>
        </is>
      </c>
      <c r="D2317" s="1287" t="n">
        <v>45122</v>
      </c>
      <c r="E2317" s="1269" t="n"/>
      <c r="F2317" s="1269" t="n"/>
      <c r="G2317" s="1269" t="n"/>
      <c r="H2317" s="1071" t="inlineStr">
        <is>
          <t>3193B - 10072023 / MLCRUEX0303</t>
        </is>
      </c>
      <c r="I2317" s="1269" t="n"/>
      <c r="J2317" s="1303" t="n"/>
    </row>
    <row r="2318" ht="15" customHeight="1" s="789">
      <c r="A2318" s="1304" t="inlineStr">
        <is>
          <t>LAM</t>
        </is>
      </c>
      <c r="B2318" s="1232" t="inlineStr">
        <is>
          <t>XHCU5306690</t>
        </is>
      </c>
      <c r="C2318" s="1267" t="inlineStr">
        <is>
          <t>40HC</t>
        </is>
      </c>
      <c r="D2318" s="1287" t="n">
        <v>45122</v>
      </c>
      <c r="E2318" s="1269" t="n"/>
      <c r="F2318" s="1269" t="n"/>
      <c r="G2318" s="1269" t="n"/>
      <c r="H2318" s="1071" t="inlineStr">
        <is>
          <t>3193B - 10072023 / MLCRUEX0303</t>
        </is>
      </c>
      <c r="I2318" s="1269" t="n"/>
      <c r="J2318" s="1303" t="n"/>
    </row>
    <row r="2319" ht="15" customHeight="1" s="789">
      <c r="A2319" s="1304" t="inlineStr">
        <is>
          <t>LAM</t>
        </is>
      </c>
      <c r="B2319" s="1232" t="inlineStr">
        <is>
          <t>HNKU6156877</t>
        </is>
      </c>
      <c r="C2319" s="1267" t="inlineStr">
        <is>
          <t>40HC</t>
        </is>
      </c>
      <c r="D2319" s="1287" t="n">
        <v>45122</v>
      </c>
      <c r="E2319" s="1269" t="n"/>
      <c r="F2319" s="1269" t="n"/>
      <c r="G2319" s="1269" t="n"/>
      <c r="H2319" s="1071" t="inlineStr">
        <is>
          <t>3193A - 10072023 / MLCRUEX0225</t>
        </is>
      </c>
      <c r="I2319" s="1269" t="n"/>
      <c r="J2319" s="1303" t="n"/>
    </row>
    <row r="2320" ht="15" customHeight="1" s="789">
      <c r="A2320" s="1304" t="inlineStr">
        <is>
          <t>LAM</t>
        </is>
      </c>
      <c r="B2320" s="1232" t="inlineStr">
        <is>
          <t>LCGU8069640</t>
        </is>
      </c>
      <c r="C2320" s="1267" t="inlineStr">
        <is>
          <t>40HC</t>
        </is>
      </c>
      <c r="D2320" s="1287" t="n">
        <v>45122</v>
      </c>
      <c r="E2320" s="1269" t="n"/>
      <c r="F2320" s="1269" t="n"/>
      <c r="G2320" s="1269" t="n"/>
      <c r="H2320" s="1071" t="inlineStr">
        <is>
          <t>3193A - 10072023 / MLCRUEX0225</t>
        </is>
      </c>
      <c r="I2320" s="1269" t="n"/>
      <c r="J2320" s="1303" t="n"/>
    </row>
    <row r="2321" ht="15" customHeight="1" s="789">
      <c r="A2321" s="1304" t="inlineStr">
        <is>
          <t>LAM</t>
        </is>
      </c>
      <c r="B2321" s="1232" t="inlineStr">
        <is>
          <t>CHSU8034718</t>
        </is>
      </c>
      <c r="C2321" s="1267" t="inlineStr">
        <is>
          <t>40HC</t>
        </is>
      </c>
      <c r="D2321" s="1287" t="n">
        <v>45122</v>
      </c>
      <c r="E2321" s="1269" t="n"/>
      <c r="F2321" s="1269" t="n"/>
      <c r="G2321" s="1269" t="n"/>
      <c r="H2321" s="1071" t="inlineStr">
        <is>
          <t>3193A - 10072023 / MLCRUEX0225</t>
        </is>
      </c>
      <c r="I2321" s="1269" t="n"/>
      <c r="J2321" s="1303" t="n"/>
    </row>
    <row r="2322" ht="15" customHeight="1" s="789">
      <c r="A2322" s="1304" t="inlineStr">
        <is>
          <t>LAM</t>
        </is>
      </c>
      <c r="B2322" s="1232" t="inlineStr">
        <is>
          <t>FYCU1057548</t>
        </is>
      </c>
      <c r="C2322" s="1267" t="inlineStr">
        <is>
          <t>40HC</t>
        </is>
      </c>
      <c r="D2322" s="1287" t="n">
        <v>45122</v>
      </c>
      <c r="E2322" s="1269" t="n"/>
      <c r="F2322" s="1269" t="n"/>
      <c r="G2322" s="1269" t="n"/>
      <c r="H2322" s="1071" t="inlineStr">
        <is>
          <t>3193A - 10072023 / MLCRUEX0225</t>
        </is>
      </c>
      <c r="I2322" s="1269" t="n"/>
      <c r="J2322" s="1303" t="n"/>
    </row>
    <row r="2323" ht="15" customHeight="1" s="789">
      <c r="A2323" s="1304" t="inlineStr">
        <is>
          <t>LAM</t>
        </is>
      </c>
      <c r="B2323" s="1232" t="inlineStr">
        <is>
          <t>CIPU5274721</t>
        </is>
      </c>
      <c r="C2323" s="1267" t="inlineStr">
        <is>
          <t>40HC</t>
        </is>
      </c>
      <c r="D2323" s="1287" t="n">
        <v>45122</v>
      </c>
      <c r="E2323" s="1269" t="n"/>
      <c r="F2323" s="1269" t="n"/>
      <c r="G2323" s="1269" t="n"/>
      <c r="H2323" s="1071" t="inlineStr">
        <is>
          <t>3193A - 10072023 / MLCRUEX0225</t>
        </is>
      </c>
      <c r="I2323" s="1269" t="n"/>
      <c r="J2323" s="1303" t="n"/>
    </row>
    <row r="2324" ht="15" customHeight="1" s="789">
      <c r="A2324" s="1304" t="inlineStr">
        <is>
          <t>LAM</t>
        </is>
      </c>
      <c r="B2324" s="1232" t="inlineStr">
        <is>
          <t>LAMU4101404</t>
        </is>
      </c>
      <c r="C2324" s="1267" t="inlineStr">
        <is>
          <t>40HC</t>
        </is>
      </c>
      <c r="D2324" s="1287" t="n">
        <v>45122</v>
      </c>
      <c r="E2324" s="1269" t="n"/>
      <c r="F2324" s="1269" t="n"/>
      <c r="G2324" s="1269" t="n"/>
      <c r="H2324" s="1071" t="inlineStr">
        <is>
          <t>3193A - 10072023 / MLCRUEX0225</t>
        </is>
      </c>
      <c r="I2324" s="1269" t="n"/>
      <c r="J2324" s="1303" t="n"/>
    </row>
    <row r="2325" ht="15" customHeight="1" s="789">
      <c r="A2325" s="1304" t="inlineStr">
        <is>
          <t>LAM</t>
        </is>
      </c>
      <c r="B2325" s="1232" t="inlineStr">
        <is>
          <t>HNKU6231570</t>
        </is>
      </c>
      <c r="C2325" s="1267" t="inlineStr">
        <is>
          <t>40HC</t>
        </is>
      </c>
      <c r="D2325" s="1287" t="n">
        <v>45122</v>
      </c>
      <c r="E2325" s="1269" t="n"/>
      <c r="F2325" s="1269" t="n"/>
      <c r="G2325" s="1269" t="n"/>
      <c r="H2325" s="1071" t="inlineStr">
        <is>
          <t>3193A - 10072023 / MLCRUEX0225</t>
        </is>
      </c>
      <c r="I2325" s="1269" t="n"/>
      <c r="J2325" s="1303" t="n"/>
    </row>
    <row r="2326" ht="15" customHeight="1" s="789">
      <c r="A2326" s="1304" t="inlineStr">
        <is>
          <t>LAM</t>
        </is>
      </c>
      <c r="B2326" s="1232" t="inlineStr">
        <is>
          <t>LYGU1033491</t>
        </is>
      </c>
      <c r="C2326" s="1267" t="inlineStr">
        <is>
          <t>40HC</t>
        </is>
      </c>
      <c r="D2326" s="1287" t="n">
        <v>45122</v>
      </c>
      <c r="E2326" s="1269" t="n"/>
      <c r="F2326" s="1269" t="n"/>
      <c r="G2326" s="1269" t="n"/>
      <c r="H2326" s="1071" t="inlineStr">
        <is>
          <t>3193A - 10072023 / MLCRUEX0225</t>
        </is>
      </c>
      <c r="I2326" s="1269" t="n"/>
      <c r="J2326" s="1303" t="n"/>
    </row>
    <row r="2327" ht="15" customHeight="1" s="789">
      <c r="A2327" s="1304" t="inlineStr">
        <is>
          <t>LAM</t>
        </is>
      </c>
      <c r="B2327" s="1232" t="inlineStr">
        <is>
          <t>LGEU9516403</t>
        </is>
      </c>
      <c r="C2327" s="1267" t="inlineStr">
        <is>
          <t>40HC</t>
        </is>
      </c>
      <c r="D2327" s="1287" t="n">
        <v>45122</v>
      </c>
      <c r="E2327" s="1269" t="n"/>
      <c r="F2327" s="1269" t="n"/>
      <c r="G2327" s="1269" t="n"/>
      <c r="H2327" s="1071" t="inlineStr">
        <is>
          <t>3193A - 10072023 / MLCRUEX0225</t>
        </is>
      </c>
      <c r="I2327" s="1269" t="n"/>
      <c r="J2327" s="1303" t="n"/>
    </row>
    <row r="2328" ht="15" customHeight="1" s="789">
      <c r="A2328" s="1304" t="inlineStr">
        <is>
          <t>LAM</t>
        </is>
      </c>
      <c r="B2328" s="1232" t="inlineStr">
        <is>
          <t>WIKU4543871</t>
        </is>
      </c>
      <c r="C2328" s="1267" t="inlineStr">
        <is>
          <t>40HC</t>
        </is>
      </c>
      <c r="D2328" s="1287" t="n">
        <v>45122</v>
      </c>
      <c r="E2328" s="1269" t="n"/>
      <c r="F2328" s="1269" t="n"/>
      <c r="G2328" s="1269" t="n"/>
      <c r="H2328" s="1071" t="inlineStr">
        <is>
          <t>3193B - 10072023 / MLCRUEX0303</t>
        </is>
      </c>
      <c r="I2328" s="1269" t="n"/>
      <c r="J2328" s="1303" t="n"/>
    </row>
    <row r="2329" ht="15" customHeight="1" s="789">
      <c r="A2329" s="1304" t="inlineStr">
        <is>
          <t>LAM</t>
        </is>
      </c>
      <c r="B2329" s="1232" t="inlineStr">
        <is>
          <t>WIKU5255782</t>
        </is>
      </c>
      <c r="C2329" s="1267" t="inlineStr">
        <is>
          <t>40HC</t>
        </is>
      </c>
      <c r="D2329" s="1287" t="n">
        <v>45122</v>
      </c>
      <c r="E2329" s="1269" t="n"/>
      <c r="F2329" s="1269" t="n"/>
      <c r="G2329" s="1269" t="n"/>
      <c r="H2329" s="1071" t="inlineStr">
        <is>
          <t>3193B - 10072023 / MLCRUEX0303</t>
        </is>
      </c>
      <c r="I2329" s="1269" t="n"/>
      <c r="J2329" s="1303" t="n"/>
    </row>
    <row r="2330" ht="15" customHeight="1" s="789">
      <c r="A2330" s="1304" t="inlineStr">
        <is>
          <t>LAM</t>
        </is>
      </c>
      <c r="B2330" s="1232" t="inlineStr">
        <is>
          <t>LCGU8202413</t>
        </is>
      </c>
      <c r="C2330" s="1267" t="inlineStr">
        <is>
          <t>40HC</t>
        </is>
      </c>
      <c r="D2330" s="1287" t="n">
        <v>45122</v>
      </c>
      <c r="E2330" s="1269" t="n"/>
      <c r="F2330" s="1269" t="n"/>
      <c r="G2330" s="1269" t="n"/>
      <c r="H2330" s="1071" t="inlineStr">
        <is>
          <t>3193B - 10072023 / MLCRUEX0303</t>
        </is>
      </c>
      <c r="I2330" s="1269" t="n"/>
      <c r="J2330" s="1303" t="n"/>
    </row>
    <row r="2331" ht="15" customHeight="1" s="789">
      <c r="A2331" s="1304" t="inlineStr">
        <is>
          <t>LAM</t>
        </is>
      </c>
      <c r="B2331" s="1232" t="inlineStr">
        <is>
          <t>TCLU1546186</t>
        </is>
      </c>
      <c r="C2331" s="1267" t="inlineStr">
        <is>
          <t>40HC</t>
        </is>
      </c>
      <c r="D2331" s="1287" t="n">
        <v>45122</v>
      </c>
      <c r="E2331" s="1269" t="n"/>
      <c r="F2331" s="1269" t="n"/>
      <c r="G2331" s="1269" t="n"/>
      <c r="H2331" s="1071" t="inlineStr">
        <is>
          <t>3193B - 10072023 / MLCRUEX0303</t>
        </is>
      </c>
      <c r="I2331" s="1269" t="n"/>
      <c r="J2331" s="1303" t="n"/>
    </row>
    <row r="2332" ht="15" customHeight="1" s="789">
      <c r="A2332" s="1304" t="inlineStr">
        <is>
          <t>LAM</t>
        </is>
      </c>
      <c r="B2332" s="1232" t="inlineStr">
        <is>
          <t>HNKU6177150</t>
        </is>
      </c>
      <c r="C2332" s="1267" t="inlineStr">
        <is>
          <t>40HC</t>
        </is>
      </c>
      <c r="D2332" s="1287" t="n">
        <v>45122</v>
      </c>
      <c r="E2332" s="1269" t="n"/>
      <c r="F2332" s="1269" t="n"/>
      <c r="G2332" s="1269" t="n"/>
      <c r="H2332" s="1071" t="inlineStr">
        <is>
          <t>3193A - 10072023 / MLCRUEX0225</t>
        </is>
      </c>
      <c r="I2332" s="1269" t="n"/>
      <c r="J2332" s="1303" t="n"/>
    </row>
    <row r="2333" ht="15" customHeight="1" s="789">
      <c r="A2333" s="1304" t="inlineStr">
        <is>
          <t>LAM</t>
        </is>
      </c>
      <c r="B2333" s="1232" t="inlineStr">
        <is>
          <t>DRYU9096602</t>
        </is>
      </c>
      <c r="C2333" s="1267" t="inlineStr">
        <is>
          <t>40HC</t>
        </is>
      </c>
      <c r="D2333" s="1287" t="n">
        <v>45122</v>
      </c>
      <c r="E2333" s="1269" t="n"/>
      <c r="F2333" s="1269" t="n"/>
      <c r="G2333" s="1269" t="n"/>
      <c r="H2333" s="1071" t="inlineStr">
        <is>
          <t>3193A - 10072023 / MLCRUEX0225</t>
        </is>
      </c>
      <c r="I2333" s="1269" t="n"/>
      <c r="J2333" s="1303" t="n"/>
    </row>
    <row r="2334" ht="15" customHeight="1" s="789">
      <c r="A2334" s="1304" t="inlineStr">
        <is>
          <t>LAM</t>
        </is>
      </c>
      <c r="B2334" s="1232" t="inlineStr">
        <is>
          <t>LCGU8120341</t>
        </is>
      </c>
      <c r="C2334" s="1267" t="inlineStr">
        <is>
          <t>40HC</t>
        </is>
      </c>
      <c r="D2334" s="1287" t="n">
        <v>45122</v>
      </c>
      <c r="E2334" s="1269" t="n"/>
      <c r="F2334" s="1269" t="n"/>
      <c r="G2334" s="1269" t="n"/>
      <c r="H2334" s="1071" t="inlineStr">
        <is>
          <t>3193A - 10072023 / MLCRUEX0225</t>
        </is>
      </c>
      <c r="I2334" s="1269" t="n"/>
      <c r="J2334" s="1303" t="n"/>
    </row>
    <row r="2335" ht="15" customHeight="1" s="789">
      <c r="A2335" s="1304" t="inlineStr">
        <is>
          <t>LAM</t>
        </is>
      </c>
      <c r="B2335" s="1232" t="inlineStr">
        <is>
          <t>TCKU9250721</t>
        </is>
      </c>
      <c r="C2335" s="1267" t="inlineStr">
        <is>
          <t>40HC</t>
        </is>
      </c>
      <c r="D2335" s="1287" t="n">
        <v>45122</v>
      </c>
      <c r="E2335" s="1269" t="n"/>
      <c r="F2335" s="1269" t="n"/>
      <c r="G2335" s="1269" t="n"/>
      <c r="H2335" s="1071" t="inlineStr">
        <is>
          <t>3193A - 10072023 / MLCRUEX0225</t>
        </is>
      </c>
      <c r="I2335" s="1269" t="n"/>
      <c r="J2335" s="1303" t="n"/>
    </row>
    <row r="2336" ht="15" customHeight="1" s="789">
      <c r="A2336" s="1304" t="inlineStr">
        <is>
          <t>LAM</t>
        </is>
      </c>
      <c r="B2336" s="1232" t="inlineStr">
        <is>
          <t>CCLU6878021</t>
        </is>
      </c>
      <c r="C2336" s="1267" t="inlineStr">
        <is>
          <t>40HC</t>
        </is>
      </c>
      <c r="D2336" s="1287" t="n">
        <v>45122</v>
      </c>
      <c r="E2336" s="1269" t="n"/>
      <c r="F2336" s="1269" t="n"/>
      <c r="G2336" s="1269" t="n"/>
      <c r="H2336" s="1071" t="inlineStr">
        <is>
          <t>3193A - 10072023 / MLCRUEX0225</t>
        </is>
      </c>
      <c r="I2336" s="1269" t="n"/>
      <c r="J2336" s="1303" t="n"/>
    </row>
    <row r="2337" ht="15" customHeight="1" s="789">
      <c r="A2337" s="1304" t="inlineStr">
        <is>
          <t>LAM</t>
        </is>
      </c>
      <c r="B2337" s="1232" t="inlineStr">
        <is>
          <t>CCLU7178146</t>
        </is>
      </c>
      <c r="C2337" s="1267" t="inlineStr">
        <is>
          <t>40HC</t>
        </is>
      </c>
      <c r="D2337" s="1287" t="n">
        <v>45122</v>
      </c>
      <c r="E2337" s="1269" t="n"/>
      <c r="F2337" s="1269" t="n"/>
      <c r="G2337" s="1269" t="n"/>
      <c r="H2337" s="1071" t="inlineStr">
        <is>
          <t>3193A - 10072023 / MLCRUEX0225</t>
        </is>
      </c>
      <c r="I2337" s="1269" t="n"/>
      <c r="J2337" s="1303" t="n"/>
    </row>
    <row r="2338" ht="15" customHeight="1" s="789">
      <c r="A2338" s="1304" t="inlineStr">
        <is>
          <t>LAM</t>
        </is>
      </c>
      <c r="B2338" s="1232" t="inlineStr">
        <is>
          <t>KSBU0014982</t>
        </is>
      </c>
      <c r="C2338" s="1267" t="inlineStr">
        <is>
          <t>40HC</t>
        </is>
      </c>
      <c r="D2338" s="1287" t="n">
        <v>45122</v>
      </c>
      <c r="E2338" s="1269" t="n"/>
      <c r="F2338" s="1269" t="n"/>
      <c r="G2338" s="1269" t="n"/>
      <c r="H2338" s="1071" t="inlineStr">
        <is>
          <t>3193A - 10072023 / MLCRUEX0225</t>
        </is>
      </c>
      <c r="I2338" s="1269" t="n"/>
      <c r="J2338" s="1303" t="n"/>
    </row>
    <row r="2339" ht="15" customHeight="1" s="789">
      <c r="A2339" s="1304" t="inlineStr">
        <is>
          <t>LAM</t>
        </is>
      </c>
      <c r="B2339" s="1232" t="inlineStr">
        <is>
          <t>UACU5060859</t>
        </is>
      </c>
      <c r="C2339" s="1267" t="inlineStr">
        <is>
          <t>40HC</t>
        </is>
      </c>
      <c r="D2339" s="1287" t="n">
        <v>45122</v>
      </c>
      <c r="E2339" s="1269" t="n"/>
      <c r="F2339" s="1269" t="n"/>
      <c r="G2339" s="1269" t="n"/>
      <c r="H2339" s="1071" t="inlineStr">
        <is>
          <t>3193A - 10072023 / MLCRUEX0225</t>
        </is>
      </c>
      <c r="I2339" s="1269" t="n"/>
      <c r="J2339" s="1303" t="n"/>
    </row>
    <row r="2340" ht="15" customHeight="1" s="789">
      <c r="A2340" s="1304" t="inlineStr">
        <is>
          <t>LAM</t>
        </is>
      </c>
      <c r="B2340" s="1232" t="inlineStr">
        <is>
          <t>LYGU1019404</t>
        </is>
      </c>
      <c r="C2340" s="1267" t="inlineStr">
        <is>
          <t>40HC</t>
        </is>
      </c>
      <c r="D2340" s="1287" t="n">
        <v>45122</v>
      </c>
      <c r="E2340" s="1269" t="n"/>
      <c r="F2340" s="1269" t="n"/>
      <c r="G2340" s="1269" t="n"/>
      <c r="H2340" s="1071" t="inlineStr">
        <is>
          <t>3193A - 10072023 / MLCRUEX0225</t>
        </is>
      </c>
      <c r="I2340" s="1269" t="n"/>
      <c r="J2340" s="1303" t="n"/>
    </row>
    <row r="2341" ht="15" customHeight="1" s="789">
      <c r="A2341" s="1304" t="inlineStr">
        <is>
          <t>LAM</t>
        </is>
      </c>
      <c r="B2341" s="1232" t="inlineStr">
        <is>
          <t>LCGU8206893</t>
        </is>
      </c>
      <c r="C2341" s="1267" t="inlineStr">
        <is>
          <t>40HC</t>
        </is>
      </c>
      <c r="D2341" s="1287" t="n">
        <v>45122</v>
      </c>
      <c r="E2341" s="1269" t="n"/>
      <c r="F2341" s="1269" t="n"/>
      <c r="G2341" s="1269" t="n"/>
      <c r="H2341" s="1071" t="inlineStr">
        <is>
          <t>3193A - 10072023 / MLCRUEX0225</t>
        </is>
      </c>
      <c r="I2341" s="1269" t="n"/>
      <c r="J2341" s="1303" t="n"/>
    </row>
    <row r="2342" ht="15" customHeight="1" s="789">
      <c r="A2342" s="1304" t="inlineStr">
        <is>
          <t>LAM</t>
        </is>
      </c>
      <c r="B2342" s="1232" t="inlineStr">
        <is>
          <t>LCGU8105162</t>
        </is>
      </c>
      <c r="C2342" s="1267" t="inlineStr">
        <is>
          <t>40HC</t>
        </is>
      </c>
      <c r="D2342" s="1287" t="n">
        <v>45122</v>
      </c>
      <c r="E2342" s="1269" t="n"/>
      <c r="F2342" s="1269" t="n"/>
      <c r="G2342" s="1269" t="n"/>
      <c r="H2342" s="1071" t="inlineStr">
        <is>
          <t>3193A - 10072023 / MLCRUEX0225</t>
        </is>
      </c>
      <c r="I2342" s="1269" t="n"/>
      <c r="J2342" s="1303" t="n"/>
    </row>
    <row r="2343" ht="15" customHeight="1" s="789">
      <c r="A2343" s="1304" t="inlineStr">
        <is>
          <t>LAM</t>
        </is>
      </c>
      <c r="B2343" s="1232" t="inlineStr">
        <is>
          <t>LCGU8053080</t>
        </is>
      </c>
      <c r="C2343" s="1267" t="inlineStr">
        <is>
          <t>40HC</t>
        </is>
      </c>
      <c r="D2343" s="1287" t="n">
        <v>45122</v>
      </c>
      <c r="E2343" s="1269" t="n"/>
      <c r="F2343" s="1269" t="n"/>
      <c r="G2343" s="1269" t="n"/>
      <c r="H2343" s="1071" t="inlineStr">
        <is>
          <t>3193A - 10072023 / MLCRUEX0225</t>
        </is>
      </c>
      <c r="I2343" s="1269" t="n"/>
      <c r="J2343" s="1303" t="n"/>
    </row>
    <row r="2344" ht="15" customHeight="1" s="789">
      <c r="A2344" s="1304" t="inlineStr">
        <is>
          <t>LAM</t>
        </is>
      </c>
      <c r="B2344" s="1232" t="inlineStr">
        <is>
          <t>XHCU5328370</t>
        </is>
      </c>
      <c r="C2344" s="1267" t="inlineStr">
        <is>
          <t>40HC</t>
        </is>
      </c>
      <c r="D2344" s="1287" t="n">
        <v>45122</v>
      </c>
      <c r="E2344" s="1269" t="n"/>
      <c r="F2344" s="1269" t="n"/>
      <c r="G2344" s="1269" t="n"/>
      <c r="H2344" s="1071" t="inlineStr">
        <is>
          <t>3193A - 10072023 / MLCRUEX0225</t>
        </is>
      </c>
      <c r="I2344" s="1269" t="n"/>
      <c r="J2344" s="1303" t="n"/>
    </row>
    <row r="2345" ht="15" customHeight="1" s="789">
      <c r="A2345" s="1304" t="inlineStr">
        <is>
          <t>LAM</t>
        </is>
      </c>
      <c r="B2345" s="1232" t="inlineStr">
        <is>
          <t>GESU5100028</t>
        </is>
      </c>
      <c r="C2345" s="1267" t="inlineStr">
        <is>
          <t>40HC</t>
        </is>
      </c>
      <c r="D2345" s="1287" t="n">
        <v>45122</v>
      </c>
      <c r="E2345" s="1269" t="n"/>
      <c r="F2345" s="1269" t="n"/>
      <c r="G2345" s="1269" t="n"/>
      <c r="H2345" s="1071" t="inlineStr">
        <is>
          <t>3193A - 10072023 / MLCRUEX0225</t>
        </is>
      </c>
      <c r="I2345" s="1269" t="n"/>
      <c r="J2345" s="1303" t="n"/>
    </row>
    <row r="2346" ht="15" customHeight="1" s="789">
      <c r="A2346" s="1304" t="inlineStr">
        <is>
          <t>LAM</t>
        </is>
      </c>
      <c r="B2346" s="1232" t="inlineStr">
        <is>
          <t>XHCU5097218</t>
        </is>
      </c>
      <c r="C2346" s="1267" t="inlineStr">
        <is>
          <t>40HC</t>
        </is>
      </c>
      <c r="D2346" s="1287" t="n">
        <v>45122</v>
      </c>
      <c r="E2346" s="1269" t="n"/>
      <c r="F2346" s="1269" t="n"/>
      <c r="G2346" s="1269" t="n"/>
      <c r="H2346" s="1071" t="inlineStr">
        <is>
          <t>3193B - 10072023 / MLCRUEX0303</t>
        </is>
      </c>
      <c r="I2346" s="1269" t="n"/>
      <c r="J2346" s="1303" t="n"/>
    </row>
    <row r="2347" ht="15" customHeight="1" s="789">
      <c r="A2347" s="1304" t="inlineStr">
        <is>
          <t>LAM</t>
        </is>
      </c>
      <c r="B2347" s="1232" t="inlineStr">
        <is>
          <t>LCGU8121923</t>
        </is>
      </c>
      <c r="C2347" s="1267" t="inlineStr">
        <is>
          <t>40HC</t>
        </is>
      </c>
      <c r="D2347" s="1287" t="n">
        <v>45122</v>
      </c>
      <c r="E2347" s="1269" t="n"/>
      <c r="F2347" s="1269" t="n"/>
      <c r="G2347" s="1269" t="n"/>
      <c r="H2347" s="1071" t="inlineStr">
        <is>
          <t>3193A - 10072023 / MLCRUEX0225</t>
        </is>
      </c>
      <c r="I2347" s="1269" t="n"/>
      <c r="J2347" s="1303" t="n"/>
    </row>
    <row r="2348" ht="12.75" customHeight="1" s="789">
      <c r="A2348" s="1242" t="inlineStr">
        <is>
          <t>6х40 забор с НУТЕП (3190+3195) LAM</t>
        </is>
      </c>
      <c r="B2348" s="1034" t="n"/>
      <c r="C2348" s="1034" t="n"/>
      <c r="D2348" s="1034" t="n"/>
      <c r="E2348" s="1034" t="n"/>
      <c r="F2348" s="1034" t="n"/>
      <c r="G2348" s="1034" t="n"/>
      <c r="H2348" s="1034" t="n"/>
      <c r="I2348" s="1035" t="n"/>
      <c r="J2348" s="1236" t="n"/>
    </row>
    <row r="2349" ht="12.75" customHeight="1" s="789">
      <c r="A2349" s="1276" t="inlineStr">
        <is>
          <t>Принадлежность</t>
        </is>
      </c>
      <c r="B2349" s="1277" t="inlineStr">
        <is>
          <t>№ Контенера</t>
        </is>
      </c>
      <c r="C2349" s="1277" t="inlineStr">
        <is>
          <t xml:space="preserve">Тип </t>
        </is>
      </c>
      <c r="D2349" s="1278" t="inlineStr">
        <is>
          <t>Дата забора</t>
        </is>
      </c>
      <c r="E2349" s="1279" t="inlineStr">
        <is>
          <t>Deadline по сдаче</t>
        </is>
      </c>
      <c r="F2349" s="1279" t="inlineStr">
        <is>
          <t>Дата завоза в порт</t>
        </is>
      </c>
      <c r="G2349" s="1279" t="inlineStr">
        <is>
          <t>Дней в пользовании</t>
        </is>
      </c>
      <c r="H2349" s="1279" t="inlineStr">
        <is>
          <t>Букинг</t>
        </is>
      </c>
      <c r="I2349" s="1280" t="inlineStr">
        <is>
          <t>Стоимость ремонта</t>
        </is>
      </c>
      <c r="J2349" s="1236" t="n"/>
    </row>
    <row r="2350" ht="15" customHeight="1" s="789">
      <c r="A2350" s="1071" t="n"/>
      <c r="B2350" s="1232" t="inlineStr">
        <is>
          <t>LYGU0069632</t>
        </is>
      </c>
      <c r="C2350" s="1068" t="inlineStr">
        <is>
          <t>40HC</t>
        </is>
      </c>
      <c r="D2350" s="1273" t="n">
        <v>45127</v>
      </c>
      <c r="E2350" s="1071" t="n"/>
      <c r="F2350" s="1071" t="n"/>
      <c r="G2350" s="1071" t="n"/>
      <c r="H2350" s="1071" t="inlineStr">
        <is>
          <t>3190+3195</t>
        </is>
      </c>
      <c r="I2350" s="1071" t="n"/>
      <c r="J2350" s="1236" t="n"/>
    </row>
    <row r="2351" ht="15" customHeight="1" s="789">
      <c r="A2351" s="1071" t="n"/>
      <c r="B2351" s="1232" t="inlineStr">
        <is>
          <t>LYGU1553889</t>
        </is>
      </c>
      <c r="C2351" s="1068" t="inlineStr">
        <is>
          <t>40HC</t>
        </is>
      </c>
      <c r="D2351" s="1273" t="n">
        <v>45127</v>
      </c>
      <c r="E2351" s="1071" t="n"/>
      <c r="F2351" s="1071" t="n"/>
      <c r="G2351" s="1071" t="n"/>
      <c r="H2351" s="1071" t="inlineStr">
        <is>
          <t>3190+3195</t>
        </is>
      </c>
      <c r="I2351" s="1071" t="n"/>
      <c r="J2351" s="1236" t="n"/>
    </row>
    <row r="2352" ht="15" customHeight="1" s="789">
      <c r="A2352" s="1071" t="n"/>
      <c r="B2352" s="1232" t="inlineStr">
        <is>
          <t>LCGU8056324</t>
        </is>
      </c>
      <c r="C2352" s="1068" t="inlineStr">
        <is>
          <t>40HC</t>
        </is>
      </c>
      <c r="D2352" s="1273" t="n">
        <v>45127</v>
      </c>
      <c r="E2352" s="1071" t="n"/>
      <c r="F2352" s="1071" t="n"/>
      <c r="G2352" s="1071" t="n"/>
      <c r="H2352" s="1071" t="inlineStr">
        <is>
          <t>3190+3195</t>
        </is>
      </c>
      <c r="I2352" s="1071" t="n"/>
      <c r="J2352" s="1236" t="n"/>
    </row>
    <row r="2353" ht="15" customHeight="1" s="789">
      <c r="A2353" s="1071" t="n"/>
      <c r="B2353" s="1232" t="inlineStr">
        <is>
          <t>XHCU5314062</t>
        </is>
      </c>
      <c r="C2353" s="1068" t="inlineStr">
        <is>
          <t>40HC</t>
        </is>
      </c>
      <c r="D2353" s="1273" t="n">
        <v>45127</v>
      </c>
      <c r="E2353" s="1071" t="n"/>
      <c r="F2353" s="1071" t="n"/>
      <c r="G2353" s="1071" t="n"/>
      <c r="H2353" s="1071" t="inlineStr">
        <is>
          <t>3190+3195</t>
        </is>
      </c>
      <c r="I2353" s="1071" t="n"/>
      <c r="J2353" s="1236" t="n"/>
    </row>
    <row r="2354" ht="15" customHeight="1" s="789">
      <c r="A2354" s="1071" t="n"/>
      <c r="B2354" s="1232" t="inlineStr">
        <is>
          <t>LYGU4091341</t>
        </is>
      </c>
      <c r="C2354" s="1068" t="inlineStr">
        <is>
          <t>40HC</t>
        </is>
      </c>
      <c r="D2354" s="1273" t="n">
        <v>45127</v>
      </c>
      <c r="E2354" s="1071" t="n"/>
      <c r="F2354" s="1071" t="n"/>
      <c r="G2354" s="1071" t="n"/>
      <c r="H2354" s="1071" t="inlineStr">
        <is>
          <t>3190+3195</t>
        </is>
      </c>
      <c r="I2354" s="1071" t="n"/>
      <c r="J2354" s="1236" t="n"/>
    </row>
    <row r="2355" ht="15" customHeight="1" s="789">
      <c r="A2355" s="1071" t="n"/>
      <c r="B2355" s="1232" t="inlineStr">
        <is>
          <t>LYGU4091383</t>
        </is>
      </c>
      <c r="C2355" s="1068" t="inlineStr">
        <is>
          <t>40HC</t>
        </is>
      </c>
      <c r="D2355" s="1273" t="n">
        <v>45127</v>
      </c>
      <c r="E2355" s="1071" t="n"/>
      <c r="F2355" s="1071" t="n"/>
      <c r="G2355" s="1071" t="n"/>
      <c r="H2355" s="1071" t="inlineStr">
        <is>
          <t>3190+3195</t>
        </is>
      </c>
      <c r="I2355" s="1071" t="n"/>
      <c r="J2355" s="1236" t="n"/>
    </row>
    <row r="2356" ht="12.75" customHeight="1" s="789">
      <c r="A2356" s="1242" t="inlineStr">
        <is>
          <t>40х20 забор с ЮСМ UGL (3215,3216)</t>
        </is>
      </c>
      <c r="B2356" s="1034" t="n"/>
      <c r="C2356" s="1034" t="n"/>
      <c r="D2356" s="1034" t="n"/>
      <c r="E2356" s="1034" t="n"/>
      <c r="F2356" s="1034" t="n"/>
      <c r="G2356" s="1034" t="n"/>
      <c r="H2356" s="1034" t="n"/>
      <c r="I2356" s="1035" t="n"/>
      <c r="J2356" s="1236" t="n"/>
    </row>
    <row r="2357" ht="12.75" customHeight="1" s="789">
      <c r="A2357" s="1276" t="inlineStr">
        <is>
          <t>Принадлежность</t>
        </is>
      </c>
      <c r="B2357" s="1277" t="inlineStr">
        <is>
          <t>№ Контенера</t>
        </is>
      </c>
      <c r="C2357" s="1277" t="inlineStr">
        <is>
          <t xml:space="preserve">Тип </t>
        </is>
      </c>
      <c r="D2357" s="1278" t="inlineStr">
        <is>
          <t>Дата забора</t>
        </is>
      </c>
      <c r="E2357" s="1279" t="inlineStr">
        <is>
          <t>Deadline по сдаче</t>
        </is>
      </c>
      <c r="F2357" s="1279" t="inlineStr">
        <is>
          <t>Дата завоза в порт</t>
        </is>
      </c>
      <c r="G2357" s="1279" t="inlineStr">
        <is>
          <t>Дней в пользовании</t>
        </is>
      </c>
      <c r="H2357" s="1279" t="inlineStr">
        <is>
          <t>Букинг</t>
        </is>
      </c>
      <c r="I2357" s="1280" t="inlineStr">
        <is>
          <t>Стоимость ремонта</t>
        </is>
      </c>
      <c r="J2357" s="1236" t="n"/>
    </row>
    <row r="2358" ht="15" customHeight="1" s="789">
      <c r="A2358" s="1071" t="inlineStr">
        <is>
          <t>UGL</t>
        </is>
      </c>
      <c r="B2358" s="1232" t="inlineStr">
        <is>
          <t>DRYU2932402</t>
        </is>
      </c>
      <c r="C2358" s="1063" t="inlineStr">
        <is>
          <t>20'DC</t>
        </is>
      </c>
      <c r="D2358" s="1239" t="n">
        <v>45139</v>
      </c>
      <c r="E2358" s="1071" t="n"/>
      <c r="F2358" s="1071" t="n"/>
      <c r="G2358" s="1071" t="n"/>
      <c r="H2358" s="1071" t="n">
        <v>3215.3216</v>
      </c>
      <c r="I2358" s="1071" t="n"/>
      <c r="J2358" s="1236" t="n"/>
    </row>
    <row r="2359" ht="15" customHeight="1" s="789">
      <c r="A2359" s="1071" t="inlineStr">
        <is>
          <t>UGL</t>
        </is>
      </c>
      <c r="B2359" s="1232" t="inlineStr">
        <is>
          <t>TGHU0853910</t>
        </is>
      </c>
      <c r="C2359" s="1063" t="inlineStr">
        <is>
          <t>20'DC</t>
        </is>
      </c>
      <c r="D2359" s="1239" t="n">
        <v>45139</v>
      </c>
      <c r="E2359" s="1071" t="n"/>
      <c r="F2359" s="1071" t="n"/>
      <c r="G2359" s="1071" t="n"/>
      <c r="H2359" s="1071" t="n">
        <v>3215.3216</v>
      </c>
      <c r="I2359" s="1071" t="n"/>
      <c r="J2359" s="1236" t="n"/>
    </row>
    <row r="2360" ht="15" customHeight="1" s="789">
      <c r="A2360" s="1071" t="inlineStr">
        <is>
          <t>UGL</t>
        </is>
      </c>
      <c r="B2360" s="1232" t="inlineStr">
        <is>
          <t>TGHU2424751</t>
        </is>
      </c>
      <c r="C2360" s="1063" t="inlineStr">
        <is>
          <t>20'DC</t>
        </is>
      </c>
      <c r="D2360" s="1239" t="n">
        <v>45139</v>
      </c>
      <c r="E2360" s="1071" t="n"/>
      <c r="F2360" s="1071" t="n"/>
      <c r="G2360" s="1071" t="n"/>
      <c r="H2360" s="1071" t="n">
        <v>3215.3216</v>
      </c>
      <c r="I2360" s="1071" t="n"/>
      <c r="J2360" s="1236" t="n"/>
    </row>
    <row r="2361" ht="15" customHeight="1" s="789">
      <c r="A2361" s="1071" t="inlineStr">
        <is>
          <t>UGL</t>
        </is>
      </c>
      <c r="B2361" s="1232" t="inlineStr">
        <is>
          <t>TGHU1380828</t>
        </is>
      </c>
      <c r="C2361" s="1063" t="inlineStr">
        <is>
          <t>20'DC</t>
        </is>
      </c>
      <c r="D2361" s="1239" t="n">
        <v>45139</v>
      </c>
      <c r="E2361" s="1071" t="n"/>
      <c r="F2361" s="1071" t="n"/>
      <c r="G2361" s="1071" t="n"/>
      <c r="H2361" s="1071" t="n">
        <v>3215.3216</v>
      </c>
      <c r="I2361" s="1071" t="n"/>
      <c r="J2361" s="1236" t="n"/>
    </row>
    <row r="2362" ht="15" customHeight="1" s="789">
      <c r="A2362" s="1071" t="inlineStr">
        <is>
          <t>UGL</t>
        </is>
      </c>
      <c r="B2362" s="1232" t="inlineStr">
        <is>
          <t>TGHU2698114</t>
        </is>
      </c>
      <c r="C2362" s="1063" t="inlineStr">
        <is>
          <t>20'DC</t>
        </is>
      </c>
      <c r="D2362" s="1239" t="n">
        <v>45139</v>
      </c>
      <c r="E2362" s="1071" t="n"/>
      <c r="F2362" s="1071" t="n"/>
      <c r="G2362" s="1071" t="n"/>
      <c r="H2362" s="1071" t="n">
        <v>3215.3216</v>
      </c>
      <c r="I2362" s="1071" t="n"/>
      <c r="J2362" s="1236" t="n"/>
    </row>
    <row r="2363" ht="15" customHeight="1" s="789">
      <c r="A2363" s="1071" t="inlineStr">
        <is>
          <t>UGL</t>
        </is>
      </c>
      <c r="B2363" s="1232" t="inlineStr">
        <is>
          <t>AMFU3111505</t>
        </is>
      </c>
      <c r="C2363" s="1063" t="inlineStr">
        <is>
          <t>20'DC</t>
        </is>
      </c>
      <c r="D2363" s="1239" t="n">
        <v>45139</v>
      </c>
      <c r="E2363" s="1071" t="n"/>
      <c r="F2363" s="1071" t="n"/>
      <c r="G2363" s="1071" t="n"/>
      <c r="H2363" s="1071" t="n">
        <v>3215.3216</v>
      </c>
      <c r="I2363" s="1071" t="n"/>
      <c r="J2363" s="1236" t="n"/>
    </row>
    <row r="2364" ht="15" customHeight="1" s="789">
      <c r="A2364" s="1071" t="inlineStr">
        <is>
          <t>UGL</t>
        </is>
      </c>
      <c r="B2364" s="1232" t="inlineStr">
        <is>
          <t>FCIU2299863</t>
        </is>
      </c>
      <c r="C2364" s="1063" t="inlineStr">
        <is>
          <t>20'DC</t>
        </is>
      </c>
      <c r="D2364" s="1239" t="n">
        <v>45139</v>
      </c>
      <c r="E2364" s="1071" t="n"/>
      <c r="F2364" s="1071" t="n"/>
      <c r="G2364" s="1071" t="n"/>
      <c r="H2364" s="1071" t="n">
        <v>3215.3216</v>
      </c>
      <c r="I2364" s="1071" t="n"/>
      <c r="J2364" s="1236" t="n"/>
    </row>
    <row r="2365" ht="15" customHeight="1" s="789">
      <c r="A2365" s="1071" t="inlineStr">
        <is>
          <t>UGL</t>
        </is>
      </c>
      <c r="B2365" s="1232" t="inlineStr">
        <is>
          <t>FCIU3291893</t>
        </is>
      </c>
      <c r="C2365" s="1063" t="inlineStr">
        <is>
          <t>20'DC</t>
        </is>
      </c>
      <c r="D2365" s="1239" t="n">
        <v>45139</v>
      </c>
      <c r="E2365" s="1071" t="n"/>
      <c r="F2365" s="1071" t="n"/>
      <c r="G2365" s="1071" t="n"/>
      <c r="H2365" s="1071" t="n">
        <v>3215.3216</v>
      </c>
      <c r="I2365" s="1071" t="n"/>
      <c r="J2365" s="1236" t="n"/>
    </row>
    <row r="2366" ht="15" customHeight="1" s="789">
      <c r="A2366" s="1071" t="inlineStr">
        <is>
          <t>UGL</t>
        </is>
      </c>
      <c r="B2366" s="1232" t="inlineStr">
        <is>
          <t>FCIU4130830</t>
        </is>
      </c>
      <c r="C2366" s="1063" t="inlineStr">
        <is>
          <t>20'DC</t>
        </is>
      </c>
      <c r="D2366" s="1239" t="n">
        <v>45139</v>
      </c>
      <c r="E2366" s="1071" t="n"/>
      <c r="F2366" s="1071" t="n"/>
      <c r="G2366" s="1071" t="n"/>
      <c r="H2366" s="1071" t="n">
        <v>3215.3216</v>
      </c>
      <c r="I2366" s="1071" t="n"/>
      <c r="J2366" s="1236" t="n"/>
    </row>
    <row r="2367" ht="15" customHeight="1" s="789">
      <c r="A2367" s="1071" t="inlineStr">
        <is>
          <t>UGL</t>
        </is>
      </c>
      <c r="B2367" s="1232" t="inlineStr">
        <is>
          <t>FCIU4145390</t>
        </is>
      </c>
      <c r="C2367" s="1063" t="inlineStr">
        <is>
          <t>20'DC</t>
        </is>
      </c>
      <c r="D2367" s="1239" t="n">
        <v>45139</v>
      </c>
      <c r="E2367" s="1071" t="n"/>
      <c r="F2367" s="1071" t="n"/>
      <c r="G2367" s="1071" t="n"/>
      <c r="H2367" s="1071" t="n">
        <v>3215.3216</v>
      </c>
      <c r="I2367" s="1071" t="n"/>
      <c r="J2367" s="1236" t="n"/>
    </row>
    <row r="2368" ht="15" customHeight="1" s="789">
      <c r="A2368" s="1071" t="inlineStr">
        <is>
          <t>UGL</t>
        </is>
      </c>
      <c r="B2368" s="1232" t="inlineStr">
        <is>
          <t>MAGU2157842</t>
        </is>
      </c>
      <c r="C2368" s="1063" t="inlineStr">
        <is>
          <t>20'DC</t>
        </is>
      </c>
      <c r="D2368" s="1239" t="n">
        <v>45139</v>
      </c>
      <c r="E2368" s="1071" t="n"/>
      <c r="F2368" s="1071" t="n"/>
      <c r="G2368" s="1071" t="n"/>
      <c r="H2368" s="1071" t="n">
        <v>3215.3216</v>
      </c>
      <c r="I2368" s="1071" t="n"/>
      <c r="J2368" s="1236" t="n"/>
    </row>
    <row r="2369" ht="15" customHeight="1" s="789">
      <c r="A2369" s="1071" t="inlineStr">
        <is>
          <t>UGL</t>
        </is>
      </c>
      <c r="B2369" s="1232" t="inlineStr">
        <is>
          <t>BMOU2717292</t>
        </is>
      </c>
      <c r="C2369" s="1063" t="inlineStr">
        <is>
          <t>20'DC</t>
        </is>
      </c>
      <c r="D2369" s="1239" t="n">
        <v>45139</v>
      </c>
      <c r="E2369" s="1071" t="n"/>
      <c r="F2369" s="1071" t="n"/>
      <c r="G2369" s="1071" t="n"/>
      <c r="H2369" s="1071" t="n">
        <v>3215.3216</v>
      </c>
      <c r="I2369" s="1071" t="n"/>
      <c r="J2369" s="1236" t="n"/>
    </row>
    <row r="2370" ht="15" customHeight="1" s="789">
      <c r="A2370" s="1071" t="inlineStr">
        <is>
          <t>UGL</t>
        </is>
      </c>
      <c r="B2370" s="1232" t="inlineStr">
        <is>
          <t>FCIU3227889</t>
        </is>
      </c>
      <c r="C2370" s="1063" t="inlineStr">
        <is>
          <t>20'DC</t>
        </is>
      </c>
      <c r="D2370" s="1239" t="n">
        <v>45140</v>
      </c>
      <c r="E2370" s="1071" t="n"/>
      <c r="F2370" s="1071" t="n"/>
      <c r="G2370" s="1071" t="n"/>
      <c r="H2370" s="1071" t="n">
        <v>3215.3216</v>
      </c>
      <c r="I2370" s="1071" t="n"/>
      <c r="J2370" s="1236" t="n"/>
    </row>
    <row r="2371" ht="15" customHeight="1" s="789">
      <c r="A2371" s="1071" t="inlineStr">
        <is>
          <t>UGL</t>
        </is>
      </c>
      <c r="B2371" s="1232" t="inlineStr">
        <is>
          <t>FCIU2981180</t>
        </is>
      </c>
      <c r="C2371" s="1063" t="inlineStr">
        <is>
          <t>20'DC</t>
        </is>
      </c>
      <c r="D2371" s="1239" t="n">
        <v>45140</v>
      </c>
      <c r="E2371" s="1071" t="n"/>
      <c r="F2371" s="1071" t="n"/>
      <c r="G2371" s="1071" t="n"/>
      <c r="H2371" s="1071" t="n">
        <v>3215.3216</v>
      </c>
      <c r="I2371" s="1071" t="n"/>
      <c r="J2371" s="1236" t="n"/>
    </row>
    <row r="2372" ht="15" customHeight="1" s="789">
      <c r="A2372" s="1071" t="inlineStr">
        <is>
          <t>UGL</t>
        </is>
      </c>
      <c r="B2372" s="1232" t="inlineStr">
        <is>
          <t>FCIU2989724</t>
        </is>
      </c>
      <c r="C2372" s="1063" t="inlineStr">
        <is>
          <t>20'DC</t>
        </is>
      </c>
      <c r="D2372" s="1239" t="n">
        <v>45140</v>
      </c>
      <c r="E2372" s="1071" t="n"/>
      <c r="F2372" s="1071" t="n"/>
      <c r="G2372" s="1071" t="n"/>
      <c r="H2372" s="1071" t="n">
        <v>3215.3216</v>
      </c>
      <c r="I2372" s="1071" t="n"/>
      <c r="J2372" s="1236" t="n"/>
    </row>
    <row r="2373" ht="15" customHeight="1" s="789">
      <c r="A2373" s="1071" t="inlineStr">
        <is>
          <t>UGL</t>
        </is>
      </c>
      <c r="B2373" s="1232" t="inlineStr">
        <is>
          <t>FCIU2891975</t>
        </is>
      </c>
      <c r="C2373" s="1063" t="inlineStr">
        <is>
          <t>20'DC</t>
        </is>
      </c>
      <c r="D2373" s="1239" t="n">
        <v>45140</v>
      </c>
      <c r="E2373" s="1071" t="n"/>
      <c r="F2373" s="1071" t="n"/>
      <c r="G2373" s="1071" t="n"/>
      <c r="H2373" s="1071" t="n">
        <v>3215.3216</v>
      </c>
      <c r="I2373" s="1071" t="n"/>
      <c r="J2373" s="1236" t="n"/>
    </row>
    <row r="2374" ht="15" customHeight="1" s="789">
      <c r="A2374" s="1071" t="inlineStr">
        <is>
          <t>UGL</t>
        </is>
      </c>
      <c r="B2374" s="1232" t="inlineStr">
        <is>
          <t>FCIU2692886</t>
        </is>
      </c>
      <c r="C2374" s="1063" t="inlineStr">
        <is>
          <t>20'DC</t>
        </is>
      </c>
      <c r="D2374" s="1239" t="n">
        <v>45140</v>
      </c>
      <c r="E2374" s="1071" t="n"/>
      <c r="F2374" s="1071" t="n"/>
      <c r="G2374" s="1071" t="n"/>
      <c r="H2374" s="1071" t="n">
        <v>3215.3216</v>
      </c>
      <c r="I2374" s="1071" t="n"/>
      <c r="J2374" s="1236" t="n"/>
    </row>
    <row r="2375" ht="15" customHeight="1" s="789">
      <c r="A2375" s="1071" t="inlineStr">
        <is>
          <t>UGL</t>
        </is>
      </c>
      <c r="B2375" s="1232" t="inlineStr">
        <is>
          <t>TGHU0831070</t>
        </is>
      </c>
      <c r="C2375" s="1063" t="inlineStr">
        <is>
          <t>20'DC</t>
        </is>
      </c>
      <c r="D2375" s="1239" t="n">
        <v>45140</v>
      </c>
      <c r="E2375" s="1071" t="n"/>
      <c r="F2375" s="1071" t="n"/>
      <c r="G2375" s="1071" t="n"/>
      <c r="H2375" s="1071" t="n">
        <v>3215.3216</v>
      </c>
      <c r="I2375" s="1071" t="n"/>
      <c r="J2375" s="1236" t="n"/>
    </row>
    <row r="2376" ht="15" customHeight="1" s="789">
      <c r="A2376" s="1071" t="inlineStr">
        <is>
          <t>UGL</t>
        </is>
      </c>
      <c r="B2376" s="1232" t="inlineStr">
        <is>
          <t>FCIU3193578</t>
        </is>
      </c>
      <c r="C2376" s="1063" t="inlineStr">
        <is>
          <t>20'DC</t>
        </is>
      </c>
      <c r="D2376" s="1239" t="n">
        <v>45140</v>
      </c>
      <c r="E2376" s="1071" t="n"/>
      <c r="F2376" s="1071" t="n"/>
      <c r="G2376" s="1071" t="n"/>
      <c r="H2376" s="1071" t="n">
        <v>3215.3216</v>
      </c>
      <c r="I2376" s="1071" t="n"/>
      <c r="J2376" s="1236" t="n"/>
    </row>
    <row r="2377" ht="15" customHeight="1" s="789">
      <c r="A2377" s="1071" t="inlineStr">
        <is>
          <t>UGL</t>
        </is>
      </c>
      <c r="B2377" s="1232" t="inlineStr">
        <is>
          <t>FCIU2901760</t>
        </is>
      </c>
      <c r="C2377" s="1063" t="inlineStr">
        <is>
          <t>20'DC</t>
        </is>
      </c>
      <c r="D2377" s="1239" t="n">
        <v>45140</v>
      </c>
      <c r="E2377" s="1071" t="n"/>
      <c r="F2377" s="1071" t="n"/>
      <c r="G2377" s="1071" t="n"/>
      <c r="H2377" s="1071" t="n">
        <v>3215.3216</v>
      </c>
      <c r="I2377" s="1071" t="n"/>
      <c r="J2377" s="1236" t="n"/>
    </row>
    <row r="2378" ht="15" customHeight="1" s="789">
      <c r="A2378" s="1071" t="inlineStr">
        <is>
          <t>UGL</t>
        </is>
      </c>
      <c r="B2378" s="1232" t="inlineStr">
        <is>
          <t>FCIU4022266</t>
        </is>
      </c>
      <c r="C2378" s="1063" t="inlineStr">
        <is>
          <t>20'DC</t>
        </is>
      </c>
      <c r="D2378" s="1239" t="n">
        <v>45140</v>
      </c>
      <c r="E2378" s="1071" t="n"/>
      <c r="F2378" s="1071" t="n"/>
      <c r="G2378" s="1071" t="n"/>
      <c r="H2378" s="1071" t="n">
        <v>3215.3216</v>
      </c>
      <c r="I2378" s="1071" t="n"/>
      <c r="J2378" s="1236" t="n"/>
    </row>
    <row r="2379" ht="15" customHeight="1" s="789">
      <c r="A2379" s="1071" t="inlineStr">
        <is>
          <t>UGL</t>
        </is>
      </c>
      <c r="B2379" s="1232" t="inlineStr">
        <is>
          <t>TEMU2041088</t>
        </is>
      </c>
      <c r="C2379" s="1063" t="inlineStr">
        <is>
          <t>20'DC</t>
        </is>
      </c>
      <c r="D2379" s="1239" t="n">
        <v>45140</v>
      </c>
      <c r="E2379" s="1071" t="n"/>
      <c r="F2379" s="1071" t="n"/>
      <c r="G2379" s="1071" t="n"/>
      <c r="H2379" s="1071" t="n">
        <v>3215.3216</v>
      </c>
      <c r="I2379" s="1071" t="n"/>
      <c r="J2379" s="1236" t="n"/>
    </row>
    <row r="2380" ht="15" customHeight="1" s="789">
      <c r="A2380" s="1071" t="inlineStr">
        <is>
          <t>UGL</t>
        </is>
      </c>
      <c r="B2380" s="1232" t="inlineStr">
        <is>
          <t>FCIU3077428</t>
        </is>
      </c>
      <c r="C2380" s="1063" t="inlineStr">
        <is>
          <t>20'DC</t>
        </is>
      </c>
      <c r="D2380" s="1239" t="n">
        <v>45140</v>
      </c>
      <c r="E2380" s="1071" t="n"/>
      <c r="F2380" s="1071" t="n"/>
      <c r="G2380" s="1071" t="n"/>
      <c r="H2380" s="1071" t="n">
        <v>3215.3216</v>
      </c>
      <c r="I2380" s="1071" t="n"/>
      <c r="J2380" s="1236" t="n"/>
    </row>
    <row r="2381" ht="15" customHeight="1" s="789">
      <c r="A2381" s="1071" t="inlineStr">
        <is>
          <t>UGL</t>
        </is>
      </c>
      <c r="B2381" s="1232" t="inlineStr">
        <is>
          <t>TGHU3939710</t>
        </is>
      </c>
      <c r="C2381" s="1063" t="inlineStr">
        <is>
          <t>20'DC</t>
        </is>
      </c>
      <c r="D2381" s="1239" t="n">
        <v>45140</v>
      </c>
      <c r="E2381" s="1071" t="n"/>
      <c r="F2381" s="1071" t="n"/>
      <c r="G2381" s="1071" t="n"/>
      <c r="H2381" s="1071" t="n">
        <v>3215.3216</v>
      </c>
      <c r="I2381" s="1071" t="n"/>
      <c r="J2381" s="1236" t="n"/>
    </row>
    <row r="2382" ht="15" customHeight="1" s="789">
      <c r="A2382" s="1071" t="inlineStr">
        <is>
          <t>UGL</t>
        </is>
      </c>
      <c r="B2382" s="1232" t="inlineStr">
        <is>
          <t>DRYU2932450</t>
        </is>
      </c>
      <c r="C2382" s="1063" t="inlineStr">
        <is>
          <t>20'DC</t>
        </is>
      </c>
      <c r="D2382" s="1239" t="n">
        <v>45140</v>
      </c>
      <c r="E2382" s="1071" t="n"/>
      <c r="F2382" s="1071" t="n"/>
      <c r="G2382" s="1071" t="n"/>
      <c r="H2382" s="1071" t="n">
        <v>3215.3216</v>
      </c>
      <c r="I2382" s="1071" t="n"/>
      <c r="J2382" s="1236" t="n"/>
    </row>
    <row r="2383" ht="15" customHeight="1" s="789">
      <c r="A2383" s="1071" t="inlineStr">
        <is>
          <t>UGL</t>
        </is>
      </c>
      <c r="B2383" s="1232" t="inlineStr">
        <is>
          <t>FCIU4147920</t>
        </is>
      </c>
      <c r="C2383" s="1063" t="inlineStr">
        <is>
          <t>20'DC</t>
        </is>
      </c>
      <c r="D2383" s="1239" t="n">
        <v>45140</v>
      </c>
      <c r="E2383" s="1071" t="n"/>
      <c r="F2383" s="1071" t="n"/>
      <c r="G2383" s="1071" t="n"/>
      <c r="H2383" s="1071" t="n">
        <v>3215.3216</v>
      </c>
      <c r="I2383" s="1071" t="n"/>
      <c r="J2383" s="1236" t="n"/>
    </row>
    <row r="2384" ht="15" customHeight="1" s="789">
      <c r="A2384" s="1071" t="inlineStr">
        <is>
          <t>UGL</t>
        </is>
      </c>
      <c r="B2384" s="1232" t="inlineStr">
        <is>
          <t>FCIU3720473</t>
        </is>
      </c>
      <c r="C2384" s="1063" t="inlineStr">
        <is>
          <t>20'DC</t>
        </is>
      </c>
      <c r="D2384" s="1239" t="n">
        <v>45140</v>
      </c>
      <c r="E2384" s="1071" t="n"/>
      <c r="F2384" s="1071" t="n"/>
      <c r="G2384" s="1071" t="n"/>
      <c r="H2384" s="1071" t="n">
        <v>3215.3216</v>
      </c>
      <c r="I2384" s="1071" t="n"/>
      <c r="J2384" s="1236" t="n"/>
    </row>
    <row r="2385" ht="15" customHeight="1" s="789">
      <c r="A2385" s="1071" t="inlineStr">
        <is>
          <t>UGL</t>
        </is>
      </c>
      <c r="B2385" s="1232" t="inlineStr">
        <is>
          <t>FCIU3723235</t>
        </is>
      </c>
      <c r="C2385" s="1063" t="inlineStr">
        <is>
          <t>20'DC</t>
        </is>
      </c>
      <c r="D2385" s="1239" t="n">
        <v>45140</v>
      </c>
      <c r="E2385" s="1071" t="n"/>
      <c r="F2385" s="1071" t="n"/>
      <c r="G2385" s="1071" t="n"/>
      <c r="H2385" s="1071" t="n">
        <v>3215.3216</v>
      </c>
      <c r="I2385" s="1071" t="n"/>
      <c r="J2385" s="1236" t="n"/>
    </row>
    <row r="2386" ht="15" customHeight="1" s="789">
      <c r="A2386" s="1071" t="inlineStr">
        <is>
          <t>UGL</t>
        </is>
      </c>
      <c r="B2386" s="1232" t="inlineStr">
        <is>
          <t>FCIU3143622</t>
        </is>
      </c>
      <c r="C2386" s="1063" t="inlineStr">
        <is>
          <t>20'DC</t>
        </is>
      </c>
      <c r="D2386" s="1239" t="n">
        <v>45140</v>
      </c>
      <c r="E2386" s="1071" t="n"/>
      <c r="F2386" s="1071" t="n"/>
      <c r="G2386" s="1071" t="n"/>
      <c r="H2386" s="1071" t="n">
        <v>3215.3216</v>
      </c>
      <c r="I2386" s="1071" t="n"/>
      <c r="J2386" s="1236" t="n"/>
    </row>
    <row r="2387" ht="15" customHeight="1" s="789">
      <c r="A2387" s="1071" t="inlineStr">
        <is>
          <t>UGL</t>
        </is>
      </c>
      <c r="B2387" s="1232" t="inlineStr">
        <is>
          <t>FCIU4248320</t>
        </is>
      </c>
      <c r="C2387" s="1063" t="inlineStr">
        <is>
          <t>20'DC</t>
        </is>
      </c>
      <c r="D2387" s="1239" t="n">
        <v>45140</v>
      </c>
      <c r="E2387" s="1071" t="n"/>
      <c r="F2387" s="1071" t="n"/>
      <c r="G2387" s="1071" t="n"/>
      <c r="H2387" s="1071" t="n">
        <v>3215.3216</v>
      </c>
      <c r="I2387" s="1071" t="n"/>
      <c r="J2387" s="1236" t="n"/>
    </row>
    <row r="2388" ht="15" customHeight="1" s="789">
      <c r="A2388" s="1071" t="inlineStr">
        <is>
          <t>UGL</t>
        </is>
      </c>
      <c r="B2388" s="1232" t="inlineStr">
        <is>
          <t>CAIU2336207</t>
        </is>
      </c>
      <c r="C2388" s="1063" t="inlineStr">
        <is>
          <t>20'DC</t>
        </is>
      </c>
      <c r="D2388" s="1239" t="n">
        <v>45140</v>
      </c>
      <c r="E2388" s="1071" t="n"/>
      <c r="F2388" s="1071" t="n"/>
      <c r="G2388" s="1071" t="n"/>
      <c r="H2388" s="1071" t="n">
        <v>3215.3216</v>
      </c>
      <c r="I2388" s="1071" t="n"/>
      <c r="J2388" s="1236" t="n"/>
    </row>
    <row r="2389" ht="15" customHeight="1" s="789">
      <c r="A2389" s="1071" t="inlineStr">
        <is>
          <t>UGL</t>
        </is>
      </c>
      <c r="B2389" s="1232" t="inlineStr">
        <is>
          <t>TGHU0597568</t>
        </is>
      </c>
      <c r="C2389" s="1063" t="inlineStr">
        <is>
          <t>20'DC</t>
        </is>
      </c>
      <c r="D2389" s="1239" t="n">
        <v>45140</v>
      </c>
      <c r="E2389" s="1071" t="n"/>
      <c r="F2389" s="1071" t="n"/>
      <c r="G2389" s="1071" t="n"/>
      <c r="H2389" s="1071" t="n">
        <v>3215.3216</v>
      </c>
      <c r="I2389" s="1071" t="n"/>
      <c r="J2389" s="1236" t="n"/>
    </row>
    <row r="2390" ht="15" customHeight="1" s="789">
      <c r="A2390" s="1071" t="inlineStr">
        <is>
          <t>UGL</t>
        </is>
      </c>
      <c r="B2390" s="1232" t="inlineStr">
        <is>
          <t>FCIU4130620</t>
        </is>
      </c>
      <c r="C2390" s="1063" t="inlineStr">
        <is>
          <t>20'DC</t>
        </is>
      </c>
      <c r="D2390" s="1239" t="n">
        <v>45140</v>
      </c>
      <c r="E2390" s="1071" t="n"/>
      <c r="F2390" s="1071" t="n"/>
      <c r="G2390" s="1071" t="n"/>
      <c r="H2390" s="1071" t="n">
        <v>3215.3216</v>
      </c>
      <c r="I2390" s="1071" t="n"/>
      <c r="J2390" s="1236" t="n"/>
    </row>
    <row r="2391" ht="15" customHeight="1" s="789">
      <c r="A2391" s="1071" t="inlineStr">
        <is>
          <t>UGL</t>
        </is>
      </c>
      <c r="B2391" s="1232" t="inlineStr">
        <is>
          <t>DFSU2403267</t>
        </is>
      </c>
      <c r="C2391" s="1063" t="inlineStr">
        <is>
          <t>20'DC</t>
        </is>
      </c>
      <c r="D2391" s="1239" t="n">
        <v>45140</v>
      </c>
      <c r="E2391" s="1071" t="n"/>
      <c r="F2391" s="1071" t="n"/>
      <c r="G2391" s="1071" t="n"/>
      <c r="H2391" s="1071" t="n">
        <v>3215.3216</v>
      </c>
      <c r="I2391" s="1071" t="n"/>
      <c r="J2391" s="1236" t="n"/>
    </row>
    <row r="2392" ht="15" customHeight="1" s="789">
      <c r="A2392" s="1071" t="inlineStr">
        <is>
          <t>UGL</t>
        </is>
      </c>
      <c r="B2392" s="1232" t="inlineStr">
        <is>
          <t>DFSU2333560</t>
        </is>
      </c>
      <c r="C2392" s="1063" t="inlineStr">
        <is>
          <t>20'DC</t>
        </is>
      </c>
      <c r="D2392" s="1239" t="n">
        <v>45140</v>
      </c>
      <c r="E2392" s="1071" t="n"/>
      <c r="F2392" s="1071" t="n"/>
      <c r="G2392" s="1071" t="n"/>
      <c r="H2392" s="1071" t="n">
        <v>3215.3216</v>
      </c>
      <c r="I2392" s="1071" t="n"/>
      <c r="J2392" s="1236" t="n"/>
    </row>
    <row r="2393" ht="15" customHeight="1" s="789">
      <c r="A2393" s="1071" t="inlineStr">
        <is>
          <t>UGL</t>
        </is>
      </c>
      <c r="B2393" s="1232" t="inlineStr">
        <is>
          <t>FCIU2207975</t>
        </is>
      </c>
      <c r="C2393" s="1063" t="inlineStr">
        <is>
          <t>20'DC</t>
        </is>
      </c>
      <c r="D2393" s="1239" t="n">
        <v>45140</v>
      </c>
      <c r="E2393" s="1071" t="n"/>
      <c r="F2393" s="1071" t="n"/>
      <c r="G2393" s="1071" t="n"/>
      <c r="H2393" s="1071" t="n">
        <v>3215.3216</v>
      </c>
      <c r="I2393" s="1071" t="n"/>
      <c r="J2393" s="1236" t="n"/>
    </row>
    <row r="2394" ht="15" customHeight="1" s="789">
      <c r="A2394" s="1071" t="inlineStr">
        <is>
          <t>UGL</t>
        </is>
      </c>
      <c r="B2394" s="1232" t="inlineStr">
        <is>
          <t>EGHU3108408</t>
        </is>
      </c>
      <c r="C2394" s="1063" t="inlineStr">
        <is>
          <t>20'DC</t>
        </is>
      </c>
      <c r="D2394" s="1239" t="n">
        <v>45140</v>
      </c>
      <c r="E2394" s="1071" t="n"/>
      <c r="F2394" s="1071" t="n"/>
      <c r="G2394" s="1071" t="n"/>
      <c r="H2394" s="1071" t="n">
        <v>3215.3216</v>
      </c>
      <c r="I2394" s="1071" t="n"/>
      <c r="J2394" s="1236" t="n"/>
    </row>
    <row r="2395" ht="15" customHeight="1" s="789">
      <c r="A2395" s="1071" t="inlineStr">
        <is>
          <t>UGL</t>
        </is>
      </c>
      <c r="B2395" s="1232" t="inlineStr">
        <is>
          <t>FCIU4144726</t>
        </is>
      </c>
      <c r="C2395" s="1063" t="inlineStr">
        <is>
          <t>20'DC</t>
        </is>
      </c>
      <c r="D2395" s="1239" t="n">
        <v>45140</v>
      </c>
      <c r="E2395" s="1071" t="n"/>
      <c r="F2395" s="1071" t="n"/>
      <c r="G2395" s="1071" t="n"/>
      <c r="H2395" s="1071" t="n">
        <v>3215.3216</v>
      </c>
      <c r="I2395" s="1071" t="n"/>
      <c r="J2395" s="1236" t="n"/>
    </row>
    <row r="2396" ht="15" customHeight="1" s="789">
      <c r="A2396" s="1071" t="inlineStr">
        <is>
          <t>UGL</t>
        </is>
      </c>
      <c r="B2396" s="1232" t="inlineStr">
        <is>
          <t>FCIU3093542</t>
        </is>
      </c>
      <c r="C2396" s="1063" t="inlineStr">
        <is>
          <t>20'DC</t>
        </is>
      </c>
      <c r="D2396" s="1239" t="n">
        <v>45140</v>
      </c>
      <c r="E2396" s="1071" t="n"/>
      <c r="F2396" s="1071" t="n"/>
      <c r="G2396" s="1071" t="n"/>
      <c r="H2396" s="1071" t="n">
        <v>3215.3216</v>
      </c>
      <c r="I2396" s="1071" t="n"/>
      <c r="J2396" s="1236" t="n"/>
    </row>
    <row r="2397" ht="15" customHeight="1" s="789">
      <c r="A2397" s="1071" t="inlineStr">
        <is>
          <t>UGL</t>
        </is>
      </c>
      <c r="B2397" s="1232" t="inlineStr">
        <is>
          <t>DRYU2482590</t>
        </is>
      </c>
      <c r="C2397" s="1063" t="inlineStr">
        <is>
          <t>20'DC</t>
        </is>
      </c>
      <c r="D2397" s="1239" t="n">
        <v>45140</v>
      </c>
      <c r="E2397" s="1071" t="n"/>
      <c r="F2397" s="1071" t="n"/>
      <c r="G2397" s="1071" t="n"/>
      <c r="H2397" s="1071" t="n">
        <v>3215.3216</v>
      </c>
      <c r="I2397" s="1071" t="n"/>
      <c r="J2397" s="1236" t="n"/>
    </row>
    <row r="2398" ht="15" customHeight="1" s="789">
      <c r="A2398" s="788" t="n"/>
      <c r="B2398" s="1317" t="n"/>
      <c r="C2398" s="1076" t="n"/>
      <c r="J2398" s="1236" t="n"/>
    </row>
    <row r="2399" ht="15" customHeight="1" s="789">
      <c r="A2399" s="788" t="n"/>
      <c r="B2399" s="1317" t="n"/>
      <c r="C2399" s="1076" t="n"/>
      <c r="J2399" s="1236" t="n"/>
    </row>
    <row r="2400" ht="15" customHeight="1" s="789">
      <c r="A2400" s="788" t="n"/>
      <c r="B2400" s="1317" t="n"/>
      <c r="C2400" s="1076" t="n"/>
      <c r="J2400" s="1236" t="n"/>
    </row>
    <row r="2401" ht="15" customHeight="1" s="789">
      <c r="A2401" s="788" t="n"/>
      <c r="B2401" s="1317" t="n"/>
      <c r="C2401" s="1076" t="n"/>
      <c r="J2401" s="1236" t="n"/>
    </row>
    <row r="2402" ht="15" customHeight="1" s="789">
      <c r="A2402" s="788" t="n"/>
      <c r="B2402" s="1317" t="n"/>
      <c r="C2402" s="1076" t="n"/>
      <c r="J2402" s="1236" t="n"/>
    </row>
    <row r="2403" ht="15" customHeight="1" s="789">
      <c r="A2403" s="788" t="n"/>
      <c r="B2403" s="1317" t="n"/>
      <c r="C2403" s="1076" t="n"/>
      <c r="J2403" s="1236" t="n"/>
    </row>
    <row r="2404" ht="15" customHeight="1" s="789">
      <c r="A2404" s="788" t="n"/>
      <c r="B2404" s="1317" t="n"/>
      <c r="C2404" s="1076" t="n"/>
      <c r="J2404" s="1236" t="n"/>
    </row>
    <row r="2405" ht="15" customHeight="1" s="789">
      <c r="A2405" s="788" t="n"/>
      <c r="B2405" s="1317" t="n"/>
      <c r="C2405" s="1076" t="n"/>
      <c r="J2405" s="1236" t="n"/>
    </row>
    <row r="2406" ht="15" customHeight="1" s="789">
      <c r="A2406" s="788" t="n"/>
      <c r="B2406" s="1317" t="n"/>
      <c r="C2406" s="1076" t="n"/>
      <c r="J2406" s="1236" t="n"/>
    </row>
    <row r="2407" ht="15" customHeight="1" s="789">
      <c r="A2407" s="788" t="n"/>
      <c r="B2407" s="1317" t="n"/>
      <c r="C2407" s="1076" t="n"/>
      <c r="J2407" s="1236" t="n"/>
    </row>
    <row r="2408" ht="15" customHeight="1" s="789">
      <c r="A2408" s="788" t="n"/>
      <c r="B2408" s="1317" t="n"/>
      <c r="C2408" s="1076" t="n"/>
      <c r="J2408" s="1236" t="n"/>
    </row>
    <row r="2409" ht="15" customHeight="1" s="789">
      <c r="A2409" s="788" t="n"/>
      <c r="B2409" s="1317" t="n"/>
      <c r="C2409" s="1076" t="n"/>
      <c r="J2409" s="1236" t="n"/>
    </row>
    <row r="2410" ht="15" customHeight="1" s="789">
      <c r="A2410" s="788" t="n"/>
      <c r="B2410" s="1317" t="n"/>
      <c r="C2410" s="1076" t="n"/>
      <c r="J2410" s="1236" t="n"/>
    </row>
    <row r="2411" ht="15" customHeight="1" s="789">
      <c r="A2411" s="788" t="n"/>
      <c r="B2411" s="1317" t="n"/>
      <c r="C2411" s="1076" t="n"/>
      <c r="J2411" s="1236" t="n"/>
    </row>
    <row r="2412" ht="15" customHeight="1" s="789">
      <c r="A2412" s="788" t="n"/>
      <c r="B2412" s="1317" t="n"/>
      <c r="C2412" s="1076" t="n"/>
      <c r="J2412" s="1236" t="n"/>
    </row>
    <row r="2413" ht="15" customHeight="1" s="789">
      <c r="A2413" s="788" t="n"/>
      <c r="B2413" s="1317" t="n"/>
      <c r="C2413" s="1076" t="n"/>
      <c r="J2413" s="1236" t="n"/>
    </row>
    <row r="2414" ht="15" customHeight="1" s="789">
      <c r="A2414" s="788" t="n"/>
      <c r="B2414" s="1317" t="n"/>
      <c r="C2414" s="1076" t="n"/>
      <c r="J2414" s="1236" t="n"/>
    </row>
    <row r="2415" ht="15" customHeight="1" s="789">
      <c r="A2415" s="788" t="n"/>
      <c r="B2415" s="1317" t="n"/>
      <c r="C2415" s="1076" t="n"/>
      <c r="J2415" s="1236" t="n"/>
    </row>
    <row r="2416" ht="15" customHeight="1" s="789">
      <c r="A2416" s="788" t="n"/>
      <c r="B2416" s="1317" t="n"/>
      <c r="C2416" s="1076" t="n"/>
      <c r="J2416" s="1236" t="n"/>
    </row>
    <row r="2417" ht="15" customHeight="1" s="789">
      <c r="A2417" s="788" t="n"/>
      <c r="B2417" s="1317" t="n"/>
      <c r="C2417" s="1076" t="n"/>
      <c r="J2417" s="1236" t="n"/>
    </row>
    <row r="2418" ht="15" customHeight="1" s="789">
      <c r="A2418" s="788" t="n"/>
      <c r="B2418" s="1317" t="n"/>
      <c r="C2418" s="1076" t="n"/>
      <c r="J2418" s="1236" t="n"/>
    </row>
    <row r="2419" ht="15" customHeight="1" s="789">
      <c r="A2419" s="788" t="n"/>
      <c r="B2419" s="1317" t="n"/>
      <c r="C2419" s="1076" t="n"/>
      <c r="J2419" s="1236" t="n"/>
    </row>
    <row r="2420" ht="15" customHeight="1" s="789">
      <c r="A2420" s="788" t="n"/>
      <c r="B2420" s="1317" t="n"/>
      <c r="C2420" s="1076" t="n"/>
      <c r="J2420" s="1236" t="n"/>
    </row>
    <row r="2421" ht="15" customHeight="1" s="789">
      <c r="A2421" s="788" t="n"/>
      <c r="B2421" s="1317" t="n"/>
      <c r="C2421" s="1076" t="n"/>
      <c r="J2421" s="1236" t="n"/>
    </row>
    <row r="2422" ht="15" customHeight="1" s="789">
      <c r="A2422" s="788" t="n"/>
      <c r="B2422" s="1317" t="n"/>
      <c r="C2422" s="1076" t="n"/>
      <c r="J2422" s="1236" t="n"/>
    </row>
    <row r="2423" ht="15" customHeight="1" s="789">
      <c r="A2423" s="788" t="n"/>
      <c r="B2423" s="1317" t="n"/>
      <c r="C2423" s="1076" t="n"/>
      <c r="J2423" s="1236" t="n"/>
    </row>
    <row r="2424" ht="15" customHeight="1" s="789">
      <c r="A2424" s="788" t="n"/>
      <c r="B2424" s="1317" t="n"/>
      <c r="C2424" s="1076" t="n"/>
      <c r="J2424" s="1236" t="n"/>
    </row>
    <row r="2425" ht="15" customHeight="1" s="789">
      <c r="A2425" s="788" t="n"/>
      <c r="B2425" s="1317" t="n"/>
      <c r="C2425" s="1076" t="n"/>
      <c r="J2425" s="1236" t="n"/>
    </row>
    <row r="2426" ht="15" customHeight="1" s="789">
      <c r="A2426" s="788" t="n"/>
      <c r="B2426" s="1317" t="n"/>
      <c r="C2426" s="1076" t="n"/>
      <c r="J2426" s="1236" t="n"/>
    </row>
    <row r="2427" ht="15" customHeight="1" s="789">
      <c r="A2427" s="788" t="n"/>
      <c r="B2427" s="1317" t="n"/>
      <c r="C2427" s="1076" t="n"/>
      <c r="J2427" s="1236" t="n"/>
    </row>
    <row r="2428" ht="15" customHeight="1" s="789">
      <c r="A2428" s="788" t="n"/>
      <c r="B2428" s="1317" t="n"/>
      <c r="C2428" s="1076" t="n"/>
      <c r="J2428" s="1236" t="n"/>
    </row>
    <row r="2429" ht="15" customHeight="1" s="789">
      <c r="A2429" s="788" t="n"/>
      <c r="B2429" s="1317" t="n"/>
      <c r="C2429" s="1076" t="n"/>
      <c r="J2429" s="1236" t="n"/>
    </row>
    <row r="2430" ht="15" customHeight="1" s="789">
      <c r="A2430" s="788" t="n"/>
      <c r="B2430" s="1317" t="n"/>
      <c r="C2430" s="1076" t="n"/>
      <c r="J2430" s="1236" t="n"/>
    </row>
    <row r="2431" ht="15" customHeight="1" s="789">
      <c r="A2431" s="788" t="n"/>
      <c r="B2431" s="1317" t="n"/>
      <c r="C2431" s="1076" t="n"/>
      <c r="J2431" s="1236" t="n"/>
    </row>
    <row r="2432" ht="15" customHeight="1" s="789">
      <c r="A2432" s="788" t="n"/>
      <c r="B2432" s="1317" t="n"/>
      <c r="C2432" s="1076" t="n"/>
      <c r="J2432" s="1236" t="n"/>
    </row>
    <row r="2433" ht="15" customHeight="1" s="789">
      <c r="A2433" s="788" t="n"/>
      <c r="B2433" s="1317" t="n"/>
      <c r="C2433" s="1076" t="n"/>
      <c r="J2433" s="1236" t="n"/>
    </row>
    <row r="2434" ht="15" customHeight="1" s="789">
      <c r="A2434" s="788" t="n"/>
      <c r="B2434" s="1317" t="n"/>
      <c r="C2434" s="1076" t="n"/>
      <c r="J2434" s="1236" t="n"/>
    </row>
    <row r="2435" ht="15" customHeight="1" s="789">
      <c r="A2435" s="788" t="n"/>
      <c r="B2435" s="1317" t="n"/>
      <c r="C2435" s="1076" t="n"/>
      <c r="J2435" s="1236" t="n"/>
    </row>
    <row r="2436" ht="15" customHeight="1" s="789">
      <c r="A2436" s="788" t="n"/>
      <c r="B2436" s="1317" t="n"/>
      <c r="C2436" s="1076" t="n"/>
      <c r="J2436" s="1236" t="n"/>
    </row>
    <row r="2437" ht="15" customHeight="1" s="789">
      <c r="A2437" s="788" t="n"/>
      <c r="B2437" s="1317" t="n"/>
      <c r="C2437" s="1076" t="n"/>
      <c r="J2437" s="1236" t="n"/>
    </row>
    <row r="2438" ht="15" customHeight="1" s="789">
      <c r="A2438" s="788" t="n"/>
      <c r="B2438" s="1317" t="n"/>
      <c r="C2438" s="1076" t="n"/>
      <c r="J2438" s="1236" t="n"/>
    </row>
    <row r="2439" ht="15" customHeight="1" s="789">
      <c r="A2439" s="788" t="n"/>
      <c r="B2439" s="1317" t="n"/>
      <c r="C2439" s="1076" t="n"/>
      <c r="J2439" s="1236" t="n"/>
    </row>
    <row r="2440" ht="15" customHeight="1" s="789">
      <c r="A2440" s="788" t="n"/>
      <c r="B2440" s="1317" t="n"/>
      <c r="C2440" s="1076" t="n"/>
      <c r="J2440" s="1236" t="n"/>
    </row>
    <row r="2441" ht="15" customHeight="1" s="789">
      <c r="A2441" s="788" t="n"/>
      <c r="B2441" s="1317" t="n"/>
      <c r="C2441" s="1076" t="n"/>
      <c r="J2441" s="1236" t="n"/>
    </row>
    <row r="2442" ht="15" customHeight="1" s="789">
      <c r="A2442" s="788" t="n"/>
      <c r="B2442" s="1317" t="n"/>
      <c r="C2442" s="1076" t="n"/>
      <c r="J2442" s="1236" t="n"/>
    </row>
    <row r="2443" ht="15" customHeight="1" s="789">
      <c r="A2443" s="788" t="n"/>
      <c r="B2443" s="1317" t="n"/>
      <c r="C2443" s="1076" t="n"/>
      <c r="J2443" s="1236" t="n"/>
    </row>
    <row r="2444" ht="15" customHeight="1" s="789">
      <c r="A2444" s="788" t="n"/>
      <c r="B2444" s="1317" t="n"/>
      <c r="C2444" s="1076" t="n"/>
      <c r="J2444" s="1236" t="n"/>
    </row>
    <row r="2445" ht="15" customHeight="1" s="789">
      <c r="A2445" s="788" t="n"/>
      <c r="B2445" s="1317" t="n"/>
      <c r="C2445" s="1076" t="n"/>
      <c r="J2445" s="1236" t="n"/>
    </row>
    <row r="2446" ht="15" customHeight="1" s="789">
      <c r="A2446" s="788" t="n"/>
      <c r="B2446" s="1317" t="n"/>
      <c r="C2446" s="1076" t="n"/>
      <c r="J2446" s="1236" t="n"/>
    </row>
    <row r="2447" ht="15" customHeight="1" s="789">
      <c r="A2447" s="788" t="n"/>
      <c r="B2447" s="1317" t="n"/>
      <c r="C2447" s="1076" t="n"/>
      <c r="J2447" s="1236" t="n"/>
    </row>
    <row r="2448" ht="15" customHeight="1" s="789">
      <c r="A2448" s="788" t="n"/>
      <c r="B2448" s="1317" t="n"/>
      <c r="C2448" s="1076" t="n"/>
      <c r="J2448" s="1236" t="n"/>
    </row>
    <row r="2449" ht="15" customHeight="1" s="789">
      <c r="A2449" s="788" t="n"/>
      <c r="B2449" s="1317" t="n"/>
      <c r="C2449" s="1076" t="n"/>
      <c r="J2449" s="1236" t="n"/>
    </row>
    <row r="2450" ht="15" customHeight="1" s="789">
      <c r="A2450" s="788" t="n"/>
      <c r="B2450" s="1317" t="n"/>
      <c r="C2450" s="1076" t="n"/>
      <c r="J2450" s="1236" t="n"/>
    </row>
    <row r="2451" ht="15" customHeight="1" s="789">
      <c r="A2451" s="788" t="n"/>
      <c r="B2451" s="1317" t="n"/>
      <c r="C2451" s="1076" t="n"/>
      <c r="J2451" s="1236" t="n"/>
    </row>
    <row r="2452" ht="15" customHeight="1" s="789">
      <c r="A2452" s="788" t="n"/>
      <c r="B2452" s="1317" t="n"/>
      <c r="C2452" s="1076" t="n"/>
      <c r="J2452" s="1236" t="n"/>
    </row>
    <row r="2453" ht="15" customHeight="1" s="789">
      <c r="A2453" s="788" t="n"/>
      <c r="B2453" s="1317" t="n"/>
      <c r="C2453" s="1076" t="n"/>
      <c r="J2453" s="1236" t="n"/>
    </row>
    <row r="2454" ht="15" customHeight="1" s="789">
      <c r="A2454" s="788" t="n"/>
      <c r="B2454" s="1317" t="n"/>
      <c r="C2454" s="1076" t="n"/>
      <c r="J2454" s="1236" t="n"/>
    </row>
    <row r="2455" ht="15" customHeight="1" s="789">
      <c r="A2455" s="788" t="n"/>
      <c r="B2455" s="1317" t="n"/>
      <c r="C2455" s="1076" t="n"/>
      <c r="J2455" s="1236" t="n"/>
    </row>
    <row r="2456" ht="15" customHeight="1" s="789">
      <c r="A2456" s="788" t="n"/>
      <c r="B2456" s="1317" t="n"/>
      <c r="C2456" s="1076" t="n"/>
      <c r="J2456" s="1236" t="n"/>
    </row>
    <row r="2457" ht="15" customHeight="1" s="789">
      <c r="A2457" s="788" t="n"/>
      <c r="B2457" s="1317" t="n"/>
      <c r="C2457" s="1076" t="n"/>
      <c r="J2457" s="1236" t="n"/>
    </row>
    <row r="2458" ht="15" customHeight="1" s="789">
      <c r="A2458" s="788" t="n"/>
      <c r="B2458" s="1317" t="n"/>
      <c r="C2458" s="1076" t="n"/>
      <c r="J2458" s="1236" t="n"/>
    </row>
    <row r="2459" ht="15" customHeight="1" s="789">
      <c r="A2459" s="788" t="n"/>
      <c r="B2459" s="1317" t="n"/>
      <c r="C2459" s="1076" t="n"/>
      <c r="J2459" s="1236" t="n"/>
    </row>
    <row r="2460" ht="15" customHeight="1" s="789">
      <c r="A2460" s="788" t="n"/>
      <c r="B2460" s="1317" t="n"/>
      <c r="C2460" s="1076" t="n"/>
      <c r="J2460" s="1236" t="n"/>
    </row>
    <row r="2461" ht="15" customHeight="1" s="789">
      <c r="A2461" s="788" t="n"/>
      <c r="B2461" s="1317" t="n"/>
      <c r="C2461" s="1076" t="n"/>
      <c r="J2461" s="1236" t="n"/>
    </row>
    <row r="2462" ht="15" customHeight="1" s="789">
      <c r="A2462" s="788" t="n"/>
      <c r="B2462" s="1317" t="n"/>
      <c r="C2462" s="1076" t="n"/>
      <c r="J2462" s="1236" t="n"/>
    </row>
    <row r="2463" ht="15" customHeight="1" s="789">
      <c r="A2463" s="788" t="n"/>
      <c r="B2463" s="1317" t="n"/>
      <c r="C2463" s="1076" t="n"/>
      <c r="J2463" s="1236" t="n"/>
    </row>
    <row r="2464" ht="15" customHeight="1" s="789">
      <c r="A2464" s="788" t="n"/>
      <c r="B2464" s="1317" t="n"/>
      <c r="C2464" s="1076" t="n"/>
      <c r="J2464" s="1236" t="n"/>
    </row>
    <row r="2465" ht="15" customHeight="1" s="789">
      <c r="A2465" s="788" t="n"/>
      <c r="B2465" s="1317" t="n"/>
      <c r="C2465" s="1076" t="n"/>
      <c r="J2465" s="1236" t="n"/>
    </row>
    <row r="2466" ht="15" customHeight="1" s="789">
      <c r="A2466" s="788" t="n"/>
      <c r="B2466" s="1317" t="n"/>
      <c r="C2466" s="1076" t="n"/>
      <c r="J2466" s="1236" t="n"/>
    </row>
    <row r="2467" ht="15" customHeight="1" s="789">
      <c r="A2467" s="788" t="n"/>
      <c r="B2467" s="1317" t="n"/>
      <c r="C2467" s="1076" t="n"/>
      <c r="J2467" s="1236" t="n"/>
    </row>
    <row r="2468" ht="15" customHeight="1" s="789">
      <c r="A2468" s="788" t="n"/>
      <c r="B2468" s="1317" t="n"/>
      <c r="C2468" s="1076" t="n"/>
      <c r="J2468" s="1236" t="n"/>
    </row>
    <row r="2469" ht="15" customHeight="1" s="789">
      <c r="A2469" s="788" t="n"/>
      <c r="B2469" s="1317" t="n"/>
      <c r="C2469" s="1076" t="n"/>
      <c r="J2469" s="1236" t="n"/>
    </row>
    <row r="2470" ht="15" customHeight="1" s="789">
      <c r="A2470" s="788" t="n"/>
      <c r="B2470" s="1317" t="n"/>
      <c r="C2470" s="1076" t="n"/>
      <c r="J2470" s="1236" t="n"/>
    </row>
    <row r="2471" ht="15" customHeight="1" s="789">
      <c r="A2471" s="788" t="n"/>
      <c r="B2471" s="1317" t="n"/>
      <c r="C2471" s="1076" t="n"/>
      <c r="J2471" s="1236" t="n"/>
    </row>
    <row r="2472" ht="15" customHeight="1" s="789">
      <c r="A2472" s="788" t="n"/>
      <c r="B2472" s="1317" t="n"/>
      <c r="C2472" s="1076" t="n"/>
      <c r="J2472" s="1236" t="n"/>
    </row>
    <row r="2473" ht="15" customHeight="1" s="789">
      <c r="A2473" s="788" t="n"/>
      <c r="B2473" s="1317" t="n"/>
      <c r="C2473" s="1076" t="n"/>
      <c r="J2473" s="1236" t="n"/>
    </row>
    <row r="2474" ht="15" customHeight="1" s="789">
      <c r="A2474" s="788" t="n"/>
      <c r="B2474" s="1317" t="n"/>
      <c r="C2474" s="1076" t="n"/>
      <c r="J2474" s="1236" t="n"/>
    </row>
    <row r="2475" ht="15" customHeight="1" s="789">
      <c r="A2475" s="788" t="n"/>
      <c r="B2475" s="1317" t="n"/>
      <c r="C2475" s="1076" t="n"/>
      <c r="J2475" s="1236" t="n"/>
    </row>
    <row r="2476" ht="15" customHeight="1" s="789">
      <c r="A2476" s="788" t="n"/>
      <c r="B2476" s="1317" t="n"/>
      <c r="C2476" s="1076" t="n"/>
      <c r="J2476" s="1236" t="n"/>
    </row>
    <row r="2477" ht="15" customHeight="1" s="789">
      <c r="A2477" s="788" t="n"/>
      <c r="B2477" s="1317" t="n"/>
      <c r="C2477" s="1076" t="n"/>
      <c r="J2477" s="1236" t="n"/>
    </row>
    <row r="2478" ht="15" customHeight="1" s="789">
      <c r="A2478" s="788" t="n"/>
      <c r="B2478" s="1317" t="n"/>
      <c r="C2478" s="1076" t="n"/>
      <c r="J2478" s="1236" t="n"/>
    </row>
    <row r="2479" ht="15" customHeight="1" s="789">
      <c r="A2479" s="788" t="n"/>
      <c r="B2479" s="1317" t="n"/>
      <c r="C2479" s="1076" t="n"/>
      <c r="J2479" s="1236" t="n"/>
    </row>
    <row r="2480" ht="15" customHeight="1" s="789">
      <c r="A2480" s="788" t="n"/>
      <c r="B2480" s="1317" t="n"/>
      <c r="C2480" s="1076" t="n"/>
      <c r="J2480" s="1236" t="n"/>
    </row>
    <row r="2481" ht="15" customHeight="1" s="789">
      <c r="A2481" s="788" t="n"/>
      <c r="B2481" s="1317" t="n"/>
      <c r="C2481" s="1076" t="n"/>
      <c r="J2481" s="1236" t="n"/>
    </row>
    <row r="2482" ht="15" customHeight="1" s="789">
      <c r="A2482" s="788" t="n"/>
      <c r="B2482" s="1317" t="n"/>
      <c r="C2482" s="1076" t="n"/>
      <c r="J2482" s="1236" t="n"/>
    </row>
    <row r="2483" ht="15" customHeight="1" s="789">
      <c r="A2483" s="788" t="n"/>
      <c r="B2483" s="1317" t="n"/>
      <c r="C2483" s="1076" t="n"/>
      <c r="J2483" s="1236" t="n"/>
    </row>
    <row r="2484" ht="15" customHeight="1" s="789">
      <c r="A2484" s="788" t="n"/>
      <c r="B2484" s="1317" t="n"/>
      <c r="C2484" s="1076" t="n"/>
      <c r="J2484" s="1236" t="n"/>
    </row>
    <row r="2485" ht="15" customHeight="1" s="789">
      <c r="A2485" s="788" t="n"/>
      <c r="B2485" s="1317" t="n"/>
      <c r="C2485" s="1076" t="n"/>
      <c r="J2485" s="1236" t="n"/>
    </row>
    <row r="2486" ht="15" customHeight="1" s="789">
      <c r="A2486" s="788" t="n"/>
      <c r="B2486" s="1317" t="n"/>
      <c r="C2486" s="1076" t="n"/>
      <c r="J2486" s="1236" t="n"/>
    </row>
    <row r="2487" ht="15" customHeight="1" s="789">
      <c r="A2487" s="788" t="n"/>
      <c r="B2487" s="1317" t="n"/>
      <c r="C2487" s="1076" t="n"/>
      <c r="J2487" s="1236" t="n"/>
    </row>
    <row r="2488" ht="15" customHeight="1" s="789">
      <c r="A2488" s="788" t="n"/>
      <c r="B2488" s="1317" t="n"/>
      <c r="C2488" s="1076" t="n"/>
      <c r="J2488" s="1236" t="n"/>
    </row>
    <row r="2489" ht="15" customHeight="1" s="789">
      <c r="A2489" s="788" t="n"/>
      <c r="B2489" s="1317" t="n"/>
      <c r="C2489" s="1076" t="n"/>
      <c r="J2489" s="1236" t="n"/>
    </row>
    <row r="2490" ht="15" customHeight="1" s="789">
      <c r="A2490" s="788" t="n"/>
      <c r="B2490" s="1317" t="n"/>
      <c r="C2490" s="1076" t="n"/>
      <c r="J2490" s="1236" t="n"/>
    </row>
    <row r="2491" ht="15" customHeight="1" s="789">
      <c r="A2491" s="788" t="n"/>
      <c r="B2491" s="1317" t="n"/>
      <c r="C2491" s="1076" t="n"/>
      <c r="J2491" s="1236" t="n"/>
    </row>
    <row r="2492" ht="15" customHeight="1" s="789">
      <c r="A2492" s="788" t="n"/>
      <c r="B2492" s="1317" t="n"/>
      <c r="C2492" s="1076" t="n"/>
      <c r="J2492" s="1236" t="n"/>
    </row>
    <row r="2493" ht="15" customHeight="1" s="789">
      <c r="A2493" s="788" t="n"/>
      <c r="B2493" s="1317" t="n"/>
      <c r="C2493" s="1076" t="n"/>
      <c r="J2493" s="1236" t="n"/>
    </row>
    <row r="2494" ht="15" customHeight="1" s="789">
      <c r="A2494" s="788" t="n"/>
      <c r="B2494" s="1317" t="n"/>
      <c r="C2494" s="1076" t="n"/>
      <c r="J2494" s="1236" t="n"/>
    </row>
    <row r="2495" ht="15" customHeight="1" s="789">
      <c r="A2495" s="788" t="n"/>
      <c r="B2495" s="1317" t="n"/>
      <c r="C2495" s="1076" t="n"/>
      <c r="J2495" s="1236" t="n"/>
    </row>
    <row r="2496" ht="15" customHeight="1" s="789">
      <c r="A2496" s="788" t="n"/>
      <c r="B2496" s="1317" t="n"/>
      <c r="C2496" s="1076" t="n"/>
      <c r="J2496" s="1236" t="n"/>
    </row>
    <row r="2497" ht="15" customHeight="1" s="789">
      <c r="A2497" s="788" t="n"/>
      <c r="B2497" s="1317" t="n"/>
      <c r="C2497" s="1076" t="n"/>
      <c r="J2497" s="1236" t="n"/>
    </row>
    <row r="2498" ht="15" customHeight="1" s="789">
      <c r="A2498" s="788" t="n"/>
      <c r="B2498" s="1317" t="n"/>
      <c r="C2498" s="1076" t="n"/>
      <c r="J2498" s="1236" t="n"/>
    </row>
    <row r="2499" ht="15" customHeight="1" s="789">
      <c r="A2499" s="788" t="n"/>
      <c r="B2499" s="1317" t="n"/>
      <c r="C2499" s="1076" t="n"/>
      <c r="J2499" s="1236" t="n"/>
    </row>
    <row r="2500" ht="15" customHeight="1" s="789">
      <c r="A2500" s="788" t="n"/>
      <c r="B2500" s="1317" t="n"/>
      <c r="C2500" s="1076" t="n"/>
      <c r="J2500" s="1236" t="n"/>
    </row>
    <row r="2501" ht="15" customHeight="1" s="789">
      <c r="A2501" s="788" t="n"/>
      <c r="B2501" s="1317" t="n"/>
      <c r="C2501" s="1076" t="n"/>
      <c r="J2501" s="1236" t="n"/>
    </row>
    <row r="2502" ht="15" customHeight="1" s="789">
      <c r="A2502" s="788" t="n"/>
      <c r="B2502" s="1317" t="n"/>
      <c r="C2502" s="1076" t="n"/>
      <c r="J2502" s="1236" t="n"/>
    </row>
    <row r="2503" ht="15" customHeight="1" s="789">
      <c r="A2503" s="788" t="n"/>
      <c r="B2503" s="1317" t="n"/>
      <c r="C2503" s="1076" t="n"/>
      <c r="J2503" s="1236" t="n"/>
    </row>
    <row r="2504" ht="15" customHeight="1" s="789">
      <c r="A2504" s="788" t="n"/>
      <c r="B2504" s="1317" t="n"/>
      <c r="C2504" s="1076" t="n"/>
      <c r="J2504" s="1236" t="n"/>
    </row>
    <row r="2505" ht="15" customHeight="1" s="789">
      <c r="A2505" s="788" t="n"/>
      <c r="B2505" s="1317" t="n"/>
      <c r="C2505" s="1076" t="n"/>
      <c r="J2505" s="1236" t="n"/>
    </row>
    <row r="2506" ht="15" customHeight="1" s="789">
      <c r="A2506" s="788" t="n"/>
      <c r="B2506" s="1317" t="n"/>
      <c r="C2506" s="1076" t="n"/>
      <c r="J2506" s="1236" t="n"/>
    </row>
    <row r="2507" ht="15" customHeight="1" s="789">
      <c r="A2507" s="788" t="n"/>
      <c r="B2507" s="1317" t="n"/>
      <c r="C2507" s="1076" t="n"/>
      <c r="J2507" s="1236" t="n"/>
    </row>
    <row r="2508" ht="15" customHeight="1" s="789">
      <c r="A2508" s="788" t="n"/>
      <c r="B2508" s="1317" t="n"/>
      <c r="C2508" s="1076" t="n"/>
      <c r="J2508" s="1236" t="n"/>
    </row>
    <row r="2509" ht="15" customHeight="1" s="789">
      <c r="A2509" s="788" t="n"/>
      <c r="B2509" s="1317" t="n"/>
      <c r="C2509" s="1076" t="n"/>
      <c r="J2509" s="1236" t="n"/>
    </row>
    <row r="2510" ht="15" customHeight="1" s="789">
      <c r="A2510" s="788" t="n"/>
      <c r="B2510" s="1317" t="n"/>
      <c r="C2510" s="1076" t="n"/>
      <c r="J2510" s="1236" t="n"/>
    </row>
    <row r="2511" ht="15" customHeight="1" s="789">
      <c r="A2511" s="788" t="n"/>
      <c r="B2511" s="1317" t="n"/>
      <c r="C2511" s="1076" t="n"/>
      <c r="J2511" s="1236" t="n"/>
    </row>
    <row r="2512" ht="15" customHeight="1" s="789">
      <c r="A2512" s="788" t="n"/>
      <c r="B2512" s="1317" t="n"/>
      <c r="C2512" s="1076" t="n"/>
      <c r="J2512" s="1236" t="n"/>
    </row>
    <row r="2513" ht="15" customHeight="1" s="789">
      <c r="A2513" s="788" t="n"/>
      <c r="B2513" s="1317" t="n"/>
      <c r="C2513" s="1076" t="n"/>
      <c r="J2513" s="1236" t="n"/>
    </row>
    <row r="2514" ht="15" customHeight="1" s="789">
      <c r="A2514" s="788" t="n"/>
      <c r="B2514" s="1317" t="n"/>
      <c r="C2514" s="1076" t="n"/>
      <c r="J2514" s="1236" t="n"/>
    </row>
    <row r="2515" ht="15" customHeight="1" s="789">
      <c r="A2515" s="788" t="n"/>
      <c r="B2515" s="1317" t="n"/>
      <c r="C2515" s="1076" t="n"/>
      <c r="J2515" s="1236" t="n"/>
    </row>
    <row r="2516" ht="15" customHeight="1" s="789">
      <c r="A2516" s="788" t="n"/>
      <c r="B2516" s="1317" t="n"/>
      <c r="C2516" s="1076" t="n"/>
      <c r="J2516" s="1236" t="n"/>
    </row>
    <row r="2517" ht="15" customHeight="1" s="789">
      <c r="A2517" s="788" t="n"/>
      <c r="B2517" s="1317" t="n"/>
      <c r="C2517" s="1076" t="n"/>
      <c r="J2517" s="1236" t="n"/>
    </row>
    <row r="2518" ht="15" customHeight="1" s="789">
      <c r="A2518" s="788" t="n"/>
      <c r="B2518" s="1317" t="n"/>
      <c r="C2518" s="1076" t="n"/>
      <c r="J2518" s="1236" t="n"/>
    </row>
    <row r="2519" ht="15" customHeight="1" s="789">
      <c r="A2519" s="788" t="n"/>
      <c r="B2519" s="1317" t="n"/>
      <c r="C2519" s="1076" t="n"/>
      <c r="J2519" s="1236" t="n"/>
    </row>
    <row r="2520" ht="15" customHeight="1" s="789">
      <c r="A2520" s="788" t="n"/>
      <c r="B2520" s="1317" t="n"/>
      <c r="C2520" s="1076" t="n"/>
      <c r="J2520" s="1236" t="n"/>
    </row>
    <row r="2521" ht="15" customHeight="1" s="789">
      <c r="A2521" s="788" t="n"/>
      <c r="B2521" s="1317" t="n"/>
      <c r="C2521" s="1076" t="n"/>
      <c r="J2521" s="1236" t="n"/>
    </row>
    <row r="2522" ht="15" customHeight="1" s="789">
      <c r="A2522" s="788" t="n"/>
      <c r="B2522" s="1317" t="n"/>
      <c r="C2522" s="1076" t="n"/>
      <c r="J2522" s="1236" t="n"/>
    </row>
    <row r="2523" ht="15" customHeight="1" s="789">
      <c r="A2523" s="788" t="n"/>
      <c r="B2523" s="1317" t="n"/>
      <c r="C2523" s="1076" t="n"/>
      <c r="J2523" s="1236" t="n"/>
    </row>
    <row r="2524" ht="15" customHeight="1" s="789">
      <c r="A2524" s="788" t="n"/>
      <c r="B2524" s="1317" t="n"/>
      <c r="C2524" s="1076" t="n"/>
      <c r="J2524" s="1236" t="n"/>
    </row>
    <row r="2525" ht="15" customHeight="1" s="789">
      <c r="A2525" s="788" t="n"/>
      <c r="B2525" s="1317" t="n"/>
      <c r="C2525" s="1076" t="n"/>
      <c r="J2525" s="1236" t="n"/>
    </row>
    <row r="2526" ht="15" customHeight="1" s="789">
      <c r="A2526" s="788" t="n"/>
      <c r="B2526" s="1317" t="n"/>
      <c r="C2526" s="1076" t="n"/>
      <c r="J2526" s="1236" t="n"/>
    </row>
    <row r="2527" ht="15" customHeight="1" s="789">
      <c r="A2527" s="788" t="n"/>
      <c r="B2527" s="1317" t="n"/>
      <c r="C2527" s="1076" t="n"/>
      <c r="J2527" s="1236" t="n"/>
    </row>
    <row r="2528" ht="15" customHeight="1" s="789">
      <c r="A2528" s="788" t="n"/>
      <c r="B2528" s="1317" t="n"/>
      <c r="C2528" s="1076" t="n"/>
      <c r="J2528" s="1236" t="n"/>
    </row>
    <row r="2529" ht="15" customHeight="1" s="789">
      <c r="A2529" s="788" t="n"/>
      <c r="B2529" s="1317" t="n"/>
      <c r="C2529" s="1076" t="n"/>
      <c r="J2529" s="1236" t="n"/>
    </row>
    <row r="2530" ht="15" customHeight="1" s="789">
      <c r="A2530" s="788" t="n"/>
      <c r="B2530" s="1317" t="n"/>
      <c r="C2530" s="1076" t="n"/>
      <c r="J2530" s="1236" t="n"/>
    </row>
    <row r="2531" ht="15" customHeight="1" s="789">
      <c r="A2531" s="788" t="n"/>
      <c r="B2531" s="1317" t="n"/>
      <c r="C2531" s="1076" t="n"/>
      <c r="J2531" s="1236" t="n"/>
    </row>
    <row r="2532" ht="15" customHeight="1" s="789">
      <c r="A2532" s="788" t="n"/>
      <c r="B2532" s="1317" t="n"/>
      <c r="C2532" s="1076" t="n"/>
      <c r="J2532" s="1236" t="n"/>
    </row>
    <row r="2533" ht="15" customHeight="1" s="789">
      <c r="A2533" s="788" t="n"/>
      <c r="B2533" s="1317" t="n"/>
      <c r="C2533" s="1076" t="n"/>
      <c r="J2533" s="1236" t="n"/>
    </row>
    <row r="2534" ht="15" customHeight="1" s="789">
      <c r="A2534" s="788" t="n"/>
      <c r="B2534" s="1317" t="n"/>
      <c r="C2534" s="1076" t="n"/>
      <c r="J2534" s="1236" t="n"/>
    </row>
    <row r="2535" ht="15" customHeight="1" s="789">
      <c r="A2535" s="788" t="n"/>
      <c r="B2535" s="1317" t="n"/>
      <c r="C2535" s="1076" t="n"/>
      <c r="J2535" s="1236" t="n"/>
    </row>
    <row r="2536" ht="15" customHeight="1" s="789">
      <c r="A2536" s="788" t="n"/>
      <c r="B2536" s="1317" t="n"/>
      <c r="C2536" s="1076" t="n"/>
      <c r="J2536" s="1236" t="n"/>
    </row>
    <row r="2537" ht="15" customHeight="1" s="789">
      <c r="A2537" s="788" t="n"/>
      <c r="B2537" s="1317" t="n"/>
      <c r="C2537" s="1076" t="n"/>
      <c r="J2537" s="1236" t="n"/>
    </row>
    <row r="2538" ht="15" customHeight="1" s="789">
      <c r="A2538" s="788" t="n"/>
      <c r="B2538" s="1317" t="n"/>
      <c r="C2538" s="1076" t="n"/>
      <c r="J2538" s="1236" t="n"/>
    </row>
    <row r="2539" ht="15" customHeight="1" s="789">
      <c r="A2539" s="788" t="n"/>
      <c r="B2539" s="1317" t="n"/>
      <c r="C2539" s="1076" t="n"/>
      <c r="J2539" s="1236" t="n"/>
    </row>
    <row r="2540" ht="15" customHeight="1" s="789">
      <c r="A2540" s="788" t="n"/>
      <c r="B2540" s="1317" t="n"/>
      <c r="C2540" s="1076" t="n"/>
      <c r="J2540" s="1236" t="n"/>
    </row>
    <row r="2541" ht="15" customHeight="1" s="789">
      <c r="A2541" s="788" t="n"/>
      <c r="B2541" s="1317" t="n"/>
      <c r="C2541" s="1076" t="n"/>
      <c r="J2541" s="1236" t="n"/>
    </row>
    <row r="2542" ht="15" customHeight="1" s="789">
      <c r="A2542" s="788" t="n"/>
      <c r="B2542" s="1317" t="n"/>
      <c r="C2542" s="1076" t="n"/>
      <c r="J2542" s="1236" t="n"/>
    </row>
    <row r="2543" ht="15" customHeight="1" s="789">
      <c r="A2543" s="788" t="n"/>
      <c r="B2543" s="1317" t="n"/>
      <c r="C2543" s="1076" t="n"/>
      <c r="J2543" s="1236" t="n"/>
    </row>
    <row r="2544" ht="15" customHeight="1" s="789">
      <c r="A2544" s="788" t="n"/>
      <c r="B2544" s="1317" t="n"/>
      <c r="C2544" s="1076" t="n"/>
      <c r="J2544" s="1236" t="n"/>
    </row>
    <row r="2545" ht="15" customHeight="1" s="789">
      <c r="A2545" s="788" t="n"/>
      <c r="B2545" s="1317" t="n"/>
      <c r="C2545" s="1076" t="n"/>
      <c r="J2545" s="1236" t="n"/>
    </row>
    <row r="2546" ht="15" customHeight="1" s="789">
      <c r="A2546" s="788" t="n"/>
      <c r="B2546" s="1317" t="n"/>
      <c r="C2546" s="1076" t="n"/>
      <c r="J2546" s="1236" t="n"/>
    </row>
    <row r="2547" ht="15" customHeight="1" s="789">
      <c r="A2547" s="788" t="n"/>
      <c r="B2547" s="1317" t="n"/>
      <c r="C2547" s="1076" t="n"/>
      <c r="J2547" s="1236" t="n"/>
    </row>
    <row r="2548" ht="15" customHeight="1" s="789">
      <c r="A2548" s="788" t="n"/>
      <c r="B2548" s="1317" t="n"/>
      <c r="C2548" s="1076" t="n"/>
      <c r="J2548" s="1236" t="n"/>
    </row>
    <row r="2549" ht="15" customHeight="1" s="789">
      <c r="A2549" s="788" t="n"/>
      <c r="B2549" s="1317" t="n"/>
      <c r="C2549" s="1076" t="n"/>
      <c r="J2549" s="1236" t="n"/>
    </row>
    <row r="2550" ht="15" customHeight="1" s="789">
      <c r="A2550" s="788" t="n"/>
      <c r="B2550" s="1317" t="n"/>
      <c r="C2550" s="1076" t="n"/>
      <c r="J2550" s="1236" t="n"/>
    </row>
    <row r="2551" ht="15" customHeight="1" s="789">
      <c r="A2551" s="788" t="n"/>
      <c r="B2551" s="1317" t="n"/>
      <c r="C2551" s="1076" t="n"/>
      <c r="J2551" s="1236" t="n"/>
    </row>
    <row r="2552" ht="15" customHeight="1" s="789">
      <c r="A2552" s="788" t="n"/>
      <c r="B2552" s="1317" t="n"/>
      <c r="C2552" s="1076" t="n"/>
      <c r="J2552" s="1236" t="n"/>
    </row>
    <row r="2553" ht="15" customHeight="1" s="789">
      <c r="A2553" s="788" t="n"/>
      <c r="B2553" s="1317" t="n"/>
      <c r="C2553" s="1076" t="n"/>
      <c r="J2553" s="1236" t="n"/>
    </row>
    <row r="2554" ht="15" customHeight="1" s="789">
      <c r="A2554" s="788" t="n"/>
      <c r="B2554" s="1317" t="n"/>
      <c r="C2554" s="1076" t="n"/>
      <c r="J2554" s="1236" t="n"/>
    </row>
    <row r="2555" ht="15" customHeight="1" s="789">
      <c r="A2555" s="788" t="n"/>
      <c r="B2555" s="1317" t="n"/>
      <c r="C2555" s="1076" t="n"/>
      <c r="J2555" s="1236" t="n"/>
    </row>
    <row r="2556" ht="15" customHeight="1" s="789">
      <c r="A2556" s="788" t="n"/>
      <c r="B2556" s="1317" t="n"/>
      <c r="C2556" s="1076" t="n"/>
      <c r="J2556" s="1236" t="n"/>
    </row>
    <row r="2557" ht="15" customHeight="1" s="789">
      <c r="A2557" s="788" t="n"/>
      <c r="B2557" s="1317" t="n"/>
      <c r="C2557" s="1076" t="n"/>
      <c r="J2557" s="1236" t="n"/>
    </row>
    <row r="2558" ht="15" customHeight="1" s="789">
      <c r="A2558" s="788" t="n"/>
      <c r="B2558" s="1317" t="n"/>
      <c r="C2558" s="1076" t="n"/>
      <c r="J2558" s="1236" t="n"/>
    </row>
    <row r="2559" ht="15" customHeight="1" s="789">
      <c r="A2559" s="788" t="n"/>
      <c r="B2559" s="1317" t="n"/>
      <c r="C2559" s="1076" t="n"/>
      <c r="J2559" s="1236" t="n"/>
    </row>
    <row r="2560" ht="15" customHeight="1" s="789">
      <c r="A2560" s="788" t="n"/>
      <c r="B2560" s="1317" t="n"/>
      <c r="C2560" s="1076" t="n"/>
      <c r="J2560" s="1236" t="n"/>
    </row>
    <row r="2561" ht="15" customHeight="1" s="789">
      <c r="A2561" s="788" t="n"/>
      <c r="B2561" s="1317" t="n"/>
      <c r="C2561" s="1076" t="n"/>
      <c r="J2561" s="1236" t="n"/>
    </row>
    <row r="2562" ht="15" customHeight="1" s="789">
      <c r="A2562" s="788" t="n"/>
      <c r="B2562" s="1317" t="n"/>
      <c r="C2562" s="1076" t="n"/>
      <c r="J2562" s="1236" t="n"/>
    </row>
    <row r="2563" ht="15" customHeight="1" s="789">
      <c r="A2563" s="788" t="n"/>
      <c r="B2563" s="1317" t="n"/>
      <c r="C2563" s="1076" t="n"/>
      <c r="J2563" s="1236" t="n"/>
    </row>
    <row r="2564" ht="15" customHeight="1" s="789">
      <c r="A2564" s="788" t="n"/>
      <c r="B2564" s="1317" t="n"/>
      <c r="C2564" s="1076" t="n"/>
      <c r="J2564" s="1236" t="n"/>
    </row>
    <row r="2565" ht="15" customHeight="1" s="789">
      <c r="A2565" s="788" t="n"/>
      <c r="B2565" s="1317" t="n"/>
      <c r="C2565" s="1076" t="n"/>
      <c r="J2565" s="1236" t="n"/>
    </row>
    <row r="2566" ht="15" customHeight="1" s="789">
      <c r="A2566" s="788" t="n"/>
      <c r="B2566" s="1317" t="n"/>
      <c r="C2566" s="1076" t="n"/>
      <c r="J2566" s="1236" t="n"/>
    </row>
    <row r="2567" ht="15" customHeight="1" s="789">
      <c r="A2567" s="788" t="n"/>
      <c r="B2567" s="1317" t="n"/>
      <c r="C2567" s="1076" t="n"/>
      <c r="J2567" s="1236" t="n"/>
    </row>
    <row r="2568" ht="15" customHeight="1" s="789">
      <c r="A2568" s="788" t="n"/>
      <c r="B2568" s="1317" t="n"/>
      <c r="C2568" s="1076" t="n"/>
      <c r="J2568" s="1236" t="n"/>
    </row>
    <row r="2569" ht="15" customHeight="1" s="789">
      <c r="A2569" s="788" t="n"/>
      <c r="B2569" s="1317" t="n"/>
      <c r="C2569" s="1076" t="n"/>
      <c r="J2569" s="1236" t="n"/>
    </row>
    <row r="2570" ht="15" customHeight="1" s="789">
      <c r="A2570" s="788" t="n"/>
      <c r="B2570" s="1317" t="n"/>
      <c r="C2570" s="1076" t="n"/>
      <c r="J2570" s="1236" t="n"/>
    </row>
    <row r="2571" ht="15" customHeight="1" s="789">
      <c r="A2571" s="788" t="n"/>
      <c r="B2571" s="1317" t="n"/>
      <c r="C2571" s="1076" t="n"/>
      <c r="J2571" s="1236" t="n"/>
    </row>
    <row r="2572" ht="15" customHeight="1" s="789">
      <c r="A2572" s="788" t="n"/>
      <c r="B2572" s="1317" t="n"/>
      <c r="C2572" s="1076" t="n"/>
      <c r="J2572" s="1236" t="n"/>
    </row>
    <row r="2573" ht="15" customHeight="1" s="789">
      <c r="A2573" s="788" t="n"/>
      <c r="B2573" s="1317" t="n"/>
      <c r="C2573" s="1076" t="n"/>
      <c r="J2573" s="1236" t="n"/>
    </row>
    <row r="2574" ht="15" customHeight="1" s="789">
      <c r="A2574" s="788" t="n"/>
      <c r="B2574" s="1317" t="n"/>
      <c r="C2574" s="1076" t="n"/>
      <c r="J2574" s="1236" t="n"/>
    </row>
    <row r="2575" ht="15" customHeight="1" s="789">
      <c r="A2575" s="788" t="n"/>
      <c r="B2575" s="1317" t="n"/>
      <c r="C2575" s="1076" t="n"/>
      <c r="J2575" s="1236" t="n"/>
    </row>
    <row r="2576" ht="15" customHeight="1" s="789">
      <c r="A2576" s="788" t="n"/>
      <c r="B2576" s="1317" t="n"/>
      <c r="C2576" s="1076" t="n"/>
      <c r="J2576" s="1236" t="n"/>
    </row>
    <row r="2577" ht="15" customHeight="1" s="789">
      <c r="A2577" s="788" t="n"/>
      <c r="B2577" s="1317" t="n"/>
      <c r="C2577" s="1076" t="n"/>
      <c r="J2577" s="1236" t="n"/>
    </row>
    <row r="2578" ht="15" customHeight="1" s="789">
      <c r="A2578" s="788" t="n"/>
      <c r="B2578" s="1317" t="n"/>
      <c r="C2578" s="1076" t="n"/>
      <c r="J2578" s="1236" t="n"/>
    </row>
    <row r="2579" ht="15" customHeight="1" s="789">
      <c r="A2579" s="788" t="n"/>
      <c r="B2579" s="1317" t="n"/>
      <c r="C2579" s="1076" t="n"/>
      <c r="J2579" s="1236" t="n"/>
    </row>
    <row r="2580" ht="15" customHeight="1" s="789">
      <c r="A2580" s="788" t="n"/>
      <c r="B2580" s="1317" t="n"/>
      <c r="C2580" s="1076" t="n"/>
      <c r="J2580" s="1236" t="n"/>
    </row>
    <row r="2581" ht="15" customHeight="1" s="789">
      <c r="A2581" s="788" t="n"/>
      <c r="B2581" s="1317" t="n"/>
      <c r="C2581" s="1076" t="n"/>
      <c r="J2581" s="1236" t="n"/>
    </row>
    <row r="2582" ht="15" customHeight="1" s="789">
      <c r="A2582" s="788" t="n"/>
      <c r="B2582" s="1317" t="n"/>
      <c r="C2582" s="1076" t="n"/>
      <c r="J2582" s="1236" t="n"/>
    </row>
    <row r="2583" ht="15" customHeight="1" s="789">
      <c r="A2583" s="788" t="n"/>
      <c r="B2583" s="1317" t="n"/>
      <c r="C2583" s="1076" t="n"/>
      <c r="J2583" s="1236" t="n"/>
    </row>
    <row r="2584" ht="15" customHeight="1" s="789">
      <c r="A2584" s="788" t="n"/>
      <c r="B2584" s="1317" t="n"/>
      <c r="C2584" s="1076" t="n"/>
      <c r="J2584" s="1236" t="n"/>
    </row>
    <row r="2585" ht="15" customHeight="1" s="789">
      <c r="A2585" s="788" t="n"/>
      <c r="B2585" s="1317" t="n"/>
      <c r="C2585" s="1076" t="n"/>
      <c r="J2585" s="1236" t="n"/>
    </row>
    <row r="2586" ht="15" customHeight="1" s="789">
      <c r="A2586" s="788" t="n"/>
      <c r="B2586" s="1317" t="n"/>
      <c r="C2586" s="1076" t="n"/>
      <c r="J2586" s="1236" t="n"/>
    </row>
    <row r="2587" ht="15" customHeight="1" s="789">
      <c r="A2587" s="788" t="n"/>
      <c r="B2587" s="1317" t="n"/>
      <c r="C2587" s="1076" t="n"/>
      <c r="J2587" s="1236" t="n"/>
    </row>
    <row r="2588" ht="15" customHeight="1" s="789">
      <c r="A2588" s="788" t="n"/>
      <c r="B2588" s="1317" t="n"/>
      <c r="C2588" s="1076" t="n"/>
      <c r="J2588" s="1236" t="n"/>
    </row>
    <row r="2589" ht="15" customHeight="1" s="789">
      <c r="A2589" s="788" t="n"/>
      <c r="B2589" s="1317" t="n"/>
      <c r="C2589" s="1076" t="n"/>
      <c r="J2589" s="1236" t="n"/>
    </row>
    <row r="2590" ht="15" customHeight="1" s="789">
      <c r="A2590" s="788" t="n"/>
      <c r="B2590" s="1317" t="n"/>
      <c r="C2590" s="1076" t="n"/>
      <c r="J2590" s="1236" t="n"/>
    </row>
    <row r="2591" ht="15" customHeight="1" s="789">
      <c r="A2591" s="788" t="n"/>
      <c r="B2591" s="1317" t="n"/>
      <c r="C2591" s="1076" t="n"/>
      <c r="J2591" s="1236" t="n"/>
    </row>
    <row r="2592" ht="15" customHeight="1" s="789">
      <c r="A2592" s="788" t="n"/>
      <c r="B2592" s="1317" t="n"/>
      <c r="C2592" s="1076" t="n"/>
      <c r="J2592" s="1236" t="n"/>
    </row>
    <row r="2593" ht="15" customHeight="1" s="789">
      <c r="A2593" s="788" t="n"/>
      <c r="B2593" s="1317" t="n"/>
      <c r="C2593" s="1076" t="n"/>
      <c r="J2593" s="1236" t="n"/>
    </row>
    <row r="2594" ht="15" customHeight="1" s="789">
      <c r="A2594" s="788" t="n"/>
      <c r="B2594" s="1317" t="n"/>
      <c r="C2594" s="1076" t="n"/>
      <c r="J2594" s="1236" t="n"/>
    </row>
    <row r="2595" ht="15" customHeight="1" s="789">
      <c r="A2595" s="788" t="n"/>
      <c r="B2595" s="1317" t="n"/>
      <c r="C2595" s="1076" t="n"/>
      <c r="J2595" s="1236" t="n"/>
    </row>
    <row r="2596" ht="15" customHeight="1" s="789">
      <c r="A2596" s="788" t="n"/>
      <c r="B2596" s="1317" t="n"/>
      <c r="C2596" s="1076" t="n"/>
      <c r="J2596" s="1236" t="n"/>
    </row>
    <row r="2597" ht="15" customHeight="1" s="789">
      <c r="A2597" s="788" t="n"/>
      <c r="B2597" s="1317" t="n"/>
      <c r="C2597" s="1076" t="n"/>
      <c r="J2597" s="1236" t="n"/>
    </row>
    <row r="2598" ht="15" customHeight="1" s="789">
      <c r="A2598" s="788" t="n"/>
      <c r="B2598" s="1317" t="n"/>
      <c r="C2598" s="1076" t="n"/>
      <c r="J2598" s="1236" t="n"/>
    </row>
    <row r="2599" ht="15" customHeight="1" s="789">
      <c r="A2599" s="788" t="n"/>
      <c r="B2599" s="1317" t="n"/>
      <c r="C2599" s="1076" t="n"/>
      <c r="J2599" s="1236" t="n"/>
    </row>
    <row r="2600" ht="15" customHeight="1" s="789">
      <c r="A2600" s="788" t="n"/>
      <c r="B2600" s="1317" t="n"/>
      <c r="C2600" s="1076" t="n"/>
      <c r="J2600" s="1236" t="n"/>
    </row>
    <row r="2601" ht="15" customHeight="1" s="789">
      <c r="A2601" s="788" t="n"/>
      <c r="B2601" s="1317" t="n"/>
      <c r="C2601" s="1076" t="n"/>
      <c r="J2601" s="1236" t="n"/>
    </row>
    <row r="2602" ht="15" customHeight="1" s="789">
      <c r="A2602" s="788" t="n"/>
      <c r="B2602" s="1317" t="n"/>
      <c r="C2602" s="1076" t="n"/>
      <c r="J2602" s="1236" t="n"/>
    </row>
    <row r="2603" ht="15" customHeight="1" s="789">
      <c r="A2603" s="788" t="n"/>
      <c r="B2603" s="1317" t="n"/>
      <c r="C2603" s="1076" t="n"/>
      <c r="J2603" s="1236" t="n"/>
    </row>
    <row r="2604" ht="15" customHeight="1" s="789">
      <c r="A2604" s="788" t="n"/>
      <c r="B2604" s="1317" t="n"/>
      <c r="C2604" s="1076" t="n"/>
      <c r="J2604" s="1236" t="n"/>
    </row>
    <row r="2605" ht="15" customHeight="1" s="789">
      <c r="A2605" s="788" t="n"/>
      <c r="B2605" s="1317" t="n"/>
      <c r="C2605" s="1076" t="n"/>
      <c r="J2605" s="1236" t="n"/>
    </row>
    <row r="2606" ht="15" customHeight="1" s="789">
      <c r="A2606" s="788" t="n"/>
      <c r="B2606" s="1317" t="n"/>
      <c r="C2606" s="1076" t="n"/>
      <c r="J2606" s="1236" t="n"/>
    </row>
    <row r="2607" ht="15" customHeight="1" s="789">
      <c r="A2607" s="788" t="n"/>
      <c r="B2607" s="1317" t="n"/>
      <c r="C2607" s="1076" t="n"/>
      <c r="J2607" s="1236" t="n"/>
    </row>
    <row r="2608" ht="15" customHeight="1" s="789">
      <c r="A2608" s="788" t="n"/>
      <c r="B2608" s="1317" t="n"/>
      <c r="C2608" s="1076" t="n"/>
      <c r="J2608" s="1236" t="n"/>
    </row>
    <row r="2609" ht="15" customHeight="1" s="789">
      <c r="A2609" s="788" t="n"/>
      <c r="B2609" s="1317" t="n"/>
      <c r="C2609" s="1076" t="n"/>
      <c r="J2609" s="1236" t="n"/>
    </row>
    <row r="2610" ht="15" customHeight="1" s="789">
      <c r="A2610" s="788" t="n"/>
      <c r="B2610" s="1317" t="n"/>
      <c r="C2610" s="1076" t="n"/>
      <c r="J2610" s="1236" t="n"/>
    </row>
    <row r="2611" ht="15" customHeight="1" s="789">
      <c r="A2611" s="788" t="n"/>
      <c r="B2611" s="1317" t="n"/>
      <c r="C2611" s="1076" t="n"/>
      <c r="J2611" s="1236" t="n"/>
    </row>
    <row r="2612" ht="15" customHeight="1" s="789">
      <c r="A2612" s="788" t="n"/>
      <c r="B2612" s="1317" t="n"/>
      <c r="C2612" s="1076" t="n"/>
      <c r="J2612" s="1236" t="n"/>
    </row>
    <row r="2613" ht="15" customHeight="1" s="789">
      <c r="A2613" s="788" t="n"/>
      <c r="B2613" s="1317" t="n"/>
      <c r="C2613" s="1076" t="n"/>
      <c r="J2613" s="1236" t="n"/>
    </row>
    <row r="2614" ht="15" customHeight="1" s="789">
      <c r="A2614" s="788" t="n"/>
      <c r="B2614" s="1317" t="n"/>
      <c r="C2614" s="1076" t="n"/>
      <c r="J2614" s="1236" t="n"/>
    </row>
    <row r="2615" ht="15" customHeight="1" s="789">
      <c r="A2615" s="788" t="n"/>
      <c r="B2615" s="1317" t="n"/>
      <c r="C2615" s="1076" t="n"/>
      <c r="J2615" s="1236" t="n"/>
    </row>
    <row r="2616" ht="15" customHeight="1" s="789">
      <c r="A2616" s="788" t="n"/>
      <c r="B2616" s="1317" t="n"/>
      <c r="C2616" s="1076" t="n"/>
      <c r="J2616" s="1236" t="n"/>
    </row>
    <row r="2617" ht="15" customHeight="1" s="789">
      <c r="A2617" s="788" t="n"/>
      <c r="B2617" s="1317" t="n"/>
      <c r="C2617" s="1076" t="n"/>
      <c r="J2617" s="1236" t="n"/>
    </row>
    <row r="2618" ht="15" customHeight="1" s="789">
      <c r="A2618" s="788" t="n"/>
      <c r="B2618" s="1317" t="n"/>
      <c r="C2618" s="1076" t="n"/>
      <c r="J2618" s="1236" t="n"/>
    </row>
    <row r="2619" ht="15" customHeight="1" s="789">
      <c r="A2619" s="788" t="n"/>
      <c r="B2619" s="1317" t="n"/>
      <c r="C2619" s="1076" t="n"/>
      <c r="J2619" s="1236" t="n"/>
    </row>
    <row r="2620" ht="15" customHeight="1" s="789">
      <c r="A2620" s="788" t="n"/>
      <c r="B2620" s="1317" t="n"/>
      <c r="C2620" s="1076" t="n"/>
      <c r="J2620" s="1236" t="n"/>
    </row>
    <row r="2621" ht="15" customHeight="1" s="789">
      <c r="A2621" s="788" t="n"/>
      <c r="B2621" s="1317" t="n"/>
      <c r="C2621" s="1076" t="n"/>
      <c r="J2621" s="1236" t="n"/>
    </row>
    <row r="2622" ht="15" customHeight="1" s="789">
      <c r="A2622" s="788" t="n"/>
      <c r="B2622" s="1317" t="n"/>
      <c r="C2622" s="1076" t="n"/>
      <c r="J2622" s="1236" t="n"/>
    </row>
    <row r="2623" ht="15" customHeight="1" s="789">
      <c r="A2623" s="788" t="n"/>
      <c r="B2623" s="1317" t="n"/>
      <c r="C2623" s="1076" t="n"/>
      <c r="J2623" s="1236" t="n"/>
    </row>
    <row r="2624" ht="15" customHeight="1" s="789">
      <c r="A2624" s="788" t="n"/>
      <c r="B2624" s="1317" t="n"/>
      <c r="C2624" s="1076" t="n"/>
      <c r="J2624" s="1236" t="n"/>
    </row>
    <row r="2625" ht="15" customHeight="1" s="789">
      <c r="A2625" s="788" t="n"/>
      <c r="B2625" s="1317" t="n"/>
      <c r="C2625" s="1076" t="n"/>
      <c r="J2625" s="1236" t="n"/>
    </row>
    <row r="2626" ht="15" customHeight="1" s="789">
      <c r="A2626" s="788" t="n"/>
      <c r="B2626" s="1317" t="n"/>
      <c r="C2626" s="1076" t="n"/>
      <c r="J2626" s="1236" t="n"/>
    </row>
    <row r="2627" ht="15" customHeight="1" s="789">
      <c r="A2627" s="788" t="n"/>
      <c r="B2627" s="1317" t="n"/>
      <c r="C2627" s="1076" t="n"/>
      <c r="J2627" s="1236" t="n"/>
    </row>
    <row r="2628" ht="15" customHeight="1" s="789">
      <c r="A2628" s="788" t="n"/>
      <c r="B2628" s="1317" t="n"/>
      <c r="C2628" s="1076" t="n"/>
      <c r="J2628" s="1236" t="n"/>
    </row>
    <row r="2629" ht="15" customHeight="1" s="789">
      <c r="A2629" s="788" t="n"/>
      <c r="B2629" s="1317" t="n"/>
      <c r="C2629" s="1076" t="n"/>
      <c r="J2629" s="1236" t="n"/>
    </row>
    <row r="2630" ht="15" customHeight="1" s="789">
      <c r="A2630" s="788" t="n"/>
      <c r="B2630" s="1317" t="n"/>
      <c r="C2630" s="1076" t="n"/>
      <c r="J2630" s="1236" t="n"/>
    </row>
    <row r="2631" ht="15" customHeight="1" s="789">
      <c r="A2631" s="788" t="n"/>
      <c r="B2631" s="1317" t="n"/>
      <c r="C2631" s="1076" t="n"/>
      <c r="J2631" s="1236" t="n"/>
    </row>
    <row r="2632" ht="15" customHeight="1" s="789">
      <c r="A2632" s="788" t="n"/>
      <c r="B2632" s="1317" t="n"/>
      <c r="C2632" s="1076" t="n"/>
      <c r="J2632" s="1236" t="n"/>
    </row>
    <row r="2633" ht="15" customHeight="1" s="789">
      <c r="A2633" s="788" t="n"/>
      <c r="B2633" s="1317" t="n"/>
      <c r="C2633" s="1076" t="n"/>
      <c r="J2633" s="1236" t="n"/>
    </row>
    <row r="2634" ht="15" customHeight="1" s="789">
      <c r="A2634" s="788" t="n"/>
      <c r="B2634" s="1317" t="n"/>
      <c r="C2634" s="1076" t="n"/>
      <c r="J2634" s="1236" t="n"/>
    </row>
    <row r="2635" ht="15" customHeight="1" s="789">
      <c r="A2635" s="788" t="n"/>
      <c r="B2635" s="1317" t="n"/>
      <c r="C2635" s="1076" t="n"/>
      <c r="J2635" s="1236" t="n"/>
    </row>
    <row r="2636" ht="15" customHeight="1" s="789">
      <c r="A2636" s="788" t="n"/>
      <c r="B2636" s="1317" t="n"/>
      <c r="C2636" s="1076" t="n"/>
      <c r="J2636" s="1236" t="n"/>
    </row>
    <row r="2637" ht="15" customHeight="1" s="789">
      <c r="A2637" s="788" t="n"/>
      <c r="B2637" s="1317" t="n"/>
      <c r="C2637" s="1076" t="n"/>
      <c r="J2637" s="1236" t="n"/>
    </row>
    <row r="2638" ht="15" customHeight="1" s="789">
      <c r="A2638" s="788" t="n"/>
      <c r="B2638" s="1317" t="n"/>
      <c r="C2638" s="1076" t="n"/>
      <c r="J2638" s="1236" t="n"/>
    </row>
    <row r="2639" ht="15" customHeight="1" s="789">
      <c r="A2639" s="788" t="n"/>
      <c r="B2639" s="1317" t="n"/>
      <c r="C2639" s="1076" t="n"/>
      <c r="J2639" s="1236" t="n"/>
    </row>
    <row r="2640" ht="15" customHeight="1" s="789">
      <c r="A2640" s="788" t="n"/>
      <c r="B2640" s="1317" t="n"/>
      <c r="C2640" s="1076" t="n"/>
      <c r="J2640" s="1236" t="n"/>
    </row>
    <row r="2641" ht="15" customHeight="1" s="789">
      <c r="A2641" s="788" t="n"/>
      <c r="B2641" s="1317" t="n"/>
      <c r="C2641" s="1076" t="n"/>
      <c r="J2641" s="1236" t="n"/>
    </row>
    <row r="2642" ht="15" customHeight="1" s="789">
      <c r="A2642" s="788" t="n"/>
      <c r="B2642" s="1317" t="n"/>
      <c r="C2642" s="1076" t="n"/>
      <c r="J2642" s="1236" t="n"/>
    </row>
    <row r="2643" ht="15" customHeight="1" s="789">
      <c r="A2643" s="788" t="n"/>
      <c r="B2643" s="1317" t="n"/>
      <c r="C2643" s="1076" t="n"/>
      <c r="J2643" s="1236" t="n"/>
    </row>
    <row r="2644" ht="15" customHeight="1" s="789">
      <c r="A2644" s="788" t="n"/>
      <c r="B2644" s="1317" t="n"/>
      <c r="C2644" s="1076" t="n"/>
      <c r="J2644" s="1236" t="n"/>
    </row>
    <row r="2645" ht="15" customHeight="1" s="789">
      <c r="A2645" s="788" t="n"/>
      <c r="B2645" s="1317" t="n"/>
      <c r="C2645" s="1076" t="n"/>
      <c r="J2645" s="1236" t="n"/>
    </row>
    <row r="2646" ht="15" customHeight="1" s="789">
      <c r="A2646" s="788" t="n"/>
      <c r="B2646" s="1317" t="n"/>
      <c r="C2646" s="1076" t="n"/>
      <c r="J2646" s="1236" t="n"/>
    </row>
    <row r="2647" ht="15" customHeight="1" s="789">
      <c r="A2647" s="788" t="n"/>
      <c r="B2647" s="1317" t="n"/>
      <c r="C2647" s="1076" t="n"/>
      <c r="J2647" s="1236" t="n"/>
    </row>
    <row r="2648" ht="15" customHeight="1" s="789">
      <c r="A2648" s="788" t="n"/>
      <c r="B2648" s="1317" t="n"/>
      <c r="C2648" s="1076" t="n"/>
      <c r="J2648" s="1236" t="n"/>
    </row>
    <row r="2649" ht="15" customHeight="1" s="789">
      <c r="A2649" s="788" t="n"/>
      <c r="B2649" s="1317" t="n"/>
      <c r="C2649" s="1076" t="n"/>
      <c r="J2649" s="1236" t="n"/>
    </row>
    <row r="2650" ht="15" customHeight="1" s="789">
      <c r="A2650" s="788" t="n"/>
      <c r="B2650" s="1317" t="n"/>
      <c r="C2650" s="1076" t="n"/>
      <c r="J2650" s="1236" t="n"/>
    </row>
    <row r="2651" ht="15" customHeight="1" s="789">
      <c r="A2651" s="788" t="n"/>
      <c r="B2651" s="1317" t="n"/>
      <c r="C2651" s="1076" t="n"/>
      <c r="J2651" s="1236" t="n"/>
    </row>
    <row r="2652" ht="15" customHeight="1" s="789">
      <c r="A2652" s="788" t="n"/>
      <c r="B2652" s="1317" t="n"/>
      <c r="C2652" s="1076" t="n"/>
      <c r="J2652" s="1236" t="n"/>
    </row>
    <row r="2653" ht="15" customHeight="1" s="789">
      <c r="A2653" s="788" t="n"/>
      <c r="B2653" s="1317" t="n"/>
      <c r="C2653" s="1076" t="n"/>
      <c r="J2653" s="1236" t="n"/>
    </row>
    <row r="2654" ht="15" customHeight="1" s="789">
      <c r="A2654" s="788" t="n"/>
      <c r="B2654" s="1317" t="n"/>
      <c r="C2654" s="1076" t="n"/>
      <c r="J2654" s="1236" t="n"/>
    </row>
    <row r="2655" ht="15" customHeight="1" s="789">
      <c r="A2655" s="788" t="n"/>
      <c r="B2655" s="1317" t="n"/>
      <c r="C2655" s="1076" t="n"/>
      <c r="J2655" s="1236" t="n"/>
    </row>
    <row r="2656" ht="15" customHeight="1" s="789">
      <c r="A2656" s="788" t="n"/>
      <c r="B2656" s="1317" t="n"/>
      <c r="C2656" s="1076" t="n"/>
      <c r="J2656" s="1236" t="n"/>
    </row>
    <row r="2657" ht="15" customHeight="1" s="789">
      <c r="A2657" s="788" t="n"/>
      <c r="B2657" s="1317" t="n"/>
      <c r="C2657" s="1076" t="n"/>
      <c r="J2657" s="1236" t="n"/>
    </row>
    <row r="2658" ht="15" customHeight="1" s="789">
      <c r="A2658" s="788" t="n"/>
      <c r="B2658" s="1317" t="n"/>
      <c r="C2658" s="1076" t="n"/>
      <c r="J2658" s="1236" t="n"/>
    </row>
    <row r="2659" ht="15" customHeight="1" s="789">
      <c r="A2659" s="788" t="n"/>
      <c r="B2659" s="1317" t="n"/>
      <c r="C2659" s="1076" t="n"/>
      <c r="J2659" s="1236" t="n"/>
    </row>
    <row r="2660" ht="15" customHeight="1" s="789">
      <c r="A2660" s="788" t="n"/>
      <c r="B2660" s="1317" t="n"/>
      <c r="C2660" s="1076" t="n"/>
      <c r="J2660" s="1236" t="n"/>
    </row>
    <row r="2661" ht="15" customHeight="1" s="789">
      <c r="A2661" s="788" t="n"/>
      <c r="B2661" s="1317" t="n"/>
      <c r="C2661" s="1076" t="n"/>
      <c r="J2661" s="1236" t="n"/>
    </row>
    <row r="2662" ht="15" customHeight="1" s="789">
      <c r="A2662" s="788" t="n"/>
      <c r="B2662" s="1317" t="n"/>
      <c r="C2662" s="1076" t="n"/>
      <c r="J2662" s="1236" t="n"/>
    </row>
    <row r="2663" ht="15" customHeight="1" s="789">
      <c r="A2663" s="788" t="n"/>
      <c r="B2663" s="1317" t="n"/>
      <c r="C2663" s="1076" t="n"/>
      <c r="J2663" s="1236" t="n"/>
    </row>
    <row r="2664" ht="15" customHeight="1" s="789">
      <c r="A2664" s="788" t="n"/>
      <c r="B2664" s="1317" t="n"/>
      <c r="C2664" s="1076" t="n"/>
      <c r="J2664" s="1236" t="n"/>
    </row>
    <row r="2665" ht="15" customHeight="1" s="789">
      <c r="A2665" s="788" t="n"/>
      <c r="B2665" s="1317" t="n"/>
      <c r="C2665" s="1076" t="n"/>
      <c r="J2665" s="1236" t="n"/>
    </row>
    <row r="2666" ht="15" customHeight="1" s="789">
      <c r="A2666" s="788" t="n"/>
      <c r="B2666" s="1317" t="n"/>
      <c r="C2666" s="1076" t="n"/>
      <c r="J2666" s="1236" t="n"/>
    </row>
    <row r="2667" ht="15" customHeight="1" s="789">
      <c r="A2667" s="788" t="n"/>
      <c r="B2667" s="1317" t="n"/>
      <c r="C2667" s="1076" t="n"/>
      <c r="J2667" s="1236" t="n"/>
    </row>
    <row r="2668" ht="15" customHeight="1" s="789">
      <c r="A2668" s="788" t="n"/>
      <c r="B2668" s="1317" t="n"/>
      <c r="C2668" s="1076" t="n"/>
      <c r="J2668" s="1236" t="n"/>
    </row>
    <row r="2669" ht="15" customHeight="1" s="789">
      <c r="A2669" s="788" t="n"/>
      <c r="B2669" s="1317" t="n"/>
      <c r="C2669" s="1076" t="n"/>
      <c r="J2669" s="1236" t="n"/>
    </row>
    <row r="2670" ht="15" customHeight="1" s="789">
      <c r="A2670" s="788" t="n"/>
      <c r="B2670" s="1317" t="n"/>
      <c r="C2670" s="1076" t="n"/>
      <c r="J2670" s="1236" t="n"/>
    </row>
    <row r="2671" ht="15" customHeight="1" s="789">
      <c r="A2671" s="788" t="n"/>
      <c r="B2671" s="1317" t="n"/>
      <c r="C2671" s="1076" t="n"/>
      <c r="J2671" s="1236" t="n"/>
    </row>
    <row r="2672" ht="15" customHeight="1" s="789">
      <c r="A2672" s="788" t="n"/>
      <c r="B2672" s="1317" t="n"/>
      <c r="C2672" s="1076" t="n"/>
      <c r="J2672" s="1236" t="n"/>
    </row>
    <row r="2673" ht="15" customHeight="1" s="789">
      <c r="A2673" s="788" t="n"/>
      <c r="B2673" s="1317" t="n"/>
      <c r="C2673" s="1076" t="n"/>
      <c r="J2673" s="1236" t="n"/>
    </row>
    <row r="2674" ht="15" customHeight="1" s="789">
      <c r="A2674" s="788" t="n"/>
      <c r="B2674" s="1317" t="n"/>
      <c r="C2674" s="1076" t="n"/>
      <c r="J2674" s="1236" t="n"/>
    </row>
    <row r="2675" ht="15" customHeight="1" s="789">
      <c r="A2675" s="788" t="n"/>
      <c r="B2675" s="1317" t="n"/>
      <c r="C2675" s="1076" t="n"/>
      <c r="J2675" s="1236" t="n"/>
    </row>
    <row r="2676" ht="15" customHeight="1" s="789">
      <c r="A2676" s="788" t="n"/>
      <c r="B2676" s="1317" t="n"/>
      <c r="C2676" s="1076" t="n"/>
      <c r="J2676" s="1236" t="n"/>
    </row>
    <row r="2677" ht="15" customHeight="1" s="789">
      <c r="A2677" s="788" t="n"/>
      <c r="B2677" s="1317" t="n"/>
      <c r="C2677" s="1076" t="n"/>
      <c r="J2677" s="1236" t="n"/>
    </row>
    <row r="2678" ht="15" customHeight="1" s="789">
      <c r="A2678" s="788" t="n"/>
      <c r="B2678" s="1317" t="n"/>
      <c r="C2678" s="1076" t="n"/>
      <c r="J2678" s="1236" t="n"/>
    </row>
    <row r="2679" ht="15" customHeight="1" s="789">
      <c r="A2679" s="788" t="n"/>
      <c r="B2679" s="1317" t="n"/>
      <c r="C2679" s="1076" t="n"/>
      <c r="J2679" s="1236" t="n"/>
    </row>
    <row r="2680" ht="15" customHeight="1" s="789">
      <c r="A2680" s="788" t="n"/>
      <c r="B2680" s="1317" t="n"/>
      <c r="C2680" s="1076" t="n"/>
      <c r="J2680" s="1236" t="n"/>
    </row>
    <row r="2681" ht="15" customHeight="1" s="789">
      <c r="A2681" s="788" t="n"/>
      <c r="B2681" s="1317" t="n"/>
      <c r="C2681" s="1076" t="n"/>
      <c r="J2681" s="1236" t="n"/>
    </row>
    <row r="2682" ht="15" customHeight="1" s="789">
      <c r="A2682" s="788" t="n"/>
      <c r="B2682" s="1317" t="n"/>
      <c r="C2682" s="1076" t="n"/>
      <c r="J2682" s="1236" t="n"/>
    </row>
    <row r="2683" ht="15" customHeight="1" s="789">
      <c r="A2683" s="788" t="n"/>
      <c r="B2683" s="1317" t="n"/>
      <c r="C2683" s="1076" t="n"/>
      <c r="J2683" s="1236" t="n"/>
    </row>
    <row r="2684" ht="15" customHeight="1" s="789">
      <c r="A2684" s="788" t="n"/>
      <c r="B2684" s="1317" t="n"/>
      <c r="C2684" s="1076" t="n"/>
      <c r="J2684" s="1236" t="n"/>
    </row>
    <row r="2685" ht="15" customHeight="1" s="789">
      <c r="A2685" s="788" t="n"/>
      <c r="B2685" s="1317" t="n"/>
      <c r="C2685" s="1076" t="n"/>
      <c r="J2685" s="1236" t="n"/>
    </row>
    <row r="2686" ht="15" customHeight="1" s="789">
      <c r="A2686" s="788" t="n"/>
      <c r="B2686" s="1317" t="n"/>
      <c r="C2686" s="1076" t="n"/>
      <c r="J2686" s="1236" t="n"/>
    </row>
    <row r="2687" ht="15" customHeight="1" s="789">
      <c r="A2687" s="788" t="n"/>
      <c r="B2687" s="1317" t="n"/>
      <c r="C2687" s="1076" t="n"/>
      <c r="J2687" s="1236" t="n"/>
    </row>
    <row r="2688" ht="15" customHeight="1" s="789">
      <c r="A2688" s="788" t="n"/>
      <c r="B2688" s="1317" t="n"/>
      <c r="C2688" s="1076" t="n"/>
      <c r="J2688" s="1236" t="n"/>
    </row>
    <row r="2689" ht="15" customHeight="1" s="789">
      <c r="A2689" s="788" t="n"/>
      <c r="B2689" s="1317" t="n"/>
      <c r="C2689" s="1076" t="n"/>
      <c r="J2689" s="1236" t="n"/>
    </row>
    <row r="2690" ht="15" customHeight="1" s="789">
      <c r="A2690" s="788" t="n"/>
      <c r="B2690" s="1317" t="n"/>
      <c r="C2690" s="1076" t="n"/>
      <c r="J2690" s="1236" t="n"/>
    </row>
    <row r="2691" ht="15" customHeight="1" s="789">
      <c r="A2691" s="788" t="n"/>
      <c r="B2691" s="1317" t="n"/>
      <c r="C2691" s="1076" t="n"/>
      <c r="J2691" s="1236" t="n"/>
    </row>
    <row r="2692" ht="15" customHeight="1" s="789">
      <c r="A2692" s="788" t="n"/>
      <c r="B2692" s="1317" t="n"/>
      <c r="C2692" s="1076" t="n"/>
      <c r="J2692" s="1236" t="n"/>
    </row>
    <row r="2693" ht="15" customHeight="1" s="789">
      <c r="A2693" s="788" t="n"/>
      <c r="B2693" s="1317" t="n"/>
      <c r="C2693" s="1076" t="n"/>
      <c r="J2693" s="1236" t="n"/>
    </row>
    <row r="2694" ht="15" customHeight="1" s="789">
      <c r="A2694" s="788" t="n"/>
      <c r="B2694" s="1317" t="n"/>
      <c r="C2694" s="1076" t="n"/>
      <c r="J2694" s="1236" t="n"/>
    </row>
    <row r="2695" ht="15" customHeight="1" s="789">
      <c r="A2695" s="788" t="n"/>
      <c r="B2695" s="1317" t="n"/>
      <c r="C2695" s="1076" t="n"/>
      <c r="J2695" s="1236" t="n"/>
    </row>
    <row r="2696" ht="15" customHeight="1" s="789">
      <c r="A2696" s="788" t="n"/>
      <c r="B2696" s="1317" t="n"/>
      <c r="C2696" s="1076" t="n"/>
      <c r="J2696" s="1236" t="n"/>
    </row>
    <row r="2697" ht="15" customHeight="1" s="789">
      <c r="A2697" s="788" t="n"/>
      <c r="B2697" s="1317" t="n"/>
      <c r="C2697" s="1076" t="n"/>
      <c r="J2697" s="1236" t="n"/>
    </row>
    <row r="2698" ht="15" customHeight="1" s="789">
      <c r="A2698" s="788" t="n"/>
      <c r="B2698" s="1317" t="n"/>
      <c r="C2698" s="1076" t="n"/>
      <c r="J2698" s="1236" t="n"/>
    </row>
    <row r="2699" ht="15" customHeight="1" s="789">
      <c r="A2699" s="788" t="n"/>
      <c r="B2699" s="1317" t="n"/>
      <c r="C2699" s="1076" t="n"/>
      <c r="J2699" s="1236" t="n"/>
    </row>
    <row r="2700" ht="15" customHeight="1" s="789">
      <c r="A2700" s="788" t="n"/>
      <c r="B2700" s="1317" t="n"/>
      <c r="C2700" s="1076" t="n"/>
      <c r="J2700" s="1236" t="n"/>
    </row>
    <row r="2701" ht="15" customHeight="1" s="789">
      <c r="A2701" s="788" t="n"/>
      <c r="B2701" s="1317" t="n"/>
      <c r="C2701" s="1076" t="n"/>
      <c r="J2701" s="1236" t="n"/>
    </row>
    <row r="2702" ht="15" customHeight="1" s="789">
      <c r="A2702" s="788" t="n"/>
      <c r="B2702" s="1317" t="n"/>
      <c r="C2702" s="1076" t="n"/>
      <c r="J2702" s="1236" t="n"/>
    </row>
    <row r="2703" ht="15" customHeight="1" s="789">
      <c r="A2703" s="788" t="n"/>
      <c r="B2703" s="1317" t="n"/>
      <c r="C2703" s="1076" t="n"/>
      <c r="J2703" s="1236" t="n"/>
    </row>
    <row r="2704" ht="15" customHeight="1" s="789">
      <c r="A2704" s="788" t="n"/>
      <c r="B2704" s="1317" t="n"/>
      <c r="C2704" s="1076" t="n"/>
      <c r="J2704" s="1236" t="n"/>
    </row>
    <row r="2705" ht="15" customHeight="1" s="789">
      <c r="A2705" s="788" t="n"/>
      <c r="B2705" s="1317" t="n"/>
      <c r="C2705" s="1076" t="n"/>
      <c r="J2705" s="1236" t="n"/>
    </row>
    <row r="2706" ht="15" customHeight="1" s="789">
      <c r="A2706" s="788" t="n"/>
      <c r="B2706" s="1317" t="n"/>
      <c r="C2706" s="1076" t="n"/>
      <c r="J2706" s="1236" t="n"/>
    </row>
    <row r="2707" ht="15" customHeight="1" s="789">
      <c r="A2707" s="788" t="n"/>
      <c r="B2707" s="1317" t="n"/>
      <c r="C2707" s="1076" t="n"/>
      <c r="J2707" s="1236" t="n"/>
    </row>
    <row r="2708" ht="15" customHeight="1" s="789">
      <c r="A2708" s="788" t="n"/>
      <c r="B2708" s="1317" t="n"/>
      <c r="C2708" s="1076" t="n"/>
      <c r="J2708" s="1236" t="n"/>
    </row>
    <row r="2709" ht="15" customHeight="1" s="789">
      <c r="A2709" s="788" t="n"/>
      <c r="B2709" s="1317" t="n"/>
      <c r="C2709" s="1076" t="n"/>
      <c r="J2709" s="1236" t="n"/>
    </row>
    <row r="2710" ht="15" customHeight="1" s="789">
      <c r="A2710" s="788" t="n"/>
      <c r="B2710" s="1317" t="n"/>
      <c r="C2710" s="1076" t="n"/>
      <c r="J2710" s="1236" t="n"/>
    </row>
    <row r="2711" ht="15" customHeight="1" s="789">
      <c r="A2711" s="788" t="n"/>
      <c r="B2711" s="1317" t="n"/>
      <c r="C2711" s="1076" t="n"/>
      <c r="J2711" s="1236" t="n"/>
    </row>
    <row r="2712" ht="15" customHeight="1" s="789">
      <c r="A2712" s="788" t="n"/>
      <c r="B2712" s="1317" t="n"/>
      <c r="C2712" s="1076" t="n"/>
      <c r="J2712" s="1236" t="n"/>
    </row>
    <row r="2713" ht="15" customHeight="1" s="789">
      <c r="A2713" s="788" t="n"/>
      <c r="B2713" s="1317" t="n"/>
      <c r="C2713" s="1076" t="n"/>
      <c r="J2713" s="1236" t="n"/>
    </row>
    <row r="2714" ht="15" customHeight="1" s="789">
      <c r="A2714" s="788" t="n"/>
      <c r="B2714" s="1317" t="n"/>
      <c r="C2714" s="1076" t="n"/>
      <c r="J2714" s="1236" t="n"/>
    </row>
    <row r="2715" ht="15" customHeight="1" s="789">
      <c r="A2715" s="788" t="n"/>
      <c r="B2715" s="1317" t="n"/>
      <c r="C2715" s="1076" t="n"/>
      <c r="J2715" s="1236" t="n"/>
    </row>
    <row r="2716" ht="15" customHeight="1" s="789">
      <c r="A2716" s="788" t="n"/>
      <c r="B2716" s="1317" t="n"/>
      <c r="C2716" s="1076" t="n"/>
      <c r="J2716" s="1236" t="n"/>
    </row>
    <row r="2717" ht="15" customHeight="1" s="789">
      <c r="A2717" s="788" t="n"/>
      <c r="B2717" s="1317" t="n"/>
      <c r="C2717" s="1076" t="n"/>
      <c r="J2717" s="1236" t="n"/>
    </row>
    <row r="2718" ht="15" customHeight="1" s="789">
      <c r="A2718" s="788" t="n"/>
      <c r="B2718" s="1317" t="n"/>
      <c r="C2718" s="1076" t="n"/>
      <c r="J2718" s="1236" t="n"/>
    </row>
    <row r="2719" ht="15" customHeight="1" s="789">
      <c r="A2719" s="788" t="n"/>
      <c r="B2719" s="1317" t="n"/>
      <c r="C2719" s="1076" t="n"/>
      <c r="J2719" s="1236" t="n"/>
    </row>
    <row r="2720" ht="15" customHeight="1" s="789">
      <c r="A2720" s="788" t="n"/>
      <c r="B2720" s="1317" t="n"/>
      <c r="C2720" s="1076" t="n"/>
      <c r="J2720" s="1236" t="n"/>
    </row>
    <row r="2721" ht="15" customHeight="1" s="789">
      <c r="A2721" s="788" t="n"/>
      <c r="B2721" s="1317" t="n"/>
      <c r="C2721" s="1076" t="n"/>
      <c r="J2721" s="1236" t="n"/>
    </row>
    <row r="2722" ht="15" customHeight="1" s="789">
      <c r="A2722" s="788" t="n"/>
      <c r="B2722" s="1317" t="n"/>
      <c r="C2722" s="1076" t="n"/>
      <c r="J2722" s="1236" t="n"/>
    </row>
    <row r="2723" ht="15" customHeight="1" s="789">
      <c r="A2723" s="788" t="n"/>
      <c r="B2723" s="1317" t="n"/>
      <c r="C2723" s="1076" t="n"/>
      <c r="J2723" s="1236" t="n"/>
    </row>
    <row r="2724" ht="15" customHeight="1" s="789">
      <c r="A2724" s="788" t="n"/>
      <c r="B2724" s="1317" t="n"/>
      <c r="C2724" s="1076" t="n"/>
      <c r="J2724" s="1236" t="n"/>
    </row>
    <row r="2725" ht="15" customHeight="1" s="789">
      <c r="A2725" s="788" t="n"/>
      <c r="B2725" s="1317" t="n"/>
      <c r="C2725" s="1076" t="n"/>
      <c r="J2725" s="1236" t="n"/>
    </row>
    <row r="2726" ht="15" customHeight="1" s="789">
      <c r="A2726" s="788" t="n"/>
      <c r="B2726" s="1317" t="n"/>
      <c r="C2726" s="1076" t="n"/>
      <c r="J2726" s="1236" t="n"/>
    </row>
    <row r="2727" ht="15" customHeight="1" s="789">
      <c r="A2727" s="788" t="n"/>
      <c r="B2727" s="1317" t="n"/>
      <c r="C2727" s="1076" t="n"/>
      <c r="J2727" s="1236" t="n"/>
    </row>
    <row r="2728" ht="15" customHeight="1" s="789">
      <c r="A2728" s="788" t="n"/>
      <c r="B2728" s="1317" t="n"/>
      <c r="C2728" s="1076" t="n"/>
      <c r="J2728" s="1236" t="n"/>
    </row>
    <row r="2729" ht="15" customHeight="1" s="789">
      <c r="A2729" s="788" t="n"/>
      <c r="B2729" s="1317" t="n"/>
      <c r="C2729" s="1076" t="n"/>
      <c r="J2729" s="1236" t="n"/>
    </row>
    <row r="2730" ht="15" customHeight="1" s="789">
      <c r="A2730" s="788" t="n"/>
      <c r="B2730" s="1317" t="n"/>
      <c r="C2730" s="1076" t="n"/>
      <c r="J2730" s="1236" t="n"/>
    </row>
    <row r="2731" ht="15" customHeight="1" s="789">
      <c r="A2731" s="788" t="n"/>
      <c r="B2731" s="1317" t="n"/>
      <c r="C2731" s="1076" t="n"/>
      <c r="J2731" s="1236" t="n"/>
    </row>
    <row r="2732" ht="15" customHeight="1" s="789">
      <c r="A2732" s="788" t="n"/>
      <c r="B2732" s="1317" t="n"/>
      <c r="C2732" s="1076" t="n"/>
      <c r="J2732" s="1236" t="n"/>
    </row>
    <row r="2733" ht="15" customHeight="1" s="789">
      <c r="A2733" s="788" t="n"/>
      <c r="B2733" s="1317" t="n"/>
      <c r="C2733" s="1076" t="n"/>
      <c r="J2733" s="1236" t="n"/>
    </row>
    <row r="2734" ht="15" customHeight="1" s="789">
      <c r="A2734" s="788" t="n"/>
      <c r="B2734" s="1317" t="n"/>
      <c r="C2734" s="1076" t="n"/>
      <c r="J2734" s="1236" t="n"/>
    </row>
    <row r="2735" ht="15" customHeight="1" s="789">
      <c r="A2735" s="788" t="n"/>
      <c r="B2735" s="1317" t="n"/>
      <c r="C2735" s="1076" t="n"/>
      <c r="J2735" s="1236" t="n"/>
    </row>
    <row r="2736" ht="15" customHeight="1" s="789">
      <c r="A2736" s="788" t="n"/>
      <c r="B2736" s="1317" t="n"/>
      <c r="C2736" s="1076" t="n"/>
      <c r="J2736" s="1236" t="n"/>
    </row>
    <row r="2737" ht="15" customHeight="1" s="789">
      <c r="A2737" s="788" t="n"/>
      <c r="B2737" s="1317" t="n"/>
      <c r="C2737" s="1076" t="n"/>
      <c r="J2737" s="1236" t="n"/>
    </row>
    <row r="2738" ht="15" customHeight="1" s="789">
      <c r="A2738" s="788" t="n"/>
      <c r="B2738" s="1317" t="n"/>
      <c r="C2738" s="1076" t="n"/>
      <c r="J2738" s="1236" t="n"/>
    </row>
    <row r="2739" ht="15" customHeight="1" s="789">
      <c r="A2739" s="788" t="n"/>
      <c r="B2739" s="1317" t="n"/>
      <c r="C2739" s="1076" t="n"/>
      <c r="J2739" s="1236" t="n"/>
    </row>
    <row r="2740" ht="15" customHeight="1" s="789">
      <c r="A2740" s="788" t="n"/>
      <c r="B2740" s="1317" t="n"/>
      <c r="C2740" s="1076" t="n"/>
      <c r="J2740" s="1236" t="n"/>
    </row>
    <row r="2741" ht="15" customHeight="1" s="789">
      <c r="A2741" s="788" t="n"/>
      <c r="B2741" s="1317" t="n"/>
      <c r="C2741" s="1076" t="n"/>
      <c r="J2741" s="1236" t="n"/>
    </row>
    <row r="2742" ht="15" customHeight="1" s="789">
      <c r="A2742" s="788" t="n"/>
      <c r="B2742" s="1317" t="n"/>
      <c r="C2742" s="1076" t="n"/>
      <c r="J2742" s="1236" t="n"/>
    </row>
    <row r="2743" ht="15" customHeight="1" s="789">
      <c r="A2743" s="788" t="n"/>
      <c r="B2743" s="1317" t="n"/>
      <c r="C2743" s="1076" t="n"/>
      <c r="J2743" s="1236" t="n"/>
    </row>
    <row r="2744" ht="15" customHeight="1" s="789">
      <c r="A2744" s="788" t="n"/>
      <c r="B2744" s="1317" t="n"/>
      <c r="C2744" s="1076" t="n"/>
      <c r="J2744" s="1236" t="n"/>
    </row>
    <row r="2745" ht="15" customHeight="1" s="789">
      <c r="A2745" s="788" t="n"/>
      <c r="B2745" s="1317" t="n"/>
      <c r="C2745" s="1076" t="n"/>
      <c r="J2745" s="1236" t="n"/>
    </row>
    <row r="2746" ht="15" customHeight="1" s="789">
      <c r="A2746" s="788" t="n"/>
      <c r="B2746" s="1317" t="n"/>
      <c r="C2746" s="1076" t="n"/>
      <c r="J2746" s="1236" t="n"/>
    </row>
    <row r="2747" ht="15" customHeight="1" s="789">
      <c r="A2747" s="788" t="n"/>
      <c r="B2747" s="1317" t="n"/>
      <c r="C2747" s="1076" t="n"/>
      <c r="J2747" s="1236" t="n"/>
    </row>
    <row r="2748" ht="15" customHeight="1" s="789">
      <c r="A2748" s="788" t="n"/>
      <c r="B2748" s="1317" t="n"/>
      <c r="C2748" s="1076" t="n"/>
      <c r="J2748" s="1236" t="n"/>
    </row>
    <row r="2749" ht="15" customHeight="1" s="789">
      <c r="A2749" s="788" t="n"/>
      <c r="B2749" s="1317" t="n"/>
      <c r="C2749" s="1076" t="n"/>
      <c r="J2749" s="1236" t="n"/>
    </row>
    <row r="2750" ht="15" customHeight="1" s="789">
      <c r="A2750" s="788" t="n"/>
      <c r="B2750" s="1317" t="n"/>
      <c r="C2750" s="1076" t="n"/>
      <c r="J2750" s="1236" t="n"/>
    </row>
    <row r="2751" ht="15" customHeight="1" s="789">
      <c r="A2751" s="788" t="n"/>
      <c r="B2751" s="1317" t="n"/>
      <c r="C2751" s="1076" t="n"/>
      <c r="J2751" s="1236" t="n"/>
    </row>
    <row r="2752" ht="15" customHeight="1" s="789">
      <c r="A2752" s="788" t="n"/>
      <c r="B2752" s="1317" t="n"/>
      <c r="C2752" s="1076" t="n"/>
      <c r="J2752" s="1236" t="n"/>
    </row>
    <row r="2753" ht="15" customHeight="1" s="789">
      <c r="A2753" s="788" t="n"/>
      <c r="B2753" s="1317" t="n"/>
      <c r="C2753" s="1076" t="n"/>
      <c r="J2753" s="1236" t="n"/>
    </row>
    <row r="2754" ht="15" customHeight="1" s="789">
      <c r="A2754" s="788" t="n"/>
      <c r="B2754" s="1317" t="n"/>
      <c r="C2754" s="1076" t="n"/>
      <c r="J2754" s="1236" t="n"/>
    </row>
    <row r="2755" ht="15" customHeight="1" s="789">
      <c r="A2755" s="788" t="n"/>
      <c r="B2755" s="1317" t="n"/>
      <c r="C2755" s="1076" t="n"/>
      <c r="J2755" s="1236" t="n"/>
    </row>
    <row r="2756" ht="15" customHeight="1" s="789">
      <c r="A2756" s="788" t="n"/>
      <c r="B2756" s="1317" t="n"/>
      <c r="C2756" s="1076" t="n"/>
      <c r="J2756" s="1236" t="n"/>
    </row>
    <row r="2757" ht="15" customHeight="1" s="789">
      <c r="A2757" s="788" t="n"/>
      <c r="B2757" s="1317" t="n"/>
      <c r="C2757" s="1076" t="n"/>
      <c r="J2757" s="1236" t="n"/>
    </row>
    <row r="2758" ht="15" customHeight="1" s="789">
      <c r="A2758" s="788" t="n"/>
      <c r="B2758" s="1317" t="n"/>
      <c r="C2758" s="1076" t="n"/>
      <c r="J2758" s="1236" t="n"/>
    </row>
    <row r="2759" ht="15" customHeight="1" s="789">
      <c r="A2759" s="788" t="n"/>
      <c r="B2759" s="1317" t="n"/>
      <c r="C2759" s="1076" t="n"/>
      <c r="J2759" s="1236" t="n"/>
    </row>
    <row r="2760" ht="15" customHeight="1" s="789">
      <c r="A2760" s="788" t="n"/>
      <c r="B2760" s="1317" t="n"/>
      <c r="C2760" s="1076" t="n"/>
      <c r="J2760" s="1236" t="n"/>
    </row>
    <row r="2761" ht="15" customHeight="1" s="789">
      <c r="A2761" s="788" t="n"/>
      <c r="B2761" s="1317" t="n"/>
      <c r="C2761" s="1076" t="n"/>
      <c r="J2761" s="1236" t="n"/>
    </row>
    <row r="2762" ht="15" customHeight="1" s="789">
      <c r="A2762" s="788" t="n"/>
      <c r="B2762" s="1317" t="n"/>
      <c r="C2762" s="1076" t="n"/>
      <c r="J2762" s="1236" t="n"/>
    </row>
    <row r="2763" ht="15" customHeight="1" s="789">
      <c r="A2763" s="788" t="n"/>
      <c r="B2763" s="1317" t="n"/>
      <c r="C2763" s="1076" t="n"/>
      <c r="J2763" s="1236" t="n"/>
    </row>
    <row r="2764" ht="15" customHeight="1" s="789">
      <c r="A2764" s="788" t="n"/>
      <c r="B2764" s="1317" t="n"/>
      <c r="C2764" s="1076" t="n"/>
      <c r="J2764" s="1236" t="n"/>
    </row>
    <row r="2765" ht="15" customHeight="1" s="789">
      <c r="A2765" s="788" t="n"/>
      <c r="B2765" s="1317" t="n"/>
      <c r="C2765" s="1076" t="n"/>
      <c r="J2765" s="1236" t="n"/>
    </row>
    <row r="2766" ht="15" customHeight="1" s="789">
      <c r="A2766" s="788" t="n"/>
      <c r="B2766" s="1317" t="n"/>
      <c r="C2766" s="1076" t="n"/>
      <c r="J2766" s="1236" t="n"/>
    </row>
    <row r="2767" ht="15" customHeight="1" s="789">
      <c r="A2767" s="788" t="n"/>
      <c r="B2767" s="1317" t="n"/>
      <c r="C2767" s="1076" t="n"/>
      <c r="J2767" s="1236" t="n"/>
    </row>
    <row r="2768" ht="15" customHeight="1" s="789">
      <c r="A2768" s="788" t="n"/>
      <c r="B2768" s="1317" t="n"/>
      <c r="C2768" s="1076" t="n"/>
      <c r="J2768" s="1236" t="n"/>
    </row>
    <row r="2769" ht="15" customHeight="1" s="789">
      <c r="A2769" s="788" t="n"/>
      <c r="B2769" s="1317" t="n"/>
      <c r="C2769" s="1076" t="n"/>
      <c r="J2769" s="1236" t="n"/>
    </row>
    <row r="2770" ht="15" customHeight="1" s="789">
      <c r="A2770" s="788" t="n"/>
      <c r="B2770" s="1317" t="n"/>
      <c r="C2770" s="1076" t="n"/>
      <c r="J2770" s="1236" t="n"/>
    </row>
    <row r="2771" ht="15" customHeight="1" s="789">
      <c r="A2771" s="788" t="n"/>
      <c r="B2771" s="1317" t="n"/>
      <c r="C2771" s="1076" t="n"/>
      <c r="J2771" s="1236" t="n"/>
    </row>
    <row r="2772" ht="15" customHeight="1" s="789">
      <c r="A2772" s="788" t="n"/>
      <c r="B2772" s="1317" t="n"/>
      <c r="C2772" s="1076" t="n"/>
      <c r="J2772" s="1236" t="n"/>
    </row>
    <row r="2773" ht="15" customHeight="1" s="789">
      <c r="A2773" s="788" t="n"/>
      <c r="B2773" s="1317" t="n"/>
      <c r="C2773" s="1076" t="n"/>
      <c r="J2773" s="1236" t="n"/>
    </row>
    <row r="2774" ht="15" customHeight="1" s="789">
      <c r="A2774" s="788" t="n"/>
      <c r="B2774" s="1317" t="n"/>
      <c r="C2774" s="1076" t="n"/>
      <c r="J2774" s="1236" t="n"/>
    </row>
    <row r="2775" ht="15" customHeight="1" s="789">
      <c r="A2775" s="788" t="n"/>
      <c r="B2775" s="1317" t="n"/>
      <c r="C2775" s="1076" t="n"/>
      <c r="J2775" s="1236" t="n"/>
    </row>
    <row r="2776" ht="15" customHeight="1" s="789">
      <c r="A2776" s="788" t="n"/>
      <c r="B2776" s="1317" t="n"/>
      <c r="C2776" s="1076" t="n"/>
      <c r="J2776" s="1236" t="n"/>
    </row>
    <row r="2777" ht="15" customHeight="1" s="789">
      <c r="A2777" s="788" t="n"/>
      <c r="B2777" s="1317" t="n"/>
      <c r="C2777" s="1076" t="n"/>
      <c r="J2777" s="1236" t="n"/>
    </row>
    <row r="2778" ht="15" customHeight="1" s="789">
      <c r="A2778" s="788" t="n"/>
      <c r="B2778" s="1317" t="n"/>
      <c r="C2778" s="1076" t="n"/>
      <c r="J2778" s="1236" t="n"/>
    </row>
    <row r="2779" ht="15" customHeight="1" s="789">
      <c r="A2779" s="788" t="n"/>
      <c r="B2779" s="1317" t="n"/>
      <c r="C2779" s="1076" t="n"/>
      <c r="J2779" s="1236" t="n"/>
    </row>
    <row r="2780" ht="15" customHeight="1" s="789">
      <c r="A2780" s="788" t="n"/>
      <c r="B2780" s="1317" t="n"/>
      <c r="C2780" s="1076" t="n"/>
      <c r="J2780" s="1236" t="n"/>
    </row>
    <row r="2781" ht="15" customHeight="1" s="789">
      <c r="A2781" s="788" t="n"/>
      <c r="B2781" s="1317" t="n"/>
      <c r="C2781" s="1076" t="n"/>
      <c r="J2781" s="1236" t="n"/>
    </row>
    <row r="2782" ht="15" customHeight="1" s="789">
      <c r="A2782" s="788" t="n"/>
      <c r="B2782" s="1317" t="n"/>
      <c r="C2782" s="1076" t="n"/>
      <c r="J2782" s="1236" t="n"/>
    </row>
    <row r="2783" ht="15" customHeight="1" s="789">
      <c r="A2783" s="788" t="n"/>
      <c r="B2783" s="1317" t="n"/>
      <c r="C2783" s="1076" t="n"/>
      <c r="J2783" s="1236" t="n"/>
    </row>
    <row r="2784" ht="15" customHeight="1" s="789">
      <c r="A2784" s="788" t="n"/>
      <c r="B2784" s="1317" t="n"/>
      <c r="C2784" s="1076" t="n"/>
      <c r="J2784" s="1236" t="n"/>
    </row>
    <row r="2785" ht="15" customHeight="1" s="789">
      <c r="A2785" s="788" t="n"/>
      <c r="B2785" s="1317" t="n"/>
      <c r="C2785" s="1076" t="n"/>
      <c r="J2785" s="1236" t="n"/>
    </row>
    <row r="2786" ht="15" customHeight="1" s="789">
      <c r="A2786" s="788" t="n"/>
      <c r="B2786" s="1317" t="n"/>
      <c r="C2786" s="1076" t="n"/>
      <c r="J2786" s="1236" t="n"/>
    </row>
    <row r="2787" ht="15" customHeight="1" s="789">
      <c r="A2787" s="788" t="n"/>
      <c r="B2787" s="1317" t="n"/>
      <c r="C2787" s="1076" t="n"/>
      <c r="J2787" s="1236" t="n"/>
    </row>
    <row r="2788" ht="15" customHeight="1" s="789">
      <c r="A2788" s="788" t="n"/>
      <c r="B2788" s="1317" t="n"/>
      <c r="C2788" s="1076" t="n"/>
      <c r="J2788" s="1236" t="n"/>
    </row>
    <row r="2789" ht="15" customHeight="1" s="789">
      <c r="A2789" s="788" t="n"/>
      <c r="B2789" s="1317" t="n"/>
      <c r="C2789" s="1076" t="n"/>
      <c r="J2789" s="1236" t="n"/>
    </row>
    <row r="2790" ht="15" customHeight="1" s="789">
      <c r="A2790" s="788" t="n"/>
      <c r="B2790" s="1317" t="n"/>
      <c r="C2790" s="1076" t="n"/>
      <c r="J2790" s="1236" t="n"/>
    </row>
    <row r="2791" ht="15" customHeight="1" s="789">
      <c r="A2791" s="788" t="n"/>
      <c r="B2791" s="1317" t="n"/>
      <c r="C2791" s="1076" t="n"/>
      <c r="J2791" s="1236" t="n"/>
    </row>
    <row r="2792" ht="15" customHeight="1" s="789">
      <c r="A2792" s="788" t="n"/>
      <c r="B2792" s="1317" t="n"/>
      <c r="C2792" s="1076" t="n"/>
      <c r="J2792" s="1236" t="n"/>
    </row>
    <row r="2793" ht="15" customHeight="1" s="789">
      <c r="A2793" s="788" t="n"/>
      <c r="B2793" s="1317" t="n"/>
      <c r="C2793" s="1076" t="n"/>
      <c r="J2793" s="1236" t="n"/>
    </row>
    <row r="2794" ht="15" customHeight="1" s="789">
      <c r="A2794" s="788" t="n"/>
      <c r="B2794" s="1317" t="n"/>
      <c r="C2794" s="1076" t="n"/>
      <c r="J2794" s="1236" t="n"/>
    </row>
    <row r="2795" ht="15" customHeight="1" s="789">
      <c r="A2795" s="788" t="n"/>
      <c r="B2795" s="1317" t="n"/>
      <c r="C2795" s="1076" t="n"/>
      <c r="J2795" s="1236" t="n"/>
    </row>
    <row r="2796" ht="15" customHeight="1" s="789">
      <c r="A2796" s="788" t="n"/>
      <c r="B2796" s="1317" t="n"/>
      <c r="C2796" s="1076" t="n"/>
      <c r="J2796" s="1236" t="n"/>
    </row>
    <row r="2797" ht="15" customHeight="1" s="789">
      <c r="A2797" s="788" t="n"/>
      <c r="B2797" s="1317" t="n"/>
      <c r="C2797" s="1076" t="n"/>
      <c r="J2797" s="1236" t="n"/>
    </row>
    <row r="2798" ht="15" customHeight="1" s="789">
      <c r="A2798" s="788" t="n"/>
      <c r="B2798" s="1317" t="n"/>
      <c r="C2798" s="1076" t="n"/>
      <c r="J2798" s="1236" t="n"/>
    </row>
    <row r="2799" ht="15" customHeight="1" s="789">
      <c r="A2799" s="788" t="n"/>
      <c r="B2799" s="1317" t="n"/>
      <c r="C2799" s="1076" t="n"/>
      <c r="J2799" s="1236" t="n"/>
    </row>
    <row r="2800" ht="15" customHeight="1" s="789">
      <c r="A2800" s="788" t="n"/>
      <c r="B2800" s="1317" t="n"/>
      <c r="C2800" s="1076" t="n"/>
      <c r="J2800" s="1236" t="n"/>
    </row>
    <row r="2801" ht="15" customHeight="1" s="789">
      <c r="A2801" s="788" t="n"/>
      <c r="B2801" s="1317" t="n"/>
      <c r="C2801" s="1076" t="n"/>
      <c r="J2801" s="1236" t="n"/>
    </row>
    <row r="2802" ht="15" customHeight="1" s="789">
      <c r="A2802" s="788" t="n"/>
      <c r="B2802" s="1317" t="n"/>
      <c r="C2802" s="1076" t="n"/>
      <c r="J2802" s="1236" t="n"/>
    </row>
    <row r="2803" ht="15" customHeight="1" s="789">
      <c r="A2803" s="788" t="n"/>
      <c r="B2803" s="1317" t="n"/>
      <c r="C2803" s="1076" t="n"/>
      <c r="J2803" s="1236" t="n"/>
    </row>
    <row r="2804" ht="15" customHeight="1" s="789">
      <c r="A2804" s="788" t="n"/>
      <c r="B2804" s="1317" t="n"/>
      <c r="C2804" s="1076" t="n"/>
      <c r="J2804" s="1236" t="n"/>
    </row>
    <row r="2805" ht="15" customHeight="1" s="789">
      <c r="A2805" s="788" t="n"/>
      <c r="B2805" s="1317" t="n"/>
      <c r="C2805" s="1076" t="n"/>
      <c r="J2805" s="1236" t="n"/>
    </row>
    <row r="2806" ht="15" customHeight="1" s="789">
      <c r="A2806" s="788" t="n"/>
      <c r="B2806" s="1317" t="n"/>
      <c r="C2806" s="1076" t="n"/>
      <c r="J2806" s="1236" t="n"/>
    </row>
    <row r="2807" ht="15" customHeight="1" s="789">
      <c r="A2807" s="788" t="n"/>
      <c r="B2807" s="1317" t="n"/>
      <c r="C2807" s="1076" t="n"/>
      <c r="J2807" s="1236" t="n"/>
    </row>
    <row r="2808" ht="15" customHeight="1" s="789">
      <c r="A2808" s="788" t="n"/>
      <c r="B2808" s="1317" t="n"/>
      <c r="C2808" s="1076" t="n"/>
      <c r="J2808" s="1236" t="n"/>
    </row>
    <row r="2809" ht="15" customHeight="1" s="789">
      <c r="A2809" s="788" t="n"/>
      <c r="B2809" s="1317" t="n"/>
      <c r="C2809" s="1076" t="n"/>
      <c r="J2809" s="1236" t="n"/>
    </row>
    <row r="2810" ht="15" customHeight="1" s="789">
      <c r="A2810" s="788" t="n"/>
      <c r="B2810" s="1317" t="n"/>
      <c r="C2810" s="1076" t="n"/>
      <c r="J2810" s="1236" t="n"/>
    </row>
    <row r="2811" ht="15" customHeight="1" s="789">
      <c r="A2811" s="788" t="n"/>
      <c r="B2811" s="1317" t="n"/>
      <c r="C2811" s="1076" t="n"/>
      <c r="J2811" s="1236" t="n"/>
    </row>
    <row r="2812" ht="15" customHeight="1" s="789">
      <c r="A2812" s="788" t="n"/>
      <c r="B2812" s="1317" t="n"/>
      <c r="C2812" s="1076" t="n"/>
      <c r="J2812" s="1236" t="n"/>
    </row>
    <row r="2813" ht="15" customHeight="1" s="789">
      <c r="A2813" s="788" t="n"/>
      <c r="B2813" s="1317" t="n"/>
      <c r="C2813" s="1076" t="n"/>
      <c r="J2813" s="1236" t="n"/>
    </row>
    <row r="2814" ht="15" customHeight="1" s="789">
      <c r="A2814" s="788" t="n"/>
      <c r="B2814" s="1317" t="n"/>
      <c r="C2814" s="1076" t="n"/>
      <c r="J2814" s="1236" t="n"/>
    </row>
    <row r="2815" ht="15" customHeight="1" s="789">
      <c r="A2815" s="788" t="n"/>
      <c r="B2815" s="1317" t="n"/>
      <c r="C2815" s="1076" t="n"/>
      <c r="J2815" s="1236" t="n"/>
    </row>
    <row r="2816" ht="15" customHeight="1" s="789">
      <c r="A2816" s="788" t="n"/>
      <c r="B2816" s="1317" t="n"/>
      <c r="C2816" s="1076" t="n"/>
      <c r="J2816" s="1236" t="n"/>
    </row>
    <row r="2817" ht="15" customHeight="1" s="789">
      <c r="A2817" s="788" t="n"/>
      <c r="B2817" s="1317" t="n"/>
      <c r="C2817" s="1076" t="n"/>
      <c r="J2817" s="1236" t="n"/>
    </row>
    <row r="2818" ht="15" customHeight="1" s="789">
      <c r="A2818" s="788" t="n"/>
      <c r="B2818" s="1317" t="n"/>
      <c r="C2818" s="1076" t="n"/>
      <c r="J2818" s="1236" t="n"/>
    </row>
    <row r="2819" ht="15" customHeight="1" s="789">
      <c r="A2819" s="788" t="n"/>
      <c r="B2819" s="1317" t="n"/>
      <c r="C2819" s="1076" t="n"/>
      <c r="J2819" s="1236" t="n"/>
    </row>
    <row r="2820" ht="15" customHeight="1" s="789">
      <c r="A2820" s="788" t="n"/>
      <c r="B2820" s="1317" t="n"/>
      <c r="C2820" s="1076" t="n"/>
      <c r="J2820" s="1236" t="n"/>
    </row>
    <row r="2821" ht="15" customHeight="1" s="789">
      <c r="A2821" s="788" t="n"/>
      <c r="B2821" s="1317" t="n"/>
      <c r="C2821" s="1076" t="n"/>
      <c r="J2821" s="1236" t="n"/>
    </row>
    <row r="2822" ht="15" customHeight="1" s="789">
      <c r="A2822" s="788" t="n"/>
      <c r="B2822" s="1317" t="n"/>
      <c r="C2822" s="1076" t="n"/>
      <c r="J2822" s="1236" t="n"/>
    </row>
    <row r="2823" ht="15" customHeight="1" s="789">
      <c r="A2823" s="788" t="n"/>
      <c r="B2823" s="1317" t="n"/>
      <c r="C2823" s="1076" t="n"/>
      <c r="J2823" s="1236" t="n"/>
    </row>
    <row r="2824" ht="15" customHeight="1" s="789">
      <c r="A2824" s="788" t="n"/>
      <c r="B2824" s="1317" t="n"/>
      <c r="C2824" s="1076" t="n"/>
      <c r="J2824" s="1236" t="n"/>
    </row>
    <row r="2825" ht="15" customHeight="1" s="789">
      <c r="A2825" s="788" t="n"/>
      <c r="B2825" s="1317" t="n"/>
      <c r="C2825" s="1076" t="n"/>
      <c r="J2825" s="1236" t="n"/>
    </row>
    <row r="2826" ht="15" customHeight="1" s="789">
      <c r="A2826" s="788" t="n"/>
      <c r="B2826" s="1317" t="n"/>
      <c r="C2826" s="1076" t="n"/>
      <c r="J2826" s="1236" t="n"/>
    </row>
    <row r="2827" ht="15" customHeight="1" s="789">
      <c r="A2827" s="788" t="n"/>
      <c r="B2827" s="1317" t="n"/>
      <c r="C2827" s="1076" t="n"/>
      <c r="J2827" s="1236" t="n"/>
    </row>
    <row r="2828" ht="15" customHeight="1" s="789">
      <c r="A2828" s="788" t="n"/>
      <c r="B2828" s="1317" t="n"/>
      <c r="C2828" s="1076" t="n"/>
      <c r="J2828" s="1236" t="n"/>
    </row>
    <row r="2829" ht="15" customHeight="1" s="789">
      <c r="A2829" s="788" t="n"/>
      <c r="B2829" s="1317" t="n"/>
      <c r="C2829" s="1076" t="n"/>
      <c r="J2829" s="1236" t="n"/>
    </row>
    <row r="2830" ht="15" customHeight="1" s="789">
      <c r="A2830" s="788" t="n"/>
      <c r="B2830" s="1317" t="n"/>
      <c r="C2830" s="1076" t="n"/>
      <c r="J2830" s="1236" t="n"/>
    </row>
    <row r="2831" ht="15" customHeight="1" s="789">
      <c r="A2831" s="788" t="n"/>
      <c r="B2831" s="1317" t="n"/>
      <c r="C2831" s="1076" t="n"/>
      <c r="J2831" s="1236" t="n"/>
    </row>
    <row r="2832" ht="15" customHeight="1" s="789">
      <c r="A2832" s="788" t="n"/>
      <c r="B2832" s="1317" t="n"/>
      <c r="C2832" s="1076" t="n"/>
      <c r="J2832" s="1236" t="n"/>
    </row>
    <row r="2833" ht="15" customHeight="1" s="789">
      <c r="A2833" s="788" t="n"/>
      <c r="B2833" s="1317" t="n"/>
      <c r="C2833" s="1076" t="n"/>
      <c r="J2833" s="1236" t="n"/>
    </row>
    <row r="2834" ht="15" customHeight="1" s="789">
      <c r="A2834" s="788" t="n"/>
      <c r="B2834" s="1317" t="n"/>
      <c r="C2834" s="1076" t="n"/>
      <c r="J2834" s="1236" t="n"/>
    </row>
    <row r="2835" ht="15" customHeight="1" s="789">
      <c r="A2835" s="788" t="n"/>
      <c r="B2835" s="1317" t="n"/>
      <c r="C2835" s="1076" t="n"/>
      <c r="J2835" s="1236" t="n"/>
    </row>
    <row r="2836" ht="15" customHeight="1" s="789">
      <c r="A2836" s="788" t="n"/>
      <c r="B2836" s="1317" t="n"/>
      <c r="C2836" s="1076" t="n"/>
      <c r="J2836" s="1236" t="n"/>
    </row>
    <row r="2837" ht="15" customHeight="1" s="789">
      <c r="A2837" s="788" t="n"/>
      <c r="B2837" s="1317" t="n"/>
      <c r="C2837" s="1076" t="n"/>
      <c r="J2837" s="1236" t="n"/>
    </row>
    <row r="2838" ht="15" customHeight="1" s="789">
      <c r="A2838" s="788" t="n"/>
      <c r="B2838" s="1317" t="n"/>
      <c r="C2838" s="1076" t="n"/>
      <c r="J2838" s="1236" t="n"/>
    </row>
    <row r="2839" ht="15" customHeight="1" s="789">
      <c r="A2839" s="788" t="n"/>
      <c r="B2839" s="1317" t="n"/>
      <c r="C2839" s="1076" t="n"/>
      <c r="J2839" s="1236" t="n"/>
    </row>
    <row r="2840" ht="15" customHeight="1" s="789">
      <c r="A2840" s="788" t="n"/>
      <c r="B2840" s="1317" t="n"/>
      <c r="C2840" s="1076" t="n"/>
      <c r="J2840" s="1236" t="n"/>
    </row>
    <row r="2841" ht="15" customHeight="1" s="789">
      <c r="A2841" s="788" t="n"/>
      <c r="B2841" s="1317" t="n"/>
      <c r="C2841" s="1076" t="n"/>
      <c r="J2841" s="1236" t="n"/>
    </row>
    <row r="2842" ht="15" customHeight="1" s="789">
      <c r="A2842" s="788" t="n"/>
      <c r="B2842" s="1317" t="n"/>
      <c r="C2842" s="1076" t="n"/>
      <c r="J2842" s="1236" t="n"/>
    </row>
    <row r="2843" ht="15" customHeight="1" s="789">
      <c r="A2843" s="788" t="n"/>
      <c r="B2843" s="1317" t="n"/>
      <c r="C2843" s="1076" t="n"/>
      <c r="J2843" s="1236" t="n"/>
    </row>
    <row r="2844" ht="15" customHeight="1" s="789">
      <c r="A2844" s="788" t="n"/>
      <c r="B2844" s="1317" t="n"/>
      <c r="C2844" s="1076" t="n"/>
      <c r="J2844" s="1236" t="n"/>
    </row>
    <row r="2845" ht="15" customHeight="1" s="789">
      <c r="A2845" s="788" t="n"/>
      <c r="B2845" s="1317" t="n"/>
      <c r="C2845" s="1076" t="n"/>
      <c r="J2845" s="1236" t="n"/>
    </row>
    <row r="2846" ht="15" customHeight="1" s="789">
      <c r="A2846" s="788" t="n"/>
      <c r="B2846" s="1317" t="n"/>
      <c r="C2846" s="1076" t="n"/>
      <c r="J2846" s="1236" t="n"/>
    </row>
    <row r="2847" ht="15" customHeight="1" s="789">
      <c r="A2847" s="788" t="n"/>
      <c r="B2847" s="1317" t="n"/>
      <c r="C2847" s="1076" t="n"/>
      <c r="J2847" s="1236" t="n"/>
    </row>
    <row r="2848" ht="15" customHeight="1" s="789">
      <c r="A2848" s="788" t="n"/>
      <c r="B2848" s="1317" t="n"/>
      <c r="C2848" s="1076" t="n"/>
      <c r="J2848" s="1236" t="n"/>
    </row>
    <row r="2849" ht="15" customHeight="1" s="789">
      <c r="A2849" s="788" t="n"/>
      <c r="B2849" s="1317" t="n"/>
      <c r="C2849" s="1076" t="n"/>
      <c r="J2849" s="1236" t="n"/>
    </row>
    <row r="2850" ht="15" customHeight="1" s="789">
      <c r="A2850" s="788" t="n"/>
      <c r="B2850" s="1317" t="n"/>
      <c r="C2850" s="1076" t="n"/>
      <c r="J2850" s="1236" t="n"/>
    </row>
    <row r="2851" ht="15" customHeight="1" s="789">
      <c r="A2851" s="788" t="n"/>
      <c r="B2851" s="1317" t="n"/>
      <c r="C2851" s="1076" t="n"/>
      <c r="J2851" s="1236" t="n"/>
    </row>
    <row r="2852" ht="15" customHeight="1" s="789">
      <c r="A2852" s="788" t="n"/>
      <c r="B2852" s="1317" t="n"/>
      <c r="C2852" s="1076" t="n"/>
      <c r="J2852" s="1236" t="n"/>
    </row>
    <row r="2853" ht="15" customHeight="1" s="789">
      <c r="A2853" s="788" t="n"/>
      <c r="B2853" s="1317" t="n"/>
      <c r="C2853" s="1076" t="n"/>
      <c r="J2853" s="1236" t="n"/>
    </row>
    <row r="2854" ht="15" customHeight="1" s="789">
      <c r="A2854" s="788" t="n"/>
      <c r="B2854" s="1317" t="n"/>
      <c r="C2854" s="1076" t="n"/>
      <c r="J2854" s="1236" t="n"/>
    </row>
    <row r="2855" ht="15" customHeight="1" s="789">
      <c r="A2855" s="788" t="n"/>
      <c r="B2855" s="1317" t="n"/>
      <c r="C2855" s="1076" t="n"/>
      <c r="J2855" s="1236" t="n"/>
    </row>
    <row r="2856" ht="15" customHeight="1" s="789">
      <c r="A2856" s="788" t="n"/>
      <c r="B2856" s="1317" t="n"/>
      <c r="C2856" s="1076" t="n"/>
      <c r="J2856" s="1236" t="n"/>
    </row>
    <row r="2857" ht="15" customHeight="1" s="789">
      <c r="A2857" s="788" t="n"/>
      <c r="B2857" s="1317" t="n"/>
      <c r="C2857" s="1076" t="n"/>
      <c r="J2857" s="1236" t="n"/>
    </row>
    <row r="2858" ht="15" customHeight="1" s="789">
      <c r="A2858" s="788" t="n"/>
      <c r="B2858" s="1317" t="n"/>
      <c r="C2858" s="1076" t="n"/>
      <c r="J2858" s="1236" t="n"/>
    </row>
    <row r="2859" ht="15" customHeight="1" s="789">
      <c r="A2859" s="788" t="n"/>
      <c r="B2859" s="1317" t="n"/>
      <c r="C2859" s="1076" t="n"/>
      <c r="J2859" s="1236" t="n"/>
    </row>
    <row r="2860" ht="15" customHeight="1" s="789">
      <c r="A2860" s="788" t="n"/>
      <c r="B2860" s="1317" t="n"/>
      <c r="C2860" s="1076" t="n"/>
      <c r="J2860" s="1236" t="n"/>
    </row>
    <row r="2861" ht="15" customHeight="1" s="789">
      <c r="A2861" s="788" t="n"/>
      <c r="B2861" s="1317" t="n"/>
      <c r="C2861" s="1076" t="n"/>
      <c r="J2861" s="1236" t="n"/>
    </row>
    <row r="2862" ht="15" customHeight="1" s="789">
      <c r="A2862" s="788" t="n"/>
      <c r="B2862" s="1317" t="n"/>
      <c r="C2862" s="1076" t="n"/>
      <c r="J2862" s="1236" t="n"/>
    </row>
    <row r="2863" ht="15" customHeight="1" s="789">
      <c r="A2863" s="788" t="n"/>
      <c r="B2863" s="1317" t="n"/>
      <c r="C2863" s="1076" t="n"/>
      <c r="J2863" s="1236" t="n"/>
    </row>
    <row r="2864" ht="15" customHeight="1" s="789">
      <c r="A2864" s="788" t="n"/>
      <c r="B2864" s="1317" t="n"/>
      <c r="C2864" s="1076" t="n"/>
      <c r="J2864" s="1236" t="n"/>
    </row>
    <row r="2865" ht="15" customHeight="1" s="789">
      <c r="A2865" s="788" t="n"/>
      <c r="B2865" s="1317" t="n"/>
      <c r="C2865" s="1076" t="n"/>
      <c r="J2865" s="1236" t="n"/>
    </row>
    <row r="2866" ht="15" customHeight="1" s="789">
      <c r="A2866" s="788" t="n"/>
      <c r="B2866" s="1317" t="n"/>
      <c r="C2866" s="1076" t="n"/>
      <c r="J2866" s="1236" t="n"/>
    </row>
    <row r="2867" ht="15" customHeight="1" s="789">
      <c r="A2867" s="788" t="n"/>
      <c r="B2867" s="1317" t="n"/>
      <c r="C2867" s="1076" t="n"/>
      <c r="J2867" s="1236" t="n"/>
    </row>
    <row r="2868" ht="15" customHeight="1" s="789">
      <c r="A2868" s="788" t="n"/>
      <c r="B2868" s="1317" t="n"/>
      <c r="C2868" s="1076" t="n"/>
      <c r="J2868" s="1236" t="n"/>
    </row>
    <row r="2869" ht="15" customHeight="1" s="789">
      <c r="A2869" s="788" t="n"/>
      <c r="B2869" s="1317" t="n"/>
      <c r="C2869" s="1076" t="n"/>
      <c r="J2869" s="1236" t="n"/>
    </row>
    <row r="2870" ht="15" customHeight="1" s="789">
      <c r="A2870" s="788" t="n"/>
      <c r="B2870" s="1317" t="n"/>
      <c r="C2870" s="1076" t="n"/>
      <c r="J2870" s="1236" t="n"/>
    </row>
    <row r="2871" ht="15" customHeight="1" s="789">
      <c r="A2871" s="788" t="n"/>
      <c r="B2871" s="1317" t="n"/>
      <c r="C2871" s="1076" t="n"/>
      <c r="J2871" s="1236" t="n"/>
    </row>
    <row r="2872" ht="15" customHeight="1" s="789">
      <c r="A2872" s="788" t="n"/>
      <c r="B2872" s="1317" t="n"/>
      <c r="C2872" s="1076" t="n"/>
      <c r="J2872" s="1236" t="n"/>
    </row>
    <row r="2873" ht="15" customHeight="1" s="789">
      <c r="A2873" s="788" t="n"/>
      <c r="B2873" s="1317" t="n"/>
      <c r="C2873" s="1076" t="n"/>
      <c r="J2873" s="1236" t="n"/>
    </row>
    <row r="2874" ht="15" customHeight="1" s="789">
      <c r="A2874" s="788" t="n"/>
      <c r="B2874" s="1317" t="n"/>
      <c r="C2874" s="1076" t="n"/>
      <c r="J2874" s="1236" t="n"/>
    </row>
    <row r="2875" ht="15" customHeight="1" s="789">
      <c r="A2875" s="788" t="n"/>
      <c r="B2875" s="1317" t="n"/>
      <c r="C2875" s="1076" t="n"/>
      <c r="J2875" s="1236" t="n"/>
    </row>
    <row r="2876" ht="15" customHeight="1" s="789">
      <c r="A2876" s="788" t="n"/>
      <c r="B2876" s="1317" t="n"/>
      <c r="C2876" s="1076" t="n"/>
      <c r="J2876" s="1236" t="n"/>
    </row>
    <row r="2877" ht="15" customHeight="1" s="789">
      <c r="A2877" s="788" t="n"/>
      <c r="B2877" s="1317" t="n"/>
      <c r="C2877" s="1076" t="n"/>
      <c r="J2877" s="1236" t="n"/>
    </row>
    <row r="2878" ht="15" customHeight="1" s="789">
      <c r="A2878" s="788" t="n"/>
      <c r="B2878" s="1317" t="n"/>
      <c r="C2878" s="1076" t="n"/>
      <c r="J2878" s="1236" t="n"/>
    </row>
    <row r="2879" ht="15" customHeight="1" s="789">
      <c r="A2879" s="788" t="n"/>
      <c r="B2879" s="1317" t="n"/>
      <c r="C2879" s="1076" t="n"/>
      <c r="J2879" s="1236" t="n"/>
    </row>
    <row r="2880" ht="15" customHeight="1" s="789">
      <c r="A2880" s="788" t="n"/>
      <c r="B2880" s="1317" t="n"/>
      <c r="C2880" s="1076" t="n"/>
      <c r="J2880" s="1236" t="n"/>
    </row>
    <row r="2881" ht="15" customHeight="1" s="789">
      <c r="A2881" s="788" t="n"/>
      <c r="B2881" s="1317" t="n"/>
      <c r="C2881" s="1076" t="n"/>
      <c r="J2881" s="1236" t="n"/>
    </row>
    <row r="2882" ht="15" customHeight="1" s="789">
      <c r="A2882" s="788" t="n"/>
      <c r="B2882" s="1317" t="n"/>
      <c r="C2882" s="1076" t="n"/>
      <c r="J2882" s="1236" t="n"/>
    </row>
    <row r="2883" ht="15" customHeight="1" s="789">
      <c r="A2883" s="788" t="n"/>
      <c r="B2883" s="1317" t="n"/>
      <c r="C2883" s="1076" t="n"/>
      <c r="J2883" s="1236" t="n"/>
    </row>
    <row r="2884" ht="15" customHeight="1" s="789">
      <c r="A2884" s="788" t="n"/>
      <c r="B2884" s="1317" t="n"/>
      <c r="C2884" s="1076" t="n"/>
      <c r="J2884" s="1236" t="n"/>
    </row>
    <row r="2885" ht="15" customHeight="1" s="789">
      <c r="A2885" s="788" t="n"/>
      <c r="B2885" s="1317" t="n"/>
      <c r="C2885" s="1076" t="n"/>
      <c r="J2885" s="1236" t="n"/>
    </row>
    <row r="2886" ht="15" customHeight="1" s="789">
      <c r="A2886" s="788" t="n"/>
      <c r="B2886" s="1317" t="n"/>
      <c r="C2886" s="1076" t="n"/>
      <c r="J2886" s="1236" t="n"/>
    </row>
    <row r="2887" ht="15" customHeight="1" s="789">
      <c r="A2887" s="788" t="n"/>
      <c r="B2887" s="1317" t="n"/>
      <c r="C2887" s="1076" t="n"/>
      <c r="J2887" s="1236" t="n"/>
    </row>
    <row r="2888" ht="15" customHeight="1" s="789">
      <c r="A2888" s="788" t="n"/>
      <c r="B2888" s="1317" t="n"/>
      <c r="C2888" s="1076" t="n"/>
      <c r="J2888" s="1236" t="n"/>
    </row>
    <row r="2889" ht="15" customHeight="1" s="789">
      <c r="A2889" s="788" t="n"/>
      <c r="B2889" s="1317" t="n"/>
      <c r="C2889" s="1076" t="n"/>
      <c r="J2889" s="1236" t="n"/>
    </row>
    <row r="2890" ht="15" customHeight="1" s="789">
      <c r="A2890" s="788" t="n"/>
      <c r="B2890" s="1317" t="n"/>
      <c r="C2890" s="1076" t="n"/>
      <c r="J2890" s="1236" t="n"/>
    </row>
    <row r="2891" ht="15" customHeight="1" s="789">
      <c r="A2891" s="788" t="n"/>
      <c r="B2891" s="1317" t="n"/>
      <c r="C2891" s="1076" t="n"/>
      <c r="J2891" s="1236" t="n"/>
    </row>
    <row r="2892" ht="15" customHeight="1" s="789">
      <c r="A2892" s="788" t="n"/>
      <c r="B2892" s="1317" t="n"/>
      <c r="C2892" s="1076" t="n"/>
      <c r="J2892" s="1236" t="n"/>
    </row>
    <row r="2893" ht="15" customHeight="1" s="789">
      <c r="A2893" s="788" t="n"/>
      <c r="B2893" s="1317" t="n"/>
      <c r="C2893" s="1076" t="n"/>
      <c r="J2893" s="1236" t="n"/>
    </row>
    <row r="2894" ht="15" customHeight="1" s="789">
      <c r="A2894" s="788" t="n"/>
      <c r="B2894" s="1317" t="n"/>
      <c r="C2894" s="1076" t="n"/>
      <c r="J2894" s="1236" t="n"/>
    </row>
    <row r="2895" ht="15" customHeight="1" s="789">
      <c r="A2895" s="788" t="n"/>
      <c r="B2895" s="1317" t="n"/>
      <c r="C2895" s="1076" t="n"/>
      <c r="J2895" s="1236" t="n"/>
    </row>
    <row r="2896" ht="15" customHeight="1" s="789">
      <c r="A2896" s="788" t="n"/>
      <c r="B2896" s="1317" t="n"/>
      <c r="C2896" s="1076" t="n"/>
      <c r="J2896" s="1236" t="n"/>
    </row>
    <row r="2897" ht="15" customHeight="1" s="789">
      <c r="A2897" s="788" t="n"/>
      <c r="B2897" s="1317" t="n"/>
      <c r="C2897" s="1076" t="n"/>
      <c r="J2897" s="1236" t="n"/>
    </row>
    <row r="2898" ht="15" customHeight="1" s="789">
      <c r="A2898" s="788" t="n"/>
      <c r="B2898" s="1317" t="n"/>
      <c r="C2898" s="1076" t="n"/>
      <c r="J2898" s="1236" t="n"/>
    </row>
    <row r="2899" ht="15" customHeight="1" s="789">
      <c r="A2899" s="788" t="n"/>
      <c r="B2899" s="1317" t="n"/>
      <c r="C2899" s="1076" t="n"/>
      <c r="J2899" s="1236" t="n"/>
    </row>
    <row r="2900" ht="15" customHeight="1" s="789">
      <c r="A2900" s="788" t="n"/>
      <c r="B2900" s="1317" t="n"/>
      <c r="C2900" s="1076" t="n"/>
      <c r="J2900" s="1236" t="n"/>
    </row>
    <row r="2901" ht="15" customHeight="1" s="789">
      <c r="A2901" s="788" t="n"/>
      <c r="B2901" s="1317" t="n"/>
      <c r="C2901" s="1076" t="n"/>
      <c r="J2901" s="1236" t="n"/>
    </row>
    <row r="2902" ht="15" customHeight="1" s="789">
      <c r="A2902" s="788" t="n"/>
      <c r="B2902" s="1317" t="n"/>
      <c r="C2902" s="1076" t="n"/>
      <c r="J2902" s="1236" t="n"/>
    </row>
    <row r="2903" ht="15" customHeight="1" s="789">
      <c r="A2903" s="788" t="n"/>
      <c r="B2903" s="1317" t="n"/>
      <c r="C2903" s="1076" t="n"/>
      <c r="J2903" s="1236" t="n"/>
    </row>
    <row r="2904" ht="15" customHeight="1" s="789">
      <c r="A2904" s="788" t="n"/>
      <c r="B2904" s="1317" t="n"/>
      <c r="C2904" s="1076" t="n"/>
      <c r="J2904" s="1236" t="n"/>
    </row>
    <row r="2905" ht="15" customHeight="1" s="789">
      <c r="A2905" s="788" t="n"/>
      <c r="B2905" s="1317" t="n"/>
      <c r="C2905" s="1076" t="n"/>
      <c r="J2905" s="1236" t="n"/>
    </row>
    <row r="2906" ht="15" customHeight="1" s="789">
      <c r="A2906" s="788" t="n"/>
      <c r="B2906" s="1317" t="n"/>
      <c r="C2906" s="1076" t="n"/>
      <c r="J2906" s="1236" t="n"/>
    </row>
    <row r="2907" ht="15" customHeight="1" s="789">
      <c r="A2907" s="788" t="n"/>
      <c r="B2907" s="1317" t="n"/>
      <c r="C2907" s="1076" t="n"/>
      <c r="J2907" s="1236" t="n"/>
    </row>
    <row r="2908" ht="15" customHeight="1" s="789">
      <c r="A2908" s="788" t="n"/>
      <c r="B2908" s="1317" t="n"/>
      <c r="C2908" s="1076" t="n"/>
      <c r="J2908" s="1236" t="n"/>
    </row>
    <row r="2909" ht="15" customHeight="1" s="789">
      <c r="A2909" s="788" t="n"/>
      <c r="B2909" s="1317" t="n"/>
      <c r="C2909" s="1076" t="n"/>
      <c r="J2909" s="1236" t="n"/>
    </row>
    <row r="2910" ht="15" customHeight="1" s="789">
      <c r="A2910" s="788" t="n"/>
      <c r="B2910" s="1317" t="n"/>
      <c r="C2910" s="1076" t="n"/>
      <c r="J2910" s="1236" t="n"/>
    </row>
    <row r="2911" ht="15" customHeight="1" s="789">
      <c r="A2911" s="788" t="n"/>
      <c r="B2911" s="1317" t="n"/>
      <c r="C2911" s="1076" t="n"/>
      <c r="J2911" s="1236" t="n"/>
    </row>
    <row r="2912" ht="15" customHeight="1" s="789">
      <c r="A2912" s="788" t="n"/>
      <c r="B2912" s="1317" t="n"/>
      <c r="C2912" s="1076" t="n"/>
      <c r="J2912" s="1236" t="n"/>
    </row>
    <row r="2913" ht="15" customHeight="1" s="789">
      <c r="A2913" s="788" t="n"/>
      <c r="B2913" s="1317" t="n"/>
      <c r="C2913" s="1076" t="n"/>
      <c r="J2913" s="1236" t="n"/>
    </row>
    <row r="2914" ht="15" customHeight="1" s="789">
      <c r="A2914" s="788" t="n"/>
      <c r="B2914" s="1317" t="n"/>
      <c r="C2914" s="1076" t="n"/>
      <c r="J2914" s="1236" t="n"/>
    </row>
    <row r="2915" ht="15" customHeight="1" s="789">
      <c r="A2915" s="788" t="n"/>
      <c r="B2915" s="1317" t="n"/>
      <c r="C2915" s="1076" t="n"/>
      <c r="J2915" s="1236" t="n"/>
    </row>
    <row r="2916" ht="15" customHeight="1" s="789">
      <c r="A2916" s="788" t="n"/>
      <c r="B2916" s="1317" t="n"/>
      <c r="C2916" s="1076" t="n"/>
      <c r="J2916" s="1236" t="n"/>
    </row>
    <row r="2917" ht="15" customHeight="1" s="789">
      <c r="A2917" s="788" t="n"/>
      <c r="B2917" s="1317" t="n"/>
      <c r="C2917" s="1076" t="n"/>
      <c r="J2917" s="1236" t="n"/>
    </row>
    <row r="2918" ht="15" customHeight="1" s="789">
      <c r="A2918" s="788" t="n"/>
      <c r="B2918" s="1317" t="n"/>
      <c r="C2918" s="1076" t="n"/>
      <c r="J2918" s="1236" t="n"/>
    </row>
    <row r="2919" ht="15" customHeight="1" s="789">
      <c r="A2919" s="788" t="n"/>
      <c r="B2919" s="1317" t="n"/>
      <c r="C2919" s="1076" t="n"/>
      <c r="J2919" s="1236" t="n"/>
    </row>
    <row r="2920" ht="15" customHeight="1" s="789">
      <c r="A2920" s="788" t="n"/>
      <c r="B2920" s="1317" t="n"/>
      <c r="C2920" s="1076" t="n"/>
      <c r="J2920" s="1236" t="n"/>
    </row>
    <row r="2921" ht="15" customHeight="1" s="789">
      <c r="A2921" s="788" t="n"/>
      <c r="B2921" s="1317" t="n"/>
      <c r="C2921" s="1076" t="n"/>
      <c r="J2921" s="1236" t="n"/>
    </row>
    <row r="2922" ht="15" customHeight="1" s="789">
      <c r="A2922" s="788" t="n"/>
      <c r="B2922" s="1317" t="n"/>
      <c r="C2922" s="1076" t="n"/>
      <c r="J2922" s="1236" t="n"/>
    </row>
    <row r="2923" ht="15" customHeight="1" s="789">
      <c r="A2923" s="788" t="n"/>
      <c r="B2923" s="1317" t="n"/>
      <c r="C2923" s="1076" t="n"/>
      <c r="J2923" s="1236" t="n"/>
    </row>
    <row r="2924" ht="15" customHeight="1" s="789">
      <c r="A2924" s="788" t="n"/>
      <c r="B2924" s="1317" t="n"/>
      <c r="C2924" s="1076" t="n"/>
      <c r="J2924" s="1236" t="n"/>
    </row>
    <row r="2925" ht="15" customHeight="1" s="789">
      <c r="A2925" s="788" t="n"/>
      <c r="B2925" s="1317" t="n"/>
      <c r="C2925" s="1076" t="n"/>
      <c r="J2925" s="1236" t="n"/>
    </row>
    <row r="2926" ht="15" customHeight="1" s="789">
      <c r="A2926" s="788" t="n"/>
      <c r="B2926" s="1317" t="n"/>
      <c r="C2926" s="1076" t="n"/>
      <c r="J2926" s="1236" t="n"/>
    </row>
    <row r="2927" ht="15" customHeight="1" s="789">
      <c r="A2927" s="788" t="n"/>
      <c r="B2927" s="1317" t="n"/>
      <c r="C2927" s="1076" t="n"/>
      <c r="J2927" s="1236" t="n"/>
    </row>
    <row r="2928" ht="15" customHeight="1" s="789">
      <c r="A2928" s="788" t="n"/>
      <c r="B2928" s="1317" t="n"/>
      <c r="C2928" s="1076" t="n"/>
      <c r="J2928" s="1236" t="n"/>
    </row>
    <row r="2929" ht="15" customHeight="1" s="789">
      <c r="A2929" s="788" t="n"/>
      <c r="B2929" s="1317" t="n"/>
      <c r="C2929" s="1076" t="n"/>
      <c r="J2929" s="1236" t="n"/>
    </row>
    <row r="2930" ht="15" customHeight="1" s="789">
      <c r="A2930" s="788" t="n"/>
      <c r="B2930" s="1317" t="n"/>
      <c r="C2930" s="1076" t="n"/>
      <c r="J2930" s="1236" t="n"/>
    </row>
    <row r="2931" ht="15" customHeight="1" s="789">
      <c r="A2931" s="788" t="n"/>
      <c r="B2931" s="1317" t="n"/>
      <c r="C2931" s="1076" t="n"/>
      <c r="J2931" s="1236" t="n"/>
    </row>
    <row r="2932" ht="15" customHeight="1" s="789">
      <c r="A2932" s="788" t="n"/>
      <c r="B2932" s="1317" t="n"/>
      <c r="C2932" s="1076" t="n"/>
      <c r="J2932" s="1236" t="n"/>
    </row>
    <row r="2933" ht="15" customHeight="1" s="789">
      <c r="A2933" s="788" t="n"/>
      <c r="B2933" s="1317" t="n"/>
      <c r="C2933" s="1076" t="n"/>
      <c r="J2933" s="1236" t="n"/>
    </row>
    <row r="2934" ht="15" customHeight="1" s="789">
      <c r="A2934" s="788" t="n"/>
      <c r="B2934" s="1317" t="n"/>
      <c r="C2934" s="1076" t="n"/>
      <c r="J2934" s="1236" t="n"/>
    </row>
    <row r="2935" ht="15" customHeight="1" s="789">
      <c r="A2935" s="788" t="n"/>
      <c r="B2935" s="1317" t="n"/>
      <c r="C2935" s="1076" t="n"/>
      <c r="J2935" s="1236" t="n"/>
    </row>
    <row r="2936" ht="15" customHeight="1" s="789">
      <c r="A2936" s="788" t="n"/>
      <c r="B2936" s="1317" t="n"/>
      <c r="C2936" s="1076" t="n"/>
      <c r="J2936" s="1236" t="n"/>
    </row>
    <row r="2937" ht="15" customHeight="1" s="789">
      <c r="A2937" s="788" t="n"/>
      <c r="B2937" s="1317" t="n"/>
      <c r="C2937" s="1076" t="n"/>
      <c r="J2937" s="1236" t="n"/>
    </row>
    <row r="2938" ht="15" customHeight="1" s="789">
      <c r="A2938" s="788" t="n"/>
      <c r="B2938" s="1317" t="n"/>
      <c r="C2938" s="1076" t="n"/>
      <c r="J2938" s="1236" t="n"/>
    </row>
    <row r="2939" ht="15" customHeight="1" s="789">
      <c r="A2939" s="788" t="n"/>
      <c r="B2939" s="1317" t="n"/>
      <c r="C2939" s="1076" t="n"/>
      <c r="J2939" s="1236" t="n"/>
    </row>
    <row r="2940" ht="15" customHeight="1" s="789">
      <c r="A2940" s="788" t="n"/>
      <c r="B2940" s="1317" t="n"/>
      <c r="C2940" s="1076" t="n"/>
      <c r="J2940" s="1236" t="n"/>
    </row>
    <row r="2941" ht="15" customHeight="1" s="789">
      <c r="A2941" s="788" t="n"/>
      <c r="B2941" s="1317" t="n"/>
      <c r="C2941" s="1076" t="n"/>
      <c r="J2941" s="1236" t="n"/>
    </row>
    <row r="2942" ht="15" customHeight="1" s="789">
      <c r="A2942" s="788" t="n"/>
      <c r="B2942" s="1317" t="n"/>
      <c r="C2942" s="1076" t="n"/>
      <c r="J2942" s="1236" t="n"/>
    </row>
    <row r="2943" ht="15" customHeight="1" s="789">
      <c r="A2943" s="788" t="n"/>
      <c r="B2943" s="1317" t="n"/>
      <c r="C2943" s="1076" t="n"/>
      <c r="J2943" s="1236" t="n"/>
    </row>
    <row r="2944" ht="15" customHeight="1" s="789">
      <c r="A2944" s="788" t="n"/>
      <c r="B2944" s="1317" t="n"/>
      <c r="C2944" s="1076" t="n"/>
      <c r="J2944" s="1236" t="n"/>
    </row>
    <row r="2945" ht="15" customHeight="1" s="789">
      <c r="A2945" s="788" t="n"/>
      <c r="B2945" s="1317" t="n"/>
      <c r="C2945" s="1076" t="n"/>
      <c r="J2945" s="1236" t="n"/>
    </row>
    <row r="2946" ht="15" customHeight="1" s="789">
      <c r="A2946" s="788" t="n"/>
      <c r="B2946" s="1317" t="n"/>
      <c r="C2946" s="1076" t="n"/>
      <c r="J2946" s="1236" t="n"/>
    </row>
    <row r="2947" ht="15" customHeight="1" s="789">
      <c r="A2947" s="788" t="n"/>
      <c r="B2947" s="1317" t="n"/>
      <c r="C2947" s="1076" t="n"/>
      <c r="J2947" s="1236" t="n"/>
    </row>
    <row r="2948" ht="15" customHeight="1" s="789">
      <c r="A2948" s="788" t="n"/>
      <c r="B2948" s="1317" t="n"/>
      <c r="C2948" s="1076" t="n"/>
      <c r="J2948" s="1236" t="n"/>
    </row>
    <row r="2949" ht="15" customHeight="1" s="789">
      <c r="A2949" s="788" t="n"/>
      <c r="B2949" s="1317" t="n"/>
      <c r="C2949" s="1076" t="n"/>
      <c r="J2949" s="1236" t="n"/>
    </row>
    <row r="2950" ht="15" customHeight="1" s="789">
      <c r="A2950" s="788" t="n"/>
      <c r="B2950" s="1317" t="n"/>
      <c r="C2950" s="1076" t="n"/>
      <c r="J2950" s="1236" t="n"/>
    </row>
    <row r="2951" ht="15" customHeight="1" s="789">
      <c r="A2951" s="788" t="n"/>
      <c r="B2951" s="1317" t="n"/>
      <c r="C2951" s="1076" t="n"/>
      <c r="J2951" s="1236" t="n"/>
    </row>
    <row r="2952" ht="15" customHeight="1" s="789">
      <c r="A2952" s="788" t="n"/>
      <c r="B2952" s="1317" t="n"/>
      <c r="C2952" s="1076" t="n"/>
      <c r="J2952" s="1236" t="n"/>
    </row>
    <row r="2953" ht="15" customHeight="1" s="789">
      <c r="A2953" s="788" t="n"/>
      <c r="B2953" s="1317" t="n"/>
      <c r="C2953" s="1076" t="n"/>
      <c r="J2953" s="1236" t="n"/>
    </row>
    <row r="2954" ht="15" customHeight="1" s="789">
      <c r="A2954" s="788" t="n"/>
      <c r="B2954" s="1317" t="n"/>
      <c r="C2954" s="1076" t="n"/>
      <c r="J2954" s="1236" t="n"/>
    </row>
    <row r="2955" ht="15" customHeight="1" s="789">
      <c r="A2955" s="788" t="n"/>
      <c r="B2955" s="1317" t="n"/>
      <c r="C2955" s="1076" t="n"/>
      <c r="J2955" s="1236" t="n"/>
    </row>
  </sheetData>
  <mergeCells count="43">
    <mergeCell ref="A1218:I1218"/>
    <mergeCell ref="A1371:I1371"/>
    <mergeCell ref="A352:H352"/>
    <mergeCell ref="A1613:I1613"/>
    <mergeCell ref="A83:H83"/>
    <mergeCell ref="A1625:I1625"/>
    <mergeCell ref="A1140:I1140"/>
    <mergeCell ref="A1009:I1009"/>
    <mergeCell ref="A146:H146"/>
    <mergeCell ref="A748:I748"/>
    <mergeCell ref="A1446:I1446"/>
    <mergeCell ref="A2348:I2348"/>
    <mergeCell ref="A2192:I2192"/>
    <mergeCell ref="A1524:I1524"/>
    <mergeCell ref="A489:I489"/>
    <mergeCell ref="A377:I377"/>
    <mergeCell ref="A66:H66"/>
    <mergeCell ref="A2114:I2114"/>
    <mergeCell ref="A542:I542"/>
    <mergeCell ref="A1103:I1103"/>
    <mergeCell ref="A1293:I1293"/>
    <mergeCell ref="A802:I802"/>
    <mergeCell ref="A671:I671"/>
    <mergeCell ref="A609:I609"/>
    <mergeCell ref="A945:I945"/>
    <mergeCell ref="A1600:I1600"/>
    <mergeCell ref="A210:H210"/>
    <mergeCell ref="A2:H2"/>
    <mergeCell ref="A770:I770"/>
    <mergeCell ref="A2036:I2036"/>
    <mergeCell ref="A1888:I1888"/>
    <mergeCell ref="A782:I782"/>
    <mergeCell ref="A1820:I1820"/>
    <mergeCell ref="A1960:I1960"/>
    <mergeCell ref="A441:I441"/>
    <mergeCell ref="A2270:I2270"/>
    <mergeCell ref="A1664:I1664"/>
    <mergeCell ref="A274:H274"/>
    <mergeCell ref="A1085:I1085"/>
    <mergeCell ref="A1642:I1642"/>
    <mergeCell ref="A1742:I1742"/>
    <mergeCell ref="A2356:I2356"/>
    <mergeCell ref="A870:I870"/>
  </mergeCells>
  <conditionalFormatting sqref="B84:B145">
    <cfRule type="expression" rank="0" priority="2" equalAverage="0" aboveAverage="0" dxfId="1" text="" percent="0" bottom="0">
      <formula>"Счетесли("</formula>
    </cfRule>
  </conditionalFormatting>
  <conditionalFormatting sqref="G1 G3:G65 G67:G82 G84:G145 G147:G209 G211:G273 G275:G351 G353:G376 G378:G440 G442:G488 G490:G541 G543:G608 G610:G670 G672:G747 G749:G769 G771:G781 G783:G801 G803:G869 G871:G944 G946:G1008 G1010:G1084 G1086:G1102 G1104:G1139 G1141:G1217 G1219:G1292 G1294:G1370 G1372:G1445 G1447:G1523 G1525:G1599 G1601:G1612 G1614 G1626 G1643 G1665 G1743 G1774:G1819 G1821:G1887 G1889:G1959 G1961:G2035 G2037:G2113 G2115:G2191 G2193:G2269 G2271:G2347 G2349:G2355 G2357:G2955 H1295:H1370">
    <cfRule type="cellIs" rank="0" priority="3" equalAverage="0" operator="greaterThan" aboveAverage="0" dxfId="2" text="" percent="0" bottom="0">
      <formula>29</formula>
    </cfRule>
  </conditionalFormatting>
  <printOptions horizontalCentered="0" verticalCentered="0" headings="0" gridLines="0" gridLinesSet="1"/>
  <pageMargins left="0.7" right="0.7" top="0.75" bottom="0.75" header="0.511805555555555" footer="0.511805555555555"/>
  <pageSetup orientation="portrait" paperSize="9" scale="100" fitToHeight="1" fitToWidth="1" pageOrder="downThenOver" blackAndWhite="0" draft="0" horizontalDpi="300" verticalDpi="300" copies="1"/>
</worksheet>
</file>

<file path=xl/worksheets/sheet6.xml><?xml version="1.0" encoding="utf-8"?>
<worksheet xmlns="http://schemas.openxmlformats.org/spreadsheetml/2006/main">
  <sheetPr filterMode="0">
    <outlinePr summaryBelow="1" summaryRight="1"/>
    <pageSetUpPr fitToPage="0"/>
  </sheetPr>
  <dimension ref="A1:AG1108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2.58984375" defaultRowHeight="15.75" zeroHeight="0" outlineLevelRow="0"/>
  <cols>
    <col width="26.85" customWidth="1" style="788" min="1" max="1"/>
    <col width="12.86" customWidth="1" style="788" min="2" max="2"/>
    <col width="19" customWidth="1" style="788" min="3" max="3"/>
    <col width="28.57" customWidth="1" style="788" min="4" max="4"/>
    <col width="22.28" customWidth="1" style="788" min="5" max="5"/>
    <col width="26.85" customWidth="1" style="788" min="6" max="6"/>
    <col width="14.43" customWidth="1" style="788" min="7" max="7"/>
    <col width="10.14" customWidth="1" style="788" min="8" max="8"/>
    <col width="11.29" customWidth="1" style="788" min="9" max="9"/>
    <col width="17" customWidth="1" style="788" min="11" max="11"/>
    <col width="18.14" customWidth="1" style="788" min="12" max="12"/>
    <col width="15.71" customWidth="1" style="788" min="13" max="13"/>
    <col width="15.42" customWidth="1" style="788" min="14" max="14"/>
    <col width="13.43" customWidth="1" style="788" min="15" max="15"/>
    <col width="10.29" customWidth="1" style="788" min="16" max="16"/>
    <col width="34.42" customWidth="1" style="788" min="17" max="17"/>
  </cols>
  <sheetData>
    <row r="1" ht="12.75" customHeight="1" s="789">
      <c r="A1" s="1318" t="inlineStr">
        <is>
          <t>Стоки в РФ</t>
        </is>
      </c>
      <c r="B1" s="1034" t="n"/>
      <c r="C1" s="1034" t="n"/>
      <c r="D1" s="1035" t="n"/>
      <c r="E1" s="1319" t="n"/>
      <c r="F1" s="1319" t="n"/>
      <c r="G1" s="1319" t="n"/>
      <c r="H1" s="1319" t="n"/>
      <c r="I1" s="1320" t="inlineStr">
        <is>
          <t>Подпись CC</t>
        </is>
      </c>
      <c r="J1" s="1320" t="inlineStr">
        <is>
          <t>Подпись Novo</t>
        </is>
      </c>
      <c r="K1" s="1318" t="inlineStr">
        <is>
          <t>Amount</t>
        </is>
      </c>
      <c r="L1" s="1318" t="inlineStr">
        <is>
          <t>Week</t>
        </is>
      </c>
      <c r="M1" s="1319" t="n"/>
      <c r="N1" s="1321" t="n"/>
      <c r="O1" s="1321" t="n"/>
      <c r="P1" s="1319" t="n"/>
      <c r="Q1" s="1319" t="n"/>
      <c r="R1" s="1319" t="n"/>
      <c r="S1" s="1319" t="n"/>
      <c r="T1" s="1319" t="n"/>
      <c r="U1" s="1319" t="n"/>
      <c r="V1" s="1319" t="n"/>
      <c r="W1" s="1319" t="n"/>
      <c r="X1" s="1319" t="n"/>
      <c r="Y1" s="1319" t="n"/>
      <c r="Z1" s="1319" t="n"/>
      <c r="AA1" s="1319" t="n"/>
      <c r="AB1" s="1319" t="n"/>
      <c r="AC1" s="1319" t="n"/>
      <c r="AD1" s="1319" t="n"/>
      <c r="AE1" s="1319" t="n"/>
      <c r="AF1" s="1319" t="n"/>
      <c r="AG1" s="1319" t="n"/>
    </row>
    <row r="2" ht="12.75" customHeight="1" s="789">
      <c r="A2" s="1318" t="n"/>
      <c r="B2" s="1318" t="inlineStr">
        <is>
          <t>СПб Южный</t>
        </is>
      </c>
      <c r="C2" s="1318" t="inlineStr">
        <is>
          <t>МСК Ховрино BIC</t>
        </is>
      </c>
      <c r="D2" s="1322" t="inlineStr">
        <is>
          <t>МСК Ховрино UT</t>
        </is>
      </c>
      <c r="E2" s="1319" t="n"/>
      <c r="F2" s="1318" t="inlineStr">
        <is>
          <t>Едут из Китая в РФ 40'</t>
        </is>
      </c>
      <c r="G2" s="1035" t="n"/>
      <c r="H2" s="1321" t="n"/>
      <c r="I2" s="1323" t="inlineStr">
        <is>
          <t>●</t>
        </is>
      </c>
      <c r="J2" s="1323" t="inlineStr">
        <is>
          <t>●</t>
        </is>
      </c>
      <c r="K2" s="1015" t="n">
        <v>44700</v>
      </c>
      <c r="L2" s="1015" t="n">
        <v>26</v>
      </c>
      <c r="M2" s="1324" t="n"/>
      <c r="N2" s="1321" t="n"/>
      <c r="O2" s="1321" t="n"/>
      <c r="P2" s="1321" t="n"/>
      <c r="Q2" s="1319" t="n"/>
      <c r="R2" s="1319" t="n"/>
      <c r="S2" s="1319" t="n"/>
      <c r="T2" s="1319" t="n"/>
      <c r="U2" s="1319" t="n"/>
      <c r="V2" s="1319" t="n"/>
      <c r="W2" s="1319" t="n"/>
      <c r="X2" s="1319" t="n"/>
      <c r="Y2" s="1319" t="n"/>
      <c r="Z2" s="1319" t="n"/>
      <c r="AA2" s="1319" t="n"/>
      <c r="AB2" s="1319" t="n"/>
      <c r="AC2" s="1319" t="n"/>
      <c r="AD2" s="1319" t="n"/>
      <c r="AE2" s="1319" t="n"/>
      <c r="AF2" s="1319" t="n"/>
      <c r="AG2" s="1319" t="n"/>
    </row>
    <row r="3" ht="12.75" customHeight="1" s="789">
      <c r="A3" s="1325" t="inlineStr">
        <is>
          <t>Заявлено к сдаче</t>
        </is>
      </c>
      <c r="B3" s="1323" t="n">
        <v>0</v>
      </c>
      <c r="C3" s="1323" t="n">
        <v>28</v>
      </c>
      <c r="D3" s="1323" t="n">
        <v>0</v>
      </c>
      <c r="E3" s="1319" t="n"/>
      <c r="F3" s="1326" t="inlineStr">
        <is>
          <t>МСК</t>
        </is>
      </c>
      <c r="G3" s="1327" t="n">
        <v>105</v>
      </c>
      <c r="H3" s="1321" t="n"/>
      <c r="I3" s="1323" t="inlineStr">
        <is>
          <t>●</t>
        </is>
      </c>
      <c r="J3" s="1323" t="inlineStr">
        <is>
          <t>●</t>
        </is>
      </c>
      <c r="K3" s="1015" t="n">
        <v>42250</v>
      </c>
      <c r="L3" s="1015" t="n">
        <v>27</v>
      </c>
      <c r="M3" s="1324" t="n"/>
      <c r="N3" s="1321" t="n"/>
      <c r="O3" s="1321" t="n"/>
      <c r="P3" s="1321" t="n"/>
      <c r="Q3" s="1319" t="n"/>
      <c r="R3" s="1319" t="n"/>
      <c r="S3" s="1319" t="n"/>
      <c r="T3" s="1319" t="n"/>
      <c r="U3" s="1319" t="n"/>
      <c r="V3" s="1319" t="n"/>
      <c r="W3" s="1319" t="n"/>
      <c r="X3" s="1319" t="n"/>
      <c r="Y3" s="1319" t="n"/>
      <c r="Z3" s="1319" t="n"/>
      <c r="AA3" s="1319" t="n"/>
      <c r="AB3" s="1319" t="n"/>
      <c r="AC3" s="1319" t="n"/>
      <c r="AD3" s="1319" t="n"/>
      <c r="AE3" s="1319" t="n"/>
      <c r="AF3" s="1319" t="n"/>
      <c r="AG3" s="1319" t="n"/>
    </row>
    <row r="4" ht="12.75" customHeight="1" s="789">
      <c r="A4" s="1318" t="inlineStr">
        <is>
          <t>В стоке BIC</t>
        </is>
      </c>
      <c r="B4" s="1328" t="n">
        <v>0</v>
      </c>
      <c r="C4" s="1328" t="n">
        <v>44</v>
      </c>
      <c r="D4" s="1323" t="n">
        <v>0</v>
      </c>
      <c r="E4" s="1319" t="n"/>
      <c r="F4" s="1326" t="inlineStr">
        <is>
          <t>СПБ</t>
        </is>
      </c>
      <c r="G4" s="1329" t="n">
        <v>0</v>
      </c>
      <c r="H4" s="1321" t="n"/>
      <c r="I4" s="1323" t="inlineStr">
        <is>
          <t>●</t>
        </is>
      </c>
      <c r="J4" s="1323" t="inlineStr">
        <is>
          <t>●</t>
        </is>
      </c>
      <c r="K4" s="1015" t="n">
        <v>21050</v>
      </c>
      <c r="L4" s="1015" t="n">
        <v>28</v>
      </c>
      <c r="M4" s="1324" t="inlineStr">
        <is>
          <t>оплата 24.08</t>
        </is>
      </c>
      <c r="N4" s="1321" t="n"/>
      <c r="O4" s="1321" t="n"/>
      <c r="P4" s="1321" t="n"/>
      <c r="Q4" s="1319" t="n"/>
      <c r="R4" s="1319" t="n"/>
      <c r="S4" s="1319" t="n"/>
      <c r="T4" s="1319" t="n"/>
      <c r="U4" s="1319" t="n"/>
      <c r="V4" s="1319" t="n"/>
      <c r="W4" s="1319" t="n"/>
      <c r="X4" s="1319" t="n"/>
      <c r="Y4" s="1319" t="n"/>
      <c r="Z4" s="1319" t="n"/>
      <c r="AA4" s="1319" t="n"/>
      <c r="AB4" s="1319" t="n"/>
      <c r="AC4" s="1319" t="n"/>
      <c r="AD4" s="1319" t="n"/>
      <c r="AE4" s="1319" t="n"/>
      <c r="AF4" s="1319" t="n"/>
      <c r="AG4" s="1319" t="n"/>
    </row>
    <row r="5" ht="12.75" customHeight="1" s="789">
      <c r="A5" s="1318" t="inlineStr">
        <is>
          <t>В стоке SOC</t>
        </is>
      </c>
      <c r="B5" s="1323" t="n"/>
      <c r="C5" s="1323" t="n"/>
      <c r="D5" s="1323" t="n">
        <v>0</v>
      </c>
      <c r="E5" s="1319" t="n"/>
      <c r="F5" s="1322" t="inlineStr">
        <is>
          <t>Итого</t>
        </is>
      </c>
      <c r="G5" s="1330">
        <f>SUM(G3:G4)</f>
        <v/>
      </c>
      <c r="H5" s="1321" t="n"/>
      <c r="I5" s="1323" t="inlineStr">
        <is>
          <t>●</t>
        </is>
      </c>
      <c r="J5" s="1323" t="inlineStr">
        <is>
          <t>●</t>
        </is>
      </c>
      <c r="K5" s="1015" t="n">
        <v>24050</v>
      </c>
      <c r="L5" s="1015" t="n">
        <v>29</v>
      </c>
      <c r="M5" s="1324" t="inlineStr">
        <is>
          <t>оплата 24.08</t>
        </is>
      </c>
      <c r="N5" s="1321" t="n"/>
      <c r="O5" s="1321" t="n"/>
      <c r="P5" s="1321" t="n"/>
      <c r="Q5" s="1319" t="n"/>
      <c r="R5" s="1319" t="n"/>
      <c r="S5" s="1319" t="n"/>
      <c r="T5" s="1319" t="n"/>
      <c r="U5" s="1319" t="n"/>
      <c r="V5" s="1319" t="n"/>
      <c r="W5" s="1319" t="n"/>
      <c r="X5" s="1319" t="n"/>
      <c r="Y5" s="1319" t="n"/>
      <c r="Z5" s="1319" t="n"/>
      <c r="AA5" s="1319" t="n"/>
      <c r="AB5" s="1319" t="n"/>
      <c r="AC5" s="1319" t="n"/>
      <c r="AD5" s="1319" t="n"/>
      <c r="AE5" s="1319" t="n"/>
      <c r="AF5" s="1319" t="n"/>
      <c r="AG5" s="1319" t="n"/>
    </row>
    <row r="6" ht="12.75" customHeight="1" s="789">
      <c r="A6" s="1319" t="n"/>
      <c r="B6" s="1319" t="n"/>
      <c r="C6" s="1318">
        <f>SUM(C4:C5)</f>
        <v/>
      </c>
      <c r="D6" s="1319" t="n"/>
      <c r="E6" s="1319" t="n"/>
      <c r="F6" s="1319" t="n"/>
      <c r="G6" s="1319" t="n"/>
      <c r="H6" s="1321" t="n"/>
      <c r="I6" s="1331" t="n"/>
      <c r="J6" s="1331" t="n"/>
      <c r="K6" s="1015" t="n">
        <v>22500</v>
      </c>
      <c r="L6" s="1015" t="n">
        <v>30</v>
      </c>
      <c r="M6" s="1319" t="inlineStr">
        <is>
          <t>оплата 08.09</t>
        </is>
      </c>
      <c r="N6" s="1321" t="n"/>
      <c r="O6" s="1321" t="n"/>
      <c r="P6" s="1321" t="n"/>
      <c r="Q6" s="1319" t="n"/>
      <c r="R6" s="1319" t="n"/>
      <c r="S6" s="1319" t="n"/>
      <c r="T6" s="1319" t="n"/>
      <c r="U6" s="1319" t="n"/>
      <c r="V6" s="1319" t="n"/>
      <c r="W6" s="1319" t="n"/>
      <c r="X6" s="1319" t="n"/>
      <c r="Y6" s="1319" t="n"/>
      <c r="Z6" s="1319" t="n"/>
      <c r="AA6" s="1319" t="n"/>
      <c r="AB6" s="1319" t="n"/>
      <c r="AC6" s="1319" t="n"/>
      <c r="AD6" s="1319" t="n"/>
      <c r="AE6" s="1319" t="n"/>
      <c r="AF6" s="1319" t="n"/>
      <c r="AG6" s="1319" t="n"/>
    </row>
    <row r="7" ht="12.75" customHeight="1" s="789">
      <c r="A7" s="1318" t="inlineStr">
        <is>
          <t>Стоки в Китае 40'</t>
        </is>
      </c>
      <c r="B7" s="1035" t="n"/>
      <c r="C7" s="1319" t="n"/>
      <c r="D7" s="1318" t="inlineStr">
        <is>
          <t>На 3 круг из Китая ушло</t>
        </is>
      </c>
      <c r="E7" s="1035" t="n"/>
      <c r="F7" s="1319" t="n"/>
      <c r="G7" s="1321" t="n"/>
      <c r="H7" s="1321" t="n"/>
      <c r="I7" s="1331" t="n"/>
      <c r="J7" s="1331" t="n"/>
      <c r="K7" s="1015" t="n">
        <v>47250</v>
      </c>
      <c r="L7" s="1015" t="n">
        <v>31</v>
      </c>
      <c r="M7" s="1319" t="inlineStr">
        <is>
          <t>оплата 08.09</t>
        </is>
      </c>
      <c r="N7" s="1321" t="n"/>
      <c r="O7" s="1321" t="n"/>
      <c r="P7" s="1321" t="n"/>
      <c r="Q7" s="1319" t="n"/>
      <c r="R7" s="1319" t="n"/>
      <c r="S7" s="1319" t="n"/>
      <c r="T7" s="1319" t="n"/>
      <c r="U7" s="1319" t="n"/>
      <c r="V7" s="1319" t="n"/>
      <c r="W7" s="1319" t="n"/>
      <c r="X7" s="1319" t="n"/>
      <c r="Y7" s="1319" t="n"/>
      <c r="Z7" s="1319" t="n"/>
      <c r="AA7" s="1319" t="n"/>
      <c r="AB7" s="1319" t="n"/>
      <c r="AC7" s="1319" t="n"/>
      <c r="AD7" s="1319" t="n"/>
      <c r="AE7" s="1319" t="n"/>
      <c r="AF7" s="1319" t="n"/>
      <c r="AG7" s="1319" t="n"/>
    </row>
    <row r="8" ht="12.75" customHeight="1" s="789">
      <c r="A8" s="1332" t="inlineStr">
        <is>
          <t>Shanghai</t>
        </is>
      </c>
      <c r="B8" s="1332" t="n">
        <v>34</v>
      </c>
      <c r="C8" s="1319" t="n"/>
      <c r="D8" s="1332" t="inlineStr">
        <is>
          <t>Shanghai</t>
        </is>
      </c>
      <c r="E8" s="1332" t="n">
        <v>255</v>
      </c>
      <c r="F8" s="1319" t="n"/>
      <c r="G8" s="1321" t="n"/>
      <c r="H8" s="1321" t="n"/>
      <c r="I8" s="1331" t="n"/>
      <c r="J8" s="1331" t="n"/>
      <c r="K8" s="1254" t="n">
        <v>14100</v>
      </c>
      <c r="L8" s="1254" t="n">
        <v>32</v>
      </c>
      <c r="M8" s="1319" t="n"/>
      <c r="N8" s="1321" t="n"/>
      <c r="O8" s="1321" t="n"/>
      <c r="P8" s="1321" t="n"/>
      <c r="Q8" s="1319" t="n"/>
      <c r="R8" s="1319" t="n"/>
      <c r="S8" s="1319" t="n"/>
      <c r="T8" s="1319" t="n"/>
      <c r="U8" s="1319" t="n"/>
      <c r="V8" s="1319" t="n"/>
      <c r="W8" s="1319" t="n"/>
      <c r="X8" s="1319" t="n"/>
      <c r="Y8" s="1319" t="n"/>
      <c r="Z8" s="1319" t="n"/>
      <c r="AA8" s="1319" t="n"/>
      <c r="AB8" s="1319" t="n"/>
      <c r="AC8" s="1319" t="n"/>
      <c r="AD8" s="1319" t="n"/>
      <c r="AE8" s="1319" t="n"/>
      <c r="AF8" s="1319" t="n"/>
      <c r="AG8" s="1319" t="n"/>
    </row>
    <row r="9" ht="12.75" customHeight="1" s="789">
      <c r="A9" s="1332" t="inlineStr">
        <is>
          <t>Qingdao</t>
        </is>
      </c>
      <c r="B9" s="1332" t="n">
        <v>1</v>
      </c>
      <c r="C9" s="1319" t="n"/>
      <c r="D9" s="1332" t="inlineStr">
        <is>
          <t>Qingdao</t>
        </is>
      </c>
      <c r="E9" s="1332" t="n">
        <v>118</v>
      </c>
      <c r="F9" s="1319" t="n"/>
      <c r="G9" s="1319" t="n"/>
      <c r="H9" s="1321" t="n"/>
      <c r="I9" s="1331" t="n"/>
      <c r="J9" s="1332" t="n"/>
      <c r="K9" s="1254" t="n">
        <v>12050</v>
      </c>
      <c r="L9" s="1254" t="n">
        <v>33</v>
      </c>
      <c r="M9" s="1319" t="n"/>
      <c r="N9" s="1321" t="n"/>
      <c r="O9" s="1321" t="n"/>
      <c r="P9" s="1321" t="n"/>
      <c r="Q9" s="1319" t="n"/>
      <c r="R9" s="1319" t="n"/>
      <c r="S9" s="1319" t="n"/>
      <c r="T9" s="1319" t="n"/>
      <c r="U9" s="1319" t="n"/>
      <c r="V9" s="1319" t="n"/>
      <c r="W9" s="1319" t="n"/>
      <c r="X9" s="1319" t="n"/>
      <c r="Y9" s="1319" t="n"/>
      <c r="Z9" s="1319" t="n"/>
      <c r="AA9" s="1319" t="n"/>
      <c r="AB9" s="1319" t="n"/>
      <c r="AC9" s="1319" t="n"/>
      <c r="AD9" s="1319" t="n"/>
      <c r="AE9" s="1319" t="n"/>
      <c r="AF9" s="1319" t="n"/>
      <c r="AG9" s="1319" t="n"/>
    </row>
    <row r="10" ht="12.75" customHeight="1" s="789">
      <c r="A10" s="1332" t="inlineStr">
        <is>
          <t>Ningbo</t>
        </is>
      </c>
      <c r="B10" s="1332" t="n">
        <v>0</v>
      </c>
      <c r="C10" s="1319" t="n"/>
      <c r="D10" s="1332" t="inlineStr">
        <is>
          <t>Ningbo</t>
        </is>
      </c>
      <c r="E10" s="1332" t="n">
        <v>7</v>
      </c>
      <c r="F10" s="1319" t="n"/>
      <c r="G10" s="1319" t="n"/>
      <c r="H10" s="1321" t="n"/>
      <c r="I10" s="1331" t="n"/>
      <c r="J10" s="1332" t="n"/>
      <c r="K10" s="1323" t="n">
        <v>11600</v>
      </c>
      <c r="L10" s="1323" t="n">
        <v>34</v>
      </c>
      <c r="M10" s="1319" t="n"/>
      <c r="N10" s="1321" t="n"/>
      <c r="O10" s="1321" t="n"/>
      <c r="P10" s="1321" t="n"/>
      <c r="Q10" s="1319" t="n"/>
      <c r="R10" s="1319" t="n"/>
      <c r="S10" s="1319" t="n"/>
      <c r="T10" s="1319" t="n"/>
      <c r="U10" s="1319" t="n"/>
      <c r="V10" s="1319" t="n"/>
      <c r="W10" s="1319" t="n"/>
      <c r="X10" s="1319" t="n"/>
      <c r="Y10" s="1319" t="n"/>
      <c r="Z10" s="1319" t="n"/>
      <c r="AA10" s="1319" t="n"/>
      <c r="AB10" s="1319" t="n"/>
      <c r="AC10" s="1319" t="n"/>
      <c r="AD10" s="1319" t="n"/>
      <c r="AE10" s="1319" t="n"/>
      <c r="AF10" s="1319" t="n"/>
      <c r="AG10" s="1319" t="n"/>
    </row>
    <row r="11" ht="12.75" customHeight="1" s="789">
      <c r="A11" s="1332" t="inlineStr">
        <is>
          <t>Huangpu</t>
        </is>
      </c>
      <c r="B11" s="1332" t="n">
        <v>0</v>
      </c>
      <c r="C11" s="1319" t="n"/>
      <c r="D11" s="1332" t="inlineStr">
        <is>
          <t>Huangpu</t>
        </is>
      </c>
      <c r="E11" s="1332" t="n">
        <v>36</v>
      </c>
      <c r="F11" s="1319" t="n"/>
      <c r="G11" s="1319" t="n"/>
      <c r="H11" s="1321" t="n"/>
      <c r="I11" s="1331" t="n"/>
      <c r="J11" s="1332" t="n"/>
      <c r="K11" s="1323" t="n">
        <v>10900</v>
      </c>
      <c r="L11" s="1323" t="n">
        <v>35</v>
      </c>
      <c r="M11" s="1319" t="n"/>
      <c r="N11" s="1321" t="n"/>
      <c r="O11" s="1321" t="n"/>
      <c r="P11" s="1321" t="n"/>
      <c r="Q11" s="1319" t="n"/>
      <c r="R11" s="1319" t="n"/>
      <c r="S11" s="1319" t="n"/>
      <c r="T11" s="1319" t="n"/>
      <c r="U11" s="1319" t="n"/>
      <c r="V11" s="1319" t="n"/>
      <c r="W11" s="1319" t="n"/>
      <c r="X11" s="1319" t="n"/>
      <c r="Y11" s="1319" t="n"/>
      <c r="Z11" s="1319" t="n"/>
      <c r="AA11" s="1319" t="n"/>
      <c r="AB11" s="1319" t="n"/>
      <c r="AC11" s="1319" t="n"/>
      <c r="AD11" s="1319" t="n"/>
      <c r="AE11" s="1319" t="n"/>
      <c r="AF11" s="1319" t="n"/>
      <c r="AG11" s="1319" t="n"/>
    </row>
    <row r="12" ht="12.75" customHeight="1" s="789">
      <c r="A12" s="1332" t="inlineStr">
        <is>
          <t>Tianjin</t>
        </is>
      </c>
      <c r="B12" s="1332" t="n">
        <v>0</v>
      </c>
      <c r="C12" s="1319" t="n"/>
      <c r="D12" s="1332" t="inlineStr">
        <is>
          <t>Tianjin</t>
        </is>
      </c>
      <c r="E12" s="1332" t="n">
        <v>108</v>
      </c>
      <c r="F12" s="1319" t="n"/>
      <c r="G12" s="1319" t="n"/>
      <c r="H12" s="1321" t="n"/>
      <c r="I12" s="1331" t="n"/>
      <c r="J12" s="1332" t="n"/>
      <c r="K12" s="1323" t="n">
        <v>19700</v>
      </c>
      <c r="L12" s="1323" t="n">
        <v>36</v>
      </c>
      <c r="M12" s="1319" t="n"/>
      <c r="N12" s="1319" t="n"/>
      <c r="O12" s="1321" t="n"/>
      <c r="P12" s="1321" t="n"/>
      <c r="Q12" s="1319" t="n"/>
      <c r="R12" s="1319" t="n"/>
      <c r="S12" s="1319" t="n"/>
      <c r="T12" s="1319" t="n"/>
      <c r="U12" s="1319" t="n"/>
      <c r="V12" s="1319" t="n"/>
      <c r="W12" s="1319" t="n"/>
      <c r="X12" s="1319" t="n"/>
      <c r="Y12" s="1319" t="n"/>
      <c r="Z12" s="1319" t="n"/>
      <c r="AA12" s="1319" t="n"/>
      <c r="AB12" s="1319" t="n"/>
      <c r="AC12" s="1319" t="n"/>
      <c r="AD12" s="1319" t="n"/>
      <c r="AE12" s="1319" t="n"/>
      <c r="AF12" s="1319" t="n"/>
      <c r="AG12" s="1319" t="n"/>
    </row>
    <row r="13" ht="12.75" customHeight="1" s="789">
      <c r="A13" s="1332" t="inlineStr">
        <is>
          <t>Guangzhou</t>
        </is>
      </c>
      <c r="B13" s="1332" t="n">
        <v>0</v>
      </c>
      <c r="C13" s="1319" t="n"/>
      <c r="D13" s="1332" t="inlineStr">
        <is>
          <t>Guangzhou</t>
        </is>
      </c>
      <c r="E13" s="1322" t="n">
        <v>19</v>
      </c>
      <c r="F13" s="1319" t="n"/>
      <c r="G13" s="1321" t="n"/>
      <c r="H13" s="1321" t="n"/>
      <c r="I13" s="1331" t="n"/>
      <c r="J13" s="1332" t="n"/>
      <c r="K13" s="1323" t="n">
        <v>19900</v>
      </c>
      <c r="L13" s="1323" t="n">
        <v>37</v>
      </c>
      <c r="M13" s="1319" t="n"/>
      <c r="N13" s="1321" t="n"/>
      <c r="O13" s="1321" t="n"/>
      <c r="P13" s="1321" t="n"/>
      <c r="Q13" s="1319" t="n"/>
      <c r="R13" s="1319" t="n"/>
      <c r="S13" s="1319" t="n"/>
      <c r="T13" s="1319" t="n"/>
      <c r="U13" s="1319" t="n"/>
      <c r="V13" s="1319" t="n"/>
      <c r="W13" s="1319" t="n"/>
      <c r="X13" s="1319" t="n"/>
      <c r="Y13" s="1319" t="n"/>
      <c r="Z13" s="1319" t="n"/>
      <c r="AA13" s="1319" t="n"/>
      <c r="AB13" s="1319" t="n"/>
      <c r="AC13" s="1319" t="n"/>
      <c r="AD13" s="1319" t="n"/>
      <c r="AE13" s="1319" t="n"/>
      <c r="AF13" s="1319" t="n"/>
      <c r="AG13" s="1319" t="n"/>
    </row>
    <row r="14" ht="12.75" customHeight="1" s="789">
      <c r="A14" s="1322" t="inlineStr">
        <is>
          <t>Итого</t>
        </is>
      </c>
      <c r="B14" s="1333">
        <f>SUM(B8:B13)</f>
        <v/>
      </c>
      <c r="C14" s="1319" t="n"/>
      <c r="D14" s="1322" t="inlineStr">
        <is>
          <t>Суммарно выдано из Китая</t>
        </is>
      </c>
      <c r="E14" s="1322">
        <f>SUM(E8:E13)</f>
        <v/>
      </c>
      <c r="F14" s="1319" t="n"/>
      <c r="G14" s="1319" t="n"/>
      <c r="H14" s="1321" t="n"/>
      <c r="I14" s="1331" t="n"/>
      <c r="J14" s="1332" t="n"/>
      <c r="K14" s="1332" t="n"/>
      <c r="L14" s="1323" t="n">
        <v>38</v>
      </c>
      <c r="M14" s="1319" t="n"/>
      <c r="N14" s="1319" t="n"/>
      <c r="O14" s="1321" t="n"/>
      <c r="P14" s="1321" t="n"/>
      <c r="Q14" s="1319" t="n"/>
      <c r="R14" s="1319" t="n"/>
      <c r="S14" s="1319" t="n"/>
      <c r="T14" s="1319" t="n"/>
      <c r="U14" s="1319" t="n"/>
      <c r="V14" s="1319" t="n"/>
      <c r="W14" s="1319" t="n"/>
      <c r="X14" s="1319" t="n"/>
      <c r="Y14" s="1319" t="n"/>
      <c r="Z14" s="1319" t="n"/>
      <c r="AA14" s="1319" t="n"/>
      <c r="AB14" s="1319" t="n"/>
      <c r="AC14" s="1319" t="n"/>
      <c r="AD14" s="1319" t="n"/>
      <c r="AE14" s="1319" t="n"/>
      <c r="AF14" s="1319" t="n"/>
      <c r="AG14" s="1319" t="n"/>
    </row>
    <row r="15" ht="12.75" customHeight="1" s="789">
      <c r="A15" s="1325" t="n"/>
      <c r="B15" s="1325" t="n"/>
      <c r="C15" s="1325" t="n"/>
      <c r="D15" s="1318" t="inlineStr">
        <is>
          <t>Выдано 3 круг</t>
        </is>
      </c>
      <c r="E15" s="1322">
        <f>SUM(E8:E13)-349</f>
        <v/>
      </c>
      <c r="F15" s="1319" t="n"/>
      <c r="G15" s="1319" t="n"/>
      <c r="H15" s="1321" t="n"/>
      <c r="I15" s="1321" t="n"/>
      <c r="J15" s="1319" t="n"/>
      <c r="K15" s="1319" t="n"/>
      <c r="L15" s="1321" t="n"/>
      <c r="M15" s="1319" t="n"/>
      <c r="N15" s="1319" t="n"/>
      <c r="O15" s="1321" t="n"/>
      <c r="P15" s="1321" t="n"/>
      <c r="Q15" s="1319" t="n"/>
      <c r="R15" s="1319" t="n"/>
      <c r="S15" s="1319" t="n"/>
      <c r="T15" s="1319" t="n"/>
      <c r="U15" s="1319" t="n"/>
      <c r="V15" s="1319" t="n"/>
      <c r="W15" s="1319" t="n"/>
      <c r="X15" s="1319" t="n"/>
      <c r="Y15" s="1319" t="n"/>
      <c r="Z15" s="1319" t="n"/>
      <c r="AA15" s="1319" t="n"/>
      <c r="AB15" s="1319" t="n"/>
      <c r="AC15" s="1319" t="n"/>
      <c r="AD15" s="1319" t="n"/>
      <c r="AE15" s="1319" t="n"/>
      <c r="AF15" s="1319" t="n"/>
      <c r="AG15" s="1319" t="n"/>
    </row>
    <row r="16" ht="12.75" customHeight="1" s="789">
      <c r="A16" s="1318" t="inlineStr">
        <is>
          <t>Едут из РФ в Китай:</t>
        </is>
      </c>
      <c r="B16" s="1034" t="n"/>
      <c r="C16" s="1034" t="n"/>
      <c r="D16" s="1034" t="n"/>
      <c r="E16" s="1035" t="n"/>
      <c r="F16" s="1332" t="n"/>
      <c r="G16" s="1319" t="n"/>
      <c r="H16" s="1321" t="n"/>
      <c r="I16" s="1321" t="n"/>
      <c r="J16" s="1319" t="n"/>
      <c r="K16" s="1319" t="n"/>
      <c r="L16" s="1321" t="n"/>
      <c r="M16" s="1319" t="n"/>
      <c r="N16" s="1319" t="n"/>
      <c r="O16" s="1321" t="n"/>
      <c r="P16" s="1321" t="n"/>
      <c r="Q16" s="1319" t="n"/>
      <c r="R16" s="1319" t="n"/>
      <c r="S16" s="1319" t="n"/>
      <c r="T16" s="1319" t="n"/>
      <c r="U16" s="1319" t="n"/>
      <c r="V16" s="1319" t="n"/>
      <c r="W16" s="1319" t="n"/>
      <c r="X16" s="1319" t="n"/>
      <c r="Y16" s="1319" t="n"/>
      <c r="Z16" s="1319" t="n"/>
      <c r="AA16" s="1319" t="n"/>
      <c r="AB16" s="1319" t="n"/>
      <c r="AC16" s="1319" t="n"/>
      <c r="AD16" s="1319" t="n"/>
      <c r="AE16" s="1319" t="n"/>
      <c r="AF16" s="1319" t="n"/>
      <c r="AG16" s="1319" t="n"/>
    </row>
    <row r="17" ht="12.75" customHeight="1" s="789">
      <c r="A17" s="1334" t="inlineStr">
        <is>
          <t>№КП</t>
        </is>
      </c>
      <c r="B17" s="1334" t="inlineStr">
        <is>
          <t>кол-во</t>
        </is>
      </c>
      <c r="C17" s="1334" t="inlineStr">
        <is>
          <t>Направление</t>
        </is>
      </c>
      <c r="D17" s="1334" t="inlineStr">
        <is>
          <t>Departure</t>
        </is>
      </c>
      <c r="E17" s="1334" t="inlineStr">
        <is>
          <t>Arrival POD</t>
        </is>
      </c>
      <c r="F17" s="1334" t="inlineStr">
        <is>
          <t># BKG</t>
        </is>
      </c>
      <c r="G17" s="1319" t="n"/>
      <c r="H17" s="1321" t="n"/>
      <c r="I17" s="1321" t="n"/>
      <c r="J17" s="1319" t="n"/>
      <c r="K17" s="1319" t="n"/>
      <c r="L17" s="1319" t="n"/>
      <c r="M17" s="1319" t="n"/>
      <c r="N17" s="1319" t="n"/>
      <c r="O17" s="1321" t="n"/>
      <c r="P17" s="1319" t="n"/>
      <c r="Q17" s="1319" t="n"/>
      <c r="R17" s="1319" t="n"/>
      <c r="S17" s="1319" t="n"/>
      <c r="T17" s="1319" t="n"/>
      <c r="U17" s="1319" t="n"/>
      <c r="V17" s="1319" t="n"/>
      <c r="W17" s="1319" t="n"/>
      <c r="X17" s="1319" t="n"/>
      <c r="Y17" s="1319" t="n"/>
      <c r="Z17" s="1319" t="n"/>
      <c r="AA17" s="1319" t="n"/>
      <c r="AB17" s="1319" t="n"/>
      <c r="AC17" s="1319" t="n"/>
      <c r="AD17" s="1319" t="n"/>
      <c r="AE17" s="1319" t="n"/>
      <c r="AF17" s="1319" t="n"/>
      <c r="AG17" s="1319" t="n"/>
    </row>
    <row r="18" ht="16.5" customHeight="1" s="789">
      <c r="A18" s="1335" t="inlineStr">
        <is>
          <t>С ЮЖНОГО</t>
        </is>
      </c>
      <c r="B18" s="1254" t="n">
        <v>0</v>
      </c>
      <c r="C18" s="1254" t="inlineStr">
        <is>
          <t>Shanghai</t>
        </is>
      </c>
      <c r="D18" s="1254" t="inlineStr">
        <is>
          <t>-</t>
        </is>
      </c>
      <c r="E18" s="1254" t="inlineStr">
        <is>
          <t>36 week</t>
        </is>
      </c>
      <c r="F18" s="1254" t="inlineStr">
        <is>
          <t>3238 (25BIC +16КС)</t>
        </is>
      </c>
      <c r="G18" s="1336" t="inlineStr">
        <is>
          <t>Инструкции внесены</t>
        </is>
      </c>
      <c r="H18" s="1321" t="n"/>
      <c r="I18" s="1321" t="n"/>
      <c r="J18" s="1321" t="n"/>
      <c r="K18" s="1318" t="inlineStr">
        <is>
          <t>Отчёт Никите по 349х40'HC SOC BIC</t>
        </is>
      </c>
      <c r="L18" s="1035" t="n"/>
      <c r="M18" s="1319" t="n"/>
      <c r="N18" s="1319" t="n"/>
      <c r="P18" s="1319" t="n"/>
      <c r="Q18" s="1319" t="n"/>
      <c r="R18" s="1319" t="n"/>
      <c r="S18" s="1319" t="n"/>
      <c r="T18" s="1319" t="n"/>
      <c r="U18" s="1319" t="n"/>
      <c r="V18" s="1319" t="n"/>
      <c r="W18" s="1319" t="n"/>
      <c r="X18" s="1319" t="n"/>
      <c r="Y18" s="1319" t="n"/>
      <c r="Z18" s="1319" t="n"/>
      <c r="AA18" s="1319" t="n"/>
      <c r="AB18" s="1319" t="n"/>
      <c r="AC18" s="1319" t="n"/>
      <c r="AD18" s="1319" t="n"/>
      <c r="AE18" s="1319" t="n"/>
      <c r="AF18" s="1319" t="n"/>
      <c r="AG18" s="1319" t="n"/>
    </row>
    <row r="19" ht="16.5" customHeight="1" s="789">
      <c r="A19" s="1335" t="inlineStr">
        <is>
          <t>КП 16 Жиг Море</t>
        </is>
      </c>
      <c r="B19" s="1254" t="n">
        <v>0</v>
      </c>
      <c r="C19" s="1254" t="inlineStr">
        <is>
          <t>Shanghai</t>
        </is>
      </c>
      <c r="D19" s="1254" t="inlineStr">
        <is>
          <t>-</t>
        </is>
      </c>
      <c r="E19" s="1254" t="inlineStr">
        <is>
          <t>36 week</t>
        </is>
      </c>
      <c r="F19" s="1254" t="inlineStr">
        <is>
          <t>3238 (25BIC +16КС)</t>
        </is>
      </c>
      <c r="G19" s="1336" t="inlineStr">
        <is>
          <t>Инструкции внесены</t>
        </is>
      </c>
      <c r="H19" s="1321" t="n"/>
      <c r="I19" s="1321" t="n"/>
      <c r="J19" s="1321" t="n"/>
      <c r="K19" s="1332" t="inlineStr">
        <is>
          <t>В стоке BIC Ховрино</t>
        </is>
      </c>
      <c r="L19" s="917">
        <f>C4</f>
        <v/>
      </c>
      <c r="M19" s="1319" t="n"/>
      <c r="N19" s="1319" t="n"/>
      <c r="O19" s="1321" t="n"/>
      <c r="P19" s="1319" t="n"/>
      <c r="Q19" s="1319" t="n"/>
      <c r="R19" s="1319" t="n"/>
      <c r="S19" s="1319" t="n"/>
      <c r="T19" s="1319" t="n"/>
      <c r="U19" s="1319" t="n"/>
      <c r="V19" s="1319" t="n"/>
      <c r="W19" s="1319" t="n"/>
      <c r="X19" s="1319" t="n"/>
      <c r="Y19" s="1319" t="n"/>
      <c r="Z19" s="1319" t="n"/>
      <c r="AA19" s="1319" t="n"/>
      <c r="AB19" s="1319" t="n"/>
      <c r="AC19" s="1319" t="n"/>
      <c r="AD19" s="1319" t="n"/>
      <c r="AE19" s="1319" t="n"/>
      <c r="AF19" s="1319" t="n"/>
      <c r="AG19" s="1319" t="n"/>
    </row>
    <row r="20" ht="17.25" customHeight="1" s="789">
      <c r="A20" s="1335" t="inlineStr">
        <is>
          <t>КП 18 Жиг Море (11 + 37ContC)</t>
        </is>
      </c>
      <c r="B20" s="1254" t="n">
        <v>0</v>
      </c>
      <c r="C20" s="1254" t="inlineStr">
        <is>
          <t>Shanghai</t>
        </is>
      </c>
      <c r="D20" s="1254" t="n"/>
      <c r="E20" s="1254" t="inlineStr">
        <is>
          <t>37 week</t>
        </is>
      </c>
      <c r="F20" s="1254" t="inlineStr">
        <is>
          <t>3238 (25BIC +16КС)</t>
        </is>
      </c>
      <c r="G20" s="1336" t="inlineStr">
        <is>
          <t>Инструкции внесены</t>
        </is>
      </c>
      <c r="H20" s="1321" t="n"/>
      <c r="I20" s="1321" t="n"/>
      <c r="J20" s="1321" t="n"/>
      <c r="K20" s="1332" t="inlineStr">
        <is>
          <t>В стоке UT Ховрино</t>
        </is>
      </c>
      <c r="L20" s="917">
        <f>D5</f>
        <v/>
      </c>
      <c r="M20" s="1319" t="n"/>
      <c r="N20" s="1319" t="n"/>
      <c r="O20" s="1321" t="n"/>
      <c r="P20" s="1319" t="n"/>
      <c r="Q20" s="1319" t="n"/>
      <c r="R20" s="1319" t="n"/>
      <c r="S20" s="1319" t="n"/>
      <c r="T20" s="1319" t="n"/>
      <c r="U20" s="1319" t="n"/>
      <c r="V20" s="1319" t="n"/>
      <c r="W20" s="1319" t="n"/>
      <c r="X20" s="1319" t="n"/>
      <c r="Y20" s="1319" t="n"/>
      <c r="Z20" s="1319" t="n"/>
      <c r="AA20" s="1319" t="n"/>
      <c r="AB20" s="1319" t="n"/>
      <c r="AC20" s="1319" t="n"/>
      <c r="AD20" s="1319" t="n"/>
      <c r="AE20" s="1319" t="n"/>
      <c r="AF20" s="1319" t="n"/>
      <c r="AG20" s="1319" t="n"/>
    </row>
    <row r="21" ht="17.25" customHeight="1" s="789">
      <c r="A21" s="1337" t="inlineStr">
        <is>
          <t>КП 18 Жиг Море (11 + 37ContC)</t>
        </is>
      </c>
      <c r="B21" s="1261" t="n">
        <v>7</v>
      </c>
      <c r="C21" s="1261" t="inlineStr">
        <is>
          <t>Shanghai</t>
        </is>
      </c>
      <c r="D21" s="1261" t="inlineStr">
        <is>
          <t>-</t>
        </is>
      </c>
      <c r="E21" s="1261" t="inlineStr">
        <is>
          <t>38 week</t>
        </is>
      </c>
      <c r="F21" s="1261" t="inlineStr">
        <is>
          <t>3240 (22BIC+27ContC)</t>
        </is>
      </c>
      <c r="G21" s="1336" t="inlineStr">
        <is>
          <t>Инструкции внесены</t>
        </is>
      </c>
      <c r="H21" s="1321" t="n"/>
      <c r="I21" s="1321" t="n"/>
      <c r="J21" s="1321" t="n"/>
      <c r="K21" s="1332" t="inlineStr">
        <is>
          <t>В стоке BIC Южный</t>
        </is>
      </c>
      <c r="L21" s="917">
        <f>B4</f>
        <v/>
      </c>
      <c r="M21" s="1319" t="n"/>
      <c r="N21" s="1319" t="n"/>
      <c r="O21" s="1321" t="n"/>
      <c r="P21" s="1319" t="n"/>
      <c r="Q21" s="1319" t="n"/>
      <c r="R21" s="1319" t="n"/>
      <c r="S21" s="1319" t="n"/>
      <c r="T21" s="1319" t="n"/>
      <c r="U21" s="1319" t="n"/>
      <c r="V21" s="1319" t="n"/>
      <c r="W21" s="1319" t="n"/>
      <c r="X21" s="1319" t="n"/>
      <c r="Y21" s="1319" t="n"/>
      <c r="Z21" s="1319" t="n"/>
      <c r="AA21" s="1319" t="n"/>
      <c r="AB21" s="1319" t="n"/>
      <c r="AC21" s="1319" t="n"/>
      <c r="AD21" s="1319" t="n"/>
      <c r="AE21" s="1319" t="n"/>
      <c r="AF21" s="1319" t="n"/>
      <c r="AG21" s="1319" t="n"/>
    </row>
    <row r="22" ht="15" customHeight="1" s="789">
      <c r="A22" s="1337" t="inlineStr">
        <is>
          <t>КП 19 Жиг Море (39 + 23ContC)</t>
        </is>
      </c>
      <c r="B22" s="1261" t="n">
        <v>15</v>
      </c>
      <c r="C22" s="1261" t="inlineStr">
        <is>
          <t>Shanghai</t>
        </is>
      </c>
      <c r="D22" s="1261" t="inlineStr">
        <is>
          <t>-</t>
        </is>
      </c>
      <c r="E22" s="1261" t="inlineStr">
        <is>
          <t>38 week</t>
        </is>
      </c>
      <c r="F22" s="1261" t="inlineStr">
        <is>
          <t>3240 (22BIC+27ContC)</t>
        </is>
      </c>
      <c r="G22" s="1336" t="inlineStr">
        <is>
          <t>Инструкции внесены</t>
        </is>
      </c>
      <c r="H22" s="1319" t="n"/>
      <c r="I22" s="1321" t="n"/>
      <c r="J22" s="1321" t="n"/>
      <c r="K22" s="1332" t="inlineStr">
        <is>
          <t>В стоке Shanghai</t>
        </is>
      </c>
      <c r="L22" s="917">
        <f>B8</f>
        <v/>
      </c>
      <c r="M22" s="1319" t="n"/>
      <c r="N22" s="1319" t="n"/>
      <c r="O22" s="1321" t="n"/>
      <c r="P22" s="1319" t="n"/>
      <c r="Q22" s="1319" t="n"/>
      <c r="R22" s="1319" t="n"/>
      <c r="S22" s="1319" t="n"/>
      <c r="T22" s="1319" t="n"/>
      <c r="U22" s="1319" t="n"/>
      <c r="V22" s="1319" t="n"/>
      <c r="W22" s="1319" t="n"/>
      <c r="X22" s="1319" t="n"/>
      <c r="Y22" s="1319" t="n"/>
      <c r="Z22" s="1319" t="n"/>
      <c r="AA22" s="1319" t="n"/>
      <c r="AB22" s="1319" t="n"/>
      <c r="AC22" s="1319" t="n"/>
      <c r="AD22" s="1319" t="n"/>
      <c r="AE22" s="1319" t="n"/>
      <c r="AF22" s="1319" t="n"/>
      <c r="AG22" s="1319" t="n"/>
    </row>
    <row r="23" ht="15.75" customHeight="1" s="789">
      <c r="A23" s="1338" t="inlineStr">
        <is>
          <t>КП 19 Жиг Море (39 + 23ContC)</t>
        </is>
      </c>
      <c r="B23" s="1166" t="n">
        <v>19</v>
      </c>
      <c r="C23" s="1166" t="inlineStr">
        <is>
          <t>Shanghai</t>
        </is>
      </c>
      <c r="D23" s="1166" t="inlineStr">
        <is>
          <t>-</t>
        </is>
      </c>
      <c r="E23" s="1166" t="inlineStr">
        <is>
          <t>40 week</t>
        </is>
      </c>
      <c r="F23" s="1166" t="n">
        <v>3261</v>
      </c>
      <c r="G23" s="1336" t="inlineStr">
        <is>
          <t>Инструкции внесены</t>
        </is>
      </c>
      <c r="H23" s="1319" t="n"/>
      <c r="I23" s="1321" t="n"/>
      <c r="J23" s="1321" t="n"/>
      <c r="K23" s="1332" t="inlineStr">
        <is>
          <t>В стоке Qingdao</t>
        </is>
      </c>
      <c r="L23" s="917">
        <f>B9</f>
        <v/>
      </c>
      <c r="M23" s="1319" t="n"/>
      <c r="N23" s="1319" t="n"/>
      <c r="O23" s="1321" t="n"/>
      <c r="P23" s="1319" t="n"/>
      <c r="Q23" s="1319" t="n"/>
      <c r="R23" s="1319" t="n"/>
      <c r="S23" s="1319" t="n"/>
      <c r="T23" s="1319" t="n"/>
      <c r="U23" s="1319" t="n"/>
      <c r="V23" s="1319" t="n"/>
      <c r="W23" s="1319" t="n"/>
      <c r="X23" s="1319" t="n"/>
      <c r="Y23" s="1319" t="n"/>
      <c r="Z23" s="1319" t="n"/>
      <c r="AA23" s="1319" t="n"/>
      <c r="AB23" s="1319" t="n"/>
      <c r="AC23" s="1319" t="n"/>
      <c r="AD23" s="1319" t="n"/>
      <c r="AE23" s="1319" t="n"/>
      <c r="AF23" s="1319" t="n"/>
      <c r="AG23" s="1319" t="n"/>
    </row>
    <row r="24" ht="14.25" customHeight="1" s="789">
      <c r="A24" s="1338" t="inlineStr">
        <is>
          <t>КП 20 Химзавод (25+39ContC)</t>
        </is>
      </c>
      <c r="B24" s="1166" t="n">
        <v>1</v>
      </c>
      <c r="C24" s="1166" t="inlineStr">
        <is>
          <t>Shanghai</t>
        </is>
      </c>
      <c r="D24" s="1166" t="inlineStr">
        <is>
          <t>-</t>
        </is>
      </c>
      <c r="E24" s="1166" t="inlineStr">
        <is>
          <t>40 week</t>
        </is>
      </c>
      <c r="F24" s="1166" t="n">
        <v>3262</v>
      </c>
      <c r="G24" s="1336" t="inlineStr">
        <is>
          <t>Инструкции внесены</t>
        </is>
      </c>
      <c r="H24" s="1319" t="n"/>
      <c r="I24" s="1321" t="n"/>
      <c r="J24" s="1321" t="n"/>
      <c r="K24" s="1332" t="inlineStr">
        <is>
          <t>В стоке Ningbo</t>
        </is>
      </c>
      <c r="L24" s="917">
        <f>B10</f>
        <v/>
      </c>
      <c r="M24" s="1319" t="n"/>
      <c r="N24" s="1319" t="n"/>
      <c r="O24" s="1321" t="n"/>
      <c r="P24" s="1319" t="n"/>
      <c r="Q24" s="1319" t="n"/>
      <c r="R24" s="1319" t="n"/>
      <c r="S24" s="1319" t="n"/>
      <c r="T24" s="1319" t="n"/>
      <c r="U24" s="1319" t="n"/>
      <c r="V24" s="1319" t="n"/>
      <c r="W24" s="1319" t="n"/>
      <c r="X24" s="1319" t="n"/>
      <c r="Y24" s="1319" t="n"/>
      <c r="Z24" s="1319" t="n"/>
      <c r="AA24" s="1319" t="n"/>
      <c r="AB24" s="1319" t="n"/>
      <c r="AC24" s="1319" t="n"/>
      <c r="AD24" s="1319" t="n"/>
      <c r="AE24" s="1319" t="n"/>
      <c r="AF24" s="1319" t="n"/>
      <c r="AG24" s="1319" t="n"/>
    </row>
    <row r="25" ht="12.75" customHeight="1" s="789">
      <c r="A25" s="1339" t="inlineStr">
        <is>
          <t>КП 19 Жиг Море (39 + 23ContC)</t>
        </is>
      </c>
      <c r="B25" s="1323" t="n">
        <v>5</v>
      </c>
      <c r="C25" s="1323" t="inlineStr">
        <is>
          <t>Shanghai</t>
        </is>
      </c>
      <c r="D25" s="1318" t="inlineStr">
        <is>
          <t>кп 19 - 7х40 Contcircle</t>
        </is>
      </c>
      <c r="E25" s="1323" t="inlineStr">
        <is>
          <t>-</t>
        </is>
      </c>
      <c r="F25" s="1323" t="inlineStr">
        <is>
          <t>3281-3286</t>
        </is>
      </c>
      <c r="G25" s="1319" t="inlineStr">
        <is>
          <t>ВНЕСТИ инструкции</t>
        </is>
      </c>
      <c r="H25" s="1319" t="n"/>
      <c r="I25" s="1321" t="n"/>
      <c r="J25" s="1321" t="n"/>
      <c r="K25" s="1332" t="inlineStr">
        <is>
          <t>В стоке Huangpu</t>
        </is>
      </c>
      <c r="L25" s="917">
        <f>B11</f>
        <v/>
      </c>
      <c r="M25" s="1319" t="n"/>
      <c r="N25" s="1319" t="n"/>
      <c r="O25" s="1321" t="n"/>
      <c r="P25" s="1319" t="n"/>
      <c r="Q25" s="1319" t="n"/>
      <c r="R25" s="1319" t="n"/>
      <c r="S25" s="1319" t="n"/>
      <c r="T25" s="1319" t="n"/>
      <c r="U25" s="1319" t="n"/>
      <c r="V25" s="1319" t="n"/>
      <c r="W25" s="1319" t="n"/>
      <c r="X25" s="1319" t="n"/>
      <c r="Y25" s="1319" t="n"/>
      <c r="Z25" s="1319" t="n"/>
      <c r="AA25" s="1319" t="n"/>
      <c r="AB25" s="1319" t="n"/>
      <c r="AC25" s="1319" t="n"/>
      <c r="AD25" s="1319" t="n"/>
      <c r="AE25" s="1319" t="n"/>
      <c r="AF25" s="1319" t="n"/>
      <c r="AG25" s="1319" t="n"/>
    </row>
    <row r="26" ht="12.75" customHeight="1" s="789">
      <c r="A26" s="1339" t="inlineStr">
        <is>
          <t>КП 20 Химзавод (25+39ContC)</t>
        </is>
      </c>
      <c r="B26" s="1323" t="n">
        <v>1</v>
      </c>
      <c r="C26" s="1323" t="inlineStr">
        <is>
          <t>Qingdao</t>
        </is>
      </c>
      <c r="D26" s="1318" t="n"/>
      <c r="E26" s="1323" t="n"/>
      <c r="F26" s="1323" t="inlineStr">
        <is>
          <t>3281-3286</t>
        </is>
      </c>
      <c r="G26" s="1319" t="inlineStr">
        <is>
          <t>ВНЕСТИ инструкции</t>
        </is>
      </c>
      <c r="H26" s="1319" t="n"/>
      <c r="I26" s="1321" t="n"/>
      <c r="J26" s="1321" t="n"/>
      <c r="K26" s="1332" t="inlineStr">
        <is>
          <t>В стоке Tianjin</t>
        </is>
      </c>
      <c r="L26" s="917">
        <f>B12</f>
        <v/>
      </c>
      <c r="M26" s="1319" t="n"/>
      <c r="N26" s="1319" t="n"/>
      <c r="O26" s="1321" t="n"/>
      <c r="P26" s="1319" t="n"/>
      <c r="Q26" s="1319" t="n"/>
      <c r="R26" s="1319" t="n"/>
      <c r="S26" s="1319" t="n"/>
      <c r="T26" s="1319" t="n"/>
      <c r="U26" s="1319" t="n"/>
      <c r="V26" s="1319" t="n"/>
      <c r="W26" s="1319" t="n"/>
      <c r="X26" s="1319" t="n"/>
      <c r="Y26" s="1319" t="n"/>
      <c r="Z26" s="1319" t="n"/>
      <c r="AA26" s="1319" t="n"/>
      <c r="AB26" s="1319" t="n"/>
      <c r="AC26" s="1319" t="n"/>
      <c r="AD26" s="1319" t="n"/>
      <c r="AE26" s="1319" t="n"/>
      <c r="AF26" s="1319" t="n"/>
      <c r="AG26" s="1319" t="n"/>
    </row>
    <row r="27" ht="12.75" customHeight="1" s="789">
      <c r="A27" s="1339" t="inlineStr">
        <is>
          <t>КП 20 Химзавод (25+39ContC)</t>
        </is>
      </c>
      <c r="B27" s="1323" t="n">
        <v>15</v>
      </c>
      <c r="C27" s="1323" t="inlineStr">
        <is>
          <t>Shanghai</t>
        </is>
      </c>
      <c r="D27" s="1318" t="inlineStr">
        <is>
          <t>кп 20 - 26х40 Contcircle</t>
        </is>
      </c>
      <c r="E27" s="1323" t="n"/>
      <c r="F27" s="1323" t="inlineStr">
        <is>
          <t>3281-3286</t>
        </is>
      </c>
      <c r="G27" s="1319" t="inlineStr">
        <is>
          <t>ВНЕСТИ инструкции</t>
        </is>
      </c>
      <c r="H27" s="1319" t="n"/>
      <c r="I27" s="1321" t="n"/>
      <c r="J27" s="1321" t="n"/>
      <c r="K27" s="1332" t="inlineStr">
        <is>
          <t>В стоке Guangzhou</t>
        </is>
      </c>
      <c r="L27" s="917">
        <f>B13</f>
        <v/>
      </c>
      <c r="M27" s="1319" t="n"/>
      <c r="N27" s="1319" t="n"/>
      <c r="O27" s="1321" t="n"/>
      <c r="P27" s="1319" t="n"/>
      <c r="Q27" s="1319" t="n"/>
      <c r="R27" s="1319" t="n"/>
      <c r="S27" s="1319" t="n"/>
      <c r="T27" s="1319" t="n"/>
      <c r="U27" s="1319" t="n"/>
      <c r="V27" s="1319" t="n"/>
      <c r="W27" s="1319" t="n"/>
      <c r="X27" s="1319" t="n"/>
      <c r="Y27" s="1319" t="n"/>
      <c r="Z27" s="1319" t="n"/>
      <c r="AA27" s="1319" t="n"/>
      <c r="AB27" s="1319" t="n"/>
      <c r="AC27" s="1319" t="n"/>
      <c r="AD27" s="1319" t="n"/>
      <c r="AE27" s="1319" t="n"/>
      <c r="AF27" s="1319" t="n"/>
      <c r="AG27" s="1319" t="n"/>
    </row>
    <row r="28" ht="12.75" customHeight="1" s="789">
      <c r="A28" s="1339" t="inlineStr">
        <is>
          <t>КП 21 Жиг Море (48BIC+16ContC)</t>
        </is>
      </c>
      <c r="B28" s="1323" t="n">
        <v>1</v>
      </c>
      <c r="C28" s="1323" t="inlineStr">
        <is>
          <t>Qingdao</t>
        </is>
      </c>
      <c r="D28" s="1323" t="n"/>
      <c r="E28" s="1323" t="n"/>
      <c r="F28" s="1323" t="inlineStr">
        <is>
          <t>3281-3286</t>
        </is>
      </c>
      <c r="G28" s="1319" t="inlineStr">
        <is>
          <t>ВНЕСТИ инструкции</t>
        </is>
      </c>
      <c r="H28" s="1319" t="n"/>
      <c r="I28" s="1321" t="n"/>
      <c r="J28" s="1321" t="n"/>
      <c r="K28" s="1332" t="inlineStr">
        <is>
          <t>Отправлено из РФ</t>
        </is>
      </c>
      <c r="L28" s="917">
        <f>B34</f>
        <v/>
      </c>
      <c r="M28" s="1319" t="n"/>
      <c r="N28" s="1319" t="n"/>
      <c r="O28" s="1321" t="n"/>
      <c r="P28" s="1319" t="n"/>
      <c r="Q28" s="1319" t="n"/>
      <c r="R28" s="1319" t="n"/>
      <c r="S28" s="1319" t="n"/>
      <c r="T28" s="1319" t="n"/>
      <c r="U28" s="1319" t="n"/>
      <c r="V28" s="1319" t="n"/>
      <c r="W28" s="1319" t="n"/>
      <c r="X28" s="1319" t="n"/>
      <c r="Y28" s="1319" t="n"/>
      <c r="Z28" s="1319" t="n"/>
      <c r="AA28" s="1319" t="n"/>
      <c r="AB28" s="1319" t="n"/>
      <c r="AC28" s="1319" t="n"/>
      <c r="AD28" s="1319" t="n"/>
      <c r="AE28" s="1319" t="n"/>
      <c r="AF28" s="1319" t="n"/>
      <c r="AG28" s="1319" t="n"/>
    </row>
    <row r="29" ht="12.75" customHeight="1" s="789">
      <c r="A29" s="1339" t="inlineStr">
        <is>
          <t>КП 20 Химзавод (25+39ContC)</t>
        </is>
      </c>
      <c r="B29" s="1323" t="n">
        <v>8</v>
      </c>
      <c r="C29" s="1323" t="n"/>
      <c r="D29" s="1339" t="n"/>
      <c r="E29" s="1339" t="n"/>
      <c r="F29" s="1339" t="n"/>
      <c r="G29" s="1336" t="n"/>
      <c r="H29" s="1319" t="n"/>
      <c r="I29" s="1321" t="n"/>
      <c r="J29" s="1321" t="n"/>
      <c r="K29" s="1332" t="inlineStr">
        <is>
          <t>Едут из китая в МСК</t>
        </is>
      </c>
      <c r="L29" s="917">
        <f>G5</f>
        <v/>
      </c>
      <c r="M29" s="1319" t="n"/>
      <c r="N29" s="1319" t="n"/>
      <c r="O29" s="1321" t="n"/>
      <c r="P29" s="1319" t="n"/>
      <c r="Q29" s="1319" t="n"/>
      <c r="R29" s="1319" t="n"/>
      <c r="S29" s="1319" t="n"/>
      <c r="T29" s="1319" t="n"/>
      <c r="U29" s="1319" t="n"/>
      <c r="V29" s="1319" t="n"/>
      <c r="W29" s="1319" t="n"/>
      <c r="X29" s="1319" t="n"/>
      <c r="Y29" s="1319" t="n"/>
      <c r="Z29" s="1319" t="n"/>
      <c r="AA29" s="1319" t="n"/>
      <c r="AB29" s="1319" t="n"/>
      <c r="AC29" s="1319" t="n"/>
      <c r="AD29" s="1319" t="n"/>
      <c r="AE29" s="1319" t="n"/>
      <c r="AF29" s="1319" t="n"/>
      <c r="AG29" s="1319" t="n"/>
    </row>
    <row r="30" ht="12.75" customHeight="1" s="789">
      <c r="A30" s="1339" t="inlineStr">
        <is>
          <t>КП 21 Жиг Море (48BIC+16ContC)</t>
        </is>
      </c>
      <c r="B30" s="1323" t="n">
        <v>47</v>
      </c>
      <c r="C30" s="1339" t="n"/>
      <c r="D30" s="1339" t="n"/>
      <c r="E30" s="1339" t="n"/>
      <c r="F30" s="1339" t="n"/>
      <c r="G30" s="1319" t="n"/>
      <c r="H30" s="1319" t="n"/>
      <c r="I30" s="1321" t="n"/>
      <c r="J30" s="1321" t="n"/>
      <c r="K30" s="1332" t="inlineStr">
        <is>
          <t>Едут из китая в СПб</t>
        </is>
      </c>
      <c r="L30" s="917">
        <f>G4</f>
        <v/>
      </c>
      <c r="M30" s="1319" t="n"/>
      <c r="N30" s="1319" t="n"/>
      <c r="O30" s="1321" t="n"/>
      <c r="P30" s="1319" t="n"/>
      <c r="Q30" s="1319" t="n"/>
      <c r="R30" s="1319" t="n"/>
      <c r="S30" s="1319" t="n"/>
      <c r="T30" s="1319" t="n"/>
      <c r="U30" s="1319" t="n"/>
      <c r="V30" s="1319" t="n"/>
      <c r="W30" s="1319" t="n"/>
      <c r="X30" s="1319" t="n"/>
      <c r="Y30" s="1319" t="n"/>
      <c r="Z30" s="1319" t="n"/>
      <c r="AA30" s="1319" t="n"/>
      <c r="AB30" s="1319" t="n"/>
      <c r="AC30" s="1319" t="n"/>
      <c r="AD30" s="1319" t="n"/>
      <c r="AE30" s="1319" t="n"/>
      <c r="AF30" s="1319" t="n"/>
      <c r="AG30" s="1319" t="n"/>
    </row>
    <row r="31" ht="12.75" customHeight="1" s="789">
      <c r="A31" s="1339" t="inlineStr">
        <is>
          <t>КП 22 Химзавод (46 BIC)</t>
        </is>
      </c>
      <c r="B31" s="1323" t="n">
        <v>46</v>
      </c>
      <c r="C31" s="1339" t="n"/>
      <c r="D31" s="1339" t="n"/>
      <c r="E31" s="1339" t="n"/>
      <c r="F31" s="1339" t="n"/>
      <c r="G31" s="1319" t="n"/>
      <c r="H31" s="1319" t="n"/>
      <c r="I31" s="1321" t="n"/>
      <c r="J31" s="1321" t="n"/>
      <c r="K31" s="1322" t="inlineStr">
        <is>
          <t>Сумма</t>
        </is>
      </c>
      <c r="L31" s="1322">
        <f>SUM(L18:L30)</f>
        <v/>
      </c>
      <c r="M31" s="1319" t="n"/>
      <c r="N31" s="1319" t="n"/>
      <c r="O31" s="1321" t="n"/>
      <c r="P31" s="1319" t="n"/>
      <c r="Q31" s="1319" t="n"/>
      <c r="R31" s="1319" t="n"/>
      <c r="S31" s="1319" t="n"/>
      <c r="T31" s="1319" t="n"/>
      <c r="U31" s="1319" t="n"/>
      <c r="V31" s="1319" t="n"/>
      <c r="W31" s="1319" t="n"/>
      <c r="X31" s="1319" t="n"/>
      <c r="Y31" s="1319" t="n"/>
      <c r="Z31" s="1319" t="n"/>
      <c r="AA31" s="1319" t="n"/>
      <c r="AB31" s="1319" t="n"/>
      <c r="AC31" s="1319" t="n"/>
      <c r="AD31" s="1319" t="n"/>
      <c r="AE31" s="1319" t="n"/>
      <c r="AF31" s="1319" t="n"/>
      <c r="AG31" s="1319" t="n"/>
    </row>
    <row r="32" ht="12.75" customHeight="1" s="789">
      <c r="A32" s="1339" t="n"/>
      <c r="B32" s="1339" t="n"/>
      <c r="C32" s="1339" t="n"/>
      <c r="D32" s="1339" t="n"/>
      <c r="E32" s="1339" t="n"/>
      <c r="F32" s="1339" t="n"/>
      <c r="G32" s="1319" t="n"/>
      <c r="H32" s="1319" t="n"/>
      <c r="I32" s="1321" t="n"/>
      <c r="J32" s="1321" t="n"/>
      <c r="K32" s="1321" t="n"/>
      <c r="L32" s="1321" t="n"/>
      <c r="M32" s="1319" t="n"/>
      <c r="N32" s="1321" t="n"/>
      <c r="O32" s="1321" t="n"/>
      <c r="P32" s="1319" t="n"/>
      <c r="Q32" s="1319" t="n"/>
      <c r="R32" s="1319" t="n"/>
      <c r="S32" s="1319" t="n"/>
      <c r="T32" s="1319" t="n"/>
      <c r="U32" s="1319" t="n"/>
      <c r="V32" s="1319" t="n"/>
      <c r="W32" s="1319" t="n"/>
      <c r="X32" s="1319" t="n"/>
      <c r="Y32" s="1319" t="n"/>
      <c r="Z32" s="1319" t="n"/>
      <c r="AA32" s="1319" t="n"/>
      <c r="AB32" s="1319" t="n"/>
      <c r="AC32" s="1319" t="n"/>
      <c r="AD32" s="1319" t="n"/>
      <c r="AE32" s="1319" t="n"/>
      <c r="AF32" s="1319" t="n"/>
      <c r="AG32" s="1319" t="n"/>
    </row>
    <row r="33" ht="12.75" customHeight="1" s="789">
      <c r="A33" s="1339" t="n"/>
      <c r="B33" s="1323" t="n"/>
      <c r="C33" s="1323" t="n"/>
      <c r="D33" s="1340" t="n"/>
      <c r="E33" s="1323" t="n"/>
      <c r="F33" s="1323" t="n"/>
      <c r="G33" s="1336" t="n"/>
      <c r="H33" s="1319" t="n"/>
      <c r="I33" s="1321" t="n"/>
      <c r="J33" s="1321" t="n"/>
      <c r="K33" s="1321" t="n"/>
      <c r="L33" s="1321" t="n"/>
      <c r="M33" s="1319" t="n"/>
      <c r="N33" s="1321" t="n"/>
      <c r="O33" s="1321" t="n"/>
      <c r="P33" s="1319" t="n"/>
      <c r="Q33" s="1319" t="n"/>
      <c r="R33" s="1319" t="n"/>
      <c r="S33" s="1319" t="n"/>
      <c r="T33" s="1319" t="n"/>
      <c r="U33" s="1319" t="n"/>
      <c r="V33" s="1319" t="n"/>
      <c r="W33" s="1319" t="n"/>
      <c r="X33" s="1319" t="n"/>
      <c r="Y33" s="1319" t="n"/>
      <c r="Z33" s="1319" t="n"/>
      <c r="AA33" s="1319" t="n"/>
      <c r="AB33" s="1319" t="n"/>
      <c r="AC33" s="1319" t="n"/>
      <c r="AD33" s="1319" t="n"/>
      <c r="AE33" s="1319" t="n"/>
      <c r="AF33" s="1319" t="n"/>
      <c r="AG33" s="1319" t="n"/>
    </row>
    <row r="34" ht="12.75" customHeight="1" s="789">
      <c r="A34" s="1322" t="inlineStr">
        <is>
          <t>Итого</t>
        </is>
      </c>
      <c r="B34" s="1341">
        <f>SUM(B18:B33)</f>
        <v/>
      </c>
      <c r="C34" s="1319" t="n"/>
      <c r="D34" s="1319" t="n"/>
      <c r="E34" s="1319" t="n"/>
      <c r="F34" s="1319" t="n"/>
      <c r="G34" s="1319" t="n"/>
      <c r="H34" s="1319" t="n"/>
      <c r="I34" s="1321" t="n"/>
      <c r="J34" s="1321" t="n"/>
      <c r="K34" s="1321" t="n"/>
      <c r="L34" s="1321" t="n"/>
      <c r="M34" s="1319" t="n"/>
      <c r="N34" s="1321" t="n"/>
      <c r="O34" s="1321" t="n"/>
      <c r="P34" s="1319" t="n"/>
      <c r="Q34" s="1319" t="n"/>
      <c r="R34" s="1319" t="n"/>
      <c r="S34" s="1319" t="n"/>
      <c r="T34" s="1319" t="n"/>
      <c r="U34" s="1319" t="n"/>
      <c r="V34" s="1319" t="n"/>
      <c r="W34" s="1319" t="n"/>
      <c r="X34" s="1319" t="n"/>
      <c r="Y34" s="1319" t="n"/>
      <c r="Z34" s="1319" t="n"/>
      <c r="AA34" s="1319" t="n"/>
      <c r="AB34" s="1319" t="n"/>
      <c r="AC34" s="1319" t="n"/>
      <c r="AD34" s="1319" t="n"/>
      <c r="AE34" s="1319" t="n"/>
      <c r="AF34" s="1319" t="n"/>
      <c r="AG34" s="1319" t="n"/>
    </row>
    <row r="35" ht="12.75" customHeight="1" s="789">
      <c r="H35" s="1319" t="n"/>
      <c r="I35" s="1321" t="n"/>
      <c r="J35" s="1321" t="n"/>
      <c r="K35" s="1321" t="n"/>
      <c r="L35" s="1321" t="n"/>
      <c r="M35" s="1319" t="n"/>
      <c r="N35" s="1321" t="n"/>
      <c r="O35" s="1321" t="n"/>
      <c r="P35" s="1319" t="n"/>
      <c r="Q35" s="1319" t="n"/>
      <c r="R35" s="1319" t="n"/>
      <c r="S35" s="1319" t="n"/>
      <c r="T35" s="1319" t="n"/>
      <c r="U35" s="1319" t="n"/>
      <c r="V35" s="1319" t="n"/>
      <c r="W35" s="1319" t="n"/>
      <c r="X35" s="1319" t="n"/>
      <c r="Y35" s="1319" t="n"/>
      <c r="Z35" s="1319" t="n"/>
      <c r="AA35" s="1319" t="n"/>
      <c r="AB35" s="1319" t="n"/>
      <c r="AC35" s="1319" t="n"/>
      <c r="AD35" s="1319" t="n"/>
      <c r="AE35" s="1319" t="n"/>
      <c r="AF35" s="1319" t="n"/>
      <c r="AG35" s="1319" t="n"/>
    </row>
    <row r="36" ht="12.75" customHeight="1" s="789">
      <c r="H36" s="1319" t="n"/>
      <c r="I36" s="1321" t="n"/>
      <c r="J36" s="1321" t="n"/>
      <c r="K36" s="1321" t="n"/>
      <c r="L36" s="1321" t="n"/>
      <c r="M36" s="1319" t="n"/>
      <c r="N36" s="1321" t="n"/>
      <c r="O36" s="1321" t="n"/>
      <c r="P36" s="1319" t="n"/>
      <c r="Q36" s="1319" t="n"/>
      <c r="R36" s="1319" t="n"/>
      <c r="S36" s="1319" t="n"/>
      <c r="T36" s="1319" t="n"/>
      <c r="U36" s="1319" t="n"/>
      <c r="V36" s="1319" t="n"/>
      <c r="W36" s="1319" t="n"/>
      <c r="X36" s="1319" t="n"/>
      <c r="Y36" s="1319" t="n"/>
      <c r="Z36" s="1319" t="n"/>
      <c r="AA36" s="1319" t="n"/>
      <c r="AB36" s="1319" t="n"/>
      <c r="AC36" s="1319" t="n"/>
      <c r="AD36" s="1319" t="n"/>
      <c r="AE36" s="1319" t="n"/>
      <c r="AF36" s="1319" t="n"/>
      <c r="AG36" s="1319" t="n"/>
    </row>
    <row r="37" ht="12.75" customHeight="1" s="789">
      <c r="A37" s="1336" t="n"/>
      <c r="B37" s="1336" t="n"/>
      <c r="C37" s="1319" t="n"/>
      <c r="D37" s="1319" t="n"/>
      <c r="E37" s="1319" t="n"/>
      <c r="F37" s="1321" t="n"/>
      <c r="G37" s="1321" t="n"/>
      <c r="H37" s="1319" t="n"/>
      <c r="I37" s="1321" t="n"/>
      <c r="J37" s="1321" t="n"/>
      <c r="K37" s="1321" t="n"/>
      <c r="L37" s="1321" t="n"/>
      <c r="M37" s="1319" t="n"/>
      <c r="N37" s="1321" t="n"/>
      <c r="O37" s="1321" t="n"/>
      <c r="P37" s="1319" t="n"/>
      <c r="Q37" s="1319" t="n"/>
      <c r="R37" s="1319" t="n"/>
      <c r="S37" s="1319" t="n"/>
      <c r="T37" s="1319" t="n"/>
      <c r="U37" s="1319" t="n"/>
      <c r="V37" s="1319" t="n"/>
      <c r="W37" s="1319" t="n"/>
      <c r="X37" s="1319" t="n"/>
      <c r="Y37" s="1319" t="n"/>
      <c r="Z37" s="1319" t="n"/>
      <c r="AA37" s="1319" t="n"/>
      <c r="AB37" s="1319" t="n"/>
      <c r="AC37" s="1319" t="n"/>
      <c r="AD37" s="1319" t="n"/>
      <c r="AE37" s="1319" t="n"/>
      <c r="AF37" s="1319" t="n"/>
      <c r="AG37" s="1319" t="n"/>
    </row>
    <row r="38" ht="12.75" customHeight="1" s="789">
      <c r="A38" s="1318" t="inlineStr">
        <is>
          <t>Едут из РФ в Китай:</t>
        </is>
      </c>
      <c r="B38" s="1034" t="n"/>
      <c r="C38" s="1034" t="n"/>
      <c r="D38" s="1034" t="n"/>
      <c r="E38" s="1035" t="n"/>
      <c r="F38" s="1332" t="n"/>
      <c r="G38" s="1321" t="n"/>
      <c r="H38" s="1319" t="n"/>
      <c r="I38" s="1321" t="n"/>
      <c r="J38" s="1321" t="n"/>
      <c r="K38" s="1321" t="n"/>
      <c r="L38" s="1321" t="n"/>
      <c r="M38" s="1319" t="n"/>
      <c r="N38" s="1321" t="n"/>
      <c r="O38" s="1321" t="n"/>
      <c r="P38" s="1319" t="n"/>
      <c r="Q38" s="1319" t="n"/>
      <c r="R38" s="1319" t="n"/>
      <c r="S38" s="1319" t="n"/>
      <c r="T38" s="1319" t="n"/>
      <c r="U38" s="1319" t="n"/>
      <c r="V38" s="1319" t="n"/>
      <c r="W38" s="1319" t="n"/>
      <c r="X38" s="1319" t="n"/>
      <c r="Y38" s="1319" t="n"/>
      <c r="Z38" s="1319" t="n"/>
      <c r="AA38" s="1319" t="n"/>
      <c r="AB38" s="1319" t="n"/>
      <c r="AC38" s="1319" t="n"/>
      <c r="AD38" s="1319" t="n"/>
      <c r="AE38" s="1319" t="n"/>
      <c r="AF38" s="1319" t="n"/>
      <c r="AG38" s="1319" t="n"/>
    </row>
    <row r="39" ht="12.75" customHeight="1" s="789">
      <c r="A39" s="1334" t="inlineStr">
        <is>
          <t>№КП</t>
        </is>
      </c>
      <c r="B39" s="1334" t="inlineStr">
        <is>
          <t>кол-во</t>
        </is>
      </c>
      <c r="C39" s="1334" t="inlineStr">
        <is>
          <t>Направление</t>
        </is>
      </c>
      <c r="D39" s="1334" t="inlineStr">
        <is>
          <t>Departure</t>
        </is>
      </c>
      <c r="E39" s="1334" t="inlineStr">
        <is>
          <t>Arrival POD</t>
        </is>
      </c>
      <c r="F39" s="1334" t="inlineStr">
        <is>
          <t># BKG</t>
        </is>
      </c>
      <c r="G39" s="1321" t="n"/>
      <c r="H39" s="1319" t="n"/>
      <c r="I39" s="1321" t="n"/>
      <c r="J39" s="1321" t="n"/>
      <c r="K39" s="1321" t="n"/>
      <c r="L39" s="1321" t="n"/>
      <c r="M39" s="1319" t="n"/>
      <c r="N39" s="1321" t="n"/>
      <c r="O39" s="1321" t="n"/>
      <c r="P39" s="1319" t="n"/>
      <c r="Q39" s="1319" t="n"/>
      <c r="R39" s="1319" t="n"/>
      <c r="S39" s="1319" t="n"/>
      <c r="T39" s="1319" t="n"/>
      <c r="U39" s="1319" t="n"/>
      <c r="V39" s="1319" t="n"/>
      <c r="W39" s="1319" t="n"/>
      <c r="X39" s="1319" t="n"/>
      <c r="Y39" s="1319" t="n"/>
      <c r="Z39" s="1319" t="n"/>
      <c r="AA39" s="1319" t="n"/>
      <c r="AB39" s="1319" t="n"/>
      <c r="AC39" s="1319" t="n"/>
      <c r="AD39" s="1319" t="n"/>
      <c r="AE39" s="1319" t="n"/>
      <c r="AF39" s="1319" t="n"/>
      <c r="AG39" s="1319" t="n"/>
    </row>
    <row r="40" ht="12.75" customHeight="1" s="789">
      <c r="A40" s="1339" t="inlineStr">
        <is>
          <t>Наши 20'ки</t>
        </is>
      </c>
      <c r="B40" s="1323" t="n">
        <v>64</v>
      </c>
      <c r="C40" s="1323" t="inlineStr">
        <is>
          <t>Qingdao, China</t>
        </is>
      </c>
      <c r="D40" s="1342" t="n">
        <v>45167</v>
      </c>
      <c r="E40" s="1323" t="inlineStr">
        <is>
          <t>~04/10</t>
        </is>
      </c>
      <c r="F40" s="1323" t="inlineStr">
        <is>
          <t>OVPSTQ00111,OVPSTQ00112</t>
        </is>
      </c>
      <c r="G40" s="1321" t="n"/>
      <c r="H40" s="1319" t="n"/>
      <c r="I40" s="1321" t="n"/>
      <c r="J40" s="1321" t="n"/>
      <c r="K40" s="1321" t="n"/>
      <c r="L40" s="1321" t="n"/>
      <c r="M40" s="1319" t="n"/>
      <c r="N40" s="1321" t="n"/>
      <c r="O40" s="1321" t="n"/>
      <c r="P40" s="1319" t="n"/>
      <c r="Q40" s="1319" t="n"/>
      <c r="R40" s="1319" t="n"/>
      <c r="S40" s="1319" t="n"/>
      <c r="T40" s="1319" t="n"/>
      <c r="U40" s="1319" t="n"/>
      <c r="V40" s="1319" t="n"/>
      <c r="W40" s="1319" t="n"/>
      <c r="X40" s="1319" t="n"/>
      <c r="Y40" s="1319" t="n"/>
      <c r="Z40" s="1319" t="n"/>
      <c r="AA40" s="1319" t="n"/>
      <c r="AB40" s="1319" t="n"/>
      <c r="AC40" s="1319" t="n"/>
      <c r="AD40" s="1319" t="n"/>
      <c r="AE40" s="1319" t="n"/>
      <c r="AF40" s="1319" t="n"/>
      <c r="AG40" s="1319" t="n"/>
    </row>
    <row r="41" ht="12.75" customHeight="1" s="789">
      <c r="A41" s="1322" t="n"/>
      <c r="B41" s="1322" t="n"/>
      <c r="C41" s="1332" t="n"/>
      <c r="D41" s="1332" t="n"/>
      <c r="E41" s="1332" t="n"/>
      <c r="F41" s="1331" t="n"/>
      <c r="G41" s="1321" t="n"/>
      <c r="H41" s="1319" t="n"/>
      <c r="I41" s="1321" t="n"/>
      <c r="J41" s="1321" t="n"/>
      <c r="K41" s="1321" t="n"/>
      <c r="L41" s="1321" t="n"/>
      <c r="M41" s="1319" t="n"/>
      <c r="N41" s="1321" t="n"/>
      <c r="O41" s="1321" t="n"/>
      <c r="P41" s="1319" t="n"/>
      <c r="Q41" s="1319" t="n"/>
      <c r="R41" s="1319" t="n"/>
      <c r="S41" s="1319" t="n"/>
      <c r="T41" s="1319" t="n"/>
      <c r="U41" s="1319" t="n"/>
      <c r="V41" s="1319" t="n"/>
      <c r="W41" s="1319" t="n"/>
      <c r="X41" s="1319" t="n"/>
      <c r="Y41" s="1319" t="n"/>
      <c r="Z41" s="1319" t="n"/>
      <c r="AA41" s="1319" t="n"/>
      <c r="AB41" s="1319" t="n"/>
      <c r="AC41" s="1319" t="n"/>
      <c r="AD41" s="1319" t="n"/>
      <c r="AE41" s="1319" t="n"/>
      <c r="AF41" s="1319" t="n"/>
      <c r="AG41" s="1319" t="n"/>
    </row>
    <row r="42" ht="12.75" customHeight="1" s="789">
      <c r="A42" s="1322" t="n"/>
      <c r="B42" s="1322" t="n"/>
      <c r="C42" s="1332" t="n"/>
      <c r="D42" s="1332" t="n"/>
      <c r="E42" s="1332" t="n"/>
      <c r="F42" s="1331" t="n"/>
      <c r="G42" s="1321" t="n"/>
      <c r="H42" s="1319" t="n"/>
      <c r="I42" s="1321" t="n"/>
      <c r="J42" s="1321" t="n"/>
      <c r="K42" s="1321" t="n"/>
      <c r="L42" s="1321" t="n"/>
      <c r="M42" s="1319" t="n"/>
      <c r="N42" s="1321" t="n"/>
      <c r="O42" s="1321" t="n"/>
      <c r="P42" s="1319" t="n"/>
      <c r="Q42" s="1319" t="n"/>
      <c r="R42" s="1319" t="n"/>
      <c r="S42" s="1319" t="n"/>
      <c r="T42" s="1319" t="n"/>
      <c r="U42" s="1319" t="n"/>
      <c r="V42" s="1319" t="n"/>
      <c r="W42" s="1319" t="n"/>
      <c r="X42" s="1319" t="n"/>
      <c r="Y42" s="1319" t="n"/>
      <c r="Z42" s="1319" t="n"/>
      <c r="AA42" s="1319" t="n"/>
      <c r="AB42" s="1319" t="n"/>
      <c r="AC42" s="1319" t="n"/>
      <c r="AD42" s="1319" t="n"/>
      <c r="AE42" s="1319" t="n"/>
      <c r="AF42" s="1319" t="n"/>
      <c r="AG42" s="1319" t="n"/>
    </row>
    <row r="43" ht="12.75" customHeight="1" s="789">
      <c r="A43" s="1322" t="n"/>
      <c r="B43" s="1322" t="n"/>
      <c r="C43" s="1332" t="n"/>
      <c r="D43" s="1332" t="n"/>
      <c r="E43" s="1332" t="n"/>
      <c r="F43" s="1331" t="n"/>
      <c r="G43" s="1321" t="n"/>
      <c r="H43" s="1319" t="n"/>
      <c r="I43" s="1321" t="n"/>
      <c r="J43" s="1321" t="n"/>
      <c r="K43" s="1321" t="n"/>
      <c r="L43" s="1321" t="n"/>
      <c r="M43" s="1319" t="n"/>
      <c r="N43" s="1321" t="n"/>
      <c r="O43" s="1321" t="n"/>
      <c r="P43" s="1319" t="n"/>
      <c r="Q43" s="1319" t="n"/>
      <c r="R43" s="1319" t="n"/>
      <c r="S43" s="1319" t="n"/>
      <c r="T43" s="1319" t="n"/>
      <c r="U43" s="1319" t="n"/>
      <c r="V43" s="1319" t="n"/>
      <c r="W43" s="1319" t="n"/>
      <c r="X43" s="1319" t="n"/>
      <c r="Y43" s="1319" t="n"/>
      <c r="Z43" s="1319" t="n"/>
      <c r="AA43" s="1319" t="n"/>
      <c r="AB43" s="1319" t="n"/>
      <c r="AC43" s="1319" t="n"/>
      <c r="AD43" s="1319" t="n"/>
      <c r="AE43" s="1319" t="n"/>
      <c r="AF43" s="1319" t="n"/>
      <c r="AG43" s="1319" t="n"/>
    </row>
    <row r="44" ht="12.75" customHeight="1" s="789">
      <c r="A44" s="1322" t="n"/>
      <c r="B44" s="1322" t="n"/>
      <c r="C44" s="1332" t="n"/>
      <c r="D44" s="1332" t="n"/>
      <c r="E44" s="1332" t="n"/>
      <c r="F44" s="1331" t="n"/>
      <c r="G44" s="1321" t="n"/>
      <c r="H44" s="1319" t="n"/>
      <c r="I44" s="1321" t="n"/>
      <c r="J44" s="1321" t="n"/>
      <c r="K44" s="1321" t="n"/>
      <c r="L44" s="1321" t="n"/>
      <c r="M44" s="1319" t="n"/>
      <c r="N44" s="1321" t="n"/>
      <c r="O44" s="1321" t="n"/>
      <c r="P44" s="1319" t="n"/>
      <c r="Q44" s="1319" t="n"/>
      <c r="R44" s="1319" t="n"/>
      <c r="S44" s="1319" t="n"/>
      <c r="T44" s="1319" t="n"/>
      <c r="U44" s="1319" t="n"/>
      <c r="V44" s="1319" t="n"/>
      <c r="W44" s="1319" t="n"/>
      <c r="X44" s="1319" t="n"/>
      <c r="Y44" s="1319" t="n"/>
      <c r="Z44" s="1319" t="n"/>
      <c r="AA44" s="1319" t="n"/>
      <c r="AB44" s="1319" t="n"/>
      <c r="AC44" s="1319" t="n"/>
      <c r="AD44" s="1319" t="n"/>
      <c r="AE44" s="1319" t="n"/>
      <c r="AF44" s="1319" t="n"/>
      <c r="AG44" s="1319" t="n"/>
    </row>
    <row r="45" ht="12.75" customHeight="1" s="789">
      <c r="A45" s="1322" t="inlineStr">
        <is>
          <t>Итого</t>
        </is>
      </c>
      <c r="B45" s="1343" t="n"/>
      <c r="C45" s="1319" t="n"/>
      <c r="D45" s="1319" t="n"/>
      <c r="E45" s="1319" t="n"/>
      <c r="F45" s="1321" t="n"/>
      <c r="G45" s="1321" t="n"/>
      <c r="H45" s="1319" t="n"/>
      <c r="I45" s="1321" t="n"/>
      <c r="J45" s="1321" t="n"/>
      <c r="K45" s="1321" t="n"/>
      <c r="L45" s="1321" t="n"/>
      <c r="M45" s="1319" t="n"/>
      <c r="N45" s="1321" t="n"/>
      <c r="O45" s="1321" t="n"/>
      <c r="P45" s="1319" t="n"/>
      <c r="Q45" s="1319" t="n"/>
      <c r="R45" s="1319" t="n"/>
      <c r="S45" s="1319" t="n"/>
      <c r="T45" s="1319" t="n"/>
      <c r="U45" s="1319" t="n"/>
      <c r="V45" s="1319" t="n"/>
      <c r="W45" s="1319" t="n"/>
      <c r="X45" s="1319" t="n"/>
      <c r="Y45" s="1319" t="n"/>
      <c r="Z45" s="1319" t="n"/>
      <c r="AA45" s="1319" t="n"/>
      <c r="AB45" s="1319" t="n"/>
      <c r="AC45" s="1319" t="n"/>
      <c r="AD45" s="1319" t="n"/>
      <c r="AE45" s="1319" t="n"/>
      <c r="AF45" s="1319" t="n"/>
      <c r="AG45" s="1319" t="n"/>
    </row>
    <row r="46" ht="12.75" customHeight="1" s="789">
      <c r="A46" s="1336" t="n"/>
      <c r="B46" s="1336" t="n"/>
      <c r="C46" s="1319" t="n"/>
      <c r="D46" s="1319" t="n"/>
      <c r="E46" s="1319" t="n"/>
      <c r="F46" s="1321" t="n"/>
      <c r="G46" s="1321" t="n"/>
      <c r="H46" s="1319" t="n"/>
      <c r="I46" s="1321" t="n"/>
      <c r="J46" s="1321" t="n"/>
      <c r="K46" s="1321" t="n"/>
      <c r="L46" s="1321" t="n"/>
      <c r="M46" s="1319" t="n"/>
      <c r="N46" s="1321" t="n"/>
      <c r="O46" s="1321" t="n"/>
      <c r="P46" s="1319" t="n"/>
      <c r="Q46" s="1319" t="n"/>
      <c r="R46" s="1319" t="n"/>
      <c r="S46" s="1319" t="n"/>
      <c r="T46" s="1319" t="n"/>
      <c r="U46" s="1319" t="n"/>
      <c r="V46" s="1319" t="n"/>
      <c r="W46" s="1319" t="n"/>
      <c r="X46" s="1319" t="n"/>
      <c r="Y46" s="1319" t="n"/>
      <c r="Z46" s="1319" t="n"/>
      <c r="AA46" s="1319" t="n"/>
      <c r="AB46" s="1319" t="n"/>
      <c r="AC46" s="1319" t="n"/>
      <c r="AD46" s="1319" t="n"/>
      <c r="AE46" s="1319" t="n"/>
      <c r="AF46" s="1319" t="n"/>
      <c r="AG46" s="1319" t="n"/>
    </row>
    <row r="47" ht="18" customHeight="1" s="789">
      <c r="A47" s="1322" t="inlineStr">
        <is>
          <t>Взято с Китая</t>
        </is>
      </c>
      <c r="B47" s="1322" t="inlineStr">
        <is>
          <t>38 неделя</t>
        </is>
      </c>
      <c r="C47" s="1344" t="inlineStr">
        <is>
          <t>40'</t>
        </is>
      </c>
      <c r="D47" s="1319" t="n"/>
      <c r="E47" s="1319" t="n"/>
      <c r="F47" s="1321" t="n"/>
      <c r="G47" s="1321" t="n"/>
      <c r="H47" s="1319" t="n"/>
      <c r="I47" s="1321" t="n"/>
      <c r="J47" s="1321" t="n"/>
      <c r="K47" s="1345" t="inlineStr">
        <is>
          <t>Выставление допов за ремонт</t>
        </is>
      </c>
      <c r="L47" s="1034" t="n"/>
      <c r="M47" s="1034" t="n"/>
      <c r="N47" s="1035" t="n"/>
      <c r="O47" s="1321" t="n"/>
      <c r="P47" s="1319" t="n"/>
      <c r="Q47" s="1319" t="n"/>
      <c r="R47" s="1319" t="n"/>
      <c r="S47" s="1319" t="n"/>
      <c r="T47" s="1319" t="n"/>
      <c r="U47" s="1319" t="n"/>
      <c r="V47" s="1319" t="n"/>
      <c r="W47" s="1319" t="n"/>
      <c r="X47" s="1319" t="n"/>
      <c r="Y47" s="1319" t="n"/>
      <c r="Z47" s="1319" t="n"/>
      <c r="AA47" s="1319" t="n"/>
      <c r="AB47" s="1319" t="n"/>
      <c r="AC47" s="1319" t="n"/>
      <c r="AD47" s="1319" t="n"/>
      <c r="AE47" s="1319" t="n"/>
      <c r="AF47" s="1319" t="n"/>
      <c r="AG47" s="1319" t="n"/>
    </row>
    <row r="48" ht="12.75" customHeight="1" s="789">
      <c r="A48" s="1159" t="inlineStr">
        <is>
          <t>1100$ - ONLY MOSCOW</t>
        </is>
      </c>
      <c r="B48" s="1035" t="n"/>
      <c r="C48" s="1346" t="inlineStr">
        <is>
          <t>950 (или 1000 Гуанжоу)$ - ONLY MOSCOW</t>
        </is>
      </c>
      <c r="D48" s="1035" t="n"/>
      <c r="E48" s="1347" t="inlineStr">
        <is>
          <t>1000$</t>
        </is>
      </c>
      <c r="F48" s="1035" t="n"/>
      <c r="G48" s="1348" t="n">
        <v>1050</v>
      </c>
      <c r="H48" s="1035" t="n"/>
      <c r="I48" s="1321" t="n"/>
      <c r="J48" s="1321" t="n"/>
      <c r="K48" s="1345" t="inlineStr">
        <is>
          <t>№</t>
        </is>
      </c>
      <c r="L48" s="1345" t="inlineStr">
        <is>
          <t>Costs</t>
        </is>
      </c>
      <c r="M48" s="1345" t="inlineStr">
        <is>
          <t>Defect</t>
        </is>
      </c>
      <c r="N48" s="1345" t="inlineStr">
        <is>
          <t>Confirmation</t>
        </is>
      </c>
      <c r="O48" s="1321" t="n"/>
      <c r="P48" s="1319" t="n"/>
      <c r="Q48" s="1319" t="n"/>
      <c r="R48" s="1319" t="n"/>
      <c r="S48" s="1319" t="n"/>
      <c r="T48" s="1319" t="n"/>
      <c r="U48" s="1319" t="n"/>
      <c r="V48" s="1319" t="n"/>
      <c r="W48" s="1319" t="n"/>
      <c r="X48" s="1319" t="n"/>
      <c r="Y48" s="1319" t="n"/>
      <c r="Z48" s="1319" t="n"/>
      <c r="AA48" s="1319" t="n"/>
      <c r="AB48" s="1319" t="n"/>
      <c r="AC48" s="1319" t="n"/>
      <c r="AD48" s="1319" t="n"/>
      <c r="AE48" s="1319" t="n"/>
      <c r="AF48" s="1319" t="n"/>
      <c r="AG48" s="1319" t="n"/>
    </row>
    <row r="49" ht="12.75" customHeight="1" s="789">
      <c r="A49" s="1159" t="inlineStr">
        <is>
          <t>Шанхай</t>
        </is>
      </c>
      <c r="B49" s="1159" t="inlineStr">
        <is>
          <t>Дата</t>
        </is>
      </c>
      <c r="C49" s="1346" t="inlineStr">
        <is>
          <t>Tianjin</t>
        </is>
      </c>
      <c r="D49" s="1346" t="inlineStr">
        <is>
          <t>Дата</t>
        </is>
      </c>
      <c r="E49" s="1347" t="inlineStr">
        <is>
          <t>Нингбо</t>
        </is>
      </c>
      <c r="F49" s="1347" t="inlineStr">
        <is>
          <t>Дата</t>
        </is>
      </c>
      <c r="G49" s="1348" t="inlineStr">
        <is>
          <t>Хуангпу</t>
        </is>
      </c>
      <c r="H49" s="1348" t="inlineStr">
        <is>
          <t>Дата</t>
        </is>
      </c>
      <c r="I49" s="1321" t="n"/>
      <c r="J49" s="1349" t="n"/>
      <c r="K49" s="883" t="inlineStr">
        <is>
          <t>RXTU4547776</t>
        </is>
      </c>
      <c r="L49" s="883" t="inlineStr">
        <is>
          <t>7905,12 RUB</t>
        </is>
      </c>
      <c r="M49" s="883" t="inlineStr">
        <is>
          <t>side panel dent</t>
        </is>
      </c>
      <c r="N49" s="1350" t="n">
        <v>44980</v>
      </c>
      <c r="O49" s="1321" t="n"/>
      <c r="P49" s="1319" t="n"/>
      <c r="Q49" s="1319" t="n"/>
      <c r="R49" s="1319" t="n"/>
      <c r="S49" s="1319" t="n"/>
      <c r="T49" s="1319" t="n"/>
      <c r="U49" s="1319" t="n"/>
      <c r="V49" s="1319" t="n"/>
      <c r="W49" s="1319" t="n"/>
      <c r="X49" s="1319" t="n"/>
      <c r="Y49" s="1319" t="n"/>
      <c r="Z49" s="1319" t="n"/>
      <c r="AA49" s="1319" t="n"/>
      <c r="AB49" s="1319" t="n"/>
      <c r="AC49" s="1319" t="n"/>
      <c r="AD49" s="1319" t="n"/>
      <c r="AE49" s="1319" t="n"/>
      <c r="AF49" s="1319" t="n"/>
      <c r="AG49" s="1319" t="n"/>
    </row>
    <row r="50" ht="12.75" customHeight="1" s="789">
      <c r="A50" s="1250" t="inlineStr">
        <is>
          <t>RXTU4540621</t>
        </is>
      </c>
      <c r="B50" s="1252" t="n">
        <v>45187</v>
      </c>
      <c r="C50" s="1260" t="n"/>
      <c r="D50" s="1260" t="n"/>
      <c r="E50" s="1253" t="n"/>
      <c r="F50" s="1351" t="n"/>
      <c r="G50" s="1352" t="n"/>
      <c r="H50" s="1353" t="n"/>
      <c r="I50" s="1321" t="n"/>
      <c r="J50" s="1349" t="n"/>
      <c r="K50" s="883" t="inlineStr">
        <is>
          <t>RXTU4547729</t>
        </is>
      </c>
      <c r="L50" s="883" t="inlineStr">
        <is>
          <t>6824,65 RUB</t>
        </is>
      </c>
      <c r="M50" s="883" t="inlineStr">
        <is>
          <t>side panel dent</t>
        </is>
      </c>
      <c r="N50" s="1350" t="n">
        <v>44980</v>
      </c>
      <c r="O50" s="1321" t="n"/>
      <c r="P50" s="1319" t="n"/>
      <c r="Q50" s="1319" t="n"/>
      <c r="R50" s="1319" t="n"/>
      <c r="S50" s="1319" t="n"/>
      <c r="T50" s="1319" t="n"/>
      <c r="U50" s="1319" t="n"/>
      <c r="V50" s="1319" t="n"/>
      <c r="W50" s="1319" t="n"/>
      <c r="X50" s="1319" t="n"/>
      <c r="Y50" s="1319" t="n"/>
      <c r="Z50" s="1319" t="n"/>
      <c r="AA50" s="1319" t="n"/>
      <c r="AB50" s="1319" t="n"/>
      <c r="AC50" s="1319" t="n"/>
      <c r="AD50" s="1319" t="n"/>
      <c r="AE50" s="1319" t="n"/>
      <c r="AF50" s="1319" t="n"/>
      <c r="AG50" s="1319" t="n"/>
    </row>
    <row r="51" ht="12.75" customHeight="1" s="789">
      <c r="A51" s="1250" t="inlineStr">
        <is>
          <t>RXTU4540703</t>
        </is>
      </c>
      <c r="B51" s="1252" t="n">
        <v>45187</v>
      </c>
      <c r="C51" s="1260" t="n"/>
      <c r="D51" s="1260" t="n"/>
      <c r="E51" s="1253" t="n"/>
      <c r="F51" s="1351" t="n"/>
      <c r="G51" s="1352" t="n"/>
      <c r="H51" s="1353" t="n"/>
      <c r="I51" s="1321" t="n"/>
      <c r="J51" s="1349" t="n"/>
      <c r="K51" s="883" t="inlineStr">
        <is>
          <t>RXTU4548155</t>
        </is>
      </c>
      <c r="L51" s="883" t="inlineStr">
        <is>
          <t>6824,65 RUB</t>
        </is>
      </c>
      <c r="M51" s="883" t="inlineStr">
        <is>
          <t>side panel dent</t>
        </is>
      </c>
      <c r="N51" s="1350" t="n">
        <v>44985</v>
      </c>
      <c r="O51" s="1321" t="n"/>
      <c r="P51" s="1319" t="n"/>
      <c r="Q51" s="1319" t="n"/>
      <c r="R51" s="1319" t="n"/>
      <c r="S51" s="1319" t="n"/>
      <c r="T51" s="1319" t="n"/>
      <c r="U51" s="1319" t="n"/>
      <c r="V51" s="1319" t="n"/>
      <c r="W51" s="1319" t="n"/>
      <c r="X51" s="1319" t="n"/>
      <c r="Y51" s="1319" t="n"/>
      <c r="Z51" s="1319" t="n"/>
      <c r="AA51" s="1319" t="n"/>
      <c r="AB51" s="1319" t="n"/>
      <c r="AC51" s="1319" t="n"/>
      <c r="AD51" s="1319" t="n"/>
      <c r="AE51" s="1319" t="n"/>
      <c r="AF51" s="1319" t="n"/>
      <c r="AG51" s="1319" t="n"/>
    </row>
    <row r="52" ht="12.75" customHeight="1" s="789">
      <c r="A52" s="1250" t="inlineStr">
        <is>
          <t>RXTU4540724</t>
        </is>
      </c>
      <c r="B52" s="1252" t="n">
        <v>45187</v>
      </c>
      <c r="C52" s="1260" t="n"/>
      <c r="D52" s="1260" t="n"/>
      <c r="E52" s="1253" t="n"/>
      <c r="F52" s="1253" t="n"/>
      <c r="G52" s="1352" t="n"/>
      <c r="H52" s="1353" t="n"/>
      <c r="I52" s="1321" t="n"/>
      <c r="J52" s="1349" t="n"/>
      <c r="K52" s="883" t="inlineStr">
        <is>
          <t>RXTU4541150</t>
        </is>
      </c>
      <c r="L52" s="1354" t="inlineStr">
        <is>
          <t>7516,3 RUB</t>
        </is>
      </c>
      <c r="M52" s="883" t="inlineStr">
        <is>
          <t>side panel hole</t>
        </is>
      </c>
      <c r="N52" s="1350" t="n">
        <v>44988</v>
      </c>
      <c r="O52" s="1321" t="n"/>
      <c r="P52" s="1319" t="n"/>
      <c r="Q52" s="1319" t="n"/>
      <c r="R52" s="1319" t="n"/>
      <c r="S52" s="1319" t="n"/>
      <c r="T52" s="1319" t="n"/>
      <c r="U52" s="1319" t="n"/>
      <c r="V52" s="1319" t="n"/>
      <c r="W52" s="1319" t="n"/>
      <c r="X52" s="1319" t="n"/>
      <c r="Y52" s="1319" t="n"/>
      <c r="Z52" s="1319" t="n"/>
      <c r="AA52" s="1319" t="n"/>
      <c r="AB52" s="1319" t="n"/>
      <c r="AC52" s="1319" t="n"/>
      <c r="AD52" s="1319" t="n"/>
      <c r="AE52" s="1319" t="n"/>
      <c r="AF52" s="1319" t="n"/>
      <c r="AG52" s="1319" t="n"/>
    </row>
    <row r="53" ht="12.75" customHeight="1" s="789">
      <c r="A53" s="1250" t="inlineStr">
        <is>
          <t>RXTU4547652</t>
        </is>
      </c>
      <c r="B53" s="1252" t="n">
        <v>45187</v>
      </c>
      <c r="C53" s="1260" t="n"/>
      <c r="D53" s="1260" t="n"/>
      <c r="E53" s="1253" t="n"/>
      <c r="F53" s="1253" t="n"/>
      <c r="G53" s="1352" t="n"/>
      <c r="H53" s="1353" t="n"/>
      <c r="I53" s="1321" t="n"/>
      <c r="J53" s="1349" t="n"/>
      <c r="K53" s="1355" t="inlineStr">
        <is>
          <t>RXTU4547713</t>
        </is>
      </c>
      <c r="L53" s="831" t="inlineStr">
        <is>
          <t>6073,09 RUB</t>
        </is>
      </c>
      <c r="M53" s="883" t="inlineStr">
        <is>
          <t>Hole in a roof</t>
        </is>
      </c>
      <c r="N53" s="1350" t="n">
        <v>44991</v>
      </c>
      <c r="O53" s="1321" t="n"/>
      <c r="P53" s="1319" t="n"/>
      <c r="Q53" s="1319" t="n"/>
      <c r="R53" s="1319" t="n"/>
      <c r="S53" s="1319" t="n"/>
      <c r="T53" s="1319" t="n"/>
      <c r="U53" s="1319" t="n"/>
      <c r="V53" s="1319" t="n"/>
      <c r="W53" s="1319" t="n"/>
      <c r="X53" s="1319" t="n"/>
      <c r="Y53" s="1319" t="n"/>
      <c r="Z53" s="1319" t="n"/>
      <c r="AA53" s="1319" t="n"/>
      <c r="AB53" s="1319" t="n"/>
      <c r="AC53" s="1319" t="n"/>
      <c r="AD53" s="1319" t="n"/>
      <c r="AE53" s="1319" t="n"/>
      <c r="AF53" s="1319" t="n"/>
      <c r="AG53" s="1319" t="n"/>
    </row>
    <row r="54" ht="12.75" customHeight="1" s="789">
      <c r="A54" s="1250" t="inlineStr">
        <is>
          <t>RXTU4544083</t>
        </is>
      </c>
      <c r="B54" s="1252" t="n">
        <v>45187</v>
      </c>
      <c r="C54" s="1260" t="n"/>
      <c r="D54" s="1260" t="n"/>
      <c r="E54" s="1253" t="n"/>
      <c r="F54" s="1253" t="n"/>
      <c r="G54" s="1352" t="n"/>
      <c r="H54" s="1353" t="n"/>
      <c r="I54" s="1321" t="n"/>
      <c r="J54" s="1349" t="n"/>
      <c r="K54" s="1000" t="inlineStr">
        <is>
          <t>RXTU4548577</t>
        </is>
      </c>
      <c r="L54" s="1000" t="inlineStr">
        <is>
          <t>5474,87 RUB</t>
        </is>
      </c>
      <c r="M54" s="1000" t="inlineStr">
        <is>
          <t>side panel dent</t>
        </is>
      </c>
      <c r="N54" s="1000" t="inlineStr">
        <is>
          <t>-</t>
        </is>
      </c>
      <c r="O54" s="1321" t="n"/>
      <c r="P54" s="1319" t="n"/>
      <c r="Q54" s="1319" t="n"/>
      <c r="R54" s="1319" t="n"/>
      <c r="S54" s="1319" t="n"/>
      <c r="T54" s="1319" t="n"/>
      <c r="U54" s="1319" t="n"/>
      <c r="V54" s="1319" t="n"/>
      <c r="W54" s="1319" t="n"/>
      <c r="X54" s="1319" t="n"/>
      <c r="Y54" s="1319" t="n"/>
      <c r="Z54" s="1319" t="n"/>
      <c r="AA54" s="1319" t="n"/>
      <c r="AB54" s="1319" t="n"/>
      <c r="AC54" s="1319" t="n"/>
      <c r="AD54" s="1319" t="n"/>
      <c r="AE54" s="1319" t="n"/>
      <c r="AF54" s="1319" t="n"/>
      <c r="AG54" s="1319" t="n"/>
    </row>
    <row r="55" ht="12.75" customHeight="1" s="789">
      <c r="A55" s="1250" t="n"/>
      <c r="B55" s="1252" t="n"/>
      <c r="C55" s="1260" t="n"/>
      <c r="D55" s="1260" t="n"/>
      <c r="E55" s="1253" t="n"/>
      <c r="F55" s="1253" t="n"/>
      <c r="G55" s="1352" t="n"/>
      <c r="H55" s="1353" t="n"/>
      <c r="I55" s="1321" t="n"/>
      <c r="J55" s="1349" t="n"/>
      <c r="K55" s="1000" t="inlineStr">
        <is>
          <t>RXTU4548480</t>
        </is>
      </c>
      <c r="L55" s="1000" t="inlineStr">
        <is>
          <t>6836,55 RUB</t>
        </is>
      </c>
      <c r="M55" s="1000" t="inlineStr">
        <is>
          <t>Dent in a roof</t>
        </is>
      </c>
      <c r="N55" s="1000" t="inlineStr">
        <is>
          <t>rejection</t>
        </is>
      </c>
      <c r="O55" s="1321" t="n"/>
      <c r="P55" s="1319" t="n"/>
      <c r="Q55" s="1319" t="n"/>
      <c r="R55" s="1319" t="n"/>
      <c r="S55" s="1319" t="n"/>
      <c r="T55" s="1319" t="n"/>
      <c r="U55" s="1319" t="n"/>
      <c r="V55" s="1319" t="n"/>
      <c r="W55" s="1319" t="n"/>
      <c r="X55" s="1319" t="n"/>
      <c r="Y55" s="1319" t="n"/>
      <c r="Z55" s="1319" t="n"/>
      <c r="AA55" s="1319" t="n"/>
      <c r="AB55" s="1319" t="n"/>
      <c r="AC55" s="1319" t="n"/>
      <c r="AD55" s="1319" t="n"/>
      <c r="AE55" s="1319" t="n"/>
      <c r="AF55" s="1319" t="n"/>
      <c r="AG55" s="1319" t="n"/>
    </row>
    <row r="56" ht="12.75" customHeight="1" s="789">
      <c r="A56" s="1250" t="n"/>
      <c r="B56" s="1252" t="n"/>
      <c r="C56" s="1260" t="n"/>
      <c r="D56" s="1260" t="n"/>
      <c r="E56" s="1253" t="n"/>
      <c r="F56" s="1253" t="n"/>
      <c r="G56" s="1352" t="n"/>
      <c r="H56" s="1353" t="n"/>
      <c r="I56" s="1321" t="n"/>
      <c r="J56" s="1349" t="n"/>
      <c r="K56" s="1000" t="inlineStr">
        <is>
          <t>RXTU4548113</t>
        </is>
      </c>
      <c r="L56" s="1000" t="inlineStr">
        <is>
          <t>6157,5 RUB</t>
        </is>
      </c>
      <c r="M56" s="1000" t="inlineStr">
        <is>
          <t>side panel dent</t>
        </is>
      </c>
      <c r="N56" s="1000" t="inlineStr">
        <is>
          <t>-</t>
        </is>
      </c>
      <c r="O56" s="1321" t="n"/>
      <c r="P56" s="1319" t="n"/>
      <c r="Q56" s="1319" t="n"/>
      <c r="R56" s="1319" t="n"/>
      <c r="S56" s="1319" t="n"/>
      <c r="T56" s="1319" t="n"/>
      <c r="U56" s="1319" t="n"/>
      <c r="V56" s="1319" t="n"/>
      <c r="W56" s="1319" t="n"/>
      <c r="X56" s="1319" t="n"/>
      <c r="Y56" s="1319" t="n"/>
      <c r="Z56" s="1319" t="n"/>
      <c r="AA56" s="1319" t="n"/>
      <c r="AB56" s="1319" t="n"/>
      <c r="AC56" s="1319" t="n"/>
      <c r="AD56" s="1319" t="n"/>
      <c r="AE56" s="1319" t="n"/>
      <c r="AF56" s="1319" t="n"/>
      <c r="AG56" s="1319" t="n"/>
    </row>
    <row r="57" ht="12.75" customHeight="1" s="789">
      <c r="A57" s="1250" t="n"/>
      <c r="B57" s="1252" t="n"/>
      <c r="C57" s="1260" t="n"/>
      <c r="D57" s="1260" t="n"/>
      <c r="E57" s="1253" t="n"/>
      <c r="F57" s="1253" t="n"/>
      <c r="G57" s="1352" t="n"/>
      <c r="H57" s="1353" t="n"/>
      <c r="I57" s="1321" t="n"/>
      <c r="J57" s="1356" t="n"/>
      <c r="K57" s="1000" t="inlineStr">
        <is>
          <t>RXTU4544421</t>
        </is>
      </c>
      <c r="L57" s="1000" t="inlineStr">
        <is>
          <t>6159,97 RUB</t>
        </is>
      </c>
      <c r="M57" s="1000" t="inlineStr">
        <is>
          <t>side panel dent</t>
        </is>
      </c>
      <c r="N57" s="1000" t="inlineStr">
        <is>
          <t>-</t>
        </is>
      </c>
      <c r="O57" s="1321" t="n"/>
      <c r="P57" s="1319" t="n"/>
      <c r="Q57" s="1319" t="n"/>
      <c r="R57" s="1319" t="n"/>
      <c r="S57" s="1319" t="n"/>
      <c r="T57" s="1319" t="n"/>
      <c r="U57" s="1319" t="n"/>
      <c r="V57" s="1319" t="n"/>
      <c r="W57" s="1319" t="n"/>
      <c r="X57" s="1319" t="n"/>
      <c r="Y57" s="1319" t="n"/>
      <c r="Z57" s="1319" t="n"/>
      <c r="AA57" s="1319" t="n"/>
      <c r="AB57" s="1319" t="n"/>
      <c r="AC57" s="1319" t="n"/>
      <c r="AD57" s="1319" t="n"/>
      <c r="AE57" s="1319" t="n"/>
      <c r="AF57" s="1319" t="n"/>
      <c r="AG57" s="1319" t="n"/>
    </row>
    <row r="58" ht="12.75" customHeight="1" s="789">
      <c r="A58" s="1250" t="n"/>
      <c r="B58" s="1252" t="n"/>
      <c r="C58" s="1260" t="n"/>
      <c r="D58" s="1260" t="n"/>
      <c r="E58" s="1253" t="n"/>
      <c r="F58" s="1253" t="n"/>
      <c r="G58" s="1352" t="n"/>
      <c r="H58" s="1353" t="n"/>
      <c r="I58" s="1321" t="n"/>
      <c r="J58" s="1356" t="n"/>
      <c r="K58" s="883" t="inlineStr">
        <is>
          <t>RXTU4544503</t>
        </is>
      </c>
      <c r="L58" s="1047" t="inlineStr">
        <is>
          <t>66,5 USD</t>
        </is>
      </c>
      <c r="M58" s="883" t="inlineStr">
        <is>
          <t>floor repair</t>
        </is>
      </c>
      <c r="N58" s="883" t="inlineStr">
        <is>
          <t>31.03, 10:33</t>
        </is>
      </c>
      <c r="O58" s="1321" t="n"/>
      <c r="P58" s="1319" t="n"/>
      <c r="Q58" s="1319" t="n"/>
      <c r="R58" s="1319" t="n"/>
      <c r="S58" s="1319" t="n"/>
      <c r="T58" s="1319" t="n"/>
      <c r="U58" s="1319" t="n"/>
      <c r="V58" s="1319" t="n"/>
      <c r="W58" s="1319" t="n"/>
      <c r="X58" s="1319" t="n"/>
      <c r="Y58" s="1319" t="n"/>
      <c r="Z58" s="1319" t="n"/>
      <c r="AA58" s="1319" t="n"/>
      <c r="AB58" s="1319" t="n"/>
      <c r="AC58" s="1319" t="n"/>
      <c r="AD58" s="1319" t="n"/>
      <c r="AE58" s="1319" t="n"/>
      <c r="AF58" s="1319" t="n"/>
      <c r="AG58" s="1319" t="n"/>
    </row>
    <row r="59" ht="12.75" customHeight="1" s="789">
      <c r="A59" s="1250" t="n"/>
      <c r="B59" s="1252" t="n"/>
      <c r="C59" s="1260" t="n"/>
      <c r="D59" s="1260" t="n"/>
      <c r="E59" s="1253" t="n"/>
      <c r="F59" s="1253" t="n"/>
      <c r="G59" s="1352" t="n"/>
      <c r="H59" s="1353" t="n"/>
      <c r="I59" s="1357" t="n"/>
      <c r="J59" s="1356" t="n"/>
      <c r="K59" s="1355" t="inlineStr">
        <is>
          <t>RXTU4544170</t>
        </is>
      </c>
      <c r="L59" s="831" t="inlineStr">
        <is>
          <t>6423,42 RUB</t>
        </is>
      </c>
      <c r="M59" s="883" t="inlineStr">
        <is>
          <t>handle replacement</t>
        </is>
      </c>
      <c r="N59" s="1358" t="n">
        <v>45009.49861111111</v>
      </c>
      <c r="O59" s="1321" t="n"/>
      <c r="P59" s="1319" t="n"/>
      <c r="Q59" s="1319" t="n"/>
      <c r="R59" s="1319" t="n"/>
      <c r="S59" s="1319" t="n"/>
      <c r="T59" s="1319" t="n"/>
      <c r="U59" s="1319" t="n"/>
      <c r="V59" s="1319" t="n"/>
      <c r="W59" s="1319" t="n"/>
      <c r="X59" s="1319" t="n"/>
      <c r="Y59" s="1319" t="n"/>
      <c r="Z59" s="1319" t="n"/>
      <c r="AA59" s="1319" t="n"/>
      <c r="AB59" s="1319" t="n"/>
      <c r="AC59" s="1319" t="n"/>
      <c r="AD59" s="1319" t="n"/>
      <c r="AE59" s="1319" t="n"/>
      <c r="AF59" s="1319" t="n"/>
      <c r="AG59" s="1319" t="n"/>
    </row>
    <row r="60" ht="12.75" customHeight="1" s="789">
      <c r="A60" s="1250" t="n"/>
      <c r="B60" s="1252" t="n"/>
      <c r="C60" s="1260" t="n"/>
      <c r="D60" s="1260" t="n"/>
      <c r="E60" s="1253" t="n"/>
      <c r="F60" s="1253" t="n"/>
      <c r="G60" s="1352" t="n"/>
      <c r="H60" s="1353" t="n"/>
      <c r="I60" s="1357" t="n"/>
      <c r="J60" s="1356" t="n"/>
      <c r="K60" s="1355" t="inlineStr">
        <is>
          <t>RXTU4544479</t>
        </is>
      </c>
      <c r="L60" s="831" t="inlineStr">
        <is>
          <t>4852,81 RUB</t>
        </is>
      </c>
      <c r="M60" s="883" t="inlineStr">
        <is>
          <t>Hole in a roof</t>
        </is>
      </c>
      <c r="N60" s="1359" t="n">
        <v>45037.19791666666</v>
      </c>
      <c r="O60" s="1321" t="n"/>
      <c r="P60" s="1319" t="n"/>
      <c r="Q60" s="1319" t="n"/>
      <c r="R60" s="1319" t="n"/>
      <c r="S60" s="1319" t="n"/>
      <c r="T60" s="1319" t="n"/>
      <c r="U60" s="1319" t="n"/>
      <c r="V60" s="1319" t="n"/>
      <c r="W60" s="1319" t="n"/>
      <c r="X60" s="1319" t="n"/>
      <c r="Y60" s="1319" t="n"/>
      <c r="Z60" s="1319" t="n"/>
      <c r="AA60" s="1319" t="n"/>
      <c r="AB60" s="1319" t="n"/>
      <c r="AC60" s="1319" t="n"/>
      <c r="AD60" s="1319" t="n"/>
      <c r="AE60" s="1319" t="n"/>
      <c r="AF60" s="1319" t="n"/>
      <c r="AG60" s="1319" t="n"/>
    </row>
    <row r="61" ht="12.75" customHeight="1" s="789">
      <c r="A61" s="1250" t="n"/>
      <c r="B61" s="1252" t="n"/>
      <c r="C61" s="1260" t="n"/>
      <c r="D61" s="1260" t="n"/>
      <c r="E61" s="1253" t="n"/>
      <c r="F61" s="1253" t="n"/>
      <c r="G61" s="1352" t="n"/>
      <c r="H61" s="1353" t="n"/>
      <c r="I61" s="1357" t="n"/>
      <c r="J61" s="1356" t="n"/>
      <c r="K61" s="1355" t="inlineStr">
        <is>
          <t>RXTU4541778</t>
        </is>
      </c>
      <c r="L61" s="831" t="inlineStr">
        <is>
          <t>6175,1 RUB</t>
        </is>
      </c>
      <c r="M61" s="883" t="inlineStr">
        <is>
          <t>side panel dent</t>
        </is>
      </c>
      <c r="N61" s="883" t="inlineStr">
        <is>
          <t>04.05.2023 9.24</t>
        </is>
      </c>
      <c r="O61" s="1321" t="n"/>
      <c r="P61" s="1319" t="n"/>
      <c r="Q61" s="1319" t="n"/>
      <c r="R61" s="1319" t="n"/>
      <c r="S61" s="1319" t="n"/>
      <c r="T61" s="1319" t="n"/>
      <c r="U61" s="1319" t="n"/>
      <c r="V61" s="1319" t="n"/>
      <c r="W61" s="1319" t="n"/>
      <c r="X61" s="1319" t="n"/>
      <c r="Y61" s="1319" t="n"/>
      <c r="Z61" s="1319" t="n"/>
      <c r="AA61" s="1319" t="n"/>
      <c r="AB61" s="1319" t="n"/>
      <c r="AC61" s="1319" t="n"/>
      <c r="AD61" s="1319" t="n"/>
      <c r="AE61" s="1319" t="n"/>
      <c r="AF61" s="1319" t="n"/>
      <c r="AG61" s="1319" t="n"/>
    </row>
    <row r="62" ht="12.75" customHeight="1" s="789">
      <c r="A62" s="1250" t="n"/>
      <c r="B62" s="1252" t="n"/>
      <c r="C62" s="1260" t="n"/>
      <c r="D62" s="1260" t="n"/>
      <c r="E62" s="1253" t="n"/>
      <c r="F62" s="1253" t="n"/>
      <c r="G62" s="1352" t="n"/>
      <c r="H62" s="1352" t="n"/>
      <c r="I62" s="1357" t="n"/>
      <c r="J62" s="1356" t="n"/>
      <c r="K62" s="1355" t="inlineStr">
        <is>
          <t>RXTU4540560</t>
        </is>
      </c>
      <c r="L62" s="831" t="inlineStr">
        <is>
          <t>4868,6 RUB</t>
        </is>
      </c>
      <c r="M62" s="883" t="inlineStr">
        <is>
          <t>Hole in a roof</t>
        </is>
      </c>
      <c r="N62" s="1360" t="n">
        <v>45062.52083333334</v>
      </c>
      <c r="O62" s="1321" t="n"/>
      <c r="P62" s="1319" t="n"/>
      <c r="Q62" s="1319" t="n"/>
      <c r="R62" s="1319" t="n"/>
      <c r="S62" s="1319" t="n"/>
      <c r="T62" s="1319" t="n"/>
      <c r="U62" s="1319" t="n"/>
      <c r="V62" s="1319" t="n"/>
      <c r="W62" s="1319" t="n"/>
      <c r="X62" s="1319" t="n"/>
      <c r="Y62" s="1319" t="n"/>
      <c r="Z62" s="1319" t="n"/>
      <c r="AA62" s="1319" t="n"/>
      <c r="AB62" s="1319" t="n"/>
      <c r="AC62" s="1319" t="n"/>
      <c r="AD62" s="1319" t="n"/>
      <c r="AE62" s="1319" t="n"/>
      <c r="AF62" s="1319" t="n"/>
      <c r="AG62" s="1319" t="n"/>
    </row>
    <row r="63" ht="12.75" customHeight="1" s="789">
      <c r="A63" s="1250" t="n"/>
      <c r="B63" s="1252" t="n"/>
      <c r="C63" s="1260" t="n"/>
      <c r="D63" s="1260" t="n"/>
      <c r="E63" s="1253" t="n"/>
      <c r="F63" s="1253" t="n"/>
      <c r="G63" s="1352" t="n"/>
      <c r="H63" s="1352" t="n"/>
      <c r="I63" s="1357" t="n"/>
      <c r="J63" s="1356" t="n"/>
      <c r="K63" s="1355" t="inlineStr">
        <is>
          <t>RXTU4541443</t>
        </is>
      </c>
      <c r="L63" s="831" t="inlineStr">
        <is>
          <t>4121,63 RUB</t>
        </is>
      </c>
      <c r="M63" s="883" t="inlineStr">
        <is>
          <t>handle straightening</t>
        </is>
      </c>
      <c r="N63" s="883" t="inlineStr">
        <is>
          <t>04.05.2023 9.24</t>
        </is>
      </c>
      <c r="O63" s="1321" t="n"/>
      <c r="P63" s="1319" t="n"/>
      <c r="Q63" s="1319" t="n"/>
      <c r="R63" s="1319" t="n"/>
      <c r="S63" s="1319" t="n"/>
      <c r="T63" s="1319" t="n"/>
      <c r="U63" s="1319" t="n"/>
      <c r="V63" s="1319" t="n"/>
      <c r="W63" s="1319" t="n"/>
      <c r="X63" s="1319" t="n"/>
      <c r="Y63" s="1319" t="n"/>
      <c r="Z63" s="1319" t="n"/>
      <c r="AA63" s="1319" t="n"/>
      <c r="AB63" s="1319" t="n"/>
      <c r="AC63" s="1319" t="n"/>
      <c r="AD63" s="1319" t="n"/>
      <c r="AE63" s="1319" t="n"/>
      <c r="AF63" s="1319" t="n"/>
      <c r="AG63" s="1319" t="n"/>
    </row>
    <row r="64" ht="12.75" customHeight="1" s="789">
      <c r="A64" s="1250" t="n"/>
      <c r="B64" s="1252" t="n"/>
      <c r="C64" s="1260" t="n"/>
      <c r="D64" s="1260" t="n"/>
      <c r="E64" s="1253" t="n"/>
      <c r="F64" s="1253" t="n"/>
      <c r="G64" s="1352" t="n"/>
      <c r="H64" s="1352" t="n"/>
      <c r="I64" s="1357" t="n"/>
      <c r="J64" s="1356" t="n"/>
      <c r="K64" s="1355" t="inlineStr">
        <is>
          <t>RXTU4544397</t>
        </is>
      </c>
      <c r="L64" s="831" t="inlineStr">
        <is>
          <t>25,1 USD</t>
        </is>
      </c>
      <c r="M64" s="883" t="inlineStr">
        <is>
          <t>floor repair/nails</t>
        </is>
      </c>
      <c r="N64" s="1360" t="n">
        <v>45062.52083333334</v>
      </c>
      <c r="O64" s="1321" t="n"/>
      <c r="P64" s="1319" t="n"/>
      <c r="Q64" s="1319" t="n"/>
      <c r="R64" s="1319" t="n"/>
      <c r="S64" s="1319" t="n"/>
      <c r="T64" s="1319" t="n"/>
      <c r="U64" s="1319" t="n"/>
      <c r="V64" s="1319" t="n"/>
      <c r="W64" s="1319" t="n"/>
      <c r="X64" s="1319" t="n"/>
      <c r="Y64" s="1319" t="n"/>
      <c r="Z64" s="1319" t="n"/>
      <c r="AA64" s="1319" t="n"/>
      <c r="AB64" s="1319" t="n"/>
      <c r="AC64" s="1319" t="n"/>
      <c r="AD64" s="1319" t="n"/>
      <c r="AE64" s="1319" t="n"/>
      <c r="AF64" s="1319" t="n"/>
      <c r="AG64" s="1319" t="n"/>
    </row>
    <row r="65" ht="12.75" customHeight="1" s="789">
      <c r="A65" s="1250" t="n"/>
      <c r="B65" s="1252" t="n"/>
      <c r="C65" s="1263" t="n"/>
      <c r="D65" s="1260" t="n"/>
      <c r="E65" s="1253" t="n"/>
      <c r="F65" s="1253" t="n"/>
      <c r="G65" s="1352" t="n"/>
      <c r="H65" s="1352" t="n"/>
      <c r="I65" s="1357" t="n"/>
      <c r="J65" s="1356" t="n"/>
      <c r="K65" s="1355" t="inlineStr">
        <is>
          <t>RXTU4540874</t>
        </is>
      </c>
      <c r="L65" s="831" t="inlineStr">
        <is>
          <t>180,4 USD</t>
        </is>
      </c>
      <c r="M65" s="883" t="inlineStr">
        <is>
          <t>side panel/floor/holes</t>
        </is>
      </c>
      <c r="N65" s="1360" t="n">
        <v>45062.52083333334</v>
      </c>
      <c r="O65" s="1321" t="n"/>
      <c r="P65" s="1319" t="n"/>
      <c r="Q65" s="1319" t="n"/>
      <c r="R65" s="1319" t="n"/>
      <c r="S65" s="1319" t="n"/>
      <c r="T65" s="1319" t="n"/>
      <c r="U65" s="1319" t="n"/>
      <c r="V65" s="1319" t="n"/>
      <c r="W65" s="1319" t="n"/>
      <c r="X65" s="1319" t="n"/>
      <c r="Y65" s="1319" t="n"/>
      <c r="Z65" s="1319" t="n"/>
      <c r="AA65" s="1319" t="n"/>
      <c r="AB65" s="1319" t="n"/>
      <c r="AC65" s="1319" t="n"/>
      <c r="AD65" s="1319" t="n"/>
      <c r="AE65" s="1319" t="n"/>
      <c r="AF65" s="1319" t="n"/>
      <c r="AG65" s="1319" t="n"/>
    </row>
    <row r="66" ht="12.75" customHeight="1" s="789">
      <c r="A66" s="1250" t="n"/>
      <c r="B66" s="1252" t="n"/>
      <c r="C66" s="1263" t="n"/>
      <c r="D66" s="1260" t="n"/>
      <c r="E66" s="1253" t="n"/>
      <c r="F66" s="1253" t="n"/>
      <c r="G66" s="1352" t="n"/>
      <c r="H66" s="1352" t="n"/>
      <c r="I66" s="1321" t="n"/>
      <c r="J66" s="1321" t="n"/>
      <c r="K66" s="1361" t="inlineStr">
        <is>
          <t xml:space="preserve">RXTU4541700 </t>
        </is>
      </c>
      <c r="L66" s="1362" t="inlineStr">
        <is>
          <t>4745,81 RUB</t>
        </is>
      </c>
      <c r="M66" s="1098" t="inlineStr">
        <is>
          <t>handle straightening</t>
        </is>
      </c>
      <c r="N66" s="1098" t="inlineStr">
        <is>
          <t>?</t>
        </is>
      </c>
      <c r="O66" s="1321" t="n"/>
      <c r="P66" s="1319" t="n"/>
      <c r="Q66" s="1319" t="n"/>
      <c r="R66" s="1319" t="n"/>
      <c r="S66" s="1319" t="n"/>
      <c r="T66" s="1319" t="n"/>
      <c r="U66" s="1319" t="n"/>
      <c r="V66" s="1319" t="n"/>
      <c r="W66" s="1319" t="n"/>
      <c r="X66" s="1319" t="n"/>
      <c r="Y66" s="1319" t="n"/>
      <c r="Z66" s="1319" t="n"/>
      <c r="AA66" s="1319" t="n"/>
      <c r="AB66" s="1319" t="n"/>
      <c r="AC66" s="1319" t="n"/>
      <c r="AD66" s="1319" t="n"/>
      <c r="AE66" s="1319" t="n"/>
      <c r="AF66" s="1319" t="n"/>
      <c r="AG66" s="1319" t="n"/>
    </row>
    <row r="67" ht="12.75" customHeight="1" s="789">
      <c r="A67" s="1250" t="n"/>
      <c r="B67" s="1252" t="n"/>
      <c r="C67" s="1263" t="n"/>
      <c r="D67" s="1260" t="n"/>
      <c r="E67" s="1253" t="n"/>
      <c r="F67" s="1253" t="n"/>
      <c r="G67" s="1352" t="n"/>
      <c r="H67" s="1352" t="n"/>
      <c r="I67" s="1321" t="n"/>
      <c r="J67" s="1321" t="n"/>
      <c r="K67" s="1355" t="inlineStr">
        <is>
          <t>RXTU4544123</t>
        </is>
      </c>
      <c r="L67" s="831" t="inlineStr">
        <is>
          <t>57 USD</t>
        </is>
      </c>
      <c r="M67" s="883" t="inlineStr">
        <is>
          <t>hole in panel</t>
        </is>
      </c>
      <c r="N67" s="883" t="inlineStr">
        <is>
          <t>24.05.2023 4.33</t>
        </is>
      </c>
      <c r="O67" s="1321" t="n"/>
      <c r="P67" s="1319" t="n"/>
      <c r="Q67" s="1319" t="n"/>
      <c r="R67" s="1319" t="n"/>
      <c r="S67" s="1319" t="n"/>
      <c r="T67" s="1319" t="n"/>
      <c r="U67" s="1319" t="n"/>
      <c r="V67" s="1319" t="n"/>
      <c r="W67" s="1319" t="n"/>
      <c r="X67" s="1319" t="n"/>
      <c r="Y67" s="1319" t="n"/>
      <c r="Z67" s="1319" t="n"/>
      <c r="AA67" s="1319" t="n"/>
      <c r="AB67" s="1319" t="n"/>
      <c r="AC67" s="1319" t="n"/>
      <c r="AD67" s="1319" t="n"/>
      <c r="AE67" s="1319" t="n"/>
      <c r="AF67" s="1319" t="n"/>
      <c r="AG67" s="1319" t="n"/>
    </row>
    <row r="68" ht="12.75" customHeight="1" s="789">
      <c r="A68" s="1250" t="n"/>
      <c r="B68" s="1252" t="n"/>
      <c r="C68" s="1263" t="n"/>
      <c r="D68" s="1260" t="n"/>
      <c r="E68" s="1253" t="n"/>
      <c r="F68" s="1253" t="n"/>
      <c r="G68" s="1352" t="n"/>
      <c r="H68" s="1352" t="n"/>
      <c r="I68" s="1321" t="n"/>
      <c r="J68" s="1321" t="n"/>
      <c r="K68" s="1363" t="inlineStr">
        <is>
          <t>RXTU4540637</t>
        </is>
      </c>
      <c r="L68" s="1364" t="inlineStr">
        <is>
          <t>5493,33 RUB</t>
        </is>
      </c>
      <c r="M68" s="1000" t="inlineStr">
        <is>
          <t>side panel dent</t>
        </is>
      </c>
      <c r="N68" s="1000" t="inlineStr">
        <is>
          <t>rejection</t>
        </is>
      </c>
      <c r="O68" s="1321" t="n"/>
      <c r="P68" s="1319" t="n"/>
      <c r="Q68" s="1319" t="n"/>
      <c r="R68" s="1319" t="n"/>
      <c r="S68" s="1319" t="n"/>
      <c r="T68" s="1319" t="n"/>
      <c r="U68" s="1319" t="n"/>
      <c r="V68" s="1319" t="n"/>
      <c r="W68" s="1319" t="n"/>
      <c r="X68" s="1319" t="n"/>
      <c r="Y68" s="1319" t="n"/>
      <c r="Z68" s="1319" t="n"/>
      <c r="AA68" s="1319" t="n"/>
      <c r="AB68" s="1319" t="n"/>
      <c r="AC68" s="1319" t="n"/>
      <c r="AD68" s="1319" t="n"/>
      <c r="AE68" s="1319" t="n"/>
      <c r="AF68" s="1319" t="n"/>
      <c r="AG68" s="1319" t="n"/>
    </row>
    <row r="69" ht="12.75" customHeight="1" s="789">
      <c r="A69" s="1250" t="n"/>
      <c r="B69" s="1252" t="n"/>
      <c r="C69" s="1263" t="n"/>
      <c r="D69" s="1260" t="n"/>
      <c r="E69" s="1253" t="n"/>
      <c r="F69" s="1253" t="n"/>
      <c r="G69" s="1352" t="n"/>
      <c r="H69" s="1352" t="n"/>
      <c r="I69" s="1321" t="n"/>
      <c r="J69" s="1321" t="n"/>
      <c r="K69" s="1363" t="inlineStr">
        <is>
          <t>RXTU4544150</t>
        </is>
      </c>
      <c r="L69" s="1364" t="inlineStr">
        <is>
          <t>6160.77 RUB</t>
        </is>
      </c>
      <c r="M69" s="1000" t="inlineStr">
        <is>
          <t>side panel dent</t>
        </is>
      </c>
      <c r="N69" s="1000" t="inlineStr">
        <is>
          <t>rejection</t>
        </is>
      </c>
      <c r="O69" s="1321" t="n"/>
      <c r="P69" s="1319" t="n"/>
      <c r="Q69" s="1319" t="n"/>
      <c r="R69" s="1319" t="n"/>
      <c r="S69" s="1319" t="n"/>
      <c r="T69" s="1319" t="n"/>
      <c r="U69" s="1319" t="n"/>
      <c r="V69" s="1319" t="n"/>
      <c r="W69" s="1319" t="n"/>
      <c r="X69" s="1319" t="n"/>
      <c r="Y69" s="1319" t="n"/>
      <c r="Z69" s="1319" t="n"/>
      <c r="AA69" s="1319" t="n"/>
      <c r="AB69" s="1319" t="n"/>
      <c r="AC69" s="1319" t="n"/>
      <c r="AD69" s="1319" t="n"/>
      <c r="AE69" s="1319" t="n"/>
      <c r="AF69" s="1319" t="n"/>
      <c r="AG69" s="1319" t="n"/>
    </row>
    <row r="70" ht="12.75" customHeight="1" s="789">
      <c r="A70" s="1250" t="n"/>
      <c r="B70" s="1252" t="n"/>
      <c r="C70" s="1263" t="n"/>
      <c r="D70" s="1260" t="n"/>
      <c r="E70" s="1253" t="n"/>
      <c r="F70" s="1253" t="n"/>
      <c r="G70" s="1352" t="n"/>
      <c r="H70" s="1352" t="n"/>
      <c r="I70" s="1321" t="n"/>
      <c r="J70" s="1321" t="n"/>
      <c r="K70" s="1361" t="inlineStr">
        <is>
          <t>RXTU4544817</t>
        </is>
      </c>
      <c r="L70" s="1362" t="inlineStr">
        <is>
          <t>6 172.26 RUB</t>
        </is>
      </c>
      <c r="M70" s="1098" t="inlineStr">
        <is>
          <t>side panels</t>
        </is>
      </c>
      <c r="N70" s="1098" t="inlineStr">
        <is>
          <t>?</t>
        </is>
      </c>
      <c r="O70" s="1321" t="n"/>
      <c r="P70" s="1319" t="n"/>
      <c r="Q70" s="1319" t="n"/>
      <c r="R70" s="1319" t="n"/>
      <c r="S70" s="1319" t="n"/>
      <c r="T70" s="1319" t="n"/>
      <c r="U70" s="1319" t="n"/>
      <c r="V70" s="1319" t="n"/>
      <c r="W70" s="1319" t="n"/>
      <c r="X70" s="1319" t="n"/>
      <c r="Y70" s="1319" t="n"/>
      <c r="Z70" s="1319" t="n"/>
      <c r="AA70" s="1319" t="n"/>
      <c r="AB70" s="1319" t="n"/>
      <c r="AC70" s="1319" t="n"/>
      <c r="AD70" s="1319" t="n"/>
      <c r="AE70" s="1319" t="n"/>
      <c r="AF70" s="1319" t="n"/>
      <c r="AG70" s="1319" t="n"/>
    </row>
    <row r="71" ht="12.75" customHeight="1" s="789">
      <c r="A71" s="1250" t="n"/>
      <c r="B71" s="1252" t="n"/>
      <c r="C71" s="1263" t="n"/>
      <c r="D71" s="1263" t="n"/>
      <c r="E71" s="1253" t="n"/>
      <c r="F71" s="1253" t="n"/>
      <c r="G71" s="1352" t="n"/>
      <c r="H71" s="1352" t="n"/>
      <c r="I71" s="1321" t="n"/>
      <c r="J71" s="1349" t="n"/>
      <c r="K71" s="1355" t="inlineStr">
        <is>
          <t>RXTU4541720</t>
        </is>
      </c>
      <c r="L71" s="831" t="inlineStr">
        <is>
          <t>4 987.38 RUB</t>
        </is>
      </c>
      <c r="M71" s="883" t="inlineStr">
        <is>
          <t>hole in panel</t>
        </is>
      </c>
      <c r="N71" s="1359" t="n">
        <v>45105.50625</v>
      </c>
      <c r="O71" s="1321" t="n"/>
      <c r="P71" s="1319" t="n"/>
      <c r="Q71" s="1319" t="n"/>
      <c r="R71" s="1319" t="n"/>
      <c r="S71" s="1319" t="n"/>
      <c r="T71" s="1319" t="n"/>
      <c r="U71" s="1319" t="n"/>
      <c r="V71" s="1319" t="n"/>
      <c r="W71" s="1319" t="n"/>
      <c r="X71" s="1319" t="n"/>
      <c r="Y71" s="1319" t="n"/>
      <c r="Z71" s="1319" t="n"/>
      <c r="AA71" s="1319" t="n"/>
      <c r="AB71" s="1319" t="n"/>
      <c r="AC71" s="1319" t="n"/>
      <c r="AD71" s="1319" t="n"/>
      <c r="AE71" s="1319" t="n"/>
      <c r="AF71" s="1319" t="n"/>
      <c r="AG71" s="1319" t="n"/>
    </row>
    <row r="72" ht="12.75" customHeight="1" s="789">
      <c r="A72" s="1250" t="n"/>
      <c r="B72" s="1252" t="n"/>
      <c r="C72" s="1263" t="n"/>
      <c r="D72" s="1260" t="n"/>
      <c r="E72" s="1253" t="n"/>
      <c r="F72" s="1253" t="n"/>
      <c r="G72" s="1352" t="n"/>
      <c r="H72" s="1352" t="n"/>
      <c r="I72" s="1321" t="n"/>
      <c r="J72" s="1349" t="n"/>
      <c r="K72" s="1244" t="inlineStr">
        <is>
          <t>WIKU5213046</t>
        </is>
      </c>
      <c r="L72" s="1244" t="inlineStr">
        <is>
          <t>4 753.81 RUB</t>
        </is>
      </c>
      <c r="M72" s="1244" t="inlineStr">
        <is>
          <t>порез</t>
        </is>
      </c>
      <c r="N72" s="1365" t="n">
        <v>45110</v>
      </c>
      <c r="O72" s="1366" t="inlineStr">
        <is>
          <t>КС-Х</t>
        </is>
      </c>
      <c r="P72" s="1319" t="n"/>
      <c r="Q72" s="1319" t="n"/>
      <c r="R72" s="1319" t="n"/>
      <c r="S72" s="1319" t="n"/>
      <c r="T72" s="1319" t="n"/>
      <c r="U72" s="1319" t="n"/>
      <c r="V72" s="1319" t="n"/>
      <c r="W72" s="1319" t="n"/>
      <c r="X72" s="1319" t="n"/>
      <c r="Y72" s="1319" t="n"/>
      <c r="Z72" s="1319" t="n"/>
      <c r="AA72" s="1319" t="n"/>
      <c r="AB72" s="1319" t="n"/>
      <c r="AC72" s="1319" t="n"/>
      <c r="AD72" s="1319" t="n"/>
      <c r="AE72" s="1319" t="n"/>
      <c r="AF72" s="1319" t="n"/>
      <c r="AG72" s="1319" t="n"/>
    </row>
    <row r="73" ht="17.25" customHeight="1" s="789">
      <c r="A73" s="1250" t="n"/>
      <c r="B73" s="1252" t="n"/>
      <c r="C73" s="1263" t="n"/>
      <c r="D73" s="1260" t="n"/>
      <c r="E73" s="1253" t="n"/>
      <c r="F73" s="1253" t="n"/>
      <c r="G73" s="1352" t="n"/>
      <c r="H73" s="1352" t="n"/>
      <c r="I73" s="1321" t="n"/>
      <c r="J73" s="1321" t="n"/>
      <c r="K73" s="1244" t="inlineStr">
        <is>
          <t>HNKU6251154</t>
        </is>
      </c>
      <c r="L73" s="1244" t="inlineStr">
        <is>
          <t>4 065.40 RUB</t>
        </is>
      </c>
      <c r="M73" s="1244" t="inlineStr">
        <is>
          <t>пол/гвозди</t>
        </is>
      </c>
      <c r="N73" s="1365" t="n">
        <v>45110</v>
      </c>
      <c r="O73" s="1366" t="inlineStr">
        <is>
          <t>КС-Х</t>
        </is>
      </c>
      <c r="P73" s="1319" t="n"/>
      <c r="Q73" s="1319" t="n"/>
      <c r="R73" s="1319" t="n"/>
      <c r="S73" s="1319" t="n"/>
      <c r="T73" s="1319" t="n"/>
      <c r="U73" s="1319" t="n"/>
      <c r="V73" s="1319" t="n"/>
      <c r="W73" s="1319" t="n"/>
      <c r="X73" s="1319" t="n"/>
      <c r="Y73" s="1319" t="n"/>
      <c r="Z73" s="1319" t="n"/>
      <c r="AA73" s="1319" t="n"/>
      <c r="AB73" s="1319" t="n"/>
      <c r="AC73" s="1319" t="n"/>
      <c r="AD73" s="1319" t="n"/>
      <c r="AE73" s="1319" t="n"/>
      <c r="AF73" s="1319" t="n"/>
      <c r="AG73" s="1319" t="n"/>
    </row>
    <row r="74" ht="12.75" customHeight="1" s="789">
      <c r="A74" s="1250" t="n"/>
      <c r="B74" s="1252" t="n"/>
      <c r="C74" s="1263" t="n"/>
      <c r="D74" s="1260" t="n"/>
      <c r="E74" s="1253" t="n"/>
      <c r="F74" s="1253" t="n"/>
      <c r="G74" s="1352" t="n"/>
      <c r="H74" s="1352" t="n"/>
      <c r="I74" s="1321" t="n"/>
      <c r="J74" s="1321" t="n"/>
      <c r="K74" s="1244" t="inlineStr">
        <is>
          <t>HNKU6222578</t>
        </is>
      </c>
      <c r="L74" s="1244" t="inlineStr">
        <is>
          <t>6 212.98 RUB</t>
        </is>
      </c>
      <c r="M74" s="1244" t="inlineStr">
        <is>
          <t>бок.панель</t>
        </is>
      </c>
      <c r="N74" s="1365" t="n">
        <v>45131</v>
      </c>
      <c r="O74" s="1366" t="inlineStr">
        <is>
          <t>КС-1907</t>
        </is>
      </c>
      <c r="P74" s="1319" t="n"/>
      <c r="Q74" s="1319" t="n"/>
      <c r="R74" s="1319" t="n"/>
      <c r="S74" s="1319" t="n"/>
      <c r="T74" s="1319" t="n"/>
      <c r="U74" s="1319" t="n"/>
      <c r="V74" s="1319" t="n"/>
      <c r="W74" s="1319" t="n"/>
      <c r="X74" s="1319" t="n"/>
      <c r="Y74" s="1319" t="n"/>
      <c r="Z74" s="1319" t="n"/>
      <c r="AA74" s="1319" t="n"/>
      <c r="AB74" s="1319" t="n"/>
      <c r="AC74" s="1319" t="n"/>
      <c r="AD74" s="1319" t="n"/>
      <c r="AE74" s="1319" t="n"/>
      <c r="AF74" s="1319" t="n"/>
      <c r="AG74" s="1319" t="n"/>
    </row>
    <row r="75" ht="12.75" customHeight="1" s="789">
      <c r="A75" s="1250" t="n"/>
      <c r="B75" s="1252" t="n"/>
      <c r="C75" s="1263" t="n"/>
      <c r="D75" s="1260" t="n"/>
      <c r="E75" s="1253" t="n"/>
      <c r="F75" s="1253" t="n"/>
      <c r="G75" s="1352" t="n"/>
      <c r="H75" s="1352" t="n"/>
      <c r="I75" s="1321" t="n"/>
      <c r="J75" s="1321" t="n"/>
      <c r="K75" s="1244" t="inlineStr">
        <is>
          <t>HNKU5140860</t>
        </is>
      </c>
      <c r="L75" s="1244" t="inlineStr">
        <is>
          <t>6 212.98 RUB</t>
        </is>
      </c>
      <c r="M75" s="1244" t="inlineStr">
        <is>
          <t>бок.панель</t>
        </is>
      </c>
      <c r="N75" s="1365" t="n">
        <v>45131</v>
      </c>
      <c r="O75" s="1366" t="inlineStr">
        <is>
          <t>КС-1907</t>
        </is>
      </c>
      <c r="P75" s="1319" t="n"/>
      <c r="Q75" s="1319" t="n"/>
      <c r="R75" s="1319" t="n"/>
      <c r="S75" s="1319" t="n"/>
      <c r="T75" s="1319" t="n"/>
      <c r="U75" s="1319" t="n"/>
      <c r="V75" s="1319" t="n"/>
      <c r="W75" s="1319" t="n"/>
      <c r="X75" s="1319" t="n"/>
      <c r="Y75" s="1319" t="n"/>
      <c r="Z75" s="1319" t="n"/>
      <c r="AA75" s="1319" t="n"/>
      <c r="AB75" s="1319" t="n"/>
      <c r="AC75" s="1319" t="n"/>
      <c r="AD75" s="1319" t="n"/>
      <c r="AE75" s="1319" t="n"/>
      <c r="AF75" s="1319" t="n"/>
      <c r="AG75" s="1319" t="n"/>
    </row>
    <row r="76" ht="12.75" customHeight="1" s="789">
      <c r="A76" s="1250" t="n"/>
      <c r="B76" s="1252" t="n"/>
      <c r="C76" s="1263" t="n"/>
      <c r="D76" s="1260" t="n"/>
      <c r="E76" s="1253" t="n"/>
      <c r="F76" s="1253" t="n"/>
      <c r="G76" s="1352" t="n"/>
      <c r="H76" s="1352" t="n"/>
      <c r="I76" s="1321" t="n"/>
      <c r="J76" s="1321" t="n"/>
      <c r="K76" s="1363" t="inlineStr">
        <is>
          <t>RXTU4540597</t>
        </is>
      </c>
      <c r="L76" s="1363" t="inlineStr">
        <is>
          <t>6240.33 RUB</t>
        </is>
      </c>
      <c r="M76" s="1363" t="inlineStr">
        <is>
          <t>бок.панель</t>
        </is>
      </c>
      <c r="N76" s="1363" t="inlineStr">
        <is>
          <t>отказ от ремонта</t>
        </is>
      </c>
      <c r="O76" s="1321" t="n"/>
      <c r="P76" s="1319" t="n"/>
      <c r="Q76" s="1319" t="n"/>
      <c r="R76" s="1319" t="n"/>
      <c r="S76" s="1319" t="n"/>
      <c r="T76" s="1319" t="n"/>
      <c r="U76" s="1319" t="n"/>
      <c r="V76" s="1319" t="n"/>
      <c r="W76" s="1319" t="n"/>
      <c r="X76" s="1319" t="n"/>
      <c r="Y76" s="1319" t="n"/>
      <c r="Z76" s="1319" t="n"/>
      <c r="AA76" s="1319" t="n"/>
      <c r="AB76" s="1319" t="n"/>
      <c r="AC76" s="1319" t="n"/>
      <c r="AD76" s="1319" t="n"/>
      <c r="AE76" s="1319" t="n"/>
      <c r="AF76" s="1319" t="n"/>
      <c r="AG76" s="1319" t="n"/>
    </row>
    <row r="77" ht="12.75" customHeight="1" s="789">
      <c r="A77" s="1250" t="n"/>
      <c r="B77" s="1252" t="n"/>
      <c r="C77" s="1263" t="n"/>
      <c r="D77" s="1260" t="n"/>
      <c r="E77" s="1253" t="n"/>
      <c r="F77" s="1253" t="n"/>
      <c r="G77" s="1352" t="n"/>
      <c r="H77" s="1352" t="n"/>
      <c r="I77" s="1321" t="n"/>
      <c r="J77" s="1321" t="n"/>
      <c r="K77" s="1363" t="inlineStr">
        <is>
          <t>RXTU4547863</t>
        </is>
      </c>
      <c r="L77" s="1363" t="inlineStr">
        <is>
          <t xml:space="preserve">6 918.11 RUB	</t>
        </is>
      </c>
      <c r="M77" s="1363" t="inlineStr">
        <is>
          <t>бок.панель</t>
        </is>
      </c>
      <c r="N77" s="1363" t="inlineStr">
        <is>
          <t>запрошено</t>
        </is>
      </c>
      <c r="O77" s="1321" t="n"/>
      <c r="P77" s="1319" t="n"/>
      <c r="Q77" s="1319" t="n"/>
      <c r="R77" s="1319" t="n"/>
      <c r="S77" s="1319" t="n"/>
      <c r="T77" s="1319" t="n"/>
      <c r="U77" s="1319" t="n"/>
      <c r="V77" s="1319" t="n"/>
      <c r="W77" s="1319" t="n"/>
      <c r="X77" s="1319" t="n"/>
      <c r="Y77" s="1319" t="n"/>
      <c r="Z77" s="1319" t="n"/>
      <c r="AA77" s="1319" t="n"/>
      <c r="AB77" s="1319" t="n"/>
      <c r="AC77" s="1319" t="n"/>
      <c r="AD77" s="1319" t="n"/>
      <c r="AE77" s="1319" t="n"/>
      <c r="AF77" s="1319" t="n"/>
      <c r="AG77" s="1319" t="n"/>
    </row>
    <row r="78" ht="12.75" customHeight="1" s="789">
      <c r="A78" s="1250" t="n"/>
      <c r="B78" s="1252" t="n"/>
      <c r="C78" s="1263" t="n"/>
      <c r="D78" s="1260" t="n"/>
      <c r="E78" s="1253" t="n"/>
      <c r="F78" s="1253" t="n"/>
      <c r="G78" s="1352" t="n"/>
      <c r="H78" s="1352" t="n"/>
      <c r="I78" s="1321" t="n"/>
      <c r="J78" s="1321" t="n"/>
      <c r="K78" s="1367" t="inlineStr">
        <is>
          <t>RXTU4541736</t>
        </is>
      </c>
      <c r="L78" s="1367" t="inlineStr">
        <is>
          <t>4 869.77</t>
        </is>
      </c>
      <c r="M78" s="1367" t="inlineStr">
        <is>
          <t>скв дыра в углу</t>
        </is>
      </c>
      <c r="N78" s="1367" t="inlineStr">
        <is>
          <t>отказ клиента 31.08.2023 6:33</t>
        </is>
      </c>
      <c r="O78" s="1321" t="n"/>
      <c r="P78" s="1319" t="n"/>
      <c r="Q78" s="1319" t="n"/>
      <c r="R78" s="1319" t="n"/>
      <c r="S78" s="1319" t="n"/>
      <c r="T78" s="1319" t="n"/>
      <c r="U78" s="1319" t="n"/>
      <c r="V78" s="1319" t="n"/>
      <c r="W78" s="1319" t="n"/>
      <c r="X78" s="1319" t="n"/>
      <c r="Y78" s="1319" t="n"/>
      <c r="Z78" s="1319" t="n"/>
      <c r="AA78" s="1319" t="n"/>
      <c r="AB78" s="1319" t="n"/>
      <c r="AC78" s="1319" t="n"/>
      <c r="AD78" s="1319" t="n"/>
      <c r="AE78" s="1319" t="n"/>
      <c r="AF78" s="1319" t="n"/>
      <c r="AG78" s="1319" t="n"/>
    </row>
    <row r="79" ht="12.75" customHeight="1" s="789">
      <c r="A79" s="1250" t="n"/>
      <c r="B79" s="1252" t="n"/>
      <c r="C79" s="1263" t="n"/>
      <c r="D79" s="1260" t="n"/>
      <c r="E79" s="1253" t="n"/>
      <c r="F79" s="1253" t="n"/>
      <c r="G79" s="1352" t="n"/>
      <c r="H79" s="1352" t="n"/>
      <c r="I79" s="1321" t="n"/>
      <c r="J79" s="1321" t="n"/>
      <c r="K79" s="1355" t="inlineStr">
        <is>
          <t>RXTU4544062</t>
        </is>
      </c>
      <c r="L79" s="831" t="inlineStr">
        <is>
          <t>7 614.54</t>
        </is>
      </c>
      <c r="M79" s="883" t="inlineStr">
        <is>
          <t>бок.панель</t>
        </is>
      </c>
      <c r="N79" s="1359" t="n">
        <v>45167.27361111111</v>
      </c>
      <c r="O79" s="1321" t="n"/>
      <c r="P79" s="1319" t="n"/>
      <c r="Q79" s="1319" t="n"/>
      <c r="R79" s="1319" t="n"/>
      <c r="S79" s="1319" t="n"/>
      <c r="T79" s="1319" t="n"/>
      <c r="U79" s="1319" t="n"/>
      <c r="V79" s="1319" t="n"/>
      <c r="W79" s="1319" t="n"/>
      <c r="X79" s="1319" t="n"/>
      <c r="Y79" s="1319" t="n"/>
      <c r="Z79" s="1319" t="n"/>
      <c r="AA79" s="1319" t="n"/>
      <c r="AB79" s="1319" t="n"/>
      <c r="AC79" s="1319" t="n"/>
      <c r="AD79" s="1319" t="n"/>
      <c r="AE79" s="1319" t="n"/>
      <c r="AF79" s="1319" t="n"/>
      <c r="AG79" s="1319" t="n"/>
    </row>
    <row r="80" ht="12.75" customHeight="1" s="789">
      <c r="A80" s="1250" t="n"/>
      <c r="B80" s="1252" t="n"/>
      <c r="C80" s="1263" t="n"/>
      <c r="D80" s="1260" t="n"/>
      <c r="E80" s="1253" t="n"/>
      <c r="F80" s="1253" t="n"/>
      <c r="G80" s="1352" t="n"/>
      <c r="H80" s="1352" t="n"/>
      <c r="I80" s="1321" t="n"/>
      <c r="J80" s="1321" t="n"/>
      <c r="K80" s="1363" t="inlineStr">
        <is>
          <t>RXTU4548068</t>
        </is>
      </c>
      <c r="L80" s="1363" t="inlineStr">
        <is>
          <t>6 237.78</t>
        </is>
      </c>
      <c r="M80" s="1363" t="inlineStr">
        <is>
          <t>вмятина в низу двери</t>
        </is>
      </c>
      <c r="N80" s="1368" t="n"/>
      <c r="O80" s="1321" t="n"/>
      <c r="P80" s="1319" t="n"/>
      <c r="Q80" s="1319" t="n"/>
      <c r="R80" s="1319" t="n"/>
      <c r="S80" s="1319" t="n"/>
      <c r="T80" s="1319" t="n"/>
      <c r="U80" s="1319" t="n"/>
      <c r="V80" s="1319" t="n"/>
      <c r="W80" s="1319" t="n"/>
      <c r="X80" s="1319" t="n"/>
      <c r="Y80" s="1319" t="n"/>
      <c r="Z80" s="1319" t="n"/>
      <c r="AA80" s="1319" t="n"/>
      <c r="AB80" s="1319" t="n"/>
      <c r="AC80" s="1319" t="n"/>
      <c r="AD80" s="1319" t="n"/>
      <c r="AE80" s="1319" t="n"/>
      <c r="AF80" s="1319" t="n"/>
      <c r="AG80" s="1319" t="n"/>
    </row>
    <row r="81" ht="12.75" customHeight="1" s="789">
      <c r="A81" s="1321" t="n"/>
      <c r="B81" s="1321" t="n"/>
      <c r="C81" s="1321" t="n"/>
      <c r="D81" s="1321" t="n"/>
      <c r="E81" s="1321" t="n"/>
      <c r="F81" s="1321" t="n"/>
      <c r="G81" s="1321" t="n"/>
      <c r="H81" s="1321" t="n"/>
      <c r="I81" s="1321" t="n"/>
      <c r="J81" s="1321" t="n"/>
      <c r="K81" s="1363" t="inlineStr">
        <is>
          <t>RXTU4540977</t>
        </is>
      </c>
      <c r="L81" s="1363" t="inlineStr">
        <is>
          <t>5 404.38</t>
        </is>
      </c>
      <c r="M81" s="1363" t="inlineStr">
        <is>
          <t>пов. балки</t>
        </is>
      </c>
      <c r="N81" s="1368" t="n">
        <v>45188</v>
      </c>
      <c r="O81" s="1321" t="n"/>
      <c r="P81" s="1319" t="n"/>
      <c r="Q81" s="1319" t="n"/>
      <c r="R81" s="1319" t="n"/>
      <c r="S81" s="1319" t="n"/>
      <c r="T81" s="1319" t="n"/>
      <c r="U81" s="1319" t="n"/>
      <c r="V81" s="1319" t="n"/>
      <c r="W81" s="1319" t="n"/>
      <c r="X81" s="1319" t="n"/>
      <c r="Y81" s="1319" t="n"/>
      <c r="Z81" s="1319" t="n"/>
      <c r="AA81" s="1319" t="n"/>
      <c r="AB81" s="1319" t="n"/>
      <c r="AC81" s="1319" t="n"/>
      <c r="AD81" s="1319" t="n"/>
      <c r="AE81" s="1319" t="n"/>
      <c r="AF81" s="1319" t="n"/>
      <c r="AG81" s="1319" t="n"/>
    </row>
    <row r="82" ht="19.5" customHeight="1" s="789">
      <c r="A82" s="1369" t="inlineStr">
        <is>
          <t>для 20 из Китая</t>
        </is>
      </c>
      <c r="B82" s="1370" t="n"/>
      <c r="C82" s="1321" t="n"/>
      <c r="D82" s="1321" t="n"/>
      <c r="E82" s="1321" t="n"/>
      <c r="F82" s="1321" t="n"/>
      <c r="G82" s="1321" t="n"/>
      <c r="H82" s="1321" t="n"/>
      <c r="I82" s="1321" t="n"/>
      <c r="J82" s="1321" t="n"/>
      <c r="K82" s="1371" t="inlineStr">
        <is>
          <t>RXTU4544313</t>
        </is>
      </c>
      <c r="L82" s="1363" t="inlineStr">
        <is>
          <t>7687.58</t>
        </is>
      </c>
      <c r="M82" s="1363" t="inlineStr">
        <is>
          <t>бок.панель</t>
        </is>
      </c>
      <c r="N82" s="1368" t="n"/>
      <c r="O82" s="1321" t="n"/>
      <c r="P82" s="1319" t="n"/>
      <c r="Q82" s="1319" t="n"/>
      <c r="R82" s="1319" t="n"/>
      <c r="S82" s="1319" t="n"/>
      <c r="T82" s="1319" t="n"/>
      <c r="U82" s="1319" t="n"/>
      <c r="V82" s="1319" t="n"/>
      <c r="W82" s="1319" t="n"/>
      <c r="X82" s="1319" t="n"/>
      <c r="Y82" s="1319" t="n"/>
      <c r="Z82" s="1319" t="n"/>
      <c r="AA82" s="1319" t="n"/>
      <c r="AB82" s="1319" t="n"/>
      <c r="AC82" s="1319" t="n"/>
      <c r="AD82" s="1319" t="n"/>
      <c r="AE82" s="1319" t="n"/>
      <c r="AF82" s="1319" t="n"/>
      <c r="AG82" s="1319" t="n"/>
    </row>
    <row r="83" ht="12.75" customHeight="1" s="789">
      <c r="A83" s="1372" t="inlineStr">
        <is>
          <t>Взято с Китая</t>
        </is>
      </c>
      <c r="B83" s="1322" t="inlineStr">
        <is>
          <t>38 неделя</t>
        </is>
      </c>
      <c r="C83" s="1319" t="n"/>
      <c r="D83" s="1319" t="n"/>
      <c r="E83" s="1373" t="n"/>
      <c r="F83" s="1374" t="n"/>
      <c r="G83" s="1373" t="n"/>
      <c r="H83" s="1373" t="n"/>
      <c r="I83" s="1321" t="n"/>
      <c r="J83" s="1321" t="n"/>
      <c r="K83" s="1371" t="inlineStr">
        <is>
          <t>RXTU4544205</t>
        </is>
      </c>
      <c r="L83" s="1363" t="inlineStr">
        <is>
          <t>7689.48</t>
        </is>
      </c>
      <c r="M83" s="1363" t="inlineStr">
        <is>
          <t>бок.панель</t>
        </is>
      </c>
      <c r="N83" s="1363" t="inlineStr">
        <is>
          <t>отказ от ремонта</t>
        </is>
      </c>
      <c r="O83" s="1321" t="n"/>
      <c r="P83" s="1319" t="n"/>
      <c r="Q83" s="1319" t="n"/>
      <c r="R83" s="1319" t="n"/>
      <c r="S83" s="1319" t="n"/>
      <c r="T83" s="1319" t="n"/>
      <c r="U83" s="1319" t="n"/>
      <c r="V83" s="1319" t="n"/>
      <c r="W83" s="1319" t="n"/>
      <c r="X83" s="1319" t="n"/>
      <c r="Y83" s="1319" t="n"/>
      <c r="Z83" s="1319" t="n"/>
      <c r="AA83" s="1319" t="n"/>
      <c r="AB83" s="1319" t="n"/>
      <c r="AC83" s="1319" t="n"/>
      <c r="AD83" s="1319" t="n"/>
      <c r="AE83" s="1319" t="n"/>
      <c r="AF83" s="1319" t="n"/>
      <c r="AG83" s="1319" t="n"/>
    </row>
    <row r="84" ht="12.75" customHeight="1" s="789">
      <c r="A84" s="1375" t="inlineStr">
        <is>
          <t>600$</t>
        </is>
      </c>
      <c r="B84" s="1376" t="n"/>
      <c r="C84" s="1346" t="inlineStr">
        <is>
          <t>1100$</t>
        </is>
      </c>
      <c r="D84" s="1035" t="n"/>
      <c r="E84" s="1377" t="inlineStr">
        <is>
          <t>1000$</t>
        </is>
      </c>
      <c r="F84" s="1376" t="n"/>
      <c r="G84" s="1378" t="n">
        <v>1050</v>
      </c>
      <c r="H84" s="1376" t="n"/>
      <c r="I84" s="1321" t="n"/>
      <c r="J84" s="1321" t="n"/>
      <c r="K84" s="1371" t="inlineStr">
        <is>
          <t>RXTU4540909</t>
        </is>
      </c>
      <c r="L84" s="1363" t="inlineStr">
        <is>
          <t>6292.78</t>
        </is>
      </c>
      <c r="M84" s="1363" t="inlineStr">
        <is>
          <t>дыра в крыше</t>
        </is>
      </c>
      <c r="N84" s="1368" t="n"/>
      <c r="O84" s="1321" t="n"/>
      <c r="P84" s="1319" t="n"/>
      <c r="Q84" s="1319" t="n"/>
      <c r="R84" s="1319" t="n"/>
      <c r="S84" s="1319" t="n"/>
      <c r="T84" s="1319" t="n"/>
      <c r="U84" s="1319" t="n"/>
      <c r="V84" s="1319" t="n"/>
      <c r="W84" s="1319" t="n"/>
      <c r="X84" s="1319" t="n"/>
      <c r="Y84" s="1319" t="n"/>
      <c r="Z84" s="1319" t="n"/>
      <c r="AA84" s="1319" t="n"/>
      <c r="AB84" s="1319" t="n"/>
      <c r="AC84" s="1319" t="n"/>
      <c r="AD84" s="1319" t="n"/>
      <c r="AE84" s="1319" t="n"/>
      <c r="AF84" s="1319" t="n"/>
      <c r="AG84" s="1319" t="n"/>
    </row>
    <row r="85" ht="12.75" customHeight="1" s="789">
      <c r="A85" s="1375" t="inlineStr">
        <is>
          <t>Шанхай</t>
        </is>
      </c>
      <c r="B85" s="1379" t="inlineStr">
        <is>
          <t>Дата</t>
        </is>
      </c>
      <c r="C85" s="1380" t="inlineStr">
        <is>
          <t>Циндао</t>
        </is>
      </c>
      <c r="D85" s="1381" t="inlineStr">
        <is>
          <t>Дата</t>
        </is>
      </c>
      <c r="E85" s="1377" t="inlineStr">
        <is>
          <t>Нингбо</t>
        </is>
      </c>
      <c r="F85" s="1377" t="inlineStr">
        <is>
          <t>Дата</t>
        </is>
      </c>
      <c r="G85" s="1378" t="inlineStr">
        <is>
          <t>Хуангпу</t>
        </is>
      </c>
      <c r="H85" s="1378" t="inlineStr">
        <is>
          <t>Дата</t>
        </is>
      </c>
      <c r="I85" s="1321" t="n"/>
      <c r="J85" s="1321" t="n"/>
      <c r="K85" s="1363" t="inlineStr">
        <is>
          <t>RXTU4544632</t>
        </is>
      </c>
      <c r="L85" s="1363" t="inlineStr">
        <is>
          <t>8304.82</t>
        </is>
      </c>
      <c r="M85" s="1363" t="inlineStr">
        <is>
          <t>вмят.бок.панель</t>
        </is>
      </c>
      <c r="N85" s="1368" t="n"/>
      <c r="O85" s="1321" t="n"/>
      <c r="P85" s="1319" t="n"/>
      <c r="Q85" s="1319" t="n"/>
      <c r="R85" s="1319" t="n"/>
      <c r="S85" s="1319" t="n"/>
      <c r="T85" s="1319" t="n"/>
      <c r="U85" s="1319" t="n"/>
      <c r="V85" s="1319" t="n"/>
      <c r="W85" s="1319" t="n"/>
      <c r="X85" s="1319" t="n"/>
      <c r="Y85" s="1319" t="n"/>
      <c r="Z85" s="1319" t="n"/>
      <c r="AA85" s="1319" t="n"/>
      <c r="AB85" s="1319" t="n"/>
      <c r="AC85" s="1319" t="n"/>
      <c r="AD85" s="1319" t="n"/>
      <c r="AE85" s="1319" t="n"/>
      <c r="AF85" s="1319" t="n"/>
      <c r="AG85" s="1319" t="n"/>
    </row>
    <row r="86" ht="12.75" customHeight="1" s="789">
      <c r="A86" s="1382" t="n"/>
      <c r="B86" s="1383" t="n"/>
      <c r="C86" s="1384" t="n"/>
      <c r="D86" s="1385" t="n"/>
      <c r="E86" s="1386" t="n"/>
      <c r="F86" s="1387" t="n"/>
      <c r="G86" s="1388" t="n"/>
      <c r="H86" s="1388" t="n"/>
      <c r="I86" s="1349" t="n"/>
      <c r="J86" s="1321" t="n"/>
      <c r="K86" s="1363" t="inlineStr">
        <is>
          <t>RXTU4548140</t>
        </is>
      </c>
      <c r="L86" s="1363" t="inlineStr">
        <is>
          <t>4 141.97</t>
        </is>
      </c>
      <c r="M86" s="1363" t="inlineStr">
        <is>
          <t>ручка погнута</t>
        </is>
      </c>
      <c r="N86" s="1368" t="n"/>
      <c r="O86" s="1321" t="n"/>
      <c r="P86" s="1319" t="n"/>
      <c r="Q86" s="1319" t="n"/>
      <c r="R86" s="1319" t="n"/>
      <c r="S86" s="1319" t="n"/>
      <c r="T86" s="1319" t="n"/>
      <c r="U86" s="1319" t="n"/>
      <c r="V86" s="1319" t="n"/>
      <c r="W86" s="1319" t="n"/>
      <c r="X86" s="1319" t="n"/>
      <c r="Y86" s="1319" t="n"/>
      <c r="Z86" s="1319" t="n"/>
      <c r="AA86" s="1319" t="n"/>
      <c r="AB86" s="1319" t="n"/>
      <c r="AC86" s="1319" t="n"/>
      <c r="AD86" s="1319" t="n"/>
      <c r="AE86" s="1319" t="n"/>
      <c r="AF86" s="1319" t="n"/>
      <c r="AG86" s="1319" t="n"/>
    </row>
    <row r="87" ht="12.75" customHeight="1" s="789">
      <c r="A87" s="1382" t="n"/>
      <c r="B87" s="1383" t="n"/>
      <c r="C87" s="1384" t="n"/>
      <c r="D87" s="1385" t="n"/>
      <c r="E87" s="1386" t="n"/>
      <c r="F87" s="1387" t="n"/>
      <c r="G87" s="1388" t="n"/>
      <c r="H87" s="1388" t="n"/>
      <c r="I87" s="1349" t="n"/>
      <c r="J87" s="1321" t="n"/>
      <c r="K87" s="1363" t="inlineStr">
        <is>
          <t>RXTU4541762</t>
        </is>
      </c>
      <c r="L87" s="1363" t="inlineStr">
        <is>
          <t>6 749.22</t>
        </is>
      </c>
      <c r="M87" s="1363" t="inlineStr">
        <is>
          <t>поврежд. ручек</t>
        </is>
      </c>
      <c r="N87" s="1363" t="inlineStr">
        <is>
          <t>отказ от ремонта</t>
        </is>
      </c>
      <c r="O87" s="1321" t="n"/>
      <c r="P87" s="1319" t="n"/>
      <c r="Q87" s="1319" t="n"/>
      <c r="R87" s="1319" t="n"/>
      <c r="S87" s="1319" t="n"/>
      <c r="T87" s="1319" t="n"/>
      <c r="U87" s="1319" t="n"/>
      <c r="V87" s="1319" t="n"/>
      <c r="W87" s="1319" t="n"/>
      <c r="X87" s="1319" t="n"/>
      <c r="Y87" s="1319" t="n"/>
      <c r="Z87" s="1319" t="n"/>
      <c r="AA87" s="1319" t="n"/>
      <c r="AB87" s="1319" t="n"/>
      <c r="AC87" s="1319" t="n"/>
      <c r="AD87" s="1319" t="n"/>
      <c r="AE87" s="1319" t="n"/>
      <c r="AF87" s="1319" t="n"/>
      <c r="AG87" s="1319" t="n"/>
    </row>
    <row r="88" ht="12.75" customHeight="1" s="789">
      <c r="A88" s="1382" t="n"/>
      <c r="B88" s="1383" t="n"/>
      <c r="C88" s="1384" t="n"/>
      <c r="D88" s="1385" t="n"/>
      <c r="E88" s="1386" t="n"/>
      <c r="F88" s="1386" t="n"/>
      <c r="G88" s="1388" t="n"/>
      <c r="H88" s="1388" t="n"/>
      <c r="I88" s="1349" t="n"/>
      <c r="J88" s="1321" t="n"/>
      <c r="K88" s="1363" t="inlineStr">
        <is>
          <t>RXTU4548556</t>
        </is>
      </c>
      <c r="L88" s="1363" t="inlineStr">
        <is>
          <t>6 233.39</t>
        </is>
      </c>
      <c r="M88" s="1363" t="inlineStr">
        <is>
          <t>вмят.бок.панель</t>
        </is>
      </c>
      <c r="N88" s="1368" t="n">
        <v>45188</v>
      </c>
      <c r="O88" s="1321" t="n"/>
      <c r="P88" s="1319" t="n"/>
      <c r="Q88" s="1319" t="n"/>
      <c r="R88" s="1319" t="n"/>
      <c r="S88" s="1319" t="n"/>
      <c r="T88" s="1319" t="n"/>
      <c r="U88" s="1319" t="n"/>
      <c r="V88" s="1319" t="n"/>
      <c r="W88" s="1319" t="n"/>
      <c r="X88" s="1319" t="n"/>
      <c r="Y88" s="1319" t="n"/>
      <c r="Z88" s="1319" t="n"/>
      <c r="AA88" s="1319" t="n"/>
      <c r="AB88" s="1319" t="n"/>
      <c r="AC88" s="1319" t="n"/>
      <c r="AD88" s="1319" t="n"/>
      <c r="AE88" s="1319" t="n"/>
      <c r="AF88" s="1319" t="n"/>
      <c r="AG88" s="1319" t="n"/>
    </row>
    <row r="89" ht="12.75" customHeight="1" s="789">
      <c r="A89" s="1382" t="n"/>
      <c r="B89" s="1383" t="n"/>
      <c r="C89" s="1384" t="n"/>
      <c r="D89" s="1385" t="n"/>
      <c r="E89" s="1386" t="n"/>
      <c r="F89" s="1386" t="n"/>
      <c r="G89" s="1388" t="n"/>
      <c r="H89" s="1388" t="n"/>
      <c r="I89" s="1349" t="n"/>
      <c r="J89" s="1321" t="n"/>
      <c r="K89" s="1363" t="inlineStr">
        <is>
          <t>RXTU4548242</t>
        </is>
      </c>
      <c r="L89" s="1363" t="n"/>
      <c r="M89" s="1363" t="inlineStr">
        <is>
          <t>свозн. отверстие в стене</t>
        </is>
      </c>
      <c r="N89" s="1368" t="n"/>
      <c r="O89" s="1321" t="n"/>
      <c r="P89" s="1319" t="n"/>
      <c r="Q89" s="1319" t="n"/>
      <c r="R89" s="1319" t="n"/>
      <c r="S89" s="1319" t="n"/>
      <c r="T89" s="1319" t="n"/>
      <c r="U89" s="1319" t="n"/>
      <c r="V89" s="1319" t="n"/>
      <c r="W89" s="1319" t="n"/>
      <c r="X89" s="1319" t="n"/>
      <c r="Y89" s="1319" t="n"/>
      <c r="Z89" s="1319" t="n"/>
      <c r="AA89" s="1319" t="n"/>
      <c r="AB89" s="1319" t="n"/>
      <c r="AC89" s="1319" t="n"/>
      <c r="AD89" s="1319" t="n"/>
      <c r="AE89" s="1319" t="n"/>
      <c r="AF89" s="1319" t="n"/>
      <c r="AG89" s="1319" t="n"/>
    </row>
    <row r="90" ht="12.75" customHeight="1" s="789">
      <c r="A90" s="1382" t="n"/>
      <c r="B90" s="1383" t="n"/>
      <c r="C90" s="1384" t="n"/>
      <c r="D90" s="1385" t="n"/>
      <c r="E90" s="1386" t="n"/>
      <c r="F90" s="1386" t="n"/>
      <c r="G90" s="1388" t="n"/>
      <c r="H90" s="1388" t="n"/>
      <c r="I90" s="1349" t="n"/>
      <c r="J90" s="1321" t="n"/>
      <c r="K90" s="1363" t="inlineStr">
        <is>
          <t>RXTU4547797</t>
        </is>
      </c>
      <c r="L90" s="1363" t="n"/>
      <c r="M90" s="1363" t="inlineStr">
        <is>
          <t>бок.панель</t>
        </is>
      </c>
      <c r="N90" s="1363" t="n"/>
      <c r="O90" s="1321" t="n"/>
      <c r="P90" s="1319" t="n"/>
      <c r="Q90" s="1319" t="n"/>
      <c r="R90" s="1319" t="n"/>
      <c r="S90" s="1319" t="n"/>
      <c r="T90" s="1319" t="n"/>
      <c r="U90" s="1319" t="n"/>
      <c r="V90" s="1319" t="n"/>
      <c r="W90" s="1319" t="n"/>
      <c r="X90" s="1319" t="n"/>
      <c r="Y90" s="1319" t="n"/>
      <c r="Z90" s="1319" t="n"/>
      <c r="AA90" s="1319" t="n"/>
      <c r="AB90" s="1319" t="n"/>
      <c r="AC90" s="1319" t="n"/>
      <c r="AD90" s="1319" t="n"/>
      <c r="AE90" s="1319" t="n"/>
      <c r="AF90" s="1319" t="n"/>
      <c r="AG90" s="1319" t="n"/>
    </row>
    <row r="91" ht="12.75" customHeight="1" s="789">
      <c r="A91" s="1382" t="n"/>
      <c r="B91" s="1383" t="n"/>
      <c r="C91" s="1384" t="n"/>
      <c r="D91" s="1385" t="n"/>
      <c r="E91" s="1386" t="n"/>
      <c r="F91" s="1386" t="n"/>
      <c r="G91" s="1388" t="n"/>
      <c r="H91" s="1388" t="n"/>
      <c r="I91" s="1349" t="n"/>
      <c r="J91" s="1321" t="n"/>
      <c r="K91" s="1321" t="n"/>
      <c r="L91" s="1319" t="n"/>
      <c r="M91" s="1319" t="n"/>
      <c r="N91" s="1319" t="n"/>
      <c r="O91" s="1319" t="n"/>
      <c r="P91" s="1319" t="n"/>
      <c r="Q91" s="1319" t="n"/>
      <c r="R91" s="1319" t="n"/>
      <c r="S91" s="1319" t="n"/>
      <c r="T91" s="1319" t="n"/>
      <c r="U91" s="1319" t="n"/>
      <c r="V91" s="1319" t="n"/>
      <c r="W91" s="1319" t="n"/>
      <c r="X91" s="1319" t="n"/>
      <c r="Y91" s="1319" t="n"/>
      <c r="Z91" s="1319" t="n"/>
      <c r="AA91" s="1319" t="n"/>
      <c r="AB91" s="1319" t="n"/>
      <c r="AC91" s="1319" t="n"/>
      <c r="AD91" s="1319" t="n"/>
      <c r="AE91" s="1319" t="n"/>
      <c r="AF91" s="1319" t="n"/>
      <c r="AG91" s="1319" t="n"/>
    </row>
    <row r="92" ht="12.75" customHeight="1" s="789">
      <c r="A92" s="1382" t="n"/>
      <c r="B92" s="1383" t="n"/>
      <c r="C92" s="1384" t="n"/>
      <c r="D92" s="1385" t="n"/>
      <c r="E92" s="1386" t="n"/>
      <c r="F92" s="1386" t="n"/>
      <c r="G92" s="1388" t="n"/>
      <c r="H92" s="1388" t="n"/>
      <c r="I92" s="1349" t="n"/>
      <c r="J92" s="1321" t="n"/>
      <c r="K92" s="1321" t="n"/>
      <c r="L92" s="1319" t="n"/>
      <c r="M92" s="1319" t="n"/>
      <c r="N92" s="1319" t="n"/>
      <c r="O92" s="1319" t="n"/>
      <c r="P92" s="1319" t="n"/>
      <c r="Q92" s="1319" t="n"/>
      <c r="R92" s="1319" t="n"/>
      <c r="S92" s="1319" t="n"/>
      <c r="T92" s="1319" t="n"/>
      <c r="U92" s="1319" t="n"/>
      <c r="V92" s="1319" t="n"/>
      <c r="W92" s="1319" t="n"/>
      <c r="X92" s="1319" t="n"/>
      <c r="Y92" s="1319" t="n"/>
      <c r="Z92" s="1319" t="n"/>
      <c r="AA92" s="1319" t="n"/>
      <c r="AB92" s="1319" t="n"/>
      <c r="AC92" s="1319" t="n"/>
      <c r="AD92" s="1319" t="n"/>
      <c r="AE92" s="1319" t="n"/>
      <c r="AF92" s="1319" t="n"/>
      <c r="AG92" s="1319" t="n"/>
    </row>
    <row r="93" ht="19.5" customHeight="1" s="789">
      <c r="A93" s="1382" t="n"/>
      <c r="B93" s="1383" t="n"/>
      <c r="C93" s="1384" t="n"/>
      <c r="D93" s="1385" t="n"/>
      <c r="E93" s="1386" t="n"/>
      <c r="F93" s="1386" t="n"/>
      <c r="G93" s="1388" t="n"/>
      <c r="H93" s="1388" t="n"/>
      <c r="I93" s="1349" t="n"/>
      <c r="J93" s="1321" t="n"/>
      <c r="K93" s="1321" t="n"/>
      <c r="L93" s="1319" t="n"/>
      <c r="M93" s="1319" t="n"/>
      <c r="N93" s="1319" t="n"/>
      <c r="O93" s="1319" t="n"/>
      <c r="P93" s="1319" t="n"/>
      <c r="Q93" s="1319" t="n"/>
      <c r="R93" s="1319" t="n"/>
      <c r="S93" s="1319" t="n"/>
      <c r="T93" s="1319" t="n"/>
      <c r="U93" s="1319" t="n"/>
      <c r="V93" s="1319" t="n"/>
      <c r="W93" s="1319" t="n"/>
      <c r="X93" s="1319" t="n"/>
      <c r="Y93" s="1319" t="n"/>
      <c r="Z93" s="1319" t="n"/>
      <c r="AA93" s="1319" t="n"/>
      <c r="AB93" s="1319" t="n"/>
      <c r="AC93" s="1319" t="n"/>
      <c r="AD93" s="1319" t="n"/>
      <c r="AE93" s="1319" t="n"/>
      <c r="AF93" s="1319" t="n"/>
      <c r="AG93" s="1319" t="n"/>
    </row>
    <row r="94" ht="12.75" customHeight="1" s="789">
      <c r="A94" s="1382" t="n"/>
      <c r="B94" s="1383" t="n"/>
      <c r="C94" s="1384" t="n"/>
      <c r="D94" s="1385" t="n"/>
      <c r="E94" s="1386" t="n"/>
      <c r="F94" s="1386" t="n"/>
      <c r="G94" s="1388" t="n"/>
      <c r="H94" s="1388" t="n"/>
      <c r="I94" s="1349" t="n"/>
      <c r="J94" s="1321" t="n"/>
      <c r="K94" s="1319" t="n"/>
      <c r="L94" s="1319" t="n"/>
      <c r="M94" s="1319" t="n"/>
      <c r="N94" s="1319" t="n"/>
      <c r="O94" s="1319" t="n"/>
      <c r="P94" s="1319" t="n"/>
      <c r="Q94" s="1319" t="n"/>
      <c r="R94" s="1319" t="n"/>
      <c r="S94" s="1319" t="n"/>
      <c r="T94" s="1319" t="n"/>
      <c r="U94" s="1319" t="n"/>
      <c r="V94" s="1319" t="n"/>
      <c r="W94" s="1319" t="n"/>
      <c r="X94" s="1319" t="n"/>
      <c r="Y94" s="1319" t="n"/>
      <c r="Z94" s="1319" t="n"/>
      <c r="AA94" s="1319" t="n"/>
      <c r="AB94" s="1319" t="n"/>
      <c r="AC94" s="1319" t="n"/>
      <c r="AD94" s="1319" t="n"/>
      <c r="AE94" s="1319" t="n"/>
      <c r="AF94" s="1319" t="n"/>
      <c r="AG94" s="1319" t="n"/>
    </row>
    <row r="95" ht="12.75" customHeight="1" s="789">
      <c r="A95" s="1382" t="n"/>
      <c r="B95" s="1383" t="n"/>
      <c r="C95" s="1384" t="n"/>
      <c r="D95" s="1385" t="n"/>
      <c r="E95" s="1386" t="n"/>
      <c r="F95" s="1386" t="n"/>
      <c r="G95" s="1388" t="n"/>
      <c r="H95" s="1388" t="n"/>
      <c r="I95" s="1349" t="n"/>
      <c r="J95" s="1321" t="n"/>
      <c r="K95" s="1319" t="n"/>
      <c r="L95" s="1319" t="n"/>
      <c r="M95" s="1319" t="n"/>
      <c r="N95" s="1319" t="n"/>
      <c r="O95" s="1319" t="n"/>
      <c r="P95" s="1319" t="n"/>
      <c r="Q95" s="1319" t="n"/>
      <c r="R95" s="1319" t="n"/>
      <c r="S95" s="1319" t="n"/>
      <c r="T95" s="1319" t="n"/>
      <c r="U95" s="1319" t="n"/>
      <c r="V95" s="1319" t="n"/>
      <c r="W95" s="1319" t="n"/>
      <c r="X95" s="1319" t="n"/>
      <c r="Y95" s="1319" t="n"/>
      <c r="Z95" s="1319" t="n"/>
      <c r="AA95" s="1319" t="n"/>
      <c r="AB95" s="1319" t="n"/>
      <c r="AC95" s="1319" t="n"/>
      <c r="AD95" s="1319" t="n"/>
      <c r="AE95" s="1319" t="n"/>
      <c r="AF95" s="1319" t="n"/>
      <c r="AG95" s="1319" t="n"/>
    </row>
    <row r="96" ht="12.75" customHeight="1" s="789">
      <c r="A96" s="1382" t="n"/>
      <c r="B96" s="1383" t="n"/>
      <c r="C96" s="1384" t="n"/>
      <c r="D96" s="1385" t="n"/>
      <c r="E96" s="1386" t="n"/>
      <c r="F96" s="1386" t="n"/>
      <c r="G96" s="1388" t="n"/>
      <c r="H96" s="1388" t="n"/>
      <c r="I96" s="1349" t="n"/>
      <c r="J96" s="1321" t="n"/>
      <c r="K96" s="1319" t="n"/>
      <c r="L96" s="1319" t="n"/>
      <c r="M96" s="1319" t="n"/>
      <c r="N96" s="1319" t="n"/>
      <c r="O96" s="1319" t="n"/>
      <c r="P96" s="1319" t="n"/>
      <c r="Q96" s="1319" t="n"/>
      <c r="R96" s="1319" t="n"/>
      <c r="S96" s="1319" t="n"/>
      <c r="T96" s="1319" t="n"/>
      <c r="U96" s="1319" t="n"/>
      <c r="V96" s="1319" t="n"/>
      <c r="W96" s="1319" t="n"/>
      <c r="X96" s="1319" t="n"/>
      <c r="Y96" s="1319" t="n"/>
      <c r="Z96" s="1319" t="n"/>
      <c r="AA96" s="1319" t="n"/>
      <c r="AB96" s="1319" t="n"/>
      <c r="AC96" s="1319" t="n"/>
      <c r="AD96" s="1319" t="n"/>
      <c r="AE96" s="1319" t="n"/>
      <c r="AF96" s="1319" t="n"/>
      <c r="AG96" s="1319" t="n"/>
    </row>
    <row r="97" ht="12.75" customHeight="1" s="789">
      <c r="A97" s="1382" t="n"/>
      <c r="B97" s="1383" t="n"/>
      <c r="C97" s="1384" t="n"/>
      <c r="D97" s="1385" t="n"/>
      <c r="E97" s="1386" t="n"/>
      <c r="F97" s="1386" t="n"/>
      <c r="G97" s="1388" t="n"/>
      <c r="H97" s="1388" t="n"/>
      <c r="I97" s="1349" t="n"/>
      <c r="J97" s="1321" t="n"/>
      <c r="K97" s="1319" t="n"/>
      <c r="L97" s="1319" t="n"/>
      <c r="M97" s="1319" t="n"/>
      <c r="N97" s="1319" t="n"/>
      <c r="O97" s="1319" t="n"/>
      <c r="P97" s="1319" t="n"/>
      <c r="Q97" s="1319" t="n"/>
      <c r="R97" s="1319" t="n"/>
      <c r="S97" s="1319" t="n"/>
      <c r="T97" s="1319" t="n"/>
      <c r="U97" s="1319" t="n"/>
      <c r="V97" s="1319" t="n"/>
      <c r="W97" s="1319" t="n"/>
      <c r="X97" s="1319" t="n"/>
      <c r="Y97" s="1319" t="n"/>
      <c r="Z97" s="1319" t="n"/>
      <c r="AA97" s="1319" t="n"/>
      <c r="AB97" s="1319" t="n"/>
      <c r="AC97" s="1319" t="n"/>
      <c r="AD97" s="1319" t="n"/>
      <c r="AE97" s="1319" t="n"/>
      <c r="AF97" s="1319" t="n"/>
      <c r="AG97" s="1319" t="n"/>
    </row>
    <row r="98" ht="12.75" customHeight="1" s="789">
      <c r="A98" s="1382" t="n"/>
      <c r="B98" s="1383" t="n"/>
      <c r="C98" s="1384" t="n"/>
      <c r="D98" s="1385" t="n"/>
      <c r="E98" s="1386" t="n"/>
      <c r="F98" s="1386" t="n"/>
      <c r="G98" s="1388" t="n"/>
      <c r="H98" s="1388" t="n"/>
      <c r="I98" s="1349" t="n"/>
      <c r="J98" s="1321" t="n"/>
      <c r="K98" s="1319" t="n"/>
      <c r="L98" s="1319" t="n"/>
      <c r="M98" s="1319" t="n"/>
      <c r="N98" s="1319" t="n"/>
      <c r="O98" s="1319" t="n"/>
      <c r="P98" s="1319" t="n"/>
      <c r="Q98" s="1319" t="n"/>
      <c r="R98" s="1319" t="n"/>
      <c r="S98" s="1319" t="n"/>
      <c r="T98" s="1319" t="n"/>
      <c r="U98" s="1319" t="n"/>
      <c r="V98" s="1319" t="n"/>
      <c r="W98" s="1319" t="n"/>
      <c r="X98" s="1319" t="n"/>
      <c r="Y98" s="1319" t="n"/>
      <c r="Z98" s="1319" t="n"/>
      <c r="AA98" s="1319" t="n"/>
      <c r="AB98" s="1319" t="n"/>
      <c r="AC98" s="1319" t="n"/>
      <c r="AD98" s="1319" t="n"/>
      <c r="AE98" s="1319" t="n"/>
      <c r="AF98" s="1319" t="n"/>
      <c r="AG98" s="1319" t="n"/>
    </row>
    <row r="99" ht="12.75" customHeight="1" s="789">
      <c r="A99" s="1382" t="n"/>
      <c r="B99" s="1383" t="n"/>
      <c r="C99" s="1384" t="n"/>
      <c r="D99" s="1385" t="n"/>
      <c r="E99" s="1386" t="n"/>
      <c r="F99" s="1386" t="n"/>
      <c r="G99" s="1388" t="n"/>
      <c r="H99" s="1388" t="n"/>
      <c r="I99" s="1349" t="n"/>
      <c r="J99" s="1321" t="n"/>
      <c r="K99" s="1319" t="n"/>
      <c r="L99" s="1319" t="n"/>
      <c r="M99" s="1319" t="n"/>
      <c r="N99" s="1319" t="n"/>
      <c r="O99" s="1319" t="n"/>
      <c r="P99" s="1319" t="n"/>
      <c r="Q99" s="1319" t="n"/>
      <c r="R99" s="1319" t="n"/>
      <c r="S99" s="1319" t="n"/>
      <c r="T99" s="1319" t="n"/>
      <c r="U99" s="1319" t="n"/>
      <c r="V99" s="1319" t="n"/>
      <c r="W99" s="1319" t="n"/>
      <c r="X99" s="1319" t="n"/>
      <c r="Y99" s="1319" t="n"/>
      <c r="Z99" s="1319" t="n"/>
      <c r="AA99" s="1319" t="n"/>
      <c r="AB99" s="1319" t="n"/>
      <c r="AC99" s="1319" t="n"/>
      <c r="AD99" s="1319" t="n"/>
      <c r="AE99" s="1319" t="n"/>
      <c r="AF99" s="1319" t="n"/>
      <c r="AG99" s="1319" t="n"/>
    </row>
    <row r="100" ht="12.75" customHeight="1" s="789">
      <c r="A100" s="1382" t="n"/>
      <c r="B100" s="1383" t="n"/>
      <c r="C100" s="1384" t="n"/>
      <c r="D100" s="1385" t="n"/>
      <c r="E100" s="1386" t="n"/>
      <c r="F100" s="1386" t="n"/>
      <c r="G100" s="1388" t="n"/>
      <c r="H100" s="1388" t="n"/>
      <c r="I100" s="1349" t="n"/>
      <c r="J100" s="1321" t="n"/>
      <c r="K100" s="1319" t="n"/>
      <c r="L100" s="1319" t="n"/>
      <c r="M100" s="1319" t="n"/>
      <c r="N100" s="1319" t="n"/>
      <c r="O100" s="1319" t="n"/>
      <c r="P100" s="1319" t="n"/>
      <c r="Q100" s="1319" t="n"/>
      <c r="R100" s="1319" t="n"/>
      <c r="S100" s="1319" t="n"/>
      <c r="T100" s="1319" t="n"/>
      <c r="U100" s="1319" t="n"/>
      <c r="V100" s="1319" t="n"/>
      <c r="W100" s="1319" t="n"/>
      <c r="X100" s="1319" t="n"/>
      <c r="Y100" s="1319" t="n"/>
      <c r="Z100" s="1319" t="n"/>
      <c r="AA100" s="1319" t="n"/>
      <c r="AB100" s="1319" t="n"/>
      <c r="AC100" s="1319" t="n"/>
      <c r="AD100" s="1319" t="n"/>
      <c r="AE100" s="1319" t="n"/>
      <c r="AF100" s="1319" t="n"/>
      <c r="AG100" s="1319" t="n"/>
    </row>
    <row r="101" ht="12.75" customHeight="1" s="789">
      <c r="A101" s="1382" t="n"/>
      <c r="B101" s="1383" t="n"/>
      <c r="C101" s="1384" t="n"/>
      <c r="D101" s="1385" t="n"/>
      <c r="E101" s="1386" t="n"/>
      <c r="F101" s="1386" t="n"/>
      <c r="G101" s="1388" t="n"/>
      <c r="H101" s="1388" t="n"/>
      <c r="I101" s="1349" t="n"/>
      <c r="J101" s="1321" t="n"/>
      <c r="K101" s="1319" t="n"/>
      <c r="L101" s="1319" t="n"/>
      <c r="M101" s="1319" t="n"/>
      <c r="N101" s="1319" t="n"/>
      <c r="O101" s="1319" t="n"/>
      <c r="P101" s="1319" t="n"/>
      <c r="Q101" s="1319" t="n"/>
      <c r="R101" s="1319" t="n"/>
      <c r="S101" s="1319" t="n"/>
      <c r="T101" s="1319" t="n"/>
      <c r="U101" s="1319" t="n"/>
      <c r="V101" s="1319" t="n"/>
      <c r="W101" s="1319" t="n"/>
      <c r="X101" s="1319" t="n"/>
      <c r="Y101" s="1319" t="n"/>
      <c r="Z101" s="1319" t="n"/>
      <c r="AA101" s="1319" t="n"/>
      <c r="AB101" s="1319" t="n"/>
      <c r="AC101" s="1319" t="n"/>
      <c r="AD101" s="1319" t="n"/>
      <c r="AE101" s="1319" t="n"/>
      <c r="AF101" s="1319" t="n"/>
      <c r="AG101" s="1319" t="n"/>
    </row>
    <row r="102" ht="12.75" customHeight="1" s="789">
      <c r="A102" s="1382" t="n"/>
      <c r="B102" s="1383" t="n"/>
      <c r="C102" s="1384" t="n"/>
      <c r="D102" s="1385" t="n"/>
      <c r="E102" s="1386" t="n"/>
      <c r="F102" s="1386" t="n"/>
      <c r="G102" s="1388" t="n"/>
      <c r="H102" s="1388" t="n"/>
      <c r="I102" s="1349" t="n"/>
      <c r="J102" s="1321" t="n"/>
      <c r="K102" s="1319" t="n"/>
      <c r="L102" s="1319" t="n"/>
      <c r="M102" s="1319" t="n"/>
      <c r="N102" s="1319" t="n"/>
      <c r="O102" s="1319" t="n"/>
      <c r="P102" s="1319" t="n"/>
      <c r="Q102" s="1319" t="n"/>
      <c r="R102" s="1319" t="n"/>
      <c r="S102" s="1319" t="n"/>
      <c r="T102" s="1319" t="n"/>
      <c r="U102" s="1319" t="n"/>
      <c r="V102" s="1319" t="n"/>
      <c r="W102" s="1319" t="n"/>
      <c r="X102" s="1319" t="n"/>
      <c r="Y102" s="1319" t="n"/>
      <c r="Z102" s="1319" t="n"/>
      <c r="AA102" s="1319" t="n"/>
      <c r="AB102" s="1319" t="n"/>
      <c r="AC102" s="1319" t="n"/>
      <c r="AD102" s="1319" t="n"/>
      <c r="AE102" s="1319" t="n"/>
      <c r="AF102" s="1319" t="n"/>
      <c r="AG102" s="1319" t="n"/>
    </row>
    <row r="103" ht="12.75" customHeight="1" s="789">
      <c r="A103" s="1382" t="n"/>
      <c r="B103" s="1383" t="n"/>
      <c r="C103" s="1384" t="n"/>
      <c r="D103" s="1385" t="n"/>
      <c r="E103" s="1386" t="n"/>
      <c r="F103" s="1386" t="n"/>
      <c r="G103" s="1388" t="n"/>
      <c r="H103" s="1388" t="n"/>
      <c r="I103" s="1321" t="n"/>
      <c r="J103" s="1321" t="n"/>
      <c r="K103" s="1319" t="n"/>
      <c r="L103" s="1319" t="n"/>
      <c r="M103" s="1319" t="n"/>
      <c r="N103" s="1319" t="n"/>
      <c r="O103" s="1319" t="n"/>
      <c r="P103" s="1319" t="n"/>
      <c r="Q103" s="1319" t="n"/>
      <c r="R103" s="1319" t="n"/>
      <c r="S103" s="1319" t="n"/>
      <c r="T103" s="1319" t="n"/>
      <c r="U103" s="1319" t="n"/>
      <c r="V103" s="1319" t="n"/>
      <c r="W103" s="1319" t="n"/>
      <c r="X103" s="1319" t="n"/>
      <c r="Y103" s="1319" t="n"/>
      <c r="Z103" s="1319" t="n"/>
      <c r="AA103" s="1319" t="n"/>
      <c r="AB103" s="1319" t="n"/>
      <c r="AC103" s="1319" t="n"/>
      <c r="AD103" s="1319" t="n"/>
      <c r="AE103" s="1319" t="n"/>
      <c r="AF103" s="1319" t="n"/>
      <c r="AG103" s="1319" t="n"/>
    </row>
    <row r="104" ht="12.75" customHeight="1" s="789">
      <c r="A104" s="1382" t="n"/>
      <c r="B104" s="1383" t="n"/>
      <c r="C104" s="1384" t="n"/>
      <c r="D104" s="1385" t="n"/>
      <c r="E104" s="1386" t="n"/>
      <c r="F104" s="1386" t="n"/>
      <c r="G104" s="1388" t="n"/>
      <c r="H104" s="1388" t="n"/>
      <c r="I104" s="1321" t="n"/>
      <c r="J104" s="1321" t="n"/>
      <c r="K104" s="1319" t="n"/>
      <c r="L104" s="1319" t="n"/>
      <c r="M104" s="1319" t="n"/>
      <c r="N104" s="1319" t="n"/>
      <c r="O104" s="1319" t="n"/>
      <c r="P104" s="1319" t="n"/>
      <c r="Q104" s="1319" t="n"/>
      <c r="R104" s="1319" t="n"/>
      <c r="S104" s="1319" t="n"/>
      <c r="T104" s="1319" t="n"/>
      <c r="U104" s="1319" t="n"/>
      <c r="V104" s="1319" t="n"/>
      <c r="W104" s="1319" t="n"/>
      <c r="X104" s="1319" t="n"/>
      <c r="Y104" s="1319" t="n"/>
      <c r="Z104" s="1319" t="n"/>
      <c r="AA104" s="1319" t="n"/>
      <c r="AB104" s="1319" t="n"/>
      <c r="AC104" s="1319" t="n"/>
      <c r="AD104" s="1319" t="n"/>
      <c r="AE104" s="1319" t="n"/>
      <c r="AF104" s="1319" t="n"/>
      <c r="AG104" s="1319" t="n"/>
    </row>
    <row r="105" ht="12.75" customHeight="1" s="789">
      <c r="A105" s="1382" t="n"/>
      <c r="B105" s="1383" t="n"/>
      <c r="C105" s="1384" t="n"/>
      <c r="D105" s="1385" t="n"/>
      <c r="E105" s="1386" t="n"/>
      <c r="F105" s="1386" t="n"/>
      <c r="G105" s="1388" t="n"/>
      <c r="H105" s="1388" t="n"/>
      <c r="I105" s="1321" t="n"/>
      <c r="J105" s="1321" t="n"/>
      <c r="K105" s="1319" t="n"/>
      <c r="L105" s="1319" t="n"/>
      <c r="M105" s="1319" t="n"/>
      <c r="N105" s="1319" t="n"/>
      <c r="O105" s="1319" t="n"/>
      <c r="P105" s="1319" t="n"/>
      <c r="Q105" s="1319" t="n"/>
      <c r="R105" s="1319" t="n"/>
      <c r="S105" s="1319" t="n"/>
      <c r="T105" s="1319" t="n"/>
      <c r="U105" s="1319" t="n"/>
      <c r="V105" s="1319" t="n"/>
      <c r="W105" s="1319" t="n"/>
      <c r="X105" s="1319" t="n"/>
      <c r="Y105" s="1319" t="n"/>
      <c r="Z105" s="1319" t="n"/>
      <c r="AA105" s="1319" t="n"/>
      <c r="AB105" s="1319" t="n"/>
      <c r="AC105" s="1319" t="n"/>
      <c r="AD105" s="1319" t="n"/>
      <c r="AE105" s="1319" t="n"/>
      <c r="AF105" s="1319" t="n"/>
      <c r="AG105" s="1319" t="n"/>
    </row>
    <row r="106" ht="12.75" customHeight="1" s="789">
      <c r="A106" s="1382" t="n"/>
      <c r="B106" s="1383" t="n"/>
      <c r="C106" s="1384" t="n"/>
      <c r="D106" s="1385" t="n"/>
      <c r="E106" s="1386" t="n"/>
      <c r="F106" s="1386" t="n"/>
      <c r="G106" s="1388" t="n"/>
      <c r="H106" s="1388" t="n"/>
      <c r="I106" s="1321" t="n"/>
      <c r="J106" s="1321" t="n"/>
      <c r="K106" s="1319" t="n"/>
      <c r="L106" s="1319" t="n"/>
      <c r="M106" s="1319" t="n"/>
      <c r="N106" s="1319" t="n"/>
      <c r="O106" s="1319" t="n"/>
      <c r="P106" s="1319" t="n"/>
      <c r="Q106" s="1319" t="n"/>
      <c r="R106" s="1319" t="n"/>
      <c r="S106" s="1319" t="n"/>
      <c r="T106" s="1319" t="n"/>
      <c r="U106" s="1319" t="n"/>
      <c r="V106" s="1319" t="n"/>
      <c r="W106" s="1319" t="n"/>
      <c r="X106" s="1319" t="n"/>
      <c r="Y106" s="1319" t="n"/>
      <c r="Z106" s="1319" t="n"/>
      <c r="AA106" s="1319" t="n"/>
      <c r="AB106" s="1319" t="n"/>
      <c r="AC106" s="1319" t="n"/>
      <c r="AD106" s="1319" t="n"/>
      <c r="AE106" s="1319" t="n"/>
      <c r="AF106" s="1319" t="n"/>
      <c r="AG106" s="1319" t="n"/>
    </row>
    <row r="107" ht="12.75" customHeight="1" s="789">
      <c r="A107" s="1382" t="n"/>
      <c r="B107" s="1383" t="n"/>
      <c r="C107" s="1384" t="n"/>
      <c r="D107" s="1385" t="n"/>
      <c r="E107" s="1386" t="n"/>
      <c r="F107" s="1386" t="n"/>
      <c r="G107" s="1388" t="n"/>
      <c r="H107" s="1388" t="n"/>
      <c r="I107" s="1321" t="n"/>
      <c r="J107" s="1321" t="n"/>
      <c r="K107" s="1319" t="n"/>
      <c r="L107" s="1319" t="n"/>
      <c r="M107" s="1319" t="n"/>
      <c r="N107" s="1319" t="n"/>
      <c r="O107" s="1319" t="n"/>
      <c r="P107" s="1319" t="n"/>
      <c r="Q107" s="1319" t="n"/>
      <c r="R107" s="1319" t="n"/>
      <c r="S107" s="1319" t="n"/>
      <c r="T107" s="1319" t="n"/>
      <c r="U107" s="1319" t="n"/>
      <c r="V107" s="1319" t="n"/>
      <c r="W107" s="1319" t="n"/>
      <c r="X107" s="1319" t="n"/>
      <c r="Y107" s="1319" t="n"/>
      <c r="Z107" s="1319" t="n"/>
      <c r="AA107" s="1319" t="n"/>
      <c r="AB107" s="1319" t="n"/>
      <c r="AC107" s="1319" t="n"/>
      <c r="AD107" s="1319" t="n"/>
      <c r="AE107" s="1319" t="n"/>
      <c r="AF107" s="1319" t="n"/>
      <c r="AG107" s="1319" t="n"/>
    </row>
    <row r="108" ht="12.75" customHeight="1" s="789">
      <c r="A108" s="1382" t="n"/>
      <c r="B108" s="1383" t="n"/>
      <c r="C108" s="1384" t="n"/>
      <c r="D108" s="1385" t="n"/>
      <c r="E108" s="1386" t="n"/>
      <c r="F108" s="1386" t="n"/>
      <c r="G108" s="1388" t="n"/>
      <c r="H108" s="1388" t="n"/>
      <c r="I108" s="1321" t="n"/>
      <c r="J108" s="1321" t="n"/>
      <c r="K108" s="1319" t="n"/>
      <c r="L108" s="1319" t="n"/>
      <c r="M108" s="1319" t="n"/>
      <c r="N108" s="1319" t="n"/>
      <c r="O108" s="1319" t="n"/>
      <c r="P108" s="1319" t="n"/>
      <c r="Q108" s="1319" t="n"/>
      <c r="R108" s="1319" t="n"/>
      <c r="S108" s="1319" t="n"/>
      <c r="T108" s="1319" t="n"/>
      <c r="U108" s="1319" t="n"/>
      <c r="V108" s="1319" t="n"/>
      <c r="W108" s="1319" t="n"/>
      <c r="X108" s="1319" t="n"/>
      <c r="Y108" s="1319" t="n"/>
      <c r="Z108" s="1319" t="n"/>
      <c r="AA108" s="1319" t="n"/>
      <c r="AB108" s="1319" t="n"/>
      <c r="AC108" s="1319" t="n"/>
      <c r="AD108" s="1319" t="n"/>
      <c r="AE108" s="1319" t="n"/>
      <c r="AF108" s="1319" t="n"/>
      <c r="AG108" s="1319" t="n"/>
    </row>
    <row r="109" ht="12.75" customHeight="1" s="789">
      <c r="A109" s="1382" t="n"/>
      <c r="B109" s="1383" t="n"/>
      <c r="C109" s="1384" t="n"/>
      <c r="D109" s="1385" t="n"/>
      <c r="E109" s="1386" t="n"/>
      <c r="F109" s="1386" t="n"/>
      <c r="G109" s="1388" t="n"/>
      <c r="H109" s="1388" t="n"/>
      <c r="I109" s="1321" t="n"/>
      <c r="J109" s="1321" t="n"/>
      <c r="K109" s="1319" t="n"/>
      <c r="L109" s="1319" t="n"/>
      <c r="M109" s="1319" t="n"/>
      <c r="N109" s="1319" t="n"/>
      <c r="O109" s="1319" t="n"/>
      <c r="P109" s="1319" t="n"/>
      <c r="Q109" s="1319" t="n"/>
      <c r="R109" s="1319" t="n"/>
      <c r="S109" s="1319" t="n"/>
      <c r="T109" s="1319" t="n"/>
      <c r="U109" s="1319" t="n"/>
      <c r="V109" s="1319" t="n"/>
      <c r="W109" s="1319" t="n"/>
      <c r="X109" s="1319" t="n"/>
      <c r="Y109" s="1319" t="n"/>
      <c r="Z109" s="1319" t="n"/>
      <c r="AA109" s="1319" t="n"/>
      <c r="AB109" s="1319" t="n"/>
      <c r="AC109" s="1319" t="n"/>
      <c r="AD109" s="1319" t="n"/>
      <c r="AE109" s="1319" t="n"/>
      <c r="AF109" s="1319" t="n"/>
      <c r="AG109" s="1319" t="n"/>
    </row>
    <row r="110" ht="12.75" customHeight="1" s="789">
      <c r="A110" s="1382" t="n"/>
      <c r="B110" s="1383" t="n"/>
      <c r="C110" s="1384" t="n"/>
      <c r="D110" s="1385" t="n"/>
      <c r="E110" s="1386" t="n"/>
      <c r="F110" s="1386" t="n"/>
      <c r="G110" s="1388" t="n"/>
      <c r="H110" s="1388" t="n"/>
      <c r="I110" s="1321" t="n"/>
      <c r="J110" s="1321" t="n"/>
      <c r="K110" s="1319" t="n"/>
      <c r="L110" s="1319" t="n"/>
      <c r="M110" s="1319" t="n"/>
      <c r="N110" s="1319" t="n"/>
      <c r="O110" s="1319" t="n"/>
      <c r="P110" s="1319" t="n"/>
      <c r="Q110" s="1319" t="n"/>
      <c r="R110" s="1319" t="n"/>
      <c r="S110" s="1319" t="n"/>
      <c r="T110" s="1319" t="n"/>
      <c r="U110" s="1319" t="n"/>
      <c r="V110" s="1319" t="n"/>
      <c r="W110" s="1319" t="n"/>
      <c r="X110" s="1319" t="n"/>
      <c r="Y110" s="1319" t="n"/>
      <c r="Z110" s="1319" t="n"/>
      <c r="AA110" s="1319" t="n"/>
      <c r="AB110" s="1319" t="n"/>
      <c r="AC110" s="1319" t="n"/>
      <c r="AD110" s="1319" t="n"/>
      <c r="AE110" s="1319" t="n"/>
      <c r="AF110" s="1319" t="n"/>
      <c r="AG110" s="1319" t="n"/>
    </row>
    <row r="111" ht="12.75" customHeight="1" s="789">
      <c r="A111" s="1382" t="n"/>
      <c r="B111" s="1383" t="n"/>
      <c r="C111" s="1384" t="n"/>
      <c r="D111" s="1385" t="n"/>
      <c r="E111" s="1386" t="n"/>
      <c r="F111" s="1386" t="n"/>
      <c r="G111" s="1388" t="n"/>
      <c r="H111" s="1388" t="n"/>
      <c r="I111" s="1321" t="n"/>
      <c r="J111" s="1321" t="n"/>
      <c r="K111" s="1319" t="n"/>
      <c r="L111" s="1319" t="n"/>
      <c r="M111" s="1319" t="n"/>
      <c r="N111" s="1319" t="n"/>
      <c r="O111" s="1319" t="n"/>
      <c r="P111" s="1319" t="n"/>
      <c r="Q111" s="1319" t="n"/>
      <c r="R111" s="1319" t="n"/>
      <c r="S111" s="1319" t="n"/>
      <c r="T111" s="1319" t="n"/>
      <c r="U111" s="1319" t="n"/>
      <c r="V111" s="1319" t="n"/>
      <c r="W111" s="1319" t="n"/>
      <c r="X111" s="1319" t="n"/>
      <c r="Y111" s="1319" t="n"/>
      <c r="Z111" s="1319" t="n"/>
      <c r="AA111" s="1319" t="n"/>
      <c r="AB111" s="1319" t="n"/>
      <c r="AC111" s="1319" t="n"/>
      <c r="AD111" s="1319" t="n"/>
      <c r="AE111" s="1319" t="n"/>
      <c r="AF111" s="1319" t="n"/>
      <c r="AG111" s="1319" t="n"/>
    </row>
    <row r="112" ht="12.75" customHeight="1" s="789">
      <c r="A112" s="1382" t="n"/>
      <c r="B112" s="1383" t="n"/>
      <c r="C112" s="1384" t="n"/>
      <c r="D112" s="1385" t="n"/>
      <c r="E112" s="1386" t="n"/>
      <c r="F112" s="1386" t="n"/>
      <c r="G112" s="1388" t="n"/>
      <c r="H112" s="1388" t="n"/>
      <c r="I112" s="1321" t="n"/>
      <c r="J112" s="1321" t="n"/>
      <c r="K112" s="1319" t="n"/>
      <c r="L112" s="1319" t="n"/>
      <c r="M112" s="1319" t="n"/>
      <c r="N112" s="1319" t="n"/>
      <c r="O112" s="1319" t="n"/>
      <c r="P112" s="1319" t="n"/>
      <c r="Q112" s="1319" t="n"/>
      <c r="R112" s="1319" t="n"/>
      <c r="S112" s="1319" t="n"/>
      <c r="T112" s="1319" t="n"/>
      <c r="U112" s="1319" t="n"/>
      <c r="V112" s="1319" t="n"/>
      <c r="W112" s="1319" t="n"/>
      <c r="X112" s="1319" t="n"/>
      <c r="Y112" s="1319" t="n"/>
      <c r="Z112" s="1319" t="n"/>
      <c r="AA112" s="1319" t="n"/>
      <c r="AB112" s="1319" t="n"/>
      <c r="AC112" s="1319" t="n"/>
      <c r="AD112" s="1319" t="n"/>
      <c r="AE112" s="1319" t="n"/>
      <c r="AF112" s="1319" t="n"/>
      <c r="AG112" s="1319" t="n"/>
    </row>
    <row r="113" ht="12.75" customHeight="1" s="789">
      <c r="A113" s="1382" t="n"/>
      <c r="B113" s="1383" t="n"/>
      <c r="C113" s="1384" t="n"/>
      <c r="D113" s="1385" t="n"/>
      <c r="E113" s="1386" t="n"/>
      <c r="F113" s="1386" t="n"/>
      <c r="G113" s="1388" t="n"/>
      <c r="H113" s="1388" t="n"/>
      <c r="I113" s="1321" t="n"/>
      <c r="J113" s="1321" t="n"/>
      <c r="K113" s="1319" t="n"/>
      <c r="L113" s="1319" t="n"/>
      <c r="M113" s="1319" t="n"/>
      <c r="N113" s="1319" t="n"/>
      <c r="O113" s="1319" t="n"/>
      <c r="P113" s="1319" t="n"/>
      <c r="Q113" s="1319" t="n"/>
      <c r="R113" s="1319" t="n"/>
      <c r="S113" s="1319" t="n"/>
      <c r="T113" s="1319" t="n"/>
      <c r="U113" s="1319" t="n"/>
      <c r="V113" s="1319" t="n"/>
      <c r="W113" s="1319" t="n"/>
      <c r="X113" s="1319" t="n"/>
      <c r="Y113" s="1319" t="n"/>
      <c r="Z113" s="1319" t="n"/>
      <c r="AA113" s="1319" t="n"/>
      <c r="AB113" s="1319" t="n"/>
      <c r="AC113" s="1319" t="n"/>
      <c r="AD113" s="1319" t="n"/>
      <c r="AE113" s="1319" t="n"/>
      <c r="AF113" s="1319" t="n"/>
      <c r="AG113" s="1319" t="n"/>
    </row>
    <row r="114" ht="12.75" customHeight="1" s="789">
      <c r="A114" s="1382" t="n"/>
      <c r="B114" s="1383" t="n"/>
      <c r="C114" s="1384" t="n"/>
      <c r="D114" s="1385" t="n"/>
      <c r="E114" s="1386" t="n"/>
      <c r="F114" s="1386" t="n"/>
      <c r="G114" s="1388" t="n"/>
      <c r="H114" s="1388" t="n"/>
      <c r="I114" s="1321" t="n"/>
      <c r="J114" s="1321" t="n"/>
      <c r="K114" s="1319" t="n"/>
      <c r="L114" s="1319" t="n"/>
      <c r="M114" s="1319" t="n"/>
      <c r="N114" s="1319" t="n"/>
      <c r="O114" s="1319" t="n"/>
      <c r="P114" s="1319" t="n"/>
      <c r="Q114" s="1319" t="n"/>
      <c r="R114" s="1319" t="n"/>
      <c r="S114" s="1319" t="n"/>
      <c r="T114" s="1319" t="n"/>
      <c r="U114" s="1319" t="n"/>
      <c r="V114" s="1319" t="n"/>
      <c r="W114" s="1319" t="n"/>
      <c r="X114" s="1319" t="n"/>
      <c r="Y114" s="1319" t="n"/>
      <c r="Z114" s="1319" t="n"/>
      <c r="AA114" s="1319" t="n"/>
      <c r="AB114" s="1319" t="n"/>
      <c r="AC114" s="1319" t="n"/>
      <c r="AD114" s="1319" t="n"/>
      <c r="AE114" s="1319" t="n"/>
      <c r="AF114" s="1319" t="n"/>
      <c r="AG114" s="1319" t="n"/>
    </row>
    <row r="115" ht="12.75" customHeight="1" s="789">
      <c r="A115" s="1382" t="n"/>
      <c r="B115" s="1383" t="n"/>
      <c r="C115" s="1384" t="n"/>
      <c r="D115" s="1385" t="n"/>
      <c r="E115" s="1386" t="n"/>
      <c r="F115" s="1386" t="n"/>
      <c r="G115" s="1388" t="n"/>
      <c r="H115" s="1388" t="n"/>
      <c r="I115" s="1321" t="n"/>
      <c r="J115" s="1321" t="n"/>
      <c r="K115" s="1319" t="n"/>
      <c r="L115" s="1319" t="n"/>
      <c r="M115" s="1319" t="n"/>
      <c r="N115" s="1319" t="n"/>
      <c r="O115" s="1319" t="n"/>
      <c r="P115" s="1319" t="n"/>
      <c r="Q115" s="1319" t="n"/>
      <c r="R115" s="1319" t="n"/>
      <c r="S115" s="1319" t="n"/>
      <c r="T115" s="1319" t="n"/>
      <c r="U115" s="1319" t="n"/>
      <c r="V115" s="1319" t="n"/>
      <c r="W115" s="1319" t="n"/>
      <c r="X115" s="1319" t="n"/>
      <c r="Y115" s="1319" t="n"/>
      <c r="Z115" s="1319" t="n"/>
      <c r="AA115" s="1319" t="n"/>
      <c r="AB115" s="1319" t="n"/>
      <c r="AC115" s="1319" t="n"/>
      <c r="AD115" s="1319" t="n"/>
      <c r="AE115" s="1319" t="n"/>
      <c r="AF115" s="1319" t="n"/>
      <c r="AG115" s="1319" t="n"/>
    </row>
    <row r="116" ht="12.75" customHeight="1" s="789">
      <c r="A116" s="1382" t="n"/>
      <c r="B116" s="1383" t="n"/>
      <c r="C116" s="1384" t="n"/>
      <c r="D116" s="1385" t="n"/>
      <c r="E116" s="1386" t="n"/>
      <c r="F116" s="1386" t="n"/>
      <c r="G116" s="1388" t="n"/>
      <c r="H116" s="1388" t="n"/>
      <c r="I116" s="1321" t="n"/>
      <c r="J116" s="1321" t="n"/>
      <c r="K116" s="1319" t="n"/>
      <c r="L116" s="1319" t="n"/>
      <c r="M116" s="1319" t="n"/>
      <c r="N116" s="1319" t="n"/>
      <c r="O116" s="1319" t="n"/>
      <c r="P116" s="1319" t="n"/>
      <c r="Q116" s="1319" t="n"/>
      <c r="R116" s="1319" t="n"/>
      <c r="S116" s="1319" t="n"/>
      <c r="T116" s="1319" t="n"/>
      <c r="U116" s="1319" t="n"/>
      <c r="V116" s="1319" t="n"/>
      <c r="W116" s="1319" t="n"/>
      <c r="X116" s="1319" t="n"/>
      <c r="Y116" s="1319" t="n"/>
      <c r="Z116" s="1319" t="n"/>
      <c r="AA116" s="1319" t="n"/>
      <c r="AB116" s="1319" t="n"/>
      <c r="AC116" s="1319" t="n"/>
      <c r="AD116" s="1319" t="n"/>
      <c r="AE116" s="1319" t="n"/>
      <c r="AF116" s="1319" t="n"/>
      <c r="AG116" s="1319" t="n"/>
    </row>
    <row r="117" ht="12.75" customHeight="1" s="789">
      <c r="A117" s="1382" t="n"/>
      <c r="B117" s="1383" t="n"/>
      <c r="C117" s="1384" t="n"/>
      <c r="D117" s="1385" t="n"/>
      <c r="E117" s="1386" t="n"/>
      <c r="F117" s="1386" t="n"/>
      <c r="G117" s="1388" t="n"/>
      <c r="H117" s="1388" t="n"/>
      <c r="I117" s="1321" t="n"/>
      <c r="J117" s="1321" t="n"/>
      <c r="K117" s="1319" t="n"/>
      <c r="L117" s="1319" t="n"/>
      <c r="M117" s="1319" t="n"/>
      <c r="N117" s="1319" t="n"/>
      <c r="O117" s="1319" t="n"/>
      <c r="P117" s="1319" t="n"/>
      <c r="Q117" s="1319" t="n"/>
      <c r="R117" s="1319" t="n"/>
      <c r="S117" s="1319" t="n"/>
      <c r="T117" s="1319" t="n"/>
      <c r="U117" s="1319" t="n"/>
      <c r="V117" s="1319" t="n"/>
      <c r="W117" s="1319" t="n"/>
      <c r="X117" s="1319" t="n"/>
      <c r="Y117" s="1319" t="n"/>
      <c r="Z117" s="1319" t="n"/>
      <c r="AA117" s="1319" t="n"/>
      <c r="AB117" s="1319" t="n"/>
      <c r="AC117" s="1319" t="n"/>
      <c r="AD117" s="1319" t="n"/>
      <c r="AE117" s="1319" t="n"/>
      <c r="AF117" s="1319" t="n"/>
      <c r="AG117" s="1319" t="n"/>
    </row>
    <row r="118" ht="12.75" customHeight="1" s="789">
      <c r="A118" s="1336" t="n"/>
      <c r="B118" s="1336" t="n"/>
      <c r="C118" s="1336" t="n"/>
      <c r="D118" s="1336" t="n"/>
      <c r="E118" s="1336" t="n"/>
      <c r="F118" s="1336" t="n"/>
      <c r="G118" s="1336" t="n"/>
      <c r="H118" s="1336" t="n"/>
      <c r="I118" s="1321" t="n"/>
      <c r="J118" s="1321" t="n"/>
      <c r="K118" s="1319" t="n"/>
      <c r="L118" s="1319" t="n"/>
      <c r="M118" s="1319" t="n"/>
      <c r="N118" s="1319" t="n"/>
      <c r="O118" s="1319" t="n"/>
      <c r="P118" s="1319" t="n"/>
      <c r="Q118" s="1319" t="n"/>
      <c r="R118" s="1319" t="n"/>
      <c r="S118" s="1319" t="n"/>
      <c r="T118" s="1319" t="n"/>
      <c r="U118" s="1319" t="n"/>
      <c r="V118" s="1319" t="n"/>
      <c r="W118" s="1319" t="n"/>
      <c r="X118" s="1319" t="n"/>
      <c r="Y118" s="1319" t="n"/>
      <c r="Z118" s="1319" t="n"/>
      <c r="AA118" s="1319" t="n"/>
      <c r="AB118" s="1319" t="n"/>
      <c r="AC118" s="1319" t="n"/>
      <c r="AD118" s="1319" t="n"/>
      <c r="AE118" s="1319" t="n"/>
      <c r="AF118" s="1319" t="n"/>
      <c r="AG118" s="1319" t="n"/>
    </row>
    <row r="119" ht="12.75" customHeight="1" s="789">
      <c r="A119" s="1336" t="n"/>
      <c r="B119" s="1336" t="n"/>
      <c r="C119" s="1336" t="n"/>
      <c r="D119" s="1336" t="n"/>
      <c r="E119" s="1336" t="n"/>
      <c r="F119" s="1336" t="n"/>
      <c r="G119" s="1336" t="n"/>
      <c r="H119" s="1336" t="n"/>
      <c r="I119" s="1321" t="n"/>
      <c r="J119" s="1321" t="n"/>
      <c r="K119" s="1319" t="n"/>
      <c r="L119" s="1319" t="n"/>
      <c r="M119" s="1319" t="n"/>
      <c r="N119" s="1319" t="n"/>
      <c r="O119" s="1319" t="n"/>
      <c r="P119" s="1319" t="n"/>
      <c r="Q119" s="1319" t="n"/>
      <c r="R119" s="1319" t="n"/>
      <c r="S119" s="1319" t="n"/>
      <c r="T119" s="1319" t="n"/>
      <c r="U119" s="1319" t="n"/>
      <c r="V119" s="1319" t="n"/>
      <c r="W119" s="1319" t="n"/>
      <c r="X119" s="1319" t="n"/>
      <c r="Y119" s="1319" t="n"/>
      <c r="Z119" s="1319" t="n"/>
      <c r="AA119" s="1319" t="n"/>
      <c r="AB119" s="1319" t="n"/>
      <c r="AC119" s="1319" t="n"/>
      <c r="AD119" s="1319" t="n"/>
      <c r="AE119" s="1319" t="n"/>
      <c r="AF119" s="1319" t="n"/>
      <c r="AG119" s="1319" t="n"/>
    </row>
    <row r="120" ht="12.75" customHeight="1" s="789">
      <c r="A120" s="1336" t="n"/>
      <c r="B120" s="1336" t="n"/>
      <c r="C120" s="1319" t="n"/>
      <c r="D120" s="1319" t="n"/>
      <c r="E120" s="1319" t="n"/>
      <c r="F120" s="1319" t="n"/>
      <c r="G120" s="1319" t="n"/>
      <c r="H120" s="1319" t="n"/>
      <c r="I120" s="1321" t="n"/>
      <c r="J120" s="1321" t="n"/>
      <c r="K120" s="1319" t="n"/>
      <c r="L120" s="1319" t="n"/>
      <c r="M120" s="1319" t="n"/>
      <c r="N120" s="1319" t="n"/>
      <c r="O120" s="1319" t="n"/>
      <c r="P120" s="1319" t="n"/>
      <c r="Q120" s="1319" t="n"/>
      <c r="R120" s="1319" t="n"/>
      <c r="S120" s="1319" t="n"/>
      <c r="T120" s="1319" t="n"/>
      <c r="U120" s="1319" t="n"/>
      <c r="V120" s="1319" t="n"/>
      <c r="W120" s="1319" t="n"/>
      <c r="X120" s="1319" t="n"/>
      <c r="Y120" s="1319" t="n"/>
      <c r="Z120" s="1319" t="n"/>
      <c r="AA120" s="1319" t="n"/>
      <c r="AB120" s="1319" t="n"/>
      <c r="AC120" s="1319" t="n"/>
      <c r="AD120" s="1319" t="n"/>
      <c r="AE120" s="1319" t="n"/>
      <c r="AF120" s="1319" t="n"/>
      <c r="AG120" s="1319" t="n"/>
    </row>
    <row r="121" ht="12.75" customHeight="1" s="789">
      <c r="A121" s="1336" t="n"/>
      <c r="B121" s="1336" t="n"/>
      <c r="C121" s="1319" t="n"/>
      <c r="D121" s="1319" t="n"/>
      <c r="E121" s="1319" t="n"/>
      <c r="F121" s="1319" t="n"/>
      <c r="G121" s="1319" t="n"/>
      <c r="H121" s="1319" t="n"/>
      <c r="I121" s="1321" t="n"/>
      <c r="J121" s="1321" t="n"/>
      <c r="K121" s="1319" t="n"/>
      <c r="L121" s="1319" t="n"/>
      <c r="M121" s="1319" t="n"/>
      <c r="N121" s="1319" t="n"/>
      <c r="O121" s="1319" t="n"/>
      <c r="P121" s="1319" t="n"/>
      <c r="Q121" s="1319" t="n"/>
      <c r="R121" s="1319" t="n"/>
      <c r="S121" s="1319" t="n"/>
      <c r="T121" s="1319" t="n"/>
      <c r="U121" s="1319" t="n"/>
      <c r="V121" s="1319" t="n"/>
      <c r="W121" s="1319" t="n"/>
      <c r="X121" s="1319" t="n"/>
      <c r="Y121" s="1319" t="n"/>
      <c r="Z121" s="1319" t="n"/>
      <c r="AA121" s="1319" t="n"/>
      <c r="AB121" s="1319" t="n"/>
      <c r="AC121" s="1319" t="n"/>
      <c r="AD121" s="1319" t="n"/>
      <c r="AE121" s="1319" t="n"/>
      <c r="AF121" s="1319" t="n"/>
      <c r="AG121" s="1319" t="n"/>
    </row>
    <row r="122" ht="12.75" customHeight="1" s="789">
      <c r="A122" s="1336" t="n"/>
      <c r="B122" s="1336" t="n"/>
      <c r="C122" s="1319" t="n"/>
      <c r="D122" s="1319" t="n"/>
      <c r="E122" s="1319" t="n"/>
      <c r="F122" s="1319" t="n"/>
      <c r="G122" s="1319" t="n"/>
      <c r="H122" s="1319" t="n"/>
      <c r="I122" s="1321" t="n"/>
      <c r="J122" s="1321" t="n"/>
      <c r="K122" s="1319" t="n"/>
      <c r="L122" s="1319" t="n"/>
      <c r="M122" s="1319" t="n"/>
      <c r="N122" s="1319" t="n"/>
      <c r="O122" s="1319" t="n"/>
      <c r="P122" s="1319" t="n"/>
      <c r="Q122" s="1319" t="n"/>
      <c r="R122" s="1319" t="n"/>
      <c r="S122" s="1319" t="n"/>
      <c r="T122" s="1319" t="n"/>
      <c r="U122" s="1319" t="n"/>
      <c r="V122" s="1319" t="n"/>
      <c r="W122" s="1319" t="n"/>
      <c r="X122" s="1319" t="n"/>
      <c r="Y122" s="1319" t="n"/>
      <c r="Z122" s="1319" t="n"/>
      <c r="AA122" s="1319" t="n"/>
      <c r="AB122" s="1319" t="n"/>
      <c r="AC122" s="1319" t="n"/>
      <c r="AD122" s="1319" t="n"/>
      <c r="AE122" s="1319" t="n"/>
      <c r="AF122" s="1319" t="n"/>
      <c r="AG122" s="1319" t="n"/>
    </row>
    <row r="123" ht="12.75" customHeight="1" s="789">
      <c r="A123" s="1336" t="n"/>
      <c r="B123" s="1336" t="n"/>
      <c r="C123" s="1319" t="n"/>
      <c r="D123" s="1319" t="n"/>
      <c r="E123" s="1319" t="n"/>
      <c r="F123" s="1319" t="n"/>
      <c r="G123" s="1319" t="n"/>
      <c r="H123" s="1319" t="n"/>
      <c r="I123" s="1321" t="n"/>
      <c r="J123" s="1321" t="n"/>
      <c r="K123" s="1319" t="n"/>
      <c r="L123" s="1319" t="n"/>
      <c r="M123" s="1319" t="n"/>
      <c r="N123" s="1319" t="n"/>
      <c r="O123" s="1319" t="n"/>
      <c r="P123" s="1319" t="n"/>
      <c r="Q123" s="1319" t="n"/>
      <c r="R123" s="1319" t="n"/>
      <c r="S123" s="1319" t="n"/>
      <c r="T123" s="1319" t="n"/>
      <c r="U123" s="1319" t="n"/>
      <c r="V123" s="1319" t="n"/>
      <c r="W123" s="1319" t="n"/>
      <c r="X123" s="1319" t="n"/>
      <c r="Y123" s="1319" t="n"/>
      <c r="Z123" s="1319" t="n"/>
      <c r="AA123" s="1319" t="n"/>
      <c r="AB123" s="1319" t="n"/>
      <c r="AC123" s="1319" t="n"/>
      <c r="AD123" s="1319" t="n"/>
      <c r="AE123" s="1319" t="n"/>
      <c r="AF123" s="1319" t="n"/>
      <c r="AG123" s="1319" t="n"/>
    </row>
    <row r="124" ht="12.75" customHeight="1" s="789">
      <c r="A124" s="1336" t="n"/>
      <c r="B124" s="1336" t="n"/>
      <c r="C124" s="1319" t="n"/>
      <c r="D124" s="1319" t="n"/>
      <c r="E124" s="1319" t="n"/>
      <c r="F124" s="1319" t="n"/>
      <c r="G124" s="1319" t="n"/>
      <c r="H124" s="1319" t="n"/>
      <c r="I124" s="1321" t="n"/>
      <c r="J124" s="1321" t="n"/>
      <c r="K124" s="1319" t="n"/>
      <c r="L124" s="1319" t="n"/>
      <c r="M124" s="1319" t="n"/>
      <c r="N124" s="1319" t="n"/>
      <c r="O124" s="1319" t="n"/>
      <c r="P124" s="1319" t="n"/>
      <c r="Q124" s="1319" t="n"/>
      <c r="R124" s="1319" t="n"/>
      <c r="S124" s="1319" t="n"/>
      <c r="T124" s="1319" t="n"/>
      <c r="U124" s="1319" t="n"/>
      <c r="V124" s="1319" t="n"/>
      <c r="W124" s="1319" t="n"/>
      <c r="X124" s="1319" t="n"/>
      <c r="Y124" s="1319" t="n"/>
      <c r="Z124" s="1319" t="n"/>
      <c r="AA124" s="1319" t="n"/>
      <c r="AB124" s="1319" t="n"/>
      <c r="AC124" s="1319" t="n"/>
      <c r="AD124" s="1319" t="n"/>
      <c r="AE124" s="1319" t="n"/>
      <c r="AF124" s="1319" t="n"/>
      <c r="AG124" s="1319" t="n"/>
    </row>
    <row r="125" ht="12.75" customHeight="1" s="789">
      <c r="A125" s="1336" t="n"/>
      <c r="B125" s="1336" t="n"/>
      <c r="C125" s="1319" t="n"/>
      <c r="D125" s="1319" t="n"/>
      <c r="E125" s="1319" t="n"/>
      <c r="F125" s="1319" t="n"/>
      <c r="G125" s="1319" t="n"/>
      <c r="H125" s="1319" t="n"/>
      <c r="I125" s="1321" t="n"/>
      <c r="J125" s="1321" t="n"/>
      <c r="K125" s="1319" t="n"/>
      <c r="L125" s="1319" t="n"/>
      <c r="M125" s="1319" t="n"/>
      <c r="N125" s="1319" t="n"/>
      <c r="O125" s="1319" t="n"/>
      <c r="P125" s="1319" t="n"/>
      <c r="Q125" s="1319" t="n"/>
      <c r="R125" s="1319" t="n"/>
      <c r="S125" s="1319" t="n"/>
      <c r="T125" s="1319" t="n"/>
      <c r="U125" s="1319" t="n"/>
      <c r="V125" s="1319" t="n"/>
      <c r="W125" s="1319" t="n"/>
      <c r="X125" s="1319" t="n"/>
      <c r="Y125" s="1319" t="n"/>
      <c r="Z125" s="1319" t="n"/>
      <c r="AA125" s="1319" t="n"/>
      <c r="AB125" s="1319" t="n"/>
      <c r="AC125" s="1319" t="n"/>
      <c r="AD125" s="1319" t="n"/>
      <c r="AE125" s="1319" t="n"/>
      <c r="AF125" s="1319" t="n"/>
      <c r="AG125" s="1319" t="n"/>
    </row>
    <row r="126" ht="12.75" customHeight="1" s="789">
      <c r="A126" s="1336" t="n"/>
      <c r="B126" s="1336" t="n"/>
      <c r="C126" s="1319" t="n"/>
      <c r="D126" s="1319" t="n"/>
      <c r="E126" s="1319" t="n"/>
      <c r="F126" s="1319" t="n"/>
      <c r="G126" s="1319" t="n"/>
      <c r="H126" s="1319" t="n"/>
      <c r="I126" s="1321" t="n"/>
      <c r="J126" s="1321" t="n"/>
      <c r="K126" s="1319" t="n"/>
      <c r="L126" s="1319" t="n"/>
      <c r="M126" s="1319" t="n"/>
      <c r="N126" s="1319" t="n"/>
      <c r="O126" s="1319" t="n"/>
      <c r="P126" s="1319" t="n"/>
      <c r="Q126" s="1319" t="n"/>
      <c r="R126" s="1319" t="n"/>
      <c r="S126" s="1319" t="n"/>
      <c r="T126" s="1319" t="n"/>
      <c r="U126" s="1319" t="n"/>
      <c r="V126" s="1319" t="n"/>
      <c r="W126" s="1319" t="n"/>
      <c r="X126" s="1319" t="n"/>
      <c r="Y126" s="1319" t="n"/>
      <c r="Z126" s="1319" t="n"/>
      <c r="AA126" s="1319" t="n"/>
      <c r="AB126" s="1319" t="n"/>
      <c r="AC126" s="1319" t="n"/>
      <c r="AD126" s="1319" t="n"/>
      <c r="AE126" s="1319" t="n"/>
      <c r="AF126" s="1319" t="n"/>
      <c r="AG126" s="1319" t="n"/>
    </row>
    <row r="127" ht="12.75" customHeight="1" s="789">
      <c r="A127" s="1336" t="n"/>
      <c r="B127" s="1336" t="n"/>
      <c r="C127" s="1319" t="n"/>
      <c r="D127" s="1319" t="n"/>
      <c r="E127" s="1319" t="n"/>
      <c r="F127" s="1319" t="n"/>
      <c r="G127" s="1319" t="n"/>
      <c r="H127" s="1319" t="n"/>
      <c r="I127" s="1321" t="n"/>
      <c r="J127" s="1321" t="n"/>
      <c r="K127" s="1319" t="n"/>
      <c r="L127" s="1319" t="n"/>
      <c r="M127" s="1319" t="n"/>
      <c r="N127" s="1319" t="n"/>
      <c r="O127" s="1319" t="n"/>
      <c r="P127" s="1319" t="n"/>
      <c r="Q127" s="1319" t="n"/>
      <c r="R127" s="1319" t="n"/>
      <c r="S127" s="1319" t="n"/>
      <c r="T127" s="1319" t="n"/>
      <c r="U127" s="1319" t="n"/>
      <c r="V127" s="1319" t="n"/>
      <c r="W127" s="1319" t="n"/>
      <c r="X127" s="1319" t="n"/>
      <c r="Y127" s="1319" t="n"/>
      <c r="Z127" s="1319" t="n"/>
      <c r="AA127" s="1319" t="n"/>
      <c r="AB127" s="1319" t="n"/>
      <c r="AC127" s="1319" t="n"/>
      <c r="AD127" s="1319" t="n"/>
      <c r="AE127" s="1319" t="n"/>
      <c r="AF127" s="1319" t="n"/>
      <c r="AG127" s="1319" t="n"/>
    </row>
    <row r="128" ht="12.75" customHeight="1" s="789">
      <c r="A128" s="1336" t="n"/>
      <c r="B128" s="1336" t="n"/>
      <c r="C128" s="1319" t="n"/>
      <c r="D128" s="1319" t="n"/>
      <c r="E128" s="1319" t="n"/>
      <c r="F128" s="1319" t="n"/>
      <c r="G128" s="1319" t="n"/>
      <c r="H128" s="1319" t="n"/>
      <c r="I128" s="1321" t="n"/>
      <c r="J128" s="1321" t="n"/>
      <c r="K128" s="1319" t="n"/>
      <c r="L128" s="1319" t="n"/>
      <c r="M128" s="1319" t="n"/>
      <c r="N128" s="1319" t="n"/>
      <c r="O128" s="1319" t="n"/>
      <c r="P128" s="1319" t="n"/>
      <c r="Q128" s="1319" t="n"/>
      <c r="R128" s="1319" t="n"/>
      <c r="S128" s="1319" t="n"/>
      <c r="T128" s="1319" t="n"/>
      <c r="U128" s="1319" t="n"/>
      <c r="V128" s="1319" t="n"/>
      <c r="W128" s="1319" t="n"/>
      <c r="X128" s="1319" t="n"/>
      <c r="Y128" s="1319" t="n"/>
      <c r="Z128" s="1319" t="n"/>
      <c r="AA128" s="1319" t="n"/>
      <c r="AB128" s="1319" t="n"/>
      <c r="AC128" s="1319" t="n"/>
      <c r="AD128" s="1319" t="n"/>
      <c r="AE128" s="1319" t="n"/>
      <c r="AF128" s="1319" t="n"/>
      <c r="AG128" s="1319" t="n"/>
    </row>
    <row r="129" ht="12.75" customHeight="1" s="789">
      <c r="A129" s="1336" t="n"/>
      <c r="B129" s="1336" t="n"/>
      <c r="C129" s="1319" t="n"/>
      <c r="D129" s="1319" t="n"/>
      <c r="E129" s="1319" t="n"/>
      <c r="F129" s="1319" t="n"/>
      <c r="G129" s="1319" t="n"/>
      <c r="H129" s="1319" t="n"/>
      <c r="I129" s="1321" t="n"/>
      <c r="J129" s="1321" t="n"/>
      <c r="K129" s="1319" t="n"/>
      <c r="L129" s="1319" t="n"/>
      <c r="M129" s="1319" t="n"/>
      <c r="N129" s="1319" t="n"/>
      <c r="O129" s="1319" t="n"/>
      <c r="P129" s="1319" t="n"/>
      <c r="Q129" s="1319" t="n"/>
      <c r="R129" s="1319" t="n"/>
      <c r="S129" s="1319" t="n"/>
      <c r="T129" s="1319" t="n"/>
      <c r="U129" s="1319" t="n"/>
      <c r="V129" s="1319" t="n"/>
      <c r="W129" s="1319" t="n"/>
      <c r="X129" s="1319" t="n"/>
      <c r="Y129" s="1319" t="n"/>
      <c r="Z129" s="1319" t="n"/>
      <c r="AA129" s="1319" t="n"/>
      <c r="AB129" s="1319" t="n"/>
      <c r="AC129" s="1319" t="n"/>
      <c r="AD129" s="1319" t="n"/>
      <c r="AE129" s="1319" t="n"/>
      <c r="AF129" s="1319" t="n"/>
      <c r="AG129" s="1319" t="n"/>
    </row>
    <row r="130" ht="12.75" customHeight="1" s="789">
      <c r="A130" s="1336" t="n"/>
      <c r="B130" s="1336" t="n"/>
      <c r="C130" s="1319" t="n"/>
      <c r="D130" s="1319" t="n"/>
      <c r="E130" s="1319" t="n"/>
      <c r="F130" s="1319" t="n"/>
      <c r="G130" s="1319" t="n"/>
      <c r="H130" s="1319" t="n"/>
      <c r="I130" s="1321" t="n"/>
      <c r="J130" s="1321" t="n"/>
      <c r="K130" s="1319" t="n"/>
      <c r="L130" s="1319" t="n"/>
      <c r="M130" s="1319" t="n"/>
      <c r="N130" s="1319" t="n"/>
      <c r="O130" s="1319" t="n"/>
      <c r="P130" s="1319" t="n"/>
      <c r="Q130" s="1319" t="n"/>
      <c r="R130" s="1319" t="n"/>
      <c r="S130" s="1319" t="n"/>
      <c r="T130" s="1319" t="n"/>
      <c r="U130" s="1319" t="n"/>
      <c r="V130" s="1319" t="n"/>
      <c r="W130" s="1319" t="n"/>
      <c r="X130" s="1319" t="n"/>
      <c r="Y130" s="1319" t="n"/>
      <c r="Z130" s="1319" t="n"/>
      <c r="AA130" s="1319" t="n"/>
      <c r="AB130" s="1319" t="n"/>
      <c r="AC130" s="1319" t="n"/>
      <c r="AD130" s="1319" t="n"/>
      <c r="AE130" s="1319" t="n"/>
      <c r="AF130" s="1319" t="n"/>
      <c r="AG130" s="1319" t="n"/>
    </row>
    <row r="131" ht="12.75" customHeight="1" s="789">
      <c r="A131" s="1319" t="inlineStr">
        <is>
          <t>RXTU4544817 - из 2й партии, поврежден, возвращается в Китай</t>
        </is>
      </c>
      <c r="B131" s="1336" t="n"/>
      <c r="C131" s="1319" t="n"/>
      <c r="D131" s="1319" t="n"/>
      <c r="E131" s="1319" t="n"/>
      <c r="F131" s="1319" t="n"/>
      <c r="G131" s="1319" t="n"/>
      <c r="H131" s="1319" t="n"/>
      <c r="I131" s="1321" t="n"/>
      <c r="J131" s="1321" t="n"/>
      <c r="K131" s="1319" t="n"/>
      <c r="L131" s="1319" t="n"/>
      <c r="M131" s="1319" t="n"/>
      <c r="N131" s="1319" t="n"/>
      <c r="O131" s="1319" t="n"/>
      <c r="P131" s="1319" t="n"/>
      <c r="Q131" s="1319" t="n"/>
      <c r="R131" s="1319" t="n"/>
      <c r="S131" s="1319" t="n"/>
      <c r="T131" s="1319" t="n"/>
      <c r="U131" s="1319" t="n"/>
      <c r="V131" s="1319" t="n"/>
      <c r="W131" s="1319" t="n"/>
      <c r="X131" s="1319" t="n"/>
      <c r="Y131" s="1319" t="n"/>
      <c r="Z131" s="1319" t="n"/>
      <c r="AA131" s="1319" t="n"/>
      <c r="AB131" s="1319" t="n"/>
      <c r="AC131" s="1319" t="n"/>
      <c r="AD131" s="1319" t="n"/>
      <c r="AE131" s="1319" t="n"/>
      <c r="AF131" s="1319" t="n"/>
      <c r="AG131" s="1319" t="n"/>
    </row>
    <row r="132" ht="12.75" customHeight="1" s="789">
      <c r="A132" s="1319" t="inlineStr">
        <is>
          <t>RXTU4548176 к нам не придёт, растаможка на Контсёркл</t>
        </is>
      </c>
      <c r="B132" s="1336" t="n"/>
      <c r="C132" s="1319" t="n"/>
      <c r="D132" s="1319" t="n"/>
      <c r="E132" s="1319" t="n"/>
      <c r="F132" s="1319" t="n"/>
      <c r="G132" s="1319" t="n"/>
      <c r="H132" s="1319" t="n"/>
      <c r="I132" s="1321" t="n"/>
      <c r="J132" s="1321" t="n"/>
      <c r="K132" s="1319" t="n"/>
      <c r="L132" s="1319" t="n"/>
      <c r="M132" s="1319" t="n"/>
      <c r="N132" s="1319" t="n"/>
      <c r="O132" s="1319" t="n"/>
      <c r="P132" s="1319" t="n"/>
      <c r="Q132" s="1319" t="n"/>
      <c r="R132" s="1319" t="n"/>
      <c r="S132" s="1319" t="n"/>
      <c r="T132" s="1319" t="n"/>
      <c r="U132" s="1319" t="n"/>
      <c r="V132" s="1319" t="n"/>
      <c r="W132" s="1319" t="n"/>
      <c r="X132" s="1319" t="n"/>
      <c r="Y132" s="1319" t="n"/>
      <c r="Z132" s="1319" t="n"/>
      <c r="AA132" s="1319" t="n"/>
      <c r="AB132" s="1319" t="n"/>
      <c r="AC132" s="1319" t="n"/>
      <c r="AD132" s="1319" t="n"/>
      <c r="AE132" s="1319" t="n"/>
      <c r="AF132" s="1319" t="n"/>
      <c r="AG132" s="1319" t="n"/>
    </row>
    <row r="133" ht="12.75" customHeight="1" s="789">
      <c r="A133" s="1336" t="n"/>
      <c r="B133" s="1336" t="n"/>
      <c r="C133" s="1319" t="n"/>
      <c r="D133" s="1319" t="n"/>
      <c r="E133" s="1319" t="n"/>
      <c r="F133" s="1319" t="n"/>
      <c r="G133" s="1319" t="n"/>
      <c r="H133" s="1319" t="n"/>
      <c r="I133" s="1321" t="n"/>
      <c r="J133" s="1321" t="n"/>
      <c r="K133" s="1319" t="n"/>
      <c r="L133" s="1319" t="n"/>
      <c r="M133" s="1319" t="n"/>
      <c r="N133" s="1319" t="n"/>
      <c r="O133" s="1319" t="n"/>
      <c r="P133" s="1319" t="n"/>
      <c r="Q133" s="1319" t="n"/>
      <c r="R133" s="1319" t="n"/>
      <c r="S133" s="1319" t="n"/>
      <c r="T133" s="1319" t="n"/>
      <c r="U133" s="1319" t="n"/>
      <c r="V133" s="1319" t="n"/>
      <c r="W133" s="1319" t="n"/>
      <c r="X133" s="1319" t="n"/>
      <c r="Y133" s="1319" t="n"/>
      <c r="Z133" s="1319" t="n"/>
      <c r="AA133" s="1319" t="n"/>
      <c r="AB133" s="1319" t="n"/>
      <c r="AC133" s="1319" t="n"/>
      <c r="AD133" s="1319" t="n"/>
      <c r="AE133" s="1319" t="n"/>
      <c r="AF133" s="1319" t="n"/>
      <c r="AG133" s="1319" t="n"/>
    </row>
    <row r="134" ht="12.75" customHeight="1" s="789">
      <c r="A134" s="1336" t="n"/>
      <c r="B134" s="1336" t="inlineStr">
        <is>
          <t>ИЮНЬ</t>
        </is>
      </c>
      <c r="C134" s="1319" t="n"/>
      <c r="D134" s="1319" t="n"/>
      <c r="E134" s="1319" t="n"/>
      <c r="F134" s="1319" t="n"/>
      <c r="G134" s="1319" t="n"/>
      <c r="H134" s="1319" t="n"/>
      <c r="I134" s="1321" t="n"/>
      <c r="J134" s="1321" t="n"/>
      <c r="K134" s="1319" t="n"/>
      <c r="L134" s="1319" t="n"/>
      <c r="M134" s="1319" t="n"/>
      <c r="N134" s="1319" t="n"/>
      <c r="O134" s="1319" t="n"/>
      <c r="P134" s="1319" t="n"/>
      <c r="Q134" s="1319" t="n"/>
      <c r="R134" s="1319" t="n"/>
      <c r="S134" s="1319" t="n"/>
      <c r="T134" s="1319" t="n"/>
      <c r="U134" s="1319" t="n"/>
      <c r="V134" s="1319" t="n"/>
      <c r="W134" s="1319" t="n"/>
      <c r="X134" s="1319" t="n"/>
      <c r="Y134" s="1319" t="n"/>
      <c r="Z134" s="1319" t="n"/>
      <c r="AA134" s="1319" t="n"/>
      <c r="AB134" s="1319" t="n"/>
      <c r="AC134" s="1319" t="n"/>
      <c r="AD134" s="1319" t="n"/>
      <c r="AE134" s="1319" t="n"/>
      <c r="AF134" s="1319" t="n"/>
      <c r="AG134" s="1319" t="n"/>
    </row>
    <row r="135" ht="12.75" customHeight="1" s="789">
      <c r="A135" s="1319" t="n"/>
      <c r="B135" s="1318" t="inlineStr">
        <is>
          <t>RED COVE</t>
        </is>
      </c>
      <c r="C135" s="1389" t="inlineStr">
        <is>
          <t>выход из Беларусь</t>
        </is>
      </c>
      <c r="D135" s="1389" t="inlineStr">
        <is>
          <t>приход в СПб</t>
        </is>
      </c>
      <c r="E135" s="1389" t="inlineStr">
        <is>
          <t>Документы (ДТ,ЖДН,Повагонка, инструкции на возв)</t>
        </is>
      </c>
      <c r="F135" s="1319" t="n"/>
      <c r="G135" s="1319" t="n"/>
      <c r="H135" s="1319" t="n"/>
      <c r="I135" s="1319" t="n"/>
      <c r="J135" s="1319" t="n"/>
      <c r="K135" s="1319" t="n"/>
      <c r="L135" s="1319" t="n"/>
      <c r="M135" s="1319" t="n"/>
      <c r="N135" s="1319" t="n"/>
      <c r="O135" s="1319" t="n"/>
      <c r="P135" s="1319" t="n"/>
      <c r="Q135" s="1319" t="n"/>
      <c r="R135" s="1319" t="n"/>
      <c r="S135" s="1319" t="n"/>
      <c r="T135" s="1319" t="n"/>
      <c r="U135" s="1319" t="n"/>
      <c r="V135" s="1319" t="n"/>
      <c r="W135" s="1319" t="n"/>
      <c r="X135" s="1319" t="n"/>
      <c r="Y135" s="1319" t="n"/>
      <c r="Z135" s="1319" t="n"/>
      <c r="AA135" s="1319" t="n"/>
      <c r="AB135" s="1319" t="n"/>
      <c r="AC135" s="1319" t="n"/>
      <c r="AD135" s="1319" t="n"/>
      <c r="AE135" s="1319" t="n"/>
      <c r="AF135" s="1319" t="n"/>
      <c r="AG135" s="1319" t="n"/>
    </row>
    <row r="136" ht="12.75" customHeight="1" s="789">
      <c r="A136" s="1319" t="n"/>
      <c r="B136" s="1390" t="inlineStr">
        <is>
          <t>1 партия</t>
        </is>
      </c>
      <c r="C136" s="1391" t="n">
        <v>44728</v>
      </c>
      <c r="D136" s="1391" t="n">
        <v>44730</v>
      </c>
      <c r="E136" s="1392" t="inlineStr">
        <is>
          <t>+</t>
        </is>
      </c>
      <c r="F136" s="1319" t="n"/>
      <c r="G136" s="1322" t="inlineStr">
        <is>
          <t>Линия</t>
        </is>
      </c>
      <c r="H136" s="1393" t="n"/>
      <c r="I136" s="1389" t="inlineStr">
        <is>
          <t>40'</t>
        </is>
      </c>
      <c r="J136" s="1319" t="n"/>
      <c r="K136" s="1319" t="n"/>
      <c r="L136" s="1319" t="n"/>
      <c r="M136" s="1319" t="n"/>
      <c r="N136" s="1319" t="n"/>
      <c r="O136" s="1319" t="n"/>
      <c r="P136" s="1319" t="n"/>
      <c r="Q136" s="1319" t="n"/>
      <c r="R136" s="1319" t="n"/>
      <c r="S136" s="1319" t="n"/>
      <c r="T136" s="1319" t="n"/>
      <c r="U136" s="1319" t="n"/>
      <c r="V136" s="1319" t="n"/>
      <c r="W136" s="1319" t="n"/>
      <c r="X136" s="1319" t="n"/>
      <c r="Y136" s="1319" t="n"/>
      <c r="Z136" s="1319" t="n"/>
      <c r="AA136" s="1319" t="n"/>
      <c r="AB136" s="1319" t="n"/>
      <c r="AC136" s="1319" t="n"/>
      <c r="AD136" s="1319" t="n"/>
      <c r="AE136" s="1319" t="n"/>
      <c r="AF136" s="1319" t="n"/>
      <c r="AG136" s="1319" t="n"/>
    </row>
    <row r="137" ht="12.75" customHeight="1" s="789">
      <c r="A137" s="1319" t="n"/>
      <c r="B137" s="1390" t="inlineStr">
        <is>
          <t>2 партия</t>
        </is>
      </c>
      <c r="C137" s="1391" t="n">
        <v>44729</v>
      </c>
      <c r="D137" s="1391" t="n">
        <v>44738</v>
      </c>
      <c r="E137" s="1392" t="inlineStr">
        <is>
          <t>+</t>
        </is>
      </c>
      <c r="F137" s="1319" t="n"/>
      <c r="G137" s="1339" t="inlineStr">
        <is>
          <t>Huaxin</t>
        </is>
      </c>
      <c r="H137" s="1339" t="n"/>
      <c r="I137" s="1339" t="inlineStr">
        <is>
          <t>80 до сдачи в Китае</t>
        </is>
      </c>
      <c r="J137" s="1319" t="n"/>
      <c r="K137" s="1319" t="n"/>
      <c r="L137" s="1319" t="n"/>
      <c r="M137" s="1319" t="n"/>
      <c r="N137" s="1319" t="n"/>
      <c r="O137" s="1319" t="n"/>
      <c r="P137" s="1319" t="n"/>
      <c r="Q137" s="1319" t="n"/>
      <c r="R137" s="1319" t="n"/>
      <c r="S137" s="1319" t="n"/>
      <c r="T137" s="1319" t="n"/>
      <c r="U137" s="1319" t="n"/>
      <c r="V137" s="1319" t="n"/>
      <c r="W137" s="1319" t="n"/>
      <c r="X137" s="1319" t="n"/>
      <c r="Y137" s="1319" t="n"/>
      <c r="Z137" s="1319" t="n"/>
      <c r="AA137" s="1319" t="n"/>
      <c r="AB137" s="1319" t="n"/>
      <c r="AC137" s="1319" t="n"/>
      <c r="AD137" s="1319" t="n"/>
      <c r="AE137" s="1319" t="n"/>
      <c r="AF137" s="1319" t="n"/>
      <c r="AG137" s="1319" t="n"/>
    </row>
    <row r="138" ht="12.75" customHeight="1" s="789">
      <c r="A138" s="1319" t="n"/>
      <c r="B138" s="1390" t="inlineStr">
        <is>
          <t>3 партия</t>
        </is>
      </c>
      <c r="C138" s="1391" t="n">
        <v>44730</v>
      </c>
      <c r="D138" s="1391" t="n">
        <v>44740</v>
      </c>
      <c r="E138" s="1392" t="inlineStr">
        <is>
          <t>+</t>
        </is>
      </c>
      <c r="F138" s="1319" t="n"/>
      <c r="G138" s="1339" t="inlineStr">
        <is>
          <t>SITC</t>
        </is>
      </c>
      <c r="H138" s="1339" t="n"/>
      <c r="I138" s="1339" t="inlineStr">
        <is>
          <t>40 дн до сдачи на судно</t>
        </is>
      </c>
      <c r="J138" s="1319" t="n"/>
      <c r="K138" s="1319" t="n"/>
      <c r="L138" s="1319" t="n"/>
      <c r="M138" s="1319" t="n"/>
      <c r="N138" s="1319" t="n"/>
      <c r="O138" s="1319" t="n"/>
      <c r="P138" s="1319" t="n"/>
      <c r="Q138" s="1319" t="n"/>
      <c r="R138" s="1319" t="n"/>
      <c r="S138" s="1319" t="n"/>
      <c r="T138" s="1319" t="n"/>
      <c r="U138" s="1319" t="n"/>
      <c r="V138" s="1319" t="n"/>
      <c r="W138" s="1319" t="n"/>
      <c r="X138" s="1319" t="n"/>
      <c r="Y138" s="1319" t="n"/>
      <c r="Z138" s="1319" t="n"/>
      <c r="AA138" s="1319" t="n"/>
      <c r="AB138" s="1319" t="n"/>
      <c r="AC138" s="1319" t="n"/>
      <c r="AD138" s="1319" t="n"/>
      <c r="AE138" s="1319" t="n"/>
      <c r="AF138" s="1319" t="n"/>
      <c r="AG138" s="1319" t="n"/>
    </row>
    <row r="139" ht="12.75" customHeight="1" s="789">
      <c r="A139" s="1319" t="n"/>
      <c r="B139" s="1390" t="inlineStr">
        <is>
          <t>4 партия</t>
        </is>
      </c>
      <c r="C139" s="1391" t="n">
        <v>44741</v>
      </c>
      <c r="D139" s="1391" t="n">
        <v>44742</v>
      </c>
      <c r="E139" s="1392" t="inlineStr">
        <is>
          <t>+</t>
        </is>
      </c>
      <c r="F139" s="1319" t="n"/>
      <c r="G139" s="1339" t="inlineStr">
        <is>
          <t>Swift</t>
        </is>
      </c>
      <c r="H139" s="1339" t="n"/>
      <c r="I139" s="1339" t="inlineStr">
        <is>
          <t>70 дн до сдачи в Китае</t>
        </is>
      </c>
      <c r="J139" s="1319" t="n"/>
      <c r="K139" s="1319" t="n"/>
      <c r="L139" s="1319" t="n"/>
      <c r="M139" s="1319" t="n"/>
      <c r="N139" s="1319" t="n"/>
      <c r="O139" s="1319" t="n"/>
      <c r="P139" s="1319" t="n"/>
      <c r="Q139" s="1319" t="n"/>
      <c r="R139" s="1319" t="n"/>
      <c r="S139" s="1319" t="n"/>
      <c r="T139" s="1319" t="n"/>
      <c r="U139" s="1319" t="n"/>
      <c r="V139" s="1319" t="n"/>
      <c r="W139" s="1319" t="n"/>
      <c r="X139" s="1319" t="n"/>
      <c r="Y139" s="1319" t="n"/>
      <c r="Z139" s="1319" t="n"/>
      <c r="AA139" s="1319" t="n"/>
      <c r="AB139" s="1319" t="n"/>
      <c r="AC139" s="1319" t="n"/>
      <c r="AD139" s="1319" t="n"/>
      <c r="AE139" s="1319" t="n"/>
      <c r="AF139" s="1319" t="n"/>
      <c r="AG139" s="1319" t="n"/>
    </row>
    <row r="140" ht="12.75" customHeight="1" s="789">
      <c r="A140" s="1319" t="n"/>
      <c r="B140" s="1394" t="inlineStr">
        <is>
          <t>5 партия</t>
        </is>
      </c>
      <c r="C140" s="1391" t="n">
        <v>44743</v>
      </c>
      <c r="D140" s="1391" t="n">
        <v>44745</v>
      </c>
      <c r="E140" s="1392" t="inlineStr">
        <is>
          <t>+</t>
        </is>
      </c>
      <c r="F140" s="1319" t="n"/>
      <c r="G140" s="1339" t="inlineStr">
        <is>
          <t>Zhonggu</t>
        </is>
      </c>
      <c r="H140" s="1339" t="n"/>
      <c r="I140" s="1339" t="inlineStr">
        <is>
          <t>80 дн до сдачи в Китае</t>
        </is>
      </c>
      <c r="J140" s="1319" t="n"/>
      <c r="K140" s="1319" t="n"/>
      <c r="L140" s="1319" t="n"/>
      <c r="M140" s="1319" t="n"/>
      <c r="N140" s="1319" t="n"/>
      <c r="O140" s="1319" t="n"/>
      <c r="P140" s="1319" t="n"/>
      <c r="Q140" s="1319" t="n"/>
      <c r="R140" s="1319" t="n"/>
      <c r="S140" s="1319" t="n"/>
      <c r="T140" s="1319" t="n"/>
      <c r="U140" s="1319" t="n"/>
      <c r="V140" s="1319" t="n"/>
      <c r="W140" s="1319" t="n"/>
      <c r="X140" s="1319" t="n"/>
      <c r="Y140" s="1319" t="n"/>
      <c r="Z140" s="1319" t="n"/>
      <c r="AA140" s="1319" t="n"/>
      <c r="AB140" s="1319" t="n"/>
      <c r="AC140" s="1319" t="n"/>
      <c r="AD140" s="1319" t="n"/>
      <c r="AE140" s="1319" t="n"/>
      <c r="AF140" s="1319" t="n"/>
      <c r="AG140" s="1319" t="n"/>
    </row>
    <row r="141" ht="12.75" customHeight="1" s="789">
      <c r="A141" s="1319" t="n"/>
      <c r="B141" s="1394" t="inlineStr">
        <is>
          <t>6 партия</t>
        </is>
      </c>
      <c r="C141" s="1391" t="n">
        <v>44745</v>
      </c>
      <c r="D141" s="1391" t="n">
        <v>44748</v>
      </c>
      <c r="E141" s="1392" t="inlineStr">
        <is>
          <t>+</t>
        </is>
      </c>
      <c r="F141" s="1319" t="n"/>
      <c r="G141" s="1319" t="n"/>
      <c r="H141" s="1319" t="n"/>
      <c r="I141" s="1319" t="n"/>
      <c r="J141" s="1319" t="n"/>
      <c r="K141" s="1319" t="n"/>
      <c r="L141" s="1319" t="n"/>
      <c r="M141" s="1319" t="n"/>
      <c r="N141" s="1319" t="n"/>
      <c r="O141" s="1319" t="n"/>
      <c r="P141" s="1319" t="n"/>
      <c r="Q141" s="1319" t="n"/>
      <c r="R141" s="1319" t="n"/>
      <c r="S141" s="1319" t="n"/>
      <c r="T141" s="1319" t="n"/>
      <c r="U141" s="1319" t="n"/>
      <c r="V141" s="1319" t="n"/>
      <c r="W141" s="1319" t="n"/>
      <c r="X141" s="1319" t="n"/>
      <c r="Y141" s="1319" t="n"/>
      <c r="Z141" s="1319" t="n"/>
      <c r="AA141" s="1319" t="n"/>
      <c r="AB141" s="1319" t="n"/>
      <c r="AC141" s="1319" t="n"/>
      <c r="AD141" s="1319" t="n"/>
      <c r="AE141" s="1319" t="n"/>
      <c r="AF141" s="1319" t="n"/>
      <c r="AG141" s="1319" t="n"/>
    </row>
    <row r="142" ht="12.75" customHeight="1" s="789">
      <c r="A142" s="1319" t="n"/>
      <c r="B142" s="1394" t="inlineStr">
        <is>
          <t>7 партия</t>
        </is>
      </c>
      <c r="C142" s="1391" t="n">
        <v>44749</v>
      </c>
      <c r="D142" s="1391" t="n">
        <v>44751</v>
      </c>
      <c r="E142" s="1392" t="inlineStr">
        <is>
          <t>+</t>
        </is>
      </c>
      <c r="F142" s="1319" t="n"/>
      <c r="G142" s="1319" t="n"/>
      <c r="H142" s="1319" t="n"/>
      <c r="I142" s="1319" t="n"/>
      <c r="J142" s="1319" t="n"/>
      <c r="K142" s="1319" t="n"/>
      <c r="L142" s="1319" t="n"/>
      <c r="M142" s="1319" t="n"/>
      <c r="N142" s="1319" t="n"/>
      <c r="O142" s="1319" t="n"/>
      <c r="P142" s="1319" t="n"/>
      <c r="Q142" s="1319" t="n"/>
      <c r="R142" s="1319" t="n"/>
      <c r="S142" s="1319" t="n"/>
      <c r="T142" s="1319" t="n"/>
      <c r="U142" s="1319" t="n"/>
      <c r="V142" s="1319" t="n"/>
      <c r="W142" s="1319" t="n"/>
      <c r="X142" s="1319" t="n"/>
      <c r="Y142" s="1319" t="n"/>
      <c r="Z142" s="1319" t="n"/>
      <c r="AA142" s="1319" t="n"/>
      <c r="AB142" s="1319" t="n"/>
      <c r="AC142" s="1319" t="n"/>
      <c r="AD142" s="1319" t="n"/>
      <c r="AE142" s="1319" t="n"/>
      <c r="AF142" s="1319" t="n"/>
      <c r="AG142" s="1319" t="n"/>
    </row>
    <row r="143" ht="12.75" customHeight="1" s="789">
      <c r="A143" s="1319" t="n"/>
      <c r="B143" s="1336" t="inlineStr">
        <is>
          <t>Август</t>
        </is>
      </c>
      <c r="C143" s="1319" t="n"/>
      <c r="D143" s="1319" t="n"/>
      <c r="E143" s="1319" t="n"/>
      <c r="F143" s="1336" t="n"/>
      <c r="G143" s="1319" t="n"/>
      <c r="H143" s="1319" t="n"/>
      <c r="I143" s="1319" t="n"/>
      <c r="J143" s="1319" t="n"/>
      <c r="K143" s="1319" t="n"/>
      <c r="L143" s="1319" t="n"/>
      <c r="M143" s="1319" t="n"/>
      <c r="N143" s="1319" t="n"/>
      <c r="O143" s="1319" t="n"/>
      <c r="P143" s="1319" t="n"/>
      <c r="Q143" s="1319" t="n"/>
      <c r="R143" s="1319" t="n"/>
      <c r="S143" s="1319" t="n"/>
      <c r="T143" s="1319" t="n"/>
      <c r="U143" s="1319" t="n"/>
      <c r="V143" s="1319" t="n"/>
      <c r="W143" s="1319" t="n"/>
      <c r="X143" s="1319" t="n"/>
      <c r="Y143" s="1319" t="n"/>
      <c r="Z143" s="1319" t="n"/>
      <c r="AA143" s="1319" t="n"/>
      <c r="AB143" s="1319" t="n"/>
      <c r="AC143" s="1319" t="n"/>
      <c r="AD143" s="1319" t="n"/>
      <c r="AE143" s="1319" t="n"/>
      <c r="AF143" s="1319" t="n"/>
      <c r="AG143" s="1319" t="n"/>
    </row>
    <row r="144" ht="12.75" customHeight="1" s="789">
      <c r="A144" s="1319" t="n"/>
      <c r="B144" s="1318" t="inlineStr">
        <is>
          <t>RED COVE</t>
        </is>
      </c>
      <c r="C144" s="1389" t="inlineStr">
        <is>
          <t>выход из Беларусь</t>
        </is>
      </c>
      <c r="D144" s="1389" t="inlineStr">
        <is>
          <t>приход в СПб</t>
        </is>
      </c>
      <c r="E144" s="1389" t="inlineStr">
        <is>
          <t>Документы (ДТ,ЖДН,Повагонка, инструкции на возв)</t>
        </is>
      </c>
      <c r="F144" s="1389" t="inlineStr">
        <is>
          <t>ЖДНки отметки</t>
        </is>
      </c>
      <c r="G144" s="1395" t="inlineStr">
        <is>
          <t>Акты Перетарки</t>
        </is>
      </c>
      <c r="H144" s="1395" t="inlineStr">
        <is>
          <t>Таблица перетарки</t>
        </is>
      </c>
      <c r="I144" s="1319" t="n"/>
      <c r="J144" s="1319" t="n"/>
      <c r="K144" s="1336" t="inlineStr">
        <is>
          <t>Nansha</t>
        </is>
      </c>
      <c r="L144" s="1319" t="n"/>
      <c r="M144" s="1319" t="n"/>
      <c r="N144" s="1319" t="n"/>
      <c r="O144" s="1319" t="n"/>
      <c r="P144" s="1319" t="n"/>
      <c r="Q144" s="1319" t="n"/>
      <c r="R144" s="1319" t="n"/>
      <c r="S144" s="1319" t="n"/>
      <c r="T144" s="1319" t="n"/>
      <c r="U144" s="1319" t="n"/>
      <c r="V144" s="1319" t="n"/>
      <c r="W144" s="1319" t="n"/>
      <c r="X144" s="1319" t="n"/>
      <c r="Y144" s="1319" t="n"/>
      <c r="Z144" s="1319" t="n"/>
      <c r="AA144" s="1319" t="n"/>
      <c r="AB144" s="1319" t="n"/>
      <c r="AC144" s="1319" t="n"/>
      <c r="AD144" s="1319" t="n"/>
      <c r="AE144" s="1319" t="n"/>
      <c r="AF144" s="1319" t="n"/>
      <c r="AG144" s="1319" t="n"/>
    </row>
    <row r="145" ht="12.75" customHeight="1" s="789">
      <c r="A145" s="1319" t="n"/>
      <c r="B145" s="1394" t="inlineStr">
        <is>
          <t>1 партия</t>
        </is>
      </c>
      <c r="C145" s="1396" t="n">
        <v>44773</v>
      </c>
      <c r="D145" s="1396" t="n">
        <v>44776</v>
      </c>
      <c r="E145" s="1392" t="inlineStr">
        <is>
          <t>+</t>
        </is>
      </c>
      <c r="F145" s="1392" t="inlineStr">
        <is>
          <t>+</t>
        </is>
      </c>
      <c r="G145" s="1392" t="n"/>
      <c r="H145" s="1392" t="n"/>
      <c r="I145" s="1319" t="n"/>
      <c r="J145" s="1319" t="n"/>
      <c r="K145" s="1397" t="inlineStr">
        <is>
          <t xml:space="preserve">曾维廷 15915916602
地址：广州市南沙区龙穴岛往新龙桥方向（西行）右边路口转入中集南沙堆场
Zeng Weiting 15915916602
Address: Turn to CIMC Nansha Depot at the right corner towards Xinlongqiao, Longxue Island, Nansha District, Guangzhou (westbound)
</t>
        </is>
      </c>
      <c r="L145" s="1319" t="n"/>
      <c r="M145" s="1319" t="n"/>
      <c r="N145" s="1319" t="n"/>
      <c r="O145" s="1319" t="n"/>
      <c r="P145" s="1319" t="n"/>
      <c r="Q145" s="1319" t="n"/>
      <c r="R145" s="1319" t="n"/>
      <c r="S145" s="1319" t="n"/>
      <c r="T145" s="1319" t="n"/>
      <c r="U145" s="1319" t="n"/>
      <c r="V145" s="1319" t="n"/>
      <c r="W145" s="1319" t="n"/>
      <c r="X145" s="1319" t="n"/>
      <c r="Y145" s="1319" t="n"/>
      <c r="Z145" s="1319" t="n"/>
      <c r="AA145" s="1319" t="n"/>
      <c r="AB145" s="1319" t="n"/>
      <c r="AC145" s="1319" t="n"/>
      <c r="AD145" s="1319" t="n"/>
      <c r="AE145" s="1319" t="n"/>
      <c r="AF145" s="1319" t="n"/>
      <c r="AG145" s="1319" t="n"/>
    </row>
    <row r="146" ht="12.75" customHeight="1" s="789">
      <c r="A146" s="1319" t="n"/>
      <c r="B146" s="1394" t="inlineStr">
        <is>
          <t>2 партия</t>
        </is>
      </c>
      <c r="C146" s="1396" t="n">
        <v>44775</v>
      </c>
      <c r="D146" s="1391" t="n">
        <v>44778</v>
      </c>
      <c r="E146" s="1392" t="inlineStr">
        <is>
          <t>+</t>
        </is>
      </c>
      <c r="F146" s="1392" t="inlineStr">
        <is>
          <t>+</t>
        </is>
      </c>
      <c r="G146" s="1392" t="n"/>
      <c r="H146" s="1392" t="n"/>
      <c r="I146" s="1319" t="n"/>
      <c r="J146" s="1319" t="n"/>
      <c r="K146" s="1319" t="n"/>
      <c r="L146" s="1319" t="n"/>
      <c r="M146" s="1319" t="n"/>
      <c r="N146" s="1319" t="n"/>
      <c r="O146" s="1319" t="n"/>
      <c r="P146" s="1319" t="n"/>
      <c r="Q146" s="1319" t="n"/>
      <c r="R146" s="1319" t="n"/>
      <c r="S146" s="1319" t="n"/>
      <c r="T146" s="1319" t="n"/>
      <c r="U146" s="1319" t="n"/>
      <c r="V146" s="1319" t="n"/>
      <c r="W146" s="1319" t="n"/>
      <c r="X146" s="1319" t="n"/>
      <c r="Y146" s="1319" t="n"/>
      <c r="Z146" s="1319" t="n"/>
      <c r="AA146" s="1319" t="n"/>
      <c r="AB146" s="1319" t="n"/>
      <c r="AC146" s="1319" t="n"/>
      <c r="AD146" s="1319" t="n"/>
      <c r="AE146" s="1319" t="n"/>
      <c r="AF146" s="1319" t="n"/>
      <c r="AG146" s="1319" t="n"/>
    </row>
    <row r="147" ht="12.75" customHeight="1" s="789">
      <c r="A147" s="1319" t="n"/>
      <c r="B147" s="1394" t="inlineStr">
        <is>
          <t>3 партия</t>
        </is>
      </c>
      <c r="C147" s="1396" t="n">
        <v>44777</v>
      </c>
      <c r="D147" s="1391" t="n">
        <v>44779</v>
      </c>
      <c r="E147" s="1392" t="inlineStr">
        <is>
          <t>+</t>
        </is>
      </c>
      <c r="F147" s="1392" t="inlineStr">
        <is>
          <t>+</t>
        </is>
      </c>
      <c r="G147" s="1392" t="n"/>
      <c r="H147" s="1392" t="n"/>
      <c r="I147" s="1319" t="n"/>
      <c r="J147" s="1319" t="n"/>
      <c r="K147" s="1319" t="n"/>
      <c r="L147" s="1319" t="n"/>
      <c r="M147" s="1319" t="n"/>
      <c r="N147" s="1319" t="n"/>
      <c r="O147" s="1319" t="n"/>
      <c r="P147" s="1319" t="n"/>
      <c r="Q147" s="1319" t="n"/>
      <c r="R147" s="1319" t="n"/>
      <c r="S147" s="1319" t="n"/>
      <c r="T147" s="1319" t="n"/>
      <c r="U147" s="1319" t="n"/>
      <c r="V147" s="1319" t="n"/>
      <c r="W147" s="1319" t="n"/>
      <c r="X147" s="1319" t="n"/>
      <c r="Y147" s="1319" t="n"/>
      <c r="Z147" s="1319" t="n"/>
      <c r="AA147" s="1319" t="n"/>
      <c r="AB147" s="1319" t="n"/>
      <c r="AC147" s="1319" t="n"/>
      <c r="AD147" s="1319" t="n"/>
      <c r="AE147" s="1319" t="n"/>
      <c r="AF147" s="1319" t="n"/>
      <c r="AG147" s="1319" t="n"/>
    </row>
    <row r="148" ht="12.75" customHeight="1" s="789">
      <c r="A148" s="1319" t="n"/>
      <c r="B148" s="1394" t="inlineStr">
        <is>
          <t>4 партия</t>
        </is>
      </c>
      <c r="C148" s="1396" t="n">
        <v>44779</v>
      </c>
      <c r="D148" s="1391" t="n">
        <v>44781</v>
      </c>
      <c r="E148" s="1392" t="inlineStr">
        <is>
          <t>+</t>
        </is>
      </c>
      <c r="F148" s="1392" t="inlineStr">
        <is>
          <t>+</t>
        </is>
      </c>
      <c r="G148" s="1392" t="n"/>
      <c r="H148" s="1392" t="n"/>
      <c r="I148" s="1319" t="n"/>
      <c r="J148" s="1319" t="n"/>
      <c r="K148" s="1319" t="n"/>
      <c r="L148" s="1319" t="n"/>
      <c r="M148" s="1319" t="n"/>
      <c r="N148" s="1319" t="n"/>
      <c r="O148" s="1319" t="n"/>
      <c r="P148" s="1319" t="n"/>
      <c r="Q148" s="1319" t="n"/>
      <c r="R148" s="1319" t="n"/>
      <c r="S148" s="1319" t="n"/>
      <c r="T148" s="1319" t="n"/>
      <c r="U148" s="1319" t="n"/>
      <c r="V148" s="1319" t="n"/>
      <c r="W148" s="1319" t="n"/>
      <c r="X148" s="1319" t="n"/>
      <c r="Y148" s="1319" t="n"/>
      <c r="Z148" s="1319" t="n"/>
      <c r="AA148" s="1319" t="n"/>
      <c r="AB148" s="1319" t="n"/>
      <c r="AC148" s="1319" t="n"/>
      <c r="AD148" s="1319" t="n"/>
      <c r="AE148" s="1319" t="n"/>
      <c r="AF148" s="1319" t="n"/>
      <c r="AG148" s="1319" t="n"/>
    </row>
    <row r="149" ht="12.75" customHeight="1" s="789">
      <c r="A149" s="1319" t="n"/>
      <c r="B149" s="1394" t="inlineStr">
        <is>
          <t>5 партия</t>
        </is>
      </c>
      <c r="C149" s="1396" t="n">
        <v>44782</v>
      </c>
      <c r="D149" s="1391" t="n">
        <v>44785</v>
      </c>
      <c r="E149" s="1392" t="inlineStr">
        <is>
          <t>+</t>
        </is>
      </c>
      <c r="F149" s="1392" t="inlineStr">
        <is>
          <t>+</t>
        </is>
      </c>
      <c r="G149" s="1392" t="n"/>
      <c r="H149" s="1392" t="n"/>
      <c r="I149" s="1319" t="n"/>
      <c r="J149" s="1319" t="n"/>
      <c r="K149" s="1319" t="n"/>
      <c r="L149" s="1319" t="n"/>
      <c r="M149" s="1319" t="n"/>
      <c r="N149" s="1319" t="n"/>
      <c r="O149" s="1319" t="n"/>
      <c r="P149" s="1319" t="n"/>
      <c r="Q149" s="1319" t="n"/>
      <c r="R149" s="1319" t="n"/>
      <c r="S149" s="1319" t="n"/>
      <c r="T149" s="1319" t="n"/>
      <c r="U149" s="1319" t="n"/>
      <c r="V149" s="1319" t="n"/>
      <c r="W149" s="1319" t="n"/>
      <c r="X149" s="1319" t="n"/>
      <c r="Y149" s="1319" t="n"/>
      <c r="Z149" s="1319" t="n"/>
      <c r="AA149" s="1319" t="n"/>
      <c r="AB149" s="1319" t="n"/>
      <c r="AC149" s="1319" t="n"/>
      <c r="AD149" s="1319" t="n"/>
      <c r="AE149" s="1319" t="n"/>
      <c r="AF149" s="1319" t="n"/>
      <c r="AG149" s="1319" t="n"/>
    </row>
    <row r="150" ht="12.75" customHeight="1" s="789">
      <c r="A150" s="1319" t="n"/>
      <c r="B150" s="1394" t="inlineStr">
        <is>
          <t>6 партия</t>
        </is>
      </c>
      <c r="C150" s="1396" t="n">
        <v>44784</v>
      </c>
      <c r="D150" s="1391" t="n">
        <v>44786</v>
      </c>
      <c r="E150" s="1392" t="inlineStr">
        <is>
          <t>+</t>
        </is>
      </c>
      <c r="F150" s="1392" t="inlineStr">
        <is>
          <t>+</t>
        </is>
      </c>
      <c r="G150" s="1392" t="n"/>
      <c r="H150" s="1392" t="n"/>
      <c r="I150" s="1319" t="n"/>
      <c r="J150" s="1319" t="n"/>
      <c r="K150" s="1319" t="n"/>
      <c r="L150" s="1319" t="n"/>
      <c r="M150" s="1319" t="n"/>
      <c r="N150" s="1319" t="n"/>
      <c r="O150" s="1319" t="n"/>
      <c r="P150" s="1319" t="n"/>
      <c r="Q150" s="1319" t="n"/>
      <c r="R150" s="1319" t="n"/>
      <c r="S150" s="1319" t="n"/>
      <c r="T150" s="1319" t="n"/>
      <c r="U150" s="1319" t="n"/>
      <c r="V150" s="1319" t="n"/>
      <c r="W150" s="1319" t="n"/>
      <c r="X150" s="1319" t="n"/>
      <c r="Y150" s="1319" t="n"/>
      <c r="Z150" s="1319" t="n"/>
      <c r="AA150" s="1319" t="n"/>
      <c r="AB150" s="1319" t="n"/>
      <c r="AC150" s="1319" t="n"/>
      <c r="AD150" s="1319" t="n"/>
      <c r="AE150" s="1319" t="n"/>
      <c r="AF150" s="1319" t="n"/>
      <c r="AG150" s="1319" t="n"/>
    </row>
    <row r="151" ht="12.75" customHeight="1" s="789">
      <c r="A151" s="1319" t="n"/>
      <c r="B151" s="1394" t="inlineStr">
        <is>
          <t>7 партия</t>
        </is>
      </c>
      <c r="C151" s="1396" t="n">
        <v>44785</v>
      </c>
      <c r="D151" s="1391" t="n">
        <v>44787</v>
      </c>
      <c r="E151" s="1392" t="inlineStr">
        <is>
          <t>+</t>
        </is>
      </c>
      <c r="F151" s="1392" t="inlineStr">
        <is>
          <t>+</t>
        </is>
      </c>
      <c r="G151" s="1392" t="n"/>
      <c r="H151" s="1392" t="n"/>
      <c r="I151" s="1319" t="n"/>
      <c r="J151" s="1319" t="n"/>
      <c r="K151" s="1319" t="n"/>
      <c r="L151" s="1319" t="n"/>
      <c r="M151" s="1319" t="n"/>
      <c r="N151" s="1319" t="n"/>
      <c r="O151" s="1319" t="n"/>
      <c r="P151" s="1319" t="n"/>
      <c r="Q151" s="1319" t="n"/>
      <c r="R151" s="1319" t="n"/>
      <c r="S151" s="1319" t="n"/>
      <c r="T151" s="1319" t="n"/>
      <c r="U151" s="1319" t="n"/>
      <c r="V151" s="1319" t="n"/>
      <c r="W151" s="1319" t="n"/>
      <c r="X151" s="1319" t="n"/>
      <c r="Y151" s="1319" t="n"/>
      <c r="Z151" s="1319" t="n"/>
      <c r="AA151" s="1319" t="n"/>
      <c r="AB151" s="1319" t="n"/>
      <c r="AC151" s="1319" t="n"/>
      <c r="AD151" s="1319" t="n"/>
      <c r="AE151" s="1319" t="n"/>
      <c r="AF151" s="1319" t="n"/>
      <c r="AG151" s="1319" t="n"/>
    </row>
    <row r="152" ht="12.75" customHeight="1" s="789">
      <c r="A152" s="1319" t="n"/>
      <c r="B152" s="1319" t="n"/>
      <c r="C152" s="1319" t="n"/>
      <c r="D152" s="1319" t="n"/>
      <c r="E152" s="1319" t="n"/>
      <c r="F152" s="1319" t="n"/>
      <c r="G152" s="1319" t="n"/>
      <c r="H152" s="1319" t="n"/>
      <c r="I152" s="1319" t="n"/>
      <c r="J152" s="1319" t="n"/>
      <c r="K152" s="1319" t="n"/>
      <c r="L152" s="1319" t="n"/>
      <c r="M152" s="1319" t="n"/>
      <c r="N152" s="1319" t="n"/>
      <c r="O152" s="1319" t="n"/>
      <c r="P152" s="1319" t="n"/>
      <c r="Q152" s="1319" t="n"/>
      <c r="R152" s="1319" t="n"/>
      <c r="S152" s="1319" t="n"/>
      <c r="T152" s="1319" t="n"/>
      <c r="U152" s="1319" t="n"/>
      <c r="V152" s="1319" t="n"/>
      <c r="W152" s="1319" t="n"/>
      <c r="X152" s="1319" t="n"/>
      <c r="Y152" s="1319" t="n"/>
      <c r="Z152" s="1319" t="n"/>
      <c r="AA152" s="1319" t="n"/>
      <c r="AB152" s="1319" t="n"/>
      <c r="AC152" s="1319" t="n"/>
      <c r="AD152" s="1319" t="n"/>
      <c r="AE152" s="1319" t="n"/>
      <c r="AF152" s="1319" t="n"/>
      <c r="AG152" s="1319" t="n"/>
    </row>
    <row r="153" ht="12.75" customHeight="1" s="789">
      <c r="A153" s="1319" t="n"/>
      <c r="B153" s="1319" t="inlineStr">
        <is>
          <t>Условия СВИФТ</t>
        </is>
      </c>
      <c r="C153" s="1319" t="n"/>
      <c r="D153" s="1319" t="n"/>
      <c r="E153" s="1319" t="n"/>
      <c r="F153" s="1319" t="n"/>
      <c r="G153" s="1319" t="n"/>
      <c r="H153" s="1319" t="n"/>
      <c r="I153" s="1319" t="n"/>
      <c r="J153" s="1319" t="n"/>
      <c r="K153" s="1319" t="n"/>
      <c r="L153" s="1319" t="n"/>
      <c r="M153" s="1319" t="n"/>
      <c r="N153" s="1319" t="n"/>
      <c r="O153" s="1319" t="n"/>
      <c r="P153" s="1319" t="n"/>
      <c r="Q153" s="1319" t="n"/>
      <c r="R153" s="1319" t="n"/>
      <c r="S153" s="1319" t="n"/>
      <c r="T153" s="1319" t="n"/>
      <c r="U153" s="1319" t="n"/>
      <c r="V153" s="1319" t="n"/>
      <c r="W153" s="1319" t="n"/>
      <c r="X153" s="1319" t="n"/>
      <c r="Y153" s="1319" t="n"/>
      <c r="Z153" s="1319" t="n"/>
      <c r="AA153" s="1319" t="n"/>
      <c r="AB153" s="1319" t="n"/>
      <c r="AC153" s="1319" t="n"/>
      <c r="AD153" s="1319" t="n"/>
      <c r="AE153" s="1319" t="n"/>
      <c r="AF153" s="1319" t="n"/>
      <c r="AG153" s="1319" t="n"/>
    </row>
    <row r="154" ht="12.75" customHeight="1" s="789">
      <c r="A154" s="1398" t="n"/>
      <c r="B154" s="1398" t="inlineStr">
        <is>
          <t>Срок использования - 100 дней до сдачи порожним на терминал владельца 2. Локации сдачи: - Shanghai, Dalian, Tianjin, Ningbo, Qingdao, Guangzhou, Shenzhen, Lianyungang – без ограничения по количеству контейнеров CHENGDU--OK(no more than 15 containers) XI'AN---OK (30-40 containers as maximum) Xiamen Chongqing Taicang – не более 5 контейнеров на партию 3. СНП — 5 USD/день 4. Утрата контейнера — 5 000USD</t>
        </is>
      </c>
      <c r="C154" s="1319" t="n"/>
      <c r="D154" s="1319" t="n"/>
      <c r="E154" s="1319" t="n"/>
      <c r="F154" s="1319" t="n"/>
      <c r="G154" s="1319" t="n"/>
      <c r="H154" s="1319" t="n"/>
      <c r="I154" s="1319" t="n"/>
      <c r="J154" s="1319" t="n"/>
      <c r="K154" s="1319" t="n"/>
      <c r="L154" s="1319" t="n"/>
      <c r="M154" s="1319" t="n"/>
      <c r="N154" s="1319" t="n"/>
      <c r="O154" s="1319" t="n"/>
      <c r="P154" s="1319" t="n"/>
      <c r="Q154" s="1319" t="n"/>
      <c r="R154" s="1319" t="n"/>
      <c r="S154" s="1319" t="n"/>
      <c r="T154" s="1319" t="n"/>
      <c r="U154" s="1319" t="n"/>
      <c r="V154" s="1319" t="n"/>
      <c r="W154" s="1319" t="n"/>
      <c r="X154" s="1319" t="n"/>
      <c r="Y154" s="1319" t="n"/>
      <c r="Z154" s="1319" t="n"/>
      <c r="AA154" s="1319" t="n"/>
      <c r="AB154" s="1319" t="n"/>
      <c r="AC154" s="1319" t="n"/>
      <c r="AD154" s="1319" t="n"/>
      <c r="AE154" s="1319" t="n"/>
      <c r="AF154" s="1319" t="n"/>
      <c r="AG154" s="1319" t="n"/>
    </row>
    <row r="155" ht="12.75" customHeight="1" s="789">
      <c r="A155" s="1319" t="n"/>
      <c r="B155" s="1319" t="n"/>
      <c r="C155" s="1319" t="n"/>
      <c r="D155" s="1319" t="n"/>
      <c r="E155" s="1319" t="n"/>
      <c r="F155" s="1319" t="n"/>
      <c r="G155" s="1319" t="n"/>
      <c r="H155" s="1319" t="n"/>
      <c r="I155" s="1319" t="n"/>
      <c r="J155" s="1319" t="n"/>
      <c r="K155" s="1319" t="n"/>
      <c r="L155" s="1319" t="n"/>
      <c r="M155" s="1319" t="n"/>
      <c r="N155" s="1319" t="n"/>
      <c r="O155" s="1319" t="n"/>
      <c r="P155" s="1319" t="n"/>
      <c r="Q155" s="1319" t="n"/>
      <c r="R155" s="1319" t="n"/>
      <c r="S155" s="1319" t="n"/>
      <c r="T155" s="1319" t="n"/>
      <c r="U155" s="1319" t="n"/>
      <c r="V155" s="1319" t="n"/>
      <c r="W155" s="1319" t="n"/>
      <c r="X155" s="1319" t="n"/>
      <c r="Y155" s="1319" t="n"/>
      <c r="Z155" s="1319" t="n"/>
      <c r="AA155" s="1319" t="n"/>
      <c r="AB155" s="1319" t="n"/>
      <c r="AC155" s="1319" t="n"/>
      <c r="AD155" s="1319" t="n"/>
      <c r="AE155" s="1319" t="n"/>
      <c r="AF155" s="1319" t="n"/>
      <c r="AG155" s="1319" t="n"/>
    </row>
    <row r="156" ht="12.75" customHeight="1" s="789">
      <c r="A156" s="1319" t="n"/>
      <c r="B156" s="1319" t="n"/>
      <c r="C156" s="1319" t="n"/>
      <c r="D156" s="1319" t="n"/>
      <c r="E156" s="1319" t="n"/>
      <c r="F156" s="1319" t="n"/>
      <c r="G156" s="1319" t="n"/>
      <c r="H156" s="1319" t="n"/>
      <c r="I156" s="1319" t="n"/>
      <c r="J156" s="1319" t="n"/>
      <c r="K156" s="1319" t="n"/>
      <c r="L156" s="1319" t="n"/>
      <c r="M156" s="1319" t="n"/>
      <c r="N156" s="1319" t="n"/>
      <c r="O156" s="1319" t="n"/>
      <c r="P156" s="1319" t="n"/>
      <c r="Q156" s="1319" t="n"/>
      <c r="R156" s="1319" t="n"/>
      <c r="S156" s="1319" t="n"/>
      <c r="T156" s="1319" t="n"/>
      <c r="U156" s="1319" t="n"/>
      <c r="V156" s="1319" t="n"/>
      <c r="W156" s="1319" t="n"/>
      <c r="X156" s="1319" t="n"/>
      <c r="Y156" s="1319" t="n"/>
      <c r="Z156" s="1319" t="n"/>
      <c r="AA156" s="1319" t="n"/>
      <c r="AB156" s="1319" t="n"/>
      <c r="AC156" s="1319" t="n"/>
      <c r="AD156" s="1319" t="n"/>
      <c r="AE156" s="1319" t="n"/>
      <c r="AF156" s="1319" t="n"/>
      <c r="AG156" s="1319" t="n"/>
    </row>
    <row r="157" ht="12.75" customHeight="1" s="789">
      <c r="A157" s="1366" t="n"/>
      <c r="B157" s="1399" t="inlineStr">
        <is>
          <t>ВосСер - Хуаксин-80 / МирК - SWIFT - 70 / Zhonggu- 80</t>
        </is>
      </c>
      <c r="C157" s="1319" t="n"/>
      <c r="D157" s="1319" t="n"/>
      <c r="E157" s="1319" t="n"/>
      <c r="F157" s="1319" t="n"/>
      <c r="G157" s="1319" t="n"/>
      <c r="H157" s="1319" t="n"/>
      <c r="I157" s="1319" t="n"/>
      <c r="J157" s="1319" t="n"/>
      <c r="K157" s="1319" t="n"/>
      <c r="L157" s="1319" t="n"/>
      <c r="M157" s="1319" t="n"/>
      <c r="N157" s="1319" t="n"/>
      <c r="O157" s="1319" t="n"/>
      <c r="P157" s="1319" t="n"/>
      <c r="Q157" s="1319" t="n"/>
      <c r="R157" s="1319" t="n"/>
      <c r="S157" s="1319" t="n"/>
      <c r="T157" s="1319" t="n"/>
      <c r="U157" s="1319" t="n"/>
      <c r="V157" s="1319" t="n"/>
      <c r="W157" s="1319" t="n"/>
      <c r="X157" s="1319" t="n"/>
      <c r="Y157" s="1319" t="n"/>
      <c r="Z157" s="1319" t="n"/>
      <c r="AA157" s="1319" t="n"/>
      <c r="AB157" s="1319" t="n"/>
      <c r="AC157" s="1319" t="n"/>
      <c r="AD157" s="1319" t="n"/>
      <c r="AE157" s="1319" t="n"/>
      <c r="AF157" s="1319" t="n"/>
      <c r="AG157" s="1319" t="n"/>
    </row>
    <row r="158" ht="12.75" customHeight="1" s="789">
      <c r="A158" s="1366" t="n"/>
      <c r="B158" s="1399" t="inlineStr">
        <is>
          <t>Sera - это Маерск Kalyi это cma</t>
        </is>
      </c>
      <c r="C158" s="1319" t="n"/>
      <c r="D158" s="1319" t="n"/>
      <c r="E158" s="1319" t="n"/>
      <c r="F158" s="1319" t="n"/>
      <c r="G158" s="1319" t="n"/>
      <c r="H158" s="1319" t="n"/>
      <c r="I158" s="1319" t="n"/>
      <c r="J158" s="1319" t="n"/>
      <c r="K158" s="1319" t="n"/>
      <c r="L158" s="1319" t="n"/>
      <c r="M158" s="1319" t="n"/>
      <c r="N158" s="1319" t="n"/>
      <c r="O158" s="1319" t="n"/>
      <c r="P158" s="1319" t="n"/>
      <c r="Q158" s="1319" t="n"/>
      <c r="R158" s="1319" t="n"/>
      <c r="S158" s="1319" t="n"/>
      <c r="T158" s="1319" t="n"/>
      <c r="U158" s="1319" t="n"/>
      <c r="V158" s="1319" t="n"/>
      <c r="W158" s="1319" t="n"/>
      <c r="X158" s="1319" t="n"/>
      <c r="Y158" s="1319" t="n"/>
      <c r="Z158" s="1319" t="n"/>
      <c r="AA158" s="1319" t="n"/>
      <c r="AB158" s="1319" t="n"/>
      <c r="AC158" s="1319" t="n"/>
      <c r="AD158" s="1319" t="n"/>
      <c r="AE158" s="1319" t="n"/>
      <c r="AF158" s="1319" t="n"/>
      <c r="AG158" s="1319" t="n"/>
    </row>
    <row r="159" ht="12.75" customHeight="1" s="789">
      <c r="A159" s="1319" t="n"/>
      <c r="B159" s="1319" t="n"/>
      <c r="C159" s="1319" t="n"/>
      <c r="D159" s="1319" t="n"/>
      <c r="E159" s="1319" t="n"/>
      <c r="F159" s="1319" t="n"/>
      <c r="G159" s="1319" t="n"/>
      <c r="H159" s="1319" t="n"/>
      <c r="I159" s="1319" t="n"/>
      <c r="J159" s="1319" t="n"/>
      <c r="K159" s="1319" t="n"/>
      <c r="L159" s="1319" t="n"/>
      <c r="M159" s="1319" t="n"/>
      <c r="N159" s="1319" t="n"/>
      <c r="O159" s="1319" t="n"/>
      <c r="P159" s="1319" t="n"/>
      <c r="Q159" s="1319" t="n"/>
      <c r="R159" s="1319" t="n"/>
      <c r="S159" s="1319" t="n"/>
      <c r="T159" s="1319" t="n"/>
      <c r="U159" s="1319" t="n"/>
      <c r="V159" s="1319" t="n"/>
      <c r="W159" s="1319" t="n"/>
      <c r="X159" s="1319" t="n"/>
      <c r="Y159" s="1319" t="n"/>
      <c r="Z159" s="1319" t="n"/>
      <c r="AA159" s="1319" t="n"/>
      <c r="AB159" s="1319" t="n"/>
      <c r="AC159" s="1319" t="n"/>
      <c r="AD159" s="1319" t="n"/>
      <c r="AE159" s="1319" t="n"/>
      <c r="AF159" s="1319" t="n"/>
      <c r="AG159" s="1319" t="n"/>
    </row>
    <row r="160" ht="12.75" customHeight="1" s="789">
      <c r="A160" s="1319" t="n"/>
      <c r="B160" s="1319" t="n"/>
      <c r="C160" s="1319" t="n"/>
      <c r="D160" s="1319" t="n"/>
      <c r="E160" s="1319" t="n"/>
      <c r="F160" s="1319" t="n"/>
      <c r="G160" s="1319" t="n"/>
      <c r="H160" s="1319" t="n"/>
      <c r="I160" s="1319" t="n"/>
      <c r="J160" s="1319" t="n"/>
      <c r="K160" s="1319" t="n"/>
      <c r="L160" s="1319" t="n"/>
      <c r="M160" s="1319" t="n"/>
      <c r="N160" s="1319" t="n"/>
      <c r="O160" s="1319" t="n"/>
      <c r="P160" s="1319" t="n"/>
      <c r="Q160" s="1319" t="n"/>
      <c r="R160" s="1319" t="n"/>
      <c r="S160" s="1319" t="n"/>
      <c r="T160" s="1319" t="n"/>
      <c r="U160" s="1319" t="n"/>
      <c r="V160" s="1319" t="n"/>
      <c r="W160" s="1319" t="n"/>
      <c r="X160" s="1319" t="n"/>
      <c r="Y160" s="1319" t="n"/>
      <c r="Z160" s="1319" t="n"/>
      <c r="AA160" s="1319" t="n"/>
      <c r="AB160" s="1319" t="n"/>
      <c r="AC160" s="1319" t="n"/>
      <c r="AD160" s="1319" t="n"/>
      <c r="AE160" s="1319" t="n"/>
      <c r="AF160" s="1319" t="n"/>
      <c r="AG160" s="1319" t="n"/>
    </row>
    <row r="161" ht="12.75" customHeight="1" s="789">
      <c r="A161" s="1319" t="n"/>
      <c r="B161" s="1319" t="n"/>
      <c r="C161" s="1319" t="n"/>
      <c r="D161" s="1319" t="n"/>
      <c r="E161" s="1319" t="n"/>
      <c r="F161" s="1319" t="n"/>
      <c r="G161" s="1319" t="n"/>
      <c r="H161" s="1319" t="n"/>
      <c r="I161" s="1319" t="n"/>
      <c r="J161" s="1319" t="n"/>
      <c r="K161" s="1319" t="n"/>
      <c r="L161" s="1319" t="n"/>
      <c r="M161" s="1319" t="n"/>
      <c r="N161" s="1319" t="n"/>
      <c r="O161" s="1319" t="n"/>
      <c r="P161" s="1319" t="n"/>
      <c r="Q161" s="1319" t="n"/>
      <c r="R161" s="1319" t="n"/>
      <c r="S161" s="1319" t="n"/>
      <c r="T161" s="1319" t="n"/>
      <c r="U161" s="1319" t="n"/>
      <c r="V161" s="1319" t="n"/>
      <c r="W161" s="1319" t="n"/>
      <c r="X161" s="1319" t="n"/>
      <c r="Y161" s="1319" t="n"/>
      <c r="Z161" s="1319" t="n"/>
      <c r="AA161" s="1319" t="n"/>
      <c r="AB161" s="1319" t="n"/>
      <c r="AC161" s="1319" t="n"/>
      <c r="AD161" s="1319" t="n"/>
      <c r="AE161" s="1319" t="n"/>
      <c r="AF161" s="1319" t="n"/>
      <c r="AG161" s="1319" t="n"/>
    </row>
    <row r="162" ht="12.75" customHeight="1" s="789">
      <c r="A162" s="1400" t="n"/>
      <c r="B162" s="1400" t="inlineStr">
        <is>
          <t>SINOKOR</t>
        </is>
      </c>
      <c r="C162" s="1319" t="n"/>
      <c r="D162" s="1319" t="n"/>
      <c r="E162" s="1319" t="n"/>
      <c r="F162" s="1319" t="n"/>
      <c r="G162" s="1319" t="n"/>
      <c r="H162" s="1319" t="n"/>
      <c r="I162" s="1319" t="n"/>
      <c r="J162" s="1319" t="n"/>
      <c r="K162" s="1319" t="n"/>
      <c r="L162" s="1319" t="n"/>
      <c r="M162" s="1319" t="n"/>
      <c r="N162" s="1319" t="n"/>
      <c r="O162" s="1319" t="n"/>
      <c r="P162" s="1319" t="n"/>
      <c r="Q162" s="1319" t="n"/>
      <c r="R162" s="1319" t="n"/>
      <c r="S162" s="1319" t="n"/>
      <c r="T162" s="1319" t="n"/>
      <c r="U162" s="1319" t="n"/>
      <c r="V162" s="1319" t="n"/>
      <c r="W162" s="1319" t="n"/>
      <c r="X162" s="1319" t="n"/>
      <c r="Y162" s="1319" t="n"/>
      <c r="Z162" s="1319" t="n"/>
      <c r="AA162" s="1319" t="n"/>
      <c r="AB162" s="1319" t="n"/>
      <c r="AC162" s="1319" t="n"/>
      <c r="AD162" s="1319" t="n"/>
      <c r="AE162" s="1319" t="n"/>
      <c r="AF162" s="1319" t="n"/>
      <c r="AG162" s="1319" t="n"/>
    </row>
    <row r="163" ht="12.75" customHeight="1" s="789">
      <c r="A163" s="1319" t="n"/>
      <c r="B163" s="1401" t="inlineStr">
        <is>
          <t xml:space="preserve">- Просьба  учитывать,  что  пользование  контейнерами,  выделенными  под экспортные  отправки с регионов РФ, рассчитывается с даты вывоза порожнего с площадки по дату прихода груженого на терминал в порту отгрузки. Базовый фритайм составляет: 90 суток (с 20/10/22)
Далее идет расчет по стандартным тарифам (согласно Договору):
с 91-х по 100-е сут. - 3 USD/20'DC, 5 USD/40'HC
c 101-х сут. - 5 USD/20'DC, 10 USD/40'HC
Ставки по сверхнорме не включают НДС 20%.
</t>
        </is>
      </c>
      <c r="C163" s="1319" t="n"/>
      <c r="D163" s="1319" t="n"/>
      <c r="E163" s="1319" t="n"/>
      <c r="F163" s="1319" t="n"/>
      <c r="G163" s="1319" t="n"/>
      <c r="H163" s="1319" t="n"/>
      <c r="I163" s="1319" t="n"/>
      <c r="J163" s="1319" t="n"/>
      <c r="K163" s="1319" t="n"/>
      <c r="L163" s="1319" t="n"/>
      <c r="M163" s="1319" t="n"/>
      <c r="N163" s="1319" t="n"/>
      <c r="O163" s="1319" t="n"/>
      <c r="P163" s="1319" t="n"/>
      <c r="Q163" s="1319" t="n"/>
      <c r="R163" s="1319" t="n"/>
      <c r="S163" s="1319" t="n"/>
      <c r="T163" s="1319" t="n"/>
      <c r="U163" s="1319" t="n"/>
      <c r="V163" s="1319" t="n"/>
      <c r="W163" s="1319" t="n"/>
      <c r="X163" s="1319" t="n"/>
      <c r="Y163" s="1319" t="n"/>
      <c r="Z163" s="1319" t="n"/>
      <c r="AA163" s="1319" t="n"/>
      <c r="AB163" s="1319" t="n"/>
      <c r="AC163" s="1319" t="n"/>
      <c r="AD163" s="1319" t="n"/>
      <c r="AE163" s="1319" t="n"/>
      <c r="AF163" s="1319" t="n"/>
      <c r="AG163" s="1319" t="n"/>
    </row>
    <row r="164" ht="12.75" customHeight="1" s="789">
      <c r="A164" s="1319" t="n"/>
      <c r="B164" s="1319" t="n"/>
      <c r="C164" s="1319" t="n"/>
      <c r="D164" s="1319" t="n"/>
      <c r="E164" s="1319" t="n"/>
      <c r="F164" s="1319" t="n"/>
      <c r="G164" s="1319" t="n"/>
      <c r="H164" s="1319" t="n"/>
      <c r="I164" s="1319" t="n"/>
      <c r="J164" s="1319" t="n"/>
      <c r="K164" s="1319" t="n"/>
      <c r="L164" s="1319" t="n"/>
      <c r="M164" s="1319" t="n"/>
      <c r="N164" s="1319" t="n"/>
      <c r="O164" s="1319" t="n"/>
      <c r="P164" s="1319" t="n"/>
      <c r="Q164" s="1319" t="n"/>
      <c r="R164" s="1319" t="n"/>
      <c r="S164" s="1319" t="n"/>
      <c r="T164" s="1319" t="n"/>
      <c r="U164" s="1319" t="n"/>
      <c r="V164" s="1319" t="n"/>
      <c r="W164" s="1319" t="n"/>
      <c r="X164" s="1319" t="n"/>
      <c r="Y164" s="1319" t="n"/>
      <c r="Z164" s="1319" t="n"/>
      <c r="AA164" s="1319" t="n"/>
      <c r="AB164" s="1319" t="n"/>
      <c r="AC164" s="1319" t="n"/>
      <c r="AD164" s="1319" t="n"/>
      <c r="AE164" s="1319" t="n"/>
      <c r="AF164" s="1319" t="n"/>
      <c r="AG164" s="1319" t="n"/>
    </row>
    <row r="165" ht="12.75" customHeight="1" s="789">
      <c r="A165" s="1324" t="n"/>
      <c r="B165" s="1402" t="inlineStr">
        <is>
          <t>Недотарыши</t>
        </is>
      </c>
      <c r="C165" s="1034" t="n"/>
      <c r="D165" s="1034" t="n"/>
      <c r="E165" s="1035" t="n"/>
      <c r="F165" s="1403" t="inlineStr">
        <is>
          <t>Терминал сообщает, что по завершении затарки белого обесп.калия из ГУ августа, остаётся 16580 кг груза, который затарен в один конт. HASU1390701.
 Просим дать инструкции как будем поступать с данным контейнером.</t>
        </is>
      </c>
      <c r="G165" s="1319" t="n"/>
      <c r="H165" s="1319" t="n"/>
      <c r="I165" s="1319" t="n"/>
      <c r="J165" s="1319" t="n"/>
      <c r="K165" s="1319" t="n"/>
      <c r="L165" s="1319" t="n"/>
      <c r="M165" s="1319" t="n"/>
      <c r="N165" s="1319" t="n"/>
      <c r="O165" s="1319" t="n"/>
      <c r="P165" s="1319" t="n"/>
      <c r="Q165" s="1319" t="n"/>
      <c r="R165" s="1319" t="n"/>
      <c r="S165" s="1319" t="n"/>
      <c r="T165" s="1319" t="n"/>
      <c r="U165" s="1319" t="n"/>
      <c r="V165" s="1319" t="n"/>
      <c r="W165" s="1319" t="n"/>
      <c r="X165" s="1319" t="n"/>
      <c r="Y165" s="1319" t="n"/>
      <c r="Z165" s="1319" t="n"/>
      <c r="AA165" s="1319" t="n"/>
      <c r="AB165" s="1319" t="n"/>
      <c r="AC165" s="1319" t="n"/>
      <c r="AD165" s="1319" t="n"/>
      <c r="AE165" s="1319" t="n"/>
      <c r="AF165" s="1319" t="n"/>
      <c r="AG165" s="1319" t="n"/>
    </row>
    <row r="166" ht="12.75" customHeight="1" s="789">
      <c r="A166" s="1324" t="n"/>
      <c r="B166" s="1402" t="inlineStr">
        <is>
          <t>Недотарыши</t>
        </is>
      </c>
      <c r="C166" s="1034" t="n"/>
      <c r="D166" s="1034" t="n"/>
      <c r="E166" s="1035" t="n"/>
      <c r="F166" s="1403" t="inlineStr">
        <is>
          <t>TEMU0918809 Розовый, 9кп на 68х20 (вес 9220кг.) + FTAU1155352 Белый калий, лежит на Терминале (Вес кт 3770кг)</t>
        </is>
      </c>
      <c r="G166" s="1319" t="n"/>
      <c r="H166" s="1319" t="n"/>
      <c r="I166" s="1319" t="n"/>
      <c r="J166" s="1319" t="n"/>
      <c r="K166" s="1319" t="n"/>
      <c r="L166" s="1319" t="n"/>
      <c r="M166" s="1319" t="n"/>
      <c r="N166" s="1319" t="n"/>
      <c r="O166" s="1319" t="n"/>
      <c r="P166" s="1319" t="n"/>
      <c r="Q166" s="1319" t="n"/>
      <c r="R166" s="1319" t="n"/>
      <c r="S166" s="1319" t="n"/>
      <c r="T166" s="1319" t="n"/>
      <c r="U166" s="1319" t="n"/>
      <c r="V166" s="1319" t="n"/>
      <c r="W166" s="1319" t="n"/>
      <c r="X166" s="1319" t="n"/>
      <c r="Y166" s="1319" t="n"/>
      <c r="Z166" s="1319" t="n"/>
      <c r="AA166" s="1319" t="n"/>
      <c r="AB166" s="1319" t="n"/>
      <c r="AC166" s="1319" t="n"/>
      <c r="AD166" s="1319" t="n"/>
      <c r="AE166" s="1319" t="n"/>
      <c r="AF166" s="1319" t="n"/>
      <c r="AG166" s="1319" t="n"/>
    </row>
    <row r="167" ht="12.75" customHeight="1" s="789">
      <c r="A167" s="1319" t="n"/>
      <c r="B167" s="1404" t="inlineStr">
        <is>
          <t>Контейнеры, с обнаруженным дефектом при погрузке</t>
        </is>
      </c>
      <c r="C167" s="1405" t="n"/>
      <c r="D167" s="1405" t="n"/>
      <c r="E167" s="1376" t="n"/>
      <c r="F167" s="1403" t="inlineStr">
        <is>
          <t>TLHU2251678 
FTAU1167517</t>
        </is>
      </c>
      <c r="G167" s="1319" t="n"/>
      <c r="H167" s="1319" t="n"/>
      <c r="I167" s="1319" t="n"/>
      <c r="J167" s="1319" t="n"/>
      <c r="K167" s="1319" t="n"/>
      <c r="L167" s="1319" t="n"/>
      <c r="M167" s="1319" t="n"/>
      <c r="N167" s="1319" t="n"/>
      <c r="O167" s="1319" t="n"/>
      <c r="P167" s="1319" t="n"/>
      <c r="Q167" s="1319" t="n"/>
      <c r="R167" s="1319" t="n"/>
      <c r="S167" s="1319" t="n"/>
      <c r="T167" s="1319" t="n"/>
      <c r="U167" s="1319" t="n"/>
      <c r="V167" s="1319" t="n"/>
      <c r="W167" s="1319" t="n"/>
      <c r="X167" s="1319" t="n"/>
      <c r="Y167" s="1319" t="n"/>
      <c r="Z167" s="1319" t="n"/>
      <c r="AA167" s="1319" t="n"/>
      <c r="AB167" s="1319" t="n"/>
      <c r="AC167" s="1319" t="n"/>
      <c r="AD167" s="1319" t="n"/>
      <c r="AE167" s="1319" t="n"/>
      <c r="AF167" s="1319" t="n"/>
      <c r="AG167" s="1319" t="n"/>
    </row>
    <row r="168" ht="12.75" customHeight="1" s="789">
      <c r="A168" s="1324" t="n"/>
      <c r="B168" s="1406" t="inlineStr">
        <is>
          <t xml:space="preserve">Перетарка ктк LFCU3902251 </t>
        </is>
      </c>
      <c r="C168" s="1034" t="n"/>
      <c r="D168" s="1034" t="n"/>
      <c r="E168" s="1034" t="n"/>
      <c r="F168" s="1407" t="n"/>
      <c r="G168" s="1319" t="n"/>
      <c r="H168" s="1319" t="n"/>
      <c r="I168" s="1319" t="n"/>
      <c r="J168" s="1319" t="n"/>
      <c r="K168" s="1319" t="n"/>
      <c r="L168" s="1319" t="n"/>
      <c r="M168" s="1319" t="n"/>
      <c r="N168" s="1319" t="n"/>
      <c r="O168" s="1319" t="n"/>
      <c r="P168" s="1319" t="n"/>
      <c r="Q168" s="1319" t="n"/>
      <c r="R168" s="1319" t="n"/>
      <c r="S168" s="1319" t="n"/>
      <c r="T168" s="1319" t="n"/>
      <c r="U168" s="1319" t="n"/>
      <c r="V168" s="1319" t="n"/>
      <c r="W168" s="1319" t="n"/>
      <c r="X168" s="1319" t="n"/>
      <c r="Y168" s="1319" t="n"/>
      <c r="Z168" s="1319" t="n"/>
      <c r="AA168" s="1319" t="n"/>
      <c r="AB168" s="1319" t="n"/>
      <c r="AC168" s="1319" t="n"/>
      <c r="AD168" s="1319" t="n"/>
      <c r="AE168" s="1319" t="n"/>
      <c r="AF168" s="1319" t="n"/>
      <c r="AG168" s="1319" t="n"/>
    </row>
    <row r="169" ht="12.75" customHeight="1" s="789">
      <c r="A169" s="1324" t="n"/>
      <c r="B169" s="1402" t="inlineStr">
        <is>
          <t>Повредили при погрузке FTAU1223837</t>
        </is>
      </c>
      <c r="C169" s="1034" t="n"/>
      <c r="D169" s="1034" t="n"/>
      <c r="E169" s="1035" t="n"/>
      <c r="F169" s="1403" t="n"/>
      <c r="G169" s="1319" t="n"/>
      <c r="H169" s="1319" t="n"/>
      <c r="I169" s="1319" t="n"/>
      <c r="J169" s="1319" t="n"/>
      <c r="K169" s="1319" t="n"/>
      <c r="L169" s="1319" t="n"/>
      <c r="M169" s="1319" t="n"/>
      <c r="N169" s="1319" t="n"/>
      <c r="O169" s="1319" t="n"/>
      <c r="P169" s="1319" t="n"/>
      <c r="Q169" s="1319" t="n"/>
      <c r="R169" s="1319" t="n"/>
      <c r="S169" s="1319" t="n"/>
      <c r="T169" s="1319" t="n"/>
      <c r="U169" s="1319" t="n"/>
      <c r="V169" s="1319" t="n"/>
      <c r="W169" s="1319" t="n"/>
      <c r="X169" s="1319" t="n"/>
      <c r="Y169" s="1319" t="n"/>
      <c r="Z169" s="1319" t="n"/>
      <c r="AA169" s="1319" t="n"/>
      <c r="AB169" s="1319" t="n"/>
      <c r="AC169" s="1319" t="n"/>
      <c r="AD169" s="1319" t="n"/>
      <c r="AE169" s="1319" t="n"/>
      <c r="AF169" s="1319" t="n"/>
      <c r="AG169" s="1319" t="n"/>
    </row>
    <row r="170" ht="12.75" customHeight="1" s="789">
      <c r="A170" s="1319" t="n"/>
      <c r="B170" s="1319" t="n"/>
      <c r="C170" s="1319" t="n"/>
      <c r="D170" s="1319" t="n"/>
      <c r="E170" s="1319" t="n"/>
      <c r="F170" s="1319" t="n"/>
      <c r="G170" s="1319" t="n"/>
      <c r="H170" s="1319" t="n"/>
      <c r="I170" s="1319" t="n"/>
      <c r="J170" s="1319" t="n"/>
      <c r="K170" s="1319" t="n"/>
      <c r="L170" s="1319" t="n"/>
      <c r="M170" s="1319" t="n"/>
      <c r="N170" s="1319" t="n"/>
      <c r="O170" s="1319" t="n"/>
      <c r="P170" s="1319" t="n"/>
      <c r="Q170" s="1319" t="n"/>
      <c r="R170" s="1319" t="n"/>
      <c r="S170" s="1319" t="n"/>
      <c r="T170" s="1319" t="n"/>
      <c r="U170" s="1319" t="n"/>
      <c r="V170" s="1319" t="n"/>
      <c r="W170" s="1319" t="n"/>
      <c r="X170" s="1319" t="n"/>
      <c r="Y170" s="1319" t="n"/>
      <c r="Z170" s="1319" t="n"/>
      <c r="AA170" s="1319" t="n"/>
      <c r="AB170" s="1319" t="n"/>
      <c r="AC170" s="1319" t="n"/>
      <c r="AD170" s="1319" t="n"/>
      <c r="AE170" s="1319" t="n"/>
      <c r="AF170" s="1319" t="n"/>
      <c r="AG170" s="1319" t="n"/>
    </row>
    <row r="171" ht="12.75" customHeight="1" s="789">
      <c r="A171" s="1319" t="n"/>
      <c r="B171" s="1319" t="n"/>
      <c r="C171" s="1319" t="n"/>
      <c r="D171" s="1319" t="n"/>
      <c r="E171" s="1319" t="n"/>
      <c r="F171" s="1319" t="n"/>
      <c r="G171" s="1336" t="inlineStr">
        <is>
          <t>Tianjin</t>
        </is>
      </c>
      <c r="H171" s="1319" t="n"/>
      <c r="I171" s="1336" t="inlineStr">
        <is>
          <t>Huangpu</t>
        </is>
      </c>
      <c r="J171" s="1319" t="n"/>
      <c r="K171" s="1319" t="n"/>
      <c r="L171" s="1319" t="n"/>
      <c r="M171" s="1319" t="n"/>
      <c r="N171" s="1319" t="n"/>
      <c r="O171" s="1319" t="n"/>
      <c r="P171" s="1319" t="n"/>
      <c r="Q171" s="1319" t="n"/>
      <c r="R171" s="1319" t="n"/>
      <c r="S171" s="1319" t="n"/>
      <c r="T171" s="1319" t="n"/>
      <c r="U171" s="1319" t="n"/>
      <c r="V171" s="1319" t="n"/>
      <c r="W171" s="1319" t="n"/>
      <c r="X171" s="1319" t="n"/>
      <c r="Y171" s="1319" t="n"/>
      <c r="Z171" s="1319" t="n"/>
      <c r="AA171" s="1319" t="n"/>
      <c r="AB171" s="1319" t="n"/>
      <c r="AC171" s="1319" t="n"/>
      <c r="AD171" s="1319" t="n"/>
      <c r="AE171" s="1319" t="n"/>
      <c r="AF171" s="1319" t="n"/>
      <c r="AG171" s="1319" t="n"/>
    </row>
    <row r="172" ht="27" customHeight="1" s="789">
      <c r="A172" s="1303" t="n"/>
      <c r="B172" s="1303" t="inlineStr">
        <is>
          <t>SWIFT: 100 дней до сдачи порожним на терминал владельца.</t>
        </is>
      </c>
      <c r="C172" s="1319" t="n"/>
      <c r="D172" s="1319" t="n"/>
      <c r="E172" s="1319" t="n"/>
      <c r="F172" s="1319" t="n"/>
      <c r="G172" s="1401" t="inlineStr">
        <is>
          <t>Instructions for delivery empty containers
40’HC SOC BIC:
Address: No. 791, Tanggu Xingang Road
4, Binhai New Area, Tianjin ; China
storage logistics ,tel 13212063285</t>
        </is>
      </c>
      <c r="H172" s="1319" t="n"/>
      <c r="I172" s="1408" t="inlineStr">
        <is>
          <t xml:space="preserve">地址：1，鑫三利黄埔堆场：广州黄埔将军山二路      张得金  Mr zhang 电话15914429011 闸口电话13316106370 
Address: 1, xinsanli Huangpu storage yard: Jiangjunshan 2nd Road, Huangpu, Guangzhou       电话（TEL)15914429011
闸口值班电话(Depot phone)13316106370
</t>
        </is>
      </c>
      <c r="J172" s="1319" t="n"/>
      <c r="K172" s="1319" t="n"/>
      <c r="L172" s="1319" t="n"/>
      <c r="M172" s="1319" t="n"/>
      <c r="N172" s="1319" t="n"/>
      <c r="O172" s="1319" t="n"/>
      <c r="P172" s="1319" t="n"/>
      <c r="Q172" s="1319" t="n"/>
      <c r="R172" s="1319" t="n"/>
      <c r="S172" s="1319" t="n"/>
      <c r="T172" s="1319" t="n"/>
      <c r="U172" s="1319" t="n"/>
      <c r="V172" s="1319" t="n"/>
      <c r="W172" s="1319" t="n"/>
      <c r="X172" s="1319" t="n"/>
      <c r="Y172" s="1319" t="n"/>
      <c r="Z172" s="1319" t="n"/>
      <c r="AA172" s="1319" t="n"/>
      <c r="AB172" s="1319" t="n"/>
      <c r="AC172" s="1319" t="n"/>
      <c r="AD172" s="1319" t="n"/>
      <c r="AE172" s="1319" t="n"/>
      <c r="AF172" s="1319" t="n"/>
      <c r="AG172" s="1319" t="n"/>
    </row>
    <row r="173" ht="15" customHeight="1" s="789">
      <c r="A173" s="1303" t="n"/>
      <c r="B173" s="1303" t="inlineStr">
        <is>
          <t>Для предыдущего заказа 50*40HC локации сдачи следующие:</t>
        </is>
      </c>
      <c r="C173" s="1319" t="n"/>
      <c r="D173" s="1319" t="n"/>
      <c r="E173" s="1319" t="n"/>
      <c r="F173" s="1319" t="n"/>
      <c r="G173" s="1319" t="n"/>
      <c r="H173" s="1319" t="n"/>
      <c r="I173" s="1319" t="n"/>
      <c r="J173" s="1319" t="n"/>
      <c r="K173" s="1319" t="n"/>
      <c r="L173" s="1319" t="n"/>
      <c r="M173" s="1319" t="n"/>
      <c r="N173" s="1319" t="n"/>
      <c r="O173" s="1319" t="n"/>
      <c r="P173" s="1319" t="n"/>
      <c r="Q173" s="1319" t="n"/>
      <c r="R173" s="1319" t="n"/>
      <c r="S173" s="1319" t="n"/>
      <c r="T173" s="1319" t="n"/>
      <c r="U173" s="1319" t="n"/>
      <c r="V173" s="1319" t="n"/>
      <c r="W173" s="1319" t="n"/>
      <c r="X173" s="1319" t="n"/>
      <c r="Y173" s="1319" t="n"/>
      <c r="Z173" s="1319" t="n"/>
      <c r="AA173" s="1319" t="n"/>
      <c r="AB173" s="1319" t="n"/>
      <c r="AC173" s="1319" t="n"/>
      <c r="AD173" s="1319" t="n"/>
      <c r="AE173" s="1319" t="n"/>
      <c r="AF173" s="1319" t="n"/>
      <c r="AG173" s="1319" t="n"/>
    </row>
    <row r="174" ht="15" customHeight="1" s="789">
      <c r="A174" s="1409" t="n"/>
      <c r="B174" s="1409" t="inlineStr">
        <is>
          <t>SHANGHAI, QINGDAO, NINGBO, TIANJIN, CHENDU, XI'AN, DALIAN, SHENZHEN</t>
        </is>
      </c>
      <c r="C174" s="1319" t="n"/>
      <c r="D174" s="1319" t="n"/>
      <c r="E174" s="1319" t="n"/>
      <c r="F174" s="1319" t="n"/>
      <c r="G174" s="1319" t="n"/>
      <c r="H174" s="1319" t="n"/>
      <c r="I174" s="1319" t="n"/>
      <c r="J174" s="1319" t="n"/>
      <c r="K174" s="1319" t="n"/>
      <c r="L174" s="1319" t="n"/>
      <c r="M174" s="1319" t="n"/>
      <c r="N174" s="1319" t="n"/>
      <c r="O174" s="1319" t="n"/>
      <c r="P174" s="1319" t="n"/>
      <c r="Q174" s="1319" t="n"/>
      <c r="R174" s="1319" t="n"/>
      <c r="S174" s="1319" t="n"/>
      <c r="T174" s="1319" t="n"/>
      <c r="U174" s="1319" t="n"/>
      <c r="V174" s="1319" t="n"/>
      <c r="W174" s="1319" t="n"/>
      <c r="X174" s="1319" t="n"/>
      <c r="Y174" s="1319" t="n"/>
      <c r="Z174" s="1319" t="n"/>
      <c r="AA174" s="1319" t="n"/>
      <c r="AB174" s="1319" t="n"/>
      <c r="AC174" s="1319" t="n"/>
      <c r="AD174" s="1319" t="n"/>
      <c r="AE174" s="1319" t="n"/>
      <c r="AF174" s="1319" t="n"/>
      <c r="AG174" s="1319" t="n"/>
    </row>
    <row r="175" ht="15" customHeight="1" s="789">
      <c r="A175" s="1409" t="n"/>
      <c r="B175" s="1409" t="inlineStr">
        <is>
          <t>Снп — 5USD/день, Утрата контейнера — 5000USD</t>
        </is>
      </c>
      <c r="C175" s="1319" t="n"/>
      <c r="D175" s="1319" t="n"/>
      <c r="E175" s="1319" t="n"/>
      <c r="F175" s="1319" t="n"/>
      <c r="G175" s="1319" t="n"/>
      <c r="H175" s="1319" t="n"/>
      <c r="I175" s="1319" t="n"/>
      <c r="J175" s="1319" t="n"/>
      <c r="K175" s="1319" t="n"/>
      <c r="L175" s="1319" t="n"/>
      <c r="M175" s="1319" t="n"/>
      <c r="N175" s="1319" t="n"/>
      <c r="O175" s="1319" t="n"/>
      <c r="P175" s="1319" t="n"/>
      <c r="Q175" s="1319" t="n"/>
      <c r="R175" s="1319" t="n"/>
      <c r="S175" s="1319" t="n"/>
      <c r="T175" s="1319" t="n"/>
      <c r="U175" s="1319" t="n"/>
      <c r="V175" s="1319" t="n"/>
      <c r="W175" s="1319" t="n"/>
      <c r="X175" s="1319" t="n"/>
      <c r="Y175" s="1319" t="n"/>
      <c r="Z175" s="1319" t="n"/>
      <c r="AA175" s="1319" t="n"/>
      <c r="AB175" s="1319" t="n"/>
      <c r="AC175" s="1319" t="n"/>
      <c r="AD175" s="1319" t="n"/>
      <c r="AE175" s="1319" t="n"/>
      <c r="AF175" s="1319" t="n"/>
      <c r="AG175" s="1319" t="n"/>
    </row>
    <row r="176" ht="12.75" customHeight="1" s="789">
      <c r="A176" s="1319" t="n"/>
      <c r="B176" s="1319" t="inlineStr">
        <is>
          <t xml:space="preserve">SHANGHAI, QINGDAO, NINGBO, TIANJIN,CHENDU,XI'AN,DALIAN,SHENZHEN </t>
        </is>
      </c>
      <c r="C176" s="1319" t="n"/>
      <c r="D176" s="1319" t="n"/>
      <c r="E176" s="1319" t="n"/>
      <c r="F176" s="1319" t="n"/>
      <c r="G176" s="1319" t="n"/>
      <c r="H176" s="1319" t="n"/>
      <c r="I176" s="1319" t="n"/>
      <c r="J176" s="1319" t="n"/>
      <c r="K176" s="1319" t="n"/>
      <c r="L176" s="1319" t="n"/>
      <c r="M176" s="1319" t="n"/>
      <c r="N176" s="1319" t="n"/>
      <c r="O176" s="1319" t="n"/>
      <c r="P176" s="1319" t="n"/>
      <c r="Q176" s="1319" t="n"/>
      <c r="R176" s="1319" t="n"/>
      <c r="S176" s="1319" t="n"/>
      <c r="T176" s="1319" t="n"/>
      <c r="U176" s="1319" t="n"/>
      <c r="V176" s="1319" t="n"/>
      <c r="W176" s="1319" t="n"/>
      <c r="X176" s="1319" t="n"/>
      <c r="Y176" s="1319" t="n"/>
      <c r="Z176" s="1319" t="n"/>
      <c r="AA176" s="1319" t="n"/>
      <c r="AB176" s="1319" t="n"/>
      <c r="AC176" s="1319" t="n"/>
      <c r="AD176" s="1319" t="n"/>
      <c r="AE176" s="1319" t="n"/>
      <c r="AF176" s="1319" t="n"/>
      <c r="AG176" s="1319" t="n"/>
    </row>
    <row r="177" ht="12.75" customHeight="1" s="789">
      <c r="A177" s="1319" t="n"/>
      <c r="B177" s="1319" t="n"/>
      <c r="C177" s="1319" t="n"/>
      <c r="D177" s="1319" t="n"/>
      <c r="E177" s="1319" t="n"/>
      <c r="F177" s="1319" t="n"/>
      <c r="G177" s="1319" t="n"/>
      <c r="H177" s="1319" t="n"/>
      <c r="I177" s="1319" t="n"/>
      <c r="J177" s="1319" t="n"/>
      <c r="K177" s="1319" t="n"/>
      <c r="L177" s="1319" t="n"/>
      <c r="M177" s="1319" t="n"/>
      <c r="N177" s="1319" t="n"/>
      <c r="O177" s="1319" t="n"/>
      <c r="P177" s="1319" t="n"/>
      <c r="Q177" s="1319" t="n"/>
      <c r="R177" s="1319" t="n"/>
      <c r="S177" s="1319" t="n"/>
      <c r="T177" s="1319" t="n"/>
      <c r="U177" s="1319" t="n"/>
      <c r="V177" s="1319" t="n"/>
      <c r="W177" s="1319" t="n"/>
      <c r="X177" s="1319" t="n"/>
      <c r="Y177" s="1319" t="n"/>
      <c r="Z177" s="1319" t="n"/>
      <c r="AA177" s="1319" t="n"/>
      <c r="AB177" s="1319" t="n"/>
      <c r="AC177" s="1319" t="n"/>
      <c r="AD177" s="1319" t="n"/>
      <c r="AE177" s="1319" t="n"/>
      <c r="AF177" s="1319" t="n"/>
      <c r="AG177" s="1319" t="n"/>
    </row>
    <row r="178" ht="12.75" customHeight="1" s="789">
      <c r="A178" s="1410" t="inlineStr">
        <is>
          <t>СНП</t>
        </is>
      </c>
      <c r="B178" s="1034" t="n"/>
      <c r="C178" s="1034" t="n"/>
      <c r="D178" s="1034" t="n"/>
      <c r="E178" s="1035" t="n"/>
      <c r="F178" s="1319" t="n"/>
      <c r="G178" s="1319" t="n"/>
      <c r="H178" s="1319" t="n"/>
      <c r="I178" s="1319" t="n"/>
      <c r="J178" s="1319" t="n"/>
      <c r="K178" s="1319" t="n"/>
      <c r="L178" s="1319" t="n"/>
      <c r="M178" s="1319" t="n"/>
      <c r="N178" s="1319" t="n"/>
      <c r="O178" s="1319" t="n"/>
      <c r="P178" s="1319" t="n"/>
      <c r="Q178" s="1319" t="n"/>
      <c r="R178" s="1319" t="n"/>
      <c r="S178" s="1319" t="n"/>
      <c r="T178" s="1319" t="n"/>
      <c r="U178" s="1319" t="n"/>
      <c r="V178" s="1319" t="n"/>
      <c r="W178" s="1319" t="n"/>
      <c r="X178" s="1319" t="n"/>
      <c r="Y178" s="1319" t="n"/>
      <c r="Z178" s="1319" t="n"/>
      <c r="AA178" s="1319" t="n"/>
      <c r="AB178" s="1319" t="n"/>
      <c r="AC178" s="1319" t="n"/>
      <c r="AD178" s="1319" t="n"/>
      <c r="AE178" s="1319" t="n"/>
      <c r="AF178" s="1319" t="n"/>
      <c r="AG178" s="1319" t="n"/>
    </row>
    <row r="179" ht="12.75" customHeight="1" s="789">
      <c r="A179" s="1318" t="inlineStr">
        <is>
          <t>Cont no.</t>
        </is>
      </c>
      <c r="B179" s="1318" t="inlineStr">
        <is>
          <t>Pick up date</t>
        </is>
      </c>
      <c r="C179" s="1318" t="inlineStr">
        <is>
          <t>Delivery location</t>
        </is>
      </c>
      <c r="D179" s="1318" t="inlineStr">
        <is>
          <t>Return date</t>
        </is>
      </c>
      <c r="E179" s="1318" t="inlineStr">
        <is>
          <t>Days in use till delivery</t>
        </is>
      </c>
      <c r="F179" s="1322" t="inlineStr">
        <is>
          <t>Overused days</t>
        </is>
      </c>
      <c r="G179" s="1322" t="inlineStr">
        <is>
          <t>Fee *6,5$</t>
        </is>
      </c>
      <c r="H179" s="1319" t="n"/>
      <c r="I179" s="1319" t="n"/>
      <c r="J179" s="1319" t="n"/>
      <c r="K179" s="1319" t="n"/>
      <c r="L179" s="1319" t="n"/>
      <c r="M179" s="1319" t="n"/>
      <c r="N179" s="1319" t="n"/>
      <c r="O179" s="1319" t="n"/>
      <c r="P179" s="1319" t="n"/>
      <c r="Q179" s="1319" t="n"/>
      <c r="R179" s="1319" t="n"/>
      <c r="S179" s="1319" t="n"/>
      <c r="T179" s="1319" t="n"/>
      <c r="U179" s="1319" t="n"/>
      <c r="V179" s="1319" t="n"/>
      <c r="W179" s="1319" t="n"/>
      <c r="X179" s="1319" t="n"/>
      <c r="Y179" s="1319" t="n"/>
      <c r="Z179" s="1319" t="n"/>
      <c r="AA179" s="1319" t="n"/>
      <c r="AB179" s="1319" t="n"/>
      <c r="AC179" s="1319" t="n"/>
      <c r="AD179" s="1319" t="n"/>
      <c r="AE179" s="1319" t="n"/>
      <c r="AF179" s="1319" t="n"/>
      <c r="AG179" s="1319" t="n"/>
    </row>
    <row r="180" ht="12.75" customHeight="1" s="789">
      <c r="A180" s="1250" t="inlineStr">
        <is>
          <t>RXTU4541905</t>
        </is>
      </c>
      <c r="B180" s="1411" t="n">
        <v>44888</v>
      </c>
      <c r="C180" s="1250" t="inlineStr">
        <is>
          <t>MOSCOW</t>
        </is>
      </c>
      <c r="D180" s="1252" t="n">
        <v>45083</v>
      </c>
      <c r="E180" s="1250" t="n">
        <v>196</v>
      </c>
      <c r="F180" s="1332">
        <f>E180-90</f>
        <v/>
      </c>
      <c r="G180" s="1332">
        <f>F180*6.5</f>
        <v/>
      </c>
      <c r="H180" s="1319" t="n"/>
      <c r="I180" s="1319" t="n"/>
      <c r="J180" s="1319" t="n"/>
      <c r="K180" s="1319" t="n"/>
      <c r="L180" s="1319" t="n"/>
      <c r="M180" s="1319" t="n"/>
      <c r="N180" s="1319" t="n"/>
      <c r="O180" s="1319" t="n"/>
      <c r="P180" s="1319" t="n"/>
      <c r="Q180" s="1319" t="n"/>
      <c r="R180" s="1319" t="n"/>
      <c r="S180" s="1319" t="n"/>
      <c r="T180" s="1319" t="n"/>
      <c r="U180" s="1319" t="n"/>
      <c r="V180" s="1319" t="n"/>
      <c r="W180" s="1319" t="n"/>
      <c r="X180" s="1319" t="n"/>
      <c r="Y180" s="1319" t="n"/>
      <c r="Z180" s="1319" t="n"/>
      <c r="AA180" s="1319" t="n"/>
      <c r="AB180" s="1319" t="n"/>
      <c r="AC180" s="1319" t="n"/>
      <c r="AD180" s="1319" t="n"/>
      <c r="AE180" s="1319" t="n"/>
      <c r="AF180" s="1319" t="n"/>
      <c r="AG180" s="1319" t="n"/>
    </row>
    <row r="181" ht="12.75" customHeight="1" s="789">
      <c r="A181" s="1250" t="inlineStr">
        <is>
          <t>RXTU4540684</t>
        </is>
      </c>
      <c r="B181" s="1252" t="n">
        <v>44942</v>
      </c>
      <c r="C181" s="1250" t="inlineStr">
        <is>
          <t>MOSCOW</t>
        </is>
      </c>
      <c r="D181" s="1412" t="inlineStr">
        <is>
          <t>07..06.2023</t>
        </is>
      </c>
      <c r="E181" s="1250" t="n">
        <v>143</v>
      </c>
      <c r="F181" s="1332">
        <f>E181-90</f>
        <v/>
      </c>
      <c r="G181" s="1332">
        <f>F181*6.5</f>
        <v/>
      </c>
      <c r="H181" s="1319" t="n"/>
      <c r="I181" s="1319" t="n"/>
      <c r="J181" s="1319" t="n"/>
      <c r="K181" s="1319" t="n"/>
      <c r="L181" s="1319" t="n"/>
      <c r="M181" s="1319" t="n"/>
      <c r="N181" s="1319" t="n"/>
      <c r="O181" s="1319" t="n"/>
      <c r="P181" s="1319" t="n"/>
      <c r="Q181" s="1319" t="n"/>
      <c r="R181" s="1319" t="n"/>
      <c r="S181" s="1319" t="n"/>
      <c r="T181" s="1319" t="n"/>
      <c r="U181" s="1319" t="n"/>
      <c r="V181" s="1319" t="n"/>
      <c r="W181" s="1319" t="n"/>
      <c r="X181" s="1319" t="n"/>
      <c r="Y181" s="1319" t="n"/>
      <c r="Z181" s="1319" t="n"/>
      <c r="AA181" s="1319" t="n"/>
      <c r="AB181" s="1319" t="n"/>
      <c r="AC181" s="1319" t="n"/>
      <c r="AD181" s="1319" t="n"/>
      <c r="AE181" s="1319" t="n"/>
      <c r="AF181" s="1319" t="n"/>
      <c r="AG181" s="1319" t="n"/>
    </row>
    <row r="182" ht="12.75" customHeight="1" s="789">
      <c r="A182" s="1250" t="inlineStr">
        <is>
          <t>RXTU4541720</t>
        </is>
      </c>
      <c r="B182" s="1252" t="n">
        <v>44944</v>
      </c>
      <c r="C182" s="1250" t="inlineStr">
        <is>
          <t>MOSCOW</t>
        </is>
      </c>
      <c r="D182" s="1252" t="n">
        <v>45083</v>
      </c>
      <c r="E182" s="1250" t="n">
        <v>140</v>
      </c>
      <c r="F182" s="1332">
        <f>E182-90</f>
        <v/>
      </c>
      <c r="G182" s="1332">
        <f>F182*6.5</f>
        <v/>
      </c>
      <c r="H182" s="1319" t="n"/>
      <c r="I182" s="1319" t="n"/>
      <c r="J182" s="1319" t="n"/>
      <c r="K182" s="1319" t="n"/>
      <c r="L182" s="1319" t="n"/>
      <c r="M182" s="1319" t="n"/>
      <c r="N182" s="1319" t="n"/>
      <c r="O182" s="1319" t="n"/>
      <c r="P182" s="1319" t="n"/>
      <c r="Q182" s="1319" t="n"/>
      <c r="R182" s="1319" t="n"/>
      <c r="S182" s="1319" t="n"/>
      <c r="T182" s="1319" t="n"/>
      <c r="U182" s="1319" t="n"/>
      <c r="V182" s="1319" t="n"/>
      <c r="W182" s="1319" t="n"/>
      <c r="X182" s="1319" t="n"/>
      <c r="Y182" s="1319" t="n"/>
      <c r="Z182" s="1319" t="n"/>
      <c r="AA182" s="1319" t="n"/>
      <c r="AB182" s="1319" t="n"/>
      <c r="AC182" s="1319" t="n"/>
      <c r="AD182" s="1319" t="n"/>
      <c r="AE182" s="1319" t="n"/>
      <c r="AF182" s="1319" t="n"/>
      <c r="AG182" s="1319" t="n"/>
    </row>
    <row r="183" ht="12.75" customHeight="1" s="789">
      <c r="A183" s="1250" t="inlineStr">
        <is>
          <t>RXTU4541398</t>
        </is>
      </c>
      <c r="B183" s="1252" t="n">
        <v>44984</v>
      </c>
      <c r="C183" s="1250" t="inlineStr">
        <is>
          <t>MOSCOW</t>
        </is>
      </c>
      <c r="D183" s="1252" t="n">
        <v>45078</v>
      </c>
      <c r="E183" s="1250" t="n">
        <v>94</v>
      </c>
      <c r="F183" s="1332">
        <f>E183-90</f>
        <v/>
      </c>
      <c r="G183" s="1332">
        <f>F183*6.5</f>
        <v/>
      </c>
      <c r="H183" s="1319" t="n"/>
      <c r="I183" s="1319" t="n"/>
      <c r="J183" s="1319" t="n"/>
      <c r="K183" s="1319" t="n"/>
      <c r="L183" s="1319" t="n"/>
      <c r="M183" s="1319" t="n"/>
      <c r="N183" s="1319" t="n"/>
      <c r="O183" s="1319" t="n"/>
      <c r="P183" s="1319" t="n"/>
      <c r="Q183" s="1319" t="n"/>
      <c r="R183" s="1319" t="n"/>
      <c r="S183" s="1319" t="n"/>
      <c r="T183" s="1319" t="n"/>
      <c r="U183" s="1319" t="n"/>
      <c r="V183" s="1319" t="n"/>
      <c r="W183" s="1319" t="n"/>
      <c r="X183" s="1319" t="n"/>
      <c r="Y183" s="1319" t="n"/>
      <c r="Z183" s="1319" t="n"/>
      <c r="AA183" s="1319" t="n"/>
      <c r="AB183" s="1319" t="n"/>
      <c r="AC183" s="1319" t="n"/>
      <c r="AD183" s="1319" t="n"/>
      <c r="AE183" s="1319" t="n"/>
      <c r="AF183" s="1319" t="n"/>
      <c r="AG183" s="1319" t="n"/>
    </row>
    <row r="184" ht="12.75" customHeight="1" s="789">
      <c r="A184" s="1250" t="inlineStr">
        <is>
          <t>RXTU4541588</t>
        </is>
      </c>
      <c r="B184" s="1256" t="n">
        <v>44888</v>
      </c>
      <c r="C184" s="1250" t="inlineStr">
        <is>
          <t>MOSCOW</t>
        </is>
      </c>
      <c r="D184" s="1252" t="n">
        <v>44995</v>
      </c>
      <c r="E184" s="1250" t="n">
        <v>107</v>
      </c>
      <c r="F184" s="1332">
        <f>E184-90</f>
        <v/>
      </c>
      <c r="G184" s="1332">
        <f>F184*6.5</f>
        <v/>
      </c>
      <c r="H184" s="1319" t="n"/>
      <c r="I184" s="1319" t="n"/>
      <c r="J184" s="1319" t="n"/>
      <c r="K184" s="1319" t="n"/>
      <c r="L184" s="1319" t="n"/>
      <c r="M184" s="1319" t="n"/>
      <c r="N184" s="1319" t="n"/>
      <c r="O184" s="1319" t="n"/>
      <c r="P184" s="1319" t="n"/>
      <c r="Q184" s="1319" t="n"/>
      <c r="R184" s="1319" t="n"/>
      <c r="S184" s="1319" t="n"/>
      <c r="T184" s="1319" t="n"/>
      <c r="U184" s="1319" t="n"/>
      <c r="V184" s="1319" t="n"/>
      <c r="W184" s="1319" t="n"/>
      <c r="X184" s="1319" t="n"/>
      <c r="Y184" s="1319" t="n"/>
      <c r="Z184" s="1319" t="n"/>
      <c r="AA184" s="1319" t="n"/>
      <c r="AB184" s="1319" t="n"/>
      <c r="AC184" s="1319" t="n"/>
      <c r="AD184" s="1319" t="n"/>
      <c r="AE184" s="1319" t="n"/>
      <c r="AF184" s="1319" t="n"/>
      <c r="AG184" s="1319" t="n"/>
    </row>
    <row r="185" ht="12.75" customHeight="1" s="789">
      <c r="A185" s="1332" t="n"/>
      <c r="B185" s="1413" t="n"/>
      <c r="C185" s="1332" t="n"/>
      <c r="D185" s="1414" t="n"/>
      <c r="E185" s="1332" t="n"/>
      <c r="F185" s="1332" t="n"/>
      <c r="G185" s="1332" t="n"/>
      <c r="H185" s="1319" t="n"/>
      <c r="I185" s="1319" t="n"/>
      <c r="J185" s="1319" t="n"/>
      <c r="K185" s="1319" t="n"/>
      <c r="L185" s="1319" t="n"/>
      <c r="M185" s="1319" t="n"/>
      <c r="N185" s="1319" t="n"/>
      <c r="O185" s="1319" t="n"/>
      <c r="P185" s="1319" t="n"/>
      <c r="Q185" s="1319" t="n"/>
      <c r="R185" s="1319" t="n"/>
      <c r="S185" s="1319" t="n"/>
      <c r="T185" s="1319" t="n"/>
      <c r="U185" s="1319" t="n"/>
      <c r="V185" s="1319" t="n"/>
      <c r="W185" s="1319" t="n"/>
      <c r="X185" s="1319" t="n"/>
      <c r="Y185" s="1319" t="n"/>
      <c r="Z185" s="1319" t="n"/>
      <c r="AA185" s="1319" t="n"/>
      <c r="AB185" s="1319" t="n"/>
      <c r="AC185" s="1319" t="n"/>
      <c r="AD185" s="1319" t="n"/>
      <c r="AE185" s="1319" t="n"/>
      <c r="AF185" s="1319" t="n"/>
      <c r="AG185" s="1319" t="n"/>
    </row>
    <row r="186" ht="12.75" customHeight="1" s="789">
      <c r="A186" s="1332" t="n"/>
      <c r="B186" s="1413" t="n"/>
      <c r="C186" s="1332" t="n"/>
      <c r="D186" s="1414" t="n"/>
      <c r="E186" s="1332" t="n"/>
      <c r="F186" s="1332" t="n"/>
      <c r="G186" s="1332" t="n"/>
      <c r="H186" s="1319" t="n"/>
      <c r="I186" s="1319" t="n"/>
      <c r="J186" s="1319" t="n"/>
      <c r="K186" s="1319" t="n"/>
      <c r="L186" s="1319" t="n"/>
      <c r="M186" s="1319" t="n"/>
      <c r="N186" s="1319" t="n"/>
      <c r="O186" s="1319" t="n"/>
      <c r="P186" s="1319" t="n"/>
      <c r="Q186" s="1319" t="n"/>
      <c r="R186" s="1319" t="n"/>
      <c r="S186" s="1319" t="n"/>
      <c r="T186" s="1319" t="n"/>
      <c r="U186" s="1319" t="n"/>
      <c r="V186" s="1319" t="n"/>
      <c r="W186" s="1319" t="n"/>
      <c r="X186" s="1319" t="n"/>
      <c r="Y186" s="1319" t="n"/>
      <c r="Z186" s="1319" t="n"/>
      <c r="AA186" s="1319" t="n"/>
      <c r="AB186" s="1319" t="n"/>
      <c r="AC186" s="1319" t="n"/>
      <c r="AD186" s="1319" t="n"/>
      <c r="AE186" s="1319" t="n"/>
      <c r="AF186" s="1319" t="n"/>
      <c r="AG186" s="1319" t="n"/>
    </row>
    <row r="187" ht="12.75" customHeight="1" s="789">
      <c r="A187" s="1332" t="n"/>
      <c r="B187" s="1413" t="n"/>
      <c r="C187" s="1332" t="n"/>
      <c r="D187" s="1414" t="n"/>
      <c r="E187" s="1332" t="n"/>
      <c r="F187" s="1332" t="n"/>
      <c r="G187" s="1332" t="n"/>
      <c r="H187" s="1319" t="n"/>
      <c r="I187" s="1319" t="n"/>
      <c r="J187" s="1319" t="n"/>
      <c r="K187" s="1319" t="n"/>
      <c r="L187" s="1319" t="n"/>
      <c r="M187" s="1319" t="n"/>
      <c r="N187" s="1319" t="n"/>
      <c r="O187" s="1319" t="n"/>
      <c r="P187" s="1319" t="n"/>
      <c r="Q187" s="1319" t="n"/>
      <c r="R187" s="1319" t="n"/>
      <c r="S187" s="1319" t="n"/>
      <c r="T187" s="1319" t="n"/>
      <c r="U187" s="1319" t="n"/>
      <c r="V187" s="1319" t="n"/>
      <c r="W187" s="1319" t="n"/>
      <c r="X187" s="1319" t="n"/>
      <c r="Y187" s="1319" t="n"/>
      <c r="Z187" s="1319" t="n"/>
      <c r="AA187" s="1319" t="n"/>
      <c r="AB187" s="1319" t="n"/>
      <c r="AC187" s="1319" t="n"/>
      <c r="AD187" s="1319" t="n"/>
      <c r="AE187" s="1319" t="n"/>
      <c r="AF187" s="1319" t="n"/>
      <c r="AG187" s="1319" t="n"/>
    </row>
    <row r="188" ht="12.75" customHeight="1" s="789">
      <c r="A188" s="1319" t="n"/>
      <c r="B188" s="1319" t="n"/>
      <c r="C188" s="1319" t="n"/>
      <c r="D188" s="1319" t="n"/>
      <c r="E188" s="1319" t="n"/>
      <c r="F188" s="1319" t="n"/>
      <c r="G188" s="1319">
        <f>SUM(G180:G187)</f>
        <v/>
      </c>
      <c r="H188" s="1319" t="n"/>
      <c r="I188" s="1319" t="n"/>
      <c r="J188" s="1319" t="n"/>
      <c r="K188" s="1319" t="n"/>
      <c r="L188" s="1319" t="n"/>
      <c r="M188" s="1319" t="n"/>
      <c r="N188" s="1319" t="n"/>
      <c r="O188" s="1319" t="n"/>
      <c r="P188" s="1319" t="n"/>
      <c r="Q188" s="1319" t="n"/>
      <c r="R188" s="1319" t="n"/>
      <c r="S188" s="1319" t="n"/>
      <c r="T188" s="1319" t="n"/>
      <c r="U188" s="1319" t="n"/>
      <c r="V188" s="1319" t="n"/>
      <c r="W188" s="1319" t="n"/>
      <c r="X188" s="1319" t="n"/>
      <c r="Y188" s="1319" t="n"/>
      <c r="Z188" s="1319" t="n"/>
      <c r="AA188" s="1319" t="n"/>
      <c r="AB188" s="1319" t="n"/>
      <c r="AC188" s="1319" t="n"/>
      <c r="AD188" s="1319" t="n"/>
      <c r="AE188" s="1319" t="n"/>
      <c r="AF188" s="1319" t="n"/>
      <c r="AG188" s="1319" t="n"/>
    </row>
    <row r="189" ht="12.75" customHeight="1" s="789">
      <c r="A189" s="1319" t="n"/>
      <c r="B189" s="1319" t="n"/>
      <c r="C189" s="1319" t="n"/>
      <c r="D189" s="1319" t="n"/>
      <c r="E189" s="1319" t="n"/>
      <c r="F189" s="1319" t="n"/>
      <c r="G189" s="1319" t="n"/>
      <c r="H189" s="1319" t="n"/>
      <c r="I189" s="1319" t="n"/>
      <c r="J189" s="1319" t="n"/>
      <c r="K189" s="1319" t="n"/>
      <c r="L189" s="1319" t="n"/>
      <c r="M189" s="1319" t="n"/>
      <c r="N189" s="1319" t="n"/>
      <c r="O189" s="1319" t="n"/>
      <c r="P189" s="1319" t="n"/>
      <c r="Q189" s="1319" t="n"/>
      <c r="R189" s="1319" t="n"/>
      <c r="S189" s="1319" t="n"/>
      <c r="T189" s="1319" t="n"/>
      <c r="U189" s="1319" t="n"/>
      <c r="V189" s="1319" t="n"/>
      <c r="W189" s="1319" t="n"/>
      <c r="X189" s="1319" t="n"/>
      <c r="Y189" s="1319" t="n"/>
      <c r="Z189" s="1319" t="n"/>
      <c r="AA189" s="1319" t="n"/>
      <c r="AB189" s="1319" t="n"/>
      <c r="AC189" s="1319" t="n"/>
      <c r="AD189" s="1319" t="n"/>
      <c r="AE189" s="1319" t="n"/>
      <c r="AF189" s="1319" t="n"/>
      <c r="AG189" s="1319" t="n"/>
    </row>
    <row r="190" ht="12.75" customHeight="1" s="789">
      <c r="A190" s="1319" t="n"/>
      <c r="B190" s="1319" t="n"/>
      <c r="C190" s="1319" t="n"/>
      <c r="D190" s="1319" t="n"/>
      <c r="E190" s="1319" t="n"/>
      <c r="F190" s="1319" t="n"/>
      <c r="G190" s="1319" t="n"/>
      <c r="H190" s="1319" t="n"/>
      <c r="I190" s="1319" t="n"/>
      <c r="J190" s="1319" t="n"/>
      <c r="K190" s="1319" t="n"/>
      <c r="L190" s="1319" t="n"/>
      <c r="M190" s="1319" t="n"/>
      <c r="N190" s="1319" t="n"/>
      <c r="O190" s="1319" t="n"/>
      <c r="P190" s="1319" t="n"/>
      <c r="Q190" s="1319" t="n"/>
      <c r="R190" s="1319" t="n"/>
      <c r="S190" s="1319" t="n"/>
      <c r="T190" s="1319" t="n"/>
      <c r="U190" s="1319" t="n"/>
      <c r="V190" s="1319" t="n"/>
      <c r="W190" s="1319" t="n"/>
      <c r="X190" s="1319" t="n"/>
      <c r="Y190" s="1319" t="n"/>
      <c r="Z190" s="1319" t="n"/>
      <c r="AA190" s="1319" t="n"/>
      <c r="AB190" s="1319" t="n"/>
      <c r="AC190" s="1319" t="n"/>
      <c r="AD190" s="1319" t="n"/>
      <c r="AE190" s="1319" t="n"/>
      <c r="AF190" s="1319" t="n"/>
      <c r="AG190" s="1319" t="n"/>
    </row>
    <row r="191" ht="12.75" customHeight="1" s="789">
      <c r="A191" s="1319" t="n"/>
      <c r="B191" s="1319" t="n"/>
      <c r="C191" s="1319" t="n"/>
      <c r="D191" s="1319" t="n"/>
      <c r="E191" s="1319" t="n"/>
      <c r="F191" s="1319" t="n"/>
      <c r="G191" s="1319" t="n"/>
      <c r="H191" s="1319" t="n"/>
      <c r="I191" s="1319" t="n"/>
      <c r="J191" s="1319" t="n"/>
      <c r="K191" s="1319" t="n"/>
      <c r="L191" s="1319" t="n"/>
      <c r="M191" s="1319" t="n"/>
      <c r="N191" s="1319" t="n"/>
      <c r="O191" s="1319" t="n"/>
      <c r="P191" s="1319" t="n"/>
      <c r="Q191" s="1319" t="n"/>
      <c r="R191" s="1319" t="n"/>
      <c r="S191" s="1319" t="n"/>
      <c r="T191" s="1319" t="n"/>
      <c r="U191" s="1319" t="n"/>
      <c r="V191" s="1319" t="n"/>
      <c r="W191" s="1319" t="n"/>
      <c r="X191" s="1319" t="n"/>
      <c r="Y191" s="1319" t="n"/>
      <c r="Z191" s="1319" t="n"/>
      <c r="AA191" s="1319" t="n"/>
      <c r="AB191" s="1319" t="n"/>
      <c r="AC191" s="1319" t="n"/>
      <c r="AD191" s="1319" t="n"/>
      <c r="AE191" s="1319" t="n"/>
      <c r="AF191" s="1319" t="n"/>
      <c r="AG191" s="1319" t="n"/>
    </row>
    <row r="192" ht="12.75" customHeight="1" s="789">
      <c r="A192" s="1319" t="n"/>
      <c r="B192" s="1319" t="n"/>
      <c r="C192" s="1319" t="n"/>
      <c r="D192" s="1319" t="n"/>
      <c r="E192" s="1319" t="n"/>
      <c r="F192" s="1319" t="n"/>
      <c r="G192" s="1319" t="n"/>
      <c r="H192" s="1319" t="n"/>
      <c r="I192" s="1319" t="n"/>
      <c r="J192" s="1319" t="n"/>
      <c r="K192" s="1319" t="n"/>
      <c r="L192" s="1319" t="n"/>
      <c r="M192" s="1319" t="n"/>
      <c r="N192" s="1319" t="n"/>
      <c r="O192" s="1319" t="n"/>
      <c r="P192" s="1319" t="n"/>
      <c r="Q192" s="1319" t="n"/>
      <c r="R192" s="1319" t="n"/>
      <c r="S192" s="1319" t="n"/>
      <c r="T192" s="1319" t="n"/>
      <c r="U192" s="1319" t="n"/>
      <c r="V192" s="1319" t="n"/>
      <c r="W192" s="1319" t="n"/>
      <c r="X192" s="1319" t="n"/>
      <c r="Y192" s="1319" t="n"/>
      <c r="Z192" s="1319" t="n"/>
      <c r="AA192" s="1319" t="n"/>
      <c r="AB192" s="1319" t="n"/>
      <c r="AC192" s="1319" t="n"/>
      <c r="AD192" s="1319" t="n"/>
      <c r="AE192" s="1319" t="n"/>
      <c r="AF192" s="1319" t="n"/>
      <c r="AG192" s="1319" t="n"/>
    </row>
    <row r="193" ht="12.75" customHeight="1" s="789">
      <c r="A193" s="1319" t="n"/>
      <c r="B193" s="1319" t="n"/>
      <c r="C193" s="1319" t="n"/>
      <c r="D193" s="1319" t="n"/>
      <c r="E193" s="1319" t="n"/>
      <c r="F193" s="1319" t="n"/>
      <c r="G193" s="1319" t="n"/>
      <c r="H193" s="1319" t="n"/>
      <c r="I193" s="1319" t="n"/>
      <c r="J193" s="1319" t="n"/>
      <c r="K193" s="1319" t="n"/>
      <c r="L193" s="1319" t="n"/>
      <c r="M193" s="1319" t="n"/>
      <c r="N193" s="1319" t="n"/>
      <c r="O193" s="1319" t="n"/>
      <c r="P193" s="1319" t="n"/>
      <c r="Q193" s="1319" t="n"/>
      <c r="R193" s="1319" t="n"/>
      <c r="S193" s="1319" t="n"/>
      <c r="T193" s="1319" t="n"/>
      <c r="U193" s="1319" t="n"/>
      <c r="V193" s="1319" t="n"/>
      <c r="W193" s="1319" t="n"/>
      <c r="X193" s="1319" t="n"/>
      <c r="Y193" s="1319" t="n"/>
      <c r="Z193" s="1319" t="n"/>
      <c r="AA193" s="1319" t="n"/>
      <c r="AB193" s="1319" t="n"/>
      <c r="AC193" s="1319" t="n"/>
      <c r="AD193" s="1319" t="n"/>
      <c r="AE193" s="1319" t="n"/>
      <c r="AF193" s="1319" t="n"/>
      <c r="AG193" s="1319" t="n"/>
    </row>
    <row r="194" ht="12.75" customHeight="1" s="789">
      <c r="A194" s="1319" t="n"/>
      <c r="B194" s="1319" t="n"/>
      <c r="C194" s="1319" t="n"/>
      <c r="D194" s="1319" t="n"/>
      <c r="E194" s="1319" t="n"/>
      <c r="F194" s="1319" t="n"/>
      <c r="G194" s="1319" t="n"/>
      <c r="H194" s="1319" t="n"/>
      <c r="I194" s="1319" t="n"/>
      <c r="J194" s="1319" t="n"/>
      <c r="K194" s="1319" t="n"/>
      <c r="L194" s="1319" t="n"/>
      <c r="M194" s="1319" t="n"/>
      <c r="N194" s="1319" t="n"/>
      <c r="O194" s="1319" t="n"/>
      <c r="P194" s="1319" t="n"/>
      <c r="Q194" s="1319" t="n"/>
      <c r="R194" s="1319" t="n"/>
      <c r="S194" s="1319" t="n"/>
      <c r="T194" s="1319" t="n"/>
      <c r="U194" s="1319" t="n"/>
      <c r="V194" s="1319" t="n"/>
      <c r="W194" s="1319" t="n"/>
      <c r="X194" s="1319" t="n"/>
      <c r="Y194" s="1319" t="n"/>
      <c r="Z194" s="1319" t="n"/>
      <c r="AA194" s="1319" t="n"/>
      <c r="AB194" s="1319" t="n"/>
      <c r="AC194" s="1319" t="n"/>
      <c r="AD194" s="1319" t="n"/>
      <c r="AE194" s="1319" t="n"/>
      <c r="AF194" s="1319" t="n"/>
      <c r="AG194" s="1319" t="n"/>
    </row>
    <row r="195" ht="12.75" customHeight="1" s="789">
      <c r="A195" s="1319" t="n"/>
      <c r="B195" s="1319" t="n"/>
      <c r="C195" s="1319" t="n"/>
      <c r="D195" s="1319" t="n"/>
      <c r="E195" s="1319" t="n"/>
      <c r="F195" s="1319" t="n"/>
      <c r="G195" s="1319" t="n"/>
      <c r="H195" s="1319" t="n"/>
      <c r="I195" s="1319" t="n"/>
      <c r="J195" s="1319" t="n"/>
      <c r="K195" s="1319" t="n"/>
      <c r="L195" s="1319" t="n"/>
      <c r="M195" s="1319" t="n"/>
      <c r="N195" s="1319" t="n"/>
      <c r="O195" s="1319" t="n"/>
      <c r="P195" s="1319" t="n"/>
      <c r="Q195" s="1319" t="n"/>
      <c r="R195" s="1319" t="n"/>
      <c r="S195" s="1319" t="n"/>
      <c r="T195" s="1319" t="n"/>
      <c r="U195" s="1319" t="n"/>
      <c r="V195" s="1319" t="n"/>
      <c r="W195" s="1319" t="n"/>
      <c r="X195" s="1319" t="n"/>
      <c r="Y195" s="1319" t="n"/>
      <c r="Z195" s="1319" t="n"/>
      <c r="AA195" s="1319" t="n"/>
      <c r="AB195" s="1319" t="n"/>
      <c r="AC195" s="1319" t="n"/>
      <c r="AD195" s="1319" t="n"/>
      <c r="AE195" s="1319" t="n"/>
      <c r="AF195" s="1319" t="n"/>
      <c r="AG195" s="1319" t="n"/>
    </row>
    <row r="196" ht="12.75" customHeight="1" s="789">
      <c r="A196" s="1319" t="n"/>
      <c r="B196" s="1319" t="n"/>
      <c r="C196" s="1319" t="n"/>
      <c r="D196" s="1319" t="n"/>
      <c r="E196" s="1319" t="n"/>
      <c r="F196" s="1319" t="n"/>
      <c r="G196" s="1319" t="n"/>
      <c r="H196" s="1319" t="n"/>
      <c r="I196" s="1319" t="n"/>
      <c r="J196" s="1319" t="n"/>
      <c r="K196" s="1319" t="n"/>
      <c r="L196" s="1319" t="n"/>
      <c r="M196" s="1319" t="n"/>
      <c r="N196" s="1319" t="n"/>
      <c r="O196" s="1319" t="n"/>
      <c r="P196" s="1319" t="n"/>
      <c r="Q196" s="1319" t="n"/>
      <c r="R196" s="1319" t="n"/>
      <c r="S196" s="1319" t="n"/>
      <c r="T196" s="1319" t="n"/>
      <c r="U196" s="1319" t="n"/>
      <c r="V196" s="1319" t="n"/>
      <c r="W196" s="1319" t="n"/>
      <c r="X196" s="1319" t="n"/>
      <c r="Y196" s="1319" t="n"/>
      <c r="Z196" s="1319" t="n"/>
      <c r="AA196" s="1319" t="n"/>
      <c r="AB196" s="1319" t="n"/>
      <c r="AC196" s="1319" t="n"/>
      <c r="AD196" s="1319" t="n"/>
      <c r="AE196" s="1319" t="n"/>
      <c r="AF196" s="1319" t="n"/>
      <c r="AG196" s="1319" t="n"/>
    </row>
    <row r="197" ht="12.75" customHeight="1" s="789">
      <c r="A197" s="1319" t="n"/>
      <c r="B197" s="1319" t="n"/>
      <c r="C197" s="1319" t="n"/>
      <c r="D197" s="1319" t="n"/>
      <c r="E197" s="1319" t="n"/>
      <c r="F197" s="1319" t="n"/>
      <c r="G197" s="1319" t="n"/>
      <c r="H197" s="1319" t="n"/>
      <c r="I197" s="1319" t="n"/>
      <c r="J197" s="1319" t="n"/>
      <c r="K197" s="1319" t="n"/>
      <c r="L197" s="1319" t="n"/>
      <c r="M197" s="1319" t="n"/>
      <c r="N197" s="1319" t="n"/>
      <c r="O197" s="1319" t="n"/>
      <c r="P197" s="1319" t="n"/>
      <c r="Q197" s="1319" t="n"/>
      <c r="R197" s="1319" t="n"/>
      <c r="S197" s="1319" t="n"/>
      <c r="T197" s="1319" t="n"/>
      <c r="U197" s="1319" t="n"/>
      <c r="V197" s="1319" t="n"/>
      <c r="W197" s="1319" t="n"/>
      <c r="X197" s="1319" t="n"/>
      <c r="Y197" s="1319" t="n"/>
      <c r="Z197" s="1319" t="n"/>
      <c r="AA197" s="1319" t="n"/>
      <c r="AB197" s="1319" t="n"/>
      <c r="AC197" s="1319" t="n"/>
      <c r="AD197" s="1319" t="n"/>
      <c r="AE197" s="1319" t="n"/>
      <c r="AF197" s="1319" t="n"/>
      <c r="AG197" s="1319" t="n"/>
    </row>
    <row r="198" ht="12.75" customHeight="1" s="789">
      <c r="A198" s="1319" t="n"/>
      <c r="B198" s="1319" t="n"/>
      <c r="C198" s="1319" t="n"/>
      <c r="D198" s="1319" t="n"/>
      <c r="E198" s="1319" t="n"/>
      <c r="F198" s="1319" t="n"/>
      <c r="G198" s="1319" t="n"/>
      <c r="H198" s="1319" t="n"/>
      <c r="I198" s="1319" t="n"/>
      <c r="J198" s="1319" t="n"/>
      <c r="K198" s="1319" t="n"/>
      <c r="L198" s="1319" t="n"/>
      <c r="M198" s="1319" t="n"/>
      <c r="N198" s="1319" t="n"/>
      <c r="O198" s="1319" t="n"/>
      <c r="P198" s="1319" t="n"/>
      <c r="Q198" s="1319" t="n"/>
      <c r="R198" s="1319" t="n"/>
      <c r="S198" s="1319" t="n"/>
      <c r="T198" s="1319" t="n"/>
      <c r="U198" s="1319" t="n"/>
      <c r="V198" s="1319" t="n"/>
      <c r="W198" s="1319" t="n"/>
      <c r="X198" s="1319" t="n"/>
      <c r="Y198" s="1319" t="n"/>
      <c r="Z198" s="1319" t="n"/>
      <c r="AA198" s="1319" t="n"/>
      <c r="AB198" s="1319" t="n"/>
      <c r="AC198" s="1319" t="n"/>
      <c r="AD198" s="1319" t="n"/>
      <c r="AE198" s="1319" t="n"/>
      <c r="AF198" s="1319" t="n"/>
      <c r="AG198" s="1319" t="n"/>
    </row>
    <row r="199" ht="12.75" customHeight="1" s="789">
      <c r="A199" s="1319" t="n"/>
      <c r="B199" s="1319" t="n"/>
      <c r="C199" s="1319" t="n"/>
      <c r="D199" s="1319" t="n"/>
      <c r="E199" s="1319" t="n"/>
      <c r="F199" s="1319" t="n"/>
      <c r="G199" s="1319" t="n"/>
      <c r="H199" s="1319" t="n"/>
      <c r="I199" s="1319" t="n"/>
      <c r="J199" s="1319" t="n"/>
      <c r="K199" s="1319" t="n"/>
      <c r="L199" s="1319" t="n"/>
      <c r="M199" s="1319" t="n"/>
      <c r="N199" s="1319" t="n"/>
      <c r="O199" s="1319" t="n"/>
      <c r="P199" s="1319" t="n"/>
      <c r="Q199" s="1319" t="n"/>
      <c r="R199" s="1319" t="n"/>
      <c r="S199" s="1319" t="n"/>
      <c r="T199" s="1319" t="n"/>
      <c r="U199" s="1319" t="n"/>
      <c r="V199" s="1319" t="n"/>
      <c r="W199" s="1319" t="n"/>
      <c r="X199" s="1319" t="n"/>
      <c r="Y199" s="1319" t="n"/>
      <c r="Z199" s="1319" t="n"/>
      <c r="AA199" s="1319" t="n"/>
      <c r="AB199" s="1319" t="n"/>
      <c r="AC199" s="1319" t="n"/>
      <c r="AD199" s="1319" t="n"/>
      <c r="AE199" s="1319" t="n"/>
      <c r="AF199" s="1319" t="n"/>
      <c r="AG199" s="1319" t="n"/>
    </row>
    <row r="200" ht="12.75" customHeight="1" s="789">
      <c r="A200" s="1319" t="n"/>
      <c r="B200" s="1319" t="n"/>
      <c r="C200" s="1319" t="n"/>
      <c r="D200" s="1319" t="n"/>
      <c r="E200" s="1319" t="n"/>
      <c r="F200" s="1319" t="n"/>
      <c r="G200" s="1319" t="n"/>
      <c r="H200" s="1319" t="n"/>
      <c r="I200" s="1319" t="n"/>
      <c r="J200" s="1319" t="n"/>
      <c r="K200" s="1319" t="n"/>
      <c r="L200" s="1319" t="n"/>
      <c r="M200" s="1319" t="n"/>
      <c r="N200" s="1319" t="n"/>
      <c r="O200" s="1319" t="n"/>
      <c r="P200" s="1319" t="n"/>
      <c r="Q200" s="1319" t="n"/>
      <c r="R200" s="1319" t="n"/>
      <c r="S200" s="1319" t="n"/>
      <c r="T200" s="1319" t="n"/>
      <c r="U200" s="1319" t="n"/>
      <c r="V200" s="1319" t="n"/>
      <c r="W200" s="1319" t="n"/>
      <c r="X200" s="1319" t="n"/>
      <c r="Y200" s="1319" t="n"/>
      <c r="Z200" s="1319" t="n"/>
      <c r="AA200" s="1319" t="n"/>
      <c r="AB200" s="1319" t="n"/>
      <c r="AC200" s="1319" t="n"/>
      <c r="AD200" s="1319" t="n"/>
      <c r="AE200" s="1319" t="n"/>
      <c r="AF200" s="1319" t="n"/>
      <c r="AG200" s="1319" t="n"/>
    </row>
    <row r="201" ht="12.75" customHeight="1" s="789">
      <c r="A201" s="1319" t="n"/>
      <c r="B201" s="1319" t="n"/>
      <c r="C201" s="1319" t="n"/>
      <c r="D201" s="1319" t="n"/>
      <c r="E201" s="1319" t="n"/>
      <c r="F201" s="1319" t="n"/>
      <c r="G201" s="1319" t="n"/>
      <c r="H201" s="1319" t="n"/>
      <c r="I201" s="1319" t="n"/>
      <c r="J201" s="1319" t="n"/>
      <c r="K201" s="1319" t="n"/>
      <c r="L201" s="1319" t="n"/>
      <c r="M201" s="1319" t="n"/>
      <c r="N201" s="1319" t="n"/>
      <c r="O201" s="1319" t="n"/>
      <c r="P201" s="1319" t="n"/>
      <c r="Q201" s="1319" t="n"/>
      <c r="R201" s="1319" t="n"/>
      <c r="S201" s="1319" t="n"/>
      <c r="T201" s="1319" t="n"/>
      <c r="U201" s="1319" t="n"/>
      <c r="V201" s="1319" t="n"/>
      <c r="W201" s="1319" t="n"/>
      <c r="X201" s="1319" t="n"/>
      <c r="Y201" s="1319" t="n"/>
      <c r="Z201" s="1319" t="n"/>
      <c r="AA201" s="1319" t="n"/>
      <c r="AB201" s="1319" t="n"/>
      <c r="AC201" s="1319" t="n"/>
      <c r="AD201" s="1319" t="n"/>
      <c r="AE201" s="1319" t="n"/>
      <c r="AF201" s="1319" t="n"/>
      <c r="AG201" s="1319" t="n"/>
    </row>
    <row r="202" ht="12.75" customHeight="1" s="789">
      <c r="A202" s="1319" t="n"/>
      <c r="B202" s="1319" t="n"/>
      <c r="C202" s="1319" t="n"/>
      <c r="D202" s="1319" t="n"/>
      <c r="E202" s="1319" t="n"/>
      <c r="F202" s="1319" t="n"/>
      <c r="G202" s="1319" t="n"/>
      <c r="H202" s="1319" t="n"/>
      <c r="I202" s="1319" t="n"/>
      <c r="J202" s="1319" t="n"/>
      <c r="K202" s="1319" t="n"/>
      <c r="L202" s="1319" t="n"/>
      <c r="M202" s="1319" t="n"/>
      <c r="N202" s="1319" t="n"/>
      <c r="O202" s="1319" t="n"/>
      <c r="P202" s="1319" t="n"/>
      <c r="Q202" s="1319" t="n"/>
      <c r="R202" s="1319" t="n"/>
      <c r="S202" s="1319" t="n"/>
      <c r="T202" s="1319" t="n"/>
      <c r="U202" s="1319" t="n"/>
      <c r="V202" s="1319" t="n"/>
      <c r="W202" s="1319" t="n"/>
      <c r="X202" s="1319" t="n"/>
      <c r="Y202" s="1319" t="n"/>
      <c r="Z202" s="1319" t="n"/>
      <c r="AA202" s="1319" t="n"/>
      <c r="AB202" s="1319" t="n"/>
      <c r="AC202" s="1319" t="n"/>
      <c r="AD202" s="1319" t="n"/>
      <c r="AE202" s="1319" t="n"/>
      <c r="AF202" s="1319" t="n"/>
      <c r="AG202" s="1319" t="n"/>
    </row>
    <row r="203" ht="12.75" customHeight="1" s="789">
      <c r="A203" s="1319" t="n"/>
      <c r="B203" s="1319" t="n"/>
      <c r="C203" s="1319" t="n"/>
      <c r="D203" s="1319" t="n"/>
      <c r="E203" s="1319" t="n"/>
      <c r="F203" s="1319" t="n"/>
      <c r="G203" s="1319" t="n"/>
      <c r="H203" s="1319" t="n"/>
      <c r="I203" s="1319" t="n"/>
      <c r="J203" s="1319" t="n"/>
      <c r="K203" s="1319" t="n"/>
      <c r="L203" s="1319" t="n"/>
      <c r="M203" s="1319" t="n"/>
      <c r="N203" s="1319" t="n"/>
      <c r="O203" s="1319" t="n"/>
      <c r="P203" s="1319" t="n"/>
      <c r="Q203" s="1319" t="n"/>
      <c r="R203" s="1319" t="n"/>
      <c r="S203" s="1319" t="n"/>
      <c r="T203" s="1319" t="n"/>
      <c r="U203" s="1319" t="n"/>
      <c r="V203" s="1319" t="n"/>
      <c r="W203" s="1319" t="n"/>
      <c r="X203" s="1319" t="n"/>
      <c r="Y203" s="1319" t="n"/>
      <c r="Z203" s="1319" t="n"/>
      <c r="AA203" s="1319" t="n"/>
      <c r="AB203" s="1319" t="n"/>
      <c r="AC203" s="1319" t="n"/>
      <c r="AD203" s="1319" t="n"/>
      <c r="AE203" s="1319" t="n"/>
      <c r="AF203" s="1319" t="n"/>
      <c r="AG203" s="1319" t="n"/>
    </row>
    <row r="204" ht="12.75" customHeight="1" s="789">
      <c r="A204" s="1319" t="n"/>
      <c r="B204" s="1319" t="n"/>
      <c r="C204" s="1319" t="n"/>
      <c r="D204" s="1319" t="n"/>
      <c r="E204" s="1319" t="n"/>
      <c r="F204" s="1319" t="n"/>
      <c r="G204" s="1319" t="n"/>
      <c r="H204" s="1319" t="n"/>
      <c r="I204" s="1319" t="n"/>
      <c r="J204" s="1319" t="n"/>
      <c r="K204" s="1319" t="n"/>
      <c r="L204" s="1319" t="n"/>
      <c r="M204" s="1319" t="n"/>
      <c r="N204" s="1319" t="n"/>
      <c r="O204" s="1319" t="n"/>
      <c r="P204" s="1319" t="n"/>
      <c r="Q204" s="1319" t="n"/>
      <c r="R204" s="1319" t="n"/>
      <c r="S204" s="1319" t="n"/>
      <c r="T204" s="1319" t="n"/>
      <c r="U204" s="1319" t="n"/>
      <c r="V204" s="1319" t="n"/>
      <c r="W204" s="1319" t="n"/>
      <c r="X204" s="1319" t="n"/>
      <c r="Y204" s="1319" t="n"/>
      <c r="Z204" s="1319" t="n"/>
      <c r="AA204" s="1319" t="n"/>
      <c r="AB204" s="1319" t="n"/>
      <c r="AC204" s="1319" t="n"/>
      <c r="AD204" s="1319" t="n"/>
      <c r="AE204" s="1319" t="n"/>
      <c r="AF204" s="1319" t="n"/>
      <c r="AG204" s="1319" t="n"/>
    </row>
    <row r="205" ht="12.75" customHeight="1" s="789">
      <c r="A205" s="1319" t="n"/>
      <c r="B205" s="1319" t="n"/>
      <c r="C205" s="1319" t="n"/>
      <c r="D205" s="1319" t="n"/>
      <c r="E205" s="1319" t="n"/>
      <c r="F205" s="1319" t="n"/>
      <c r="G205" s="1319" t="n"/>
      <c r="H205" s="1319" t="n"/>
      <c r="I205" s="1319" t="n"/>
      <c r="J205" s="1319" t="n"/>
      <c r="K205" s="1319" t="n"/>
      <c r="L205" s="1319" t="n"/>
      <c r="M205" s="1319" t="n"/>
      <c r="N205" s="1319" t="n"/>
      <c r="O205" s="1319" t="n"/>
      <c r="P205" s="1319" t="n"/>
      <c r="Q205" s="1319" t="n"/>
      <c r="R205" s="1319" t="n"/>
      <c r="S205" s="1319" t="n"/>
      <c r="T205" s="1319" t="n"/>
      <c r="U205" s="1319" t="n"/>
      <c r="V205" s="1319" t="n"/>
      <c r="W205" s="1319" t="n"/>
      <c r="X205" s="1319" t="n"/>
      <c r="Y205" s="1319" t="n"/>
      <c r="Z205" s="1319" t="n"/>
      <c r="AA205" s="1319" t="n"/>
      <c r="AB205" s="1319" t="n"/>
      <c r="AC205" s="1319" t="n"/>
      <c r="AD205" s="1319" t="n"/>
      <c r="AE205" s="1319" t="n"/>
      <c r="AF205" s="1319" t="n"/>
      <c r="AG205" s="1319" t="n"/>
    </row>
    <row r="206" ht="12.75" customHeight="1" s="789">
      <c r="A206" s="1319" t="n"/>
      <c r="B206" s="1319" t="n"/>
      <c r="C206" s="1319" t="n"/>
      <c r="D206" s="1319" t="n"/>
      <c r="E206" s="1319" t="n"/>
      <c r="F206" s="1319" t="n"/>
      <c r="G206" s="1319" t="n"/>
      <c r="H206" s="1319" t="n"/>
      <c r="I206" s="1319" t="n"/>
      <c r="J206" s="1319" t="n"/>
      <c r="K206" s="1319" t="n"/>
      <c r="L206" s="1319" t="n"/>
      <c r="M206" s="1319" t="n"/>
      <c r="N206" s="1319" t="n"/>
      <c r="O206" s="1319" t="n"/>
      <c r="P206" s="1319" t="n"/>
      <c r="Q206" s="1319" t="n"/>
      <c r="R206" s="1319" t="n"/>
      <c r="S206" s="1319" t="n"/>
      <c r="T206" s="1319" t="n"/>
      <c r="U206" s="1319" t="n"/>
      <c r="V206" s="1319" t="n"/>
      <c r="W206" s="1319" t="n"/>
      <c r="X206" s="1319" t="n"/>
      <c r="Y206" s="1319" t="n"/>
      <c r="Z206" s="1319" t="n"/>
      <c r="AA206" s="1319" t="n"/>
      <c r="AB206" s="1319" t="n"/>
      <c r="AC206" s="1319" t="n"/>
      <c r="AD206" s="1319" t="n"/>
      <c r="AE206" s="1319" t="n"/>
      <c r="AF206" s="1319" t="n"/>
      <c r="AG206" s="1319" t="n"/>
    </row>
    <row r="207" ht="12.75" customHeight="1" s="789">
      <c r="A207" s="1319" t="n"/>
      <c r="B207" s="1319" t="n"/>
      <c r="C207" s="1319" t="n"/>
      <c r="D207" s="1319" t="n"/>
      <c r="E207" s="1319" t="n"/>
      <c r="F207" s="1319" t="n"/>
      <c r="G207" s="1319" t="n"/>
      <c r="H207" s="1319" t="n"/>
      <c r="I207" s="1319" t="n"/>
      <c r="J207" s="1319" t="n"/>
      <c r="K207" s="1319" t="n"/>
      <c r="L207" s="1319" t="n"/>
      <c r="M207" s="1319" t="n"/>
      <c r="N207" s="1319" t="n"/>
      <c r="O207" s="1319" t="n"/>
      <c r="P207" s="1319" t="n"/>
      <c r="Q207" s="1319" t="n"/>
      <c r="R207" s="1319" t="n"/>
      <c r="S207" s="1319" t="n"/>
      <c r="T207" s="1319" t="n"/>
      <c r="U207" s="1319" t="n"/>
      <c r="V207" s="1319" t="n"/>
      <c r="W207" s="1319" t="n"/>
      <c r="X207" s="1319" t="n"/>
      <c r="Y207" s="1319" t="n"/>
      <c r="Z207" s="1319" t="n"/>
      <c r="AA207" s="1319" t="n"/>
      <c r="AB207" s="1319" t="n"/>
      <c r="AC207" s="1319" t="n"/>
      <c r="AD207" s="1319" t="n"/>
      <c r="AE207" s="1319" t="n"/>
      <c r="AF207" s="1319" t="n"/>
      <c r="AG207" s="1319" t="n"/>
    </row>
    <row r="208" ht="12.75" customHeight="1" s="789">
      <c r="A208" s="1319" t="n"/>
      <c r="B208" s="1319" t="n"/>
      <c r="C208" s="1319" t="n"/>
      <c r="D208" s="1319" t="n"/>
      <c r="E208" s="1319" t="n"/>
      <c r="F208" s="1319" t="n"/>
      <c r="G208" s="1319" t="n"/>
      <c r="H208" s="1319" t="n"/>
      <c r="I208" s="1319" t="n"/>
      <c r="J208" s="1319" t="n"/>
      <c r="K208" s="1319" t="n"/>
      <c r="L208" s="1319" t="n"/>
      <c r="M208" s="1319" t="n"/>
      <c r="N208" s="1319" t="n"/>
      <c r="O208" s="1319" t="n"/>
      <c r="P208" s="1319" t="n"/>
      <c r="Q208" s="1319" t="n"/>
      <c r="R208" s="1319" t="n"/>
      <c r="S208" s="1319" t="n"/>
      <c r="T208" s="1319" t="n"/>
      <c r="U208" s="1319" t="n"/>
      <c r="V208" s="1319" t="n"/>
      <c r="W208" s="1319" t="n"/>
      <c r="X208" s="1319" t="n"/>
      <c r="Y208" s="1319" t="n"/>
      <c r="Z208" s="1319" t="n"/>
      <c r="AA208" s="1319" t="n"/>
      <c r="AB208" s="1319" t="n"/>
      <c r="AC208" s="1319" t="n"/>
      <c r="AD208" s="1319" t="n"/>
      <c r="AE208" s="1319" t="n"/>
      <c r="AF208" s="1319" t="n"/>
      <c r="AG208" s="1319" t="n"/>
    </row>
    <row r="209" ht="12.75" customHeight="1" s="789">
      <c r="A209" s="1319" t="n"/>
      <c r="B209" s="1319" t="n"/>
      <c r="C209" s="1319" t="n"/>
      <c r="D209" s="1319" t="n"/>
      <c r="E209" s="1319" t="n"/>
      <c r="F209" s="1319" t="n"/>
      <c r="G209" s="1319" t="n"/>
      <c r="H209" s="1319" t="n"/>
      <c r="I209" s="1319" t="n"/>
      <c r="J209" s="1319" t="n"/>
      <c r="K209" s="1319" t="n"/>
      <c r="L209" s="1319" t="n"/>
      <c r="M209" s="1319" t="n"/>
      <c r="N209" s="1319" t="n"/>
      <c r="O209" s="1319" t="n"/>
      <c r="P209" s="1319" t="n"/>
      <c r="Q209" s="1319" t="n"/>
      <c r="R209" s="1319" t="n"/>
      <c r="S209" s="1319" t="n"/>
      <c r="T209" s="1319" t="n"/>
      <c r="U209" s="1319" t="n"/>
      <c r="V209" s="1319" t="n"/>
      <c r="W209" s="1319" t="n"/>
      <c r="X209" s="1319" t="n"/>
      <c r="Y209" s="1319" t="n"/>
      <c r="Z209" s="1319" t="n"/>
      <c r="AA209" s="1319" t="n"/>
      <c r="AB209" s="1319" t="n"/>
      <c r="AC209" s="1319" t="n"/>
      <c r="AD209" s="1319" t="n"/>
      <c r="AE209" s="1319" t="n"/>
      <c r="AF209" s="1319" t="n"/>
      <c r="AG209" s="1319" t="n"/>
    </row>
    <row r="210" ht="12.75" customHeight="1" s="789">
      <c r="A210" s="1319" t="n"/>
      <c r="B210" s="1319" t="n"/>
      <c r="C210" s="1319" t="n"/>
      <c r="D210" s="1319" t="n"/>
      <c r="E210" s="1319" t="n"/>
      <c r="F210" s="1319" t="n"/>
      <c r="G210" s="1319" t="n"/>
      <c r="H210" s="1319" t="n"/>
      <c r="I210" s="1319" t="n"/>
      <c r="J210" s="1319" t="n"/>
      <c r="K210" s="1319" t="n"/>
      <c r="L210" s="1319" t="n"/>
      <c r="M210" s="1319" t="n"/>
      <c r="N210" s="1319" t="n"/>
      <c r="O210" s="1319" t="n"/>
      <c r="P210" s="1319" t="n"/>
      <c r="Q210" s="1319" t="n"/>
      <c r="R210" s="1319" t="n"/>
      <c r="S210" s="1319" t="n"/>
      <c r="T210" s="1319" t="n"/>
      <c r="U210" s="1319" t="n"/>
      <c r="V210" s="1319" t="n"/>
      <c r="W210" s="1319" t="n"/>
      <c r="X210" s="1319" t="n"/>
      <c r="Y210" s="1319" t="n"/>
      <c r="Z210" s="1319" t="n"/>
      <c r="AA210" s="1319" t="n"/>
      <c r="AB210" s="1319" t="n"/>
      <c r="AC210" s="1319" t="n"/>
      <c r="AD210" s="1319" t="n"/>
      <c r="AE210" s="1319" t="n"/>
      <c r="AF210" s="1319" t="n"/>
      <c r="AG210" s="1319" t="n"/>
    </row>
    <row r="211" ht="12.75" customHeight="1" s="789">
      <c r="A211" s="1319" t="n"/>
      <c r="B211" s="1319" t="n"/>
      <c r="C211" s="1319" t="n"/>
      <c r="D211" s="1319" t="n"/>
      <c r="E211" s="1319" t="n"/>
      <c r="F211" s="1319" t="n"/>
      <c r="G211" s="1319" t="n"/>
      <c r="H211" s="1319" t="n"/>
      <c r="I211" s="1319" t="n"/>
      <c r="J211" s="1319" t="n"/>
      <c r="K211" s="1319" t="n"/>
      <c r="L211" s="1319" t="n"/>
      <c r="M211" s="1319" t="n"/>
      <c r="N211" s="1319" t="n"/>
      <c r="O211" s="1319" t="n"/>
      <c r="P211" s="1319" t="n"/>
      <c r="Q211" s="1319" t="n"/>
      <c r="R211" s="1319" t="n"/>
      <c r="S211" s="1319" t="n"/>
      <c r="T211" s="1319" t="n"/>
      <c r="U211" s="1319" t="n"/>
      <c r="V211" s="1319" t="n"/>
      <c r="W211" s="1319" t="n"/>
      <c r="X211" s="1319" t="n"/>
      <c r="Y211" s="1319" t="n"/>
      <c r="Z211" s="1319" t="n"/>
      <c r="AA211" s="1319" t="n"/>
      <c r="AB211" s="1319" t="n"/>
      <c r="AC211" s="1319" t="n"/>
      <c r="AD211" s="1319" t="n"/>
      <c r="AE211" s="1319" t="n"/>
      <c r="AF211" s="1319" t="n"/>
      <c r="AG211" s="1319" t="n"/>
    </row>
    <row r="212" ht="12.75" customHeight="1" s="789">
      <c r="A212" s="1319" t="n"/>
      <c r="B212" s="1319" t="n"/>
      <c r="C212" s="1319" t="n"/>
      <c r="D212" s="1319" t="n"/>
      <c r="E212" s="1319" t="n"/>
      <c r="F212" s="1319" t="n"/>
      <c r="G212" s="1319" t="n"/>
      <c r="H212" s="1319" t="n"/>
      <c r="I212" s="1319" t="n"/>
      <c r="J212" s="1319" t="n"/>
      <c r="K212" s="1319" t="n"/>
      <c r="L212" s="1319" t="n"/>
      <c r="M212" s="1319" t="n"/>
      <c r="N212" s="1319" t="n"/>
      <c r="O212" s="1319" t="n"/>
      <c r="P212" s="1319" t="n"/>
      <c r="Q212" s="1319" t="n"/>
      <c r="R212" s="1319" t="n"/>
      <c r="S212" s="1319" t="n"/>
      <c r="T212" s="1319" t="n"/>
      <c r="U212" s="1319" t="n"/>
      <c r="V212" s="1319" t="n"/>
      <c r="W212" s="1319" t="n"/>
      <c r="X212" s="1319" t="n"/>
      <c r="Y212" s="1319" t="n"/>
      <c r="Z212" s="1319" t="n"/>
      <c r="AA212" s="1319" t="n"/>
      <c r="AB212" s="1319" t="n"/>
      <c r="AC212" s="1319" t="n"/>
      <c r="AD212" s="1319" t="n"/>
      <c r="AE212" s="1319" t="n"/>
      <c r="AF212" s="1319" t="n"/>
      <c r="AG212" s="1319" t="n"/>
    </row>
    <row r="213" ht="12.75" customHeight="1" s="789">
      <c r="A213" s="1319" t="n"/>
      <c r="B213" s="1319" t="n"/>
      <c r="C213" s="1319" t="n"/>
      <c r="D213" s="1319" t="n"/>
      <c r="E213" s="1319" t="n"/>
      <c r="F213" s="1319" t="n"/>
      <c r="G213" s="1319" t="n"/>
      <c r="H213" s="1319" t="n"/>
      <c r="I213" s="1319" t="n"/>
      <c r="J213" s="1319" t="n"/>
      <c r="K213" s="1319" t="n"/>
      <c r="L213" s="1319" t="n"/>
      <c r="M213" s="1319" t="n"/>
      <c r="N213" s="1319" t="n"/>
      <c r="O213" s="1319" t="n"/>
      <c r="P213" s="1319" t="n"/>
      <c r="Q213" s="1319" t="n"/>
      <c r="R213" s="1319" t="n"/>
      <c r="S213" s="1319" t="n"/>
      <c r="T213" s="1319" t="n"/>
      <c r="U213" s="1319" t="n"/>
      <c r="V213" s="1319" t="n"/>
      <c r="W213" s="1319" t="n"/>
      <c r="X213" s="1319" t="n"/>
      <c r="Y213" s="1319" t="n"/>
      <c r="Z213" s="1319" t="n"/>
      <c r="AA213" s="1319" t="n"/>
      <c r="AB213" s="1319" t="n"/>
      <c r="AC213" s="1319" t="n"/>
      <c r="AD213" s="1319" t="n"/>
      <c r="AE213" s="1319" t="n"/>
      <c r="AF213" s="1319" t="n"/>
      <c r="AG213" s="1319" t="n"/>
    </row>
    <row r="214" ht="12.75" customHeight="1" s="789">
      <c r="A214" s="1319" t="n"/>
      <c r="B214" s="1319" t="n"/>
      <c r="C214" s="1319" t="n"/>
      <c r="D214" s="1319" t="n"/>
      <c r="E214" s="1319" t="n"/>
      <c r="F214" s="1319" t="n"/>
      <c r="G214" s="1319" t="n"/>
      <c r="H214" s="1319" t="n"/>
      <c r="I214" s="1319" t="n"/>
      <c r="J214" s="1319" t="n"/>
      <c r="K214" s="1319" t="n"/>
      <c r="L214" s="1319" t="n"/>
      <c r="M214" s="1319" t="n"/>
      <c r="N214" s="1319" t="n"/>
      <c r="O214" s="1319" t="n"/>
      <c r="P214" s="1319" t="n"/>
      <c r="Q214" s="1319" t="n"/>
      <c r="R214" s="1319" t="n"/>
      <c r="S214" s="1319" t="n"/>
      <c r="T214" s="1319" t="n"/>
      <c r="U214" s="1319" t="n"/>
      <c r="V214" s="1319" t="n"/>
      <c r="W214" s="1319" t="n"/>
      <c r="X214" s="1319" t="n"/>
      <c r="Y214" s="1319" t="n"/>
      <c r="Z214" s="1319" t="n"/>
      <c r="AA214" s="1319" t="n"/>
      <c r="AB214" s="1319" t="n"/>
      <c r="AC214" s="1319" t="n"/>
      <c r="AD214" s="1319" t="n"/>
      <c r="AE214" s="1319" t="n"/>
      <c r="AF214" s="1319" t="n"/>
      <c r="AG214" s="1319" t="n"/>
    </row>
    <row r="215" ht="12.75" customHeight="1" s="789">
      <c r="A215" s="1319" t="n"/>
      <c r="B215" s="1319" t="n"/>
      <c r="C215" s="1319" t="n"/>
      <c r="D215" s="1319" t="n"/>
      <c r="E215" s="1319" t="n"/>
      <c r="F215" s="1319" t="n"/>
      <c r="G215" s="1319" t="n"/>
      <c r="H215" s="1319" t="n"/>
      <c r="I215" s="1319" t="n"/>
      <c r="J215" s="1319" t="n"/>
      <c r="K215" s="1319" t="n"/>
      <c r="L215" s="1319" t="n"/>
      <c r="M215" s="1319" t="n"/>
      <c r="N215" s="1319" t="n"/>
      <c r="O215" s="1319" t="n"/>
      <c r="P215" s="1319" t="n"/>
      <c r="Q215" s="1319" t="n"/>
      <c r="R215" s="1319" t="n"/>
      <c r="S215" s="1319" t="n"/>
      <c r="T215" s="1319" t="n"/>
      <c r="U215" s="1319" t="n"/>
      <c r="V215" s="1319" t="n"/>
      <c r="W215" s="1319" t="n"/>
      <c r="X215" s="1319" t="n"/>
      <c r="Y215" s="1319" t="n"/>
      <c r="Z215" s="1319" t="n"/>
      <c r="AA215" s="1319" t="n"/>
      <c r="AB215" s="1319" t="n"/>
      <c r="AC215" s="1319" t="n"/>
      <c r="AD215" s="1319" t="n"/>
      <c r="AE215" s="1319" t="n"/>
      <c r="AF215" s="1319" t="n"/>
      <c r="AG215" s="1319" t="n"/>
    </row>
    <row r="216" ht="12.75" customHeight="1" s="789">
      <c r="A216" s="1319" t="n"/>
      <c r="B216" s="1319" t="n"/>
      <c r="C216" s="1319" t="n"/>
      <c r="D216" s="1319" t="n"/>
      <c r="E216" s="1319" t="n"/>
      <c r="F216" s="1319" t="n"/>
      <c r="G216" s="1319" t="n"/>
      <c r="H216" s="1319" t="n"/>
      <c r="I216" s="1319" t="n"/>
      <c r="J216" s="1319" t="n"/>
      <c r="K216" s="1319" t="n"/>
      <c r="L216" s="1319" t="n"/>
      <c r="M216" s="1319" t="n"/>
      <c r="N216" s="1319" t="n"/>
      <c r="O216" s="1319" t="n"/>
      <c r="P216" s="1319" t="n"/>
      <c r="Q216" s="1319" t="n"/>
      <c r="R216" s="1319" t="n"/>
      <c r="S216" s="1319" t="n"/>
      <c r="T216" s="1319" t="n"/>
      <c r="U216" s="1319" t="n"/>
      <c r="V216" s="1319" t="n"/>
      <c r="W216" s="1319" t="n"/>
      <c r="X216" s="1319" t="n"/>
      <c r="Y216" s="1319" t="n"/>
      <c r="Z216" s="1319" t="n"/>
      <c r="AA216" s="1319" t="n"/>
      <c r="AB216" s="1319" t="n"/>
      <c r="AC216" s="1319" t="n"/>
      <c r="AD216" s="1319" t="n"/>
      <c r="AE216" s="1319" t="n"/>
      <c r="AF216" s="1319" t="n"/>
      <c r="AG216" s="1319" t="n"/>
    </row>
    <row r="217" ht="12.75" customHeight="1" s="789">
      <c r="A217" s="1319" t="n"/>
      <c r="B217" s="1319" t="n"/>
      <c r="C217" s="1319" t="n"/>
      <c r="D217" s="1319" t="n"/>
      <c r="E217" s="1319" t="n"/>
      <c r="F217" s="1319" t="n"/>
      <c r="G217" s="1319" t="n"/>
      <c r="H217" s="1319" t="n"/>
      <c r="I217" s="1319" t="n"/>
      <c r="J217" s="1319" t="n"/>
      <c r="K217" s="1319" t="n"/>
      <c r="L217" s="1319" t="n"/>
      <c r="M217" s="1319" t="n"/>
      <c r="N217" s="1319" t="n"/>
      <c r="O217" s="1319" t="n"/>
      <c r="P217" s="1319" t="n"/>
      <c r="Q217" s="1319" t="n"/>
      <c r="R217" s="1319" t="n"/>
      <c r="S217" s="1319" t="n"/>
      <c r="T217" s="1319" t="n"/>
      <c r="U217" s="1319" t="n"/>
      <c r="V217" s="1319" t="n"/>
      <c r="W217" s="1319" t="n"/>
      <c r="X217" s="1319" t="n"/>
      <c r="Y217" s="1319" t="n"/>
      <c r="Z217" s="1319" t="n"/>
      <c r="AA217" s="1319" t="n"/>
      <c r="AB217" s="1319" t="n"/>
      <c r="AC217" s="1319" t="n"/>
      <c r="AD217" s="1319" t="n"/>
      <c r="AE217" s="1319" t="n"/>
      <c r="AF217" s="1319" t="n"/>
      <c r="AG217" s="1319" t="n"/>
    </row>
    <row r="218" ht="12.75" customHeight="1" s="789">
      <c r="A218" s="1319" t="n"/>
      <c r="B218" s="1319" t="n"/>
      <c r="C218" s="1319" t="n"/>
      <c r="D218" s="1319" t="n"/>
      <c r="E218" s="1319" t="n"/>
      <c r="F218" s="1319" t="n"/>
      <c r="G218" s="1319" t="n"/>
      <c r="H218" s="1319" t="n"/>
      <c r="I218" s="1319" t="n"/>
      <c r="J218" s="1319" t="n"/>
      <c r="K218" s="1319" t="n"/>
      <c r="L218" s="1319" t="n"/>
      <c r="M218" s="1319" t="n"/>
      <c r="N218" s="1319" t="n"/>
      <c r="O218" s="1319" t="n"/>
      <c r="P218" s="1319" t="n"/>
      <c r="Q218" s="1319" t="n"/>
      <c r="R218" s="1319" t="n"/>
      <c r="S218" s="1319" t="n"/>
      <c r="T218" s="1319" t="n"/>
      <c r="U218" s="1319" t="n"/>
      <c r="V218" s="1319" t="n"/>
      <c r="W218" s="1319" t="n"/>
      <c r="X218" s="1319" t="n"/>
      <c r="Y218" s="1319" t="n"/>
      <c r="Z218" s="1319" t="n"/>
      <c r="AA218" s="1319" t="n"/>
      <c r="AB218" s="1319" t="n"/>
      <c r="AC218" s="1319" t="n"/>
      <c r="AD218" s="1319" t="n"/>
      <c r="AE218" s="1319" t="n"/>
      <c r="AF218" s="1319" t="n"/>
      <c r="AG218" s="1319" t="n"/>
    </row>
    <row r="219" ht="12.75" customHeight="1" s="789">
      <c r="A219" s="1319" t="n"/>
      <c r="B219" s="1319" t="n"/>
      <c r="C219" s="1319" t="n"/>
      <c r="D219" s="1319" t="n"/>
      <c r="E219" s="1319" t="n"/>
      <c r="F219" s="1319" t="n"/>
      <c r="G219" s="1319" t="n"/>
      <c r="H219" s="1319" t="n"/>
      <c r="I219" s="1319" t="n"/>
      <c r="J219" s="1319" t="n"/>
      <c r="K219" s="1319" t="n"/>
      <c r="L219" s="1319" t="n"/>
      <c r="M219" s="1319" t="n"/>
      <c r="N219" s="1319" t="n"/>
      <c r="O219" s="1319" t="n"/>
      <c r="P219" s="1319" t="n"/>
      <c r="Q219" s="1319" t="n"/>
      <c r="R219" s="1319" t="n"/>
      <c r="S219" s="1319" t="n"/>
      <c r="T219" s="1319" t="n"/>
      <c r="U219" s="1319" t="n"/>
      <c r="V219" s="1319" t="n"/>
      <c r="W219" s="1319" t="n"/>
      <c r="X219" s="1319" t="n"/>
      <c r="Y219" s="1319" t="n"/>
      <c r="Z219" s="1319" t="n"/>
      <c r="AA219" s="1319" t="n"/>
      <c r="AB219" s="1319" t="n"/>
      <c r="AC219" s="1319" t="n"/>
      <c r="AD219" s="1319" t="n"/>
      <c r="AE219" s="1319" t="n"/>
      <c r="AF219" s="1319" t="n"/>
      <c r="AG219" s="1319" t="n"/>
    </row>
    <row r="220" ht="12.75" customHeight="1" s="789">
      <c r="A220" s="1319" t="n"/>
      <c r="B220" s="1319" t="n"/>
      <c r="C220" s="1319" t="n"/>
      <c r="D220" s="1319" t="n"/>
      <c r="E220" s="1319" t="n"/>
      <c r="F220" s="1319" t="n"/>
      <c r="G220" s="1319" t="n"/>
      <c r="H220" s="1319" t="n"/>
      <c r="I220" s="1319" t="n"/>
      <c r="J220" s="1319" t="n"/>
      <c r="K220" s="1319" t="n"/>
      <c r="L220" s="1319" t="n"/>
      <c r="M220" s="1319" t="n"/>
      <c r="N220" s="1319" t="n"/>
      <c r="O220" s="1319" t="n"/>
      <c r="P220" s="1319" t="n"/>
      <c r="Q220" s="1319" t="n"/>
      <c r="R220" s="1319" t="n"/>
      <c r="S220" s="1319" t="n"/>
      <c r="T220" s="1319" t="n"/>
      <c r="U220" s="1319" t="n"/>
      <c r="V220" s="1319" t="n"/>
      <c r="W220" s="1319" t="n"/>
      <c r="X220" s="1319" t="n"/>
      <c r="Y220" s="1319" t="n"/>
      <c r="Z220" s="1319" t="n"/>
      <c r="AA220" s="1319" t="n"/>
      <c r="AB220" s="1319" t="n"/>
      <c r="AC220" s="1319" t="n"/>
      <c r="AD220" s="1319" t="n"/>
      <c r="AE220" s="1319" t="n"/>
      <c r="AF220" s="1319" t="n"/>
      <c r="AG220" s="1319" t="n"/>
    </row>
    <row r="221" ht="12.75" customHeight="1" s="789">
      <c r="A221" s="1319" t="n"/>
      <c r="B221" s="1319" t="n"/>
      <c r="C221" s="1319" t="n"/>
      <c r="D221" s="1319" t="n"/>
      <c r="E221" s="1319" t="n"/>
      <c r="F221" s="1319" t="n"/>
      <c r="G221" s="1319" t="n"/>
      <c r="H221" s="1319" t="n"/>
      <c r="I221" s="1319" t="n"/>
      <c r="J221" s="1319" t="n"/>
      <c r="K221" s="1319" t="n"/>
      <c r="L221" s="1319" t="n"/>
      <c r="M221" s="1319" t="n"/>
      <c r="N221" s="1319" t="n"/>
      <c r="O221" s="1319" t="n"/>
      <c r="P221" s="1319" t="n"/>
      <c r="Q221" s="1319" t="n"/>
      <c r="R221" s="1319" t="n"/>
      <c r="S221" s="1319" t="n"/>
      <c r="T221" s="1319" t="n"/>
      <c r="U221" s="1319" t="n"/>
      <c r="V221" s="1319" t="n"/>
      <c r="W221" s="1319" t="n"/>
      <c r="X221" s="1319" t="n"/>
      <c r="Y221" s="1319" t="n"/>
      <c r="Z221" s="1319" t="n"/>
      <c r="AA221" s="1319" t="n"/>
      <c r="AB221" s="1319" t="n"/>
      <c r="AC221" s="1319" t="n"/>
      <c r="AD221" s="1319" t="n"/>
      <c r="AE221" s="1319" t="n"/>
      <c r="AF221" s="1319" t="n"/>
      <c r="AG221" s="1319" t="n"/>
    </row>
    <row r="222" ht="12.75" customHeight="1" s="789">
      <c r="A222" s="1319" t="n"/>
      <c r="B222" s="1319" t="n"/>
      <c r="C222" s="1319" t="n"/>
      <c r="D222" s="1319" t="n"/>
      <c r="E222" s="1319" t="n"/>
      <c r="F222" s="1319" t="n"/>
      <c r="G222" s="1319" t="n"/>
      <c r="H222" s="1319" t="n"/>
      <c r="I222" s="1319" t="n"/>
      <c r="J222" s="1319" t="n"/>
      <c r="K222" s="1319" t="n"/>
      <c r="L222" s="1319" t="n"/>
      <c r="M222" s="1319" t="n"/>
      <c r="N222" s="1319" t="n"/>
      <c r="O222" s="1319" t="n"/>
      <c r="P222" s="1319" t="n"/>
      <c r="Q222" s="1319" t="n"/>
      <c r="R222" s="1319" t="n"/>
      <c r="S222" s="1319" t="n"/>
      <c r="T222" s="1319" t="n"/>
      <c r="U222" s="1319" t="n"/>
      <c r="V222" s="1319" t="n"/>
      <c r="W222" s="1319" t="n"/>
      <c r="X222" s="1319" t="n"/>
      <c r="Y222" s="1319" t="n"/>
      <c r="Z222" s="1319" t="n"/>
      <c r="AA222" s="1319" t="n"/>
      <c r="AB222" s="1319" t="n"/>
      <c r="AC222" s="1319" t="n"/>
      <c r="AD222" s="1319" t="n"/>
      <c r="AE222" s="1319" t="n"/>
      <c r="AF222" s="1319" t="n"/>
      <c r="AG222" s="1319" t="n"/>
    </row>
    <row r="223" ht="12.75" customHeight="1" s="789">
      <c r="A223" s="1319" t="n"/>
      <c r="B223" s="1319" t="n"/>
      <c r="C223" s="1319" t="n"/>
      <c r="D223" s="1319" t="n"/>
      <c r="E223" s="1319" t="n"/>
      <c r="F223" s="1319" t="n"/>
      <c r="G223" s="1319" t="n"/>
      <c r="H223" s="1319" t="n"/>
      <c r="I223" s="1319" t="n"/>
      <c r="J223" s="1319" t="n"/>
      <c r="K223" s="1319" t="n"/>
      <c r="L223" s="1319" t="n"/>
      <c r="M223" s="1319" t="n"/>
      <c r="N223" s="1319" t="n"/>
      <c r="O223" s="1319" t="n"/>
      <c r="P223" s="1319" t="n"/>
      <c r="Q223" s="1319" t="n"/>
      <c r="R223" s="1319" t="n"/>
      <c r="S223" s="1319" t="n"/>
      <c r="T223" s="1319" t="n"/>
      <c r="U223" s="1319" t="n"/>
      <c r="V223" s="1319" t="n"/>
      <c r="W223" s="1319" t="n"/>
      <c r="X223" s="1319" t="n"/>
      <c r="Y223" s="1319" t="n"/>
      <c r="Z223" s="1319" t="n"/>
      <c r="AA223" s="1319" t="n"/>
      <c r="AB223" s="1319" t="n"/>
      <c r="AC223" s="1319" t="n"/>
      <c r="AD223" s="1319" t="n"/>
      <c r="AE223" s="1319" t="n"/>
      <c r="AF223" s="1319" t="n"/>
      <c r="AG223" s="1319" t="n"/>
    </row>
    <row r="224" ht="12.75" customHeight="1" s="789">
      <c r="A224" s="1319" t="n"/>
      <c r="B224" s="1319" t="n"/>
      <c r="C224" s="1319" t="n"/>
      <c r="D224" s="1319" t="n"/>
      <c r="E224" s="1319" t="n"/>
      <c r="F224" s="1319" t="n"/>
      <c r="G224" s="1319" t="n"/>
      <c r="H224" s="1319" t="n"/>
      <c r="I224" s="1319" t="n"/>
      <c r="J224" s="1319" t="n"/>
      <c r="K224" s="1319" t="n"/>
      <c r="L224" s="1319" t="n"/>
      <c r="M224" s="1319" t="n"/>
      <c r="N224" s="1319" t="n"/>
      <c r="O224" s="1319" t="n"/>
      <c r="P224" s="1319" t="n"/>
      <c r="Q224" s="1319" t="n"/>
      <c r="R224" s="1319" t="n"/>
      <c r="S224" s="1319" t="n"/>
      <c r="T224" s="1319" t="n"/>
      <c r="U224" s="1319" t="n"/>
      <c r="V224" s="1319" t="n"/>
      <c r="W224" s="1319" t="n"/>
      <c r="X224" s="1319" t="n"/>
      <c r="Y224" s="1319" t="n"/>
      <c r="Z224" s="1319" t="n"/>
      <c r="AA224" s="1319" t="n"/>
      <c r="AB224" s="1319" t="n"/>
      <c r="AC224" s="1319" t="n"/>
      <c r="AD224" s="1319" t="n"/>
      <c r="AE224" s="1319" t="n"/>
      <c r="AF224" s="1319" t="n"/>
      <c r="AG224" s="1319" t="n"/>
    </row>
    <row r="225" ht="12.75" customHeight="1" s="789">
      <c r="A225" s="1319" t="n"/>
      <c r="B225" s="1319" t="n"/>
      <c r="C225" s="1319" t="n"/>
      <c r="D225" s="1319" t="n"/>
      <c r="E225" s="1319" t="n"/>
      <c r="F225" s="1319" t="n"/>
      <c r="G225" s="1319" t="n"/>
      <c r="H225" s="1319" t="n"/>
      <c r="I225" s="1319" t="n"/>
      <c r="J225" s="1319" t="n"/>
      <c r="K225" s="1319" t="n"/>
      <c r="L225" s="1319" t="n"/>
      <c r="M225" s="1319" t="n"/>
      <c r="N225" s="1319" t="n"/>
      <c r="O225" s="1319" t="n"/>
      <c r="P225" s="1319" t="n"/>
      <c r="Q225" s="1319" t="n"/>
      <c r="R225" s="1319" t="n"/>
      <c r="S225" s="1319" t="n"/>
      <c r="T225" s="1319" t="n"/>
      <c r="U225" s="1319" t="n"/>
      <c r="V225" s="1319" t="n"/>
      <c r="W225" s="1319" t="n"/>
      <c r="X225" s="1319" t="n"/>
      <c r="Y225" s="1319" t="n"/>
      <c r="Z225" s="1319" t="n"/>
      <c r="AA225" s="1319" t="n"/>
      <c r="AB225" s="1319" t="n"/>
      <c r="AC225" s="1319" t="n"/>
      <c r="AD225" s="1319" t="n"/>
      <c r="AE225" s="1319" t="n"/>
      <c r="AF225" s="1319" t="n"/>
      <c r="AG225" s="1319" t="n"/>
    </row>
    <row r="226" ht="12.75" customHeight="1" s="789">
      <c r="A226" s="1319" t="n"/>
      <c r="B226" s="1319" t="n"/>
      <c r="C226" s="1319" t="n"/>
      <c r="D226" s="1319" t="n"/>
      <c r="E226" s="1319" t="n"/>
      <c r="F226" s="1319" t="n"/>
      <c r="G226" s="1319" t="n"/>
      <c r="H226" s="1319" t="n"/>
      <c r="I226" s="1319" t="n"/>
      <c r="J226" s="1319" t="n"/>
      <c r="K226" s="1319" t="n"/>
      <c r="L226" s="1319" t="n"/>
      <c r="M226" s="1319" t="n"/>
      <c r="N226" s="1319" t="n"/>
      <c r="O226" s="1319" t="n"/>
      <c r="P226" s="1319" t="n"/>
      <c r="Q226" s="1319" t="n"/>
      <c r="R226" s="1319" t="n"/>
      <c r="S226" s="1319" t="n"/>
      <c r="T226" s="1319" t="n"/>
      <c r="U226" s="1319" t="n"/>
      <c r="V226" s="1319" t="n"/>
      <c r="W226" s="1319" t="n"/>
      <c r="X226" s="1319" t="n"/>
      <c r="Y226" s="1319" t="n"/>
      <c r="Z226" s="1319" t="n"/>
      <c r="AA226" s="1319" t="n"/>
      <c r="AB226" s="1319" t="n"/>
      <c r="AC226" s="1319" t="n"/>
      <c r="AD226" s="1319" t="n"/>
      <c r="AE226" s="1319" t="n"/>
      <c r="AF226" s="1319" t="n"/>
      <c r="AG226" s="1319" t="n"/>
    </row>
    <row r="227" ht="12.75" customHeight="1" s="789">
      <c r="A227" s="1319" t="n"/>
      <c r="B227" s="1319" t="n"/>
      <c r="C227" s="1319" t="n"/>
      <c r="D227" s="1319" t="n"/>
      <c r="E227" s="1319" t="n"/>
      <c r="F227" s="1319" t="n"/>
      <c r="G227" s="1319" t="n"/>
      <c r="H227" s="1319" t="n"/>
      <c r="I227" s="1319" t="n"/>
      <c r="J227" s="1319" t="n"/>
      <c r="K227" s="1319" t="n"/>
      <c r="L227" s="1319" t="n"/>
      <c r="M227" s="1319" t="n"/>
      <c r="N227" s="1319" t="n"/>
      <c r="O227" s="1319" t="n"/>
      <c r="P227" s="1319" t="n"/>
      <c r="Q227" s="1319" t="n"/>
      <c r="R227" s="1319" t="n"/>
      <c r="S227" s="1319" t="n"/>
      <c r="T227" s="1319" t="n"/>
      <c r="U227" s="1319" t="n"/>
      <c r="V227" s="1319" t="n"/>
      <c r="W227" s="1319" t="n"/>
      <c r="X227" s="1319" t="n"/>
      <c r="Y227" s="1319" t="n"/>
      <c r="Z227" s="1319" t="n"/>
      <c r="AA227" s="1319" t="n"/>
      <c r="AB227" s="1319" t="n"/>
      <c r="AC227" s="1319" t="n"/>
      <c r="AD227" s="1319" t="n"/>
      <c r="AE227" s="1319" t="n"/>
      <c r="AF227" s="1319" t="n"/>
      <c r="AG227" s="1319" t="n"/>
    </row>
    <row r="228" ht="12.75" customHeight="1" s="789">
      <c r="A228" s="1319" t="n"/>
      <c r="B228" s="1319" t="n"/>
      <c r="C228" s="1319" t="n"/>
      <c r="D228" s="1319" t="n"/>
      <c r="E228" s="1319" t="n"/>
      <c r="F228" s="1319" t="n"/>
      <c r="G228" s="1319" t="n"/>
      <c r="H228" s="1319" t="n"/>
      <c r="I228" s="1319" t="n"/>
      <c r="J228" s="1319" t="n"/>
      <c r="K228" s="1319" t="n"/>
      <c r="L228" s="1319" t="n"/>
      <c r="M228" s="1319" t="n"/>
      <c r="N228" s="1319" t="n"/>
      <c r="O228" s="1319" t="n"/>
      <c r="P228" s="1319" t="n"/>
      <c r="Q228" s="1319" t="n"/>
      <c r="R228" s="1319" t="n"/>
      <c r="S228" s="1319" t="n"/>
      <c r="T228" s="1319" t="n"/>
      <c r="U228" s="1319" t="n"/>
      <c r="V228" s="1319" t="n"/>
      <c r="W228" s="1319" t="n"/>
      <c r="X228" s="1319" t="n"/>
      <c r="Y228" s="1319" t="n"/>
      <c r="Z228" s="1319" t="n"/>
      <c r="AA228" s="1319" t="n"/>
      <c r="AB228" s="1319" t="n"/>
      <c r="AC228" s="1319" t="n"/>
      <c r="AD228" s="1319" t="n"/>
      <c r="AE228" s="1319" t="n"/>
      <c r="AF228" s="1319" t="n"/>
      <c r="AG228" s="1319" t="n"/>
    </row>
    <row r="229" ht="12.75" customHeight="1" s="789">
      <c r="A229" s="1319" t="n"/>
      <c r="B229" s="1319" t="n"/>
      <c r="C229" s="1319" t="n"/>
      <c r="D229" s="1319" t="n"/>
      <c r="E229" s="1319" t="n"/>
      <c r="F229" s="1319" t="n"/>
      <c r="G229" s="1319" t="n"/>
      <c r="H229" s="1319" t="n"/>
      <c r="I229" s="1319" t="n"/>
      <c r="J229" s="1319" t="n"/>
      <c r="K229" s="1319" t="n"/>
      <c r="L229" s="1319" t="n"/>
      <c r="M229" s="1319" t="n"/>
      <c r="N229" s="1319" t="n"/>
      <c r="O229" s="1319" t="n"/>
      <c r="P229" s="1319" t="n"/>
      <c r="Q229" s="1319" t="n"/>
      <c r="R229" s="1319" t="n"/>
      <c r="S229" s="1319" t="n"/>
      <c r="T229" s="1319" t="n"/>
      <c r="U229" s="1319" t="n"/>
      <c r="V229" s="1319" t="n"/>
      <c r="W229" s="1319" t="n"/>
      <c r="X229" s="1319" t="n"/>
      <c r="Y229" s="1319" t="n"/>
      <c r="Z229" s="1319" t="n"/>
      <c r="AA229" s="1319" t="n"/>
      <c r="AB229" s="1319" t="n"/>
      <c r="AC229" s="1319" t="n"/>
      <c r="AD229" s="1319" t="n"/>
      <c r="AE229" s="1319" t="n"/>
      <c r="AF229" s="1319" t="n"/>
      <c r="AG229" s="1319" t="n"/>
    </row>
    <row r="230" ht="12.75" customHeight="1" s="789">
      <c r="A230" s="1319" t="n"/>
      <c r="B230" s="1319" t="n"/>
      <c r="C230" s="1319" t="n"/>
      <c r="D230" s="1319" t="n"/>
      <c r="E230" s="1319" t="n"/>
      <c r="F230" s="1319" t="n"/>
      <c r="G230" s="1319" t="n"/>
      <c r="H230" s="1319" t="n"/>
      <c r="I230" s="1319" t="n"/>
      <c r="J230" s="1319" t="n"/>
      <c r="K230" s="1319" t="n"/>
      <c r="L230" s="1319" t="n"/>
      <c r="M230" s="1319" t="n"/>
      <c r="N230" s="1319" t="n"/>
      <c r="O230" s="1319" t="n"/>
      <c r="P230" s="1319" t="n"/>
      <c r="Q230" s="1319" t="n"/>
      <c r="R230" s="1319" t="n"/>
      <c r="S230" s="1319" t="n"/>
      <c r="T230" s="1319" t="n"/>
      <c r="U230" s="1319" t="n"/>
      <c r="V230" s="1319" t="n"/>
      <c r="W230" s="1319" t="n"/>
      <c r="X230" s="1319" t="n"/>
      <c r="Y230" s="1319" t="n"/>
      <c r="Z230" s="1319" t="n"/>
      <c r="AA230" s="1319" t="n"/>
      <c r="AB230" s="1319" t="n"/>
      <c r="AC230" s="1319" t="n"/>
      <c r="AD230" s="1319" t="n"/>
      <c r="AE230" s="1319" t="n"/>
      <c r="AF230" s="1319" t="n"/>
      <c r="AG230" s="1319" t="n"/>
    </row>
    <row r="231" ht="12.75" customHeight="1" s="789">
      <c r="A231" s="1319" t="n"/>
      <c r="B231" s="1319" t="n"/>
      <c r="C231" s="1319" t="n"/>
      <c r="D231" s="1319" t="n"/>
      <c r="E231" s="1319" t="n"/>
      <c r="F231" s="1319" t="n"/>
      <c r="G231" s="1319" t="n"/>
      <c r="H231" s="1319" t="n"/>
      <c r="I231" s="1319" t="n"/>
      <c r="J231" s="1319" t="n"/>
      <c r="K231" s="1319" t="n"/>
      <c r="L231" s="1319" t="n"/>
      <c r="M231" s="1319" t="n"/>
      <c r="N231" s="1319" t="n"/>
      <c r="O231" s="1319" t="n"/>
      <c r="P231" s="1319" t="n"/>
      <c r="Q231" s="1319" t="n"/>
      <c r="R231" s="1319" t="n"/>
      <c r="S231" s="1319" t="n"/>
      <c r="T231" s="1319" t="n"/>
      <c r="U231" s="1319" t="n"/>
      <c r="V231" s="1319" t="n"/>
      <c r="W231" s="1319" t="n"/>
      <c r="X231" s="1319" t="n"/>
      <c r="Y231" s="1319" t="n"/>
      <c r="Z231" s="1319" t="n"/>
      <c r="AA231" s="1319" t="n"/>
      <c r="AB231" s="1319" t="n"/>
      <c r="AC231" s="1319" t="n"/>
      <c r="AD231" s="1319" t="n"/>
      <c r="AE231" s="1319" t="n"/>
      <c r="AF231" s="1319" t="n"/>
      <c r="AG231" s="1319" t="n"/>
    </row>
    <row r="232" ht="12.75" customHeight="1" s="789">
      <c r="A232" s="1319" t="n"/>
      <c r="B232" s="1319" t="n"/>
      <c r="C232" s="1319" t="n"/>
      <c r="D232" s="1319" t="n"/>
      <c r="E232" s="1319" t="n"/>
      <c r="F232" s="1319" t="n"/>
      <c r="G232" s="1319" t="n"/>
      <c r="H232" s="1319" t="n"/>
      <c r="I232" s="1319" t="n"/>
      <c r="J232" s="1319" t="n"/>
      <c r="K232" s="1319" t="n"/>
      <c r="L232" s="1319" t="n"/>
      <c r="M232" s="1319" t="n"/>
      <c r="N232" s="1319" t="n"/>
      <c r="O232" s="1319" t="n"/>
      <c r="P232" s="1319" t="n"/>
      <c r="Q232" s="1319" t="n"/>
      <c r="R232" s="1319" t="n"/>
      <c r="S232" s="1319" t="n"/>
      <c r="T232" s="1319" t="n"/>
      <c r="U232" s="1319" t="n"/>
      <c r="V232" s="1319" t="n"/>
      <c r="W232" s="1319" t="n"/>
      <c r="X232" s="1319" t="n"/>
      <c r="Y232" s="1319" t="n"/>
      <c r="Z232" s="1319" t="n"/>
      <c r="AA232" s="1319" t="n"/>
      <c r="AB232" s="1319" t="n"/>
      <c r="AC232" s="1319" t="n"/>
      <c r="AD232" s="1319" t="n"/>
      <c r="AE232" s="1319" t="n"/>
      <c r="AF232" s="1319" t="n"/>
      <c r="AG232" s="1319" t="n"/>
    </row>
    <row r="233" ht="12.75" customHeight="1" s="789">
      <c r="A233" s="1319" t="n"/>
      <c r="B233" s="1319" t="n"/>
      <c r="C233" s="1319" t="n"/>
      <c r="D233" s="1319" t="n"/>
      <c r="E233" s="1319" t="n"/>
      <c r="F233" s="1319" t="n"/>
      <c r="G233" s="1319" t="n"/>
      <c r="H233" s="1319" t="n"/>
      <c r="I233" s="1319" t="n"/>
      <c r="J233" s="1319" t="n"/>
      <c r="K233" s="1319" t="n"/>
      <c r="L233" s="1319" t="n"/>
      <c r="M233" s="1319" t="n"/>
      <c r="N233" s="1319" t="n"/>
      <c r="O233" s="1319" t="n"/>
      <c r="P233" s="1319" t="n"/>
      <c r="Q233" s="1319" t="n"/>
      <c r="R233" s="1319" t="n"/>
      <c r="S233" s="1319" t="n"/>
      <c r="T233" s="1319" t="n"/>
      <c r="U233" s="1319" t="n"/>
      <c r="V233" s="1319" t="n"/>
      <c r="W233" s="1319" t="n"/>
      <c r="X233" s="1319" t="n"/>
      <c r="Y233" s="1319" t="n"/>
      <c r="Z233" s="1319" t="n"/>
      <c r="AA233" s="1319" t="n"/>
      <c r="AB233" s="1319" t="n"/>
      <c r="AC233" s="1319" t="n"/>
      <c r="AD233" s="1319" t="n"/>
      <c r="AE233" s="1319" t="n"/>
      <c r="AF233" s="1319" t="n"/>
      <c r="AG233" s="1319" t="n"/>
    </row>
    <row r="234" ht="12.75" customHeight="1" s="789">
      <c r="A234" s="1319" t="n"/>
      <c r="B234" s="1319" t="n"/>
      <c r="C234" s="1319" t="n"/>
      <c r="D234" s="1319" t="n"/>
      <c r="E234" s="1319" t="n"/>
      <c r="F234" s="1319" t="n"/>
      <c r="G234" s="1319" t="n"/>
      <c r="H234" s="1319" t="n"/>
      <c r="I234" s="1319" t="n"/>
      <c r="J234" s="1319" t="n"/>
      <c r="K234" s="1319" t="n"/>
      <c r="L234" s="1319" t="n"/>
      <c r="M234" s="1319" t="n"/>
      <c r="N234" s="1319" t="n"/>
      <c r="O234" s="1319" t="n"/>
      <c r="P234" s="1319" t="n"/>
      <c r="Q234" s="1319" t="n"/>
      <c r="R234" s="1319" t="n"/>
      <c r="S234" s="1319" t="n"/>
      <c r="T234" s="1319" t="n"/>
      <c r="U234" s="1319" t="n"/>
      <c r="V234" s="1319" t="n"/>
      <c r="W234" s="1319" t="n"/>
      <c r="X234" s="1319" t="n"/>
      <c r="Y234" s="1319" t="n"/>
      <c r="Z234" s="1319" t="n"/>
      <c r="AA234" s="1319" t="n"/>
      <c r="AB234" s="1319" t="n"/>
      <c r="AC234" s="1319" t="n"/>
      <c r="AD234" s="1319" t="n"/>
      <c r="AE234" s="1319" t="n"/>
      <c r="AF234" s="1319" t="n"/>
      <c r="AG234" s="1319" t="n"/>
    </row>
    <row r="235" ht="12.75" customHeight="1" s="789">
      <c r="A235" s="1319" t="n"/>
      <c r="B235" s="1319" t="n"/>
      <c r="C235" s="1319" t="n"/>
      <c r="D235" s="1319" t="n"/>
      <c r="E235" s="1319" t="n"/>
      <c r="F235" s="1319" t="n"/>
      <c r="G235" s="1319" t="n"/>
      <c r="H235" s="1319" t="n"/>
      <c r="I235" s="1319" t="n"/>
      <c r="J235" s="1319" t="n"/>
      <c r="K235" s="1319" t="n"/>
      <c r="L235" s="1319" t="n"/>
      <c r="M235" s="1319" t="n"/>
      <c r="N235" s="1319" t="n"/>
      <c r="O235" s="1319" t="n"/>
      <c r="P235" s="1319" t="n"/>
      <c r="Q235" s="1319" t="n"/>
      <c r="R235" s="1319" t="n"/>
      <c r="S235" s="1319" t="n"/>
      <c r="T235" s="1319" t="n"/>
      <c r="U235" s="1319" t="n"/>
      <c r="V235" s="1319" t="n"/>
      <c r="W235" s="1319" t="n"/>
      <c r="X235" s="1319" t="n"/>
      <c r="Y235" s="1319" t="n"/>
      <c r="Z235" s="1319" t="n"/>
      <c r="AA235" s="1319" t="n"/>
      <c r="AB235" s="1319" t="n"/>
      <c r="AC235" s="1319" t="n"/>
      <c r="AD235" s="1319" t="n"/>
      <c r="AE235" s="1319" t="n"/>
      <c r="AF235" s="1319" t="n"/>
      <c r="AG235" s="1319" t="n"/>
    </row>
    <row r="236" ht="12.75" customHeight="1" s="789">
      <c r="A236" s="1319" t="n"/>
      <c r="B236" s="1319" t="n"/>
      <c r="C236" s="1319" t="n"/>
      <c r="D236" s="1319" t="n"/>
      <c r="E236" s="1319" t="n"/>
      <c r="F236" s="1319" t="n"/>
      <c r="G236" s="1319" t="n"/>
      <c r="H236" s="1319" t="n"/>
      <c r="I236" s="1319" t="n"/>
      <c r="J236" s="1319" t="n"/>
      <c r="K236" s="1319" t="n"/>
      <c r="L236" s="1319" t="n"/>
      <c r="M236" s="1319" t="n"/>
      <c r="N236" s="1319" t="n"/>
      <c r="O236" s="1319" t="n"/>
      <c r="P236" s="1319" t="n"/>
      <c r="Q236" s="1319" t="n"/>
      <c r="R236" s="1319" t="n"/>
      <c r="S236" s="1319" t="n"/>
      <c r="T236" s="1319" t="n"/>
      <c r="U236" s="1319" t="n"/>
      <c r="V236" s="1319" t="n"/>
      <c r="W236" s="1319" t="n"/>
      <c r="X236" s="1319" t="n"/>
      <c r="Y236" s="1319" t="n"/>
      <c r="Z236" s="1319" t="n"/>
      <c r="AA236" s="1319" t="n"/>
      <c r="AB236" s="1319" t="n"/>
      <c r="AC236" s="1319" t="n"/>
      <c r="AD236" s="1319" t="n"/>
      <c r="AE236" s="1319" t="n"/>
      <c r="AF236" s="1319" t="n"/>
      <c r="AG236" s="1319" t="n"/>
    </row>
    <row r="237" ht="12.75" customHeight="1" s="789">
      <c r="A237" s="1319" t="n"/>
      <c r="B237" s="1319" t="n"/>
      <c r="C237" s="1319" t="n"/>
      <c r="D237" s="1319" t="n"/>
      <c r="E237" s="1319" t="n"/>
      <c r="F237" s="1319" t="n"/>
      <c r="G237" s="1319" t="n"/>
      <c r="H237" s="1319" t="n"/>
      <c r="I237" s="1319" t="n"/>
      <c r="J237" s="1319" t="n"/>
      <c r="K237" s="1319" t="n"/>
      <c r="L237" s="1319" t="n"/>
      <c r="M237" s="1319" t="n"/>
      <c r="N237" s="1319" t="n"/>
      <c r="O237" s="1319" t="n"/>
      <c r="P237" s="1319" t="n"/>
      <c r="Q237" s="1319" t="n"/>
      <c r="R237" s="1319" t="n"/>
      <c r="S237" s="1319" t="n"/>
      <c r="T237" s="1319" t="n"/>
      <c r="U237" s="1319" t="n"/>
      <c r="V237" s="1319" t="n"/>
      <c r="W237" s="1319" t="n"/>
      <c r="X237" s="1319" t="n"/>
      <c r="Y237" s="1319" t="n"/>
      <c r="Z237" s="1319" t="n"/>
      <c r="AA237" s="1319" t="n"/>
      <c r="AB237" s="1319" t="n"/>
      <c r="AC237" s="1319" t="n"/>
      <c r="AD237" s="1319" t="n"/>
      <c r="AE237" s="1319" t="n"/>
      <c r="AF237" s="1319" t="n"/>
      <c r="AG237" s="1319" t="n"/>
    </row>
    <row r="238" ht="12.75" customHeight="1" s="789">
      <c r="A238" s="1319" t="n"/>
      <c r="B238" s="1319" t="n"/>
      <c r="C238" s="1319" t="n"/>
      <c r="D238" s="1319" t="n"/>
      <c r="E238" s="1319" t="n"/>
      <c r="F238" s="1319" t="n"/>
      <c r="G238" s="1319" t="n"/>
      <c r="H238" s="1319" t="n"/>
      <c r="I238" s="1319" t="n"/>
      <c r="J238" s="1319" t="n"/>
      <c r="K238" s="1319" t="n"/>
      <c r="L238" s="1319" t="n"/>
      <c r="M238" s="1319" t="n"/>
      <c r="N238" s="1319" t="n"/>
      <c r="O238" s="1319" t="n"/>
      <c r="P238" s="1319" t="n"/>
      <c r="Q238" s="1319" t="n"/>
      <c r="R238" s="1319" t="n"/>
      <c r="S238" s="1319" t="n"/>
      <c r="T238" s="1319" t="n"/>
      <c r="U238" s="1319" t="n"/>
      <c r="V238" s="1319" t="n"/>
      <c r="W238" s="1319" t="n"/>
      <c r="X238" s="1319" t="n"/>
      <c r="Y238" s="1319" t="n"/>
      <c r="Z238" s="1319" t="n"/>
      <c r="AA238" s="1319" t="n"/>
      <c r="AB238" s="1319" t="n"/>
      <c r="AC238" s="1319" t="n"/>
      <c r="AD238" s="1319" t="n"/>
      <c r="AE238" s="1319" t="n"/>
      <c r="AF238" s="1319" t="n"/>
      <c r="AG238" s="1319" t="n"/>
    </row>
    <row r="239" ht="12.75" customHeight="1" s="789">
      <c r="A239" s="1319" t="n"/>
      <c r="B239" s="1319" t="n"/>
      <c r="C239" s="1319" t="n"/>
      <c r="D239" s="1319" t="n"/>
      <c r="E239" s="1319" t="n"/>
      <c r="F239" s="1319" t="n"/>
      <c r="G239" s="1319" t="n"/>
      <c r="H239" s="1319" t="n"/>
      <c r="I239" s="1319" t="n"/>
      <c r="J239" s="1319" t="n"/>
      <c r="K239" s="1319" t="n"/>
      <c r="L239" s="1319" t="n"/>
      <c r="M239" s="1319" t="n"/>
      <c r="N239" s="1319" t="n"/>
      <c r="O239" s="1319" t="n"/>
      <c r="P239" s="1319" t="n"/>
      <c r="Q239" s="1319" t="n"/>
      <c r="R239" s="1319" t="n"/>
      <c r="S239" s="1319" t="n"/>
      <c r="T239" s="1319" t="n"/>
      <c r="U239" s="1319" t="n"/>
      <c r="V239" s="1319" t="n"/>
      <c r="W239" s="1319" t="n"/>
      <c r="X239" s="1319" t="n"/>
      <c r="Y239" s="1319" t="n"/>
      <c r="Z239" s="1319" t="n"/>
      <c r="AA239" s="1319" t="n"/>
      <c r="AB239" s="1319" t="n"/>
      <c r="AC239" s="1319" t="n"/>
      <c r="AD239" s="1319" t="n"/>
      <c r="AE239" s="1319" t="n"/>
      <c r="AF239" s="1319" t="n"/>
      <c r="AG239" s="1319" t="n"/>
    </row>
    <row r="240" ht="12.75" customHeight="1" s="789">
      <c r="A240" s="1319" t="n"/>
      <c r="B240" s="1319" t="n"/>
      <c r="C240" s="1319" t="n"/>
      <c r="D240" s="1319" t="n"/>
      <c r="E240" s="1319" t="n"/>
      <c r="F240" s="1319" t="n"/>
      <c r="G240" s="1319" t="n"/>
      <c r="H240" s="1319" t="n"/>
      <c r="I240" s="1319" t="n"/>
      <c r="J240" s="1319" t="n"/>
      <c r="K240" s="1319" t="n"/>
      <c r="L240" s="1319" t="n"/>
      <c r="M240" s="1319" t="n"/>
      <c r="N240" s="1319" t="n"/>
      <c r="O240" s="1319" t="n"/>
      <c r="P240" s="1319" t="n"/>
      <c r="Q240" s="1319" t="n"/>
      <c r="R240" s="1319" t="n"/>
      <c r="S240" s="1319" t="n"/>
      <c r="T240" s="1319" t="n"/>
      <c r="U240" s="1319" t="n"/>
      <c r="V240" s="1319" t="n"/>
      <c r="W240" s="1319" t="n"/>
      <c r="X240" s="1319" t="n"/>
      <c r="Y240" s="1319" t="n"/>
      <c r="Z240" s="1319" t="n"/>
      <c r="AA240" s="1319" t="n"/>
      <c r="AB240" s="1319" t="n"/>
      <c r="AC240" s="1319" t="n"/>
      <c r="AD240" s="1319" t="n"/>
      <c r="AE240" s="1319" t="n"/>
      <c r="AF240" s="1319" t="n"/>
      <c r="AG240" s="1319" t="n"/>
    </row>
    <row r="241" ht="12.75" customHeight="1" s="789">
      <c r="A241" s="1319" t="n"/>
      <c r="B241" s="1319" t="n"/>
      <c r="C241" s="1319" t="n"/>
      <c r="D241" s="1319" t="n"/>
      <c r="E241" s="1319" t="n"/>
      <c r="F241" s="1319" t="n"/>
      <c r="G241" s="1319" t="n"/>
      <c r="H241" s="1319" t="n"/>
      <c r="I241" s="1319" t="n"/>
      <c r="J241" s="1319" t="n"/>
      <c r="K241" s="1319" t="n"/>
      <c r="L241" s="1319" t="n"/>
      <c r="M241" s="1319" t="n"/>
      <c r="N241" s="1319" t="n"/>
      <c r="O241" s="1319" t="n"/>
      <c r="P241" s="1319" t="n"/>
      <c r="Q241" s="1319" t="n"/>
      <c r="R241" s="1319" t="n"/>
      <c r="S241" s="1319" t="n"/>
      <c r="T241" s="1319" t="n"/>
      <c r="U241" s="1319" t="n"/>
      <c r="V241" s="1319" t="n"/>
      <c r="W241" s="1319" t="n"/>
      <c r="X241" s="1319" t="n"/>
      <c r="Y241" s="1319" t="n"/>
      <c r="Z241" s="1319" t="n"/>
      <c r="AA241" s="1319" t="n"/>
      <c r="AB241" s="1319" t="n"/>
      <c r="AC241" s="1319" t="n"/>
      <c r="AD241" s="1319" t="n"/>
      <c r="AE241" s="1319" t="n"/>
      <c r="AF241" s="1319" t="n"/>
      <c r="AG241" s="1319" t="n"/>
    </row>
    <row r="242" ht="12.75" customHeight="1" s="789">
      <c r="A242" s="1319" t="n"/>
      <c r="B242" s="1319" t="n"/>
      <c r="C242" s="1319" t="n"/>
      <c r="D242" s="1319" t="n"/>
      <c r="E242" s="1319" t="n"/>
      <c r="F242" s="1319" t="n"/>
      <c r="G242" s="1319" t="n"/>
      <c r="H242" s="1319" t="n"/>
      <c r="I242" s="1319" t="n"/>
      <c r="J242" s="1319" t="n"/>
      <c r="K242" s="1319" t="n"/>
      <c r="L242" s="1319" t="n"/>
      <c r="M242" s="1319" t="n"/>
      <c r="N242" s="1319" t="n"/>
      <c r="O242" s="1319" t="n"/>
      <c r="P242" s="1319" t="n"/>
      <c r="Q242" s="1319" t="n"/>
      <c r="R242" s="1319" t="n"/>
      <c r="S242" s="1319" t="n"/>
      <c r="T242" s="1319" t="n"/>
      <c r="U242" s="1319" t="n"/>
      <c r="V242" s="1319" t="n"/>
      <c r="W242" s="1319" t="n"/>
      <c r="X242" s="1319" t="n"/>
      <c r="Y242" s="1319" t="n"/>
      <c r="Z242" s="1319" t="n"/>
      <c r="AA242" s="1319" t="n"/>
      <c r="AB242" s="1319" t="n"/>
      <c r="AC242" s="1319" t="n"/>
      <c r="AD242" s="1319" t="n"/>
      <c r="AE242" s="1319" t="n"/>
      <c r="AF242" s="1319" t="n"/>
      <c r="AG242" s="1319" t="n"/>
    </row>
    <row r="243" ht="12.75" customHeight="1" s="789">
      <c r="A243" s="1319" t="n"/>
      <c r="B243" s="1319" t="n"/>
      <c r="C243" s="1319" t="n"/>
      <c r="D243" s="1319" t="n"/>
      <c r="E243" s="1319" t="n"/>
      <c r="F243" s="1319" t="n"/>
      <c r="G243" s="1319" t="n"/>
      <c r="H243" s="1319" t="n"/>
      <c r="I243" s="1319" t="n"/>
      <c r="J243" s="1319" t="n"/>
      <c r="K243" s="1319" t="n"/>
      <c r="L243" s="1319" t="n"/>
      <c r="M243" s="1319" t="n"/>
      <c r="N243" s="1319" t="n"/>
      <c r="O243" s="1319" t="n"/>
      <c r="P243" s="1319" t="n"/>
      <c r="Q243" s="1319" t="n"/>
      <c r="R243" s="1319" t="n"/>
      <c r="S243" s="1319" t="n"/>
      <c r="T243" s="1319" t="n"/>
      <c r="U243" s="1319" t="n"/>
      <c r="V243" s="1319" t="n"/>
      <c r="W243" s="1319" t="n"/>
      <c r="X243" s="1319" t="n"/>
      <c r="Y243" s="1319" t="n"/>
      <c r="Z243" s="1319" t="n"/>
      <c r="AA243" s="1319" t="n"/>
      <c r="AB243" s="1319" t="n"/>
      <c r="AC243" s="1319" t="n"/>
      <c r="AD243" s="1319" t="n"/>
      <c r="AE243" s="1319" t="n"/>
      <c r="AF243" s="1319" t="n"/>
      <c r="AG243" s="1319" t="n"/>
    </row>
    <row r="244" ht="12.75" customHeight="1" s="789">
      <c r="A244" s="1319" t="n"/>
      <c r="B244" s="1319" t="n"/>
      <c r="C244" s="1319" t="n"/>
      <c r="D244" s="1319" t="n"/>
      <c r="E244" s="1319" t="n"/>
      <c r="F244" s="1319" t="n"/>
      <c r="G244" s="1319" t="n"/>
      <c r="H244" s="1319" t="n"/>
      <c r="I244" s="1319" t="n"/>
      <c r="J244" s="1319" t="n"/>
      <c r="K244" s="1319" t="n"/>
      <c r="L244" s="1319" t="n"/>
      <c r="M244" s="1319" t="n"/>
      <c r="N244" s="1319" t="n"/>
      <c r="O244" s="1319" t="n"/>
      <c r="P244" s="1319" t="n"/>
      <c r="Q244" s="1319" t="n"/>
      <c r="R244" s="1319" t="n"/>
      <c r="S244" s="1319" t="n"/>
      <c r="T244" s="1319" t="n"/>
      <c r="U244" s="1319" t="n"/>
      <c r="V244" s="1319" t="n"/>
      <c r="W244" s="1319" t="n"/>
      <c r="X244" s="1319" t="n"/>
      <c r="Y244" s="1319" t="n"/>
      <c r="Z244" s="1319" t="n"/>
      <c r="AA244" s="1319" t="n"/>
      <c r="AB244" s="1319" t="n"/>
      <c r="AC244" s="1319" t="n"/>
      <c r="AD244" s="1319" t="n"/>
      <c r="AE244" s="1319" t="n"/>
      <c r="AF244" s="1319" t="n"/>
      <c r="AG244" s="1319" t="n"/>
    </row>
    <row r="245" ht="12.75" customHeight="1" s="789">
      <c r="A245" s="1319" t="n"/>
      <c r="B245" s="1319" t="n"/>
      <c r="C245" s="1319" t="n"/>
      <c r="D245" s="1319" t="n"/>
      <c r="E245" s="1319" t="n"/>
      <c r="F245" s="1319" t="n"/>
      <c r="G245" s="1319" t="n"/>
      <c r="H245" s="1319" t="n"/>
      <c r="I245" s="1319" t="n"/>
      <c r="J245" s="1319" t="n"/>
      <c r="K245" s="1319" t="n"/>
      <c r="L245" s="1319" t="n"/>
      <c r="M245" s="1319" t="n"/>
      <c r="N245" s="1319" t="n"/>
      <c r="O245" s="1319" t="n"/>
      <c r="P245" s="1319" t="n"/>
      <c r="Q245" s="1319" t="n"/>
      <c r="R245" s="1319" t="n"/>
      <c r="S245" s="1319" t="n"/>
      <c r="T245" s="1319" t="n"/>
      <c r="U245" s="1319" t="n"/>
      <c r="V245" s="1319" t="n"/>
      <c r="W245" s="1319" t="n"/>
      <c r="X245" s="1319" t="n"/>
      <c r="Y245" s="1319" t="n"/>
      <c r="Z245" s="1319" t="n"/>
      <c r="AA245" s="1319" t="n"/>
      <c r="AB245" s="1319" t="n"/>
      <c r="AC245" s="1319" t="n"/>
      <c r="AD245" s="1319" t="n"/>
      <c r="AE245" s="1319" t="n"/>
      <c r="AF245" s="1319" t="n"/>
      <c r="AG245" s="1319" t="n"/>
    </row>
    <row r="246" ht="12.75" customHeight="1" s="789">
      <c r="A246" s="1319" t="n"/>
      <c r="B246" s="1319" t="n"/>
      <c r="C246" s="1319" t="n"/>
      <c r="D246" s="1319" t="n"/>
      <c r="E246" s="1319" t="n"/>
      <c r="F246" s="1319" t="n"/>
      <c r="G246" s="1319" t="n"/>
      <c r="H246" s="1319" t="n"/>
      <c r="I246" s="1319" t="n"/>
      <c r="J246" s="1319" t="n"/>
      <c r="K246" s="1319" t="n"/>
      <c r="L246" s="1319" t="n"/>
      <c r="M246" s="1319" t="n"/>
      <c r="N246" s="1319" t="n"/>
      <c r="O246" s="1319" t="n"/>
      <c r="P246" s="1319" t="n"/>
      <c r="Q246" s="1319" t="n"/>
      <c r="R246" s="1319" t="n"/>
      <c r="S246" s="1319" t="n"/>
      <c r="T246" s="1319" t="n"/>
      <c r="U246" s="1319" t="n"/>
      <c r="V246" s="1319" t="n"/>
      <c r="W246" s="1319" t="n"/>
      <c r="X246" s="1319" t="n"/>
      <c r="Y246" s="1319" t="n"/>
      <c r="Z246" s="1319" t="n"/>
      <c r="AA246" s="1319" t="n"/>
      <c r="AB246" s="1319" t="n"/>
      <c r="AC246" s="1319" t="n"/>
      <c r="AD246" s="1319" t="n"/>
      <c r="AE246" s="1319" t="n"/>
      <c r="AF246" s="1319" t="n"/>
      <c r="AG246" s="1319" t="n"/>
    </row>
    <row r="247" ht="12.75" customHeight="1" s="789">
      <c r="A247" s="1319" t="n"/>
      <c r="B247" s="1319" t="n"/>
      <c r="C247" s="1319" t="n"/>
      <c r="D247" s="1319" t="n"/>
      <c r="E247" s="1319" t="n"/>
      <c r="F247" s="1319" t="n"/>
      <c r="G247" s="1319" t="n"/>
      <c r="H247" s="1319" t="n"/>
      <c r="I247" s="1319" t="n"/>
      <c r="J247" s="1319" t="n"/>
      <c r="K247" s="1319" t="n"/>
      <c r="L247" s="1319" t="n"/>
      <c r="M247" s="1319" t="n"/>
      <c r="N247" s="1319" t="n"/>
      <c r="O247" s="1319" t="n"/>
      <c r="P247" s="1319" t="n"/>
      <c r="Q247" s="1319" t="n"/>
      <c r="R247" s="1319" t="n"/>
      <c r="S247" s="1319" t="n"/>
      <c r="T247" s="1319" t="n"/>
      <c r="U247" s="1319" t="n"/>
      <c r="V247" s="1319" t="n"/>
      <c r="W247" s="1319" t="n"/>
      <c r="X247" s="1319" t="n"/>
      <c r="Y247" s="1319" t="n"/>
      <c r="Z247" s="1319" t="n"/>
      <c r="AA247" s="1319" t="n"/>
      <c r="AB247" s="1319" t="n"/>
      <c r="AC247" s="1319" t="n"/>
      <c r="AD247" s="1319" t="n"/>
      <c r="AE247" s="1319" t="n"/>
      <c r="AF247" s="1319" t="n"/>
      <c r="AG247" s="1319" t="n"/>
    </row>
    <row r="248" ht="12.75" customHeight="1" s="789">
      <c r="A248" s="1319" t="n"/>
      <c r="B248" s="1319" t="n"/>
      <c r="C248" s="1319" t="n"/>
      <c r="D248" s="1319" t="n"/>
      <c r="E248" s="1319" t="n"/>
      <c r="F248" s="1319" t="n"/>
      <c r="G248" s="1319" t="n"/>
      <c r="H248" s="1319" t="n"/>
      <c r="I248" s="1319" t="n"/>
      <c r="J248" s="1319" t="n"/>
      <c r="K248" s="1319" t="n"/>
      <c r="L248" s="1319" t="n"/>
      <c r="M248" s="1319" t="n"/>
      <c r="N248" s="1319" t="n"/>
      <c r="O248" s="1319" t="n"/>
      <c r="P248" s="1319" t="n"/>
      <c r="Q248" s="1319" t="n"/>
      <c r="R248" s="1319" t="n"/>
      <c r="S248" s="1319" t="n"/>
      <c r="T248" s="1319" t="n"/>
      <c r="U248" s="1319" t="n"/>
      <c r="V248" s="1319" t="n"/>
      <c r="W248" s="1319" t="n"/>
      <c r="X248" s="1319" t="n"/>
      <c r="Y248" s="1319" t="n"/>
      <c r="Z248" s="1319" t="n"/>
      <c r="AA248" s="1319" t="n"/>
      <c r="AB248" s="1319" t="n"/>
      <c r="AC248" s="1319" t="n"/>
      <c r="AD248" s="1319" t="n"/>
      <c r="AE248" s="1319" t="n"/>
      <c r="AF248" s="1319" t="n"/>
      <c r="AG248" s="1319" t="n"/>
    </row>
    <row r="249" ht="12.75" customHeight="1" s="789">
      <c r="A249" s="1319" t="n"/>
      <c r="B249" s="1319" t="n"/>
      <c r="C249" s="1319" t="n"/>
      <c r="D249" s="1319" t="n"/>
      <c r="E249" s="1319" t="n"/>
      <c r="F249" s="1319" t="n"/>
      <c r="G249" s="1319" t="n"/>
      <c r="H249" s="1319" t="n"/>
      <c r="I249" s="1319" t="n"/>
      <c r="J249" s="1319" t="n"/>
      <c r="K249" s="1319" t="n"/>
      <c r="L249" s="1319" t="n"/>
      <c r="M249" s="1319" t="n"/>
      <c r="N249" s="1319" t="n"/>
      <c r="O249" s="1319" t="n"/>
      <c r="P249" s="1319" t="n"/>
      <c r="Q249" s="1319" t="n"/>
      <c r="R249" s="1319" t="n"/>
      <c r="S249" s="1319" t="n"/>
      <c r="T249" s="1319" t="n"/>
      <c r="U249" s="1319" t="n"/>
      <c r="V249" s="1319" t="n"/>
      <c r="W249" s="1319" t="n"/>
      <c r="X249" s="1319" t="n"/>
      <c r="Y249" s="1319" t="n"/>
      <c r="Z249" s="1319" t="n"/>
      <c r="AA249" s="1319" t="n"/>
      <c r="AB249" s="1319" t="n"/>
      <c r="AC249" s="1319" t="n"/>
      <c r="AD249" s="1319" t="n"/>
      <c r="AE249" s="1319" t="n"/>
      <c r="AF249" s="1319" t="n"/>
      <c r="AG249" s="1319" t="n"/>
    </row>
    <row r="250" ht="12.75" customHeight="1" s="789">
      <c r="A250" s="1319" t="n"/>
      <c r="B250" s="1319" t="n"/>
      <c r="C250" s="1319" t="n"/>
      <c r="D250" s="1319" t="n"/>
      <c r="E250" s="1319" t="n"/>
      <c r="F250" s="1319" t="n"/>
      <c r="G250" s="1319" t="n"/>
      <c r="H250" s="1319" t="n"/>
      <c r="I250" s="1319" t="n"/>
      <c r="J250" s="1319" t="n"/>
      <c r="K250" s="1319" t="n"/>
      <c r="L250" s="1319" t="n"/>
      <c r="M250" s="1319" t="n"/>
      <c r="N250" s="1319" t="n"/>
      <c r="O250" s="1319" t="n"/>
      <c r="P250" s="1319" t="n"/>
      <c r="Q250" s="1319" t="n"/>
      <c r="R250" s="1319" t="n"/>
      <c r="S250" s="1319" t="n"/>
      <c r="T250" s="1319" t="n"/>
      <c r="U250" s="1319" t="n"/>
      <c r="V250" s="1319" t="n"/>
      <c r="W250" s="1319" t="n"/>
      <c r="X250" s="1319" t="n"/>
      <c r="Y250" s="1319" t="n"/>
      <c r="Z250" s="1319" t="n"/>
      <c r="AA250" s="1319" t="n"/>
      <c r="AB250" s="1319" t="n"/>
      <c r="AC250" s="1319" t="n"/>
      <c r="AD250" s="1319" t="n"/>
      <c r="AE250" s="1319" t="n"/>
      <c r="AF250" s="1319" t="n"/>
      <c r="AG250" s="1319" t="n"/>
    </row>
    <row r="251" ht="12.75" customHeight="1" s="789">
      <c r="A251" s="1319" t="n"/>
      <c r="B251" s="1319" t="n"/>
      <c r="C251" s="1319" t="n"/>
      <c r="D251" s="1319" t="n"/>
      <c r="E251" s="1319" t="n"/>
      <c r="F251" s="1319" t="n"/>
      <c r="G251" s="1319" t="n"/>
      <c r="H251" s="1319" t="n"/>
      <c r="I251" s="1319" t="n"/>
      <c r="J251" s="1319" t="n"/>
      <c r="K251" s="1319" t="n"/>
      <c r="L251" s="1319" t="n"/>
      <c r="M251" s="1319" t="n"/>
      <c r="N251" s="1319" t="n"/>
      <c r="O251" s="1319" t="n"/>
      <c r="P251" s="1319" t="n"/>
      <c r="Q251" s="1319" t="n"/>
      <c r="R251" s="1319" t="n"/>
      <c r="S251" s="1319" t="n"/>
      <c r="T251" s="1319" t="n"/>
      <c r="U251" s="1319" t="n"/>
      <c r="V251" s="1319" t="n"/>
      <c r="W251" s="1319" t="n"/>
      <c r="X251" s="1319" t="n"/>
      <c r="Y251" s="1319" t="n"/>
      <c r="Z251" s="1319" t="n"/>
      <c r="AA251" s="1319" t="n"/>
      <c r="AB251" s="1319" t="n"/>
      <c r="AC251" s="1319" t="n"/>
      <c r="AD251" s="1319" t="n"/>
      <c r="AE251" s="1319" t="n"/>
      <c r="AF251" s="1319" t="n"/>
      <c r="AG251" s="1319" t="n"/>
    </row>
    <row r="252" ht="12.75" customHeight="1" s="789">
      <c r="A252" s="1319" t="n"/>
      <c r="B252" s="1319" t="n"/>
      <c r="C252" s="1319" t="n"/>
      <c r="D252" s="1319" t="n"/>
      <c r="E252" s="1319" t="n"/>
      <c r="F252" s="1319" t="n"/>
      <c r="G252" s="1319" t="n"/>
      <c r="H252" s="1319" t="n"/>
      <c r="I252" s="1319" t="n"/>
      <c r="J252" s="1319" t="n"/>
      <c r="K252" s="1319" t="n"/>
      <c r="L252" s="1319" t="n"/>
      <c r="M252" s="1319" t="n"/>
      <c r="N252" s="1319" t="n"/>
      <c r="O252" s="1319" t="n"/>
      <c r="P252" s="1319" t="n"/>
      <c r="Q252" s="1319" t="n"/>
      <c r="R252" s="1319" t="n"/>
      <c r="S252" s="1319" t="n"/>
      <c r="T252" s="1319" t="n"/>
      <c r="U252" s="1319" t="n"/>
      <c r="V252" s="1319" t="n"/>
      <c r="W252" s="1319" t="n"/>
      <c r="X252" s="1319" t="n"/>
      <c r="Y252" s="1319" t="n"/>
      <c r="Z252" s="1319" t="n"/>
      <c r="AA252" s="1319" t="n"/>
      <c r="AB252" s="1319" t="n"/>
      <c r="AC252" s="1319" t="n"/>
      <c r="AD252" s="1319" t="n"/>
      <c r="AE252" s="1319" t="n"/>
      <c r="AF252" s="1319" t="n"/>
      <c r="AG252" s="1319" t="n"/>
    </row>
    <row r="253" ht="12.75" customHeight="1" s="789">
      <c r="A253" s="1319" t="n"/>
      <c r="B253" s="1319" t="n"/>
      <c r="C253" s="1319" t="n"/>
      <c r="D253" s="1319" t="n"/>
      <c r="E253" s="1319" t="n"/>
      <c r="F253" s="1319" t="n"/>
      <c r="G253" s="1319" t="n"/>
      <c r="H253" s="1319" t="n"/>
      <c r="I253" s="1319" t="n"/>
      <c r="J253" s="1319" t="n"/>
      <c r="K253" s="1319" t="n"/>
      <c r="L253" s="1319" t="n"/>
      <c r="M253" s="1319" t="n"/>
      <c r="N253" s="1319" t="n"/>
      <c r="O253" s="1319" t="n"/>
      <c r="P253" s="1319" t="n"/>
      <c r="Q253" s="1319" t="n"/>
      <c r="R253" s="1319" t="n"/>
      <c r="S253" s="1319" t="n"/>
      <c r="T253" s="1319" t="n"/>
      <c r="U253" s="1319" t="n"/>
      <c r="V253" s="1319" t="n"/>
      <c r="W253" s="1319" t="n"/>
      <c r="X253" s="1319" t="n"/>
      <c r="Y253" s="1319" t="n"/>
      <c r="Z253" s="1319" t="n"/>
      <c r="AA253" s="1319" t="n"/>
      <c r="AB253" s="1319" t="n"/>
      <c r="AC253" s="1319" t="n"/>
      <c r="AD253" s="1319" t="n"/>
      <c r="AE253" s="1319" t="n"/>
      <c r="AF253" s="1319" t="n"/>
      <c r="AG253" s="1319" t="n"/>
    </row>
    <row r="254" ht="12.75" customHeight="1" s="789">
      <c r="A254" s="1319" t="n"/>
      <c r="B254" s="1319" t="n"/>
      <c r="C254" s="1319" t="n"/>
      <c r="D254" s="1319" t="n"/>
      <c r="E254" s="1319" t="n"/>
      <c r="F254" s="1319" t="n"/>
      <c r="G254" s="1319" t="n"/>
      <c r="H254" s="1319" t="n"/>
      <c r="I254" s="1319" t="n"/>
      <c r="J254" s="1319" t="n"/>
      <c r="K254" s="1319" t="n"/>
      <c r="L254" s="1319" t="n"/>
      <c r="M254" s="1319" t="n"/>
      <c r="N254" s="1319" t="n"/>
      <c r="O254" s="1319" t="n"/>
      <c r="P254" s="1319" t="n"/>
      <c r="Q254" s="1319" t="n"/>
      <c r="R254" s="1319" t="n"/>
      <c r="S254" s="1319" t="n"/>
      <c r="T254" s="1319" t="n"/>
      <c r="U254" s="1319" t="n"/>
      <c r="V254" s="1319" t="n"/>
      <c r="W254" s="1319" t="n"/>
      <c r="X254" s="1319" t="n"/>
      <c r="Y254" s="1319" t="n"/>
      <c r="Z254" s="1319" t="n"/>
      <c r="AA254" s="1319" t="n"/>
      <c r="AB254" s="1319" t="n"/>
      <c r="AC254" s="1319" t="n"/>
      <c r="AD254" s="1319" t="n"/>
      <c r="AE254" s="1319" t="n"/>
      <c r="AF254" s="1319" t="n"/>
      <c r="AG254" s="1319" t="n"/>
    </row>
    <row r="255" ht="12.75" customHeight="1" s="789">
      <c r="A255" s="1319" t="n"/>
      <c r="B255" s="1319" t="n"/>
      <c r="C255" s="1319" t="n"/>
      <c r="D255" s="1319" t="n"/>
      <c r="E255" s="1319" t="n"/>
      <c r="F255" s="1319" t="n"/>
      <c r="G255" s="1319" t="n"/>
      <c r="H255" s="1319" t="n"/>
      <c r="I255" s="1319" t="n"/>
      <c r="J255" s="1319" t="n"/>
      <c r="K255" s="1319" t="n"/>
      <c r="L255" s="1319" t="n"/>
      <c r="M255" s="1319" t="n"/>
      <c r="N255" s="1319" t="n"/>
      <c r="O255" s="1319" t="n"/>
      <c r="P255" s="1319" t="n"/>
      <c r="Q255" s="1319" t="n"/>
      <c r="R255" s="1319" t="n"/>
      <c r="S255" s="1319" t="n"/>
      <c r="T255" s="1319" t="n"/>
      <c r="U255" s="1319" t="n"/>
      <c r="V255" s="1319" t="n"/>
      <c r="W255" s="1319" t="n"/>
      <c r="X255" s="1319" t="n"/>
      <c r="Y255" s="1319" t="n"/>
      <c r="Z255" s="1319" t="n"/>
      <c r="AA255" s="1319" t="n"/>
      <c r="AB255" s="1319" t="n"/>
      <c r="AC255" s="1319" t="n"/>
      <c r="AD255" s="1319" t="n"/>
      <c r="AE255" s="1319" t="n"/>
      <c r="AF255" s="1319" t="n"/>
      <c r="AG255" s="1319" t="n"/>
    </row>
    <row r="256" ht="12.75" customHeight="1" s="789">
      <c r="A256" s="1319" t="n"/>
      <c r="B256" s="1319" t="n"/>
      <c r="C256" s="1319" t="n"/>
      <c r="D256" s="1319" t="n"/>
      <c r="E256" s="1319" t="n"/>
      <c r="F256" s="1319" t="n"/>
      <c r="G256" s="1319" t="n"/>
      <c r="H256" s="1319" t="n"/>
      <c r="I256" s="1319" t="n"/>
      <c r="J256" s="1319" t="n"/>
      <c r="K256" s="1319" t="n"/>
      <c r="L256" s="1319" t="n"/>
      <c r="M256" s="1319" t="n"/>
      <c r="N256" s="1319" t="n"/>
      <c r="O256" s="1319" t="n"/>
      <c r="P256" s="1319" t="n"/>
      <c r="Q256" s="1319" t="n"/>
      <c r="R256" s="1319" t="n"/>
      <c r="S256" s="1319" t="n"/>
      <c r="T256" s="1319" t="n"/>
      <c r="U256" s="1319" t="n"/>
      <c r="V256" s="1319" t="n"/>
      <c r="W256" s="1319" t="n"/>
      <c r="X256" s="1319" t="n"/>
      <c r="Y256" s="1319" t="n"/>
      <c r="Z256" s="1319" t="n"/>
      <c r="AA256" s="1319" t="n"/>
      <c r="AB256" s="1319" t="n"/>
      <c r="AC256" s="1319" t="n"/>
      <c r="AD256" s="1319" t="n"/>
      <c r="AE256" s="1319" t="n"/>
      <c r="AF256" s="1319" t="n"/>
      <c r="AG256" s="1319" t="n"/>
    </row>
    <row r="257" ht="12.75" customHeight="1" s="789">
      <c r="A257" s="1319" t="n"/>
      <c r="B257" s="1319" t="n"/>
      <c r="C257" s="1319" t="n"/>
      <c r="D257" s="1319" t="n"/>
      <c r="E257" s="1319" t="n"/>
      <c r="F257" s="1319" t="n"/>
      <c r="G257" s="1319" t="n"/>
      <c r="H257" s="1319" t="n"/>
      <c r="I257" s="1319" t="n"/>
      <c r="J257" s="1319" t="n"/>
      <c r="K257" s="1319" t="n"/>
      <c r="L257" s="1319" t="n"/>
      <c r="M257" s="1319" t="n"/>
      <c r="N257" s="1319" t="n"/>
      <c r="O257" s="1319" t="n"/>
      <c r="P257" s="1319" t="n"/>
      <c r="Q257" s="1319" t="n"/>
      <c r="R257" s="1319" t="n"/>
      <c r="S257" s="1319" t="n"/>
      <c r="T257" s="1319" t="n"/>
      <c r="U257" s="1319" t="n"/>
      <c r="V257" s="1319" t="n"/>
      <c r="W257" s="1319" t="n"/>
      <c r="X257" s="1319" t="n"/>
      <c r="Y257" s="1319" t="n"/>
      <c r="Z257" s="1319" t="n"/>
      <c r="AA257" s="1319" t="n"/>
      <c r="AB257" s="1319" t="n"/>
      <c r="AC257" s="1319" t="n"/>
      <c r="AD257" s="1319" t="n"/>
      <c r="AE257" s="1319" t="n"/>
      <c r="AF257" s="1319" t="n"/>
      <c r="AG257" s="1319" t="n"/>
    </row>
    <row r="258" ht="12.75" customHeight="1" s="789">
      <c r="A258" s="1319" t="n"/>
      <c r="B258" s="1319" t="n"/>
      <c r="C258" s="1319" t="n"/>
      <c r="D258" s="1319" t="n"/>
      <c r="E258" s="1319" t="n"/>
      <c r="F258" s="1319" t="n"/>
      <c r="G258" s="1319" t="n"/>
      <c r="H258" s="1319" t="n"/>
      <c r="I258" s="1319" t="n"/>
      <c r="J258" s="1319" t="n"/>
      <c r="K258" s="1319" t="n"/>
      <c r="L258" s="1319" t="n"/>
      <c r="M258" s="1319" t="n"/>
      <c r="N258" s="1319" t="n"/>
      <c r="O258" s="1319" t="n"/>
      <c r="P258" s="1319" t="n"/>
      <c r="Q258" s="1319" t="n"/>
      <c r="R258" s="1319" t="n"/>
      <c r="S258" s="1319" t="n"/>
      <c r="T258" s="1319" t="n"/>
      <c r="U258" s="1319" t="n"/>
      <c r="V258" s="1319" t="n"/>
      <c r="W258" s="1319" t="n"/>
      <c r="X258" s="1319" t="n"/>
      <c r="Y258" s="1319" t="n"/>
      <c r="Z258" s="1319" t="n"/>
      <c r="AA258" s="1319" t="n"/>
      <c r="AB258" s="1319" t="n"/>
      <c r="AC258" s="1319" t="n"/>
      <c r="AD258" s="1319" t="n"/>
      <c r="AE258" s="1319" t="n"/>
      <c r="AF258" s="1319" t="n"/>
      <c r="AG258" s="1319" t="n"/>
    </row>
    <row r="259" ht="12.75" customHeight="1" s="789">
      <c r="A259" s="1319" t="n"/>
      <c r="B259" s="1319" t="n"/>
      <c r="C259" s="1319" t="n"/>
      <c r="D259" s="1319" t="n"/>
      <c r="E259" s="1319" t="n"/>
      <c r="F259" s="1319" t="n"/>
      <c r="G259" s="1319" t="n"/>
      <c r="H259" s="1319" t="n"/>
      <c r="I259" s="1319" t="n"/>
      <c r="J259" s="1319" t="n"/>
      <c r="K259" s="1319" t="n"/>
      <c r="L259" s="1319" t="n"/>
      <c r="M259" s="1319" t="n"/>
      <c r="N259" s="1319" t="n"/>
      <c r="O259" s="1319" t="n"/>
      <c r="P259" s="1319" t="n"/>
      <c r="Q259" s="1319" t="n"/>
      <c r="R259" s="1319" t="n"/>
      <c r="S259" s="1319" t="n"/>
      <c r="T259" s="1319" t="n"/>
      <c r="U259" s="1319" t="n"/>
      <c r="V259" s="1319" t="n"/>
      <c r="W259" s="1319" t="n"/>
      <c r="X259" s="1319" t="n"/>
      <c r="Y259" s="1319" t="n"/>
      <c r="Z259" s="1319" t="n"/>
      <c r="AA259" s="1319" t="n"/>
      <c r="AB259" s="1319" t="n"/>
      <c r="AC259" s="1319" t="n"/>
      <c r="AD259" s="1319" t="n"/>
      <c r="AE259" s="1319" t="n"/>
      <c r="AF259" s="1319" t="n"/>
      <c r="AG259" s="1319" t="n"/>
    </row>
    <row r="260" ht="12.75" customHeight="1" s="789">
      <c r="A260" s="1319" t="n"/>
      <c r="B260" s="1319" t="n"/>
      <c r="C260" s="1319" t="n"/>
      <c r="D260" s="1319" t="n"/>
      <c r="E260" s="1319" t="n"/>
      <c r="F260" s="1319" t="n"/>
      <c r="G260" s="1319" t="n"/>
      <c r="H260" s="1319" t="n"/>
      <c r="I260" s="1319" t="n"/>
      <c r="J260" s="1319" t="n"/>
      <c r="K260" s="1319" t="n"/>
      <c r="L260" s="1319" t="n"/>
      <c r="M260" s="1319" t="n"/>
      <c r="N260" s="1319" t="n"/>
      <c r="O260" s="1319" t="n"/>
      <c r="P260" s="1319" t="n"/>
      <c r="Q260" s="1319" t="n"/>
      <c r="R260" s="1319" t="n"/>
      <c r="S260" s="1319" t="n"/>
      <c r="T260" s="1319" t="n"/>
      <c r="U260" s="1319" t="n"/>
      <c r="V260" s="1319" t="n"/>
      <c r="W260" s="1319" t="n"/>
      <c r="X260" s="1319" t="n"/>
      <c r="Y260" s="1319" t="n"/>
      <c r="Z260" s="1319" t="n"/>
      <c r="AA260" s="1319" t="n"/>
      <c r="AB260" s="1319" t="n"/>
      <c r="AC260" s="1319" t="n"/>
      <c r="AD260" s="1319" t="n"/>
      <c r="AE260" s="1319" t="n"/>
      <c r="AF260" s="1319" t="n"/>
      <c r="AG260" s="1319" t="n"/>
    </row>
    <row r="261" ht="12.75" customHeight="1" s="789">
      <c r="A261" s="1319" t="n"/>
      <c r="B261" s="1319" t="n"/>
      <c r="C261" s="1319" t="n"/>
      <c r="D261" s="1319" t="n"/>
      <c r="E261" s="1319" t="n"/>
      <c r="F261" s="1319" t="n"/>
      <c r="G261" s="1319" t="n"/>
      <c r="H261" s="1319" t="n"/>
      <c r="I261" s="1319" t="n"/>
      <c r="J261" s="1319" t="n"/>
      <c r="K261" s="1319" t="n"/>
      <c r="L261" s="1319" t="n"/>
      <c r="M261" s="1319" t="n"/>
      <c r="N261" s="1319" t="n"/>
      <c r="O261" s="1319" t="n"/>
      <c r="P261" s="1319" t="n"/>
      <c r="Q261" s="1319" t="n"/>
      <c r="R261" s="1319" t="n"/>
      <c r="S261" s="1319" t="n"/>
      <c r="T261" s="1319" t="n"/>
      <c r="U261" s="1319" t="n"/>
      <c r="V261" s="1319" t="n"/>
      <c r="W261" s="1319" t="n"/>
      <c r="X261" s="1319" t="n"/>
      <c r="Y261" s="1319" t="n"/>
      <c r="Z261" s="1319" t="n"/>
      <c r="AA261" s="1319" t="n"/>
      <c r="AB261" s="1319" t="n"/>
      <c r="AC261" s="1319" t="n"/>
      <c r="AD261" s="1319" t="n"/>
      <c r="AE261" s="1319" t="n"/>
      <c r="AF261" s="1319" t="n"/>
      <c r="AG261" s="1319" t="n"/>
    </row>
    <row r="262" ht="12.75" customHeight="1" s="789">
      <c r="A262" s="1319" t="n"/>
      <c r="B262" s="1319" t="n"/>
      <c r="C262" s="1319" t="n"/>
      <c r="D262" s="1319" t="n"/>
      <c r="E262" s="1319" t="n"/>
      <c r="F262" s="1319" t="n"/>
      <c r="G262" s="1319" t="n"/>
      <c r="H262" s="1319" t="n"/>
      <c r="I262" s="1319" t="n"/>
      <c r="J262" s="1319" t="n"/>
      <c r="K262" s="1319" t="n"/>
      <c r="L262" s="1319" t="n"/>
      <c r="M262" s="1319" t="n"/>
      <c r="N262" s="1319" t="n"/>
      <c r="O262" s="1319" t="n"/>
      <c r="P262" s="1319" t="n"/>
      <c r="Q262" s="1319" t="n"/>
      <c r="R262" s="1319" t="n"/>
      <c r="S262" s="1319" t="n"/>
      <c r="T262" s="1319" t="n"/>
      <c r="U262" s="1319" t="n"/>
      <c r="V262" s="1319" t="n"/>
      <c r="W262" s="1319" t="n"/>
      <c r="X262" s="1319" t="n"/>
      <c r="Y262" s="1319" t="n"/>
      <c r="Z262" s="1319" t="n"/>
      <c r="AA262" s="1319" t="n"/>
      <c r="AB262" s="1319" t="n"/>
      <c r="AC262" s="1319" t="n"/>
      <c r="AD262" s="1319" t="n"/>
      <c r="AE262" s="1319" t="n"/>
      <c r="AF262" s="1319" t="n"/>
      <c r="AG262" s="1319" t="n"/>
    </row>
    <row r="263" ht="12.75" customHeight="1" s="789">
      <c r="A263" s="1319" t="n"/>
      <c r="B263" s="1319" t="n"/>
      <c r="C263" s="1319" t="n"/>
      <c r="D263" s="1319" t="n"/>
      <c r="E263" s="1319" t="n"/>
      <c r="F263" s="1319" t="n"/>
      <c r="G263" s="1319" t="n"/>
      <c r="H263" s="1319" t="n"/>
      <c r="I263" s="1319" t="n"/>
      <c r="J263" s="1319" t="n"/>
      <c r="K263" s="1319" t="n"/>
      <c r="L263" s="1319" t="n"/>
      <c r="M263" s="1319" t="n"/>
      <c r="N263" s="1319" t="n"/>
      <c r="O263" s="1319" t="n"/>
      <c r="P263" s="1319" t="n"/>
      <c r="Q263" s="1319" t="n"/>
      <c r="R263" s="1319" t="n"/>
      <c r="S263" s="1319" t="n"/>
      <c r="T263" s="1319" t="n"/>
      <c r="U263" s="1319" t="n"/>
      <c r="V263" s="1319" t="n"/>
      <c r="W263" s="1319" t="n"/>
      <c r="X263" s="1319" t="n"/>
      <c r="Y263" s="1319" t="n"/>
      <c r="Z263" s="1319" t="n"/>
      <c r="AA263" s="1319" t="n"/>
      <c r="AB263" s="1319" t="n"/>
      <c r="AC263" s="1319" t="n"/>
      <c r="AD263" s="1319" t="n"/>
      <c r="AE263" s="1319" t="n"/>
      <c r="AF263" s="1319" t="n"/>
      <c r="AG263" s="1319" t="n"/>
    </row>
    <row r="264" ht="12.75" customHeight="1" s="789">
      <c r="A264" s="1319" t="n"/>
      <c r="B264" s="1319" t="n"/>
      <c r="C264" s="1319" t="n"/>
      <c r="D264" s="1319" t="n"/>
      <c r="E264" s="1319" t="n"/>
      <c r="F264" s="1319" t="n"/>
      <c r="G264" s="1319" t="n"/>
      <c r="H264" s="1319" t="n"/>
      <c r="I264" s="1319" t="n"/>
      <c r="J264" s="1319" t="n"/>
      <c r="K264" s="1319" t="n"/>
      <c r="L264" s="1319" t="n"/>
      <c r="M264" s="1319" t="n"/>
      <c r="N264" s="1319" t="n"/>
      <c r="O264" s="1319" t="n"/>
      <c r="P264" s="1319" t="n"/>
      <c r="Q264" s="1319" t="n"/>
      <c r="R264" s="1319" t="n"/>
      <c r="S264" s="1319" t="n"/>
      <c r="T264" s="1319" t="n"/>
      <c r="U264" s="1319" t="n"/>
      <c r="V264" s="1319" t="n"/>
      <c r="W264" s="1319" t="n"/>
      <c r="X264" s="1319" t="n"/>
      <c r="Y264" s="1319" t="n"/>
      <c r="Z264" s="1319" t="n"/>
      <c r="AA264" s="1319" t="n"/>
      <c r="AB264" s="1319" t="n"/>
      <c r="AC264" s="1319" t="n"/>
      <c r="AD264" s="1319" t="n"/>
      <c r="AE264" s="1319" t="n"/>
      <c r="AF264" s="1319" t="n"/>
      <c r="AG264" s="1319" t="n"/>
    </row>
    <row r="265" ht="12.75" customHeight="1" s="789">
      <c r="A265" s="1319" t="n"/>
      <c r="B265" s="1319" t="n"/>
      <c r="C265" s="1319" t="n"/>
      <c r="D265" s="1319" t="n"/>
      <c r="E265" s="1319" t="n"/>
      <c r="F265" s="1319" t="n"/>
      <c r="G265" s="1319" t="n"/>
      <c r="H265" s="1319" t="n"/>
      <c r="I265" s="1319" t="n"/>
      <c r="J265" s="1319" t="n"/>
      <c r="K265" s="1319" t="n"/>
      <c r="L265" s="1319" t="n"/>
      <c r="M265" s="1319" t="n"/>
      <c r="N265" s="1319" t="n"/>
      <c r="O265" s="1319" t="n"/>
      <c r="P265" s="1319" t="n"/>
      <c r="Q265" s="1319" t="n"/>
      <c r="R265" s="1319" t="n"/>
      <c r="S265" s="1319" t="n"/>
      <c r="T265" s="1319" t="n"/>
      <c r="U265" s="1319" t="n"/>
      <c r="V265" s="1319" t="n"/>
      <c r="W265" s="1319" t="n"/>
      <c r="X265" s="1319" t="n"/>
      <c r="Y265" s="1319" t="n"/>
      <c r="Z265" s="1319" t="n"/>
      <c r="AA265" s="1319" t="n"/>
      <c r="AB265" s="1319" t="n"/>
      <c r="AC265" s="1319" t="n"/>
      <c r="AD265" s="1319" t="n"/>
      <c r="AE265" s="1319" t="n"/>
      <c r="AF265" s="1319" t="n"/>
      <c r="AG265" s="1319" t="n"/>
    </row>
    <row r="266" ht="12.75" customHeight="1" s="789">
      <c r="A266" s="1319" t="n"/>
      <c r="B266" s="1319" t="n"/>
      <c r="C266" s="1319" t="n"/>
      <c r="D266" s="1319" t="n"/>
      <c r="E266" s="1319" t="n"/>
      <c r="F266" s="1319" t="n"/>
      <c r="G266" s="1319" t="n"/>
      <c r="H266" s="1319" t="n"/>
      <c r="I266" s="1319" t="n"/>
      <c r="J266" s="1319" t="n"/>
      <c r="K266" s="1319" t="n"/>
      <c r="L266" s="1319" t="n"/>
      <c r="M266" s="1319" t="n"/>
      <c r="N266" s="1319" t="n"/>
      <c r="O266" s="1319" t="n"/>
      <c r="P266" s="1319" t="n"/>
      <c r="Q266" s="1319" t="n"/>
      <c r="R266" s="1319" t="n"/>
      <c r="S266" s="1319" t="n"/>
      <c r="T266" s="1319" t="n"/>
      <c r="U266" s="1319" t="n"/>
      <c r="V266" s="1319" t="n"/>
      <c r="W266" s="1319" t="n"/>
      <c r="X266" s="1319" t="n"/>
      <c r="Y266" s="1319" t="n"/>
      <c r="Z266" s="1319" t="n"/>
      <c r="AA266" s="1319" t="n"/>
      <c r="AB266" s="1319" t="n"/>
      <c r="AC266" s="1319" t="n"/>
      <c r="AD266" s="1319" t="n"/>
      <c r="AE266" s="1319" t="n"/>
      <c r="AF266" s="1319" t="n"/>
      <c r="AG266" s="1319" t="n"/>
    </row>
    <row r="267" ht="12.75" customHeight="1" s="789">
      <c r="A267" s="1319" t="n"/>
      <c r="B267" s="1319" t="n"/>
      <c r="C267" s="1319" t="n"/>
      <c r="D267" s="1319" t="n"/>
      <c r="E267" s="1319" t="n"/>
      <c r="F267" s="1319" t="n"/>
      <c r="G267" s="1319" t="n"/>
      <c r="H267" s="1319" t="n"/>
      <c r="I267" s="1319" t="n"/>
      <c r="J267" s="1319" t="n"/>
      <c r="K267" s="1319" t="n"/>
      <c r="L267" s="1319" t="n"/>
      <c r="M267" s="1319" t="n"/>
      <c r="N267" s="1319" t="n"/>
      <c r="O267" s="1319" t="n"/>
      <c r="P267" s="1319" t="n"/>
      <c r="Q267" s="1319" t="n"/>
      <c r="R267" s="1319" t="n"/>
      <c r="S267" s="1319" t="n"/>
      <c r="T267" s="1319" t="n"/>
      <c r="U267" s="1319" t="n"/>
      <c r="V267" s="1319" t="n"/>
      <c r="W267" s="1319" t="n"/>
      <c r="X267" s="1319" t="n"/>
      <c r="Y267" s="1319" t="n"/>
      <c r="Z267" s="1319" t="n"/>
      <c r="AA267" s="1319" t="n"/>
      <c r="AB267" s="1319" t="n"/>
      <c r="AC267" s="1319" t="n"/>
      <c r="AD267" s="1319" t="n"/>
      <c r="AE267" s="1319" t="n"/>
      <c r="AF267" s="1319" t="n"/>
      <c r="AG267" s="1319" t="n"/>
    </row>
    <row r="268" ht="12.75" customHeight="1" s="789">
      <c r="A268" s="1319" t="n"/>
      <c r="B268" s="1319" t="n"/>
      <c r="C268" s="1319" t="n"/>
      <c r="D268" s="1319" t="n"/>
      <c r="E268" s="1319" t="n"/>
      <c r="F268" s="1319" t="n"/>
      <c r="G268" s="1319" t="n"/>
      <c r="H268" s="1319" t="n"/>
      <c r="I268" s="1319" t="n"/>
      <c r="J268" s="1319" t="n"/>
      <c r="K268" s="1319" t="n"/>
      <c r="L268" s="1319" t="n"/>
      <c r="M268" s="1319" t="n"/>
      <c r="N268" s="1319" t="n"/>
      <c r="O268" s="1319" t="n"/>
      <c r="P268" s="1319" t="n"/>
      <c r="Q268" s="1319" t="n"/>
      <c r="R268" s="1319" t="n"/>
      <c r="S268" s="1319" t="n"/>
      <c r="T268" s="1319" t="n"/>
      <c r="U268" s="1319" t="n"/>
      <c r="V268" s="1319" t="n"/>
      <c r="W268" s="1319" t="n"/>
      <c r="X268" s="1319" t="n"/>
      <c r="Y268" s="1319" t="n"/>
      <c r="Z268" s="1319" t="n"/>
      <c r="AA268" s="1319" t="n"/>
      <c r="AB268" s="1319" t="n"/>
      <c r="AC268" s="1319" t="n"/>
      <c r="AD268" s="1319" t="n"/>
      <c r="AE268" s="1319" t="n"/>
      <c r="AF268" s="1319" t="n"/>
      <c r="AG268" s="1319" t="n"/>
    </row>
    <row r="269" ht="12.75" customHeight="1" s="789">
      <c r="A269" s="1319" t="n"/>
      <c r="B269" s="1319" t="n"/>
      <c r="C269" s="1319" t="n"/>
      <c r="D269" s="1319" t="n"/>
      <c r="E269" s="1319" t="n"/>
      <c r="F269" s="1319" t="n"/>
      <c r="G269" s="1319" t="n"/>
      <c r="H269" s="1319" t="n"/>
      <c r="I269" s="1319" t="n"/>
      <c r="J269" s="1319" t="n"/>
      <c r="K269" s="1319" t="n"/>
      <c r="L269" s="1319" t="n"/>
      <c r="M269" s="1319" t="n"/>
      <c r="N269" s="1319" t="n"/>
      <c r="O269" s="1319" t="n"/>
      <c r="P269" s="1319" t="n"/>
      <c r="Q269" s="1319" t="n"/>
      <c r="R269" s="1319" t="n"/>
      <c r="S269" s="1319" t="n"/>
      <c r="T269" s="1319" t="n"/>
      <c r="U269" s="1319" t="n"/>
      <c r="V269" s="1319" t="n"/>
      <c r="W269" s="1319" t="n"/>
      <c r="X269" s="1319" t="n"/>
      <c r="Y269" s="1319" t="n"/>
      <c r="Z269" s="1319" t="n"/>
      <c r="AA269" s="1319" t="n"/>
      <c r="AB269" s="1319" t="n"/>
      <c r="AC269" s="1319" t="n"/>
      <c r="AD269" s="1319" t="n"/>
      <c r="AE269" s="1319" t="n"/>
      <c r="AF269" s="1319" t="n"/>
      <c r="AG269" s="1319" t="n"/>
    </row>
    <row r="270" ht="12.75" customHeight="1" s="789">
      <c r="A270" s="1319" t="n"/>
      <c r="B270" s="1319" t="n"/>
      <c r="C270" s="1319" t="n"/>
      <c r="D270" s="1319" t="n"/>
      <c r="E270" s="1319" t="n"/>
      <c r="F270" s="1319" t="n"/>
      <c r="G270" s="1319" t="n"/>
      <c r="H270" s="1319" t="n"/>
      <c r="I270" s="1319" t="n"/>
      <c r="J270" s="1319" t="n"/>
      <c r="K270" s="1319" t="n"/>
      <c r="L270" s="1319" t="n"/>
      <c r="M270" s="1319" t="n"/>
      <c r="N270" s="1319" t="n"/>
      <c r="O270" s="1319" t="n"/>
      <c r="P270" s="1319" t="n"/>
      <c r="Q270" s="1319" t="n"/>
      <c r="R270" s="1319" t="n"/>
      <c r="S270" s="1319" t="n"/>
      <c r="T270" s="1319" t="n"/>
      <c r="U270" s="1319" t="n"/>
      <c r="V270" s="1319" t="n"/>
      <c r="W270" s="1319" t="n"/>
      <c r="X270" s="1319" t="n"/>
      <c r="Y270" s="1319" t="n"/>
      <c r="Z270" s="1319" t="n"/>
      <c r="AA270" s="1319" t="n"/>
      <c r="AB270" s="1319" t="n"/>
      <c r="AC270" s="1319" t="n"/>
      <c r="AD270" s="1319" t="n"/>
      <c r="AE270" s="1319" t="n"/>
      <c r="AF270" s="1319" t="n"/>
      <c r="AG270" s="1319" t="n"/>
    </row>
    <row r="271" ht="12.75" customHeight="1" s="789">
      <c r="A271" s="1319" t="n"/>
      <c r="B271" s="1319" t="n"/>
      <c r="C271" s="1319" t="n"/>
      <c r="D271" s="1319" t="n"/>
      <c r="E271" s="1319" t="n"/>
      <c r="F271" s="1319" t="n"/>
      <c r="G271" s="1319" t="n"/>
      <c r="H271" s="1319" t="n"/>
      <c r="I271" s="1319" t="n"/>
      <c r="J271" s="1319" t="n"/>
      <c r="K271" s="1319" t="n"/>
      <c r="L271" s="1319" t="n"/>
      <c r="M271" s="1319" t="n"/>
      <c r="N271" s="1319" t="n"/>
      <c r="O271" s="1319" t="n"/>
      <c r="P271" s="1319" t="n"/>
      <c r="Q271" s="1319" t="n"/>
      <c r="R271" s="1319" t="n"/>
      <c r="S271" s="1319" t="n"/>
      <c r="T271" s="1319" t="n"/>
      <c r="U271" s="1319" t="n"/>
      <c r="V271" s="1319" t="n"/>
      <c r="W271" s="1319" t="n"/>
      <c r="X271" s="1319" t="n"/>
      <c r="Y271" s="1319" t="n"/>
      <c r="Z271" s="1319" t="n"/>
      <c r="AA271" s="1319" t="n"/>
      <c r="AB271" s="1319" t="n"/>
      <c r="AC271" s="1319" t="n"/>
      <c r="AD271" s="1319" t="n"/>
      <c r="AE271" s="1319" t="n"/>
      <c r="AF271" s="1319" t="n"/>
      <c r="AG271" s="1319" t="n"/>
    </row>
    <row r="272" ht="12.75" customHeight="1" s="789">
      <c r="A272" s="1319" t="n"/>
      <c r="B272" s="1319" t="n"/>
      <c r="C272" s="1319" t="n"/>
      <c r="D272" s="1319" t="n"/>
      <c r="E272" s="1319" t="n"/>
      <c r="F272" s="1319" t="n"/>
      <c r="G272" s="1319" t="n"/>
      <c r="H272" s="1319" t="n"/>
      <c r="I272" s="1319" t="n"/>
      <c r="J272" s="1319" t="n"/>
      <c r="K272" s="1319" t="n"/>
      <c r="L272" s="1319" t="n"/>
      <c r="M272" s="1319" t="n"/>
      <c r="N272" s="1319" t="n"/>
      <c r="O272" s="1319" t="n"/>
      <c r="P272" s="1319" t="n"/>
      <c r="Q272" s="1319" t="n"/>
      <c r="R272" s="1319" t="n"/>
      <c r="S272" s="1319" t="n"/>
      <c r="T272" s="1319" t="n"/>
      <c r="U272" s="1319" t="n"/>
      <c r="V272" s="1319" t="n"/>
      <c r="W272" s="1319" t="n"/>
      <c r="X272" s="1319" t="n"/>
      <c r="Y272" s="1319" t="n"/>
      <c r="Z272" s="1319" t="n"/>
      <c r="AA272" s="1319" t="n"/>
      <c r="AB272" s="1319" t="n"/>
      <c r="AC272" s="1319" t="n"/>
      <c r="AD272" s="1319" t="n"/>
      <c r="AE272" s="1319" t="n"/>
      <c r="AF272" s="1319" t="n"/>
      <c r="AG272" s="1319" t="n"/>
    </row>
    <row r="273" ht="12.75" customHeight="1" s="789">
      <c r="A273" s="1319" t="n"/>
      <c r="B273" s="1319" t="n"/>
      <c r="C273" s="1319" t="n"/>
      <c r="D273" s="1319" t="n"/>
      <c r="E273" s="1319" t="n"/>
      <c r="F273" s="1319" t="n"/>
      <c r="G273" s="1319" t="n"/>
      <c r="H273" s="1319" t="n"/>
      <c r="I273" s="1319" t="n"/>
      <c r="J273" s="1319" t="n"/>
      <c r="K273" s="1319" t="n"/>
      <c r="L273" s="1319" t="n"/>
      <c r="M273" s="1319" t="n"/>
      <c r="N273" s="1319" t="n"/>
      <c r="O273" s="1319" t="n"/>
      <c r="P273" s="1319" t="n"/>
      <c r="Q273" s="1319" t="n"/>
      <c r="R273" s="1319" t="n"/>
      <c r="S273" s="1319" t="n"/>
      <c r="T273" s="1319" t="n"/>
      <c r="U273" s="1319" t="n"/>
      <c r="V273" s="1319" t="n"/>
      <c r="W273" s="1319" t="n"/>
      <c r="X273" s="1319" t="n"/>
      <c r="Y273" s="1319" t="n"/>
      <c r="Z273" s="1319" t="n"/>
      <c r="AA273" s="1319" t="n"/>
      <c r="AB273" s="1319" t="n"/>
      <c r="AC273" s="1319" t="n"/>
      <c r="AD273" s="1319" t="n"/>
      <c r="AE273" s="1319" t="n"/>
      <c r="AF273" s="1319" t="n"/>
      <c r="AG273" s="1319" t="n"/>
    </row>
    <row r="274" ht="12.75" customHeight="1" s="789">
      <c r="A274" s="1319" t="n"/>
      <c r="B274" s="1319" t="n"/>
      <c r="C274" s="1319" t="n"/>
      <c r="D274" s="1319" t="n"/>
      <c r="E274" s="1319" t="n"/>
      <c r="F274" s="1319" t="n"/>
      <c r="G274" s="1319" t="n"/>
      <c r="H274" s="1319" t="n"/>
      <c r="I274" s="1319" t="n"/>
      <c r="J274" s="1319" t="n"/>
      <c r="K274" s="1319" t="n"/>
      <c r="L274" s="1319" t="n"/>
      <c r="M274" s="1319" t="n"/>
      <c r="N274" s="1319" t="n"/>
      <c r="O274" s="1319" t="n"/>
      <c r="P274" s="1319" t="n"/>
      <c r="Q274" s="1319" t="n"/>
      <c r="R274" s="1319" t="n"/>
      <c r="S274" s="1319" t="n"/>
      <c r="T274" s="1319" t="n"/>
      <c r="U274" s="1319" t="n"/>
      <c r="V274" s="1319" t="n"/>
      <c r="W274" s="1319" t="n"/>
      <c r="X274" s="1319" t="n"/>
      <c r="Y274" s="1319" t="n"/>
      <c r="Z274" s="1319" t="n"/>
      <c r="AA274" s="1319" t="n"/>
      <c r="AB274" s="1319" t="n"/>
      <c r="AC274" s="1319" t="n"/>
      <c r="AD274" s="1319" t="n"/>
      <c r="AE274" s="1319" t="n"/>
      <c r="AF274" s="1319" t="n"/>
      <c r="AG274" s="1319" t="n"/>
    </row>
    <row r="275" ht="12.75" customHeight="1" s="789">
      <c r="A275" s="1319" t="n"/>
      <c r="B275" s="1319" t="n"/>
      <c r="C275" s="1319" t="n"/>
      <c r="D275" s="1319" t="n"/>
      <c r="E275" s="1319" t="n"/>
      <c r="F275" s="1319" t="n"/>
      <c r="G275" s="1319" t="n"/>
      <c r="H275" s="1319" t="n"/>
      <c r="I275" s="1319" t="n"/>
      <c r="J275" s="1319" t="n"/>
      <c r="K275" s="1319" t="n"/>
      <c r="L275" s="1319" t="n"/>
      <c r="M275" s="1319" t="n"/>
      <c r="N275" s="1319" t="n"/>
      <c r="O275" s="1319" t="n"/>
      <c r="P275" s="1319" t="n"/>
      <c r="Q275" s="1319" t="n"/>
      <c r="R275" s="1319" t="n"/>
      <c r="S275" s="1319" t="n"/>
      <c r="T275" s="1319" t="n"/>
      <c r="U275" s="1319" t="n"/>
      <c r="V275" s="1319" t="n"/>
      <c r="W275" s="1319" t="n"/>
      <c r="X275" s="1319" t="n"/>
      <c r="Y275" s="1319" t="n"/>
      <c r="Z275" s="1319" t="n"/>
      <c r="AA275" s="1319" t="n"/>
      <c r="AB275" s="1319" t="n"/>
      <c r="AC275" s="1319" t="n"/>
      <c r="AD275" s="1319" t="n"/>
      <c r="AE275" s="1319" t="n"/>
      <c r="AF275" s="1319" t="n"/>
      <c r="AG275" s="1319" t="n"/>
    </row>
    <row r="276" ht="12.75" customHeight="1" s="789">
      <c r="A276" s="1319" t="n"/>
      <c r="B276" s="1319" t="n"/>
      <c r="C276" s="1319" t="n"/>
      <c r="D276" s="1319" t="n"/>
      <c r="E276" s="1319" t="n"/>
      <c r="F276" s="1319" t="n"/>
      <c r="G276" s="1319" t="n"/>
      <c r="H276" s="1319" t="n"/>
      <c r="I276" s="1319" t="n"/>
      <c r="J276" s="1319" t="n"/>
      <c r="K276" s="1319" t="n"/>
      <c r="L276" s="1319" t="n"/>
      <c r="M276" s="1319" t="n"/>
      <c r="N276" s="1319" t="n"/>
      <c r="O276" s="1319" t="n"/>
      <c r="P276" s="1319" t="n"/>
      <c r="Q276" s="1319" t="n"/>
      <c r="R276" s="1319" t="n"/>
      <c r="S276" s="1319" t="n"/>
      <c r="T276" s="1319" t="n"/>
      <c r="U276" s="1319" t="n"/>
      <c r="V276" s="1319" t="n"/>
      <c r="W276" s="1319" t="n"/>
      <c r="X276" s="1319" t="n"/>
      <c r="Y276" s="1319" t="n"/>
      <c r="Z276" s="1319" t="n"/>
      <c r="AA276" s="1319" t="n"/>
      <c r="AB276" s="1319" t="n"/>
      <c r="AC276" s="1319" t="n"/>
      <c r="AD276" s="1319" t="n"/>
      <c r="AE276" s="1319" t="n"/>
      <c r="AF276" s="1319" t="n"/>
      <c r="AG276" s="1319" t="n"/>
    </row>
    <row r="277" ht="12.75" customHeight="1" s="789">
      <c r="A277" s="1319" t="n"/>
      <c r="B277" s="1319" t="n"/>
      <c r="C277" s="1319" t="n"/>
      <c r="D277" s="1319" t="n"/>
      <c r="E277" s="1319" t="n"/>
      <c r="F277" s="1319" t="n"/>
      <c r="G277" s="1319" t="n"/>
      <c r="H277" s="1319" t="n"/>
      <c r="I277" s="1319" t="n"/>
      <c r="J277" s="1319" t="n"/>
      <c r="K277" s="1319" t="n"/>
      <c r="L277" s="1319" t="n"/>
      <c r="M277" s="1319" t="n"/>
      <c r="N277" s="1319" t="n"/>
      <c r="O277" s="1319" t="n"/>
      <c r="P277" s="1319" t="n"/>
      <c r="Q277" s="1319" t="n"/>
      <c r="R277" s="1319" t="n"/>
      <c r="S277" s="1319" t="n"/>
      <c r="T277" s="1319" t="n"/>
      <c r="U277" s="1319" t="n"/>
      <c r="V277" s="1319" t="n"/>
      <c r="W277" s="1319" t="n"/>
      <c r="X277" s="1319" t="n"/>
      <c r="Y277" s="1319" t="n"/>
      <c r="Z277" s="1319" t="n"/>
      <c r="AA277" s="1319" t="n"/>
      <c r="AB277" s="1319" t="n"/>
      <c r="AC277" s="1319" t="n"/>
      <c r="AD277" s="1319" t="n"/>
      <c r="AE277" s="1319" t="n"/>
      <c r="AF277" s="1319" t="n"/>
      <c r="AG277" s="1319" t="n"/>
    </row>
    <row r="278" ht="12.75" customHeight="1" s="789">
      <c r="A278" s="1319" t="n"/>
      <c r="B278" s="1319" t="n"/>
      <c r="C278" s="1319" t="n"/>
      <c r="D278" s="1319" t="n"/>
      <c r="E278" s="1319" t="n"/>
      <c r="F278" s="1319" t="n"/>
      <c r="G278" s="1319" t="n"/>
      <c r="H278" s="1319" t="n"/>
      <c r="I278" s="1319" t="n"/>
      <c r="J278" s="1319" t="n"/>
      <c r="K278" s="1319" t="n"/>
      <c r="L278" s="1319" t="n"/>
      <c r="M278" s="1319" t="n"/>
      <c r="N278" s="1319" t="n"/>
      <c r="O278" s="1319" t="n"/>
      <c r="P278" s="1319" t="n"/>
      <c r="Q278" s="1319" t="n"/>
      <c r="R278" s="1319" t="n"/>
      <c r="S278" s="1319" t="n"/>
      <c r="T278" s="1319" t="n"/>
      <c r="U278" s="1319" t="n"/>
      <c r="V278" s="1319" t="n"/>
      <c r="W278" s="1319" t="n"/>
      <c r="X278" s="1319" t="n"/>
      <c r="Y278" s="1319" t="n"/>
      <c r="Z278" s="1319" t="n"/>
      <c r="AA278" s="1319" t="n"/>
      <c r="AB278" s="1319" t="n"/>
      <c r="AC278" s="1319" t="n"/>
      <c r="AD278" s="1319" t="n"/>
      <c r="AE278" s="1319" t="n"/>
      <c r="AF278" s="1319" t="n"/>
      <c r="AG278" s="1319" t="n"/>
    </row>
    <row r="279" ht="12.75" customHeight="1" s="789">
      <c r="A279" s="1319" t="n"/>
      <c r="B279" s="1319" t="n"/>
      <c r="C279" s="1319" t="n"/>
      <c r="D279" s="1319" t="n"/>
      <c r="E279" s="1319" t="n"/>
      <c r="F279" s="1319" t="n"/>
      <c r="G279" s="1319" t="n"/>
      <c r="H279" s="1319" t="n"/>
      <c r="I279" s="1319" t="n"/>
      <c r="J279" s="1319" t="n"/>
      <c r="K279" s="1319" t="n"/>
      <c r="L279" s="1319" t="n"/>
      <c r="M279" s="1319" t="n"/>
      <c r="N279" s="1319" t="n"/>
      <c r="O279" s="1319" t="n"/>
      <c r="P279" s="1319" t="n"/>
      <c r="Q279" s="1319" t="n"/>
      <c r="R279" s="1319" t="n"/>
      <c r="S279" s="1319" t="n"/>
      <c r="T279" s="1319" t="n"/>
      <c r="U279" s="1319" t="n"/>
      <c r="V279" s="1319" t="n"/>
      <c r="W279" s="1319" t="n"/>
      <c r="X279" s="1319" t="n"/>
      <c r="Y279" s="1319" t="n"/>
      <c r="Z279" s="1319" t="n"/>
      <c r="AA279" s="1319" t="n"/>
      <c r="AB279" s="1319" t="n"/>
      <c r="AC279" s="1319" t="n"/>
      <c r="AD279" s="1319" t="n"/>
      <c r="AE279" s="1319" t="n"/>
      <c r="AF279" s="1319" t="n"/>
      <c r="AG279" s="1319" t="n"/>
    </row>
    <row r="280" ht="12.75" customHeight="1" s="789">
      <c r="A280" s="1319" t="n"/>
      <c r="B280" s="1319" t="n"/>
      <c r="C280" s="1319" t="n"/>
      <c r="D280" s="1319" t="n"/>
      <c r="E280" s="1319" t="n"/>
      <c r="F280" s="1319" t="n"/>
      <c r="G280" s="1319" t="n"/>
      <c r="H280" s="1319" t="n"/>
      <c r="I280" s="1319" t="n"/>
      <c r="J280" s="1319" t="n"/>
      <c r="K280" s="1319" t="n"/>
      <c r="L280" s="1319" t="n"/>
      <c r="M280" s="1319" t="n"/>
      <c r="N280" s="1319" t="n"/>
      <c r="O280" s="1319" t="n"/>
      <c r="P280" s="1319" t="n"/>
      <c r="Q280" s="1319" t="n"/>
      <c r="R280" s="1319" t="n"/>
      <c r="S280" s="1319" t="n"/>
      <c r="T280" s="1319" t="n"/>
      <c r="U280" s="1319" t="n"/>
      <c r="V280" s="1319" t="n"/>
      <c r="W280" s="1319" t="n"/>
      <c r="X280" s="1319" t="n"/>
      <c r="Y280" s="1319" t="n"/>
      <c r="Z280" s="1319" t="n"/>
      <c r="AA280" s="1319" t="n"/>
      <c r="AB280" s="1319" t="n"/>
      <c r="AC280" s="1319" t="n"/>
      <c r="AD280" s="1319" t="n"/>
      <c r="AE280" s="1319" t="n"/>
      <c r="AF280" s="1319" t="n"/>
      <c r="AG280" s="1319" t="n"/>
    </row>
    <row r="281" ht="12.75" customHeight="1" s="789">
      <c r="A281" s="1319" t="n"/>
      <c r="B281" s="1319" t="n"/>
      <c r="C281" s="1319" t="n"/>
      <c r="D281" s="1319" t="n"/>
      <c r="E281" s="1319" t="n"/>
      <c r="F281" s="1319" t="n"/>
      <c r="G281" s="1319" t="n"/>
      <c r="H281" s="1319" t="n"/>
      <c r="I281" s="1319" t="n"/>
      <c r="J281" s="1319" t="n"/>
      <c r="K281" s="1319" t="n"/>
      <c r="L281" s="1319" t="n"/>
      <c r="M281" s="1319" t="n"/>
      <c r="N281" s="1319" t="n"/>
      <c r="O281" s="1319" t="n"/>
      <c r="P281" s="1319" t="n"/>
      <c r="Q281" s="1319" t="n"/>
      <c r="R281" s="1319" t="n"/>
      <c r="S281" s="1319" t="n"/>
      <c r="T281" s="1319" t="n"/>
      <c r="U281" s="1319" t="n"/>
      <c r="V281" s="1319" t="n"/>
      <c r="W281" s="1319" t="n"/>
      <c r="X281" s="1319" t="n"/>
      <c r="Y281" s="1319" t="n"/>
      <c r="Z281" s="1319" t="n"/>
      <c r="AA281" s="1319" t="n"/>
      <c r="AB281" s="1319" t="n"/>
      <c r="AC281" s="1319" t="n"/>
      <c r="AD281" s="1319" t="n"/>
      <c r="AE281" s="1319" t="n"/>
      <c r="AF281" s="1319" t="n"/>
      <c r="AG281" s="1319" t="n"/>
    </row>
    <row r="282" ht="12.75" customHeight="1" s="789">
      <c r="A282" s="1319" t="n"/>
      <c r="B282" s="1319" t="n"/>
      <c r="C282" s="1319" t="n"/>
      <c r="D282" s="1319" t="n"/>
      <c r="E282" s="1319" t="n"/>
      <c r="F282" s="1319" t="n"/>
      <c r="G282" s="1319" t="n"/>
      <c r="H282" s="1319" t="n"/>
      <c r="I282" s="1319" t="n"/>
      <c r="J282" s="1319" t="n"/>
      <c r="K282" s="1319" t="n"/>
      <c r="L282" s="1319" t="n"/>
      <c r="M282" s="1319" t="n"/>
      <c r="N282" s="1319" t="n"/>
      <c r="O282" s="1319" t="n"/>
      <c r="P282" s="1319" t="n"/>
      <c r="Q282" s="1319" t="n"/>
      <c r="R282" s="1319" t="n"/>
      <c r="S282" s="1319" t="n"/>
      <c r="T282" s="1319" t="n"/>
      <c r="U282" s="1319" t="n"/>
      <c r="V282" s="1319" t="n"/>
      <c r="W282" s="1319" t="n"/>
      <c r="X282" s="1319" t="n"/>
      <c r="Y282" s="1319" t="n"/>
      <c r="Z282" s="1319" t="n"/>
      <c r="AA282" s="1319" t="n"/>
      <c r="AB282" s="1319" t="n"/>
      <c r="AC282" s="1319" t="n"/>
      <c r="AD282" s="1319" t="n"/>
      <c r="AE282" s="1319" t="n"/>
      <c r="AF282" s="1319" t="n"/>
      <c r="AG282" s="1319" t="n"/>
    </row>
    <row r="283" ht="12.75" customHeight="1" s="789">
      <c r="A283" s="1319" t="n"/>
      <c r="B283" s="1319" t="n"/>
      <c r="C283" s="1319" t="n"/>
      <c r="D283" s="1319" t="n"/>
      <c r="E283" s="1319" t="n"/>
      <c r="F283" s="1319" t="n"/>
      <c r="G283" s="1319" t="n"/>
      <c r="H283" s="1319" t="n"/>
      <c r="I283" s="1319" t="n"/>
      <c r="J283" s="1319" t="n"/>
      <c r="K283" s="1319" t="n"/>
      <c r="L283" s="1319" t="n"/>
      <c r="M283" s="1319" t="n"/>
      <c r="N283" s="1319" t="n"/>
      <c r="O283" s="1319" t="n"/>
      <c r="P283" s="1319" t="n"/>
      <c r="Q283" s="1319" t="n"/>
      <c r="R283" s="1319" t="n"/>
      <c r="S283" s="1319" t="n"/>
      <c r="T283" s="1319" t="n"/>
      <c r="U283" s="1319" t="n"/>
      <c r="V283" s="1319" t="n"/>
      <c r="W283" s="1319" t="n"/>
      <c r="X283" s="1319" t="n"/>
      <c r="Y283" s="1319" t="n"/>
      <c r="Z283" s="1319" t="n"/>
      <c r="AA283" s="1319" t="n"/>
      <c r="AB283" s="1319" t="n"/>
      <c r="AC283" s="1319" t="n"/>
      <c r="AD283" s="1319" t="n"/>
      <c r="AE283" s="1319" t="n"/>
      <c r="AF283" s="1319" t="n"/>
      <c r="AG283" s="1319" t="n"/>
    </row>
    <row r="284" ht="12.75" customHeight="1" s="789">
      <c r="A284" s="1319" t="n"/>
      <c r="B284" s="1319" t="n"/>
      <c r="C284" s="1319" t="n"/>
      <c r="D284" s="1319" t="n"/>
      <c r="E284" s="1319" t="n"/>
      <c r="F284" s="1319" t="n"/>
      <c r="G284" s="1319" t="n"/>
      <c r="H284" s="1319" t="n"/>
      <c r="I284" s="1319" t="n"/>
      <c r="J284" s="1319" t="n"/>
      <c r="K284" s="1319" t="n"/>
      <c r="L284" s="1319" t="n"/>
      <c r="M284" s="1319" t="n"/>
      <c r="N284" s="1319" t="n"/>
      <c r="O284" s="1319" t="n"/>
      <c r="P284" s="1319" t="n"/>
      <c r="Q284" s="1319" t="n"/>
      <c r="R284" s="1319" t="n"/>
      <c r="S284" s="1319" t="n"/>
      <c r="T284" s="1319" t="n"/>
      <c r="U284" s="1319" t="n"/>
      <c r="V284" s="1319" t="n"/>
      <c r="W284" s="1319" t="n"/>
      <c r="X284" s="1319" t="n"/>
      <c r="Y284" s="1319" t="n"/>
      <c r="Z284" s="1319" t="n"/>
      <c r="AA284" s="1319" t="n"/>
      <c r="AB284" s="1319" t="n"/>
      <c r="AC284" s="1319" t="n"/>
      <c r="AD284" s="1319" t="n"/>
      <c r="AE284" s="1319" t="n"/>
      <c r="AF284" s="1319" t="n"/>
      <c r="AG284" s="1319" t="n"/>
    </row>
    <row r="285" ht="12.75" customHeight="1" s="789">
      <c r="A285" s="1319" t="n"/>
      <c r="B285" s="1319" t="n"/>
      <c r="C285" s="1319" t="n"/>
      <c r="D285" s="1319" t="n"/>
      <c r="E285" s="1319" t="n"/>
      <c r="F285" s="1319" t="n"/>
      <c r="G285" s="1319" t="n"/>
      <c r="H285" s="1319" t="n"/>
      <c r="I285" s="1319" t="n"/>
      <c r="J285" s="1319" t="n"/>
      <c r="K285" s="1319" t="n"/>
      <c r="L285" s="1319" t="n"/>
      <c r="M285" s="1319" t="n"/>
      <c r="N285" s="1319" t="n"/>
      <c r="O285" s="1319" t="n"/>
      <c r="P285" s="1319" t="n"/>
      <c r="Q285" s="1319" t="n"/>
      <c r="R285" s="1319" t="n"/>
      <c r="S285" s="1319" t="n"/>
      <c r="T285" s="1319" t="n"/>
      <c r="U285" s="1319" t="n"/>
      <c r="V285" s="1319" t="n"/>
      <c r="W285" s="1319" t="n"/>
      <c r="X285" s="1319" t="n"/>
      <c r="Y285" s="1319" t="n"/>
      <c r="Z285" s="1319" t="n"/>
      <c r="AA285" s="1319" t="n"/>
      <c r="AB285" s="1319" t="n"/>
      <c r="AC285" s="1319" t="n"/>
      <c r="AD285" s="1319" t="n"/>
      <c r="AE285" s="1319" t="n"/>
      <c r="AF285" s="1319" t="n"/>
      <c r="AG285" s="1319" t="n"/>
    </row>
    <row r="286" ht="12.75" customHeight="1" s="789">
      <c r="A286" s="1319" t="n"/>
      <c r="B286" s="1319" t="n"/>
      <c r="C286" s="1319" t="n"/>
      <c r="D286" s="1319" t="n"/>
      <c r="E286" s="1319" t="n"/>
      <c r="F286" s="1319" t="n"/>
      <c r="G286" s="1319" t="n"/>
      <c r="H286" s="1319" t="n"/>
      <c r="I286" s="1319" t="n"/>
      <c r="J286" s="1319" t="n"/>
      <c r="K286" s="1319" t="n"/>
      <c r="L286" s="1319" t="n"/>
      <c r="M286" s="1319" t="n"/>
      <c r="N286" s="1319" t="n"/>
      <c r="O286" s="1319" t="n"/>
      <c r="P286" s="1319" t="n"/>
      <c r="Q286" s="1319" t="n"/>
      <c r="R286" s="1319" t="n"/>
      <c r="S286" s="1319" t="n"/>
      <c r="T286" s="1319" t="n"/>
      <c r="U286" s="1319" t="n"/>
      <c r="V286" s="1319" t="n"/>
      <c r="W286" s="1319" t="n"/>
      <c r="X286" s="1319" t="n"/>
      <c r="Y286" s="1319" t="n"/>
      <c r="Z286" s="1319" t="n"/>
      <c r="AA286" s="1319" t="n"/>
      <c r="AB286" s="1319" t="n"/>
      <c r="AC286" s="1319" t="n"/>
      <c r="AD286" s="1319" t="n"/>
      <c r="AE286" s="1319" t="n"/>
      <c r="AF286" s="1319" t="n"/>
      <c r="AG286" s="1319" t="n"/>
    </row>
    <row r="287" ht="12.75" customHeight="1" s="789">
      <c r="A287" s="1319" t="n"/>
      <c r="B287" s="1319" t="n"/>
      <c r="C287" s="1319" t="n"/>
      <c r="D287" s="1319" t="n"/>
      <c r="E287" s="1319" t="n"/>
      <c r="F287" s="1319" t="n"/>
      <c r="G287" s="1319" t="n"/>
      <c r="H287" s="1319" t="n"/>
      <c r="I287" s="1319" t="n"/>
      <c r="J287" s="1319" t="n"/>
      <c r="K287" s="1319" t="n"/>
      <c r="L287" s="1319" t="n"/>
      <c r="M287" s="1319" t="n"/>
      <c r="N287" s="1319" t="n"/>
      <c r="O287" s="1319" t="n"/>
      <c r="P287" s="1319" t="n"/>
      <c r="Q287" s="1319" t="n"/>
      <c r="R287" s="1319" t="n"/>
      <c r="S287" s="1319" t="n"/>
      <c r="T287" s="1319" t="n"/>
      <c r="U287" s="1319" t="n"/>
      <c r="V287" s="1319" t="n"/>
      <c r="W287" s="1319" t="n"/>
      <c r="X287" s="1319" t="n"/>
      <c r="Y287" s="1319" t="n"/>
      <c r="Z287" s="1319" t="n"/>
      <c r="AA287" s="1319" t="n"/>
      <c r="AB287" s="1319" t="n"/>
      <c r="AC287" s="1319" t="n"/>
      <c r="AD287" s="1319" t="n"/>
      <c r="AE287" s="1319" t="n"/>
      <c r="AF287" s="1319" t="n"/>
      <c r="AG287" s="1319" t="n"/>
    </row>
    <row r="288" ht="12.75" customHeight="1" s="789">
      <c r="A288" s="1319" t="n"/>
      <c r="B288" s="1319" t="n"/>
      <c r="C288" s="1319" t="n"/>
      <c r="D288" s="1319" t="n"/>
      <c r="E288" s="1319" t="n"/>
      <c r="F288" s="1319" t="n"/>
      <c r="G288" s="1319" t="n"/>
      <c r="H288" s="1319" t="n"/>
      <c r="I288" s="1319" t="n"/>
      <c r="J288" s="1319" t="n"/>
      <c r="K288" s="1319" t="n"/>
      <c r="L288" s="1319" t="n"/>
      <c r="M288" s="1319" t="n"/>
      <c r="N288" s="1319" t="n"/>
      <c r="O288" s="1319" t="n"/>
      <c r="P288" s="1319" t="n"/>
      <c r="Q288" s="1319" t="n"/>
      <c r="R288" s="1319" t="n"/>
      <c r="S288" s="1319" t="n"/>
      <c r="T288" s="1319" t="n"/>
      <c r="U288" s="1319" t="n"/>
      <c r="V288" s="1319" t="n"/>
      <c r="W288" s="1319" t="n"/>
      <c r="X288" s="1319" t="n"/>
      <c r="Y288" s="1319" t="n"/>
      <c r="Z288" s="1319" t="n"/>
      <c r="AA288" s="1319" t="n"/>
      <c r="AB288" s="1319" t="n"/>
      <c r="AC288" s="1319" t="n"/>
      <c r="AD288" s="1319" t="n"/>
      <c r="AE288" s="1319" t="n"/>
      <c r="AF288" s="1319" t="n"/>
      <c r="AG288" s="1319" t="n"/>
    </row>
    <row r="289" ht="12.75" customHeight="1" s="789">
      <c r="A289" s="1319" t="n"/>
      <c r="B289" s="1319" t="n"/>
      <c r="C289" s="1319" t="n"/>
      <c r="D289" s="1319" t="n"/>
      <c r="E289" s="1319" t="n"/>
      <c r="F289" s="1319" t="n"/>
      <c r="G289" s="1319" t="n"/>
      <c r="H289" s="1319" t="n"/>
      <c r="I289" s="1319" t="n"/>
      <c r="J289" s="1319" t="n"/>
      <c r="K289" s="1319" t="n"/>
      <c r="L289" s="1319" t="n"/>
      <c r="M289" s="1319" t="n"/>
      <c r="N289" s="1319" t="n"/>
      <c r="O289" s="1319" t="n"/>
      <c r="P289" s="1319" t="n"/>
      <c r="Q289" s="1319" t="n"/>
      <c r="R289" s="1319" t="n"/>
      <c r="S289" s="1319" t="n"/>
      <c r="T289" s="1319" t="n"/>
      <c r="U289" s="1319" t="n"/>
      <c r="V289" s="1319" t="n"/>
      <c r="W289" s="1319" t="n"/>
      <c r="X289" s="1319" t="n"/>
      <c r="Y289" s="1319" t="n"/>
      <c r="Z289" s="1319" t="n"/>
      <c r="AA289" s="1319" t="n"/>
      <c r="AB289" s="1319" t="n"/>
      <c r="AC289" s="1319" t="n"/>
      <c r="AD289" s="1319" t="n"/>
      <c r="AE289" s="1319" t="n"/>
      <c r="AF289" s="1319" t="n"/>
      <c r="AG289" s="1319" t="n"/>
    </row>
    <row r="290" ht="12.75" customHeight="1" s="789">
      <c r="A290" s="1319" t="n"/>
      <c r="B290" s="1319" t="n"/>
      <c r="C290" s="1319" t="n"/>
      <c r="D290" s="1319" t="n"/>
      <c r="E290" s="1319" t="n"/>
      <c r="F290" s="1319" t="n"/>
      <c r="G290" s="1319" t="n"/>
      <c r="H290" s="1319" t="n"/>
      <c r="I290" s="1319" t="n"/>
      <c r="J290" s="1319" t="n"/>
      <c r="K290" s="1319" t="n"/>
      <c r="L290" s="1319" t="n"/>
      <c r="M290" s="1319" t="n"/>
      <c r="N290" s="1319" t="n"/>
      <c r="O290" s="1319" t="n"/>
      <c r="P290" s="1319" t="n"/>
      <c r="Q290" s="1319" t="n"/>
      <c r="R290" s="1319" t="n"/>
      <c r="S290" s="1319" t="n"/>
      <c r="T290" s="1319" t="n"/>
      <c r="U290" s="1319" t="n"/>
      <c r="V290" s="1319" t="n"/>
      <c r="W290" s="1319" t="n"/>
      <c r="X290" s="1319" t="n"/>
      <c r="Y290" s="1319" t="n"/>
      <c r="Z290" s="1319" t="n"/>
      <c r="AA290" s="1319" t="n"/>
      <c r="AB290" s="1319" t="n"/>
      <c r="AC290" s="1319" t="n"/>
      <c r="AD290" s="1319" t="n"/>
      <c r="AE290" s="1319" t="n"/>
      <c r="AF290" s="1319" t="n"/>
      <c r="AG290" s="1319" t="n"/>
    </row>
    <row r="291" ht="12.75" customHeight="1" s="789">
      <c r="A291" s="1319" t="n"/>
      <c r="B291" s="1319" t="n"/>
      <c r="C291" s="1319" t="n"/>
      <c r="D291" s="1319" t="n"/>
      <c r="E291" s="1319" t="n"/>
      <c r="F291" s="1319" t="n"/>
      <c r="G291" s="1319" t="n"/>
      <c r="H291" s="1319" t="n"/>
      <c r="I291" s="1319" t="n"/>
      <c r="J291" s="1319" t="n"/>
      <c r="K291" s="1319" t="n"/>
      <c r="L291" s="1319" t="n"/>
      <c r="M291" s="1319" t="n"/>
      <c r="N291" s="1319" t="n"/>
      <c r="O291" s="1319" t="n"/>
      <c r="P291" s="1319" t="n"/>
      <c r="Q291" s="1319" t="n"/>
      <c r="R291" s="1319" t="n"/>
      <c r="S291" s="1319" t="n"/>
      <c r="T291" s="1319" t="n"/>
      <c r="U291" s="1319" t="n"/>
      <c r="V291" s="1319" t="n"/>
      <c r="W291" s="1319" t="n"/>
      <c r="X291" s="1319" t="n"/>
      <c r="Y291" s="1319" t="n"/>
      <c r="Z291" s="1319" t="n"/>
      <c r="AA291" s="1319" t="n"/>
      <c r="AB291" s="1319" t="n"/>
      <c r="AC291" s="1319" t="n"/>
      <c r="AD291" s="1319" t="n"/>
      <c r="AE291" s="1319" t="n"/>
      <c r="AF291" s="1319" t="n"/>
      <c r="AG291" s="1319" t="n"/>
    </row>
    <row r="292" ht="12.75" customHeight="1" s="789">
      <c r="A292" s="1319" t="n"/>
      <c r="B292" s="1319" t="n"/>
      <c r="C292" s="1319" t="n"/>
      <c r="D292" s="1319" t="n"/>
      <c r="E292" s="1319" t="n"/>
      <c r="F292" s="1319" t="n"/>
      <c r="G292" s="1319" t="n"/>
      <c r="H292" s="1319" t="n"/>
      <c r="I292" s="1319" t="n"/>
      <c r="J292" s="1319" t="n"/>
      <c r="K292" s="1319" t="n"/>
      <c r="L292" s="1319" t="n"/>
      <c r="M292" s="1319" t="n"/>
      <c r="N292" s="1319" t="n"/>
      <c r="O292" s="1319" t="n"/>
      <c r="P292" s="1319" t="n"/>
      <c r="Q292" s="1319" t="n"/>
      <c r="R292" s="1319" t="n"/>
      <c r="S292" s="1319" t="n"/>
      <c r="T292" s="1319" t="n"/>
      <c r="U292" s="1319" t="n"/>
      <c r="V292" s="1319" t="n"/>
      <c r="W292" s="1319" t="n"/>
      <c r="X292" s="1319" t="n"/>
      <c r="Y292" s="1319" t="n"/>
      <c r="Z292" s="1319" t="n"/>
      <c r="AA292" s="1319" t="n"/>
      <c r="AB292" s="1319" t="n"/>
      <c r="AC292" s="1319" t="n"/>
      <c r="AD292" s="1319" t="n"/>
      <c r="AE292" s="1319" t="n"/>
      <c r="AF292" s="1319" t="n"/>
      <c r="AG292" s="1319" t="n"/>
    </row>
    <row r="293" ht="12.75" customHeight="1" s="789">
      <c r="A293" s="1319" t="n"/>
      <c r="B293" s="1319" t="n"/>
      <c r="C293" s="1319" t="n"/>
      <c r="D293" s="1319" t="n"/>
      <c r="E293" s="1319" t="n"/>
      <c r="F293" s="1319" t="n"/>
      <c r="G293" s="1319" t="n"/>
      <c r="H293" s="1319" t="n"/>
      <c r="I293" s="1319" t="n"/>
      <c r="J293" s="1319" t="n"/>
      <c r="K293" s="1319" t="n"/>
      <c r="L293" s="1319" t="n"/>
      <c r="M293" s="1319" t="n"/>
      <c r="N293" s="1319" t="n"/>
      <c r="O293" s="1319" t="n"/>
      <c r="P293" s="1319" t="n"/>
      <c r="Q293" s="1319" t="n"/>
      <c r="R293" s="1319" t="n"/>
      <c r="S293" s="1319" t="n"/>
      <c r="T293" s="1319" t="n"/>
      <c r="U293" s="1319" t="n"/>
      <c r="V293" s="1319" t="n"/>
      <c r="W293" s="1319" t="n"/>
      <c r="X293" s="1319" t="n"/>
      <c r="Y293" s="1319" t="n"/>
      <c r="Z293" s="1319" t="n"/>
      <c r="AA293" s="1319" t="n"/>
      <c r="AB293" s="1319" t="n"/>
      <c r="AC293" s="1319" t="n"/>
      <c r="AD293" s="1319" t="n"/>
      <c r="AE293" s="1319" t="n"/>
      <c r="AF293" s="1319" t="n"/>
      <c r="AG293" s="1319" t="n"/>
    </row>
    <row r="294" ht="12.75" customHeight="1" s="789">
      <c r="A294" s="1319" t="n"/>
      <c r="B294" s="1319" t="n"/>
      <c r="C294" s="1319" t="n"/>
      <c r="D294" s="1319" t="n"/>
      <c r="E294" s="1319" t="n"/>
      <c r="F294" s="1319" t="n"/>
      <c r="G294" s="1319" t="n"/>
      <c r="H294" s="1319" t="n"/>
      <c r="I294" s="1319" t="n"/>
      <c r="J294" s="1319" t="n"/>
      <c r="K294" s="1319" t="n"/>
      <c r="L294" s="1319" t="n"/>
      <c r="M294" s="1319" t="n"/>
      <c r="N294" s="1319" t="n"/>
      <c r="O294" s="1319" t="n"/>
      <c r="P294" s="1319" t="n"/>
      <c r="Q294" s="1319" t="n"/>
      <c r="R294" s="1319" t="n"/>
      <c r="S294" s="1319" t="n"/>
      <c r="T294" s="1319" t="n"/>
      <c r="U294" s="1319" t="n"/>
      <c r="V294" s="1319" t="n"/>
      <c r="W294" s="1319" t="n"/>
      <c r="X294" s="1319" t="n"/>
      <c r="Y294" s="1319" t="n"/>
      <c r="Z294" s="1319" t="n"/>
      <c r="AA294" s="1319" t="n"/>
      <c r="AB294" s="1319" t="n"/>
      <c r="AC294" s="1319" t="n"/>
      <c r="AD294" s="1319" t="n"/>
      <c r="AE294" s="1319" t="n"/>
      <c r="AF294" s="1319" t="n"/>
      <c r="AG294" s="1319" t="n"/>
    </row>
    <row r="295" ht="12.75" customHeight="1" s="789">
      <c r="A295" s="1319" t="n"/>
      <c r="B295" s="1319" t="n"/>
      <c r="C295" s="1319" t="n"/>
      <c r="D295" s="1319" t="n"/>
      <c r="E295" s="1319" t="n"/>
      <c r="F295" s="1319" t="n"/>
      <c r="G295" s="1319" t="n"/>
      <c r="H295" s="1319" t="n"/>
      <c r="I295" s="1319" t="n"/>
      <c r="J295" s="1319" t="n"/>
      <c r="K295" s="1319" t="n"/>
      <c r="L295" s="1319" t="n"/>
      <c r="M295" s="1319" t="n"/>
      <c r="N295" s="1319" t="n"/>
      <c r="O295" s="1319" t="n"/>
      <c r="P295" s="1319" t="n"/>
      <c r="Q295" s="1319" t="n"/>
      <c r="R295" s="1319" t="n"/>
      <c r="S295" s="1319" t="n"/>
      <c r="T295" s="1319" t="n"/>
      <c r="U295" s="1319" t="n"/>
      <c r="V295" s="1319" t="n"/>
      <c r="W295" s="1319" t="n"/>
      <c r="X295" s="1319" t="n"/>
      <c r="Y295" s="1319" t="n"/>
      <c r="Z295" s="1319" t="n"/>
      <c r="AA295" s="1319" t="n"/>
      <c r="AB295" s="1319" t="n"/>
      <c r="AC295" s="1319" t="n"/>
      <c r="AD295" s="1319" t="n"/>
      <c r="AE295" s="1319" t="n"/>
      <c r="AF295" s="1319" t="n"/>
      <c r="AG295" s="1319" t="n"/>
    </row>
    <row r="296" ht="12.75" customHeight="1" s="789">
      <c r="A296" s="1319" t="n"/>
      <c r="B296" s="1319" t="n"/>
      <c r="C296" s="1319" t="n"/>
      <c r="D296" s="1319" t="n"/>
      <c r="E296" s="1319" t="n"/>
      <c r="F296" s="1319" t="n"/>
      <c r="G296" s="1319" t="n"/>
      <c r="H296" s="1319" t="n"/>
      <c r="I296" s="1319" t="n"/>
      <c r="J296" s="1319" t="n"/>
      <c r="K296" s="1319" t="n"/>
      <c r="L296" s="1319" t="n"/>
      <c r="M296" s="1319" t="n"/>
      <c r="N296" s="1319" t="n"/>
      <c r="O296" s="1319" t="n"/>
      <c r="P296" s="1319" t="n"/>
      <c r="Q296" s="1319" t="n"/>
      <c r="R296" s="1319" t="n"/>
      <c r="S296" s="1319" t="n"/>
      <c r="T296" s="1319" t="n"/>
      <c r="U296" s="1319" t="n"/>
      <c r="V296" s="1319" t="n"/>
      <c r="W296" s="1319" t="n"/>
      <c r="X296" s="1319" t="n"/>
      <c r="Y296" s="1319" t="n"/>
      <c r="Z296" s="1319" t="n"/>
      <c r="AA296" s="1319" t="n"/>
      <c r="AB296" s="1319" t="n"/>
      <c r="AC296" s="1319" t="n"/>
      <c r="AD296" s="1319" t="n"/>
      <c r="AE296" s="1319" t="n"/>
      <c r="AF296" s="1319" t="n"/>
      <c r="AG296" s="1319" t="n"/>
    </row>
    <row r="297" ht="12.75" customHeight="1" s="789">
      <c r="A297" s="1319" t="n"/>
      <c r="B297" s="1319" t="n"/>
      <c r="C297" s="1319" t="n"/>
      <c r="D297" s="1319" t="n"/>
      <c r="E297" s="1319" t="n"/>
      <c r="F297" s="1319" t="n"/>
      <c r="G297" s="1319" t="n"/>
      <c r="H297" s="1319" t="n"/>
      <c r="I297" s="1319" t="n"/>
      <c r="J297" s="1319" t="n"/>
      <c r="K297" s="1319" t="n"/>
      <c r="L297" s="1319" t="n"/>
      <c r="M297" s="1319" t="n"/>
      <c r="N297" s="1319" t="n"/>
      <c r="O297" s="1319" t="n"/>
      <c r="P297" s="1319" t="n"/>
      <c r="Q297" s="1319" t="n"/>
      <c r="R297" s="1319" t="n"/>
      <c r="S297" s="1319" t="n"/>
      <c r="T297" s="1319" t="n"/>
      <c r="U297" s="1319" t="n"/>
      <c r="V297" s="1319" t="n"/>
      <c r="W297" s="1319" t="n"/>
      <c r="X297" s="1319" t="n"/>
      <c r="Y297" s="1319" t="n"/>
      <c r="Z297" s="1319" t="n"/>
      <c r="AA297" s="1319" t="n"/>
      <c r="AB297" s="1319" t="n"/>
      <c r="AC297" s="1319" t="n"/>
      <c r="AD297" s="1319" t="n"/>
      <c r="AE297" s="1319" t="n"/>
      <c r="AF297" s="1319" t="n"/>
      <c r="AG297" s="1319" t="n"/>
    </row>
    <row r="298" ht="12.75" customHeight="1" s="789">
      <c r="A298" s="1319" t="n"/>
      <c r="B298" s="1319" t="n"/>
      <c r="C298" s="1319" t="n"/>
      <c r="D298" s="1319" t="n"/>
      <c r="E298" s="1319" t="n"/>
      <c r="F298" s="1319" t="n"/>
      <c r="G298" s="1319" t="n"/>
      <c r="H298" s="1319" t="n"/>
      <c r="I298" s="1319" t="n"/>
      <c r="J298" s="1319" t="n"/>
      <c r="K298" s="1319" t="n"/>
      <c r="L298" s="1319" t="n"/>
      <c r="M298" s="1319" t="n"/>
      <c r="N298" s="1319" t="n"/>
      <c r="O298" s="1319" t="n"/>
      <c r="P298" s="1319" t="n"/>
      <c r="Q298" s="1319" t="n"/>
      <c r="R298" s="1319" t="n"/>
      <c r="S298" s="1319" t="n"/>
      <c r="T298" s="1319" t="n"/>
      <c r="U298" s="1319" t="n"/>
      <c r="V298" s="1319" t="n"/>
      <c r="W298" s="1319" t="n"/>
      <c r="X298" s="1319" t="n"/>
      <c r="Y298" s="1319" t="n"/>
      <c r="Z298" s="1319" t="n"/>
      <c r="AA298" s="1319" t="n"/>
      <c r="AB298" s="1319" t="n"/>
      <c r="AC298" s="1319" t="n"/>
      <c r="AD298" s="1319" t="n"/>
      <c r="AE298" s="1319" t="n"/>
      <c r="AF298" s="1319" t="n"/>
      <c r="AG298" s="1319" t="n"/>
    </row>
    <row r="299" ht="12.75" customHeight="1" s="789">
      <c r="A299" s="1319" t="n"/>
      <c r="B299" s="1319" t="n"/>
      <c r="C299" s="1319" t="n"/>
      <c r="D299" s="1319" t="n"/>
      <c r="E299" s="1319" t="n"/>
      <c r="F299" s="1319" t="n"/>
      <c r="G299" s="1319" t="n"/>
      <c r="H299" s="1319" t="n"/>
      <c r="I299" s="1319" t="n"/>
      <c r="J299" s="1319" t="n"/>
      <c r="K299" s="1319" t="n"/>
      <c r="L299" s="1319" t="n"/>
      <c r="M299" s="1319" t="n"/>
      <c r="N299" s="1319" t="n"/>
      <c r="O299" s="1319" t="n"/>
      <c r="P299" s="1319" t="n"/>
      <c r="Q299" s="1319" t="n"/>
      <c r="R299" s="1319" t="n"/>
      <c r="S299" s="1319" t="n"/>
      <c r="T299" s="1319" t="n"/>
      <c r="U299" s="1319" t="n"/>
      <c r="V299" s="1319" t="n"/>
      <c r="W299" s="1319" t="n"/>
      <c r="X299" s="1319" t="n"/>
      <c r="Y299" s="1319" t="n"/>
      <c r="Z299" s="1319" t="n"/>
      <c r="AA299" s="1319" t="n"/>
      <c r="AB299" s="1319" t="n"/>
      <c r="AC299" s="1319" t="n"/>
      <c r="AD299" s="1319" t="n"/>
      <c r="AE299" s="1319" t="n"/>
      <c r="AF299" s="1319" t="n"/>
      <c r="AG299" s="1319" t="n"/>
    </row>
    <row r="300" ht="12.75" customHeight="1" s="789">
      <c r="A300" s="1319" t="n"/>
      <c r="B300" s="1319" t="n"/>
      <c r="C300" s="1319" t="n"/>
      <c r="D300" s="1319" t="n"/>
      <c r="E300" s="1319" t="n"/>
      <c r="F300" s="1319" t="n"/>
      <c r="G300" s="1319" t="n"/>
      <c r="H300" s="1319" t="n"/>
      <c r="I300" s="1319" t="n"/>
      <c r="J300" s="1319" t="n"/>
      <c r="K300" s="1319" t="n"/>
      <c r="L300" s="1319" t="n"/>
      <c r="M300" s="1319" t="n"/>
      <c r="N300" s="1319" t="n"/>
      <c r="O300" s="1319" t="n"/>
      <c r="P300" s="1319" t="n"/>
      <c r="Q300" s="1319" t="n"/>
      <c r="R300" s="1319" t="n"/>
      <c r="S300" s="1319" t="n"/>
      <c r="T300" s="1319" t="n"/>
      <c r="U300" s="1319" t="n"/>
      <c r="V300" s="1319" t="n"/>
      <c r="W300" s="1319" t="n"/>
      <c r="X300" s="1319" t="n"/>
      <c r="Y300" s="1319" t="n"/>
      <c r="Z300" s="1319" t="n"/>
      <c r="AA300" s="1319" t="n"/>
      <c r="AB300" s="1319" t="n"/>
      <c r="AC300" s="1319" t="n"/>
      <c r="AD300" s="1319" t="n"/>
      <c r="AE300" s="1319" t="n"/>
      <c r="AF300" s="1319" t="n"/>
      <c r="AG300" s="1319" t="n"/>
    </row>
    <row r="301" ht="12.75" customHeight="1" s="789">
      <c r="A301" s="1319" t="n"/>
      <c r="B301" s="1319" t="n"/>
      <c r="C301" s="1319" t="n"/>
      <c r="D301" s="1319" t="n"/>
      <c r="E301" s="1319" t="n"/>
      <c r="F301" s="1319" t="n"/>
      <c r="G301" s="1319" t="n"/>
      <c r="H301" s="1319" t="n"/>
      <c r="I301" s="1319" t="n"/>
      <c r="J301" s="1319" t="n"/>
      <c r="K301" s="1319" t="n"/>
      <c r="L301" s="1319" t="n"/>
      <c r="M301" s="1319" t="n"/>
      <c r="N301" s="1319" t="n"/>
      <c r="O301" s="1319" t="n"/>
      <c r="P301" s="1319" t="n"/>
      <c r="Q301" s="1319" t="n"/>
      <c r="R301" s="1319" t="n"/>
      <c r="S301" s="1319" t="n"/>
      <c r="T301" s="1319" t="n"/>
      <c r="U301" s="1319" t="n"/>
      <c r="V301" s="1319" t="n"/>
      <c r="W301" s="1319" t="n"/>
      <c r="X301" s="1319" t="n"/>
      <c r="Y301" s="1319" t="n"/>
      <c r="Z301" s="1319" t="n"/>
      <c r="AA301" s="1319" t="n"/>
      <c r="AB301" s="1319" t="n"/>
      <c r="AC301" s="1319" t="n"/>
      <c r="AD301" s="1319" t="n"/>
      <c r="AE301" s="1319" t="n"/>
      <c r="AF301" s="1319" t="n"/>
      <c r="AG301" s="1319" t="n"/>
    </row>
    <row r="302" ht="12.75" customHeight="1" s="789">
      <c r="A302" s="1319" t="n"/>
      <c r="B302" s="1319" t="n"/>
      <c r="C302" s="1319" t="n"/>
      <c r="D302" s="1319" t="n"/>
      <c r="E302" s="1319" t="n"/>
      <c r="F302" s="1319" t="n"/>
      <c r="G302" s="1319" t="n"/>
      <c r="H302" s="1319" t="n"/>
      <c r="I302" s="1319" t="n"/>
      <c r="J302" s="1319" t="n"/>
      <c r="K302" s="1319" t="n"/>
      <c r="L302" s="1319" t="n"/>
      <c r="M302" s="1319" t="n"/>
      <c r="N302" s="1319" t="n"/>
      <c r="O302" s="1319" t="n"/>
      <c r="P302" s="1319" t="n"/>
      <c r="Q302" s="1319" t="n"/>
      <c r="R302" s="1319" t="n"/>
      <c r="S302" s="1319" t="n"/>
      <c r="T302" s="1319" t="n"/>
      <c r="U302" s="1319" t="n"/>
      <c r="V302" s="1319" t="n"/>
      <c r="W302" s="1319" t="n"/>
      <c r="X302" s="1319" t="n"/>
      <c r="Y302" s="1319" t="n"/>
      <c r="Z302" s="1319" t="n"/>
      <c r="AA302" s="1319" t="n"/>
      <c r="AB302" s="1319" t="n"/>
      <c r="AC302" s="1319" t="n"/>
      <c r="AD302" s="1319" t="n"/>
      <c r="AE302" s="1319" t="n"/>
      <c r="AF302" s="1319" t="n"/>
      <c r="AG302" s="1319" t="n"/>
    </row>
    <row r="303" ht="12.75" customHeight="1" s="789">
      <c r="A303" s="1319" t="n"/>
      <c r="B303" s="1319" t="n"/>
      <c r="C303" s="1319" t="n"/>
      <c r="D303" s="1319" t="n"/>
      <c r="E303" s="1319" t="n"/>
      <c r="F303" s="1319" t="n"/>
      <c r="G303" s="1319" t="n"/>
      <c r="H303" s="1319" t="n"/>
      <c r="I303" s="1319" t="n"/>
      <c r="J303" s="1319" t="n"/>
      <c r="K303" s="1319" t="n"/>
      <c r="L303" s="1319" t="n"/>
      <c r="M303" s="1319" t="n"/>
      <c r="N303" s="1319" t="n"/>
      <c r="O303" s="1319" t="n"/>
      <c r="P303" s="1319" t="n"/>
      <c r="Q303" s="1319" t="n"/>
      <c r="R303" s="1319" t="n"/>
      <c r="S303" s="1319" t="n"/>
      <c r="T303" s="1319" t="n"/>
      <c r="U303" s="1319" t="n"/>
      <c r="V303" s="1319" t="n"/>
      <c r="W303" s="1319" t="n"/>
      <c r="X303" s="1319" t="n"/>
      <c r="Y303" s="1319" t="n"/>
      <c r="Z303" s="1319" t="n"/>
      <c r="AA303" s="1319" t="n"/>
      <c r="AB303" s="1319" t="n"/>
      <c r="AC303" s="1319" t="n"/>
      <c r="AD303" s="1319" t="n"/>
      <c r="AE303" s="1319" t="n"/>
      <c r="AF303" s="1319" t="n"/>
      <c r="AG303" s="1319" t="n"/>
    </row>
    <row r="304" ht="12.75" customHeight="1" s="789">
      <c r="A304" s="1319" t="n"/>
      <c r="B304" s="1319" t="n"/>
      <c r="C304" s="1319" t="n"/>
      <c r="D304" s="1319" t="n"/>
      <c r="E304" s="1319" t="n"/>
      <c r="F304" s="1319" t="n"/>
      <c r="G304" s="1319" t="n"/>
      <c r="H304" s="1319" t="n"/>
      <c r="I304" s="1319" t="n"/>
      <c r="J304" s="1319" t="n"/>
      <c r="K304" s="1319" t="n"/>
      <c r="L304" s="1319" t="n"/>
      <c r="M304" s="1319" t="n"/>
      <c r="N304" s="1319" t="n"/>
      <c r="O304" s="1319" t="n"/>
      <c r="P304" s="1319" t="n"/>
      <c r="Q304" s="1319" t="n"/>
      <c r="R304" s="1319" t="n"/>
      <c r="S304" s="1319" t="n"/>
      <c r="T304" s="1319" t="n"/>
      <c r="U304" s="1319" t="n"/>
      <c r="V304" s="1319" t="n"/>
      <c r="W304" s="1319" t="n"/>
      <c r="X304" s="1319" t="n"/>
      <c r="Y304" s="1319" t="n"/>
      <c r="Z304" s="1319" t="n"/>
      <c r="AA304" s="1319" t="n"/>
      <c r="AB304" s="1319" t="n"/>
      <c r="AC304" s="1319" t="n"/>
      <c r="AD304" s="1319" t="n"/>
      <c r="AE304" s="1319" t="n"/>
      <c r="AF304" s="1319" t="n"/>
      <c r="AG304" s="1319" t="n"/>
    </row>
    <row r="305" ht="12.75" customHeight="1" s="789">
      <c r="A305" s="1319" t="n"/>
      <c r="B305" s="1319" t="n"/>
      <c r="C305" s="1319" t="n"/>
      <c r="D305" s="1319" t="n"/>
      <c r="E305" s="1319" t="n"/>
      <c r="F305" s="1319" t="n"/>
      <c r="G305" s="1319" t="n"/>
      <c r="H305" s="1319" t="n"/>
      <c r="I305" s="1319" t="n"/>
      <c r="J305" s="1319" t="n"/>
      <c r="K305" s="1319" t="n"/>
      <c r="L305" s="1319" t="n"/>
      <c r="M305" s="1319" t="n"/>
      <c r="N305" s="1319" t="n"/>
      <c r="O305" s="1319" t="n"/>
      <c r="P305" s="1319" t="n"/>
      <c r="Q305" s="1319" t="n"/>
      <c r="R305" s="1319" t="n"/>
      <c r="S305" s="1319" t="n"/>
      <c r="T305" s="1319" t="n"/>
      <c r="U305" s="1319" t="n"/>
      <c r="V305" s="1319" t="n"/>
      <c r="W305" s="1319" t="n"/>
      <c r="X305" s="1319" t="n"/>
      <c r="Y305" s="1319" t="n"/>
      <c r="Z305" s="1319" t="n"/>
      <c r="AA305" s="1319" t="n"/>
      <c r="AB305" s="1319" t="n"/>
      <c r="AC305" s="1319" t="n"/>
      <c r="AD305" s="1319" t="n"/>
      <c r="AE305" s="1319" t="n"/>
      <c r="AF305" s="1319" t="n"/>
      <c r="AG305" s="1319" t="n"/>
    </row>
    <row r="306" ht="12.75" customHeight="1" s="789">
      <c r="A306" s="1319" t="n"/>
      <c r="B306" s="1319" t="n"/>
      <c r="C306" s="1319" t="n"/>
      <c r="D306" s="1319" t="n"/>
      <c r="E306" s="1319" t="n"/>
      <c r="F306" s="1319" t="n"/>
      <c r="G306" s="1319" t="n"/>
      <c r="H306" s="1319" t="n"/>
      <c r="I306" s="1319" t="n"/>
      <c r="J306" s="1319" t="n"/>
      <c r="K306" s="1319" t="n"/>
      <c r="L306" s="1319" t="n"/>
      <c r="M306" s="1319" t="n"/>
      <c r="N306" s="1319" t="n"/>
      <c r="O306" s="1319" t="n"/>
      <c r="P306" s="1319" t="n"/>
      <c r="Q306" s="1319" t="n"/>
      <c r="R306" s="1319" t="n"/>
      <c r="S306" s="1319" t="n"/>
      <c r="T306" s="1319" t="n"/>
      <c r="U306" s="1319" t="n"/>
      <c r="V306" s="1319" t="n"/>
      <c r="W306" s="1319" t="n"/>
      <c r="X306" s="1319" t="n"/>
      <c r="Y306" s="1319" t="n"/>
      <c r="Z306" s="1319" t="n"/>
      <c r="AA306" s="1319" t="n"/>
      <c r="AB306" s="1319" t="n"/>
      <c r="AC306" s="1319" t="n"/>
      <c r="AD306" s="1319" t="n"/>
      <c r="AE306" s="1319" t="n"/>
      <c r="AF306" s="1319" t="n"/>
      <c r="AG306" s="1319" t="n"/>
    </row>
    <row r="307" ht="12.75" customHeight="1" s="789">
      <c r="A307" s="1319" t="n"/>
      <c r="B307" s="1319" t="n"/>
      <c r="C307" s="1319" t="n"/>
      <c r="D307" s="1319" t="n"/>
      <c r="E307" s="1319" t="n"/>
      <c r="F307" s="1319" t="n"/>
      <c r="G307" s="1319" t="n"/>
      <c r="H307" s="1319" t="n"/>
      <c r="I307" s="1319" t="n"/>
      <c r="J307" s="1319" t="n"/>
      <c r="K307" s="1319" t="n"/>
      <c r="L307" s="1319" t="n"/>
      <c r="M307" s="1319" t="n"/>
      <c r="N307" s="1319" t="n"/>
      <c r="O307" s="1319" t="n"/>
      <c r="P307" s="1319" t="n"/>
      <c r="Q307" s="1319" t="n"/>
      <c r="R307" s="1319" t="n"/>
      <c r="S307" s="1319" t="n"/>
      <c r="T307" s="1319" t="n"/>
      <c r="U307" s="1319" t="n"/>
      <c r="V307" s="1319" t="n"/>
      <c r="W307" s="1319" t="n"/>
      <c r="X307" s="1319" t="n"/>
      <c r="Y307" s="1319" t="n"/>
      <c r="Z307" s="1319" t="n"/>
      <c r="AA307" s="1319" t="n"/>
      <c r="AB307" s="1319" t="n"/>
      <c r="AC307" s="1319" t="n"/>
      <c r="AD307" s="1319" t="n"/>
      <c r="AE307" s="1319" t="n"/>
      <c r="AF307" s="1319" t="n"/>
      <c r="AG307" s="1319" t="n"/>
    </row>
    <row r="308" ht="12.75" customHeight="1" s="789">
      <c r="A308" s="1319" t="n"/>
      <c r="B308" s="1319" t="n"/>
      <c r="C308" s="1319" t="n"/>
      <c r="D308" s="1319" t="n"/>
      <c r="E308" s="1319" t="n"/>
      <c r="F308" s="1319" t="n"/>
      <c r="G308" s="1319" t="n"/>
      <c r="H308" s="1319" t="n"/>
      <c r="I308" s="1319" t="n"/>
      <c r="J308" s="1319" t="n"/>
      <c r="K308" s="1319" t="n"/>
      <c r="L308" s="1319" t="n"/>
      <c r="M308" s="1319" t="n"/>
      <c r="N308" s="1319" t="n"/>
      <c r="O308" s="1319" t="n"/>
      <c r="P308" s="1319" t="n"/>
      <c r="Q308" s="1319" t="n"/>
      <c r="R308" s="1319" t="n"/>
      <c r="S308" s="1319" t="n"/>
      <c r="T308" s="1319" t="n"/>
      <c r="U308" s="1319" t="n"/>
      <c r="V308" s="1319" t="n"/>
      <c r="W308" s="1319" t="n"/>
      <c r="X308" s="1319" t="n"/>
      <c r="Y308" s="1319" t="n"/>
      <c r="Z308" s="1319" t="n"/>
      <c r="AA308" s="1319" t="n"/>
      <c r="AB308" s="1319" t="n"/>
      <c r="AC308" s="1319" t="n"/>
      <c r="AD308" s="1319" t="n"/>
      <c r="AE308" s="1319" t="n"/>
      <c r="AF308" s="1319" t="n"/>
      <c r="AG308" s="1319" t="n"/>
    </row>
    <row r="309" ht="12.75" customHeight="1" s="789">
      <c r="A309" s="1319" t="n"/>
      <c r="B309" s="1319" t="n"/>
      <c r="C309" s="1319" t="n"/>
      <c r="D309" s="1319" t="n"/>
      <c r="E309" s="1319" t="n"/>
      <c r="F309" s="1319" t="n"/>
      <c r="G309" s="1319" t="n"/>
      <c r="H309" s="1319" t="n"/>
      <c r="I309" s="1319" t="n"/>
      <c r="J309" s="1319" t="n"/>
      <c r="K309" s="1319" t="n"/>
      <c r="L309" s="1319" t="n"/>
      <c r="M309" s="1319" t="n"/>
      <c r="N309" s="1319" t="n"/>
      <c r="O309" s="1319" t="n"/>
      <c r="P309" s="1319" t="n"/>
      <c r="Q309" s="1319" t="n"/>
      <c r="R309" s="1319" t="n"/>
      <c r="S309" s="1319" t="n"/>
      <c r="T309" s="1319" t="n"/>
      <c r="U309" s="1319" t="n"/>
      <c r="V309" s="1319" t="n"/>
      <c r="W309" s="1319" t="n"/>
      <c r="X309" s="1319" t="n"/>
      <c r="Y309" s="1319" t="n"/>
      <c r="Z309" s="1319" t="n"/>
      <c r="AA309" s="1319" t="n"/>
      <c r="AB309" s="1319" t="n"/>
      <c r="AC309" s="1319" t="n"/>
      <c r="AD309" s="1319" t="n"/>
      <c r="AE309" s="1319" t="n"/>
      <c r="AF309" s="1319" t="n"/>
      <c r="AG309" s="1319" t="n"/>
    </row>
    <row r="310" ht="12.75" customHeight="1" s="789">
      <c r="A310" s="1319" t="n"/>
      <c r="B310" s="1319" t="n"/>
      <c r="C310" s="1319" t="n"/>
      <c r="D310" s="1319" t="n"/>
      <c r="E310" s="1319" t="n"/>
      <c r="F310" s="1319" t="n"/>
      <c r="G310" s="1319" t="n"/>
      <c r="H310" s="1319" t="n"/>
      <c r="I310" s="1319" t="n"/>
      <c r="J310" s="1319" t="n"/>
      <c r="K310" s="1319" t="n"/>
      <c r="L310" s="1319" t="n"/>
      <c r="M310" s="1319" t="n"/>
      <c r="N310" s="1319" t="n"/>
      <c r="O310" s="1319" t="n"/>
      <c r="P310" s="1319" t="n"/>
      <c r="Q310" s="1319" t="n"/>
      <c r="R310" s="1319" t="n"/>
      <c r="S310" s="1319" t="n"/>
      <c r="T310" s="1319" t="n"/>
      <c r="U310" s="1319" t="n"/>
      <c r="V310" s="1319" t="n"/>
      <c r="W310" s="1319" t="n"/>
      <c r="X310" s="1319" t="n"/>
      <c r="Y310" s="1319" t="n"/>
      <c r="Z310" s="1319" t="n"/>
      <c r="AA310" s="1319" t="n"/>
      <c r="AB310" s="1319" t="n"/>
      <c r="AC310" s="1319" t="n"/>
      <c r="AD310" s="1319" t="n"/>
      <c r="AE310" s="1319" t="n"/>
      <c r="AF310" s="1319" t="n"/>
      <c r="AG310" s="1319" t="n"/>
    </row>
    <row r="311" ht="12.75" customHeight="1" s="789">
      <c r="A311" s="1319" t="n"/>
      <c r="B311" s="1319" t="n"/>
      <c r="C311" s="1319" t="n"/>
      <c r="D311" s="1319" t="n"/>
      <c r="E311" s="1319" t="n"/>
      <c r="F311" s="1319" t="n"/>
      <c r="G311" s="1319" t="n"/>
      <c r="H311" s="1319" t="n"/>
      <c r="I311" s="1319" t="n"/>
      <c r="J311" s="1319" t="n"/>
      <c r="K311" s="1319" t="n"/>
      <c r="L311" s="1319" t="n"/>
      <c r="M311" s="1319" t="n"/>
      <c r="N311" s="1319" t="n"/>
      <c r="O311" s="1319" t="n"/>
      <c r="P311" s="1319" t="n"/>
      <c r="Q311" s="1319" t="n"/>
      <c r="R311" s="1319" t="n"/>
      <c r="S311" s="1319" t="n"/>
      <c r="T311" s="1319" t="n"/>
      <c r="U311" s="1319" t="n"/>
      <c r="V311" s="1319" t="n"/>
      <c r="W311" s="1319" t="n"/>
      <c r="X311" s="1319" t="n"/>
      <c r="Y311" s="1319" t="n"/>
      <c r="Z311" s="1319" t="n"/>
      <c r="AA311" s="1319" t="n"/>
      <c r="AB311" s="1319" t="n"/>
      <c r="AC311" s="1319" t="n"/>
      <c r="AD311" s="1319" t="n"/>
      <c r="AE311" s="1319" t="n"/>
      <c r="AF311" s="1319" t="n"/>
      <c r="AG311" s="1319" t="n"/>
    </row>
    <row r="312" ht="12.75" customHeight="1" s="789">
      <c r="A312" s="1319" t="n"/>
      <c r="B312" s="1319" t="n"/>
      <c r="C312" s="1319" t="n"/>
      <c r="D312" s="1319" t="n"/>
      <c r="E312" s="1319" t="n"/>
      <c r="F312" s="1319" t="n"/>
      <c r="G312" s="1319" t="n"/>
      <c r="H312" s="1319" t="n"/>
      <c r="I312" s="1319" t="n"/>
      <c r="J312" s="1319" t="n"/>
      <c r="K312" s="1319" t="n"/>
      <c r="L312" s="1319" t="n"/>
      <c r="M312" s="1319" t="n"/>
      <c r="N312" s="1319" t="n"/>
      <c r="O312" s="1319" t="n"/>
      <c r="P312" s="1319" t="n"/>
      <c r="Q312" s="1319" t="n"/>
      <c r="R312" s="1319" t="n"/>
      <c r="S312" s="1319" t="n"/>
      <c r="T312" s="1319" t="n"/>
      <c r="U312" s="1319" t="n"/>
      <c r="V312" s="1319" t="n"/>
      <c r="W312" s="1319" t="n"/>
      <c r="X312" s="1319" t="n"/>
      <c r="Y312" s="1319" t="n"/>
      <c r="Z312" s="1319" t="n"/>
      <c r="AA312" s="1319" t="n"/>
      <c r="AB312" s="1319" t="n"/>
      <c r="AC312" s="1319" t="n"/>
      <c r="AD312" s="1319" t="n"/>
      <c r="AE312" s="1319" t="n"/>
      <c r="AF312" s="1319" t="n"/>
      <c r="AG312" s="1319" t="n"/>
    </row>
    <row r="313" ht="12.75" customHeight="1" s="789">
      <c r="A313" s="1319" t="n"/>
      <c r="B313" s="1319" t="n"/>
      <c r="C313" s="1319" t="n"/>
      <c r="D313" s="1319" t="n"/>
      <c r="E313" s="1319" t="n"/>
      <c r="F313" s="1319" t="n"/>
      <c r="G313" s="1319" t="n"/>
      <c r="H313" s="1319" t="n"/>
      <c r="I313" s="1319" t="n"/>
      <c r="J313" s="1319" t="n"/>
      <c r="K313" s="1319" t="n"/>
      <c r="L313" s="1319" t="n"/>
      <c r="M313" s="1319" t="n"/>
      <c r="N313" s="1319" t="n"/>
      <c r="O313" s="1319" t="n"/>
      <c r="P313" s="1319" t="n"/>
      <c r="Q313" s="1319" t="n"/>
      <c r="R313" s="1319" t="n"/>
      <c r="S313" s="1319" t="n"/>
      <c r="T313" s="1319" t="n"/>
      <c r="U313" s="1319" t="n"/>
      <c r="V313" s="1319" t="n"/>
      <c r="W313" s="1319" t="n"/>
      <c r="X313" s="1319" t="n"/>
      <c r="Y313" s="1319" t="n"/>
      <c r="Z313" s="1319" t="n"/>
      <c r="AA313" s="1319" t="n"/>
      <c r="AB313" s="1319" t="n"/>
      <c r="AC313" s="1319" t="n"/>
      <c r="AD313" s="1319" t="n"/>
      <c r="AE313" s="1319" t="n"/>
      <c r="AF313" s="1319" t="n"/>
      <c r="AG313" s="1319" t="n"/>
    </row>
    <row r="314" ht="12.75" customHeight="1" s="789">
      <c r="A314" s="1319" t="n"/>
      <c r="B314" s="1319" t="n"/>
      <c r="C314" s="1319" t="n"/>
      <c r="D314" s="1319" t="n"/>
      <c r="E314" s="1319" t="n"/>
      <c r="F314" s="1319" t="n"/>
      <c r="G314" s="1319" t="n"/>
      <c r="H314" s="1319" t="n"/>
      <c r="I314" s="1319" t="n"/>
      <c r="J314" s="1319" t="n"/>
      <c r="K314" s="1319" t="n"/>
      <c r="L314" s="1319" t="n"/>
      <c r="M314" s="1319" t="n"/>
      <c r="N314" s="1319" t="n"/>
      <c r="O314" s="1319" t="n"/>
      <c r="P314" s="1319" t="n"/>
      <c r="Q314" s="1319" t="n"/>
      <c r="R314" s="1319" t="n"/>
      <c r="S314" s="1319" t="n"/>
      <c r="T314" s="1319" t="n"/>
      <c r="U314" s="1319" t="n"/>
      <c r="V314" s="1319" t="n"/>
      <c r="W314" s="1319" t="n"/>
      <c r="X314" s="1319" t="n"/>
      <c r="Y314" s="1319" t="n"/>
      <c r="Z314" s="1319" t="n"/>
      <c r="AA314" s="1319" t="n"/>
      <c r="AB314" s="1319" t="n"/>
      <c r="AC314" s="1319" t="n"/>
      <c r="AD314" s="1319" t="n"/>
      <c r="AE314" s="1319" t="n"/>
      <c r="AF314" s="1319" t="n"/>
      <c r="AG314" s="1319" t="n"/>
    </row>
    <row r="315" ht="12.75" customHeight="1" s="789">
      <c r="A315" s="1319" t="n"/>
      <c r="B315" s="1319" t="n"/>
      <c r="C315" s="1319" t="n"/>
      <c r="D315" s="1319" t="n"/>
      <c r="E315" s="1319" t="n"/>
      <c r="F315" s="1319" t="n"/>
      <c r="G315" s="1319" t="n"/>
      <c r="H315" s="1319" t="n"/>
      <c r="I315" s="1319" t="n"/>
      <c r="J315" s="1319" t="n"/>
      <c r="K315" s="1319" t="n"/>
      <c r="L315" s="1319" t="n"/>
      <c r="M315" s="1319" t="n"/>
      <c r="N315" s="1319" t="n"/>
      <c r="O315" s="1319" t="n"/>
      <c r="P315" s="1319" t="n"/>
      <c r="Q315" s="1319" t="n"/>
      <c r="R315" s="1319" t="n"/>
      <c r="S315" s="1319" t="n"/>
      <c r="T315" s="1319" t="n"/>
      <c r="U315" s="1319" t="n"/>
      <c r="V315" s="1319" t="n"/>
      <c r="W315" s="1319" t="n"/>
      <c r="X315" s="1319" t="n"/>
      <c r="Y315" s="1319" t="n"/>
      <c r="Z315" s="1319" t="n"/>
      <c r="AA315" s="1319" t="n"/>
      <c r="AB315" s="1319" t="n"/>
      <c r="AC315" s="1319" t="n"/>
      <c r="AD315" s="1319" t="n"/>
      <c r="AE315" s="1319" t="n"/>
      <c r="AF315" s="1319" t="n"/>
      <c r="AG315" s="1319" t="n"/>
    </row>
    <row r="316" ht="12.75" customHeight="1" s="789">
      <c r="A316" s="1319" t="n"/>
      <c r="B316" s="1319" t="n"/>
      <c r="C316" s="1319" t="n"/>
      <c r="D316" s="1319" t="n"/>
      <c r="E316" s="1319" t="n"/>
      <c r="F316" s="1319" t="n"/>
      <c r="G316" s="1319" t="n"/>
      <c r="H316" s="1319" t="n"/>
      <c r="I316" s="1319" t="n"/>
      <c r="J316" s="1319" t="n"/>
      <c r="K316" s="1319" t="n"/>
      <c r="L316" s="1319" t="n"/>
      <c r="M316" s="1319" t="n"/>
      <c r="N316" s="1319" t="n"/>
      <c r="O316" s="1319" t="n"/>
      <c r="P316" s="1319" t="n"/>
      <c r="Q316" s="1319" t="n"/>
      <c r="R316" s="1319" t="n"/>
      <c r="S316" s="1319" t="n"/>
      <c r="T316" s="1319" t="n"/>
      <c r="U316" s="1319" t="n"/>
      <c r="V316" s="1319" t="n"/>
      <c r="W316" s="1319" t="n"/>
      <c r="X316" s="1319" t="n"/>
      <c r="Y316" s="1319" t="n"/>
      <c r="Z316" s="1319" t="n"/>
      <c r="AA316" s="1319" t="n"/>
      <c r="AB316" s="1319" t="n"/>
      <c r="AC316" s="1319" t="n"/>
      <c r="AD316" s="1319" t="n"/>
      <c r="AE316" s="1319" t="n"/>
      <c r="AF316" s="1319" t="n"/>
      <c r="AG316" s="1319" t="n"/>
    </row>
    <row r="317" ht="12.75" customHeight="1" s="789">
      <c r="A317" s="1319" t="n"/>
      <c r="B317" s="1319" t="n"/>
      <c r="C317" s="1319" t="n"/>
      <c r="D317" s="1319" t="n"/>
      <c r="E317" s="1319" t="n"/>
      <c r="F317" s="1319" t="n"/>
      <c r="G317" s="1319" t="n"/>
      <c r="H317" s="1319" t="n"/>
      <c r="I317" s="1319" t="n"/>
      <c r="J317" s="1319" t="n"/>
      <c r="K317" s="1319" t="n"/>
      <c r="L317" s="1319" t="n"/>
      <c r="M317" s="1319" t="n"/>
      <c r="N317" s="1319" t="n"/>
      <c r="O317" s="1319" t="n"/>
      <c r="P317" s="1319" t="n"/>
      <c r="Q317" s="1319" t="n"/>
      <c r="R317" s="1319" t="n"/>
      <c r="S317" s="1319" t="n"/>
      <c r="T317" s="1319" t="n"/>
      <c r="U317" s="1319" t="n"/>
      <c r="V317" s="1319" t="n"/>
      <c r="W317" s="1319" t="n"/>
      <c r="X317" s="1319" t="n"/>
      <c r="Y317" s="1319" t="n"/>
      <c r="Z317" s="1319" t="n"/>
      <c r="AA317" s="1319" t="n"/>
      <c r="AB317" s="1319" t="n"/>
      <c r="AC317" s="1319" t="n"/>
      <c r="AD317" s="1319" t="n"/>
      <c r="AE317" s="1319" t="n"/>
      <c r="AF317" s="1319" t="n"/>
      <c r="AG317" s="1319" t="n"/>
    </row>
    <row r="318" ht="12.75" customHeight="1" s="789">
      <c r="A318" s="1319" t="n"/>
      <c r="B318" s="1319" t="n"/>
      <c r="C318" s="1319" t="n"/>
      <c r="D318" s="1319" t="n"/>
      <c r="E318" s="1319" t="n"/>
      <c r="F318" s="1319" t="n"/>
      <c r="G318" s="1319" t="n"/>
      <c r="H318" s="1319" t="n"/>
      <c r="I318" s="1319" t="n"/>
      <c r="J318" s="1319" t="n"/>
      <c r="K318" s="1319" t="n"/>
      <c r="L318" s="1319" t="n"/>
      <c r="M318" s="1319" t="n"/>
      <c r="N318" s="1319" t="n"/>
      <c r="O318" s="1319" t="n"/>
      <c r="P318" s="1319" t="n"/>
      <c r="Q318" s="1319" t="n"/>
      <c r="R318" s="1319" t="n"/>
      <c r="S318" s="1319" t="n"/>
      <c r="T318" s="1319" t="n"/>
      <c r="U318" s="1319" t="n"/>
      <c r="V318" s="1319" t="n"/>
      <c r="W318" s="1319" t="n"/>
      <c r="X318" s="1319" t="n"/>
      <c r="Y318" s="1319" t="n"/>
      <c r="Z318" s="1319" t="n"/>
      <c r="AA318" s="1319" t="n"/>
      <c r="AB318" s="1319" t="n"/>
      <c r="AC318" s="1319" t="n"/>
      <c r="AD318" s="1319" t="n"/>
      <c r="AE318" s="1319" t="n"/>
      <c r="AF318" s="1319" t="n"/>
      <c r="AG318" s="1319" t="n"/>
    </row>
    <row r="319" ht="12.75" customHeight="1" s="789">
      <c r="A319" s="1319" t="n"/>
      <c r="B319" s="1319" t="n"/>
      <c r="C319" s="1319" t="n"/>
      <c r="D319" s="1319" t="n"/>
      <c r="E319" s="1319" t="n"/>
      <c r="F319" s="1319" t="n"/>
      <c r="G319" s="1319" t="n"/>
      <c r="H319" s="1319" t="n"/>
      <c r="I319" s="1319" t="n"/>
      <c r="J319" s="1319" t="n"/>
      <c r="K319" s="1319" t="n"/>
      <c r="L319" s="1319" t="n"/>
      <c r="M319" s="1319" t="n"/>
      <c r="N319" s="1319" t="n"/>
      <c r="O319" s="1319" t="n"/>
      <c r="P319" s="1319" t="n"/>
      <c r="Q319" s="1319" t="n"/>
      <c r="R319" s="1319" t="n"/>
      <c r="S319" s="1319" t="n"/>
      <c r="T319" s="1319" t="n"/>
      <c r="U319" s="1319" t="n"/>
      <c r="V319" s="1319" t="n"/>
      <c r="W319" s="1319" t="n"/>
      <c r="X319" s="1319" t="n"/>
      <c r="Y319" s="1319" t="n"/>
      <c r="Z319" s="1319" t="n"/>
      <c r="AA319" s="1319" t="n"/>
      <c r="AB319" s="1319" t="n"/>
      <c r="AC319" s="1319" t="n"/>
      <c r="AD319" s="1319" t="n"/>
      <c r="AE319" s="1319" t="n"/>
      <c r="AF319" s="1319" t="n"/>
      <c r="AG319" s="1319" t="n"/>
    </row>
    <row r="320" ht="12.75" customHeight="1" s="789">
      <c r="A320" s="1319" t="n"/>
      <c r="B320" s="1319" t="n"/>
      <c r="C320" s="1319" t="n"/>
      <c r="D320" s="1319" t="n"/>
      <c r="E320" s="1319" t="n"/>
      <c r="F320" s="1319" t="n"/>
      <c r="G320" s="1319" t="n"/>
      <c r="H320" s="1319" t="n"/>
      <c r="I320" s="1319" t="n"/>
      <c r="J320" s="1319" t="n"/>
      <c r="K320" s="1319" t="n"/>
      <c r="L320" s="1319" t="n"/>
      <c r="M320" s="1319" t="n"/>
      <c r="N320" s="1319" t="n"/>
      <c r="O320" s="1319" t="n"/>
      <c r="P320" s="1319" t="n"/>
      <c r="Q320" s="1319" t="n"/>
      <c r="R320" s="1319" t="n"/>
      <c r="S320" s="1319" t="n"/>
      <c r="T320" s="1319" t="n"/>
      <c r="U320" s="1319" t="n"/>
      <c r="V320" s="1319" t="n"/>
      <c r="W320" s="1319" t="n"/>
      <c r="X320" s="1319" t="n"/>
      <c r="Y320" s="1319" t="n"/>
      <c r="Z320" s="1319" t="n"/>
      <c r="AA320" s="1319" t="n"/>
      <c r="AB320" s="1319" t="n"/>
      <c r="AC320" s="1319" t="n"/>
      <c r="AD320" s="1319" t="n"/>
      <c r="AE320" s="1319" t="n"/>
      <c r="AF320" s="1319" t="n"/>
      <c r="AG320" s="1319" t="n"/>
    </row>
    <row r="321" ht="12.75" customHeight="1" s="789">
      <c r="A321" s="1319" t="n"/>
      <c r="B321" s="1319" t="n"/>
      <c r="C321" s="1319" t="n"/>
      <c r="D321" s="1319" t="n"/>
      <c r="E321" s="1319" t="n"/>
      <c r="F321" s="1319" t="n"/>
      <c r="G321" s="1319" t="n"/>
      <c r="H321" s="1319" t="n"/>
      <c r="I321" s="1319" t="n"/>
      <c r="J321" s="1319" t="n"/>
      <c r="K321" s="1319" t="n"/>
      <c r="L321" s="1319" t="n"/>
      <c r="M321" s="1319" t="n"/>
      <c r="N321" s="1319" t="n"/>
      <c r="O321" s="1319" t="n"/>
      <c r="P321" s="1319" t="n"/>
      <c r="Q321" s="1319" t="n"/>
      <c r="R321" s="1319" t="n"/>
      <c r="S321" s="1319" t="n"/>
      <c r="T321" s="1319" t="n"/>
      <c r="U321" s="1319" t="n"/>
      <c r="V321" s="1319" t="n"/>
      <c r="W321" s="1319" t="n"/>
      <c r="X321" s="1319" t="n"/>
      <c r="Y321" s="1319" t="n"/>
      <c r="Z321" s="1319" t="n"/>
      <c r="AA321" s="1319" t="n"/>
      <c r="AB321" s="1319" t="n"/>
      <c r="AC321" s="1319" t="n"/>
      <c r="AD321" s="1319" t="n"/>
      <c r="AE321" s="1319" t="n"/>
      <c r="AF321" s="1319" t="n"/>
      <c r="AG321" s="1319" t="n"/>
    </row>
    <row r="322" ht="12.75" customHeight="1" s="789">
      <c r="A322" s="1319" t="n"/>
      <c r="B322" s="1319" t="n"/>
      <c r="C322" s="1319" t="n"/>
      <c r="D322" s="1319" t="n"/>
      <c r="E322" s="1319" t="n"/>
      <c r="F322" s="1319" t="n"/>
      <c r="G322" s="1319" t="n"/>
      <c r="H322" s="1319" t="n"/>
      <c r="I322" s="1319" t="n"/>
      <c r="J322" s="1319" t="n"/>
      <c r="K322" s="1319" t="n"/>
      <c r="L322" s="1319" t="n"/>
      <c r="M322" s="1319" t="n"/>
      <c r="N322" s="1319" t="n"/>
      <c r="O322" s="1319" t="n"/>
      <c r="P322" s="1319" t="n"/>
      <c r="Q322" s="1319" t="n"/>
      <c r="R322" s="1319" t="n"/>
      <c r="S322" s="1319" t="n"/>
      <c r="T322" s="1319" t="n"/>
      <c r="U322" s="1319" t="n"/>
      <c r="V322" s="1319" t="n"/>
      <c r="W322" s="1319" t="n"/>
      <c r="X322" s="1319" t="n"/>
      <c r="Y322" s="1319" t="n"/>
      <c r="Z322" s="1319" t="n"/>
      <c r="AA322" s="1319" t="n"/>
      <c r="AB322" s="1319" t="n"/>
      <c r="AC322" s="1319" t="n"/>
      <c r="AD322" s="1319" t="n"/>
      <c r="AE322" s="1319" t="n"/>
      <c r="AF322" s="1319" t="n"/>
      <c r="AG322" s="1319" t="n"/>
    </row>
    <row r="323" ht="12.75" customHeight="1" s="789">
      <c r="A323" s="1319" t="n"/>
      <c r="B323" s="1319" t="n"/>
      <c r="C323" s="1319" t="n"/>
      <c r="D323" s="1319" t="n"/>
      <c r="E323" s="1319" t="n"/>
      <c r="F323" s="1319" t="n"/>
      <c r="G323" s="1319" t="n"/>
      <c r="H323" s="1319" t="n"/>
      <c r="I323" s="1319" t="n"/>
      <c r="J323" s="1319" t="n"/>
      <c r="K323" s="1319" t="n"/>
      <c r="L323" s="1319" t="n"/>
      <c r="M323" s="1319" t="n"/>
      <c r="N323" s="1319" t="n"/>
      <c r="O323" s="1319" t="n"/>
      <c r="P323" s="1319" t="n"/>
      <c r="Q323" s="1319" t="n"/>
      <c r="R323" s="1319" t="n"/>
      <c r="S323" s="1319" t="n"/>
      <c r="T323" s="1319" t="n"/>
      <c r="U323" s="1319" t="n"/>
      <c r="V323" s="1319" t="n"/>
      <c r="W323" s="1319" t="n"/>
      <c r="X323" s="1319" t="n"/>
      <c r="Y323" s="1319" t="n"/>
      <c r="Z323" s="1319" t="n"/>
      <c r="AA323" s="1319" t="n"/>
      <c r="AB323" s="1319" t="n"/>
      <c r="AC323" s="1319" t="n"/>
      <c r="AD323" s="1319" t="n"/>
      <c r="AE323" s="1319" t="n"/>
      <c r="AF323" s="1319" t="n"/>
      <c r="AG323" s="1319" t="n"/>
    </row>
    <row r="324" ht="12.75" customHeight="1" s="789">
      <c r="A324" s="1319" t="n"/>
      <c r="B324" s="1319" t="n"/>
      <c r="C324" s="1319" t="n"/>
      <c r="D324" s="1319" t="n"/>
      <c r="E324" s="1319" t="n"/>
      <c r="F324" s="1319" t="n"/>
      <c r="G324" s="1319" t="n"/>
      <c r="H324" s="1319" t="n"/>
      <c r="I324" s="1319" t="n"/>
      <c r="J324" s="1319" t="n"/>
      <c r="K324" s="1319" t="n"/>
      <c r="L324" s="1319" t="n"/>
      <c r="M324" s="1319" t="n"/>
      <c r="N324" s="1319" t="n"/>
      <c r="O324" s="1319" t="n"/>
      <c r="P324" s="1319" t="n"/>
      <c r="Q324" s="1319" t="n"/>
      <c r="R324" s="1319" t="n"/>
      <c r="S324" s="1319" t="n"/>
      <c r="T324" s="1319" t="n"/>
      <c r="U324" s="1319" t="n"/>
      <c r="V324" s="1319" t="n"/>
      <c r="W324" s="1319" t="n"/>
      <c r="X324" s="1319" t="n"/>
      <c r="Y324" s="1319" t="n"/>
      <c r="Z324" s="1319" t="n"/>
      <c r="AA324" s="1319" t="n"/>
      <c r="AB324" s="1319" t="n"/>
      <c r="AC324" s="1319" t="n"/>
      <c r="AD324" s="1319" t="n"/>
      <c r="AE324" s="1319" t="n"/>
      <c r="AF324" s="1319" t="n"/>
      <c r="AG324" s="1319" t="n"/>
    </row>
    <row r="325" ht="12.75" customHeight="1" s="789">
      <c r="A325" s="1319" t="n"/>
      <c r="B325" s="1319" t="n"/>
      <c r="C325" s="1319" t="n"/>
      <c r="D325" s="1319" t="n"/>
      <c r="E325" s="1319" t="n"/>
      <c r="F325" s="1319" t="n"/>
      <c r="G325" s="1319" t="n"/>
      <c r="H325" s="1319" t="n"/>
      <c r="I325" s="1319" t="n"/>
      <c r="J325" s="1319" t="n"/>
      <c r="K325" s="1319" t="n"/>
      <c r="L325" s="1319" t="n"/>
      <c r="M325" s="1319" t="n"/>
      <c r="N325" s="1319" t="n"/>
      <c r="O325" s="1319" t="n"/>
      <c r="P325" s="1319" t="n"/>
      <c r="Q325" s="1319" t="n"/>
      <c r="R325" s="1319" t="n"/>
      <c r="S325" s="1319" t="n"/>
      <c r="T325" s="1319" t="n"/>
      <c r="U325" s="1319" t="n"/>
      <c r="V325" s="1319" t="n"/>
      <c r="W325" s="1319" t="n"/>
      <c r="X325" s="1319" t="n"/>
      <c r="Y325" s="1319" t="n"/>
      <c r="Z325" s="1319" t="n"/>
      <c r="AA325" s="1319" t="n"/>
      <c r="AB325" s="1319" t="n"/>
      <c r="AC325" s="1319" t="n"/>
      <c r="AD325" s="1319" t="n"/>
      <c r="AE325" s="1319" t="n"/>
      <c r="AF325" s="1319" t="n"/>
      <c r="AG325" s="1319" t="n"/>
    </row>
    <row r="326" ht="12.75" customHeight="1" s="789">
      <c r="A326" s="1319" t="n"/>
      <c r="B326" s="1319" t="n"/>
      <c r="C326" s="1319" t="n"/>
      <c r="D326" s="1319" t="n"/>
      <c r="E326" s="1319" t="n"/>
      <c r="F326" s="1319" t="n"/>
      <c r="G326" s="1319" t="n"/>
      <c r="H326" s="1319" t="n"/>
      <c r="I326" s="1319" t="n"/>
      <c r="J326" s="1319" t="n"/>
      <c r="K326" s="1319" t="n"/>
      <c r="L326" s="1319" t="n"/>
      <c r="M326" s="1319" t="n"/>
      <c r="N326" s="1319" t="n"/>
      <c r="O326" s="1319" t="n"/>
      <c r="P326" s="1319" t="n"/>
      <c r="Q326" s="1319" t="n"/>
      <c r="R326" s="1319" t="n"/>
      <c r="S326" s="1319" t="n"/>
      <c r="T326" s="1319" t="n"/>
      <c r="U326" s="1319" t="n"/>
      <c r="V326" s="1319" t="n"/>
      <c r="W326" s="1319" t="n"/>
      <c r="X326" s="1319" t="n"/>
      <c r="Y326" s="1319" t="n"/>
      <c r="Z326" s="1319" t="n"/>
      <c r="AA326" s="1319" t="n"/>
      <c r="AB326" s="1319" t="n"/>
      <c r="AC326" s="1319" t="n"/>
      <c r="AD326" s="1319" t="n"/>
      <c r="AE326" s="1319" t="n"/>
      <c r="AF326" s="1319" t="n"/>
      <c r="AG326" s="1319" t="n"/>
    </row>
    <row r="327" ht="12.75" customHeight="1" s="789">
      <c r="A327" s="1319" t="n"/>
      <c r="B327" s="1319" t="n"/>
      <c r="C327" s="1319" t="n"/>
      <c r="D327" s="1319" t="n"/>
      <c r="E327" s="1319" t="n"/>
      <c r="F327" s="1319" t="n"/>
      <c r="G327" s="1319" t="n"/>
      <c r="H327" s="1319" t="n"/>
      <c r="I327" s="1319" t="n"/>
      <c r="J327" s="1319" t="n"/>
      <c r="K327" s="1319" t="n"/>
      <c r="L327" s="1319" t="n"/>
      <c r="M327" s="1319" t="n"/>
      <c r="N327" s="1319" t="n"/>
      <c r="O327" s="1319" t="n"/>
      <c r="P327" s="1319" t="n"/>
      <c r="Q327" s="1319" t="n"/>
      <c r="R327" s="1319" t="n"/>
      <c r="S327" s="1319" t="n"/>
      <c r="T327" s="1319" t="n"/>
      <c r="U327" s="1319" t="n"/>
      <c r="V327" s="1319" t="n"/>
      <c r="W327" s="1319" t="n"/>
      <c r="X327" s="1319" t="n"/>
      <c r="Y327" s="1319" t="n"/>
      <c r="Z327" s="1319" t="n"/>
      <c r="AA327" s="1319" t="n"/>
      <c r="AB327" s="1319" t="n"/>
      <c r="AC327" s="1319" t="n"/>
      <c r="AD327" s="1319" t="n"/>
      <c r="AE327" s="1319" t="n"/>
      <c r="AF327" s="1319" t="n"/>
      <c r="AG327" s="1319" t="n"/>
    </row>
    <row r="328" ht="12.75" customHeight="1" s="789">
      <c r="A328" s="1319" t="n"/>
      <c r="B328" s="1319" t="n"/>
      <c r="C328" s="1319" t="n"/>
      <c r="D328" s="1319" t="n"/>
      <c r="E328" s="1319" t="n"/>
      <c r="F328" s="1319" t="n"/>
      <c r="G328" s="1319" t="n"/>
      <c r="H328" s="1319" t="n"/>
      <c r="I328" s="1319" t="n"/>
      <c r="J328" s="1319" t="n"/>
      <c r="K328" s="1319" t="n"/>
      <c r="L328" s="1319" t="n"/>
      <c r="M328" s="1319" t="n"/>
      <c r="N328" s="1319" t="n"/>
      <c r="O328" s="1319" t="n"/>
      <c r="P328" s="1319" t="n"/>
      <c r="Q328" s="1319" t="n"/>
      <c r="R328" s="1319" t="n"/>
      <c r="S328" s="1319" t="n"/>
      <c r="T328" s="1319" t="n"/>
      <c r="U328" s="1319" t="n"/>
      <c r="V328" s="1319" t="n"/>
      <c r="W328" s="1319" t="n"/>
      <c r="X328" s="1319" t="n"/>
      <c r="Y328" s="1319" t="n"/>
      <c r="Z328" s="1319" t="n"/>
      <c r="AA328" s="1319" t="n"/>
      <c r="AB328" s="1319" t="n"/>
      <c r="AC328" s="1319" t="n"/>
      <c r="AD328" s="1319" t="n"/>
      <c r="AE328" s="1319" t="n"/>
      <c r="AF328" s="1319" t="n"/>
      <c r="AG328" s="1319" t="n"/>
    </row>
    <row r="329" ht="12.75" customHeight="1" s="789">
      <c r="A329" s="1319" t="n"/>
      <c r="B329" s="1319" t="n"/>
      <c r="C329" s="1319" t="n"/>
      <c r="D329" s="1319" t="n"/>
      <c r="E329" s="1319" t="n"/>
      <c r="F329" s="1319" t="n"/>
      <c r="G329" s="1319" t="n"/>
      <c r="H329" s="1319" t="n"/>
      <c r="I329" s="1319" t="n"/>
      <c r="J329" s="1319" t="n"/>
      <c r="K329" s="1319" t="n"/>
      <c r="L329" s="1319" t="n"/>
      <c r="M329" s="1319" t="n"/>
      <c r="N329" s="1319" t="n"/>
      <c r="O329" s="1319" t="n"/>
      <c r="P329" s="1319" t="n"/>
      <c r="Q329" s="1319" t="n"/>
      <c r="R329" s="1319" t="n"/>
      <c r="S329" s="1319" t="n"/>
      <c r="T329" s="1319" t="n"/>
      <c r="U329" s="1319" t="n"/>
      <c r="V329" s="1319" t="n"/>
      <c r="W329" s="1319" t="n"/>
      <c r="X329" s="1319" t="n"/>
      <c r="Y329" s="1319" t="n"/>
      <c r="Z329" s="1319" t="n"/>
      <c r="AA329" s="1319" t="n"/>
      <c r="AB329" s="1319" t="n"/>
      <c r="AC329" s="1319" t="n"/>
      <c r="AD329" s="1319" t="n"/>
      <c r="AE329" s="1319" t="n"/>
      <c r="AF329" s="1319" t="n"/>
      <c r="AG329" s="1319" t="n"/>
    </row>
    <row r="330" ht="12.75" customHeight="1" s="789">
      <c r="A330" s="1319" t="n"/>
      <c r="B330" s="1319" t="n"/>
      <c r="C330" s="1319" t="n"/>
      <c r="D330" s="1319" t="n"/>
      <c r="E330" s="1319" t="n"/>
      <c r="F330" s="1319" t="n"/>
      <c r="G330" s="1319" t="n"/>
      <c r="H330" s="1319" t="n"/>
      <c r="I330" s="1319" t="n"/>
      <c r="J330" s="1319" t="n"/>
      <c r="K330" s="1319" t="n"/>
      <c r="L330" s="1319" t="n"/>
      <c r="M330" s="1319" t="n"/>
      <c r="N330" s="1319" t="n"/>
      <c r="O330" s="1319" t="n"/>
      <c r="P330" s="1319" t="n"/>
      <c r="Q330" s="1319" t="n"/>
      <c r="R330" s="1319" t="n"/>
      <c r="S330" s="1319" t="n"/>
      <c r="T330" s="1319" t="n"/>
      <c r="U330" s="1319" t="n"/>
      <c r="V330" s="1319" t="n"/>
      <c r="W330" s="1319" t="n"/>
      <c r="X330" s="1319" t="n"/>
      <c r="Y330" s="1319" t="n"/>
      <c r="Z330" s="1319" t="n"/>
      <c r="AA330" s="1319" t="n"/>
      <c r="AB330" s="1319" t="n"/>
      <c r="AC330" s="1319" t="n"/>
      <c r="AD330" s="1319" t="n"/>
      <c r="AE330" s="1319" t="n"/>
      <c r="AF330" s="1319" t="n"/>
      <c r="AG330" s="1319" t="n"/>
    </row>
    <row r="331" ht="12.75" customHeight="1" s="789">
      <c r="A331" s="1319" t="n"/>
      <c r="B331" s="1319" t="n"/>
      <c r="C331" s="1319" t="n"/>
      <c r="D331" s="1319" t="n"/>
      <c r="E331" s="1319" t="n"/>
      <c r="F331" s="1319" t="n"/>
      <c r="G331" s="1319" t="n"/>
      <c r="H331" s="1319" t="n"/>
      <c r="I331" s="1319" t="n"/>
      <c r="J331" s="1319" t="n"/>
      <c r="K331" s="1319" t="n"/>
      <c r="L331" s="1319" t="n"/>
      <c r="M331" s="1319" t="n"/>
      <c r="N331" s="1319" t="n"/>
      <c r="O331" s="1319" t="n"/>
      <c r="P331" s="1319" t="n"/>
      <c r="Q331" s="1319" t="n"/>
      <c r="R331" s="1319" t="n"/>
      <c r="S331" s="1319" t="n"/>
      <c r="T331" s="1319" t="n"/>
      <c r="U331" s="1319" t="n"/>
      <c r="V331" s="1319" t="n"/>
      <c r="W331" s="1319" t="n"/>
      <c r="X331" s="1319" t="n"/>
      <c r="Y331" s="1319" t="n"/>
      <c r="Z331" s="1319" t="n"/>
      <c r="AA331" s="1319" t="n"/>
      <c r="AB331" s="1319" t="n"/>
      <c r="AC331" s="1319" t="n"/>
      <c r="AD331" s="1319" t="n"/>
      <c r="AE331" s="1319" t="n"/>
      <c r="AF331" s="1319" t="n"/>
      <c r="AG331" s="1319" t="n"/>
    </row>
    <row r="332" ht="12.75" customHeight="1" s="789">
      <c r="A332" s="1319" t="n"/>
      <c r="B332" s="1319" t="n"/>
      <c r="C332" s="1319" t="n"/>
      <c r="D332" s="1319" t="n"/>
      <c r="E332" s="1319" t="n"/>
      <c r="F332" s="1319" t="n"/>
      <c r="G332" s="1319" t="n"/>
      <c r="H332" s="1319" t="n"/>
      <c r="I332" s="1319" t="n"/>
      <c r="J332" s="1319" t="n"/>
      <c r="K332" s="1319" t="n"/>
      <c r="L332" s="1319" t="n"/>
      <c r="M332" s="1319" t="n"/>
      <c r="N332" s="1319" t="n"/>
      <c r="O332" s="1319" t="n"/>
      <c r="P332" s="1319" t="n"/>
      <c r="Q332" s="1319" t="n"/>
      <c r="R332" s="1319" t="n"/>
      <c r="S332" s="1319" t="n"/>
      <c r="T332" s="1319" t="n"/>
      <c r="U332" s="1319" t="n"/>
      <c r="V332" s="1319" t="n"/>
      <c r="W332" s="1319" t="n"/>
      <c r="X332" s="1319" t="n"/>
      <c r="Y332" s="1319" t="n"/>
      <c r="Z332" s="1319" t="n"/>
      <c r="AA332" s="1319" t="n"/>
      <c r="AB332" s="1319" t="n"/>
      <c r="AC332" s="1319" t="n"/>
      <c r="AD332" s="1319" t="n"/>
      <c r="AE332" s="1319" t="n"/>
      <c r="AF332" s="1319" t="n"/>
      <c r="AG332" s="1319" t="n"/>
    </row>
    <row r="333" ht="12.75" customHeight="1" s="789">
      <c r="A333" s="1319" t="n"/>
      <c r="B333" s="1319" t="n"/>
      <c r="C333" s="1319" t="n"/>
      <c r="D333" s="1319" t="n"/>
      <c r="E333" s="1319" t="n"/>
      <c r="F333" s="1319" t="n"/>
      <c r="G333" s="1319" t="n"/>
      <c r="H333" s="1319" t="n"/>
      <c r="I333" s="1319" t="n"/>
      <c r="J333" s="1319" t="n"/>
      <c r="K333" s="1319" t="n"/>
      <c r="L333" s="1319" t="n"/>
      <c r="M333" s="1319" t="n"/>
      <c r="N333" s="1319" t="n"/>
      <c r="O333" s="1319" t="n"/>
      <c r="P333" s="1319" t="n"/>
      <c r="Q333" s="1319" t="n"/>
      <c r="R333" s="1319" t="n"/>
      <c r="S333" s="1319" t="n"/>
      <c r="T333" s="1319" t="n"/>
      <c r="U333" s="1319" t="n"/>
      <c r="V333" s="1319" t="n"/>
      <c r="W333" s="1319" t="n"/>
      <c r="X333" s="1319" t="n"/>
      <c r="Y333" s="1319" t="n"/>
      <c r="Z333" s="1319" t="n"/>
      <c r="AA333" s="1319" t="n"/>
      <c r="AB333" s="1319" t="n"/>
      <c r="AC333" s="1319" t="n"/>
      <c r="AD333" s="1319" t="n"/>
      <c r="AE333" s="1319" t="n"/>
      <c r="AF333" s="1319" t="n"/>
      <c r="AG333" s="1319" t="n"/>
    </row>
    <row r="334" ht="12.75" customHeight="1" s="789">
      <c r="A334" s="1319" t="n"/>
      <c r="B334" s="1319" t="n"/>
      <c r="C334" s="1319" t="n"/>
      <c r="D334" s="1319" t="n"/>
      <c r="E334" s="1319" t="n"/>
      <c r="F334" s="1319" t="n"/>
      <c r="G334" s="1319" t="n"/>
      <c r="H334" s="1319" t="n"/>
      <c r="I334" s="1319" t="n"/>
      <c r="J334" s="1319" t="n"/>
      <c r="K334" s="1319" t="n"/>
      <c r="L334" s="1319" t="n"/>
      <c r="M334" s="1319" t="n"/>
      <c r="N334" s="1319" t="n"/>
      <c r="O334" s="1319" t="n"/>
      <c r="P334" s="1319" t="n"/>
      <c r="Q334" s="1319" t="n"/>
      <c r="R334" s="1319" t="n"/>
      <c r="S334" s="1319" t="n"/>
      <c r="T334" s="1319" t="n"/>
      <c r="U334" s="1319" t="n"/>
      <c r="V334" s="1319" t="n"/>
      <c r="W334" s="1319" t="n"/>
      <c r="X334" s="1319" t="n"/>
      <c r="Y334" s="1319" t="n"/>
      <c r="Z334" s="1319" t="n"/>
      <c r="AA334" s="1319" t="n"/>
      <c r="AB334" s="1319" t="n"/>
      <c r="AC334" s="1319" t="n"/>
      <c r="AD334" s="1319" t="n"/>
      <c r="AE334" s="1319" t="n"/>
      <c r="AF334" s="1319" t="n"/>
      <c r="AG334" s="1319" t="n"/>
    </row>
    <row r="335" ht="12.75" customHeight="1" s="789">
      <c r="A335" s="1319" t="n"/>
      <c r="B335" s="1319" t="n"/>
      <c r="C335" s="1319" t="n"/>
      <c r="D335" s="1319" t="n"/>
      <c r="E335" s="1319" t="n"/>
      <c r="F335" s="1319" t="n"/>
      <c r="G335" s="1319" t="n"/>
      <c r="H335" s="1319" t="n"/>
      <c r="I335" s="1319" t="n"/>
      <c r="J335" s="1319" t="n"/>
      <c r="K335" s="1319" t="n"/>
      <c r="L335" s="1319" t="n"/>
      <c r="M335" s="1319" t="n"/>
      <c r="N335" s="1319" t="n"/>
      <c r="O335" s="1319" t="n"/>
      <c r="P335" s="1319" t="n"/>
      <c r="Q335" s="1319" t="n"/>
      <c r="R335" s="1319" t="n"/>
      <c r="S335" s="1319" t="n"/>
      <c r="T335" s="1319" t="n"/>
      <c r="U335" s="1319" t="n"/>
      <c r="V335" s="1319" t="n"/>
      <c r="W335" s="1319" t="n"/>
      <c r="X335" s="1319" t="n"/>
      <c r="Y335" s="1319" t="n"/>
      <c r="Z335" s="1319" t="n"/>
      <c r="AA335" s="1319" t="n"/>
      <c r="AB335" s="1319" t="n"/>
      <c r="AC335" s="1319" t="n"/>
      <c r="AD335" s="1319" t="n"/>
      <c r="AE335" s="1319" t="n"/>
      <c r="AF335" s="1319" t="n"/>
      <c r="AG335" s="1319" t="n"/>
    </row>
    <row r="336" ht="12.75" customHeight="1" s="789">
      <c r="A336" s="1319" t="n"/>
      <c r="B336" s="1319" t="n"/>
      <c r="C336" s="1319" t="n"/>
      <c r="D336" s="1319" t="n"/>
      <c r="E336" s="1319" t="n"/>
      <c r="F336" s="1319" t="n"/>
      <c r="G336" s="1319" t="n"/>
      <c r="H336" s="1319" t="n"/>
      <c r="I336" s="1319" t="n"/>
      <c r="J336" s="1319" t="n"/>
      <c r="K336" s="1319" t="n"/>
      <c r="L336" s="1319" t="n"/>
      <c r="M336" s="1319" t="n"/>
      <c r="N336" s="1319" t="n"/>
      <c r="O336" s="1319" t="n"/>
      <c r="P336" s="1319" t="n"/>
      <c r="Q336" s="1319" t="n"/>
      <c r="R336" s="1319" t="n"/>
      <c r="S336" s="1319" t="n"/>
      <c r="T336" s="1319" t="n"/>
      <c r="U336" s="1319" t="n"/>
      <c r="V336" s="1319" t="n"/>
      <c r="W336" s="1319" t="n"/>
      <c r="X336" s="1319" t="n"/>
      <c r="Y336" s="1319" t="n"/>
      <c r="Z336" s="1319" t="n"/>
      <c r="AA336" s="1319" t="n"/>
      <c r="AB336" s="1319" t="n"/>
      <c r="AC336" s="1319" t="n"/>
      <c r="AD336" s="1319" t="n"/>
      <c r="AE336" s="1319" t="n"/>
      <c r="AF336" s="1319" t="n"/>
      <c r="AG336" s="1319" t="n"/>
    </row>
    <row r="337" ht="12.75" customHeight="1" s="789">
      <c r="A337" s="1319" t="n"/>
      <c r="B337" s="1319" t="n"/>
      <c r="C337" s="1319" t="n"/>
      <c r="D337" s="1319" t="n"/>
      <c r="E337" s="1319" t="n"/>
      <c r="F337" s="1319" t="n"/>
      <c r="G337" s="1319" t="n"/>
      <c r="H337" s="1319" t="n"/>
      <c r="I337" s="1319" t="n"/>
      <c r="J337" s="1319" t="n"/>
      <c r="K337" s="1319" t="n"/>
      <c r="L337" s="1319" t="n"/>
      <c r="M337" s="1319" t="n"/>
      <c r="N337" s="1319" t="n"/>
      <c r="O337" s="1319" t="n"/>
      <c r="P337" s="1319" t="n"/>
      <c r="Q337" s="1319" t="n"/>
      <c r="R337" s="1319" t="n"/>
      <c r="S337" s="1319" t="n"/>
      <c r="T337" s="1319" t="n"/>
      <c r="U337" s="1319" t="n"/>
      <c r="V337" s="1319" t="n"/>
      <c r="W337" s="1319" t="n"/>
      <c r="X337" s="1319" t="n"/>
      <c r="Y337" s="1319" t="n"/>
      <c r="Z337" s="1319" t="n"/>
      <c r="AA337" s="1319" t="n"/>
      <c r="AB337" s="1319" t="n"/>
      <c r="AC337" s="1319" t="n"/>
      <c r="AD337" s="1319" t="n"/>
      <c r="AE337" s="1319" t="n"/>
      <c r="AF337" s="1319" t="n"/>
      <c r="AG337" s="1319" t="n"/>
    </row>
    <row r="338" ht="12.75" customHeight="1" s="789">
      <c r="A338" s="1319" t="n"/>
      <c r="B338" s="1319" t="n"/>
      <c r="C338" s="1319" t="n"/>
      <c r="D338" s="1319" t="n"/>
      <c r="E338" s="1319" t="n"/>
      <c r="F338" s="1319" t="n"/>
      <c r="G338" s="1319" t="n"/>
      <c r="H338" s="1319" t="n"/>
      <c r="I338" s="1319" t="n"/>
      <c r="J338" s="1319" t="n"/>
      <c r="K338" s="1319" t="n"/>
      <c r="L338" s="1319" t="n"/>
      <c r="M338" s="1319" t="n"/>
      <c r="N338" s="1319" t="n"/>
      <c r="O338" s="1319" t="n"/>
      <c r="P338" s="1319" t="n"/>
      <c r="Q338" s="1319" t="n"/>
      <c r="R338" s="1319" t="n"/>
      <c r="S338" s="1319" t="n"/>
      <c r="T338" s="1319" t="n"/>
      <c r="U338" s="1319" t="n"/>
      <c r="V338" s="1319" t="n"/>
      <c r="W338" s="1319" t="n"/>
      <c r="X338" s="1319" t="n"/>
      <c r="Y338" s="1319" t="n"/>
      <c r="Z338" s="1319" t="n"/>
      <c r="AA338" s="1319" t="n"/>
      <c r="AB338" s="1319" t="n"/>
      <c r="AC338" s="1319" t="n"/>
      <c r="AD338" s="1319" t="n"/>
      <c r="AE338" s="1319" t="n"/>
      <c r="AF338" s="1319" t="n"/>
      <c r="AG338" s="1319" t="n"/>
    </row>
    <row r="339" ht="12.75" customHeight="1" s="789">
      <c r="A339" s="1319" t="n"/>
      <c r="B339" s="1319" t="n"/>
      <c r="C339" s="1319" t="n"/>
      <c r="D339" s="1319" t="n"/>
      <c r="E339" s="1319" t="n"/>
      <c r="F339" s="1319" t="n"/>
      <c r="G339" s="1319" t="n"/>
      <c r="H339" s="1319" t="n"/>
      <c r="I339" s="1319" t="n"/>
      <c r="J339" s="1319" t="n"/>
      <c r="K339" s="1319" t="n"/>
      <c r="L339" s="1319" t="n"/>
      <c r="M339" s="1319" t="n"/>
      <c r="N339" s="1319" t="n"/>
      <c r="O339" s="1319" t="n"/>
      <c r="P339" s="1319" t="n"/>
      <c r="Q339" s="1319" t="n"/>
      <c r="R339" s="1319" t="n"/>
      <c r="S339" s="1319" t="n"/>
      <c r="T339" s="1319" t="n"/>
      <c r="U339" s="1319" t="n"/>
      <c r="V339" s="1319" t="n"/>
      <c r="W339" s="1319" t="n"/>
      <c r="X339" s="1319" t="n"/>
      <c r="Y339" s="1319" t="n"/>
      <c r="Z339" s="1319" t="n"/>
      <c r="AA339" s="1319" t="n"/>
      <c r="AB339" s="1319" t="n"/>
      <c r="AC339" s="1319" t="n"/>
      <c r="AD339" s="1319" t="n"/>
      <c r="AE339" s="1319" t="n"/>
      <c r="AF339" s="1319" t="n"/>
      <c r="AG339" s="1319" t="n"/>
    </row>
    <row r="340" ht="12.75" customHeight="1" s="789">
      <c r="A340" s="1319" t="n"/>
      <c r="B340" s="1319" t="n"/>
      <c r="C340" s="1319" t="n"/>
      <c r="D340" s="1319" t="n"/>
      <c r="E340" s="1319" t="n"/>
      <c r="F340" s="1319" t="n"/>
      <c r="G340" s="1319" t="n"/>
      <c r="H340" s="1319" t="n"/>
      <c r="I340" s="1319" t="n"/>
      <c r="J340" s="1319" t="n"/>
      <c r="K340" s="1319" t="n"/>
      <c r="L340" s="1319" t="n"/>
      <c r="M340" s="1319" t="n"/>
      <c r="N340" s="1319" t="n"/>
      <c r="O340" s="1319" t="n"/>
      <c r="P340" s="1319" t="n"/>
      <c r="Q340" s="1319" t="n"/>
      <c r="R340" s="1319" t="n"/>
      <c r="S340" s="1319" t="n"/>
      <c r="T340" s="1319" t="n"/>
      <c r="U340" s="1319" t="n"/>
      <c r="V340" s="1319" t="n"/>
      <c r="W340" s="1319" t="n"/>
      <c r="X340" s="1319" t="n"/>
      <c r="Y340" s="1319" t="n"/>
      <c r="Z340" s="1319" t="n"/>
      <c r="AA340" s="1319" t="n"/>
      <c r="AB340" s="1319" t="n"/>
      <c r="AC340" s="1319" t="n"/>
      <c r="AD340" s="1319" t="n"/>
      <c r="AE340" s="1319" t="n"/>
      <c r="AF340" s="1319" t="n"/>
      <c r="AG340" s="1319" t="n"/>
    </row>
    <row r="341" ht="12.75" customHeight="1" s="789">
      <c r="A341" s="1319" t="n"/>
      <c r="B341" s="1319" t="n"/>
      <c r="C341" s="1319" t="n"/>
      <c r="D341" s="1319" t="n"/>
      <c r="E341" s="1319" t="n"/>
      <c r="F341" s="1319" t="n"/>
      <c r="G341" s="1319" t="n"/>
      <c r="H341" s="1319" t="n"/>
      <c r="I341" s="1319" t="n"/>
      <c r="J341" s="1319" t="n"/>
      <c r="K341" s="1319" t="n"/>
      <c r="L341" s="1319" t="n"/>
      <c r="M341" s="1319" t="n"/>
      <c r="N341" s="1319" t="n"/>
      <c r="O341" s="1319" t="n"/>
      <c r="P341" s="1319" t="n"/>
      <c r="Q341" s="1319" t="n"/>
      <c r="R341" s="1319" t="n"/>
      <c r="S341" s="1319" t="n"/>
      <c r="T341" s="1319" t="n"/>
      <c r="U341" s="1319" t="n"/>
      <c r="V341" s="1319" t="n"/>
      <c r="W341" s="1319" t="n"/>
      <c r="X341" s="1319" t="n"/>
      <c r="Y341" s="1319" t="n"/>
      <c r="Z341" s="1319" t="n"/>
      <c r="AA341" s="1319" t="n"/>
      <c r="AB341" s="1319" t="n"/>
      <c r="AC341" s="1319" t="n"/>
      <c r="AD341" s="1319" t="n"/>
      <c r="AE341" s="1319" t="n"/>
      <c r="AF341" s="1319" t="n"/>
      <c r="AG341" s="1319" t="n"/>
    </row>
    <row r="342" ht="12.75" customHeight="1" s="789">
      <c r="A342" s="1319" t="n"/>
      <c r="B342" s="1319" t="n"/>
      <c r="C342" s="1319" t="n"/>
      <c r="D342" s="1319" t="n"/>
      <c r="E342" s="1319" t="n"/>
      <c r="F342" s="1319" t="n"/>
      <c r="G342" s="1319" t="n"/>
      <c r="H342" s="1319" t="n"/>
      <c r="I342" s="1319" t="n"/>
      <c r="J342" s="1319" t="n"/>
      <c r="K342" s="1319" t="n"/>
      <c r="L342" s="1319" t="n"/>
      <c r="M342" s="1319" t="n"/>
      <c r="N342" s="1319" t="n"/>
      <c r="O342" s="1319" t="n"/>
      <c r="P342" s="1319" t="n"/>
      <c r="Q342" s="1319" t="n"/>
      <c r="R342" s="1319" t="n"/>
      <c r="S342" s="1319" t="n"/>
      <c r="T342" s="1319" t="n"/>
      <c r="U342" s="1319" t="n"/>
      <c r="V342" s="1319" t="n"/>
      <c r="W342" s="1319" t="n"/>
      <c r="X342" s="1319" t="n"/>
      <c r="Y342" s="1319" t="n"/>
      <c r="Z342" s="1319" t="n"/>
      <c r="AA342" s="1319" t="n"/>
      <c r="AB342" s="1319" t="n"/>
      <c r="AC342" s="1319" t="n"/>
      <c r="AD342" s="1319" t="n"/>
      <c r="AE342" s="1319" t="n"/>
      <c r="AF342" s="1319" t="n"/>
      <c r="AG342" s="1319" t="n"/>
    </row>
    <row r="343" ht="12.75" customHeight="1" s="789">
      <c r="A343" s="1319" t="n"/>
      <c r="B343" s="1319" t="n"/>
      <c r="C343" s="1319" t="n"/>
      <c r="D343" s="1319" t="n"/>
      <c r="E343" s="1319" t="n"/>
      <c r="F343" s="1319" t="n"/>
      <c r="G343" s="1319" t="n"/>
      <c r="H343" s="1319" t="n"/>
      <c r="I343" s="1319" t="n"/>
      <c r="J343" s="1319" t="n"/>
      <c r="K343" s="1319" t="n"/>
      <c r="L343" s="1319" t="n"/>
      <c r="M343" s="1319" t="n"/>
      <c r="N343" s="1319" t="n"/>
      <c r="O343" s="1319" t="n"/>
      <c r="P343" s="1319" t="n"/>
      <c r="Q343" s="1319" t="n"/>
      <c r="R343" s="1319" t="n"/>
      <c r="S343" s="1319" t="n"/>
      <c r="T343" s="1319" t="n"/>
      <c r="U343" s="1319" t="n"/>
      <c r="V343" s="1319" t="n"/>
      <c r="W343" s="1319" t="n"/>
      <c r="X343" s="1319" t="n"/>
      <c r="Y343" s="1319" t="n"/>
      <c r="Z343" s="1319" t="n"/>
      <c r="AA343" s="1319" t="n"/>
      <c r="AB343" s="1319" t="n"/>
      <c r="AC343" s="1319" t="n"/>
      <c r="AD343" s="1319" t="n"/>
      <c r="AE343" s="1319" t="n"/>
      <c r="AF343" s="1319" t="n"/>
      <c r="AG343" s="1319" t="n"/>
    </row>
    <row r="344" ht="12.75" customHeight="1" s="789">
      <c r="A344" s="1319" t="n"/>
      <c r="B344" s="1319" t="n"/>
      <c r="C344" s="1319" t="n"/>
      <c r="D344" s="1319" t="n"/>
      <c r="E344" s="1319" t="n"/>
      <c r="F344" s="1319" t="n"/>
      <c r="G344" s="1319" t="n"/>
      <c r="H344" s="1319" t="n"/>
      <c r="I344" s="1319" t="n"/>
      <c r="J344" s="1319" t="n"/>
      <c r="K344" s="1319" t="n"/>
      <c r="L344" s="1319" t="n"/>
      <c r="M344" s="1319" t="n"/>
      <c r="N344" s="1319" t="n"/>
      <c r="O344" s="1319" t="n"/>
      <c r="P344" s="1319" t="n"/>
      <c r="Q344" s="1319" t="n"/>
      <c r="R344" s="1319" t="n"/>
      <c r="S344" s="1319" t="n"/>
      <c r="T344" s="1319" t="n"/>
      <c r="U344" s="1319" t="n"/>
      <c r="V344" s="1319" t="n"/>
      <c r="W344" s="1319" t="n"/>
      <c r="X344" s="1319" t="n"/>
      <c r="Y344" s="1319" t="n"/>
      <c r="Z344" s="1319" t="n"/>
      <c r="AA344" s="1319" t="n"/>
      <c r="AB344" s="1319" t="n"/>
      <c r="AC344" s="1319" t="n"/>
      <c r="AD344" s="1319" t="n"/>
      <c r="AE344" s="1319" t="n"/>
      <c r="AF344" s="1319" t="n"/>
      <c r="AG344" s="1319" t="n"/>
    </row>
    <row r="345" ht="12.75" customHeight="1" s="789">
      <c r="A345" s="1319" t="n"/>
      <c r="B345" s="1319" t="n"/>
      <c r="C345" s="1319" t="n"/>
      <c r="D345" s="1319" t="n"/>
      <c r="E345" s="1319" t="n"/>
      <c r="F345" s="1319" t="n"/>
      <c r="G345" s="1319" t="n"/>
      <c r="H345" s="1319" t="n"/>
      <c r="I345" s="1319" t="n"/>
      <c r="J345" s="1319" t="n"/>
      <c r="K345" s="1319" t="n"/>
      <c r="L345" s="1319" t="n"/>
      <c r="M345" s="1319" t="n"/>
      <c r="N345" s="1319" t="n"/>
      <c r="O345" s="1319" t="n"/>
      <c r="P345" s="1319" t="n"/>
      <c r="Q345" s="1319" t="n"/>
      <c r="R345" s="1319" t="n"/>
      <c r="S345" s="1319" t="n"/>
      <c r="T345" s="1319" t="n"/>
      <c r="U345" s="1319" t="n"/>
      <c r="V345" s="1319" t="n"/>
      <c r="W345" s="1319" t="n"/>
      <c r="X345" s="1319" t="n"/>
      <c r="Y345" s="1319" t="n"/>
      <c r="Z345" s="1319" t="n"/>
      <c r="AA345" s="1319" t="n"/>
      <c r="AB345" s="1319" t="n"/>
      <c r="AC345" s="1319" t="n"/>
      <c r="AD345" s="1319" t="n"/>
      <c r="AE345" s="1319" t="n"/>
      <c r="AF345" s="1319" t="n"/>
      <c r="AG345" s="1319" t="n"/>
    </row>
    <row r="346" ht="12.75" customHeight="1" s="789">
      <c r="A346" s="1319" t="n"/>
      <c r="B346" s="1319" t="n"/>
      <c r="C346" s="1319" t="n"/>
      <c r="D346" s="1319" t="n"/>
      <c r="E346" s="1319" t="n"/>
      <c r="F346" s="1319" t="n"/>
      <c r="G346" s="1319" t="n"/>
      <c r="H346" s="1319" t="n"/>
      <c r="I346" s="1319" t="n"/>
      <c r="J346" s="1319" t="n"/>
      <c r="K346" s="1319" t="n"/>
      <c r="L346" s="1319" t="n"/>
      <c r="M346" s="1319" t="n"/>
      <c r="N346" s="1319" t="n"/>
      <c r="O346" s="1319" t="n"/>
      <c r="P346" s="1319" t="n"/>
      <c r="Q346" s="1319" t="n"/>
      <c r="R346" s="1319" t="n"/>
      <c r="S346" s="1319" t="n"/>
      <c r="T346" s="1319" t="n"/>
      <c r="U346" s="1319" t="n"/>
      <c r="V346" s="1319" t="n"/>
      <c r="W346" s="1319" t="n"/>
      <c r="X346" s="1319" t="n"/>
      <c r="Y346" s="1319" t="n"/>
      <c r="Z346" s="1319" t="n"/>
      <c r="AA346" s="1319" t="n"/>
      <c r="AB346" s="1319" t="n"/>
      <c r="AC346" s="1319" t="n"/>
      <c r="AD346" s="1319" t="n"/>
      <c r="AE346" s="1319" t="n"/>
      <c r="AF346" s="1319" t="n"/>
      <c r="AG346" s="1319" t="n"/>
    </row>
    <row r="347" ht="12.75" customHeight="1" s="789">
      <c r="A347" s="1319" t="n"/>
      <c r="B347" s="1319" t="n"/>
      <c r="C347" s="1319" t="n"/>
      <c r="D347" s="1319" t="n"/>
      <c r="E347" s="1319" t="n"/>
      <c r="F347" s="1319" t="n"/>
      <c r="G347" s="1319" t="n"/>
      <c r="H347" s="1319" t="n"/>
      <c r="I347" s="1319" t="n"/>
      <c r="J347" s="1319" t="n"/>
      <c r="K347" s="1319" t="n"/>
      <c r="L347" s="1319" t="n"/>
      <c r="M347" s="1319" t="n"/>
      <c r="N347" s="1319" t="n"/>
      <c r="O347" s="1319" t="n"/>
      <c r="P347" s="1319" t="n"/>
      <c r="Q347" s="1319" t="n"/>
      <c r="R347" s="1319" t="n"/>
      <c r="S347" s="1319" t="n"/>
      <c r="T347" s="1319" t="n"/>
      <c r="U347" s="1319" t="n"/>
      <c r="V347" s="1319" t="n"/>
      <c r="W347" s="1319" t="n"/>
      <c r="X347" s="1319" t="n"/>
      <c r="Y347" s="1319" t="n"/>
      <c r="Z347" s="1319" t="n"/>
      <c r="AA347" s="1319" t="n"/>
      <c r="AB347" s="1319" t="n"/>
      <c r="AC347" s="1319" t="n"/>
      <c r="AD347" s="1319" t="n"/>
      <c r="AE347" s="1319" t="n"/>
      <c r="AF347" s="1319" t="n"/>
      <c r="AG347" s="1319" t="n"/>
    </row>
    <row r="348" ht="12.75" customHeight="1" s="789">
      <c r="A348" s="1319" t="n"/>
      <c r="B348" s="1319" t="n"/>
      <c r="C348" s="1319" t="n"/>
      <c r="D348" s="1319" t="n"/>
      <c r="E348" s="1319" t="n"/>
      <c r="F348" s="1319" t="n"/>
      <c r="G348" s="1319" t="n"/>
      <c r="H348" s="1319" t="n"/>
      <c r="I348" s="1319" t="n"/>
      <c r="J348" s="1319" t="n"/>
      <c r="K348" s="1319" t="n"/>
      <c r="L348" s="1319" t="n"/>
      <c r="M348" s="1319" t="n"/>
      <c r="N348" s="1319" t="n"/>
      <c r="O348" s="1319" t="n"/>
      <c r="P348" s="1319" t="n"/>
      <c r="Q348" s="1319" t="n"/>
      <c r="R348" s="1319" t="n"/>
      <c r="S348" s="1319" t="n"/>
      <c r="T348" s="1319" t="n"/>
      <c r="U348" s="1319" t="n"/>
      <c r="V348" s="1319" t="n"/>
      <c r="W348" s="1319" t="n"/>
      <c r="X348" s="1319" t="n"/>
      <c r="Y348" s="1319" t="n"/>
      <c r="Z348" s="1319" t="n"/>
      <c r="AA348" s="1319" t="n"/>
      <c r="AB348" s="1319" t="n"/>
      <c r="AC348" s="1319" t="n"/>
      <c r="AD348" s="1319" t="n"/>
      <c r="AE348" s="1319" t="n"/>
      <c r="AF348" s="1319" t="n"/>
      <c r="AG348" s="1319" t="n"/>
    </row>
    <row r="349" ht="12.75" customHeight="1" s="789">
      <c r="A349" s="1319" t="n"/>
      <c r="B349" s="1319" t="n"/>
      <c r="C349" s="1319" t="n"/>
      <c r="D349" s="1319" t="n"/>
      <c r="E349" s="1319" t="n"/>
      <c r="F349" s="1319" t="n"/>
      <c r="G349" s="1319" t="n"/>
      <c r="H349" s="1319" t="n"/>
      <c r="I349" s="1319" t="n"/>
      <c r="J349" s="1319" t="n"/>
      <c r="K349" s="1319" t="n"/>
      <c r="L349" s="1319" t="n"/>
      <c r="M349" s="1319" t="n"/>
      <c r="N349" s="1319" t="n"/>
      <c r="O349" s="1319" t="n"/>
      <c r="P349" s="1319" t="n"/>
      <c r="Q349" s="1319" t="n"/>
      <c r="R349" s="1319" t="n"/>
      <c r="S349" s="1319" t="n"/>
      <c r="T349" s="1319" t="n"/>
      <c r="U349" s="1319" t="n"/>
      <c r="V349" s="1319" t="n"/>
      <c r="W349" s="1319" t="n"/>
      <c r="X349" s="1319" t="n"/>
      <c r="Y349" s="1319" t="n"/>
      <c r="Z349" s="1319" t="n"/>
      <c r="AA349" s="1319" t="n"/>
      <c r="AB349" s="1319" t="n"/>
      <c r="AC349" s="1319" t="n"/>
      <c r="AD349" s="1319" t="n"/>
      <c r="AE349" s="1319" t="n"/>
      <c r="AF349" s="1319" t="n"/>
      <c r="AG349" s="1319" t="n"/>
    </row>
    <row r="350" ht="12.75" customHeight="1" s="789">
      <c r="A350" s="1319" t="n"/>
      <c r="B350" s="1319" t="n"/>
      <c r="C350" s="1319" t="n"/>
      <c r="D350" s="1319" t="n"/>
      <c r="E350" s="1319" t="n"/>
      <c r="F350" s="1319" t="n"/>
      <c r="G350" s="1319" t="n"/>
      <c r="H350" s="1319" t="n"/>
      <c r="I350" s="1319" t="n"/>
      <c r="J350" s="1319" t="n"/>
      <c r="K350" s="1319" t="n"/>
      <c r="L350" s="1319" t="n"/>
      <c r="M350" s="1319" t="n"/>
      <c r="N350" s="1319" t="n"/>
      <c r="O350" s="1319" t="n"/>
      <c r="P350" s="1319" t="n"/>
      <c r="Q350" s="1319" t="n"/>
      <c r="R350" s="1319" t="n"/>
      <c r="S350" s="1319" t="n"/>
      <c r="T350" s="1319" t="n"/>
      <c r="U350" s="1319" t="n"/>
      <c r="V350" s="1319" t="n"/>
      <c r="W350" s="1319" t="n"/>
      <c r="X350" s="1319" t="n"/>
      <c r="Y350" s="1319" t="n"/>
      <c r="Z350" s="1319" t="n"/>
      <c r="AA350" s="1319" t="n"/>
      <c r="AB350" s="1319" t="n"/>
      <c r="AC350" s="1319" t="n"/>
      <c r="AD350" s="1319" t="n"/>
      <c r="AE350" s="1319" t="n"/>
      <c r="AF350" s="1319" t="n"/>
      <c r="AG350" s="1319" t="n"/>
    </row>
    <row r="351" ht="12.75" customHeight="1" s="789">
      <c r="A351" s="1319" t="n"/>
      <c r="B351" s="1319" t="n"/>
      <c r="C351" s="1319" t="n"/>
      <c r="D351" s="1319" t="n"/>
      <c r="E351" s="1319" t="n"/>
      <c r="F351" s="1319" t="n"/>
      <c r="G351" s="1319" t="n"/>
      <c r="H351" s="1319" t="n"/>
      <c r="I351" s="1319" t="n"/>
      <c r="J351" s="1319" t="n"/>
      <c r="K351" s="1319" t="n"/>
      <c r="L351" s="1319" t="n"/>
      <c r="M351" s="1319" t="n"/>
      <c r="N351" s="1319" t="n"/>
      <c r="O351" s="1319" t="n"/>
      <c r="P351" s="1319" t="n"/>
      <c r="Q351" s="1319" t="n"/>
      <c r="R351" s="1319" t="n"/>
      <c r="S351" s="1319" t="n"/>
      <c r="T351" s="1319" t="n"/>
      <c r="U351" s="1319" t="n"/>
      <c r="V351" s="1319" t="n"/>
      <c r="W351" s="1319" t="n"/>
      <c r="X351" s="1319" t="n"/>
      <c r="Y351" s="1319" t="n"/>
      <c r="Z351" s="1319" t="n"/>
      <c r="AA351" s="1319" t="n"/>
      <c r="AB351" s="1319" t="n"/>
      <c r="AC351" s="1319" t="n"/>
      <c r="AD351" s="1319" t="n"/>
      <c r="AE351" s="1319" t="n"/>
      <c r="AF351" s="1319" t="n"/>
      <c r="AG351" s="1319" t="n"/>
    </row>
    <row r="352" ht="12.75" customHeight="1" s="789">
      <c r="A352" s="1319" t="n"/>
      <c r="B352" s="1319" t="n"/>
      <c r="C352" s="1319" t="n"/>
      <c r="D352" s="1319" t="n"/>
      <c r="E352" s="1319" t="n"/>
      <c r="F352" s="1319" t="n"/>
      <c r="G352" s="1319" t="n"/>
      <c r="H352" s="1319" t="n"/>
      <c r="I352" s="1319" t="n"/>
      <c r="J352" s="1319" t="n"/>
      <c r="K352" s="1319" t="n"/>
      <c r="L352" s="1319" t="n"/>
      <c r="M352" s="1319" t="n"/>
      <c r="N352" s="1319" t="n"/>
      <c r="O352" s="1319" t="n"/>
      <c r="P352" s="1319" t="n"/>
      <c r="Q352" s="1319" t="n"/>
      <c r="R352" s="1319" t="n"/>
      <c r="S352" s="1319" t="n"/>
      <c r="T352" s="1319" t="n"/>
      <c r="U352" s="1319" t="n"/>
      <c r="V352" s="1319" t="n"/>
      <c r="W352" s="1319" t="n"/>
      <c r="X352" s="1319" t="n"/>
      <c r="Y352" s="1319" t="n"/>
      <c r="Z352" s="1319" t="n"/>
      <c r="AA352" s="1319" t="n"/>
      <c r="AB352" s="1319" t="n"/>
      <c r="AC352" s="1319" t="n"/>
      <c r="AD352" s="1319" t="n"/>
      <c r="AE352" s="1319" t="n"/>
      <c r="AF352" s="1319" t="n"/>
      <c r="AG352" s="1319" t="n"/>
    </row>
    <row r="353" ht="12.75" customHeight="1" s="789">
      <c r="A353" s="1319" t="n"/>
      <c r="B353" s="1319" t="n"/>
      <c r="C353" s="1319" t="n"/>
      <c r="D353" s="1319" t="n"/>
      <c r="E353" s="1319" t="n"/>
      <c r="F353" s="1319" t="n"/>
      <c r="G353" s="1319" t="n"/>
      <c r="H353" s="1319" t="n"/>
      <c r="I353" s="1319" t="n"/>
      <c r="J353" s="1319" t="n"/>
      <c r="K353" s="1319" t="n"/>
      <c r="L353" s="1319" t="n"/>
      <c r="M353" s="1319" t="n"/>
      <c r="N353" s="1319" t="n"/>
      <c r="O353" s="1319" t="n"/>
      <c r="P353" s="1319" t="n"/>
      <c r="Q353" s="1319" t="n"/>
      <c r="R353" s="1319" t="n"/>
      <c r="S353" s="1319" t="n"/>
      <c r="T353" s="1319" t="n"/>
      <c r="U353" s="1319" t="n"/>
      <c r="V353" s="1319" t="n"/>
      <c r="W353" s="1319" t="n"/>
      <c r="X353" s="1319" t="n"/>
      <c r="Y353" s="1319" t="n"/>
      <c r="Z353" s="1319" t="n"/>
      <c r="AA353" s="1319" t="n"/>
      <c r="AB353" s="1319" t="n"/>
      <c r="AC353" s="1319" t="n"/>
      <c r="AD353" s="1319" t="n"/>
      <c r="AE353" s="1319" t="n"/>
      <c r="AF353" s="1319" t="n"/>
      <c r="AG353" s="1319" t="n"/>
    </row>
    <row r="354" ht="12.75" customHeight="1" s="789">
      <c r="A354" s="1319" t="n"/>
      <c r="B354" s="1319" t="n"/>
      <c r="C354" s="1319" t="n"/>
      <c r="D354" s="1319" t="n"/>
      <c r="E354" s="1319" t="n"/>
      <c r="F354" s="1319" t="n"/>
      <c r="G354" s="1319" t="n"/>
      <c r="H354" s="1319" t="n"/>
      <c r="I354" s="1319" t="n"/>
      <c r="J354" s="1319" t="n"/>
      <c r="K354" s="1319" t="n"/>
      <c r="L354" s="1319" t="n"/>
      <c r="M354" s="1319" t="n"/>
      <c r="N354" s="1319" t="n"/>
      <c r="O354" s="1319" t="n"/>
      <c r="P354" s="1319" t="n"/>
      <c r="Q354" s="1319" t="n"/>
      <c r="R354" s="1319" t="n"/>
      <c r="S354" s="1319" t="n"/>
      <c r="T354" s="1319" t="n"/>
      <c r="U354" s="1319" t="n"/>
      <c r="V354" s="1319" t="n"/>
      <c r="W354" s="1319" t="n"/>
      <c r="X354" s="1319" t="n"/>
      <c r="Y354" s="1319" t="n"/>
      <c r="Z354" s="1319" t="n"/>
      <c r="AA354" s="1319" t="n"/>
      <c r="AB354" s="1319" t="n"/>
      <c r="AC354" s="1319" t="n"/>
      <c r="AD354" s="1319" t="n"/>
      <c r="AE354" s="1319" t="n"/>
      <c r="AF354" s="1319" t="n"/>
      <c r="AG354" s="1319" t="n"/>
    </row>
    <row r="355" ht="12.75" customHeight="1" s="789">
      <c r="A355" s="1319" t="n"/>
      <c r="B355" s="1319" t="n"/>
      <c r="C355" s="1319" t="n"/>
      <c r="D355" s="1319" t="n"/>
      <c r="E355" s="1319" t="n"/>
      <c r="F355" s="1319" t="n"/>
      <c r="G355" s="1319" t="n"/>
      <c r="H355" s="1319" t="n"/>
      <c r="I355" s="1319" t="n"/>
      <c r="J355" s="1319" t="n"/>
      <c r="K355" s="1319" t="n"/>
      <c r="L355" s="1319" t="n"/>
      <c r="M355" s="1319" t="n"/>
      <c r="N355" s="1319" t="n"/>
      <c r="O355" s="1319" t="n"/>
      <c r="P355" s="1319" t="n"/>
      <c r="Q355" s="1319" t="n"/>
      <c r="R355" s="1319" t="n"/>
      <c r="S355" s="1319" t="n"/>
      <c r="T355" s="1319" t="n"/>
      <c r="U355" s="1319" t="n"/>
      <c r="V355" s="1319" t="n"/>
      <c r="W355" s="1319" t="n"/>
      <c r="X355" s="1319" t="n"/>
      <c r="Y355" s="1319" t="n"/>
      <c r="Z355" s="1319" t="n"/>
      <c r="AA355" s="1319" t="n"/>
      <c r="AB355" s="1319" t="n"/>
      <c r="AC355" s="1319" t="n"/>
      <c r="AD355" s="1319" t="n"/>
      <c r="AE355" s="1319" t="n"/>
      <c r="AF355" s="1319" t="n"/>
      <c r="AG355" s="1319" t="n"/>
    </row>
    <row r="356" ht="12.75" customHeight="1" s="789">
      <c r="A356" s="1319" t="n"/>
      <c r="B356" s="1319" t="n"/>
      <c r="C356" s="1319" t="n"/>
      <c r="D356" s="1319" t="n"/>
      <c r="E356" s="1319" t="n"/>
      <c r="F356" s="1319" t="n"/>
      <c r="G356" s="1319" t="n"/>
      <c r="H356" s="1319" t="n"/>
      <c r="I356" s="1319" t="n"/>
      <c r="J356" s="1319" t="n"/>
      <c r="K356" s="1319" t="n"/>
      <c r="L356" s="1319" t="n"/>
      <c r="M356" s="1319" t="n"/>
      <c r="N356" s="1319" t="n"/>
      <c r="O356" s="1319" t="n"/>
      <c r="P356" s="1319" t="n"/>
      <c r="Q356" s="1319" t="n"/>
      <c r="R356" s="1319" t="n"/>
      <c r="S356" s="1319" t="n"/>
      <c r="T356" s="1319" t="n"/>
      <c r="U356" s="1319" t="n"/>
      <c r="V356" s="1319" t="n"/>
      <c r="W356" s="1319" t="n"/>
      <c r="X356" s="1319" t="n"/>
      <c r="Y356" s="1319" t="n"/>
      <c r="Z356" s="1319" t="n"/>
      <c r="AA356" s="1319" t="n"/>
      <c r="AB356" s="1319" t="n"/>
      <c r="AC356" s="1319" t="n"/>
      <c r="AD356" s="1319" t="n"/>
      <c r="AE356" s="1319" t="n"/>
      <c r="AF356" s="1319" t="n"/>
      <c r="AG356" s="1319" t="n"/>
    </row>
    <row r="357" ht="12.75" customHeight="1" s="789">
      <c r="A357" s="1319" t="n"/>
      <c r="B357" s="1319" t="n"/>
      <c r="C357" s="1319" t="n"/>
      <c r="D357" s="1319" t="n"/>
      <c r="E357" s="1319" t="n"/>
      <c r="F357" s="1319" t="n"/>
      <c r="G357" s="1319" t="n"/>
      <c r="H357" s="1319" t="n"/>
      <c r="I357" s="1319" t="n"/>
      <c r="J357" s="1319" t="n"/>
      <c r="K357" s="1319" t="n"/>
      <c r="L357" s="1319" t="n"/>
      <c r="M357" s="1319" t="n"/>
      <c r="N357" s="1319" t="n"/>
      <c r="O357" s="1319" t="n"/>
      <c r="P357" s="1319" t="n"/>
      <c r="Q357" s="1319" t="n"/>
      <c r="R357" s="1319" t="n"/>
      <c r="S357" s="1319" t="n"/>
      <c r="T357" s="1319" t="n"/>
      <c r="U357" s="1319" t="n"/>
      <c r="V357" s="1319" t="n"/>
      <c r="W357" s="1319" t="n"/>
      <c r="X357" s="1319" t="n"/>
      <c r="Y357" s="1319" t="n"/>
      <c r="Z357" s="1319" t="n"/>
      <c r="AA357" s="1319" t="n"/>
      <c r="AB357" s="1319" t="n"/>
      <c r="AC357" s="1319" t="n"/>
      <c r="AD357" s="1319" t="n"/>
      <c r="AE357" s="1319" t="n"/>
      <c r="AF357" s="1319" t="n"/>
      <c r="AG357" s="1319" t="n"/>
    </row>
    <row r="358" ht="12.75" customHeight="1" s="789">
      <c r="A358" s="1319" t="n"/>
      <c r="B358" s="1319" t="n"/>
      <c r="C358" s="1319" t="n"/>
      <c r="D358" s="1319" t="n"/>
      <c r="E358" s="1319" t="n"/>
      <c r="F358" s="1319" t="n"/>
      <c r="G358" s="1319" t="n"/>
      <c r="H358" s="1319" t="n"/>
      <c r="I358" s="1319" t="n"/>
      <c r="J358" s="1319" t="n"/>
      <c r="K358" s="1319" t="n"/>
      <c r="L358" s="1319" t="n"/>
      <c r="M358" s="1319" t="n"/>
      <c r="N358" s="1319" t="n"/>
      <c r="O358" s="1319" t="n"/>
      <c r="P358" s="1319" t="n"/>
      <c r="Q358" s="1319" t="n"/>
      <c r="R358" s="1319" t="n"/>
      <c r="S358" s="1319" t="n"/>
      <c r="T358" s="1319" t="n"/>
      <c r="U358" s="1319" t="n"/>
      <c r="V358" s="1319" t="n"/>
      <c r="W358" s="1319" t="n"/>
      <c r="X358" s="1319" t="n"/>
      <c r="Y358" s="1319" t="n"/>
      <c r="Z358" s="1319" t="n"/>
      <c r="AA358" s="1319" t="n"/>
      <c r="AB358" s="1319" t="n"/>
      <c r="AC358" s="1319" t="n"/>
      <c r="AD358" s="1319" t="n"/>
      <c r="AE358" s="1319" t="n"/>
      <c r="AF358" s="1319" t="n"/>
      <c r="AG358" s="1319" t="n"/>
    </row>
    <row r="359" ht="12.75" customHeight="1" s="789">
      <c r="A359" s="1319" t="n"/>
      <c r="B359" s="1319" t="n"/>
      <c r="C359" s="1319" t="n"/>
      <c r="D359" s="1319" t="n"/>
      <c r="E359" s="1319" t="n"/>
      <c r="F359" s="1319" t="n"/>
      <c r="G359" s="1319" t="n"/>
      <c r="H359" s="1319" t="n"/>
      <c r="I359" s="1319" t="n"/>
      <c r="J359" s="1319" t="n"/>
      <c r="K359" s="1319" t="n"/>
      <c r="L359" s="1319" t="n"/>
      <c r="M359" s="1319" t="n"/>
      <c r="N359" s="1319" t="n"/>
      <c r="O359" s="1319" t="n"/>
      <c r="P359" s="1319" t="n"/>
      <c r="Q359" s="1319" t="n"/>
      <c r="R359" s="1319" t="n"/>
      <c r="S359" s="1319" t="n"/>
      <c r="T359" s="1319" t="n"/>
      <c r="U359" s="1319" t="n"/>
      <c r="V359" s="1319" t="n"/>
      <c r="W359" s="1319" t="n"/>
      <c r="X359" s="1319" t="n"/>
      <c r="Y359" s="1319" t="n"/>
      <c r="Z359" s="1319" t="n"/>
      <c r="AA359" s="1319" t="n"/>
      <c r="AB359" s="1319" t="n"/>
      <c r="AC359" s="1319" t="n"/>
      <c r="AD359" s="1319" t="n"/>
      <c r="AE359" s="1319" t="n"/>
      <c r="AF359" s="1319" t="n"/>
      <c r="AG359" s="1319" t="n"/>
    </row>
    <row r="360" ht="12.75" customHeight="1" s="789">
      <c r="A360" s="1319" t="n"/>
      <c r="B360" s="1319" t="n"/>
      <c r="C360" s="1319" t="n"/>
      <c r="D360" s="1319" t="n"/>
      <c r="E360" s="1319" t="n"/>
      <c r="F360" s="1319" t="n"/>
      <c r="G360" s="1319" t="n"/>
      <c r="H360" s="1319" t="n"/>
      <c r="I360" s="1319" t="n"/>
      <c r="J360" s="1319" t="n"/>
      <c r="K360" s="1319" t="n"/>
      <c r="L360" s="1319" t="n"/>
      <c r="M360" s="1319" t="n"/>
      <c r="N360" s="1319" t="n"/>
      <c r="O360" s="1319" t="n"/>
      <c r="P360" s="1319" t="n"/>
      <c r="Q360" s="1319" t="n"/>
      <c r="R360" s="1319" t="n"/>
      <c r="S360" s="1319" t="n"/>
      <c r="T360" s="1319" t="n"/>
      <c r="U360" s="1319" t="n"/>
      <c r="V360" s="1319" t="n"/>
      <c r="W360" s="1319" t="n"/>
      <c r="X360" s="1319" t="n"/>
      <c r="Y360" s="1319" t="n"/>
      <c r="Z360" s="1319" t="n"/>
      <c r="AA360" s="1319" t="n"/>
      <c r="AB360" s="1319" t="n"/>
      <c r="AC360" s="1319" t="n"/>
      <c r="AD360" s="1319" t="n"/>
      <c r="AE360" s="1319" t="n"/>
      <c r="AF360" s="1319" t="n"/>
      <c r="AG360" s="1319" t="n"/>
    </row>
    <row r="361" ht="12.75" customHeight="1" s="789">
      <c r="A361" s="1319" t="n"/>
      <c r="B361" s="1319" t="n"/>
      <c r="C361" s="1319" t="n"/>
      <c r="D361" s="1319" t="n"/>
      <c r="E361" s="1319" t="n"/>
      <c r="F361" s="1319" t="n"/>
      <c r="G361" s="1319" t="n"/>
      <c r="H361" s="1319" t="n"/>
      <c r="I361" s="1319" t="n"/>
      <c r="J361" s="1319" t="n"/>
      <c r="K361" s="1319" t="n"/>
      <c r="L361" s="1319" t="n"/>
      <c r="M361" s="1319" t="n"/>
      <c r="N361" s="1319" t="n"/>
      <c r="O361" s="1319" t="n"/>
      <c r="P361" s="1319" t="n"/>
      <c r="Q361" s="1319" t="n"/>
      <c r="R361" s="1319" t="n"/>
      <c r="S361" s="1319" t="n"/>
      <c r="T361" s="1319" t="n"/>
      <c r="U361" s="1319" t="n"/>
      <c r="V361" s="1319" t="n"/>
      <c r="W361" s="1319" t="n"/>
      <c r="X361" s="1319" t="n"/>
      <c r="Y361" s="1319" t="n"/>
      <c r="Z361" s="1319" t="n"/>
      <c r="AA361" s="1319" t="n"/>
      <c r="AB361" s="1319" t="n"/>
      <c r="AC361" s="1319" t="n"/>
      <c r="AD361" s="1319" t="n"/>
      <c r="AE361" s="1319" t="n"/>
      <c r="AF361" s="1319" t="n"/>
      <c r="AG361" s="1319" t="n"/>
    </row>
    <row r="362" ht="12.75" customHeight="1" s="789">
      <c r="A362" s="1319" t="n"/>
      <c r="B362" s="1319" t="n"/>
      <c r="C362" s="1319" t="n"/>
      <c r="D362" s="1319" t="n"/>
      <c r="E362" s="1319" t="n"/>
      <c r="F362" s="1319" t="n"/>
      <c r="G362" s="1319" t="n"/>
      <c r="H362" s="1319" t="n"/>
      <c r="I362" s="1319" t="n"/>
      <c r="J362" s="1319" t="n"/>
      <c r="K362" s="1319" t="n"/>
      <c r="L362" s="1319" t="n"/>
      <c r="M362" s="1319" t="n"/>
      <c r="N362" s="1319" t="n"/>
      <c r="O362" s="1319" t="n"/>
      <c r="P362" s="1319" t="n"/>
      <c r="Q362" s="1319" t="n"/>
      <c r="R362" s="1319" t="n"/>
      <c r="S362" s="1319" t="n"/>
      <c r="T362" s="1319" t="n"/>
      <c r="U362" s="1319" t="n"/>
      <c r="V362" s="1319" t="n"/>
      <c r="W362" s="1319" t="n"/>
      <c r="X362" s="1319" t="n"/>
      <c r="Y362" s="1319" t="n"/>
      <c r="Z362" s="1319" t="n"/>
      <c r="AA362" s="1319" t="n"/>
      <c r="AB362" s="1319" t="n"/>
      <c r="AC362" s="1319" t="n"/>
      <c r="AD362" s="1319" t="n"/>
      <c r="AE362" s="1319" t="n"/>
      <c r="AF362" s="1319" t="n"/>
      <c r="AG362" s="1319" t="n"/>
    </row>
    <row r="363" ht="12.75" customHeight="1" s="789">
      <c r="A363" s="1319" t="n"/>
      <c r="B363" s="1319" t="n"/>
      <c r="C363" s="1319" t="n"/>
      <c r="D363" s="1319" t="n"/>
      <c r="E363" s="1319" t="n"/>
      <c r="F363" s="1319" t="n"/>
      <c r="G363" s="1319" t="n"/>
      <c r="H363" s="1319" t="n"/>
      <c r="I363" s="1319" t="n"/>
      <c r="J363" s="1319" t="n"/>
      <c r="K363" s="1319" t="n"/>
      <c r="L363" s="1319" t="n"/>
      <c r="M363" s="1319" t="n"/>
      <c r="N363" s="1319" t="n"/>
      <c r="O363" s="1319" t="n"/>
      <c r="P363" s="1319" t="n"/>
      <c r="Q363" s="1319" t="n"/>
      <c r="R363" s="1319" t="n"/>
      <c r="S363" s="1319" t="n"/>
      <c r="T363" s="1319" t="n"/>
      <c r="U363" s="1319" t="n"/>
      <c r="V363" s="1319" t="n"/>
      <c r="W363" s="1319" t="n"/>
      <c r="X363" s="1319" t="n"/>
      <c r="Y363" s="1319" t="n"/>
      <c r="Z363" s="1319" t="n"/>
      <c r="AA363" s="1319" t="n"/>
      <c r="AB363" s="1319" t="n"/>
      <c r="AC363" s="1319" t="n"/>
      <c r="AD363" s="1319" t="n"/>
      <c r="AE363" s="1319" t="n"/>
      <c r="AF363" s="1319" t="n"/>
      <c r="AG363" s="1319" t="n"/>
    </row>
    <row r="364" ht="12.75" customHeight="1" s="789">
      <c r="A364" s="1319" t="n"/>
      <c r="B364" s="1319" t="n"/>
      <c r="C364" s="1319" t="n"/>
      <c r="D364" s="1319" t="n"/>
      <c r="E364" s="1319" t="n"/>
      <c r="F364" s="1319" t="n"/>
      <c r="G364" s="1319" t="n"/>
      <c r="H364" s="1319" t="n"/>
      <c r="I364" s="1319" t="n"/>
      <c r="J364" s="1319" t="n"/>
      <c r="K364" s="1319" t="n"/>
      <c r="L364" s="1319" t="n"/>
      <c r="M364" s="1319" t="n"/>
      <c r="N364" s="1319" t="n"/>
      <c r="O364" s="1319" t="n"/>
      <c r="P364" s="1319" t="n"/>
      <c r="Q364" s="1319" t="n"/>
      <c r="R364" s="1319" t="n"/>
      <c r="S364" s="1319" t="n"/>
      <c r="T364" s="1319" t="n"/>
      <c r="U364" s="1319" t="n"/>
      <c r="V364" s="1319" t="n"/>
      <c r="W364" s="1319" t="n"/>
      <c r="X364" s="1319" t="n"/>
      <c r="Y364" s="1319" t="n"/>
      <c r="Z364" s="1319" t="n"/>
      <c r="AA364" s="1319" t="n"/>
      <c r="AB364" s="1319" t="n"/>
      <c r="AC364" s="1319" t="n"/>
      <c r="AD364" s="1319" t="n"/>
      <c r="AE364" s="1319" t="n"/>
      <c r="AF364" s="1319" t="n"/>
      <c r="AG364" s="1319" t="n"/>
    </row>
    <row r="365" ht="12.75" customHeight="1" s="789">
      <c r="A365" s="1319" t="n"/>
      <c r="B365" s="1319" t="n"/>
      <c r="C365" s="1319" t="n"/>
      <c r="D365" s="1319" t="n"/>
      <c r="E365" s="1319" t="n"/>
      <c r="F365" s="1319" t="n"/>
      <c r="G365" s="1319" t="n"/>
      <c r="H365" s="1319" t="n"/>
      <c r="I365" s="1319" t="n"/>
      <c r="J365" s="1319" t="n"/>
      <c r="K365" s="1319" t="n"/>
      <c r="L365" s="1319" t="n"/>
      <c r="M365" s="1319" t="n"/>
      <c r="N365" s="1319" t="n"/>
      <c r="O365" s="1319" t="n"/>
      <c r="P365" s="1319" t="n"/>
      <c r="Q365" s="1319" t="n"/>
      <c r="R365" s="1319" t="n"/>
      <c r="S365" s="1319" t="n"/>
      <c r="T365" s="1319" t="n"/>
      <c r="U365" s="1319" t="n"/>
      <c r="V365" s="1319" t="n"/>
      <c r="W365" s="1319" t="n"/>
      <c r="X365" s="1319" t="n"/>
      <c r="Y365" s="1319" t="n"/>
      <c r="Z365" s="1319" t="n"/>
      <c r="AA365" s="1319" t="n"/>
      <c r="AB365" s="1319" t="n"/>
      <c r="AC365" s="1319" t="n"/>
      <c r="AD365" s="1319" t="n"/>
      <c r="AE365" s="1319" t="n"/>
      <c r="AF365" s="1319" t="n"/>
      <c r="AG365" s="1319" t="n"/>
    </row>
    <row r="366" ht="12.75" customHeight="1" s="789">
      <c r="A366" s="1319" t="n"/>
      <c r="B366" s="1319" t="n"/>
      <c r="C366" s="1319" t="n"/>
      <c r="D366" s="1319" t="n"/>
      <c r="E366" s="1319" t="n"/>
      <c r="F366" s="1319" t="n"/>
      <c r="G366" s="1319" t="n"/>
      <c r="H366" s="1319" t="n"/>
      <c r="I366" s="1319" t="n"/>
      <c r="J366" s="1319" t="n"/>
      <c r="K366" s="1319" t="n"/>
      <c r="L366" s="1319" t="n"/>
      <c r="M366" s="1319" t="n"/>
      <c r="N366" s="1319" t="n"/>
      <c r="O366" s="1319" t="n"/>
      <c r="P366" s="1319" t="n"/>
      <c r="Q366" s="1319" t="n"/>
      <c r="R366" s="1319" t="n"/>
      <c r="S366" s="1319" t="n"/>
      <c r="T366" s="1319" t="n"/>
      <c r="U366" s="1319" t="n"/>
      <c r="V366" s="1319" t="n"/>
      <c r="W366" s="1319" t="n"/>
      <c r="X366" s="1319" t="n"/>
      <c r="Y366" s="1319" t="n"/>
      <c r="Z366" s="1319" t="n"/>
      <c r="AA366" s="1319" t="n"/>
      <c r="AB366" s="1319" t="n"/>
      <c r="AC366" s="1319" t="n"/>
      <c r="AD366" s="1319" t="n"/>
      <c r="AE366" s="1319" t="n"/>
      <c r="AF366" s="1319" t="n"/>
      <c r="AG366" s="1319" t="n"/>
    </row>
    <row r="367" ht="12.75" customHeight="1" s="789">
      <c r="A367" s="1319" t="n"/>
      <c r="B367" s="1319" t="n"/>
      <c r="C367" s="1319" t="n"/>
      <c r="D367" s="1319" t="n"/>
      <c r="E367" s="1319" t="n"/>
      <c r="F367" s="1319" t="n"/>
      <c r="G367" s="1319" t="n"/>
      <c r="H367" s="1319" t="n"/>
      <c r="I367" s="1319" t="n"/>
      <c r="J367" s="1319" t="n"/>
      <c r="K367" s="1319" t="n"/>
      <c r="L367" s="1319" t="n"/>
      <c r="M367" s="1319" t="n"/>
      <c r="N367" s="1319" t="n"/>
      <c r="O367" s="1319" t="n"/>
      <c r="P367" s="1319" t="n"/>
      <c r="Q367" s="1319" t="n"/>
      <c r="R367" s="1319" t="n"/>
      <c r="S367" s="1319" t="n"/>
      <c r="T367" s="1319" t="n"/>
      <c r="U367" s="1319" t="n"/>
      <c r="V367" s="1319" t="n"/>
      <c r="W367" s="1319" t="n"/>
      <c r="X367" s="1319" t="n"/>
      <c r="Y367" s="1319" t="n"/>
      <c r="Z367" s="1319" t="n"/>
      <c r="AA367" s="1319" t="n"/>
      <c r="AB367" s="1319" t="n"/>
      <c r="AC367" s="1319" t="n"/>
      <c r="AD367" s="1319" t="n"/>
      <c r="AE367" s="1319" t="n"/>
      <c r="AF367" s="1319" t="n"/>
      <c r="AG367" s="1319" t="n"/>
    </row>
    <row r="368" ht="12.75" customHeight="1" s="789">
      <c r="A368" s="1319" t="n"/>
      <c r="B368" s="1319" t="n"/>
      <c r="C368" s="1319" t="n"/>
      <c r="D368" s="1319" t="n"/>
      <c r="E368" s="1319" t="n"/>
      <c r="F368" s="1319" t="n"/>
      <c r="G368" s="1319" t="n"/>
      <c r="H368" s="1319" t="n"/>
      <c r="I368" s="1319" t="n"/>
      <c r="J368" s="1319" t="n"/>
      <c r="K368" s="1319" t="n"/>
      <c r="L368" s="1319" t="n"/>
      <c r="M368" s="1319" t="n"/>
      <c r="N368" s="1319" t="n"/>
      <c r="O368" s="1319" t="n"/>
      <c r="P368" s="1319" t="n"/>
      <c r="Q368" s="1319" t="n"/>
      <c r="R368" s="1319" t="n"/>
      <c r="S368" s="1319" t="n"/>
      <c r="T368" s="1319" t="n"/>
      <c r="U368" s="1319" t="n"/>
      <c r="V368" s="1319" t="n"/>
      <c r="W368" s="1319" t="n"/>
      <c r="X368" s="1319" t="n"/>
      <c r="Y368" s="1319" t="n"/>
      <c r="Z368" s="1319" t="n"/>
      <c r="AA368" s="1319" t="n"/>
      <c r="AB368" s="1319" t="n"/>
      <c r="AC368" s="1319" t="n"/>
      <c r="AD368" s="1319" t="n"/>
      <c r="AE368" s="1319" t="n"/>
      <c r="AF368" s="1319" t="n"/>
      <c r="AG368" s="1319" t="n"/>
    </row>
    <row r="369" ht="12.75" customHeight="1" s="789">
      <c r="A369" s="1319" t="n"/>
      <c r="B369" s="1319" t="n"/>
      <c r="C369" s="1319" t="n"/>
      <c r="D369" s="1319" t="n"/>
      <c r="E369" s="1319" t="n"/>
      <c r="F369" s="1319" t="n"/>
      <c r="G369" s="1319" t="n"/>
      <c r="H369" s="1319" t="n"/>
      <c r="I369" s="1319" t="n"/>
      <c r="J369" s="1319" t="n"/>
      <c r="K369" s="1319" t="n"/>
      <c r="L369" s="1319" t="n"/>
      <c r="M369" s="1319" t="n"/>
      <c r="N369" s="1319" t="n"/>
      <c r="O369" s="1319" t="n"/>
      <c r="P369" s="1319" t="n"/>
      <c r="Q369" s="1319" t="n"/>
      <c r="R369" s="1319" t="n"/>
      <c r="S369" s="1319" t="n"/>
      <c r="T369" s="1319" t="n"/>
      <c r="U369" s="1319" t="n"/>
      <c r="V369" s="1319" t="n"/>
      <c r="W369" s="1319" t="n"/>
      <c r="X369" s="1319" t="n"/>
      <c r="Y369" s="1319" t="n"/>
      <c r="Z369" s="1319" t="n"/>
      <c r="AA369" s="1319" t="n"/>
      <c r="AB369" s="1319" t="n"/>
      <c r="AC369" s="1319" t="n"/>
      <c r="AD369" s="1319" t="n"/>
      <c r="AE369" s="1319" t="n"/>
      <c r="AF369" s="1319" t="n"/>
      <c r="AG369" s="1319" t="n"/>
    </row>
    <row r="370" ht="12.75" customHeight="1" s="789">
      <c r="A370" s="1319" t="n"/>
      <c r="B370" s="1319" t="n"/>
      <c r="C370" s="1319" t="n"/>
      <c r="D370" s="1319" t="n"/>
      <c r="E370" s="1319" t="n"/>
      <c r="F370" s="1319" t="n"/>
      <c r="G370" s="1319" t="n"/>
      <c r="H370" s="1319" t="n"/>
      <c r="I370" s="1319" t="n"/>
      <c r="J370" s="1319" t="n"/>
      <c r="K370" s="1319" t="n"/>
      <c r="L370" s="1319" t="n"/>
      <c r="M370" s="1319" t="n"/>
      <c r="N370" s="1319" t="n"/>
      <c r="O370" s="1319" t="n"/>
      <c r="P370" s="1319" t="n"/>
      <c r="Q370" s="1319" t="n"/>
      <c r="R370" s="1319" t="n"/>
      <c r="S370" s="1319" t="n"/>
      <c r="T370" s="1319" t="n"/>
      <c r="U370" s="1319" t="n"/>
      <c r="V370" s="1319" t="n"/>
      <c r="W370" s="1319" t="n"/>
      <c r="X370" s="1319" t="n"/>
      <c r="Y370" s="1319" t="n"/>
      <c r="Z370" s="1319" t="n"/>
      <c r="AA370" s="1319" t="n"/>
      <c r="AB370" s="1319" t="n"/>
      <c r="AC370" s="1319" t="n"/>
      <c r="AD370" s="1319" t="n"/>
      <c r="AE370" s="1319" t="n"/>
      <c r="AF370" s="1319" t="n"/>
      <c r="AG370" s="1319" t="n"/>
    </row>
    <row r="371" ht="12.75" customHeight="1" s="789">
      <c r="A371" s="1319" t="n"/>
      <c r="B371" s="1319" t="n"/>
      <c r="C371" s="1319" t="n"/>
      <c r="D371" s="1319" t="n"/>
      <c r="E371" s="1319" t="n"/>
      <c r="F371" s="1319" t="n"/>
      <c r="G371" s="1319" t="n"/>
      <c r="H371" s="1319" t="n"/>
      <c r="I371" s="1319" t="n"/>
      <c r="J371" s="1319" t="n"/>
      <c r="K371" s="1319" t="n"/>
      <c r="L371" s="1319" t="n"/>
      <c r="M371" s="1319" t="n"/>
      <c r="N371" s="1319" t="n"/>
      <c r="O371" s="1319" t="n"/>
      <c r="P371" s="1319" t="n"/>
      <c r="Q371" s="1319" t="n"/>
      <c r="R371" s="1319" t="n"/>
      <c r="S371" s="1319" t="n"/>
      <c r="T371" s="1319" t="n"/>
      <c r="U371" s="1319" t="n"/>
      <c r="V371" s="1319" t="n"/>
      <c r="W371" s="1319" t="n"/>
      <c r="X371" s="1319" t="n"/>
      <c r="Y371" s="1319" t="n"/>
      <c r="Z371" s="1319" t="n"/>
      <c r="AA371" s="1319" t="n"/>
      <c r="AB371" s="1319" t="n"/>
      <c r="AC371" s="1319" t="n"/>
      <c r="AD371" s="1319" t="n"/>
      <c r="AE371" s="1319" t="n"/>
      <c r="AF371" s="1319" t="n"/>
      <c r="AG371" s="1319" t="n"/>
    </row>
    <row r="372" ht="12.75" customHeight="1" s="789">
      <c r="A372" s="1319" t="n"/>
      <c r="B372" s="1319" t="n"/>
      <c r="C372" s="1319" t="n"/>
      <c r="D372" s="1319" t="n"/>
      <c r="E372" s="1319" t="n"/>
      <c r="F372" s="1319" t="n"/>
      <c r="G372" s="1319" t="n"/>
      <c r="H372" s="1319" t="n"/>
      <c r="I372" s="1319" t="n"/>
      <c r="J372" s="1319" t="n"/>
      <c r="K372" s="1319" t="n"/>
      <c r="L372" s="1319" t="n"/>
      <c r="M372" s="1319" t="n"/>
      <c r="N372" s="1319" t="n"/>
      <c r="O372" s="1319" t="n"/>
      <c r="P372" s="1319" t="n"/>
      <c r="Q372" s="1319" t="n"/>
      <c r="R372" s="1319" t="n"/>
      <c r="S372" s="1319" t="n"/>
      <c r="T372" s="1319" t="n"/>
      <c r="U372" s="1319" t="n"/>
      <c r="V372" s="1319" t="n"/>
      <c r="W372" s="1319" t="n"/>
      <c r="X372" s="1319" t="n"/>
      <c r="Y372" s="1319" t="n"/>
      <c r="Z372" s="1319" t="n"/>
      <c r="AA372" s="1319" t="n"/>
      <c r="AB372" s="1319" t="n"/>
      <c r="AC372" s="1319" t="n"/>
      <c r="AD372" s="1319" t="n"/>
      <c r="AE372" s="1319" t="n"/>
      <c r="AF372" s="1319" t="n"/>
      <c r="AG372" s="1319" t="n"/>
    </row>
    <row r="373" ht="12.75" customHeight="1" s="789">
      <c r="A373" s="1319" t="n"/>
      <c r="B373" s="1319" t="n"/>
      <c r="C373" s="1319" t="n"/>
      <c r="D373" s="1319" t="n"/>
      <c r="E373" s="1319" t="n"/>
      <c r="F373" s="1319" t="n"/>
      <c r="G373" s="1319" t="n"/>
      <c r="H373" s="1319" t="n"/>
      <c r="I373" s="1319" t="n"/>
      <c r="J373" s="1319" t="n"/>
      <c r="K373" s="1319" t="n"/>
      <c r="L373" s="1319" t="n"/>
      <c r="M373" s="1319" t="n"/>
      <c r="N373" s="1319" t="n"/>
      <c r="O373" s="1319" t="n"/>
      <c r="P373" s="1319" t="n"/>
      <c r="Q373" s="1319" t="n"/>
      <c r="R373" s="1319" t="n"/>
      <c r="S373" s="1319" t="n"/>
      <c r="T373" s="1319" t="n"/>
      <c r="U373" s="1319" t="n"/>
      <c r="V373" s="1319" t="n"/>
      <c r="W373" s="1319" t="n"/>
      <c r="X373" s="1319" t="n"/>
      <c r="Y373" s="1319" t="n"/>
      <c r="Z373" s="1319" t="n"/>
      <c r="AA373" s="1319" t="n"/>
      <c r="AB373" s="1319" t="n"/>
      <c r="AC373" s="1319" t="n"/>
      <c r="AD373" s="1319" t="n"/>
      <c r="AE373" s="1319" t="n"/>
      <c r="AF373" s="1319" t="n"/>
      <c r="AG373" s="1319" t="n"/>
    </row>
    <row r="374" ht="12.75" customHeight="1" s="789">
      <c r="A374" s="1319" t="n"/>
      <c r="B374" s="1319" t="n"/>
      <c r="C374" s="1319" t="n"/>
      <c r="D374" s="1319" t="n"/>
      <c r="E374" s="1319" t="n"/>
      <c r="F374" s="1319" t="n"/>
      <c r="G374" s="1319" t="n"/>
      <c r="H374" s="1319" t="n"/>
      <c r="I374" s="1319" t="n"/>
      <c r="J374" s="1319" t="n"/>
      <c r="K374" s="1319" t="n"/>
      <c r="L374" s="1319" t="n"/>
      <c r="M374" s="1319" t="n"/>
      <c r="N374" s="1319" t="n"/>
      <c r="O374" s="1319" t="n"/>
      <c r="P374" s="1319" t="n"/>
      <c r="Q374" s="1319" t="n"/>
      <c r="R374" s="1319" t="n"/>
      <c r="S374" s="1319" t="n"/>
      <c r="T374" s="1319" t="n"/>
      <c r="U374" s="1319" t="n"/>
      <c r="V374" s="1319" t="n"/>
      <c r="W374" s="1319" t="n"/>
      <c r="X374" s="1319" t="n"/>
      <c r="Y374" s="1319" t="n"/>
      <c r="Z374" s="1319" t="n"/>
      <c r="AA374" s="1319" t="n"/>
      <c r="AB374" s="1319" t="n"/>
      <c r="AC374" s="1319" t="n"/>
      <c r="AD374" s="1319" t="n"/>
      <c r="AE374" s="1319" t="n"/>
      <c r="AF374" s="1319" t="n"/>
      <c r="AG374" s="1319" t="n"/>
    </row>
    <row r="375" ht="12.75" customHeight="1" s="789">
      <c r="A375" s="1319" t="n"/>
      <c r="B375" s="1319" t="n"/>
      <c r="C375" s="1319" t="n"/>
      <c r="D375" s="1319" t="n"/>
      <c r="E375" s="1319" t="n"/>
      <c r="F375" s="1319" t="n"/>
      <c r="G375" s="1319" t="n"/>
      <c r="H375" s="1319" t="n"/>
      <c r="I375" s="1319" t="n"/>
      <c r="J375" s="1319" t="n"/>
      <c r="K375" s="1319" t="n"/>
      <c r="L375" s="1319" t="n"/>
      <c r="M375" s="1319" t="n"/>
      <c r="N375" s="1319" t="n"/>
      <c r="O375" s="1319" t="n"/>
      <c r="P375" s="1319" t="n"/>
      <c r="Q375" s="1319" t="n"/>
      <c r="R375" s="1319" t="n"/>
      <c r="S375" s="1319" t="n"/>
      <c r="T375" s="1319" t="n"/>
      <c r="U375" s="1319" t="n"/>
      <c r="V375" s="1319" t="n"/>
      <c r="W375" s="1319" t="n"/>
      <c r="X375" s="1319" t="n"/>
      <c r="Y375" s="1319" t="n"/>
      <c r="Z375" s="1319" t="n"/>
      <c r="AA375" s="1319" t="n"/>
      <c r="AB375" s="1319" t="n"/>
      <c r="AC375" s="1319" t="n"/>
      <c r="AD375" s="1319" t="n"/>
      <c r="AE375" s="1319" t="n"/>
      <c r="AF375" s="1319" t="n"/>
      <c r="AG375" s="1319" t="n"/>
    </row>
    <row r="376" ht="12.75" customHeight="1" s="789">
      <c r="A376" s="1319" t="n"/>
      <c r="B376" s="1319" t="n"/>
      <c r="C376" s="1319" t="n"/>
      <c r="D376" s="1319" t="n"/>
      <c r="E376" s="1319" t="n"/>
      <c r="F376" s="1319" t="n"/>
      <c r="G376" s="1319" t="n"/>
      <c r="H376" s="1319" t="n"/>
      <c r="I376" s="1319" t="n"/>
      <c r="J376" s="1319" t="n"/>
      <c r="K376" s="1319" t="n"/>
      <c r="L376" s="1319" t="n"/>
      <c r="M376" s="1319" t="n"/>
      <c r="N376" s="1319" t="n"/>
      <c r="O376" s="1319" t="n"/>
      <c r="P376" s="1319" t="n"/>
      <c r="Q376" s="1319" t="n"/>
      <c r="R376" s="1319" t="n"/>
      <c r="S376" s="1319" t="n"/>
      <c r="T376" s="1319" t="n"/>
      <c r="U376" s="1319" t="n"/>
      <c r="V376" s="1319" t="n"/>
      <c r="W376" s="1319" t="n"/>
      <c r="X376" s="1319" t="n"/>
      <c r="Y376" s="1319" t="n"/>
      <c r="Z376" s="1319" t="n"/>
      <c r="AA376" s="1319" t="n"/>
      <c r="AB376" s="1319" t="n"/>
      <c r="AC376" s="1319" t="n"/>
      <c r="AD376" s="1319" t="n"/>
      <c r="AE376" s="1319" t="n"/>
      <c r="AF376" s="1319" t="n"/>
      <c r="AG376" s="1319" t="n"/>
    </row>
    <row r="377" ht="12.75" customHeight="1" s="789">
      <c r="A377" s="1319" t="n"/>
      <c r="B377" s="1319" t="n"/>
      <c r="C377" s="1319" t="n"/>
      <c r="D377" s="1319" t="n"/>
      <c r="E377" s="1319" t="n"/>
      <c r="F377" s="1319" t="n"/>
      <c r="G377" s="1319" t="n"/>
      <c r="H377" s="1319" t="n"/>
      <c r="I377" s="1319" t="n"/>
      <c r="J377" s="1319" t="n"/>
      <c r="K377" s="1319" t="n"/>
      <c r="L377" s="1319" t="n"/>
      <c r="M377" s="1319" t="n"/>
      <c r="N377" s="1319" t="n"/>
      <c r="O377" s="1319" t="n"/>
      <c r="P377" s="1319" t="n"/>
      <c r="Q377" s="1319" t="n"/>
      <c r="R377" s="1319" t="n"/>
      <c r="S377" s="1319" t="n"/>
      <c r="T377" s="1319" t="n"/>
      <c r="U377" s="1319" t="n"/>
      <c r="V377" s="1319" t="n"/>
      <c r="W377" s="1319" t="n"/>
      <c r="X377" s="1319" t="n"/>
      <c r="Y377" s="1319" t="n"/>
      <c r="Z377" s="1319" t="n"/>
      <c r="AA377" s="1319" t="n"/>
      <c r="AB377" s="1319" t="n"/>
      <c r="AC377" s="1319" t="n"/>
      <c r="AD377" s="1319" t="n"/>
      <c r="AE377" s="1319" t="n"/>
      <c r="AF377" s="1319" t="n"/>
      <c r="AG377" s="1319" t="n"/>
    </row>
    <row r="378" ht="12.75" customHeight="1" s="789">
      <c r="A378" s="1319" t="n"/>
      <c r="B378" s="1319" t="n"/>
      <c r="C378" s="1319" t="n"/>
      <c r="D378" s="1319" t="n"/>
      <c r="E378" s="1319" t="n"/>
      <c r="F378" s="1319" t="n"/>
      <c r="G378" s="1319" t="n"/>
      <c r="H378" s="1319" t="n"/>
      <c r="I378" s="1319" t="n"/>
      <c r="J378" s="1319" t="n"/>
      <c r="K378" s="1319" t="n"/>
      <c r="L378" s="1319" t="n"/>
      <c r="M378" s="1319" t="n"/>
      <c r="N378" s="1319" t="n"/>
      <c r="O378" s="1319" t="n"/>
      <c r="P378" s="1319" t="n"/>
      <c r="Q378" s="1319" t="n"/>
      <c r="R378" s="1319" t="n"/>
      <c r="S378" s="1319" t="n"/>
      <c r="T378" s="1319" t="n"/>
      <c r="U378" s="1319" t="n"/>
      <c r="V378" s="1319" t="n"/>
      <c r="W378" s="1319" t="n"/>
      <c r="X378" s="1319" t="n"/>
      <c r="Y378" s="1319" t="n"/>
      <c r="Z378" s="1319" t="n"/>
      <c r="AA378" s="1319" t="n"/>
      <c r="AB378" s="1319" t="n"/>
      <c r="AC378" s="1319" t="n"/>
      <c r="AD378" s="1319" t="n"/>
      <c r="AE378" s="1319" t="n"/>
      <c r="AF378" s="1319" t="n"/>
      <c r="AG378" s="1319" t="n"/>
    </row>
    <row r="379" ht="12.75" customHeight="1" s="789">
      <c r="A379" s="1319" t="n"/>
      <c r="B379" s="1319" t="n"/>
      <c r="C379" s="1319" t="n"/>
      <c r="D379" s="1319" t="n"/>
      <c r="E379" s="1319" t="n"/>
      <c r="F379" s="1319" t="n"/>
      <c r="G379" s="1319" t="n"/>
      <c r="H379" s="1319" t="n"/>
      <c r="I379" s="1319" t="n"/>
      <c r="J379" s="1319" t="n"/>
      <c r="K379" s="1319" t="n"/>
      <c r="L379" s="1319" t="n"/>
      <c r="M379" s="1319" t="n"/>
      <c r="N379" s="1319" t="n"/>
      <c r="O379" s="1319" t="n"/>
      <c r="P379" s="1319" t="n"/>
      <c r="Q379" s="1319" t="n"/>
      <c r="R379" s="1319" t="n"/>
      <c r="S379" s="1319" t="n"/>
      <c r="T379" s="1319" t="n"/>
      <c r="U379" s="1319" t="n"/>
      <c r="V379" s="1319" t="n"/>
      <c r="W379" s="1319" t="n"/>
      <c r="X379" s="1319" t="n"/>
      <c r="Y379" s="1319" t="n"/>
      <c r="Z379" s="1319" t="n"/>
      <c r="AA379" s="1319" t="n"/>
      <c r="AB379" s="1319" t="n"/>
      <c r="AC379" s="1319" t="n"/>
      <c r="AD379" s="1319" t="n"/>
      <c r="AE379" s="1319" t="n"/>
      <c r="AF379" s="1319" t="n"/>
      <c r="AG379" s="1319" t="n"/>
    </row>
    <row r="380" ht="12.75" customHeight="1" s="789">
      <c r="A380" s="1319" t="n"/>
      <c r="B380" s="1319" t="n"/>
      <c r="C380" s="1319" t="n"/>
      <c r="D380" s="1319" t="n"/>
      <c r="E380" s="1319" t="n"/>
      <c r="F380" s="1319" t="n"/>
      <c r="G380" s="1319" t="n"/>
      <c r="H380" s="1319" t="n"/>
      <c r="I380" s="1319" t="n"/>
      <c r="J380" s="1319" t="n"/>
      <c r="K380" s="1319" t="n"/>
      <c r="L380" s="1319" t="n"/>
      <c r="M380" s="1319" t="n"/>
      <c r="N380" s="1319" t="n"/>
      <c r="O380" s="1319" t="n"/>
      <c r="P380" s="1319" t="n"/>
      <c r="Q380" s="1319" t="n"/>
      <c r="R380" s="1319" t="n"/>
      <c r="S380" s="1319" t="n"/>
      <c r="T380" s="1319" t="n"/>
      <c r="U380" s="1319" t="n"/>
      <c r="V380" s="1319" t="n"/>
      <c r="W380" s="1319" t="n"/>
      <c r="X380" s="1319" t="n"/>
      <c r="Y380" s="1319" t="n"/>
      <c r="Z380" s="1319" t="n"/>
      <c r="AA380" s="1319" t="n"/>
      <c r="AB380" s="1319" t="n"/>
      <c r="AC380" s="1319" t="n"/>
      <c r="AD380" s="1319" t="n"/>
      <c r="AE380" s="1319" t="n"/>
      <c r="AF380" s="1319" t="n"/>
      <c r="AG380" s="1319" t="n"/>
    </row>
    <row r="381" ht="12.75" customHeight="1" s="789">
      <c r="A381" s="1319" t="n"/>
      <c r="B381" s="1319" t="n"/>
      <c r="C381" s="1319" t="n"/>
      <c r="D381" s="1319" t="n"/>
      <c r="E381" s="1319" t="n"/>
      <c r="F381" s="1319" t="n"/>
      <c r="G381" s="1319" t="n"/>
      <c r="H381" s="1319" t="n"/>
      <c r="I381" s="1319" t="n"/>
      <c r="J381" s="1319" t="n"/>
      <c r="K381" s="1319" t="n"/>
      <c r="L381" s="1319" t="n"/>
      <c r="M381" s="1319" t="n"/>
      <c r="N381" s="1319" t="n"/>
      <c r="O381" s="1319" t="n"/>
      <c r="P381" s="1319" t="n"/>
      <c r="Q381" s="1319" t="n"/>
      <c r="R381" s="1319" t="n"/>
      <c r="S381" s="1319" t="n"/>
      <c r="T381" s="1319" t="n"/>
      <c r="U381" s="1319" t="n"/>
      <c r="V381" s="1319" t="n"/>
      <c r="W381" s="1319" t="n"/>
      <c r="X381" s="1319" t="n"/>
      <c r="Y381" s="1319" t="n"/>
      <c r="Z381" s="1319" t="n"/>
      <c r="AA381" s="1319" t="n"/>
      <c r="AB381" s="1319" t="n"/>
      <c r="AC381" s="1319" t="n"/>
      <c r="AD381" s="1319" t="n"/>
      <c r="AE381" s="1319" t="n"/>
      <c r="AF381" s="1319" t="n"/>
      <c r="AG381" s="1319" t="n"/>
    </row>
    <row r="382" ht="12.75" customHeight="1" s="789">
      <c r="A382" s="1319" t="n"/>
      <c r="B382" s="1319" t="n"/>
      <c r="C382" s="1319" t="n"/>
      <c r="D382" s="1319" t="n"/>
      <c r="E382" s="1319" t="n"/>
      <c r="F382" s="1319" t="n"/>
      <c r="G382" s="1319" t="n"/>
      <c r="H382" s="1319" t="n"/>
      <c r="I382" s="1319" t="n"/>
      <c r="J382" s="1319" t="n"/>
      <c r="K382" s="1319" t="n"/>
      <c r="L382" s="1319" t="n"/>
      <c r="M382" s="1319" t="n"/>
      <c r="N382" s="1319" t="n"/>
      <c r="O382" s="1319" t="n"/>
      <c r="P382" s="1319" t="n"/>
      <c r="Q382" s="1319" t="n"/>
      <c r="R382" s="1319" t="n"/>
      <c r="S382" s="1319" t="n"/>
      <c r="T382" s="1319" t="n"/>
      <c r="U382" s="1319" t="n"/>
      <c r="V382" s="1319" t="n"/>
      <c r="W382" s="1319" t="n"/>
      <c r="X382" s="1319" t="n"/>
      <c r="Y382" s="1319" t="n"/>
      <c r="Z382" s="1319" t="n"/>
      <c r="AA382" s="1319" t="n"/>
      <c r="AB382" s="1319" t="n"/>
      <c r="AC382" s="1319" t="n"/>
      <c r="AD382" s="1319" t="n"/>
      <c r="AE382" s="1319" t="n"/>
      <c r="AF382" s="1319" t="n"/>
      <c r="AG382" s="1319" t="n"/>
    </row>
    <row r="383" ht="12.75" customHeight="1" s="789">
      <c r="A383" s="1319" t="n"/>
      <c r="B383" s="1319" t="n"/>
      <c r="C383" s="1319" t="n"/>
      <c r="D383" s="1319" t="n"/>
      <c r="E383" s="1319" t="n"/>
      <c r="F383" s="1319" t="n"/>
      <c r="G383" s="1319" t="n"/>
      <c r="H383" s="1319" t="n"/>
      <c r="I383" s="1319" t="n"/>
      <c r="J383" s="1319" t="n"/>
      <c r="K383" s="1319" t="n"/>
      <c r="L383" s="1319" t="n"/>
      <c r="M383" s="1319" t="n"/>
      <c r="N383" s="1319" t="n"/>
      <c r="O383" s="1319" t="n"/>
      <c r="P383" s="1319" t="n"/>
      <c r="Q383" s="1319" t="n"/>
      <c r="R383" s="1319" t="n"/>
      <c r="S383" s="1319" t="n"/>
      <c r="T383" s="1319" t="n"/>
      <c r="U383" s="1319" t="n"/>
      <c r="V383" s="1319" t="n"/>
      <c r="W383" s="1319" t="n"/>
      <c r="X383" s="1319" t="n"/>
      <c r="Y383" s="1319" t="n"/>
      <c r="Z383" s="1319" t="n"/>
      <c r="AA383" s="1319" t="n"/>
      <c r="AB383" s="1319" t="n"/>
      <c r="AC383" s="1319" t="n"/>
      <c r="AD383" s="1319" t="n"/>
      <c r="AE383" s="1319" t="n"/>
      <c r="AF383" s="1319" t="n"/>
      <c r="AG383" s="1319" t="n"/>
    </row>
    <row r="384" ht="12.75" customHeight="1" s="789">
      <c r="A384" s="1319" t="n"/>
      <c r="B384" s="1319" t="n"/>
      <c r="C384" s="1319" t="n"/>
      <c r="D384" s="1319" t="n"/>
      <c r="E384" s="1319" t="n"/>
      <c r="F384" s="1319" t="n"/>
      <c r="G384" s="1319" t="n"/>
      <c r="H384" s="1319" t="n"/>
      <c r="I384" s="1319" t="n"/>
      <c r="J384" s="1319" t="n"/>
      <c r="K384" s="1319" t="n"/>
      <c r="L384" s="1319" t="n"/>
      <c r="M384" s="1319" t="n"/>
      <c r="N384" s="1319" t="n"/>
      <c r="O384" s="1319" t="n"/>
      <c r="P384" s="1319" t="n"/>
      <c r="Q384" s="1319" t="n"/>
      <c r="R384" s="1319" t="n"/>
      <c r="S384" s="1319" t="n"/>
      <c r="T384" s="1319" t="n"/>
      <c r="U384" s="1319" t="n"/>
      <c r="V384" s="1319" t="n"/>
      <c r="W384" s="1319" t="n"/>
      <c r="X384" s="1319" t="n"/>
      <c r="Y384" s="1319" t="n"/>
      <c r="Z384" s="1319" t="n"/>
      <c r="AA384" s="1319" t="n"/>
      <c r="AB384" s="1319" t="n"/>
      <c r="AC384" s="1319" t="n"/>
      <c r="AD384" s="1319" t="n"/>
      <c r="AE384" s="1319" t="n"/>
      <c r="AF384" s="1319" t="n"/>
      <c r="AG384" s="1319" t="n"/>
    </row>
    <row r="385" ht="12.75" customHeight="1" s="789">
      <c r="A385" s="1319" t="n"/>
      <c r="B385" s="1319" t="n"/>
      <c r="C385" s="1319" t="n"/>
      <c r="D385" s="1319" t="n"/>
      <c r="E385" s="1319" t="n"/>
      <c r="F385" s="1319" t="n"/>
      <c r="G385" s="1319" t="n"/>
      <c r="H385" s="1319" t="n"/>
      <c r="I385" s="1319" t="n"/>
      <c r="J385" s="1319" t="n"/>
      <c r="K385" s="1319" t="n"/>
      <c r="L385" s="1319" t="n"/>
      <c r="M385" s="1319" t="n"/>
      <c r="N385" s="1319" t="n"/>
      <c r="O385" s="1319" t="n"/>
      <c r="P385" s="1319" t="n"/>
      <c r="Q385" s="1319" t="n"/>
      <c r="R385" s="1319" t="n"/>
      <c r="S385" s="1319" t="n"/>
      <c r="T385" s="1319" t="n"/>
      <c r="U385" s="1319" t="n"/>
      <c r="V385" s="1319" t="n"/>
      <c r="W385" s="1319" t="n"/>
      <c r="X385" s="1319" t="n"/>
      <c r="Y385" s="1319" t="n"/>
      <c r="Z385" s="1319" t="n"/>
      <c r="AA385" s="1319" t="n"/>
      <c r="AB385" s="1319" t="n"/>
      <c r="AC385" s="1319" t="n"/>
      <c r="AD385" s="1319" t="n"/>
      <c r="AE385" s="1319" t="n"/>
      <c r="AF385" s="1319" t="n"/>
      <c r="AG385" s="1319" t="n"/>
    </row>
    <row r="386" ht="12.75" customHeight="1" s="789">
      <c r="A386" s="1319" t="n"/>
      <c r="B386" s="1319" t="n"/>
      <c r="C386" s="1319" t="n"/>
      <c r="D386" s="1319" t="n"/>
      <c r="E386" s="1319" t="n"/>
      <c r="F386" s="1319" t="n"/>
      <c r="G386" s="1319" t="n"/>
      <c r="H386" s="1319" t="n"/>
      <c r="I386" s="1319" t="n"/>
      <c r="J386" s="1319" t="n"/>
      <c r="K386" s="1319" t="n"/>
      <c r="L386" s="1319" t="n"/>
      <c r="M386" s="1319" t="n"/>
      <c r="N386" s="1319" t="n"/>
      <c r="O386" s="1319" t="n"/>
      <c r="P386" s="1319" t="n"/>
      <c r="Q386" s="1319" t="n"/>
      <c r="R386" s="1319" t="n"/>
      <c r="S386" s="1319" t="n"/>
      <c r="T386" s="1319" t="n"/>
      <c r="U386" s="1319" t="n"/>
      <c r="V386" s="1319" t="n"/>
      <c r="W386" s="1319" t="n"/>
      <c r="X386" s="1319" t="n"/>
      <c r="Y386" s="1319" t="n"/>
      <c r="Z386" s="1319" t="n"/>
      <c r="AA386" s="1319" t="n"/>
      <c r="AB386" s="1319" t="n"/>
      <c r="AC386" s="1319" t="n"/>
      <c r="AD386" s="1319" t="n"/>
      <c r="AE386" s="1319" t="n"/>
      <c r="AF386" s="1319" t="n"/>
      <c r="AG386" s="1319" t="n"/>
    </row>
    <row r="387" ht="12.75" customHeight="1" s="789">
      <c r="A387" s="1319" t="n"/>
      <c r="B387" s="1319" t="n"/>
      <c r="C387" s="1319" t="n"/>
      <c r="D387" s="1319" t="n"/>
      <c r="E387" s="1319" t="n"/>
      <c r="F387" s="1319" t="n"/>
      <c r="G387" s="1319" t="n"/>
      <c r="H387" s="1319" t="n"/>
      <c r="I387" s="1319" t="n"/>
      <c r="J387" s="1319" t="n"/>
      <c r="K387" s="1319" t="n"/>
      <c r="L387" s="1319" t="n"/>
      <c r="M387" s="1319" t="n"/>
      <c r="N387" s="1319" t="n"/>
      <c r="O387" s="1319" t="n"/>
      <c r="P387" s="1319" t="n"/>
      <c r="Q387" s="1319" t="n"/>
      <c r="R387" s="1319" t="n"/>
      <c r="S387" s="1319" t="n"/>
      <c r="T387" s="1319" t="n"/>
      <c r="U387" s="1319" t="n"/>
      <c r="V387" s="1319" t="n"/>
      <c r="W387" s="1319" t="n"/>
      <c r="X387" s="1319" t="n"/>
      <c r="Y387" s="1319" t="n"/>
      <c r="Z387" s="1319" t="n"/>
      <c r="AA387" s="1319" t="n"/>
      <c r="AB387" s="1319" t="n"/>
      <c r="AC387" s="1319" t="n"/>
      <c r="AD387" s="1319" t="n"/>
      <c r="AE387" s="1319" t="n"/>
      <c r="AF387" s="1319" t="n"/>
      <c r="AG387" s="1319" t="n"/>
    </row>
    <row r="388" ht="12.75" customHeight="1" s="789">
      <c r="A388" s="1319" t="n"/>
      <c r="B388" s="1319" t="n"/>
      <c r="C388" s="1319" t="n"/>
      <c r="D388" s="1319" t="n"/>
      <c r="E388" s="1319" t="n"/>
      <c r="F388" s="1319" t="n"/>
      <c r="G388" s="1319" t="n"/>
      <c r="H388" s="1319" t="n"/>
      <c r="I388" s="1319" t="n"/>
      <c r="J388" s="1319" t="n"/>
      <c r="K388" s="1319" t="n"/>
      <c r="L388" s="1319" t="n"/>
      <c r="M388" s="1319" t="n"/>
      <c r="N388" s="1319" t="n"/>
      <c r="O388" s="1319" t="n"/>
      <c r="P388" s="1319" t="n"/>
      <c r="Q388" s="1319" t="n"/>
      <c r="R388" s="1319" t="n"/>
      <c r="S388" s="1319" t="n"/>
      <c r="T388" s="1319" t="n"/>
      <c r="U388" s="1319" t="n"/>
      <c r="V388" s="1319" t="n"/>
      <c r="W388" s="1319" t="n"/>
      <c r="X388" s="1319" t="n"/>
      <c r="Y388" s="1319" t="n"/>
      <c r="Z388" s="1319" t="n"/>
      <c r="AA388" s="1319" t="n"/>
      <c r="AB388" s="1319" t="n"/>
      <c r="AC388" s="1319" t="n"/>
      <c r="AD388" s="1319" t="n"/>
      <c r="AE388" s="1319" t="n"/>
      <c r="AF388" s="1319" t="n"/>
      <c r="AG388" s="1319" t="n"/>
    </row>
    <row r="389" ht="12.75" customHeight="1" s="789">
      <c r="A389" s="1319" t="n"/>
      <c r="B389" s="1319" t="n"/>
      <c r="C389" s="1319" t="n"/>
      <c r="D389" s="1319" t="n"/>
      <c r="E389" s="1319" t="n"/>
      <c r="F389" s="1319" t="n"/>
      <c r="G389" s="1319" t="n"/>
      <c r="H389" s="1319" t="n"/>
      <c r="I389" s="1319" t="n"/>
      <c r="J389" s="1319" t="n"/>
      <c r="K389" s="1319" t="n"/>
      <c r="L389" s="1319" t="n"/>
      <c r="M389" s="1319" t="n"/>
      <c r="N389" s="1319" t="n"/>
      <c r="O389" s="1319" t="n"/>
      <c r="P389" s="1319" t="n"/>
      <c r="Q389" s="1319" t="n"/>
      <c r="R389" s="1319" t="n"/>
      <c r="S389" s="1319" t="n"/>
      <c r="T389" s="1319" t="n"/>
      <c r="U389" s="1319" t="n"/>
      <c r="V389" s="1319" t="n"/>
      <c r="W389" s="1319" t="n"/>
      <c r="X389" s="1319" t="n"/>
      <c r="Y389" s="1319" t="n"/>
      <c r="Z389" s="1319" t="n"/>
      <c r="AA389" s="1319" t="n"/>
      <c r="AB389" s="1319" t="n"/>
      <c r="AC389" s="1319" t="n"/>
      <c r="AD389" s="1319" t="n"/>
      <c r="AE389" s="1319" t="n"/>
      <c r="AF389" s="1319" t="n"/>
      <c r="AG389" s="1319" t="n"/>
    </row>
    <row r="390" ht="12.75" customHeight="1" s="789">
      <c r="A390" s="1319" t="n"/>
      <c r="B390" s="1319" t="n"/>
      <c r="C390" s="1319" t="n"/>
      <c r="D390" s="1319" t="n"/>
      <c r="E390" s="1319" t="n"/>
      <c r="F390" s="1319" t="n"/>
      <c r="G390" s="1319" t="n"/>
      <c r="H390" s="1319" t="n"/>
      <c r="I390" s="1319" t="n"/>
      <c r="J390" s="1319" t="n"/>
      <c r="K390" s="1319" t="n"/>
      <c r="L390" s="1319" t="n"/>
      <c r="M390" s="1319" t="n"/>
      <c r="N390" s="1319" t="n"/>
      <c r="O390" s="1319" t="n"/>
      <c r="P390" s="1319" t="n"/>
      <c r="Q390" s="1319" t="n"/>
      <c r="R390" s="1319" t="n"/>
      <c r="S390" s="1319" t="n"/>
      <c r="T390" s="1319" t="n"/>
      <c r="U390" s="1319" t="n"/>
      <c r="V390" s="1319" t="n"/>
      <c r="W390" s="1319" t="n"/>
      <c r="X390" s="1319" t="n"/>
      <c r="Y390" s="1319" t="n"/>
      <c r="Z390" s="1319" t="n"/>
      <c r="AA390" s="1319" t="n"/>
      <c r="AB390" s="1319" t="n"/>
      <c r="AC390" s="1319" t="n"/>
      <c r="AD390" s="1319" t="n"/>
      <c r="AE390" s="1319" t="n"/>
      <c r="AF390" s="1319" t="n"/>
      <c r="AG390" s="1319" t="n"/>
    </row>
    <row r="391" ht="12.75" customHeight="1" s="789">
      <c r="A391" s="1319" t="n"/>
      <c r="B391" s="1319" t="n"/>
      <c r="C391" s="1319" t="n"/>
      <c r="D391" s="1319" t="n"/>
      <c r="E391" s="1319" t="n"/>
      <c r="F391" s="1319" t="n"/>
      <c r="G391" s="1319" t="n"/>
      <c r="H391" s="1319" t="n"/>
      <c r="I391" s="1319" t="n"/>
      <c r="J391" s="1319" t="n"/>
      <c r="K391" s="1319" t="n"/>
      <c r="L391" s="1319" t="n"/>
      <c r="M391" s="1319" t="n"/>
      <c r="N391" s="1319" t="n"/>
      <c r="O391" s="1319" t="n"/>
      <c r="P391" s="1319" t="n"/>
      <c r="Q391" s="1319" t="n"/>
      <c r="R391" s="1319" t="n"/>
      <c r="S391" s="1319" t="n"/>
      <c r="T391" s="1319" t="n"/>
      <c r="U391" s="1319" t="n"/>
      <c r="V391" s="1319" t="n"/>
      <c r="W391" s="1319" t="n"/>
      <c r="X391" s="1319" t="n"/>
      <c r="Y391" s="1319" t="n"/>
      <c r="Z391" s="1319" t="n"/>
      <c r="AA391" s="1319" t="n"/>
      <c r="AB391" s="1319" t="n"/>
      <c r="AC391" s="1319" t="n"/>
      <c r="AD391" s="1319" t="n"/>
      <c r="AE391" s="1319" t="n"/>
      <c r="AF391" s="1319" t="n"/>
      <c r="AG391" s="1319" t="n"/>
    </row>
    <row r="392" ht="12.75" customHeight="1" s="789">
      <c r="A392" s="1319" t="n"/>
      <c r="B392" s="1319" t="n"/>
      <c r="C392" s="1319" t="n"/>
      <c r="D392" s="1319" t="n"/>
      <c r="E392" s="1319" t="n"/>
      <c r="F392" s="1319" t="n"/>
      <c r="G392" s="1319" t="n"/>
      <c r="H392" s="1319" t="n"/>
      <c r="I392" s="1319" t="n"/>
      <c r="J392" s="1319" t="n"/>
      <c r="K392" s="1319" t="n"/>
      <c r="L392" s="1319" t="n"/>
      <c r="M392" s="1319" t="n"/>
      <c r="N392" s="1319" t="n"/>
      <c r="O392" s="1319" t="n"/>
      <c r="P392" s="1319" t="n"/>
      <c r="Q392" s="1319" t="n"/>
      <c r="R392" s="1319" t="n"/>
      <c r="S392" s="1319" t="n"/>
      <c r="T392" s="1319" t="n"/>
      <c r="U392" s="1319" t="n"/>
      <c r="V392" s="1319" t="n"/>
      <c r="W392" s="1319" t="n"/>
      <c r="X392" s="1319" t="n"/>
      <c r="Y392" s="1319" t="n"/>
      <c r="Z392" s="1319" t="n"/>
      <c r="AA392" s="1319" t="n"/>
      <c r="AB392" s="1319" t="n"/>
      <c r="AC392" s="1319" t="n"/>
      <c r="AD392" s="1319" t="n"/>
      <c r="AE392" s="1319" t="n"/>
      <c r="AF392" s="1319" t="n"/>
      <c r="AG392" s="1319" t="n"/>
    </row>
    <row r="393" ht="12.75" customHeight="1" s="789">
      <c r="A393" s="1319" t="n"/>
      <c r="B393" s="1319" t="n"/>
      <c r="C393" s="1319" t="n"/>
      <c r="D393" s="1319" t="n"/>
      <c r="E393" s="1319" t="n"/>
      <c r="F393" s="1319" t="n"/>
      <c r="G393" s="1319" t="n"/>
      <c r="H393" s="1319" t="n"/>
      <c r="I393" s="1319" t="n"/>
      <c r="J393" s="1319" t="n"/>
      <c r="K393" s="1319" t="n"/>
      <c r="L393" s="1319" t="n"/>
      <c r="M393" s="1319" t="n"/>
      <c r="N393" s="1319" t="n"/>
      <c r="O393" s="1319" t="n"/>
      <c r="P393" s="1319" t="n"/>
      <c r="Q393" s="1319" t="n"/>
      <c r="R393" s="1319" t="n"/>
      <c r="S393" s="1319" t="n"/>
      <c r="T393" s="1319" t="n"/>
      <c r="U393" s="1319" t="n"/>
      <c r="V393" s="1319" t="n"/>
      <c r="W393" s="1319" t="n"/>
      <c r="X393" s="1319" t="n"/>
      <c r="Y393" s="1319" t="n"/>
      <c r="Z393" s="1319" t="n"/>
      <c r="AA393" s="1319" t="n"/>
      <c r="AB393" s="1319" t="n"/>
      <c r="AC393" s="1319" t="n"/>
      <c r="AD393" s="1319" t="n"/>
      <c r="AE393" s="1319" t="n"/>
      <c r="AF393" s="1319" t="n"/>
      <c r="AG393" s="1319" t="n"/>
    </row>
    <row r="394" ht="12.75" customHeight="1" s="789">
      <c r="A394" s="1319" t="n"/>
      <c r="B394" s="1319" t="n"/>
      <c r="C394" s="1319" t="n"/>
      <c r="D394" s="1319" t="n"/>
      <c r="E394" s="1319" t="n"/>
      <c r="F394" s="1319" t="n"/>
      <c r="G394" s="1319" t="n"/>
      <c r="H394" s="1319" t="n"/>
      <c r="I394" s="1319" t="n"/>
      <c r="J394" s="1319" t="n"/>
      <c r="K394" s="1319" t="n"/>
      <c r="L394" s="1319" t="n"/>
      <c r="M394" s="1319" t="n"/>
      <c r="N394" s="1319" t="n"/>
      <c r="O394" s="1319" t="n"/>
      <c r="P394" s="1319" t="n"/>
      <c r="Q394" s="1319" t="n"/>
      <c r="R394" s="1319" t="n"/>
      <c r="S394" s="1319" t="n"/>
      <c r="T394" s="1319" t="n"/>
      <c r="U394" s="1319" t="n"/>
      <c r="V394" s="1319" t="n"/>
      <c r="W394" s="1319" t="n"/>
      <c r="X394" s="1319" t="n"/>
      <c r="Y394" s="1319" t="n"/>
      <c r="Z394" s="1319" t="n"/>
      <c r="AA394" s="1319" t="n"/>
      <c r="AB394" s="1319" t="n"/>
      <c r="AC394" s="1319" t="n"/>
      <c r="AD394" s="1319" t="n"/>
      <c r="AE394" s="1319" t="n"/>
      <c r="AF394" s="1319" t="n"/>
      <c r="AG394" s="1319" t="n"/>
    </row>
    <row r="395" ht="12.75" customHeight="1" s="789">
      <c r="A395" s="1319" t="n"/>
      <c r="B395" s="1319" t="n"/>
      <c r="C395" s="1319" t="n"/>
      <c r="D395" s="1319" t="n"/>
      <c r="E395" s="1319" t="n"/>
      <c r="F395" s="1319" t="n"/>
      <c r="G395" s="1319" t="n"/>
      <c r="H395" s="1319" t="n"/>
      <c r="I395" s="1319" t="n"/>
      <c r="J395" s="1319" t="n"/>
      <c r="K395" s="1319" t="n"/>
      <c r="L395" s="1319" t="n"/>
      <c r="M395" s="1319" t="n"/>
      <c r="N395" s="1319" t="n"/>
      <c r="O395" s="1319" t="n"/>
      <c r="P395" s="1319" t="n"/>
      <c r="Q395" s="1319" t="n"/>
      <c r="R395" s="1319" t="n"/>
      <c r="S395" s="1319" t="n"/>
      <c r="T395" s="1319" t="n"/>
      <c r="U395" s="1319" t="n"/>
      <c r="V395" s="1319" t="n"/>
      <c r="W395" s="1319" t="n"/>
      <c r="X395" s="1319" t="n"/>
      <c r="Y395" s="1319" t="n"/>
      <c r="Z395" s="1319" t="n"/>
      <c r="AA395" s="1319" t="n"/>
      <c r="AB395" s="1319" t="n"/>
      <c r="AC395" s="1319" t="n"/>
      <c r="AD395" s="1319" t="n"/>
      <c r="AE395" s="1319" t="n"/>
      <c r="AF395" s="1319" t="n"/>
      <c r="AG395" s="1319" t="n"/>
    </row>
    <row r="396" ht="12.75" customHeight="1" s="789">
      <c r="A396" s="1319" t="n"/>
      <c r="B396" s="1319" t="n"/>
      <c r="C396" s="1319" t="n"/>
      <c r="D396" s="1319" t="n"/>
      <c r="E396" s="1319" t="n"/>
      <c r="F396" s="1319" t="n"/>
      <c r="G396" s="1319" t="n"/>
      <c r="H396" s="1319" t="n"/>
      <c r="I396" s="1319" t="n"/>
      <c r="J396" s="1319" t="n"/>
      <c r="K396" s="1319" t="n"/>
      <c r="L396" s="1319" t="n"/>
      <c r="M396" s="1319" t="n"/>
      <c r="N396" s="1319" t="n"/>
      <c r="O396" s="1319" t="n"/>
      <c r="P396" s="1319" t="n"/>
      <c r="Q396" s="1319" t="n"/>
      <c r="R396" s="1319" t="n"/>
      <c r="S396" s="1319" t="n"/>
      <c r="T396" s="1319" t="n"/>
      <c r="U396" s="1319" t="n"/>
      <c r="V396" s="1319" t="n"/>
      <c r="W396" s="1319" t="n"/>
      <c r="X396" s="1319" t="n"/>
      <c r="Y396" s="1319" t="n"/>
      <c r="Z396" s="1319" t="n"/>
      <c r="AA396" s="1319" t="n"/>
      <c r="AB396" s="1319" t="n"/>
      <c r="AC396" s="1319" t="n"/>
      <c r="AD396" s="1319" t="n"/>
      <c r="AE396" s="1319" t="n"/>
      <c r="AF396" s="1319" t="n"/>
      <c r="AG396" s="1319" t="n"/>
    </row>
    <row r="397" ht="12.75" customHeight="1" s="789">
      <c r="A397" s="1319" t="n"/>
      <c r="B397" s="1319" t="n"/>
      <c r="C397" s="1319" t="n"/>
      <c r="D397" s="1319" t="n"/>
      <c r="E397" s="1319" t="n"/>
      <c r="F397" s="1319" t="n"/>
      <c r="G397" s="1319" t="n"/>
      <c r="H397" s="1319" t="n"/>
      <c r="I397" s="1319" t="n"/>
      <c r="J397" s="1319" t="n"/>
      <c r="K397" s="1319" t="n"/>
      <c r="L397" s="1319" t="n"/>
      <c r="M397" s="1319" t="n"/>
      <c r="N397" s="1319" t="n"/>
      <c r="O397" s="1319" t="n"/>
      <c r="P397" s="1319" t="n"/>
      <c r="Q397" s="1319" t="n"/>
      <c r="R397" s="1319" t="n"/>
      <c r="S397" s="1319" t="n"/>
      <c r="T397" s="1319" t="n"/>
      <c r="U397" s="1319" t="n"/>
      <c r="V397" s="1319" t="n"/>
      <c r="W397" s="1319" t="n"/>
      <c r="X397" s="1319" t="n"/>
      <c r="Y397" s="1319" t="n"/>
      <c r="Z397" s="1319" t="n"/>
      <c r="AA397" s="1319" t="n"/>
      <c r="AB397" s="1319" t="n"/>
      <c r="AC397" s="1319" t="n"/>
      <c r="AD397" s="1319" t="n"/>
      <c r="AE397" s="1319" t="n"/>
      <c r="AF397" s="1319" t="n"/>
      <c r="AG397" s="1319" t="n"/>
    </row>
    <row r="398" ht="12.75" customHeight="1" s="789">
      <c r="A398" s="1319" t="n"/>
      <c r="B398" s="1319" t="n"/>
      <c r="C398" s="1319" t="n"/>
      <c r="D398" s="1319" t="n"/>
      <c r="E398" s="1319" t="n"/>
      <c r="F398" s="1319" t="n"/>
      <c r="G398" s="1319" t="n"/>
      <c r="H398" s="1319" t="n"/>
      <c r="I398" s="1319" t="n"/>
      <c r="J398" s="1319" t="n"/>
      <c r="K398" s="1319" t="n"/>
      <c r="L398" s="1319" t="n"/>
      <c r="M398" s="1319" t="n"/>
      <c r="N398" s="1319" t="n"/>
      <c r="O398" s="1319" t="n"/>
      <c r="P398" s="1319" t="n"/>
      <c r="Q398" s="1319" t="n"/>
      <c r="R398" s="1319" t="n"/>
      <c r="S398" s="1319" t="n"/>
      <c r="T398" s="1319" t="n"/>
      <c r="U398" s="1319" t="n"/>
      <c r="V398" s="1319" t="n"/>
      <c r="W398" s="1319" t="n"/>
      <c r="X398" s="1319" t="n"/>
      <c r="Y398" s="1319" t="n"/>
      <c r="Z398" s="1319" t="n"/>
      <c r="AA398" s="1319" t="n"/>
      <c r="AB398" s="1319" t="n"/>
      <c r="AC398" s="1319" t="n"/>
      <c r="AD398" s="1319" t="n"/>
      <c r="AE398" s="1319" t="n"/>
      <c r="AF398" s="1319" t="n"/>
      <c r="AG398" s="1319" t="n"/>
    </row>
    <row r="399" ht="12.75" customHeight="1" s="789">
      <c r="A399" s="1319" t="n"/>
      <c r="B399" s="1319" t="n"/>
      <c r="C399" s="1319" t="n"/>
      <c r="D399" s="1319" t="n"/>
      <c r="E399" s="1319" t="n"/>
      <c r="F399" s="1319" t="n"/>
      <c r="G399" s="1319" t="n"/>
      <c r="H399" s="1319" t="n"/>
      <c r="I399" s="1319" t="n"/>
      <c r="J399" s="1319" t="n"/>
      <c r="K399" s="1319" t="n"/>
      <c r="L399" s="1319" t="n"/>
      <c r="M399" s="1319" t="n"/>
      <c r="N399" s="1319" t="n"/>
      <c r="O399" s="1319" t="n"/>
      <c r="P399" s="1319" t="n"/>
      <c r="Q399" s="1319" t="n"/>
      <c r="R399" s="1319" t="n"/>
      <c r="S399" s="1319" t="n"/>
      <c r="T399" s="1319" t="n"/>
      <c r="U399" s="1319" t="n"/>
      <c r="V399" s="1319" t="n"/>
      <c r="W399" s="1319" t="n"/>
      <c r="X399" s="1319" t="n"/>
      <c r="Y399" s="1319" t="n"/>
      <c r="Z399" s="1319" t="n"/>
      <c r="AA399" s="1319" t="n"/>
      <c r="AB399" s="1319" t="n"/>
      <c r="AC399" s="1319" t="n"/>
      <c r="AD399" s="1319" t="n"/>
      <c r="AE399" s="1319" t="n"/>
      <c r="AF399" s="1319" t="n"/>
      <c r="AG399" s="1319" t="n"/>
    </row>
    <row r="400" ht="12.75" customHeight="1" s="789">
      <c r="A400" s="1319" t="n"/>
      <c r="B400" s="1319" t="n"/>
      <c r="C400" s="1319" t="n"/>
      <c r="D400" s="1319" t="n"/>
      <c r="E400" s="1319" t="n"/>
      <c r="F400" s="1319" t="n"/>
      <c r="G400" s="1319" t="n"/>
      <c r="H400" s="1319" t="n"/>
      <c r="I400" s="1319" t="n"/>
      <c r="J400" s="1319" t="n"/>
      <c r="K400" s="1319" t="n"/>
      <c r="L400" s="1319" t="n"/>
      <c r="M400" s="1319" t="n"/>
      <c r="N400" s="1319" t="n"/>
      <c r="O400" s="1319" t="n"/>
      <c r="P400" s="1319" t="n"/>
      <c r="Q400" s="1319" t="n"/>
      <c r="R400" s="1319" t="n"/>
      <c r="S400" s="1319" t="n"/>
      <c r="T400" s="1319" t="n"/>
      <c r="U400" s="1319" t="n"/>
      <c r="V400" s="1319" t="n"/>
      <c r="W400" s="1319" t="n"/>
      <c r="X400" s="1319" t="n"/>
      <c r="Y400" s="1319" t="n"/>
      <c r="Z400" s="1319" t="n"/>
      <c r="AA400" s="1319" t="n"/>
      <c r="AB400" s="1319" t="n"/>
      <c r="AC400" s="1319" t="n"/>
      <c r="AD400" s="1319" t="n"/>
      <c r="AE400" s="1319" t="n"/>
      <c r="AF400" s="1319" t="n"/>
      <c r="AG400" s="1319" t="n"/>
    </row>
    <row r="401" ht="12.75" customHeight="1" s="789">
      <c r="A401" s="1319" t="n"/>
      <c r="B401" s="1319" t="n"/>
      <c r="C401" s="1319" t="n"/>
      <c r="D401" s="1319" t="n"/>
      <c r="E401" s="1319" t="n"/>
      <c r="F401" s="1319" t="n"/>
      <c r="G401" s="1319" t="n"/>
      <c r="H401" s="1319" t="n"/>
      <c r="I401" s="1319" t="n"/>
      <c r="J401" s="1319" t="n"/>
      <c r="K401" s="1319" t="n"/>
      <c r="L401" s="1319" t="n"/>
      <c r="M401" s="1319" t="n"/>
      <c r="N401" s="1319" t="n"/>
      <c r="O401" s="1319" t="n"/>
      <c r="P401" s="1319" t="n"/>
      <c r="Q401" s="1319" t="n"/>
      <c r="R401" s="1319" t="n"/>
      <c r="S401" s="1319" t="n"/>
      <c r="T401" s="1319" t="n"/>
      <c r="U401" s="1319" t="n"/>
      <c r="V401" s="1319" t="n"/>
      <c r="W401" s="1319" t="n"/>
      <c r="X401" s="1319" t="n"/>
      <c r="Y401" s="1319" t="n"/>
      <c r="Z401" s="1319" t="n"/>
      <c r="AA401" s="1319" t="n"/>
      <c r="AB401" s="1319" t="n"/>
      <c r="AC401" s="1319" t="n"/>
      <c r="AD401" s="1319" t="n"/>
      <c r="AE401" s="1319" t="n"/>
      <c r="AF401" s="1319" t="n"/>
      <c r="AG401" s="1319" t="n"/>
    </row>
    <row r="402" ht="12.75" customHeight="1" s="789">
      <c r="A402" s="1319" t="n"/>
      <c r="B402" s="1319" t="n"/>
      <c r="C402" s="1319" t="n"/>
      <c r="D402" s="1319" t="n"/>
      <c r="E402" s="1319" t="n"/>
      <c r="F402" s="1319" t="n"/>
      <c r="G402" s="1319" t="n"/>
      <c r="H402" s="1319" t="n"/>
      <c r="I402" s="1319" t="n"/>
      <c r="J402" s="1319" t="n"/>
      <c r="K402" s="1319" t="n"/>
      <c r="L402" s="1319" t="n"/>
      <c r="M402" s="1319" t="n"/>
      <c r="N402" s="1319" t="n"/>
      <c r="O402" s="1319" t="n"/>
      <c r="P402" s="1319" t="n"/>
      <c r="Q402" s="1319" t="n"/>
      <c r="R402" s="1319" t="n"/>
      <c r="S402" s="1319" t="n"/>
      <c r="T402" s="1319" t="n"/>
      <c r="U402" s="1319" t="n"/>
      <c r="V402" s="1319" t="n"/>
      <c r="W402" s="1319" t="n"/>
      <c r="X402" s="1319" t="n"/>
      <c r="Y402" s="1319" t="n"/>
      <c r="Z402" s="1319" t="n"/>
      <c r="AA402" s="1319" t="n"/>
      <c r="AB402" s="1319" t="n"/>
      <c r="AC402" s="1319" t="n"/>
      <c r="AD402" s="1319" t="n"/>
      <c r="AE402" s="1319" t="n"/>
      <c r="AF402" s="1319" t="n"/>
      <c r="AG402" s="1319" t="n"/>
    </row>
    <row r="403" ht="12.75" customHeight="1" s="789">
      <c r="A403" s="1319" t="n"/>
      <c r="B403" s="1319" t="n"/>
      <c r="C403" s="1319" t="n"/>
      <c r="D403" s="1319" t="n"/>
      <c r="E403" s="1319" t="n"/>
      <c r="F403" s="1319" t="n"/>
      <c r="G403" s="1319" t="n"/>
      <c r="H403" s="1319" t="n"/>
      <c r="I403" s="1319" t="n"/>
      <c r="J403" s="1319" t="n"/>
      <c r="K403" s="1319" t="n"/>
      <c r="L403" s="1319" t="n"/>
      <c r="M403" s="1319" t="n"/>
      <c r="N403" s="1319" t="n"/>
      <c r="O403" s="1319" t="n"/>
      <c r="P403" s="1319" t="n"/>
      <c r="Q403" s="1319" t="n"/>
      <c r="R403" s="1319" t="n"/>
      <c r="S403" s="1319" t="n"/>
      <c r="T403" s="1319" t="n"/>
      <c r="U403" s="1319" t="n"/>
      <c r="V403" s="1319" t="n"/>
      <c r="W403" s="1319" t="n"/>
      <c r="X403" s="1319" t="n"/>
      <c r="Y403" s="1319" t="n"/>
      <c r="Z403" s="1319" t="n"/>
      <c r="AA403" s="1319" t="n"/>
      <c r="AB403" s="1319" t="n"/>
      <c r="AC403" s="1319" t="n"/>
      <c r="AD403" s="1319" t="n"/>
      <c r="AE403" s="1319" t="n"/>
      <c r="AF403" s="1319" t="n"/>
      <c r="AG403" s="1319" t="n"/>
    </row>
    <row r="404" ht="12.75" customHeight="1" s="789">
      <c r="A404" s="1319" t="n"/>
      <c r="B404" s="1319" t="n"/>
      <c r="C404" s="1319" t="n"/>
      <c r="D404" s="1319" t="n"/>
      <c r="E404" s="1319" t="n"/>
      <c r="F404" s="1319" t="n"/>
      <c r="G404" s="1319" t="n"/>
      <c r="H404" s="1319" t="n"/>
      <c r="I404" s="1319" t="n"/>
      <c r="J404" s="1319" t="n"/>
      <c r="K404" s="1319" t="n"/>
      <c r="L404" s="1319" t="n"/>
      <c r="M404" s="1319" t="n"/>
      <c r="N404" s="1319" t="n"/>
      <c r="O404" s="1319" t="n"/>
      <c r="P404" s="1319" t="n"/>
      <c r="Q404" s="1319" t="n"/>
      <c r="R404" s="1319" t="n"/>
      <c r="S404" s="1319" t="n"/>
      <c r="T404" s="1319" t="n"/>
      <c r="U404" s="1319" t="n"/>
      <c r="V404" s="1319" t="n"/>
      <c r="W404" s="1319" t="n"/>
      <c r="X404" s="1319" t="n"/>
      <c r="Y404" s="1319" t="n"/>
      <c r="Z404" s="1319" t="n"/>
      <c r="AA404" s="1319" t="n"/>
      <c r="AB404" s="1319" t="n"/>
      <c r="AC404" s="1319" t="n"/>
      <c r="AD404" s="1319" t="n"/>
      <c r="AE404" s="1319" t="n"/>
      <c r="AF404" s="1319" t="n"/>
      <c r="AG404" s="1319" t="n"/>
    </row>
    <row r="405" ht="12.75" customHeight="1" s="789">
      <c r="A405" s="1319" t="n"/>
      <c r="B405" s="1319" t="n"/>
      <c r="C405" s="1319" t="n"/>
      <c r="D405" s="1319" t="n"/>
      <c r="E405" s="1319" t="n"/>
      <c r="F405" s="1319" t="n"/>
      <c r="G405" s="1319" t="n"/>
      <c r="H405" s="1319" t="n"/>
      <c r="I405" s="1319" t="n"/>
      <c r="J405" s="1319" t="n"/>
      <c r="K405" s="1319" t="n"/>
      <c r="L405" s="1319" t="n"/>
      <c r="M405" s="1319" t="n"/>
      <c r="N405" s="1319" t="n"/>
      <c r="O405" s="1319" t="n"/>
      <c r="P405" s="1319" t="n"/>
      <c r="Q405" s="1319" t="n"/>
      <c r="R405" s="1319" t="n"/>
      <c r="S405" s="1319" t="n"/>
      <c r="T405" s="1319" t="n"/>
      <c r="U405" s="1319" t="n"/>
      <c r="V405" s="1319" t="n"/>
      <c r="W405" s="1319" t="n"/>
      <c r="X405" s="1319" t="n"/>
      <c r="Y405" s="1319" t="n"/>
      <c r="Z405" s="1319" t="n"/>
      <c r="AA405" s="1319" t="n"/>
      <c r="AB405" s="1319" t="n"/>
      <c r="AC405" s="1319" t="n"/>
      <c r="AD405" s="1319" t="n"/>
      <c r="AE405" s="1319" t="n"/>
      <c r="AF405" s="1319" t="n"/>
      <c r="AG405" s="1319" t="n"/>
    </row>
    <row r="406" ht="12.75" customHeight="1" s="789">
      <c r="A406" s="1319" t="n"/>
      <c r="B406" s="1319" t="n"/>
      <c r="C406" s="1319" t="n"/>
      <c r="D406" s="1319" t="n"/>
      <c r="E406" s="1319" t="n"/>
      <c r="F406" s="1319" t="n"/>
      <c r="G406" s="1319" t="n"/>
      <c r="H406" s="1319" t="n"/>
      <c r="I406" s="1319" t="n"/>
      <c r="J406" s="1319" t="n"/>
      <c r="K406" s="1319" t="n"/>
      <c r="L406" s="1319" t="n"/>
      <c r="M406" s="1319" t="n"/>
      <c r="N406" s="1319" t="n"/>
      <c r="O406" s="1319" t="n"/>
      <c r="P406" s="1319" t="n"/>
      <c r="Q406" s="1319" t="n"/>
      <c r="R406" s="1319" t="n"/>
      <c r="S406" s="1319" t="n"/>
      <c r="T406" s="1319" t="n"/>
      <c r="U406" s="1319" t="n"/>
      <c r="V406" s="1319" t="n"/>
      <c r="W406" s="1319" t="n"/>
      <c r="X406" s="1319" t="n"/>
      <c r="Y406" s="1319" t="n"/>
      <c r="Z406" s="1319" t="n"/>
      <c r="AA406" s="1319" t="n"/>
      <c r="AB406" s="1319" t="n"/>
      <c r="AC406" s="1319" t="n"/>
      <c r="AD406" s="1319" t="n"/>
      <c r="AE406" s="1319" t="n"/>
      <c r="AF406" s="1319" t="n"/>
      <c r="AG406" s="1319" t="n"/>
    </row>
    <row r="407" ht="12.75" customHeight="1" s="789">
      <c r="A407" s="1319" t="n"/>
      <c r="B407" s="1319" t="n"/>
      <c r="C407" s="1319" t="n"/>
      <c r="D407" s="1319" t="n"/>
      <c r="E407" s="1319" t="n"/>
      <c r="F407" s="1319" t="n"/>
      <c r="G407" s="1319" t="n"/>
      <c r="H407" s="1319" t="n"/>
      <c r="I407" s="1319" t="n"/>
      <c r="J407" s="1319" t="n"/>
      <c r="K407" s="1319" t="n"/>
      <c r="L407" s="1319" t="n"/>
      <c r="M407" s="1319" t="n"/>
      <c r="N407" s="1319" t="n"/>
      <c r="O407" s="1319" t="n"/>
      <c r="P407" s="1319" t="n"/>
      <c r="Q407" s="1319" t="n"/>
      <c r="R407" s="1319" t="n"/>
      <c r="S407" s="1319" t="n"/>
      <c r="T407" s="1319" t="n"/>
      <c r="U407" s="1319" t="n"/>
      <c r="V407" s="1319" t="n"/>
      <c r="W407" s="1319" t="n"/>
      <c r="X407" s="1319" t="n"/>
      <c r="Y407" s="1319" t="n"/>
      <c r="Z407" s="1319" t="n"/>
      <c r="AA407" s="1319" t="n"/>
      <c r="AB407" s="1319" t="n"/>
      <c r="AC407" s="1319" t="n"/>
      <c r="AD407" s="1319" t="n"/>
      <c r="AE407" s="1319" t="n"/>
      <c r="AF407" s="1319" t="n"/>
      <c r="AG407" s="1319" t="n"/>
    </row>
    <row r="408" ht="12.75" customHeight="1" s="789">
      <c r="A408" s="1319" t="n"/>
      <c r="B408" s="1319" t="n"/>
      <c r="C408" s="1319" t="n"/>
      <c r="D408" s="1319" t="n"/>
      <c r="E408" s="1319" t="n"/>
      <c r="F408" s="1319" t="n"/>
      <c r="G408" s="1319" t="n"/>
      <c r="H408" s="1319" t="n"/>
      <c r="I408" s="1319" t="n"/>
      <c r="J408" s="1319" t="n"/>
      <c r="K408" s="1319" t="n"/>
      <c r="L408" s="1319" t="n"/>
      <c r="M408" s="1319" t="n"/>
      <c r="N408" s="1319" t="n"/>
      <c r="O408" s="1319" t="n"/>
      <c r="P408" s="1319" t="n"/>
      <c r="Q408" s="1319" t="n"/>
      <c r="R408" s="1319" t="n"/>
      <c r="S408" s="1319" t="n"/>
      <c r="T408" s="1319" t="n"/>
      <c r="U408" s="1319" t="n"/>
      <c r="V408" s="1319" t="n"/>
      <c r="W408" s="1319" t="n"/>
      <c r="X408" s="1319" t="n"/>
      <c r="Y408" s="1319" t="n"/>
      <c r="Z408" s="1319" t="n"/>
      <c r="AA408" s="1319" t="n"/>
      <c r="AB408" s="1319" t="n"/>
      <c r="AC408" s="1319" t="n"/>
      <c r="AD408" s="1319" t="n"/>
      <c r="AE408" s="1319" t="n"/>
      <c r="AF408" s="1319" t="n"/>
      <c r="AG408" s="1319" t="n"/>
    </row>
    <row r="409" ht="12.75" customHeight="1" s="789">
      <c r="A409" s="1319" t="n"/>
      <c r="B409" s="1319" t="n"/>
      <c r="C409" s="1319" t="n"/>
      <c r="D409" s="1319" t="n"/>
      <c r="E409" s="1319" t="n"/>
      <c r="F409" s="1319" t="n"/>
      <c r="G409" s="1319" t="n"/>
      <c r="H409" s="1319" t="n"/>
      <c r="I409" s="1319" t="n"/>
      <c r="J409" s="1319" t="n"/>
      <c r="K409" s="1319" t="n"/>
      <c r="L409" s="1319" t="n"/>
      <c r="M409" s="1319" t="n"/>
      <c r="N409" s="1319" t="n"/>
      <c r="O409" s="1319" t="n"/>
      <c r="P409" s="1319" t="n"/>
      <c r="Q409" s="1319" t="n"/>
      <c r="R409" s="1319" t="n"/>
      <c r="S409" s="1319" t="n"/>
      <c r="T409" s="1319" t="n"/>
      <c r="U409" s="1319" t="n"/>
      <c r="V409" s="1319" t="n"/>
      <c r="W409" s="1319" t="n"/>
      <c r="X409" s="1319" t="n"/>
      <c r="Y409" s="1319" t="n"/>
      <c r="Z409" s="1319" t="n"/>
      <c r="AA409" s="1319" t="n"/>
      <c r="AB409" s="1319" t="n"/>
      <c r="AC409" s="1319" t="n"/>
      <c r="AD409" s="1319" t="n"/>
      <c r="AE409" s="1319" t="n"/>
      <c r="AF409" s="1319" t="n"/>
      <c r="AG409" s="1319" t="n"/>
    </row>
    <row r="410" ht="12.75" customHeight="1" s="789">
      <c r="A410" s="1319" t="n"/>
      <c r="B410" s="1319" t="n"/>
      <c r="C410" s="1319" t="n"/>
      <c r="D410" s="1319" t="n"/>
      <c r="E410" s="1319" t="n"/>
      <c r="F410" s="1319" t="n"/>
      <c r="G410" s="1319" t="n"/>
      <c r="H410" s="1319" t="n"/>
      <c r="I410" s="1319" t="n"/>
      <c r="J410" s="1319" t="n"/>
      <c r="K410" s="1319" t="n"/>
      <c r="L410" s="1319" t="n"/>
      <c r="M410" s="1319" t="n"/>
      <c r="N410" s="1319" t="n"/>
      <c r="O410" s="1319" t="n"/>
      <c r="P410" s="1319" t="n"/>
      <c r="Q410" s="1319" t="n"/>
      <c r="R410" s="1319" t="n"/>
      <c r="S410" s="1319" t="n"/>
      <c r="T410" s="1319" t="n"/>
      <c r="U410" s="1319" t="n"/>
      <c r="V410" s="1319" t="n"/>
      <c r="W410" s="1319" t="n"/>
      <c r="X410" s="1319" t="n"/>
      <c r="Y410" s="1319" t="n"/>
      <c r="Z410" s="1319" t="n"/>
      <c r="AA410" s="1319" t="n"/>
      <c r="AB410" s="1319" t="n"/>
      <c r="AC410" s="1319" t="n"/>
      <c r="AD410" s="1319" t="n"/>
      <c r="AE410" s="1319" t="n"/>
      <c r="AF410" s="1319" t="n"/>
      <c r="AG410" s="1319" t="n"/>
    </row>
    <row r="411" ht="12.75" customHeight="1" s="789">
      <c r="A411" s="1319" t="n"/>
      <c r="B411" s="1319" t="n"/>
      <c r="C411" s="1319" t="n"/>
      <c r="D411" s="1319" t="n"/>
      <c r="E411" s="1319" t="n"/>
      <c r="F411" s="1319" t="n"/>
      <c r="G411" s="1319" t="n"/>
      <c r="H411" s="1319" t="n"/>
      <c r="I411" s="1319" t="n"/>
      <c r="J411" s="1319" t="n"/>
      <c r="K411" s="1319" t="n"/>
      <c r="L411" s="1319" t="n"/>
      <c r="M411" s="1319" t="n"/>
      <c r="N411" s="1319" t="n"/>
      <c r="O411" s="1319" t="n"/>
      <c r="P411" s="1319" t="n"/>
      <c r="Q411" s="1319" t="n"/>
      <c r="R411" s="1319" t="n"/>
      <c r="S411" s="1319" t="n"/>
      <c r="T411" s="1319" t="n"/>
      <c r="U411" s="1319" t="n"/>
      <c r="V411" s="1319" t="n"/>
      <c r="W411" s="1319" t="n"/>
      <c r="X411" s="1319" t="n"/>
      <c r="Y411" s="1319" t="n"/>
      <c r="Z411" s="1319" t="n"/>
      <c r="AA411" s="1319" t="n"/>
      <c r="AB411" s="1319" t="n"/>
      <c r="AC411" s="1319" t="n"/>
      <c r="AD411" s="1319" t="n"/>
      <c r="AE411" s="1319" t="n"/>
      <c r="AF411" s="1319" t="n"/>
      <c r="AG411" s="1319" t="n"/>
    </row>
    <row r="412" ht="12.75" customHeight="1" s="789">
      <c r="A412" s="1319" t="n"/>
      <c r="B412" s="1319" t="n"/>
      <c r="C412" s="1319" t="n"/>
      <c r="D412" s="1319" t="n"/>
      <c r="E412" s="1319" t="n"/>
      <c r="F412" s="1319" t="n"/>
      <c r="G412" s="1319" t="n"/>
      <c r="H412" s="1319" t="n"/>
      <c r="I412" s="1319" t="n"/>
      <c r="J412" s="1319" t="n"/>
      <c r="K412" s="1319" t="n"/>
      <c r="L412" s="1319" t="n"/>
      <c r="M412" s="1319" t="n"/>
      <c r="N412" s="1319" t="n"/>
      <c r="O412" s="1319" t="n"/>
      <c r="P412" s="1319" t="n"/>
      <c r="Q412" s="1319" t="n"/>
      <c r="R412" s="1319" t="n"/>
      <c r="S412" s="1319" t="n"/>
      <c r="T412" s="1319" t="n"/>
      <c r="U412" s="1319" t="n"/>
      <c r="V412" s="1319" t="n"/>
      <c r="W412" s="1319" t="n"/>
      <c r="X412" s="1319" t="n"/>
      <c r="Y412" s="1319" t="n"/>
      <c r="Z412" s="1319" t="n"/>
      <c r="AA412" s="1319" t="n"/>
      <c r="AB412" s="1319" t="n"/>
      <c r="AC412" s="1319" t="n"/>
      <c r="AD412" s="1319" t="n"/>
      <c r="AE412" s="1319" t="n"/>
      <c r="AF412" s="1319" t="n"/>
      <c r="AG412" s="1319" t="n"/>
    </row>
    <row r="413" ht="12.75" customHeight="1" s="789">
      <c r="A413" s="1319" t="n"/>
      <c r="B413" s="1319" t="n"/>
      <c r="C413" s="1319" t="n"/>
      <c r="D413" s="1319" t="n"/>
      <c r="E413" s="1319" t="n"/>
      <c r="F413" s="1319" t="n"/>
      <c r="G413" s="1319" t="n"/>
      <c r="H413" s="1319" t="n"/>
      <c r="I413" s="1319" t="n"/>
      <c r="J413" s="1319" t="n"/>
      <c r="K413" s="1319" t="n"/>
      <c r="L413" s="1319" t="n"/>
      <c r="M413" s="1319" t="n"/>
      <c r="N413" s="1319" t="n"/>
      <c r="O413" s="1319" t="n"/>
      <c r="P413" s="1319" t="n"/>
      <c r="Q413" s="1319" t="n"/>
      <c r="R413" s="1319" t="n"/>
      <c r="S413" s="1319" t="n"/>
      <c r="T413" s="1319" t="n"/>
      <c r="U413" s="1319" t="n"/>
      <c r="V413" s="1319" t="n"/>
      <c r="W413" s="1319" t="n"/>
      <c r="X413" s="1319" t="n"/>
      <c r="Y413" s="1319" t="n"/>
      <c r="Z413" s="1319" t="n"/>
      <c r="AA413" s="1319" t="n"/>
      <c r="AB413" s="1319" t="n"/>
      <c r="AC413" s="1319" t="n"/>
      <c r="AD413" s="1319" t="n"/>
      <c r="AE413" s="1319" t="n"/>
      <c r="AF413" s="1319" t="n"/>
      <c r="AG413" s="1319" t="n"/>
    </row>
    <row r="414" ht="12.75" customHeight="1" s="789">
      <c r="A414" s="1319" t="n"/>
      <c r="B414" s="1319" t="n"/>
      <c r="C414" s="1319" t="n"/>
      <c r="D414" s="1319" t="n"/>
      <c r="E414" s="1319" t="n"/>
      <c r="F414" s="1319" t="n"/>
      <c r="G414" s="1319" t="n"/>
      <c r="H414" s="1319" t="n"/>
      <c r="I414" s="1319" t="n"/>
      <c r="J414" s="1319" t="n"/>
      <c r="K414" s="1319" t="n"/>
      <c r="L414" s="1319" t="n"/>
      <c r="M414" s="1319" t="n"/>
      <c r="N414" s="1319" t="n"/>
      <c r="O414" s="1319" t="n"/>
      <c r="P414" s="1319" t="n"/>
      <c r="Q414" s="1319" t="n"/>
      <c r="R414" s="1319" t="n"/>
      <c r="S414" s="1319" t="n"/>
      <c r="T414" s="1319" t="n"/>
      <c r="U414" s="1319" t="n"/>
      <c r="V414" s="1319" t="n"/>
      <c r="W414" s="1319" t="n"/>
      <c r="X414" s="1319" t="n"/>
      <c r="Y414" s="1319" t="n"/>
      <c r="Z414" s="1319" t="n"/>
      <c r="AA414" s="1319" t="n"/>
      <c r="AB414" s="1319" t="n"/>
      <c r="AC414" s="1319" t="n"/>
      <c r="AD414" s="1319" t="n"/>
      <c r="AE414" s="1319" t="n"/>
      <c r="AF414" s="1319" t="n"/>
      <c r="AG414" s="1319" t="n"/>
    </row>
    <row r="415" ht="12.75" customHeight="1" s="789">
      <c r="A415" s="1319" t="n"/>
      <c r="B415" s="1319" t="n"/>
      <c r="C415" s="1319" t="n"/>
      <c r="D415" s="1319" t="n"/>
      <c r="E415" s="1319" t="n"/>
      <c r="F415" s="1319" t="n"/>
      <c r="G415" s="1319" t="n"/>
      <c r="H415" s="1319" t="n"/>
      <c r="I415" s="1319" t="n"/>
      <c r="J415" s="1319" t="n"/>
      <c r="K415" s="1319" t="n"/>
      <c r="L415" s="1319" t="n"/>
      <c r="M415" s="1319" t="n"/>
      <c r="N415" s="1319" t="n"/>
      <c r="O415" s="1319" t="n"/>
      <c r="P415" s="1319" t="n"/>
      <c r="Q415" s="1319" t="n"/>
      <c r="R415" s="1319" t="n"/>
      <c r="S415" s="1319" t="n"/>
      <c r="T415" s="1319" t="n"/>
      <c r="U415" s="1319" t="n"/>
      <c r="V415" s="1319" t="n"/>
      <c r="W415" s="1319" t="n"/>
      <c r="X415" s="1319" t="n"/>
      <c r="Y415" s="1319" t="n"/>
      <c r="Z415" s="1319" t="n"/>
      <c r="AA415" s="1319" t="n"/>
      <c r="AB415" s="1319" t="n"/>
      <c r="AC415" s="1319" t="n"/>
      <c r="AD415" s="1319" t="n"/>
      <c r="AE415" s="1319" t="n"/>
      <c r="AF415" s="1319" t="n"/>
      <c r="AG415" s="1319" t="n"/>
    </row>
    <row r="416" ht="12.75" customHeight="1" s="789">
      <c r="A416" s="1319" t="n"/>
      <c r="B416" s="1319" t="n"/>
      <c r="C416" s="1319" t="n"/>
      <c r="D416" s="1319" t="n"/>
      <c r="E416" s="1319" t="n"/>
      <c r="F416" s="1319" t="n"/>
      <c r="G416" s="1319" t="n"/>
      <c r="H416" s="1319" t="n"/>
      <c r="I416" s="1319" t="n"/>
      <c r="J416" s="1319" t="n"/>
      <c r="K416" s="1319" t="n"/>
      <c r="L416" s="1319" t="n"/>
      <c r="M416" s="1319" t="n"/>
      <c r="N416" s="1319" t="n"/>
      <c r="O416" s="1319" t="n"/>
      <c r="P416" s="1319" t="n"/>
      <c r="Q416" s="1319" t="n"/>
      <c r="R416" s="1319" t="n"/>
      <c r="S416" s="1319" t="n"/>
      <c r="T416" s="1319" t="n"/>
      <c r="U416" s="1319" t="n"/>
      <c r="V416" s="1319" t="n"/>
      <c r="W416" s="1319" t="n"/>
      <c r="X416" s="1319" t="n"/>
      <c r="Y416" s="1319" t="n"/>
      <c r="Z416" s="1319" t="n"/>
      <c r="AA416" s="1319" t="n"/>
      <c r="AB416" s="1319" t="n"/>
      <c r="AC416" s="1319" t="n"/>
      <c r="AD416" s="1319" t="n"/>
      <c r="AE416" s="1319" t="n"/>
      <c r="AF416" s="1319" t="n"/>
      <c r="AG416" s="1319" t="n"/>
    </row>
    <row r="417" ht="12.75" customHeight="1" s="789">
      <c r="A417" s="1319" t="n"/>
      <c r="B417" s="1319" t="n"/>
      <c r="C417" s="1319" t="n"/>
      <c r="D417" s="1319" t="n"/>
      <c r="E417" s="1319" t="n"/>
      <c r="F417" s="1319" t="n"/>
      <c r="G417" s="1319" t="n"/>
      <c r="H417" s="1319" t="n"/>
      <c r="I417" s="1319" t="n"/>
      <c r="J417" s="1319" t="n"/>
      <c r="K417" s="1319" t="n"/>
      <c r="L417" s="1319" t="n"/>
      <c r="M417" s="1319" t="n"/>
      <c r="N417" s="1319" t="n"/>
      <c r="O417" s="1319" t="n"/>
      <c r="P417" s="1319" t="n"/>
      <c r="Q417" s="1319" t="n"/>
      <c r="R417" s="1319" t="n"/>
      <c r="S417" s="1319" t="n"/>
      <c r="T417" s="1319" t="n"/>
      <c r="U417" s="1319" t="n"/>
      <c r="V417" s="1319" t="n"/>
      <c r="W417" s="1319" t="n"/>
      <c r="X417" s="1319" t="n"/>
      <c r="Y417" s="1319" t="n"/>
      <c r="Z417" s="1319" t="n"/>
      <c r="AA417" s="1319" t="n"/>
      <c r="AB417" s="1319" t="n"/>
      <c r="AC417" s="1319" t="n"/>
      <c r="AD417" s="1319" t="n"/>
      <c r="AE417" s="1319" t="n"/>
      <c r="AF417" s="1319" t="n"/>
      <c r="AG417" s="1319" t="n"/>
    </row>
    <row r="418" ht="12.75" customHeight="1" s="789">
      <c r="A418" s="1319" t="n"/>
      <c r="B418" s="1319" t="n"/>
      <c r="C418" s="1319" t="n"/>
      <c r="D418" s="1319" t="n"/>
      <c r="E418" s="1319" t="n"/>
      <c r="F418" s="1319" t="n"/>
      <c r="G418" s="1319" t="n"/>
      <c r="H418" s="1319" t="n"/>
      <c r="I418" s="1319" t="n"/>
      <c r="J418" s="1319" t="n"/>
      <c r="K418" s="1319" t="n"/>
      <c r="L418" s="1319" t="n"/>
      <c r="M418" s="1319" t="n"/>
      <c r="N418" s="1319" t="n"/>
      <c r="O418" s="1319" t="n"/>
      <c r="P418" s="1319" t="n"/>
      <c r="Q418" s="1319" t="n"/>
      <c r="R418" s="1319" t="n"/>
      <c r="S418" s="1319" t="n"/>
      <c r="T418" s="1319" t="n"/>
      <c r="U418" s="1319" t="n"/>
      <c r="V418" s="1319" t="n"/>
      <c r="W418" s="1319" t="n"/>
      <c r="X418" s="1319" t="n"/>
      <c r="Y418" s="1319" t="n"/>
      <c r="Z418" s="1319" t="n"/>
      <c r="AA418" s="1319" t="n"/>
      <c r="AB418" s="1319" t="n"/>
      <c r="AC418" s="1319" t="n"/>
      <c r="AD418" s="1319" t="n"/>
      <c r="AE418" s="1319" t="n"/>
      <c r="AF418" s="1319" t="n"/>
      <c r="AG418" s="1319" t="n"/>
    </row>
    <row r="419" ht="12.75" customHeight="1" s="789">
      <c r="A419" s="1319" t="n"/>
      <c r="B419" s="1319" t="n"/>
      <c r="C419" s="1319" t="n"/>
      <c r="D419" s="1319" t="n"/>
      <c r="E419" s="1319" t="n"/>
      <c r="F419" s="1319" t="n"/>
      <c r="G419" s="1319" t="n"/>
      <c r="H419" s="1319" t="n"/>
      <c r="I419" s="1319" t="n"/>
      <c r="J419" s="1319" t="n"/>
      <c r="K419" s="1319" t="n"/>
      <c r="L419" s="1319" t="n"/>
      <c r="M419" s="1319" t="n"/>
      <c r="N419" s="1319" t="n"/>
      <c r="O419" s="1319" t="n"/>
      <c r="P419" s="1319" t="n"/>
      <c r="Q419" s="1319" t="n"/>
      <c r="R419" s="1319" t="n"/>
      <c r="S419" s="1319" t="n"/>
      <c r="T419" s="1319" t="n"/>
      <c r="U419" s="1319" t="n"/>
      <c r="V419" s="1319" t="n"/>
      <c r="W419" s="1319" t="n"/>
      <c r="X419" s="1319" t="n"/>
      <c r="Y419" s="1319" t="n"/>
      <c r="Z419" s="1319" t="n"/>
      <c r="AA419" s="1319" t="n"/>
      <c r="AB419" s="1319" t="n"/>
      <c r="AC419" s="1319" t="n"/>
      <c r="AD419" s="1319" t="n"/>
      <c r="AE419" s="1319" t="n"/>
      <c r="AF419" s="1319" t="n"/>
      <c r="AG419" s="1319" t="n"/>
    </row>
    <row r="420" ht="12.75" customHeight="1" s="789">
      <c r="A420" s="1319" t="n"/>
      <c r="B420" s="1319" t="n"/>
      <c r="C420" s="1319" t="n"/>
      <c r="D420" s="1319" t="n"/>
      <c r="E420" s="1319" t="n"/>
      <c r="F420" s="1319" t="n"/>
      <c r="G420" s="1319" t="n"/>
      <c r="H420" s="1319" t="n"/>
      <c r="I420" s="1319" t="n"/>
      <c r="J420" s="1319" t="n"/>
      <c r="K420" s="1319" t="n"/>
      <c r="L420" s="1319" t="n"/>
      <c r="M420" s="1319" t="n"/>
      <c r="N420" s="1319" t="n"/>
      <c r="O420" s="1319" t="n"/>
      <c r="P420" s="1319" t="n"/>
      <c r="Q420" s="1319" t="n"/>
      <c r="R420" s="1319" t="n"/>
      <c r="S420" s="1319" t="n"/>
      <c r="T420" s="1319" t="n"/>
      <c r="U420" s="1319" t="n"/>
      <c r="V420" s="1319" t="n"/>
      <c r="W420" s="1319" t="n"/>
      <c r="X420" s="1319" t="n"/>
      <c r="Y420" s="1319" t="n"/>
      <c r="Z420" s="1319" t="n"/>
      <c r="AA420" s="1319" t="n"/>
      <c r="AB420" s="1319" t="n"/>
      <c r="AC420" s="1319" t="n"/>
      <c r="AD420" s="1319" t="n"/>
      <c r="AE420" s="1319" t="n"/>
      <c r="AF420" s="1319" t="n"/>
      <c r="AG420" s="1319" t="n"/>
    </row>
    <row r="421" ht="12.75" customHeight="1" s="789">
      <c r="A421" s="1319" t="n"/>
      <c r="B421" s="1319" t="n"/>
      <c r="C421" s="1319" t="n"/>
      <c r="D421" s="1319" t="n"/>
      <c r="E421" s="1319" t="n"/>
      <c r="F421" s="1319" t="n"/>
      <c r="G421" s="1319" t="n"/>
      <c r="H421" s="1319" t="n"/>
      <c r="I421" s="1319" t="n"/>
      <c r="J421" s="1319" t="n"/>
      <c r="K421" s="1319" t="n"/>
      <c r="L421" s="1319" t="n"/>
      <c r="M421" s="1319" t="n"/>
      <c r="N421" s="1319" t="n"/>
      <c r="O421" s="1319" t="n"/>
      <c r="P421" s="1319" t="n"/>
      <c r="Q421" s="1319" t="n"/>
      <c r="R421" s="1319" t="n"/>
      <c r="S421" s="1319" t="n"/>
      <c r="T421" s="1319" t="n"/>
      <c r="U421" s="1319" t="n"/>
      <c r="V421" s="1319" t="n"/>
      <c r="W421" s="1319" t="n"/>
      <c r="X421" s="1319" t="n"/>
      <c r="Y421" s="1319" t="n"/>
      <c r="Z421" s="1319" t="n"/>
      <c r="AA421" s="1319" t="n"/>
      <c r="AB421" s="1319" t="n"/>
      <c r="AC421" s="1319" t="n"/>
      <c r="AD421" s="1319" t="n"/>
      <c r="AE421" s="1319" t="n"/>
      <c r="AF421" s="1319" t="n"/>
      <c r="AG421" s="1319" t="n"/>
    </row>
    <row r="422" ht="12.75" customHeight="1" s="789">
      <c r="A422" s="1319" t="n"/>
      <c r="B422" s="1319" t="n"/>
      <c r="C422" s="1319" t="n"/>
      <c r="D422" s="1319" t="n"/>
      <c r="E422" s="1319" t="n"/>
      <c r="F422" s="1319" t="n"/>
      <c r="G422" s="1319" t="n"/>
      <c r="H422" s="1319" t="n"/>
      <c r="I422" s="1319" t="n"/>
      <c r="J422" s="1319" t="n"/>
      <c r="K422" s="1319" t="n"/>
      <c r="L422" s="1319" t="n"/>
      <c r="M422" s="1319" t="n"/>
      <c r="N422" s="1319" t="n"/>
      <c r="O422" s="1319" t="n"/>
      <c r="P422" s="1319" t="n"/>
      <c r="Q422" s="1319" t="n"/>
      <c r="R422" s="1319" t="n"/>
      <c r="S422" s="1319" t="n"/>
      <c r="T422" s="1319" t="n"/>
      <c r="U422" s="1319" t="n"/>
      <c r="V422" s="1319" t="n"/>
      <c r="W422" s="1319" t="n"/>
      <c r="X422" s="1319" t="n"/>
      <c r="Y422" s="1319" t="n"/>
      <c r="Z422" s="1319" t="n"/>
      <c r="AA422" s="1319" t="n"/>
      <c r="AB422" s="1319" t="n"/>
      <c r="AC422" s="1319" t="n"/>
      <c r="AD422" s="1319" t="n"/>
      <c r="AE422" s="1319" t="n"/>
      <c r="AF422" s="1319" t="n"/>
      <c r="AG422" s="1319" t="n"/>
    </row>
    <row r="423" ht="12.75" customHeight="1" s="789">
      <c r="A423" s="1319" t="n"/>
      <c r="B423" s="1319" t="n"/>
      <c r="C423" s="1319" t="n"/>
      <c r="D423" s="1319" t="n"/>
      <c r="E423" s="1319" t="n"/>
      <c r="F423" s="1319" t="n"/>
      <c r="G423" s="1319" t="n"/>
      <c r="H423" s="1319" t="n"/>
      <c r="I423" s="1319" t="n"/>
      <c r="J423" s="1319" t="n"/>
      <c r="K423" s="1319" t="n"/>
      <c r="L423" s="1319" t="n"/>
      <c r="M423" s="1319" t="n"/>
      <c r="N423" s="1319" t="n"/>
      <c r="O423" s="1319" t="n"/>
      <c r="P423" s="1319" t="n"/>
      <c r="Q423" s="1319" t="n"/>
      <c r="R423" s="1319" t="n"/>
      <c r="S423" s="1319" t="n"/>
      <c r="T423" s="1319" t="n"/>
      <c r="U423" s="1319" t="n"/>
      <c r="V423" s="1319" t="n"/>
      <c r="W423" s="1319" t="n"/>
      <c r="X423" s="1319" t="n"/>
      <c r="Y423" s="1319" t="n"/>
      <c r="Z423" s="1319" t="n"/>
      <c r="AA423" s="1319" t="n"/>
      <c r="AB423" s="1319" t="n"/>
      <c r="AC423" s="1319" t="n"/>
      <c r="AD423" s="1319" t="n"/>
      <c r="AE423" s="1319" t="n"/>
      <c r="AF423" s="1319" t="n"/>
      <c r="AG423" s="1319" t="n"/>
    </row>
    <row r="424" ht="12.75" customHeight="1" s="789">
      <c r="A424" s="1319" t="n"/>
      <c r="B424" s="1319" t="n"/>
      <c r="C424" s="1319" t="n"/>
      <c r="D424" s="1319" t="n"/>
      <c r="E424" s="1319" t="n"/>
      <c r="F424" s="1319" t="n"/>
      <c r="G424" s="1319" t="n"/>
      <c r="H424" s="1319" t="n"/>
      <c r="I424" s="1319" t="n"/>
      <c r="J424" s="1319" t="n"/>
      <c r="K424" s="1319" t="n"/>
      <c r="L424" s="1319" t="n"/>
      <c r="M424" s="1319" t="n"/>
      <c r="N424" s="1319" t="n"/>
      <c r="O424" s="1319" t="n"/>
      <c r="P424" s="1319" t="n"/>
      <c r="Q424" s="1319" t="n"/>
      <c r="R424" s="1319" t="n"/>
      <c r="S424" s="1319" t="n"/>
      <c r="T424" s="1319" t="n"/>
      <c r="U424" s="1319" t="n"/>
      <c r="V424" s="1319" t="n"/>
      <c r="W424" s="1319" t="n"/>
      <c r="X424" s="1319" t="n"/>
      <c r="Y424" s="1319" t="n"/>
      <c r="Z424" s="1319" t="n"/>
      <c r="AA424" s="1319" t="n"/>
      <c r="AB424" s="1319" t="n"/>
      <c r="AC424" s="1319" t="n"/>
      <c r="AD424" s="1319" t="n"/>
      <c r="AE424" s="1319" t="n"/>
      <c r="AF424" s="1319" t="n"/>
      <c r="AG424" s="1319" t="n"/>
    </row>
    <row r="425" ht="12.75" customHeight="1" s="789">
      <c r="A425" s="1319" t="n"/>
      <c r="B425" s="1319" t="n"/>
      <c r="C425" s="1319" t="n"/>
      <c r="D425" s="1319" t="n"/>
      <c r="E425" s="1319" t="n"/>
      <c r="F425" s="1319" t="n"/>
      <c r="G425" s="1319" t="n"/>
      <c r="H425" s="1319" t="n"/>
      <c r="I425" s="1319" t="n"/>
      <c r="J425" s="1319" t="n"/>
      <c r="K425" s="1319" t="n"/>
      <c r="L425" s="1319" t="n"/>
      <c r="M425" s="1319" t="n"/>
      <c r="N425" s="1319" t="n"/>
      <c r="O425" s="1319" t="n"/>
      <c r="P425" s="1319" t="n"/>
      <c r="Q425" s="1319" t="n"/>
      <c r="R425" s="1319" t="n"/>
      <c r="S425" s="1319" t="n"/>
      <c r="T425" s="1319" t="n"/>
      <c r="U425" s="1319" t="n"/>
      <c r="V425" s="1319" t="n"/>
      <c r="W425" s="1319" t="n"/>
      <c r="X425" s="1319" t="n"/>
      <c r="Y425" s="1319" t="n"/>
      <c r="Z425" s="1319" t="n"/>
      <c r="AA425" s="1319" t="n"/>
      <c r="AB425" s="1319" t="n"/>
      <c r="AC425" s="1319" t="n"/>
      <c r="AD425" s="1319" t="n"/>
      <c r="AE425" s="1319" t="n"/>
      <c r="AF425" s="1319" t="n"/>
      <c r="AG425" s="1319" t="n"/>
    </row>
    <row r="426" ht="12.75" customHeight="1" s="789">
      <c r="A426" s="1319" t="n"/>
      <c r="B426" s="1319" t="n"/>
      <c r="C426" s="1319" t="n"/>
      <c r="D426" s="1319" t="n"/>
      <c r="E426" s="1319" t="n"/>
      <c r="F426" s="1319" t="n"/>
      <c r="G426" s="1319" t="n"/>
      <c r="H426" s="1319" t="n"/>
      <c r="I426" s="1319" t="n"/>
      <c r="J426" s="1319" t="n"/>
      <c r="K426" s="1319" t="n"/>
      <c r="L426" s="1319" t="n"/>
      <c r="M426" s="1319" t="n"/>
      <c r="N426" s="1319" t="n"/>
      <c r="O426" s="1319" t="n"/>
      <c r="P426" s="1319" t="n"/>
      <c r="Q426" s="1319" t="n"/>
      <c r="R426" s="1319" t="n"/>
      <c r="S426" s="1319" t="n"/>
      <c r="T426" s="1319" t="n"/>
      <c r="U426" s="1319" t="n"/>
      <c r="V426" s="1319" t="n"/>
      <c r="W426" s="1319" t="n"/>
      <c r="X426" s="1319" t="n"/>
      <c r="Y426" s="1319" t="n"/>
      <c r="Z426" s="1319" t="n"/>
      <c r="AA426" s="1319" t="n"/>
      <c r="AB426" s="1319" t="n"/>
      <c r="AC426" s="1319" t="n"/>
      <c r="AD426" s="1319" t="n"/>
      <c r="AE426" s="1319" t="n"/>
      <c r="AF426" s="1319" t="n"/>
      <c r="AG426" s="1319" t="n"/>
    </row>
    <row r="427" ht="12.75" customHeight="1" s="789">
      <c r="A427" s="1319" t="n"/>
      <c r="B427" s="1319" t="n"/>
      <c r="C427" s="1319" t="n"/>
      <c r="D427" s="1319" t="n"/>
      <c r="E427" s="1319" t="n"/>
      <c r="F427" s="1319" t="n"/>
      <c r="G427" s="1319" t="n"/>
      <c r="H427" s="1319" t="n"/>
      <c r="I427" s="1319" t="n"/>
      <c r="J427" s="1319" t="n"/>
      <c r="K427" s="1319" t="n"/>
      <c r="L427" s="1319" t="n"/>
      <c r="M427" s="1319" t="n"/>
      <c r="N427" s="1319" t="n"/>
      <c r="O427" s="1319" t="n"/>
      <c r="P427" s="1319" t="n"/>
      <c r="Q427" s="1319" t="n"/>
      <c r="R427" s="1319" t="n"/>
      <c r="S427" s="1319" t="n"/>
      <c r="T427" s="1319" t="n"/>
      <c r="U427" s="1319" t="n"/>
      <c r="V427" s="1319" t="n"/>
      <c r="W427" s="1319" t="n"/>
      <c r="X427" s="1319" t="n"/>
      <c r="Y427" s="1319" t="n"/>
      <c r="Z427" s="1319" t="n"/>
      <c r="AA427" s="1319" t="n"/>
      <c r="AB427" s="1319" t="n"/>
      <c r="AC427" s="1319" t="n"/>
      <c r="AD427" s="1319" t="n"/>
      <c r="AE427" s="1319" t="n"/>
      <c r="AF427" s="1319" t="n"/>
      <c r="AG427" s="1319" t="n"/>
    </row>
    <row r="428" ht="12.75" customHeight="1" s="789">
      <c r="A428" s="1319" t="n"/>
      <c r="B428" s="1319" t="n"/>
      <c r="C428" s="1319" t="n"/>
      <c r="D428" s="1319" t="n"/>
      <c r="E428" s="1319" t="n"/>
      <c r="F428" s="1319" t="n"/>
      <c r="G428" s="1319" t="n"/>
      <c r="H428" s="1319" t="n"/>
      <c r="I428" s="1319" t="n"/>
      <c r="J428" s="1319" t="n"/>
      <c r="K428" s="1319" t="n"/>
      <c r="L428" s="1319" t="n"/>
      <c r="M428" s="1319" t="n"/>
      <c r="N428" s="1319" t="n"/>
      <c r="O428" s="1319" t="n"/>
      <c r="P428" s="1319" t="n"/>
      <c r="Q428" s="1319" t="n"/>
      <c r="R428" s="1319" t="n"/>
      <c r="S428" s="1319" t="n"/>
      <c r="T428" s="1319" t="n"/>
      <c r="U428" s="1319" t="n"/>
      <c r="V428" s="1319" t="n"/>
      <c r="W428" s="1319" t="n"/>
      <c r="X428" s="1319" t="n"/>
      <c r="Y428" s="1319" t="n"/>
      <c r="Z428" s="1319" t="n"/>
      <c r="AA428" s="1319" t="n"/>
      <c r="AB428" s="1319" t="n"/>
      <c r="AC428" s="1319" t="n"/>
      <c r="AD428" s="1319" t="n"/>
      <c r="AE428" s="1319" t="n"/>
      <c r="AF428" s="1319" t="n"/>
      <c r="AG428" s="1319" t="n"/>
    </row>
    <row r="429" ht="12.75" customHeight="1" s="789">
      <c r="A429" s="1319" t="n"/>
      <c r="B429" s="1319" t="n"/>
      <c r="C429" s="1319" t="n"/>
      <c r="D429" s="1319" t="n"/>
      <c r="E429" s="1319" t="n"/>
      <c r="F429" s="1319" t="n"/>
      <c r="G429" s="1319" t="n"/>
      <c r="H429" s="1319" t="n"/>
      <c r="I429" s="1319" t="n"/>
      <c r="J429" s="1319" t="n"/>
      <c r="K429" s="1319" t="n"/>
      <c r="L429" s="1319" t="n"/>
      <c r="M429" s="1319" t="n"/>
      <c r="N429" s="1319" t="n"/>
      <c r="O429" s="1319" t="n"/>
      <c r="P429" s="1319" t="n"/>
      <c r="Q429" s="1319" t="n"/>
      <c r="R429" s="1319" t="n"/>
      <c r="S429" s="1319" t="n"/>
      <c r="T429" s="1319" t="n"/>
      <c r="U429" s="1319" t="n"/>
      <c r="V429" s="1319" t="n"/>
      <c r="W429" s="1319" t="n"/>
      <c r="X429" s="1319" t="n"/>
      <c r="Y429" s="1319" t="n"/>
      <c r="Z429" s="1319" t="n"/>
      <c r="AA429" s="1319" t="n"/>
      <c r="AB429" s="1319" t="n"/>
      <c r="AC429" s="1319" t="n"/>
      <c r="AD429" s="1319" t="n"/>
      <c r="AE429" s="1319" t="n"/>
      <c r="AF429" s="1319" t="n"/>
      <c r="AG429" s="1319" t="n"/>
    </row>
    <row r="430" ht="12.75" customHeight="1" s="789">
      <c r="A430" s="1319" t="n"/>
      <c r="B430" s="1319" t="n"/>
      <c r="C430" s="1319" t="n"/>
      <c r="D430" s="1319" t="n"/>
      <c r="E430" s="1319" t="n"/>
      <c r="F430" s="1319" t="n"/>
      <c r="G430" s="1319" t="n"/>
      <c r="H430" s="1319" t="n"/>
      <c r="I430" s="1319" t="n"/>
      <c r="J430" s="1319" t="n"/>
      <c r="K430" s="1319" t="n"/>
      <c r="L430" s="1319" t="n"/>
      <c r="M430" s="1319" t="n"/>
      <c r="N430" s="1319" t="n"/>
      <c r="O430" s="1319" t="n"/>
      <c r="P430" s="1319" t="n"/>
      <c r="Q430" s="1319" t="n"/>
      <c r="R430" s="1319" t="n"/>
      <c r="S430" s="1319" t="n"/>
      <c r="T430" s="1319" t="n"/>
      <c r="U430" s="1319" t="n"/>
      <c r="V430" s="1319" t="n"/>
      <c r="W430" s="1319" t="n"/>
      <c r="X430" s="1319" t="n"/>
      <c r="Y430" s="1319" t="n"/>
      <c r="Z430" s="1319" t="n"/>
      <c r="AA430" s="1319" t="n"/>
      <c r="AB430" s="1319" t="n"/>
      <c r="AC430" s="1319" t="n"/>
      <c r="AD430" s="1319" t="n"/>
      <c r="AE430" s="1319" t="n"/>
      <c r="AF430" s="1319" t="n"/>
      <c r="AG430" s="1319" t="n"/>
    </row>
    <row r="431" ht="12.75" customHeight="1" s="789">
      <c r="A431" s="1319" t="n"/>
      <c r="B431" s="1319" t="n"/>
      <c r="C431" s="1319" t="n"/>
      <c r="D431" s="1319" t="n"/>
      <c r="E431" s="1319" t="n"/>
      <c r="F431" s="1319" t="n"/>
      <c r="G431" s="1319" t="n"/>
      <c r="H431" s="1319" t="n"/>
      <c r="I431" s="1319" t="n"/>
      <c r="J431" s="1319" t="n"/>
      <c r="K431" s="1319" t="n"/>
      <c r="L431" s="1319" t="n"/>
      <c r="M431" s="1319" t="n"/>
      <c r="N431" s="1319" t="n"/>
      <c r="O431" s="1319" t="n"/>
      <c r="P431" s="1319" t="n"/>
      <c r="Q431" s="1319" t="n"/>
      <c r="R431" s="1319" t="n"/>
      <c r="S431" s="1319" t="n"/>
      <c r="T431" s="1319" t="n"/>
      <c r="U431" s="1319" t="n"/>
      <c r="V431" s="1319" t="n"/>
      <c r="W431" s="1319" t="n"/>
      <c r="X431" s="1319" t="n"/>
      <c r="Y431" s="1319" t="n"/>
      <c r="Z431" s="1319" t="n"/>
      <c r="AA431" s="1319" t="n"/>
      <c r="AB431" s="1319" t="n"/>
      <c r="AC431" s="1319" t="n"/>
      <c r="AD431" s="1319" t="n"/>
      <c r="AE431" s="1319" t="n"/>
      <c r="AF431" s="1319" t="n"/>
      <c r="AG431" s="1319" t="n"/>
    </row>
    <row r="432" ht="12.75" customHeight="1" s="789">
      <c r="A432" s="1319" t="n"/>
      <c r="B432" s="1319" t="n"/>
      <c r="C432" s="1319" t="n"/>
      <c r="D432" s="1319" t="n"/>
      <c r="E432" s="1319" t="n"/>
      <c r="F432" s="1319" t="n"/>
      <c r="G432" s="1319" t="n"/>
      <c r="H432" s="1319" t="n"/>
      <c r="I432" s="1319" t="n"/>
      <c r="J432" s="1319" t="n"/>
      <c r="K432" s="1319" t="n"/>
      <c r="L432" s="1319" t="n"/>
      <c r="M432" s="1319" t="n"/>
      <c r="N432" s="1319" t="n"/>
      <c r="O432" s="1319" t="n"/>
      <c r="P432" s="1319" t="n"/>
      <c r="Q432" s="1319" t="n"/>
      <c r="R432" s="1319" t="n"/>
      <c r="S432" s="1319" t="n"/>
      <c r="T432" s="1319" t="n"/>
      <c r="U432" s="1319" t="n"/>
      <c r="V432" s="1319" t="n"/>
      <c r="W432" s="1319" t="n"/>
      <c r="X432" s="1319" t="n"/>
      <c r="Y432" s="1319" t="n"/>
      <c r="Z432" s="1319" t="n"/>
      <c r="AA432" s="1319" t="n"/>
      <c r="AB432" s="1319" t="n"/>
      <c r="AC432" s="1319" t="n"/>
      <c r="AD432" s="1319" t="n"/>
      <c r="AE432" s="1319" t="n"/>
      <c r="AF432" s="1319" t="n"/>
      <c r="AG432" s="1319" t="n"/>
    </row>
    <row r="433" ht="12.75" customHeight="1" s="789">
      <c r="A433" s="1319" t="n"/>
      <c r="B433" s="1319" t="n"/>
      <c r="C433" s="1319" t="n"/>
      <c r="D433" s="1319" t="n"/>
      <c r="E433" s="1319" t="n"/>
      <c r="F433" s="1319" t="n"/>
      <c r="G433" s="1319" t="n"/>
      <c r="H433" s="1319" t="n"/>
      <c r="I433" s="1319" t="n"/>
      <c r="J433" s="1319" t="n"/>
      <c r="K433" s="1319" t="n"/>
      <c r="L433" s="1319" t="n"/>
      <c r="M433" s="1319" t="n"/>
      <c r="N433" s="1319" t="n"/>
      <c r="O433" s="1319" t="n"/>
      <c r="P433" s="1319" t="n"/>
      <c r="Q433" s="1319" t="n"/>
      <c r="R433" s="1319" t="n"/>
      <c r="S433" s="1319" t="n"/>
      <c r="T433" s="1319" t="n"/>
      <c r="U433" s="1319" t="n"/>
      <c r="V433" s="1319" t="n"/>
      <c r="W433" s="1319" t="n"/>
      <c r="X433" s="1319" t="n"/>
      <c r="Y433" s="1319" t="n"/>
      <c r="Z433" s="1319" t="n"/>
      <c r="AA433" s="1319" t="n"/>
      <c r="AB433" s="1319" t="n"/>
      <c r="AC433" s="1319" t="n"/>
      <c r="AD433" s="1319" t="n"/>
      <c r="AE433" s="1319" t="n"/>
      <c r="AF433" s="1319" t="n"/>
      <c r="AG433" s="1319" t="n"/>
    </row>
    <row r="434" ht="12.75" customHeight="1" s="789">
      <c r="A434" s="1319" t="n"/>
      <c r="B434" s="1319" t="n"/>
      <c r="C434" s="1319" t="n"/>
      <c r="D434" s="1319" t="n"/>
      <c r="E434" s="1319" t="n"/>
      <c r="F434" s="1319" t="n"/>
      <c r="G434" s="1319" t="n"/>
      <c r="H434" s="1319" t="n"/>
      <c r="I434" s="1319" t="n"/>
      <c r="J434" s="1319" t="n"/>
      <c r="K434" s="1319" t="n"/>
      <c r="L434" s="1319" t="n"/>
      <c r="M434" s="1319" t="n"/>
      <c r="N434" s="1319" t="n"/>
      <c r="O434" s="1319" t="n"/>
      <c r="P434" s="1319" t="n"/>
      <c r="Q434" s="1319" t="n"/>
      <c r="R434" s="1319" t="n"/>
      <c r="S434" s="1319" t="n"/>
      <c r="T434" s="1319" t="n"/>
      <c r="U434" s="1319" t="n"/>
      <c r="V434" s="1319" t="n"/>
      <c r="W434" s="1319" t="n"/>
      <c r="X434" s="1319" t="n"/>
      <c r="Y434" s="1319" t="n"/>
      <c r="Z434" s="1319" t="n"/>
      <c r="AA434" s="1319" t="n"/>
      <c r="AB434" s="1319" t="n"/>
      <c r="AC434" s="1319" t="n"/>
      <c r="AD434" s="1319" t="n"/>
      <c r="AE434" s="1319" t="n"/>
      <c r="AF434" s="1319" t="n"/>
      <c r="AG434" s="1319" t="n"/>
    </row>
    <row r="435" ht="12.75" customHeight="1" s="789">
      <c r="A435" s="1319" t="n"/>
      <c r="B435" s="1319" t="n"/>
      <c r="C435" s="1319" t="n"/>
      <c r="D435" s="1319" t="n"/>
      <c r="E435" s="1319" t="n"/>
      <c r="F435" s="1319" t="n"/>
      <c r="G435" s="1319" t="n"/>
      <c r="H435" s="1319" t="n"/>
      <c r="I435" s="1319" t="n"/>
      <c r="J435" s="1319" t="n"/>
      <c r="K435" s="1319" t="n"/>
      <c r="L435" s="1319" t="n"/>
      <c r="M435" s="1319" t="n"/>
      <c r="N435" s="1319" t="n"/>
      <c r="O435" s="1319" t="n"/>
      <c r="P435" s="1319" t="n"/>
      <c r="Q435" s="1319" t="n"/>
      <c r="R435" s="1319" t="n"/>
      <c r="S435" s="1319" t="n"/>
      <c r="T435" s="1319" t="n"/>
      <c r="U435" s="1319" t="n"/>
      <c r="V435" s="1319" t="n"/>
      <c r="W435" s="1319" t="n"/>
      <c r="X435" s="1319" t="n"/>
      <c r="Y435" s="1319" t="n"/>
      <c r="Z435" s="1319" t="n"/>
      <c r="AA435" s="1319" t="n"/>
      <c r="AB435" s="1319" t="n"/>
      <c r="AC435" s="1319" t="n"/>
      <c r="AD435" s="1319" t="n"/>
      <c r="AE435" s="1319" t="n"/>
      <c r="AF435" s="1319" t="n"/>
      <c r="AG435" s="1319" t="n"/>
    </row>
    <row r="436" ht="12.75" customHeight="1" s="789">
      <c r="A436" s="1319" t="n"/>
      <c r="B436" s="1319" t="n"/>
      <c r="C436" s="1319" t="n"/>
      <c r="D436" s="1319" t="n"/>
      <c r="E436" s="1319" t="n"/>
      <c r="F436" s="1319" t="n"/>
      <c r="G436" s="1319" t="n"/>
      <c r="H436" s="1319" t="n"/>
      <c r="I436" s="1319" t="n"/>
      <c r="J436" s="1319" t="n"/>
      <c r="K436" s="1319" t="n"/>
      <c r="L436" s="1319" t="n"/>
      <c r="M436" s="1319" t="n"/>
      <c r="N436" s="1319" t="n"/>
      <c r="O436" s="1319" t="n"/>
      <c r="P436" s="1319" t="n"/>
      <c r="Q436" s="1319" t="n"/>
      <c r="R436" s="1319" t="n"/>
      <c r="S436" s="1319" t="n"/>
      <c r="T436" s="1319" t="n"/>
      <c r="U436" s="1319" t="n"/>
      <c r="V436" s="1319" t="n"/>
      <c r="W436" s="1319" t="n"/>
      <c r="X436" s="1319" t="n"/>
      <c r="Y436" s="1319" t="n"/>
      <c r="Z436" s="1319" t="n"/>
      <c r="AA436" s="1319" t="n"/>
      <c r="AB436" s="1319" t="n"/>
      <c r="AC436" s="1319" t="n"/>
      <c r="AD436" s="1319" t="n"/>
      <c r="AE436" s="1319" t="n"/>
      <c r="AF436" s="1319" t="n"/>
      <c r="AG436" s="1319" t="n"/>
    </row>
    <row r="437" ht="12.75" customHeight="1" s="789">
      <c r="A437" s="1319" t="n"/>
      <c r="B437" s="1319" t="n"/>
      <c r="C437" s="1319" t="n"/>
      <c r="D437" s="1319" t="n"/>
      <c r="E437" s="1319" t="n"/>
      <c r="F437" s="1319" t="n"/>
      <c r="G437" s="1319" t="n"/>
      <c r="H437" s="1319" t="n"/>
      <c r="I437" s="1319" t="n"/>
      <c r="J437" s="1319" t="n"/>
      <c r="K437" s="1319" t="n"/>
      <c r="L437" s="1319" t="n"/>
      <c r="M437" s="1319" t="n"/>
      <c r="N437" s="1319" t="n"/>
      <c r="O437" s="1319" t="n"/>
      <c r="P437" s="1319" t="n"/>
      <c r="Q437" s="1319" t="n"/>
      <c r="R437" s="1319" t="n"/>
      <c r="S437" s="1319" t="n"/>
      <c r="T437" s="1319" t="n"/>
      <c r="U437" s="1319" t="n"/>
      <c r="V437" s="1319" t="n"/>
      <c r="W437" s="1319" t="n"/>
      <c r="X437" s="1319" t="n"/>
      <c r="Y437" s="1319" t="n"/>
      <c r="Z437" s="1319" t="n"/>
      <c r="AA437" s="1319" t="n"/>
      <c r="AB437" s="1319" t="n"/>
      <c r="AC437" s="1319" t="n"/>
      <c r="AD437" s="1319" t="n"/>
      <c r="AE437" s="1319" t="n"/>
      <c r="AF437" s="1319" t="n"/>
      <c r="AG437" s="1319" t="n"/>
    </row>
    <row r="438" ht="12.75" customHeight="1" s="789">
      <c r="A438" s="1319" t="n"/>
      <c r="B438" s="1319" t="n"/>
      <c r="C438" s="1319" t="n"/>
      <c r="D438" s="1319" t="n"/>
      <c r="E438" s="1319" t="n"/>
      <c r="F438" s="1319" t="n"/>
      <c r="G438" s="1319" t="n"/>
      <c r="H438" s="1319" t="n"/>
      <c r="I438" s="1319" t="n"/>
      <c r="J438" s="1319" t="n"/>
      <c r="K438" s="1319" t="n"/>
      <c r="L438" s="1319" t="n"/>
      <c r="M438" s="1319" t="n"/>
      <c r="N438" s="1319" t="n"/>
      <c r="O438" s="1319" t="n"/>
      <c r="P438" s="1319" t="n"/>
      <c r="Q438" s="1319" t="n"/>
      <c r="R438" s="1319" t="n"/>
      <c r="S438" s="1319" t="n"/>
      <c r="T438" s="1319" t="n"/>
      <c r="U438" s="1319" t="n"/>
      <c r="V438" s="1319" t="n"/>
      <c r="W438" s="1319" t="n"/>
      <c r="X438" s="1319" t="n"/>
      <c r="Y438" s="1319" t="n"/>
      <c r="Z438" s="1319" t="n"/>
      <c r="AA438" s="1319" t="n"/>
      <c r="AB438" s="1319" t="n"/>
      <c r="AC438" s="1319" t="n"/>
      <c r="AD438" s="1319" t="n"/>
      <c r="AE438" s="1319" t="n"/>
      <c r="AF438" s="1319" t="n"/>
      <c r="AG438" s="1319" t="n"/>
    </row>
    <row r="439" ht="12.75" customHeight="1" s="789">
      <c r="A439" s="1319" t="n"/>
      <c r="B439" s="1319" t="n"/>
      <c r="C439" s="1319" t="n"/>
      <c r="D439" s="1319" t="n"/>
      <c r="E439" s="1319" t="n"/>
      <c r="F439" s="1319" t="n"/>
      <c r="G439" s="1319" t="n"/>
      <c r="H439" s="1319" t="n"/>
      <c r="I439" s="1319" t="n"/>
      <c r="J439" s="1319" t="n"/>
      <c r="K439" s="1319" t="n"/>
      <c r="L439" s="1319" t="n"/>
      <c r="M439" s="1319" t="n"/>
      <c r="N439" s="1319" t="n"/>
      <c r="O439" s="1319" t="n"/>
      <c r="P439" s="1319" t="n"/>
      <c r="Q439" s="1319" t="n"/>
      <c r="R439" s="1319" t="n"/>
      <c r="S439" s="1319" t="n"/>
      <c r="T439" s="1319" t="n"/>
      <c r="U439" s="1319" t="n"/>
      <c r="V439" s="1319" t="n"/>
      <c r="W439" s="1319" t="n"/>
      <c r="X439" s="1319" t="n"/>
      <c r="Y439" s="1319" t="n"/>
      <c r="Z439" s="1319" t="n"/>
      <c r="AA439" s="1319" t="n"/>
      <c r="AB439" s="1319" t="n"/>
      <c r="AC439" s="1319" t="n"/>
      <c r="AD439" s="1319" t="n"/>
      <c r="AE439" s="1319" t="n"/>
      <c r="AF439" s="1319" t="n"/>
      <c r="AG439" s="1319" t="n"/>
    </row>
    <row r="440" ht="12.75" customHeight="1" s="789">
      <c r="A440" s="1319" t="n"/>
      <c r="B440" s="1319" t="n"/>
      <c r="C440" s="1319" t="n"/>
      <c r="D440" s="1319" t="n"/>
      <c r="E440" s="1319" t="n"/>
      <c r="F440" s="1319" t="n"/>
      <c r="G440" s="1319" t="n"/>
      <c r="H440" s="1319" t="n"/>
      <c r="I440" s="1319" t="n"/>
      <c r="J440" s="1319" t="n"/>
      <c r="K440" s="1319" t="n"/>
      <c r="L440" s="1319" t="n"/>
      <c r="M440" s="1319" t="n"/>
      <c r="N440" s="1319" t="n"/>
      <c r="O440" s="1319" t="n"/>
      <c r="P440" s="1319" t="n"/>
      <c r="Q440" s="1319" t="n"/>
      <c r="R440" s="1319" t="n"/>
      <c r="S440" s="1319" t="n"/>
      <c r="T440" s="1319" t="n"/>
      <c r="U440" s="1319" t="n"/>
      <c r="V440" s="1319" t="n"/>
      <c r="W440" s="1319" t="n"/>
      <c r="X440" s="1319" t="n"/>
      <c r="Y440" s="1319" t="n"/>
      <c r="Z440" s="1319" t="n"/>
      <c r="AA440" s="1319" t="n"/>
      <c r="AB440" s="1319" t="n"/>
      <c r="AC440" s="1319" t="n"/>
      <c r="AD440" s="1319" t="n"/>
      <c r="AE440" s="1319" t="n"/>
      <c r="AF440" s="1319" t="n"/>
      <c r="AG440" s="1319" t="n"/>
    </row>
    <row r="441" ht="12.75" customHeight="1" s="789">
      <c r="A441" s="1319" t="n"/>
      <c r="B441" s="1319" t="n"/>
      <c r="C441" s="1319" t="n"/>
      <c r="D441" s="1319" t="n"/>
      <c r="E441" s="1319" t="n"/>
      <c r="F441" s="1319" t="n"/>
      <c r="G441" s="1319" t="n"/>
      <c r="H441" s="1319" t="n"/>
      <c r="I441" s="1319" t="n"/>
      <c r="J441" s="1319" t="n"/>
      <c r="K441" s="1319" t="n"/>
      <c r="L441" s="1319" t="n"/>
      <c r="M441" s="1319" t="n"/>
      <c r="N441" s="1319" t="n"/>
      <c r="O441" s="1319" t="n"/>
      <c r="P441" s="1319" t="n"/>
      <c r="Q441" s="1319" t="n"/>
      <c r="R441" s="1319" t="n"/>
      <c r="S441" s="1319" t="n"/>
      <c r="T441" s="1319" t="n"/>
      <c r="U441" s="1319" t="n"/>
      <c r="V441" s="1319" t="n"/>
      <c r="W441" s="1319" t="n"/>
      <c r="X441" s="1319" t="n"/>
      <c r="Y441" s="1319" t="n"/>
      <c r="Z441" s="1319" t="n"/>
      <c r="AA441" s="1319" t="n"/>
      <c r="AB441" s="1319" t="n"/>
      <c r="AC441" s="1319" t="n"/>
      <c r="AD441" s="1319" t="n"/>
      <c r="AE441" s="1319" t="n"/>
      <c r="AF441" s="1319" t="n"/>
      <c r="AG441" s="1319" t="n"/>
    </row>
    <row r="442" ht="12.75" customHeight="1" s="789">
      <c r="A442" s="1319" t="n"/>
      <c r="B442" s="1319" t="n"/>
      <c r="C442" s="1319" t="n"/>
      <c r="D442" s="1319" t="n"/>
      <c r="E442" s="1319" t="n"/>
      <c r="F442" s="1319" t="n"/>
      <c r="G442" s="1319" t="n"/>
      <c r="H442" s="1319" t="n"/>
      <c r="I442" s="1319" t="n"/>
      <c r="J442" s="1319" t="n"/>
      <c r="K442" s="1319" t="n"/>
      <c r="L442" s="1319" t="n"/>
      <c r="M442" s="1319" t="n"/>
      <c r="N442" s="1319" t="n"/>
      <c r="O442" s="1319" t="n"/>
      <c r="P442" s="1319" t="n"/>
      <c r="Q442" s="1319" t="n"/>
      <c r="R442" s="1319" t="n"/>
      <c r="S442" s="1319" t="n"/>
      <c r="T442" s="1319" t="n"/>
      <c r="U442" s="1319" t="n"/>
      <c r="V442" s="1319" t="n"/>
      <c r="W442" s="1319" t="n"/>
      <c r="X442" s="1319" t="n"/>
      <c r="Y442" s="1319" t="n"/>
      <c r="Z442" s="1319" t="n"/>
      <c r="AA442" s="1319" t="n"/>
      <c r="AB442" s="1319" t="n"/>
      <c r="AC442" s="1319" t="n"/>
      <c r="AD442" s="1319" t="n"/>
      <c r="AE442" s="1319" t="n"/>
      <c r="AF442" s="1319" t="n"/>
      <c r="AG442" s="1319" t="n"/>
    </row>
    <row r="443" ht="12.75" customHeight="1" s="789">
      <c r="A443" s="1319" t="n"/>
      <c r="B443" s="1319" t="n"/>
      <c r="C443" s="1319" t="n"/>
      <c r="D443" s="1319" t="n"/>
      <c r="E443" s="1319" t="n"/>
      <c r="F443" s="1319" t="n"/>
      <c r="G443" s="1319" t="n"/>
      <c r="H443" s="1319" t="n"/>
      <c r="I443" s="1319" t="n"/>
      <c r="J443" s="1319" t="n"/>
      <c r="K443" s="1319" t="n"/>
      <c r="L443" s="1319" t="n"/>
      <c r="M443" s="1319" t="n"/>
      <c r="N443" s="1319" t="n"/>
      <c r="O443" s="1319" t="n"/>
      <c r="P443" s="1319" t="n"/>
      <c r="Q443" s="1319" t="n"/>
      <c r="R443" s="1319" t="n"/>
      <c r="S443" s="1319" t="n"/>
      <c r="T443" s="1319" t="n"/>
      <c r="U443" s="1319" t="n"/>
      <c r="V443" s="1319" t="n"/>
      <c r="W443" s="1319" t="n"/>
      <c r="X443" s="1319" t="n"/>
      <c r="Y443" s="1319" t="n"/>
      <c r="Z443" s="1319" t="n"/>
      <c r="AA443" s="1319" t="n"/>
      <c r="AB443" s="1319" t="n"/>
      <c r="AC443" s="1319" t="n"/>
      <c r="AD443" s="1319" t="n"/>
      <c r="AE443" s="1319" t="n"/>
      <c r="AF443" s="1319" t="n"/>
      <c r="AG443" s="1319" t="n"/>
    </row>
    <row r="444" ht="12.75" customHeight="1" s="789">
      <c r="A444" s="1319" t="n"/>
      <c r="B444" s="1319" t="n"/>
      <c r="C444" s="1319" t="n"/>
      <c r="D444" s="1319" t="n"/>
      <c r="E444" s="1319" t="n"/>
      <c r="F444" s="1319" t="n"/>
      <c r="G444" s="1319" t="n"/>
      <c r="H444" s="1319" t="n"/>
      <c r="I444" s="1319" t="n"/>
      <c r="J444" s="1319" t="n"/>
      <c r="K444" s="1319" t="n"/>
      <c r="L444" s="1319" t="n"/>
      <c r="M444" s="1319" t="n"/>
      <c r="N444" s="1319" t="n"/>
      <c r="O444" s="1319" t="n"/>
      <c r="P444" s="1319" t="n"/>
      <c r="Q444" s="1319" t="n"/>
      <c r="R444" s="1319" t="n"/>
      <c r="S444" s="1319" t="n"/>
      <c r="T444" s="1319" t="n"/>
      <c r="U444" s="1319" t="n"/>
      <c r="V444" s="1319" t="n"/>
      <c r="W444" s="1319" t="n"/>
      <c r="X444" s="1319" t="n"/>
      <c r="Y444" s="1319" t="n"/>
      <c r="Z444" s="1319" t="n"/>
      <c r="AA444" s="1319" t="n"/>
      <c r="AB444" s="1319" t="n"/>
      <c r="AC444" s="1319" t="n"/>
      <c r="AD444" s="1319" t="n"/>
      <c r="AE444" s="1319" t="n"/>
      <c r="AF444" s="1319" t="n"/>
      <c r="AG444" s="1319" t="n"/>
    </row>
    <row r="445" ht="12.75" customHeight="1" s="789">
      <c r="A445" s="1319" t="n"/>
      <c r="B445" s="1319" t="n"/>
      <c r="C445" s="1319" t="n"/>
      <c r="D445" s="1319" t="n"/>
      <c r="E445" s="1319" t="n"/>
      <c r="F445" s="1319" t="n"/>
      <c r="G445" s="1319" t="n"/>
      <c r="H445" s="1319" t="n"/>
      <c r="I445" s="1319" t="n"/>
      <c r="J445" s="1319" t="n"/>
      <c r="K445" s="1319" t="n"/>
      <c r="L445" s="1319" t="n"/>
      <c r="M445" s="1319" t="n"/>
      <c r="N445" s="1319" t="n"/>
      <c r="O445" s="1319" t="n"/>
      <c r="P445" s="1319" t="n"/>
      <c r="Q445" s="1319" t="n"/>
      <c r="R445" s="1319" t="n"/>
      <c r="S445" s="1319" t="n"/>
      <c r="T445" s="1319" t="n"/>
      <c r="U445" s="1319" t="n"/>
      <c r="V445" s="1319" t="n"/>
      <c r="W445" s="1319" t="n"/>
      <c r="X445" s="1319" t="n"/>
      <c r="Y445" s="1319" t="n"/>
      <c r="Z445" s="1319" t="n"/>
      <c r="AA445" s="1319" t="n"/>
      <c r="AB445" s="1319" t="n"/>
      <c r="AC445" s="1319" t="n"/>
      <c r="AD445" s="1319" t="n"/>
      <c r="AE445" s="1319" t="n"/>
      <c r="AF445" s="1319" t="n"/>
      <c r="AG445" s="1319" t="n"/>
    </row>
    <row r="446" ht="12.75" customHeight="1" s="789">
      <c r="A446" s="1319" t="n"/>
      <c r="B446" s="1319" t="n"/>
      <c r="C446" s="1319" t="n"/>
      <c r="D446" s="1319" t="n"/>
      <c r="E446" s="1319" t="n"/>
      <c r="F446" s="1319" t="n"/>
      <c r="G446" s="1319" t="n"/>
      <c r="H446" s="1319" t="n"/>
      <c r="I446" s="1319" t="n"/>
      <c r="J446" s="1319" t="n"/>
      <c r="K446" s="1319" t="n"/>
      <c r="L446" s="1319" t="n"/>
      <c r="M446" s="1319" t="n"/>
      <c r="N446" s="1319" t="n"/>
      <c r="O446" s="1319" t="n"/>
      <c r="P446" s="1319" t="n"/>
      <c r="Q446" s="1319" t="n"/>
      <c r="R446" s="1319" t="n"/>
      <c r="S446" s="1319" t="n"/>
      <c r="T446" s="1319" t="n"/>
      <c r="U446" s="1319" t="n"/>
      <c r="V446" s="1319" t="n"/>
      <c r="W446" s="1319" t="n"/>
      <c r="X446" s="1319" t="n"/>
      <c r="Y446" s="1319" t="n"/>
      <c r="Z446" s="1319" t="n"/>
      <c r="AA446" s="1319" t="n"/>
      <c r="AB446" s="1319" t="n"/>
      <c r="AC446" s="1319" t="n"/>
      <c r="AD446" s="1319" t="n"/>
      <c r="AE446" s="1319" t="n"/>
      <c r="AF446" s="1319" t="n"/>
      <c r="AG446" s="1319" t="n"/>
    </row>
    <row r="447" ht="12.75" customHeight="1" s="789">
      <c r="A447" s="1319" t="n"/>
      <c r="B447" s="1319" t="n"/>
      <c r="C447" s="1319" t="n"/>
      <c r="D447" s="1319" t="n"/>
      <c r="E447" s="1319" t="n"/>
      <c r="F447" s="1319" t="n"/>
      <c r="G447" s="1319" t="n"/>
      <c r="H447" s="1319" t="n"/>
      <c r="I447" s="1319" t="n"/>
      <c r="J447" s="1319" t="n"/>
      <c r="K447" s="1319" t="n"/>
      <c r="L447" s="1319" t="n"/>
      <c r="M447" s="1319" t="n"/>
      <c r="N447" s="1319" t="n"/>
      <c r="O447" s="1319" t="n"/>
      <c r="P447" s="1319" t="n"/>
      <c r="Q447" s="1319" t="n"/>
      <c r="R447" s="1319" t="n"/>
      <c r="S447" s="1319" t="n"/>
      <c r="T447" s="1319" t="n"/>
      <c r="U447" s="1319" t="n"/>
      <c r="V447" s="1319" t="n"/>
      <c r="W447" s="1319" t="n"/>
      <c r="X447" s="1319" t="n"/>
      <c r="Y447" s="1319" t="n"/>
      <c r="Z447" s="1319" t="n"/>
      <c r="AA447" s="1319" t="n"/>
      <c r="AB447" s="1319" t="n"/>
      <c r="AC447" s="1319" t="n"/>
      <c r="AD447" s="1319" t="n"/>
      <c r="AE447" s="1319" t="n"/>
      <c r="AF447" s="1319" t="n"/>
      <c r="AG447" s="1319" t="n"/>
    </row>
    <row r="448" ht="12.75" customHeight="1" s="789">
      <c r="A448" s="1319" t="n"/>
      <c r="B448" s="1319" t="n"/>
      <c r="C448" s="1319" t="n"/>
      <c r="D448" s="1319" t="n"/>
      <c r="E448" s="1319" t="n"/>
      <c r="F448" s="1319" t="n"/>
      <c r="G448" s="1319" t="n"/>
      <c r="H448" s="1319" t="n"/>
      <c r="I448" s="1319" t="n"/>
      <c r="J448" s="1319" t="n"/>
      <c r="K448" s="1319" t="n"/>
      <c r="L448" s="1319" t="n"/>
      <c r="M448" s="1319" t="n"/>
      <c r="N448" s="1319" t="n"/>
      <c r="O448" s="1319" t="n"/>
      <c r="P448" s="1319" t="n"/>
      <c r="Q448" s="1319" t="n"/>
      <c r="R448" s="1319" t="n"/>
      <c r="S448" s="1319" t="n"/>
      <c r="T448" s="1319" t="n"/>
      <c r="U448" s="1319" t="n"/>
      <c r="V448" s="1319" t="n"/>
      <c r="W448" s="1319" t="n"/>
      <c r="X448" s="1319" t="n"/>
      <c r="Y448" s="1319" t="n"/>
      <c r="Z448" s="1319" t="n"/>
      <c r="AA448" s="1319" t="n"/>
      <c r="AB448" s="1319" t="n"/>
      <c r="AC448" s="1319" t="n"/>
      <c r="AD448" s="1319" t="n"/>
      <c r="AE448" s="1319" t="n"/>
      <c r="AF448" s="1319" t="n"/>
      <c r="AG448" s="1319" t="n"/>
    </row>
    <row r="449" ht="12.75" customHeight="1" s="789">
      <c r="A449" s="1319" t="n"/>
      <c r="B449" s="1319" t="n"/>
      <c r="C449" s="1319" t="n"/>
      <c r="D449" s="1319" t="n"/>
      <c r="E449" s="1319" t="n"/>
      <c r="F449" s="1319" t="n"/>
      <c r="G449" s="1319" t="n"/>
      <c r="H449" s="1319" t="n"/>
      <c r="I449" s="1319" t="n"/>
      <c r="J449" s="1319" t="n"/>
      <c r="K449" s="1319" t="n"/>
      <c r="L449" s="1319" t="n"/>
      <c r="M449" s="1319" t="n"/>
      <c r="N449" s="1319" t="n"/>
      <c r="O449" s="1319" t="n"/>
      <c r="P449" s="1319" t="n"/>
      <c r="Q449" s="1319" t="n"/>
      <c r="R449" s="1319" t="n"/>
      <c r="S449" s="1319" t="n"/>
      <c r="T449" s="1319" t="n"/>
      <c r="U449" s="1319" t="n"/>
      <c r="V449" s="1319" t="n"/>
      <c r="W449" s="1319" t="n"/>
      <c r="X449" s="1319" t="n"/>
      <c r="Y449" s="1319" t="n"/>
      <c r="Z449" s="1319" t="n"/>
      <c r="AA449" s="1319" t="n"/>
      <c r="AB449" s="1319" t="n"/>
      <c r="AC449" s="1319" t="n"/>
      <c r="AD449" s="1319" t="n"/>
      <c r="AE449" s="1319" t="n"/>
      <c r="AF449" s="1319" t="n"/>
      <c r="AG449" s="1319" t="n"/>
    </row>
    <row r="450" ht="12.75" customHeight="1" s="789">
      <c r="A450" s="1319" t="n"/>
      <c r="B450" s="1319" t="n"/>
      <c r="C450" s="1319" t="n"/>
      <c r="D450" s="1319" t="n"/>
      <c r="E450" s="1319" t="n"/>
      <c r="F450" s="1319" t="n"/>
      <c r="G450" s="1319" t="n"/>
      <c r="H450" s="1319" t="n"/>
      <c r="I450" s="1319" t="n"/>
      <c r="J450" s="1319" t="n"/>
      <c r="K450" s="1319" t="n"/>
      <c r="L450" s="1319" t="n"/>
      <c r="M450" s="1319" t="n"/>
      <c r="N450" s="1319" t="n"/>
      <c r="O450" s="1319" t="n"/>
      <c r="P450" s="1319" t="n"/>
      <c r="Q450" s="1319" t="n"/>
      <c r="R450" s="1319" t="n"/>
      <c r="S450" s="1319" t="n"/>
      <c r="T450" s="1319" t="n"/>
      <c r="U450" s="1319" t="n"/>
      <c r="V450" s="1319" t="n"/>
      <c r="W450" s="1319" t="n"/>
      <c r="X450" s="1319" t="n"/>
      <c r="Y450" s="1319" t="n"/>
      <c r="Z450" s="1319" t="n"/>
      <c r="AA450" s="1319" t="n"/>
      <c r="AB450" s="1319" t="n"/>
      <c r="AC450" s="1319" t="n"/>
      <c r="AD450" s="1319" t="n"/>
      <c r="AE450" s="1319" t="n"/>
      <c r="AF450" s="1319" t="n"/>
      <c r="AG450" s="1319" t="n"/>
    </row>
    <row r="451" ht="12.75" customHeight="1" s="789">
      <c r="A451" s="1319" t="n"/>
      <c r="B451" s="1319" t="n"/>
      <c r="C451" s="1319" t="n"/>
      <c r="D451" s="1319" t="n"/>
      <c r="E451" s="1319" t="n"/>
      <c r="F451" s="1319" t="n"/>
      <c r="G451" s="1319" t="n"/>
      <c r="H451" s="1319" t="n"/>
      <c r="I451" s="1319" t="n"/>
      <c r="J451" s="1319" t="n"/>
      <c r="K451" s="1319" t="n"/>
      <c r="L451" s="1319" t="n"/>
      <c r="M451" s="1319" t="n"/>
      <c r="N451" s="1319" t="n"/>
      <c r="O451" s="1319" t="n"/>
      <c r="P451" s="1319" t="n"/>
      <c r="Q451" s="1319" t="n"/>
      <c r="R451" s="1319" t="n"/>
      <c r="S451" s="1319" t="n"/>
      <c r="T451" s="1319" t="n"/>
      <c r="U451" s="1319" t="n"/>
      <c r="V451" s="1319" t="n"/>
      <c r="W451" s="1319" t="n"/>
      <c r="X451" s="1319" t="n"/>
      <c r="Y451" s="1319" t="n"/>
      <c r="Z451" s="1319" t="n"/>
      <c r="AA451" s="1319" t="n"/>
      <c r="AB451" s="1319" t="n"/>
      <c r="AC451" s="1319" t="n"/>
      <c r="AD451" s="1319" t="n"/>
      <c r="AE451" s="1319" t="n"/>
      <c r="AF451" s="1319" t="n"/>
      <c r="AG451" s="1319" t="n"/>
    </row>
    <row r="452" ht="12.75" customHeight="1" s="789">
      <c r="A452" s="1319" t="n"/>
      <c r="B452" s="1319" t="n"/>
      <c r="C452" s="1319" t="n"/>
      <c r="D452" s="1319" t="n"/>
      <c r="E452" s="1319" t="n"/>
      <c r="F452" s="1319" t="n"/>
      <c r="G452" s="1319" t="n"/>
      <c r="H452" s="1319" t="n"/>
      <c r="I452" s="1319" t="n"/>
      <c r="J452" s="1319" t="n"/>
      <c r="K452" s="1319" t="n"/>
      <c r="L452" s="1319" t="n"/>
      <c r="M452" s="1319" t="n"/>
      <c r="N452" s="1319" t="n"/>
      <c r="O452" s="1319" t="n"/>
      <c r="P452" s="1319" t="n"/>
      <c r="Q452" s="1319" t="n"/>
      <c r="R452" s="1319" t="n"/>
      <c r="S452" s="1319" t="n"/>
      <c r="T452" s="1319" t="n"/>
      <c r="U452" s="1319" t="n"/>
      <c r="V452" s="1319" t="n"/>
      <c r="W452" s="1319" t="n"/>
      <c r="X452" s="1319" t="n"/>
      <c r="Y452" s="1319" t="n"/>
      <c r="Z452" s="1319" t="n"/>
      <c r="AA452" s="1319" t="n"/>
      <c r="AB452" s="1319" t="n"/>
      <c r="AC452" s="1319" t="n"/>
      <c r="AD452" s="1319" t="n"/>
      <c r="AE452" s="1319" t="n"/>
      <c r="AF452" s="1319" t="n"/>
      <c r="AG452" s="1319" t="n"/>
    </row>
    <row r="453" ht="12.75" customHeight="1" s="789">
      <c r="A453" s="1319" t="n"/>
      <c r="B453" s="1319" t="n"/>
      <c r="C453" s="1319" t="n"/>
      <c r="D453" s="1319" t="n"/>
      <c r="E453" s="1319" t="n"/>
      <c r="F453" s="1319" t="n"/>
      <c r="G453" s="1319" t="n"/>
      <c r="H453" s="1319" t="n"/>
      <c r="I453" s="1319" t="n"/>
      <c r="J453" s="1319" t="n"/>
      <c r="K453" s="1319" t="n"/>
      <c r="L453" s="1319" t="n"/>
      <c r="M453" s="1319" t="n"/>
      <c r="N453" s="1319" t="n"/>
      <c r="O453" s="1319" t="n"/>
      <c r="P453" s="1319" t="n"/>
      <c r="Q453" s="1319" t="n"/>
      <c r="R453" s="1319" t="n"/>
      <c r="S453" s="1319" t="n"/>
      <c r="T453" s="1319" t="n"/>
      <c r="U453" s="1319" t="n"/>
      <c r="V453" s="1319" t="n"/>
      <c r="W453" s="1319" t="n"/>
      <c r="X453" s="1319" t="n"/>
      <c r="Y453" s="1319" t="n"/>
      <c r="Z453" s="1319" t="n"/>
      <c r="AA453" s="1319" t="n"/>
      <c r="AB453" s="1319" t="n"/>
      <c r="AC453" s="1319" t="n"/>
      <c r="AD453" s="1319" t="n"/>
      <c r="AE453" s="1319" t="n"/>
      <c r="AF453" s="1319" t="n"/>
      <c r="AG453" s="1319" t="n"/>
    </row>
    <row r="454" ht="12.75" customHeight="1" s="789">
      <c r="A454" s="1319" t="n"/>
      <c r="B454" s="1319" t="n"/>
      <c r="C454" s="1319" t="n"/>
      <c r="D454" s="1319" t="n"/>
      <c r="E454" s="1319" t="n"/>
      <c r="F454" s="1319" t="n"/>
      <c r="G454" s="1319" t="n"/>
      <c r="H454" s="1319" t="n"/>
      <c r="I454" s="1319" t="n"/>
      <c r="J454" s="1319" t="n"/>
      <c r="K454" s="1319" t="n"/>
      <c r="L454" s="1319" t="n"/>
      <c r="M454" s="1319" t="n"/>
      <c r="N454" s="1319" t="n"/>
      <c r="O454" s="1319" t="n"/>
      <c r="P454" s="1319" t="n"/>
      <c r="Q454" s="1319" t="n"/>
      <c r="R454" s="1319" t="n"/>
      <c r="S454" s="1319" t="n"/>
      <c r="T454" s="1319" t="n"/>
      <c r="U454" s="1319" t="n"/>
      <c r="V454" s="1319" t="n"/>
      <c r="W454" s="1319" t="n"/>
      <c r="X454" s="1319" t="n"/>
      <c r="Y454" s="1319" t="n"/>
      <c r="Z454" s="1319" t="n"/>
      <c r="AA454" s="1319" t="n"/>
      <c r="AB454" s="1319" t="n"/>
      <c r="AC454" s="1319" t="n"/>
      <c r="AD454" s="1319" t="n"/>
      <c r="AE454" s="1319" t="n"/>
      <c r="AF454" s="1319" t="n"/>
      <c r="AG454" s="1319" t="n"/>
    </row>
    <row r="455" ht="12.75" customHeight="1" s="789">
      <c r="A455" s="1319" t="n"/>
      <c r="B455" s="1319" t="n"/>
      <c r="C455" s="1319" t="n"/>
      <c r="D455" s="1319" t="n"/>
      <c r="E455" s="1319" t="n"/>
      <c r="F455" s="1319" t="n"/>
      <c r="G455" s="1319" t="n"/>
      <c r="H455" s="1319" t="n"/>
      <c r="I455" s="1319" t="n"/>
      <c r="J455" s="1319" t="n"/>
      <c r="K455" s="1319" t="n"/>
      <c r="L455" s="1319" t="n"/>
      <c r="M455" s="1319" t="n"/>
      <c r="N455" s="1319" t="n"/>
      <c r="O455" s="1319" t="n"/>
      <c r="P455" s="1319" t="n"/>
      <c r="Q455" s="1319" t="n"/>
      <c r="R455" s="1319" t="n"/>
      <c r="S455" s="1319" t="n"/>
      <c r="T455" s="1319" t="n"/>
      <c r="U455" s="1319" t="n"/>
      <c r="V455" s="1319" t="n"/>
      <c r="W455" s="1319" t="n"/>
      <c r="X455" s="1319" t="n"/>
      <c r="Y455" s="1319" t="n"/>
      <c r="Z455" s="1319" t="n"/>
      <c r="AA455" s="1319" t="n"/>
      <c r="AB455" s="1319" t="n"/>
      <c r="AC455" s="1319" t="n"/>
      <c r="AD455" s="1319" t="n"/>
      <c r="AE455" s="1319" t="n"/>
      <c r="AF455" s="1319" t="n"/>
      <c r="AG455" s="1319" t="n"/>
    </row>
    <row r="456" ht="12.75" customHeight="1" s="789">
      <c r="A456" s="1319" t="n"/>
      <c r="B456" s="1319" t="n"/>
      <c r="C456" s="1319" t="n"/>
      <c r="D456" s="1319" t="n"/>
      <c r="E456" s="1319" t="n"/>
      <c r="F456" s="1319" t="n"/>
      <c r="G456" s="1319" t="n"/>
      <c r="H456" s="1319" t="n"/>
      <c r="I456" s="1319" t="n"/>
      <c r="J456" s="1319" t="n"/>
      <c r="K456" s="1319" t="n"/>
      <c r="L456" s="1319" t="n"/>
      <c r="M456" s="1319" t="n"/>
      <c r="N456" s="1319" t="n"/>
      <c r="O456" s="1319" t="n"/>
      <c r="P456" s="1319" t="n"/>
      <c r="Q456" s="1319" t="n"/>
      <c r="R456" s="1319" t="n"/>
      <c r="S456" s="1319" t="n"/>
      <c r="T456" s="1319" t="n"/>
      <c r="U456" s="1319" t="n"/>
      <c r="V456" s="1319" t="n"/>
      <c r="W456" s="1319" t="n"/>
      <c r="X456" s="1319" t="n"/>
      <c r="Y456" s="1319" t="n"/>
      <c r="Z456" s="1319" t="n"/>
      <c r="AA456" s="1319" t="n"/>
      <c r="AB456" s="1319" t="n"/>
      <c r="AC456" s="1319" t="n"/>
      <c r="AD456" s="1319" t="n"/>
      <c r="AE456" s="1319" t="n"/>
      <c r="AF456" s="1319" t="n"/>
      <c r="AG456" s="1319" t="n"/>
    </row>
    <row r="457" ht="12.75" customHeight="1" s="789">
      <c r="A457" s="1319" t="n"/>
      <c r="B457" s="1319" t="n"/>
      <c r="C457" s="1319" t="n"/>
      <c r="D457" s="1319" t="n"/>
      <c r="E457" s="1319" t="n"/>
      <c r="F457" s="1319" t="n"/>
      <c r="G457" s="1319" t="n"/>
      <c r="H457" s="1319" t="n"/>
      <c r="I457" s="1319" t="n"/>
      <c r="J457" s="1319" t="n"/>
      <c r="K457" s="1319" t="n"/>
      <c r="L457" s="1319" t="n"/>
      <c r="M457" s="1319" t="n"/>
      <c r="N457" s="1319" t="n"/>
      <c r="O457" s="1319" t="n"/>
      <c r="P457" s="1319" t="n"/>
      <c r="Q457" s="1319" t="n"/>
      <c r="R457" s="1319" t="n"/>
      <c r="S457" s="1319" t="n"/>
      <c r="T457" s="1319" t="n"/>
      <c r="U457" s="1319" t="n"/>
      <c r="V457" s="1319" t="n"/>
      <c r="W457" s="1319" t="n"/>
      <c r="X457" s="1319" t="n"/>
      <c r="Y457" s="1319" t="n"/>
      <c r="Z457" s="1319" t="n"/>
      <c r="AA457" s="1319" t="n"/>
      <c r="AB457" s="1319" t="n"/>
      <c r="AC457" s="1319" t="n"/>
      <c r="AD457" s="1319" t="n"/>
      <c r="AE457" s="1319" t="n"/>
      <c r="AF457" s="1319" t="n"/>
      <c r="AG457" s="1319" t="n"/>
    </row>
    <row r="458" ht="12.75" customHeight="1" s="789">
      <c r="A458" s="1319" t="n"/>
      <c r="B458" s="1319" t="n"/>
      <c r="C458" s="1319" t="n"/>
      <c r="D458" s="1319" t="n"/>
      <c r="E458" s="1319" t="n"/>
      <c r="F458" s="1319" t="n"/>
      <c r="G458" s="1319" t="n"/>
      <c r="H458" s="1319" t="n"/>
      <c r="I458" s="1319" t="n"/>
      <c r="J458" s="1319" t="n"/>
      <c r="K458" s="1319" t="n"/>
      <c r="L458" s="1319" t="n"/>
      <c r="M458" s="1319" t="n"/>
      <c r="N458" s="1319" t="n"/>
      <c r="O458" s="1319" t="n"/>
      <c r="P458" s="1319" t="n"/>
      <c r="Q458" s="1319" t="n"/>
      <c r="R458" s="1319" t="n"/>
      <c r="S458" s="1319" t="n"/>
      <c r="T458" s="1319" t="n"/>
      <c r="U458" s="1319" t="n"/>
      <c r="V458" s="1319" t="n"/>
      <c r="W458" s="1319" t="n"/>
      <c r="X458" s="1319" t="n"/>
      <c r="Y458" s="1319" t="n"/>
      <c r="Z458" s="1319" t="n"/>
      <c r="AA458" s="1319" t="n"/>
      <c r="AB458" s="1319" t="n"/>
      <c r="AC458" s="1319" t="n"/>
      <c r="AD458" s="1319" t="n"/>
      <c r="AE458" s="1319" t="n"/>
      <c r="AF458" s="1319" t="n"/>
      <c r="AG458" s="1319" t="n"/>
    </row>
    <row r="459" ht="12.75" customHeight="1" s="789">
      <c r="A459" s="1319" t="n"/>
      <c r="B459" s="1319" t="n"/>
      <c r="C459" s="1319" t="n"/>
      <c r="D459" s="1319" t="n"/>
      <c r="E459" s="1319" t="n"/>
      <c r="F459" s="1319" t="n"/>
      <c r="G459" s="1319" t="n"/>
      <c r="H459" s="1319" t="n"/>
      <c r="I459" s="1319" t="n"/>
      <c r="J459" s="1319" t="n"/>
      <c r="K459" s="1319" t="n"/>
      <c r="L459" s="1319" t="n"/>
      <c r="M459" s="1319" t="n"/>
      <c r="N459" s="1319" t="n"/>
      <c r="O459" s="1319" t="n"/>
      <c r="P459" s="1319" t="n"/>
      <c r="Q459" s="1319" t="n"/>
      <c r="R459" s="1319" t="n"/>
      <c r="S459" s="1319" t="n"/>
      <c r="T459" s="1319" t="n"/>
      <c r="U459" s="1319" t="n"/>
      <c r="V459" s="1319" t="n"/>
      <c r="W459" s="1319" t="n"/>
      <c r="X459" s="1319" t="n"/>
      <c r="Y459" s="1319" t="n"/>
      <c r="Z459" s="1319" t="n"/>
      <c r="AA459" s="1319" t="n"/>
      <c r="AB459" s="1319" t="n"/>
      <c r="AC459" s="1319" t="n"/>
      <c r="AD459" s="1319" t="n"/>
      <c r="AE459" s="1319" t="n"/>
      <c r="AF459" s="1319" t="n"/>
      <c r="AG459" s="1319" t="n"/>
    </row>
    <row r="460" ht="12.75" customHeight="1" s="789">
      <c r="A460" s="1319" t="n"/>
      <c r="B460" s="1319" t="n"/>
      <c r="C460" s="1319" t="n"/>
      <c r="D460" s="1319" t="n"/>
      <c r="E460" s="1319" t="n"/>
      <c r="F460" s="1319" t="n"/>
      <c r="G460" s="1319" t="n"/>
      <c r="H460" s="1319" t="n"/>
      <c r="I460" s="1319" t="n"/>
      <c r="J460" s="1319" t="n"/>
      <c r="K460" s="1319" t="n"/>
      <c r="L460" s="1319" t="n"/>
      <c r="M460" s="1319" t="n"/>
      <c r="N460" s="1319" t="n"/>
      <c r="O460" s="1319" t="n"/>
      <c r="P460" s="1319" t="n"/>
      <c r="Q460" s="1319" t="n"/>
      <c r="R460" s="1319" t="n"/>
      <c r="S460" s="1319" t="n"/>
      <c r="T460" s="1319" t="n"/>
      <c r="U460" s="1319" t="n"/>
      <c r="V460" s="1319" t="n"/>
      <c r="W460" s="1319" t="n"/>
      <c r="X460" s="1319" t="n"/>
      <c r="Y460" s="1319" t="n"/>
      <c r="Z460" s="1319" t="n"/>
      <c r="AA460" s="1319" t="n"/>
      <c r="AB460" s="1319" t="n"/>
      <c r="AC460" s="1319" t="n"/>
      <c r="AD460" s="1319" t="n"/>
      <c r="AE460" s="1319" t="n"/>
      <c r="AF460" s="1319" t="n"/>
      <c r="AG460" s="1319" t="n"/>
    </row>
    <row r="461" ht="12.75" customHeight="1" s="789">
      <c r="A461" s="1319" t="n"/>
      <c r="B461" s="1319" t="n"/>
      <c r="C461" s="1319" t="n"/>
      <c r="D461" s="1319" t="n"/>
      <c r="E461" s="1319" t="n"/>
      <c r="F461" s="1319" t="n"/>
      <c r="G461" s="1319" t="n"/>
      <c r="H461" s="1319" t="n"/>
      <c r="I461" s="1319" t="n"/>
      <c r="J461" s="1319" t="n"/>
      <c r="K461" s="1319" t="n"/>
      <c r="L461" s="1319" t="n"/>
      <c r="M461" s="1319" t="n"/>
      <c r="N461" s="1319" t="n"/>
      <c r="O461" s="1319" t="n"/>
      <c r="P461" s="1319" t="n"/>
      <c r="Q461" s="1319" t="n"/>
      <c r="R461" s="1319" t="n"/>
      <c r="S461" s="1319" t="n"/>
      <c r="T461" s="1319" t="n"/>
      <c r="U461" s="1319" t="n"/>
      <c r="V461" s="1319" t="n"/>
      <c r="W461" s="1319" t="n"/>
      <c r="X461" s="1319" t="n"/>
      <c r="Y461" s="1319" t="n"/>
      <c r="Z461" s="1319" t="n"/>
      <c r="AA461" s="1319" t="n"/>
      <c r="AB461" s="1319" t="n"/>
      <c r="AC461" s="1319" t="n"/>
      <c r="AD461" s="1319" t="n"/>
      <c r="AE461" s="1319" t="n"/>
      <c r="AF461" s="1319" t="n"/>
      <c r="AG461" s="1319" t="n"/>
    </row>
    <row r="462" ht="12.75" customHeight="1" s="789">
      <c r="A462" s="1319" t="n"/>
      <c r="B462" s="1319" t="n"/>
      <c r="C462" s="1319" t="n"/>
      <c r="D462" s="1319" t="n"/>
      <c r="E462" s="1319" t="n"/>
      <c r="F462" s="1319" t="n"/>
      <c r="G462" s="1319" t="n"/>
      <c r="H462" s="1319" t="n"/>
      <c r="I462" s="1319" t="n"/>
      <c r="J462" s="1319" t="n"/>
      <c r="K462" s="1319" t="n"/>
      <c r="L462" s="1319" t="n"/>
      <c r="M462" s="1319" t="n"/>
      <c r="N462" s="1319" t="n"/>
      <c r="O462" s="1319" t="n"/>
      <c r="P462" s="1319" t="n"/>
      <c r="Q462" s="1319" t="n"/>
      <c r="R462" s="1319" t="n"/>
      <c r="S462" s="1319" t="n"/>
      <c r="T462" s="1319" t="n"/>
      <c r="U462" s="1319" t="n"/>
      <c r="V462" s="1319" t="n"/>
      <c r="W462" s="1319" t="n"/>
      <c r="X462" s="1319" t="n"/>
      <c r="Y462" s="1319" t="n"/>
      <c r="Z462" s="1319" t="n"/>
      <c r="AA462" s="1319" t="n"/>
      <c r="AB462" s="1319" t="n"/>
      <c r="AC462" s="1319" t="n"/>
      <c r="AD462" s="1319" t="n"/>
      <c r="AE462" s="1319" t="n"/>
      <c r="AF462" s="1319" t="n"/>
      <c r="AG462" s="1319" t="n"/>
    </row>
    <row r="463" ht="12.75" customHeight="1" s="789">
      <c r="A463" s="1319" t="n"/>
      <c r="B463" s="1319" t="n"/>
      <c r="C463" s="1319" t="n"/>
      <c r="D463" s="1319" t="n"/>
      <c r="E463" s="1319" t="n"/>
      <c r="F463" s="1319" t="n"/>
      <c r="G463" s="1319" t="n"/>
      <c r="H463" s="1319" t="n"/>
      <c r="I463" s="1319" t="n"/>
      <c r="J463" s="1319" t="n"/>
      <c r="K463" s="1319" t="n"/>
      <c r="L463" s="1319" t="n"/>
      <c r="M463" s="1319" t="n"/>
      <c r="N463" s="1319" t="n"/>
      <c r="O463" s="1319" t="n"/>
      <c r="P463" s="1319" t="n"/>
      <c r="Q463" s="1319" t="n"/>
      <c r="R463" s="1319" t="n"/>
      <c r="S463" s="1319" t="n"/>
      <c r="T463" s="1319" t="n"/>
      <c r="U463" s="1319" t="n"/>
      <c r="V463" s="1319" t="n"/>
      <c r="W463" s="1319" t="n"/>
      <c r="X463" s="1319" t="n"/>
      <c r="Y463" s="1319" t="n"/>
      <c r="Z463" s="1319" t="n"/>
      <c r="AA463" s="1319" t="n"/>
      <c r="AB463" s="1319" t="n"/>
      <c r="AC463" s="1319" t="n"/>
      <c r="AD463" s="1319" t="n"/>
      <c r="AE463" s="1319" t="n"/>
      <c r="AF463" s="1319" t="n"/>
      <c r="AG463" s="1319" t="n"/>
    </row>
    <row r="464" ht="12.75" customHeight="1" s="789">
      <c r="A464" s="1319" t="n"/>
      <c r="B464" s="1319" t="n"/>
      <c r="C464" s="1319" t="n"/>
      <c r="D464" s="1319" t="n"/>
      <c r="E464" s="1319" t="n"/>
      <c r="F464" s="1319" t="n"/>
      <c r="G464" s="1319" t="n"/>
      <c r="H464" s="1319" t="n"/>
      <c r="I464" s="1319" t="n"/>
      <c r="J464" s="1319" t="n"/>
      <c r="K464" s="1319" t="n"/>
      <c r="L464" s="1319" t="n"/>
      <c r="M464" s="1319" t="n"/>
      <c r="N464" s="1319" t="n"/>
      <c r="O464" s="1319" t="n"/>
      <c r="P464" s="1319" t="n"/>
      <c r="Q464" s="1319" t="n"/>
      <c r="R464" s="1319" t="n"/>
      <c r="S464" s="1319" t="n"/>
      <c r="T464" s="1319" t="n"/>
      <c r="U464" s="1319" t="n"/>
      <c r="V464" s="1319" t="n"/>
      <c r="W464" s="1319" t="n"/>
      <c r="X464" s="1319" t="n"/>
      <c r="Y464" s="1319" t="n"/>
      <c r="Z464" s="1319" t="n"/>
      <c r="AA464" s="1319" t="n"/>
      <c r="AB464" s="1319" t="n"/>
      <c r="AC464" s="1319" t="n"/>
      <c r="AD464" s="1319" t="n"/>
      <c r="AE464" s="1319" t="n"/>
      <c r="AF464" s="1319" t="n"/>
      <c r="AG464" s="1319" t="n"/>
    </row>
    <row r="465" ht="12.75" customHeight="1" s="789">
      <c r="A465" s="1319" t="n"/>
      <c r="B465" s="1319" t="n"/>
      <c r="C465" s="1319" t="n"/>
      <c r="D465" s="1319" t="n"/>
      <c r="E465" s="1319" t="n"/>
      <c r="F465" s="1319" t="n"/>
      <c r="G465" s="1319" t="n"/>
      <c r="H465" s="1319" t="n"/>
      <c r="I465" s="1319" t="n"/>
      <c r="J465" s="1319" t="n"/>
      <c r="K465" s="1319" t="n"/>
      <c r="L465" s="1319" t="n"/>
      <c r="M465" s="1319" t="n"/>
      <c r="N465" s="1319" t="n"/>
      <c r="O465" s="1319" t="n"/>
      <c r="P465" s="1319" t="n"/>
      <c r="Q465" s="1319" t="n"/>
      <c r="R465" s="1319" t="n"/>
      <c r="S465" s="1319" t="n"/>
      <c r="T465" s="1319" t="n"/>
      <c r="U465" s="1319" t="n"/>
      <c r="V465" s="1319" t="n"/>
      <c r="W465" s="1319" t="n"/>
      <c r="X465" s="1319" t="n"/>
      <c r="Y465" s="1319" t="n"/>
      <c r="Z465" s="1319" t="n"/>
      <c r="AA465" s="1319" t="n"/>
      <c r="AB465" s="1319" t="n"/>
      <c r="AC465" s="1319" t="n"/>
      <c r="AD465" s="1319" t="n"/>
      <c r="AE465" s="1319" t="n"/>
      <c r="AF465" s="1319" t="n"/>
      <c r="AG465" s="1319" t="n"/>
    </row>
    <row r="466" ht="12.75" customHeight="1" s="789">
      <c r="A466" s="1319" t="n"/>
      <c r="B466" s="1319" t="n"/>
      <c r="C466" s="1319" t="n"/>
      <c r="D466" s="1319" t="n"/>
      <c r="E466" s="1319" t="n"/>
      <c r="F466" s="1319" t="n"/>
      <c r="G466" s="1319" t="n"/>
      <c r="H466" s="1319" t="n"/>
      <c r="I466" s="1319" t="n"/>
      <c r="J466" s="1319" t="n"/>
      <c r="K466" s="1319" t="n"/>
      <c r="L466" s="1319" t="n"/>
      <c r="M466" s="1319" t="n"/>
      <c r="N466" s="1319" t="n"/>
      <c r="O466" s="1319" t="n"/>
      <c r="P466" s="1319" t="n"/>
      <c r="Q466" s="1319" t="n"/>
      <c r="R466" s="1319" t="n"/>
      <c r="S466" s="1319" t="n"/>
      <c r="T466" s="1319" t="n"/>
      <c r="U466" s="1319" t="n"/>
      <c r="V466" s="1319" t="n"/>
      <c r="W466" s="1319" t="n"/>
      <c r="X466" s="1319" t="n"/>
      <c r="Y466" s="1319" t="n"/>
      <c r="Z466" s="1319" t="n"/>
      <c r="AA466" s="1319" t="n"/>
      <c r="AB466" s="1319" t="n"/>
      <c r="AC466" s="1319" t="n"/>
      <c r="AD466" s="1319" t="n"/>
      <c r="AE466" s="1319" t="n"/>
      <c r="AF466" s="1319" t="n"/>
      <c r="AG466" s="1319" t="n"/>
    </row>
    <row r="467" ht="12.75" customHeight="1" s="789">
      <c r="A467" s="1319" t="n"/>
      <c r="B467" s="1319" t="n"/>
      <c r="C467" s="1319" t="n"/>
      <c r="D467" s="1319" t="n"/>
      <c r="E467" s="1319" t="n"/>
      <c r="F467" s="1319" t="n"/>
      <c r="G467" s="1319" t="n"/>
      <c r="H467" s="1319" t="n"/>
      <c r="I467" s="1319" t="n"/>
      <c r="J467" s="1319" t="n"/>
      <c r="K467" s="1319" t="n"/>
      <c r="L467" s="1319" t="n"/>
      <c r="M467" s="1319" t="n"/>
      <c r="N467" s="1319" t="n"/>
      <c r="O467" s="1319" t="n"/>
      <c r="P467" s="1319" t="n"/>
      <c r="Q467" s="1319" t="n"/>
      <c r="R467" s="1319" t="n"/>
      <c r="S467" s="1319" t="n"/>
      <c r="T467" s="1319" t="n"/>
      <c r="U467" s="1319" t="n"/>
      <c r="V467" s="1319" t="n"/>
      <c r="W467" s="1319" t="n"/>
      <c r="X467" s="1319" t="n"/>
      <c r="Y467" s="1319" t="n"/>
      <c r="Z467" s="1319" t="n"/>
      <c r="AA467" s="1319" t="n"/>
      <c r="AB467" s="1319" t="n"/>
      <c r="AC467" s="1319" t="n"/>
      <c r="AD467" s="1319" t="n"/>
      <c r="AE467" s="1319" t="n"/>
      <c r="AF467" s="1319" t="n"/>
      <c r="AG467" s="1319" t="n"/>
    </row>
    <row r="468" ht="12.75" customHeight="1" s="789">
      <c r="A468" s="1319" t="n"/>
      <c r="B468" s="1319" t="n"/>
      <c r="C468" s="1319" t="n"/>
      <c r="D468" s="1319" t="n"/>
      <c r="E468" s="1319" t="n"/>
      <c r="F468" s="1319" t="n"/>
      <c r="G468" s="1319" t="n"/>
      <c r="H468" s="1319" t="n"/>
      <c r="I468" s="1319" t="n"/>
      <c r="J468" s="1319" t="n"/>
      <c r="K468" s="1319" t="n"/>
      <c r="L468" s="1319" t="n"/>
      <c r="M468" s="1319" t="n"/>
      <c r="N468" s="1319" t="n"/>
      <c r="O468" s="1319" t="n"/>
      <c r="P468" s="1319" t="n"/>
      <c r="Q468" s="1319" t="n"/>
      <c r="R468" s="1319" t="n"/>
      <c r="S468" s="1319" t="n"/>
      <c r="T468" s="1319" t="n"/>
      <c r="U468" s="1319" t="n"/>
      <c r="V468" s="1319" t="n"/>
      <c r="W468" s="1319" t="n"/>
      <c r="X468" s="1319" t="n"/>
      <c r="Y468" s="1319" t="n"/>
      <c r="Z468" s="1319" t="n"/>
      <c r="AA468" s="1319" t="n"/>
      <c r="AB468" s="1319" t="n"/>
      <c r="AC468" s="1319" t="n"/>
      <c r="AD468" s="1319" t="n"/>
      <c r="AE468" s="1319" t="n"/>
      <c r="AF468" s="1319" t="n"/>
      <c r="AG468" s="1319" t="n"/>
    </row>
    <row r="469" ht="12.75" customHeight="1" s="789">
      <c r="A469" s="1319" t="n"/>
      <c r="B469" s="1319" t="n"/>
      <c r="C469" s="1319" t="n"/>
      <c r="D469" s="1319" t="n"/>
      <c r="E469" s="1319" t="n"/>
      <c r="F469" s="1319" t="n"/>
      <c r="G469" s="1319" t="n"/>
      <c r="H469" s="1319" t="n"/>
      <c r="I469" s="1319" t="n"/>
      <c r="J469" s="1319" t="n"/>
      <c r="K469" s="1319" t="n"/>
      <c r="L469" s="1319" t="n"/>
      <c r="M469" s="1319" t="n"/>
      <c r="N469" s="1319" t="n"/>
      <c r="O469" s="1319" t="n"/>
      <c r="P469" s="1319" t="n"/>
      <c r="Q469" s="1319" t="n"/>
      <c r="R469" s="1319" t="n"/>
      <c r="S469" s="1319" t="n"/>
      <c r="T469" s="1319" t="n"/>
      <c r="U469" s="1319" t="n"/>
      <c r="V469" s="1319" t="n"/>
      <c r="W469" s="1319" t="n"/>
      <c r="X469" s="1319" t="n"/>
      <c r="Y469" s="1319" t="n"/>
      <c r="Z469" s="1319" t="n"/>
      <c r="AA469" s="1319" t="n"/>
      <c r="AB469" s="1319" t="n"/>
      <c r="AC469" s="1319" t="n"/>
      <c r="AD469" s="1319" t="n"/>
      <c r="AE469" s="1319" t="n"/>
      <c r="AF469" s="1319" t="n"/>
      <c r="AG469" s="1319" t="n"/>
    </row>
    <row r="470" ht="12.75" customHeight="1" s="789">
      <c r="A470" s="1319" t="n"/>
      <c r="B470" s="1319" t="n"/>
      <c r="C470" s="1319" t="n"/>
      <c r="D470" s="1319" t="n"/>
      <c r="E470" s="1319" t="n"/>
      <c r="F470" s="1319" t="n"/>
      <c r="G470" s="1319" t="n"/>
      <c r="H470" s="1319" t="n"/>
      <c r="I470" s="1319" t="n"/>
      <c r="J470" s="1319" t="n"/>
      <c r="K470" s="1319" t="n"/>
      <c r="L470" s="1319" t="n"/>
      <c r="M470" s="1319" t="n"/>
      <c r="N470" s="1319" t="n"/>
      <c r="O470" s="1319" t="n"/>
      <c r="P470" s="1319" t="n"/>
      <c r="Q470" s="1319" t="n"/>
      <c r="R470" s="1319" t="n"/>
      <c r="S470" s="1319" t="n"/>
      <c r="T470" s="1319" t="n"/>
      <c r="U470" s="1319" t="n"/>
      <c r="V470" s="1319" t="n"/>
      <c r="W470" s="1319" t="n"/>
      <c r="X470" s="1319" t="n"/>
      <c r="Y470" s="1319" t="n"/>
      <c r="Z470" s="1319" t="n"/>
      <c r="AA470" s="1319" t="n"/>
      <c r="AB470" s="1319" t="n"/>
      <c r="AC470" s="1319" t="n"/>
      <c r="AD470" s="1319" t="n"/>
      <c r="AE470" s="1319" t="n"/>
      <c r="AF470" s="1319" t="n"/>
      <c r="AG470" s="1319" t="n"/>
    </row>
    <row r="471" ht="12.75" customHeight="1" s="789">
      <c r="A471" s="1319" t="n"/>
      <c r="B471" s="1319" t="n"/>
      <c r="C471" s="1319" t="n"/>
      <c r="D471" s="1319" t="n"/>
      <c r="E471" s="1319" t="n"/>
      <c r="F471" s="1319" t="n"/>
      <c r="G471" s="1319" t="n"/>
      <c r="H471" s="1319" t="n"/>
      <c r="I471" s="1319" t="n"/>
      <c r="J471" s="1319" t="n"/>
      <c r="K471" s="1319" t="n"/>
      <c r="L471" s="1319" t="n"/>
      <c r="M471" s="1319" t="n"/>
      <c r="N471" s="1319" t="n"/>
      <c r="O471" s="1319" t="n"/>
      <c r="P471" s="1319" t="n"/>
      <c r="Q471" s="1319" t="n"/>
      <c r="R471" s="1319" t="n"/>
      <c r="S471" s="1319" t="n"/>
      <c r="T471" s="1319" t="n"/>
      <c r="U471" s="1319" t="n"/>
      <c r="V471" s="1319" t="n"/>
      <c r="W471" s="1319" t="n"/>
      <c r="X471" s="1319" t="n"/>
      <c r="Y471" s="1319" t="n"/>
      <c r="Z471" s="1319" t="n"/>
      <c r="AA471" s="1319" t="n"/>
      <c r="AB471" s="1319" t="n"/>
      <c r="AC471" s="1319" t="n"/>
      <c r="AD471" s="1319" t="n"/>
      <c r="AE471" s="1319" t="n"/>
      <c r="AF471" s="1319" t="n"/>
      <c r="AG471" s="1319" t="n"/>
    </row>
    <row r="472" ht="12.75" customHeight="1" s="789">
      <c r="A472" s="1319" t="n"/>
      <c r="B472" s="1319" t="n"/>
      <c r="C472" s="1319" t="n"/>
      <c r="D472" s="1319" t="n"/>
      <c r="E472" s="1319" t="n"/>
      <c r="F472" s="1319" t="n"/>
      <c r="G472" s="1319" t="n"/>
      <c r="H472" s="1319" t="n"/>
      <c r="I472" s="1319" t="n"/>
      <c r="J472" s="1319" t="n"/>
      <c r="K472" s="1319" t="n"/>
      <c r="L472" s="1319" t="n"/>
      <c r="M472" s="1319" t="n"/>
      <c r="N472" s="1319" t="n"/>
      <c r="O472" s="1319" t="n"/>
      <c r="P472" s="1319" t="n"/>
      <c r="Q472" s="1319" t="n"/>
      <c r="R472" s="1319" t="n"/>
      <c r="S472" s="1319" t="n"/>
      <c r="T472" s="1319" t="n"/>
      <c r="U472" s="1319" t="n"/>
      <c r="V472" s="1319" t="n"/>
      <c r="W472" s="1319" t="n"/>
      <c r="X472" s="1319" t="n"/>
      <c r="Y472" s="1319" t="n"/>
      <c r="Z472" s="1319" t="n"/>
      <c r="AA472" s="1319" t="n"/>
      <c r="AB472" s="1319" t="n"/>
      <c r="AC472" s="1319" t="n"/>
      <c r="AD472" s="1319" t="n"/>
      <c r="AE472" s="1319" t="n"/>
      <c r="AF472" s="1319" t="n"/>
      <c r="AG472" s="1319" t="n"/>
    </row>
    <row r="473" ht="12.75" customHeight="1" s="789">
      <c r="A473" s="1319" t="n"/>
      <c r="B473" s="1319" t="n"/>
      <c r="C473" s="1319" t="n"/>
      <c r="D473" s="1319" t="n"/>
      <c r="E473" s="1319" t="n"/>
      <c r="F473" s="1319" t="n"/>
      <c r="G473" s="1319" t="n"/>
      <c r="H473" s="1319" t="n"/>
      <c r="I473" s="1319" t="n"/>
      <c r="J473" s="1319" t="n"/>
      <c r="K473" s="1319" t="n"/>
      <c r="L473" s="1319" t="n"/>
      <c r="M473" s="1319" t="n"/>
      <c r="N473" s="1319" t="n"/>
      <c r="O473" s="1319" t="n"/>
      <c r="P473" s="1319" t="n"/>
      <c r="Q473" s="1319" t="n"/>
      <c r="R473" s="1319" t="n"/>
      <c r="S473" s="1319" t="n"/>
      <c r="T473" s="1319" t="n"/>
      <c r="U473" s="1319" t="n"/>
      <c r="V473" s="1319" t="n"/>
      <c r="W473" s="1319" t="n"/>
      <c r="X473" s="1319" t="n"/>
      <c r="Y473" s="1319" t="n"/>
      <c r="Z473" s="1319" t="n"/>
      <c r="AA473" s="1319" t="n"/>
      <c r="AB473" s="1319" t="n"/>
      <c r="AC473" s="1319" t="n"/>
      <c r="AD473" s="1319" t="n"/>
      <c r="AE473" s="1319" t="n"/>
      <c r="AF473" s="1319" t="n"/>
      <c r="AG473" s="1319" t="n"/>
    </row>
    <row r="474" ht="12.75" customHeight="1" s="789">
      <c r="A474" s="1319" t="n"/>
      <c r="B474" s="1319" t="n"/>
      <c r="C474" s="1319" t="n"/>
      <c r="D474" s="1319" t="n"/>
      <c r="E474" s="1319" t="n"/>
      <c r="F474" s="1319" t="n"/>
      <c r="G474" s="1319" t="n"/>
      <c r="H474" s="1319" t="n"/>
      <c r="I474" s="1319" t="n"/>
      <c r="J474" s="1319" t="n"/>
      <c r="K474" s="1319" t="n"/>
      <c r="L474" s="1319" t="n"/>
      <c r="M474" s="1319" t="n"/>
      <c r="N474" s="1319" t="n"/>
      <c r="O474" s="1319" t="n"/>
      <c r="P474" s="1319" t="n"/>
      <c r="Q474" s="1319" t="n"/>
      <c r="R474" s="1319" t="n"/>
      <c r="S474" s="1319" t="n"/>
      <c r="T474" s="1319" t="n"/>
      <c r="U474" s="1319" t="n"/>
      <c r="V474" s="1319" t="n"/>
      <c r="W474" s="1319" t="n"/>
      <c r="X474" s="1319" t="n"/>
      <c r="Y474" s="1319" t="n"/>
      <c r="Z474" s="1319" t="n"/>
      <c r="AA474" s="1319" t="n"/>
      <c r="AB474" s="1319" t="n"/>
      <c r="AC474" s="1319" t="n"/>
      <c r="AD474" s="1319" t="n"/>
      <c r="AE474" s="1319" t="n"/>
      <c r="AF474" s="1319" t="n"/>
      <c r="AG474" s="1319" t="n"/>
    </row>
    <row r="475" ht="12.75" customHeight="1" s="789">
      <c r="A475" s="1319" t="n"/>
      <c r="B475" s="1319" t="n"/>
      <c r="C475" s="1319" t="n"/>
      <c r="D475" s="1319" t="n"/>
      <c r="E475" s="1319" t="n"/>
      <c r="F475" s="1319" t="n"/>
      <c r="G475" s="1319" t="n"/>
      <c r="H475" s="1319" t="n"/>
      <c r="I475" s="1319" t="n"/>
      <c r="J475" s="1319" t="n"/>
      <c r="K475" s="1319" t="n"/>
      <c r="L475" s="1319" t="n"/>
      <c r="M475" s="1319" t="n"/>
      <c r="N475" s="1319" t="n"/>
      <c r="O475" s="1319" t="n"/>
      <c r="P475" s="1319" t="n"/>
      <c r="Q475" s="1319" t="n"/>
      <c r="R475" s="1319" t="n"/>
      <c r="S475" s="1319" t="n"/>
      <c r="T475" s="1319" t="n"/>
      <c r="U475" s="1319" t="n"/>
      <c r="V475" s="1319" t="n"/>
      <c r="W475" s="1319" t="n"/>
      <c r="X475" s="1319" t="n"/>
      <c r="Y475" s="1319" t="n"/>
      <c r="Z475" s="1319" t="n"/>
      <c r="AA475" s="1319" t="n"/>
      <c r="AB475" s="1319" t="n"/>
      <c r="AC475" s="1319" t="n"/>
      <c r="AD475" s="1319" t="n"/>
      <c r="AE475" s="1319" t="n"/>
      <c r="AF475" s="1319" t="n"/>
      <c r="AG475" s="1319" t="n"/>
    </row>
    <row r="476" ht="12.75" customHeight="1" s="789">
      <c r="A476" s="1319" t="n"/>
      <c r="B476" s="1319" t="n"/>
      <c r="C476" s="1319" t="n"/>
      <c r="D476" s="1319" t="n"/>
      <c r="E476" s="1319" t="n"/>
      <c r="F476" s="1319" t="n"/>
      <c r="G476" s="1319" t="n"/>
      <c r="H476" s="1319" t="n"/>
      <c r="I476" s="1319" t="n"/>
      <c r="J476" s="1319" t="n"/>
      <c r="K476" s="1319" t="n"/>
      <c r="L476" s="1319" t="n"/>
      <c r="M476" s="1319" t="n"/>
      <c r="N476" s="1319" t="n"/>
      <c r="O476" s="1319" t="n"/>
      <c r="P476" s="1319" t="n"/>
      <c r="Q476" s="1319" t="n"/>
      <c r="R476" s="1319" t="n"/>
      <c r="S476" s="1319" t="n"/>
      <c r="T476" s="1319" t="n"/>
      <c r="U476" s="1319" t="n"/>
      <c r="V476" s="1319" t="n"/>
      <c r="W476" s="1319" t="n"/>
      <c r="X476" s="1319" t="n"/>
      <c r="Y476" s="1319" t="n"/>
      <c r="Z476" s="1319" t="n"/>
      <c r="AA476" s="1319" t="n"/>
      <c r="AB476" s="1319" t="n"/>
      <c r="AC476" s="1319" t="n"/>
      <c r="AD476" s="1319" t="n"/>
      <c r="AE476" s="1319" t="n"/>
      <c r="AF476" s="1319" t="n"/>
      <c r="AG476" s="1319" t="n"/>
    </row>
    <row r="477" ht="12.75" customHeight="1" s="789">
      <c r="A477" s="1319" t="n"/>
      <c r="B477" s="1319" t="n"/>
      <c r="C477" s="1319" t="n"/>
      <c r="D477" s="1319" t="n"/>
      <c r="E477" s="1319" t="n"/>
      <c r="F477" s="1319" t="n"/>
      <c r="G477" s="1319" t="n"/>
      <c r="H477" s="1319" t="n"/>
      <c r="I477" s="1319" t="n"/>
      <c r="J477" s="1319" t="n"/>
      <c r="K477" s="1319" t="n"/>
      <c r="L477" s="1319" t="n"/>
      <c r="M477" s="1319" t="n"/>
      <c r="N477" s="1319" t="n"/>
      <c r="O477" s="1319" t="n"/>
      <c r="P477" s="1319" t="n"/>
      <c r="Q477" s="1319" t="n"/>
      <c r="R477" s="1319" t="n"/>
      <c r="S477" s="1319" t="n"/>
      <c r="T477" s="1319" t="n"/>
      <c r="U477" s="1319" t="n"/>
      <c r="V477" s="1319" t="n"/>
      <c r="W477" s="1319" t="n"/>
      <c r="X477" s="1319" t="n"/>
      <c r="Y477" s="1319" t="n"/>
      <c r="Z477" s="1319" t="n"/>
      <c r="AA477" s="1319" t="n"/>
      <c r="AB477" s="1319" t="n"/>
      <c r="AC477" s="1319" t="n"/>
      <c r="AD477" s="1319" t="n"/>
      <c r="AE477" s="1319" t="n"/>
      <c r="AF477" s="1319" t="n"/>
      <c r="AG477" s="1319" t="n"/>
    </row>
    <row r="478" ht="12.75" customHeight="1" s="789">
      <c r="A478" s="1319" t="n"/>
      <c r="B478" s="1319" t="n"/>
      <c r="C478" s="1319" t="n"/>
      <c r="D478" s="1319" t="n"/>
      <c r="E478" s="1319" t="n"/>
      <c r="F478" s="1319" t="n"/>
      <c r="G478" s="1319" t="n"/>
      <c r="H478" s="1319" t="n"/>
      <c r="I478" s="1319" t="n"/>
      <c r="J478" s="1319" t="n"/>
      <c r="K478" s="1319" t="n"/>
      <c r="L478" s="1319" t="n"/>
      <c r="M478" s="1319" t="n"/>
      <c r="N478" s="1319" t="n"/>
      <c r="O478" s="1319" t="n"/>
      <c r="P478" s="1319" t="n"/>
      <c r="Q478" s="1319" t="n"/>
      <c r="R478" s="1319" t="n"/>
      <c r="S478" s="1319" t="n"/>
      <c r="T478" s="1319" t="n"/>
      <c r="U478" s="1319" t="n"/>
      <c r="V478" s="1319" t="n"/>
      <c r="W478" s="1319" t="n"/>
      <c r="X478" s="1319" t="n"/>
      <c r="Y478" s="1319" t="n"/>
      <c r="Z478" s="1319" t="n"/>
      <c r="AA478" s="1319" t="n"/>
      <c r="AB478" s="1319" t="n"/>
      <c r="AC478" s="1319" t="n"/>
      <c r="AD478" s="1319" t="n"/>
      <c r="AE478" s="1319" t="n"/>
      <c r="AF478" s="1319" t="n"/>
      <c r="AG478" s="1319" t="n"/>
    </row>
    <row r="479" ht="12.75" customHeight="1" s="789">
      <c r="A479" s="1319" t="n"/>
      <c r="B479" s="1319" t="n"/>
      <c r="C479" s="1319" t="n"/>
      <c r="D479" s="1319" t="n"/>
      <c r="E479" s="1319" t="n"/>
      <c r="F479" s="1319" t="n"/>
      <c r="G479" s="1319" t="n"/>
      <c r="H479" s="1319" t="n"/>
      <c r="I479" s="1319" t="n"/>
      <c r="J479" s="1319" t="n"/>
      <c r="K479" s="1319" t="n"/>
      <c r="L479" s="1319" t="n"/>
      <c r="M479" s="1319" t="n"/>
      <c r="N479" s="1319" t="n"/>
      <c r="O479" s="1319" t="n"/>
      <c r="P479" s="1319" t="n"/>
      <c r="Q479" s="1319" t="n"/>
      <c r="R479" s="1319" t="n"/>
      <c r="S479" s="1319" t="n"/>
      <c r="T479" s="1319" t="n"/>
      <c r="U479" s="1319" t="n"/>
      <c r="V479" s="1319" t="n"/>
      <c r="W479" s="1319" t="n"/>
      <c r="X479" s="1319" t="n"/>
      <c r="Y479" s="1319" t="n"/>
      <c r="Z479" s="1319" t="n"/>
      <c r="AA479" s="1319" t="n"/>
      <c r="AB479" s="1319" t="n"/>
      <c r="AC479" s="1319" t="n"/>
      <c r="AD479" s="1319" t="n"/>
      <c r="AE479" s="1319" t="n"/>
      <c r="AF479" s="1319" t="n"/>
      <c r="AG479" s="1319" t="n"/>
    </row>
    <row r="480" ht="12.75" customHeight="1" s="789">
      <c r="A480" s="1319" t="n"/>
      <c r="B480" s="1319" t="n"/>
      <c r="C480" s="1319" t="n"/>
      <c r="D480" s="1319" t="n"/>
      <c r="E480" s="1319" t="n"/>
      <c r="F480" s="1319" t="n"/>
      <c r="G480" s="1319" t="n"/>
      <c r="H480" s="1319" t="n"/>
      <c r="I480" s="1319" t="n"/>
      <c r="J480" s="1319" t="n"/>
      <c r="K480" s="1319" t="n"/>
      <c r="L480" s="1319" t="n"/>
      <c r="M480" s="1319" t="n"/>
      <c r="N480" s="1319" t="n"/>
      <c r="O480" s="1319" t="n"/>
      <c r="P480" s="1319" t="n"/>
      <c r="Q480" s="1319" t="n"/>
      <c r="R480" s="1319" t="n"/>
      <c r="S480" s="1319" t="n"/>
      <c r="T480" s="1319" t="n"/>
      <c r="U480" s="1319" t="n"/>
      <c r="V480" s="1319" t="n"/>
      <c r="W480" s="1319" t="n"/>
      <c r="X480" s="1319" t="n"/>
      <c r="Y480" s="1319" t="n"/>
      <c r="Z480" s="1319" t="n"/>
      <c r="AA480" s="1319" t="n"/>
      <c r="AB480" s="1319" t="n"/>
      <c r="AC480" s="1319" t="n"/>
      <c r="AD480" s="1319" t="n"/>
      <c r="AE480" s="1319" t="n"/>
      <c r="AF480" s="1319" t="n"/>
      <c r="AG480" s="1319" t="n"/>
    </row>
    <row r="481" ht="12.75" customHeight="1" s="789">
      <c r="A481" s="1319" t="n"/>
      <c r="B481" s="1319" t="n"/>
      <c r="C481" s="1319" t="n"/>
      <c r="D481" s="1319" t="n"/>
      <c r="E481" s="1319" t="n"/>
      <c r="F481" s="1319" t="n"/>
      <c r="G481" s="1319" t="n"/>
      <c r="H481" s="1319" t="n"/>
      <c r="I481" s="1319" t="n"/>
      <c r="J481" s="1319" t="n"/>
      <c r="K481" s="1319" t="n"/>
      <c r="L481" s="1319" t="n"/>
      <c r="M481" s="1319" t="n"/>
      <c r="N481" s="1319" t="n"/>
      <c r="O481" s="1319" t="n"/>
      <c r="P481" s="1319" t="n"/>
      <c r="Q481" s="1319" t="n"/>
      <c r="R481" s="1319" t="n"/>
      <c r="S481" s="1319" t="n"/>
      <c r="T481" s="1319" t="n"/>
      <c r="U481" s="1319" t="n"/>
      <c r="V481" s="1319" t="n"/>
      <c r="W481" s="1319" t="n"/>
      <c r="X481" s="1319" t="n"/>
      <c r="Y481" s="1319" t="n"/>
      <c r="Z481" s="1319" t="n"/>
      <c r="AA481" s="1319" t="n"/>
      <c r="AB481" s="1319" t="n"/>
      <c r="AC481" s="1319" t="n"/>
      <c r="AD481" s="1319" t="n"/>
      <c r="AE481" s="1319" t="n"/>
      <c r="AF481" s="1319" t="n"/>
      <c r="AG481" s="1319" t="n"/>
    </row>
    <row r="482" ht="12.75" customHeight="1" s="789">
      <c r="A482" s="1319" t="n"/>
      <c r="B482" s="1319" t="n"/>
      <c r="C482" s="1319" t="n"/>
      <c r="D482" s="1319" t="n"/>
      <c r="E482" s="1319" t="n"/>
      <c r="F482" s="1319" t="n"/>
      <c r="G482" s="1319" t="n"/>
      <c r="H482" s="1319" t="n"/>
      <c r="I482" s="1319" t="n"/>
      <c r="J482" s="1319" t="n"/>
      <c r="K482" s="1319" t="n"/>
      <c r="L482" s="1319" t="n"/>
      <c r="M482" s="1319" t="n"/>
      <c r="N482" s="1319" t="n"/>
      <c r="O482" s="1319" t="n"/>
      <c r="P482" s="1319" t="n"/>
      <c r="Q482" s="1319" t="n"/>
      <c r="R482" s="1319" t="n"/>
      <c r="S482" s="1319" t="n"/>
      <c r="T482" s="1319" t="n"/>
      <c r="U482" s="1319" t="n"/>
      <c r="V482" s="1319" t="n"/>
      <c r="W482" s="1319" t="n"/>
      <c r="X482" s="1319" t="n"/>
      <c r="Y482" s="1319" t="n"/>
      <c r="Z482" s="1319" t="n"/>
      <c r="AA482" s="1319" t="n"/>
      <c r="AB482" s="1319" t="n"/>
      <c r="AC482" s="1319" t="n"/>
      <c r="AD482" s="1319" t="n"/>
      <c r="AE482" s="1319" t="n"/>
      <c r="AF482" s="1319" t="n"/>
      <c r="AG482" s="1319" t="n"/>
    </row>
    <row r="483" ht="12.75" customHeight="1" s="789">
      <c r="A483" s="1319" t="n"/>
      <c r="B483" s="1319" t="n"/>
      <c r="C483" s="1319" t="n"/>
      <c r="D483" s="1319" t="n"/>
      <c r="E483" s="1319" t="n"/>
      <c r="F483" s="1319" t="n"/>
      <c r="G483" s="1319" t="n"/>
      <c r="H483" s="1319" t="n"/>
      <c r="I483" s="1319" t="n"/>
      <c r="J483" s="1319" t="n"/>
      <c r="K483" s="1319" t="n"/>
      <c r="L483" s="1319" t="n"/>
      <c r="M483" s="1319" t="n"/>
      <c r="N483" s="1319" t="n"/>
      <c r="O483" s="1319" t="n"/>
      <c r="P483" s="1319" t="n"/>
      <c r="Q483" s="1319" t="n"/>
      <c r="R483" s="1319" t="n"/>
      <c r="S483" s="1319" t="n"/>
      <c r="T483" s="1319" t="n"/>
      <c r="U483" s="1319" t="n"/>
      <c r="V483" s="1319" t="n"/>
      <c r="W483" s="1319" t="n"/>
      <c r="X483" s="1319" t="n"/>
      <c r="Y483" s="1319" t="n"/>
      <c r="Z483" s="1319" t="n"/>
      <c r="AA483" s="1319" t="n"/>
      <c r="AB483" s="1319" t="n"/>
      <c r="AC483" s="1319" t="n"/>
      <c r="AD483" s="1319" t="n"/>
      <c r="AE483" s="1319" t="n"/>
      <c r="AF483" s="1319" t="n"/>
      <c r="AG483" s="1319" t="n"/>
    </row>
    <row r="484" ht="12.75" customHeight="1" s="789">
      <c r="A484" s="1319" t="n"/>
      <c r="B484" s="1319" t="n"/>
      <c r="C484" s="1319" t="n"/>
      <c r="D484" s="1319" t="n"/>
      <c r="E484" s="1319" t="n"/>
      <c r="F484" s="1319" t="n"/>
      <c r="G484" s="1319" t="n"/>
      <c r="H484" s="1319" t="n"/>
      <c r="I484" s="1319" t="n"/>
      <c r="J484" s="1319" t="n"/>
      <c r="K484" s="1319" t="n"/>
      <c r="L484" s="1319" t="n"/>
      <c r="M484" s="1319" t="n"/>
      <c r="N484" s="1319" t="n"/>
      <c r="O484" s="1319" t="n"/>
      <c r="P484" s="1319" t="n"/>
      <c r="Q484" s="1319" t="n"/>
      <c r="R484" s="1319" t="n"/>
      <c r="S484" s="1319" t="n"/>
      <c r="T484" s="1319" t="n"/>
      <c r="U484" s="1319" t="n"/>
      <c r="V484" s="1319" t="n"/>
      <c r="W484" s="1319" t="n"/>
      <c r="X484" s="1319" t="n"/>
      <c r="Y484" s="1319" t="n"/>
      <c r="Z484" s="1319" t="n"/>
      <c r="AA484" s="1319" t="n"/>
      <c r="AB484" s="1319" t="n"/>
      <c r="AC484" s="1319" t="n"/>
      <c r="AD484" s="1319" t="n"/>
      <c r="AE484" s="1319" t="n"/>
      <c r="AF484" s="1319" t="n"/>
      <c r="AG484" s="1319" t="n"/>
    </row>
    <row r="485" ht="12.75" customHeight="1" s="789">
      <c r="A485" s="1319" t="n"/>
      <c r="B485" s="1319" t="n"/>
      <c r="C485" s="1319" t="n"/>
      <c r="D485" s="1319" t="n"/>
      <c r="E485" s="1319" t="n"/>
      <c r="F485" s="1319" t="n"/>
      <c r="G485" s="1319" t="n"/>
      <c r="H485" s="1319" t="n"/>
      <c r="I485" s="1319" t="n"/>
      <c r="J485" s="1319" t="n"/>
      <c r="K485" s="1319" t="n"/>
      <c r="L485" s="1319" t="n"/>
      <c r="M485" s="1319" t="n"/>
      <c r="N485" s="1319" t="n"/>
      <c r="O485" s="1319" t="n"/>
      <c r="P485" s="1319" t="n"/>
      <c r="Q485" s="1319" t="n"/>
      <c r="R485" s="1319" t="n"/>
      <c r="S485" s="1319" t="n"/>
      <c r="T485" s="1319" t="n"/>
      <c r="U485" s="1319" t="n"/>
      <c r="V485" s="1319" t="n"/>
      <c r="W485" s="1319" t="n"/>
      <c r="X485" s="1319" t="n"/>
      <c r="Y485" s="1319" t="n"/>
      <c r="Z485" s="1319" t="n"/>
      <c r="AA485" s="1319" t="n"/>
      <c r="AB485" s="1319" t="n"/>
      <c r="AC485" s="1319" t="n"/>
      <c r="AD485" s="1319" t="n"/>
      <c r="AE485" s="1319" t="n"/>
      <c r="AF485" s="1319" t="n"/>
      <c r="AG485" s="1319" t="n"/>
    </row>
    <row r="486" ht="12.75" customHeight="1" s="789">
      <c r="A486" s="1319" t="n"/>
      <c r="B486" s="1319" t="n"/>
      <c r="C486" s="1319" t="n"/>
      <c r="D486" s="1319" t="n"/>
      <c r="E486" s="1319" t="n"/>
      <c r="F486" s="1319" t="n"/>
      <c r="G486" s="1319" t="n"/>
      <c r="H486" s="1319" t="n"/>
      <c r="I486" s="1319" t="n"/>
      <c r="J486" s="1319" t="n"/>
      <c r="K486" s="1319" t="n"/>
      <c r="L486" s="1319" t="n"/>
      <c r="M486" s="1319" t="n"/>
      <c r="N486" s="1319" t="n"/>
      <c r="O486" s="1319" t="n"/>
      <c r="P486" s="1319" t="n"/>
      <c r="Q486" s="1319" t="n"/>
      <c r="R486" s="1319" t="n"/>
      <c r="S486" s="1319" t="n"/>
      <c r="T486" s="1319" t="n"/>
      <c r="U486" s="1319" t="n"/>
      <c r="V486" s="1319" t="n"/>
      <c r="W486" s="1319" t="n"/>
      <c r="X486" s="1319" t="n"/>
      <c r="Y486" s="1319" t="n"/>
      <c r="Z486" s="1319" t="n"/>
      <c r="AA486" s="1319" t="n"/>
      <c r="AB486" s="1319" t="n"/>
      <c r="AC486" s="1319" t="n"/>
      <c r="AD486" s="1319" t="n"/>
      <c r="AE486" s="1319" t="n"/>
      <c r="AF486" s="1319" t="n"/>
      <c r="AG486" s="1319" t="n"/>
    </row>
    <row r="487" ht="12.75" customHeight="1" s="789">
      <c r="A487" s="1319" t="n"/>
      <c r="B487" s="1319" t="n"/>
      <c r="C487" s="1319" t="n"/>
      <c r="D487" s="1319" t="n"/>
      <c r="E487" s="1319" t="n"/>
      <c r="F487" s="1319" t="n"/>
      <c r="G487" s="1319" t="n"/>
      <c r="H487" s="1319" t="n"/>
      <c r="I487" s="1319" t="n"/>
      <c r="J487" s="1319" t="n"/>
      <c r="K487" s="1319" t="n"/>
      <c r="L487" s="1319" t="n"/>
      <c r="M487" s="1319" t="n"/>
      <c r="N487" s="1319" t="n"/>
      <c r="O487" s="1319" t="n"/>
      <c r="P487" s="1319" t="n"/>
      <c r="Q487" s="1319" t="n"/>
      <c r="R487" s="1319" t="n"/>
      <c r="S487" s="1319" t="n"/>
      <c r="T487" s="1319" t="n"/>
      <c r="U487" s="1319" t="n"/>
      <c r="V487" s="1319" t="n"/>
      <c r="W487" s="1319" t="n"/>
      <c r="X487" s="1319" t="n"/>
      <c r="Y487" s="1319" t="n"/>
      <c r="Z487" s="1319" t="n"/>
      <c r="AA487" s="1319" t="n"/>
      <c r="AB487" s="1319" t="n"/>
      <c r="AC487" s="1319" t="n"/>
      <c r="AD487" s="1319" t="n"/>
      <c r="AE487" s="1319" t="n"/>
      <c r="AF487" s="1319" t="n"/>
      <c r="AG487" s="1319" t="n"/>
    </row>
    <row r="488" ht="12.75" customHeight="1" s="789">
      <c r="A488" s="1319" t="n"/>
      <c r="B488" s="1319" t="n"/>
      <c r="C488" s="1319" t="n"/>
      <c r="D488" s="1319" t="n"/>
      <c r="E488" s="1319" t="n"/>
      <c r="F488" s="1319" t="n"/>
      <c r="G488" s="1319" t="n"/>
      <c r="H488" s="1319" t="n"/>
      <c r="I488" s="1319" t="n"/>
      <c r="J488" s="1319" t="n"/>
      <c r="K488" s="1319" t="n"/>
      <c r="L488" s="1319" t="n"/>
      <c r="M488" s="1319" t="n"/>
      <c r="N488" s="1319" t="n"/>
      <c r="O488" s="1319" t="n"/>
      <c r="P488" s="1319" t="n"/>
      <c r="Q488" s="1319" t="n"/>
      <c r="R488" s="1319" t="n"/>
      <c r="S488" s="1319" t="n"/>
      <c r="T488" s="1319" t="n"/>
      <c r="U488" s="1319" t="n"/>
      <c r="V488" s="1319" t="n"/>
      <c r="W488" s="1319" t="n"/>
      <c r="X488" s="1319" t="n"/>
      <c r="Y488" s="1319" t="n"/>
      <c r="Z488" s="1319" t="n"/>
      <c r="AA488" s="1319" t="n"/>
      <c r="AB488" s="1319" t="n"/>
      <c r="AC488" s="1319" t="n"/>
      <c r="AD488" s="1319" t="n"/>
      <c r="AE488" s="1319" t="n"/>
      <c r="AF488" s="1319" t="n"/>
      <c r="AG488" s="1319" t="n"/>
    </row>
    <row r="489" ht="12.75" customHeight="1" s="789">
      <c r="A489" s="1319" t="n"/>
      <c r="B489" s="1319" t="n"/>
      <c r="C489" s="1319" t="n"/>
      <c r="D489" s="1319" t="n"/>
      <c r="E489" s="1319" t="n"/>
      <c r="F489" s="1319" t="n"/>
      <c r="G489" s="1319" t="n"/>
      <c r="H489" s="1319" t="n"/>
      <c r="I489" s="1319" t="n"/>
      <c r="J489" s="1319" t="n"/>
      <c r="K489" s="1319" t="n"/>
      <c r="L489" s="1319" t="n"/>
      <c r="M489" s="1319" t="n"/>
      <c r="N489" s="1319" t="n"/>
      <c r="O489" s="1319" t="n"/>
      <c r="P489" s="1319" t="n"/>
      <c r="Q489" s="1319" t="n"/>
      <c r="R489" s="1319" t="n"/>
      <c r="S489" s="1319" t="n"/>
      <c r="T489" s="1319" t="n"/>
      <c r="U489" s="1319" t="n"/>
      <c r="V489" s="1319" t="n"/>
      <c r="W489" s="1319" t="n"/>
      <c r="X489" s="1319" t="n"/>
      <c r="Y489" s="1319" t="n"/>
      <c r="Z489" s="1319" t="n"/>
      <c r="AA489" s="1319" t="n"/>
      <c r="AB489" s="1319" t="n"/>
      <c r="AC489" s="1319" t="n"/>
      <c r="AD489" s="1319" t="n"/>
      <c r="AE489" s="1319" t="n"/>
      <c r="AF489" s="1319" t="n"/>
      <c r="AG489" s="1319" t="n"/>
    </row>
    <row r="490" ht="12.75" customHeight="1" s="789">
      <c r="A490" s="1319" t="n"/>
      <c r="B490" s="1319" t="n"/>
      <c r="C490" s="1319" t="n"/>
      <c r="D490" s="1319" t="n"/>
      <c r="E490" s="1319" t="n"/>
      <c r="F490" s="1319" t="n"/>
      <c r="G490" s="1319" t="n"/>
      <c r="H490" s="1319" t="n"/>
      <c r="I490" s="1319" t="n"/>
      <c r="J490" s="1319" t="n"/>
      <c r="K490" s="1319" t="n"/>
      <c r="L490" s="1319" t="n"/>
      <c r="M490" s="1319" t="n"/>
      <c r="N490" s="1319" t="n"/>
      <c r="O490" s="1319" t="n"/>
      <c r="P490" s="1319" t="n"/>
      <c r="Q490" s="1319" t="n"/>
      <c r="R490" s="1319" t="n"/>
      <c r="S490" s="1319" t="n"/>
      <c r="T490" s="1319" t="n"/>
      <c r="U490" s="1319" t="n"/>
      <c r="V490" s="1319" t="n"/>
      <c r="W490" s="1319" t="n"/>
      <c r="X490" s="1319" t="n"/>
      <c r="Y490" s="1319" t="n"/>
      <c r="Z490" s="1319" t="n"/>
      <c r="AA490" s="1319" t="n"/>
      <c r="AB490" s="1319" t="n"/>
      <c r="AC490" s="1319" t="n"/>
      <c r="AD490" s="1319" t="n"/>
      <c r="AE490" s="1319" t="n"/>
      <c r="AF490" s="1319" t="n"/>
      <c r="AG490" s="1319" t="n"/>
    </row>
    <row r="491" ht="12.75" customHeight="1" s="789">
      <c r="A491" s="1319" t="n"/>
      <c r="B491" s="1319" t="n"/>
      <c r="C491" s="1319" t="n"/>
      <c r="D491" s="1319" t="n"/>
      <c r="E491" s="1319" t="n"/>
      <c r="F491" s="1319" t="n"/>
      <c r="G491" s="1319" t="n"/>
      <c r="H491" s="1319" t="n"/>
      <c r="I491" s="1319" t="n"/>
      <c r="J491" s="1319" t="n"/>
      <c r="K491" s="1319" t="n"/>
      <c r="L491" s="1319" t="n"/>
      <c r="M491" s="1319" t="n"/>
      <c r="N491" s="1319" t="n"/>
      <c r="O491" s="1319" t="n"/>
      <c r="P491" s="1319" t="n"/>
      <c r="Q491" s="1319" t="n"/>
      <c r="R491" s="1319" t="n"/>
      <c r="S491" s="1319" t="n"/>
      <c r="T491" s="1319" t="n"/>
      <c r="U491" s="1319" t="n"/>
      <c r="V491" s="1319" t="n"/>
      <c r="W491" s="1319" t="n"/>
      <c r="X491" s="1319" t="n"/>
      <c r="Y491" s="1319" t="n"/>
      <c r="Z491" s="1319" t="n"/>
      <c r="AA491" s="1319" t="n"/>
      <c r="AB491" s="1319" t="n"/>
      <c r="AC491" s="1319" t="n"/>
      <c r="AD491" s="1319" t="n"/>
      <c r="AE491" s="1319" t="n"/>
      <c r="AF491" s="1319" t="n"/>
      <c r="AG491" s="1319" t="n"/>
    </row>
    <row r="492" ht="12.75" customHeight="1" s="789">
      <c r="A492" s="1319" t="n"/>
      <c r="B492" s="1319" t="n"/>
      <c r="C492" s="1319" t="n"/>
      <c r="D492" s="1319" t="n"/>
      <c r="E492" s="1319" t="n"/>
      <c r="F492" s="1319" t="n"/>
      <c r="G492" s="1319" t="n"/>
      <c r="H492" s="1319" t="n"/>
      <c r="I492" s="1319" t="n"/>
      <c r="J492" s="1319" t="n"/>
      <c r="K492" s="1319" t="n"/>
      <c r="L492" s="1319" t="n"/>
      <c r="M492" s="1319" t="n"/>
      <c r="N492" s="1319" t="n"/>
      <c r="O492" s="1319" t="n"/>
      <c r="P492" s="1319" t="n"/>
      <c r="Q492" s="1319" t="n"/>
      <c r="R492" s="1319" t="n"/>
      <c r="S492" s="1319" t="n"/>
      <c r="T492" s="1319" t="n"/>
      <c r="U492" s="1319" t="n"/>
      <c r="V492" s="1319" t="n"/>
      <c r="W492" s="1319" t="n"/>
      <c r="X492" s="1319" t="n"/>
      <c r="Y492" s="1319" t="n"/>
      <c r="Z492" s="1319" t="n"/>
      <c r="AA492" s="1319" t="n"/>
      <c r="AB492" s="1319" t="n"/>
      <c r="AC492" s="1319" t="n"/>
      <c r="AD492" s="1319" t="n"/>
      <c r="AE492" s="1319" t="n"/>
      <c r="AF492" s="1319" t="n"/>
      <c r="AG492" s="1319" t="n"/>
    </row>
    <row r="493" ht="12.75" customHeight="1" s="789">
      <c r="A493" s="1319" t="n"/>
      <c r="B493" s="1319" t="n"/>
      <c r="C493" s="1319" t="n"/>
      <c r="D493" s="1319" t="n"/>
      <c r="E493" s="1319" t="n"/>
      <c r="F493" s="1319" t="n"/>
      <c r="G493" s="1319" t="n"/>
      <c r="H493" s="1319" t="n"/>
      <c r="I493" s="1319" t="n"/>
      <c r="J493" s="1319" t="n"/>
      <c r="K493" s="1319" t="n"/>
      <c r="L493" s="1319" t="n"/>
      <c r="M493" s="1319" t="n"/>
      <c r="N493" s="1319" t="n"/>
      <c r="O493" s="1319" t="n"/>
      <c r="P493" s="1319" t="n"/>
      <c r="Q493" s="1319" t="n"/>
      <c r="R493" s="1319" t="n"/>
      <c r="S493" s="1319" t="n"/>
      <c r="T493" s="1319" t="n"/>
      <c r="U493" s="1319" t="n"/>
      <c r="V493" s="1319" t="n"/>
      <c r="W493" s="1319" t="n"/>
      <c r="X493" s="1319" t="n"/>
      <c r="Y493" s="1319" t="n"/>
      <c r="Z493" s="1319" t="n"/>
      <c r="AA493" s="1319" t="n"/>
      <c r="AB493" s="1319" t="n"/>
      <c r="AC493" s="1319" t="n"/>
      <c r="AD493" s="1319" t="n"/>
      <c r="AE493" s="1319" t="n"/>
      <c r="AF493" s="1319" t="n"/>
      <c r="AG493" s="1319" t="n"/>
    </row>
    <row r="494" ht="12.75" customHeight="1" s="789">
      <c r="A494" s="1319" t="n"/>
      <c r="B494" s="1319" t="n"/>
      <c r="C494" s="1319" t="n"/>
      <c r="D494" s="1319" t="n"/>
      <c r="E494" s="1319" t="n"/>
      <c r="F494" s="1319" t="n"/>
      <c r="G494" s="1319" t="n"/>
      <c r="H494" s="1319" t="n"/>
      <c r="I494" s="1319" t="n"/>
      <c r="J494" s="1319" t="n"/>
      <c r="K494" s="1319" t="n"/>
      <c r="L494" s="1319" t="n"/>
      <c r="M494" s="1319" t="n"/>
      <c r="N494" s="1319" t="n"/>
      <c r="O494" s="1319" t="n"/>
      <c r="P494" s="1319" t="n"/>
      <c r="Q494" s="1319" t="n"/>
      <c r="R494" s="1319" t="n"/>
      <c r="S494" s="1319" t="n"/>
      <c r="T494" s="1319" t="n"/>
      <c r="U494" s="1319" t="n"/>
      <c r="V494" s="1319" t="n"/>
      <c r="W494" s="1319" t="n"/>
      <c r="X494" s="1319" t="n"/>
      <c r="Y494" s="1319" t="n"/>
      <c r="Z494" s="1319" t="n"/>
      <c r="AA494" s="1319" t="n"/>
      <c r="AB494" s="1319" t="n"/>
      <c r="AC494" s="1319" t="n"/>
      <c r="AD494" s="1319" t="n"/>
      <c r="AE494" s="1319" t="n"/>
      <c r="AF494" s="1319" t="n"/>
      <c r="AG494" s="1319" t="n"/>
    </row>
    <row r="495" ht="12.75" customHeight="1" s="789">
      <c r="A495" s="1319" t="n"/>
      <c r="B495" s="1319" t="n"/>
      <c r="C495" s="1319" t="n"/>
      <c r="D495" s="1319" t="n"/>
      <c r="E495" s="1319" t="n"/>
      <c r="F495" s="1319" t="n"/>
      <c r="G495" s="1319" t="n"/>
      <c r="H495" s="1319" t="n"/>
      <c r="I495" s="1319" t="n"/>
      <c r="J495" s="1319" t="n"/>
      <c r="K495" s="1319" t="n"/>
      <c r="L495" s="1319" t="n"/>
      <c r="M495" s="1319" t="n"/>
      <c r="N495" s="1319" t="n"/>
      <c r="O495" s="1319" t="n"/>
      <c r="P495" s="1319" t="n"/>
      <c r="Q495" s="1319" t="n"/>
      <c r="R495" s="1319" t="n"/>
      <c r="S495" s="1319" t="n"/>
      <c r="T495" s="1319" t="n"/>
      <c r="U495" s="1319" t="n"/>
      <c r="V495" s="1319" t="n"/>
      <c r="W495" s="1319" t="n"/>
      <c r="X495" s="1319" t="n"/>
      <c r="Y495" s="1319" t="n"/>
      <c r="Z495" s="1319" t="n"/>
      <c r="AA495" s="1319" t="n"/>
      <c r="AB495" s="1319" t="n"/>
      <c r="AC495" s="1319" t="n"/>
      <c r="AD495" s="1319" t="n"/>
      <c r="AE495" s="1319" t="n"/>
      <c r="AF495" s="1319" t="n"/>
      <c r="AG495" s="1319" t="n"/>
    </row>
    <row r="496" ht="12.75" customHeight="1" s="789">
      <c r="A496" s="1319" t="n"/>
      <c r="B496" s="1319" t="n"/>
      <c r="C496" s="1319" t="n"/>
      <c r="D496" s="1319" t="n"/>
      <c r="E496" s="1319" t="n"/>
      <c r="F496" s="1319" t="n"/>
      <c r="G496" s="1319" t="n"/>
      <c r="H496" s="1319" t="n"/>
      <c r="I496" s="1319" t="n"/>
      <c r="J496" s="1319" t="n"/>
      <c r="K496" s="1319" t="n"/>
      <c r="L496" s="1319" t="n"/>
      <c r="M496" s="1319" t="n"/>
      <c r="N496" s="1319" t="n"/>
      <c r="O496" s="1319" t="n"/>
      <c r="P496" s="1319" t="n"/>
      <c r="Q496" s="1319" t="n"/>
      <c r="R496" s="1319" t="n"/>
      <c r="S496" s="1319" t="n"/>
      <c r="T496" s="1319" t="n"/>
      <c r="U496" s="1319" t="n"/>
      <c r="V496" s="1319" t="n"/>
      <c r="W496" s="1319" t="n"/>
      <c r="X496" s="1319" t="n"/>
      <c r="Y496" s="1319" t="n"/>
      <c r="Z496" s="1319" t="n"/>
      <c r="AA496" s="1319" t="n"/>
      <c r="AB496" s="1319" t="n"/>
      <c r="AC496" s="1319" t="n"/>
      <c r="AD496" s="1319" t="n"/>
      <c r="AE496" s="1319" t="n"/>
      <c r="AF496" s="1319" t="n"/>
      <c r="AG496" s="1319" t="n"/>
    </row>
    <row r="497" ht="12.75" customHeight="1" s="789">
      <c r="A497" s="1319" t="n"/>
      <c r="B497" s="1319" t="n"/>
      <c r="C497" s="1319" t="n"/>
      <c r="D497" s="1319" t="n"/>
      <c r="E497" s="1319" t="n"/>
      <c r="F497" s="1319" t="n"/>
      <c r="G497" s="1319" t="n"/>
      <c r="H497" s="1319" t="n"/>
      <c r="I497" s="1319" t="n"/>
      <c r="J497" s="1319" t="n"/>
      <c r="K497" s="1319" t="n"/>
      <c r="L497" s="1319" t="n"/>
      <c r="M497" s="1319" t="n"/>
      <c r="N497" s="1319" t="n"/>
      <c r="O497" s="1319" t="n"/>
      <c r="P497" s="1319" t="n"/>
      <c r="Q497" s="1319" t="n"/>
      <c r="R497" s="1319" t="n"/>
      <c r="S497" s="1319" t="n"/>
      <c r="T497" s="1319" t="n"/>
      <c r="U497" s="1319" t="n"/>
      <c r="V497" s="1319" t="n"/>
      <c r="W497" s="1319" t="n"/>
      <c r="X497" s="1319" t="n"/>
      <c r="Y497" s="1319" t="n"/>
      <c r="Z497" s="1319" t="n"/>
      <c r="AA497" s="1319" t="n"/>
      <c r="AB497" s="1319" t="n"/>
      <c r="AC497" s="1319" t="n"/>
      <c r="AD497" s="1319" t="n"/>
      <c r="AE497" s="1319" t="n"/>
      <c r="AF497" s="1319" t="n"/>
      <c r="AG497" s="1319" t="n"/>
    </row>
    <row r="498" ht="12.75" customHeight="1" s="789">
      <c r="A498" s="1319" t="n"/>
      <c r="B498" s="1319" t="n"/>
      <c r="C498" s="1319" t="n"/>
      <c r="D498" s="1319" t="n"/>
      <c r="E498" s="1319" t="n"/>
      <c r="F498" s="1319" t="n"/>
      <c r="G498" s="1319" t="n"/>
      <c r="H498" s="1319" t="n"/>
      <c r="I498" s="1319" t="n"/>
      <c r="J498" s="1319" t="n"/>
      <c r="K498" s="1319" t="n"/>
      <c r="L498" s="1319" t="n"/>
      <c r="M498" s="1319" t="n"/>
      <c r="N498" s="1319" t="n"/>
      <c r="O498" s="1319" t="n"/>
      <c r="P498" s="1319" t="n"/>
      <c r="Q498" s="1319" t="n"/>
      <c r="R498" s="1319" t="n"/>
      <c r="S498" s="1319" t="n"/>
      <c r="T498" s="1319" t="n"/>
      <c r="U498" s="1319" t="n"/>
      <c r="V498" s="1319" t="n"/>
      <c r="W498" s="1319" t="n"/>
      <c r="X498" s="1319" t="n"/>
      <c r="Y498" s="1319" t="n"/>
      <c r="Z498" s="1319" t="n"/>
      <c r="AA498" s="1319" t="n"/>
      <c r="AB498" s="1319" t="n"/>
      <c r="AC498" s="1319" t="n"/>
      <c r="AD498" s="1319" t="n"/>
      <c r="AE498" s="1319" t="n"/>
      <c r="AF498" s="1319" t="n"/>
      <c r="AG498" s="1319" t="n"/>
    </row>
    <row r="499" ht="12.75" customHeight="1" s="789">
      <c r="A499" s="1319" t="n"/>
      <c r="B499" s="1319" t="n"/>
      <c r="C499" s="1319" t="n"/>
      <c r="D499" s="1319" t="n"/>
      <c r="E499" s="1319" t="n"/>
      <c r="F499" s="1319" t="n"/>
      <c r="G499" s="1319" t="n"/>
      <c r="H499" s="1319" t="n"/>
      <c r="I499" s="1319" t="n"/>
      <c r="J499" s="1319" t="n"/>
      <c r="K499" s="1319" t="n"/>
      <c r="L499" s="1319" t="n"/>
      <c r="M499" s="1319" t="n"/>
      <c r="N499" s="1319" t="n"/>
      <c r="O499" s="1319" t="n"/>
      <c r="P499" s="1319" t="n"/>
      <c r="Q499" s="1319" t="n"/>
      <c r="R499" s="1319" t="n"/>
      <c r="S499" s="1319" t="n"/>
      <c r="T499" s="1319" t="n"/>
      <c r="U499" s="1319" t="n"/>
      <c r="V499" s="1319" t="n"/>
      <c r="W499" s="1319" t="n"/>
      <c r="X499" s="1319" t="n"/>
      <c r="Y499" s="1319" t="n"/>
      <c r="Z499" s="1319" t="n"/>
      <c r="AA499" s="1319" t="n"/>
      <c r="AB499" s="1319" t="n"/>
      <c r="AC499" s="1319" t="n"/>
      <c r="AD499" s="1319" t="n"/>
      <c r="AE499" s="1319" t="n"/>
      <c r="AF499" s="1319" t="n"/>
      <c r="AG499" s="1319" t="n"/>
    </row>
    <row r="500" ht="12.75" customHeight="1" s="789">
      <c r="A500" s="1319" t="n"/>
      <c r="B500" s="1319" t="n"/>
      <c r="C500" s="1319" t="n"/>
      <c r="D500" s="1319" t="n"/>
      <c r="E500" s="1319" t="n"/>
      <c r="F500" s="1319" t="n"/>
      <c r="G500" s="1319" t="n"/>
      <c r="H500" s="1319" t="n"/>
      <c r="I500" s="1319" t="n"/>
      <c r="J500" s="1319" t="n"/>
      <c r="K500" s="1319" t="n"/>
      <c r="L500" s="1319" t="n"/>
      <c r="M500" s="1319" t="n"/>
      <c r="N500" s="1319" t="n"/>
      <c r="O500" s="1319" t="n"/>
      <c r="P500" s="1319" t="n"/>
      <c r="Q500" s="1319" t="n"/>
      <c r="R500" s="1319" t="n"/>
      <c r="S500" s="1319" t="n"/>
      <c r="T500" s="1319" t="n"/>
      <c r="U500" s="1319" t="n"/>
      <c r="V500" s="1319" t="n"/>
      <c r="W500" s="1319" t="n"/>
      <c r="X500" s="1319" t="n"/>
      <c r="Y500" s="1319" t="n"/>
      <c r="Z500" s="1319" t="n"/>
      <c r="AA500" s="1319" t="n"/>
      <c r="AB500" s="1319" t="n"/>
      <c r="AC500" s="1319" t="n"/>
      <c r="AD500" s="1319" t="n"/>
      <c r="AE500" s="1319" t="n"/>
      <c r="AF500" s="1319" t="n"/>
      <c r="AG500" s="1319" t="n"/>
    </row>
    <row r="501" ht="12.75" customHeight="1" s="789">
      <c r="A501" s="1319" t="n"/>
      <c r="B501" s="1319" t="n"/>
      <c r="C501" s="1319" t="n"/>
      <c r="D501" s="1319" t="n"/>
      <c r="E501" s="1319" t="n"/>
      <c r="F501" s="1319" t="n"/>
      <c r="G501" s="1319" t="n"/>
      <c r="H501" s="1319" t="n"/>
      <c r="I501" s="1319" t="n"/>
      <c r="J501" s="1319" t="n"/>
      <c r="K501" s="1319" t="n"/>
      <c r="L501" s="1319" t="n"/>
      <c r="M501" s="1319" t="n"/>
      <c r="N501" s="1319" t="n"/>
      <c r="O501" s="1319" t="n"/>
      <c r="P501" s="1319" t="n"/>
      <c r="Q501" s="1319" t="n"/>
      <c r="R501" s="1319" t="n"/>
      <c r="S501" s="1319" t="n"/>
      <c r="T501" s="1319" t="n"/>
      <c r="U501" s="1319" t="n"/>
      <c r="V501" s="1319" t="n"/>
      <c r="W501" s="1319" t="n"/>
      <c r="X501" s="1319" t="n"/>
      <c r="Y501" s="1319" t="n"/>
      <c r="Z501" s="1319" t="n"/>
      <c r="AA501" s="1319" t="n"/>
      <c r="AB501" s="1319" t="n"/>
      <c r="AC501" s="1319" t="n"/>
      <c r="AD501" s="1319" t="n"/>
      <c r="AE501" s="1319" t="n"/>
      <c r="AF501" s="1319" t="n"/>
      <c r="AG501" s="1319" t="n"/>
    </row>
    <row r="502" ht="12.75" customHeight="1" s="789">
      <c r="A502" s="1319" t="n"/>
      <c r="B502" s="1319" t="n"/>
      <c r="C502" s="1319" t="n"/>
      <c r="D502" s="1319" t="n"/>
      <c r="E502" s="1319" t="n"/>
      <c r="F502" s="1319" t="n"/>
      <c r="G502" s="1319" t="n"/>
      <c r="H502" s="1319" t="n"/>
      <c r="I502" s="1319" t="n"/>
      <c r="J502" s="1319" t="n"/>
      <c r="K502" s="1319" t="n"/>
      <c r="L502" s="1319" t="n"/>
      <c r="M502" s="1319" t="n"/>
      <c r="N502" s="1319" t="n"/>
      <c r="O502" s="1319" t="n"/>
      <c r="P502" s="1319" t="n"/>
      <c r="Q502" s="1319" t="n"/>
      <c r="R502" s="1319" t="n"/>
      <c r="S502" s="1319" t="n"/>
      <c r="T502" s="1319" t="n"/>
      <c r="U502" s="1319" t="n"/>
      <c r="V502" s="1319" t="n"/>
      <c r="W502" s="1319" t="n"/>
      <c r="X502" s="1319" t="n"/>
      <c r="Y502" s="1319" t="n"/>
      <c r="Z502" s="1319" t="n"/>
      <c r="AA502" s="1319" t="n"/>
      <c r="AB502" s="1319" t="n"/>
      <c r="AC502" s="1319" t="n"/>
      <c r="AD502" s="1319" t="n"/>
      <c r="AE502" s="1319" t="n"/>
      <c r="AF502" s="1319" t="n"/>
      <c r="AG502" s="1319" t="n"/>
    </row>
    <row r="503" ht="12.75" customHeight="1" s="789">
      <c r="A503" s="1319" t="n"/>
      <c r="B503" s="1319" t="n"/>
      <c r="C503" s="1319" t="n"/>
      <c r="D503" s="1319" t="n"/>
      <c r="E503" s="1319" t="n"/>
      <c r="F503" s="1319" t="n"/>
      <c r="G503" s="1319" t="n"/>
      <c r="H503" s="1319" t="n"/>
      <c r="I503" s="1319" t="n"/>
      <c r="J503" s="1319" t="n"/>
      <c r="K503" s="1319" t="n"/>
      <c r="L503" s="1319" t="n"/>
      <c r="M503" s="1319" t="n"/>
      <c r="N503" s="1319" t="n"/>
      <c r="O503" s="1319" t="n"/>
      <c r="P503" s="1319" t="n"/>
      <c r="Q503" s="1319" t="n"/>
      <c r="R503" s="1319" t="n"/>
      <c r="S503" s="1319" t="n"/>
      <c r="T503" s="1319" t="n"/>
      <c r="U503" s="1319" t="n"/>
      <c r="V503" s="1319" t="n"/>
      <c r="W503" s="1319" t="n"/>
      <c r="X503" s="1319" t="n"/>
      <c r="Y503" s="1319" t="n"/>
      <c r="Z503" s="1319" t="n"/>
      <c r="AA503" s="1319" t="n"/>
      <c r="AB503" s="1319" t="n"/>
      <c r="AC503" s="1319" t="n"/>
      <c r="AD503" s="1319" t="n"/>
      <c r="AE503" s="1319" t="n"/>
      <c r="AF503" s="1319" t="n"/>
      <c r="AG503" s="1319" t="n"/>
    </row>
    <row r="504" ht="12.75" customHeight="1" s="789">
      <c r="A504" s="1319" t="n"/>
      <c r="B504" s="1319" t="n"/>
      <c r="C504" s="1319" t="n"/>
      <c r="D504" s="1319" t="n"/>
      <c r="E504" s="1319" t="n"/>
      <c r="F504" s="1319" t="n"/>
      <c r="G504" s="1319" t="n"/>
      <c r="H504" s="1319" t="n"/>
      <c r="I504" s="1319" t="n"/>
      <c r="J504" s="1319" t="n"/>
      <c r="K504" s="1319" t="n"/>
      <c r="L504" s="1319" t="n"/>
      <c r="M504" s="1319" t="n"/>
      <c r="N504" s="1319" t="n"/>
      <c r="O504" s="1319" t="n"/>
      <c r="P504" s="1319" t="n"/>
      <c r="Q504" s="1319" t="n"/>
      <c r="R504" s="1319" t="n"/>
      <c r="S504" s="1319" t="n"/>
      <c r="T504" s="1319" t="n"/>
      <c r="U504" s="1319" t="n"/>
      <c r="V504" s="1319" t="n"/>
      <c r="W504" s="1319" t="n"/>
      <c r="X504" s="1319" t="n"/>
      <c r="Y504" s="1319" t="n"/>
      <c r="Z504" s="1319" t="n"/>
      <c r="AA504" s="1319" t="n"/>
      <c r="AB504" s="1319" t="n"/>
      <c r="AC504" s="1319" t="n"/>
      <c r="AD504" s="1319" t="n"/>
      <c r="AE504" s="1319" t="n"/>
      <c r="AF504" s="1319" t="n"/>
      <c r="AG504" s="1319" t="n"/>
    </row>
    <row r="505" ht="12.75" customHeight="1" s="789">
      <c r="A505" s="1319" t="n"/>
      <c r="B505" s="1319" t="n"/>
      <c r="C505" s="1319" t="n"/>
      <c r="D505" s="1319" t="n"/>
      <c r="E505" s="1319" t="n"/>
      <c r="F505" s="1319" t="n"/>
      <c r="G505" s="1319" t="n"/>
      <c r="H505" s="1319" t="n"/>
      <c r="I505" s="1319" t="n"/>
      <c r="J505" s="1319" t="n"/>
      <c r="K505" s="1319" t="n"/>
      <c r="L505" s="1319" t="n"/>
      <c r="M505" s="1319" t="n"/>
      <c r="N505" s="1319" t="n"/>
      <c r="O505" s="1319" t="n"/>
      <c r="P505" s="1319" t="n"/>
      <c r="Q505" s="1319" t="n"/>
      <c r="R505" s="1319" t="n"/>
      <c r="S505" s="1319" t="n"/>
      <c r="T505" s="1319" t="n"/>
      <c r="U505" s="1319" t="n"/>
      <c r="V505" s="1319" t="n"/>
      <c r="W505" s="1319" t="n"/>
      <c r="X505" s="1319" t="n"/>
      <c r="Y505" s="1319" t="n"/>
      <c r="Z505" s="1319" t="n"/>
      <c r="AA505" s="1319" t="n"/>
      <c r="AB505" s="1319" t="n"/>
      <c r="AC505" s="1319" t="n"/>
      <c r="AD505" s="1319" t="n"/>
      <c r="AE505" s="1319" t="n"/>
      <c r="AF505" s="1319" t="n"/>
      <c r="AG505" s="1319" t="n"/>
    </row>
    <row r="506" ht="12.75" customHeight="1" s="789">
      <c r="A506" s="1319" t="n"/>
      <c r="B506" s="1319" t="n"/>
      <c r="C506" s="1319" t="n"/>
      <c r="D506" s="1319" t="n"/>
      <c r="E506" s="1319" t="n"/>
      <c r="F506" s="1319" t="n"/>
      <c r="G506" s="1319" t="n"/>
      <c r="H506" s="1319" t="n"/>
      <c r="I506" s="1319" t="n"/>
      <c r="J506" s="1319" t="n"/>
      <c r="K506" s="1319" t="n"/>
      <c r="L506" s="1319" t="n"/>
      <c r="M506" s="1319" t="n"/>
      <c r="N506" s="1319" t="n"/>
      <c r="O506" s="1319" t="n"/>
      <c r="P506" s="1319" t="n"/>
      <c r="Q506" s="1319" t="n"/>
      <c r="R506" s="1319" t="n"/>
      <c r="S506" s="1319" t="n"/>
      <c r="T506" s="1319" t="n"/>
      <c r="U506" s="1319" t="n"/>
      <c r="V506" s="1319" t="n"/>
      <c r="W506" s="1319" t="n"/>
      <c r="X506" s="1319" t="n"/>
      <c r="Y506" s="1319" t="n"/>
      <c r="Z506" s="1319" t="n"/>
      <c r="AA506" s="1319" t="n"/>
      <c r="AB506" s="1319" t="n"/>
      <c r="AC506" s="1319" t="n"/>
      <c r="AD506" s="1319" t="n"/>
      <c r="AE506" s="1319" t="n"/>
      <c r="AF506" s="1319" t="n"/>
      <c r="AG506" s="1319" t="n"/>
    </row>
    <row r="507" ht="12.75" customHeight="1" s="789">
      <c r="A507" s="1319" t="n"/>
      <c r="B507" s="1319" t="n"/>
      <c r="C507" s="1319" t="n"/>
      <c r="D507" s="1319" t="n"/>
      <c r="E507" s="1319" t="n"/>
      <c r="F507" s="1319" t="n"/>
      <c r="G507" s="1319" t="n"/>
      <c r="H507" s="1319" t="n"/>
      <c r="I507" s="1319" t="n"/>
      <c r="J507" s="1319" t="n"/>
      <c r="K507" s="1319" t="n"/>
      <c r="L507" s="1319" t="n"/>
      <c r="M507" s="1319" t="n"/>
      <c r="N507" s="1319" t="n"/>
      <c r="O507" s="1319" t="n"/>
      <c r="P507" s="1319" t="n"/>
      <c r="Q507" s="1319" t="n"/>
      <c r="R507" s="1319" t="n"/>
      <c r="S507" s="1319" t="n"/>
      <c r="T507" s="1319" t="n"/>
      <c r="U507" s="1319" t="n"/>
      <c r="V507" s="1319" t="n"/>
      <c r="W507" s="1319" t="n"/>
      <c r="X507" s="1319" t="n"/>
      <c r="Y507" s="1319" t="n"/>
      <c r="Z507" s="1319" t="n"/>
      <c r="AA507" s="1319" t="n"/>
      <c r="AB507" s="1319" t="n"/>
      <c r="AC507" s="1319" t="n"/>
      <c r="AD507" s="1319" t="n"/>
      <c r="AE507" s="1319" t="n"/>
      <c r="AF507" s="1319" t="n"/>
      <c r="AG507" s="1319" t="n"/>
    </row>
    <row r="508" ht="12.75" customHeight="1" s="789">
      <c r="A508" s="1319" t="n"/>
      <c r="B508" s="1319" t="n"/>
      <c r="C508" s="1319" t="n"/>
      <c r="D508" s="1319" t="n"/>
      <c r="E508" s="1319" t="n"/>
      <c r="F508" s="1319" t="n"/>
      <c r="G508" s="1319" t="n"/>
      <c r="H508" s="1319" t="n"/>
      <c r="I508" s="1319" t="n"/>
      <c r="J508" s="1319" t="n"/>
      <c r="K508" s="1319" t="n"/>
      <c r="L508" s="1319" t="n"/>
      <c r="M508" s="1319" t="n"/>
      <c r="N508" s="1319" t="n"/>
      <c r="O508" s="1319" t="n"/>
      <c r="P508" s="1319" t="n"/>
      <c r="Q508" s="1319" t="n"/>
      <c r="R508" s="1319" t="n"/>
      <c r="S508" s="1319" t="n"/>
      <c r="T508" s="1319" t="n"/>
      <c r="U508" s="1319" t="n"/>
      <c r="V508" s="1319" t="n"/>
      <c r="W508" s="1319" t="n"/>
      <c r="X508" s="1319" t="n"/>
      <c r="Y508" s="1319" t="n"/>
      <c r="Z508" s="1319" t="n"/>
      <c r="AA508" s="1319" t="n"/>
      <c r="AB508" s="1319" t="n"/>
      <c r="AC508" s="1319" t="n"/>
      <c r="AD508" s="1319" t="n"/>
      <c r="AE508" s="1319" t="n"/>
      <c r="AF508" s="1319" t="n"/>
      <c r="AG508" s="1319" t="n"/>
    </row>
    <row r="509" ht="12.75" customHeight="1" s="789">
      <c r="A509" s="1319" t="n"/>
      <c r="B509" s="1319" t="n"/>
      <c r="C509" s="1319" t="n"/>
      <c r="D509" s="1319" t="n"/>
      <c r="E509" s="1319" t="n"/>
      <c r="F509" s="1319" t="n"/>
      <c r="G509" s="1319" t="n"/>
      <c r="H509" s="1319" t="n"/>
      <c r="I509" s="1319" t="n"/>
      <c r="J509" s="1319" t="n"/>
      <c r="K509" s="1319" t="n"/>
      <c r="L509" s="1319" t="n"/>
      <c r="M509" s="1319" t="n"/>
      <c r="N509" s="1319" t="n"/>
      <c r="O509" s="1319" t="n"/>
      <c r="P509" s="1319" t="n"/>
      <c r="Q509" s="1319" t="n"/>
      <c r="R509" s="1319" t="n"/>
      <c r="S509" s="1319" t="n"/>
      <c r="T509" s="1319" t="n"/>
      <c r="U509" s="1319" t="n"/>
      <c r="V509" s="1319" t="n"/>
      <c r="W509" s="1319" t="n"/>
      <c r="X509" s="1319" t="n"/>
      <c r="Y509" s="1319" t="n"/>
      <c r="Z509" s="1319" t="n"/>
      <c r="AA509" s="1319" t="n"/>
      <c r="AB509" s="1319" t="n"/>
      <c r="AC509" s="1319" t="n"/>
      <c r="AD509" s="1319" t="n"/>
      <c r="AE509" s="1319" t="n"/>
      <c r="AF509" s="1319" t="n"/>
      <c r="AG509" s="1319" t="n"/>
    </row>
    <row r="510" ht="12.75" customHeight="1" s="789">
      <c r="A510" s="1319" t="n"/>
      <c r="B510" s="1319" t="n"/>
      <c r="C510" s="1319" t="n"/>
      <c r="D510" s="1319" t="n"/>
      <c r="E510" s="1319" t="n"/>
      <c r="F510" s="1319" t="n"/>
      <c r="G510" s="1319" t="n"/>
      <c r="H510" s="1319" t="n"/>
      <c r="I510" s="1319" t="n"/>
      <c r="J510" s="1319" t="n"/>
      <c r="K510" s="1319" t="n"/>
      <c r="L510" s="1319" t="n"/>
      <c r="M510" s="1319" t="n"/>
      <c r="N510" s="1319" t="n"/>
      <c r="O510" s="1319" t="n"/>
      <c r="P510" s="1319" t="n"/>
      <c r="Q510" s="1319" t="n"/>
      <c r="R510" s="1319" t="n"/>
      <c r="S510" s="1319" t="n"/>
      <c r="T510" s="1319" t="n"/>
      <c r="U510" s="1319" t="n"/>
      <c r="V510" s="1319" t="n"/>
      <c r="W510" s="1319" t="n"/>
      <c r="X510" s="1319" t="n"/>
      <c r="Y510" s="1319" t="n"/>
      <c r="Z510" s="1319" t="n"/>
      <c r="AA510" s="1319" t="n"/>
      <c r="AB510" s="1319" t="n"/>
      <c r="AC510" s="1319" t="n"/>
      <c r="AD510" s="1319" t="n"/>
      <c r="AE510" s="1319" t="n"/>
      <c r="AF510" s="1319" t="n"/>
      <c r="AG510" s="1319" t="n"/>
    </row>
    <row r="511" ht="12.75" customHeight="1" s="789">
      <c r="A511" s="1319" t="n"/>
      <c r="B511" s="1319" t="n"/>
      <c r="C511" s="1319" t="n"/>
      <c r="D511" s="1319" t="n"/>
      <c r="E511" s="1319" t="n"/>
      <c r="F511" s="1319" t="n"/>
      <c r="G511" s="1319" t="n"/>
      <c r="H511" s="1319" t="n"/>
      <c r="I511" s="1319" t="n"/>
      <c r="J511" s="1319" t="n"/>
      <c r="K511" s="1319" t="n"/>
      <c r="L511" s="1319" t="n"/>
      <c r="M511" s="1319" t="n"/>
      <c r="N511" s="1319" t="n"/>
      <c r="O511" s="1319" t="n"/>
      <c r="P511" s="1319" t="n"/>
      <c r="Q511" s="1319" t="n"/>
      <c r="R511" s="1319" t="n"/>
      <c r="S511" s="1319" t="n"/>
      <c r="T511" s="1319" t="n"/>
      <c r="U511" s="1319" t="n"/>
      <c r="V511" s="1319" t="n"/>
      <c r="W511" s="1319" t="n"/>
      <c r="X511" s="1319" t="n"/>
      <c r="Y511" s="1319" t="n"/>
      <c r="Z511" s="1319" t="n"/>
      <c r="AA511" s="1319" t="n"/>
      <c r="AB511" s="1319" t="n"/>
      <c r="AC511" s="1319" t="n"/>
      <c r="AD511" s="1319" t="n"/>
      <c r="AE511" s="1319" t="n"/>
      <c r="AF511" s="1319" t="n"/>
      <c r="AG511" s="1319" t="n"/>
    </row>
    <row r="512" ht="12.75" customHeight="1" s="789">
      <c r="A512" s="1319" t="n"/>
      <c r="B512" s="1319" t="n"/>
      <c r="C512" s="1319" t="n"/>
      <c r="D512" s="1319" t="n"/>
      <c r="E512" s="1319" t="n"/>
      <c r="F512" s="1319" t="n"/>
      <c r="G512" s="1319" t="n"/>
      <c r="H512" s="1319" t="n"/>
      <c r="I512" s="1319" t="n"/>
      <c r="J512" s="1319" t="n"/>
      <c r="K512" s="1319" t="n"/>
      <c r="L512" s="1319" t="n"/>
      <c r="M512" s="1319" t="n"/>
      <c r="N512" s="1319" t="n"/>
      <c r="O512" s="1319" t="n"/>
      <c r="P512" s="1319" t="n"/>
      <c r="Q512" s="1319" t="n"/>
      <c r="R512" s="1319" t="n"/>
      <c r="S512" s="1319" t="n"/>
      <c r="T512" s="1319" t="n"/>
      <c r="U512" s="1319" t="n"/>
      <c r="V512" s="1319" t="n"/>
      <c r="W512" s="1319" t="n"/>
      <c r="X512" s="1319" t="n"/>
      <c r="Y512" s="1319" t="n"/>
      <c r="Z512" s="1319" t="n"/>
      <c r="AA512" s="1319" t="n"/>
      <c r="AB512" s="1319" t="n"/>
      <c r="AC512" s="1319" t="n"/>
      <c r="AD512" s="1319" t="n"/>
      <c r="AE512" s="1319" t="n"/>
      <c r="AF512" s="1319" t="n"/>
      <c r="AG512" s="1319" t="n"/>
    </row>
    <row r="513" ht="12.75" customHeight="1" s="789">
      <c r="A513" s="1319" t="n"/>
      <c r="B513" s="1319" t="n"/>
      <c r="C513" s="1319" t="n"/>
      <c r="D513" s="1319" t="n"/>
      <c r="E513" s="1319" t="n"/>
      <c r="F513" s="1319" t="n"/>
      <c r="G513" s="1319" t="n"/>
      <c r="H513" s="1319" t="n"/>
      <c r="I513" s="1319" t="n"/>
      <c r="J513" s="1319" t="n"/>
      <c r="K513" s="1319" t="n"/>
      <c r="L513" s="1319" t="n"/>
      <c r="M513" s="1319" t="n"/>
      <c r="N513" s="1319" t="n"/>
      <c r="O513" s="1319" t="n"/>
      <c r="P513" s="1319" t="n"/>
      <c r="Q513" s="1319" t="n"/>
      <c r="R513" s="1319" t="n"/>
      <c r="S513" s="1319" t="n"/>
      <c r="T513" s="1319" t="n"/>
      <c r="U513" s="1319" t="n"/>
      <c r="V513" s="1319" t="n"/>
      <c r="W513" s="1319" t="n"/>
      <c r="X513" s="1319" t="n"/>
      <c r="Y513" s="1319" t="n"/>
      <c r="Z513" s="1319" t="n"/>
      <c r="AA513" s="1319" t="n"/>
      <c r="AB513" s="1319" t="n"/>
      <c r="AC513" s="1319" t="n"/>
      <c r="AD513" s="1319" t="n"/>
      <c r="AE513" s="1319" t="n"/>
      <c r="AF513" s="1319" t="n"/>
      <c r="AG513" s="1319" t="n"/>
    </row>
    <row r="514" ht="12.75" customHeight="1" s="789">
      <c r="A514" s="1319" t="n"/>
      <c r="B514" s="1319" t="n"/>
      <c r="C514" s="1319" t="n"/>
      <c r="D514" s="1319" t="n"/>
      <c r="E514" s="1319" t="n"/>
      <c r="F514" s="1319" t="n"/>
      <c r="G514" s="1319" t="n"/>
      <c r="H514" s="1319" t="n"/>
      <c r="I514" s="1319" t="n"/>
      <c r="J514" s="1319" t="n"/>
      <c r="K514" s="1319" t="n"/>
      <c r="L514" s="1319" t="n"/>
      <c r="M514" s="1319" t="n"/>
      <c r="N514" s="1319" t="n"/>
      <c r="O514" s="1319" t="n"/>
      <c r="P514" s="1319" t="n"/>
      <c r="Q514" s="1319" t="n"/>
      <c r="R514" s="1319" t="n"/>
      <c r="S514" s="1319" t="n"/>
      <c r="T514" s="1319" t="n"/>
      <c r="U514" s="1319" t="n"/>
      <c r="V514" s="1319" t="n"/>
      <c r="W514" s="1319" t="n"/>
      <c r="X514" s="1319" t="n"/>
      <c r="Y514" s="1319" t="n"/>
      <c r="Z514" s="1319" t="n"/>
      <c r="AA514" s="1319" t="n"/>
      <c r="AB514" s="1319" t="n"/>
      <c r="AC514" s="1319" t="n"/>
      <c r="AD514" s="1319" t="n"/>
      <c r="AE514" s="1319" t="n"/>
      <c r="AF514" s="1319" t="n"/>
      <c r="AG514" s="1319" t="n"/>
    </row>
    <row r="515" ht="12.75" customHeight="1" s="789">
      <c r="A515" s="1319" t="n"/>
      <c r="B515" s="1319" t="n"/>
      <c r="C515" s="1319" t="n"/>
      <c r="D515" s="1319" t="n"/>
      <c r="E515" s="1319" t="n"/>
      <c r="F515" s="1319" t="n"/>
      <c r="G515" s="1319" t="n"/>
      <c r="H515" s="1319" t="n"/>
      <c r="I515" s="1319" t="n"/>
      <c r="J515" s="1319" t="n"/>
      <c r="K515" s="1319" t="n"/>
      <c r="L515" s="1319" t="n"/>
      <c r="M515" s="1319" t="n"/>
      <c r="N515" s="1319" t="n"/>
      <c r="O515" s="1319" t="n"/>
      <c r="P515" s="1319" t="n"/>
      <c r="Q515" s="1319" t="n"/>
      <c r="R515" s="1319" t="n"/>
      <c r="S515" s="1319" t="n"/>
      <c r="T515" s="1319" t="n"/>
      <c r="U515" s="1319" t="n"/>
      <c r="V515" s="1319" t="n"/>
      <c r="W515" s="1319" t="n"/>
      <c r="X515" s="1319" t="n"/>
      <c r="Y515" s="1319" t="n"/>
      <c r="Z515" s="1319" t="n"/>
      <c r="AA515" s="1319" t="n"/>
      <c r="AB515" s="1319" t="n"/>
      <c r="AC515" s="1319" t="n"/>
      <c r="AD515" s="1319" t="n"/>
      <c r="AE515" s="1319" t="n"/>
      <c r="AF515" s="1319" t="n"/>
      <c r="AG515" s="1319" t="n"/>
    </row>
    <row r="516" ht="12.75" customHeight="1" s="789">
      <c r="A516" s="1319" t="n"/>
      <c r="B516" s="1319" t="n"/>
      <c r="C516" s="1319" t="n"/>
      <c r="D516" s="1319" t="n"/>
      <c r="E516" s="1319" t="n"/>
      <c r="F516" s="1319" t="n"/>
      <c r="G516" s="1319" t="n"/>
      <c r="H516" s="1319" t="n"/>
      <c r="I516" s="1319" t="n"/>
      <c r="J516" s="1319" t="n"/>
      <c r="K516" s="1319" t="n"/>
      <c r="L516" s="1319" t="n"/>
      <c r="M516" s="1319" t="n"/>
      <c r="N516" s="1319" t="n"/>
      <c r="O516" s="1319" t="n"/>
      <c r="P516" s="1319" t="n"/>
      <c r="Q516" s="1319" t="n"/>
      <c r="R516" s="1319" t="n"/>
      <c r="S516" s="1319" t="n"/>
      <c r="T516" s="1319" t="n"/>
      <c r="U516" s="1319" t="n"/>
      <c r="V516" s="1319" t="n"/>
      <c r="W516" s="1319" t="n"/>
      <c r="X516" s="1319" t="n"/>
      <c r="Y516" s="1319" t="n"/>
      <c r="Z516" s="1319" t="n"/>
      <c r="AA516" s="1319" t="n"/>
      <c r="AB516" s="1319" t="n"/>
      <c r="AC516" s="1319" t="n"/>
      <c r="AD516" s="1319" t="n"/>
      <c r="AE516" s="1319" t="n"/>
      <c r="AF516" s="1319" t="n"/>
      <c r="AG516" s="1319" t="n"/>
    </row>
    <row r="517" ht="12.75" customHeight="1" s="789">
      <c r="A517" s="1319" t="n"/>
      <c r="B517" s="1319" t="n"/>
      <c r="C517" s="1319" t="n"/>
      <c r="D517" s="1319" t="n"/>
      <c r="E517" s="1319" t="n"/>
      <c r="F517" s="1319" t="n"/>
      <c r="G517" s="1319" t="n"/>
      <c r="H517" s="1319" t="n"/>
      <c r="I517" s="1319" t="n"/>
      <c r="J517" s="1319" t="n"/>
      <c r="K517" s="1319" t="n"/>
      <c r="L517" s="1319" t="n"/>
      <c r="M517" s="1319" t="n"/>
      <c r="N517" s="1319" t="n"/>
      <c r="O517" s="1319" t="n"/>
      <c r="P517" s="1319" t="n"/>
      <c r="Q517" s="1319" t="n"/>
      <c r="R517" s="1319" t="n"/>
      <c r="S517" s="1319" t="n"/>
      <c r="T517" s="1319" t="n"/>
      <c r="U517" s="1319" t="n"/>
      <c r="V517" s="1319" t="n"/>
      <c r="W517" s="1319" t="n"/>
      <c r="X517" s="1319" t="n"/>
      <c r="Y517" s="1319" t="n"/>
      <c r="Z517" s="1319" t="n"/>
      <c r="AA517" s="1319" t="n"/>
      <c r="AB517" s="1319" t="n"/>
      <c r="AC517" s="1319" t="n"/>
      <c r="AD517" s="1319" t="n"/>
      <c r="AE517" s="1319" t="n"/>
      <c r="AF517" s="1319" t="n"/>
      <c r="AG517" s="1319" t="n"/>
    </row>
    <row r="518" ht="12.75" customHeight="1" s="789">
      <c r="A518" s="1319" t="n"/>
      <c r="B518" s="1319" t="n"/>
      <c r="C518" s="1319" t="n"/>
      <c r="D518" s="1319" t="n"/>
      <c r="E518" s="1319" t="n"/>
      <c r="F518" s="1319" t="n"/>
      <c r="G518" s="1319" t="n"/>
      <c r="H518" s="1319" t="n"/>
      <c r="I518" s="1319" t="n"/>
      <c r="J518" s="1319" t="n"/>
      <c r="K518" s="1319" t="n"/>
      <c r="L518" s="1319" t="n"/>
      <c r="M518" s="1319" t="n"/>
      <c r="N518" s="1319" t="n"/>
      <c r="O518" s="1319" t="n"/>
      <c r="P518" s="1319" t="n"/>
      <c r="Q518" s="1319" t="n"/>
      <c r="R518" s="1319" t="n"/>
      <c r="S518" s="1319" t="n"/>
      <c r="T518" s="1319" t="n"/>
      <c r="U518" s="1319" t="n"/>
      <c r="V518" s="1319" t="n"/>
      <c r="W518" s="1319" t="n"/>
      <c r="X518" s="1319" t="n"/>
      <c r="Y518" s="1319" t="n"/>
      <c r="Z518" s="1319" t="n"/>
      <c r="AA518" s="1319" t="n"/>
      <c r="AB518" s="1319" t="n"/>
      <c r="AC518" s="1319" t="n"/>
      <c r="AD518" s="1319" t="n"/>
      <c r="AE518" s="1319" t="n"/>
      <c r="AF518" s="1319" t="n"/>
      <c r="AG518" s="1319" t="n"/>
    </row>
    <row r="519" ht="12.75" customHeight="1" s="789">
      <c r="A519" s="1319" t="n"/>
      <c r="B519" s="1319" t="n"/>
      <c r="C519" s="1319" t="n"/>
      <c r="D519" s="1319" t="n"/>
      <c r="E519" s="1319" t="n"/>
      <c r="F519" s="1319" t="n"/>
      <c r="G519" s="1319" t="n"/>
      <c r="H519" s="1319" t="n"/>
      <c r="I519" s="1319" t="n"/>
      <c r="J519" s="1319" t="n"/>
      <c r="K519" s="1319" t="n"/>
      <c r="L519" s="1319" t="n"/>
      <c r="M519" s="1319" t="n"/>
      <c r="N519" s="1319" t="n"/>
      <c r="O519" s="1319" t="n"/>
      <c r="P519" s="1319" t="n"/>
      <c r="Q519" s="1319" t="n"/>
      <c r="R519" s="1319" t="n"/>
      <c r="S519" s="1319" t="n"/>
      <c r="T519" s="1319" t="n"/>
      <c r="U519" s="1319" t="n"/>
      <c r="V519" s="1319" t="n"/>
      <c r="W519" s="1319" t="n"/>
      <c r="X519" s="1319" t="n"/>
      <c r="Y519" s="1319" t="n"/>
      <c r="Z519" s="1319" t="n"/>
      <c r="AA519" s="1319" t="n"/>
      <c r="AB519" s="1319" t="n"/>
      <c r="AC519" s="1319" t="n"/>
      <c r="AD519" s="1319" t="n"/>
      <c r="AE519" s="1319" t="n"/>
      <c r="AF519" s="1319" t="n"/>
      <c r="AG519" s="1319" t="n"/>
    </row>
    <row r="520" ht="12.75" customHeight="1" s="789">
      <c r="A520" s="1319" t="n"/>
      <c r="B520" s="1319" t="n"/>
      <c r="C520" s="1319" t="n"/>
      <c r="D520" s="1319" t="n"/>
      <c r="E520" s="1319" t="n"/>
      <c r="F520" s="1319" t="n"/>
      <c r="G520" s="1319" t="n"/>
      <c r="H520" s="1319" t="n"/>
      <c r="I520" s="1319" t="n"/>
      <c r="J520" s="1319" t="n"/>
      <c r="K520" s="1319" t="n"/>
      <c r="L520" s="1319" t="n"/>
      <c r="M520" s="1319" t="n"/>
      <c r="N520" s="1319" t="n"/>
      <c r="O520" s="1319" t="n"/>
      <c r="P520" s="1319" t="n"/>
      <c r="Q520" s="1319" t="n"/>
      <c r="R520" s="1319" t="n"/>
      <c r="S520" s="1319" t="n"/>
      <c r="T520" s="1319" t="n"/>
      <c r="U520" s="1319" t="n"/>
      <c r="V520" s="1319" t="n"/>
      <c r="W520" s="1319" t="n"/>
      <c r="X520" s="1319" t="n"/>
      <c r="Y520" s="1319" t="n"/>
      <c r="Z520" s="1319" t="n"/>
      <c r="AA520" s="1319" t="n"/>
      <c r="AB520" s="1319" t="n"/>
      <c r="AC520" s="1319" t="n"/>
      <c r="AD520" s="1319" t="n"/>
      <c r="AE520" s="1319" t="n"/>
      <c r="AF520" s="1319" t="n"/>
      <c r="AG520" s="1319" t="n"/>
    </row>
    <row r="521" ht="12.75" customHeight="1" s="789">
      <c r="A521" s="1319" t="n"/>
      <c r="B521" s="1319" t="n"/>
      <c r="C521" s="1319" t="n"/>
      <c r="D521" s="1319" t="n"/>
      <c r="E521" s="1319" t="n"/>
      <c r="F521" s="1319" t="n"/>
      <c r="G521" s="1319" t="n"/>
      <c r="H521" s="1319" t="n"/>
      <c r="I521" s="1319" t="n"/>
      <c r="J521" s="1319" t="n"/>
      <c r="K521" s="1319" t="n"/>
      <c r="L521" s="1319" t="n"/>
      <c r="M521" s="1319" t="n"/>
      <c r="N521" s="1319" t="n"/>
      <c r="O521" s="1319" t="n"/>
      <c r="P521" s="1319" t="n"/>
      <c r="Q521" s="1319" t="n"/>
      <c r="R521" s="1319" t="n"/>
      <c r="S521" s="1319" t="n"/>
      <c r="T521" s="1319" t="n"/>
      <c r="U521" s="1319" t="n"/>
      <c r="V521" s="1319" t="n"/>
      <c r="W521" s="1319" t="n"/>
      <c r="X521" s="1319" t="n"/>
      <c r="Y521" s="1319" t="n"/>
      <c r="Z521" s="1319" t="n"/>
      <c r="AA521" s="1319" t="n"/>
      <c r="AB521" s="1319" t="n"/>
      <c r="AC521" s="1319" t="n"/>
      <c r="AD521" s="1319" t="n"/>
      <c r="AE521" s="1319" t="n"/>
      <c r="AF521" s="1319" t="n"/>
      <c r="AG521" s="1319" t="n"/>
    </row>
    <row r="522" ht="12.75" customHeight="1" s="789">
      <c r="A522" s="1319" t="n"/>
      <c r="B522" s="1319" t="n"/>
      <c r="C522" s="1319" t="n"/>
      <c r="D522" s="1319" t="n"/>
      <c r="E522" s="1319" t="n"/>
      <c r="F522" s="1319" t="n"/>
      <c r="G522" s="1319" t="n"/>
      <c r="H522" s="1319" t="n"/>
      <c r="I522" s="1319" t="n"/>
      <c r="J522" s="1319" t="n"/>
      <c r="K522" s="1319" t="n"/>
      <c r="L522" s="1319" t="n"/>
      <c r="M522" s="1319" t="n"/>
      <c r="N522" s="1319" t="n"/>
      <c r="O522" s="1319" t="n"/>
      <c r="P522" s="1319" t="n"/>
      <c r="Q522" s="1319" t="n"/>
      <c r="R522" s="1319" t="n"/>
      <c r="S522" s="1319" t="n"/>
      <c r="T522" s="1319" t="n"/>
      <c r="U522" s="1319" t="n"/>
      <c r="V522" s="1319" t="n"/>
      <c r="W522" s="1319" t="n"/>
      <c r="X522" s="1319" t="n"/>
      <c r="Y522" s="1319" t="n"/>
      <c r="Z522" s="1319" t="n"/>
      <c r="AA522" s="1319" t="n"/>
      <c r="AB522" s="1319" t="n"/>
      <c r="AC522" s="1319" t="n"/>
      <c r="AD522" s="1319" t="n"/>
      <c r="AE522" s="1319" t="n"/>
      <c r="AF522" s="1319" t="n"/>
      <c r="AG522" s="1319" t="n"/>
    </row>
    <row r="523" ht="12.75" customHeight="1" s="789">
      <c r="A523" s="1319" t="n"/>
      <c r="B523" s="1319" t="n"/>
      <c r="C523" s="1319" t="n"/>
      <c r="D523" s="1319" t="n"/>
      <c r="E523" s="1319" t="n"/>
      <c r="F523" s="1319" t="n"/>
      <c r="G523" s="1319" t="n"/>
      <c r="H523" s="1319" t="n"/>
      <c r="I523" s="1319" t="n"/>
      <c r="J523" s="1319" t="n"/>
      <c r="K523" s="1319" t="n"/>
      <c r="L523" s="1319" t="n"/>
      <c r="M523" s="1319" t="n"/>
      <c r="N523" s="1319" t="n"/>
      <c r="O523" s="1319" t="n"/>
      <c r="P523" s="1319" t="n"/>
      <c r="Q523" s="1319" t="n"/>
      <c r="R523" s="1319" t="n"/>
      <c r="S523" s="1319" t="n"/>
      <c r="T523" s="1319" t="n"/>
      <c r="U523" s="1319" t="n"/>
      <c r="V523" s="1319" t="n"/>
      <c r="W523" s="1319" t="n"/>
      <c r="X523" s="1319" t="n"/>
      <c r="Y523" s="1319" t="n"/>
      <c r="Z523" s="1319" t="n"/>
      <c r="AA523" s="1319" t="n"/>
      <c r="AB523" s="1319" t="n"/>
      <c r="AC523" s="1319" t="n"/>
      <c r="AD523" s="1319" t="n"/>
      <c r="AE523" s="1319" t="n"/>
      <c r="AF523" s="1319" t="n"/>
      <c r="AG523" s="1319" t="n"/>
    </row>
    <row r="524" ht="12.75" customHeight="1" s="789">
      <c r="A524" s="1319" t="n"/>
      <c r="B524" s="1319" t="n"/>
      <c r="C524" s="1319" t="n"/>
      <c r="D524" s="1319" t="n"/>
      <c r="E524" s="1319" t="n"/>
      <c r="F524" s="1319" t="n"/>
      <c r="G524" s="1319" t="n"/>
      <c r="H524" s="1319" t="n"/>
      <c r="I524" s="1319" t="n"/>
      <c r="J524" s="1319" t="n"/>
      <c r="K524" s="1319" t="n"/>
      <c r="L524" s="1319" t="n"/>
      <c r="M524" s="1319" t="n"/>
      <c r="N524" s="1319" t="n"/>
      <c r="O524" s="1319" t="n"/>
      <c r="P524" s="1319" t="n"/>
      <c r="Q524" s="1319" t="n"/>
      <c r="R524" s="1319" t="n"/>
      <c r="S524" s="1319" t="n"/>
      <c r="T524" s="1319" t="n"/>
      <c r="U524" s="1319" t="n"/>
      <c r="V524" s="1319" t="n"/>
      <c r="W524" s="1319" t="n"/>
      <c r="X524" s="1319" t="n"/>
      <c r="Y524" s="1319" t="n"/>
      <c r="Z524" s="1319" t="n"/>
      <c r="AA524" s="1319" t="n"/>
      <c r="AB524" s="1319" t="n"/>
      <c r="AC524" s="1319" t="n"/>
      <c r="AD524" s="1319" t="n"/>
      <c r="AE524" s="1319" t="n"/>
      <c r="AF524" s="1319" t="n"/>
      <c r="AG524" s="1319" t="n"/>
    </row>
    <row r="525" ht="12.75" customHeight="1" s="789">
      <c r="A525" s="1319" t="n"/>
      <c r="B525" s="1319" t="n"/>
      <c r="C525" s="1319" t="n"/>
      <c r="D525" s="1319" t="n"/>
      <c r="E525" s="1319" t="n"/>
      <c r="F525" s="1319" t="n"/>
      <c r="G525" s="1319" t="n"/>
      <c r="H525" s="1319" t="n"/>
      <c r="I525" s="1319" t="n"/>
      <c r="J525" s="1319" t="n"/>
      <c r="K525" s="1319" t="n"/>
      <c r="L525" s="1319" t="n"/>
      <c r="M525" s="1319" t="n"/>
      <c r="N525" s="1319" t="n"/>
      <c r="O525" s="1319" t="n"/>
      <c r="P525" s="1319" t="n"/>
      <c r="Q525" s="1319" t="n"/>
      <c r="R525" s="1319" t="n"/>
      <c r="S525" s="1319" t="n"/>
      <c r="T525" s="1319" t="n"/>
      <c r="U525" s="1319" t="n"/>
      <c r="V525" s="1319" t="n"/>
      <c r="W525" s="1319" t="n"/>
      <c r="X525" s="1319" t="n"/>
      <c r="Y525" s="1319" t="n"/>
      <c r="Z525" s="1319" t="n"/>
      <c r="AA525" s="1319" t="n"/>
      <c r="AB525" s="1319" t="n"/>
      <c r="AC525" s="1319" t="n"/>
      <c r="AD525" s="1319" t="n"/>
      <c r="AE525" s="1319" t="n"/>
      <c r="AF525" s="1319" t="n"/>
      <c r="AG525" s="1319" t="n"/>
    </row>
    <row r="526" ht="12.75" customHeight="1" s="789">
      <c r="A526" s="1319" t="n"/>
      <c r="B526" s="1319" t="n"/>
      <c r="C526" s="1319" t="n"/>
      <c r="D526" s="1319" t="n"/>
      <c r="E526" s="1319" t="n"/>
      <c r="F526" s="1319" t="n"/>
      <c r="G526" s="1319" t="n"/>
      <c r="H526" s="1319" t="n"/>
      <c r="I526" s="1319" t="n"/>
      <c r="J526" s="1319" t="n"/>
      <c r="K526" s="1319" t="n"/>
      <c r="L526" s="1319" t="n"/>
      <c r="M526" s="1319" t="n"/>
      <c r="N526" s="1319" t="n"/>
      <c r="O526" s="1319" t="n"/>
      <c r="P526" s="1319" t="n"/>
      <c r="Q526" s="1319" t="n"/>
      <c r="R526" s="1319" t="n"/>
      <c r="S526" s="1319" t="n"/>
      <c r="T526" s="1319" t="n"/>
      <c r="U526" s="1319" t="n"/>
      <c r="V526" s="1319" t="n"/>
      <c r="W526" s="1319" t="n"/>
      <c r="X526" s="1319" t="n"/>
      <c r="Y526" s="1319" t="n"/>
      <c r="Z526" s="1319" t="n"/>
      <c r="AA526" s="1319" t="n"/>
      <c r="AB526" s="1319" t="n"/>
      <c r="AC526" s="1319" t="n"/>
      <c r="AD526" s="1319" t="n"/>
      <c r="AE526" s="1319" t="n"/>
      <c r="AF526" s="1319" t="n"/>
      <c r="AG526" s="1319" t="n"/>
    </row>
    <row r="527" ht="12.75" customHeight="1" s="789">
      <c r="A527" s="1319" t="n"/>
      <c r="B527" s="1319" t="n"/>
      <c r="C527" s="1319" t="n"/>
      <c r="D527" s="1319" t="n"/>
      <c r="E527" s="1319" t="n"/>
      <c r="F527" s="1319" t="n"/>
      <c r="G527" s="1319" t="n"/>
      <c r="H527" s="1319" t="n"/>
      <c r="I527" s="1319" t="n"/>
      <c r="J527" s="1319" t="n"/>
      <c r="K527" s="1319" t="n"/>
      <c r="L527" s="1319" t="n"/>
      <c r="M527" s="1319" t="n"/>
      <c r="N527" s="1319" t="n"/>
      <c r="O527" s="1319" t="n"/>
      <c r="P527" s="1319" t="n"/>
      <c r="Q527" s="1319" t="n"/>
      <c r="R527" s="1319" t="n"/>
      <c r="S527" s="1319" t="n"/>
      <c r="T527" s="1319" t="n"/>
      <c r="U527" s="1319" t="n"/>
      <c r="V527" s="1319" t="n"/>
      <c r="W527" s="1319" t="n"/>
      <c r="X527" s="1319" t="n"/>
      <c r="Y527" s="1319" t="n"/>
      <c r="Z527" s="1319" t="n"/>
      <c r="AA527" s="1319" t="n"/>
      <c r="AB527" s="1319" t="n"/>
      <c r="AC527" s="1319" t="n"/>
      <c r="AD527" s="1319" t="n"/>
      <c r="AE527" s="1319" t="n"/>
      <c r="AF527" s="1319" t="n"/>
      <c r="AG527" s="1319" t="n"/>
    </row>
    <row r="528" ht="12.75" customHeight="1" s="789">
      <c r="A528" s="1319" t="n"/>
      <c r="B528" s="1319" t="n"/>
      <c r="C528" s="1319" t="n"/>
      <c r="D528" s="1319" t="n"/>
      <c r="E528" s="1319" t="n"/>
      <c r="F528" s="1319" t="n"/>
      <c r="G528" s="1319" t="n"/>
      <c r="H528" s="1319" t="n"/>
      <c r="I528" s="1319" t="n"/>
      <c r="J528" s="1319" t="n"/>
      <c r="K528" s="1319" t="n"/>
      <c r="L528" s="1319" t="n"/>
      <c r="M528" s="1319" t="n"/>
      <c r="N528" s="1319" t="n"/>
      <c r="O528" s="1319" t="n"/>
      <c r="P528" s="1319" t="n"/>
      <c r="Q528" s="1319" t="n"/>
      <c r="R528" s="1319" t="n"/>
      <c r="S528" s="1319" t="n"/>
      <c r="T528" s="1319" t="n"/>
      <c r="U528" s="1319" t="n"/>
      <c r="V528" s="1319" t="n"/>
      <c r="W528" s="1319" t="n"/>
      <c r="X528" s="1319" t="n"/>
      <c r="Y528" s="1319" t="n"/>
      <c r="Z528" s="1319" t="n"/>
      <c r="AA528" s="1319" t="n"/>
      <c r="AB528" s="1319" t="n"/>
      <c r="AC528" s="1319" t="n"/>
      <c r="AD528" s="1319" t="n"/>
      <c r="AE528" s="1319" t="n"/>
      <c r="AF528" s="1319" t="n"/>
      <c r="AG528" s="1319" t="n"/>
    </row>
    <row r="529" ht="12.75" customHeight="1" s="789">
      <c r="A529" s="1319" t="n"/>
      <c r="B529" s="1319" t="n"/>
      <c r="C529" s="1319" t="n"/>
      <c r="D529" s="1319" t="n"/>
      <c r="E529" s="1319" t="n"/>
      <c r="F529" s="1319" t="n"/>
      <c r="G529" s="1319" t="n"/>
      <c r="H529" s="1319" t="n"/>
      <c r="I529" s="1319" t="n"/>
      <c r="J529" s="1319" t="n"/>
      <c r="K529" s="1319" t="n"/>
      <c r="L529" s="1319" t="n"/>
      <c r="M529" s="1319" t="n"/>
      <c r="N529" s="1319" t="n"/>
      <c r="O529" s="1319" t="n"/>
      <c r="P529" s="1319" t="n"/>
      <c r="Q529" s="1319" t="n"/>
      <c r="R529" s="1319" t="n"/>
      <c r="S529" s="1319" t="n"/>
      <c r="T529" s="1319" t="n"/>
      <c r="U529" s="1319" t="n"/>
      <c r="V529" s="1319" t="n"/>
      <c r="W529" s="1319" t="n"/>
      <c r="X529" s="1319" t="n"/>
      <c r="Y529" s="1319" t="n"/>
      <c r="Z529" s="1319" t="n"/>
      <c r="AA529" s="1319" t="n"/>
      <c r="AB529" s="1319" t="n"/>
      <c r="AC529" s="1319" t="n"/>
      <c r="AD529" s="1319" t="n"/>
      <c r="AE529" s="1319" t="n"/>
      <c r="AF529" s="1319" t="n"/>
      <c r="AG529" s="1319" t="n"/>
    </row>
    <row r="530" ht="12.75" customHeight="1" s="789">
      <c r="A530" s="1319" t="n"/>
      <c r="B530" s="1319" t="n"/>
      <c r="C530" s="1319" t="n"/>
      <c r="D530" s="1319" t="n"/>
      <c r="E530" s="1319" t="n"/>
      <c r="F530" s="1319" t="n"/>
      <c r="G530" s="1319" t="n"/>
      <c r="H530" s="1319" t="n"/>
      <c r="I530" s="1319" t="n"/>
      <c r="J530" s="1319" t="n"/>
      <c r="K530" s="1319" t="n"/>
      <c r="L530" s="1319" t="n"/>
      <c r="M530" s="1319" t="n"/>
      <c r="N530" s="1319" t="n"/>
      <c r="O530" s="1319" t="n"/>
      <c r="P530" s="1319" t="n"/>
      <c r="Q530" s="1319" t="n"/>
      <c r="R530" s="1319" t="n"/>
      <c r="S530" s="1319" t="n"/>
      <c r="T530" s="1319" t="n"/>
      <c r="U530" s="1319" t="n"/>
      <c r="V530" s="1319" t="n"/>
      <c r="W530" s="1319" t="n"/>
      <c r="X530" s="1319" t="n"/>
      <c r="Y530" s="1319" t="n"/>
      <c r="Z530" s="1319" t="n"/>
      <c r="AA530" s="1319" t="n"/>
      <c r="AB530" s="1319" t="n"/>
      <c r="AC530" s="1319" t="n"/>
      <c r="AD530" s="1319" t="n"/>
      <c r="AE530" s="1319" t="n"/>
      <c r="AF530" s="1319" t="n"/>
      <c r="AG530" s="1319" t="n"/>
    </row>
    <row r="531" ht="12.75" customHeight="1" s="789">
      <c r="A531" s="1319" t="n"/>
      <c r="B531" s="1319" t="n"/>
      <c r="C531" s="1319" t="n"/>
      <c r="D531" s="1319" t="n"/>
      <c r="E531" s="1319" t="n"/>
      <c r="F531" s="1319" t="n"/>
      <c r="G531" s="1319" t="n"/>
      <c r="H531" s="1319" t="n"/>
      <c r="I531" s="1319" t="n"/>
      <c r="J531" s="1319" t="n"/>
      <c r="K531" s="1319" t="n"/>
      <c r="L531" s="1319" t="n"/>
      <c r="M531" s="1319" t="n"/>
      <c r="N531" s="1319" t="n"/>
      <c r="O531" s="1319" t="n"/>
      <c r="P531" s="1319" t="n"/>
      <c r="Q531" s="1319" t="n"/>
      <c r="R531" s="1319" t="n"/>
      <c r="S531" s="1319" t="n"/>
      <c r="T531" s="1319" t="n"/>
      <c r="U531" s="1319" t="n"/>
      <c r="V531" s="1319" t="n"/>
      <c r="W531" s="1319" t="n"/>
      <c r="X531" s="1319" t="n"/>
      <c r="Y531" s="1319" t="n"/>
      <c r="Z531" s="1319" t="n"/>
      <c r="AA531" s="1319" t="n"/>
      <c r="AB531" s="1319" t="n"/>
      <c r="AC531" s="1319" t="n"/>
      <c r="AD531" s="1319" t="n"/>
      <c r="AE531" s="1319" t="n"/>
      <c r="AF531" s="1319" t="n"/>
      <c r="AG531" s="1319" t="n"/>
    </row>
    <row r="532" ht="12.75" customHeight="1" s="789">
      <c r="A532" s="1319" t="n"/>
      <c r="B532" s="1319" t="n"/>
      <c r="C532" s="1319" t="n"/>
      <c r="D532" s="1319" t="n"/>
      <c r="E532" s="1319" t="n"/>
      <c r="F532" s="1319" t="n"/>
      <c r="G532" s="1319" t="n"/>
      <c r="H532" s="1319" t="n"/>
      <c r="I532" s="1319" t="n"/>
      <c r="J532" s="1319" t="n"/>
      <c r="K532" s="1319" t="n"/>
      <c r="L532" s="1319" t="n"/>
      <c r="M532" s="1319" t="n"/>
      <c r="N532" s="1319" t="n"/>
      <c r="O532" s="1319" t="n"/>
      <c r="P532" s="1319" t="n"/>
      <c r="Q532" s="1319" t="n"/>
      <c r="R532" s="1319" t="n"/>
      <c r="S532" s="1319" t="n"/>
      <c r="T532" s="1319" t="n"/>
      <c r="U532" s="1319" t="n"/>
      <c r="V532" s="1319" t="n"/>
      <c r="W532" s="1319" t="n"/>
      <c r="X532" s="1319" t="n"/>
      <c r="Y532" s="1319" t="n"/>
      <c r="Z532" s="1319" t="n"/>
      <c r="AA532" s="1319" t="n"/>
      <c r="AB532" s="1319" t="n"/>
      <c r="AC532" s="1319" t="n"/>
      <c r="AD532" s="1319" t="n"/>
      <c r="AE532" s="1319" t="n"/>
      <c r="AF532" s="1319" t="n"/>
      <c r="AG532" s="1319" t="n"/>
    </row>
    <row r="533" ht="12.75" customHeight="1" s="789">
      <c r="A533" s="1319" t="n"/>
      <c r="B533" s="1319" t="n"/>
      <c r="C533" s="1319" t="n"/>
      <c r="D533" s="1319" t="n"/>
      <c r="E533" s="1319" t="n"/>
      <c r="F533" s="1319" t="n"/>
      <c r="G533" s="1319" t="n"/>
      <c r="H533" s="1319" t="n"/>
      <c r="I533" s="1319" t="n"/>
      <c r="J533" s="1319" t="n"/>
      <c r="K533" s="1319" t="n"/>
      <c r="L533" s="1319" t="n"/>
      <c r="M533" s="1319" t="n"/>
      <c r="N533" s="1319" t="n"/>
      <c r="O533" s="1319" t="n"/>
      <c r="P533" s="1319" t="n"/>
      <c r="Q533" s="1319" t="n"/>
      <c r="R533" s="1319" t="n"/>
      <c r="S533" s="1319" t="n"/>
      <c r="T533" s="1319" t="n"/>
      <c r="U533" s="1319" t="n"/>
      <c r="V533" s="1319" t="n"/>
      <c r="W533" s="1319" t="n"/>
      <c r="X533" s="1319" t="n"/>
      <c r="Y533" s="1319" t="n"/>
      <c r="Z533" s="1319" t="n"/>
      <c r="AA533" s="1319" t="n"/>
      <c r="AB533" s="1319" t="n"/>
      <c r="AC533" s="1319" t="n"/>
      <c r="AD533" s="1319" t="n"/>
      <c r="AE533" s="1319" t="n"/>
      <c r="AF533" s="1319" t="n"/>
      <c r="AG533" s="1319" t="n"/>
    </row>
    <row r="534" ht="12.75" customHeight="1" s="789">
      <c r="A534" s="1319" t="n"/>
      <c r="B534" s="1319" t="n"/>
      <c r="C534" s="1319" t="n"/>
      <c r="D534" s="1319" t="n"/>
      <c r="E534" s="1319" t="n"/>
      <c r="F534" s="1319" t="n"/>
      <c r="G534" s="1319" t="n"/>
      <c r="H534" s="1319" t="n"/>
      <c r="I534" s="1319" t="n"/>
      <c r="J534" s="1319" t="n"/>
      <c r="K534" s="1319" t="n"/>
      <c r="L534" s="1319" t="n"/>
      <c r="M534" s="1319" t="n"/>
      <c r="N534" s="1319" t="n"/>
      <c r="O534" s="1319" t="n"/>
      <c r="P534" s="1319" t="n"/>
      <c r="Q534" s="1319" t="n"/>
      <c r="R534" s="1319" t="n"/>
      <c r="S534" s="1319" t="n"/>
      <c r="T534" s="1319" t="n"/>
      <c r="U534" s="1319" t="n"/>
      <c r="V534" s="1319" t="n"/>
      <c r="W534" s="1319" t="n"/>
      <c r="X534" s="1319" t="n"/>
      <c r="Y534" s="1319" t="n"/>
      <c r="Z534" s="1319" t="n"/>
      <c r="AA534" s="1319" t="n"/>
      <c r="AB534" s="1319" t="n"/>
      <c r="AC534" s="1319" t="n"/>
      <c r="AD534" s="1319" t="n"/>
      <c r="AE534" s="1319" t="n"/>
      <c r="AF534" s="1319" t="n"/>
      <c r="AG534" s="1319" t="n"/>
    </row>
    <row r="535" ht="12.75" customHeight="1" s="789">
      <c r="A535" s="1319" t="n"/>
      <c r="B535" s="1319" t="n"/>
      <c r="C535" s="1319" t="n"/>
      <c r="D535" s="1319" t="n"/>
      <c r="E535" s="1319" t="n"/>
      <c r="F535" s="1319" t="n"/>
      <c r="G535" s="1319" t="n"/>
      <c r="H535" s="1319" t="n"/>
      <c r="I535" s="1319" t="n"/>
      <c r="J535" s="1319" t="n"/>
      <c r="K535" s="1319" t="n"/>
      <c r="L535" s="1319" t="n"/>
      <c r="M535" s="1319" t="n"/>
      <c r="N535" s="1319" t="n"/>
      <c r="O535" s="1319" t="n"/>
      <c r="P535" s="1319" t="n"/>
      <c r="Q535" s="1319" t="n"/>
      <c r="R535" s="1319" t="n"/>
      <c r="S535" s="1319" t="n"/>
      <c r="T535" s="1319" t="n"/>
      <c r="U535" s="1319" t="n"/>
      <c r="V535" s="1319" t="n"/>
      <c r="W535" s="1319" t="n"/>
      <c r="X535" s="1319" t="n"/>
      <c r="Y535" s="1319" t="n"/>
      <c r="Z535" s="1319" t="n"/>
      <c r="AA535" s="1319" t="n"/>
      <c r="AB535" s="1319" t="n"/>
      <c r="AC535" s="1319" t="n"/>
      <c r="AD535" s="1319" t="n"/>
      <c r="AE535" s="1319" t="n"/>
      <c r="AF535" s="1319" t="n"/>
      <c r="AG535" s="1319" t="n"/>
    </row>
    <row r="536" ht="12.75" customHeight="1" s="789">
      <c r="A536" s="1319" t="n"/>
      <c r="B536" s="1319" t="n"/>
      <c r="C536" s="1319" t="n"/>
      <c r="D536" s="1319" t="n"/>
      <c r="E536" s="1319" t="n"/>
      <c r="F536" s="1319" t="n"/>
      <c r="G536" s="1319" t="n"/>
      <c r="H536" s="1319" t="n"/>
      <c r="I536" s="1319" t="n"/>
      <c r="J536" s="1319" t="n"/>
      <c r="K536" s="1319" t="n"/>
      <c r="L536" s="1319" t="n"/>
      <c r="M536" s="1319" t="n"/>
      <c r="N536" s="1319" t="n"/>
      <c r="O536" s="1319" t="n"/>
      <c r="P536" s="1319" t="n"/>
      <c r="Q536" s="1319" t="n"/>
      <c r="R536" s="1319" t="n"/>
      <c r="S536" s="1319" t="n"/>
      <c r="T536" s="1319" t="n"/>
      <c r="U536" s="1319" t="n"/>
      <c r="V536" s="1319" t="n"/>
      <c r="W536" s="1319" t="n"/>
      <c r="X536" s="1319" t="n"/>
      <c r="Y536" s="1319" t="n"/>
      <c r="Z536" s="1319" t="n"/>
      <c r="AA536" s="1319" t="n"/>
      <c r="AB536" s="1319" t="n"/>
      <c r="AC536" s="1319" t="n"/>
      <c r="AD536" s="1319" t="n"/>
      <c r="AE536" s="1319" t="n"/>
      <c r="AF536" s="1319" t="n"/>
      <c r="AG536" s="1319" t="n"/>
    </row>
    <row r="537" ht="12.75" customHeight="1" s="789">
      <c r="A537" s="1319" t="n"/>
      <c r="B537" s="1319" t="n"/>
      <c r="C537" s="1319" t="n"/>
      <c r="D537" s="1319" t="n"/>
      <c r="E537" s="1319" t="n"/>
      <c r="F537" s="1319" t="n"/>
      <c r="G537" s="1319" t="n"/>
      <c r="H537" s="1319" t="n"/>
      <c r="I537" s="1319" t="n"/>
      <c r="J537" s="1319" t="n"/>
      <c r="K537" s="1319" t="n"/>
      <c r="L537" s="1319" t="n"/>
      <c r="M537" s="1319" t="n"/>
      <c r="N537" s="1319" t="n"/>
      <c r="O537" s="1319" t="n"/>
      <c r="P537" s="1319" t="n"/>
      <c r="Q537" s="1319" t="n"/>
      <c r="R537" s="1319" t="n"/>
      <c r="S537" s="1319" t="n"/>
      <c r="T537" s="1319" t="n"/>
      <c r="U537" s="1319" t="n"/>
      <c r="V537" s="1319" t="n"/>
      <c r="W537" s="1319" t="n"/>
      <c r="X537" s="1319" t="n"/>
      <c r="Y537" s="1319" t="n"/>
      <c r="Z537" s="1319" t="n"/>
      <c r="AA537" s="1319" t="n"/>
      <c r="AB537" s="1319" t="n"/>
      <c r="AC537" s="1319" t="n"/>
      <c r="AD537" s="1319" t="n"/>
      <c r="AE537" s="1319" t="n"/>
      <c r="AF537" s="1319" t="n"/>
      <c r="AG537" s="1319" t="n"/>
    </row>
    <row r="538" ht="12.75" customHeight="1" s="789">
      <c r="A538" s="1319" t="n"/>
      <c r="B538" s="1319" t="n"/>
      <c r="C538" s="1319" t="n"/>
      <c r="D538" s="1319" t="n"/>
      <c r="E538" s="1319" t="n"/>
      <c r="F538" s="1319" t="n"/>
      <c r="G538" s="1319" t="n"/>
      <c r="H538" s="1319" t="n"/>
      <c r="I538" s="1319" t="n"/>
      <c r="J538" s="1319" t="n"/>
      <c r="K538" s="1319" t="n"/>
      <c r="L538" s="1319" t="n"/>
      <c r="M538" s="1319" t="n"/>
      <c r="N538" s="1319" t="n"/>
      <c r="O538" s="1319" t="n"/>
      <c r="P538" s="1319" t="n"/>
      <c r="Q538" s="1319" t="n"/>
      <c r="R538" s="1319" t="n"/>
      <c r="S538" s="1319" t="n"/>
      <c r="T538" s="1319" t="n"/>
      <c r="U538" s="1319" t="n"/>
      <c r="V538" s="1319" t="n"/>
      <c r="W538" s="1319" t="n"/>
      <c r="X538" s="1319" t="n"/>
      <c r="Y538" s="1319" t="n"/>
      <c r="Z538" s="1319" t="n"/>
      <c r="AA538" s="1319" t="n"/>
      <c r="AB538" s="1319" t="n"/>
      <c r="AC538" s="1319" t="n"/>
      <c r="AD538" s="1319" t="n"/>
      <c r="AE538" s="1319" t="n"/>
      <c r="AF538" s="1319" t="n"/>
      <c r="AG538" s="1319" t="n"/>
    </row>
    <row r="539" ht="12.75" customHeight="1" s="789">
      <c r="A539" s="1319" t="n"/>
      <c r="B539" s="1319" t="n"/>
      <c r="C539" s="1319" t="n"/>
      <c r="D539" s="1319" t="n"/>
      <c r="E539" s="1319" t="n"/>
      <c r="F539" s="1319" t="n"/>
      <c r="G539" s="1319" t="n"/>
      <c r="H539" s="1319" t="n"/>
      <c r="I539" s="1319" t="n"/>
      <c r="J539" s="1319" t="n"/>
      <c r="K539" s="1319" t="n"/>
      <c r="L539" s="1319" t="n"/>
      <c r="M539" s="1319" t="n"/>
      <c r="N539" s="1319" t="n"/>
      <c r="O539" s="1319" t="n"/>
      <c r="P539" s="1319" t="n"/>
      <c r="Q539" s="1319" t="n"/>
      <c r="R539" s="1319" t="n"/>
      <c r="S539" s="1319" t="n"/>
      <c r="T539" s="1319" t="n"/>
      <c r="U539" s="1319" t="n"/>
      <c r="V539" s="1319" t="n"/>
      <c r="W539" s="1319" t="n"/>
      <c r="X539" s="1319" t="n"/>
      <c r="Y539" s="1319" t="n"/>
      <c r="Z539" s="1319" t="n"/>
      <c r="AA539" s="1319" t="n"/>
      <c r="AB539" s="1319" t="n"/>
      <c r="AC539" s="1319" t="n"/>
      <c r="AD539" s="1319" t="n"/>
      <c r="AE539" s="1319" t="n"/>
      <c r="AF539" s="1319" t="n"/>
      <c r="AG539" s="1319" t="n"/>
    </row>
    <row r="540" ht="12.75" customHeight="1" s="789">
      <c r="A540" s="1319" t="n"/>
      <c r="B540" s="1319" t="n"/>
      <c r="C540" s="1319" t="n"/>
      <c r="D540" s="1319" t="n"/>
      <c r="E540" s="1319" t="n"/>
      <c r="F540" s="1319" t="n"/>
      <c r="G540" s="1319" t="n"/>
      <c r="H540" s="1319" t="n"/>
      <c r="I540" s="1319" t="n"/>
      <c r="J540" s="1319" t="n"/>
      <c r="K540" s="1319" t="n"/>
      <c r="L540" s="1319" t="n"/>
      <c r="M540" s="1319" t="n"/>
      <c r="N540" s="1319" t="n"/>
      <c r="O540" s="1319" t="n"/>
      <c r="P540" s="1319" t="n"/>
      <c r="Q540" s="1319" t="n"/>
      <c r="R540" s="1319" t="n"/>
      <c r="S540" s="1319" t="n"/>
      <c r="T540" s="1319" t="n"/>
      <c r="U540" s="1319" t="n"/>
      <c r="V540" s="1319" t="n"/>
      <c r="W540" s="1319" t="n"/>
      <c r="X540" s="1319" t="n"/>
      <c r="Y540" s="1319" t="n"/>
      <c r="Z540" s="1319" t="n"/>
      <c r="AA540" s="1319" t="n"/>
      <c r="AB540" s="1319" t="n"/>
      <c r="AC540" s="1319" t="n"/>
      <c r="AD540" s="1319" t="n"/>
      <c r="AE540" s="1319" t="n"/>
      <c r="AF540" s="1319" t="n"/>
      <c r="AG540" s="1319" t="n"/>
    </row>
    <row r="541" ht="12.75" customHeight="1" s="789">
      <c r="A541" s="1319" t="n"/>
      <c r="B541" s="1319" t="n"/>
      <c r="C541" s="1319" t="n"/>
      <c r="D541" s="1319" t="n"/>
      <c r="E541" s="1319" t="n"/>
      <c r="F541" s="1319" t="n"/>
      <c r="G541" s="1319" t="n"/>
      <c r="H541" s="1319" t="n"/>
      <c r="I541" s="1319" t="n"/>
      <c r="J541" s="1319" t="n"/>
      <c r="K541" s="1319" t="n"/>
      <c r="L541" s="1319" t="n"/>
      <c r="M541" s="1319" t="n"/>
      <c r="N541" s="1319" t="n"/>
      <c r="O541" s="1319" t="n"/>
      <c r="P541" s="1319" t="n"/>
      <c r="Q541" s="1319" t="n"/>
      <c r="R541" s="1319" t="n"/>
      <c r="S541" s="1319" t="n"/>
      <c r="T541" s="1319" t="n"/>
      <c r="U541" s="1319" t="n"/>
      <c r="V541" s="1319" t="n"/>
      <c r="W541" s="1319" t="n"/>
      <c r="X541" s="1319" t="n"/>
      <c r="Y541" s="1319" t="n"/>
      <c r="Z541" s="1319" t="n"/>
      <c r="AA541" s="1319" t="n"/>
      <c r="AB541" s="1319" t="n"/>
      <c r="AC541" s="1319" t="n"/>
      <c r="AD541" s="1319" t="n"/>
      <c r="AE541" s="1319" t="n"/>
      <c r="AF541" s="1319" t="n"/>
      <c r="AG541" s="1319" t="n"/>
    </row>
    <row r="542" ht="12.75" customHeight="1" s="789">
      <c r="A542" s="1319" t="n"/>
      <c r="B542" s="1319" t="n"/>
      <c r="C542" s="1319" t="n"/>
      <c r="D542" s="1319" t="n"/>
      <c r="E542" s="1319" t="n"/>
      <c r="F542" s="1319" t="n"/>
      <c r="G542" s="1319" t="n"/>
      <c r="H542" s="1319" t="n"/>
      <c r="I542" s="1319" t="n"/>
      <c r="J542" s="1319" t="n"/>
      <c r="K542" s="1319" t="n"/>
      <c r="L542" s="1319" t="n"/>
      <c r="M542" s="1319" t="n"/>
      <c r="N542" s="1319" t="n"/>
      <c r="O542" s="1319" t="n"/>
      <c r="P542" s="1319" t="n"/>
      <c r="Q542" s="1319" t="n"/>
      <c r="R542" s="1319" t="n"/>
      <c r="S542" s="1319" t="n"/>
      <c r="T542" s="1319" t="n"/>
      <c r="U542" s="1319" t="n"/>
      <c r="V542" s="1319" t="n"/>
      <c r="W542" s="1319" t="n"/>
      <c r="X542" s="1319" t="n"/>
      <c r="Y542" s="1319" t="n"/>
      <c r="Z542" s="1319" t="n"/>
      <c r="AA542" s="1319" t="n"/>
      <c r="AB542" s="1319" t="n"/>
      <c r="AC542" s="1319" t="n"/>
      <c r="AD542" s="1319" t="n"/>
      <c r="AE542" s="1319" t="n"/>
      <c r="AF542" s="1319" t="n"/>
      <c r="AG542" s="1319" t="n"/>
    </row>
    <row r="543" ht="12.75" customHeight="1" s="789">
      <c r="A543" s="1319" t="n"/>
      <c r="B543" s="1319" t="n"/>
      <c r="C543" s="1319" t="n"/>
      <c r="D543" s="1319" t="n"/>
      <c r="E543" s="1319" t="n"/>
      <c r="F543" s="1319" t="n"/>
      <c r="G543" s="1319" t="n"/>
      <c r="H543" s="1319" t="n"/>
      <c r="I543" s="1319" t="n"/>
      <c r="J543" s="1319" t="n"/>
      <c r="K543" s="1319" t="n"/>
      <c r="L543" s="1319" t="n"/>
      <c r="M543" s="1319" t="n"/>
      <c r="N543" s="1319" t="n"/>
      <c r="O543" s="1319" t="n"/>
      <c r="P543" s="1319" t="n"/>
      <c r="Q543" s="1319" t="n"/>
      <c r="R543" s="1319" t="n"/>
      <c r="S543" s="1319" t="n"/>
      <c r="T543" s="1319" t="n"/>
      <c r="U543" s="1319" t="n"/>
      <c r="V543" s="1319" t="n"/>
      <c r="W543" s="1319" t="n"/>
      <c r="X543" s="1319" t="n"/>
      <c r="Y543" s="1319" t="n"/>
      <c r="Z543" s="1319" t="n"/>
      <c r="AA543" s="1319" t="n"/>
      <c r="AB543" s="1319" t="n"/>
      <c r="AC543" s="1319" t="n"/>
      <c r="AD543" s="1319" t="n"/>
      <c r="AE543" s="1319" t="n"/>
      <c r="AF543" s="1319" t="n"/>
      <c r="AG543" s="1319" t="n"/>
    </row>
    <row r="544" ht="12.75" customHeight="1" s="789">
      <c r="A544" s="1319" t="n"/>
      <c r="B544" s="1319" t="n"/>
      <c r="C544" s="1319" t="n"/>
      <c r="D544" s="1319" t="n"/>
      <c r="E544" s="1319" t="n"/>
      <c r="F544" s="1319" t="n"/>
      <c r="G544" s="1319" t="n"/>
      <c r="H544" s="1319" t="n"/>
      <c r="I544" s="1319" t="n"/>
      <c r="J544" s="1319" t="n"/>
      <c r="K544" s="1319" t="n"/>
      <c r="L544" s="1319" t="n"/>
      <c r="M544" s="1319" t="n"/>
      <c r="N544" s="1319" t="n"/>
      <c r="O544" s="1319" t="n"/>
      <c r="P544" s="1319" t="n"/>
      <c r="Q544" s="1319" t="n"/>
      <c r="R544" s="1319" t="n"/>
      <c r="S544" s="1319" t="n"/>
      <c r="T544" s="1319" t="n"/>
      <c r="U544" s="1319" t="n"/>
      <c r="V544" s="1319" t="n"/>
      <c r="W544" s="1319" t="n"/>
      <c r="X544" s="1319" t="n"/>
      <c r="Y544" s="1319" t="n"/>
      <c r="Z544" s="1319" t="n"/>
      <c r="AA544" s="1319" t="n"/>
      <c r="AB544" s="1319" t="n"/>
      <c r="AC544" s="1319" t="n"/>
      <c r="AD544" s="1319" t="n"/>
      <c r="AE544" s="1319" t="n"/>
      <c r="AF544" s="1319" t="n"/>
      <c r="AG544" s="1319" t="n"/>
    </row>
    <row r="545" ht="12.75" customHeight="1" s="789">
      <c r="A545" s="1319" t="n"/>
      <c r="B545" s="1319" t="n"/>
      <c r="C545" s="1319" t="n"/>
      <c r="D545" s="1319" t="n"/>
      <c r="E545" s="1319" t="n"/>
      <c r="F545" s="1319" t="n"/>
      <c r="G545" s="1319" t="n"/>
      <c r="H545" s="1319" t="n"/>
      <c r="I545" s="1319" t="n"/>
      <c r="J545" s="1319" t="n"/>
      <c r="K545" s="1319" t="n"/>
      <c r="L545" s="1319" t="n"/>
      <c r="M545" s="1319" t="n"/>
      <c r="N545" s="1319" t="n"/>
      <c r="O545" s="1319" t="n"/>
      <c r="P545" s="1319" t="n"/>
      <c r="Q545" s="1319" t="n"/>
      <c r="R545" s="1319" t="n"/>
      <c r="S545" s="1319" t="n"/>
      <c r="T545" s="1319" t="n"/>
      <c r="U545" s="1319" t="n"/>
      <c r="V545" s="1319" t="n"/>
      <c r="W545" s="1319" t="n"/>
      <c r="X545" s="1319" t="n"/>
      <c r="Y545" s="1319" t="n"/>
      <c r="Z545" s="1319" t="n"/>
      <c r="AA545" s="1319" t="n"/>
      <c r="AB545" s="1319" t="n"/>
      <c r="AC545" s="1319" t="n"/>
      <c r="AD545" s="1319" t="n"/>
      <c r="AE545" s="1319" t="n"/>
      <c r="AF545" s="1319" t="n"/>
      <c r="AG545" s="1319" t="n"/>
    </row>
    <row r="546" ht="12.75" customHeight="1" s="789">
      <c r="A546" s="1319" t="n"/>
      <c r="B546" s="1319" t="n"/>
      <c r="C546" s="1319" t="n"/>
      <c r="D546" s="1319" t="n"/>
      <c r="E546" s="1319" t="n"/>
      <c r="F546" s="1319" t="n"/>
      <c r="G546" s="1319" t="n"/>
      <c r="H546" s="1319" t="n"/>
      <c r="I546" s="1319" t="n"/>
      <c r="J546" s="1319" t="n"/>
      <c r="K546" s="1319" t="n"/>
      <c r="L546" s="1319" t="n"/>
      <c r="M546" s="1319" t="n"/>
      <c r="N546" s="1319" t="n"/>
      <c r="O546" s="1319" t="n"/>
      <c r="P546" s="1319" t="n"/>
      <c r="Q546" s="1319" t="n"/>
      <c r="R546" s="1319" t="n"/>
      <c r="S546" s="1319" t="n"/>
      <c r="T546" s="1319" t="n"/>
      <c r="U546" s="1319" t="n"/>
      <c r="V546" s="1319" t="n"/>
      <c r="W546" s="1319" t="n"/>
      <c r="X546" s="1319" t="n"/>
      <c r="Y546" s="1319" t="n"/>
      <c r="Z546" s="1319" t="n"/>
      <c r="AA546" s="1319" t="n"/>
      <c r="AB546" s="1319" t="n"/>
      <c r="AC546" s="1319" t="n"/>
      <c r="AD546" s="1319" t="n"/>
      <c r="AE546" s="1319" t="n"/>
      <c r="AF546" s="1319" t="n"/>
      <c r="AG546" s="1319" t="n"/>
    </row>
    <row r="547" ht="12.75" customHeight="1" s="789">
      <c r="A547" s="1319" t="n"/>
      <c r="B547" s="1319" t="n"/>
      <c r="C547" s="1319" t="n"/>
      <c r="D547" s="1319" t="n"/>
      <c r="E547" s="1319" t="n"/>
      <c r="F547" s="1319" t="n"/>
      <c r="G547" s="1319" t="n"/>
      <c r="H547" s="1319" t="n"/>
      <c r="I547" s="1319" t="n"/>
      <c r="J547" s="1319" t="n"/>
      <c r="K547" s="1319" t="n"/>
      <c r="L547" s="1319" t="n"/>
      <c r="M547" s="1319" t="n"/>
      <c r="N547" s="1319" t="n"/>
      <c r="O547" s="1319" t="n"/>
      <c r="P547" s="1319" t="n"/>
      <c r="Q547" s="1319" t="n"/>
      <c r="R547" s="1319" t="n"/>
      <c r="S547" s="1319" t="n"/>
      <c r="T547" s="1319" t="n"/>
      <c r="U547" s="1319" t="n"/>
      <c r="V547" s="1319" t="n"/>
      <c r="W547" s="1319" t="n"/>
      <c r="X547" s="1319" t="n"/>
      <c r="Y547" s="1319" t="n"/>
      <c r="Z547" s="1319" t="n"/>
      <c r="AA547" s="1319" t="n"/>
      <c r="AB547" s="1319" t="n"/>
      <c r="AC547" s="1319" t="n"/>
      <c r="AD547" s="1319" t="n"/>
      <c r="AE547" s="1319" t="n"/>
      <c r="AF547" s="1319" t="n"/>
      <c r="AG547" s="1319" t="n"/>
    </row>
    <row r="548" ht="12.75" customHeight="1" s="789">
      <c r="A548" s="1319" t="n"/>
      <c r="B548" s="1319" t="n"/>
      <c r="C548" s="1319" t="n"/>
      <c r="D548" s="1319" t="n"/>
      <c r="E548" s="1319" t="n"/>
      <c r="F548" s="1319" t="n"/>
      <c r="G548" s="1319" t="n"/>
      <c r="H548" s="1319" t="n"/>
      <c r="I548" s="1319" t="n"/>
      <c r="J548" s="1319" t="n"/>
      <c r="K548" s="1319" t="n"/>
      <c r="L548" s="1319" t="n"/>
      <c r="M548" s="1319" t="n"/>
      <c r="N548" s="1319" t="n"/>
      <c r="O548" s="1319" t="n"/>
      <c r="P548" s="1319" t="n"/>
      <c r="Q548" s="1319" t="n"/>
      <c r="R548" s="1319" t="n"/>
      <c r="S548" s="1319" t="n"/>
      <c r="T548" s="1319" t="n"/>
      <c r="U548" s="1319" t="n"/>
      <c r="V548" s="1319" t="n"/>
      <c r="W548" s="1319" t="n"/>
      <c r="X548" s="1319" t="n"/>
      <c r="Y548" s="1319" t="n"/>
      <c r="Z548" s="1319" t="n"/>
      <c r="AA548" s="1319" t="n"/>
      <c r="AB548" s="1319" t="n"/>
      <c r="AC548" s="1319" t="n"/>
      <c r="AD548" s="1319" t="n"/>
      <c r="AE548" s="1319" t="n"/>
      <c r="AF548" s="1319" t="n"/>
      <c r="AG548" s="1319" t="n"/>
    </row>
    <row r="549" ht="12.75" customHeight="1" s="789">
      <c r="A549" s="1319" t="n"/>
      <c r="B549" s="1319" t="n"/>
      <c r="C549" s="1319" t="n"/>
      <c r="D549" s="1319" t="n"/>
      <c r="E549" s="1319" t="n"/>
      <c r="F549" s="1319" t="n"/>
      <c r="G549" s="1319" t="n"/>
      <c r="H549" s="1319" t="n"/>
      <c r="I549" s="1319" t="n"/>
      <c r="J549" s="1319" t="n"/>
      <c r="K549" s="1319" t="n"/>
      <c r="L549" s="1319" t="n"/>
      <c r="M549" s="1319" t="n"/>
      <c r="N549" s="1319" t="n"/>
      <c r="O549" s="1319" t="n"/>
      <c r="P549" s="1319" t="n"/>
      <c r="Q549" s="1319" t="n"/>
      <c r="R549" s="1319" t="n"/>
      <c r="S549" s="1319" t="n"/>
      <c r="T549" s="1319" t="n"/>
      <c r="U549" s="1319" t="n"/>
      <c r="V549" s="1319" t="n"/>
      <c r="W549" s="1319" t="n"/>
      <c r="X549" s="1319" t="n"/>
      <c r="Y549" s="1319" t="n"/>
      <c r="Z549" s="1319" t="n"/>
      <c r="AA549" s="1319" t="n"/>
      <c r="AB549" s="1319" t="n"/>
      <c r="AC549" s="1319" t="n"/>
      <c r="AD549" s="1319" t="n"/>
      <c r="AE549" s="1319" t="n"/>
      <c r="AF549" s="1319" t="n"/>
      <c r="AG549" s="1319" t="n"/>
    </row>
    <row r="550" ht="12.75" customHeight="1" s="789">
      <c r="A550" s="1319" t="n"/>
      <c r="B550" s="1319" t="n"/>
      <c r="C550" s="1319" t="n"/>
      <c r="D550" s="1319" t="n"/>
      <c r="E550" s="1319" t="n"/>
      <c r="F550" s="1319" t="n"/>
      <c r="G550" s="1319" t="n"/>
      <c r="H550" s="1319" t="n"/>
      <c r="I550" s="1319" t="n"/>
      <c r="J550" s="1319" t="n"/>
      <c r="K550" s="1319" t="n"/>
      <c r="L550" s="1319" t="n"/>
      <c r="M550" s="1319" t="n"/>
      <c r="N550" s="1319" t="n"/>
      <c r="O550" s="1319" t="n"/>
      <c r="P550" s="1319" t="n"/>
      <c r="Q550" s="1319" t="n"/>
      <c r="R550" s="1319" t="n"/>
      <c r="S550" s="1319" t="n"/>
      <c r="T550" s="1319" t="n"/>
      <c r="U550" s="1319" t="n"/>
      <c r="V550" s="1319" t="n"/>
      <c r="W550" s="1319" t="n"/>
      <c r="X550" s="1319" t="n"/>
      <c r="Y550" s="1319" t="n"/>
      <c r="Z550" s="1319" t="n"/>
      <c r="AA550" s="1319" t="n"/>
      <c r="AB550" s="1319" t="n"/>
      <c r="AC550" s="1319" t="n"/>
      <c r="AD550" s="1319" t="n"/>
      <c r="AE550" s="1319" t="n"/>
      <c r="AF550" s="1319" t="n"/>
      <c r="AG550" s="1319" t="n"/>
    </row>
    <row r="551" ht="12.75" customHeight="1" s="789">
      <c r="A551" s="1319" t="n"/>
      <c r="B551" s="1319" t="n"/>
      <c r="C551" s="1319" t="n"/>
      <c r="D551" s="1319" t="n"/>
      <c r="E551" s="1319" t="n"/>
      <c r="F551" s="1319" t="n"/>
      <c r="G551" s="1319" t="n"/>
      <c r="H551" s="1319" t="n"/>
      <c r="I551" s="1319" t="n"/>
      <c r="J551" s="1319" t="n"/>
      <c r="K551" s="1319" t="n"/>
      <c r="L551" s="1319" t="n"/>
      <c r="M551" s="1319" t="n"/>
      <c r="N551" s="1319" t="n"/>
      <c r="O551" s="1319" t="n"/>
      <c r="P551" s="1319" t="n"/>
      <c r="Q551" s="1319" t="n"/>
      <c r="R551" s="1319" t="n"/>
      <c r="S551" s="1319" t="n"/>
      <c r="T551" s="1319" t="n"/>
      <c r="U551" s="1319" t="n"/>
      <c r="V551" s="1319" t="n"/>
      <c r="W551" s="1319" t="n"/>
      <c r="X551" s="1319" t="n"/>
      <c r="Y551" s="1319" t="n"/>
      <c r="Z551" s="1319" t="n"/>
      <c r="AA551" s="1319" t="n"/>
      <c r="AB551" s="1319" t="n"/>
      <c r="AC551" s="1319" t="n"/>
      <c r="AD551" s="1319" t="n"/>
      <c r="AE551" s="1319" t="n"/>
      <c r="AF551" s="1319" t="n"/>
      <c r="AG551" s="1319" t="n"/>
    </row>
    <row r="552" ht="12.75" customHeight="1" s="789">
      <c r="A552" s="1319" t="n"/>
      <c r="B552" s="1319" t="n"/>
      <c r="C552" s="1319" t="n"/>
      <c r="D552" s="1319" t="n"/>
      <c r="E552" s="1319" t="n"/>
      <c r="F552" s="1319" t="n"/>
      <c r="G552" s="1319" t="n"/>
      <c r="H552" s="1319" t="n"/>
      <c r="I552" s="1319" t="n"/>
      <c r="J552" s="1319" t="n"/>
      <c r="K552" s="1319" t="n"/>
      <c r="L552" s="1319" t="n"/>
      <c r="M552" s="1319" t="n"/>
      <c r="N552" s="1319" t="n"/>
      <c r="O552" s="1319" t="n"/>
      <c r="P552" s="1319" t="n"/>
      <c r="Q552" s="1319" t="n"/>
      <c r="R552" s="1319" t="n"/>
      <c r="S552" s="1319" t="n"/>
      <c r="T552" s="1319" t="n"/>
      <c r="U552" s="1319" t="n"/>
      <c r="V552" s="1319" t="n"/>
      <c r="W552" s="1319" t="n"/>
      <c r="X552" s="1319" t="n"/>
      <c r="Y552" s="1319" t="n"/>
      <c r="Z552" s="1319" t="n"/>
      <c r="AA552" s="1319" t="n"/>
      <c r="AB552" s="1319" t="n"/>
      <c r="AC552" s="1319" t="n"/>
      <c r="AD552" s="1319" t="n"/>
      <c r="AE552" s="1319" t="n"/>
      <c r="AF552" s="1319" t="n"/>
      <c r="AG552" s="1319" t="n"/>
    </row>
    <row r="553" ht="12.75" customHeight="1" s="789">
      <c r="A553" s="1319" t="n"/>
      <c r="B553" s="1319" t="n"/>
      <c r="C553" s="1319" t="n"/>
      <c r="D553" s="1319" t="n"/>
      <c r="E553" s="1319" t="n"/>
      <c r="F553" s="1319" t="n"/>
      <c r="G553" s="1319" t="n"/>
      <c r="H553" s="1319" t="n"/>
      <c r="I553" s="1319" t="n"/>
      <c r="J553" s="1319" t="n"/>
      <c r="K553" s="1319" t="n"/>
      <c r="L553" s="1319" t="n"/>
      <c r="M553" s="1319" t="n"/>
      <c r="N553" s="1319" t="n"/>
      <c r="O553" s="1319" t="n"/>
      <c r="P553" s="1319" t="n"/>
      <c r="Q553" s="1319" t="n"/>
      <c r="R553" s="1319" t="n"/>
      <c r="S553" s="1319" t="n"/>
      <c r="T553" s="1319" t="n"/>
      <c r="U553" s="1319" t="n"/>
      <c r="V553" s="1319" t="n"/>
      <c r="W553" s="1319" t="n"/>
      <c r="X553" s="1319" t="n"/>
      <c r="Y553" s="1319" t="n"/>
      <c r="Z553" s="1319" t="n"/>
      <c r="AA553" s="1319" t="n"/>
      <c r="AB553" s="1319" t="n"/>
      <c r="AC553" s="1319" t="n"/>
      <c r="AD553" s="1319" t="n"/>
      <c r="AE553" s="1319" t="n"/>
      <c r="AF553" s="1319" t="n"/>
      <c r="AG553" s="1319" t="n"/>
    </row>
    <row r="554" ht="12.75" customHeight="1" s="789">
      <c r="A554" s="1319" t="n"/>
      <c r="B554" s="1319" t="n"/>
      <c r="C554" s="1319" t="n"/>
      <c r="D554" s="1319" t="n"/>
      <c r="E554" s="1319" t="n"/>
      <c r="F554" s="1319" t="n"/>
      <c r="G554" s="1319" t="n"/>
      <c r="H554" s="1319" t="n"/>
      <c r="I554" s="1319" t="n"/>
      <c r="J554" s="1319" t="n"/>
      <c r="K554" s="1319" t="n"/>
      <c r="L554" s="1319" t="n"/>
      <c r="M554" s="1319" t="n"/>
      <c r="N554" s="1319" t="n"/>
      <c r="O554" s="1319" t="n"/>
      <c r="P554" s="1319" t="n"/>
      <c r="Q554" s="1319" t="n"/>
      <c r="R554" s="1319" t="n"/>
      <c r="S554" s="1319" t="n"/>
      <c r="T554" s="1319" t="n"/>
      <c r="U554" s="1319" t="n"/>
      <c r="V554" s="1319" t="n"/>
      <c r="W554" s="1319" t="n"/>
      <c r="X554" s="1319" t="n"/>
      <c r="Y554" s="1319" t="n"/>
      <c r="Z554" s="1319" t="n"/>
      <c r="AA554" s="1319" t="n"/>
      <c r="AB554" s="1319" t="n"/>
      <c r="AC554" s="1319" t="n"/>
      <c r="AD554" s="1319" t="n"/>
      <c r="AE554" s="1319" t="n"/>
      <c r="AF554" s="1319" t="n"/>
      <c r="AG554" s="1319" t="n"/>
    </row>
    <row r="555" ht="12.75" customHeight="1" s="789">
      <c r="A555" s="1319" t="n"/>
      <c r="B555" s="1319" t="n"/>
      <c r="C555" s="1319" t="n"/>
      <c r="D555" s="1319" t="n"/>
      <c r="E555" s="1319" t="n"/>
      <c r="F555" s="1319" t="n"/>
      <c r="G555" s="1319" t="n"/>
      <c r="H555" s="1319" t="n"/>
      <c r="I555" s="1319" t="n"/>
      <c r="J555" s="1319" t="n"/>
      <c r="K555" s="1319" t="n"/>
      <c r="L555" s="1319" t="n"/>
      <c r="M555" s="1319" t="n"/>
      <c r="N555" s="1319" t="n"/>
      <c r="O555" s="1319" t="n"/>
      <c r="P555" s="1319" t="n"/>
      <c r="Q555" s="1319" t="n"/>
      <c r="R555" s="1319" t="n"/>
      <c r="S555" s="1319" t="n"/>
      <c r="T555" s="1319" t="n"/>
      <c r="U555" s="1319" t="n"/>
      <c r="V555" s="1319" t="n"/>
      <c r="W555" s="1319" t="n"/>
      <c r="X555" s="1319" t="n"/>
      <c r="Y555" s="1319" t="n"/>
      <c r="Z555" s="1319" t="n"/>
      <c r="AA555" s="1319" t="n"/>
      <c r="AB555" s="1319" t="n"/>
      <c r="AC555" s="1319" t="n"/>
      <c r="AD555" s="1319" t="n"/>
      <c r="AE555" s="1319" t="n"/>
      <c r="AF555" s="1319" t="n"/>
      <c r="AG555" s="1319" t="n"/>
    </row>
    <row r="556" ht="12.75" customHeight="1" s="789">
      <c r="A556" s="1319" t="n"/>
      <c r="B556" s="1319" t="n"/>
      <c r="C556" s="1319" t="n"/>
      <c r="D556" s="1319" t="n"/>
      <c r="E556" s="1319" t="n"/>
      <c r="F556" s="1319" t="n"/>
      <c r="G556" s="1319" t="n"/>
      <c r="H556" s="1319" t="n"/>
      <c r="I556" s="1319" t="n"/>
      <c r="J556" s="1319" t="n"/>
      <c r="K556" s="1319" t="n"/>
      <c r="L556" s="1319" t="n"/>
      <c r="M556" s="1319" t="n"/>
      <c r="N556" s="1319" t="n"/>
      <c r="O556" s="1319" t="n"/>
      <c r="P556" s="1319" t="n"/>
      <c r="Q556" s="1319" t="n"/>
      <c r="R556" s="1319" t="n"/>
      <c r="S556" s="1319" t="n"/>
      <c r="T556" s="1319" t="n"/>
      <c r="U556" s="1319" t="n"/>
      <c r="V556" s="1319" t="n"/>
      <c r="W556" s="1319" t="n"/>
      <c r="X556" s="1319" t="n"/>
      <c r="Y556" s="1319" t="n"/>
      <c r="Z556" s="1319" t="n"/>
      <c r="AA556" s="1319" t="n"/>
      <c r="AB556" s="1319" t="n"/>
      <c r="AC556" s="1319" t="n"/>
      <c r="AD556" s="1319" t="n"/>
      <c r="AE556" s="1319" t="n"/>
      <c r="AF556" s="1319" t="n"/>
      <c r="AG556" s="1319" t="n"/>
    </row>
    <row r="557" ht="12.75" customHeight="1" s="789">
      <c r="A557" s="1319" t="n"/>
      <c r="B557" s="1319" t="n"/>
      <c r="C557" s="1319" t="n"/>
      <c r="D557" s="1319" t="n"/>
      <c r="E557" s="1319" t="n"/>
      <c r="F557" s="1319" t="n"/>
      <c r="G557" s="1319" t="n"/>
      <c r="H557" s="1319" t="n"/>
      <c r="I557" s="1319" t="n"/>
      <c r="J557" s="1319" t="n"/>
      <c r="K557" s="1319" t="n"/>
      <c r="L557" s="1319" t="n"/>
      <c r="M557" s="1319" t="n"/>
      <c r="N557" s="1319" t="n"/>
      <c r="O557" s="1319" t="n"/>
      <c r="P557" s="1319" t="n"/>
      <c r="Q557" s="1319" t="n"/>
      <c r="R557" s="1319" t="n"/>
      <c r="S557" s="1319" t="n"/>
      <c r="T557" s="1319" t="n"/>
      <c r="U557" s="1319" t="n"/>
      <c r="V557" s="1319" t="n"/>
      <c r="W557" s="1319" t="n"/>
      <c r="X557" s="1319" t="n"/>
      <c r="Y557" s="1319" t="n"/>
      <c r="Z557" s="1319" t="n"/>
      <c r="AA557" s="1319" t="n"/>
      <c r="AB557" s="1319" t="n"/>
      <c r="AC557" s="1319" t="n"/>
      <c r="AD557" s="1319" t="n"/>
      <c r="AE557" s="1319" t="n"/>
      <c r="AF557" s="1319" t="n"/>
      <c r="AG557" s="1319" t="n"/>
    </row>
    <row r="558" ht="12.75" customHeight="1" s="789">
      <c r="A558" s="1319" t="n"/>
      <c r="B558" s="1319" t="n"/>
      <c r="C558" s="1319" t="n"/>
      <c r="D558" s="1319" t="n"/>
      <c r="E558" s="1319" t="n"/>
      <c r="F558" s="1319" t="n"/>
      <c r="G558" s="1319" t="n"/>
      <c r="H558" s="1319" t="n"/>
      <c r="I558" s="1319" t="n"/>
      <c r="J558" s="1319" t="n"/>
      <c r="K558" s="1319" t="n"/>
      <c r="L558" s="1319" t="n"/>
      <c r="M558" s="1319" t="n"/>
      <c r="N558" s="1319" t="n"/>
      <c r="O558" s="1319" t="n"/>
      <c r="P558" s="1319" t="n"/>
      <c r="Q558" s="1319" t="n"/>
      <c r="R558" s="1319" t="n"/>
      <c r="S558" s="1319" t="n"/>
      <c r="T558" s="1319" t="n"/>
      <c r="U558" s="1319" t="n"/>
      <c r="V558" s="1319" t="n"/>
      <c r="W558" s="1319" t="n"/>
      <c r="X558" s="1319" t="n"/>
      <c r="Y558" s="1319" t="n"/>
      <c r="Z558" s="1319" t="n"/>
      <c r="AA558" s="1319" t="n"/>
      <c r="AB558" s="1319" t="n"/>
      <c r="AC558" s="1319" t="n"/>
      <c r="AD558" s="1319" t="n"/>
      <c r="AE558" s="1319" t="n"/>
      <c r="AF558" s="1319" t="n"/>
      <c r="AG558" s="1319" t="n"/>
    </row>
    <row r="559" ht="12.75" customHeight="1" s="789">
      <c r="A559" s="1319" t="n"/>
      <c r="B559" s="1319" t="n"/>
      <c r="C559" s="1319" t="n"/>
      <c r="D559" s="1319" t="n"/>
      <c r="E559" s="1319" t="n"/>
      <c r="F559" s="1319" t="n"/>
      <c r="G559" s="1319" t="n"/>
      <c r="H559" s="1319" t="n"/>
      <c r="I559" s="1319" t="n"/>
      <c r="J559" s="1319" t="n"/>
      <c r="K559" s="1319" t="n"/>
      <c r="L559" s="1319" t="n"/>
      <c r="M559" s="1319" t="n"/>
      <c r="N559" s="1319" t="n"/>
      <c r="O559" s="1319" t="n"/>
      <c r="P559" s="1319" t="n"/>
      <c r="Q559" s="1319" t="n"/>
      <c r="R559" s="1319" t="n"/>
      <c r="S559" s="1319" t="n"/>
      <c r="T559" s="1319" t="n"/>
      <c r="U559" s="1319" t="n"/>
      <c r="V559" s="1319" t="n"/>
      <c r="W559" s="1319" t="n"/>
      <c r="X559" s="1319" t="n"/>
      <c r="Y559" s="1319" t="n"/>
      <c r="Z559" s="1319" t="n"/>
      <c r="AA559" s="1319" t="n"/>
      <c r="AB559" s="1319" t="n"/>
      <c r="AC559" s="1319" t="n"/>
      <c r="AD559" s="1319" t="n"/>
      <c r="AE559" s="1319" t="n"/>
      <c r="AF559" s="1319" t="n"/>
      <c r="AG559" s="1319" t="n"/>
    </row>
    <row r="560" ht="12.75" customHeight="1" s="789">
      <c r="A560" s="1319" t="n"/>
      <c r="B560" s="1319" t="n"/>
      <c r="C560" s="1319" t="n"/>
      <c r="D560" s="1319" t="n"/>
      <c r="E560" s="1319" t="n"/>
      <c r="F560" s="1319" t="n"/>
      <c r="G560" s="1319" t="n"/>
      <c r="H560" s="1319" t="n"/>
      <c r="I560" s="1319" t="n"/>
      <c r="J560" s="1319" t="n"/>
      <c r="K560" s="1319" t="n"/>
      <c r="L560" s="1319" t="n"/>
      <c r="M560" s="1319" t="n"/>
      <c r="N560" s="1319" t="n"/>
      <c r="O560" s="1319" t="n"/>
      <c r="P560" s="1319" t="n"/>
      <c r="Q560" s="1319" t="n"/>
      <c r="R560" s="1319" t="n"/>
      <c r="S560" s="1319" t="n"/>
      <c r="T560" s="1319" t="n"/>
      <c r="U560" s="1319" t="n"/>
      <c r="V560" s="1319" t="n"/>
      <c r="W560" s="1319" t="n"/>
      <c r="X560" s="1319" t="n"/>
      <c r="Y560" s="1319" t="n"/>
      <c r="Z560" s="1319" t="n"/>
      <c r="AA560" s="1319" t="n"/>
      <c r="AB560" s="1319" t="n"/>
      <c r="AC560" s="1319" t="n"/>
      <c r="AD560" s="1319" t="n"/>
      <c r="AE560" s="1319" t="n"/>
      <c r="AF560" s="1319" t="n"/>
      <c r="AG560" s="1319" t="n"/>
    </row>
    <row r="561" ht="12.75" customHeight="1" s="789">
      <c r="A561" s="1319" t="n"/>
      <c r="B561" s="1319" t="n"/>
      <c r="C561" s="1319" t="n"/>
      <c r="D561" s="1319" t="n"/>
      <c r="E561" s="1319" t="n"/>
      <c r="F561" s="1319" t="n"/>
      <c r="G561" s="1319" t="n"/>
      <c r="H561" s="1319" t="n"/>
      <c r="I561" s="1319" t="n"/>
      <c r="J561" s="1319" t="n"/>
      <c r="K561" s="1319" t="n"/>
      <c r="L561" s="1319" t="n"/>
      <c r="M561" s="1319" t="n"/>
      <c r="N561" s="1319" t="n"/>
      <c r="O561" s="1319" t="n"/>
      <c r="P561" s="1319" t="n"/>
      <c r="Q561" s="1319" t="n"/>
      <c r="R561" s="1319" t="n"/>
      <c r="S561" s="1319" t="n"/>
      <c r="T561" s="1319" t="n"/>
      <c r="U561" s="1319" t="n"/>
      <c r="V561" s="1319" t="n"/>
      <c r="W561" s="1319" t="n"/>
      <c r="X561" s="1319" t="n"/>
      <c r="Y561" s="1319" t="n"/>
      <c r="Z561" s="1319" t="n"/>
      <c r="AA561" s="1319" t="n"/>
      <c r="AB561" s="1319" t="n"/>
      <c r="AC561" s="1319" t="n"/>
      <c r="AD561" s="1319" t="n"/>
      <c r="AE561" s="1319" t="n"/>
      <c r="AF561" s="1319" t="n"/>
      <c r="AG561" s="1319" t="n"/>
    </row>
    <row r="562" ht="12.75" customHeight="1" s="789">
      <c r="A562" s="1319" t="n"/>
      <c r="B562" s="1319" t="n"/>
      <c r="C562" s="1319" t="n"/>
      <c r="D562" s="1319" t="n"/>
      <c r="E562" s="1319" t="n"/>
      <c r="F562" s="1319" t="n"/>
      <c r="G562" s="1319" t="n"/>
      <c r="H562" s="1319" t="n"/>
      <c r="I562" s="1319" t="n"/>
      <c r="J562" s="1319" t="n"/>
      <c r="K562" s="1319" t="n"/>
      <c r="L562" s="1319" t="n"/>
      <c r="M562" s="1319" t="n"/>
      <c r="N562" s="1319" t="n"/>
      <c r="O562" s="1319" t="n"/>
      <c r="P562" s="1319" t="n"/>
      <c r="Q562" s="1319" t="n"/>
      <c r="R562" s="1319" t="n"/>
      <c r="S562" s="1319" t="n"/>
      <c r="T562" s="1319" t="n"/>
      <c r="U562" s="1319" t="n"/>
      <c r="V562" s="1319" t="n"/>
      <c r="W562" s="1319" t="n"/>
      <c r="X562" s="1319" t="n"/>
      <c r="Y562" s="1319" t="n"/>
      <c r="Z562" s="1319" t="n"/>
      <c r="AA562" s="1319" t="n"/>
      <c r="AB562" s="1319" t="n"/>
      <c r="AC562" s="1319" t="n"/>
      <c r="AD562" s="1319" t="n"/>
      <c r="AE562" s="1319" t="n"/>
      <c r="AF562" s="1319" t="n"/>
      <c r="AG562" s="1319" t="n"/>
    </row>
    <row r="563" ht="12.75" customHeight="1" s="789">
      <c r="A563" s="1319" t="n"/>
      <c r="B563" s="1319" t="n"/>
      <c r="C563" s="1319" t="n"/>
      <c r="D563" s="1319" t="n"/>
      <c r="E563" s="1319" t="n"/>
      <c r="F563" s="1319" t="n"/>
      <c r="G563" s="1319" t="n"/>
      <c r="H563" s="1319" t="n"/>
      <c r="I563" s="1319" t="n"/>
      <c r="J563" s="1319" t="n"/>
      <c r="K563" s="1319" t="n"/>
      <c r="L563" s="1319" t="n"/>
      <c r="M563" s="1319" t="n"/>
      <c r="N563" s="1319" t="n"/>
      <c r="O563" s="1319" t="n"/>
      <c r="P563" s="1319" t="n"/>
      <c r="Q563" s="1319" t="n"/>
      <c r="R563" s="1319" t="n"/>
      <c r="S563" s="1319" t="n"/>
      <c r="T563" s="1319" t="n"/>
      <c r="U563" s="1319" t="n"/>
      <c r="V563" s="1319" t="n"/>
      <c r="W563" s="1319" t="n"/>
      <c r="X563" s="1319" t="n"/>
      <c r="Y563" s="1319" t="n"/>
      <c r="Z563" s="1319" t="n"/>
      <c r="AA563" s="1319" t="n"/>
      <c r="AB563" s="1319" t="n"/>
      <c r="AC563" s="1319" t="n"/>
      <c r="AD563" s="1319" t="n"/>
      <c r="AE563" s="1319" t="n"/>
      <c r="AF563" s="1319" t="n"/>
      <c r="AG563" s="1319" t="n"/>
    </row>
    <row r="564" ht="12.75" customHeight="1" s="789">
      <c r="A564" s="1319" t="n"/>
      <c r="B564" s="1319" t="n"/>
      <c r="C564" s="1319" t="n"/>
      <c r="D564" s="1319" t="n"/>
      <c r="E564" s="1319" t="n"/>
      <c r="F564" s="1319" t="n"/>
      <c r="G564" s="1319" t="n"/>
      <c r="H564" s="1319" t="n"/>
      <c r="I564" s="1319" t="n"/>
      <c r="J564" s="1319" t="n"/>
      <c r="K564" s="1319" t="n"/>
      <c r="L564" s="1319" t="n"/>
      <c r="M564" s="1319" t="n"/>
      <c r="N564" s="1319" t="n"/>
      <c r="O564" s="1319" t="n"/>
      <c r="P564" s="1319" t="n"/>
      <c r="Q564" s="1319" t="n"/>
      <c r="R564" s="1319" t="n"/>
      <c r="S564" s="1319" t="n"/>
      <c r="T564" s="1319" t="n"/>
      <c r="U564" s="1319" t="n"/>
      <c r="V564" s="1319" t="n"/>
      <c r="W564" s="1319" t="n"/>
      <c r="X564" s="1319" t="n"/>
      <c r="Y564" s="1319" t="n"/>
      <c r="Z564" s="1319" t="n"/>
      <c r="AA564" s="1319" t="n"/>
      <c r="AB564" s="1319" t="n"/>
      <c r="AC564" s="1319" t="n"/>
      <c r="AD564" s="1319" t="n"/>
      <c r="AE564" s="1319" t="n"/>
      <c r="AF564" s="1319" t="n"/>
      <c r="AG564" s="1319" t="n"/>
    </row>
    <row r="565" ht="12.75" customHeight="1" s="789">
      <c r="A565" s="1319" t="n"/>
      <c r="B565" s="1319" t="n"/>
      <c r="C565" s="1319" t="n"/>
      <c r="D565" s="1319" t="n"/>
      <c r="E565" s="1319" t="n"/>
      <c r="F565" s="1319" t="n"/>
      <c r="G565" s="1319" t="n"/>
      <c r="H565" s="1319" t="n"/>
      <c r="I565" s="1319" t="n"/>
      <c r="J565" s="1319" t="n"/>
      <c r="K565" s="1319" t="n"/>
      <c r="L565" s="1319" t="n"/>
      <c r="M565" s="1319" t="n"/>
      <c r="N565" s="1319" t="n"/>
      <c r="O565" s="1319" t="n"/>
      <c r="P565" s="1319" t="n"/>
      <c r="Q565" s="1319" t="n"/>
      <c r="R565" s="1319" t="n"/>
      <c r="S565" s="1319" t="n"/>
      <c r="T565" s="1319" t="n"/>
      <c r="U565" s="1319" t="n"/>
      <c r="V565" s="1319" t="n"/>
      <c r="W565" s="1319" t="n"/>
      <c r="X565" s="1319" t="n"/>
      <c r="Y565" s="1319" t="n"/>
      <c r="Z565" s="1319" t="n"/>
      <c r="AA565" s="1319" t="n"/>
      <c r="AB565" s="1319" t="n"/>
      <c r="AC565" s="1319" t="n"/>
      <c r="AD565" s="1319" t="n"/>
      <c r="AE565" s="1319" t="n"/>
      <c r="AF565" s="1319" t="n"/>
      <c r="AG565" s="1319" t="n"/>
    </row>
    <row r="566" ht="12.75" customHeight="1" s="789">
      <c r="A566" s="1319" t="n"/>
      <c r="B566" s="1319" t="n"/>
      <c r="C566" s="1319" t="n"/>
      <c r="D566" s="1319" t="n"/>
      <c r="E566" s="1319" t="n"/>
      <c r="F566" s="1319" t="n"/>
      <c r="G566" s="1319" t="n"/>
      <c r="H566" s="1319" t="n"/>
      <c r="I566" s="1319" t="n"/>
      <c r="J566" s="1319" t="n"/>
      <c r="K566" s="1319" t="n"/>
      <c r="L566" s="1319" t="n"/>
      <c r="M566" s="1319" t="n"/>
      <c r="N566" s="1319" t="n"/>
      <c r="O566" s="1319" t="n"/>
      <c r="P566" s="1319" t="n"/>
      <c r="Q566" s="1319" t="n"/>
      <c r="R566" s="1319" t="n"/>
      <c r="S566" s="1319" t="n"/>
      <c r="T566" s="1319" t="n"/>
      <c r="U566" s="1319" t="n"/>
      <c r="V566" s="1319" t="n"/>
      <c r="W566" s="1319" t="n"/>
      <c r="X566" s="1319" t="n"/>
      <c r="Y566" s="1319" t="n"/>
      <c r="Z566" s="1319" t="n"/>
      <c r="AA566" s="1319" t="n"/>
      <c r="AB566" s="1319" t="n"/>
      <c r="AC566" s="1319" t="n"/>
      <c r="AD566" s="1319" t="n"/>
      <c r="AE566" s="1319" t="n"/>
      <c r="AF566" s="1319" t="n"/>
      <c r="AG566" s="1319" t="n"/>
    </row>
    <row r="567" ht="12.75" customHeight="1" s="789">
      <c r="A567" s="1319" t="n"/>
      <c r="B567" s="1319" t="n"/>
      <c r="C567" s="1319" t="n"/>
      <c r="D567" s="1319" t="n"/>
      <c r="E567" s="1319" t="n"/>
      <c r="F567" s="1319" t="n"/>
      <c r="G567" s="1319" t="n"/>
      <c r="H567" s="1319" t="n"/>
      <c r="I567" s="1319" t="n"/>
      <c r="J567" s="1319" t="n"/>
      <c r="K567" s="1319" t="n"/>
      <c r="L567" s="1319" t="n"/>
      <c r="M567" s="1319" t="n"/>
      <c r="N567" s="1319" t="n"/>
      <c r="O567" s="1319" t="n"/>
      <c r="P567" s="1319" t="n"/>
      <c r="Q567" s="1319" t="n"/>
      <c r="R567" s="1319" t="n"/>
      <c r="S567" s="1319" t="n"/>
      <c r="T567" s="1319" t="n"/>
      <c r="U567" s="1319" t="n"/>
      <c r="V567" s="1319" t="n"/>
      <c r="W567" s="1319" t="n"/>
      <c r="X567" s="1319" t="n"/>
      <c r="Y567" s="1319" t="n"/>
      <c r="Z567" s="1319" t="n"/>
      <c r="AA567" s="1319" t="n"/>
      <c r="AB567" s="1319" t="n"/>
      <c r="AC567" s="1319" t="n"/>
      <c r="AD567" s="1319" t="n"/>
      <c r="AE567" s="1319" t="n"/>
      <c r="AF567" s="1319" t="n"/>
      <c r="AG567" s="1319" t="n"/>
    </row>
    <row r="568" ht="12.75" customHeight="1" s="789">
      <c r="A568" s="1319" t="n"/>
      <c r="B568" s="1319" t="n"/>
      <c r="C568" s="1319" t="n"/>
      <c r="D568" s="1319" t="n"/>
      <c r="E568" s="1319" t="n"/>
      <c r="F568" s="1319" t="n"/>
      <c r="G568" s="1319" t="n"/>
      <c r="H568" s="1319" t="n"/>
      <c r="I568" s="1319" t="n"/>
      <c r="J568" s="1319" t="n"/>
      <c r="K568" s="1319" t="n"/>
      <c r="L568" s="1319" t="n"/>
      <c r="M568" s="1319" t="n"/>
      <c r="N568" s="1319" t="n"/>
      <c r="O568" s="1319" t="n"/>
      <c r="P568" s="1319" t="n"/>
      <c r="Q568" s="1319" t="n"/>
      <c r="R568" s="1319" t="n"/>
      <c r="S568" s="1319" t="n"/>
      <c r="T568" s="1319" t="n"/>
      <c r="U568" s="1319" t="n"/>
      <c r="V568" s="1319" t="n"/>
      <c r="W568" s="1319" t="n"/>
      <c r="X568" s="1319" t="n"/>
      <c r="Y568" s="1319" t="n"/>
      <c r="Z568" s="1319" t="n"/>
      <c r="AA568" s="1319" t="n"/>
      <c r="AB568" s="1319" t="n"/>
      <c r="AC568" s="1319" t="n"/>
      <c r="AD568" s="1319" t="n"/>
      <c r="AE568" s="1319" t="n"/>
      <c r="AF568" s="1319" t="n"/>
      <c r="AG568" s="1319" t="n"/>
    </row>
    <row r="569" ht="12.75" customHeight="1" s="789">
      <c r="A569" s="1319" t="n"/>
      <c r="B569" s="1319" t="n"/>
      <c r="C569" s="1319" t="n"/>
      <c r="D569" s="1319" t="n"/>
      <c r="E569" s="1319" t="n"/>
      <c r="F569" s="1319" t="n"/>
      <c r="G569" s="1319" t="n"/>
      <c r="H569" s="1319" t="n"/>
      <c r="I569" s="1319" t="n"/>
      <c r="J569" s="1319" t="n"/>
      <c r="K569" s="1319" t="n"/>
      <c r="L569" s="1319" t="n"/>
      <c r="M569" s="1319" t="n"/>
      <c r="N569" s="1319" t="n"/>
      <c r="O569" s="1319" t="n"/>
      <c r="P569" s="1319" t="n"/>
      <c r="Q569" s="1319" t="n"/>
      <c r="R569" s="1319" t="n"/>
      <c r="S569" s="1319" t="n"/>
      <c r="T569" s="1319" t="n"/>
      <c r="U569" s="1319" t="n"/>
      <c r="V569" s="1319" t="n"/>
      <c r="W569" s="1319" t="n"/>
      <c r="X569" s="1319" t="n"/>
      <c r="Y569" s="1319" t="n"/>
      <c r="Z569" s="1319" t="n"/>
      <c r="AA569" s="1319" t="n"/>
      <c r="AB569" s="1319" t="n"/>
      <c r="AC569" s="1319" t="n"/>
      <c r="AD569" s="1319" t="n"/>
      <c r="AE569" s="1319" t="n"/>
      <c r="AF569" s="1319" t="n"/>
      <c r="AG569" s="1319" t="n"/>
    </row>
    <row r="570" ht="12.75" customHeight="1" s="789">
      <c r="A570" s="1319" t="n"/>
      <c r="B570" s="1319" t="n"/>
      <c r="C570" s="1319" t="n"/>
      <c r="D570" s="1319" t="n"/>
      <c r="E570" s="1319" t="n"/>
      <c r="F570" s="1319" t="n"/>
      <c r="G570" s="1319" t="n"/>
      <c r="H570" s="1319" t="n"/>
      <c r="I570" s="1319" t="n"/>
      <c r="J570" s="1319" t="n"/>
      <c r="K570" s="1319" t="n"/>
      <c r="L570" s="1319" t="n"/>
      <c r="M570" s="1319" t="n"/>
      <c r="N570" s="1319" t="n"/>
      <c r="O570" s="1319" t="n"/>
      <c r="P570" s="1319" t="n"/>
      <c r="Q570" s="1319" t="n"/>
      <c r="R570" s="1319" t="n"/>
      <c r="S570" s="1319" t="n"/>
      <c r="T570" s="1319" t="n"/>
      <c r="U570" s="1319" t="n"/>
      <c r="V570" s="1319" t="n"/>
      <c r="W570" s="1319" t="n"/>
      <c r="X570" s="1319" t="n"/>
      <c r="Y570" s="1319" t="n"/>
      <c r="Z570" s="1319" t="n"/>
      <c r="AA570" s="1319" t="n"/>
      <c r="AB570" s="1319" t="n"/>
      <c r="AC570" s="1319" t="n"/>
      <c r="AD570" s="1319" t="n"/>
      <c r="AE570" s="1319" t="n"/>
      <c r="AF570" s="1319" t="n"/>
      <c r="AG570" s="1319" t="n"/>
    </row>
    <row r="571" ht="12.75" customHeight="1" s="789">
      <c r="A571" s="1319" t="n"/>
      <c r="B571" s="1319" t="n"/>
      <c r="C571" s="1319" t="n"/>
      <c r="D571" s="1319" t="n"/>
      <c r="E571" s="1319" t="n"/>
      <c r="F571" s="1319" t="n"/>
      <c r="G571" s="1319" t="n"/>
      <c r="H571" s="1319" t="n"/>
      <c r="I571" s="1319" t="n"/>
      <c r="J571" s="1319" t="n"/>
      <c r="K571" s="1319" t="n"/>
      <c r="L571" s="1319" t="n"/>
      <c r="M571" s="1319" t="n"/>
      <c r="N571" s="1319" t="n"/>
      <c r="O571" s="1319" t="n"/>
      <c r="P571" s="1319" t="n"/>
      <c r="Q571" s="1319" t="n"/>
      <c r="R571" s="1319" t="n"/>
      <c r="S571" s="1319" t="n"/>
      <c r="T571" s="1319" t="n"/>
      <c r="U571" s="1319" t="n"/>
      <c r="V571" s="1319" t="n"/>
      <c r="W571" s="1319" t="n"/>
      <c r="X571" s="1319" t="n"/>
      <c r="Y571" s="1319" t="n"/>
      <c r="Z571" s="1319" t="n"/>
      <c r="AA571" s="1319" t="n"/>
      <c r="AB571" s="1319" t="n"/>
      <c r="AC571" s="1319" t="n"/>
      <c r="AD571" s="1319" t="n"/>
      <c r="AE571" s="1319" t="n"/>
      <c r="AF571" s="1319" t="n"/>
      <c r="AG571" s="1319" t="n"/>
    </row>
    <row r="572" ht="12.75" customHeight="1" s="789">
      <c r="A572" s="1319" t="n"/>
      <c r="B572" s="1319" t="n"/>
      <c r="C572" s="1319" t="n"/>
      <c r="D572" s="1319" t="n"/>
      <c r="E572" s="1319" t="n"/>
      <c r="F572" s="1319" t="n"/>
      <c r="G572" s="1319" t="n"/>
      <c r="H572" s="1319" t="n"/>
      <c r="I572" s="1319" t="n"/>
      <c r="J572" s="1319" t="n"/>
      <c r="K572" s="1319" t="n"/>
      <c r="L572" s="1319" t="n"/>
      <c r="M572" s="1319" t="n"/>
      <c r="N572" s="1319" t="n"/>
      <c r="O572" s="1319" t="n"/>
      <c r="P572" s="1319" t="n"/>
      <c r="Q572" s="1319" t="n"/>
      <c r="R572" s="1319" t="n"/>
      <c r="S572" s="1319" t="n"/>
      <c r="T572" s="1319" t="n"/>
      <c r="U572" s="1319" t="n"/>
      <c r="V572" s="1319" t="n"/>
      <c r="W572" s="1319" t="n"/>
      <c r="X572" s="1319" t="n"/>
      <c r="Y572" s="1319" t="n"/>
      <c r="Z572" s="1319" t="n"/>
      <c r="AA572" s="1319" t="n"/>
      <c r="AB572" s="1319" t="n"/>
      <c r="AC572" s="1319" t="n"/>
      <c r="AD572" s="1319" t="n"/>
      <c r="AE572" s="1319" t="n"/>
      <c r="AF572" s="1319" t="n"/>
      <c r="AG572" s="1319" t="n"/>
    </row>
    <row r="573" ht="12.75" customHeight="1" s="789">
      <c r="A573" s="1319" t="n"/>
      <c r="B573" s="1319" t="n"/>
      <c r="C573" s="1319" t="n"/>
      <c r="D573" s="1319" t="n"/>
      <c r="E573" s="1319" t="n"/>
      <c r="F573" s="1319" t="n"/>
      <c r="G573" s="1319" t="n"/>
      <c r="H573" s="1319" t="n"/>
      <c r="I573" s="1319" t="n"/>
      <c r="J573" s="1319" t="n"/>
      <c r="K573" s="1319" t="n"/>
      <c r="L573" s="1319" t="n"/>
      <c r="M573" s="1319" t="n"/>
      <c r="N573" s="1319" t="n"/>
      <c r="O573" s="1319" t="n"/>
      <c r="P573" s="1319" t="n"/>
      <c r="Q573" s="1319" t="n"/>
      <c r="R573" s="1319" t="n"/>
      <c r="S573" s="1319" t="n"/>
      <c r="T573" s="1319" t="n"/>
      <c r="U573" s="1319" t="n"/>
      <c r="V573" s="1319" t="n"/>
      <c r="W573" s="1319" t="n"/>
      <c r="X573" s="1319" t="n"/>
      <c r="Y573" s="1319" t="n"/>
      <c r="Z573" s="1319" t="n"/>
      <c r="AA573" s="1319" t="n"/>
      <c r="AB573" s="1319" t="n"/>
      <c r="AC573" s="1319" t="n"/>
      <c r="AD573" s="1319" t="n"/>
      <c r="AE573" s="1319" t="n"/>
      <c r="AF573" s="1319" t="n"/>
      <c r="AG573" s="1319" t="n"/>
    </row>
    <row r="574" ht="12.75" customHeight="1" s="789">
      <c r="A574" s="1319" t="n"/>
      <c r="B574" s="1319" t="n"/>
      <c r="C574" s="1319" t="n"/>
      <c r="D574" s="1319" t="n"/>
      <c r="E574" s="1319" t="n"/>
      <c r="F574" s="1319" t="n"/>
      <c r="G574" s="1319" t="n"/>
      <c r="H574" s="1319" t="n"/>
      <c r="I574" s="1319" t="n"/>
      <c r="J574" s="1319" t="n"/>
      <c r="K574" s="1319" t="n"/>
      <c r="L574" s="1319" t="n"/>
      <c r="M574" s="1319" t="n"/>
      <c r="N574" s="1319" t="n"/>
      <c r="O574" s="1319" t="n"/>
      <c r="P574" s="1319" t="n"/>
      <c r="Q574" s="1319" t="n"/>
      <c r="R574" s="1319" t="n"/>
      <c r="S574" s="1319" t="n"/>
      <c r="T574" s="1319" t="n"/>
      <c r="U574" s="1319" t="n"/>
      <c r="V574" s="1319" t="n"/>
      <c r="W574" s="1319" t="n"/>
      <c r="X574" s="1319" t="n"/>
      <c r="Y574" s="1319" t="n"/>
      <c r="Z574" s="1319" t="n"/>
      <c r="AA574" s="1319" t="n"/>
      <c r="AB574" s="1319" t="n"/>
      <c r="AC574" s="1319" t="n"/>
      <c r="AD574" s="1319" t="n"/>
      <c r="AE574" s="1319" t="n"/>
      <c r="AF574" s="1319" t="n"/>
      <c r="AG574" s="1319" t="n"/>
    </row>
    <row r="575" ht="12.75" customHeight="1" s="789">
      <c r="A575" s="1319" t="n"/>
      <c r="B575" s="1319" t="n"/>
      <c r="C575" s="1319" t="n"/>
      <c r="D575" s="1319" t="n"/>
      <c r="E575" s="1319" t="n"/>
      <c r="F575" s="1319" t="n"/>
      <c r="G575" s="1319" t="n"/>
      <c r="H575" s="1319" t="n"/>
      <c r="I575" s="1319" t="n"/>
      <c r="J575" s="1319" t="n"/>
      <c r="K575" s="1319" t="n"/>
      <c r="L575" s="1319" t="n"/>
      <c r="M575" s="1319" t="n"/>
      <c r="N575" s="1319" t="n"/>
      <c r="O575" s="1319" t="n"/>
      <c r="P575" s="1319" t="n"/>
      <c r="Q575" s="1319" t="n"/>
      <c r="R575" s="1319" t="n"/>
      <c r="S575" s="1319" t="n"/>
      <c r="T575" s="1319" t="n"/>
      <c r="U575" s="1319" t="n"/>
      <c r="V575" s="1319" t="n"/>
      <c r="W575" s="1319" t="n"/>
      <c r="X575" s="1319" t="n"/>
      <c r="Y575" s="1319" t="n"/>
      <c r="Z575" s="1319" t="n"/>
      <c r="AA575" s="1319" t="n"/>
      <c r="AB575" s="1319" t="n"/>
      <c r="AC575" s="1319" t="n"/>
      <c r="AD575" s="1319" t="n"/>
      <c r="AE575" s="1319" t="n"/>
      <c r="AF575" s="1319" t="n"/>
      <c r="AG575" s="1319" t="n"/>
    </row>
    <row r="576" ht="12.75" customHeight="1" s="789">
      <c r="A576" s="1319" t="n"/>
      <c r="B576" s="1319" t="n"/>
      <c r="C576" s="1319" t="n"/>
      <c r="D576" s="1319" t="n"/>
      <c r="E576" s="1319" t="n"/>
      <c r="F576" s="1319" t="n"/>
      <c r="G576" s="1319" t="n"/>
      <c r="H576" s="1319" t="n"/>
      <c r="I576" s="1319" t="n"/>
      <c r="J576" s="1319" t="n"/>
      <c r="K576" s="1319" t="n"/>
      <c r="L576" s="1319" t="n"/>
      <c r="M576" s="1319" t="n"/>
      <c r="N576" s="1319" t="n"/>
      <c r="O576" s="1319" t="n"/>
      <c r="P576" s="1319" t="n"/>
      <c r="Q576" s="1319" t="n"/>
      <c r="R576" s="1319" t="n"/>
      <c r="S576" s="1319" t="n"/>
      <c r="T576" s="1319" t="n"/>
      <c r="U576" s="1319" t="n"/>
      <c r="V576" s="1319" t="n"/>
      <c r="W576" s="1319" t="n"/>
      <c r="X576" s="1319" t="n"/>
      <c r="Y576" s="1319" t="n"/>
      <c r="Z576" s="1319" t="n"/>
      <c r="AA576" s="1319" t="n"/>
      <c r="AB576" s="1319" t="n"/>
      <c r="AC576" s="1319" t="n"/>
      <c r="AD576" s="1319" t="n"/>
      <c r="AE576" s="1319" t="n"/>
      <c r="AF576" s="1319" t="n"/>
      <c r="AG576" s="1319" t="n"/>
    </row>
    <row r="577" ht="12.75" customHeight="1" s="789">
      <c r="A577" s="1319" t="n"/>
      <c r="B577" s="1319" t="n"/>
      <c r="C577" s="1319" t="n"/>
      <c r="D577" s="1319" t="n"/>
      <c r="E577" s="1319" t="n"/>
      <c r="F577" s="1319" t="n"/>
      <c r="G577" s="1319" t="n"/>
      <c r="H577" s="1319" t="n"/>
      <c r="I577" s="1319" t="n"/>
      <c r="J577" s="1319" t="n"/>
      <c r="K577" s="1319" t="n"/>
      <c r="L577" s="1319" t="n"/>
      <c r="M577" s="1319" t="n"/>
      <c r="N577" s="1319" t="n"/>
      <c r="O577" s="1319" t="n"/>
      <c r="P577" s="1319" t="n"/>
      <c r="Q577" s="1319" t="n"/>
      <c r="R577" s="1319" t="n"/>
      <c r="S577" s="1319" t="n"/>
      <c r="T577" s="1319" t="n"/>
      <c r="U577" s="1319" t="n"/>
      <c r="V577" s="1319" t="n"/>
      <c r="W577" s="1319" t="n"/>
      <c r="X577" s="1319" t="n"/>
      <c r="Y577" s="1319" t="n"/>
      <c r="Z577" s="1319" t="n"/>
      <c r="AA577" s="1319" t="n"/>
      <c r="AB577" s="1319" t="n"/>
      <c r="AC577" s="1319" t="n"/>
      <c r="AD577" s="1319" t="n"/>
      <c r="AE577" s="1319" t="n"/>
      <c r="AF577" s="1319" t="n"/>
      <c r="AG577" s="1319" t="n"/>
    </row>
    <row r="578" ht="12.75" customHeight="1" s="789">
      <c r="A578" s="1319" t="n"/>
      <c r="B578" s="1319" t="n"/>
      <c r="C578" s="1319" t="n"/>
      <c r="D578" s="1319" t="n"/>
      <c r="E578" s="1319" t="n"/>
      <c r="F578" s="1319" t="n"/>
      <c r="G578" s="1319" t="n"/>
      <c r="H578" s="1319" t="n"/>
      <c r="I578" s="1319" t="n"/>
      <c r="J578" s="1319" t="n"/>
      <c r="K578" s="1319" t="n"/>
      <c r="L578" s="1319" t="n"/>
      <c r="M578" s="1319" t="n"/>
      <c r="N578" s="1319" t="n"/>
      <c r="O578" s="1319" t="n"/>
      <c r="P578" s="1319" t="n"/>
      <c r="Q578" s="1319" t="n"/>
      <c r="R578" s="1319" t="n"/>
      <c r="S578" s="1319" t="n"/>
      <c r="T578" s="1319" t="n"/>
      <c r="U578" s="1319" t="n"/>
      <c r="V578" s="1319" t="n"/>
      <c r="W578" s="1319" t="n"/>
      <c r="X578" s="1319" t="n"/>
      <c r="Y578" s="1319" t="n"/>
      <c r="Z578" s="1319" t="n"/>
      <c r="AA578" s="1319" t="n"/>
      <c r="AB578" s="1319" t="n"/>
      <c r="AC578" s="1319" t="n"/>
      <c r="AD578" s="1319" t="n"/>
      <c r="AE578" s="1319" t="n"/>
      <c r="AF578" s="1319" t="n"/>
      <c r="AG578" s="1319" t="n"/>
    </row>
    <row r="579" ht="12.75" customHeight="1" s="789">
      <c r="A579" s="1319" t="n"/>
      <c r="B579" s="1319" t="n"/>
      <c r="C579" s="1319" t="n"/>
      <c r="D579" s="1319" t="n"/>
      <c r="E579" s="1319" t="n"/>
      <c r="F579" s="1319" t="n"/>
      <c r="G579" s="1319" t="n"/>
      <c r="H579" s="1319" t="n"/>
      <c r="I579" s="1319" t="n"/>
      <c r="J579" s="1319" t="n"/>
      <c r="K579" s="1319" t="n"/>
      <c r="L579" s="1319" t="n"/>
      <c r="M579" s="1319" t="n"/>
      <c r="N579" s="1319" t="n"/>
      <c r="O579" s="1319" t="n"/>
      <c r="P579" s="1319" t="n"/>
      <c r="Q579" s="1319" t="n"/>
      <c r="R579" s="1319" t="n"/>
      <c r="S579" s="1319" t="n"/>
      <c r="T579" s="1319" t="n"/>
      <c r="U579" s="1319" t="n"/>
      <c r="V579" s="1319" t="n"/>
      <c r="W579" s="1319" t="n"/>
      <c r="X579" s="1319" t="n"/>
      <c r="Y579" s="1319" t="n"/>
      <c r="Z579" s="1319" t="n"/>
      <c r="AA579" s="1319" t="n"/>
      <c r="AB579" s="1319" t="n"/>
      <c r="AC579" s="1319" t="n"/>
      <c r="AD579" s="1319" t="n"/>
      <c r="AE579" s="1319" t="n"/>
      <c r="AF579" s="1319" t="n"/>
      <c r="AG579" s="1319" t="n"/>
    </row>
    <row r="580" ht="12.75" customHeight="1" s="789">
      <c r="A580" s="1319" t="n"/>
      <c r="B580" s="1319" t="n"/>
      <c r="C580" s="1319" t="n"/>
      <c r="D580" s="1319" t="n"/>
      <c r="E580" s="1319" t="n"/>
      <c r="F580" s="1319" t="n"/>
      <c r="G580" s="1319" t="n"/>
      <c r="H580" s="1319" t="n"/>
      <c r="I580" s="1319" t="n"/>
      <c r="J580" s="1319" t="n"/>
      <c r="K580" s="1319" t="n"/>
      <c r="L580" s="1319" t="n"/>
      <c r="M580" s="1319" t="n"/>
      <c r="N580" s="1319" t="n"/>
      <c r="O580" s="1319" t="n"/>
      <c r="P580" s="1319" t="n"/>
      <c r="Q580" s="1319" t="n"/>
      <c r="R580" s="1319" t="n"/>
      <c r="S580" s="1319" t="n"/>
      <c r="T580" s="1319" t="n"/>
      <c r="U580" s="1319" t="n"/>
      <c r="V580" s="1319" t="n"/>
      <c r="W580" s="1319" t="n"/>
      <c r="X580" s="1319" t="n"/>
      <c r="Y580" s="1319" t="n"/>
      <c r="Z580" s="1319" t="n"/>
      <c r="AA580" s="1319" t="n"/>
      <c r="AB580" s="1319" t="n"/>
      <c r="AC580" s="1319" t="n"/>
      <c r="AD580" s="1319" t="n"/>
      <c r="AE580" s="1319" t="n"/>
      <c r="AF580" s="1319" t="n"/>
      <c r="AG580" s="1319" t="n"/>
    </row>
    <row r="581" ht="12.75" customHeight="1" s="789">
      <c r="A581" s="1319" t="n"/>
      <c r="B581" s="1319" t="n"/>
      <c r="C581" s="1319" t="n"/>
      <c r="D581" s="1319" t="n"/>
      <c r="E581" s="1319" t="n"/>
      <c r="F581" s="1319" t="n"/>
      <c r="G581" s="1319" t="n"/>
      <c r="H581" s="1319" t="n"/>
      <c r="I581" s="1319" t="n"/>
      <c r="J581" s="1319" t="n"/>
      <c r="K581" s="1319" t="n"/>
      <c r="L581" s="1319" t="n"/>
      <c r="M581" s="1319" t="n"/>
      <c r="N581" s="1319" t="n"/>
      <c r="O581" s="1319" t="n"/>
      <c r="P581" s="1319" t="n"/>
      <c r="Q581" s="1319" t="n"/>
      <c r="R581" s="1319" t="n"/>
      <c r="S581" s="1319" t="n"/>
      <c r="T581" s="1319" t="n"/>
      <c r="U581" s="1319" t="n"/>
      <c r="V581" s="1319" t="n"/>
      <c r="W581" s="1319" t="n"/>
      <c r="X581" s="1319" t="n"/>
      <c r="Y581" s="1319" t="n"/>
      <c r="Z581" s="1319" t="n"/>
      <c r="AA581" s="1319" t="n"/>
      <c r="AB581" s="1319" t="n"/>
      <c r="AC581" s="1319" t="n"/>
      <c r="AD581" s="1319" t="n"/>
      <c r="AE581" s="1319" t="n"/>
      <c r="AF581" s="1319" t="n"/>
      <c r="AG581" s="1319" t="n"/>
    </row>
    <row r="582" ht="12.75" customHeight="1" s="789">
      <c r="A582" s="1319" t="n"/>
      <c r="B582" s="1319" t="n"/>
      <c r="C582" s="1319" t="n"/>
      <c r="D582" s="1319" t="n"/>
      <c r="E582" s="1319" t="n"/>
      <c r="F582" s="1319" t="n"/>
      <c r="G582" s="1319" t="n"/>
      <c r="H582" s="1319" t="n"/>
      <c r="I582" s="1319" t="n"/>
      <c r="J582" s="1319" t="n"/>
      <c r="K582" s="1319" t="n"/>
      <c r="L582" s="1319" t="n"/>
      <c r="M582" s="1319" t="n"/>
      <c r="N582" s="1319" t="n"/>
      <c r="O582" s="1319" t="n"/>
      <c r="P582" s="1319" t="n"/>
      <c r="Q582" s="1319" t="n"/>
      <c r="R582" s="1319" t="n"/>
      <c r="S582" s="1319" t="n"/>
      <c r="T582" s="1319" t="n"/>
      <c r="U582" s="1319" t="n"/>
      <c r="V582" s="1319" t="n"/>
      <c r="W582" s="1319" t="n"/>
      <c r="X582" s="1319" t="n"/>
      <c r="Y582" s="1319" t="n"/>
      <c r="Z582" s="1319" t="n"/>
      <c r="AA582" s="1319" t="n"/>
      <c r="AB582" s="1319" t="n"/>
      <c r="AC582" s="1319" t="n"/>
      <c r="AD582" s="1319" t="n"/>
      <c r="AE582" s="1319" t="n"/>
      <c r="AF582" s="1319" t="n"/>
      <c r="AG582" s="1319" t="n"/>
    </row>
    <row r="583" ht="12.75" customHeight="1" s="789">
      <c r="A583" s="1319" t="n"/>
      <c r="B583" s="1319" t="n"/>
      <c r="C583" s="1319" t="n"/>
      <c r="D583" s="1319" t="n"/>
      <c r="E583" s="1319" t="n"/>
      <c r="F583" s="1319" t="n"/>
      <c r="G583" s="1319" t="n"/>
      <c r="H583" s="1319" t="n"/>
      <c r="I583" s="1319" t="n"/>
      <c r="J583" s="1319" t="n"/>
      <c r="K583" s="1319" t="n"/>
      <c r="L583" s="1319" t="n"/>
      <c r="M583" s="1319" t="n"/>
      <c r="N583" s="1319" t="n"/>
      <c r="O583" s="1319" t="n"/>
      <c r="P583" s="1319" t="n"/>
      <c r="Q583" s="1319" t="n"/>
      <c r="R583" s="1319" t="n"/>
      <c r="S583" s="1319" t="n"/>
      <c r="T583" s="1319" t="n"/>
      <c r="U583" s="1319" t="n"/>
      <c r="V583" s="1319" t="n"/>
      <c r="W583" s="1319" t="n"/>
      <c r="X583" s="1319" t="n"/>
      <c r="Y583" s="1319" t="n"/>
      <c r="Z583" s="1319" t="n"/>
      <c r="AA583" s="1319" t="n"/>
      <c r="AB583" s="1319" t="n"/>
      <c r="AC583" s="1319" t="n"/>
      <c r="AD583" s="1319" t="n"/>
      <c r="AE583" s="1319" t="n"/>
      <c r="AF583" s="1319" t="n"/>
      <c r="AG583" s="1319" t="n"/>
    </row>
    <row r="584" ht="12.75" customHeight="1" s="789">
      <c r="A584" s="1319" t="n"/>
      <c r="B584" s="1319" t="n"/>
      <c r="C584" s="1319" t="n"/>
      <c r="D584" s="1319" t="n"/>
      <c r="E584" s="1319" t="n"/>
      <c r="F584" s="1319" t="n"/>
      <c r="G584" s="1319" t="n"/>
      <c r="H584" s="1319" t="n"/>
      <c r="I584" s="1319" t="n"/>
      <c r="J584" s="1319" t="n"/>
      <c r="K584" s="1319" t="n"/>
      <c r="L584" s="1319" t="n"/>
      <c r="M584" s="1319" t="n"/>
      <c r="N584" s="1319" t="n"/>
      <c r="O584" s="1319" t="n"/>
      <c r="P584" s="1319" t="n"/>
      <c r="Q584" s="1319" t="n"/>
      <c r="R584" s="1319" t="n"/>
      <c r="S584" s="1319" t="n"/>
      <c r="T584" s="1319" t="n"/>
      <c r="U584" s="1319" t="n"/>
      <c r="V584" s="1319" t="n"/>
      <c r="W584" s="1319" t="n"/>
      <c r="X584" s="1319" t="n"/>
      <c r="Y584" s="1319" t="n"/>
      <c r="Z584" s="1319" t="n"/>
      <c r="AA584" s="1319" t="n"/>
      <c r="AB584" s="1319" t="n"/>
      <c r="AC584" s="1319" t="n"/>
      <c r="AD584" s="1319" t="n"/>
      <c r="AE584" s="1319" t="n"/>
      <c r="AF584" s="1319" t="n"/>
      <c r="AG584" s="1319" t="n"/>
    </row>
    <row r="585" ht="12.75" customHeight="1" s="789">
      <c r="A585" s="1319" t="n"/>
      <c r="B585" s="1319" t="n"/>
      <c r="C585" s="1319" t="n"/>
      <c r="D585" s="1319" t="n"/>
      <c r="E585" s="1319" t="n"/>
      <c r="F585" s="1319" t="n"/>
      <c r="G585" s="1319" t="n"/>
      <c r="H585" s="1319" t="n"/>
      <c r="I585" s="1319" t="n"/>
      <c r="J585" s="1319" t="n"/>
      <c r="K585" s="1319" t="n"/>
      <c r="L585" s="1319" t="n"/>
      <c r="M585" s="1319" t="n"/>
      <c r="N585" s="1319" t="n"/>
      <c r="O585" s="1319" t="n"/>
      <c r="P585" s="1319" t="n"/>
      <c r="Q585" s="1319" t="n"/>
      <c r="R585" s="1319" t="n"/>
      <c r="S585" s="1319" t="n"/>
      <c r="T585" s="1319" t="n"/>
      <c r="U585" s="1319" t="n"/>
      <c r="V585" s="1319" t="n"/>
      <c r="W585" s="1319" t="n"/>
      <c r="X585" s="1319" t="n"/>
      <c r="Y585" s="1319" t="n"/>
      <c r="Z585" s="1319" t="n"/>
      <c r="AA585" s="1319" t="n"/>
      <c r="AB585" s="1319" t="n"/>
      <c r="AC585" s="1319" t="n"/>
      <c r="AD585" s="1319" t="n"/>
      <c r="AE585" s="1319" t="n"/>
      <c r="AF585" s="1319" t="n"/>
      <c r="AG585" s="1319" t="n"/>
    </row>
    <row r="586" ht="12.75" customHeight="1" s="789">
      <c r="A586" s="1319" t="n"/>
      <c r="B586" s="1319" t="n"/>
      <c r="C586" s="1319" t="n"/>
      <c r="D586" s="1319" t="n"/>
      <c r="E586" s="1319" t="n"/>
      <c r="F586" s="1319" t="n"/>
      <c r="G586" s="1319" t="n"/>
      <c r="H586" s="1319" t="n"/>
      <c r="I586" s="1319" t="n"/>
      <c r="J586" s="1319" t="n"/>
      <c r="K586" s="1319" t="n"/>
      <c r="L586" s="1319" t="n"/>
      <c r="M586" s="1319" t="n"/>
      <c r="N586" s="1319" t="n"/>
      <c r="O586" s="1319" t="n"/>
      <c r="P586" s="1319" t="n"/>
      <c r="Q586" s="1319" t="n"/>
      <c r="R586" s="1319" t="n"/>
      <c r="S586" s="1319" t="n"/>
      <c r="T586" s="1319" t="n"/>
      <c r="U586" s="1319" t="n"/>
      <c r="V586" s="1319" t="n"/>
      <c r="W586" s="1319" t="n"/>
      <c r="X586" s="1319" t="n"/>
      <c r="Y586" s="1319" t="n"/>
      <c r="Z586" s="1319" t="n"/>
      <c r="AA586" s="1319" t="n"/>
      <c r="AB586" s="1319" t="n"/>
      <c r="AC586" s="1319" t="n"/>
      <c r="AD586" s="1319" t="n"/>
      <c r="AE586" s="1319" t="n"/>
      <c r="AF586" s="1319" t="n"/>
      <c r="AG586" s="1319" t="n"/>
    </row>
    <row r="587" ht="12.75" customHeight="1" s="789">
      <c r="A587" s="1319" t="n"/>
      <c r="B587" s="1319" t="n"/>
      <c r="C587" s="1319" t="n"/>
      <c r="D587" s="1319" t="n"/>
      <c r="E587" s="1319" t="n"/>
      <c r="F587" s="1319" t="n"/>
      <c r="G587" s="1319" t="n"/>
      <c r="H587" s="1319" t="n"/>
      <c r="I587" s="1319" t="n"/>
      <c r="J587" s="1319" t="n"/>
      <c r="K587" s="1319" t="n"/>
      <c r="L587" s="1319" t="n"/>
      <c r="M587" s="1319" t="n"/>
      <c r="N587" s="1319" t="n"/>
      <c r="O587" s="1319" t="n"/>
      <c r="P587" s="1319" t="n"/>
      <c r="Q587" s="1319" t="n"/>
      <c r="R587" s="1319" t="n"/>
      <c r="S587" s="1319" t="n"/>
      <c r="T587" s="1319" t="n"/>
      <c r="U587" s="1319" t="n"/>
      <c r="V587" s="1319" t="n"/>
      <c r="W587" s="1319" t="n"/>
      <c r="X587" s="1319" t="n"/>
      <c r="Y587" s="1319" t="n"/>
      <c r="Z587" s="1319" t="n"/>
      <c r="AA587" s="1319" t="n"/>
      <c r="AB587" s="1319" t="n"/>
      <c r="AC587" s="1319" t="n"/>
      <c r="AD587" s="1319" t="n"/>
      <c r="AE587" s="1319" t="n"/>
      <c r="AF587" s="1319" t="n"/>
      <c r="AG587" s="1319" t="n"/>
    </row>
    <row r="588" ht="12.75" customHeight="1" s="789">
      <c r="A588" s="1319" t="n"/>
      <c r="B588" s="1319" t="n"/>
      <c r="C588" s="1319" t="n"/>
      <c r="D588" s="1319" t="n"/>
      <c r="E588" s="1319" t="n"/>
      <c r="F588" s="1319" t="n"/>
      <c r="G588" s="1319" t="n"/>
      <c r="H588" s="1319" t="n"/>
      <c r="I588" s="1319" t="n"/>
      <c r="J588" s="1319" t="n"/>
      <c r="K588" s="1319" t="n"/>
      <c r="L588" s="1319" t="n"/>
      <c r="M588" s="1319" t="n"/>
      <c r="N588" s="1319" t="n"/>
      <c r="O588" s="1319" t="n"/>
      <c r="P588" s="1319" t="n"/>
      <c r="Q588" s="1319" t="n"/>
      <c r="R588" s="1319" t="n"/>
      <c r="S588" s="1319" t="n"/>
      <c r="T588" s="1319" t="n"/>
      <c r="U588" s="1319" t="n"/>
      <c r="V588" s="1319" t="n"/>
      <c r="W588" s="1319" t="n"/>
      <c r="X588" s="1319" t="n"/>
      <c r="Y588" s="1319" t="n"/>
      <c r="Z588" s="1319" t="n"/>
      <c r="AA588" s="1319" t="n"/>
      <c r="AB588" s="1319" t="n"/>
      <c r="AC588" s="1319" t="n"/>
      <c r="AD588" s="1319" t="n"/>
      <c r="AE588" s="1319" t="n"/>
      <c r="AF588" s="1319" t="n"/>
      <c r="AG588" s="1319" t="n"/>
    </row>
    <row r="589" ht="12.75" customHeight="1" s="789">
      <c r="A589" s="1319" t="n"/>
      <c r="B589" s="1319" t="n"/>
      <c r="C589" s="1319" t="n"/>
      <c r="D589" s="1319" t="n"/>
      <c r="E589" s="1319" t="n"/>
      <c r="F589" s="1319" t="n"/>
      <c r="G589" s="1319" t="n"/>
      <c r="H589" s="1319" t="n"/>
      <c r="I589" s="1319" t="n"/>
      <c r="J589" s="1319" t="n"/>
      <c r="K589" s="1319" t="n"/>
      <c r="L589" s="1319" t="n"/>
      <c r="M589" s="1319" t="n"/>
      <c r="N589" s="1319" t="n"/>
      <c r="O589" s="1319" t="n"/>
      <c r="P589" s="1319" t="n"/>
      <c r="Q589" s="1319" t="n"/>
      <c r="R589" s="1319" t="n"/>
      <c r="S589" s="1319" t="n"/>
      <c r="T589" s="1319" t="n"/>
      <c r="U589" s="1319" t="n"/>
      <c r="V589" s="1319" t="n"/>
      <c r="W589" s="1319" t="n"/>
      <c r="X589" s="1319" t="n"/>
      <c r="Y589" s="1319" t="n"/>
      <c r="Z589" s="1319" t="n"/>
      <c r="AA589" s="1319" t="n"/>
      <c r="AB589" s="1319" t="n"/>
      <c r="AC589" s="1319" t="n"/>
      <c r="AD589" s="1319" t="n"/>
      <c r="AE589" s="1319" t="n"/>
      <c r="AF589" s="1319" t="n"/>
      <c r="AG589" s="1319" t="n"/>
    </row>
    <row r="590" ht="12.75" customHeight="1" s="789">
      <c r="A590" s="1319" t="n"/>
      <c r="B590" s="1319" t="n"/>
      <c r="C590" s="1319" t="n"/>
      <c r="D590" s="1319" t="n"/>
      <c r="E590" s="1319" t="n"/>
      <c r="F590" s="1319" t="n"/>
      <c r="G590" s="1319" t="n"/>
      <c r="H590" s="1319" t="n"/>
      <c r="I590" s="1319" t="n"/>
      <c r="J590" s="1319" t="n"/>
      <c r="K590" s="1319" t="n"/>
      <c r="L590" s="1319" t="n"/>
      <c r="M590" s="1319" t="n"/>
      <c r="N590" s="1319" t="n"/>
      <c r="O590" s="1319" t="n"/>
      <c r="P590" s="1319" t="n"/>
      <c r="Q590" s="1319" t="n"/>
      <c r="R590" s="1319" t="n"/>
      <c r="S590" s="1319" t="n"/>
      <c r="T590" s="1319" t="n"/>
      <c r="U590" s="1319" t="n"/>
      <c r="V590" s="1319" t="n"/>
      <c r="W590" s="1319" t="n"/>
      <c r="X590" s="1319" t="n"/>
      <c r="Y590" s="1319" t="n"/>
      <c r="Z590" s="1319" t="n"/>
      <c r="AA590" s="1319" t="n"/>
      <c r="AB590" s="1319" t="n"/>
      <c r="AC590" s="1319" t="n"/>
      <c r="AD590" s="1319" t="n"/>
      <c r="AE590" s="1319" t="n"/>
      <c r="AF590" s="1319" t="n"/>
      <c r="AG590" s="1319" t="n"/>
    </row>
    <row r="591" ht="12.75" customHeight="1" s="789">
      <c r="A591" s="1319" t="n"/>
      <c r="B591" s="1319" t="n"/>
      <c r="C591" s="1319" t="n"/>
      <c r="D591" s="1319" t="n"/>
      <c r="E591" s="1319" t="n"/>
      <c r="F591" s="1319" t="n"/>
      <c r="G591" s="1319" t="n"/>
      <c r="H591" s="1319" t="n"/>
      <c r="I591" s="1319" t="n"/>
      <c r="J591" s="1319" t="n"/>
      <c r="K591" s="1319" t="n"/>
      <c r="L591" s="1319" t="n"/>
      <c r="M591" s="1319" t="n"/>
      <c r="N591" s="1319" t="n"/>
      <c r="O591" s="1319" t="n"/>
      <c r="P591" s="1319" t="n"/>
      <c r="Q591" s="1319" t="n"/>
      <c r="R591" s="1319" t="n"/>
      <c r="S591" s="1319" t="n"/>
      <c r="T591" s="1319" t="n"/>
      <c r="U591" s="1319" t="n"/>
      <c r="V591" s="1319" t="n"/>
      <c r="W591" s="1319" t="n"/>
      <c r="X591" s="1319" t="n"/>
      <c r="Y591" s="1319" t="n"/>
      <c r="Z591" s="1319" t="n"/>
      <c r="AA591" s="1319" t="n"/>
      <c r="AB591" s="1319" t="n"/>
      <c r="AC591" s="1319" t="n"/>
      <c r="AD591" s="1319" t="n"/>
      <c r="AE591" s="1319" t="n"/>
      <c r="AF591" s="1319" t="n"/>
      <c r="AG591" s="1319" t="n"/>
    </row>
    <row r="592" ht="12.75" customHeight="1" s="789">
      <c r="A592" s="1319" t="n"/>
      <c r="B592" s="1319" t="n"/>
      <c r="C592" s="1319" t="n"/>
      <c r="D592" s="1319" t="n"/>
      <c r="E592" s="1319" t="n"/>
      <c r="F592" s="1319" t="n"/>
      <c r="G592" s="1319" t="n"/>
      <c r="H592" s="1319" t="n"/>
      <c r="I592" s="1319" t="n"/>
      <c r="J592" s="1319" t="n"/>
      <c r="K592" s="1319" t="n"/>
      <c r="L592" s="1319" t="n"/>
      <c r="M592" s="1319" t="n"/>
      <c r="N592" s="1319" t="n"/>
      <c r="O592" s="1319" t="n"/>
      <c r="P592" s="1319" t="n"/>
      <c r="Q592" s="1319" t="n"/>
      <c r="R592" s="1319" t="n"/>
      <c r="S592" s="1319" t="n"/>
      <c r="T592" s="1319" t="n"/>
      <c r="U592" s="1319" t="n"/>
      <c r="V592" s="1319" t="n"/>
      <c r="W592" s="1319" t="n"/>
      <c r="X592" s="1319" t="n"/>
      <c r="Y592" s="1319" t="n"/>
      <c r="Z592" s="1319" t="n"/>
      <c r="AA592" s="1319" t="n"/>
      <c r="AB592" s="1319" t="n"/>
      <c r="AC592" s="1319" t="n"/>
      <c r="AD592" s="1319" t="n"/>
      <c r="AE592" s="1319" t="n"/>
      <c r="AF592" s="1319" t="n"/>
      <c r="AG592" s="1319" t="n"/>
    </row>
    <row r="593" ht="12.75" customHeight="1" s="789">
      <c r="A593" s="1319" t="n"/>
      <c r="B593" s="1319" t="n"/>
      <c r="C593" s="1319" t="n"/>
      <c r="D593" s="1319" t="n"/>
      <c r="E593" s="1319" t="n"/>
      <c r="F593" s="1319" t="n"/>
      <c r="G593" s="1319" t="n"/>
      <c r="H593" s="1319" t="n"/>
      <c r="I593" s="1319" t="n"/>
      <c r="J593" s="1319" t="n"/>
      <c r="K593" s="1319" t="n"/>
      <c r="L593" s="1319" t="n"/>
      <c r="M593" s="1319" t="n"/>
      <c r="N593" s="1319" t="n"/>
      <c r="O593" s="1319" t="n"/>
      <c r="P593" s="1319" t="n"/>
      <c r="Q593" s="1319" t="n"/>
      <c r="R593" s="1319" t="n"/>
      <c r="S593" s="1319" t="n"/>
      <c r="T593" s="1319" t="n"/>
      <c r="U593" s="1319" t="n"/>
      <c r="V593" s="1319" t="n"/>
      <c r="W593" s="1319" t="n"/>
      <c r="X593" s="1319" t="n"/>
      <c r="Y593" s="1319" t="n"/>
      <c r="Z593" s="1319" t="n"/>
      <c r="AA593" s="1319" t="n"/>
      <c r="AB593" s="1319" t="n"/>
      <c r="AC593" s="1319" t="n"/>
      <c r="AD593" s="1319" t="n"/>
      <c r="AE593" s="1319" t="n"/>
      <c r="AF593" s="1319" t="n"/>
      <c r="AG593" s="1319" t="n"/>
    </row>
    <row r="594" ht="12.75" customHeight="1" s="789">
      <c r="A594" s="1319" t="n"/>
      <c r="B594" s="1319" t="n"/>
      <c r="C594" s="1319" t="n"/>
      <c r="D594" s="1319" t="n"/>
      <c r="E594" s="1319" t="n"/>
      <c r="F594" s="1319" t="n"/>
      <c r="G594" s="1319" t="n"/>
      <c r="H594" s="1319" t="n"/>
      <c r="I594" s="1319" t="n"/>
      <c r="J594" s="1319" t="n"/>
      <c r="K594" s="1319" t="n"/>
      <c r="L594" s="1319" t="n"/>
      <c r="M594" s="1319" t="n"/>
      <c r="N594" s="1319" t="n"/>
      <c r="O594" s="1319" t="n"/>
      <c r="P594" s="1319" t="n"/>
      <c r="Q594" s="1319" t="n"/>
      <c r="R594" s="1319" t="n"/>
      <c r="S594" s="1319" t="n"/>
      <c r="T594" s="1319" t="n"/>
      <c r="U594" s="1319" t="n"/>
      <c r="V594" s="1319" t="n"/>
      <c r="W594" s="1319" t="n"/>
      <c r="X594" s="1319" t="n"/>
      <c r="Y594" s="1319" t="n"/>
      <c r="Z594" s="1319" t="n"/>
      <c r="AA594" s="1319" t="n"/>
      <c r="AB594" s="1319" t="n"/>
      <c r="AC594" s="1319" t="n"/>
      <c r="AD594" s="1319" t="n"/>
      <c r="AE594" s="1319" t="n"/>
      <c r="AF594" s="1319" t="n"/>
      <c r="AG594" s="1319" t="n"/>
    </row>
    <row r="595" ht="12.75" customHeight="1" s="789">
      <c r="A595" s="1319" t="n"/>
      <c r="B595" s="1319" t="n"/>
      <c r="C595" s="1319" t="n"/>
      <c r="D595" s="1319" t="n"/>
      <c r="E595" s="1319" t="n"/>
      <c r="F595" s="1319" t="n"/>
      <c r="G595" s="1319" t="n"/>
      <c r="H595" s="1319" t="n"/>
      <c r="I595" s="1319" t="n"/>
      <c r="J595" s="1319" t="n"/>
      <c r="K595" s="1319" t="n"/>
      <c r="L595" s="1319" t="n"/>
      <c r="M595" s="1319" t="n"/>
      <c r="N595" s="1319" t="n"/>
      <c r="O595" s="1319" t="n"/>
      <c r="P595" s="1319" t="n"/>
      <c r="Q595" s="1319" t="n"/>
      <c r="R595" s="1319" t="n"/>
      <c r="S595" s="1319" t="n"/>
      <c r="T595" s="1319" t="n"/>
      <c r="U595" s="1319" t="n"/>
      <c r="V595" s="1319" t="n"/>
      <c r="W595" s="1319" t="n"/>
      <c r="X595" s="1319" t="n"/>
      <c r="Y595" s="1319" t="n"/>
      <c r="Z595" s="1319" t="n"/>
      <c r="AA595" s="1319" t="n"/>
      <c r="AB595" s="1319" t="n"/>
      <c r="AC595" s="1319" t="n"/>
      <c r="AD595" s="1319" t="n"/>
      <c r="AE595" s="1319" t="n"/>
      <c r="AF595" s="1319" t="n"/>
      <c r="AG595" s="1319" t="n"/>
    </row>
    <row r="596" ht="12.75" customHeight="1" s="789">
      <c r="A596" s="1319" t="n"/>
      <c r="B596" s="1319" t="n"/>
      <c r="C596" s="1319" t="n"/>
      <c r="D596" s="1319" t="n"/>
      <c r="E596" s="1319" t="n"/>
      <c r="F596" s="1319" t="n"/>
      <c r="G596" s="1319" t="n"/>
      <c r="H596" s="1319" t="n"/>
      <c r="I596" s="1319" t="n"/>
      <c r="J596" s="1319" t="n"/>
      <c r="K596" s="1319" t="n"/>
      <c r="L596" s="1319" t="n"/>
      <c r="M596" s="1319" t="n"/>
      <c r="N596" s="1319" t="n"/>
      <c r="O596" s="1319" t="n"/>
      <c r="P596" s="1319" t="n"/>
      <c r="Q596" s="1319" t="n"/>
      <c r="R596" s="1319" t="n"/>
      <c r="S596" s="1319" t="n"/>
      <c r="T596" s="1319" t="n"/>
      <c r="U596" s="1319" t="n"/>
      <c r="V596" s="1319" t="n"/>
      <c r="W596" s="1319" t="n"/>
      <c r="X596" s="1319" t="n"/>
      <c r="Y596" s="1319" t="n"/>
      <c r="Z596" s="1319" t="n"/>
      <c r="AA596" s="1319" t="n"/>
      <c r="AB596" s="1319" t="n"/>
      <c r="AC596" s="1319" t="n"/>
      <c r="AD596" s="1319" t="n"/>
      <c r="AE596" s="1319" t="n"/>
      <c r="AF596" s="1319" t="n"/>
      <c r="AG596" s="1319" t="n"/>
    </row>
    <row r="597" ht="12.75" customHeight="1" s="789">
      <c r="A597" s="1319" t="n"/>
      <c r="B597" s="1319" t="n"/>
      <c r="C597" s="1319" t="n"/>
      <c r="D597" s="1319" t="n"/>
      <c r="E597" s="1319" t="n"/>
      <c r="F597" s="1319" t="n"/>
      <c r="G597" s="1319" t="n"/>
      <c r="H597" s="1319" t="n"/>
      <c r="I597" s="1319" t="n"/>
      <c r="J597" s="1319" t="n"/>
      <c r="K597" s="1319" t="n"/>
      <c r="L597" s="1319" t="n"/>
      <c r="M597" s="1319" t="n"/>
      <c r="N597" s="1319" t="n"/>
      <c r="O597" s="1319" t="n"/>
      <c r="P597" s="1319" t="n"/>
      <c r="Q597" s="1319" t="n"/>
      <c r="R597" s="1319" t="n"/>
      <c r="S597" s="1319" t="n"/>
      <c r="T597" s="1319" t="n"/>
      <c r="U597" s="1319" t="n"/>
      <c r="V597" s="1319" t="n"/>
      <c r="W597" s="1319" t="n"/>
      <c r="X597" s="1319" t="n"/>
      <c r="Y597" s="1319" t="n"/>
      <c r="Z597" s="1319" t="n"/>
      <c r="AA597" s="1319" t="n"/>
      <c r="AB597" s="1319" t="n"/>
      <c r="AC597" s="1319" t="n"/>
      <c r="AD597" s="1319" t="n"/>
      <c r="AE597" s="1319" t="n"/>
      <c r="AF597" s="1319" t="n"/>
      <c r="AG597" s="1319" t="n"/>
    </row>
    <row r="598" ht="12.75" customHeight="1" s="789">
      <c r="A598" s="1319" t="n"/>
      <c r="B598" s="1319" t="n"/>
      <c r="C598" s="1319" t="n"/>
      <c r="D598" s="1319" t="n"/>
      <c r="E598" s="1319" t="n"/>
      <c r="F598" s="1319" t="n"/>
      <c r="G598" s="1319" t="n"/>
      <c r="H598" s="1319" t="n"/>
      <c r="I598" s="1319" t="n"/>
      <c r="J598" s="1319" t="n"/>
      <c r="K598" s="1319" t="n"/>
      <c r="L598" s="1319" t="n"/>
      <c r="M598" s="1319" t="n"/>
      <c r="N598" s="1319" t="n"/>
      <c r="O598" s="1319" t="n"/>
      <c r="P598" s="1319" t="n"/>
      <c r="Q598" s="1319" t="n"/>
      <c r="R598" s="1319" t="n"/>
      <c r="S598" s="1319" t="n"/>
      <c r="T598" s="1319" t="n"/>
      <c r="U598" s="1319" t="n"/>
      <c r="V598" s="1319" t="n"/>
      <c r="W598" s="1319" t="n"/>
      <c r="X598" s="1319" t="n"/>
      <c r="Y598" s="1319" t="n"/>
      <c r="Z598" s="1319" t="n"/>
      <c r="AA598" s="1319" t="n"/>
      <c r="AB598" s="1319" t="n"/>
      <c r="AC598" s="1319" t="n"/>
      <c r="AD598" s="1319" t="n"/>
      <c r="AE598" s="1319" t="n"/>
      <c r="AF598" s="1319" t="n"/>
      <c r="AG598" s="1319" t="n"/>
    </row>
    <row r="599" ht="12.75" customHeight="1" s="789">
      <c r="A599" s="1319" t="n"/>
      <c r="B599" s="1319" t="n"/>
      <c r="C599" s="1319" t="n"/>
      <c r="D599" s="1319" t="n"/>
      <c r="E599" s="1319" t="n"/>
      <c r="F599" s="1319" t="n"/>
      <c r="G599" s="1319" t="n"/>
      <c r="H599" s="1319" t="n"/>
      <c r="I599" s="1319" t="n"/>
      <c r="J599" s="1319" t="n"/>
      <c r="K599" s="1319" t="n"/>
      <c r="L599" s="1319" t="n"/>
      <c r="M599" s="1319" t="n"/>
      <c r="N599" s="1319" t="n"/>
      <c r="O599" s="1319" t="n"/>
      <c r="P599" s="1319" t="n"/>
      <c r="Q599" s="1319" t="n"/>
      <c r="R599" s="1319" t="n"/>
      <c r="S599" s="1319" t="n"/>
      <c r="T599" s="1319" t="n"/>
      <c r="U599" s="1319" t="n"/>
      <c r="V599" s="1319" t="n"/>
      <c r="W599" s="1319" t="n"/>
      <c r="X599" s="1319" t="n"/>
      <c r="Y599" s="1319" t="n"/>
      <c r="Z599" s="1319" t="n"/>
      <c r="AA599" s="1319" t="n"/>
      <c r="AB599" s="1319" t="n"/>
      <c r="AC599" s="1319" t="n"/>
      <c r="AD599" s="1319" t="n"/>
      <c r="AE599" s="1319" t="n"/>
      <c r="AF599" s="1319" t="n"/>
      <c r="AG599" s="1319" t="n"/>
    </row>
    <row r="600" ht="12.75" customHeight="1" s="789">
      <c r="A600" s="1319" t="n"/>
      <c r="B600" s="1319" t="n"/>
      <c r="C600" s="1319" t="n"/>
      <c r="D600" s="1319" t="n"/>
      <c r="E600" s="1319" t="n"/>
      <c r="F600" s="1319" t="n"/>
      <c r="G600" s="1319" t="n"/>
      <c r="H600" s="1319" t="n"/>
      <c r="I600" s="1319" t="n"/>
      <c r="J600" s="1319" t="n"/>
      <c r="K600" s="1319" t="n"/>
      <c r="L600" s="1319" t="n"/>
      <c r="M600" s="1319" t="n"/>
      <c r="N600" s="1319" t="n"/>
      <c r="O600" s="1319" t="n"/>
      <c r="P600" s="1319" t="n"/>
      <c r="Q600" s="1319" t="n"/>
      <c r="R600" s="1319" t="n"/>
      <c r="S600" s="1319" t="n"/>
      <c r="T600" s="1319" t="n"/>
      <c r="U600" s="1319" t="n"/>
      <c r="V600" s="1319" t="n"/>
      <c r="W600" s="1319" t="n"/>
      <c r="X600" s="1319" t="n"/>
      <c r="Y600" s="1319" t="n"/>
      <c r="Z600" s="1319" t="n"/>
      <c r="AA600" s="1319" t="n"/>
      <c r="AB600" s="1319" t="n"/>
      <c r="AC600" s="1319" t="n"/>
      <c r="AD600" s="1319" t="n"/>
      <c r="AE600" s="1319" t="n"/>
      <c r="AF600" s="1319" t="n"/>
      <c r="AG600" s="1319" t="n"/>
    </row>
    <row r="601" ht="12.75" customHeight="1" s="789">
      <c r="A601" s="1319" t="n"/>
      <c r="B601" s="1319" t="n"/>
      <c r="C601" s="1319" t="n"/>
      <c r="D601" s="1319" t="n"/>
      <c r="E601" s="1319" t="n"/>
      <c r="F601" s="1319" t="n"/>
      <c r="G601" s="1319" t="n"/>
      <c r="H601" s="1319" t="n"/>
      <c r="I601" s="1319" t="n"/>
      <c r="J601" s="1319" t="n"/>
      <c r="K601" s="1319" t="n"/>
      <c r="L601" s="1319" t="n"/>
      <c r="M601" s="1319" t="n"/>
      <c r="N601" s="1319" t="n"/>
      <c r="O601" s="1319" t="n"/>
      <c r="P601" s="1319" t="n"/>
      <c r="Q601" s="1319" t="n"/>
      <c r="R601" s="1319" t="n"/>
      <c r="S601" s="1319" t="n"/>
      <c r="T601" s="1319" t="n"/>
      <c r="U601" s="1319" t="n"/>
      <c r="V601" s="1319" t="n"/>
      <c r="W601" s="1319" t="n"/>
      <c r="X601" s="1319" t="n"/>
      <c r="Y601" s="1319" t="n"/>
      <c r="Z601" s="1319" t="n"/>
      <c r="AA601" s="1319" t="n"/>
      <c r="AB601" s="1319" t="n"/>
      <c r="AC601" s="1319" t="n"/>
      <c r="AD601" s="1319" t="n"/>
      <c r="AE601" s="1319" t="n"/>
      <c r="AF601" s="1319" t="n"/>
      <c r="AG601" s="1319" t="n"/>
    </row>
    <row r="602" ht="12.75" customHeight="1" s="789">
      <c r="A602" s="1319" t="n"/>
      <c r="B602" s="1319" t="n"/>
      <c r="C602" s="1319" t="n"/>
      <c r="D602" s="1319" t="n"/>
      <c r="E602" s="1319" t="n"/>
      <c r="F602" s="1319" t="n"/>
      <c r="G602" s="1319" t="n"/>
      <c r="H602" s="1319" t="n"/>
      <c r="I602" s="1319" t="n"/>
      <c r="J602" s="1319" t="n"/>
      <c r="K602" s="1319" t="n"/>
      <c r="L602" s="1319" t="n"/>
      <c r="M602" s="1319" t="n"/>
      <c r="N602" s="1319" t="n"/>
      <c r="O602" s="1319" t="n"/>
      <c r="P602" s="1319" t="n"/>
      <c r="Q602" s="1319" t="n"/>
      <c r="R602" s="1319" t="n"/>
      <c r="S602" s="1319" t="n"/>
      <c r="T602" s="1319" t="n"/>
      <c r="U602" s="1319" t="n"/>
      <c r="V602" s="1319" t="n"/>
      <c r="W602" s="1319" t="n"/>
      <c r="X602" s="1319" t="n"/>
      <c r="Y602" s="1319" t="n"/>
      <c r="Z602" s="1319" t="n"/>
      <c r="AA602" s="1319" t="n"/>
      <c r="AB602" s="1319" t="n"/>
      <c r="AC602" s="1319" t="n"/>
      <c r="AD602" s="1319" t="n"/>
      <c r="AE602" s="1319" t="n"/>
      <c r="AF602" s="1319" t="n"/>
      <c r="AG602" s="1319" t="n"/>
    </row>
    <row r="603" ht="12.75" customHeight="1" s="789">
      <c r="A603" s="1319" t="n"/>
      <c r="B603" s="1319" t="n"/>
      <c r="C603" s="1319" t="n"/>
      <c r="D603" s="1319" t="n"/>
      <c r="E603" s="1319" t="n"/>
      <c r="F603" s="1319" t="n"/>
      <c r="G603" s="1319" t="n"/>
      <c r="H603" s="1319" t="n"/>
      <c r="I603" s="1319" t="n"/>
      <c r="J603" s="1319" t="n"/>
      <c r="K603" s="1319" t="n"/>
      <c r="L603" s="1319" t="n"/>
      <c r="M603" s="1319" t="n"/>
      <c r="N603" s="1319" t="n"/>
      <c r="O603" s="1319" t="n"/>
      <c r="P603" s="1319" t="n"/>
      <c r="Q603" s="1319" t="n"/>
      <c r="R603" s="1319" t="n"/>
      <c r="S603" s="1319" t="n"/>
      <c r="T603" s="1319" t="n"/>
      <c r="U603" s="1319" t="n"/>
      <c r="V603" s="1319" t="n"/>
      <c r="W603" s="1319" t="n"/>
      <c r="X603" s="1319" t="n"/>
      <c r="Y603" s="1319" t="n"/>
      <c r="Z603" s="1319" t="n"/>
      <c r="AA603" s="1319" t="n"/>
      <c r="AB603" s="1319" t="n"/>
      <c r="AC603" s="1319" t="n"/>
      <c r="AD603" s="1319" t="n"/>
      <c r="AE603" s="1319" t="n"/>
      <c r="AF603" s="1319" t="n"/>
      <c r="AG603" s="1319" t="n"/>
    </row>
    <row r="604" ht="12.75" customHeight="1" s="789">
      <c r="A604" s="1319" t="n"/>
      <c r="B604" s="1319" t="n"/>
      <c r="C604" s="1319" t="n"/>
      <c r="D604" s="1319" t="n"/>
      <c r="E604" s="1319" t="n"/>
      <c r="F604" s="1319" t="n"/>
      <c r="G604" s="1319" t="n"/>
      <c r="H604" s="1319" t="n"/>
      <c r="I604" s="1319" t="n"/>
      <c r="J604" s="1319" t="n"/>
      <c r="K604" s="1319" t="n"/>
      <c r="L604" s="1319" t="n"/>
      <c r="M604" s="1319" t="n"/>
      <c r="N604" s="1319" t="n"/>
      <c r="O604" s="1319" t="n"/>
      <c r="P604" s="1319" t="n"/>
      <c r="Q604" s="1319" t="n"/>
      <c r="R604" s="1319" t="n"/>
      <c r="S604" s="1319" t="n"/>
      <c r="T604" s="1319" t="n"/>
      <c r="U604" s="1319" t="n"/>
      <c r="V604" s="1319" t="n"/>
      <c r="W604" s="1319" t="n"/>
      <c r="X604" s="1319" t="n"/>
      <c r="Y604" s="1319" t="n"/>
      <c r="Z604" s="1319" t="n"/>
      <c r="AA604" s="1319" t="n"/>
      <c r="AB604" s="1319" t="n"/>
      <c r="AC604" s="1319" t="n"/>
      <c r="AD604" s="1319" t="n"/>
      <c r="AE604" s="1319" t="n"/>
      <c r="AF604" s="1319" t="n"/>
      <c r="AG604" s="1319" t="n"/>
    </row>
    <row r="605" ht="12.75" customHeight="1" s="789">
      <c r="A605" s="1319" t="n"/>
      <c r="B605" s="1319" t="n"/>
      <c r="C605" s="1319" t="n"/>
      <c r="D605" s="1319" t="n"/>
      <c r="E605" s="1319" t="n"/>
      <c r="F605" s="1319" t="n"/>
      <c r="G605" s="1319" t="n"/>
      <c r="H605" s="1319" t="n"/>
      <c r="I605" s="1319" t="n"/>
      <c r="J605" s="1319" t="n"/>
      <c r="K605" s="1319" t="n"/>
      <c r="L605" s="1319" t="n"/>
      <c r="M605" s="1319" t="n"/>
      <c r="N605" s="1319" t="n"/>
      <c r="O605" s="1319" t="n"/>
      <c r="P605" s="1319" t="n"/>
      <c r="Q605" s="1319" t="n"/>
      <c r="R605" s="1319" t="n"/>
      <c r="S605" s="1319" t="n"/>
      <c r="T605" s="1319" t="n"/>
      <c r="U605" s="1319" t="n"/>
      <c r="V605" s="1319" t="n"/>
      <c r="W605" s="1319" t="n"/>
      <c r="X605" s="1319" t="n"/>
      <c r="Y605" s="1319" t="n"/>
      <c r="Z605" s="1319" t="n"/>
      <c r="AA605" s="1319" t="n"/>
      <c r="AB605" s="1319" t="n"/>
      <c r="AC605" s="1319" t="n"/>
      <c r="AD605" s="1319" t="n"/>
      <c r="AE605" s="1319" t="n"/>
      <c r="AF605" s="1319" t="n"/>
      <c r="AG605" s="1319" t="n"/>
    </row>
    <row r="606" ht="12.75" customHeight="1" s="789">
      <c r="A606" s="1319" t="n"/>
      <c r="B606" s="1319" t="n"/>
      <c r="C606" s="1319" t="n"/>
      <c r="D606" s="1319" t="n"/>
      <c r="E606" s="1319" t="n"/>
      <c r="F606" s="1319" t="n"/>
      <c r="G606" s="1319" t="n"/>
      <c r="H606" s="1319" t="n"/>
      <c r="I606" s="1319" t="n"/>
      <c r="J606" s="1319" t="n"/>
      <c r="K606" s="1319" t="n"/>
      <c r="L606" s="1319" t="n"/>
      <c r="M606" s="1319" t="n"/>
      <c r="N606" s="1319" t="n"/>
      <c r="O606" s="1319" t="n"/>
      <c r="P606" s="1319" t="n"/>
      <c r="Q606" s="1319" t="n"/>
      <c r="R606" s="1319" t="n"/>
      <c r="S606" s="1319" t="n"/>
      <c r="T606" s="1319" t="n"/>
      <c r="U606" s="1319" t="n"/>
      <c r="V606" s="1319" t="n"/>
      <c r="W606" s="1319" t="n"/>
      <c r="X606" s="1319" t="n"/>
      <c r="Y606" s="1319" t="n"/>
      <c r="Z606" s="1319" t="n"/>
      <c r="AA606" s="1319" t="n"/>
      <c r="AB606" s="1319" t="n"/>
      <c r="AC606" s="1319" t="n"/>
      <c r="AD606" s="1319" t="n"/>
      <c r="AE606" s="1319" t="n"/>
      <c r="AF606" s="1319" t="n"/>
      <c r="AG606" s="1319" t="n"/>
    </row>
    <row r="607" ht="12.75" customHeight="1" s="789">
      <c r="A607" s="1319" t="n"/>
      <c r="B607" s="1319" t="n"/>
      <c r="C607" s="1319" t="n"/>
      <c r="D607" s="1319" t="n"/>
      <c r="E607" s="1319" t="n"/>
      <c r="F607" s="1319" t="n"/>
      <c r="G607" s="1319" t="n"/>
      <c r="H607" s="1319" t="n"/>
      <c r="I607" s="1319" t="n"/>
      <c r="J607" s="1319" t="n"/>
      <c r="K607" s="1319" t="n"/>
      <c r="L607" s="1319" t="n"/>
      <c r="M607" s="1319" t="n"/>
      <c r="N607" s="1319" t="n"/>
      <c r="O607" s="1319" t="n"/>
      <c r="P607" s="1319" t="n"/>
      <c r="Q607" s="1319" t="n"/>
      <c r="R607" s="1319" t="n"/>
      <c r="S607" s="1319" t="n"/>
      <c r="T607" s="1319" t="n"/>
      <c r="U607" s="1319" t="n"/>
      <c r="V607" s="1319" t="n"/>
      <c r="W607" s="1319" t="n"/>
      <c r="X607" s="1319" t="n"/>
      <c r="Y607" s="1319" t="n"/>
      <c r="Z607" s="1319" t="n"/>
      <c r="AA607" s="1319" t="n"/>
      <c r="AB607" s="1319" t="n"/>
      <c r="AC607" s="1319" t="n"/>
      <c r="AD607" s="1319" t="n"/>
      <c r="AE607" s="1319" t="n"/>
      <c r="AF607" s="1319" t="n"/>
      <c r="AG607" s="1319" t="n"/>
    </row>
    <row r="608" ht="12.75" customHeight="1" s="789">
      <c r="A608" s="1319" t="n"/>
      <c r="B608" s="1319" t="n"/>
      <c r="C608" s="1319" t="n"/>
      <c r="D608" s="1319" t="n"/>
      <c r="E608" s="1319" t="n"/>
      <c r="F608" s="1319" t="n"/>
      <c r="G608" s="1319" t="n"/>
      <c r="H608" s="1319" t="n"/>
      <c r="I608" s="1319" t="n"/>
      <c r="J608" s="1319" t="n"/>
      <c r="K608" s="1319" t="n"/>
      <c r="L608" s="1319" t="n"/>
      <c r="M608" s="1319" t="n"/>
      <c r="N608" s="1319" t="n"/>
      <c r="O608" s="1319" t="n"/>
      <c r="P608" s="1319" t="n"/>
      <c r="Q608" s="1319" t="n"/>
      <c r="R608" s="1319" t="n"/>
      <c r="S608" s="1319" t="n"/>
      <c r="T608" s="1319" t="n"/>
      <c r="U608" s="1319" t="n"/>
      <c r="V608" s="1319" t="n"/>
      <c r="W608" s="1319" t="n"/>
      <c r="X608" s="1319" t="n"/>
      <c r="Y608" s="1319" t="n"/>
      <c r="Z608" s="1319" t="n"/>
      <c r="AA608" s="1319" t="n"/>
      <c r="AB608" s="1319" t="n"/>
      <c r="AC608" s="1319" t="n"/>
      <c r="AD608" s="1319" t="n"/>
      <c r="AE608" s="1319" t="n"/>
      <c r="AF608" s="1319" t="n"/>
      <c r="AG608" s="1319" t="n"/>
    </row>
    <row r="609" ht="12.75" customHeight="1" s="789">
      <c r="A609" s="1319" t="n"/>
      <c r="B609" s="1319" t="n"/>
      <c r="C609" s="1319" t="n"/>
      <c r="D609" s="1319" t="n"/>
      <c r="E609" s="1319" t="n"/>
      <c r="F609" s="1319" t="n"/>
      <c r="G609" s="1319" t="n"/>
      <c r="H609" s="1319" t="n"/>
      <c r="I609" s="1319" t="n"/>
      <c r="J609" s="1319" t="n"/>
      <c r="K609" s="1319" t="n"/>
      <c r="L609" s="1319" t="n"/>
      <c r="M609" s="1319" t="n"/>
      <c r="N609" s="1319" t="n"/>
      <c r="O609" s="1319" t="n"/>
      <c r="P609" s="1319" t="n"/>
      <c r="Q609" s="1319" t="n"/>
      <c r="R609" s="1319" t="n"/>
      <c r="S609" s="1319" t="n"/>
      <c r="T609" s="1319" t="n"/>
      <c r="U609" s="1319" t="n"/>
      <c r="V609" s="1319" t="n"/>
      <c r="W609" s="1319" t="n"/>
      <c r="X609" s="1319" t="n"/>
      <c r="Y609" s="1319" t="n"/>
      <c r="Z609" s="1319" t="n"/>
      <c r="AA609" s="1319" t="n"/>
      <c r="AB609" s="1319" t="n"/>
      <c r="AC609" s="1319" t="n"/>
      <c r="AD609" s="1319" t="n"/>
      <c r="AE609" s="1319" t="n"/>
      <c r="AF609" s="1319" t="n"/>
      <c r="AG609" s="1319" t="n"/>
    </row>
    <row r="610" ht="12.75" customHeight="1" s="789">
      <c r="A610" s="1319" t="n"/>
      <c r="B610" s="1319" t="n"/>
      <c r="C610" s="1319" t="n"/>
      <c r="D610" s="1319" t="n"/>
      <c r="E610" s="1319" t="n"/>
      <c r="F610" s="1319" t="n"/>
      <c r="G610" s="1319" t="n"/>
      <c r="H610" s="1319" t="n"/>
      <c r="I610" s="1319" t="n"/>
      <c r="J610" s="1319" t="n"/>
      <c r="K610" s="1319" t="n"/>
      <c r="L610" s="1319" t="n"/>
      <c r="M610" s="1319" t="n"/>
      <c r="N610" s="1319" t="n"/>
      <c r="O610" s="1319" t="n"/>
      <c r="P610" s="1319" t="n"/>
      <c r="Q610" s="1319" t="n"/>
      <c r="R610" s="1319" t="n"/>
      <c r="S610" s="1319" t="n"/>
      <c r="T610" s="1319" t="n"/>
      <c r="U610" s="1319" t="n"/>
      <c r="V610" s="1319" t="n"/>
      <c r="W610" s="1319" t="n"/>
      <c r="X610" s="1319" t="n"/>
      <c r="Y610" s="1319" t="n"/>
      <c r="Z610" s="1319" t="n"/>
      <c r="AA610" s="1319" t="n"/>
      <c r="AB610" s="1319" t="n"/>
      <c r="AC610" s="1319" t="n"/>
      <c r="AD610" s="1319" t="n"/>
      <c r="AE610" s="1319" t="n"/>
      <c r="AF610" s="1319" t="n"/>
      <c r="AG610" s="1319" t="n"/>
    </row>
    <row r="611" ht="12.75" customHeight="1" s="789">
      <c r="A611" s="1319" t="n"/>
      <c r="B611" s="1319" t="n"/>
      <c r="C611" s="1319" t="n"/>
      <c r="D611" s="1319" t="n"/>
      <c r="E611" s="1319" t="n"/>
      <c r="F611" s="1319" t="n"/>
      <c r="G611" s="1319" t="n"/>
      <c r="H611" s="1319" t="n"/>
      <c r="I611" s="1319" t="n"/>
      <c r="J611" s="1319" t="n"/>
      <c r="K611" s="1319" t="n"/>
      <c r="L611" s="1319" t="n"/>
      <c r="M611" s="1319" t="n"/>
      <c r="N611" s="1319" t="n"/>
      <c r="O611" s="1319" t="n"/>
      <c r="P611" s="1319" t="n"/>
      <c r="Q611" s="1319" t="n"/>
      <c r="R611" s="1319" t="n"/>
      <c r="S611" s="1319" t="n"/>
      <c r="T611" s="1319" t="n"/>
      <c r="U611" s="1319" t="n"/>
      <c r="V611" s="1319" t="n"/>
      <c r="W611" s="1319" t="n"/>
      <c r="X611" s="1319" t="n"/>
      <c r="Y611" s="1319" t="n"/>
      <c r="Z611" s="1319" t="n"/>
      <c r="AA611" s="1319" t="n"/>
      <c r="AB611" s="1319" t="n"/>
      <c r="AC611" s="1319" t="n"/>
      <c r="AD611" s="1319" t="n"/>
      <c r="AE611" s="1319" t="n"/>
      <c r="AF611" s="1319" t="n"/>
      <c r="AG611" s="1319" t="n"/>
    </row>
    <row r="612" ht="12.75" customHeight="1" s="789">
      <c r="A612" s="1319" t="n"/>
      <c r="B612" s="1319" t="n"/>
      <c r="C612" s="1319" t="n"/>
      <c r="D612" s="1319" t="n"/>
      <c r="E612" s="1319" t="n"/>
      <c r="F612" s="1319" t="n"/>
      <c r="G612" s="1319" t="n"/>
      <c r="H612" s="1319" t="n"/>
      <c r="I612" s="1319" t="n"/>
      <c r="J612" s="1319" t="n"/>
      <c r="K612" s="1319" t="n"/>
      <c r="L612" s="1319" t="n"/>
      <c r="M612" s="1319" t="n"/>
      <c r="N612" s="1319" t="n"/>
      <c r="O612" s="1319" t="n"/>
      <c r="P612" s="1319" t="n"/>
      <c r="Q612" s="1319" t="n"/>
      <c r="R612" s="1319" t="n"/>
      <c r="S612" s="1319" t="n"/>
      <c r="T612" s="1319" t="n"/>
      <c r="U612" s="1319" t="n"/>
      <c r="V612" s="1319" t="n"/>
      <c r="W612" s="1319" t="n"/>
      <c r="X612" s="1319" t="n"/>
      <c r="Y612" s="1319" t="n"/>
      <c r="Z612" s="1319" t="n"/>
      <c r="AA612" s="1319" t="n"/>
      <c r="AB612" s="1319" t="n"/>
      <c r="AC612" s="1319" t="n"/>
      <c r="AD612" s="1319" t="n"/>
      <c r="AE612" s="1319" t="n"/>
      <c r="AF612" s="1319" t="n"/>
      <c r="AG612" s="1319" t="n"/>
    </row>
    <row r="613" ht="12.75" customHeight="1" s="789">
      <c r="A613" s="1319" t="n"/>
      <c r="B613" s="1319" t="n"/>
      <c r="C613" s="1319" t="n"/>
      <c r="D613" s="1319" t="n"/>
      <c r="E613" s="1319" t="n"/>
      <c r="F613" s="1319" t="n"/>
      <c r="G613" s="1319" t="n"/>
      <c r="H613" s="1319" t="n"/>
      <c r="I613" s="1319" t="n"/>
      <c r="J613" s="1319" t="n"/>
      <c r="K613" s="1319" t="n"/>
      <c r="L613" s="1319" t="n"/>
      <c r="M613" s="1319" t="n"/>
      <c r="N613" s="1319" t="n"/>
      <c r="O613" s="1319" t="n"/>
      <c r="P613" s="1319" t="n"/>
      <c r="Q613" s="1319" t="n"/>
      <c r="R613" s="1319" t="n"/>
      <c r="S613" s="1319" t="n"/>
      <c r="T613" s="1319" t="n"/>
      <c r="U613" s="1319" t="n"/>
      <c r="V613" s="1319" t="n"/>
      <c r="W613" s="1319" t="n"/>
      <c r="X613" s="1319" t="n"/>
      <c r="Y613" s="1319" t="n"/>
      <c r="Z613" s="1319" t="n"/>
      <c r="AA613" s="1319" t="n"/>
      <c r="AB613" s="1319" t="n"/>
      <c r="AC613" s="1319" t="n"/>
      <c r="AD613" s="1319" t="n"/>
      <c r="AE613" s="1319" t="n"/>
      <c r="AF613" s="1319" t="n"/>
      <c r="AG613" s="1319" t="n"/>
    </row>
    <row r="614" ht="12.75" customHeight="1" s="789">
      <c r="A614" s="1319" t="n"/>
      <c r="B614" s="1319" t="n"/>
      <c r="C614" s="1319" t="n"/>
      <c r="D614" s="1319" t="n"/>
      <c r="E614" s="1319" t="n"/>
      <c r="F614" s="1319" t="n"/>
      <c r="G614" s="1319" t="n"/>
      <c r="H614" s="1319" t="n"/>
      <c r="I614" s="1319" t="n"/>
      <c r="J614" s="1319" t="n"/>
      <c r="K614" s="1319" t="n"/>
      <c r="L614" s="1319" t="n"/>
      <c r="M614" s="1319" t="n"/>
      <c r="N614" s="1319" t="n"/>
      <c r="O614" s="1319" t="n"/>
      <c r="P614" s="1319" t="n"/>
      <c r="Q614" s="1319" t="n"/>
      <c r="R614" s="1319" t="n"/>
      <c r="S614" s="1319" t="n"/>
      <c r="T614" s="1319" t="n"/>
      <c r="U614" s="1319" t="n"/>
      <c r="V614" s="1319" t="n"/>
      <c r="W614" s="1319" t="n"/>
      <c r="X614" s="1319" t="n"/>
      <c r="Y614" s="1319" t="n"/>
      <c r="Z614" s="1319" t="n"/>
      <c r="AA614" s="1319" t="n"/>
      <c r="AB614" s="1319" t="n"/>
      <c r="AC614" s="1319" t="n"/>
      <c r="AD614" s="1319" t="n"/>
      <c r="AE614" s="1319" t="n"/>
      <c r="AF614" s="1319" t="n"/>
      <c r="AG614" s="1319" t="n"/>
    </row>
    <row r="615" ht="12.75" customHeight="1" s="789">
      <c r="A615" s="1319" t="n"/>
      <c r="B615" s="1319" t="n"/>
      <c r="C615" s="1319" t="n"/>
      <c r="D615" s="1319" t="n"/>
      <c r="E615" s="1319" t="n"/>
      <c r="F615" s="1319" t="n"/>
      <c r="G615" s="1319" t="n"/>
      <c r="H615" s="1319" t="n"/>
      <c r="I615" s="1319" t="n"/>
      <c r="J615" s="1319" t="n"/>
      <c r="K615" s="1319" t="n"/>
      <c r="L615" s="1319" t="n"/>
      <c r="M615" s="1319" t="n"/>
      <c r="N615" s="1319" t="n"/>
      <c r="O615" s="1319" t="n"/>
      <c r="P615" s="1319" t="n"/>
      <c r="Q615" s="1319" t="n"/>
      <c r="R615" s="1319" t="n"/>
      <c r="S615" s="1319" t="n"/>
      <c r="T615" s="1319" t="n"/>
      <c r="U615" s="1319" t="n"/>
      <c r="V615" s="1319" t="n"/>
      <c r="W615" s="1319" t="n"/>
      <c r="X615" s="1319" t="n"/>
      <c r="Y615" s="1319" t="n"/>
      <c r="Z615" s="1319" t="n"/>
      <c r="AA615" s="1319" t="n"/>
      <c r="AB615" s="1319" t="n"/>
      <c r="AC615" s="1319" t="n"/>
      <c r="AD615" s="1319" t="n"/>
      <c r="AE615" s="1319" t="n"/>
      <c r="AF615" s="1319" t="n"/>
      <c r="AG615" s="1319" t="n"/>
    </row>
    <row r="616" ht="12.75" customHeight="1" s="789">
      <c r="A616" s="1319" t="n"/>
      <c r="B616" s="1319" t="n"/>
      <c r="C616" s="1319" t="n"/>
      <c r="D616" s="1319" t="n"/>
      <c r="E616" s="1319" t="n"/>
      <c r="F616" s="1319" t="n"/>
      <c r="G616" s="1319" t="n"/>
      <c r="H616" s="1319" t="n"/>
      <c r="I616" s="1319" t="n"/>
      <c r="J616" s="1319" t="n"/>
      <c r="K616" s="1319" t="n"/>
      <c r="L616" s="1319" t="n"/>
      <c r="M616" s="1319" t="n"/>
      <c r="N616" s="1319" t="n"/>
      <c r="O616" s="1319" t="n"/>
      <c r="P616" s="1319" t="n"/>
      <c r="Q616" s="1319" t="n"/>
      <c r="R616" s="1319" t="n"/>
      <c r="S616" s="1319" t="n"/>
      <c r="T616" s="1319" t="n"/>
      <c r="U616" s="1319" t="n"/>
      <c r="V616" s="1319" t="n"/>
      <c r="W616" s="1319" t="n"/>
      <c r="X616" s="1319" t="n"/>
      <c r="Y616" s="1319" t="n"/>
      <c r="Z616" s="1319" t="n"/>
      <c r="AA616" s="1319" t="n"/>
      <c r="AB616" s="1319" t="n"/>
      <c r="AC616" s="1319" t="n"/>
      <c r="AD616" s="1319" t="n"/>
      <c r="AE616" s="1319" t="n"/>
      <c r="AF616" s="1319" t="n"/>
      <c r="AG616" s="1319" t="n"/>
    </row>
    <row r="617" ht="12.75" customHeight="1" s="789">
      <c r="A617" s="1319" t="n"/>
      <c r="B617" s="1319" t="n"/>
      <c r="C617" s="1319" t="n"/>
      <c r="D617" s="1319" t="n"/>
      <c r="E617" s="1319" t="n"/>
      <c r="F617" s="1319" t="n"/>
      <c r="G617" s="1319" t="n"/>
      <c r="H617" s="1319" t="n"/>
      <c r="I617" s="1319" t="n"/>
      <c r="J617" s="1319" t="n"/>
      <c r="K617" s="1319" t="n"/>
      <c r="L617" s="1319" t="n"/>
      <c r="M617" s="1319" t="n"/>
      <c r="N617" s="1319" t="n"/>
      <c r="O617" s="1319" t="n"/>
      <c r="P617" s="1319" t="n"/>
      <c r="Q617" s="1319" t="n"/>
      <c r="R617" s="1319" t="n"/>
      <c r="S617" s="1319" t="n"/>
      <c r="T617" s="1319" t="n"/>
      <c r="U617" s="1319" t="n"/>
      <c r="V617" s="1319" t="n"/>
      <c r="W617" s="1319" t="n"/>
      <c r="X617" s="1319" t="n"/>
      <c r="Y617" s="1319" t="n"/>
      <c r="Z617" s="1319" t="n"/>
      <c r="AA617" s="1319" t="n"/>
      <c r="AB617" s="1319" t="n"/>
      <c r="AC617" s="1319" t="n"/>
      <c r="AD617" s="1319" t="n"/>
      <c r="AE617" s="1319" t="n"/>
      <c r="AF617" s="1319" t="n"/>
      <c r="AG617" s="1319" t="n"/>
    </row>
    <row r="618" ht="12.75" customHeight="1" s="789">
      <c r="A618" s="1319" t="n"/>
      <c r="B618" s="1319" t="n"/>
      <c r="C618" s="1319" t="n"/>
      <c r="D618" s="1319" t="n"/>
      <c r="E618" s="1319" t="n"/>
      <c r="F618" s="1319" t="n"/>
      <c r="G618" s="1319" t="n"/>
      <c r="H618" s="1319" t="n"/>
      <c r="I618" s="1319" t="n"/>
      <c r="J618" s="1319" t="n"/>
      <c r="K618" s="1319" t="n"/>
      <c r="L618" s="1319" t="n"/>
      <c r="M618" s="1319" t="n"/>
      <c r="N618" s="1319" t="n"/>
      <c r="O618" s="1319" t="n"/>
      <c r="P618" s="1319" t="n"/>
      <c r="Q618" s="1319" t="n"/>
      <c r="R618" s="1319" t="n"/>
      <c r="S618" s="1319" t="n"/>
      <c r="T618" s="1319" t="n"/>
      <c r="U618" s="1319" t="n"/>
      <c r="V618" s="1319" t="n"/>
      <c r="W618" s="1319" t="n"/>
      <c r="X618" s="1319" t="n"/>
      <c r="Y618" s="1319" t="n"/>
      <c r="Z618" s="1319" t="n"/>
      <c r="AA618" s="1319" t="n"/>
      <c r="AB618" s="1319" t="n"/>
      <c r="AC618" s="1319" t="n"/>
      <c r="AD618" s="1319" t="n"/>
      <c r="AE618" s="1319" t="n"/>
      <c r="AF618" s="1319" t="n"/>
      <c r="AG618" s="1319" t="n"/>
    </row>
    <row r="619" ht="12.75" customHeight="1" s="789">
      <c r="A619" s="1319" t="n"/>
      <c r="B619" s="1319" t="n"/>
      <c r="C619" s="1319" t="n"/>
      <c r="D619" s="1319" t="n"/>
      <c r="E619" s="1319" t="n"/>
      <c r="F619" s="1319" t="n"/>
      <c r="G619" s="1319" t="n"/>
      <c r="H619" s="1319" t="n"/>
      <c r="I619" s="1319" t="n"/>
      <c r="J619" s="1319" t="n"/>
      <c r="K619" s="1319" t="n"/>
      <c r="L619" s="1319" t="n"/>
      <c r="M619" s="1319" t="n"/>
      <c r="N619" s="1319" t="n"/>
      <c r="O619" s="1319" t="n"/>
      <c r="P619" s="1319" t="n"/>
      <c r="Q619" s="1319" t="n"/>
      <c r="R619" s="1319" t="n"/>
      <c r="S619" s="1319" t="n"/>
      <c r="T619" s="1319" t="n"/>
      <c r="U619" s="1319" t="n"/>
      <c r="V619" s="1319" t="n"/>
      <c r="W619" s="1319" t="n"/>
      <c r="X619" s="1319" t="n"/>
      <c r="Y619" s="1319" t="n"/>
      <c r="Z619" s="1319" t="n"/>
      <c r="AA619" s="1319" t="n"/>
      <c r="AB619" s="1319" t="n"/>
      <c r="AC619" s="1319" t="n"/>
      <c r="AD619" s="1319" t="n"/>
      <c r="AE619" s="1319" t="n"/>
      <c r="AF619" s="1319" t="n"/>
      <c r="AG619" s="1319" t="n"/>
    </row>
    <row r="620" ht="12.75" customHeight="1" s="789">
      <c r="A620" s="1319" t="n"/>
      <c r="B620" s="1319" t="n"/>
      <c r="C620" s="1319" t="n"/>
      <c r="D620" s="1319" t="n"/>
      <c r="E620" s="1319" t="n"/>
      <c r="F620" s="1319" t="n"/>
      <c r="G620" s="1319" t="n"/>
      <c r="H620" s="1319" t="n"/>
      <c r="I620" s="1319" t="n"/>
      <c r="J620" s="1319" t="n"/>
      <c r="K620" s="1319" t="n"/>
      <c r="L620" s="1319" t="n"/>
      <c r="M620" s="1319" t="n"/>
      <c r="N620" s="1319" t="n"/>
      <c r="O620" s="1319" t="n"/>
      <c r="P620" s="1319" t="n"/>
      <c r="Q620" s="1319" t="n"/>
      <c r="R620" s="1319" t="n"/>
      <c r="S620" s="1319" t="n"/>
      <c r="T620" s="1319" t="n"/>
      <c r="U620" s="1319" t="n"/>
      <c r="V620" s="1319" t="n"/>
      <c r="W620" s="1319" t="n"/>
      <c r="X620" s="1319" t="n"/>
      <c r="Y620" s="1319" t="n"/>
      <c r="Z620" s="1319" t="n"/>
      <c r="AA620" s="1319" t="n"/>
      <c r="AB620" s="1319" t="n"/>
      <c r="AC620" s="1319" t="n"/>
      <c r="AD620" s="1319" t="n"/>
      <c r="AE620" s="1319" t="n"/>
      <c r="AF620" s="1319" t="n"/>
      <c r="AG620" s="1319" t="n"/>
    </row>
    <row r="621" ht="12.75" customHeight="1" s="789">
      <c r="A621" s="1319" t="n"/>
      <c r="B621" s="1319" t="n"/>
      <c r="C621" s="1319" t="n"/>
      <c r="D621" s="1319" t="n"/>
      <c r="E621" s="1319" t="n"/>
      <c r="F621" s="1319" t="n"/>
      <c r="G621" s="1319" t="n"/>
      <c r="H621" s="1319" t="n"/>
      <c r="I621" s="1319" t="n"/>
      <c r="J621" s="1319" t="n"/>
      <c r="K621" s="1319" t="n"/>
      <c r="L621" s="1319" t="n"/>
      <c r="M621" s="1319" t="n"/>
      <c r="N621" s="1319" t="n"/>
      <c r="O621" s="1319" t="n"/>
      <c r="P621" s="1319" t="n"/>
      <c r="Q621" s="1319" t="n"/>
      <c r="R621" s="1319" t="n"/>
      <c r="S621" s="1319" t="n"/>
      <c r="T621" s="1319" t="n"/>
      <c r="U621" s="1319" t="n"/>
      <c r="V621" s="1319" t="n"/>
      <c r="W621" s="1319" t="n"/>
      <c r="X621" s="1319" t="n"/>
      <c r="Y621" s="1319" t="n"/>
      <c r="Z621" s="1319" t="n"/>
      <c r="AA621" s="1319" t="n"/>
      <c r="AB621" s="1319" t="n"/>
      <c r="AC621" s="1319" t="n"/>
      <c r="AD621" s="1319" t="n"/>
      <c r="AE621" s="1319" t="n"/>
      <c r="AF621" s="1319" t="n"/>
      <c r="AG621" s="1319" t="n"/>
    </row>
    <row r="622" ht="12.75" customHeight="1" s="789">
      <c r="A622" s="1319" t="n"/>
      <c r="B622" s="1319" t="n"/>
      <c r="C622" s="1319" t="n"/>
      <c r="D622" s="1319" t="n"/>
      <c r="E622" s="1319" t="n"/>
      <c r="F622" s="1319" t="n"/>
      <c r="G622" s="1319" t="n"/>
      <c r="H622" s="1319" t="n"/>
      <c r="I622" s="1319" t="n"/>
      <c r="J622" s="1319" t="n"/>
      <c r="K622" s="1319" t="n"/>
      <c r="L622" s="1319" t="n"/>
      <c r="M622" s="1319" t="n"/>
      <c r="N622" s="1319" t="n"/>
      <c r="O622" s="1319" t="n"/>
      <c r="P622" s="1319" t="n"/>
      <c r="Q622" s="1319" t="n"/>
      <c r="R622" s="1319" t="n"/>
      <c r="S622" s="1319" t="n"/>
      <c r="T622" s="1319" t="n"/>
      <c r="U622" s="1319" t="n"/>
      <c r="V622" s="1319" t="n"/>
      <c r="W622" s="1319" t="n"/>
      <c r="X622" s="1319" t="n"/>
      <c r="Y622" s="1319" t="n"/>
      <c r="Z622" s="1319" t="n"/>
      <c r="AA622" s="1319" t="n"/>
      <c r="AB622" s="1319" t="n"/>
      <c r="AC622" s="1319" t="n"/>
      <c r="AD622" s="1319" t="n"/>
      <c r="AE622" s="1319" t="n"/>
      <c r="AF622" s="1319" t="n"/>
      <c r="AG622" s="1319" t="n"/>
    </row>
    <row r="623" ht="12.75" customHeight="1" s="789">
      <c r="A623" s="1319" t="n"/>
      <c r="B623" s="1319" t="n"/>
      <c r="C623" s="1319" t="n"/>
      <c r="D623" s="1319" t="n"/>
      <c r="E623" s="1319" t="n"/>
      <c r="F623" s="1319" t="n"/>
      <c r="G623" s="1319" t="n"/>
      <c r="H623" s="1319" t="n"/>
      <c r="I623" s="1319" t="n"/>
      <c r="J623" s="1319" t="n"/>
      <c r="K623" s="1319" t="n"/>
      <c r="L623" s="1319" t="n"/>
      <c r="M623" s="1319" t="n"/>
      <c r="N623" s="1319" t="n"/>
      <c r="O623" s="1319" t="n"/>
      <c r="P623" s="1319" t="n"/>
      <c r="Q623" s="1319" t="n"/>
      <c r="R623" s="1319" t="n"/>
      <c r="S623" s="1319" t="n"/>
      <c r="T623" s="1319" t="n"/>
      <c r="U623" s="1319" t="n"/>
      <c r="V623" s="1319" t="n"/>
      <c r="W623" s="1319" t="n"/>
      <c r="X623" s="1319" t="n"/>
      <c r="Y623" s="1319" t="n"/>
      <c r="Z623" s="1319" t="n"/>
      <c r="AA623" s="1319" t="n"/>
      <c r="AB623" s="1319" t="n"/>
      <c r="AC623" s="1319" t="n"/>
      <c r="AD623" s="1319" t="n"/>
      <c r="AE623" s="1319" t="n"/>
      <c r="AF623" s="1319" t="n"/>
      <c r="AG623" s="1319" t="n"/>
    </row>
    <row r="624" ht="12.75" customHeight="1" s="789">
      <c r="A624" s="1319" t="n"/>
      <c r="B624" s="1319" t="n"/>
      <c r="C624" s="1319" t="n"/>
      <c r="D624" s="1319" t="n"/>
      <c r="E624" s="1319" t="n"/>
      <c r="F624" s="1319" t="n"/>
      <c r="G624" s="1319" t="n"/>
      <c r="H624" s="1319" t="n"/>
      <c r="I624" s="1319" t="n"/>
      <c r="J624" s="1319" t="n"/>
      <c r="K624" s="1319" t="n"/>
      <c r="L624" s="1319" t="n"/>
      <c r="M624" s="1319" t="n"/>
      <c r="N624" s="1319" t="n"/>
      <c r="O624" s="1319" t="n"/>
      <c r="P624" s="1319" t="n"/>
      <c r="Q624" s="1319" t="n"/>
      <c r="R624" s="1319" t="n"/>
      <c r="S624" s="1319" t="n"/>
      <c r="T624" s="1319" t="n"/>
      <c r="U624" s="1319" t="n"/>
      <c r="V624" s="1319" t="n"/>
      <c r="W624" s="1319" t="n"/>
      <c r="X624" s="1319" t="n"/>
      <c r="Y624" s="1319" t="n"/>
      <c r="Z624" s="1319" t="n"/>
      <c r="AA624" s="1319" t="n"/>
      <c r="AB624" s="1319" t="n"/>
      <c r="AC624" s="1319" t="n"/>
      <c r="AD624" s="1319" t="n"/>
      <c r="AE624" s="1319" t="n"/>
      <c r="AF624" s="1319" t="n"/>
      <c r="AG624" s="1319" t="n"/>
    </row>
    <row r="625" ht="12.75" customHeight="1" s="789">
      <c r="A625" s="1319" t="n"/>
      <c r="B625" s="1319" t="n"/>
      <c r="C625" s="1319" t="n"/>
      <c r="D625" s="1319" t="n"/>
      <c r="E625" s="1319" t="n"/>
      <c r="F625" s="1319" t="n"/>
      <c r="G625" s="1319" t="n"/>
      <c r="H625" s="1319" t="n"/>
      <c r="I625" s="1319" t="n"/>
      <c r="J625" s="1319" t="n"/>
      <c r="K625" s="1319" t="n"/>
      <c r="L625" s="1319" t="n"/>
      <c r="M625" s="1319" t="n"/>
      <c r="N625" s="1319" t="n"/>
      <c r="O625" s="1319" t="n"/>
      <c r="P625" s="1319" t="n"/>
      <c r="Q625" s="1319" t="n"/>
      <c r="R625" s="1319" t="n"/>
      <c r="S625" s="1319" t="n"/>
      <c r="T625" s="1319" t="n"/>
      <c r="U625" s="1319" t="n"/>
      <c r="V625" s="1319" t="n"/>
      <c r="W625" s="1319" t="n"/>
      <c r="X625" s="1319" t="n"/>
      <c r="Y625" s="1319" t="n"/>
      <c r="Z625" s="1319" t="n"/>
      <c r="AA625" s="1319" t="n"/>
      <c r="AB625" s="1319" t="n"/>
      <c r="AC625" s="1319" t="n"/>
      <c r="AD625" s="1319" t="n"/>
      <c r="AE625" s="1319" t="n"/>
      <c r="AF625" s="1319" t="n"/>
      <c r="AG625" s="1319" t="n"/>
    </row>
    <row r="626" ht="12.75" customHeight="1" s="789">
      <c r="A626" s="1319" t="n"/>
      <c r="B626" s="1319" t="n"/>
      <c r="C626" s="1319" t="n"/>
      <c r="D626" s="1319" t="n"/>
      <c r="E626" s="1319" t="n"/>
      <c r="F626" s="1319" t="n"/>
      <c r="G626" s="1319" t="n"/>
      <c r="H626" s="1319" t="n"/>
      <c r="I626" s="1319" t="n"/>
      <c r="J626" s="1319" t="n"/>
      <c r="K626" s="1319" t="n"/>
      <c r="L626" s="1319" t="n"/>
      <c r="M626" s="1319" t="n"/>
      <c r="N626" s="1319" t="n"/>
      <c r="O626" s="1319" t="n"/>
      <c r="P626" s="1319" t="n"/>
      <c r="Q626" s="1319" t="n"/>
      <c r="R626" s="1319" t="n"/>
      <c r="S626" s="1319" t="n"/>
      <c r="T626" s="1319" t="n"/>
      <c r="U626" s="1319" t="n"/>
      <c r="V626" s="1319" t="n"/>
      <c r="W626" s="1319" t="n"/>
      <c r="X626" s="1319" t="n"/>
      <c r="Y626" s="1319" t="n"/>
      <c r="Z626" s="1319" t="n"/>
      <c r="AA626" s="1319" t="n"/>
      <c r="AB626" s="1319" t="n"/>
      <c r="AC626" s="1319" t="n"/>
      <c r="AD626" s="1319" t="n"/>
      <c r="AE626" s="1319" t="n"/>
      <c r="AF626" s="1319" t="n"/>
      <c r="AG626" s="1319" t="n"/>
    </row>
    <row r="627" ht="12.75" customHeight="1" s="789">
      <c r="A627" s="1319" t="n"/>
      <c r="B627" s="1319" t="n"/>
      <c r="C627" s="1319" t="n"/>
      <c r="D627" s="1319" t="n"/>
      <c r="E627" s="1319" t="n"/>
      <c r="F627" s="1319" t="n"/>
      <c r="G627" s="1319" t="n"/>
      <c r="H627" s="1319" t="n"/>
      <c r="I627" s="1319" t="n"/>
      <c r="J627" s="1319" t="n"/>
      <c r="K627" s="1319" t="n"/>
      <c r="L627" s="1319" t="n"/>
      <c r="M627" s="1319" t="n"/>
      <c r="N627" s="1319" t="n"/>
      <c r="O627" s="1319" t="n"/>
      <c r="P627" s="1319" t="n"/>
      <c r="Q627" s="1319" t="n"/>
      <c r="R627" s="1319" t="n"/>
      <c r="S627" s="1319" t="n"/>
      <c r="T627" s="1319" t="n"/>
      <c r="U627" s="1319" t="n"/>
      <c r="V627" s="1319" t="n"/>
      <c r="W627" s="1319" t="n"/>
      <c r="X627" s="1319" t="n"/>
      <c r="Y627" s="1319" t="n"/>
      <c r="Z627" s="1319" t="n"/>
      <c r="AA627" s="1319" t="n"/>
      <c r="AB627" s="1319" t="n"/>
      <c r="AC627" s="1319" t="n"/>
      <c r="AD627" s="1319" t="n"/>
      <c r="AE627" s="1319" t="n"/>
      <c r="AF627" s="1319" t="n"/>
      <c r="AG627" s="1319" t="n"/>
    </row>
    <row r="628" ht="12.75" customHeight="1" s="789">
      <c r="A628" s="1319" t="n"/>
      <c r="B628" s="1319" t="n"/>
      <c r="C628" s="1319" t="n"/>
      <c r="D628" s="1319" t="n"/>
      <c r="E628" s="1319" t="n"/>
      <c r="F628" s="1319" t="n"/>
      <c r="G628" s="1319" t="n"/>
      <c r="H628" s="1319" t="n"/>
      <c r="I628" s="1319" t="n"/>
      <c r="J628" s="1319" t="n"/>
      <c r="K628" s="1319" t="n"/>
      <c r="L628" s="1319" t="n"/>
      <c r="M628" s="1319" t="n"/>
      <c r="N628" s="1319" t="n"/>
      <c r="O628" s="1319" t="n"/>
      <c r="P628" s="1319" t="n"/>
      <c r="Q628" s="1319" t="n"/>
      <c r="R628" s="1319" t="n"/>
      <c r="S628" s="1319" t="n"/>
      <c r="T628" s="1319" t="n"/>
      <c r="U628" s="1319" t="n"/>
      <c r="V628" s="1319" t="n"/>
      <c r="W628" s="1319" t="n"/>
      <c r="X628" s="1319" t="n"/>
      <c r="Y628" s="1319" t="n"/>
      <c r="Z628" s="1319" t="n"/>
      <c r="AA628" s="1319" t="n"/>
      <c r="AB628" s="1319" t="n"/>
      <c r="AC628" s="1319" t="n"/>
      <c r="AD628" s="1319" t="n"/>
      <c r="AE628" s="1319" t="n"/>
      <c r="AF628" s="1319" t="n"/>
      <c r="AG628" s="1319" t="n"/>
    </row>
    <row r="629" ht="12.75" customHeight="1" s="789">
      <c r="A629" s="1319" t="n"/>
      <c r="B629" s="1319" t="n"/>
      <c r="C629" s="1319" t="n"/>
      <c r="D629" s="1319" t="n"/>
      <c r="E629" s="1319" t="n"/>
      <c r="F629" s="1319" t="n"/>
      <c r="G629" s="1319" t="n"/>
      <c r="H629" s="1319" t="n"/>
      <c r="I629" s="1319" t="n"/>
      <c r="J629" s="1319" t="n"/>
      <c r="K629" s="1319" t="n"/>
      <c r="L629" s="1319" t="n"/>
      <c r="M629" s="1319" t="n"/>
      <c r="N629" s="1319" t="n"/>
      <c r="O629" s="1319" t="n"/>
      <c r="P629" s="1319" t="n"/>
      <c r="Q629" s="1319" t="n"/>
      <c r="R629" s="1319" t="n"/>
      <c r="S629" s="1319" t="n"/>
      <c r="T629" s="1319" t="n"/>
      <c r="U629" s="1319" t="n"/>
      <c r="V629" s="1319" t="n"/>
      <c r="W629" s="1319" t="n"/>
      <c r="X629" s="1319" t="n"/>
      <c r="Y629" s="1319" t="n"/>
      <c r="Z629" s="1319" t="n"/>
      <c r="AA629" s="1319" t="n"/>
      <c r="AB629" s="1319" t="n"/>
      <c r="AC629" s="1319" t="n"/>
      <c r="AD629" s="1319" t="n"/>
      <c r="AE629" s="1319" t="n"/>
      <c r="AF629" s="1319" t="n"/>
      <c r="AG629" s="1319" t="n"/>
    </row>
    <row r="630" ht="12.75" customHeight="1" s="789">
      <c r="A630" s="1319" t="n"/>
      <c r="B630" s="1319" t="n"/>
      <c r="C630" s="1319" t="n"/>
      <c r="D630" s="1319" t="n"/>
      <c r="E630" s="1319" t="n"/>
      <c r="F630" s="1319" t="n"/>
      <c r="G630" s="1319" t="n"/>
      <c r="H630" s="1319" t="n"/>
      <c r="I630" s="1319" t="n"/>
      <c r="J630" s="1319" t="n"/>
      <c r="K630" s="1319" t="n"/>
      <c r="L630" s="1319" t="n"/>
      <c r="M630" s="1319" t="n"/>
      <c r="N630" s="1319" t="n"/>
      <c r="O630" s="1319" t="n"/>
      <c r="P630" s="1319" t="n"/>
      <c r="Q630" s="1319" t="n"/>
      <c r="R630" s="1319" t="n"/>
      <c r="S630" s="1319" t="n"/>
      <c r="T630" s="1319" t="n"/>
      <c r="U630" s="1319" t="n"/>
      <c r="V630" s="1319" t="n"/>
      <c r="W630" s="1319" t="n"/>
      <c r="X630" s="1319" t="n"/>
      <c r="Y630" s="1319" t="n"/>
      <c r="Z630" s="1319" t="n"/>
      <c r="AA630" s="1319" t="n"/>
      <c r="AB630" s="1319" t="n"/>
      <c r="AC630" s="1319" t="n"/>
      <c r="AD630" s="1319" t="n"/>
      <c r="AE630" s="1319" t="n"/>
      <c r="AF630" s="1319" t="n"/>
      <c r="AG630" s="1319" t="n"/>
    </row>
    <row r="631" ht="12.75" customHeight="1" s="789">
      <c r="A631" s="1319" t="n"/>
      <c r="B631" s="1319" t="n"/>
      <c r="C631" s="1319" t="n"/>
      <c r="D631" s="1319" t="n"/>
      <c r="E631" s="1319" t="n"/>
      <c r="F631" s="1319" t="n"/>
      <c r="G631" s="1319" t="n"/>
      <c r="H631" s="1319" t="n"/>
      <c r="I631" s="1319" t="n"/>
      <c r="J631" s="1319" t="n"/>
      <c r="K631" s="1319" t="n"/>
      <c r="L631" s="1319" t="n"/>
      <c r="M631" s="1319" t="n"/>
      <c r="N631" s="1319" t="n"/>
      <c r="O631" s="1319" t="n"/>
      <c r="P631" s="1319" t="n"/>
      <c r="Q631" s="1319" t="n"/>
      <c r="R631" s="1319" t="n"/>
      <c r="S631" s="1319" t="n"/>
      <c r="T631" s="1319" t="n"/>
      <c r="U631" s="1319" t="n"/>
      <c r="V631" s="1319" t="n"/>
      <c r="W631" s="1319" t="n"/>
      <c r="X631" s="1319" t="n"/>
      <c r="Y631" s="1319" t="n"/>
      <c r="Z631" s="1319" t="n"/>
      <c r="AA631" s="1319" t="n"/>
      <c r="AB631" s="1319" t="n"/>
      <c r="AC631" s="1319" t="n"/>
      <c r="AD631" s="1319" t="n"/>
      <c r="AE631" s="1319" t="n"/>
      <c r="AF631" s="1319" t="n"/>
      <c r="AG631" s="1319" t="n"/>
    </row>
    <row r="632" ht="12.75" customHeight="1" s="789">
      <c r="A632" s="1319" t="n"/>
      <c r="B632" s="1319" t="n"/>
      <c r="C632" s="1319" t="n"/>
      <c r="D632" s="1319" t="n"/>
      <c r="E632" s="1319" t="n"/>
      <c r="F632" s="1319" t="n"/>
      <c r="G632" s="1319" t="n"/>
      <c r="H632" s="1319" t="n"/>
      <c r="I632" s="1319" t="n"/>
      <c r="J632" s="1319" t="n"/>
      <c r="K632" s="1319" t="n"/>
      <c r="L632" s="1319" t="n"/>
      <c r="M632" s="1319" t="n"/>
      <c r="N632" s="1319" t="n"/>
      <c r="O632" s="1319" t="n"/>
      <c r="P632" s="1319" t="n"/>
      <c r="Q632" s="1319" t="n"/>
      <c r="R632" s="1319" t="n"/>
      <c r="S632" s="1319" t="n"/>
      <c r="T632" s="1319" t="n"/>
      <c r="U632" s="1319" t="n"/>
      <c r="V632" s="1319" t="n"/>
      <c r="W632" s="1319" t="n"/>
      <c r="X632" s="1319" t="n"/>
      <c r="Y632" s="1319" t="n"/>
      <c r="Z632" s="1319" t="n"/>
      <c r="AA632" s="1319" t="n"/>
      <c r="AB632" s="1319" t="n"/>
      <c r="AC632" s="1319" t="n"/>
      <c r="AD632" s="1319" t="n"/>
      <c r="AE632" s="1319" t="n"/>
      <c r="AF632" s="1319" t="n"/>
      <c r="AG632" s="1319" t="n"/>
    </row>
    <row r="633" ht="12.75" customHeight="1" s="789">
      <c r="A633" s="1319" t="n"/>
      <c r="B633" s="1319" t="n"/>
      <c r="C633" s="1319" t="n"/>
      <c r="D633" s="1319" t="n"/>
      <c r="E633" s="1319" t="n"/>
      <c r="F633" s="1319" t="n"/>
      <c r="G633" s="1319" t="n"/>
      <c r="H633" s="1319" t="n"/>
      <c r="I633" s="1319" t="n"/>
      <c r="J633" s="1319" t="n"/>
      <c r="K633" s="1319" t="n"/>
      <c r="L633" s="1319" t="n"/>
      <c r="M633" s="1319" t="n"/>
      <c r="N633" s="1319" t="n"/>
      <c r="O633" s="1319" t="n"/>
      <c r="P633" s="1319" t="n"/>
      <c r="Q633" s="1319" t="n"/>
      <c r="R633" s="1319" t="n"/>
      <c r="S633" s="1319" t="n"/>
      <c r="T633" s="1319" t="n"/>
      <c r="U633" s="1319" t="n"/>
      <c r="V633" s="1319" t="n"/>
      <c r="W633" s="1319" t="n"/>
      <c r="X633" s="1319" t="n"/>
      <c r="Y633" s="1319" t="n"/>
      <c r="Z633" s="1319" t="n"/>
      <c r="AA633" s="1319" t="n"/>
      <c r="AB633" s="1319" t="n"/>
      <c r="AC633" s="1319" t="n"/>
      <c r="AD633" s="1319" t="n"/>
      <c r="AE633" s="1319" t="n"/>
      <c r="AF633" s="1319" t="n"/>
      <c r="AG633" s="1319" t="n"/>
    </row>
    <row r="634" ht="12.75" customHeight="1" s="789">
      <c r="A634" s="1319" t="n"/>
      <c r="B634" s="1319" t="n"/>
      <c r="C634" s="1319" t="n"/>
      <c r="D634" s="1319" t="n"/>
      <c r="E634" s="1319" t="n"/>
      <c r="F634" s="1319" t="n"/>
      <c r="G634" s="1319" t="n"/>
      <c r="H634" s="1319" t="n"/>
      <c r="I634" s="1319" t="n"/>
      <c r="J634" s="1319" t="n"/>
      <c r="K634" s="1319" t="n"/>
      <c r="L634" s="1319" t="n"/>
      <c r="M634" s="1319" t="n"/>
      <c r="N634" s="1319" t="n"/>
      <c r="O634" s="1319" t="n"/>
      <c r="P634" s="1319" t="n"/>
      <c r="Q634" s="1319" t="n"/>
      <c r="R634" s="1319" t="n"/>
      <c r="S634" s="1319" t="n"/>
      <c r="T634" s="1319" t="n"/>
      <c r="U634" s="1319" t="n"/>
      <c r="V634" s="1319" t="n"/>
      <c r="W634" s="1319" t="n"/>
      <c r="X634" s="1319" t="n"/>
      <c r="Y634" s="1319" t="n"/>
      <c r="Z634" s="1319" t="n"/>
      <c r="AA634" s="1319" t="n"/>
      <c r="AB634" s="1319" t="n"/>
      <c r="AC634" s="1319" t="n"/>
      <c r="AD634" s="1319" t="n"/>
      <c r="AE634" s="1319" t="n"/>
      <c r="AF634" s="1319" t="n"/>
      <c r="AG634" s="1319" t="n"/>
    </row>
    <row r="635" ht="12.75" customHeight="1" s="789">
      <c r="A635" s="1319" t="n"/>
      <c r="B635" s="1319" t="n"/>
      <c r="C635" s="1319" t="n"/>
      <c r="D635" s="1319" t="n"/>
      <c r="E635" s="1319" t="n"/>
      <c r="F635" s="1319" t="n"/>
      <c r="G635" s="1319" t="n"/>
      <c r="H635" s="1319" t="n"/>
      <c r="I635" s="1319" t="n"/>
      <c r="J635" s="1319" t="n"/>
      <c r="K635" s="1319" t="n"/>
      <c r="L635" s="1319" t="n"/>
      <c r="M635" s="1319" t="n"/>
      <c r="N635" s="1319" t="n"/>
      <c r="O635" s="1319" t="n"/>
      <c r="P635" s="1319" t="n"/>
      <c r="Q635" s="1319" t="n"/>
      <c r="R635" s="1319" t="n"/>
      <c r="S635" s="1319" t="n"/>
      <c r="T635" s="1319" t="n"/>
      <c r="U635" s="1319" t="n"/>
      <c r="V635" s="1319" t="n"/>
      <c r="W635" s="1319" t="n"/>
      <c r="X635" s="1319" t="n"/>
      <c r="Y635" s="1319" t="n"/>
      <c r="Z635" s="1319" t="n"/>
      <c r="AA635" s="1319" t="n"/>
      <c r="AB635" s="1319" t="n"/>
      <c r="AC635" s="1319" t="n"/>
      <c r="AD635" s="1319" t="n"/>
      <c r="AE635" s="1319" t="n"/>
      <c r="AF635" s="1319" t="n"/>
      <c r="AG635" s="1319" t="n"/>
    </row>
    <row r="636" ht="12.75" customHeight="1" s="789">
      <c r="A636" s="1319" t="n"/>
      <c r="B636" s="1319" t="n"/>
      <c r="C636" s="1319" t="n"/>
      <c r="D636" s="1319" t="n"/>
      <c r="E636" s="1319" t="n"/>
      <c r="F636" s="1319" t="n"/>
      <c r="G636" s="1319" t="n"/>
      <c r="H636" s="1319" t="n"/>
      <c r="I636" s="1319" t="n"/>
      <c r="J636" s="1319" t="n"/>
      <c r="K636" s="1319" t="n"/>
      <c r="L636" s="1319" t="n"/>
      <c r="M636" s="1319" t="n"/>
      <c r="N636" s="1319" t="n"/>
      <c r="O636" s="1319" t="n"/>
      <c r="P636" s="1319" t="n"/>
      <c r="Q636" s="1319" t="n"/>
      <c r="R636" s="1319" t="n"/>
      <c r="S636" s="1319" t="n"/>
      <c r="T636" s="1319" t="n"/>
      <c r="U636" s="1319" t="n"/>
      <c r="V636" s="1319" t="n"/>
      <c r="W636" s="1319" t="n"/>
      <c r="X636" s="1319" t="n"/>
      <c r="Y636" s="1319" t="n"/>
      <c r="Z636" s="1319" t="n"/>
      <c r="AA636" s="1319" t="n"/>
      <c r="AB636" s="1319" t="n"/>
      <c r="AC636" s="1319" t="n"/>
      <c r="AD636" s="1319" t="n"/>
      <c r="AE636" s="1319" t="n"/>
      <c r="AF636" s="1319" t="n"/>
      <c r="AG636" s="1319" t="n"/>
    </row>
    <row r="637" ht="12.75" customHeight="1" s="789">
      <c r="A637" s="1319" t="n"/>
      <c r="B637" s="1319" t="n"/>
      <c r="C637" s="1319" t="n"/>
      <c r="D637" s="1319" t="n"/>
      <c r="E637" s="1319" t="n"/>
      <c r="F637" s="1319" t="n"/>
      <c r="G637" s="1319" t="n"/>
      <c r="H637" s="1319" t="n"/>
      <c r="I637" s="1319" t="n"/>
      <c r="J637" s="1319" t="n"/>
      <c r="K637" s="1319" t="n"/>
      <c r="L637" s="1319" t="n"/>
      <c r="M637" s="1319" t="n"/>
      <c r="N637" s="1319" t="n"/>
      <c r="O637" s="1319" t="n"/>
      <c r="P637" s="1319" t="n"/>
      <c r="Q637" s="1319" t="n"/>
      <c r="R637" s="1319" t="n"/>
      <c r="S637" s="1319" t="n"/>
      <c r="T637" s="1319" t="n"/>
      <c r="U637" s="1319" t="n"/>
      <c r="V637" s="1319" t="n"/>
      <c r="W637" s="1319" t="n"/>
      <c r="X637" s="1319" t="n"/>
      <c r="Y637" s="1319" t="n"/>
      <c r="Z637" s="1319" t="n"/>
      <c r="AA637" s="1319" t="n"/>
      <c r="AB637" s="1319" t="n"/>
      <c r="AC637" s="1319" t="n"/>
      <c r="AD637" s="1319" t="n"/>
      <c r="AE637" s="1319" t="n"/>
      <c r="AF637" s="1319" t="n"/>
      <c r="AG637" s="1319" t="n"/>
    </row>
    <row r="638" ht="12.75" customHeight="1" s="789">
      <c r="A638" s="1319" t="n"/>
      <c r="B638" s="1319" t="n"/>
      <c r="C638" s="1319" t="n"/>
      <c r="D638" s="1319" t="n"/>
      <c r="E638" s="1319" t="n"/>
      <c r="F638" s="1319" t="n"/>
      <c r="G638" s="1319" t="n"/>
      <c r="H638" s="1319" t="n"/>
      <c r="I638" s="1319" t="n"/>
      <c r="J638" s="1319" t="n"/>
      <c r="K638" s="1319" t="n"/>
      <c r="L638" s="1319" t="n"/>
      <c r="M638" s="1319" t="n"/>
      <c r="N638" s="1319" t="n"/>
      <c r="O638" s="1319" t="n"/>
      <c r="P638" s="1319" t="n"/>
      <c r="Q638" s="1319" t="n"/>
      <c r="R638" s="1319" t="n"/>
      <c r="S638" s="1319" t="n"/>
      <c r="T638" s="1319" t="n"/>
      <c r="U638" s="1319" t="n"/>
      <c r="V638" s="1319" t="n"/>
      <c r="W638" s="1319" t="n"/>
      <c r="X638" s="1319" t="n"/>
      <c r="Y638" s="1319" t="n"/>
      <c r="Z638" s="1319" t="n"/>
      <c r="AA638" s="1319" t="n"/>
      <c r="AB638" s="1319" t="n"/>
      <c r="AC638" s="1319" t="n"/>
      <c r="AD638" s="1319" t="n"/>
      <c r="AE638" s="1319" t="n"/>
      <c r="AF638" s="1319" t="n"/>
      <c r="AG638" s="1319" t="n"/>
    </row>
    <row r="639" ht="12.75" customHeight="1" s="789">
      <c r="A639" s="1319" t="n"/>
      <c r="B639" s="1319" t="n"/>
      <c r="C639" s="1319" t="n"/>
      <c r="D639" s="1319" t="n"/>
      <c r="E639" s="1319" t="n"/>
      <c r="F639" s="1319" t="n"/>
      <c r="G639" s="1319" t="n"/>
      <c r="H639" s="1319" t="n"/>
      <c r="I639" s="1319" t="n"/>
      <c r="J639" s="1319" t="n"/>
      <c r="K639" s="1319" t="n"/>
      <c r="L639" s="1319" t="n"/>
      <c r="M639" s="1319" t="n"/>
      <c r="N639" s="1319" t="n"/>
      <c r="O639" s="1319" t="n"/>
      <c r="P639" s="1319" t="n"/>
      <c r="Q639" s="1319" t="n"/>
      <c r="R639" s="1319" t="n"/>
      <c r="S639" s="1319" t="n"/>
      <c r="T639" s="1319" t="n"/>
      <c r="U639" s="1319" t="n"/>
      <c r="V639" s="1319" t="n"/>
      <c r="W639" s="1319" t="n"/>
      <c r="X639" s="1319" t="n"/>
      <c r="Y639" s="1319" t="n"/>
      <c r="Z639" s="1319" t="n"/>
      <c r="AA639" s="1319" t="n"/>
      <c r="AB639" s="1319" t="n"/>
      <c r="AC639" s="1319" t="n"/>
      <c r="AD639" s="1319" t="n"/>
      <c r="AE639" s="1319" t="n"/>
      <c r="AF639" s="1319" t="n"/>
      <c r="AG639" s="1319" t="n"/>
    </row>
    <row r="640" ht="12.75" customHeight="1" s="789">
      <c r="A640" s="1319" t="n"/>
      <c r="B640" s="1319" t="n"/>
      <c r="C640" s="1319" t="n"/>
      <c r="D640" s="1319" t="n"/>
      <c r="E640" s="1319" t="n"/>
      <c r="F640" s="1319" t="n"/>
      <c r="G640" s="1319" t="n"/>
      <c r="H640" s="1319" t="n"/>
      <c r="I640" s="1319" t="n"/>
      <c r="J640" s="1319" t="n"/>
      <c r="K640" s="1319" t="n"/>
      <c r="L640" s="1319" t="n"/>
      <c r="M640" s="1319" t="n"/>
      <c r="N640" s="1319" t="n"/>
      <c r="O640" s="1319" t="n"/>
      <c r="P640" s="1319" t="n"/>
      <c r="Q640" s="1319" t="n"/>
      <c r="R640" s="1319" t="n"/>
      <c r="S640" s="1319" t="n"/>
      <c r="T640" s="1319" t="n"/>
      <c r="U640" s="1319" t="n"/>
      <c r="V640" s="1319" t="n"/>
      <c r="W640" s="1319" t="n"/>
      <c r="X640" s="1319" t="n"/>
      <c r="Y640" s="1319" t="n"/>
      <c r="Z640" s="1319" t="n"/>
      <c r="AA640" s="1319" t="n"/>
      <c r="AB640" s="1319" t="n"/>
      <c r="AC640" s="1319" t="n"/>
      <c r="AD640" s="1319" t="n"/>
      <c r="AE640" s="1319" t="n"/>
      <c r="AF640" s="1319" t="n"/>
      <c r="AG640" s="1319" t="n"/>
    </row>
    <row r="641" ht="12.75" customHeight="1" s="789">
      <c r="A641" s="1319" t="n"/>
      <c r="B641" s="1319" t="n"/>
      <c r="C641" s="1319" t="n"/>
      <c r="D641" s="1319" t="n"/>
      <c r="E641" s="1319" t="n"/>
      <c r="F641" s="1319" t="n"/>
      <c r="G641" s="1319" t="n"/>
      <c r="H641" s="1319" t="n"/>
      <c r="I641" s="1319" t="n"/>
      <c r="J641" s="1319" t="n"/>
      <c r="K641" s="1319" t="n"/>
      <c r="L641" s="1319" t="n"/>
      <c r="M641" s="1319" t="n"/>
      <c r="N641" s="1319" t="n"/>
      <c r="O641" s="1319" t="n"/>
      <c r="P641" s="1319" t="n"/>
      <c r="Q641" s="1319" t="n"/>
      <c r="R641" s="1319" t="n"/>
      <c r="S641" s="1319" t="n"/>
      <c r="T641" s="1319" t="n"/>
      <c r="U641" s="1319" t="n"/>
      <c r="V641" s="1319" t="n"/>
      <c r="W641" s="1319" t="n"/>
      <c r="X641" s="1319" t="n"/>
      <c r="Y641" s="1319" t="n"/>
      <c r="Z641" s="1319" t="n"/>
      <c r="AA641" s="1319" t="n"/>
      <c r="AB641" s="1319" t="n"/>
      <c r="AC641" s="1319" t="n"/>
      <c r="AD641" s="1319" t="n"/>
      <c r="AE641" s="1319" t="n"/>
      <c r="AF641" s="1319" t="n"/>
      <c r="AG641" s="1319" t="n"/>
    </row>
    <row r="642" ht="12.75" customHeight="1" s="789">
      <c r="A642" s="1319" t="n"/>
      <c r="B642" s="1319" t="n"/>
      <c r="C642" s="1319" t="n"/>
      <c r="D642" s="1319" t="n"/>
      <c r="E642" s="1319" t="n"/>
      <c r="F642" s="1319" t="n"/>
      <c r="G642" s="1319" t="n"/>
      <c r="H642" s="1319" t="n"/>
      <c r="I642" s="1319" t="n"/>
      <c r="J642" s="1319" t="n"/>
      <c r="K642" s="1319" t="n"/>
      <c r="L642" s="1319" t="n"/>
      <c r="M642" s="1319" t="n"/>
      <c r="N642" s="1319" t="n"/>
      <c r="O642" s="1319" t="n"/>
      <c r="P642" s="1319" t="n"/>
      <c r="Q642" s="1319" t="n"/>
      <c r="R642" s="1319" t="n"/>
      <c r="S642" s="1319" t="n"/>
      <c r="T642" s="1319" t="n"/>
      <c r="U642" s="1319" t="n"/>
      <c r="V642" s="1319" t="n"/>
      <c r="W642" s="1319" t="n"/>
      <c r="X642" s="1319" t="n"/>
      <c r="Y642" s="1319" t="n"/>
      <c r="Z642" s="1319" t="n"/>
      <c r="AA642" s="1319" t="n"/>
      <c r="AB642" s="1319" t="n"/>
      <c r="AC642" s="1319" t="n"/>
      <c r="AD642" s="1319" t="n"/>
      <c r="AE642" s="1319" t="n"/>
      <c r="AF642" s="1319" t="n"/>
      <c r="AG642" s="1319" t="n"/>
    </row>
    <row r="643" ht="12.75" customHeight="1" s="789">
      <c r="A643" s="1319" t="n"/>
      <c r="B643" s="1319" t="n"/>
      <c r="C643" s="1319" t="n"/>
      <c r="D643" s="1319" t="n"/>
      <c r="E643" s="1319" t="n"/>
      <c r="F643" s="1319" t="n"/>
      <c r="G643" s="1319" t="n"/>
      <c r="H643" s="1319" t="n"/>
      <c r="I643" s="1319" t="n"/>
      <c r="J643" s="1319" t="n"/>
      <c r="K643" s="1319" t="n"/>
      <c r="L643" s="1319" t="n"/>
      <c r="M643" s="1319" t="n"/>
      <c r="N643" s="1319" t="n"/>
      <c r="O643" s="1319" t="n"/>
      <c r="P643" s="1319" t="n"/>
      <c r="Q643" s="1319" t="n"/>
      <c r="R643" s="1319" t="n"/>
      <c r="S643" s="1319" t="n"/>
      <c r="T643" s="1319" t="n"/>
      <c r="U643" s="1319" t="n"/>
      <c r="V643" s="1319" t="n"/>
      <c r="W643" s="1319" t="n"/>
      <c r="X643" s="1319" t="n"/>
      <c r="Y643" s="1319" t="n"/>
      <c r="Z643" s="1319" t="n"/>
      <c r="AA643" s="1319" t="n"/>
      <c r="AB643" s="1319" t="n"/>
      <c r="AC643" s="1319" t="n"/>
      <c r="AD643" s="1319" t="n"/>
      <c r="AE643" s="1319" t="n"/>
      <c r="AF643" s="1319" t="n"/>
      <c r="AG643" s="1319" t="n"/>
    </row>
    <row r="644" ht="12.75" customHeight="1" s="789">
      <c r="A644" s="1319" t="n"/>
      <c r="B644" s="1319" t="n"/>
      <c r="C644" s="1319" t="n"/>
      <c r="D644" s="1319" t="n"/>
      <c r="E644" s="1319" t="n"/>
      <c r="F644" s="1319" t="n"/>
      <c r="G644" s="1319" t="n"/>
      <c r="H644" s="1319" t="n"/>
      <c r="I644" s="1319" t="n"/>
      <c r="J644" s="1319" t="n"/>
      <c r="K644" s="1319" t="n"/>
      <c r="L644" s="1319" t="n"/>
      <c r="M644" s="1319" t="n"/>
      <c r="N644" s="1319" t="n"/>
      <c r="O644" s="1319" t="n"/>
      <c r="P644" s="1319" t="n"/>
      <c r="Q644" s="1319" t="n"/>
      <c r="R644" s="1319" t="n"/>
      <c r="S644" s="1319" t="n"/>
      <c r="T644" s="1319" t="n"/>
      <c r="U644" s="1319" t="n"/>
      <c r="V644" s="1319" t="n"/>
      <c r="W644" s="1319" t="n"/>
      <c r="X644" s="1319" t="n"/>
      <c r="Y644" s="1319" t="n"/>
      <c r="Z644" s="1319" t="n"/>
      <c r="AA644" s="1319" t="n"/>
      <c r="AB644" s="1319" t="n"/>
      <c r="AC644" s="1319" t="n"/>
      <c r="AD644" s="1319" t="n"/>
      <c r="AE644" s="1319" t="n"/>
      <c r="AF644" s="1319" t="n"/>
      <c r="AG644" s="1319" t="n"/>
    </row>
    <row r="645" ht="12.75" customHeight="1" s="789">
      <c r="A645" s="1319" t="n"/>
      <c r="B645" s="1319" t="n"/>
      <c r="C645" s="1319" t="n"/>
      <c r="D645" s="1319" t="n"/>
      <c r="E645" s="1319" t="n"/>
      <c r="F645" s="1319" t="n"/>
      <c r="G645" s="1319" t="n"/>
      <c r="H645" s="1319" t="n"/>
      <c r="I645" s="1319" t="n"/>
      <c r="J645" s="1319" t="n"/>
      <c r="K645" s="1319" t="n"/>
      <c r="L645" s="1319" t="n"/>
      <c r="M645" s="1319" t="n"/>
      <c r="N645" s="1319" t="n"/>
      <c r="O645" s="1319" t="n"/>
      <c r="P645" s="1319" t="n"/>
      <c r="Q645" s="1319" t="n"/>
      <c r="R645" s="1319" t="n"/>
      <c r="S645" s="1319" t="n"/>
      <c r="T645" s="1319" t="n"/>
      <c r="U645" s="1319" t="n"/>
      <c r="V645" s="1319" t="n"/>
      <c r="W645" s="1319" t="n"/>
      <c r="X645" s="1319" t="n"/>
      <c r="Y645" s="1319" t="n"/>
      <c r="Z645" s="1319" t="n"/>
      <c r="AA645" s="1319" t="n"/>
      <c r="AB645" s="1319" t="n"/>
      <c r="AC645" s="1319" t="n"/>
      <c r="AD645" s="1319" t="n"/>
      <c r="AE645" s="1319" t="n"/>
      <c r="AF645" s="1319" t="n"/>
      <c r="AG645" s="1319" t="n"/>
    </row>
    <row r="646" ht="12.75" customHeight="1" s="789">
      <c r="A646" s="1319" t="n"/>
      <c r="B646" s="1319" t="n"/>
      <c r="C646" s="1319" t="n"/>
      <c r="D646" s="1319" t="n"/>
      <c r="E646" s="1319" t="n"/>
      <c r="F646" s="1319" t="n"/>
      <c r="G646" s="1319" t="n"/>
      <c r="H646" s="1319" t="n"/>
      <c r="I646" s="1319" t="n"/>
      <c r="J646" s="1319" t="n"/>
      <c r="K646" s="1319" t="n"/>
      <c r="L646" s="1319" t="n"/>
      <c r="M646" s="1319" t="n"/>
      <c r="N646" s="1319" t="n"/>
      <c r="O646" s="1319" t="n"/>
      <c r="P646" s="1319" t="n"/>
      <c r="Q646" s="1319" t="n"/>
      <c r="R646" s="1319" t="n"/>
      <c r="S646" s="1319" t="n"/>
      <c r="T646" s="1319" t="n"/>
      <c r="U646" s="1319" t="n"/>
      <c r="V646" s="1319" t="n"/>
      <c r="W646" s="1319" t="n"/>
      <c r="X646" s="1319" t="n"/>
      <c r="Y646" s="1319" t="n"/>
      <c r="Z646" s="1319" t="n"/>
      <c r="AA646" s="1319" t="n"/>
      <c r="AB646" s="1319" t="n"/>
      <c r="AC646" s="1319" t="n"/>
      <c r="AD646" s="1319" t="n"/>
      <c r="AE646" s="1319" t="n"/>
      <c r="AF646" s="1319" t="n"/>
      <c r="AG646" s="1319" t="n"/>
    </row>
    <row r="647" ht="12.75" customHeight="1" s="789">
      <c r="A647" s="1319" t="n"/>
      <c r="B647" s="1319" t="n"/>
      <c r="C647" s="1319" t="n"/>
      <c r="D647" s="1319" t="n"/>
      <c r="E647" s="1319" t="n"/>
      <c r="F647" s="1319" t="n"/>
      <c r="G647" s="1319" t="n"/>
      <c r="H647" s="1319" t="n"/>
      <c r="I647" s="1319" t="n"/>
      <c r="J647" s="1319" t="n"/>
      <c r="K647" s="1319" t="n"/>
      <c r="L647" s="1319" t="n"/>
      <c r="M647" s="1319" t="n"/>
      <c r="N647" s="1319" t="n"/>
      <c r="O647" s="1319" t="n"/>
      <c r="P647" s="1319" t="n"/>
      <c r="Q647" s="1319" t="n"/>
      <c r="R647" s="1319" t="n"/>
      <c r="S647" s="1319" t="n"/>
      <c r="T647" s="1319" t="n"/>
      <c r="U647" s="1319" t="n"/>
      <c r="V647" s="1319" t="n"/>
      <c r="W647" s="1319" t="n"/>
      <c r="X647" s="1319" t="n"/>
      <c r="Y647" s="1319" t="n"/>
      <c r="Z647" s="1319" t="n"/>
      <c r="AA647" s="1319" t="n"/>
      <c r="AB647" s="1319" t="n"/>
      <c r="AC647" s="1319" t="n"/>
      <c r="AD647" s="1319" t="n"/>
      <c r="AE647" s="1319" t="n"/>
      <c r="AF647" s="1319" t="n"/>
      <c r="AG647" s="1319" t="n"/>
    </row>
    <row r="648" ht="12.75" customHeight="1" s="789">
      <c r="A648" s="1319" t="n"/>
      <c r="B648" s="1319" t="n"/>
      <c r="C648" s="1319" t="n"/>
      <c r="D648" s="1319" t="n"/>
      <c r="E648" s="1319" t="n"/>
      <c r="F648" s="1319" t="n"/>
      <c r="G648" s="1319" t="n"/>
      <c r="H648" s="1319" t="n"/>
      <c r="I648" s="1319" t="n"/>
      <c r="J648" s="1319" t="n"/>
      <c r="K648" s="1319" t="n"/>
      <c r="L648" s="1319" t="n"/>
      <c r="M648" s="1319" t="n"/>
      <c r="N648" s="1319" t="n"/>
      <c r="O648" s="1319" t="n"/>
      <c r="P648" s="1319" t="n"/>
      <c r="Q648" s="1319" t="n"/>
      <c r="R648" s="1319" t="n"/>
      <c r="S648" s="1319" t="n"/>
      <c r="T648" s="1319" t="n"/>
      <c r="U648" s="1319" t="n"/>
      <c r="V648" s="1319" t="n"/>
      <c r="W648" s="1319" t="n"/>
      <c r="X648" s="1319" t="n"/>
      <c r="Y648" s="1319" t="n"/>
      <c r="Z648" s="1319" t="n"/>
      <c r="AA648" s="1319" t="n"/>
      <c r="AB648" s="1319" t="n"/>
      <c r="AC648" s="1319" t="n"/>
      <c r="AD648" s="1319" t="n"/>
      <c r="AE648" s="1319" t="n"/>
      <c r="AF648" s="1319" t="n"/>
      <c r="AG648" s="1319" t="n"/>
    </row>
    <row r="649" ht="12.75" customHeight="1" s="789">
      <c r="A649" s="1319" t="n"/>
      <c r="B649" s="1319" t="n"/>
      <c r="C649" s="1319" t="n"/>
      <c r="D649" s="1319" t="n"/>
      <c r="E649" s="1319" t="n"/>
      <c r="F649" s="1319" t="n"/>
      <c r="G649" s="1319" t="n"/>
      <c r="H649" s="1319" t="n"/>
      <c r="I649" s="1319" t="n"/>
      <c r="J649" s="1319" t="n"/>
      <c r="K649" s="1319" t="n"/>
      <c r="L649" s="1319" t="n"/>
      <c r="M649" s="1319" t="n"/>
      <c r="N649" s="1319" t="n"/>
      <c r="O649" s="1319" t="n"/>
      <c r="P649" s="1319" t="n"/>
      <c r="Q649" s="1319" t="n"/>
      <c r="R649" s="1319" t="n"/>
      <c r="S649" s="1319" t="n"/>
      <c r="T649" s="1319" t="n"/>
      <c r="U649" s="1319" t="n"/>
      <c r="V649" s="1319" t="n"/>
      <c r="W649" s="1319" t="n"/>
      <c r="X649" s="1319" t="n"/>
      <c r="Y649" s="1319" t="n"/>
      <c r="Z649" s="1319" t="n"/>
      <c r="AA649" s="1319" t="n"/>
      <c r="AB649" s="1319" t="n"/>
      <c r="AC649" s="1319" t="n"/>
      <c r="AD649" s="1319" t="n"/>
      <c r="AE649" s="1319" t="n"/>
      <c r="AF649" s="1319" t="n"/>
      <c r="AG649" s="1319" t="n"/>
    </row>
    <row r="650" ht="12.75" customHeight="1" s="789">
      <c r="A650" s="1319" t="n"/>
      <c r="B650" s="1319" t="n"/>
      <c r="C650" s="1319" t="n"/>
      <c r="D650" s="1319" t="n"/>
      <c r="E650" s="1319" t="n"/>
      <c r="F650" s="1319" t="n"/>
      <c r="G650" s="1319" t="n"/>
      <c r="H650" s="1319" t="n"/>
      <c r="I650" s="1319" t="n"/>
      <c r="J650" s="1319" t="n"/>
      <c r="K650" s="1319" t="n"/>
      <c r="L650" s="1319" t="n"/>
      <c r="M650" s="1319" t="n"/>
      <c r="N650" s="1319" t="n"/>
      <c r="O650" s="1319" t="n"/>
      <c r="P650" s="1319" t="n"/>
      <c r="Q650" s="1319" t="n"/>
      <c r="R650" s="1319" t="n"/>
      <c r="S650" s="1319" t="n"/>
      <c r="T650" s="1319" t="n"/>
      <c r="U650" s="1319" t="n"/>
      <c r="V650" s="1319" t="n"/>
      <c r="W650" s="1319" t="n"/>
      <c r="X650" s="1319" t="n"/>
      <c r="Y650" s="1319" t="n"/>
      <c r="Z650" s="1319" t="n"/>
      <c r="AA650" s="1319" t="n"/>
      <c r="AB650" s="1319" t="n"/>
      <c r="AC650" s="1319" t="n"/>
      <c r="AD650" s="1319" t="n"/>
      <c r="AE650" s="1319" t="n"/>
      <c r="AF650" s="1319" t="n"/>
      <c r="AG650" s="1319" t="n"/>
    </row>
    <row r="651" ht="12.75" customHeight="1" s="789">
      <c r="A651" s="1319" t="n"/>
      <c r="B651" s="1319" t="n"/>
      <c r="C651" s="1319" t="n"/>
      <c r="D651" s="1319" t="n"/>
      <c r="E651" s="1319" t="n"/>
      <c r="F651" s="1319" t="n"/>
      <c r="G651" s="1319" t="n"/>
      <c r="H651" s="1319" t="n"/>
      <c r="I651" s="1319" t="n"/>
      <c r="J651" s="1319" t="n"/>
      <c r="K651" s="1319" t="n"/>
      <c r="L651" s="1319" t="n"/>
      <c r="M651" s="1319" t="n"/>
      <c r="N651" s="1319" t="n"/>
      <c r="O651" s="1319" t="n"/>
      <c r="P651" s="1319" t="n"/>
      <c r="Q651" s="1319" t="n"/>
      <c r="R651" s="1319" t="n"/>
      <c r="S651" s="1319" t="n"/>
      <c r="T651" s="1319" t="n"/>
      <c r="U651" s="1319" t="n"/>
      <c r="V651" s="1319" t="n"/>
      <c r="W651" s="1319" t="n"/>
      <c r="X651" s="1319" t="n"/>
      <c r="Y651" s="1319" t="n"/>
      <c r="Z651" s="1319" t="n"/>
      <c r="AA651" s="1319" t="n"/>
      <c r="AB651" s="1319" t="n"/>
      <c r="AC651" s="1319" t="n"/>
      <c r="AD651" s="1319" t="n"/>
      <c r="AE651" s="1319" t="n"/>
      <c r="AF651" s="1319" t="n"/>
      <c r="AG651" s="1319" t="n"/>
    </row>
    <row r="652" ht="12.75" customHeight="1" s="789">
      <c r="A652" s="1319" t="n"/>
      <c r="B652" s="1319" t="n"/>
      <c r="C652" s="1319" t="n"/>
      <c r="D652" s="1319" t="n"/>
      <c r="E652" s="1319" t="n"/>
      <c r="F652" s="1319" t="n"/>
      <c r="G652" s="1319" t="n"/>
      <c r="H652" s="1319" t="n"/>
      <c r="I652" s="1319" t="n"/>
      <c r="J652" s="1319" t="n"/>
      <c r="K652" s="1319" t="n"/>
      <c r="L652" s="1319" t="n"/>
      <c r="M652" s="1319" t="n"/>
      <c r="N652" s="1319" t="n"/>
      <c r="O652" s="1319" t="n"/>
      <c r="P652" s="1319" t="n"/>
      <c r="Q652" s="1319" t="n"/>
      <c r="R652" s="1319" t="n"/>
      <c r="S652" s="1319" t="n"/>
      <c r="T652" s="1319" t="n"/>
      <c r="U652" s="1319" t="n"/>
      <c r="V652" s="1319" t="n"/>
      <c r="W652" s="1319" t="n"/>
      <c r="X652" s="1319" t="n"/>
      <c r="Y652" s="1319" t="n"/>
      <c r="Z652" s="1319" t="n"/>
      <c r="AA652" s="1319" t="n"/>
      <c r="AB652" s="1319" t="n"/>
      <c r="AC652" s="1319" t="n"/>
      <c r="AD652" s="1319" t="n"/>
      <c r="AE652" s="1319" t="n"/>
      <c r="AF652" s="1319" t="n"/>
      <c r="AG652" s="1319" t="n"/>
    </row>
    <row r="653" ht="12.75" customHeight="1" s="789">
      <c r="A653" s="1319" t="n"/>
      <c r="B653" s="1319" t="n"/>
      <c r="C653" s="1319" t="n"/>
      <c r="D653" s="1319" t="n"/>
      <c r="E653" s="1319" t="n"/>
      <c r="F653" s="1319" t="n"/>
      <c r="G653" s="1319" t="n"/>
      <c r="H653" s="1319" t="n"/>
      <c r="I653" s="1319" t="n"/>
      <c r="J653" s="1319" t="n"/>
      <c r="K653" s="1319" t="n"/>
      <c r="L653" s="1319" t="n"/>
      <c r="M653" s="1319" t="n"/>
      <c r="N653" s="1319" t="n"/>
      <c r="O653" s="1319" t="n"/>
      <c r="P653" s="1319" t="n"/>
      <c r="Q653" s="1319" t="n"/>
      <c r="R653" s="1319" t="n"/>
      <c r="S653" s="1319" t="n"/>
      <c r="T653" s="1319" t="n"/>
      <c r="U653" s="1319" t="n"/>
      <c r="V653" s="1319" t="n"/>
      <c r="W653" s="1319" t="n"/>
      <c r="X653" s="1319" t="n"/>
      <c r="Y653" s="1319" t="n"/>
      <c r="Z653" s="1319" t="n"/>
      <c r="AA653" s="1319" t="n"/>
      <c r="AB653" s="1319" t="n"/>
      <c r="AC653" s="1319" t="n"/>
      <c r="AD653" s="1319" t="n"/>
      <c r="AE653" s="1319" t="n"/>
      <c r="AF653" s="1319" t="n"/>
      <c r="AG653" s="1319" t="n"/>
    </row>
    <row r="654" ht="12.75" customHeight="1" s="789">
      <c r="A654" s="1319" t="n"/>
      <c r="B654" s="1319" t="n"/>
      <c r="C654" s="1319" t="n"/>
      <c r="D654" s="1319" t="n"/>
      <c r="E654" s="1319" t="n"/>
      <c r="F654" s="1319" t="n"/>
      <c r="G654" s="1319" t="n"/>
      <c r="H654" s="1319" t="n"/>
      <c r="I654" s="1319" t="n"/>
      <c r="J654" s="1319" t="n"/>
      <c r="K654" s="1319" t="n"/>
      <c r="L654" s="1319" t="n"/>
      <c r="M654" s="1319" t="n"/>
      <c r="N654" s="1319" t="n"/>
      <c r="O654" s="1319" t="n"/>
      <c r="P654" s="1319" t="n"/>
      <c r="Q654" s="1319" t="n"/>
      <c r="R654" s="1319" t="n"/>
      <c r="S654" s="1319" t="n"/>
      <c r="T654" s="1319" t="n"/>
      <c r="U654" s="1319" t="n"/>
      <c r="V654" s="1319" t="n"/>
      <c r="W654" s="1319" t="n"/>
      <c r="X654" s="1319" t="n"/>
      <c r="Y654" s="1319" t="n"/>
      <c r="Z654" s="1319" t="n"/>
      <c r="AA654" s="1319" t="n"/>
      <c r="AB654" s="1319" t="n"/>
      <c r="AC654" s="1319" t="n"/>
      <c r="AD654" s="1319" t="n"/>
      <c r="AE654" s="1319" t="n"/>
      <c r="AF654" s="1319" t="n"/>
      <c r="AG654" s="1319" t="n"/>
    </row>
    <row r="655" ht="12.75" customHeight="1" s="789">
      <c r="A655" s="1319" t="n"/>
      <c r="B655" s="1319" t="n"/>
      <c r="C655" s="1319" t="n"/>
      <c r="D655" s="1319" t="n"/>
      <c r="E655" s="1319" t="n"/>
      <c r="F655" s="1319" t="n"/>
      <c r="G655" s="1319" t="n"/>
      <c r="H655" s="1319" t="n"/>
      <c r="I655" s="1319" t="n"/>
      <c r="J655" s="1319" t="n"/>
      <c r="K655" s="1319" t="n"/>
      <c r="L655" s="1319" t="n"/>
      <c r="M655" s="1319" t="n"/>
      <c r="N655" s="1319" t="n"/>
      <c r="O655" s="1319" t="n"/>
      <c r="P655" s="1319" t="n"/>
      <c r="Q655" s="1319" t="n"/>
      <c r="R655" s="1319" t="n"/>
      <c r="S655" s="1319" t="n"/>
      <c r="T655" s="1319" t="n"/>
      <c r="U655" s="1319" t="n"/>
      <c r="V655" s="1319" t="n"/>
      <c r="W655" s="1319" t="n"/>
      <c r="X655" s="1319" t="n"/>
      <c r="Y655" s="1319" t="n"/>
      <c r="Z655" s="1319" t="n"/>
      <c r="AA655" s="1319" t="n"/>
      <c r="AB655" s="1319" t="n"/>
      <c r="AC655" s="1319" t="n"/>
      <c r="AD655" s="1319" t="n"/>
      <c r="AE655" s="1319" t="n"/>
      <c r="AF655" s="1319" t="n"/>
      <c r="AG655" s="1319" t="n"/>
    </row>
    <row r="656" ht="12.75" customHeight="1" s="789">
      <c r="A656" s="1319" t="n"/>
      <c r="B656" s="1319" t="n"/>
      <c r="C656" s="1319" t="n"/>
      <c r="D656" s="1319" t="n"/>
      <c r="E656" s="1319" t="n"/>
      <c r="F656" s="1319" t="n"/>
      <c r="G656" s="1319" t="n"/>
      <c r="H656" s="1319" t="n"/>
      <c r="I656" s="1319" t="n"/>
      <c r="J656" s="1319" t="n"/>
      <c r="K656" s="1319" t="n"/>
      <c r="L656" s="1319" t="n"/>
      <c r="M656" s="1319" t="n"/>
      <c r="N656" s="1319" t="n"/>
      <c r="O656" s="1319" t="n"/>
      <c r="P656" s="1319" t="n"/>
      <c r="Q656" s="1319" t="n"/>
      <c r="R656" s="1319" t="n"/>
      <c r="S656" s="1319" t="n"/>
      <c r="T656" s="1319" t="n"/>
      <c r="U656" s="1319" t="n"/>
      <c r="V656" s="1319" t="n"/>
      <c r="W656" s="1319" t="n"/>
      <c r="X656" s="1319" t="n"/>
      <c r="Y656" s="1319" t="n"/>
      <c r="Z656" s="1319" t="n"/>
      <c r="AA656" s="1319" t="n"/>
      <c r="AB656" s="1319" t="n"/>
      <c r="AC656" s="1319" t="n"/>
      <c r="AD656" s="1319" t="n"/>
      <c r="AE656" s="1319" t="n"/>
      <c r="AF656" s="1319" t="n"/>
      <c r="AG656" s="1319" t="n"/>
    </row>
    <row r="657" ht="12.75" customHeight="1" s="789">
      <c r="A657" s="1319" t="n"/>
      <c r="B657" s="1319" t="n"/>
      <c r="C657" s="1319" t="n"/>
      <c r="D657" s="1319" t="n"/>
      <c r="E657" s="1319" t="n"/>
      <c r="F657" s="1319" t="n"/>
      <c r="G657" s="1319" t="n"/>
      <c r="H657" s="1319" t="n"/>
      <c r="I657" s="1319" t="n"/>
      <c r="J657" s="1319" t="n"/>
      <c r="K657" s="1319" t="n"/>
      <c r="L657" s="1319" t="n"/>
      <c r="M657" s="1319" t="n"/>
      <c r="N657" s="1319" t="n"/>
      <c r="O657" s="1319" t="n"/>
      <c r="P657" s="1319" t="n"/>
      <c r="Q657" s="1319" t="n"/>
      <c r="R657" s="1319" t="n"/>
      <c r="S657" s="1319" t="n"/>
      <c r="T657" s="1319" t="n"/>
      <c r="U657" s="1319" t="n"/>
      <c r="V657" s="1319" t="n"/>
      <c r="W657" s="1319" t="n"/>
      <c r="X657" s="1319" t="n"/>
      <c r="Y657" s="1319" t="n"/>
      <c r="Z657" s="1319" t="n"/>
      <c r="AA657" s="1319" t="n"/>
      <c r="AB657" s="1319" t="n"/>
      <c r="AC657" s="1319" t="n"/>
      <c r="AD657" s="1319" t="n"/>
      <c r="AE657" s="1319" t="n"/>
      <c r="AF657" s="1319" t="n"/>
      <c r="AG657" s="1319" t="n"/>
    </row>
    <row r="658" ht="12.75" customHeight="1" s="789">
      <c r="A658" s="1319" t="n"/>
      <c r="B658" s="1319" t="n"/>
      <c r="C658" s="1319" t="n"/>
      <c r="D658" s="1319" t="n"/>
      <c r="E658" s="1319" t="n"/>
      <c r="F658" s="1319" t="n"/>
      <c r="G658" s="1319" t="n"/>
      <c r="H658" s="1319" t="n"/>
      <c r="I658" s="1319" t="n"/>
      <c r="J658" s="1319" t="n"/>
      <c r="K658" s="1319" t="n"/>
      <c r="L658" s="1319" t="n"/>
      <c r="M658" s="1319" t="n"/>
      <c r="N658" s="1319" t="n"/>
      <c r="O658" s="1319" t="n"/>
      <c r="P658" s="1319" t="n"/>
      <c r="Q658" s="1319" t="n"/>
      <c r="R658" s="1319" t="n"/>
      <c r="S658" s="1319" t="n"/>
      <c r="T658" s="1319" t="n"/>
      <c r="U658" s="1319" t="n"/>
      <c r="V658" s="1319" t="n"/>
      <c r="W658" s="1319" t="n"/>
      <c r="X658" s="1319" t="n"/>
      <c r="Y658" s="1319" t="n"/>
      <c r="Z658" s="1319" t="n"/>
      <c r="AA658" s="1319" t="n"/>
      <c r="AB658" s="1319" t="n"/>
      <c r="AC658" s="1319" t="n"/>
      <c r="AD658" s="1319" t="n"/>
      <c r="AE658" s="1319" t="n"/>
      <c r="AF658" s="1319" t="n"/>
      <c r="AG658" s="1319" t="n"/>
    </row>
    <row r="659" ht="12.75" customHeight="1" s="789">
      <c r="A659" s="1319" t="n"/>
      <c r="B659" s="1319" t="n"/>
      <c r="C659" s="1319" t="n"/>
      <c r="D659" s="1319" t="n"/>
      <c r="E659" s="1319" t="n"/>
      <c r="F659" s="1319" t="n"/>
      <c r="G659" s="1319" t="n"/>
      <c r="H659" s="1319" t="n"/>
      <c r="I659" s="1319" t="n"/>
      <c r="J659" s="1319" t="n"/>
      <c r="K659" s="1319" t="n"/>
      <c r="L659" s="1319" t="n"/>
      <c r="M659" s="1319" t="n"/>
      <c r="N659" s="1319" t="n"/>
      <c r="O659" s="1319" t="n"/>
      <c r="P659" s="1319" t="n"/>
      <c r="Q659" s="1319" t="n"/>
      <c r="R659" s="1319" t="n"/>
      <c r="S659" s="1319" t="n"/>
      <c r="T659" s="1319" t="n"/>
      <c r="U659" s="1319" t="n"/>
      <c r="V659" s="1319" t="n"/>
      <c r="W659" s="1319" t="n"/>
      <c r="X659" s="1319" t="n"/>
      <c r="Y659" s="1319" t="n"/>
      <c r="Z659" s="1319" t="n"/>
      <c r="AA659" s="1319" t="n"/>
      <c r="AB659" s="1319" t="n"/>
      <c r="AC659" s="1319" t="n"/>
      <c r="AD659" s="1319" t="n"/>
      <c r="AE659" s="1319" t="n"/>
      <c r="AF659" s="1319" t="n"/>
      <c r="AG659" s="1319" t="n"/>
    </row>
    <row r="660" ht="12.75" customHeight="1" s="789">
      <c r="A660" s="1319" t="n"/>
      <c r="B660" s="1319" t="n"/>
      <c r="C660" s="1319" t="n"/>
      <c r="D660" s="1319" t="n"/>
      <c r="E660" s="1319" t="n"/>
      <c r="F660" s="1319" t="n"/>
      <c r="G660" s="1319" t="n"/>
      <c r="H660" s="1319" t="n"/>
      <c r="I660" s="1319" t="n"/>
      <c r="J660" s="1319" t="n"/>
      <c r="K660" s="1319" t="n"/>
      <c r="L660" s="1319" t="n"/>
      <c r="M660" s="1319" t="n"/>
      <c r="N660" s="1319" t="n"/>
      <c r="O660" s="1319" t="n"/>
      <c r="P660" s="1319" t="n"/>
      <c r="Q660" s="1319" t="n"/>
      <c r="R660" s="1319" t="n"/>
      <c r="S660" s="1319" t="n"/>
      <c r="T660" s="1319" t="n"/>
      <c r="U660" s="1319" t="n"/>
      <c r="V660" s="1319" t="n"/>
      <c r="W660" s="1319" t="n"/>
      <c r="X660" s="1319" t="n"/>
      <c r="Y660" s="1319" t="n"/>
      <c r="Z660" s="1319" t="n"/>
      <c r="AA660" s="1319" t="n"/>
      <c r="AB660" s="1319" t="n"/>
      <c r="AC660" s="1319" t="n"/>
      <c r="AD660" s="1319" t="n"/>
      <c r="AE660" s="1319" t="n"/>
      <c r="AF660" s="1319" t="n"/>
      <c r="AG660" s="1319" t="n"/>
    </row>
    <row r="661" ht="12.75" customHeight="1" s="789">
      <c r="A661" s="1319" t="n"/>
      <c r="B661" s="1319" t="n"/>
      <c r="C661" s="1319" t="n"/>
      <c r="D661" s="1319" t="n"/>
      <c r="E661" s="1319" t="n"/>
      <c r="F661" s="1319" t="n"/>
      <c r="G661" s="1319" t="n"/>
      <c r="H661" s="1319" t="n"/>
      <c r="I661" s="1319" t="n"/>
      <c r="J661" s="1319" t="n"/>
      <c r="K661" s="1319" t="n"/>
      <c r="L661" s="1319" t="n"/>
      <c r="M661" s="1319" t="n"/>
      <c r="N661" s="1319" t="n"/>
      <c r="O661" s="1319" t="n"/>
      <c r="P661" s="1319" t="n"/>
      <c r="Q661" s="1319" t="n"/>
      <c r="R661" s="1319" t="n"/>
      <c r="S661" s="1319" t="n"/>
      <c r="T661" s="1319" t="n"/>
      <c r="U661" s="1319" t="n"/>
      <c r="V661" s="1319" t="n"/>
      <c r="W661" s="1319" t="n"/>
      <c r="X661" s="1319" t="n"/>
      <c r="Y661" s="1319" t="n"/>
      <c r="Z661" s="1319" t="n"/>
      <c r="AA661" s="1319" t="n"/>
      <c r="AB661" s="1319" t="n"/>
      <c r="AC661" s="1319" t="n"/>
      <c r="AD661" s="1319" t="n"/>
      <c r="AE661" s="1319" t="n"/>
      <c r="AF661" s="1319" t="n"/>
      <c r="AG661" s="1319" t="n"/>
    </row>
    <row r="662" ht="12.75" customHeight="1" s="789">
      <c r="A662" s="1319" t="n"/>
      <c r="B662" s="1319" t="n"/>
      <c r="C662" s="1319" t="n"/>
      <c r="D662" s="1319" t="n"/>
      <c r="E662" s="1319" t="n"/>
      <c r="F662" s="1319" t="n"/>
      <c r="G662" s="1319" t="n"/>
      <c r="H662" s="1319" t="n"/>
      <c r="I662" s="1319" t="n"/>
      <c r="J662" s="1319" t="n"/>
      <c r="K662" s="1319" t="n"/>
      <c r="L662" s="1319" t="n"/>
      <c r="M662" s="1319" t="n"/>
      <c r="N662" s="1319" t="n"/>
      <c r="O662" s="1319" t="n"/>
      <c r="P662" s="1319" t="n"/>
      <c r="Q662" s="1319" t="n"/>
      <c r="R662" s="1319" t="n"/>
      <c r="S662" s="1319" t="n"/>
      <c r="T662" s="1319" t="n"/>
      <c r="U662" s="1319" t="n"/>
      <c r="V662" s="1319" t="n"/>
      <c r="W662" s="1319" t="n"/>
      <c r="X662" s="1319" t="n"/>
      <c r="Y662" s="1319" t="n"/>
      <c r="Z662" s="1319" t="n"/>
      <c r="AA662" s="1319" t="n"/>
      <c r="AB662" s="1319" t="n"/>
      <c r="AC662" s="1319" t="n"/>
      <c r="AD662" s="1319" t="n"/>
      <c r="AE662" s="1319" t="n"/>
      <c r="AF662" s="1319" t="n"/>
      <c r="AG662" s="1319" t="n"/>
    </row>
    <row r="663" ht="12.75" customHeight="1" s="789">
      <c r="A663" s="1319" t="n"/>
      <c r="B663" s="1319" t="n"/>
      <c r="C663" s="1319" t="n"/>
      <c r="D663" s="1319" t="n"/>
      <c r="E663" s="1319" t="n"/>
      <c r="F663" s="1319" t="n"/>
      <c r="G663" s="1319" t="n"/>
      <c r="H663" s="1319" t="n"/>
      <c r="I663" s="1319" t="n"/>
      <c r="J663" s="1319" t="n"/>
      <c r="K663" s="1319" t="n"/>
      <c r="L663" s="1319" t="n"/>
      <c r="M663" s="1319" t="n"/>
      <c r="N663" s="1319" t="n"/>
      <c r="O663" s="1319" t="n"/>
      <c r="P663" s="1319" t="n"/>
      <c r="Q663" s="1319" t="n"/>
      <c r="R663" s="1319" t="n"/>
      <c r="S663" s="1319" t="n"/>
      <c r="T663" s="1319" t="n"/>
      <c r="U663" s="1319" t="n"/>
      <c r="V663" s="1319" t="n"/>
      <c r="W663" s="1319" t="n"/>
      <c r="X663" s="1319" t="n"/>
      <c r="Y663" s="1319" t="n"/>
      <c r="Z663" s="1319" t="n"/>
      <c r="AA663" s="1319" t="n"/>
      <c r="AB663" s="1319" t="n"/>
      <c r="AC663" s="1319" t="n"/>
      <c r="AD663" s="1319" t="n"/>
      <c r="AE663" s="1319" t="n"/>
      <c r="AF663" s="1319" t="n"/>
      <c r="AG663" s="1319" t="n"/>
    </row>
    <row r="664" ht="12.75" customHeight="1" s="789">
      <c r="A664" s="1319" t="n"/>
      <c r="B664" s="1319" t="n"/>
      <c r="C664" s="1319" t="n"/>
      <c r="D664" s="1319" t="n"/>
      <c r="E664" s="1319" t="n"/>
      <c r="F664" s="1319" t="n"/>
      <c r="G664" s="1319" t="n"/>
      <c r="H664" s="1319" t="n"/>
      <c r="I664" s="1319" t="n"/>
      <c r="J664" s="1319" t="n"/>
      <c r="K664" s="1319" t="n"/>
      <c r="L664" s="1319" t="n"/>
      <c r="M664" s="1319" t="n"/>
      <c r="N664" s="1319" t="n"/>
      <c r="O664" s="1319" t="n"/>
      <c r="P664" s="1319" t="n"/>
      <c r="Q664" s="1319" t="n"/>
      <c r="R664" s="1319" t="n"/>
      <c r="S664" s="1319" t="n"/>
      <c r="T664" s="1319" t="n"/>
      <c r="U664" s="1319" t="n"/>
      <c r="V664" s="1319" t="n"/>
      <c r="W664" s="1319" t="n"/>
      <c r="X664" s="1319" t="n"/>
      <c r="Y664" s="1319" t="n"/>
      <c r="Z664" s="1319" t="n"/>
      <c r="AA664" s="1319" t="n"/>
      <c r="AB664" s="1319" t="n"/>
      <c r="AC664" s="1319" t="n"/>
      <c r="AD664" s="1319" t="n"/>
      <c r="AE664" s="1319" t="n"/>
      <c r="AF664" s="1319" t="n"/>
      <c r="AG664" s="1319" t="n"/>
    </row>
    <row r="665" ht="12.75" customHeight="1" s="789">
      <c r="A665" s="1319" t="n"/>
      <c r="B665" s="1319" t="n"/>
      <c r="C665" s="1319" t="n"/>
      <c r="D665" s="1319" t="n"/>
      <c r="E665" s="1319" t="n"/>
      <c r="F665" s="1319" t="n"/>
      <c r="G665" s="1319" t="n"/>
      <c r="H665" s="1319" t="n"/>
      <c r="I665" s="1319" t="n"/>
      <c r="J665" s="1319" t="n"/>
      <c r="K665" s="1319" t="n"/>
      <c r="L665" s="1319" t="n"/>
      <c r="M665" s="1319" t="n"/>
      <c r="N665" s="1319" t="n"/>
      <c r="O665" s="1319" t="n"/>
      <c r="P665" s="1319" t="n"/>
      <c r="Q665" s="1319" t="n"/>
      <c r="R665" s="1319" t="n"/>
      <c r="S665" s="1319" t="n"/>
      <c r="T665" s="1319" t="n"/>
      <c r="U665" s="1319" t="n"/>
      <c r="V665" s="1319" t="n"/>
      <c r="W665" s="1319" t="n"/>
      <c r="X665" s="1319" t="n"/>
      <c r="Y665" s="1319" t="n"/>
      <c r="Z665" s="1319" t="n"/>
      <c r="AA665" s="1319" t="n"/>
      <c r="AB665" s="1319" t="n"/>
      <c r="AC665" s="1319" t="n"/>
      <c r="AD665" s="1319" t="n"/>
      <c r="AE665" s="1319" t="n"/>
      <c r="AF665" s="1319" t="n"/>
      <c r="AG665" s="1319" t="n"/>
    </row>
    <row r="666" ht="12.75" customHeight="1" s="789">
      <c r="A666" s="1319" t="n"/>
      <c r="B666" s="1319" t="n"/>
      <c r="C666" s="1319" t="n"/>
      <c r="D666" s="1319" t="n"/>
      <c r="E666" s="1319" t="n"/>
      <c r="F666" s="1319" t="n"/>
      <c r="G666" s="1319" t="n"/>
      <c r="H666" s="1319" t="n"/>
      <c r="I666" s="1319" t="n"/>
      <c r="J666" s="1319" t="n"/>
      <c r="K666" s="1319" t="n"/>
      <c r="L666" s="1319" t="n"/>
      <c r="M666" s="1319" t="n"/>
      <c r="N666" s="1319" t="n"/>
      <c r="O666" s="1319" t="n"/>
      <c r="P666" s="1319" t="n"/>
      <c r="Q666" s="1319" t="n"/>
      <c r="R666" s="1319" t="n"/>
      <c r="S666" s="1319" t="n"/>
      <c r="T666" s="1319" t="n"/>
      <c r="U666" s="1319" t="n"/>
      <c r="V666" s="1319" t="n"/>
      <c r="W666" s="1319" t="n"/>
      <c r="X666" s="1319" t="n"/>
      <c r="Y666" s="1319" t="n"/>
      <c r="Z666" s="1319" t="n"/>
      <c r="AA666" s="1319" t="n"/>
      <c r="AB666" s="1319" t="n"/>
      <c r="AC666" s="1319" t="n"/>
      <c r="AD666" s="1319" t="n"/>
      <c r="AE666" s="1319" t="n"/>
      <c r="AF666" s="1319" t="n"/>
      <c r="AG666" s="1319" t="n"/>
    </row>
    <row r="667" ht="12.75" customHeight="1" s="789">
      <c r="A667" s="1319" t="n"/>
      <c r="B667" s="1319" t="n"/>
      <c r="C667" s="1319" t="n"/>
      <c r="D667" s="1319" t="n"/>
      <c r="E667" s="1319" t="n"/>
      <c r="F667" s="1319" t="n"/>
      <c r="G667" s="1319" t="n"/>
      <c r="H667" s="1319" t="n"/>
      <c r="I667" s="1319" t="n"/>
      <c r="J667" s="1319" t="n"/>
      <c r="K667" s="1319" t="n"/>
      <c r="L667" s="1319" t="n"/>
      <c r="M667" s="1319" t="n"/>
      <c r="N667" s="1319" t="n"/>
      <c r="O667" s="1319" t="n"/>
      <c r="P667" s="1319" t="n"/>
      <c r="Q667" s="1319" t="n"/>
      <c r="R667" s="1319" t="n"/>
      <c r="S667" s="1319" t="n"/>
      <c r="T667" s="1319" t="n"/>
      <c r="U667" s="1319" t="n"/>
      <c r="V667" s="1319" t="n"/>
      <c r="W667" s="1319" t="n"/>
      <c r="X667" s="1319" t="n"/>
      <c r="Y667" s="1319" t="n"/>
      <c r="Z667" s="1319" t="n"/>
      <c r="AA667" s="1319" t="n"/>
      <c r="AB667" s="1319" t="n"/>
      <c r="AC667" s="1319" t="n"/>
      <c r="AD667" s="1319" t="n"/>
      <c r="AE667" s="1319" t="n"/>
      <c r="AF667" s="1319" t="n"/>
      <c r="AG667" s="1319" t="n"/>
    </row>
    <row r="668" ht="12.75" customHeight="1" s="789">
      <c r="A668" s="1319" t="n"/>
      <c r="B668" s="1319" t="n"/>
      <c r="C668" s="1319" t="n"/>
      <c r="D668" s="1319" t="n"/>
      <c r="E668" s="1319" t="n"/>
      <c r="F668" s="1319" t="n"/>
      <c r="G668" s="1319" t="n"/>
      <c r="H668" s="1319" t="n"/>
      <c r="I668" s="1319" t="n"/>
      <c r="J668" s="1319" t="n"/>
      <c r="K668" s="1319" t="n"/>
      <c r="L668" s="1319" t="n"/>
      <c r="M668" s="1319" t="n"/>
      <c r="N668" s="1319" t="n"/>
      <c r="O668" s="1319" t="n"/>
      <c r="P668" s="1319" t="n"/>
      <c r="Q668" s="1319" t="n"/>
      <c r="R668" s="1319" t="n"/>
      <c r="S668" s="1319" t="n"/>
      <c r="T668" s="1319" t="n"/>
      <c r="U668" s="1319" t="n"/>
      <c r="V668" s="1319" t="n"/>
      <c r="W668" s="1319" t="n"/>
      <c r="X668" s="1319" t="n"/>
      <c r="Y668" s="1319" t="n"/>
      <c r="Z668" s="1319" t="n"/>
      <c r="AA668" s="1319" t="n"/>
      <c r="AB668" s="1319" t="n"/>
      <c r="AC668" s="1319" t="n"/>
      <c r="AD668" s="1319" t="n"/>
      <c r="AE668" s="1319" t="n"/>
      <c r="AF668" s="1319" t="n"/>
      <c r="AG668" s="1319" t="n"/>
    </row>
    <row r="669" ht="12.75" customHeight="1" s="789">
      <c r="A669" s="1319" t="n"/>
      <c r="B669" s="1319" t="n"/>
      <c r="C669" s="1319" t="n"/>
      <c r="D669" s="1319" t="n"/>
      <c r="E669" s="1319" t="n"/>
      <c r="F669" s="1319" t="n"/>
      <c r="G669" s="1319" t="n"/>
      <c r="H669" s="1319" t="n"/>
      <c r="I669" s="1319" t="n"/>
      <c r="J669" s="1319" t="n"/>
      <c r="K669" s="1319" t="n"/>
      <c r="L669" s="1319" t="n"/>
      <c r="M669" s="1319" t="n"/>
      <c r="N669" s="1319" t="n"/>
      <c r="O669" s="1319" t="n"/>
      <c r="P669" s="1319" t="n"/>
      <c r="Q669" s="1319" t="n"/>
      <c r="R669" s="1319" t="n"/>
      <c r="S669" s="1319" t="n"/>
      <c r="T669" s="1319" t="n"/>
      <c r="U669" s="1319" t="n"/>
      <c r="V669" s="1319" t="n"/>
      <c r="W669" s="1319" t="n"/>
      <c r="X669" s="1319" t="n"/>
      <c r="Y669" s="1319" t="n"/>
      <c r="Z669" s="1319" t="n"/>
      <c r="AA669" s="1319" t="n"/>
      <c r="AB669" s="1319" t="n"/>
      <c r="AC669" s="1319" t="n"/>
      <c r="AD669" s="1319" t="n"/>
      <c r="AE669" s="1319" t="n"/>
      <c r="AF669" s="1319" t="n"/>
      <c r="AG669" s="1319" t="n"/>
    </row>
    <row r="670" ht="12.75" customHeight="1" s="789">
      <c r="A670" s="1319" t="n"/>
      <c r="B670" s="1319" t="n"/>
      <c r="C670" s="1319" t="n"/>
      <c r="D670" s="1319" t="n"/>
      <c r="E670" s="1319" t="n"/>
      <c r="F670" s="1319" t="n"/>
      <c r="G670" s="1319" t="n"/>
      <c r="H670" s="1319" t="n"/>
      <c r="I670" s="1319" t="n"/>
      <c r="J670" s="1319" t="n"/>
      <c r="K670" s="1319" t="n"/>
      <c r="L670" s="1319" t="n"/>
      <c r="M670" s="1319" t="n"/>
      <c r="N670" s="1319" t="n"/>
      <c r="O670" s="1319" t="n"/>
      <c r="P670" s="1319" t="n"/>
      <c r="Q670" s="1319" t="n"/>
      <c r="R670" s="1319" t="n"/>
      <c r="S670" s="1319" t="n"/>
      <c r="T670" s="1319" t="n"/>
      <c r="U670" s="1319" t="n"/>
      <c r="V670" s="1319" t="n"/>
      <c r="W670" s="1319" t="n"/>
      <c r="X670" s="1319" t="n"/>
      <c r="Y670" s="1319" t="n"/>
      <c r="Z670" s="1319" t="n"/>
      <c r="AA670" s="1319" t="n"/>
      <c r="AB670" s="1319" t="n"/>
      <c r="AC670" s="1319" t="n"/>
      <c r="AD670" s="1319" t="n"/>
      <c r="AE670" s="1319" t="n"/>
      <c r="AF670" s="1319" t="n"/>
      <c r="AG670" s="1319" t="n"/>
    </row>
    <row r="671" ht="12.75" customHeight="1" s="789">
      <c r="A671" s="1319" t="n"/>
      <c r="B671" s="1319" t="n"/>
      <c r="C671" s="1319" t="n"/>
      <c r="D671" s="1319" t="n"/>
      <c r="E671" s="1319" t="n"/>
      <c r="F671" s="1319" t="n"/>
      <c r="G671" s="1319" t="n"/>
      <c r="H671" s="1319" t="n"/>
      <c r="I671" s="1319" t="n"/>
      <c r="J671" s="1319" t="n"/>
      <c r="K671" s="1319" t="n"/>
      <c r="L671" s="1319" t="n"/>
      <c r="M671" s="1319" t="n"/>
      <c r="N671" s="1319" t="n"/>
      <c r="O671" s="1319" t="n"/>
      <c r="P671" s="1319" t="n"/>
      <c r="Q671" s="1319" t="n"/>
      <c r="R671" s="1319" t="n"/>
      <c r="S671" s="1319" t="n"/>
      <c r="T671" s="1319" t="n"/>
      <c r="U671" s="1319" t="n"/>
      <c r="V671" s="1319" t="n"/>
      <c r="W671" s="1319" t="n"/>
      <c r="X671" s="1319" t="n"/>
      <c r="Y671" s="1319" t="n"/>
      <c r="Z671" s="1319" t="n"/>
      <c r="AA671" s="1319" t="n"/>
      <c r="AB671" s="1319" t="n"/>
      <c r="AC671" s="1319" t="n"/>
      <c r="AD671" s="1319" t="n"/>
      <c r="AE671" s="1319" t="n"/>
      <c r="AF671" s="1319" t="n"/>
      <c r="AG671" s="1319" t="n"/>
    </row>
    <row r="672" ht="12.75" customHeight="1" s="789">
      <c r="A672" s="1319" t="n"/>
      <c r="B672" s="1319" t="n"/>
      <c r="C672" s="1319" t="n"/>
      <c r="D672" s="1319" t="n"/>
      <c r="E672" s="1319" t="n"/>
      <c r="F672" s="1319" t="n"/>
      <c r="G672" s="1319" t="n"/>
      <c r="H672" s="1319" t="n"/>
      <c r="I672" s="1319" t="n"/>
      <c r="J672" s="1319" t="n"/>
      <c r="K672" s="1319" t="n"/>
      <c r="L672" s="1319" t="n"/>
      <c r="M672" s="1319" t="n"/>
      <c r="N672" s="1319" t="n"/>
      <c r="O672" s="1319" t="n"/>
      <c r="P672" s="1319" t="n"/>
      <c r="Q672" s="1319" t="n"/>
      <c r="R672" s="1319" t="n"/>
      <c r="S672" s="1319" t="n"/>
      <c r="T672" s="1319" t="n"/>
      <c r="U672" s="1319" t="n"/>
      <c r="V672" s="1319" t="n"/>
      <c r="W672" s="1319" t="n"/>
      <c r="X672" s="1319" t="n"/>
      <c r="Y672" s="1319" t="n"/>
      <c r="Z672" s="1319" t="n"/>
      <c r="AA672" s="1319" t="n"/>
      <c r="AB672" s="1319" t="n"/>
      <c r="AC672" s="1319" t="n"/>
      <c r="AD672" s="1319" t="n"/>
      <c r="AE672" s="1319" t="n"/>
      <c r="AF672" s="1319" t="n"/>
      <c r="AG672" s="1319" t="n"/>
    </row>
    <row r="673" ht="12.75" customHeight="1" s="789">
      <c r="A673" s="1319" t="n"/>
      <c r="B673" s="1319" t="n"/>
      <c r="C673" s="1319" t="n"/>
      <c r="D673" s="1319" t="n"/>
      <c r="E673" s="1319" t="n"/>
      <c r="F673" s="1319" t="n"/>
      <c r="G673" s="1319" t="n"/>
      <c r="H673" s="1319" t="n"/>
      <c r="I673" s="1319" t="n"/>
      <c r="J673" s="1319" t="n"/>
      <c r="K673" s="1319" t="n"/>
      <c r="L673" s="1319" t="n"/>
      <c r="M673" s="1319" t="n"/>
      <c r="N673" s="1319" t="n"/>
      <c r="O673" s="1319" t="n"/>
      <c r="P673" s="1319" t="n"/>
      <c r="Q673" s="1319" t="n"/>
      <c r="R673" s="1319" t="n"/>
      <c r="S673" s="1319" t="n"/>
      <c r="T673" s="1319" t="n"/>
      <c r="U673" s="1319" t="n"/>
      <c r="V673" s="1319" t="n"/>
      <c r="W673" s="1319" t="n"/>
      <c r="X673" s="1319" t="n"/>
      <c r="Y673" s="1319" t="n"/>
      <c r="Z673" s="1319" t="n"/>
      <c r="AA673" s="1319" t="n"/>
      <c r="AB673" s="1319" t="n"/>
      <c r="AC673" s="1319" t="n"/>
      <c r="AD673" s="1319" t="n"/>
      <c r="AE673" s="1319" t="n"/>
      <c r="AF673" s="1319" t="n"/>
      <c r="AG673" s="1319" t="n"/>
    </row>
    <row r="674" ht="12.75" customHeight="1" s="789">
      <c r="A674" s="1319" t="n"/>
      <c r="B674" s="1319" t="n"/>
      <c r="C674" s="1319" t="n"/>
      <c r="D674" s="1319" t="n"/>
      <c r="E674" s="1319" t="n"/>
      <c r="F674" s="1319" t="n"/>
      <c r="G674" s="1319" t="n"/>
      <c r="H674" s="1319" t="n"/>
      <c r="I674" s="1319" t="n"/>
      <c r="J674" s="1319" t="n"/>
      <c r="K674" s="1319" t="n"/>
      <c r="L674" s="1319" t="n"/>
      <c r="M674" s="1319" t="n"/>
      <c r="N674" s="1319" t="n"/>
      <c r="O674" s="1319" t="n"/>
      <c r="P674" s="1319" t="n"/>
      <c r="Q674" s="1319" t="n"/>
      <c r="R674" s="1319" t="n"/>
      <c r="S674" s="1319" t="n"/>
      <c r="T674" s="1319" t="n"/>
      <c r="U674" s="1319" t="n"/>
      <c r="V674" s="1319" t="n"/>
      <c r="W674" s="1319" t="n"/>
      <c r="X674" s="1319" t="n"/>
      <c r="Y674" s="1319" t="n"/>
      <c r="Z674" s="1319" t="n"/>
      <c r="AA674" s="1319" t="n"/>
      <c r="AB674" s="1319" t="n"/>
      <c r="AC674" s="1319" t="n"/>
      <c r="AD674" s="1319" t="n"/>
      <c r="AE674" s="1319" t="n"/>
      <c r="AF674" s="1319" t="n"/>
      <c r="AG674" s="1319" t="n"/>
    </row>
    <row r="675" ht="12.75" customHeight="1" s="789">
      <c r="A675" s="1319" t="n"/>
      <c r="B675" s="1319" t="n"/>
      <c r="C675" s="1319" t="n"/>
      <c r="D675" s="1319" t="n"/>
      <c r="E675" s="1319" t="n"/>
      <c r="F675" s="1319" t="n"/>
      <c r="G675" s="1319" t="n"/>
      <c r="H675" s="1319" t="n"/>
      <c r="I675" s="1319" t="n"/>
      <c r="J675" s="1319" t="n"/>
      <c r="K675" s="1319" t="n"/>
      <c r="L675" s="1319" t="n"/>
      <c r="M675" s="1319" t="n"/>
      <c r="N675" s="1319" t="n"/>
      <c r="O675" s="1319" t="n"/>
      <c r="P675" s="1319" t="n"/>
      <c r="Q675" s="1319" t="n"/>
      <c r="R675" s="1319" t="n"/>
      <c r="S675" s="1319" t="n"/>
      <c r="T675" s="1319" t="n"/>
      <c r="U675" s="1319" t="n"/>
      <c r="V675" s="1319" t="n"/>
      <c r="W675" s="1319" t="n"/>
      <c r="X675" s="1319" t="n"/>
      <c r="Y675" s="1319" t="n"/>
      <c r="Z675" s="1319" t="n"/>
      <c r="AA675" s="1319" t="n"/>
      <c r="AB675" s="1319" t="n"/>
      <c r="AC675" s="1319" t="n"/>
      <c r="AD675" s="1319" t="n"/>
      <c r="AE675" s="1319" t="n"/>
      <c r="AF675" s="1319" t="n"/>
      <c r="AG675" s="1319" t="n"/>
    </row>
    <row r="676" ht="12.75" customHeight="1" s="789">
      <c r="A676" s="1319" t="n"/>
      <c r="B676" s="1319" t="n"/>
      <c r="C676" s="1319" t="n"/>
      <c r="D676" s="1319" t="n"/>
      <c r="E676" s="1319" t="n"/>
      <c r="F676" s="1319" t="n"/>
      <c r="G676" s="1319" t="n"/>
      <c r="H676" s="1319" t="n"/>
      <c r="I676" s="1319" t="n"/>
      <c r="J676" s="1319" t="n"/>
      <c r="K676" s="1319" t="n"/>
      <c r="L676" s="1319" t="n"/>
      <c r="M676" s="1319" t="n"/>
      <c r="N676" s="1319" t="n"/>
      <c r="O676" s="1319" t="n"/>
      <c r="P676" s="1319" t="n"/>
      <c r="Q676" s="1319" t="n"/>
      <c r="R676" s="1319" t="n"/>
      <c r="S676" s="1319" t="n"/>
      <c r="T676" s="1319" t="n"/>
      <c r="U676" s="1319" t="n"/>
      <c r="V676" s="1319" t="n"/>
      <c r="W676" s="1319" t="n"/>
      <c r="X676" s="1319" t="n"/>
      <c r="Y676" s="1319" t="n"/>
      <c r="Z676" s="1319" t="n"/>
      <c r="AA676" s="1319" t="n"/>
      <c r="AB676" s="1319" t="n"/>
      <c r="AC676" s="1319" t="n"/>
      <c r="AD676" s="1319" t="n"/>
      <c r="AE676" s="1319" t="n"/>
      <c r="AF676" s="1319" t="n"/>
      <c r="AG676" s="1319" t="n"/>
    </row>
    <row r="677" ht="12.75" customHeight="1" s="789">
      <c r="A677" s="1319" t="n"/>
      <c r="B677" s="1319" t="n"/>
      <c r="C677" s="1319" t="n"/>
      <c r="D677" s="1319" t="n"/>
      <c r="E677" s="1319" t="n"/>
      <c r="F677" s="1319" t="n"/>
      <c r="G677" s="1319" t="n"/>
      <c r="H677" s="1319" t="n"/>
      <c r="I677" s="1319" t="n"/>
      <c r="J677" s="1319" t="n"/>
      <c r="K677" s="1319" t="n"/>
      <c r="L677" s="1319" t="n"/>
      <c r="M677" s="1319" t="n"/>
      <c r="N677" s="1319" t="n"/>
      <c r="O677" s="1319" t="n"/>
      <c r="P677" s="1319" t="n"/>
      <c r="Q677" s="1319" t="n"/>
      <c r="R677" s="1319" t="n"/>
      <c r="S677" s="1319" t="n"/>
      <c r="T677" s="1319" t="n"/>
      <c r="U677" s="1319" t="n"/>
      <c r="V677" s="1319" t="n"/>
      <c r="W677" s="1319" t="n"/>
      <c r="X677" s="1319" t="n"/>
      <c r="Y677" s="1319" t="n"/>
      <c r="Z677" s="1319" t="n"/>
      <c r="AA677" s="1319" t="n"/>
      <c r="AB677" s="1319" t="n"/>
      <c r="AC677" s="1319" t="n"/>
      <c r="AD677" s="1319" t="n"/>
      <c r="AE677" s="1319" t="n"/>
      <c r="AF677" s="1319" t="n"/>
      <c r="AG677" s="1319" t="n"/>
    </row>
    <row r="678" ht="12.75" customHeight="1" s="789">
      <c r="A678" s="1319" t="n"/>
      <c r="B678" s="1319" t="n"/>
      <c r="C678" s="1319" t="n"/>
      <c r="D678" s="1319" t="n"/>
      <c r="E678" s="1319" t="n"/>
      <c r="F678" s="1319" t="n"/>
      <c r="G678" s="1319" t="n"/>
      <c r="H678" s="1319" t="n"/>
      <c r="I678" s="1319" t="n"/>
      <c r="J678" s="1319" t="n"/>
      <c r="K678" s="1319" t="n"/>
      <c r="L678" s="1319" t="n"/>
      <c r="M678" s="1319" t="n"/>
      <c r="N678" s="1319" t="n"/>
      <c r="O678" s="1319" t="n"/>
      <c r="P678" s="1319" t="n"/>
      <c r="Q678" s="1319" t="n"/>
      <c r="R678" s="1319" t="n"/>
      <c r="S678" s="1319" t="n"/>
      <c r="T678" s="1319" t="n"/>
      <c r="U678" s="1319" t="n"/>
      <c r="V678" s="1319" t="n"/>
      <c r="W678" s="1319" t="n"/>
      <c r="X678" s="1319" t="n"/>
      <c r="Y678" s="1319" t="n"/>
      <c r="Z678" s="1319" t="n"/>
      <c r="AA678" s="1319" t="n"/>
      <c r="AB678" s="1319" t="n"/>
      <c r="AC678" s="1319" t="n"/>
      <c r="AD678" s="1319" t="n"/>
      <c r="AE678" s="1319" t="n"/>
      <c r="AF678" s="1319" t="n"/>
      <c r="AG678" s="1319" t="n"/>
    </row>
    <row r="679" ht="12.75" customHeight="1" s="789">
      <c r="A679" s="1319" t="n"/>
      <c r="B679" s="1319" t="n"/>
      <c r="C679" s="1319" t="n"/>
      <c r="D679" s="1319" t="n"/>
      <c r="E679" s="1319" t="n"/>
      <c r="F679" s="1319" t="n"/>
      <c r="G679" s="1319" t="n"/>
      <c r="H679" s="1319" t="n"/>
      <c r="I679" s="1319" t="n"/>
      <c r="J679" s="1319" t="n"/>
      <c r="K679" s="1319" t="n"/>
      <c r="L679" s="1319" t="n"/>
      <c r="M679" s="1319" t="n"/>
      <c r="N679" s="1319" t="n"/>
      <c r="O679" s="1319" t="n"/>
      <c r="P679" s="1319" t="n"/>
      <c r="Q679" s="1319" t="n"/>
      <c r="R679" s="1319" t="n"/>
      <c r="S679" s="1319" t="n"/>
      <c r="T679" s="1319" t="n"/>
      <c r="U679" s="1319" t="n"/>
      <c r="V679" s="1319" t="n"/>
      <c r="W679" s="1319" t="n"/>
      <c r="X679" s="1319" t="n"/>
      <c r="Y679" s="1319" t="n"/>
      <c r="Z679" s="1319" t="n"/>
      <c r="AA679" s="1319" t="n"/>
      <c r="AB679" s="1319" t="n"/>
      <c r="AC679" s="1319" t="n"/>
      <c r="AD679" s="1319" t="n"/>
      <c r="AE679" s="1319" t="n"/>
      <c r="AF679" s="1319" t="n"/>
      <c r="AG679" s="1319" t="n"/>
    </row>
    <row r="680" ht="12.75" customHeight="1" s="789">
      <c r="A680" s="1319" t="n"/>
      <c r="B680" s="1319" t="n"/>
      <c r="C680" s="1319" t="n"/>
      <c r="D680" s="1319" t="n"/>
      <c r="E680" s="1319" t="n"/>
      <c r="F680" s="1319" t="n"/>
      <c r="G680" s="1319" t="n"/>
      <c r="H680" s="1319" t="n"/>
      <c r="I680" s="1319" t="n"/>
      <c r="J680" s="1319" t="n"/>
      <c r="K680" s="1319" t="n"/>
      <c r="L680" s="1319" t="n"/>
      <c r="M680" s="1319" t="n"/>
      <c r="N680" s="1319" t="n"/>
      <c r="O680" s="1319" t="n"/>
      <c r="P680" s="1319" t="n"/>
      <c r="Q680" s="1319" t="n"/>
      <c r="R680" s="1319" t="n"/>
      <c r="S680" s="1319" t="n"/>
      <c r="T680" s="1319" t="n"/>
      <c r="U680" s="1319" t="n"/>
      <c r="V680" s="1319" t="n"/>
      <c r="W680" s="1319" t="n"/>
      <c r="X680" s="1319" t="n"/>
      <c r="Y680" s="1319" t="n"/>
      <c r="Z680" s="1319" t="n"/>
      <c r="AA680" s="1319" t="n"/>
      <c r="AB680" s="1319" t="n"/>
      <c r="AC680" s="1319" t="n"/>
      <c r="AD680" s="1319" t="n"/>
      <c r="AE680" s="1319" t="n"/>
      <c r="AF680" s="1319" t="n"/>
      <c r="AG680" s="1319" t="n"/>
    </row>
    <row r="681" ht="12.75" customHeight="1" s="789">
      <c r="A681" s="1319" t="n"/>
      <c r="B681" s="1319" t="n"/>
      <c r="C681" s="1319" t="n"/>
      <c r="D681" s="1319" t="n"/>
      <c r="E681" s="1319" t="n"/>
      <c r="F681" s="1319" t="n"/>
      <c r="G681" s="1319" t="n"/>
      <c r="H681" s="1319" t="n"/>
      <c r="I681" s="1319" t="n"/>
      <c r="J681" s="1319" t="n"/>
      <c r="K681" s="1319" t="n"/>
      <c r="L681" s="1319" t="n"/>
      <c r="M681" s="1319" t="n"/>
      <c r="N681" s="1319" t="n"/>
      <c r="O681" s="1319" t="n"/>
      <c r="P681" s="1319" t="n"/>
      <c r="Q681" s="1319" t="n"/>
      <c r="R681" s="1319" t="n"/>
      <c r="S681" s="1319" t="n"/>
      <c r="T681" s="1319" t="n"/>
      <c r="U681" s="1319" t="n"/>
      <c r="V681" s="1319" t="n"/>
      <c r="W681" s="1319" t="n"/>
      <c r="X681" s="1319" t="n"/>
      <c r="Y681" s="1319" t="n"/>
      <c r="Z681" s="1319" t="n"/>
      <c r="AA681" s="1319" t="n"/>
      <c r="AB681" s="1319" t="n"/>
      <c r="AC681" s="1319" t="n"/>
      <c r="AD681" s="1319" t="n"/>
      <c r="AE681" s="1319" t="n"/>
      <c r="AF681" s="1319" t="n"/>
      <c r="AG681" s="1319" t="n"/>
    </row>
    <row r="682" ht="12.75" customHeight="1" s="789">
      <c r="A682" s="1319" t="n"/>
      <c r="B682" s="1319" t="n"/>
      <c r="C682" s="1319" t="n"/>
      <c r="D682" s="1319" t="n"/>
      <c r="E682" s="1319" t="n"/>
      <c r="F682" s="1319" t="n"/>
      <c r="G682" s="1319" t="n"/>
      <c r="H682" s="1319" t="n"/>
      <c r="I682" s="1319" t="n"/>
      <c r="J682" s="1319" t="n"/>
      <c r="K682" s="1319" t="n"/>
      <c r="L682" s="1319" t="n"/>
      <c r="M682" s="1319" t="n"/>
      <c r="N682" s="1319" t="n"/>
      <c r="O682" s="1319" t="n"/>
      <c r="P682" s="1319" t="n"/>
      <c r="Q682" s="1319" t="n"/>
      <c r="R682" s="1319" t="n"/>
      <c r="S682" s="1319" t="n"/>
      <c r="T682" s="1319" t="n"/>
      <c r="U682" s="1319" t="n"/>
      <c r="V682" s="1319" t="n"/>
      <c r="W682" s="1319" t="n"/>
      <c r="X682" s="1319" t="n"/>
      <c r="Y682" s="1319" t="n"/>
      <c r="Z682" s="1319" t="n"/>
      <c r="AA682" s="1319" t="n"/>
      <c r="AB682" s="1319" t="n"/>
      <c r="AC682" s="1319" t="n"/>
      <c r="AD682" s="1319" t="n"/>
      <c r="AE682" s="1319" t="n"/>
      <c r="AF682" s="1319" t="n"/>
      <c r="AG682" s="1319" t="n"/>
    </row>
    <row r="683" ht="12.75" customHeight="1" s="789">
      <c r="A683" s="1319" t="n"/>
      <c r="B683" s="1319" t="n"/>
      <c r="C683" s="1319" t="n"/>
      <c r="D683" s="1319" t="n"/>
      <c r="E683" s="1319" t="n"/>
      <c r="F683" s="1319" t="n"/>
      <c r="G683" s="1319" t="n"/>
      <c r="H683" s="1319" t="n"/>
      <c r="I683" s="1319" t="n"/>
      <c r="J683" s="1319" t="n"/>
      <c r="K683" s="1319" t="n"/>
      <c r="L683" s="1319" t="n"/>
      <c r="M683" s="1319" t="n"/>
      <c r="N683" s="1319" t="n"/>
      <c r="O683" s="1319" t="n"/>
      <c r="P683" s="1319" t="n"/>
      <c r="Q683" s="1319" t="n"/>
      <c r="R683" s="1319" t="n"/>
      <c r="S683" s="1319" t="n"/>
      <c r="T683" s="1319" t="n"/>
      <c r="U683" s="1319" t="n"/>
      <c r="V683" s="1319" t="n"/>
      <c r="W683" s="1319" t="n"/>
      <c r="X683" s="1319" t="n"/>
      <c r="Y683" s="1319" t="n"/>
      <c r="Z683" s="1319" t="n"/>
      <c r="AA683" s="1319" t="n"/>
      <c r="AB683" s="1319" t="n"/>
      <c r="AC683" s="1319" t="n"/>
      <c r="AD683" s="1319" t="n"/>
      <c r="AE683" s="1319" t="n"/>
      <c r="AF683" s="1319" t="n"/>
      <c r="AG683" s="1319" t="n"/>
    </row>
    <row r="684" ht="12.75" customHeight="1" s="789">
      <c r="A684" s="1319" t="n"/>
      <c r="B684" s="1319" t="n"/>
      <c r="C684" s="1319" t="n"/>
      <c r="D684" s="1319" t="n"/>
      <c r="E684" s="1319" t="n"/>
      <c r="F684" s="1319" t="n"/>
      <c r="G684" s="1319" t="n"/>
      <c r="H684" s="1319" t="n"/>
      <c r="I684" s="1319" t="n"/>
      <c r="J684" s="1319" t="n"/>
      <c r="K684" s="1319" t="n"/>
      <c r="L684" s="1319" t="n"/>
      <c r="M684" s="1319" t="n"/>
      <c r="N684" s="1319" t="n"/>
      <c r="O684" s="1319" t="n"/>
      <c r="P684" s="1319" t="n"/>
      <c r="Q684" s="1319" t="n"/>
      <c r="R684" s="1319" t="n"/>
      <c r="S684" s="1319" t="n"/>
      <c r="T684" s="1319" t="n"/>
      <c r="U684" s="1319" t="n"/>
      <c r="V684" s="1319" t="n"/>
      <c r="W684" s="1319" t="n"/>
      <c r="X684" s="1319" t="n"/>
      <c r="Y684" s="1319" t="n"/>
      <c r="Z684" s="1319" t="n"/>
      <c r="AA684" s="1319" t="n"/>
      <c r="AB684" s="1319" t="n"/>
      <c r="AC684" s="1319" t="n"/>
      <c r="AD684" s="1319" t="n"/>
      <c r="AE684" s="1319" t="n"/>
      <c r="AF684" s="1319" t="n"/>
      <c r="AG684" s="1319" t="n"/>
    </row>
    <row r="685" ht="12.75" customHeight="1" s="789">
      <c r="A685" s="1319" t="n"/>
      <c r="B685" s="1319" t="n"/>
      <c r="C685" s="1319" t="n"/>
      <c r="D685" s="1319" t="n"/>
      <c r="E685" s="1319" t="n"/>
      <c r="F685" s="1319" t="n"/>
      <c r="G685" s="1319" t="n"/>
      <c r="H685" s="1319" t="n"/>
      <c r="I685" s="1319" t="n"/>
      <c r="J685" s="1319" t="n"/>
      <c r="K685" s="1319" t="n"/>
      <c r="L685" s="1319" t="n"/>
      <c r="M685" s="1319" t="n"/>
      <c r="N685" s="1319" t="n"/>
      <c r="O685" s="1319" t="n"/>
      <c r="P685" s="1319" t="n"/>
      <c r="Q685" s="1319" t="n"/>
      <c r="R685" s="1319" t="n"/>
      <c r="S685" s="1319" t="n"/>
      <c r="T685" s="1319" t="n"/>
      <c r="U685" s="1319" t="n"/>
      <c r="V685" s="1319" t="n"/>
      <c r="W685" s="1319" t="n"/>
      <c r="X685" s="1319" t="n"/>
      <c r="Y685" s="1319" t="n"/>
      <c r="Z685" s="1319" t="n"/>
      <c r="AA685" s="1319" t="n"/>
      <c r="AB685" s="1319" t="n"/>
      <c r="AC685" s="1319" t="n"/>
      <c r="AD685" s="1319" t="n"/>
      <c r="AE685" s="1319" t="n"/>
      <c r="AF685" s="1319" t="n"/>
      <c r="AG685" s="1319" t="n"/>
    </row>
    <row r="686" ht="12.75" customHeight="1" s="789">
      <c r="A686" s="1319" t="n"/>
      <c r="B686" s="1319" t="n"/>
      <c r="C686" s="1319" t="n"/>
      <c r="D686" s="1319" t="n"/>
      <c r="E686" s="1319" t="n"/>
      <c r="F686" s="1319" t="n"/>
      <c r="G686" s="1319" t="n"/>
      <c r="H686" s="1319" t="n"/>
      <c r="I686" s="1319" t="n"/>
      <c r="J686" s="1319" t="n"/>
      <c r="K686" s="1319" t="n"/>
      <c r="L686" s="1319" t="n"/>
      <c r="M686" s="1319" t="n"/>
      <c r="N686" s="1319" t="n"/>
      <c r="O686" s="1319" t="n"/>
      <c r="P686" s="1319" t="n"/>
      <c r="Q686" s="1319" t="n"/>
      <c r="R686" s="1319" t="n"/>
      <c r="S686" s="1319" t="n"/>
      <c r="T686" s="1319" t="n"/>
      <c r="U686" s="1319" t="n"/>
      <c r="V686" s="1319" t="n"/>
      <c r="W686" s="1319" t="n"/>
      <c r="X686" s="1319" t="n"/>
      <c r="Y686" s="1319" t="n"/>
      <c r="Z686" s="1319" t="n"/>
      <c r="AA686" s="1319" t="n"/>
      <c r="AB686" s="1319" t="n"/>
      <c r="AC686" s="1319" t="n"/>
      <c r="AD686" s="1319" t="n"/>
      <c r="AE686" s="1319" t="n"/>
      <c r="AF686" s="1319" t="n"/>
      <c r="AG686" s="1319" t="n"/>
    </row>
    <row r="687" ht="12.75" customHeight="1" s="789">
      <c r="A687" s="1319" t="n"/>
      <c r="B687" s="1319" t="n"/>
      <c r="C687" s="1319" t="n"/>
      <c r="D687" s="1319" t="n"/>
      <c r="E687" s="1319" t="n"/>
      <c r="F687" s="1319" t="n"/>
      <c r="G687" s="1319" t="n"/>
      <c r="H687" s="1319" t="n"/>
      <c r="I687" s="1319" t="n"/>
      <c r="J687" s="1319" t="n"/>
      <c r="K687" s="1319" t="n"/>
      <c r="L687" s="1319" t="n"/>
      <c r="M687" s="1319" t="n"/>
      <c r="N687" s="1319" t="n"/>
      <c r="O687" s="1319" t="n"/>
      <c r="P687" s="1319" t="n"/>
      <c r="Q687" s="1319" t="n"/>
      <c r="R687" s="1319" t="n"/>
      <c r="S687" s="1319" t="n"/>
      <c r="T687" s="1319" t="n"/>
      <c r="U687" s="1319" t="n"/>
      <c r="V687" s="1319" t="n"/>
      <c r="W687" s="1319" t="n"/>
      <c r="X687" s="1319" t="n"/>
      <c r="Y687" s="1319" t="n"/>
      <c r="Z687" s="1319" t="n"/>
      <c r="AA687" s="1319" t="n"/>
      <c r="AB687" s="1319" t="n"/>
      <c r="AC687" s="1319" t="n"/>
      <c r="AD687" s="1319" t="n"/>
      <c r="AE687" s="1319" t="n"/>
      <c r="AF687" s="1319" t="n"/>
      <c r="AG687" s="1319" t="n"/>
    </row>
    <row r="688" ht="12.75" customHeight="1" s="789">
      <c r="A688" s="1319" t="n"/>
      <c r="B688" s="1319" t="n"/>
      <c r="C688" s="1319" t="n"/>
      <c r="D688" s="1319" t="n"/>
      <c r="E688" s="1319" t="n"/>
      <c r="F688" s="1319" t="n"/>
      <c r="G688" s="1319" t="n"/>
      <c r="H688" s="1319" t="n"/>
      <c r="I688" s="1319" t="n"/>
      <c r="J688" s="1319" t="n"/>
      <c r="K688" s="1319" t="n"/>
      <c r="L688" s="1319" t="n"/>
      <c r="M688" s="1319" t="n"/>
      <c r="N688" s="1319" t="n"/>
      <c r="O688" s="1319" t="n"/>
      <c r="P688" s="1319" t="n"/>
      <c r="Q688" s="1319" t="n"/>
      <c r="R688" s="1319" t="n"/>
      <c r="S688" s="1319" t="n"/>
      <c r="T688" s="1319" t="n"/>
      <c r="U688" s="1319" t="n"/>
      <c r="V688" s="1319" t="n"/>
      <c r="W688" s="1319" t="n"/>
      <c r="X688" s="1319" t="n"/>
      <c r="Y688" s="1319" t="n"/>
      <c r="Z688" s="1319" t="n"/>
      <c r="AA688" s="1319" t="n"/>
      <c r="AB688" s="1319" t="n"/>
      <c r="AC688" s="1319" t="n"/>
      <c r="AD688" s="1319" t="n"/>
      <c r="AE688" s="1319" t="n"/>
      <c r="AF688" s="1319" t="n"/>
      <c r="AG688" s="1319" t="n"/>
    </row>
    <row r="689" ht="12.75" customHeight="1" s="789">
      <c r="A689" s="1319" t="n"/>
      <c r="B689" s="1319" t="n"/>
      <c r="C689" s="1319" t="n"/>
      <c r="D689" s="1319" t="n"/>
      <c r="E689" s="1319" t="n"/>
      <c r="F689" s="1319" t="n"/>
      <c r="G689" s="1319" t="n"/>
      <c r="H689" s="1319" t="n"/>
      <c r="I689" s="1319" t="n"/>
      <c r="J689" s="1319" t="n"/>
      <c r="K689" s="1319" t="n"/>
      <c r="L689" s="1319" t="n"/>
      <c r="M689" s="1319" t="n"/>
      <c r="N689" s="1319" t="n"/>
      <c r="O689" s="1319" t="n"/>
      <c r="P689" s="1319" t="n"/>
      <c r="Q689" s="1319" t="n"/>
      <c r="R689" s="1319" t="n"/>
      <c r="S689" s="1319" t="n"/>
      <c r="T689" s="1319" t="n"/>
      <c r="U689" s="1319" t="n"/>
      <c r="V689" s="1319" t="n"/>
      <c r="W689" s="1319" t="n"/>
      <c r="X689" s="1319" t="n"/>
      <c r="Y689" s="1319" t="n"/>
      <c r="Z689" s="1319" t="n"/>
      <c r="AA689" s="1319" t="n"/>
      <c r="AB689" s="1319" t="n"/>
      <c r="AC689" s="1319" t="n"/>
      <c r="AD689" s="1319" t="n"/>
      <c r="AE689" s="1319" t="n"/>
      <c r="AF689" s="1319" t="n"/>
      <c r="AG689" s="1319" t="n"/>
    </row>
    <row r="690" ht="12.75" customHeight="1" s="789">
      <c r="A690" s="1319" t="n"/>
      <c r="B690" s="1319" t="n"/>
      <c r="C690" s="1319" t="n"/>
      <c r="D690" s="1319" t="n"/>
      <c r="E690" s="1319" t="n"/>
      <c r="F690" s="1319" t="n"/>
      <c r="G690" s="1319" t="n"/>
      <c r="H690" s="1319" t="n"/>
      <c r="I690" s="1319" t="n"/>
      <c r="J690" s="1319" t="n"/>
      <c r="K690" s="1319" t="n"/>
      <c r="L690" s="1319" t="n"/>
      <c r="M690" s="1319" t="n"/>
      <c r="N690" s="1319" t="n"/>
      <c r="O690" s="1319" t="n"/>
      <c r="P690" s="1319" t="n"/>
      <c r="Q690" s="1319" t="n"/>
      <c r="R690" s="1319" t="n"/>
      <c r="S690" s="1319" t="n"/>
      <c r="T690" s="1319" t="n"/>
      <c r="U690" s="1319" t="n"/>
      <c r="V690" s="1319" t="n"/>
      <c r="W690" s="1319" t="n"/>
      <c r="X690" s="1319" t="n"/>
      <c r="Y690" s="1319" t="n"/>
      <c r="Z690" s="1319" t="n"/>
      <c r="AA690" s="1319" t="n"/>
      <c r="AB690" s="1319" t="n"/>
      <c r="AC690" s="1319" t="n"/>
      <c r="AD690" s="1319" t="n"/>
      <c r="AE690" s="1319" t="n"/>
      <c r="AF690" s="1319" t="n"/>
      <c r="AG690" s="1319" t="n"/>
    </row>
    <row r="691" ht="12.75" customHeight="1" s="789">
      <c r="A691" s="1319" t="n"/>
      <c r="B691" s="1319" t="n"/>
      <c r="C691" s="1319" t="n"/>
      <c r="D691" s="1319" t="n"/>
      <c r="E691" s="1319" t="n"/>
      <c r="F691" s="1319" t="n"/>
      <c r="G691" s="1319" t="n"/>
      <c r="H691" s="1319" t="n"/>
      <c r="I691" s="1319" t="n"/>
      <c r="J691" s="1319" t="n"/>
      <c r="K691" s="1319" t="n"/>
      <c r="L691" s="1319" t="n"/>
      <c r="M691" s="1319" t="n"/>
      <c r="N691" s="1319" t="n"/>
      <c r="O691" s="1319" t="n"/>
      <c r="P691" s="1319" t="n"/>
      <c r="Q691" s="1319" t="n"/>
      <c r="R691" s="1319" t="n"/>
      <c r="S691" s="1319" t="n"/>
      <c r="T691" s="1319" t="n"/>
      <c r="U691" s="1319" t="n"/>
      <c r="V691" s="1319" t="n"/>
      <c r="W691" s="1319" t="n"/>
      <c r="X691" s="1319" t="n"/>
      <c r="Y691" s="1319" t="n"/>
      <c r="Z691" s="1319" t="n"/>
      <c r="AA691" s="1319" t="n"/>
      <c r="AB691" s="1319" t="n"/>
      <c r="AC691" s="1319" t="n"/>
      <c r="AD691" s="1319" t="n"/>
      <c r="AE691" s="1319" t="n"/>
      <c r="AF691" s="1319" t="n"/>
      <c r="AG691" s="1319" t="n"/>
    </row>
    <row r="692" ht="12.75" customHeight="1" s="789">
      <c r="A692" s="1319" t="n"/>
      <c r="B692" s="1319" t="n"/>
      <c r="C692" s="1319" t="n"/>
      <c r="D692" s="1319" t="n"/>
      <c r="E692" s="1319" t="n"/>
      <c r="F692" s="1319" t="n"/>
      <c r="G692" s="1319" t="n"/>
      <c r="H692" s="1319" t="n"/>
      <c r="I692" s="1319" t="n"/>
      <c r="J692" s="1319" t="n"/>
      <c r="K692" s="1319" t="n"/>
      <c r="L692" s="1319" t="n"/>
      <c r="M692" s="1319" t="n"/>
      <c r="N692" s="1319" t="n"/>
      <c r="O692" s="1319" t="n"/>
      <c r="P692" s="1319" t="n"/>
      <c r="Q692" s="1319" t="n"/>
      <c r="R692" s="1319" t="n"/>
      <c r="S692" s="1319" t="n"/>
      <c r="T692" s="1319" t="n"/>
      <c r="U692" s="1319" t="n"/>
      <c r="V692" s="1319" t="n"/>
      <c r="W692" s="1319" t="n"/>
      <c r="X692" s="1319" t="n"/>
      <c r="Y692" s="1319" t="n"/>
      <c r="Z692" s="1319" t="n"/>
      <c r="AA692" s="1319" t="n"/>
      <c r="AB692" s="1319" t="n"/>
      <c r="AC692" s="1319" t="n"/>
      <c r="AD692" s="1319" t="n"/>
      <c r="AE692" s="1319" t="n"/>
      <c r="AF692" s="1319" t="n"/>
      <c r="AG692" s="1319" t="n"/>
    </row>
    <row r="693" ht="12.75" customHeight="1" s="789">
      <c r="A693" s="1319" t="n"/>
      <c r="B693" s="1319" t="n"/>
      <c r="C693" s="1319" t="n"/>
      <c r="D693" s="1319" t="n"/>
      <c r="E693" s="1319" t="n"/>
      <c r="F693" s="1319" t="n"/>
      <c r="G693" s="1319" t="n"/>
      <c r="H693" s="1319" t="n"/>
      <c r="I693" s="1319" t="n"/>
      <c r="J693" s="1319" t="n"/>
      <c r="K693" s="1319" t="n"/>
      <c r="L693" s="1319" t="n"/>
      <c r="M693" s="1319" t="n"/>
      <c r="N693" s="1319" t="n"/>
      <c r="O693" s="1319" t="n"/>
      <c r="P693" s="1319" t="n"/>
      <c r="Q693" s="1319" t="n"/>
      <c r="R693" s="1319" t="n"/>
      <c r="S693" s="1319" t="n"/>
      <c r="T693" s="1319" t="n"/>
      <c r="U693" s="1319" t="n"/>
      <c r="V693" s="1319" t="n"/>
      <c r="W693" s="1319" t="n"/>
      <c r="X693" s="1319" t="n"/>
      <c r="Y693" s="1319" t="n"/>
      <c r="Z693" s="1319" t="n"/>
      <c r="AA693" s="1319" t="n"/>
      <c r="AB693" s="1319" t="n"/>
      <c r="AC693" s="1319" t="n"/>
      <c r="AD693" s="1319" t="n"/>
      <c r="AE693" s="1319" t="n"/>
      <c r="AF693" s="1319" t="n"/>
      <c r="AG693" s="1319" t="n"/>
    </row>
    <row r="694" ht="12.75" customHeight="1" s="789">
      <c r="A694" s="1319" t="n"/>
      <c r="B694" s="1319" t="n"/>
      <c r="C694" s="1319" t="n"/>
      <c r="D694" s="1319" t="n"/>
      <c r="E694" s="1319" t="n"/>
      <c r="F694" s="1319" t="n"/>
      <c r="G694" s="1319" t="n"/>
      <c r="H694" s="1319" t="n"/>
      <c r="I694" s="1319" t="n"/>
      <c r="J694" s="1319" t="n"/>
      <c r="K694" s="1319" t="n"/>
      <c r="L694" s="1319" t="n"/>
      <c r="M694" s="1319" t="n"/>
      <c r="N694" s="1319" t="n"/>
      <c r="O694" s="1319" t="n"/>
      <c r="P694" s="1319" t="n"/>
      <c r="Q694" s="1319" t="n"/>
      <c r="R694" s="1319" t="n"/>
      <c r="S694" s="1319" t="n"/>
      <c r="T694" s="1319" t="n"/>
      <c r="U694" s="1319" t="n"/>
      <c r="V694" s="1319" t="n"/>
      <c r="W694" s="1319" t="n"/>
      <c r="X694" s="1319" t="n"/>
      <c r="Y694" s="1319" t="n"/>
      <c r="Z694" s="1319" t="n"/>
      <c r="AA694" s="1319" t="n"/>
      <c r="AB694" s="1319" t="n"/>
      <c r="AC694" s="1319" t="n"/>
      <c r="AD694" s="1319" t="n"/>
      <c r="AE694" s="1319" t="n"/>
      <c r="AF694" s="1319" t="n"/>
      <c r="AG694" s="1319" t="n"/>
    </row>
    <row r="695" ht="12.75" customHeight="1" s="789">
      <c r="A695" s="1319" t="n"/>
      <c r="B695" s="1319" t="n"/>
      <c r="C695" s="1319" t="n"/>
      <c r="D695" s="1319" t="n"/>
      <c r="E695" s="1319" t="n"/>
      <c r="F695" s="1319" t="n"/>
      <c r="G695" s="1319" t="n"/>
      <c r="H695" s="1319" t="n"/>
      <c r="I695" s="1319" t="n"/>
      <c r="J695" s="1319" t="n"/>
      <c r="K695" s="1319" t="n"/>
      <c r="L695" s="1319" t="n"/>
      <c r="M695" s="1319" t="n"/>
      <c r="N695" s="1319" t="n"/>
      <c r="O695" s="1319" t="n"/>
      <c r="P695" s="1319" t="n"/>
      <c r="Q695" s="1319" t="n"/>
      <c r="R695" s="1319" t="n"/>
      <c r="S695" s="1319" t="n"/>
      <c r="T695" s="1319" t="n"/>
      <c r="U695" s="1319" t="n"/>
      <c r="V695" s="1319" t="n"/>
      <c r="W695" s="1319" t="n"/>
      <c r="X695" s="1319" t="n"/>
      <c r="Y695" s="1319" t="n"/>
      <c r="Z695" s="1319" t="n"/>
      <c r="AA695" s="1319" t="n"/>
      <c r="AB695" s="1319" t="n"/>
      <c r="AC695" s="1319" t="n"/>
      <c r="AD695" s="1319" t="n"/>
      <c r="AE695" s="1319" t="n"/>
      <c r="AF695" s="1319" t="n"/>
      <c r="AG695" s="1319" t="n"/>
    </row>
    <row r="696" ht="12.75" customHeight="1" s="789">
      <c r="A696" s="1319" t="n"/>
      <c r="B696" s="1319" t="n"/>
      <c r="C696" s="1319" t="n"/>
      <c r="D696" s="1319" t="n"/>
      <c r="E696" s="1319" t="n"/>
      <c r="F696" s="1319" t="n"/>
      <c r="G696" s="1319" t="n"/>
      <c r="H696" s="1319" t="n"/>
      <c r="I696" s="1319" t="n"/>
      <c r="J696" s="1319" t="n"/>
      <c r="K696" s="1319" t="n"/>
      <c r="L696" s="1319" t="n"/>
      <c r="M696" s="1319" t="n"/>
      <c r="N696" s="1319" t="n"/>
      <c r="O696" s="1319" t="n"/>
      <c r="P696" s="1319" t="n"/>
      <c r="Q696" s="1319" t="n"/>
      <c r="R696" s="1319" t="n"/>
      <c r="S696" s="1319" t="n"/>
      <c r="T696" s="1319" t="n"/>
      <c r="U696" s="1319" t="n"/>
      <c r="V696" s="1319" t="n"/>
      <c r="W696" s="1319" t="n"/>
      <c r="X696" s="1319" t="n"/>
      <c r="Y696" s="1319" t="n"/>
      <c r="Z696" s="1319" t="n"/>
      <c r="AA696" s="1319" t="n"/>
      <c r="AB696" s="1319" t="n"/>
      <c r="AC696" s="1319" t="n"/>
      <c r="AD696" s="1319" t="n"/>
      <c r="AE696" s="1319" t="n"/>
      <c r="AF696" s="1319" t="n"/>
      <c r="AG696" s="1319" t="n"/>
    </row>
    <row r="697" ht="12.75" customHeight="1" s="789">
      <c r="A697" s="1319" t="n"/>
      <c r="B697" s="1319" t="n"/>
      <c r="C697" s="1319" t="n"/>
      <c r="D697" s="1319" t="n"/>
      <c r="E697" s="1319" t="n"/>
      <c r="F697" s="1319" t="n"/>
      <c r="G697" s="1319" t="n"/>
      <c r="H697" s="1319" t="n"/>
      <c r="I697" s="1319" t="n"/>
      <c r="J697" s="1319" t="n"/>
      <c r="K697" s="1319" t="n"/>
      <c r="L697" s="1319" t="n"/>
      <c r="M697" s="1319" t="n"/>
      <c r="N697" s="1319" t="n"/>
      <c r="O697" s="1319" t="n"/>
      <c r="P697" s="1319" t="n"/>
      <c r="Q697" s="1319" t="n"/>
      <c r="R697" s="1319" t="n"/>
      <c r="S697" s="1319" t="n"/>
      <c r="T697" s="1319" t="n"/>
      <c r="U697" s="1319" t="n"/>
      <c r="V697" s="1319" t="n"/>
      <c r="W697" s="1319" t="n"/>
      <c r="X697" s="1319" t="n"/>
      <c r="Y697" s="1319" t="n"/>
      <c r="Z697" s="1319" t="n"/>
      <c r="AA697" s="1319" t="n"/>
      <c r="AB697" s="1319" t="n"/>
      <c r="AC697" s="1319" t="n"/>
      <c r="AD697" s="1319" t="n"/>
      <c r="AE697" s="1319" t="n"/>
      <c r="AF697" s="1319" t="n"/>
      <c r="AG697" s="1319" t="n"/>
    </row>
    <row r="698" ht="12.75" customHeight="1" s="789">
      <c r="A698" s="1319" t="n"/>
      <c r="B698" s="1319" t="n"/>
      <c r="C698" s="1319" t="n"/>
      <c r="D698" s="1319" t="n"/>
      <c r="E698" s="1319" t="n"/>
      <c r="F698" s="1319" t="n"/>
      <c r="G698" s="1319" t="n"/>
      <c r="H698" s="1319" t="n"/>
      <c r="I698" s="1319" t="n"/>
      <c r="J698" s="1319" t="n"/>
      <c r="K698" s="1319" t="n"/>
      <c r="L698" s="1319" t="n"/>
      <c r="M698" s="1319" t="n"/>
      <c r="N698" s="1319" t="n"/>
      <c r="O698" s="1319" t="n"/>
      <c r="P698" s="1319" t="n"/>
      <c r="Q698" s="1319" t="n"/>
      <c r="R698" s="1319" t="n"/>
      <c r="S698" s="1319" t="n"/>
      <c r="T698" s="1319" t="n"/>
      <c r="U698" s="1319" t="n"/>
      <c r="V698" s="1319" t="n"/>
      <c r="W698" s="1319" t="n"/>
      <c r="X698" s="1319" t="n"/>
      <c r="Y698" s="1319" t="n"/>
      <c r="Z698" s="1319" t="n"/>
      <c r="AA698" s="1319" t="n"/>
      <c r="AB698" s="1319" t="n"/>
      <c r="AC698" s="1319" t="n"/>
      <c r="AD698" s="1319" t="n"/>
      <c r="AE698" s="1319" t="n"/>
      <c r="AF698" s="1319" t="n"/>
      <c r="AG698" s="1319" t="n"/>
    </row>
    <row r="699" ht="12.75" customHeight="1" s="789">
      <c r="A699" s="1319" t="n"/>
      <c r="B699" s="1319" t="n"/>
      <c r="C699" s="1319" t="n"/>
      <c r="D699" s="1319" t="n"/>
      <c r="E699" s="1319" t="n"/>
      <c r="F699" s="1319" t="n"/>
      <c r="G699" s="1319" t="n"/>
      <c r="H699" s="1319" t="n"/>
      <c r="I699" s="1319" t="n"/>
      <c r="J699" s="1319" t="n"/>
      <c r="K699" s="1319" t="n"/>
      <c r="L699" s="1319" t="n"/>
      <c r="M699" s="1319" t="n"/>
      <c r="N699" s="1319" t="n"/>
      <c r="O699" s="1319" t="n"/>
      <c r="P699" s="1319" t="n"/>
      <c r="Q699" s="1319" t="n"/>
      <c r="R699" s="1319" t="n"/>
      <c r="S699" s="1319" t="n"/>
      <c r="T699" s="1319" t="n"/>
      <c r="U699" s="1319" t="n"/>
      <c r="V699" s="1319" t="n"/>
      <c r="W699" s="1319" t="n"/>
      <c r="X699" s="1319" t="n"/>
      <c r="Y699" s="1319" t="n"/>
      <c r="Z699" s="1319" t="n"/>
      <c r="AA699" s="1319" t="n"/>
      <c r="AB699" s="1319" t="n"/>
      <c r="AC699" s="1319" t="n"/>
      <c r="AD699" s="1319" t="n"/>
      <c r="AE699" s="1319" t="n"/>
      <c r="AF699" s="1319" t="n"/>
      <c r="AG699" s="1319" t="n"/>
    </row>
    <row r="700" ht="12.75" customHeight="1" s="789">
      <c r="A700" s="1319" t="n"/>
      <c r="B700" s="1319" t="n"/>
      <c r="C700" s="1319" t="n"/>
      <c r="D700" s="1319" t="n"/>
      <c r="E700" s="1319" t="n"/>
      <c r="F700" s="1319" t="n"/>
      <c r="G700" s="1319" t="n"/>
      <c r="H700" s="1319" t="n"/>
      <c r="I700" s="1319" t="n"/>
      <c r="J700" s="1319" t="n"/>
      <c r="K700" s="1319" t="n"/>
      <c r="L700" s="1319" t="n"/>
      <c r="M700" s="1319" t="n"/>
      <c r="N700" s="1319" t="n"/>
      <c r="O700" s="1319" t="n"/>
      <c r="P700" s="1319" t="n"/>
      <c r="Q700" s="1319" t="n"/>
      <c r="R700" s="1319" t="n"/>
      <c r="S700" s="1319" t="n"/>
      <c r="T700" s="1319" t="n"/>
      <c r="U700" s="1319" t="n"/>
      <c r="V700" s="1319" t="n"/>
      <c r="W700" s="1319" t="n"/>
      <c r="X700" s="1319" t="n"/>
      <c r="Y700" s="1319" t="n"/>
      <c r="Z700" s="1319" t="n"/>
      <c r="AA700" s="1319" t="n"/>
      <c r="AB700" s="1319" t="n"/>
      <c r="AC700" s="1319" t="n"/>
      <c r="AD700" s="1319" t="n"/>
      <c r="AE700" s="1319" t="n"/>
      <c r="AF700" s="1319" t="n"/>
      <c r="AG700" s="1319" t="n"/>
    </row>
    <row r="701" ht="12.75" customHeight="1" s="789">
      <c r="A701" s="1319" t="n"/>
      <c r="B701" s="1319" t="n"/>
      <c r="C701" s="1319" t="n"/>
      <c r="D701" s="1319" t="n"/>
      <c r="E701" s="1319" t="n"/>
      <c r="F701" s="1319" t="n"/>
      <c r="G701" s="1319" t="n"/>
      <c r="H701" s="1319" t="n"/>
      <c r="I701" s="1319" t="n"/>
      <c r="J701" s="1319" t="n"/>
      <c r="K701" s="1319" t="n"/>
      <c r="L701" s="1319" t="n"/>
      <c r="M701" s="1319" t="n"/>
      <c r="N701" s="1319" t="n"/>
      <c r="O701" s="1319" t="n"/>
      <c r="P701" s="1319" t="n"/>
      <c r="Q701" s="1319" t="n"/>
      <c r="R701" s="1319" t="n"/>
      <c r="S701" s="1319" t="n"/>
      <c r="T701" s="1319" t="n"/>
      <c r="U701" s="1319" t="n"/>
      <c r="V701" s="1319" t="n"/>
      <c r="W701" s="1319" t="n"/>
      <c r="X701" s="1319" t="n"/>
      <c r="Y701" s="1319" t="n"/>
      <c r="Z701" s="1319" t="n"/>
      <c r="AA701" s="1319" t="n"/>
      <c r="AB701" s="1319" t="n"/>
      <c r="AC701" s="1319" t="n"/>
      <c r="AD701" s="1319" t="n"/>
      <c r="AE701" s="1319" t="n"/>
      <c r="AF701" s="1319" t="n"/>
      <c r="AG701" s="1319" t="n"/>
    </row>
    <row r="702" ht="12.75" customHeight="1" s="789">
      <c r="A702" s="1319" t="n"/>
      <c r="B702" s="1319" t="n"/>
      <c r="C702" s="1319" t="n"/>
      <c r="D702" s="1319" t="n"/>
      <c r="E702" s="1319" t="n"/>
      <c r="F702" s="1319" t="n"/>
      <c r="G702" s="1319" t="n"/>
      <c r="H702" s="1319" t="n"/>
      <c r="I702" s="1319" t="n"/>
      <c r="J702" s="1319" t="n"/>
      <c r="K702" s="1319" t="n"/>
      <c r="L702" s="1319" t="n"/>
      <c r="M702" s="1319" t="n"/>
      <c r="N702" s="1319" t="n"/>
      <c r="O702" s="1319" t="n"/>
      <c r="P702" s="1319" t="n"/>
      <c r="Q702" s="1319" t="n"/>
      <c r="R702" s="1319" t="n"/>
      <c r="S702" s="1319" t="n"/>
      <c r="T702" s="1319" t="n"/>
      <c r="U702" s="1319" t="n"/>
      <c r="V702" s="1319" t="n"/>
      <c r="W702" s="1319" t="n"/>
      <c r="X702" s="1319" t="n"/>
      <c r="Y702" s="1319" t="n"/>
      <c r="Z702" s="1319" t="n"/>
      <c r="AA702" s="1319" t="n"/>
      <c r="AB702" s="1319" t="n"/>
      <c r="AC702" s="1319" t="n"/>
      <c r="AD702" s="1319" t="n"/>
      <c r="AE702" s="1319" t="n"/>
      <c r="AF702" s="1319" t="n"/>
      <c r="AG702" s="1319" t="n"/>
    </row>
    <row r="703" ht="12.75" customHeight="1" s="789">
      <c r="A703" s="1319" t="n"/>
      <c r="B703" s="1319" t="n"/>
      <c r="C703" s="1319" t="n"/>
      <c r="D703" s="1319" t="n"/>
      <c r="E703" s="1319" t="n"/>
      <c r="F703" s="1319" t="n"/>
      <c r="G703" s="1319" t="n"/>
      <c r="H703" s="1319" t="n"/>
      <c r="I703" s="1319" t="n"/>
      <c r="J703" s="1319" t="n"/>
      <c r="K703" s="1319" t="n"/>
      <c r="L703" s="1319" t="n"/>
      <c r="M703" s="1319" t="n"/>
      <c r="N703" s="1319" t="n"/>
      <c r="O703" s="1319" t="n"/>
      <c r="P703" s="1319" t="n"/>
      <c r="Q703" s="1319" t="n"/>
      <c r="R703" s="1319" t="n"/>
      <c r="S703" s="1319" t="n"/>
      <c r="T703" s="1319" t="n"/>
      <c r="U703" s="1319" t="n"/>
      <c r="V703" s="1319" t="n"/>
      <c r="W703" s="1319" t="n"/>
      <c r="X703" s="1319" t="n"/>
      <c r="Y703" s="1319" t="n"/>
      <c r="Z703" s="1319" t="n"/>
      <c r="AA703" s="1319" t="n"/>
      <c r="AB703" s="1319" t="n"/>
      <c r="AC703" s="1319" t="n"/>
      <c r="AD703" s="1319" t="n"/>
      <c r="AE703" s="1319" t="n"/>
      <c r="AF703" s="1319" t="n"/>
      <c r="AG703" s="1319" t="n"/>
    </row>
    <row r="704" ht="12.75" customHeight="1" s="789">
      <c r="A704" s="1319" t="n"/>
      <c r="B704" s="1319" t="n"/>
      <c r="C704" s="1319" t="n"/>
      <c r="D704" s="1319" t="n"/>
      <c r="E704" s="1319" t="n"/>
      <c r="F704" s="1319" t="n"/>
      <c r="G704" s="1319" t="n"/>
      <c r="H704" s="1319" t="n"/>
      <c r="I704" s="1319" t="n"/>
      <c r="J704" s="1319" t="n"/>
      <c r="K704" s="1319" t="n"/>
      <c r="L704" s="1319" t="n"/>
      <c r="M704" s="1319" t="n"/>
      <c r="N704" s="1319" t="n"/>
      <c r="O704" s="1319" t="n"/>
      <c r="P704" s="1319" t="n"/>
      <c r="Q704" s="1319" t="n"/>
      <c r="R704" s="1319" t="n"/>
      <c r="S704" s="1319" t="n"/>
      <c r="T704" s="1319" t="n"/>
      <c r="U704" s="1319" t="n"/>
      <c r="V704" s="1319" t="n"/>
      <c r="W704" s="1319" t="n"/>
      <c r="X704" s="1319" t="n"/>
      <c r="Y704" s="1319" t="n"/>
      <c r="Z704" s="1319" t="n"/>
      <c r="AA704" s="1319" t="n"/>
      <c r="AB704" s="1319" t="n"/>
      <c r="AC704" s="1319" t="n"/>
      <c r="AD704" s="1319" t="n"/>
      <c r="AE704" s="1319" t="n"/>
      <c r="AF704" s="1319" t="n"/>
      <c r="AG704" s="1319" t="n"/>
    </row>
    <row r="705" ht="12.75" customHeight="1" s="789">
      <c r="A705" s="1319" t="n"/>
      <c r="B705" s="1319" t="n"/>
      <c r="C705" s="1319" t="n"/>
      <c r="D705" s="1319" t="n"/>
      <c r="E705" s="1319" t="n"/>
      <c r="F705" s="1319" t="n"/>
      <c r="G705" s="1319" t="n"/>
      <c r="H705" s="1319" t="n"/>
      <c r="I705" s="1319" t="n"/>
      <c r="J705" s="1319" t="n"/>
      <c r="K705" s="1319" t="n"/>
      <c r="L705" s="1319" t="n"/>
      <c r="M705" s="1319" t="n"/>
      <c r="N705" s="1319" t="n"/>
      <c r="O705" s="1319" t="n"/>
      <c r="P705" s="1319" t="n"/>
      <c r="Q705" s="1319" t="n"/>
      <c r="R705" s="1319" t="n"/>
      <c r="S705" s="1319" t="n"/>
      <c r="T705" s="1319" t="n"/>
      <c r="U705" s="1319" t="n"/>
      <c r="V705" s="1319" t="n"/>
      <c r="W705" s="1319" t="n"/>
      <c r="X705" s="1319" t="n"/>
      <c r="Y705" s="1319" t="n"/>
      <c r="Z705" s="1319" t="n"/>
      <c r="AA705" s="1319" t="n"/>
      <c r="AB705" s="1319" t="n"/>
      <c r="AC705" s="1319" t="n"/>
      <c r="AD705" s="1319" t="n"/>
      <c r="AE705" s="1319" t="n"/>
      <c r="AF705" s="1319" t="n"/>
      <c r="AG705" s="1319" t="n"/>
    </row>
    <row r="706" ht="12.75" customHeight="1" s="789">
      <c r="A706" s="1319" t="n"/>
      <c r="B706" s="1319" t="n"/>
      <c r="C706" s="1319" t="n"/>
      <c r="D706" s="1319" t="n"/>
      <c r="E706" s="1319" t="n"/>
      <c r="F706" s="1319" t="n"/>
      <c r="G706" s="1319" t="n"/>
      <c r="H706" s="1319" t="n"/>
      <c r="I706" s="1319" t="n"/>
      <c r="J706" s="1319" t="n"/>
      <c r="K706" s="1319" t="n"/>
      <c r="L706" s="1319" t="n"/>
      <c r="M706" s="1319" t="n"/>
      <c r="N706" s="1319" t="n"/>
      <c r="O706" s="1319" t="n"/>
      <c r="P706" s="1319" t="n"/>
      <c r="Q706" s="1319" t="n"/>
      <c r="R706" s="1319" t="n"/>
      <c r="S706" s="1319" t="n"/>
      <c r="T706" s="1319" t="n"/>
      <c r="U706" s="1319" t="n"/>
      <c r="V706" s="1319" t="n"/>
      <c r="W706" s="1319" t="n"/>
      <c r="X706" s="1319" t="n"/>
      <c r="Y706" s="1319" t="n"/>
      <c r="Z706" s="1319" t="n"/>
      <c r="AA706" s="1319" t="n"/>
      <c r="AB706" s="1319" t="n"/>
      <c r="AC706" s="1319" t="n"/>
      <c r="AD706" s="1319" t="n"/>
      <c r="AE706" s="1319" t="n"/>
      <c r="AF706" s="1319" t="n"/>
      <c r="AG706" s="1319" t="n"/>
    </row>
    <row r="707" ht="12.75" customHeight="1" s="789">
      <c r="A707" s="1319" t="n"/>
      <c r="B707" s="1319" t="n"/>
      <c r="C707" s="1319" t="n"/>
      <c r="D707" s="1319" t="n"/>
      <c r="E707" s="1319" t="n"/>
      <c r="F707" s="1319" t="n"/>
      <c r="G707" s="1319" t="n"/>
      <c r="H707" s="1319" t="n"/>
      <c r="I707" s="1319" t="n"/>
      <c r="J707" s="1319" t="n"/>
      <c r="K707" s="1319" t="n"/>
      <c r="L707" s="1319" t="n"/>
      <c r="M707" s="1319" t="n"/>
      <c r="N707" s="1319" t="n"/>
      <c r="O707" s="1319" t="n"/>
      <c r="P707" s="1319" t="n"/>
      <c r="Q707" s="1319" t="n"/>
      <c r="R707" s="1319" t="n"/>
      <c r="S707" s="1319" t="n"/>
      <c r="T707" s="1319" t="n"/>
      <c r="U707" s="1319" t="n"/>
      <c r="V707" s="1319" t="n"/>
      <c r="W707" s="1319" t="n"/>
      <c r="X707" s="1319" t="n"/>
      <c r="Y707" s="1319" t="n"/>
      <c r="Z707" s="1319" t="n"/>
      <c r="AA707" s="1319" t="n"/>
      <c r="AB707" s="1319" t="n"/>
      <c r="AC707" s="1319" t="n"/>
      <c r="AD707" s="1319" t="n"/>
      <c r="AE707" s="1319" t="n"/>
      <c r="AF707" s="1319" t="n"/>
      <c r="AG707" s="1319" t="n"/>
    </row>
    <row r="708" ht="12.75" customHeight="1" s="789">
      <c r="A708" s="1319" t="n"/>
      <c r="B708" s="1319" t="n"/>
      <c r="C708" s="1319" t="n"/>
      <c r="D708" s="1319" t="n"/>
      <c r="E708" s="1319" t="n"/>
      <c r="F708" s="1319" t="n"/>
      <c r="G708" s="1319" t="n"/>
      <c r="H708" s="1319" t="n"/>
      <c r="I708" s="1319" t="n"/>
      <c r="J708" s="1319" t="n"/>
      <c r="K708" s="1319" t="n"/>
      <c r="L708" s="1319" t="n"/>
      <c r="M708" s="1319" t="n"/>
      <c r="N708" s="1319" t="n"/>
      <c r="O708" s="1319" t="n"/>
      <c r="P708" s="1319" t="n"/>
      <c r="Q708" s="1319" t="n"/>
      <c r="R708" s="1319" t="n"/>
      <c r="S708" s="1319" t="n"/>
      <c r="T708" s="1319" t="n"/>
      <c r="U708" s="1319" t="n"/>
      <c r="V708" s="1319" t="n"/>
      <c r="W708" s="1319" t="n"/>
      <c r="X708" s="1319" t="n"/>
      <c r="Y708" s="1319" t="n"/>
      <c r="Z708" s="1319" t="n"/>
      <c r="AA708" s="1319" t="n"/>
      <c r="AB708" s="1319" t="n"/>
      <c r="AC708" s="1319" t="n"/>
      <c r="AD708" s="1319" t="n"/>
      <c r="AE708" s="1319" t="n"/>
      <c r="AF708" s="1319" t="n"/>
      <c r="AG708" s="1319" t="n"/>
    </row>
    <row r="709" ht="12.75" customHeight="1" s="789">
      <c r="A709" s="1319" t="n"/>
      <c r="B709" s="1319" t="n"/>
      <c r="C709" s="1319" t="n"/>
      <c r="D709" s="1319" t="n"/>
      <c r="E709" s="1319" t="n"/>
      <c r="F709" s="1319" t="n"/>
      <c r="G709" s="1319" t="n"/>
      <c r="H709" s="1319" t="n"/>
      <c r="I709" s="1319" t="n"/>
      <c r="J709" s="1319" t="n"/>
      <c r="K709" s="1319" t="n"/>
      <c r="L709" s="1319" t="n"/>
      <c r="M709" s="1319" t="n"/>
      <c r="N709" s="1319" t="n"/>
      <c r="O709" s="1319" t="n"/>
      <c r="P709" s="1319" t="n"/>
      <c r="Q709" s="1319" t="n"/>
      <c r="R709" s="1319" t="n"/>
      <c r="S709" s="1319" t="n"/>
      <c r="T709" s="1319" t="n"/>
      <c r="U709" s="1319" t="n"/>
      <c r="V709" s="1319" t="n"/>
      <c r="W709" s="1319" t="n"/>
      <c r="X709" s="1319" t="n"/>
      <c r="Y709" s="1319" t="n"/>
      <c r="Z709" s="1319" t="n"/>
      <c r="AA709" s="1319" t="n"/>
      <c r="AB709" s="1319" t="n"/>
      <c r="AC709" s="1319" t="n"/>
      <c r="AD709" s="1319" t="n"/>
      <c r="AE709" s="1319" t="n"/>
      <c r="AF709" s="1319" t="n"/>
      <c r="AG709" s="1319" t="n"/>
    </row>
    <row r="710" ht="12.75" customHeight="1" s="789">
      <c r="A710" s="1319" t="n"/>
      <c r="B710" s="1319" t="n"/>
      <c r="C710" s="1319" t="n"/>
      <c r="D710" s="1319" t="n"/>
      <c r="E710" s="1319" t="n"/>
      <c r="F710" s="1319" t="n"/>
      <c r="G710" s="1319" t="n"/>
      <c r="H710" s="1319" t="n"/>
      <c r="I710" s="1319" t="n"/>
      <c r="J710" s="1319" t="n"/>
      <c r="K710" s="1319" t="n"/>
      <c r="L710" s="1319" t="n"/>
      <c r="M710" s="1319" t="n"/>
      <c r="N710" s="1319" t="n"/>
      <c r="O710" s="1319" t="n"/>
      <c r="P710" s="1319" t="n"/>
      <c r="Q710" s="1319" t="n"/>
      <c r="R710" s="1319" t="n"/>
      <c r="S710" s="1319" t="n"/>
      <c r="T710" s="1319" t="n"/>
      <c r="U710" s="1319" t="n"/>
      <c r="V710" s="1319" t="n"/>
      <c r="W710" s="1319" t="n"/>
      <c r="X710" s="1319" t="n"/>
      <c r="Y710" s="1319" t="n"/>
      <c r="Z710" s="1319" t="n"/>
      <c r="AA710" s="1319" t="n"/>
      <c r="AB710" s="1319" t="n"/>
      <c r="AC710" s="1319" t="n"/>
      <c r="AD710" s="1319" t="n"/>
      <c r="AE710" s="1319" t="n"/>
      <c r="AF710" s="1319" t="n"/>
      <c r="AG710" s="1319" t="n"/>
    </row>
    <row r="711" ht="12.75" customHeight="1" s="789">
      <c r="A711" s="1319" t="n"/>
      <c r="B711" s="1319" t="n"/>
      <c r="C711" s="1319" t="n"/>
      <c r="D711" s="1319" t="n"/>
      <c r="E711" s="1319" t="n"/>
      <c r="F711" s="1319" t="n"/>
      <c r="G711" s="1319" t="n"/>
      <c r="H711" s="1319" t="n"/>
      <c r="I711" s="1319" t="n"/>
      <c r="J711" s="1319" t="n"/>
      <c r="K711" s="1319" t="n"/>
      <c r="L711" s="1319" t="n"/>
      <c r="M711" s="1319" t="n"/>
      <c r="N711" s="1319" t="n"/>
      <c r="O711" s="1319" t="n"/>
      <c r="P711" s="1319" t="n"/>
      <c r="Q711" s="1319" t="n"/>
      <c r="R711" s="1319" t="n"/>
      <c r="S711" s="1319" t="n"/>
      <c r="T711" s="1319" t="n"/>
      <c r="U711" s="1319" t="n"/>
      <c r="V711" s="1319" t="n"/>
      <c r="W711" s="1319" t="n"/>
      <c r="X711" s="1319" t="n"/>
      <c r="Y711" s="1319" t="n"/>
      <c r="Z711" s="1319" t="n"/>
      <c r="AA711" s="1319" t="n"/>
      <c r="AB711" s="1319" t="n"/>
      <c r="AC711" s="1319" t="n"/>
      <c r="AD711" s="1319" t="n"/>
      <c r="AE711" s="1319" t="n"/>
      <c r="AF711" s="1319" t="n"/>
      <c r="AG711" s="1319" t="n"/>
    </row>
    <row r="712" ht="12.75" customHeight="1" s="789">
      <c r="A712" s="1319" t="n"/>
      <c r="B712" s="1319" t="n"/>
      <c r="C712" s="1319" t="n"/>
      <c r="D712" s="1319" t="n"/>
      <c r="E712" s="1319" t="n"/>
      <c r="F712" s="1319" t="n"/>
      <c r="G712" s="1319" t="n"/>
      <c r="H712" s="1319" t="n"/>
      <c r="I712" s="1319" t="n"/>
      <c r="J712" s="1319" t="n"/>
      <c r="K712" s="1319" t="n"/>
      <c r="L712" s="1319" t="n"/>
      <c r="M712" s="1319" t="n"/>
      <c r="N712" s="1319" t="n"/>
      <c r="O712" s="1319" t="n"/>
      <c r="P712" s="1319" t="n"/>
      <c r="Q712" s="1319" t="n"/>
      <c r="R712" s="1319" t="n"/>
      <c r="S712" s="1319" t="n"/>
      <c r="T712" s="1319" t="n"/>
      <c r="U712" s="1319" t="n"/>
      <c r="V712" s="1319" t="n"/>
      <c r="W712" s="1319" t="n"/>
      <c r="X712" s="1319" t="n"/>
      <c r="Y712" s="1319" t="n"/>
      <c r="Z712" s="1319" t="n"/>
      <c r="AA712" s="1319" t="n"/>
      <c r="AB712" s="1319" t="n"/>
      <c r="AC712" s="1319" t="n"/>
      <c r="AD712" s="1319" t="n"/>
      <c r="AE712" s="1319" t="n"/>
      <c r="AF712" s="1319" t="n"/>
      <c r="AG712" s="1319" t="n"/>
    </row>
    <row r="713" ht="12.75" customHeight="1" s="789">
      <c r="A713" s="1319" t="n"/>
      <c r="B713" s="1319" t="n"/>
      <c r="C713" s="1319" t="n"/>
      <c r="D713" s="1319" t="n"/>
      <c r="E713" s="1319" t="n"/>
      <c r="F713" s="1319" t="n"/>
      <c r="G713" s="1319" t="n"/>
      <c r="H713" s="1319" t="n"/>
      <c r="I713" s="1319" t="n"/>
      <c r="J713" s="1319" t="n"/>
      <c r="K713" s="1319" t="n"/>
      <c r="L713" s="1319" t="n"/>
      <c r="M713" s="1319" t="n"/>
      <c r="N713" s="1319" t="n"/>
      <c r="O713" s="1319" t="n"/>
      <c r="P713" s="1319" t="n"/>
      <c r="Q713" s="1319" t="n"/>
      <c r="R713" s="1319" t="n"/>
      <c r="S713" s="1319" t="n"/>
      <c r="T713" s="1319" t="n"/>
      <c r="U713" s="1319" t="n"/>
      <c r="V713" s="1319" t="n"/>
      <c r="W713" s="1319" t="n"/>
      <c r="X713" s="1319" t="n"/>
      <c r="Y713" s="1319" t="n"/>
      <c r="Z713" s="1319" t="n"/>
      <c r="AA713" s="1319" t="n"/>
      <c r="AB713" s="1319" t="n"/>
      <c r="AC713" s="1319" t="n"/>
      <c r="AD713" s="1319" t="n"/>
      <c r="AE713" s="1319" t="n"/>
      <c r="AF713" s="1319" t="n"/>
      <c r="AG713" s="1319" t="n"/>
    </row>
    <row r="714" ht="12.75" customHeight="1" s="789">
      <c r="A714" s="1319" t="n"/>
      <c r="B714" s="1319" t="n"/>
      <c r="C714" s="1319" t="n"/>
      <c r="D714" s="1319" t="n"/>
      <c r="E714" s="1319" t="n"/>
      <c r="F714" s="1319" t="n"/>
      <c r="G714" s="1319" t="n"/>
      <c r="H714" s="1319" t="n"/>
      <c r="I714" s="1319" t="n"/>
      <c r="J714" s="1319" t="n"/>
      <c r="K714" s="1319" t="n"/>
      <c r="L714" s="1319" t="n"/>
      <c r="M714" s="1319" t="n"/>
      <c r="N714" s="1319" t="n"/>
      <c r="O714" s="1319" t="n"/>
      <c r="P714" s="1319" t="n"/>
      <c r="Q714" s="1319" t="n"/>
      <c r="R714" s="1319" t="n"/>
      <c r="S714" s="1319" t="n"/>
      <c r="T714" s="1319" t="n"/>
      <c r="U714" s="1319" t="n"/>
      <c r="V714" s="1319" t="n"/>
      <c r="W714" s="1319" t="n"/>
      <c r="X714" s="1319" t="n"/>
      <c r="Y714" s="1319" t="n"/>
      <c r="Z714" s="1319" t="n"/>
      <c r="AA714" s="1319" t="n"/>
      <c r="AB714" s="1319" t="n"/>
      <c r="AC714" s="1319" t="n"/>
      <c r="AD714" s="1319" t="n"/>
      <c r="AE714" s="1319" t="n"/>
      <c r="AF714" s="1319" t="n"/>
      <c r="AG714" s="1319" t="n"/>
    </row>
    <row r="715" ht="12.75" customHeight="1" s="789">
      <c r="A715" s="1319" t="n"/>
      <c r="B715" s="1319" t="n"/>
      <c r="C715" s="1319" t="n"/>
      <c r="D715" s="1319" t="n"/>
      <c r="E715" s="1319" t="n"/>
      <c r="F715" s="1319" t="n"/>
      <c r="G715" s="1319" t="n"/>
      <c r="H715" s="1319" t="n"/>
      <c r="I715" s="1319" t="n"/>
      <c r="J715" s="1319" t="n"/>
      <c r="K715" s="1319" t="n"/>
      <c r="L715" s="1319" t="n"/>
      <c r="M715" s="1319" t="n"/>
      <c r="N715" s="1319" t="n"/>
      <c r="O715" s="1319" t="n"/>
      <c r="P715" s="1319" t="n"/>
      <c r="Q715" s="1319" t="n"/>
      <c r="R715" s="1319" t="n"/>
      <c r="S715" s="1319" t="n"/>
      <c r="T715" s="1319" t="n"/>
      <c r="U715" s="1319" t="n"/>
      <c r="V715" s="1319" t="n"/>
      <c r="W715" s="1319" t="n"/>
      <c r="X715" s="1319" t="n"/>
      <c r="Y715" s="1319" t="n"/>
      <c r="Z715" s="1319" t="n"/>
      <c r="AA715" s="1319" t="n"/>
      <c r="AB715" s="1319" t="n"/>
      <c r="AC715" s="1319" t="n"/>
      <c r="AD715" s="1319" t="n"/>
      <c r="AE715" s="1319" t="n"/>
      <c r="AF715" s="1319" t="n"/>
      <c r="AG715" s="1319" t="n"/>
    </row>
    <row r="716" ht="12.75" customHeight="1" s="789">
      <c r="A716" s="1319" t="n"/>
      <c r="B716" s="1319" t="n"/>
      <c r="C716" s="1319" t="n"/>
      <c r="D716" s="1319" t="n"/>
      <c r="E716" s="1319" t="n"/>
      <c r="F716" s="1319" t="n"/>
      <c r="G716" s="1319" t="n"/>
      <c r="H716" s="1319" t="n"/>
      <c r="I716" s="1319" t="n"/>
      <c r="J716" s="1319" t="n"/>
      <c r="K716" s="1319" t="n"/>
      <c r="L716" s="1319" t="n"/>
      <c r="M716" s="1319" t="n"/>
      <c r="N716" s="1319" t="n"/>
      <c r="O716" s="1319" t="n"/>
      <c r="P716" s="1319" t="n"/>
      <c r="Q716" s="1319" t="n"/>
      <c r="R716" s="1319" t="n"/>
      <c r="S716" s="1319" t="n"/>
      <c r="T716" s="1319" t="n"/>
      <c r="U716" s="1319" t="n"/>
      <c r="V716" s="1319" t="n"/>
      <c r="W716" s="1319" t="n"/>
      <c r="X716" s="1319" t="n"/>
      <c r="Y716" s="1319" t="n"/>
      <c r="Z716" s="1319" t="n"/>
      <c r="AA716" s="1319" t="n"/>
      <c r="AB716" s="1319" t="n"/>
      <c r="AC716" s="1319" t="n"/>
      <c r="AD716" s="1319" t="n"/>
      <c r="AE716" s="1319" t="n"/>
      <c r="AF716" s="1319" t="n"/>
      <c r="AG716" s="1319" t="n"/>
    </row>
    <row r="717" ht="12.75" customHeight="1" s="789">
      <c r="A717" s="1319" t="n"/>
      <c r="B717" s="1319" t="n"/>
      <c r="C717" s="1319" t="n"/>
      <c r="D717" s="1319" t="n"/>
      <c r="E717" s="1319" t="n"/>
      <c r="F717" s="1319" t="n"/>
      <c r="G717" s="1319" t="n"/>
      <c r="H717" s="1319" t="n"/>
      <c r="I717" s="1319" t="n"/>
      <c r="J717" s="1319" t="n"/>
      <c r="K717" s="1319" t="n"/>
      <c r="L717" s="1319" t="n"/>
      <c r="M717" s="1319" t="n"/>
      <c r="N717" s="1319" t="n"/>
      <c r="O717" s="1319" t="n"/>
      <c r="P717" s="1319" t="n"/>
      <c r="Q717" s="1319" t="n"/>
      <c r="R717" s="1319" t="n"/>
      <c r="S717" s="1319" t="n"/>
      <c r="T717" s="1319" t="n"/>
      <c r="U717" s="1319" t="n"/>
      <c r="V717" s="1319" t="n"/>
      <c r="W717" s="1319" t="n"/>
      <c r="X717" s="1319" t="n"/>
      <c r="Y717" s="1319" t="n"/>
      <c r="Z717" s="1319" t="n"/>
      <c r="AA717" s="1319" t="n"/>
      <c r="AB717" s="1319" t="n"/>
      <c r="AC717" s="1319" t="n"/>
      <c r="AD717" s="1319" t="n"/>
      <c r="AE717" s="1319" t="n"/>
      <c r="AF717" s="1319" t="n"/>
      <c r="AG717" s="1319" t="n"/>
    </row>
    <row r="718" ht="12.75" customHeight="1" s="789">
      <c r="A718" s="1319" t="n"/>
      <c r="B718" s="1319" t="n"/>
      <c r="C718" s="1319" t="n"/>
      <c r="D718" s="1319" t="n"/>
      <c r="E718" s="1319" t="n"/>
      <c r="F718" s="1319" t="n"/>
      <c r="G718" s="1319" t="n"/>
      <c r="H718" s="1319" t="n"/>
      <c r="I718" s="1319" t="n"/>
      <c r="J718" s="1319" t="n"/>
      <c r="K718" s="1319" t="n"/>
      <c r="L718" s="1319" t="n"/>
      <c r="M718" s="1319" t="n"/>
      <c r="N718" s="1319" t="n"/>
      <c r="O718" s="1319" t="n"/>
      <c r="P718" s="1319" t="n"/>
      <c r="Q718" s="1319" t="n"/>
      <c r="R718" s="1319" t="n"/>
      <c r="S718" s="1319" t="n"/>
      <c r="T718" s="1319" t="n"/>
      <c r="U718" s="1319" t="n"/>
      <c r="V718" s="1319" t="n"/>
      <c r="W718" s="1319" t="n"/>
      <c r="X718" s="1319" t="n"/>
      <c r="Y718" s="1319" t="n"/>
      <c r="Z718" s="1319" t="n"/>
      <c r="AA718" s="1319" t="n"/>
      <c r="AB718" s="1319" t="n"/>
      <c r="AC718" s="1319" t="n"/>
      <c r="AD718" s="1319" t="n"/>
      <c r="AE718" s="1319" t="n"/>
      <c r="AF718" s="1319" t="n"/>
      <c r="AG718" s="1319" t="n"/>
    </row>
    <row r="719" ht="12.75" customHeight="1" s="789">
      <c r="A719" s="1319" t="n"/>
      <c r="B719" s="1319" t="n"/>
      <c r="C719" s="1319" t="n"/>
      <c r="D719" s="1319" t="n"/>
      <c r="E719" s="1319" t="n"/>
      <c r="F719" s="1319" t="n"/>
      <c r="G719" s="1319" t="n"/>
      <c r="H719" s="1319" t="n"/>
      <c r="I719" s="1319" t="n"/>
      <c r="J719" s="1319" t="n"/>
      <c r="K719" s="1319" t="n"/>
      <c r="L719" s="1319" t="n"/>
      <c r="M719" s="1319" t="n"/>
      <c r="N719" s="1319" t="n"/>
      <c r="O719" s="1319" t="n"/>
      <c r="P719" s="1319" t="n"/>
      <c r="Q719" s="1319" t="n"/>
      <c r="R719" s="1319" t="n"/>
      <c r="S719" s="1319" t="n"/>
      <c r="T719" s="1319" t="n"/>
      <c r="U719" s="1319" t="n"/>
      <c r="V719" s="1319" t="n"/>
      <c r="W719" s="1319" t="n"/>
      <c r="X719" s="1319" t="n"/>
      <c r="Y719" s="1319" t="n"/>
      <c r="Z719" s="1319" t="n"/>
      <c r="AA719" s="1319" t="n"/>
      <c r="AB719" s="1319" t="n"/>
      <c r="AC719" s="1319" t="n"/>
      <c r="AD719" s="1319" t="n"/>
      <c r="AE719" s="1319" t="n"/>
      <c r="AF719" s="1319" t="n"/>
      <c r="AG719" s="1319" t="n"/>
    </row>
    <row r="720" ht="12.75" customHeight="1" s="789">
      <c r="A720" s="1319" t="n"/>
      <c r="B720" s="1319" t="n"/>
      <c r="C720" s="1319" t="n"/>
      <c r="D720" s="1319" t="n"/>
      <c r="E720" s="1319" t="n"/>
      <c r="F720" s="1319" t="n"/>
      <c r="G720" s="1319" t="n"/>
      <c r="H720" s="1319" t="n"/>
      <c r="I720" s="1319" t="n"/>
      <c r="J720" s="1319" t="n"/>
      <c r="K720" s="1319" t="n"/>
      <c r="L720" s="1319" t="n"/>
      <c r="M720" s="1319" t="n"/>
      <c r="N720" s="1319" t="n"/>
      <c r="O720" s="1319" t="n"/>
      <c r="P720" s="1319" t="n"/>
      <c r="Q720" s="1319" t="n"/>
      <c r="R720" s="1319" t="n"/>
      <c r="S720" s="1319" t="n"/>
      <c r="T720" s="1319" t="n"/>
      <c r="U720" s="1319" t="n"/>
      <c r="V720" s="1319" t="n"/>
      <c r="W720" s="1319" t="n"/>
      <c r="X720" s="1319" t="n"/>
      <c r="Y720" s="1319" t="n"/>
      <c r="Z720" s="1319" t="n"/>
      <c r="AA720" s="1319" t="n"/>
      <c r="AB720" s="1319" t="n"/>
      <c r="AC720" s="1319" t="n"/>
      <c r="AD720" s="1319" t="n"/>
      <c r="AE720" s="1319" t="n"/>
      <c r="AF720" s="1319" t="n"/>
      <c r="AG720" s="1319" t="n"/>
    </row>
    <row r="721" ht="12.75" customHeight="1" s="789">
      <c r="A721" s="1319" t="n"/>
      <c r="B721" s="1319" t="n"/>
      <c r="C721" s="1319" t="n"/>
      <c r="D721" s="1319" t="n"/>
      <c r="E721" s="1319" t="n"/>
      <c r="F721" s="1319" t="n"/>
      <c r="G721" s="1319" t="n"/>
      <c r="H721" s="1319" t="n"/>
      <c r="I721" s="1319" t="n"/>
      <c r="J721" s="1319" t="n"/>
      <c r="K721" s="1319" t="n"/>
      <c r="L721" s="1319" t="n"/>
      <c r="M721" s="1319" t="n"/>
      <c r="N721" s="1319" t="n"/>
      <c r="O721" s="1319" t="n"/>
      <c r="P721" s="1319" t="n"/>
      <c r="Q721" s="1319" t="n"/>
      <c r="R721" s="1319" t="n"/>
      <c r="S721" s="1319" t="n"/>
      <c r="T721" s="1319" t="n"/>
      <c r="U721" s="1319" t="n"/>
      <c r="V721" s="1319" t="n"/>
      <c r="W721" s="1319" t="n"/>
      <c r="X721" s="1319" t="n"/>
      <c r="Y721" s="1319" t="n"/>
      <c r="Z721" s="1319" t="n"/>
      <c r="AA721" s="1319" t="n"/>
      <c r="AB721" s="1319" t="n"/>
      <c r="AC721" s="1319" t="n"/>
      <c r="AD721" s="1319" t="n"/>
      <c r="AE721" s="1319" t="n"/>
      <c r="AF721" s="1319" t="n"/>
      <c r="AG721" s="1319" t="n"/>
    </row>
    <row r="722" ht="12.75" customHeight="1" s="789">
      <c r="A722" s="1319" t="n"/>
      <c r="B722" s="1319" t="n"/>
      <c r="C722" s="1319" t="n"/>
      <c r="D722" s="1319" t="n"/>
      <c r="E722" s="1319" t="n"/>
      <c r="F722" s="1319" t="n"/>
      <c r="G722" s="1319" t="n"/>
      <c r="H722" s="1319" t="n"/>
      <c r="I722" s="1319" t="n"/>
      <c r="J722" s="1319" t="n"/>
      <c r="K722" s="1319" t="n"/>
      <c r="L722" s="1319" t="n"/>
      <c r="M722" s="1319" t="n"/>
      <c r="N722" s="1319" t="n"/>
      <c r="O722" s="1319" t="n"/>
      <c r="P722" s="1319" t="n"/>
      <c r="Q722" s="1319" t="n"/>
      <c r="R722" s="1319" t="n"/>
      <c r="S722" s="1319" t="n"/>
      <c r="T722" s="1319" t="n"/>
      <c r="U722" s="1319" t="n"/>
      <c r="V722" s="1319" t="n"/>
      <c r="W722" s="1319" t="n"/>
      <c r="X722" s="1319" t="n"/>
      <c r="Y722" s="1319" t="n"/>
      <c r="Z722" s="1319" t="n"/>
      <c r="AA722" s="1319" t="n"/>
      <c r="AB722" s="1319" t="n"/>
      <c r="AC722" s="1319" t="n"/>
      <c r="AD722" s="1319" t="n"/>
      <c r="AE722" s="1319" t="n"/>
      <c r="AF722" s="1319" t="n"/>
      <c r="AG722" s="1319" t="n"/>
    </row>
    <row r="723" ht="12.75" customHeight="1" s="789">
      <c r="A723" s="1319" t="n"/>
      <c r="B723" s="1319" t="n"/>
      <c r="C723" s="1319" t="n"/>
      <c r="D723" s="1319" t="n"/>
      <c r="E723" s="1319" t="n"/>
      <c r="F723" s="1319" t="n"/>
      <c r="G723" s="1319" t="n"/>
      <c r="H723" s="1319" t="n"/>
      <c r="I723" s="1319" t="n"/>
      <c r="J723" s="1319" t="n"/>
      <c r="K723" s="1319" t="n"/>
      <c r="L723" s="1319" t="n"/>
      <c r="M723" s="1319" t="n"/>
      <c r="N723" s="1319" t="n"/>
      <c r="O723" s="1319" t="n"/>
      <c r="P723" s="1319" t="n"/>
      <c r="Q723" s="1319" t="n"/>
      <c r="R723" s="1319" t="n"/>
      <c r="S723" s="1319" t="n"/>
      <c r="T723" s="1319" t="n"/>
      <c r="U723" s="1319" t="n"/>
      <c r="V723" s="1319" t="n"/>
      <c r="W723" s="1319" t="n"/>
      <c r="X723" s="1319" t="n"/>
      <c r="Y723" s="1319" t="n"/>
      <c r="Z723" s="1319" t="n"/>
      <c r="AA723" s="1319" t="n"/>
      <c r="AB723" s="1319" t="n"/>
      <c r="AC723" s="1319" t="n"/>
      <c r="AD723" s="1319" t="n"/>
      <c r="AE723" s="1319" t="n"/>
      <c r="AF723" s="1319" t="n"/>
      <c r="AG723" s="1319" t="n"/>
    </row>
    <row r="724" ht="12.75" customHeight="1" s="789">
      <c r="A724" s="1319" t="n"/>
      <c r="B724" s="1319" t="n"/>
      <c r="C724" s="1319" t="n"/>
      <c r="D724" s="1319" t="n"/>
      <c r="E724" s="1319" t="n"/>
      <c r="F724" s="1319" t="n"/>
      <c r="G724" s="1319" t="n"/>
      <c r="H724" s="1319" t="n"/>
      <c r="I724" s="1319" t="n"/>
      <c r="J724" s="1319" t="n"/>
      <c r="K724" s="1319" t="n"/>
      <c r="L724" s="1319" t="n"/>
      <c r="M724" s="1319" t="n"/>
      <c r="N724" s="1319" t="n"/>
      <c r="O724" s="1319" t="n"/>
      <c r="P724" s="1319" t="n"/>
      <c r="Q724" s="1319" t="n"/>
      <c r="R724" s="1319" t="n"/>
      <c r="S724" s="1319" t="n"/>
      <c r="T724" s="1319" t="n"/>
      <c r="U724" s="1319" t="n"/>
      <c r="V724" s="1319" t="n"/>
      <c r="W724" s="1319" t="n"/>
      <c r="X724" s="1319" t="n"/>
      <c r="Y724" s="1319" t="n"/>
      <c r="Z724" s="1319" t="n"/>
      <c r="AA724" s="1319" t="n"/>
      <c r="AB724" s="1319" t="n"/>
      <c r="AC724" s="1319" t="n"/>
      <c r="AD724" s="1319" t="n"/>
      <c r="AE724" s="1319" t="n"/>
      <c r="AF724" s="1319" t="n"/>
      <c r="AG724" s="1319" t="n"/>
    </row>
    <row r="725" ht="12.75" customHeight="1" s="789">
      <c r="A725" s="1319" t="n"/>
      <c r="B725" s="1319" t="n"/>
      <c r="C725" s="1319" t="n"/>
      <c r="D725" s="1319" t="n"/>
      <c r="E725" s="1319" t="n"/>
      <c r="F725" s="1319" t="n"/>
      <c r="G725" s="1319" t="n"/>
      <c r="H725" s="1319" t="n"/>
      <c r="I725" s="1319" t="n"/>
      <c r="J725" s="1319" t="n"/>
      <c r="K725" s="1319" t="n"/>
      <c r="L725" s="1319" t="n"/>
      <c r="M725" s="1319" t="n"/>
      <c r="N725" s="1319" t="n"/>
      <c r="O725" s="1319" t="n"/>
      <c r="P725" s="1319" t="n"/>
      <c r="Q725" s="1319" t="n"/>
      <c r="R725" s="1319" t="n"/>
      <c r="S725" s="1319" t="n"/>
      <c r="T725" s="1319" t="n"/>
      <c r="U725" s="1319" t="n"/>
      <c r="V725" s="1319" t="n"/>
      <c r="W725" s="1319" t="n"/>
      <c r="X725" s="1319" t="n"/>
      <c r="Y725" s="1319" t="n"/>
      <c r="Z725" s="1319" t="n"/>
      <c r="AA725" s="1319" t="n"/>
      <c r="AB725" s="1319" t="n"/>
      <c r="AC725" s="1319" t="n"/>
      <c r="AD725" s="1319" t="n"/>
      <c r="AE725" s="1319" t="n"/>
      <c r="AF725" s="1319" t="n"/>
      <c r="AG725" s="1319" t="n"/>
    </row>
    <row r="726" ht="12.75" customHeight="1" s="789">
      <c r="A726" s="1319" t="n"/>
      <c r="B726" s="1319" t="n"/>
      <c r="C726" s="1319" t="n"/>
      <c r="D726" s="1319" t="n"/>
      <c r="E726" s="1319" t="n"/>
      <c r="F726" s="1319" t="n"/>
      <c r="G726" s="1319" t="n"/>
      <c r="H726" s="1319" t="n"/>
      <c r="I726" s="1319" t="n"/>
      <c r="J726" s="1319" t="n"/>
      <c r="K726" s="1319" t="n"/>
      <c r="L726" s="1319" t="n"/>
      <c r="M726" s="1319" t="n"/>
      <c r="N726" s="1319" t="n"/>
      <c r="O726" s="1319" t="n"/>
      <c r="P726" s="1319" t="n"/>
      <c r="Q726" s="1319" t="n"/>
      <c r="R726" s="1319" t="n"/>
      <c r="S726" s="1319" t="n"/>
      <c r="T726" s="1319" t="n"/>
      <c r="U726" s="1319" t="n"/>
      <c r="V726" s="1319" t="n"/>
      <c r="W726" s="1319" t="n"/>
      <c r="X726" s="1319" t="n"/>
      <c r="Y726" s="1319" t="n"/>
      <c r="Z726" s="1319" t="n"/>
      <c r="AA726" s="1319" t="n"/>
      <c r="AB726" s="1319" t="n"/>
      <c r="AC726" s="1319" t="n"/>
      <c r="AD726" s="1319" t="n"/>
      <c r="AE726" s="1319" t="n"/>
      <c r="AF726" s="1319" t="n"/>
      <c r="AG726" s="1319" t="n"/>
    </row>
    <row r="727" ht="12.75" customHeight="1" s="789">
      <c r="A727" s="1319" t="n"/>
      <c r="B727" s="1319" t="n"/>
      <c r="C727" s="1319" t="n"/>
      <c r="D727" s="1319" t="n"/>
      <c r="E727" s="1319" t="n"/>
      <c r="F727" s="1319" t="n"/>
      <c r="G727" s="1319" t="n"/>
      <c r="H727" s="1319" t="n"/>
      <c r="I727" s="1319" t="n"/>
      <c r="J727" s="1319" t="n"/>
      <c r="K727" s="1319" t="n"/>
      <c r="L727" s="1319" t="n"/>
      <c r="M727" s="1319" t="n"/>
      <c r="N727" s="1319" t="n"/>
      <c r="O727" s="1319" t="n"/>
      <c r="P727" s="1319" t="n"/>
      <c r="Q727" s="1319" t="n"/>
      <c r="R727" s="1319" t="n"/>
      <c r="S727" s="1319" t="n"/>
      <c r="T727" s="1319" t="n"/>
      <c r="U727" s="1319" t="n"/>
      <c r="V727" s="1319" t="n"/>
      <c r="W727" s="1319" t="n"/>
      <c r="X727" s="1319" t="n"/>
      <c r="Y727" s="1319" t="n"/>
      <c r="Z727" s="1319" t="n"/>
      <c r="AA727" s="1319" t="n"/>
      <c r="AB727" s="1319" t="n"/>
      <c r="AC727" s="1319" t="n"/>
      <c r="AD727" s="1319" t="n"/>
      <c r="AE727" s="1319" t="n"/>
      <c r="AF727" s="1319" t="n"/>
      <c r="AG727" s="1319" t="n"/>
    </row>
    <row r="728" ht="12.75" customHeight="1" s="789">
      <c r="A728" s="1319" t="n"/>
      <c r="B728" s="1319" t="n"/>
      <c r="C728" s="1319" t="n"/>
      <c r="D728" s="1319" t="n"/>
      <c r="E728" s="1319" t="n"/>
      <c r="F728" s="1319" t="n"/>
      <c r="G728" s="1319" t="n"/>
      <c r="H728" s="1319" t="n"/>
      <c r="I728" s="1319" t="n"/>
      <c r="J728" s="1319" t="n"/>
      <c r="K728" s="1319" t="n"/>
      <c r="L728" s="1319" t="n"/>
      <c r="M728" s="1319" t="n"/>
      <c r="N728" s="1319" t="n"/>
      <c r="O728" s="1319" t="n"/>
      <c r="P728" s="1319" t="n"/>
      <c r="Q728" s="1319" t="n"/>
      <c r="R728" s="1319" t="n"/>
      <c r="S728" s="1319" t="n"/>
      <c r="T728" s="1319" t="n"/>
      <c r="U728" s="1319" t="n"/>
      <c r="V728" s="1319" t="n"/>
      <c r="W728" s="1319" t="n"/>
      <c r="X728" s="1319" t="n"/>
      <c r="Y728" s="1319" t="n"/>
      <c r="Z728" s="1319" t="n"/>
      <c r="AA728" s="1319" t="n"/>
      <c r="AB728" s="1319" t="n"/>
      <c r="AC728" s="1319" t="n"/>
      <c r="AD728" s="1319" t="n"/>
      <c r="AE728" s="1319" t="n"/>
      <c r="AF728" s="1319" t="n"/>
      <c r="AG728" s="1319" t="n"/>
    </row>
    <row r="729" ht="12.75" customHeight="1" s="789">
      <c r="A729" s="1319" t="n"/>
      <c r="B729" s="1319" t="n"/>
      <c r="C729" s="1319" t="n"/>
      <c r="D729" s="1319" t="n"/>
      <c r="E729" s="1319" t="n"/>
      <c r="F729" s="1319" t="n"/>
      <c r="G729" s="1319" t="n"/>
      <c r="H729" s="1319" t="n"/>
      <c r="I729" s="1319" t="n"/>
      <c r="J729" s="1319" t="n"/>
      <c r="K729" s="1319" t="n"/>
      <c r="L729" s="1319" t="n"/>
      <c r="M729" s="1319" t="n"/>
      <c r="N729" s="1319" t="n"/>
      <c r="O729" s="1319" t="n"/>
      <c r="P729" s="1319" t="n"/>
      <c r="Q729" s="1319" t="n"/>
      <c r="R729" s="1319" t="n"/>
      <c r="S729" s="1319" t="n"/>
      <c r="T729" s="1319" t="n"/>
      <c r="U729" s="1319" t="n"/>
      <c r="V729" s="1319" t="n"/>
      <c r="W729" s="1319" t="n"/>
      <c r="X729" s="1319" t="n"/>
      <c r="Y729" s="1319" t="n"/>
      <c r="Z729" s="1319" t="n"/>
      <c r="AA729" s="1319" t="n"/>
      <c r="AB729" s="1319" t="n"/>
      <c r="AC729" s="1319" t="n"/>
      <c r="AD729" s="1319" t="n"/>
      <c r="AE729" s="1319" t="n"/>
      <c r="AF729" s="1319" t="n"/>
      <c r="AG729" s="1319" t="n"/>
    </row>
    <row r="730" ht="12.75" customHeight="1" s="789">
      <c r="A730" s="1319" t="n"/>
      <c r="B730" s="1319" t="n"/>
      <c r="C730" s="1319" t="n"/>
      <c r="D730" s="1319" t="n"/>
      <c r="E730" s="1319" t="n"/>
      <c r="F730" s="1319" t="n"/>
      <c r="G730" s="1319" t="n"/>
      <c r="H730" s="1319" t="n"/>
      <c r="I730" s="1319" t="n"/>
      <c r="J730" s="1319" t="n"/>
      <c r="K730" s="1319" t="n"/>
      <c r="L730" s="1319" t="n"/>
      <c r="M730" s="1319" t="n"/>
      <c r="N730" s="1319" t="n"/>
      <c r="O730" s="1319" t="n"/>
      <c r="P730" s="1319" t="n"/>
      <c r="Q730" s="1319" t="n"/>
      <c r="R730" s="1319" t="n"/>
      <c r="S730" s="1319" t="n"/>
      <c r="T730" s="1319" t="n"/>
      <c r="U730" s="1319" t="n"/>
      <c r="V730" s="1319" t="n"/>
      <c r="W730" s="1319" t="n"/>
      <c r="X730" s="1319" t="n"/>
      <c r="Y730" s="1319" t="n"/>
      <c r="Z730" s="1319" t="n"/>
      <c r="AA730" s="1319" t="n"/>
      <c r="AB730" s="1319" t="n"/>
      <c r="AC730" s="1319" t="n"/>
      <c r="AD730" s="1319" t="n"/>
      <c r="AE730" s="1319" t="n"/>
      <c r="AF730" s="1319" t="n"/>
      <c r="AG730" s="1319" t="n"/>
    </row>
    <row r="731" ht="12.75" customHeight="1" s="789">
      <c r="A731" s="1319" t="n"/>
      <c r="B731" s="1319" t="n"/>
      <c r="C731" s="1319" t="n"/>
      <c r="D731" s="1319" t="n"/>
      <c r="E731" s="1319" t="n"/>
      <c r="F731" s="1319" t="n"/>
      <c r="G731" s="1319" t="n"/>
      <c r="H731" s="1319" t="n"/>
      <c r="I731" s="1319" t="n"/>
      <c r="J731" s="1319" t="n"/>
      <c r="K731" s="1319" t="n"/>
      <c r="L731" s="1319" t="n"/>
      <c r="M731" s="1319" t="n"/>
      <c r="N731" s="1319" t="n"/>
      <c r="O731" s="1319" t="n"/>
      <c r="P731" s="1319" t="n"/>
      <c r="Q731" s="1319" t="n"/>
      <c r="R731" s="1319" t="n"/>
      <c r="S731" s="1319" t="n"/>
      <c r="T731" s="1319" t="n"/>
      <c r="U731" s="1319" t="n"/>
      <c r="V731" s="1319" t="n"/>
      <c r="W731" s="1319" t="n"/>
      <c r="X731" s="1319" t="n"/>
      <c r="Y731" s="1319" t="n"/>
      <c r="Z731" s="1319" t="n"/>
      <c r="AA731" s="1319" t="n"/>
      <c r="AB731" s="1319" t="n"/>
      <c r="AC731" s="1319" t="n"/>
      <c r="AD731" s="1319" t="n"/>
      <c r="AE731" s="1319" t="n"/>
      <c r="AF731" s="1319" t="n"/>
      <c r="AG731" s="1319" t="n"/>
    </row>
    <row r="732" ht="12.75" customHeight="1" s="789">
      <c r="A732" s="1319" t="n"/>
      <c r="B732" s="1319" t="n"/>
      <c r="C732" s="1319" t="n"/>
      <c r="D732" s="1319" t="n"/>
      <c r="E732" s="1319" t="n"/>
      <c r="F732" s="1319" t="n"/>
      <c r="G732" s="1319" t="n"/>
      <c r="H732" s="1319" t="n"/>
      <c r="I732" s="1319" t="n"/>
      <c r="J732" s="1319" t="n"/>
      <c r="K732" s="1319" t="n"/>
      <c r="L732" s="1319" t="n"/>
      <c r="M732" s="1319" t="n"/>
      <c r="N732" s="1319" t="n"/>
      <c r="O732" s="1319" t="n"/>
      <c r="P732" s="1319" t="n"/>
      <c r="Q732" s="1319" t="n"/>
      <c r="R732" s="1319" t="n"/>
      <c r="S732" s="1319" t="n"/>
      <c r="T732" s="1319" t="n"/>
      <c r="U732" s="1319" t="n"/>
      <c r="V732" s="1319" t="n"/>
      <c r="W732" s="1319" t="n"/>
      <c r="X732" s="1319" t="n"/>
      <c r="Y732" s="1319" t="n"/>
      <c r="Z732" s="1319" t="n"/>
      <c r="AA732" s="1319" t="n"/>
      <c r="AB732" s="1319" t="n"/>
      <c r="AC732" s="1319" t="n"/>
      <c r="AD732" s="1319" t="n"/>
      <c r="AE732" s="1319" t="n"/>
      <c r="AF732" s="1319" t="n"/>
      <c r="AG732" s="1319" t="n"/>
    </row>
    <row r="733" ht="12.75" customHeight="1" s="789">
      <c r="A733" s="1319" t="n"/>
      <c r="B733" s="1319" t="n"/>
      <c r="C733" s="1319" t="n"/>
      <c r="D733" s="1319" t="n"/>
      <c r="E733" s="1319" t="n"/>
      <c r="F733" s="1319" t="n"/>
      <c r="G733" s="1319" t="n"/>
      <c r="H733" s="1319" t="n"/>
      <c r="I733" s="1319" t="n"/>
      <c r="J733" s="1319" t="n"/>
      <c r="K733" s="1319" t="n"/>
      <c r="L733" s="1319" t="n"/>
      <c r="M733" s="1319" t="n"/>
      <c r="N733" s="1319" t="n"/>
      <c r="O733" s="1319" t="n"/>
      <c r="P733" s="1319" t="n"/>
      <c r="Q733" s="1319" t="n"/>
      <c r="R733" s="1319" t="n"/>
      <c r="S733" s="1319" t="n"/>
      <c r="T733" s="1319" t="n"/>
      <c r="U733" s="1319" t="n"/>
      <c r="V733" s="1319" t="n"/>
      <c r="W733" s="1319" t="n"/>
      <c r="X733" s="1319" t="n"/>
      <c r="Y733" s="1319" t="n"/>
      <c r="Z733" s="1319" t="n"/>
      <c r="AA733" s="1319" t="n"/>
      <c r="AB733" s="1319" t="n"/>
      <c r="AC733" s="1319" t="n"/>
      <c r="AD733" s="1319" t="n"/>
      <c r="AE733" s="1319" t="n"/>
      <c r="AF733" s="1319" t="n"/>
      <c r="AG733" s="1319" t="n"/>
    </row>
    <row r="734" ht="12.75" customHeight="1" s="789">
      <c r="A734" s="1319" t="n"/>
      <c r="B734" s="1319" t="n"/>
      <c r="C734" s="1319" t="n"/>
      <c r="D734" s="1319" t="n"/>
      <c r="E734" s="1319" t="n"/>
      <c r="F734" s="1319" t="n"/>
      <c r="G734" s="1319" t="n"/>
      <c r="H734" s="1319" t="n"/>
      <c r="I734" s="1319" t="n"/>
      <c r="J734" s="1319" t="n"/>
      <c r="K734" s="1319" t="n"/>
      <c r="L734" s="1319" t="n"/>
      <c r="M734" s="1319" t="n"/>
      <c r="N734" s="1319" t="n"/>
      <c r="O734" s="1319" t="n"/>
      <c r="P734" s="1319" t="n"/>
      <c r="Q734" s="1319" t="n"/>
      <c r="R734" s="1319" t="n"/>
      <c r="S734" s="1319" t="n"/>
      <c r="T734" s="1319" t="n"/>
      <c r="U734" s="1319" t="n"/>
      <c r="V734" s="1319" t="n"/>
      <c r="W734" s="1319" t="n"/>
      <c r="X734" s="1319" t="n"/>
      <c r="Y734" s="1319" t="n"/>
      <c r="Z734" s="1319" t="n"/>
      <c r="AA734" s="1319" t="n"/>
      <c r="AB734" s="1319" t="n"/>
      <c r="AC734" s="1319" t="n"/>
      <c r="AD734" s="1319" t="n"/>
      <c r="AE734" s="1319" t="n"/>
      <c r="AF734" s="1319" t="n"/>
      <c r="AG734" s="1319" t="n"/>
    </row>
    <row r="735" ht="12.75" customHeight="1" s="789">
      <c r="A735" s="1319" t="n"/>
      <c r="B735" s="1319" t="n"/>
      <c r="C735" s="1319" t="n"/>
      <c r="D735" s="1319" t="n"/>
      <c r="E735" s="1319" t="n"/>
      <c r="F735" s="1319" t="n"/>
      <c r="G735" s="1319" t="n"/>
      <c r="H735" s="1319" t="n"/>
      <c r="I735" s="1319" t="n"/>
      <c r="J735" s="1319" t="n"/>
      <c r="K735" s="1319" t="n"/>
      <c r="L735" s="1319" t="n"/>
      <c r="M735" s="1319" t="n"/>
      <c r="N735" s="1319" t="n"/>
      <c r="O735" s="1319" t="n"/>
      <c r="P735" s="1319" t="n"/>
      <c r="Q735" s="1319" t="n"/>
      <c r="R735" s="1319" t="n"/>
      <c r="S735" s="1319" t="n"/>
      <c r="T735" s="1319" t="n"/>
      <c r="U735" s="1319" t="n"/>
      <c r="V735" s="1319" t="n"/>
      <c r="W735" s="1319" t="n"/>
      <c r="X735" s="1319" t="n"/>
      <c r="Y735" s="1319" t="n"/>
      <c r="Z735" s="1319" t="n"/>
      <c r="AA735" s="1319" t="n"/>
      <c r="AB735" s="1319" t="n"/>
      <c r="AC735" s="1319" t="n"/>
      <c r="AD735" s="1319" t="n"/>
      <c r="AE735" s="1319" t="n"/>
      <c r="AF735" s="1319" t="n"/>
      <c r="AG735" s="1319" t="n"/>
    </row>
    <row r="736" ht="12.75" customHeight="1" s="789">
      <c r="A736" s="1319" t="n"/>
      <c r="B736" s="1319" t="n"/>
      <c r="C736" s="1319" t="n"/>
      <c r="D736" s="1319" t="n"/>
      <c r="E736" s="1319" t="n"/>
      <c r="F736" s="1319" t="n"/>
      <c r="G736" s="1319" t="n"/>
      <c r="H736" s="1319" t="n"/>
      <c r="I736" s="1319" t="n"/>
      <c r="J736" s="1319" t="n"/>
      <c r="K736" s="1319" t="n"/>
      <c r="L736" s="1319" t="n"/>
      <c r="M736" s="1319" t="n"/>
      <c r="N736" s="1319" t="n"/>
      <c r="O736" s="1319" t="n"/>
      <c r="P736" s="1319" t="n"/>
      <c r="Q736" s="1319" t="n"/>
      <c r="R736" s="1319" t="n"/>
      <c r="S736" s="1319" t="n"/>
      <c r="T736" s="1319" t="n"/>
      <c r="U736" s="1319" t="n"/>
      <c r="V736" s="1319" t="n"/>
      <c r="W736" s="1319" t="n"/>
      <c r="X736" s="1319" t="n"/>
      <c r="Y736" s="1319" t="n"/>
      <c r="Z736" s="1319" t="n"/>
      <c r="AA736" s="1319" t="n"/>
      <c r="AB736" s="1319" t="n"/>
      <c r="AC736" s="1319" t="n"/>
      <c r="AD736" s="1319" t="n"/>
      <c r="AE736" s="1319" t="n"/>
      <c r="AF736" s="1319" t="n"/>
      <c r="AG736" s="1319" t="n"/>
    </row>
    <row r="737" ht="12.75" customHeight="1" s="789">
      <c r="A737" s="1319" t="n"/>
      <c r="B737" s="1319" t="n"/>
      <c r="C737" s="1319" t="n"/>
      <c r="D737" s="1319" t="n"/>
      <c r="E737" s="1319" t="n"/>
      <c r="F737" s="1319" t="n"/>
      <c r="G737" s="1319" t="n"/>
      <c r="H737" s="1319" t="n"/>
      <c r="I737" s="1319" t="n"/>
      <c r="J737" s="1319" t="n"/>
      <c r="K737" s="1319" t="n"/>
      <c r="L737" s="1319" t="n"/>
      <c r="M737" s="1319" t="n"/>
      <c r="N737" s="1319" t="n"/>
      <c r="O737" s="1319" t="n"/>
      <c r="P737" s="1319" t="n"/>
      <c r="Q737" s="1319" t="n"/>
      <c r="R737" s="1319" t="n"/>
      <c r="S737" s="1319" t="n"/>
      <c r="T737" s="1319" t="n"/>
      <c r="U737" s="1319" t="n"/>
      <c r="V737" s="1319" t="n"/>
      <c r="W737" s="1319" t="n"/>
      <c r="X737" s="1319" t="n"/>
      <c r="Y737" s="1319" t="n"/>
      <c r="Z737" s="1319" t="n"/>
      <c r="AA737" s="1319" t="n"/>
      <c r="AB737" s="1319" t="n"/>
      <c r="AC737" s="1319" t="n"/>
      <c r="AD737" s="1319" t="n"/>
      <c r="AE737" s="1319" t="n"/>
      <c r="AF737" s="1319" t="n"/>
      <c r="AG737" s="1319" t="n"/>
    </row>
    <row r="738" ht="12.75" customHeight="1" s="789">
      <c r="A738" s="1319" t="n"/>
      <c r="B738" s="1319" t="n"/>
      <c r="C738" s="1319" t="n"/>
      <c r="D738" s="1319" t="n"/>
      <c r="E738" s="1319" t="n"/>
      <c r="F738" s="1319" t="n"/>
      <c r="G738" s="1319" t="n"/>
      <c r="H738" s="1319" t="n"/>
      <c r="I738" s="1319" t="n"/>
      <c r="J738" s="1319" t="n"/>
      <c r="K738" s="1319" t="n"/>
      <c r="L738" s="1319" t="n"/>
      <c r="M738" s="1319" t="n"/>
      <c r="N738" s="1319" t="n"/>
      <c r="O738" s="1319" t="n"/>
      <c r="P738" s="1319" t="n"/>
      <c r="Q738" s="1319" t="n"/>
      <c r="R738" s="1319" t="n"/>
      <c r="S738" s="1319" t="n"/>
      <c r="T738" s="1319" t="n"/>
      <c r="U738" s="1319" t="n"/>
      <c r="V738" s="1319" t="n"/>
      <c r="W738" s="1319" t="n"/>
      <c r="X738" s="1319" t="n"/>
      <c r="Y738" s="1319" t="n"/>
      <c r="Z738" s="1319" t="n"/>
      <c r="AA738" s="1319" t="n"/>
      <c r="AB738" s="1319" t="n"/>
      <c r="AC738" s="1319" t="n"/>
      <c r="AD738" s="1319" t="n"/>
      <c r="AE738" s="1319" t="n"/>
      <c r="AF738" s="1319" t="n"/>
      <c r="AG738" s="1319" t="n"/>
    </row>
    <row r="739" ht="12.75" customHeight="1" s="789">
      <c r="A739" s="1319" t="n"/>
      <c r="B739" s="1319" t="n"/>
      <c r="C739" s="1319" t="n"/>
      <c r="D739" s="1319" t="n"/>
      <c r="E739" s="1319" t="n"/>
      <c r="F739" s="1319" t="n"/>
      <c r="G739" s="1319" t="n"/>
      <c r="H739" s="1319" t="n"/>
      <c r="I739" s="1319" t="n"/>
      <c r="J739" s="1319" t="n"/>
      <c r="K739" s="1319" t="n"/>
      <c r="L739" s="1319" t="n"/>
      <c r="M739" s="1319" t="n"/>
      <c r="N739" s="1319" t="n"/>
      <c r="O739" s="1319" t="n"/>
      <c r="P739" s="1319" t="n"/>
      <c r="Q739" s="1319" t="n"/>
      <c r="R739" s="1319" t="n"/>
      <c r="S739" s="1319" t="n"/>
      <c r="T739" s="1319" t="n"/>
      <c r="U739" s="1319" t="n"/>
      <c r="V739" s="1319" t="n"/>
      <c r="W739" s="1319" t="n"/>
      <c r="X739" s="1319" t="n"/>
      <c r="Y739" s="1319" t="n"/>
      <c r="Z739" s="1319" t="n"/>
      <c r="AA739" s="1319" t="n"/>
      <c r="AB739" s="1319" t="n"/>
      <c r="AC739" s="1319" t="n"/>
      <c r="AD739" s="1319" t="n"/>
      <c r="AE739" s="1319" t="n"/>
      <c r="AF739" s="1319" t="n"/>
      <c r="AG739" s="1319" t="n"/>
    </row>
    <row r="740" ht="12.75" customHeight="1" s="789">
      <c r="A740" s="1319" t="n"/>
      <c r="B740" s="1319" t="n"/>
      <c r="C740" s="1319" t="n"/>
      <c r="D740" s="1319" t="n"/>
      <c r="E740" s="1319" t="n"/>
      <c r="F740" s="1319" t="n"/>
      <c r="G740" s="1319" t="n"/>
      <c r="H740" s="1319" t="n"/>
      <c r="I740" s="1319" t="n"/>
      <c r="J740" s="1319" t="n"/>
      <c r="K740" s="1319" t="n"/>
      <c r="L740" s="1319" t="n"/>
      <c r="M740" s="1319" t="n"/>
      <c r="N740" s="1319" t="n"/>
      <c r="O740" s="1319" t="n"/>
      <c r="P740" s="1319" t="n"/>
      <c r="Q740" s="1319" t="n"/>
      <c r="R740" s="1319" t="n"/>
      <c r="S740" s="1319" t="n"/>
      <c r="T740" s="1319" t="n"/>
      <c r="U740" s="1319" t="n"/>
      <c r="V740" s="1319" t="n"/>
      <c r="W740" s="1319" t="n"/>
      <c r="X740" s="1319" t="n"/>
      <c r="Y740" s="1319" t="n"/>
      <c r="Z740" s="1319" t="n"/>
      <c r="AA740" s="1319" t="n"/>
      <c r="AB740" s="1319" t="n"/>
      <c r="AC740" s="1319" t="n"/>
      <c r="AD740" s="1319" t="n"/>
      <c r="AE740" s="1319" t="n"/>
      <c r="AF740" s="1319" t="n"/>
      <c r="AG740" s="1319" t="n"/>
    </row>
    <row r="741" ht="12.75" customHeight="1" s="789">
      <c r="A741" s="1319" t="n"/>
      <c r="B741" s="1319" t="n"/>
      <c r="C741" s="1319" t="n"/>
      <c r="D741" s="1319" t="n"/>
      <c r="E741" s="1319" t="n"/>
      <c r="F741" s="1319" t="n"/>
      <c r="G741" s="1319" t="n"/>
      <c r="H741" s="1319" t="n"/>
      <c r="I741" s="1319" t="n"/>
      <c r="J741" s="1319" t="n"/>
      <c r="K741" s="1319" t="n"/>
      <c r="L741" s="1319" t="n"/>
      <c r="M741" s="1319" t="n"/>
      <c r="N741" s="1319" t="n"/>
      <c r="O741" s="1319" t="n"/>
      <c r="P741" s="1319" t="n"/>
      <c r="Q741" s="1319" t="n"/>
      <c r="R741" s="1319" t="n"/>
      <c r="S741" s="1319" t="n"/>
      <c r="T741" s="1319" t="n"/>
      <c r="U741" s="1319" t="n"/>
      <c r="V741" s="1319" t="n"/>
      <c r="W741" s="1319" t="n"/>
      <c r="X741" s="1319" t="n"/>
      <c r="Y741" s="1319" t="n"/>
      <c r="Z741" s="1319" t="n"/>
      <c r="AA741" s="1319" t="n"/>
      <c r="AB741" s="1319" t="n"/>
      <c r="AC741" s="1319" t="n"/>
      <c r="AD741" s="1319" t="n"/>
      <c r="AE741" s="1319" t="n"/>
      <c r="AF741" s="1319" t="n"/>
      <c r="AG741" s="1319" t="n"/>
    </row>
    <row r="742" ht="12.75" customHeight="1" s="789">
      <c r="A742" s="1319" t="n"/>
      <c r="B742" s="1319" t="n"/>
      <c r="C742" s="1319" t="n"/>
      <c r="D742" s="1319" t="n"/>
      <c r="E742" s="1319" t="n"/>
      <c r="F742" s="1319" t="n"/>
      <c r="G742" s="1319" t="n"/>
      <c r="H742" s="1319" t="n"/>
      <c r="I742" s="1319" t="n"/>
      <c r="J742" s="1319" t="n"/>
      <c r="K742" s="1319" t="n"/>
      <c r="L742" s="1319" t="n"/>
      <c r="M742" s="1319" t="n"/>
      <c r="N742" s="1319" t="n"/>
      <c r="O742" s="1319" t="n"/>
      <c r="P742" s="1319" t="n"/>
      <c r="Q742" s="1319" t="n"/>
      <c r="R742" s="1319" t="n"/>
      <c r="S742" s="1319" t="n"/>
      <c r="T742" s="1319" t="n"/>
      <c r="U742" s="1319" t="n"/>
      <c r="V742" s="1319" t="n"/>
      <c r="W742" s="1319" t="n"/>
      <c r="X742" s="1319" t="n"/>
      <c r="Y742" s="1319" t="n"/>
      <c r="Z742" s="1319" t="n"/>
      <c r="AA742" s="1319" t="n"/>
      <c r="AB742" s="1319" t="n"/>
      <c r="AC742" s="1319" t="n"/>
      <c r="AD742" s="1319" t="n"/>
      <c r="AE742" s="1319" t="n"/>
      <c r="AF742" s="1319" t="n"/>
      <c r="AG742" s="1319" t="n"/>
    </row>
    <row r="743" ht="12.75" customHeight="1" s="789">
      <c r="A743" s="1319" t="n"/>
      <c r="B743" s="1319" t="n"/>
      <c r="C743" s="1319" t="n"/>
      <c r="D743" s="1319" t="n"/>
      <c r="E743" s="1319" t="n"/>
      <c r="F743" s="1319" t="n"/>
      <c r="G743" s="1319" t="n"/>
      <c r="H743" s="1319" t="n"/>
      <c r="I743" s="1319" t="n"/>
      <c r="J743" s="1319" t="n"/>
      <c r="K743" s="1319" t="n"/>
      <c r="L743" s="1319" t="n"/>
      <c r="M743" s="1319" t="n"/>
      <c r="N743" s="1319" t="n"/>
      <c r="O743" s="1319" t="n"/>
      <c r="P743" s="1319" t="n"/>
      <c r="Q743" s="1319" t="n"/>
      <c r="R743" s="1319" t="n"/>
      <c r="S743" s="1319" t="n"/>
      <c r="T743" s="1319" t="n"/>
      <c r="U743" s="1319" t="n"/>
      <c r="V743" s="1319" t="n"/>
      <c r="W743" s="1319" t="n"/>
      <c r="X743" s="1319" t="n"/>
      <c r="Y743" s="1319" t="n"/>
      <c r="Z743" s="1319" t="n"/>
      <c r="AA743" s="1319" t="n"/>
      <c r="AB743" s="1319" t="n"/>
      <c r="AC743" s="1319" t="n"/>
      <c r="AD743" s="1319" t="n"/>
      <c r="AE743" s="1319" t="n"/>
      <c r="AF743" s="1319" t="n"/>
      <c r="AG743" s="1319" t="n"/>
    </row>
    <row r="744" ht="12.75" customHeight="1" s="789">
      <c r="A744" s="1319" t="n"/>
      <c r="B744" s="1319" t="n"/>
      <c r="C744" s="1319" t="n"/>
      <c r="D744" s="1319" t="n"/>
      <c r="E744" s="1319" t="n"/>
      <c r="F744" s="1319" t="n"/>
      <c r="G744" s="1319" t="n"/>
      <c r="H744" s="1319" t="n"/>
      <c r="I744" s="1319" t="n"/>
      <c r="J744" s="1319" t="n"/>
      <c r="K744" s="1319" t="n"/>
      <c r="L744" s="1319" t="n"/>
      <c r="M744" s="1319" t="n"/>
      <c r="N744" s="1319" t="n"/>
      <c r="O744" s="1319" t="n"/>
      <c r="P744" s="1319" t="n"/>
      <c r="Q744" s="1319" t="n"/>
      <c r="R744" s="1319" t="n"/>
      <c r="S744" s="1319" t="n"/>
      <c r="T744" s="1319" t="n"/>
      <c r="U744" s="1319" t="n"/>
      <c r="V744" s="1319" t="n"/>
      <c r="W744" s="1319" t="n"/>
      <c r="X744" s="1319" t="n"/>
      <c r="Y744" s="1319" t="n"/>
      <c r="Z744" s="1319" t="n"/>
      <c r="AA744" s="1319" t="n"/>
      <c r="AB744" s="1319" t="n"/>
      <c r="AC744" s="1319" t="n"/>
      <c r="AD744" s="1319" t="n"/>
      <c r="AE744" s="1319" t="n"/>
      <c r="AF744" s="1319" t="n"/>
      <c r="AG744" s="1319" t="n"/>
    </row>
    <row r="745" ht="12.75" customHeight="1" s="789">
      <c r="A745" s="1319" t="n"/>
      <c r="B745" s="1319" t="n"/>
      <c r="C745" s="1319" t="n"/>
      <c r="D745" s="1319" t="n"/>
      <c r="E745" s="1319" t="n"/>
      <c r="F745" s="1319" t="n"/>
      <c r="G745" s="1319" t="n"/>
      <c r="H745" s="1319" t="n"/>
      <c r="I745" s="1319" t="n"/>
      <c r="J745" s="1319" t="n"/>
      <c r="K745" s="1319" t="n"/>
      <c r="L745" s="1319" t="n"/>
      <c r="M745" s="1319" t="n"/>
      <c r="N745" s="1319" t="n"/>
      <c r="O745" s="1319" t="n"/>
      <c r="P745" s="1319" t="n"/>
      <c r="Q745" s="1319" t="n"/>
      <c r="R745" s="1319" t="n"/>
      <c r="S745" s="1319" t="n"/>
      <c r="T745" s="1319" t="n"/>
      <c r="U745" s="1319" t="n"/>
      <c r="V745" s="1319" t="n"/>
      <c r="W745" s="1319" t="n"/>
      <c r="X745" s="1319" t="n"/>
      <c r="Y745" s="1319" t="n"/>
      <c r="Z745" s="1319" t="n"/>
      <c r="AA745" s="1319" t="n"/>
      <c r="AB745" s="1319" t="n"/>
      <c r="AC745" s="1319" t="n"/>
      <c r="AD745" s="1319" t="n"/>
      <c r="AE745" s="1319" t="n"/>
      <c r="AF745" s="1319" t="n"/>
      <c r="AG745" s="1319" t="n"/>
    </row>
    <row r="746" ht="12.75" customHeight="1" s="789">
      <c r="A746" s="1319" t="n"/>
      <c r="B746" s="1319" t="n"/>
      <c r="C746" s="1319" t="n"/>
      <c r="D746" s="1319" t="n"/>
      <c r="E746" s="1319" t="n"/>
      <c r="F746" s="1319" t="n"/>
      <c r="G746" s="1319" t="n"/>
      <c r="H746" s="1319" t="n"/>
      <c r="I746" s="1319" t="n"/>
      <c r="J746" s="1319" t="n"/>
      <c r="K746" s="1319" t="n"/>
      <c r="L746" s="1319" t="n"/>
      <c r="M746" s="1319" t="n"/>
      <c r="N746" s="1319" t="n"/>
      <c r="O746" s="1319" t="n"/>
      <c r="P746" s="1319" t="n"/>
      <c r="Q746" s="1319" t="n"/>
      <c r="R746" s="1319" t="n"/>
      <c r="S746" s="1319" t="n"/>
      <c r="T746" s="1319" t="n"/>
      <c r="U746" s="1319" t="n"/>
      <c r="V746" s="1319" t="n"/>
      <c r="W746" s="1319" t="n"/>
      <c r="X746" s="1319" t="n"/>
      <c r="Y746" s="1319" t="n"/>
      <c r="Z746" s="1319" t="n"/>
      <c r="AA746" s="1319" t="n"/>
      <c r="AB746" s="1319" t="n"/>
      <c r="AC746" s="1319" t="n"/>
      <c r="AD746" s="1319" t="n"/>
      <c r="AE746" s="1319" t="n"/>
      <c r="AF746" s="1319" t="n"/>
      <c r="AG746" s="1319" t="n"/>
    </row>
    <row r="747" ht="12.75" customHeight="1" s="789">
      <c r="A747" s="1319" t="n"/>
      <c r="B747" s="1319" t="n"/>
      <c r="C747" s="1319" t="n"/>
      <c r="D747" s="1319" t="n"/>
      <c r="E747" s="1319" t="n"/>
      <c r="F747" s="1319" t="n"/>
      <c r="G747" s="1319" t="n"/>
      <c r="H747" s="1319" t="n"/>
      <c r="I747" s="1319" t="n"/>
      <c r="J747" s="1319" t="n"/>
      <c r="K747" s="1319" t="n"/>
      <c r="L747" s="1319" t="n"/>
      <c r="M747" s="1319" t="n"/>
      <c r="N747" s="1319" t="n"/>
      <c r="O747" s="1319" t="n"/>
      <c r="P747" s="1319" t="n"/>
      <c r="Q747" s="1319" t="n"/>
      <c r="R747" s="1319" t="n"/>
      <c r="S747" s="1319" t="n"/>
      <c r="T747" s="1319" t="n"/>
      <c r="U747" s="1319" t="n"/>
      <c r="V747" s="1319" t="n"/>
      <c r="W747" s="1319" t="n"/>
      <c r="X747" s="1319" t="n"/>
      <c r="Y747" s="1319" t="n"/>
      <c r="Z747" s="1319" t="n"/>
      <c r="AA747" s="1319" t="n"/>
      <c r="AB747" s="1319" t="n"/>
      <c r="AC747" s="1319" t="n"/>
      <c r="AD747" s="1319" t="n"/>
      <c r="AE747" s="1319" t="n"/>
      <c r="AF747" s="1319" t="n"/>
      <c r="AG747" s="1319" t="n"/>
    </row>
    <row r="748" ht="12.75" customHeight="1" s="789">
      <c r="A748" s="1319" t="n"/>
      <c r="B748" s="1319" t="n"/>
      <c r="C748" s="1319" t="n"/>
      <c r="D748" s="1319" t="n"/>
      <c r="E748" s="1319" t="n"/>
      <c r="F748" s="1319" t="n"/>
      <c r="G748" s="1319" t="n"/>
      <c r="H748" s="1319" t="n"/>
      <c r="I748" s="1319" t="n"/>
      <c r="J748" s="1319" t="n"/>
      <c r="K748" s="1319" t="n"/>
      <c r="L748" s="1319" t="n"/>
      <c r="M748" s="1319" t="n"/>
      <c r="N748" s="1319" t="n"/>
      <c r="O748" s="1319" t="n"/>
      <c r="P748" s="1319" t="n"/>
      <c r="Q748" s="1319" t="n"/>
      <c r="R748" s="1319" t="n"/>
      <c r="S748" s="1319" t="n"/>
      <c r="T748" s="1319" t="n"/>
      <c r="U748" s="1319" t="n"/>
      <c r="V748" s="1319" t="n"/>
      <c r="W748" s="1319" t="n"/>
      <c r="X748" s="1319" t="n"/>
      <c r="Y748" s="1319" t="n"/>
      <c r="Z748" s="1319" t="n"/>
      <c r="AA748" s="1319" t="n"/>
      <c r="AB748" s="1319" t="n"/>
      <c r="AC748" s="1319" t="n"/>
      <c r="AD748" s="1319" t="n"/>
      <c r="AE748" s="1319" t="n"/>
      <c r="AF748" s="1319" t="n"/>
      <c r="AG748" s="1319" t="n"/>
    </row>
    <row r="749" ht="12.75" customHeight="1" s="789">
      <c r="A749" s="1319" t="n"/>
      <c r="B749" s="1319" t="n"/>
      <c r="C749" s="1319" t="n"/>
      <c r="D749" s="1319" t="n"/>
      <c r="E749" s="1319" t="n"/>
      <c r="F749" s="1319" t="n"/>
      <c r="G749" s="1319" t="n"/>
      <c r="H749" s="1319" t="n"/>
      <c r="I749" s="1319" t="n"/>
      <c r="J749" s="1319" t="n"/>
      <c r="K749" s="1319" t="n"/>
      <c r="L749" s="1319" t="n"/>
      <c r="M749" s="1319" t="n"/>
      <c r="N749" s="1319" t="n"/>
      <c r="O749" s="1319" t="n"/>
      <c r="P749" s="1319" t="n"/>
      <c r="Q749" s="1319" t="n"/>
      <c r="R749" s="1319" t="n"/>
      <c r="S749" s="1319" t="n"/>
      <c r="T749" s="1319" t="n"/>
      <c r="U749" s="1319" t="n"/>
      <c r="V749" s="1319" t="n"/>
      <c r="W749" s="1319" t="n"/>
      <c r="X749" s="1319" t="n"/>
      <c r="Y749" s="1319" t="n"/>
      <c r="Z749" s="1319" t="n"/>
      <c r="AA749" s="1319" t="n"/>
      <c r="AB749" s="1319" t="n"/>
      <c r="AC749" s="1319" t="n"/>
      <c r="AD749" s="1319" t="n"/>
      <c r="AE749" s="1319" t="n"/>
      <c r="AF749" s="1319" t="n"/>
      <c r="AG749" s="1319" t="n"/>
    </row>
    <row r="750" ht="12.75" customHeight="1" s="789">
      <c r="A750" s="1319" t="n"/>
      <c r="B750" s="1319" t="n"/>
      <c r="C750" s="1319" t="n"/>
      <c r="D750" s="1319" t="n"/>
      <c r="E750" s="1319" t="n"/>
      <c r="F750" s="1319" t="n"/>
      <c r="G750" s="1319" t="n"/>
      <c r="H750" s="1319" t="n"/>
      <c r="I750" s="1319" t="n"/>
      <c r="J750" s="1319" t="n"/>
      <c r="K750" s="1319" t="n"/>
      <c r="L750" s="1319" t="n"/>
      <c r="M750" s="1319" t="n"/>
      <c r="N750" s="1319" t="n"/>
      <c r="O750" s="1319" t="n"/>
      <c r="P750" s="1319" t="n"/>
      <c r="Q750" s="1319" t="n"/>
      <c r="R750" s="1319" t="n"/>
      <c r="S750" s="1319" t="n"/>
      <c r="T750" s="1319" t="n"/>
      <c r="U750" s="1319" t="n"/>
      <c r="V750" s="1319" t="n"/>
      <c r="W750" s="1319" t="n"/>
      <c r="X750" s="1319" t="n"/>
      <c r="Y750" s="1319" t="n"/>
      <c r="Z750" s="1319" t="n"/>
      <c r="AA750" s="1319" t="n"/>
      <c r="AB750" s="1319" t="n"/>
      <c r="AC750" s="1319" t="n"/>
      <c r="AD750" s="1319" t="n"/>
      <c r="AE750" s="1319" t="n"/>
      <c r="AF750" s="1319" t="n"/>
      <c r="AG750" s="1319" t="n"/>
    </row>
    <row r="751" ht="12.75" customHeight="1" s="789">
      <c r="A751" s="1319" t="n"/>
      <c r="B751" s="1319" t="n"/>
      <c r="C751" s="1319" t="n"/>
      <c r="D751" s="1319" t="n"/>
      <c r="E751" s="1319" t="n"/>
      <c r="F751" s="1319" t="n"/>
      <c r="G751" s="1319" t="n"/>
      <c r="H751" s="1319" t="n"/>
      <c r="I751" s="1319" t="n"/>
      <c r="J751" s="1319" t="n"/>
      <c r="K751" s="1319" t="n"/>
      <c r="L751" s="1319" t="n"/>
      <c r="M751" s="1319" t="n"/>
      <c r="N751" s="1319" t="n"/>
      <c r="O751" s="1319" t="n"/>
      <c r="P751" s="1319" t="n"/>
      <c r="Q751" s="1319" t="n"/>
      <c r="R751" s="1319" t="n"/>
      <c r="S751" s="1319" t="n"/>
      <c r="T751" s="1319" t="n"/>
      <c r="U751" s="1319" t="n"/>
      <c r="V751" s="1319" t="n"/>
      <c r="W751" s="1319" t="n"/>
      <c r="X751" s="1319" t="n"/>
      <c r="Y751" s="1319" t="n"/>
      <c r="Z751" s="1319" t="n"/>
      <c r="AA751" s="1319" t="n"/>
      <c r="AB751" s="1319" t="n"/>
      <c r="AC751" s="1319" t="n"/>
      <c r="AD751" s="1319" t="n"/>
      <c r="AE751" s="1319" t="n"/>
      <c r="AF751" s="1319" t="n"/>
      <c r="AG751" s="1319" t="n"/>
    </row>
    <row r="752" ht="12.75" customHeight="1" s="789">
      <c r="A752" s="1319" t="n"/>
      <c r="B752" s="1319" t="n"/>
      <c r="C752" s="1319" t="n"/>
      <c r="D752" s="1319" t="n"/>
      <c r="E752" s="1319" t="n"/>
      <c r="F752" s="1319" t="n"/>
      <c r="G752" s="1319" t="n"/>
      <c r="H752" s="1319" t="n"/>
      <c r="I752" s="1319" t="n"/>
      <c r="J752" s="1319" t="n"/>
      <c r="K752" s="1319" t="n"/>
      <c r="L752" s="1319" t="n"/>
      <c r="M752" s="1319" t="n"/>
      <c r="N752" s="1319" t="n"/>
      <c r="O752" s="1319" t="n"/>
      <c r="P752" s="1319" t="n"/>
      <c r="Q752" s="1319" t="n"/>
      <c r="R752" s="1319" t="n"/>
      <c r="S752" s="1319" t="n"/>
      <c r="T752" s="1319" t="n"/>
      <c r="U752" s="1319" t="n"/>
      <c r="V752" s="1319" t="n"/>
      <c r="W752" s="1319" t="n"/>
      <c r="X752" s="1319" t="n"/>
      <c r="Y752" s="1319" t="n"/>
      <c r="Z752" s="1319" t="n"/>
      <c r="AA752" s="1319" t="n"/>
      <c r="AB752" s="1319" t="n"/>
      <c r="AC752" s="1319" t="n"/>
      <c r="AD752" s="1319" t="n"/>
      <c r="AE752" s="1319" t="n"/>
      <c r="AF752" s="1319" t="n"/>
      <c r="AG752" s="1319" t="n"/>
    </row>
    <row r="753" ht="12.75" customHeight="1" s="789">
      <c r="A753" s="1319" t="n"/>
      <c r="B753" s="1319" t="n"/>
      <c r="C753" s="1319" t="n"/>
      <c r="D753" s="1319" t="n"/>
      <c r="E753" s="1319" t="n"/>
      <c r="F753" s="1319" t="n"/>
      <c r="G753" s="1319" t="n"/>
      <c r="H753" s="1319" t="n"/>
      <c r="I753" s="1319" t="n"/>
      <c r="J753" s="1319" t="n"/>
      <c r="K753" s="1319" t="n"/>
      <c r="L753" s="1319" t="n"/>
      <c r="M753" s="1319" t="n"/>
      <c r="N753" s="1319" t="n"/>
      <c r="O753" s="1319" t="n"/>
      <c r="P753" s="1319" t="n"/>
      <c r="Q753" s="1319" t="n"/>
      <c r="R753" s="1319" t="n"/>
      <c r="S753" s="1319" t="n"/>
      <c r="T753" s="1319" t="n"/>
      <c r="U753" s="1319" t="n"/>
      <c r="V753" s="1319" t="n"/>
      <c r="W753" s="1319" t="n"/>
      <c r="X753" s="1319" t="n"/>
      <c r="Y753" s="1319" t="n"/>
      <c r="Z753" s="1319" t="n"/>
      <c r="AA753" s="1319" t="n"/>
      <c r="AB753" s="1319" t="n"/>
      <c r="AC753" s="1319" t="n"/>
      <c r="AD753" s="1319" t="n"/>
      <c r="AE753" s="1319" t="n"/>
      <c r="AF753" s="1319" t="n"/>
      <c r="AG753" s="1319" t="n"/>
    </row>
    <row r="754" ht="12.75" customHeight="1" s="789">
      <c r="A754" s="1319" t="n"/>
      <c r="B754" s="1319" t="n"/>
      <c r="C754" s="1319" t="n"/>
      <c r="D754" s="1319" t="n"/>
      <c r="E754" s="1319" t="n"/>
      <c r="F754" s="1319" t="n"/>
      <c r="G754" s="1319" t="n"/>
      <c r="H754" s="1319" t="n"/>
      <c r="I754" s="1319" t="n"/>
      <c r="J754" s="1319" t="n"/>
      <c r="K754" s="1319" t="n"/>
      <c r="L754" s="1319" t="n"/>
      <c r="M754" s="1319" t="n"/>
      <c r="N754" s="1319" t="n"/>
      <c r="O754" s="1319" t="n"/>
      <c r="P754" s="1319" t="n"/>
      <c r="Q754" s="1319" t="n"/>
      <c r="R754" s="1319" t="n"/>
      <c r="S754" s="1319" t="n"/>
      <c r="T754" s="1319" t="n"/>
      <c r="U754" s="1319" t="n"/>
      <c r="V754" s="1319" t="n"/>
      <c r="W754" s="1319" t="n"/>
      <c r="X754" s="1319" t="n"/>
      <c r="Y754" s="1319" t="n"/>
      <c r="Z754" s="1319" t="n"/>
      <c r="AA754" s="1319" t="n"/>
      <c r="AB754" s="1319" t="n"/>
      <c r="AC754" s="1319" t="n"/>
      <c r="AD754" s="1319" t="n"/>
      <c r="AE754" s="1319" t="n"/>
      <c r="AF754" s="1319" t="n"/>
      <c r="AG754" s="1319" t="n"/>
    </row>
    <row r="755" ht="12.75" customHeight="1" s="789">
      <c r="A755" s="1319" t="n"/>
      <c r="B755" s="1319" t="n"/>
      <c r="C755" s="1319" t="n"/>
      <c r="D755" s="1319" t="n"/>
      <c r="E755" s="1319" t="n"/>
      <c r="F755" s="1319" t="n"/>
      <c r="G755" s="1319" t="n"/>
      <c r="H755" s="1319" t="n"/>
      <c r="I755" s="1319" t="n"/>
      <c r="J755" s="1319" t="n"/>
      <c r="K755" s="1319" t="n"/>
      <c r="L755" s="1319" t="n"/>
      <c r="M755" s="1319" t="n"/>
      <c r="N755" s="1319" t="n"/>
      <c r="O755" s="1319" t="n"/>
      <c r="P755" s="1319" t="n"/>
      <c r="Q755" s="1319" t="n"/>
      <c r="R755" s="1319" t="n"/>
      <c r="S755" s="1319" t="n"/>
      <c r="T755" s="1319" t="n"/>
      <c r="U755" s="1319" t="n"/>
      <c r="V755" s="1319" t="n"/>
      <c r="W755" s="1319" t="n"/>
      <c r="X755" s="1319" t="n"/>
      <c r="Y755" s="1319" t="n"/>
      <c r="Z755" s="1319" t="n"/>
      <c r="AA755" s="1319" t="n"/>
      <c r="AB755" s="1319" t="n"/>
      <c r="AC755" s="1319" t="n"/>
      <c r="AD755" s="1319" t="n"/>
      <c r="AE755" s="1319" t="n"/>
      <c r="AF755" s="1319" t="n"/>
      <c r="AG755" s="1319" t="n"/>
    </row>
    <row r="756" ht="12.75" customHeight="1" s="789">
      <c r="A756" s="1319" t="n"/>
      <c r="B756" s="1319" t="n"/>
      <c r="C756" s="1319" t="n"/>
      <c r="D756" s="1319" t="n"/>
      <c r="E756" s="1319" t="n"/>
      <c r="F756" s="1319" t="n"/>
      <c r="G756" s="1319" t="n"/>
      <c r="H756" s="1319" t="n"/>
      <c r="I756" s="1319" t="n"/>
      <c r="J756" s="1319" t="n"/>
      <c r="K756" s="1319" t="n"/>
      <c r="L756" s="1319" t="n"/>
      <c r="M756" s="1319" t="n"/>
      <c r="N756" s="1319" t="n"/>
      <c r="O756" s="1319" t="n"/>
      <c r="P756" s="1319" t="n"/>
      <c r="Q756" s="1319" t="n"/>
      <c r="R756" s="1319" t="n"/>
      <c r="S756" s="1319" t="n"/>
      <c r="T756" s="1319" t="n"/>
      <c r="U756" s="1319" t="n"/>
      <c r="V756" s="1319" t="n"/>
      <c r="W756" s="1319" t="n"/>
      <c r="X756" s="1319" t="n"/>
      <c r="Y756" s="1319" t="n"/>
      <c r="Z756" s="1319" t="n"/>
      <c r="AA756" s="1319" t="n"/>
      <c r="AB756" s="1319" t="n"/>
      <c r="AC756" s="1319" t="n"/>
      <c r="AD756" s="1319" t="n"/>
      <c r="AE756" s="1319" t="n"/>
      <c r="AF756" s="1319" t="n"/>
      <c r="AG756" s="1319" t="n"/>
    </row>
    <row r="757" ht="12.75" customHeight="1" s="789">
      <c r="A757" s="1319" t="n"/>
      <c r="B757" s="1319" t="n"/>
      <c r="C757" s="1319" t="n"/>
      <c r="D757" s="1319" t="n"/>
      <c r="E757" s="1319" t="n"/>
      <c r="F757" s="1319" t="n"/>
      <c r="G757" s="1319" t="n"/>
      <c r="H757" s="1319" t="n"/>
      <c r="I757" s="1319" t="n"/>
      <c r="J757" s="1319" t="n"/>
      <c r="K757" s="1319" t="n"/>
      <c r="L757" s="1319" t="n"/>
      <c r="M757" s="1319" t="n"/>
      <c r="N757" s="1319" t="n"/>
      <c r="O757" s="1319" t="n"/>
      <c r="P757" s="1319" t="n"/>
      <c r="Q757" s="1319" t="n"/>
      <c r="R757" s="1319" t="n"/>
      <c r="S757" s="1319" t="n"/>
      <c r="T757" s="1319" t="n"/>
      <c r="U757" s="1319" t="n"/>
      <c r="V757" s="1319" t="n"/>
      <c r="W757" s="1319" t="n"/>
      <c r="X757" s="1319" t="n"/>
      <c r="Y757" s="1319" t="n"/>
      <c r="Z757" s="1319" t="n"/>
      <c r="AA757" s="1319" t="n"/>
      <c r="AB757" s="1319" t="n"/>
      <c r="AC757" s="1319" t="n"/>
      <c r="AD757" s="1319" t="n"/>
      <c r="AE757" s="1319" t="n"/>
      <c r="AF757" s="1319" t="n"/>
      <c r="AG757" s="1319" t="n"/>
    </row>
    <row r="758" ht="12.75" customHeight="1" s="789">
      <c r="A758" s="1319" t="n"/>
      <c r="B758" s="1319" t="n"/>
      <c r="C758" s="1319" t="n"/>
      <c r="D758" s="1319" t="n"/>
      <c r="E758" s="1319" t="n"/>
      <c r="F758" s="1319" t="n"/>
      <c r="G758" s="1319" t="n"/>
      <c r="H758" s="1319" t="n"/>
      <c r="I758" s="1319" t="n"/>
      <c r="J758" s="1319" t="n"/>
      <c r="K758" s="1319" t="n"/>
      <c r="L758" s="1319" t="n"/>
      <c r="M758" s="1319" t="n"/>
      <c r="N758" s="1319" t="n"/>
      <c r="O758" s="1319" t="n"/>
      <c r="P758" s="1319" t="n"/>
      <c r="Q758" s="1319" t="n"/>
      <c r="R758" s="1319" t="n"/>
      <c r="S758" s="1319" t="n"/>
      <c r="T758" s="1319" t="n"/>
      <c r="U758" s="1319" t="n"/>
      <c r="V758" s="1319" t="n"/>
      <c r="W758" s="1319" t="n"/>
      <c r="X758" s="1319" t="n"/>
      <c r="Y758" s="1319" t="n"/>
      <c r="Z758" s="1319" t="n"/>
      <c r="AA758" s="1319" t="n"/>
      <c r="AB758" s="1319" t="n"/>
      <c r="AC758" s="1319" t="n"/>
      <c r="AD758" s="1319" t="n"/>
      <c r="AE758" s="1319" t="n"/>
      <c r="AF758" s="1319" t="n"/>
      <c r="AG758" s="1319" t="n"/>
    </row>
    <row r="759" ht="12.75" customHeight="1" s="789">
      <c r="A759" s="1319" t="n"/>
      <c r="B759" s="1319" t="n"/>
      <c r="C759" s="1319" t="n"/>
      <c r="D759" s="1319" t="n"/>
      <c r="E759" s="1319" t="n"/>
      <c r="F759" s="1319" t="n"/>
      <c r="G759" s="1319" t="n"/>
      <c r="H759" s="1319" t="n"/>
      <c r="I759" s="1319" t="n"/>
      <c r="J759" s="1319" t="n"/>
      <c r="K759" s="1319" t="n"/>
      <c r="L759" s="1319" t="n"/>
      <c r="M759" s="1319" t="n"/>
      <c r="N759" s="1319" t="n"/>
      <c r="O759" s="1319" t="n"/>
      <c r="P759" s="1319" t="n"/>
      <c r="Q759" s="1319" t="n"/>
      <c r="R759" s="1319" t="n"/>
      <c r="S759" s="1319" t="n"/>
      <c r="T759" s="1319" t="n"/>
      <c r="U759" s="1319" t="n"/>
      <c r="V759" s="1319" t="n"/>
      <c r="W759" s="1319" t="n"/>
      <c r="X759" s="1319" t="n"/>
      <c r="Y759" s="1319" t="n"/>
      <c r="Z759" s="1319" t="n"/>
      <c r="AA759" s="1319" t="n"/>
      <c r="AB759" s="1319" t="n"/>
      <c r="AC759" s="1319" t="n"/>
      <c r="AD759" s="1319" t="n"/>
      <c r="AE759" s="1319" t="n"/>
      <c r="AF759" s="1319" t="n"/>
      <c r="AG759" s="1319" t="n"/>
    </row>
    <row r="760" ht="12.75" customHeight="1" s="789">
      <c r="A760" s="1319" t="n"/>
      <c r="B760" s="1319" t="n"/>
      <c r="C760" s="1319" t="n"/>
      <c r="D760" s="1319" t="n"/>
      <c r="E760" s="1319" t="n"/>
      <c r="F760" s="1319" t="n"/>
      <c r="G760" s="1319" t="n"/>
      <c r="H760" s="1319" t="n"/>
      <c r="I760" s="1319" t="n"/>
      <c r="J760" s="1319" t="n"/>
      <c r="K760" s="1319" t="n"/>
      <c r="L760" s="1319" t="n"/>
      <c r="M760" s="1319" t="n"/>
      <c r="N760" s="1319" t="n"/>
      <c r="O760" s="1319" t="n"/>
      <c r="P760" s="1319" t="n"/>
      <c r="Q760" s="1319" t="n"/>
      <c r="R760" s="1319" t="n"/>
      <c r="S760" s="1319" t="n"/>
      <c r="T760" s="1319" t="n"/>
      <c r="U760" s="1319" t="n"/>
      <c r="V760" s="1319" t="n"/>
      <c r="W760" s="1319" t="n"/>
      <c r="X760" s="1319" t="n"/>
      <c r="Y760" s="1319" t="n"/>
      <c r="Z760" s="1319" t="n"/>
      <c r="AA760" s="1319" t="n"/>
      <c r="AB760" s="1319" t="n"/>
      <c r="AC760" s="1319" t="n"/>
      <c r="AD760" s="1319" t="n"/>
      <c r="AE760" s="1319" t="n"/>
      <c r="AF760" s="1319" t="n"/>
      <c r="AG760" s="1319" t="n"/>
    </row>
    <row r="761" ht="12.75" customHeight="1" s="789">
      <c r="A761" s="1319" t="n"/>
      <c r="B761" s="1319" t="n"/>
      <c r="C761" s="1319" t="n"/>
      <c r="D761" s="1319" t="n"/>
      <c r="E761" s="1319" t="n"/>
      <c r="F761" s="1319" t="n"/>
      <c r="G761" s="1319" t="n"/>
      <c r="H761" s="1319" t="n"/>
      <c r="I761" s="1319" t="n"/>
      <c r="J761" s="1319" t="n"/>
      <c r="K761" s="1319" t="n"/>
      <c r="L761" s="1319" t="n"/>
      <c r="M761" s="1319" t="n"/>
      <c r="N761" s="1319" t="n"/>
      <c r="O761" s="1319" t="n"/>
      <c r="P761" s="1319" t="n"/>
      <c r="Q761" s="1319" t="n"/>
      <c r="R761" s="1319" t="n"/>
      <c r="S761" s="1319" t="n"/>
      <c r="T761" s="1319" t="n"/>
      <c r="U761" s="1319" t="n"/>
      <c r="V761" s="1319" t="n"/>
      <c r="W761" s="1319" t="n"/>
      <c r="X761" s="1319" t="n"/>
      <c r="Y761" s="1319" t="n"/>
      <c r="Z761" s="1319" t="n"/>
      <c r="AA761" s="1319" t="n"/>
      <c r="AB761" s="1319" t="n"/>
      <c r="AC761" s="1319" t="n"/>
      <c r="AD761" s="1319" t="n"/>
      <c r="AE761" s="1319" t="n"/>
      <c r="AF761" s="1319" t="n"/>
      <c r="AG761" s="1319" t="n"/>
    </row>
    <row r="762" ht="12.75" customHeight="1" s="789">
      <c r="A762" s="1319" t="n"/>
      <c r="B762" s="1319" t="n"/>
      <c r="C762" s="1319" t="n"/>
      <c r="D762" s="1319" t="n"/>
      <c r="E762" s="1319" t="n"/>
      <c r="F762" s="1319" t="n"/>
      <c r="G762" s="1319" t="n"/>
      <c r="H762" s="1319" t="n"/>
      <c r="I762" s="1319" t="n"/>
      <c r="J762" s="1319" t="n"/>
      <c r="K762" s="1319" t="n"/>
      <c r="L762" s="1319" t="n"/>
      <c r="M762" s="1319" t="n"/>
      <c r="N762" s="1319" t="n"/>
      <c r="O762" s="1319" t="n"/>
      <c r="P762" s="1319" t="n"/>
      <c r="Q762" s="1319" t="n"/>
      <c r="R762" s="1319" t="n"/>
      <c r="S762" s="1319" t="n"/>
      <c r="T762" s="1319" t="n"/>
      <c r="U762" s="1319" t="n"/>
      <c r="V762" s="1319" t="n"/>
      <c r="W762" s="1319" t="n"/>
      <c r="X762" s="1319" t="n"/>
      <c r="Y762" s="1319" t="n"/>
      <c r="Z762" s="1319" t="n"/>
      <c r="AA762" s="1319" t="n"/>
      <c r="AB762" s="1319" t="n"/>
      <c r="AC762" s="1319" t="n"/>
      <c r="AD762" s="1319" t="n"/>
      <c r="AE762" s="1319" t="n"/>
      <c r="AF762" s="1319" t="n"/>
      <c r="AG762" s="1319" t="n"/>
    </row>
    <row r="763" ht="12.75" customHeight="1" s="789">
      <c r="A763" s="1319" t="n"/>
      <c r="B763" s="1319" t="n"/>
      <c r="C763" s="1319" t="n"/>
      <c r="D763" s="1319" t="n"/>
      <c r="E763" s="1319" t="n"/>
      <c r="F763" s="1319" t="n"/>
      <c r="G763" s="1319" t="n"/>
      <c r="H763" s="1319" t="n"/>
      <c r="I763" s="1319" t="n"/>
      <c r="J763" s="1319" t="n"/>
      <c r="K763" s="1319" t="n"/>
      <c r="L763" s="1319" t="n"/>
      <c r="M763" s="1319" t="n"/>
      <c r="N763" s="1319" t="n"/>
      <c r="O763" s="1319" t="n"/>
      <c r="P763" s="1319" t="n"/>
      <c r="Q763" s="1319" t="n"/>
      <c r="R763" s="1319" t="n"/>
      <c r="S763" s="1319" t="n"/>
      <c r="T763" s="1319" t="n"/>
      <c r="U763" s="1319" t="n"/>
      <c r="V763" s="1319" t="n"/>
      <c r="W763" s="1319" t="n"/>
      <c r="X763" s="1319" t="n"/>
      <c r="Y763" s="1319" t="n"/>
      <c r="Z763" s="1319" t="n"/>
      <c r="AA763" s="1319" t="n"/>
      <c r="AB763" s="1319" t="n"/>
      <c r="AC763" s="1319" t="n"/>
      <c r="AD763" s="1319" t="n"/>
      <c r="AE763" s="1319" t="n"/>
      <c r="AF763" s="1319" t="n"/>
      <c r="AG763" s="1319" t="n"/>
    </row>
    <row r="764" ht="12.75" customHeight="1" s="789">
      <c r="A764" s="1319" t="n"/>
      <c r="B764" s="1319" t="n"/>
      <c r="C764" s="1319" t="n"/>
      <c r="D764" s="1319" t="n"/>
      <c r="E764" s="1319" t="n"/>
      <c r="F764" s="1319" t="n"/>
      <c r="G764" s="1319" t="n"/>
      <c r="H764" s="1319" t="n"/>
      <c r="I764" s="1319" t="n"/>
      <c r="J764" s="1319" t="n"/>
      <c r="K764" s="1319" t="n"/>
      <c r="L764" s="1319" t="n"/>
      <c r="M764" s="1319" t="n"/>
      <c r="N764" s="1319" t="n"/>
      <c r="O764" s="1319" t="n"/>
      <c r="P764" s="1319" t="n"/>
      <c r="Q764" s="1319" t="n"/>
      <c r="R764" s="1319" t="n"/>
      <c r="S764" s="1319" t="n"/>
      <c r="T764" s="1319" t="n"/>
      <c r="U764" s="1319" t="n"/>
      <c r="V764" s="1319" t="n"/>
      <c r="W764" s="1319" t="n"/>
      <c r="X764" s="1319" t="n"/>
      <c r="Y764" s="1319" t="n"/>
      <c r="Z764" s="1319" t="n"/>
      <c r="AA764" s="1319" t="n"/>
      <c r="AB764" s="1319" t="n"/>
      <c r="AC764" s="1319" t="n"/>
      <c r="AD764" s="1319" t="n"/>
      <c r="AE764" s="1319" t="n"/>
      <c r="AF764" s="1319" t="n"/>
      <c r="AG764" s="1319" t="n"/>
    </row>
    <row r="765" ht="12.75" customHeight="1" s="789">
      <c r="A765" s="1319" t="n"/>
      <c r="B765" s="1319" t="n"/>
      <c r="C765" s="1319" t="n"/>
      <c r="D765" s="1319" t="n"/>
      <c r="E765" s="1319" t="n"/>
      <c r="F765" s="1319" t="n"/>
      <c r="G765" s="1319" t="n"/>
      <c r="H765" s="1319" t="n"/>
      <c r="I765" s="1319" t="n"/>
      <c r="J765" s="1319" t="n"/>
      <c r="K765" s="1319" t="n"/>
      <c r="L765" s="1319" t="n"/>
      <c r="M765" s="1319" t="n"/>
      <c r="N765" s="1319" t="n"/>
      <c r="O765" s="1319" t="n"/>
      <c r="P765" s="1319" t="n"/>
      <c r="Q765" s="1319" t="n"/>
      <c r="R765" s="1319" t="n"/>
      <c r="S765" s="1319" t="n"/>
      <c r="T765" s="1319" t="n"/>
      <c r="U765" s="1319" t="n"/>
      <c r="V765" s="1319" t="n"/>
      <c r="W765" s="1319" t="n"/>
      <c r="X765" s="1319" t="n"/>
      <c r="Y765" s="1319" t="n"/>
      <c r="Z765" s="1319" t="n"/>
      <c r="AA765" s="1319" t="n"/>
      <c r="AB765" s="1319" t="n"/>
      <c r="AC765" s="1319" t="n"/>
      <c r="AD765" s="1319" t="n"/>
      <c r="AE765" s="1319" t="n"/>
      <c r="AF765" s="1319" t="n"/>
      <c r="AG765" s="1319" t="n"/>
    </row>
    <row r="766" ht="12.75" customHeight="1" s="789">
      <c r="A766" s="1319" t="n"/>
      <c r="B766" s="1319" t="n"/>
      <c r="C766" s="1319" t="n"/>
      <c r="D766" s="1319" t="n"/>
      <c r="E766" s="1319" t="n"/>
      <c r="F766" s="1319" t="n"/>
      <c r="G766" s="1319" t="n"/>
      <c r="H766" s="1319" t="n"/>
      <c r="I766" s="1319" t="n"/>
      <c r="J766" s="1319" t="n"/>
      <c r="K766" s="1319" t="n"/>
      <c r="L766" s="1319" t="n"/>
      <c r="M766" s="1319" t="n"/>
      <c r="N766" s="1319" t="n"/>
      <c r="O766" s="1319" t="n"/>
      <c r="P766" s="1319" t="n"/>
      <c r="Q766" s="1319" t="n"/>
      <c r="R766" s="1319" t="n"/>
      <c r="S766" s="1319" t="n"/>
      <c r="T766" s="1319" t="n"/>
      <c r="U766" s="1319" t="n"/>
      <c r="V766" s="1319" t="n"/>
      <c r="W766" s="1319" t="n"/>
      <c r="X766" s="1319" t="n"/>
      <c r="Y766" s="1319" t="n"/>
      <c r="Z766" s="1319" t="n"/>
      <c r="AA766" s="1319" t="n"/>
      <c r="AB766" s="1319" t="n"/>
      <c r="AC766" s="1319" t="n"/>
      <c r="AD766" s="1319" t="n"/>
      <c r="AE766" s="1319" t="n"/>
      <c r="AF766" s="1319" t="n"/>
      <c r="AG766" s="1319" t="n"/>
    </row>
    <row r="767" ht="12.75" customHeight="1" s="789">
      <c r="A767" s="1319" t="n"/>
      <c r="B767" s="1319" t="n"/>
      <c r="C767" s="1319" t="n"/>
      <c r="D767" s="1319" t="n"/>
      <c r="E767" s="1319" t="n"/>
      <c r="F767" s="1319" t="n"/>
      <c r="G767" s="1319" t="n"/>
      <c r="H767" s="1319" t="n"/>
      <c r="I767" s="1319" t="n"/>
      <c r="J767" s="1319" t="n"/>
      <c r="K767" s="1319" t="n"/>
      <c r="L767" s="1319" t="n"/>
      <c r="M767" s="1319" t="n"/>
      <c r="N767" s="1319" t="n"/>
      <c r="O767" s="1319" t="n"/>
      <c r="P767" s="1319" t="n"/>
      <c r="Q767" s="1319" t="n"/>
      <c r="R767" s="1319" t="n"/>
      <c r="S767" s="1319" t="n"/>
      <c r="T767" s="1319" t="n"/>
      <c r="U767" s="1319" t="n"/>
      <c r="V767" s="1319" t="n"/>
      <c r="W767" s="1319" t="n"/>
      <c r="X767" s="1319" t="n"/>
      <c r="Y767" s="1319" t="n"/>
      <c r="Z767" s="1319" t="n"/>
      <c r="AA767" s="1319" t="n"/>
      <c r="AB767" s="1319" t="n"/>
      <c r="AC767" s="1319" t="n"/>
      <c r="AD767" s="1319" t="n"/>
      <c r="AE767" s="1319" t="n"/>
      <c r="AF767" s="1319" t="n"/>
      <c r="AG767" s="1319" t="n"/>
    </row>
    <row r="768" ht="12.75" customHeight="1" s="789">
      <c r="A768" s="1319" t="n"/>
      <c r="B768" s="1319" t="n"/>
      <c r="C768" s="1319" t="n"/>
      <c r="D768" s="1319" t="n"/>
      <c r="E768" s="1319" t="n"/>
      <c r="F768" s="1319" t="n"/>
      <c r="G768" s="1319" t="n"/>
      <c r="H768" s="1319" t="n"/>
      <c r="I768" s="1319" t="n"/>
      <c r="J768" s="1319" t="n"/>
      <c r="K768" s="1319" t="n"/>
      <c r="L768" s="1319" t="n"/>
      <c r="M768" s="1319" t="n"/>
      <c r="N768" s="1319" t="n"/>
      <c r="O768" s="1319" t="n"/>
      <c r="P768" s="1319" t="n"/>
      <c r="Q768" s="1319" t="n"/>
      <c r="R768" s="1319" t="n"/>
      <c r="S768" s="1319" t="n"/>
      <c r="T768" s="1319" t="n"/>
      <c r="U768" s="1319" t="n"/>
      <c r="V768" s="1319" t="n"/>
      <c r="W768" s="1319" t="n"/>
      <c r="X768" s="1319" t="n"/>
      <c r="Y768" s="1319" t="n"/>
      <c r="Z768" s="1319" t="n"/>
      <c r="AA768" s="1319" t="n"/>
      <c r="AB768" s="1319" t="n"/>
      <c r="AC768" s="1319" t="n"/>
      <c r="AD768" s="1319" t="n"/>
      <c r="AE768" s="1319" t="n"/>
      <c r="AF768" s="1319" t="n"/>
      <c r="AG768" s="1319" t="n"/>
    </row>
    <row r="769" ht="12.75" customHeight="1" s="789">
      <c r="A769" s="1319" t="n"/>
      <c r="B769" s="1319" t="n"/>
      <c r="C769" s="1319" t="n"/>
      <c r="D769" s="1319" t="n"/>
      <c r="E769" s="1319" t="n"/>
      <c r="F769" s="1319" t="n"/>
      <c r="G769" s="1319" t="n"/>
      <c r="H769" s="1319" t="n"/>
      <c r="I769" s="1319" t="n"/>
      <c r="J769" s="1319" t="n"/>
      <c r="K769" s="1319" t="n"/>
      <c r="L769" s="1319" t="n"/>
      <c r="M769" s="1319" t="n"/>
      <c r="N769" s="1319" t="n"/>
      <c r="O769" s="1319" t="n"/>
      <c r="P769" s="1319" t="n"/>
      <c r="Q769" s="1319" t="n"/>
      <c r="R769" s="1319" t="n"/>
      <c r="S769" s="1319" t="n"/>
      <c r="T769" s="1319" t="n"/>
      <c r="U769" s="1319" t="n"/>
      <c r="V769" s="1319" t="n"/>
      <c r="W769" s="1319" t="n"/>
      <c r="X769" s="1319" t="n"/>
      <c r="Y769" s="1319" t="n"/>
      <c r="Z769" s="1319" t="n"/>
      <c r="AA769" s="1319" t="n"/>
      <c r="AB769" s="1319" t="n"/>
      <c r="AC769" s="1319" t="n"/>
      <c r="AD769" s="1319" t="n"/>
      <c r="AE769" s="1319" t="n"/>
      <c r="AF769" s="1319" t="n"/>
      <c r="AG769" s="1319" t="n"/>
    </row>
    <row r="770" ht="12.75" customHeight="1" s="789">
      <c r="A770" s="1319" t="n"/>
      <c r="B770" s="1319" t="n"/>
      <c r="C770" s="1319" t="n"/>
      <c r="D770" s="1319" t="n"/>
      <c r="E770" s="1319" t="n"/>
      <c r="F770" s="1319" t="n"/>
      <c r="G770" s="1319" t="n"/>
      <c r="H770" s="1319" t="n"/>
      <c r="I770" s="1319" t="n"/>
      <c r="J770" s="1319" t="n"/>
      <c r="K770" s="1319" t="n"/>
      <c r="L770" s="1319" t="n"/>
      <c r="M770" s="1319" t="n"/>
      <c r="N770" s="1319" t="n"/>
      <c r="O770" s="1319" t="n"/>
      <c r="P770" s="1319" t="n"/>
      <c r="Q770" s="1319" t="n"/>
      <c r="R770" s="1319" t="n"/>
      <c r="S770" s="1319" t="n"/>
      <c r="T770" s="1319" t="n"/>
      <c r="U770" s="1319" t="n"/>
      <c r="V770" s="1319" t="n"/>
      <c r="W770" s="1319" t="n"/>
      <c r="X770" s="1319" t="n"/>
      <c r="Y770" s="1319" t="n"/>
      <c r="Z770" s="1319" t="n"/>
      <c r="AA770" s="1319" t="n"/>
      <c r="AB770" s="1319" t="n"/>
      <c r="AC770" s="1319" t="n"/>
      <c r="AD770" s="1319" t="n"/>
      <c r="AE770" s="1319" t="n"/>
      <c r="AF770" s="1319" t="n"/>
      <c r="AG770" s="1319" t="n"/>
    </row>
    <row r="771" ht="12.75" customHeight="1" s="789">
      <c r="A771" s="1319" t="n"/>
      <c r="B771" s="1319" t="n"/>
      <c r="C771" s="1319" t="n"/>
      <c r="D771" s="1319" t="n"/>
      <c r="E771" s="1319" t="n"/>
      <c r="F771" s="1319" t="n"/>
      <c r="G771" s="1319" t="n"/>
      <c r="H771" s="1319" t="n"/>
      <c r="I771" s="1319" t="n"/>
      <c r="J771" s="1319" t="n"/>
      <c r="K771" s="1319" t="n"/>
      <c r="L771" s="1319" t="n"/>
      <c r="M771" s="1319" t="n"/>
      <c r="N771" s="1319" t="n"/>
      <c r="O771" s="1319" t="n"/>
      <c r="P771" s="1319" t="n"/>
      <c r="Q771" s="1319" t="n"/>
      <c r="R771" s="1319" t="n"/>
      <c r="S771" s="1319" t="n"/>
      <c r="T771" s="1319" t="n"/>
      <c r="U771" s="1319" t="n"/>
      <c r="V771" s="1319" t="n"/>
      <c r="W771" s="1319" t="n"/>
      <c r="X771" s="1319" t="n"/>
      <c r="Y771" s="1319" t="n"/>
      <c r="Z771" s="1319" t="n"/>
      <c r="AA771" s="1319" t="n"/>
      <c r="AB771" s="1319" t="n"/>
      <c r="AC771" s="1319" t="n"/>
      <c r="AD771" s="1319" t="n"/>
      <c r="AE771" s="1319" t="n"/>
      <c r="AF771" s="1319" t="n"/>
      <c r="AG771" s="1319" t="n"/>
    </row>
    <row r="772" ht="12.75" customHeight="1" s="789">
      <c r="A772" s="1319" t="n"/>
      <c r="B772" s="1319" t="n"/>
      <c r="C772" s="1319" t="n"/>
      <c r="D772" s="1319" t="n"/>
      <c r="E772" s="1319" t="n"/>
      <c r="F772" s="1319" t="n"/>
      <c r="G772" s="1319" t="n"/>
      <c r="H772" s="1319" t="n"/>
      <c r="I772" s="1319" t="n"/>
      <c r="J772" s="1319" t="n"/>
      <c r="K772" s="1319" t="n"/>
      <c r="L772" s="1319" t="n"/>
      <c r="M772" s="1319" t="n"/>
      <c r="N772" s="1319" t="n"/>
      <c r="O772" s="1319" t="n"/>
      <c r="P772" s="1319" t="n"/>
      <c r="Q772" s="1319" t="n"/>
      <c r="R772" s="1319" t="n"/>
      <c r="S772" s="1319" t="n"/>
      <c r="T772" s="1319" t="n"/>
      <c r="U772" s="1319" t="n"/>
      <c r="V772" s="1319" t="n"/>
      <c r="W772" s="1319" t="n"/>
      <c r="X772" s="1319" t="n"/>
      <c r="Y772" s="1319" t="n"/>
      <c r="Z772" s="1319" t="n"/>
      <c r="AA772" s="1319" t="n"/>
      <c r="AB772" s="1319" t="n"/>
      <c r="AC772" s="1319" t="n"/>
      <c r="AD772" s="1319" t="n"/>
      <c r="AE772" s="1319" t="n"/>
      <c r="AF772" s="1319" t="n"/>
      <c r="AG772" s="1319" t="n"/>
    </row>
    <row r="773" ht="12.75" customHeight="1" s="789">
      <c r="A773" s="1319" t="n"/>
      <c r="B773" s="1319" t="n"/>
      <c r="C773" s="1319" t="n"/>
      <c r="D773" s="1319" t="n"/>
      <c r="E773" s="1319" t="n"/>
      <c r="F773" s="1319" t="n"/>
      <c r="G773" s="1319" t="n"/>
      <c r="H773" s="1319" t="n"/>
      <c r="I773" s="1319" t="n"/>
      <c r="J773" s="1319" t="n"/>
      <c r="K773" s="1319" t="n"/>
      <c r="L773" s="1319" t="n"/>
      <c r="M773" s="1319" t="n"/>
      <c r="N773" s="1319" t="n"/>
      <c r="O773" s="1319" t="n"/>
      <c r="P773" s="1319" t="n"/>
      <c r="Q773" s="1319" t="n"/>
      <c r="R773" s="1319" t="n"/>
      <c r="S773" s="1319" t="n"/>
      <c r="T773" s="1319" t="n"/>
      <c r="U773" s="1319" t="n"/>
      <c r="V773" s="1319" t="n"/>
      <c r="W773" s="1319" t="n"/>
      <c r="X773" s="1319" t="n"/>
      <c r="Y773" s="1319" t="n"/>
      <c r="Z773" s="1319" t="n"/>
      <c r="AA773" s="1319" t="n"/>
      <c r="AB773" s="1319" t="n"/>
      <c r="AC773" s="1319" t="n"/>
      <c r="AD773" s="1319" t="n"/>
      <c r="AE773" s="1319" t="n"/>
      <c r="AF773" s="1319" t="n"/>
      <c r="AG773" s="1319" t="n"/>
    </row>
    <row r="774" ht="12.75" customHeight="1" s="789">
      <c r="A774" s="1319" t="n"/>
      <c r="B774" s="1319" t="n"/>
      <c r="C774" s="1319" t="n"/>
      <c r="D774" s="1319" t="n"/>
      <c r="E774" s="1319" t="n"/>
      <c r="F774" s="1319" t="n"/>
      <c r="G774" s="1319" t="n"/>
      <c r="H774" s="1319" t="n"/>
      <c r="I774" s="1319" t="n"/>
      <c r="J774" s="1319" t="n"/>
      <c r="K774" s="1319" t="n"/>
      <c r="L774" s="1319" t="n"/>
      <c r="M774" s="1319" t="n"/>
      <c r="N774" s="1319" t="n"/>
      <c r="O774" s="1319" t="n"/>
      <c r="P774" s="1319" t="n"/>
      <c r="Q774" s="1319" t="n"/>
      <c r="R774" s="1319" t="n"/>
      <c r="S774" s="1319" t="n"/>
      <c r="T774" s="1319" t="n"/>
      <c r="U774" s="1319" t="n"/>
      <c r="V774" s="1319" t="n"/>
      <c r="W774" s="1319" t="n"/>
      <c r="X774" s="1319" t="n"/>
      <c r="Y774" s="1319" t="n"/>
      <c r="Z774" s="1319" t="n"/>
      <c r="AA774" s="1319" t="n"/>
      <c r="AB774" s="1319" t="n"/>
      <c r="AC774" s="1319" t="n"/>
      <c r="AD774" s="1319" t="n"/>
      <c r="AE774" s="1319" t="n"/>
      <c r="AF774" s="1319" t="n"/>
      <c r="AG774" s="1319" t="n"/>
    </row>
    <row r="775" ht="12.75" customHeight="1" s="789">
      <c r="A775" s="1319" t="n"/>
      <c r="B775" s="1319" t="n"/>
      <c r="C775" s="1319" t="n"/>
      <c r="D775" s="1319" t="n"/>
      <c r="E775" s="1319" t="n"/>
      <c r="F775" s="1319" t="n"/>
      <c r="G775" s="1319" t="n"/>
      <c r="H775" s="1319" t="n"/>
      <c r="I775" s="1319" t="n"/>
      <c r="J775" s="1319" t="n"/>
      <c r="K775" s="1319" t="n"/>
      <c r="L775" s="1319" t="n"/>
      <c r="M775" s="1319" t="n"/>
      <c r="N775" s="1319" t="n"/>
      <c r="O775" s="1319" t="n"/>
      <c r="P775" s="1319" t="n"/>
      <c r="Q775" s="1319" t="n"/>
      <c r="R775" s="1319" t="n"/>
      <c r="S775" s="1319" t="n"/>
      <c r="T775" s="1319" t="n"/>
      <c r="U775" s="1319" t="n"/>
      <c r="V775" s="1319" t="n"/>
      <c r="W775" s="1319" t="n"/>
      <c r="X775" s="1319" t="n"/>
      <c r="Y775" s="1319" t="n"/>
      <c r="Z775" s="1319" t="n"/>
      <c r="AA775" s="1319" t="n"/>
      <c r="AB775" s="1319" t="n"/>
      <c r="AC775" s="1319" t="n"/>
      <c r="AD775" s="1319" t="n"/>
      <c r="AE775" s="1319" t="n"/>
      <c r="AF775" s="1319" t="n"/>
      <c r="AG775" s="1319" t="n"/>
    </row>
    <row r="776" ht="12.75" customHeight="1" s="789">
      <c r="A776" s="1319" t="n"/>
      <c r="B776" s="1319" t="n"/>
      <c r="C776" s="1319" t="n"/>
      <c r="D776" s="1319" t="n"/>
      <c r="E776" s="1319" t="n"/>
      <c r="F776" s="1319" t="n"/>
      <c r="G776" s="1319" t="n"/>
      <c r="H776" s="1319" t="n"/>
      <c r="I776" s="1319" t="n"/>
      <c r="J776" s="1319" t="n"/>
      <c r="K776" s="1319" t="n"/>
      <c r="L776" s="1319" t="n"/>
      <c r="M776" s="1319" t="n"/>
      <c r="N776" s="1319" t="n"/>
      <c r="O776" s="1319" t="n"/>
      <c r="P776" s="1319" t="n"/>
      <c r="Q776" s="1319" t="n"/>
      <c r="R776" s="1319" t="n"/>
      <c r="S776" s="1319" t="n"/>
      <c r="T776" s="1319" t="n"/>
      <c r="U776" s="1319" t="n"/>
      <c r="V776" s="1319" t="n"/>
      <c r="W776" s="1319" t="n"/>
      <c r="X776" s="1319" t="n"/>
      <c r="Y776" s="1319" t="n"/>
      <c r="Z776" s="1319" t="n"/>
      <c r="AA776" s="1319" t="n"/>
      <c r="AB776" s="1319" t="n"/>
      <c r="AC776" s="1319" t="n"/>
      <c r="AD776" s="1319" t="n"/>
      <c r="AE776" s="1319" t="n"/>
      <c r="AF776" s="1319" t="n"/>
      <c r="AG776" s="1319" t="n"/>
    </row>
    <row r="777" ht="12.75" customHeight="1" s="789">
      <c r="A777" s="1319" t="n"/>
      <c r="B777" s="1319" t="n"/>
      <c r="C777" s="1319" t="n"/>
      <c r="D777" s="1319" t="n"/>
      <c r="E777" s="1319" t="n"/>
      <c r="F777" s="1319" t="n"/>
      <c r="G777" s="1319" t="n"/>
      <c r="H777" s="1319" t="n"/>
      <c r="I777" s="1319" t="n"/>
      <c r="J777" s="1319" t="n"/>
      <c r="K777" s="1319" t="n"/>
      <c r="L777" s="1319" t="n"/>
      <c r="M777" s="1319" t="n"/>
      <c r="N777" s="1319" t="n"/>
      <c r="O777" s="1319" t="n"/>
      <c r="P777" s="1319" t="n"/>
      <c r="Q777" s="1319" t="n"/>
      <c r="R777" s="1319" t="n"/>
      <c r="S777" s="1319" t="n"/>
      <c r="T777" s="1319" t="n"/>
      <c r="U777" s="1319" t="n"/>
      <c r="V777" s="1319" t="n"/>
      <c r="W777" s="1319" t="n"/>
      <c r="X777" s="1319" t="n"/>
      <c r="Y777" s="1319" t="n"/>
      <c r="Z777" s="1319" t="n"/>
      <c r="AA777" s="1319" t="n"/>
      <c r="AB777" s="1319" t="n"/>
      <c r="AC777" s="1319" t="n"/>
      <c r="AD777" s="1319" t="n"/>
      <c r="AE777" s="1319" t="n"/>
      <c r="AF777" s="1319" t="n"/>
      <c r="AG777" s="1319" t="n"/>
    </row>
    <row r="778" ht="12.75" customHeight="1" s="789">
      <c r="A778" s="1319" t="n"/>
      <c r="B778" s="1319" t="n"/>
      <c r="C778" s="1319" t="n"/>
      <c r="D778" s="1319" t="n"/>
      <c r="E778" s="1319" t="n"/>
      <c r="F778" s="1319" t="n"/>
      <c r="G778" s="1319" t="n"/>
      <c r="H778" s="1319" t="n"/>
      <c r="I778" s="1319" t="n"/>
      <c r="J778" s="1319" t="n"/>
      <c r="K778" s="1319" t="n"/>
      <c r="L778" s="1319" t="n"/>
      <c r="M778" s="1319" t="n"/>
      <c r="N778" s="1319" t="n"/>
      <c r="O778" s="1319" t="n"/>
      <c r="P778" s="1319" t="n"/>
      <c r="Q778" s="1319" t="n"/>
      <c r="R778" s="1319" t="n"/>
      <c r="S778" s="1319" t="n"/>
      <c r="T778" s="1319" t="n"/>
      <c r="U778" s="1319" t="n"/>
      <c r="V778" s="1319" t="n"/>
      <c r="W778" s="1319" t="n"/>
      <c r="X778" s="1319" t="n"/>
      <c r="Y778" s="1319" t="n"/>
      <c r="Z778" s="1319" t="n"/>
      <c r="AA778" s="1319" t="n"/>
      <c r="AB778" s="1319" t="n"/>
      <c r="AC778" s="1319" t="n"/>
      <c r="AD778" s="1319" t="n"/>
      <c r="AE778" s="1319" t="n"/>
      <c r="AF778" s="1319" t="n"/>
      <c r="AG778" s="1319" t="n"/>
    </row>
    <row r="779" ht="12.75" customHeight="1" s="789">
      <c r="A779" s="1319" t="n"/>
      <c r="B779" s="1319" t="n"/>
      <c r="C779" s="1319" t="n"/>
      <c r="D779" s="1319" t="n"/>
      <c r="E779" s="1319" t="n"/>
      <c r="F779" s="1319" t="n"/>
      <c r="G779" s="1319" t="n"/>
      <c r="H779" s="1319" t="n"/>
      <c r="I779" s="1319" t="n"/>
      <c r="J779" s="1319" t="n"/>
      <c r="K779" s="1319" t="n"/>
      <c r="L779" s="1319" t="n"/>
      <c r="M779" s="1319" t="n"/>
      <c r="N779" s="1319" t="n"/>
      <c r="O779" s="1319" t="n"/>
      <c r="P779" s="1319" t="n"/>
      <c r="Q779" s="1319" t="n"/>
      <c r="R779" s="1319" t="n"/>
      <c r="S779" s="1319" t="n"/>
      <c r="T779" s="1319" t="n"/>
      <c r="U779" s="1319" t="n"/>
      <c r="V779" s="1319" t="n"/>
      <c r="W779" s="1319" t="n"/>
      <c r="X779" s="1319" t="n"/>
      <c r="Y779" s="1319" t="n"/>
      <c r="Z779" s="1319" t="n"/>
      <c r="AA779" s="1319" t="n"/>
      <c r="AB779" s="1319" t="n"/>
      <c r="AC779" s="1319" t="n"/>
      <c r="AD779" s="1319" t="n"/>
      <c r="AE779" s="1319" t="n"/>
      <c r="AF779" s="1319" t="n"/>
      <c r="AG779" s="1319" t="n"/>
    </row>
    <row r="780" ht="12.75" customHeight="1" s="789">
      <c r="A780" s="1319" t="n"/>
      <c r="B780" s="1319" t="n"/>
      <c r="C780" s="1319" t="n"/>
      <c r="D780" s="1319" t="n"/>
      <c r="E780" s="1319" t="n"/>
      <c r="F780" s="1319" t="n"/>
      <c r="G780" s="1319" t="n"/>
      <c r="H780" s="1319" t="n"/>
      <c r="I780" s="1319" t="n"/>
      <c r="J780" s="1319" t="n"/>
      <c r="K780" s="1319" t="n"/>
      <c r="L780" s="1319" t="n"/>
      <c r="M780" s="1319" t="n"/>
      <c r="N780" s="1319" t="n"/>
      <c r="O780" s="1319" t="n"/>
      <c r="P780" s="1319" t="n"/>
      <c r="Q780" s="1319" t="n"/>
      <c r="R780" s="1319" t="n"/>
      <c r="S780" s="1319" t="n"/>
      <c r="T780" s="1319" t="n"/>
      <c r="U780" s="1319" t="n"/>
      <c r="V780" s="1319" t="n"/>
      <c r="W780" s="1319" t="n"/>
      <c r="X780" s="1319" t="n"/>
      <c r="Y780" s="1319" t="n"/>
      <c r="Z780" s="1319" t="n"/>
      <c r="AA780" s="1319" t="n"/>
      <c r="AB780" s="1319" t="n"/>
      <c r="AC780" s="1319" t="n"/>
      <c r="AD780" s="1319" t="n"/>
      <c r="AE780" s="1319" t="n"/>
      <c r="AF780" s="1319" t="n"/>
      <c r="AG780" s="1319" t="n"/>
    </row>
    <row r="781" ht="12.75" customHeight="1" s="789">
      <c r="A781" s="1319" t="n"/>
      <c r="B781" s="1319" t="n"/>
      <c r="C781" s="1319" t="n"/>
      <c r="D781" s="1319" t="n"/>
      <c r="E781" s="1319" t="n"/>
      <c r="F781" s="1319" t="n"/>
      <c r="G781" s="1319" t="n"/>
      <c r="H781" s="1319" t="n"/>
      <c r="I781" s="1319" t="n"/>
      <c r="J781" s="1319" t="n"/>
      <c r="K781" s="1319" t="n"/>
      <c r="L781" s="1319" t="n"/>
      <c r="M781" s="1319" t="n"/>
      <c r="N781" s="1319" t="n"/>
      <c r="O781" s="1319" t="n"/>
      <c r="P781" s="1319" t="n"/>
      <c r="Q781" s="1319" t="n"/>
      <c r="R781" s="1319" t="n"/>
      <c r="S781" s="1319" t="n"/>
      <c r="T781" s="1319" t="n"/>
      <c r="U781" s="1319" t="n"/>
      <c r="V781" s="1319" t="n"/>
      <c r="W781" s="1319" t="n"/>
      <c r="X781" s="1319" t="n"/>
      <c r="Y781" s="1319" t="n"/>
      <c r="Z781" s="1319" t="n"/>
      <c r="AA781" s="1319" t="n"/>
      <c r="AB781" s="1319" t="n"/>
      <c r="AC781" s="1319" t="n"/>
      <c r="AD781" s="1319" t="n"/>
      <c r="AE781" s="1319" t="n"/>
      <c r="AF781" s="1319" t="n"/>
      <c r="AG781" s="1319" t="n"/>
    </row>
    <row r="782" ht="12.75" customHeight="1" s="789">
      <c r="A782" s="1319" t="n"/>
      <c r="B782" s="1319" t="n"/>
      <c r="C782" s="1319" t="n"/>
      <c r="D782" s="1319" t="n"/>
      <c r="E782" s="1319" t="n"/>
      <c r="F782" s="1319" t="n"/>
      <c r="G782" s="1319" t="n"/>
      <c r="H782" s="1319" t="n"/>
      <c r="I782" s="1319" t="n"/>
      <c r="J782" s="1319" t="n"/>
      <c r="K782" s="1319" t="n"/>
      <c r="L782" s="1319" t="n"/>
      <c r="M782" s="1319" t="n"/>
      <c r="N782" s="1319" t="n"/>
      <c r="O782" s="1319" t="n"/>
      <c r="P782" s="1319" t="n"/>
      <c r="Q782" s="1319" t="n"/>
      <c r="R782" s="1319" t="n"/>
      <c r="S782" s="1319" t="n"/>
      <c r="T782" s="1319" t="n"/>
      <c r="U782" s="1319" t="n"/>
      <c r="V782" s="1319" t="n"/>
      <c r="W782" s="1319" t="n"/>
      <c r="X782" s="1319" t="n"/>
      <c r="Y782" s="1319" t="n"/>
      <c r="Z782" s="1319" t="n"/>
      <c r="AA782" s="1319" t="n"/>
      <c r="AB782" s="1319" t="n"/>
      <c r="AC782" s="1319" t="n"/>
      <c r="AD782" s="1319" t="n"/>
      <c r="AE782" s="1319" t="n"/>
      <c r="AF782" s="1319" t="n"/>
      <c r="AG782" s="1319" t="n"/>
    </row>
    <row r="783" ht="12.75" customHeight="1" s="789">
      <c r="A783" s="1319" t="n"/>
      <c r="B783" s="1319" t="n"/>
      <c r="C783" s="1319" t="n"/>
      <c r="D783" s="1319" t="n"/>
      <c r="E783" s="1319" t="n"/>
      <c r="F783" s="1319" t="n"/>
      <c r="G783" s="1319" t="n"/>
      <c r="H783" s="1319" t="n"/>
      <c r="I783" s="1319" t="n"/>
      <c r="J783" s="1319" t="n"/>
      <c r="K783" s="1319" t="n"/>
      <c r="L783" s="1319" t="n"/>
      <c r="M783" s="1319" t="n"/>
      <c r="N783" s="1319" t="n"/>
      <c r="O783" s="1319" t="n"/>
      <c r="P783" s="1319" t="n"/>
      <c r="Q783" s="1319" t="n"/>
      <c r="R783" s="1319" t="n"/>
      <c r="S783" s="1319" t="n"/>
      <c r="T783" s="1319" t="n"/>
      <c r="U783" s="1319" t="n"/>
      <c r="V783" s="1319" t="n"/>
      <c r="W783" s="1319" t="n"/>
      <c r="X783" s="1319" t="n"/>
      <c r="Y783" s="1319" t="n"/>
      <c r="Z783" s="1319" t="n"/>
      <c r="AA783" s="1319" t="n"/>
      <c r="AB783" s="1319" t="n"/>
      <c r="AC783" s="1319" t="n"/>
      <c r="AD783" s="1319" t="n"/>
      <c r="AE783" s="1319" t="n"/>
      <c r="AF783" s="1319" t="n"/>
      <c r="AG783" s="1319" t="n"/>
    </row>
    <row r="784" ht="12.75" customHeight="1" s="789">
      <c r="A784" s="1319" t="n"/>
      <c r="B784" s="1319" t="n"/>
      <c r="C784" s="1319" t="n"/>
      <c r="D784" s="1319" t="n"/>
      <c r="E784" s="1319" t="n"/>
      <c r="F784" s="1319" t="n"/>
      <c r="G784" s="1319" t="n"/>
      <c r="H784" s="1319" t="n"/>
      <c r="I784" s="1319" t="n"/>
      <c r="J784" s="1319" t="n"/>
      <c r="K784" s="1319" t="n"/>
      <c r="L784" s="1319" t="n"/>
      <c r="M784" s="1319" t="n"/>
      <c r="N784" s="1319" t="n"/>
      <c r="O784" s="1319" t="n"/>
      <c r="P784" s="1319" t="n"/>
      <c r="Q784" s="1319" t="n"/>
      <c r="R784" s="1319" t="n"/>
      <c r="S784" s="1319" t="n"/>
      <c r="T784" s="1319" t="n"/>
      <c r="U784" s="1319" t="n"/>
      <c r="V784" s="1319" t="n"/>
      <c r="W784" s="1319" t="n"/>
      <c r="X784" s="1319" t="n"/>
      <c r="Y784" s="1319" t="n"/>
      <c r="Z784" s="1319" t="n"/>
      <c r="AA784" s="1319" t="n"/>
      <c r="AB784" s="1319" t="n"/>
      <c r="AC784" s="1319" t="n"/>
      <c r="AD784" s="1319" t="n"/>
      <c r="AE784" s="1319" t="n"/>
      <c r="AF784" s="1319" t="n"/>
      <c r="AG784" s="1319" t="n"/>
    </row>
    <row r="785" ht="12.75" customHeight="1" s="789">
      <c r="A785" s="1319" t="n"/>
      <c r="B785" s="1319" t="n"/>
      <c r="C785" s="1319" t="n"/>
      <c r="D785" s="1319" t="n"/>
      <c r="E785" s="1319" t="n"/>
      <c r="F785" s="1319" t="n"/>
      <c r="G785" s="1319" t="n"/>
      <c r="H785" s="1319" t="n"/>
      <c r="I785" s="1319" t="n"/>
      <c r="J785" s="1319" t="n"/>
      <c r="K785" s="1319" t="n"/>
      <c r="L785" s="1319" t="n"/>
      <c r="M785" s="1319" t="n"/>
      <c r="N785" s="1319" t="n"/>
      <c r="O785" s="1319" t="n"/>
      <c r="P785" s="1319" t="n"/>
      <c r="Q785" s="1319" t="n"/>
      <c r="R785" s="1319" t="n"/>
      <c r="S785" s="1319" t="n"/>
      <c r="T785" s="1319" t="n"/>
      <c r="U785" s="1319" t="n"/>
      <c r="V785" s="1319" t="n"/>
      <c r="W785" s="1319" t="n"/>
      <c r="X785" s="1319" t="n"/>
      <c r="Y785" s="1319" t="n"/>
      <c r="Z785" s="1319" t="n"/>
      <c r="AA785" s="1319" t="n"/>
      <c r="AB785" s="1319" t="n"/>
      <c r="AC785" s="1319" t="n"/>
      <c r="AD785" s="1319" t="n"/>
      <c r="AE785" s="1319" t="n"/>
      <c r="AF785" s="1319" t="n"/>
      <c r="AG785" s="1319" t="n"/>
    </row>
    <row r="786" ht="12.75" customHeight="1" s="789">
      <c r="A786" s="1319" t="n"/>
      <c r="B786" s="1319" t="n"/>
      <c r="C786" s="1319" t="n"/>
      <c r="D786" s="1319" t="n"/>
      <c r="E786" s="1319" t="n"/>
      <c r="F786" s="1319" t="n"/>
      <c r="G786" s="1319" t="n"/>
      <c r="H786" s="1319" t="n"/>
      <c r="I786" s="1319" t="n"/>
      <c r="J786" s="1319" t="n"/>
      <c r="K786" s="1319" t="n"/>
      <c r="L786" s="1319" t="n"/>
      <c r="M786" s="1319" t="n"/>
      <c r="N786" s="1319" t="n"/>
      <c r="O786" s="1319" t="n"/>
      <c r="P786" s="1319" t="n"/>
      <c r="Q786" s="1319" t="n"/>
      <c r="R786" s="1319" t="n"/>
      <c r="S786" s="1319" t="n"/>
      <c r="T786" s="1319" t="n"/>
      <c r="U786" s="1319" t="n"/>
      <c r="V786" s="1319" t="n"/>
      <c r="W786" s="1319" t="n"/>
      <c r="X786" s="1319" t="n"/>
      <c r="Y786" s="1319" t="n"/>
      <c r="Z786" s="1319" t="n"/>
      <c r="AA786" s="1319" t="n"/>
      <c r="AB786" s="1319" t="n"/>
      <c r="AC786" s="1319" t="n"/>
      <c r="AD786" s="1319" t="n"/>
      <c r="AE786" s="1319" t="n"/>
      <c r="AF786" s="1319" t="n"/>
      <c r="AG786" s="1319" t="n"/>
    </row>
    <row r="787" ht="12.75" customHeight="1" s="789">
      <c r="A787" s="1319" t="n"/>
      <c r="B787" s="1319" t="n"/>
      <c r="C787" s="1319" t="n"/>
      <c r="D787" s="1319" t="n"/>
      <c r="E787" s="1319" t="n"/>
      <c r="F787" s="1319" t="n"/>
      <c r="G787" s="1319" t="n"/>
      <c r="H787" s="1319" t="n"/>
      <c r="I787" s="1319" t="n"/>
      <c r="J787" s="1319" t="n"/>
      <c r="K787" s="1319" t="n"/>
      <c r="L787" s="1319" t="n"/>
      <c r="M787" s="1319" t="n"/>
      <c r="N787" s="1319" t="n"/>
      <c r="O787" s="1319" t="n"/>
      <c r="P787" s="1319" t="n"/>
      <c r="Q787" s="1319" t="n"/>
      <c r="R787" s="1319" t="n"/>
      <c r="S787" s="1319" t="n"/>
      <c r="T787" s="1319" t="n"/>
      <c r="U787" s="1319" t="n"/>
      <c r="V787" s="1319" t="n"/>
      <c r="W787" s="1319" t="n"/>
      <c r="X787" s="1319" t="n"/>
      <c r="Y787" s="1319" t="n"/>
      <c r="Z787" s="1319" t="n"/>
      <c r="AA787" s="1319" t="n"/>
      <c r="AB787" s="1319" t="n"/>
      <c r="AC787" s="1319" t="n"/>
      <c r="AD787" s="1319" t="n"/>
      <c r="AE787" s="1319" t="n"/>
      <c r="AF787" s="1319" t="n"/>
      <c r="AG787" s="1319" t="n"/>
    </row>
    <row r="788" ht="12.75" customHeight="1" s="789">
      <c r="A788" s="1319" t="n"/>
      <c r="B788" s="1319" t="n"/>
      <c r="C788" s="1319" t="n"/>
      <c r="D788" s="1319" t="n"/>
      <c r="E788" s="1319" t="n"/>
      <c r="F788" s="1319" t="n"/>
      <c r="G788" s="1319" t="n"/>
      <c r="H788" s="1319" t="n"/>
      <c r="I788" s="1319" t="n"/>
      <c r="J788" s="1319" t="n"/>
      <c r="K788" s="1319" t="n"/>
      <c r="L788" s="1319" t="n"/>
      <c r="M788" s="1319" t="n"/>
      <c r="N788" s="1319" t="n"/>
      <c r="O788" s="1319" t="n"/>
      <c r="P788" s="1319" t="n"/>
      <c r="Q788" s="1319" t="n"/>
      <c r="R788" s="1319" t="n"/>
      <c r="S788" s="1319" t="n"/>
      <c r="T788" s="1319" t="n"/>
      <c r="U788" s="1319" t="n"/>
      <c r="V788" s="1319" t="n"/>
      <c r="W788" s="1319" t="n"/>
      <c r="X788" s="1319" t="n"/>
      <c r="Y788" s="1319" t="n"/>
      <c r="Z788" s="1319" t="n"/>
      <c r="AA788" s="1319" t="n"/>
      <c r="AB788" s="1319" t="n"/>
      <c r="AC788" s="1319" t="n"/>
      <c r="AD788" s="1319" t="n"/>
      <c r="AE788" s="1319" t="n"/>
      <c r="AF788" s="1319" t="n"/>
      <c r="AG788" s="1319" t="n"/>
    </row>
    <row r="789" ht="12.75" customHeight="1" s="789">
      <c r="A789" s="1319" t="n"/>
      <c r="B789" s="1319" t="n"/>
      <c r="C789" s="1319" t="n"/>
      <c r="D789" s="1319" t="n"/>
      <c r="E789" s="1319" t="n"/>
      <c r="F789" s="1319" t="n"/>
      <c r="G789" s="1319" t="n"/>
      <c r="H789" s="1319" t="n"/>
      <c r="I789" s="1319" t="n"/>
      <c r="J789" s="1319" t="n"/>
      <c r="K789" s="1319" t="n"/>
      <c r="L789" s="1319" t="n"/>
      <c r="M789" s="1319" t="n"/>
      <c r="N789" s="1319" t="n"/>
      <c r="O789" s="1319" t="n"/>
      <c r="P789" s="1319" t="n"/>
      <c r="Q789" s="1319" t="n"/>
      <c r="R789" s="1319" t="n"/>
      <c r="S789" s="1319" t="n"/>
      <c r="T789" s="1319" t="n"/>
      <c r="U789" s="1319" t="n"/>
      <c r="V789" s="1319" t="n"/>
      <c r="W789" s="1319" t="n"/>
      <c r="X789" s="1319" t="n"/>
      <c r="Y789" s="1319" t="n"/>
      <c r="Z789" s="1319" t="n"/>
      <c r="AA789" s="1319" t="n"/>
      <c r="AB789" s="1319" t="n"/>
      <c r="AC789" s="1319" t="n"/>
      <c r="AD789" s="1319" t="n"/>
      <c r="AE789" s="1319" t="n"/>
      <c r="AF789" s="1319" t="n"/>
      <c r="AG789" s="1319" t="n"/>
    </row>
    <row r="790" ht="12.75" customHeight="1" s="789">
      <c r="A790" s="1319" t="n"/>
      <c r="B790" s="1319" t="n"/>
      <c r="C790" s="1319" t="n"/>
      <c r="D790" s="1319" t="n"/>
      <c r="E790" s="1319" t="n"/>
      <c r="F790" s="1319" t="n"/>
      <c r="G790" s="1319" t="n"/>
      <c r="H790" s="1319" t="n"/>
      <c r="I790" s="1319" t="n"/>
      <c r="J790" s="1319" t="n"/>
      <c r="K790" s="1319" t="n"/>
      <c r="L790" s="1319" t="n"/>
      <c r="M790" s="1319" t="n"/>
      <c r="N790" s="1319" t="n"/>
      <c r="O790" s="1319" t="n"/>
      <c r="P790" s="1319" t="n"/>
      <c r="Q790" s="1319" t="n"/>
      <c r="R790" s="1319" t="n"/>
      <c r="S790" s="1319" t="n"/>
      <c r="T790" s="1319" t="n"/>
      <c r="U790" s="1319" t="n"/>
      <c r="V790" s="1319" t="n"/>
      <c r="W790" s="1319" t="n"/>
      <c r="X790" s="1319" t="n"/>
      <c r="Y790" s="1319" t="n"/>
      <c r="Z790" s="1319" t="n"/>
      <c r="AA790" s="1319" t="n"/>
      <c r="AB790" s="1319" t="n"/>
      <c r="AC790" s="1319" t="n"/>
      <c r="AD790" s="1319" t="n"/>
      <c r="AE790" s="1319" t="n"/>
      <c r="AF790" s="1319" t="n"/>
      <c r="AG790" s="1319" t="n"/>
    </row>
    <row r="791" ht="12.75" customHeight="1" s="789">
      <c r="A791" s="1319" t="n"/>
      <c r="B791" s="1319" t="n"/>
      <c r="C791" s="1319" t="n"/>
      <c r="D791" s="1319" t="n"/>
      <c r="E791" s="1319" t="n"/>
      <c r="F791" s="1319" t="n"/>
      <c r="G791" s="1319" t="n"/>
      <c r="H791" s="1319" t="n"/>
      <c r="I791" s="1319" t="n"/>
      <c r="J791" s="1319" t="n"/>
      <c r="K791" s="1319" t="n"/>
      <c r="L791" s="1319" t="n"/>
      <c r="M791" s="1319" t="n"/>
      <c r="N791" s="1319" t="n"/>
      <c r="O791" s="1319" t="n"/>
      <c r="P791" s="1319" t="n"/>
      <c r="Q791" s="1319" t="n"/>
      <c r="R791" s="1319" t="n"/>
      <c r="S791" s="1319" t="n"/>
      <c r="T791" s="1319" t="n"/>
      <c r="U791" s="1319" t="n"/>
      <c r="V791" s="1319" t="n"/>
      <c r="W791" s="1319" t="n"/>
      <c r="X791" s="1319" t="n"/>
      <c r="Y791" s="1319" t="n"/>
      <c r="Z791" s="1319" t="n"/>
      <c r="AA791" s="1319" t="n"/>
      <c r="AB791" s="1319" t="n"/>
      <c r="AC791" s="1319" t="n"/>
      <c r="AD791" s="1319" t="n"/>
      <c r="AE791" s="1319" t="n"/>
      <c r="AF791" s="1319" t="n"/>
      <c r="AG791" s="1319" t="n"/>
    </row>
    <row r="792" ht="12.75" customHeight="1" s="789">
      <c r="A792" s="1319" t="n"/>
      <c r="B792" s="1319" t="n"/>
      <c r="C792" s="1319" t="n"/>
      <c r="D792" s="1319" t="n"/>
      <c r="E792" s="1319" t="n"/>
      <c r="F792" s="1319" t="n"/>
      <c r="G792" s="1319" t="n"/>
      <c r="H792" s="1319" t="n"/>
      <c r="I792" s="1319" t="n"/>
      <c r="J792" s="1319" t="n"/>
      <c r="K792" s="1319" t="n"/>
      <c r="L792" s="1319" t="n"/>
      <c r="M792" s="1319" t="n"/>
      <c r="N792" s="1319" t="n"/>
      <c r="O792" s="1319" t="n"/>
      <c r="P792" s="1319" t="n"/>
      <c r="Q792" s="1319" t="n"/>
      <c r="R792" s="1319" t="n"/>
      <c r="S792" s="1319" t="n"/>
      <c r="T792" s="1319" t="n"/>
      <c r="U792" s="1319" t="n"/>
      <c r="V792" s="1319" t="n"/>
      <c r="W792" s="1319" t="n"/>
      <c r="X792" s="1319" t="n"/>
      <c r="Y792" s="1319" t="n"/>
      <c r="Z792" s="1319" t="n"/>
      <c r="AA792" s="1319" t="n"/>
      <c r="AB792" s="1319" t="n"/>
      <c r="AC792" s="1319" t="n"/>
      <c r="AD792" s="1319" t="n"/>
      <c r="AE792" s="1319" t="n"/>
      <c r="AF792" s="1319" t="n"/>
      <c r="AG792" s="1319" t="n"/>
    </row>
    <row r="793" ht="12.75" customHeight="1" s="789">
      <c r="A793" s="1319" t="n"/>
      <c r="B793" s="1319" t="n"/>
      <c r="C793" s="1319" t="n"/>
      <c r="D793" s="1319" t="n"/>
      <c r="E793" s="1319" t="n"/>
      <c r="F793" s="1319" t="n"/>
      <c r="G793" s="1319" t="n"/>
      <c r="H793" s="1319" t="n"/>
      <c r="I793" s="1319" t="n"/>
      <c r="J793" s="1319" t="n"/>
      <c r="K793" s="1319" t="n"/>
      <c r="L793" s="1319" t="n"/>
      <c r="M793" s="1319" t="n"/>
      <c r="N793" s="1319" t="n"/>
      <c r="O793" s="1319" t="n"/>
      <c r="P793" s="1319" t="n"/>
      <c r="Q793" s="1319" t="n"/>
      <c r="R793" s="1319" t="n"/>
      <c r="S793" s="1319" t="n"/>
      <c r="T793" s="1319" t="n"/>
      <c r="U793" s="1319" t="n"/>
      <c r="V793" s="1319" t="n"/>
      <c r="W793" s="1319" t="n"/>
      <c r="X793" s="1319" t="n"/>
      <c r="Y793" s="1319" t="n"/>
      <c r="Z793" s="1319" t="n"/>
      <c r="AA793" s="1319" t="n"/>
      <c r="AB793" s="1319" t="n"/>
      <c r="AC793" s="1319" t="n"/>
      <c r="AD793" s="1319" t="n"/>
      <c r="AE793" s="1319" t="n"/>
      <c r="AF793" s="1319" t="n"/>
      <c r="AG793" s="1319" t="n"/>
    </row>
    <row r="794" ht="12.75" customHeight="1" s="789">
      <c r="A794" s="1319" t="n"/>
      <c r="B794" s="1319" t="n"/>
      <c r="C794" s="1319" t="n"/>
      <c r="D794" s="1319" t="n"/>
      <c r="E794" s="1319" t="n"/>
      <c r="F794" s="1319" t="n"/>
      <c r="G794" s="1319" t="n"/>
      <c r="H794" s="1319" t="n"/>
      <c r="I794" s="1319" t="n"/>
      <c r="J794" s="1319" t="n"/>
      <c r="K794" s="1319" t="n"/>
      <c r="L794" s="1319" t="n"/>
      <c r="M794" s="1319" t="n"/>
      <c r="N794" s="1319" t="n"/>
      <c r="O794" s="1319" t="n"/>
      <c r="P794" s="1319" t="n"/>
      <c r="Q794" s="1319" t="n"/>
      <c r="R794" s="1319" t="n"/>
      <c r="S794" s="1319" t="n"/>
      <c r="T794" s="1319" t="n"/>
      <c r="U794" s="1319" t="n"/>
      <c r="V794" s="1319" t="n"/>
      <c r="W794" s="1319" t="n"/>
      <c r="X794" s="1319" t="n"/>
      <c r="Y794" s="1319" t="n"/>
      <c r="Z794" s="1319" t="n"/>
      <c r="AA794" s="1319" t="n"/>
      <c r="AB794" s="1319" t="n"/>
      <c r="AC794" s="1319" t="n"/>
      <c r="AD794" s="1319" t="n"/>
      <c r="AE794" s="1319" t="n"/>
      <c r="AF794" s="1319" t="n"/>
      <c r="AG794" s="1319" t="n"/>
    </row>
    <row r="795" ht="12.75" customHeight="1" s="789">
      <c r="A795" s="1319" t="n"/>
      <c r="B795" s="1319" t="n"/>
      <c r="C795" s="1319" t="n"/>
      <c r="D795" s="1319" t="n"/>
      <c r="E795" s="1319" t="n"/>
      <c r="F795" s="1319" t="n"/>
      <c r="G795" s="1319" t="n"/>
      <c r="H795" s="1319" t="n"/>
      <c r="I795" s="1319" t="n"/>
      <c r="J795" s="1319" t="n"/>
      <c r="K795" s="1319" t="n"/>
      <c r="L795" s="1319" t="n"/>
      <c r="M795" s="1319" t="n"/>
      <c r="N795" s="1319" t="n"/>
      <c r="O795" s="1319" t="n"/>
      <c r="P795" s="1319" t="n"/>
      <c r="Q795" s="1319" t="n"/>
      <c r="R795" s="1319" t="n"/>
      <c r="S795" s="1319" t="n"/>
      <c r="T795" s="1319" t="n"/>
      <c r="U795" s="1319" t="n"/>
      <c r="V795" s="1319" t="n"/>
      <c r="W795" s="1319" t="n"/>
      <c r="X795" s="1319" t="n"/>
      <c r="Y795" s="1319" t="n"/>
      <c r="Z795" s="1319" t="n"/>
      <c r="AA795" s="1319" t="n"/>
      <c r="AB795" s="1319" t="n"/>
      <c r="AC795" s="1319" t="n"/>
      <c r="AD795" s="1319" t="n"/>
      <c r="AE795" s="1319" t="n"/>
      <c r="AF795" s="1319" t="n"/>
      <c r="AG795" s="1319" t="n"/>
    </row>
    <row r="796" ht="12.75" customHeight="1" s="789">
      <c r="A796" s="1319" t="n"/>
      <c r="B796" s="1319" t="n"/>
      <c r="C796" s="1319" t="n"/>
      <c r="D796" s="1319" t="n"/>
      <c r="E796" s="1319" t="n"/>
      <c r="F796" s="1319" t="n"/>
      <c r="G796" s="1319" t="n"/>
      <c r="H796" s="1319" t="n"/>
      <c r="I796" s="1319" t="n"/>
      <c r="J796" s="1319" t="n"/>
      <c r="K796" s="1319" t="n"/>
      <c r="L796" s="1319" t="n"/>
      <c r="M796" s="1319" t="n"/>
      <c r="N796" s="1319" t="n"/>
      <c r="O796" s="1319" t="n"/>
      <c r="P796" s="1319" t="n"/>
      <c r="Q796" s="1319" t="n"/>
      <c r="R796" s="1319" t="n"/>
      <c r="S796" s="1319" t="n"/>
      <c r="T796" s="1319" t="n"/>
      <c r="U796" s="1319" t="n"/>
      <c r="V796" s="1319" t="n"/>
      <c r="W796" s="1319" t="n"/>
      <c r="X796" s="1319" t="n"/>
      <c r="Y796" s="1319" t="n"/>
      <c r="Z796" s="1319" t="n"/>
      <c r="AA796" s="1319" t="n"/>
      <c r="AB796" s="1319" t="n"/>
      <c r="AC796" s="1319" t="n"/>
      <c r="AD796" s="1319" t="n"/>
      <c r="AE796" s="1319" t="n"/>
      <c r="AF796" s="1319" t="n"/>
      <c r="AG796" s="1319" t="n"/>
    </row>
    <row r="797" ht="12.75" customHeight="1" s="789">
      <c r="A797" s="1319" t="n"/>
      <c r="B797" s="1319" t="n"/>
      <c r="C797" s="1319" t="n"/>
      <c r="D797" s="1319" t="n"/>
      <c r="E797" s="1319" t="n"/>
      <c r="F797" s="1319" t="n"/>
      <c r="G797" s="1319" t="n"/>
      <c r="H797" s="1319" t="n"/>
      <c r="I797" s="1319" t="n"/>
      <c r="J797" s="1319" t="n"/>
      <c r="K797" s="1319" t="n"/>
      <c r="L797" s="1319" t="n"/>
      <c r="M797" s="1319" t="n"/>
      <c r="N797" s="1319" t="n"/>
      <c r="O797" s="1319" t="n"/>
      <c r="P797" s="1319" t="n"/>
      <c r="Q797" s="1319" t="n"/>
      <c r="R797" s="1319" t="n"/>
      <c r="S797" s="1319" t="n"/>
      <c r="T797" s="1319" t="n"/>
      <c r="U797" s="1319" t="n"/>
      <c r="V797" s="1319" t="n"/>
      <c r="W797" s="1319" t="n"/>
      <c r="X797" s="1319" t="n"/>
      <c r="Y797" s="1319" t="n"/>
      <c r="Z797" s="1319" t="n"/>
      <c r="AA797" s="1319" t="n"/>
      <c r="AB797" s="1319" t="n"/>
      <c r="AC797" s="1319" t="n"/>
      <c r="AD797" s="1319" t="n"/>
      <c r="AE797" s="1319" t="n"/>
      <c r="AF797" s="1319" t="n"/>
      <c r="AG797" s="1319" t="n"/>
    </row>
    <row r="798" ht="12.75" customHeight="1" s="789">
      <c r="A798" s="1319" t="n"/>
      <c r="B798" s="1319" t="n"/>
      <c r="C798" s="1319" t="n"/>
      <c r="D798" s="1319" t="n"/>
      <c r="E798" s="1319" t="n"/>
      <c r="F798" s="1319" t="n"/>
      <c r="G798" s="1319" t="n"/>
      <c r="H798" s="1319" t="n"/>
      <c r="I798" s="1319" t="n"/>
      <c r="J798" s="1319" t="n"/>
      <c r="K798" s="1319" t="n"/>
      <c r="L798" s="1319" t="n"/>
      <c r="M798" s="1319" t="n"/>
      <c r="N798" s="1319" t="n"/>
      <c r="O798" s="1319" t="n"/>
      <c r="P798" s="1319" t="n"/>
      <c r="Q798" s="1319" t="n"/>
      <c r="R798" s="1319" t="n"/>
      <c r="S798" s="1319" t="n"/>
      <c r="T798" s="1319" t="n"/>
      <c r="U798" s="1319" t="n"/>
      <c r="V798" s="1319" t="n"/>
      <c r="W798" s="1319" t="n"/>
      <c r="X798" s="1319" t="n"/>
      <c r="Y798" s="1319" t="n"/>
      <c r="Z798" s="1319" t="n"/>
      <c r="AA798" s="1319" t="n"/>
      <c r="AB798" s="1319" t="n"/>
      <c r="AC798" s="1319" t="n"/>
      <c r="AD798" s="1319" t="n"/>
      <c r="AE798" s="1319" t="n"/>
      <c r="AF798" s="1319" t="n"/>
      <c r="AG798" s="1319" t="n"/>
    </row>
    <row r="799" ht="12.75" customHeight="1" s="789">
      <c r="A799" s="1319" t="n"/>
      <c r="B799" s="1319" t="n"/>
      <c r="C799" s="1319" t="n"/>
      <c r="D799" s="1319" t="n"/>
      <c r="E799" s="1319" t="n"/>
      <c r="F799" s="1319" t="n"/>
      <c r="G799" s="1319" t="n"/>
      <c r="H799" s="1319" t="n"/>
      <c r="I799" s="1319" t="n"/>
      <c r="J799" s="1319" t="n"/>
      <c r="K799" s="1319" t="n"/>
      <c r="L799" s="1319" t="n"/>
      <c r="M799" s="1319" t="n"/>
      <c r="N799" s="1319" t="n"/>
      <c r="O799" s="1319" t="n"/>
      <c r="P799" s="1319" t="n"/>
      <c r="Q799" s="1319" t="n"/>
      <c r="R799" s="1319" t="n"/>
      <c r="S799" s="1319" t="n"/>
      <c r="T799" s="1319" t="n"/>
      <c r="U799" s="1319" t="n"/>
      <c r="V799" s="1319" t="n"/>
      <c r="W799" s="1319" t="n"/>
      <c r="X799" s="1319" t="n"/>
      <c r="Y799" s="1319" t="n"/>
      <c r="Z799" s="1319" t="n"/>
      <c r="AA799" s="1319" t="n"/>
      <c r="AB799" s="1319" t="n"/>
      <c r="AC799" s="1319" t="n"/>
      <c r="AD799" s="1319" t="n"/>
      <c r="AE799" s="1319" t="n"/>
      <c r="AF799" s="1319" t="n"/>
      <c r="AG799" s="1319" t="n"/>
    </row>
    <row r="800" ht="12.75" customHeight="1" s="789">
      <c r="A800" s="1319" t="n"/>
      <c r="B800" s="1319" t="n"/>
      <c r="C800" s="1319" t="n"/>
      <c r="D800" s="1319" t="n"/>
      <c r="E800" s="1319" t="n"/>
      <c r="F800" s="1319" t="n"/>
      <c r="G800" s="1319" t="n"/>
      <c r="H800" s="1319" t="n"/>
      <c r="I800" s="1319" t="n"/>
      <c r="J800" s="1319" t="n"/>
      <c r="K800" s="1319" t="n"/>
      <c r="L800" s="1319" t="n"/>
      <c r="M800" s="1319" t="n"/>
      <c r="N800" s="1319" t="n"/>
      <c r="O800" s="1319" t="n"/>
      <c r="P800" s="1319" t="n"/>
      <c r="Q800" s="1319" t="n"/>
      <c r="R800" s="1319" t="n"/>
      <c r="S800" s="1319" t="n"/>
      <c r="T800" s="1319" t="n"/>
      <c r="U800" s="1319" t="n"/>
      <c r="V800" s="1319" t="n"/>
      <c r="W800" s="1319" t="n"/>
      <c r="X800" s="1319" t="n"/>
      <c r="Y800" s="1319" t="n"/>
      <c r="Z800" s="1319" t="n"/>
      <c r="AA800" s="1319" t="n"/>
      <c r="AB800" s="1319" t="n"/>
      <c r="AC800" s="1319" t="n"/>
      <c r="AD800" s="1319" t="n"/>
      <c r="AE800" s="1319" t="n"/>
      <c r="AF800" s="1319" t="n"/>
      <c r="AG800" s="1319" t="n"/>
    </row>
    <row r="801" ht="12.75" customHeight="1" s="789">
      <c r="A801" s="1319" t="n"/>
      <c r="B801" s="1319" t="n"/>
      <c r="C801" s="1319" t="n"/>
      <c r="D801" s="1319" t="n"/>
      <c r="E801" s="1319" t="n"/>
      <c r="F801" s="1319" t="n"/>
      <c r="G801" s="1319" t="n"/>
      <c r="H801" s="1319" t="n"/>
      <c r="I801" s="1319" t="n"/>
      <c r="J801" s="1319" t="n"/>
      <c r="K801" s="1319" t="n"/>
      <c r="L801" s="1319" t="n"/>
      <c r="M801" s="1319" t="n"/>
      <c r="N801" s="1319" t="n"/>
      <c r="O801" s="1319" t="n"/>
      <c r="P801" s="1319" t="n"/>
      <c r="Q801" s="1319" t="n"/>
      <c r="R801" s="1319" t="n"/>
      <c r="S801" s="1319" t="n"/>
      <c r="T801" s="1319" t="n"/>
      <c r="U801" s="1319" t="n"/>
      <c r="V801" s="1319" t="n"/>
      <c r="W801" s="1319" t="n"/>
      <c r="X801" s="1319" t="n"/>
      <c r="Y801" s="1319" t="n"/>
      <c r="Z801" s="1319" t="n"/>
      <c r="AA801" s="1319" t="n"/>
      <c r="AB801" s="1319" t="n"/>
      <c r="AC801" s="1319" t="n"/>
      <c r="AD801" s="1319" t="n"/>
      <c r="AE801" s="1319" t="n"/>
      <c r="AF801" s="1319" t="n"/>
      <c r="AG801" s="1319" t="n"/>
    </row>
    <row r="802" ht="12.75" customHeight="1" s="789">
      <c r="A802" s="1319" t="n"/>
      <c r="B802" s="1319" t="n"/>
      <c r="C802" s="1319" t="n"/>
      <c r="D802" s="1319" t="n"/>
      <c r="E802" s="1319" t="n"/>
      <c r="F802" s="1319" t="n"/>
      <c r="G802" s="1319" t="n"/>
      <c r="H802" s="1319" t="n"/>
      <c r="I802" s="1319" t="n"/>
      <c r="J802" s="1319" t="n"/>
      <c r="K802" s="1319" t="n"/>
      <c r="L802" s="1319" t="n"/>
      <c r="M802" s="1319" t="n"/>
      <c r="N802" s="1319" t="n"/>
      <c r="O802" s="1319" t="n"/>
      <c r="P802" s="1319" t="n"/>
      <c r="Q802" s="1319" t="n"/>
      <c r="R802" s="1319" t="n"/>
      <c r="S802" s="1319" t="n"/>
      <c r="T802" s="1319" t="n"/>
      <c r="U802" s="1319" t="n"/>
      <c r="V802" s="1319" t="n"/>
      <c r="W802" s="1319" t="n"/>
      <c r="X802" s="1319" t="n"/>
      <c r="Y802" s="1319" t="n"/>
      <c r="Z802" s="1319" t="n"/>
      <c r="AA802" s="1319" t="n"/>
      <c r="AB802" s="1319" t="n"/>
      <c r="AC802" s="1319" t="n"/>
      <c r="AD802" s="1319" t="n"/>
      <c r="AE802" s="1319" t="n"/>
      <c r="AF802" s="1319" t="n"/>
      <c r="AG802" s="1319" t="n"/>
    </row>
    <row r="803" ht="12.75" customHeight="1" s="789">
      <c r="A803" s="1319" t="n"/>
      <c r="B803" s="1319" t="n"/>
      <c r="C803" s="1319" t="n"/>
      <c r="D803" s="1319" t="n"/>
      <c r="E803" s="1319" t="n"/>
      <c r="F803" s="1319" t="n"/>
      <c r="G803" s="1319" t="n"/>
      <c r="H803" s="1319" t="n"/>
      <c r="I803" s="1319" t="n"/>
      <c r="J803" s="1319" t="n"/>
      <c r="K803" s="1319" t="n"/>
      <c r="L803" s="1319" t="n"/>
      <c r="M803" s="1319" t="n"/>
      <c r="N803" s="1319" t="n"/>
      <c r="O803" s="1319" t="n"/>
      <c r="P803" s="1319" t="n"/>
      <c r="Q803" s="1319" t="n"/>
      <c r="R803" s="1319" t="n"/>
      <c r="S803" s="1319" t="n"/>
      <c r="T803" s="1319" t="n"/>
      <c r="U803" s="1319" t="n"/>
      <c r="V803" s="1319" t="n"/>
      <c r="W803" s="1319" t="n"/>
      <c r="X803" s="1319" t="n"/>
      <c r="Y803" s="1319" t="n"/>
      <c r="Z803" s="1319" t="n"/>
      <c r="AA803" s="1319" t="n"/>
      <c r="AB803" s="1319" t="n"/>
      <c r="AC803" s="1319" t="n"/>
      <c r="AD803" s="1319" t="n"/>
      <c r="AE803" s="1319" t="n"/>
      <c r="AF803" s="1319" t="n"/>
      <c r="AG803" s="1319" t="n"/>
    </row>
    <row r="804" ht="12.75" customHeight="1" s="789">
      <c r="A804" s="1319" t="n"/>
      <c r="B804" s="1319" t="n"/>
      <c r="C804" s="1319" t="n"/>
      <c r="D804" s="1319" t="n"/>
      <c r="E804" s="1319" t="n"/>
      <c r="F804" s="1319" t="n"/>
      <c r="G804" s="1319" t="n"/>
      <c r="H804" s="1319" t="n"/>
      <c r="I804" s="1319" t="n"/>
      <c r="J804" s="1319" t="n"/>
      <c r="K804" s="1319" t="n"/>
      <c r="L804" s="1319" t="n"/>
      <c r="M804" s="1319" t="n"/>
      <c r="N804" s="1319" t="n"/>
      <c r="O804" s="1319" t="n"/>
      <c r="P804" s="1319" t="n"/>
      <c r="Q804" s="1319" t="n"/>
      <c r="R804" s="1319" t="n"/>
      <c r="S804" s="1319" t="n"/>
      <c r="T804" s="1319" t="n"/>
      <c r="U804" s="1319" t="n"/>
      <c r="V804" s="1319" t="n"/>
      <c r="W804" s="1319" t="n"/>
      <c r="X804" s="1319" t="n"/>
      <c r="Y804" s="1319" t="n"/>
      <c r="Z804" s="1319" t="n"/>
      <c r="AA804" s="1319" t="n"/>
      <c r="AB804" s="1319" t="n"/>
      <c r="AC804" s="1319" t="n"/>
      <c r="AD804" s="1319" t="n"/>
      <c r="AE804" s="1319" t="n"/>
      <c r="AF804" s="1319" t="n"/>
      <c r="AG804" s="1319" t="n"/>
    </row>
    <row r="805" ht="12.75" customHeight="1" s="789">
      <c r="A805" s="1319" t="n"/>
      <c r="B805" s="1319" t="n"/>
      <c r="C805" s="1319" t="n"/>
      <c r="D805" s="1319" t="n"/>
      <c r="E805" s="1319" t="n"/>
      <c r="F805" s="1319" t="n"/>
      <c r="G805" s="1319" t="n"/>
      <c r="H805" s="1319" t="n"/>
      <c r="I805" s="1319" t="n"/>
      <c r="J805" s="1319" t="n"/>
      <c r="K805" s="1319" t="n"/>
      <c r="L805" s="1319" t="n"/>
      <c r="M805" s="1319" t="n"/>
      <c r="N805" s="1319" t="n"/>
      <c r="O805" s="1319" t="n"/>
      <c r="P805" s="1319" t="n"/>
      <c r="Q805" s="1319" t="n"/>
      <c r="R805" s="1319" t="n"/>
      <c r="S805" s="1319" t="n"/>
      <c r="T805" s="1319" t="n"/>
      <c r="U805" s="1319" t="n"/>
      <c r="V805" s="1319" t="n"/>
      <c r="W805" s="1319" t="n"/>
      <c r="X805" s="1319" t="n"/>
      <c r="Y805" s="1319" t="n"/>
      <c r="Z805" s="1319" t="n"/>
      <c r="AA805" s="1319" t="n"/>
      <c r="AB805" s="1319" t="n"/>
      <c r="AC805" s="1319" t="n"/>
      <c r="AD805" s="1319" t="n"/>
      <c r="AE805" s="1319" t="n"/>
      <c r="AF805" s="1319" t="n"/>
      <c r="AG805" s="1319" t="n"/>
    </row>
    <row r="806" ht="12.75" customHeight="1" s="789">
      <c r="A806" s="1319" t="n"/>
      <c r="B806" s="1319" t="n"/>
      <c r="C806" s="1319" t="n"/>
      <c r="D806" s="1319" t="n"/>
      <c r="E806" s="1319" t="n"/>
      <c r="F806" s="1319" t="n"/>
      <c r="G806" s="1319" t="n"/>
      <c r="H806" s="1319" t="n"/>
      <c r="I806" s="1319" t="n"/>
      <c r="J806" s="1319" t="n"/>
      <c r="K806" s="1319" t="n"/>
      <c r="L806" s="1319" t="n"/>
      <c r="M806" s="1319" t="n"/>
      <c r="N806" s="1319" t="n"/>
      <c r="O806" s="1319" t="n"/>
      <c r="P806" s="1319" t="n"/>
      <c r="Q806" s="1319" t="n"/>
      <c r="R806" s="1319" t="n"/>
      <c r="S806" s="1319" t="n"/>
      <c r="T806" s="1319" t="n"/>
      <c r="U806" s="1319" t="n"/>
      <c r="V806" s="1319" t="n"/>
      <c r="W806" s="1319" t="n"/>
      <c r="X806" s="1319" t="n"/>
      <c r="Y806" s="1319" t="n"/>
      <c r="Z806" s="1319" t="n"/>
      <c r="AA806" s="1319" t="n"/>
      <c r="AB806" s="1319" t="n"/>
      <c r="AC806" s="1319" t="n"/>
      <c r="AD806" s="1319" t="n"/>
      <c r="AE806" s="1319" t="n"/>
      <c r="AF806" s="1319" t="n"/>
      <c r="AG806" s="1319" t="n"/>
    </row>
    <row r="807" ht="12.75" customHeight="1" s="789">
      <c r="A807" s="1319" t="n"/>
      <c r="B807" s="1319" t="n"/>
      <c r="C807" s="1319" t="n"/>
      <c r="D807" s="1319" t="n"/>
      <c r="E807" s="1319" t="n"/>
      <c r="F807" s="1319" t="n"/>
      <c r="G807" s="1319" t="n"/>
      <c r="H807" s="1319" t="n"/>
      <c r="I807" s="1319" t="n"/>
      <c r="J807" s="1319" t="n"/>
      <c r="K807" s="1319" t="n"/>
      <c r="L807" s="1319" t="n"/>
      <c r="M807" s="1319" t="n"/>
      <c r="N807" s="1319" t="n"/>
      <c r="O807" s="1319" t="n"/>
      <c r="P807" s="1319" t="n"/>
      <c r="Q807" s="1319" t="n"/>
      <c r="R807" s="1319" t="n"/>
      <c r="S807" s="1319" t="n"/>
      <c r="T807" s="1319" t="n"/>
      <c r="U807" s="1319" t="n"/>
      <c r="V807" s="1319" t="n"/>
      <c r="W807" s="1319" t="n"/>
      <c r="X807" s="1319" t="n"/>
      <c r="Y807" s="1319" t="n"/>
      <c r="Z807" s="1319" t="n"/>
      <c r="AA807" s="1319" t="n"/>
      <c r="AB807" s="1319" t="n"/>
      <c r="AC807" s="1319" t="n"/>
      <c r="AD807" s="1319" t="n"/>
      <c r="AE807" s="1319" t="n"/>
      <c r="AF807" s="1319" t="n"/>
      <c r="AG807" s="1319" t="n"/>
    </row>
    <row r="808" ht="12.75" customHeight="1" s="789">
      <c r="A808" s="1319" t="n"/>
      <c r="B808" s="1319" t="n"/>
      <c r="C808" s="1319" t="n"/>
      <c r="D808" s="1319" t="n"/>
      <c r="E808" s="1319" t="n"/>
      <c r="F808" s="1319" t="n"/>
      <c r="G808" s="1319" t="n"/>
      <c r="H808" s="1319" t="n"/>
      <c r="I808" s="1319" t="n"/>
      <c r="J808" s="1319" t="n"/>
      <c r="K808" s="1319" t="n"/>
      <c r="L808" s="1319" t="n"/>
      <c r="M808" s="1319" t="n"/>
      <c r="N808" s="1319" t="n"/>
      <c r="O808" s="1319" t="n"/>
      <c r="P808" s="1319" t="n"/>
      <c r="Q808" s="1319" t="n"/>
      <c r="R808" s="1319" t="n"/>
      <c r="S808" s="1319" t="n"/>
      <c r="T808" s="1319" t="n"/>
      <c r="U808" s="1319" t="n"/>
      <c r="V808" s="1319" t="n"/>
      <c r="W808" s="1319" t="n"/>
      <c r="X808" s="1319" t="n"/>
      <c r="Y808" s="1319" t="n"/>
      <c r="Z808" s="1319" t="n"/>
      <c r="AA808" s="1319" t="n"/>
      <c r="AB808" s="1319" t="n"/>
      <c r="AC808" s="1319" t="n"/>
      <c r="AD808" s="1319" t="n"/>
      <c r="AE808" s="1319" t="n"/>
      <c r="AF808" s="1319" t="n"/>
      <c r="AG808" s="1319" t="n"/>
    </row>
    <row r="809" ht="12.75" customHeight="1" s="789">
      <c r="A809" s="1319" t="n"/>
      <c r="B809" s="1319" t="n"/>
      <c r="C809" s="1319" t="n"/>
      <c r="D809" s="1319" t="n"/>
      <c r="E809" s="1319" t="n"/>
      <c r="F809" s="1319" t="n"/>
      <c r="G809" s="1319" t="n"/>
      <c r="H809" s="1319" t="n"/>
      <c r="I809" s="1319" t="n"/>
      <c r="J809" s="1319" t="n"/>
      <c r="K809" s="1319" t="n"/>
      <c r="L809" s="1319" t="n"/>
      <c r="M809" s="1319" t="n"/>
      <c r="N809" s="1319" t="n"/>
      <c r="O809" s="1319" t="n"/>
      <c r="P809" s="1319" t="n"/>
      <c r="Q809" s="1319" t="n"/>
      <c r="R809" s="1319" t="n"/>
      <c r="S809" s="1319" t="n"/>
      <c r="T809" s="1319" t="n"/>
      <c r="U809" s="1319" t="n"/>
      <c r="V809" s="1319" t="n"/>
      <c r="W809" s="1319" t="n"/>
      <c r="X809" s="1319" t="n"/>
      <c r="Y809" s="1319" t="n"/>
      <c r="Z809" s="1319" t="n"/>
      <c r="AA809" s="1319" t="n"/>
      <c r="AB809" s="1319" t="n"/>
      <c r="AC809" s="1319" t="n"/>
      <c r="AD809" s="1319" t="n"/>
      <c r="AE809" s="1319" t="n"/>
      <c r="AF809" s="1319" t="n"/>
      <c r="AG809" s="1319" t="n"/>
    </row>
    <row r="810" ht="12.75" customHeight="1" s="789">
      <c r="A810" s="1319" t="n"/>
      <c r="B810" s="1319" t="n"/>
      <c r="C810" s="1319" t="n"/>
      <c r="D810" s="1319" t="n"/>
      <c r="E810" s="1319" t="n"/>
      <c r="F810" s="1319" t="n"/>
      <c r="G810" s="1319" t="n"/>
      <c r="H810" s="1319" t="n"/>
      <c r="I810" s="1319" t="n"/>
      <c r="J810" s="1319" t="n"/>
      <c r="K810" s="1319" t="n"/>
      <c r="L810" s="1319" t="n"/>
      <c r="M810" s="1319" t="n"/>
      <c r="N810" s="1319" t="n"/>
      <c r="O810" s="1319" t="n"/>
      <c r="P810" s="1319" t="n"/>
      <c r="Q810" s="1319" t="n"/>
      <c r="R810" s="1319" t="n"/>
      <c r="S810" s="1319" t="n"/>
      <c r="T810" s="1319" t="n"/>
      <c r="U810" s="1319" t="n"/>
      <c r="V810" s="1319" t="n"/>
      <c r="W810" s="1319" t="n"/>
      <c r="X810" s="1319" t="n"/>
      <c r="Y810" s="1319" t="n"/>
      <c r="Z810" s="1319" t="n"/>
      <c r="AA810" s="1319" t="n"/>
      <c r="AB810" s="1319" t="n"/>
      <c r="AC810" s="1319" t="n"/>
      <c r="AD810" s="1319" t="n"/>
      <c r="AE810" s="1319" t="n"/>
      <c r="AF810" s="1319" t="n"/>
      <c r="AG810" s="1319" t="n"/>
    </row>
    <row r="811" ht="12.75" customHeight="1" s="789">
      <c r="A811" s="1319" t="n"/>
      <c r="B811" s="1319" t="n"/>
      <c r="C811" s="1319" t="n"/>
      <c r="D811" s="1319" t="n"/>
      <c r="E811" s="1319" t="n"/>
      <c r="F811" s="1319" t="n"/>
      <c r="G811" s="1319" t="n"/>
      <c r="H811" s="1319" t="n"/>
      <c r="I811" s="1319" t="n"/>
      <c r="J811" s="1319" t="n"/>
      <c r="K811" s="1319" t="n"/>
      <c r="L811" s="1319" t="n"/>
      <c r="M811" s="1319" t="n"/>
      <c r="N811" s="1319" t="n"/>
      <c r="O811" s="1319" t="n"/>
      <c r="P811" s="1319" t="n"/>
      <c r="Q811" s="1319" t="n"/>
      <c r="R811" s="1319" t="n"/>
      <c r="S811" s="1319" t="n"/>
      <c r="T811" s="1319" t="n"/>
      <c r="U811" s="1319" t="n"/>
      <c r="V811" s="1319" t="n"/>
      <c r="W811" s="1319" t="n"/>
      <c r="X811" s="1319" t="n"/>
      <c r="Y811" s="1319" t="n"/>
      <c r="Z811" s="1319" t="n"/>
      <c r="AA811" s="1319" t="n"/>
      <c r="AB811" s="1319" t="n"/>
      <c r="AC811" s="1319" t="n"/>
      <c r="AD811" s="1319" t="n"/>
      <c r="AE811" s="1319" t="n"/>
      <c r="AF811" s="1319" t="n"/>
      <c r="AG811" s="1319" t="n"/>
    </row>
    <row r="812" ht="12.75" customHeight="1" s="789">
      <c r="A812" s="1319" t="n"/>
      <c r="B812" s="1319" t="n"/>
      <c r="C812" s="1319" t="n"/>
      <c r="D812" s="1319" t="n"/>
      <c r="E812" s="1319" t="n"/>
      <c r="F812" s="1319" t="n"/>
      <c r="G812" s="1319" t="n"/>
      <c r="H812" s="1319" t="n"/>
      <c r="I812" s="1319" t="n"/>
      <c r="J812" s="1319" t="n"/>
      <c r="K812" s="1319" t="n"/>
      <c r="L812" s="1319" t="n"/>
      <c r="M812" s="1319" t="n"/>
      <c r="N812" s="1319" t="n"/>
      <c r="O812" s="1319" t="n"/>
      <c r="P812" s="1319" t="n"/>
      <c r="Q812" s="1319" t="n"/>
      <c r="R812" s="1319" t="n"/>
      <c r="S812" s="1319" t="n"/>
      <c r="T812" s="1319" t="n"/>
      <c r="U812" s="1319" t="n"/>
      <c r="V812" s="1319" t="n"/>
      <c r="W812" s="1319" t="n"/>
      <c r="X812" s="1319" t="n"/>
      <c r="Y812" s="1319" t="n"/>
      <c r="Z812" s="1319" t="n"/>
      <c r="AA812" s="1319" t="n"/>
      <c r="AB812" s="1319" t="n"/>
      <c r="AC812" s="1319" t="n"/>
      <c r="AD812" s="1319" t="n"/>
      <c r="AE812" s="1319" t="n"/>
      <c r="AF812" s="1319" t="n"/>
      <c r="AG812" s="1319" t="n"/>
    </row>
    <row r="813" ht="12.75" customHeight="1" s="789">
      <c r="A813" s="1319" t="n"/>
      <c r="B813" s="1319" t="n"/>
      <c r="C813" s="1319" t="n"/>
      <c r="D813" s="1319" t="n"/>
      <c r="E813" s="1319" t="n"/>
      <c r="F813" s="1319" t="n"/>
      <c r="G813" s="1319" t="n"/>
      <c r="H813" s="1319" t="n"/>
      <c r="I813" s="1319" t="n"/>
      <c r="J813" s="1319" t="n"/>
      <c r="K813" s="1319" t="n"/>
      <c r="L813" s="1319" t="n"/>
      <c r="M813" s="1319" t="n"/>
      <c r="N813" s="1319" t="n"/>
      <c r="O813" s="1319" t="n"/>
      <c r="P813" s="1319" t="n"/>
      <c r="Q813" s="1319" t="n"/>
      <c r="R813" s="1319" t="n"/>
      <c r="S813" s="1319" t="n"/>
      <c r="T813" s="1319" t="n"/>
      <c r="U813" s="1319" t="n"/>
      <c r="V813" s="1319" t="n"/>
      <c r="W813" s="1319" t="n"/>
      <c r="X813" s="1319" t="n"/>
      <c r="Y813" s="1319" t="n"/>
      <c r="Z813" s="1319" t="n"/>
      <c r="AA813" s="1319" t="n"/>
      <c r="AB813" s="1319" t="n"/>
      <c r="AC813" s="1319" t="n"/>
      <c r="AD813" s="1319" t="n"/>
      <c r="AE813" s="1319" t="n"/>
      <c r="AF813" s="1319" t="n"/>
      <c r="AG813" s="1319" t="n"/>
    </row>
    <row r="814" ht="12.75" customHeight="1" s="789">
      <c r="A814" s="1319" t="n"/>
      <c r="B814" s="1319" t="n"/>
      <c r="C814" s="1319" t="n"/>
      <c r="D814" s="1319" t="n"/>
      <c r="E814" s="1319" t="n"/>
      <c r="F814" s="1319" t="n"/>
      <c r="G814" s="1319" t="n"/>
      <c r="H814" s="1319" t="n"/>
      <c r="I814" s="1319" t="n"/>
      <c r="J814" s="1319" t="n"/>
      <c r="K814" s="1319" t="n"/>
      <c r="L814" s="1319" t="n"/>
      <c r="M814" s="1319" t="n"/>
      <c r="N814" s="1319" t="n"/>
      <c r="O814" s="1319" t="n"/>
      <c r="P814" s="1319" t="n"/>
      <c r="Q814" s="1319" t="n"/>
      <c r="R814" s="1319" t="n"/>
      <c r="S814" s="1319" t="n"/>
      <c r="T814" s="1319" t="n"/>
      <c r="U814" s="1319" t="n"/>
      <c r="V814" s="1319" t="n"/>
      <c r="W814" s="1319" t="n"/>
      <c r="X814" s="1319" t="n"/>
      <c r="Y814" s="1319" t="n"/>
      <c r="Z814" s="1319" t="n"/>
      <c r="AA814" s="1319" t="n"/>
      <c r="AB814" s="1319" t="n"/>
      <c r="AC814" s="1319" t="n"/>
      <c r="AD814" s="1319" t="n"/>
      <c r="AE814" s="1319" t="n"/>
      <c r="AF814" s="1319" t="n"/>
      <c r="AG814" s="1319" t="n"/>
    </row>
    <row r="815" ht="12.75" customHeight="1" s="789">
      <c r="A815" s="1319" t="n"/>
      <c r="B815" s="1319" t="n"/>
      <c r="C815" s="1319" t="n"/>
      <c r="D815" s="1319" t="n"/>
      <c r="E815" s="1319" t="n"/>
      <c r="F815" s="1319" t="n"/>
      <c r="G815" s="1319" t="n"/>
      <c r="H815" s="1319" t="n"/>
      <c r="I815" s="1319" t="n"/>
      <c r="J815" s="1319" t="n"/>
      <c r="K815" s="1319" t="n"/>
      <c r="L815" s="1319" t="n"/>
      <c r="M815" s="1319" t="n"/>
      <c r="N815" s="1319" t="n"/>
      <c r="O815" s="1319" t="n"/>
      <c r="P815" s="1319" t="n"/>
      <c r="Q815" s="1319" t="n"/>
      <c r="R815" s="1319" t="n"/>
      <c r="S815" s="1319" t="n"/>
      <c r="T815" s="1319" t="n"/>
      <c r="U815" s="1319" t="n"/>
      <c r="V815" s="1319" t="n"/>
      <c r="W815" s="1319" t="n"/>
      <c r="X815" s="1319" t="n"/>
      <c r="Y815" s="1319" t="n"/>
      <c r="Z815" s="1319" t="n"/>
      <c r="AA815" s="1319" t="n"/>
      <c r="AB815" s="1319" t="n"/>
      <c r="AC815" s="1319" t="n"/>
      <c r="AD815" s="1319" t="n"/>
      <c r="AE815" s="1319" t="n"/>
      <c r="AF815" s="1319" t="n"/>
      <c r="AG815" s="1319" t="n"/>
    </row>
    <row r="816" ht="12.75" customHeight="1" s="789">
      <c r="A816" s="1319" t="n"/>
      <c r="B816" s="1319" t="n"/>
      <c r="C816" s="1319" t="n"/>
      <c r="D816" s="1319" t="n"/>
      <c r="E816" s="1319" t="n"/>
      <c r="F816" s="1319" t="n"/>
      <c r="G816" s="1319" t="n"/>
      <c r="H816" s="1319" t="n"/>
      <c r="I816" s="1319" t="n"/>
      <c r="J816" s="1319" t="n"/>
      <c r="K816" s="1319" t="n"/>
      <c r="L816" s="1319" t="n"/>
      <c r="M816" s="1319" t="n"/>
      <c r="N816" s="1319" t="n"/>
      <c r="O816" s="1319" t="n"/>
      <c r="P816" s="1319" t="n"/>
      <c r="Q816" s="1319" t="n"/>
      <c r="R816" s="1319" t="n"/>
      <c r="S816" s="1319" t="n"/>
      <c r="T816" s="1319" t="n"/>
      <c r="U816" s="1319" t="n"/>
      <c r="V816" s="1319" t="n"/>
      <c r="W816" s="1319" t="n"/>
      <c r="X816" s="1319" t="n"/>
      <c r="Y816" s="1319" t="n"/>
      <c r="Z816" s="1319" t="n"/>
      <c r="AA816" s="1319" t="n"/>
      <c r="AB816" s="1319" t="n"/>
      <c r="AC816" s="1319" t="n"/>
      <c r="AD816" s="1319" t="n"/>
      <c r="AE816" s="1319" t="n"/>
      <c r="AF816" s="1319" t="n"/>
      <c r="AG816" s="1319" t="n"/>
    </row>
    <row r="817" ht="12.75" customHeight="1" s="789">
      <c r="A817" s="1319" t="n"/>
      <c r="B817" s="1319" t="n"/>
      <c r="C817" s="1319" t="n"/>
      <c r="D817" s="1319" t="n"/>
      <c r="E817" s="1319" t="n"/>
      <c r="F817" s="1319" t="n"/>
      <c r="G817" s="1319" t="n"/>
      <c r="H817" s="1319" t="n"/>
      <c r="I817" s="1319" t="n"/>
      <c r="J817" s="1319" t="n"/>
      <c r="K817" s="1319" t="n"/>
      <c r="L817" s="1319" t="n"/>
      <c r="M817" s="1319" t="n"/>
      <c r="N817" s="1319" t="n"/>
      <c r="O817" s="1319" t="n"/>
      <c r="P817" s="1319" t="n"/>
      <c r="Q817" s="1319" t="n"/>
      <c r="R817" s="1319" t="n"/>
      <c r="S817" s="1319" t="n"/>
      <c r="T817" s="1319" t="n"/>
      <c r="U817" s="1319" t="n"/>
      <c r="V817" s="1319" t="n"/>
      <c r="W817" s="1319" t="n"/>
      <c r="X817" s="1319" t="n"/>
      <c r="Y817" s="1319" t="n"/>
      <c r="Z817" s="1319" t="n"/>
      <c r="AA817" s="1319" t="n"/>
      <c r="AB817" s="1319" t="n"/>
      <c r="AC817" s="1319" t="n"/>
      <c r="AD817" s="1319" t="n"/>
      <c r="AE817" s="1319" t="n"/>
      <c r="AF817" s="1319" t="n"/>
      <c r="AG817" s="1319" t="n"/>
    </row>
    <row r="818" ht="12.75" customHeight="1" s="789">
      <c r="A818" s="1319" t="n"/>
      <c r="B818" s="1319" t="n"/>
      <c r="C818" s="1319" t="n"/>
      <c r="D818" s="1319" t="n"/>
      <c r="E818" s="1319" t="n"/>
      <c r="F818" s="1319" t="n"/>
      <c r="G818" s="1319" t="n"/>
      <c r="H818" s="1319" t="n"/>
      <c r="I818" s="1319" t="n"/>
      <c r="J818" s="1319" t="n"/>
      <c r="K818" s="1319" t="n"/>
      <c r="L818" s="1319" t="n"/>
      <c r="M818" s="1319" t="n"/>
      <c r="N818" s="1319" t="n"/>
      <c r="O818" s="1319" t="n"/>
      <c r="P818" s="1319" t="n"/>
      <c r="Q818" s="1319" t="n"/>
      <c r="R818" s="1319" t="n"/>
      <c r="S818" s="1319" t="n"/>
      <c r="T818" s="1319" t="n"/>
      <c r="U818" s="1319" t="n"/>
      <c r="V818" s="1319" t="n"/>
      <c r="W818" s="1319" t="n"/>
      <c r="X818" s="1319" t="n"/>
      <c r="Y818" s="1319" t="n"/>
      <c r="Z818" s="1319" t="n"/>
      <c r="AA818" s="1319" t="n"/>
      <c r="AB818" s="1319" t="n"/>
      <c r="AC818" s="1319" t="n"/>
      <c r="AD818" s="1319" t="n"/>
      <c r="AE818" s="1319" t="n"/>
      <c r="AF818" s="1319" t="n"/>
      <c r="AG818" s="1319" t="n"/>
    </row>
    <row r="819" ht="12.75" customHeight="1" s="789">
      <c r="A819" s="1319" t="n"/>
      <c r="B819" s="1319" t="n"/>
      <c r="C819" s="1319" t="n"/>
      <c r="D819" s="1319" t="n"/>
      <c r="E819" s="1319" t="n"/>
      <c r="F819" s="1319" t="n"/>
      <c r="G819" s="1319" t="n"/>
      <c r="H819" s="1319" t="n"/>
      <c r="I819" s="1319" t="n"/>
      <c r="J819" s="1319" t="n"/>
      <c r="K819" s="1319" t="n"/>
      <c r="L819" s="1319" t="n"/>
      <c r="M819" s="1319" t="n"/>
      <c r="N819" s="1319" t="n"/>
      <c r="O819" s="1319" t="n"/>
      <c r="P819" s="1319" t="n"/>
      <c r="Q819" s="1319" t="n"/>
      <c r="R819" s="1319" t="n"/>
      <c r="S819" s="1319" t="n"/>
      <c r="T819" s="1319" t="n"/>
      <c r="U819" s="1319" t="n"/>
      <c r="V819" s="1319" t="n"/>
      <c r="W819" s="1319" t="n"/>
      <c r="X819" s="1319" t="n"/>
      <c r="Y819" s="1319" t="n"/>
      <c r="Z819" s="1319" t="n"/>
      <c r="AA819" s="1319" t="n"/>
      <c r="AB819" s="1319" t="n"/>
      <c r="AC819" s="1319" t="n"/>
      <c r="AD819" s="1319" t="n"/>
      <c r="AE819" s="1319" t="n"/>
      <c r="AF819" s="1319" t="n"/>
      <c r="AG819" s="1319" t="n"/>
    </row>
    <row r="820" ht="12.75" customHeight="1" s="789">
      <c r="A820" s="1319" t="n"/>
      <c r="B820" s="1319" t="n"/>
      <c r="C820" s="1319" t="n"/>
      <c r="D820" s="1319" t="n"/>
      <c r="E820" s="1319" t="n"/>
      <c r="F820" s="1319" t="n"/>
      <c r="G820" s="1319" t="n"/>
      <c r="H820" s="1319" t="n"/>
      <c r="I820" s="1319" t="n"/>
      <c r="J820" s="1319" t="n"/>
      <c r="K820" s="1319" t="n"/>
      <c r="L820" s="1319" t="n"/>
      <c r="M820" s="1319" t="n"/>
      <c r="N820" s="1319" t="n"/>
      <c r="O820" s="1319" t="n"/>
      <c r="P820" s="1319" t="n"/>
      <c r="Q820" s="1319" t="n"/>
      <c r="R820" s="1319" t="n"/>
      <c r="S820" s="1319" t="n"/>
      <c r="T820" s="1319" t="n"/>
      <c r="U820" s="1319" t="n"/>
      <c r="V820" s="1319" t="n"/>
      <c r="W820" s="1319" t="n"/>
      <c r="X820" s="1319" t="n"/>
      <c r="Y820" s="1319" t="n"/>
      <c r="Z820" s="1319" t="n"/>
      <c r="AA820" s="1319" t="n"/>
      <c r="AB820" s="1319" t="n"/>
      <c r="AC820" s="1319" t="n"/>
      <c r="AD820" s="1319" t="n"/>
      <c r="AE820" s="1319" t="n"/>
      <c r="AF820" s="1319" t="n"/>
      <c r="AG820" s="1319" t="n"/>
    </row>
    <row r="821" ht="12.75" customHeight="1" s="789">
      <c r="A821" s="1319" t="n"/>
      <c r="B821" s="1319" t="n"/>
      <c r="C821" s="1319" t="n"/>
      <c r="D821" s="1319" t="n"/>
      <c r="E821" s="1319" t="n"/>
      <c r="F821" s="1319" t="n"/>
      <c r="G821" s="1319" t="n"/>
      <c r="H821" s="1319" t="n"/>
      <c r="I821" s="1319" t="n"/>
      <c r="J821" s="1319" t="n"/>
      <c r="K821" s="1319" t="n"/>
      <c r="L821" s="1319" t="n"/>
      <c r="M821" s="1319" t="n"/>
      <c r="N821" s="1319" t="n"/>
      <c r="O821" s="1319" t="n"/>
      <c r="P821" s="1319" t="n"/>
      <c r="Q821" s="1319" t="n"/>
      <c r="R821" s="1319" t="n"/>
      <c r="S821" s="1319" t="n"/>
      <c r="T821" s="1319" t="n"/>
      <c r="U821" s="1319" t="n"/>
      <c r="V821" s="1319" t="n"/>
      <c r="W821" s="1319" t="n"/>
      <c r="X821" s="1319" t="n"/>
      <c r="Y821" s="1319" t="n"/>
      <c r="Z821" s="1319" t="n"/>
      <c r="AA821" s="1319" t="n"/>
      <c r="AB821" s="1319" t="n"/>
      <c r="AC821" s="1319" t="n"/>
      <c r="AD821" s="1319" t="n"/>
      <c r="AE821" s="1319" t="n"/>
      <c r="AF821" s="1319" t="n"/>
      <c r="AG821" s="1319" t="n"/>
    </row>
    <row r="822" ht="12.75" customHeight="1" s="789">
      <c r="A822" s="1319" t="n"/>
      <c r="B822" s="1319" t="n"/>
      <c r="C822" s="1319" t="n"/>
      <c r="D822" s="1319" t="n"/>
      <c r="E822" s="1319" t="n"/>
      <c r="F822" s="1319" t="n"/>
      <c r="G822" s="1319" t="n"/>
      <c r="H822" s="1319" t="n"/>
      <c r="I822" s="1319" t="n"/>
      <c r="J822" s="1319" t="n"/>
      <c r="K822" s="1319" t="n"/>
      <c r="L822" s="1319" t="n"/>
      <c r="M822" s="1319" t="n"/>
      <c r="N822" s="1319" t="n"/>
      <c r="O822" s="1319" t="n"/>
      <c r="P822" s="1319" t="n"/>
      <c r="Q822" s="1319" t="n"/>
      <c r="R822" s="1319" t="n"/>
      <c r="S822" s="1319" t="n"/>
      <c r="T822" s="1319" t="n"/>
      <c r="U822" s="1319" t="n"/>
      <c r="V822" s="1319" t="n"/>
      <c r="W822" s="1319" t="n"/>
      <c r="X822" s="1319" t="n"/>
      <c r="Y822" s="1319" t="n"/>
      <c r="Z822" s="1319" t="n"/>
      <c r="AA822" s="1319" t="n"/>
      <c r="AB822" s="1319" t="n"/>
      <c r="AC822" s="1319" t="n"/>
      <c r="AD822" s="1319" t="n"/>
      <c r="AE822" s="1319" t="n"/>
      <c r="AF822" s="1319" t="n"/>
      <c r="AG822" s="1319" t="n"/>
    </row>
    <row r="823" ht="12.75" customHeight="1" s="789">
      <c r="A823" s="1319" t="n"/>
      <c r="B823" s="1319" t="n"/>
      <c r="C823" s="1319" t="n"/>
      <c r="D823" s="1319" t="n"/>
      <c r="E823" s="1319" t="n"/>
      <c r="F823" s="1319" t="n"/>
      <c r="G823" s="1319" t="n"/>
      <c r="H823" s="1319" t="n"/>
      <c r="I823" s="1319" t="n"/>
      <c r="J823" s="1319" t="n"/>
      <c r="K823" s="1319" t="n"/>
      <c r="L823" s="1319" t="n"/>
      <c r="M823" s="1319" t="n"/>
      <c r="N823" s="1319" t="n"/>
      <c r="O823" s="1319" t="n"/>
      <c r="P823" s="1319" t="n"/>
      <c r="Q823" s="1319" t="n"/>
      <c r="R823" s="1319" t="n"/>
      <c r="S823" s="1319" t="n"/>
      <c r="T823" s="1319" t="n"/>
      <c r="U823" s="1319" t="n"/>
      <c r="V823" s="1319" t="n"/>
      <c r="W823" s="1319" t="n"/>
      <c r="X823" s="1319" t="n"/>
      <c r="Y823" s="1319" t="n"/>
      <c r="Z823" s="1319" t="n"/>
      <c r="AA823" s="1319" t="n"/>
      <c r="AB823" s="1319" t="n"/>
      <c r="AC823" s="1319" t="n"/>
      <c r="AD823" s="1319" t="n"/>
      <c r="AE823" s="1319" t="n"/>
      <c r="AF823" s="1319" t="n"/>
      <c r="AG823" s="1319" t="n"/>
    </row>
    <row r="824" ht="12.75" customHeight="1" s="789">
      <c r="A824" s="1319" t="n"/>
      <c r="B824" s="1319" t="n"/>
      <c r="C824" s="1319" t="n"/>
      <c r="D824" s="1319" t="n"/>
      <c r="E824" s="1319" t="n"/>
      <c r="F824" s="1319" t="n"/>
      <c r="G824" s="1319" t="n"/>
      <c r="H824" s="1319" t="n"/>
      <c r="I824" s="1319" t="n"/>
      <c r="J824" s="1319" t="n"/>
      <c r="K824" s="1319" t="n"/>
      <c r="L824" s="1319" t="n"/>
      <c r="M824" s="1319" t="n"/>
      <c r="N824" s="1319" t="n"/>
      <c r="O824" s="1319" t="n"/>
      <c r="P824" s="1319" t="n"/>
      <c r="Q824" s="1319" t="n"/>
      <c r="R824" s="1319" t="n"/>
      <c r="S824" s="1319" t="n"/>
      <c r="T824" s="1319" t="n"/>
      <c r="U824" s="1319" t="n"/>
      <c r="V824" s="1319" t="n"/>
      <c r="W824" s="1319" t="n"/>
      <c r="X824" s="1319" t="n"/>
      <c r="Y824" s="1319" t="n"/>
      <c r="Z824" s="1319" t="n"/>
      <c r="AA824" s="1319" t="n"/>
      <c r="AB824" s="1319" t="n"/>
      <c r="AC824" s="1319" t="n"/>
      <c r="AD824" s="1319" t="n"/>
      <c r="AE824" s="1319" t="n"/>
      <c r="AF824" s="1319" t="n"/>
      <c r="AG824" s="1319" t="n"/>
    </row>
    <row r="825" ht="12.75" customHeight="1" s="789">
      <c r="A825" s="1319" t="n"/>
      <c r="B825" s="1319" t="n"/>
      <c r="C825" s="1319" t="n"/>
      <c r="D825" s="1319" t="n"/>
      <c r="E825" s="1319" t="n"/>
      <c r="F825" s="1319" t="n"/>
      <c r="G825" s="1319" t="n"/>
      <c r="H825" s="1319" t="n"/>
      <c r="I825" s="1319" t="n"/>
      <c r="J825" s="1319" t="n"/>
      <c r="K825" s="1319" t="n"/>
      <c r="L825" s="1319" t="n"/>
      <c r="M825" s="1319" t="n"/>
      <c r="N825" s="1319" t="n"/>
      <c r="O825" s="1319" t="n"/>
      <c r="P825" s="1319" t="n"/>
      <c r="Q825" s="1319" t="n"/>
      <c r="R825" s="1319" t="n"/>
      <c r="S825" s="1319" t="n"/>
      <c r="T825" s="1319" t="n"/>
      <c r="U825" s="1319" t="n"/>
      <c r="V825" s="1319" t="n"/>
      <c r="W825" s="1319" t="n"/>
      <c r="X825" s="1319" t="n"/>
      <c r="Y825" s="1319" t="n"/>
      <c r="Z825" s="1319" t="n"/>
      <c r="AA825" s="1319" t="n"/>
      <c r="AB825" s="1319" t="n"/>
      <c r="AC825" s="1319" t="n"/>
      <c r="AD825" s="1319" t="n"/>
      <c r="AE825" s="1319" t="n"/>
      <c r="AF825" s="1319" t="n"/>
      <c r="AG825" s="1319" t="n"/>
    </row>
    <row r="826" ht="12.75" customHeight="1" s="789">
      <c r="A826" s="1319" t="n"/>
      <c r="B826" s="1319" t="n"/>
      <c r="C826" s="1319" t="n"/>
      <c r="D826" s="1319" t="n"/>
      <c r="E826" s="1319" t="n"/>
      <c r="F826" s="1319" t="n"/>
      <c r="G826" s="1319" t="n"/>
      <c r="H826" s="1319" t="n"/>
      <c r="I826" s="1319" t="n"/>
      <c r="J826" s="1319" t="n"/>
      <c r="K826" s="1319" t="n"/>
      <c r="L826" s="1319" t="n"/>
      <c r="M826" s="1319" t="n"/>
      <c r="N826" s="1319" t="n"/>
      <c r="O826" s="1319" t="n"/>
      <c r="P826" s="1319" t="n"/>
      <c r="Q826" s="1319" t="n"/>
      <c r="R826" s="1319" t="n"/>
      <c r="S826" s="1319" t="n"/>
      <c r="T826" s="1319" t="n"/>
      <c r="U826" s="1319" t="n"/>
      <c r="V826" s="1319" t="n"/>
      <c r="W826" s="1319" t="n"/>
      <c r="X826" s="1319" t="n"/>
      <c r="Y826" s="1319" t="n"/>
      <c r="Z826" s="1319" t="n"/>
      <c r="AA826" s="1319" t="n"/>
      <c r="AB826" s="1319" t="n"/>
      <c r="AC826" s="1319" t="n"/>
      <c r="AD826" s="1319" t="n"/>
      <c r="AE826" s="1319" t="n"/>
      <c r="AF826" s="1319" t="n"/>
      <c r="AG826" s="1319" t="n"/>
    </row>
    <row r="827" ht="12.75" customHeight="1" s="789">
      <c r="A827" s="1319" t="n"/>
      <c r="B827" s="1319" t="n"/>
      <c r="C827" s="1319" t="n"/>
      <c r="D827" s="1319" t="n"/>
      <c r="E827" s="1319" t="n"/>
      <c r="F827" s="1319" t="n"/>
      <c r="G827" s="1319" t="n"/>
      <c r="H827" s="1319" t="n"/>
      <c r="I827" s="1319" t="n"/>
      <c r="J827" s="1319" t="n"/>
      <c r="K827" s="1319" t="n"/>
      <c r="L827" s="1319" t="n"/>
      <c r="M827" s="1319" t="n"/>
      <c r="N827" s="1319" t="n"/>
      <c r="O827" s="1319" t="n"/>
      <c r="P827" s="1319" t="n"/>
      <c r="Q827" s="1319" t="n"/>
      <c r="R827" s="1319" t="n"/>
      <c r="S827" s="1319" t="n"/>
      <c r="T827" s="1319" t="n"/>
      <c r="U827" s="1319" t="n"/>
      <c r="V827" s="1319" t="n"/>
      <c r="W827" s="1319" t="n"/>
      <c r="X827" s="1319" t="n"/>
      <c r="Y827" s="1319" t="n"/>
      <c r="Z827" s="1319" t="n"/>
      <c r="AA827" s="1319" t="n"/>
      <c r="AB827" s="1319" t="n"/>
      <c r="AC827" s="1319" t="n"/>
      <c r="AD827" s="1319" t="n"/>
      <c r="AE827" s="1319" t="n"/>
      <c r="AF827" s="1319" t="n"/>
      <c r="AG827" s="1319" t="n"/>
    </row>
    <row r="828" ht="12.75" customHeight="1" s="789">
      <c r="A828" s="1319" t="n"/>
      <c r="B828" s="1319" t="n"/>
      <c r="C828" s="1319" t="n"/>
      <c r="D828" s="1319" t="n"/>
      <c r="E828" s="1319" t="n"/>
      <c r="F828" s="1319" t="n"/>
      <c r="G828" s="1319" t="n"/>
      <c r="H828" s="1319" t="n"/>
      <c r="I828" s="1319" t="n"/>
      <c r="J828" s="1319" t="n"/>
      <c r="K828" s="1319" t="n"/>
      <c r="L828" s="1319" t="n"/>
      <c r="M828" s="1319" t="n"/>
      <c r="N828" s="1319" t="n"/>
      <c r="O828" s="1319" t="n"/>
      <c r="P828" s="1319" t="n"/>
      <c r="Q828" s="1319" t="n"/>
      <c r="R828" s="1319" t="n"/>
      <c r="S828" s="1319" t="n"/>
      <c r="T828" s="1319" t="n"/>
      <c r="U828" s="1319" t="n"/>
      <c r="V828" s="1319" t="n"/>
      <c r="W828" s="1319" t="n"/>
      <c r="X828" s="1319" t="n"/>
      <c r="Y828" s="1319" t="n"/>
      <c r="Z828" s="1319" t="n"/>
      <c r="AA828" s="1319" t="n"/>
      <c r="AB828" s="1319" t="n"/>
      <c r="AC828" s="1319" t="n"/>
      <c r="AD828" s="1319" t="n"/>
      <c r="AE828" s="1319" t="n"/>
      <c r="AF828" s="1319" t="n"/>
      <c r="AG828" s="1319" t="n"/>
    </row>
    <row r="829" ht="12.75" customHeight="1" s="789">
      <c r="A829" s="1319" t="n"/>
      <c r="B829" s="1319" t="n"/>
      <c r="C829" s="1319" t="n"/>
      <c r="D829" s="1319" t="n"/>
      <c r="E829" s="1319" t="n"/>
      <c r="F829" s="1319" t="n"/>
      <c r="G829" s="1319" t="n"/>
      <c r="H829" s="1319" t="n"/>
      <c r="I829" s="1319" t="n"/>
      <c r="J829" s="1319" t="n"/>
      <c r="K829" s="1319" t="n"/>
      <c r="L829" s="1319" t="n"/>
      <c r="M829" s="1319" t="n"/>
      <c r="N829" s="1319" t="n"/>
      <c r="O829" s="1319" t="n"/>
      <c r="P829" s="1319" t="n"/>
      <c r="Q829" s="1319" t="n"/>
      <c r="R829" s="1319" t="n"/>
      <c r="S829" s="1319" t="n"/>
      <c r="T829" s="1319" t="n"/>
      <c r="U829" s="1319" t="n"/>
      <c r="V829" s="1319" t="n"/>
      <c r="W829" s="1319" t="n"/>
      <c r="X829" s="1319" t="n"/>
      <c r="Y829" s="1319" t="n"/>
      <c r="Z829" s="1319" t="n"/>
      <c r="AA829" s="1319" t="n"/>
      <c r="AB829" s="1319" t="n"/>
      <c r="AC829" s="1319" t="n"/>
      <c r="AD829" s="1319" t="n"/>
      <c r="AE829" s="1319" t="n"/>
      <c r="AF829" s="1319" t="n"/>
      <c r="AG829" s="1319" t="n"/>
    </row>
    <row r="830" ht="12.75" customHeight="1" s="789">
      <c r="A830" s="1319" t="n"/>
      <c r="B830" s="1319" t="n"/>
      <c r="C830" s="1319" t="n"/>
      <c r="D830" s="1319" t="n"/>
      <c r="E830" s="1319" t="n"/>
      <c r="F830" s="1319" t="n"/>
      <c r="G830" s="1319" t="n"/>
      <c r="H830" s="1319" t="n"/>
      <c r="I830" s="1319" t="n"/>
      <c r="J830" s="1319" t="n"/>
      <c r="K830" s="1319" t="n"/>
      <c r="L830" s="1319" t="n"/>
      <c r="M830" s="1319" t="n"/>
      <c r="N830" s="1319" t="n"/>
      <c r="O830" s="1319" t="n"/>
      <c r="P830" s="1319" t="n"/>
      <c r="Q830" s="1319" t="n"/>
      <c r="R830" s="1319" t="n"/>
      <c r="S830" s="1319" t="n"/>
      <c r="T830" s="1319" t="n"/>
      <c r="U830" s="1319" t="n"/>
      <c r="V830" s="1319" t="n"/>
      <c r="W830" s="1319" t="n"/>
      <c r="X830" s="1319" t="n"/>
      <c r="Y830" s="1319" t="n"/>
      <c r="Z830" s="1319" t="n"/>
      <c r="AA830" s="1319" t="n"/>
      <c r="AB830" s="1319" t="n"/>
      <c r="AC830" s="1319" t="n"/>
      <c r="AD830" s="1319" t="n"/>
      <c r="AE830" s="1319" t="n"/>
      <c r="AF830" s="1319" t="n"/>
      <c r="AG830" s="1319" t="n"/>
    </row>
    <row r="831" ht="12.75" customHeight="1" s="789">
      <c r="A831" s="1319" t="n"/>
      <c r="B831" s="1319" t="n"/>
      <c r="C831" s="1319" t="n"/>
      <c r="D831" s="1319" t="n"/>
      <c r="E831" s="1319" t="n"/>
      <c r="F831" s="1319" t="n"/>
      <c r="G831" s="1319" t="n"/>
      <c r="H831" s="1319" t="n"/>
      <c r="I831" s="1319" t="n"/>
      <c r="J831" s="1319" t="n"/>
      <c r="K831" s="1319" t="n"/>
      <c r="L831" s="1319" t="n"/>
      <c r="M831" s="1319" t="n"/>
      <c r="N831" s="1319" t="n"/>
      <c r="O831" s="1319" t="n"/>
      <c r="P831" s="1319" t="n"/>
      <c r="Q831" s="1319" t="n"/>
      <c r="R831" s="1319" t="n"/>
      <c r="S831" s="1319" t="n"/>
      <c r="T831" s="1319" t="n"/>
      <c r="U831" s="1319" t="n"/>
      <c r="V831" s="1319" t="n"/>
      <c r="W831" s="1319" t="n"/>
      <c r="X831" s="1319" t="n"/>
      <c r="Y831" s="1319" t="n"/>
      <c r="Z831" s="1319" t="n"/>
      <c r="AA831" s="1319" t="n"/>
      <c r="AB831" s="1319" t="n"/>
      <c r="AC831" s="1319" t="n"/>
      <c r="AD831" s="1319" t="n"/>
      <c r="AE831" s="1319" t="n"/>
      <c r="AF831" s="1319" t="n"/>
      <c r="AG831" s="1319" t="n"/>
    </row>
    <row r="832" ht="12.75" customHeight="1" s="789">
      <c r="A832" s="1319" t="n"/>
      <c r="B832" s="1319" t="n"/>
      <c r="C832" s="1319" t="n"/>
      <c r="D832" s="1319" t="n"/>
      <c r="E832" s="1319" t="n"/>
      <c r="F832" s="1319" t="n"/>
      <c r="G832" s="1319" t="n"/>
      <c r="H832" s="1319" t="n"/>
      <c r="I832" s="1319" t="n"/>
      <c r="J832" s="1319" t="n"/>
      <c r="K832" s="1319" t="n"/>
      <c r="L832" s="1319" t="n"/>
      <c r="M832" s="1319" t="n"/>
      <c r="N832" s="1319" t="n"/>
      <c r="O832" s="1319" t="n"/>
      <c r="P832" s="1319" t="n"/>
      <c r="Q832" s="1319" t="n"/>
      <c r="R832" s="1319" t="n"/>
      <c r="S832" s="1319" t="n"/>
      <c r="T832" s="1319" t="n"/>
      <c r="U832" s="1319" t="n"/>
      <c r="V832" s="1319" t="n"/>
      <c r="W832" s="1319" t="n"/>
      <c r="X832" s="1319" t="n"/>
      <c r="Y832" s="1319" t="n"/>
      <c r="Z832" s="1319" t="n"/>
      <c r="AA832" s="1319" t="n"/>
      <c r="AB832" s="1319" t="n"/>
      <c r="AC832" s="1319" t="n"/>
      <c r="AD832" s="1319" t="n"/>
      <c r="AE832" s="1319" t="n"/>
      <c r="AF832" s="1319" t="n"/>
      <c r="AG832" s="1319" t="n"/>
    </row>
    <row r="833" ht="12.75" customHeight="1" s="789">
      <c r="A833" s="1319" t="n"/>
      <c r="B833" s="1319" t="n"/>
      <c r="C833" s="1319" t="n"/>
      <c r="D833" s="1319" t="n"/>
      <c r="E833" s="1319" t="n"/>
      <c r="F833" s="1319" t="n"/>
      <c r="G833" s="1319" t="n"/>
      <c r="H833" s="1319" t="n"/>
      <c r="I833" s="1319" t="n"/>
      <c r="J833" s="1319" t="n"/>
      <c r="K833" s="1319" t="n"/>
      <c r="L833" s="1319" t="n"/>
      <c r="M833" s="1319" t="n"/>
      <c r="N833" s="1319" t="n"/>
      <c r="O833" s="1319" t="n"/>
      <c r="P833" s="1319" t="n"/>
      <c r="Q833" s="1319" t="n"/>
      <c r="R833" s="1319" t="n"/>
      <c r="S833" s="1319" t="n"/>
      <c r="T833" s="1319" t="n"/>
      <c r="U833" s="1319" t="n"/>
      <c r="V833" s="1319" t="n"/>
      <c r="W833" s="1319" t="n"/>
      <c r="X833" s="1319" t="n"/>
      <c r="Y833" s="1319" t="n"/>
      <c r="Z833" s="1319" t="n"/>
      <c r="AA833" s="1319" t="n"/>
      <c r="AB833" s="1319" t="n"/>
      <c r="AC833" s="1319" t="n"/>
      <c r="AD833" s="1319" t="n"/>
      <c r="AE833" s="1319" t="n"/>
      <c r="AF833" s="1319" t="n"/>
      <c r="AG833" s="1319" t="n"/>
    </row>
    <row r="834" ht="12.75" customHeight="1" s="789">
      <c r="A834" s="1319" t="n"/>
      <c r="B834" s="1319" t="n"/>
      <c r="C834" s="1319" t="n"/>
      <c r="D834" s="1319" t="n"/>
      <c r="E834" s="1319" t="n"/>
      <c r="F834" s="1319" t="n"/>
      <c r="G834" s="1319" t="n"/>
      <c r="H834" s="1319" t="n"/>
      <c r="I834" s="1319" t="n"/>
      <c r="J834" s="1319" t="n"/>
      <c r="K834" s="1319" t="n"/>
      <c r="L834" s="1319" t="n"/>
      <c r="M834" s="1319" t="n"/>
      <c r="N834" s="1319" t="n"/>
      <c r="O834" s="1319" t="n"/>
      <c r="P834" s="1319" t="n"/>
      <c r="Q834" s="1319" t="n"/>
      <c r="R834" s="1319" t="n"/>
      <c r="S834" s="1319" t="n"/>
      <c r="T834" s="1319" t="n"/>
      <c r="U834" s="1319" t="n"/>
      <c r="V834" s="1319" t="n"/>
      <c r="W834" s="1319" t="n"/>
      <c r="X834" s="1319" t="n"/>
      <c r="Y834" s="1319" t="n"/>
      <c r="Z834" s="1319" t="n"/>
      <c r="AA834" s="1319" t="n"/>
      <c r="AB834" s="1319" t="n"/>
      <c r="AC834" s="1319" t="n"/>
      <c r="AD834" s="1319" t="n"/>
      <c r="AE834" s="1319" t="n"/>
      <c r="AF834" s="1319" t="n"/>
      <c r="AG834" s="1319" t="n"/>
    </row>
    <row r="835" ht="12.75" customHeight="1" s="789">
      <c r="A835" s="1319" t="n"/>
      <c r="B835" s="1319" t="n"/>
      <c r="C835" s="1319" t="n"/>
      <c r="D835" s="1319" t="n"/>
      <c r="E835" s="1319" t="n"/>
      <c r="F835" s="1319" t="n"/>
      <c r="G835" s="1319" t="n"/>
      <c r="H835" s="1319" t="n"/>
      <c r="I835" s="1319" t="n"/>
      <c r="J835" s="1319" t="n"/>
      <c r="K835" s="1319" t="n"/>
      <c r="L835" s="1319" t="n"/>
      <c r="M835" s="1319" t="n"/>
      <c r="N835" s="1319" t="n"/>
      <c r="O835" s="1319" t="n"/>
      <c r="P835" s="1319" t="n"/>
      <c r="Q835" s="1319" t="n"/>
      <c r="R835" s="1319" t="n"/>
      <c r="S835" s="1319" t="n"/>
      <c r="T835" s="1319" t="n"/>
      <c r="U835" s="1319" t="n"/>
      <c r="V835" s="1319" t="n"/>
      <c r="W835" s="1319" t="n"/>
      <c r="X835" s="1319" t="n"/>
      <c r="Y835" s="1319" t="n"/>
      <c r="Z835" s="1319" t="n"/>
      <c r="AA835" s="1319" t="n"/>
      <c r="AB835" s="1319" t="n"/>
      <c r="AC835" s="1319" t="n"/>
      <c r="AD835" s="1319" t="n"/>
      <c r="AE835" s="1319" t="n"/>
      <c r="AF835" s="1319" t="n"/>
      <c r="AG835" s="1319" t="n"/>
    </row>
    <row r="836" ht="12.75" customHeight="1" s="789">
      <c r="A836" s="1319" t="n"/>
      <c r="B836" s="1319" t="n"/>
      <c r="C836" s="1319" t="n"/>
      <c r="D836" s="1319" t="n"/>
      <c r="E836" s="1319" t="n"/>
      <c r="F836" s="1319" t="n"/>
      <c r="G836" s="1319" t="n"/>
      <c r="H836" s="1319" t="n"/>
      <c r="I836" s="1319" t="n"/>
      <c r="J836" s="1319" t="n"/>
      <c r="K836" s="1319" t="n"/>
      <c r="L836" s="1319" t="n"/>
      <c r="M836" s="1319" t="n"/>
      <c r="N836" s="1319" t="n"/>
      <c r="O836" s="1319" t="n"/>
      <c r="P836" s="1319" t="n"/>
      <c r="Q836" s="1319" t="n"/>
      <c r="R836" s="1319" t="n"/>
      <c r="S836" s="1319" t="n"/>
      <c r="T836" s="1319" t="n"/>
      <c r="U836" s="1319" t="n"/>
      <c r="V836" s="1319" t="n"/>
      <c r="W836" s="1319" t="n"/>
      <c r="X836" s="1319" t="n"/>
      <c r="Y836" s="1319" t="n"/>
      <c r="Z836" s="1319" t="n"/>
      <c r="AA836" s="1319" t="n"/>
      <c r="AB836" s="1319" t="n"/>
      <c r="AC836" s="1319" t="n"/>
      <c r="AD836" s="1319" t="n"/>
      <c r="AE836" s="1319" t="n"/>
      <c r="AF836" s="1319" t="n"/>
      <c r="AG836" s="1319" t="n"/>
    </row>
    <row r="837" ht="12.75" customHeight="1" s="789">
      <c r="A837" s="1319" t="n"/>
      <c r="B837" s="1319" t="n"/>
      <c r="C837" s="1319" t="n"/>
      <c r="D837" s="1319" t="n"/>
      <c r="E837" s="1319" t="n"/>
      <c r="F837" s="1319" t="n"/>
      <c r="G837" s="1319" t="n"/>
      <c r="H837" s="1319" t="n"/>
      <c r="I837" s="1319" t="n"/>
      <c r="J837" s="1319" t="n"/>
      <c r="K837" s="1319" t="n"/>
      <c r="L837" s="1319" t="n"/>
      <c r="M837" s="1319" t="n"/>
      <c r="N837" s="1319" t="n"/>
      <c r="O837" s="1319" t="n"/>
      <c r="P837" s="1319" t="n"/>
      <c r="Q837" s="1319" t="n"/>
      <c r="R837" s="1319" t="n"/>
      <c r="S837" s="1319" t="n"/>
      <c r="T837" s="1319" t="n"/>
      <c r="U837" s="1319" t="n"/>
      <c r="V837" s="1319" t="n"/>
      <c r="W837" s="1319" t="n"/>
      <c r="X837" s="1319" t="n"/>
      <c r="Y837" s="1319" t="n"/>
      <c r="Z837" s="1319" t="n"/>
      <c r="AA837" s="1319" t="n"/>
      <c r="AB837" s="1319" t="n"/>
      <c r="AC837" s="1319" t="n"/>
      <c r="AD837" s="1319" t="n"/>
      <c r="AE837" s="1319" t="n"/>
      <c r="AF837" s="1319" t="n"/>
      <c r="AG837" s="1319" t="n"/>
    </row>
    <row r="838" ht="12.75" customHeight="1" s="789">
      <c r="A838" s="1319" t="n"/>
      <c r="B838" s="1319" t="n"/>
      <c r="C838" s="1319" t="n"/>
      <c r="D838" s="1319" t="n"/>
      <c r="E838" s="1319" t="n"/>
      <c r="F838" s="1319" t="n"/>
      <c r="G838" s="1319" t="n"/>
      <c r="H838" s="1319" t="n"/>
      <c r="I838" s="1319" t="n"/>
      <c r="J838" s="1319" t="n"/>
      <c r="K838" s="1319" t="n"/>
      <c r="L838" s="1319" t="n"/>
      <c r="M838" s="1319" t="n"/>
      <c r="N838" s="1319" t="n"/>
      <c r="O838" s="1319" t="n"/>
      <c r="P838" s="1319" t="n"/>
      <c r="Q838" s="1319" t="n"/>
      <c r="R838" s="1319" t="n"/>
      <c r="S838" s="1319" t="n"/>
      <c r="T838" s="1319" t="n"/>
      <c r="U838" s="1319" t="n"/>
      <c r="V838" s="1319" t="n"/>
      <c r="W838" s="1319" t="n"/>
      <c r="X838" s="1319" t="n"/>
      <c r="Y838" s="1319" t="n"/>
      <c r="Z838" s="1319" t="n"/>
      <c r="AA838" s="1319" t="n"/>
      <c r="AB838" s="1319" t="n"/>
      <c r="AC838" s="1319" t="n"/>
      <c r="AD838" s="1319" t="n"/>
      <c r="AE838" s="1319" t="n"/>
      <c r="AF838" s="1319" t="n"/>
      <c r="AG838" s="1319" t="n"/>
    </row>
    <row r="839" ht="12.75" customHeight="1" s="789">
      <c r="A839" s="1319" t="n"/>
      <c r="B839" s="1319" t="n"/>
      <c r="C839" s="1319" t="n"/>
      <c r="D839" s="1319" t="n"/>
      <c r="E839" s="1319" t="n"/>
      <c r="F839" s="1319" t="n"/>
      <c r="G839" s="1319" t="n"/>
      <c r="H839" s="1319" t="n"/>
      <c r="I839" s="1319" t="n"/>
      <c r="J839" s="1319" t="n"/>
      <c r="K839" s="1319" t="n"/>
      <c r="L839" s="1319" t="n"/>
      <c r="M839" s="1319" t="n"/>
      <c r="N839" s="1319" t="n"/>
      <c r="O839" s="1319" t="n"/>
      <c r="P839" s="1319" t="n"/>
      <c r="Q839" s="1319" t="n"/>
      <c r="R839" s="1319" t="n"/>
      <c r="S839" s="1319" t="n"/>
      <c r="T839" s="1319" t="n"/>
      <c r="U839" s="1319" t="n"/>
      <c r="V839" s="1319" t="n"/>
      <c r="W839" s="1319" t="n"/>
      <c r="X839" s="1319" t="n"/>
      <c r="Y839" s="1319" t="n"/>
      <c r="Z839" s="1319" t="n"/>
      <c r="AA839" s="1319" t="n"/>
      <c r="AB839" s="1319" t="n"/>
      <c r="AC839" s="1319" t="n"/>
      <c r="AD839" s="1319" t="n"/>
      <c r="AE839" s="1319" t="n"/>
      <c r="AF839" s="1319" t="n"/>
      <c r="AG839" s="1319" t="n"/>
    </row>
    <row r="840" ht="12.75" customHeight="1" s="789">
      <c r="A840" s="1319" t="n"/>
      <c r="B840" s="1319" t="n"/>
      <c r="C840" s="1319" t="n"/>
      <c r="D840" s="1319" t="n"/>
      <c r="E840" s="1319" t="n"/>
      <c r="F840" s="1319" t="n"/>
      <c r="G840" s="1319" t="n"/>
      <c r="H840" s="1319" t="n"/>
      <c r="I840" s="1319" t="n"/>
      <c r="J840" s="1319" t="n"/>
      <c r="K840" s="1319" t="n"/>
      <c r="L840" s="1319" t="n"/>
      <c r="M840" s="1319" t="n"/>
      <c r="N840" s="1319" t="n"/>
      <c r="O840" s="1319" t="n"/>
      <c r="P840" s="1319" t="n"/>
      <c r="Q840" s="1319" t="n"/>
      <c r="R840" s="1319" t="n"/>
      <c r="S840" s="1319" t="n"/>
      <c r="T840" s="1319" t="n"/>
      <c r="U840" s="1319" t="n"/>
      <c r="V840" s="1319" t="n"/>
      <c r="W840" s="1319" t="n"/>
      <c r="X840" s="1319" t="n"/>
      <c r="Y840" s="1319" t="n"/>
      <c r="Z840" s="1319" t="n"/>
      <c r="AA840" s="1319" t="n"/>
      <c r="AB840" s="1319" t="n"/>
      <c r="AC840" s="1319" t="n"/>
      <c r="AD840" s="1319" t="n"/>
      <c r="AE840" s="1319" t="n"/>
      <c r="AF840" s="1319" t="n"/>
      <c r="AG840" s="1319" t="n"/>
    </row>
    <row r="841" ht="12.75" customHeight="1" s="789">
      <c r="A841" s="1319" t="n"/>
      <c r="B841" s="1319" t="n"/>
      <c r="C841" s="1319" t="n"/>
      <c r="D841" s="1319" t="n"/>
      <c r="E841" s="1319" t="n"/>
      <c r="F841" s="1319" t="n"/>
      <c r="G841" s="1319" t="n"/>
      <c r="H841" s="1319" t="n"/>
      <c r="I841" s="1319" t="n"/>
      <c r="J841" s="1319" t="n"/>
      <c r="K841" s="1319" t="n"/>
      <c r="L841" s="1319" t="n"/>
      <c r="M841" s="1319" t="n"/>
      <c r="N841" s="1319" t="n"/>
      <c r="O841" s="1319" t="n"/>
      <c r="P841" s="1319" t="n"/>
      <c r="Q841" s="1319" t="n"/>
      <c r="R841" s="1319" t="n"/>
      <c r="S841" s="1319" t="n"/>
      <c r="T841" s="1319" t="n"/>
      <c r="U841" s="1319" t="n"/>
      <c r="V841" s="1319" t="n"/>
      <c r="W841" s="1319" t="n"/>
      <c r="X841" s="1319" t="n"/>
      <c r="Y841" s="1319" t="n"/>
      <c r="Z841" s="1319" t="n"/>
      <c r="AA841" s="1319" t="n"/>
      <c r="AB841" s="1319" t="n"/>
      <c r="AC841" s="1319" t="n"/>
      <c r="AD841" s="1319" t="n"/>
      <c r="AE841" s="1319" t="n"/>
      <c r="AF841" s="1319" t="n"/>
      <c r="AG841" s="1319" t="n"/>
    </row>
    <row r="842" ht="12.75" customHeight="1" s="789">
      <c r="A842" s="1319" t="n"/>
      <c r="B842" s="1319" t="n"/>
      <c r="C842" s="1319" t="n"/>
      <c r="D842" s="1319" t="n"/>
      <c r="E842" s="1319" t="n"/>
      <c r="F842" s="1319" t="n"/>
      <c r="G842" s="1319" t="n"/>
      <c r="H842" s="1319" t="n"/>
      <c r="I842" s="1319" t="n"/>
      <c r="J842" s="1319" t="n"/>
      <c r="K842" s="1319" t="n"/>
      <c r="L842" s="1319" t="n"/>
      <c r="M842" s="1319" t="n"/>
      <c r="N842" s="1319" t="n"/>
      <c r="O842" s="1319" t="n"/>
      <c r="P842" s="1319" t="n"/>
      <c r="Q842" s="1319" t="n"/>
      <c r="R842" s="1319" t="n"/>
      <c r="S842" s="1319" t="n"/>
      <c r="T842" s="1319" t="n"/>
      <c r="U842" s="1319" t="n"/>
      <c r="V842" s="1319" t="n"/>
      <c r="W842" s="1319" t="n"/>
      <c r="X842" s="1319" t="n"/>
      <c r="Y842" s="1319" t="n"/>
      <c r="Z842" s="1319" t="n"/>
      <c r="AA842" s="1319" t="n"/>
      <c r="AB842" s="1319" t="n"/>
      <c r="AC842" s="1319" t="n"/>
      <c r="AD842" s="1319" t="n"/>
      <c r="AE842" s="1319" t="n"/>
      <c r="AF842" s="1319" t="n"/>
      <c r="AG842" s="1319" t="n"/>
    </row>
    <row r="843" ht="12.75" customHeight="1" s="789">
      <c r="A843" s="1319" t="n"/>
      <c r="B843" s="1319" t="n"/>
      <c r="C843" s="1319" t="n"/>
      <c r="D843" s="1319" t="n"/>
      <c r="E843" s="1319" t="n"/>
      <c r="F843" s="1319" t="n"/>
      <c r="G843" s="1319" t="n"/>
      <c r="H843" s="1319" t="n"/>
      <c r="I843" s="1319" t="n"/>
      <c r="J843" s="1319" t="n"/>
      <c r="K843" s="1319" t="n"/>
      <c r="L843" s="1319" t="n"/>
      <c r="M843" s="1319" t="n"/>
      <c r="N843" s="1319" t="n"/>
      <c r="O843" s="1319" t="n"/>
      <c r="P843" s="1319" t="n"/>
      <c r="Q843" s="1319" t="n"/>
      <c r="R843" s="1319" t="n"/>
      <c r="S843" s="1319" t="n"/>
      <c r="T843" s="1319" t="n"/>
      <c r="U843" s="1319" t="n"/>
      <c r="V843" s="1319" t="n"/>
      <c r="W843" s="1319" t="n"/>
      <c r="X843" s="1319" t="n"/>
      <c r="Y843" s="1319" t="n"/>
      <c r="Z843" s="1319" t="n"/>
      <c r="AA843" s="1319" t="n"/>
      <c r="AB843" s="1319" t="n"/>
      <c r="AC843" s="1319" t="n"/>
      <c r="AD843" s="1319" t="n"/>
      <c r="AE843" s="1319" t="n"/>
      <c r="AF843" s="1319" t="n"/>
      <c r="AG843" s="1319" t="n"/>
    </row>
    <row r="844" ht="12.75" customHeight="1" s="789">
      <c r="A844" s="1319" t="n"/>
      <c r="B844" s="1319" t="n"/>
      <c r="C844" s="1319" t="n"/>
      <c r="D844" s="1319" t="n"/>
      <c r="E844" s="1319" t="n"/>
      <c r="F844" s="1319" t="n"/>
      <c r="G844" s="1319" t="n"/>
      <c r="H844" s="1319" t="n"/>
      <c r="I844" s="1319" t="n"/>
      <c r="J844" s="1319" t="n"/>
      <c r="K844" s="1319" t="n"/>
      <c r="L844" s="1319" t="n"/>
      <c r="M844" s="1319" t="n"/>
      <c r="N844" s="1319" t="n"/>
      <c r="O844" s="1319" t="n"/>
      <c r="P844" s="1319" t="n"/>
      <c r="Q844" s="1319" t="n"/>
      <c r="R844" s="1319" t="n"/>
      <c r="S844" s="1319" t="n"/>
      <c r="T844" s="1319" t="n"/>
      <c r="U844" s="1319" t="n"/>
      <c r="V844" s="1319" t="n"/>
      <c r="W844" s="1319" t="n"/>
      <c r="X844" s="1319" t="n"/>
      <c r="Y844" s="1319" t="n"/>
      <c r="Z844" s="1319" t="n"/>
      <c r="AA844" s="1319" t="n"/>
      <c r="AB844" s="1319" t="n"/>
      <c r="AC844" s="1319" t="n"/>
      <c r="AD844" s="1319" t="n"/>
      <c r="AE844" s="1319" t="n"/>
      <c r="AF844" s="1319" t="n"/>
      <c r="AG844" s="1319" t="n"/>
    </row>
    <row r="845" ht="12.75" customHeight="1" s="789">
      <c r="A845" s="1319" t="n"/>
      <c r="B845" s="1319" t="n"/>
      <c r="C845" s="1319" t="n"/>
      <c r="D845" s="1319" t="n"/>
      <c r="E845" s="1319" t="n"/>
      <c r="F845" s="1319" t="n"/>
      <c r="G845" s="1319" t="n"/>
      <c r="H845" s="1319" t="n"/>
      <c r="I845" s="1319" t="n"/>
      <c r="J845" s="1319" t="n"/>
      <c r="K845" s="1319" t="n"/>
      <c r="L845" s="1319" t="n"/>
      <c r="M845" s="1319" t="n"/>
      <c r="N845" s="1319" t="n"/>
      <c r="O845" s="1319" t="n"/>
      <c r="P845" s="1319" t="n"/>
      <c r="Q845" s="1319" t="n"/>
      <c r="R845" s="1319" t="n"/>
      <c r="S845" s="1319" t="n"/>
      <c r="T845" s="1319" t="n"/>
      <c r="U845" s="1319" t="n"/>
      <c r="V845" s="1319" t="n"/>
      <c r="W845" s="1319" t="n"/>
      <c r="X845" s="1319" t="n"/>
      <c r="Y845" s="1319" t="n"/>
      <c r="Z845" s="1319" t="n"/>
      <c r="AA845" s="1319" t="n"/>
      <c r="AB845" s="1319" t="n"/>
      <c r="AC845" s="1319" t="n"/>
      <c r="AD845" s="1319" t="n"/>
      <c r="AE845" s="1319" t="n"/>
      <c r="AF845" s="1319" t="n"/>
      <c r="AG845" s="1319" t="n"/>
    </row>
    <row r="846" ht="12.75" customHeight="1" s="789">
      <c r="A846" s="1319" t="n"/>
      <c r="B846" s="1319" t="n"/>
      <c r="C846" s="1319" t="n"/>
      <c r="D846" s="1319" t="n"/>
      <c r="E846" s="1319" t="n"/>
      <c r="F846" s="1319" t="n"/>
      <c r="G846" s="1319" t="n"/>
      <c r="H846" s="1319" t="n"/>
      <c r="I846" s="1319" t="n"/>
      <c r="J846" s="1319" t="n"/>
      <c r="K846" s="1319" t="n"/>
      <c r="L846" s="1319" t="n"/>
      <c r="M846" s="1319" t="n"/>
      <c r="N846" s="1319" t="n"/>
      <c r="O846" s="1319" t="n"/>
      <c r="P846" s="1319" t="n"/>
      <c r="Q846" s="1319" t="n"/>
      <c r="R846" s="1319" t="n"/>
      <c r="S846" s="1319" t="n"/>
      <c r="T846" s="1319" t="n"/>
      <c r="U846" s="1319" t="n"/>
      <c r="V846" s="1319" t="n"/>
      <c r="W846" s="1319" t="n"/>
      <c r="X846" s="1319" t="n"/>
      <c r="Y846" s="1319" t="n"/>
      <c r="Z846" s="1319" t="n"/>
      <c r="AA846" s="1319" t="n"/>
      <c r="AB846" s="1319" t="n"/>
      <c r="AC846" s="1319" t="n"/>
      <c r="AD846" s="1319" t="n"/>
      <c r="AE846" s="1319" t="n"/>
      <c r="AF846" s="1319" t="n"/>
      <c r="AG846" s="1319" t="n"/>
    </row>
    <row r="847" ht="12.75" customHeight="1" s="789">
      <c r="A847" s="1319" t="n"/>
      <c r="B847" s="1319" t="n"/>
      <c r="C847" s="1319" t="n"/>
      <c r="D847" s="1319" t="n"/>
      <c r="E847" s="1319" t="n"/>
      <c r="F847" s="1319" t="n"/>
      <c r="G847" s="1319" t="n"/>
      <c r="H847" s="1319" t="n"/>
      <c r="I847" s="1319" t="n"/>
      <c r="J847" s="1319" t="n"/>
      <c r="K847" s="1319" t="n"/>
      <c r="L847" s="1319" t="n"/>
      <c r="M847" s="1319" t="n"/>
      <c r="N847" s="1319" t="n"/>
      <c r="O847" s="1319" t="n"/>
      <c r="P847" s="1319" t="n"/>
      <c r="Q847" s="1319" t="n"/>
      <c r="R847" s="1319" t="n"/>
      <c r="S847" s="1319" t="n"/>
      <c r="T847" s="1319" t="n"/>
      <c r="U847" s="1319" t="n"/>
      <c r="V847" s="1319" t="n"/>
      <c r="W847" s="1319" t="n"/>
      <c r="X847" s="1319" t="n"/>
      <c r="Y847" s="1319" t="n"/>
      <c r="Z847" s="1319" t="n"/>
      <c r="AA847" s="1319" t="n"/>
      <c r="AB847" s="1319" t="n"/>
      <c r="AC847" s="1319" t="n"/>
      <c r="AD847" s="1319" t="n"/>
      <c r="AE847" s="1319" t="n"/>
      <c r="AF847" s="1319" t="n"/>
      <c r="AG847" s="1319" t="n"/>
    </row>
    <row r="848" ht="12.75" customHeight="1" s="789">
      <c r="A848" s="1319" t="n"/>
      <c r="B848" s="1319" t="n"/>
      <c r="C848" s="1319" t="n"/>
      <c r="D848" s="1319" t="n"/>
      <c r="E848" s="1319" t="n"/>
      <c r="F848" s="1319" t="n"/>
      <c r="G848" s="1319" t="n"/>
      <c r="H848" s="1319" t="n"/>
      <c r="I848" s="1319" t="n"/>
      <c r="J848" s="1319" t="n"/>
      <c r="K848" s="1319" t="n"/>
      <c r="L848" s="1319" t="n"/>
      <c r="M848" s="1319" t="n"/>
      <c r="N848" s="1319" t="n"/>
      <c r="O848" s="1319" t="n"/>
      <c r="P848" s="1319" t="n"/>
      <c r="Q848" s="1319" t="n"/>
      <c r="R848" s="1319" t="n"/>
      <c r="S848" s="1319" t="n"/>
      <c r="T848" s="1319" t="n"/>
      <c r="U848" s="1319" t="n"/>
      <c r="V848" s="1319" t="n"/>
      <c r="W848" s="1319" t="n"/>
      <c r="X848" s="1319" t="n"/>
      <c r="Y848" s="1319" t="n"/>
      <c r="Z848" s="1319" t="n"/>
      <c r="AA848" s="1319" t="n"/>
      <c r="AB848" s="1319" t="n"/>
      <c r="AC848" s="1319" t="n"/>
      <c r="AD848" s="1319" t="n"/>
      <c r="AE848" s="1319" t="n"/>
      <c r="AF848" s="1319" t="n"/>
      <c r="AG848" s="1319" t="n"/>
    </row>
    <row r="849" ht="12.75" customHeight="1" s="789">
      <c r="A849" s="1319" t="n"/>
      <c r="B849" s="1319" t="n"/>
      <c r="C849" s="1319" t="n"/>
      <c r="D849" s="1319" t="n"/>
      <c r="E849" s="1319" t="n"/>
      <c r="F849" s="1319" t="n"/>
      <c r="G849" s="1319" t="n"/>
      <c r="H849" s="1319" t="n"/>
      <c r="I849" s="1319" t="n"/>
      <c r="J849" s="1319" t="n"/>
      <c r="K849" s="1319" t="n"/>
      <c r="L849" s="1319" t="n"/>
      <c r="M849" s="1319" t="n"/>
      <c r="N849" s="1319" t="n"/>
      <c r="O849" s="1319" t="n"/>
      <c r="P849" s="1319" t="n"/>
      <c r="Q849" s="1319" t="n"/>
      <c r="R849" s="1319" t="n"/>
      <c r="S849" s="1319" t="n"/>
      <c r="T849" s="1319" t="n"/>
      <c r="U849" s="1319" t="n"/>
      <c r="V849" s="1319" t="n"/>
      <c r="W849" s="1319" t="n"/>
      <c r="X849" s="1319" t="n"/>
      <c r="Y849" s="1319" t="n"/>
      <c r="Z849" s="1319" t="n"/>
      <c r="AA849" s="1319" t="n"/>
      <c r="AB849" s="1319" t="n"/>
      <c r="AC849" s="1319" t="n"/>
      <c r="AD849" s="1319" t="n"/>
      <c r="AE849" s="1319" t="n"/>
      <c r="AF849" s="1319" t="n"/>
      <c r="AG849" s="1319" t="n"/>
    </row>
    <row r="850" ht="12.75" customHeight="1" s="789">
      <c r="A850" s="1319" t="n"/>
      <c r="B850" s="1319" t="n"/>
      <c r="C850" s="1319" t="n"/>
      <c r="D850" s="1319" t="n"/>
      <c r="E850" s="1319" t="n"/>
      <c r="F850" s="1319" t="n"/>
      <c r="G850" s="1319" t="n"/>
      <c r="H850" s="1319" t="n"/>
      <c r="I850" s="1319" t="n"/>
      <c r="J850" s="1319" t="n"/>
      <c r="K850" s="1319" t="n"/>
      <c r="L850" s="1319" t="n"/>
      <c r="M850" s="1319" t="n"/>
      <c r="N850" s="1319" t="n"/>
      <c r="O850" s="1319" t="n"/>
      <c r="P850" s="1319" t="n"/>
      <c r="Q850" s="1319" t="n"/>
      <c r="R850" s="1319" t="n"/>
      <c r="S850" s="1319" t="n"/>
      <c r="T850" s="1319" t="n"/>
      <c r="U850" s="1319" t="n"/>
      <c r="V850" s="1319" t="n"/>
      <c r="W850" s="1319" t="n"/>
      <c r="X850" s="1319" t="n"/>
      <c r="Y850" s="1319" t="n"/>
      <c r="Z850" s="1319" t="n"/>
      <c r="AA850" s="1319" t="n"/>
      <c r="AB850" s="1319" t="n"/>
      <c r="AC850" s="1319" t="n"/>
      <c r="AD850" s="1319" t="n"/>
      <c r="AE850" s="1319" t="n"/>
      <c r="AF850" s="1319" t="n"/>
      <c r="AG850" s="1319" t="n"/>
    </row>
    <row r="851" ht="12.75" customHeight="1" s="789">
      <c r="A851" s="1319" t="n"/>
      <c r="B851" s="1319" t="n"/>
      <c r="C851" s="1319" t="n"/>
      <c r="D851" s="1319" t="n"/>
      <c r="E851" s="1319" t="n"/>
      <c r="F851" s="1319" t="n"/>
      <c r="G851" s="1319" t="n"/>
      <c r="H851" s="1319" t="n"/>
      <c r="I851" s="1319" t="n"/>
      <c r="J851" s="1319" t="n"/>
      <c r="K851" s="1319" t="n"/>
      <c r="L851" s="1319" t="n"/>
      <c r="M851" s="1319" t="n"/>
      <c r="N851" s="1319" t="n"/>
      <c r="O851" s="1319" t="n"/>
      <c r="P851" s="1319" t="n"/>
      <c r="Q851" s="1319" t="n"/>
      <c r="R851" s="1319" t="n"/>
      <c r="S851" s="1319" t="n"/>
      <c r="T851" s="1319" t="n"/>
      <c r="U851" s="1319" t="n"/>
      <c r="V851" s="1319" t="n"/>
      <c r="W851" s="1319" t="n"/>
      <c r="X851" s="1319" t="n"/>
      <c r="Y851" s="1319" t="n"/>
      <c r="Z851" s="1319" t="n"/>
      <c r="AA851" s="1319" t="n"/>
      <c r="AB851" s="1319" t="n"/>
      <c r="AC851" s="1319" t="n"/>
      <c r="AD851" s="1319" t="n"/>
      <c r="AE851" s="1319" t="n"/>
      <c r="AF851" s="1319" t="n"/>
      <c r="AG851" s="1319" t="n"/>
    </row>
    <row r="852" ht="12.75" customHeight="1" s="789">
      <c r="A852" s="1319" t="n"/>
      <c r="B852" s="1319" t="n"/>
      <c r="C852" s="1319" t="n"/>
      <c r="D852" s="1319" t="n"/>
      <c r="E852" s="1319" t="n"/>
      <c r="F852" s="1319" t="n"/>
      <c r="G852" s="1319" t="n"/>
      <c r="H852" s="1319" t="n"/>
      <c r="I852" s="1319" t="n"/>
      <c r="J852" s="1319" t="n"/>
      <c r="K852" s="1319" t="n"/>
      <c r="L852" s="1319" t="n"/>
      <c r="M852" s="1319" t="n"/>
      <c r="N852" s="1319" t="n"/>
      <c r="O852" s="1319" t="n"/>
      <c r="P852" s="1319" t="n"/>
      <c r="Q852" s="1319" t="n"/>
      <c r="R852" s="1319" t="n"/>
      <c r="S852" s="1319" t="n"/>
      <c r="T852" s="1319" t="n"/>
      <c r="U852" s="1319" t="n"/>
      <c r="V852" s="1319" t="n"/>
      <c r="W852" s="1319" t="n"/>
      <c r="X852" s="1319" t="n"/>
      <c r="Y852" s="1319" t="n"/>
      <c r="Z852" s="1319" t="n"/>
      <c r="AA852" s="1319" t="n"/>
      <c r="AB852" s="1319" t="n"/>
      <c r="AC852" s="1319" t="n"/>
      <c r="AD852" s="1319" t="n"/>
      <c r="AE852" s="1319" t="n"/>
      <c r="AF852" s="1319" t="n"/>
      <c r="AG852" s="1319" t="n"/>
    </row>
    <row r="853" ht="12.75" customHeight="1" s="789">
      <c r="A853" s="1319" t="n"/>
      <c r="B853" s="1319" t="n"/>
      <c r="C853" s="1319" t="n"/>
      <c r="D853" s="1319" t="n"/>
      <c r="E853" s="1319" t="n"/>
      <c r="F853" s="1319" t="n"/>
      <c r="G853" s="1319" t="n"/>
      <c r="H853" s="1319" t="n"/>
      <c r="I853" s="1319" t="n"/>
      <c r="J853" s="1319" t="n"/>
      <c r="K853" s="1319" t="n"/>
      <c r="L853" s="1319" t="n"/>
      <c r="M853" s="1319" t="n"/>
      <c r="N853" s="1319" t="n"/>
      <c r="O853" s="1319" t="n"/>
      <c r="P853" s="1319" t="n"/>
      <c r="Q853" s="1319" t="n"/>
      <c r="R853" s="1319" t="n"/>
      <c r="S853" s="1319" t="n"/>
      <c r="T853" s="1319" t="n"/>
      <c r="U853" s="1319" t="n"/>
      <c r="V853" s="1319" t="n"/>
      <c r="W853" s="1319" t="n"/>
      <c r="X853" s="1319" t="n"/>
      <c r="Y853" s="1319" t="n"/>
      <c r="Z853" s="1319" t="n"/>
      <c r="AA853" s="1319" t="n"/>
      <c r="AB853" s="1319" t="n"/>
      <c r="AC853" s="1319" t="n"/>
      <c r="AD853" s="1319" t="n"/>
      <c r="AE853" s="1319" t="n"/>
      <c r="AF853" s="1319" t="n"/>
      <c r="AG853" s="1319" t="n"/>
    </row>
    <row r="854" ht="12.75" customHeight="1" s="789">
      <c r="A854" s="1319" t="n"/>
      <c r="B854" s="1319" t="n"/>
      <c r="C854" s="1319" t="n"/>
      <c r="D854" s="1319" t="n"/>
      <c r="E854" s="1319" t="n"/>
      <c r="F854" s="1319" t="n"/>
      <c r="G854" s="1319" t="n"/>
      <c r="H854" s="1319" t="n"/>
      <c r="I854" s="1319" t="n"/>
      <c r="J854" s="1319" t="n"/>
      <c r="K854" s="1319" t="n"/>
      <c r="L854" s="1319" t="n"/>
      <c r="M854" s="1319" t="n"/>
      <c r="N854" s="1319" t="n"/>
      <c r="O854" s="1319" t="n"/>
      <c r="P854" s="1319" t="n"/>
      <c r="Q854" s="1319" t="n"/>
      <c r="R854" s="1319" t="n"/>
      <c r="S854" s="1319" t="n"/>
      <c r="T854" s="1319" t="n"/>
      <c r="U854" s="1319" t="n"/>
      <c r="V854" s="1319" t="n"/>
      <c r="W854" s="1319" t="n"/>
      <c r="X854" s="1319" t="n"/>
      <c r="Y854" s="1319" t="n"/>
      <c r="Z854" s="1319" t="n"/>
      <c r="AA854" s="1319" t="n"/>
      <c r="AB854" s="1319" t="n"/>
      <c r="AC854" s="1319" t="n"/>
      <c r="AD854" s="1319" t="n"/>
      <c r="AE854" s="1319" t="n"/>
      <c r="AF854" s="1319" t="n"/>
      <c r="AG854" s="1319" t="n"/>
    </row>
    <row r="855" ht="12.75" customHeight="1" s="789">
      <c r="A855" s="1319" t="n"/>
      <c r="B855" s="1319" t="n"/>
      <c r="C855" s="1319" t="n"/>
      <c r="D855" s="1319" t="n"/>
      <c r="E855" s="1319" t="n"/>
      <c r="F855" s="1319" t="n"/>
      <c r="G855" s="1319" t="n"/>
      <c r="H855" s="1319" t="n"/>
      <c r="I855" s="1319" t="n"/>
      <c r="J855" s="1319" t="n"/>
      <c r="K855" s="1319" t="n"/>
      <c r="L855" s="1319" t="n"/>
      <c r="M855" s="1319" t="n"/>
      <c r="N855" s="1319" t="n"/>
      <c r="O855" s="1319" t="n"/>
      <c r="P855" s="1319" t="n"/>
      <c r="Q855" s="1319" t="n"/>
      <c r="R855" s="1319" t="n"/>
      <c r="S855" s="1319" t="n"/>
      <c r="T855" s="1319" t="n"/>
      <c r="U855" s="1319" t="n"/>
      <c r="V855" s="1319" t="n"/>
      <c r="W855" s="1319" t="n"/>
      <c r="X855" s="1319" t="n"/>
      <c r="Y855" s="1319" t="n"/>
      <c r="Z855" s="1319" t="n"/>
      <c r="AA855" s="1319" t="n"/>
      <c r="AB855" s="1319" t="n"/>
      <c r="AC855" s="1319" t="n"/>
      <c r="AD855" s="1319" t="n"/>
      <c r="AE855" s="1319" t="n"/>
      <c r="AF855" s="1319" t="n"/>
      <c r="AG855" s="1319" t="n"/>
    </row>
    <row r="856" ht="12.75" customHeight="1" s="789">
      <c r="A856" s="1319" t="n"/>
      <c r="B856" s="1319" t="n"/>
      <c r="C856" s="1319" t="n"/>
      <c r="D856" s="1319" t="n"/>
      <c r="E856" s="1319" t="n"/>
      <c r="F856" s="1319" t="n"/>
      <c r="G856" s="1319" t="n"/>
      <c r="H856" s="1319" t="n"/>
      <c r="I856" s="1319" t="n"/>
      <c r="J856" s="1319" t="n"/>
      <c r="K856" s="1319" t="n"/>
      <c r="L856" s="1319" t="n"/>
      <c r="M856" s="1319" t="n"/>
      <c r="N856" s="1319" t="n"/>
      <c r="O856" s="1319" t="n"/>
      <c r="P856" s="1319" t="n"/>
      <c r="Q856" s="1319" t="n"/>
      <c r="R856" s="1319" t="n"/>
      <c r="S856" s="1319" t="n"/>
      <c r="T856" s="1319" t="n"/>
      <c r="U856" s="1319" t="n"/>
      <c r="V856" s="1319" t="n"/>
      <c r="W856" s="1319" t="n"/>
      <c r="X856" s="1319" t="n"/>
      <c r="Y856" s="1319" t="n"/>
      <c r="Z856" s="1319" t="n"/>
      <c r="AA856" s="1319" t="n"/>
      <c r="AB856" s="1319" t="n"/>
      <c r="AC856" s="1319" t="n"/>
      <c r="AD856" s="1319" t="n"/>
      <c r="AE856" s="1319" t="n"/>
      <c r="AF856" s="1319" t="n"/>
      <c r="AG856" s="1319" t="n"/>
    </row>
    <row r="857" ht="12.75" customHeight="1" s="789">
      <c r="A857" s="1319" t="n"/>
      <c r="B857" s="1319" t="n"/>
      <c r="C857" s="1319" t="n"/>
      <c r="D857" s="1319" t="n"/>
      <c r="E857" s="1319" t="n"/>
      <c r="F857" s="1319" t="n"/>
      <c r="G857" s="1319" t="n"/>
      <c r="H857" s="1319" t="n"/>
      <c r="I857" s="1319" t="n"/>
      <c r="J857" s="1319" t="n"/>
      <c r="K857" s="1319" t="n"/>
      <c r="L857" s="1319" t="n"/>
      <c r="M857" s="1319" t="n"/>
      <c r="N857" s="1319" t="n"/>
      <c r="O857" s="1319" t="n"/>
      <c r="P857" s="1319" t="n"/>
      <c r="Q857" s="1319" t="n"/>
      <c r="R857" s="1319" t="n"/>
      <c r="S857" s="1319" t="n"/>
      <c r="T857" s="1319" t="n"/>
      <c r="U857" s="1319" t="n"/>
      <c r="V857" s="1319" t="n"/>
      <c r="W857" s="1319" t="n"/>
      <c r="X857" s="1319" t="n"/>
      <c r="Y857" s="1319" t="n"/>
      <c r="Z857" s="1319" t="n"/>
      <c r="AA857" s="1319" t="n"/>
      <c r="AB857" s="1319" t="n"/>
      <c r="AC857" s="1319" t="n"/>
      <c r="AD857" s="1319" t="n"/>
      <c r="AE857" s="1319" t="n"/>
      <c r="AF857" s="1319" t="n"/>
      <c r="AG857" s="1319" t="n"/>
    </row>
    <row r="858" ht="12.75" customHeight="1" s="789">
      <c r="A858" s="1319" t="n"/>
      <c r="B858" s="1319" t="n"/>
      <c r="C858" s="1319" t="n"/>
      <c r="D858" s="1319" t="n"/>
      <c r="E858" s="1319" t="n"/>
      <c r="F858" s="1319" t="n"/>
      <c r="G858" s="1319" t="n"/>
      <c r="H858" s="1319" t="n"/>
      <c r="I858" s="1319" t="n"/>
      <c r="J858" s="1319" t="n"/>
      <c r="K858" s="1319" t="n"/>
      <c r="L858" s="1319" t="n"/>
      <c r="M858" s="1319" t="n"/>
      <c r="N858" s="1319" t="n"/>
      <c r="O858" s="1319" t="n"/>
      <c r="P858" s="1319" t="n"/>
      <c r="Q858" s="1319" t="n"/>
      <c r="R858" s="1319" t="n"/>
      <c r="S858" s="1319" t="n"/>
      <c r="T858" s="1319" t="n"/>
      <c r="U858" s="1319" t="n"/>
      <c r="V858" s="1319" t="n"/>
      <c r="W858" s="1319" t="n"/>
      <c r="X858" s="1319" t="n"/>
      <c r="Y858" s="1319" t="n"/>
      <c r="Z858" s="1319" t="n"/>
      <c r="AA858" s="1319" t="n"/>
      <c r="AB858" s="1319" t="n"/>
      <c r="AC858" s="1319" t="n"/>
      <c r="AD858" s="1319" t="n"/>
      <c r="AE858" s="1319" t="n"/>
      <c r="AF858" s="1319" t="n"/>
      <c r="AG858" s="1319" t="n"/>
    </row>
    <row r="859" ht="12.75" customHeight="1" s="789">
      <c r="A859" s="1319" t="n"/>
      <c r="B859" s="1319" t="n"/>
      <c r="C859" s="1319" t="n"/>
      <c r="D859" s="1319" t="n"/>
      <c r="E859" s="1319" t="n"/>
      <c r="F859" s="1319" t="n"/>
      <c r="G859" s="1319" t="n"/>
      <c r="H859" s="1319" t="n"/>
      <c r="I859" s="1319" t="n"/>
      <c r="J859" s="1319" t="n"/>
      <c r="K859" s="1319" t="n"/>
      <c r="L859" s="1319" t="n"/>
      <c r="M859" s="1319" t="n"/>
      <c r="N859" s="1319" t="n"/>
      <c r="O859" s="1319" t="n"/>
      <c r="P859" s="1319" t="n"/>
      <c r="Q859" s="1319" t="n"/>
      <c r="R859" s="1319" t="n"/>
      <c r="S859" s="1319" t="n"/>
      <c r="T859" s="1319" t="n"/>
      <c r="U859" s="1319" t="n"/>
      <c r="V859" s="1319" t="n"/>
      <c r="W859" s="1319" t="n"/>
      <c r="X859" s="1319" t="n"/>
      <c r="Y859" s="1319" t="n"/>
      <c r="Z859" s="1319" t="n"/>
      <c r="AA859" s="1319" t="n"/>
      <c r="AB859" s="1319" t="n"/>
      <c r="AC859" s="1319" t="n"/>
      <c r="AD859" s="1319" t="n"/>
      <c r="AE859" s="1319" t="n"/>
      <c r="AF859" s="1319" t="n"/>
      <c r="AG859" s="1319" t="n"/>
    </row>
    <row r="860" ht="12.75" customHeight="1" s="789">
      <c r="A860" s="1319" t="n"/>
      <c r="B860" s="1319" t="n"/>
      <c r="C860" s="1319" t="n"/>
      <c r="D860" s="1319" t="n"/>
      <c r="E860" s="1319" t="n"/>
      <c r="F860" s="1319" t="n"/>
      <c r="G860" s="1319" t="n"/>
      <c r="H860" s="1319" t="n"/>
      <c r="I860" s="1319" t="n"/>
      <c r="J860" s="1319" t="n"/>
      <c r="K860" s="1319" t="n"/>
      <c r="L860" s="1319" t="n"/>
      <c r="M860" s="1319" t="n"/>
      <c r="N860" s="1319" t="n"/>
      <c r="O860" s="1319" t="n"/>
      <c r="P860" s="1319" t="n"/>
      <c r="Q860" s="1319" t="n"/>
      <c r="R860" s="1319" t="n"/>
      <c r="S860" s="1319" t="n"/>
      <c r="T860" s="1319" t="n"/>
      <c r="U860" s="1319" t="n"/>
      <c r="V860" s="1319" t="n"/>
      <c r="W860" s="1319" t="n"/>
      <c r="X860" s="1319" t="n"/>
      <c r="Y860" s="1319" t="n"/>
      <c r="Z860" s="1319" t="n"/>
      <c r="AA860" s="1319" t="n"/>
      <c r="AB860" s="1319" t="n"/>
      <c r="AC860" s="1319" t="n"/>
      <c r="AD860" s="1319" t="n"/>
      <c r="AE860" s="1319" t="n"/>
      <c r="AF860" s="1319" t="n"/>
      <c r="AG860" s="1319" t="n"/>
    </row>
    <row r="861" ht="12.75" customHeight="1" s="789">
      <c r="A861" s="1319" t="n"/>
      <c r="B861" s="1319" t="n"/>
      <c r="C861" s="1319" t="n"/>
      <c r="D861" s="1319" t="n"/>
      <c r="E861" s="1319" t="n"/>
      <c r="F861" s="1319" t="n"/>
      <c r="G861" s="1319" t="n"/>
      <c r="H861" s="1319" t="n"/>
      <c r="I861" s="1319" t="n"/>
      <c r="J861" s="1319" t="n"/>
      <c r="K861" s="1319" t="n"/>
      <c r="L861" s="1319" t="n"/>
      <c r="M861" s="1319" t="n"/>
      <c r="N861" s="1319" t="n"/>
      <c r="O861" s="1319" t="n"/>
      <c r="P861" s="1319" t="n"/>
      <c r="Q861" s="1319" t="n"/>
      <c r="R861" s="1319" t="n"/>
      <c r="S861" s="1319" t="n"/>
      <c r="T861" s="1319" t="n"/>
      <c r="U861" s="1319" t="n"/>
      <c r="V861" s="1319" t="n"/>
      <c r="W861" s="1319" t="n"/>
      <c r="X861" s="1319" t="n"/>
      <c r="Y861" s="1319" t="n"/>
      <c r="Z861" s="1319" t="n"/>
      <c r="AA861" s="1319" t="n"/>
      <c r="AB861" s="1319" t="n"/>
      <c r="AC861" s="1319" t="n"/>
      <c r="AD861" s="1319" t="n"/>
      <c r="AE861" s="1319" t="n"/>
      <c r="AF861" s="1319" t="n"/>
      <c r="AG861" s="1319" t="n"/>
    </row>
    <row r="862" ht="12.75" customHeight="1" s="789">
      <c r="A862" s="1319" t="n"/>
      <c r="B862" s="1319" t="n"/>
      <c r="C862" s="1319" t="n"/>
      <c r="D862" s="1319" t="n"/>
      <c r="E862" s="1319" t="n"/>
      <c r="F862" s="1319" t="n"/>
      <c r="G862" s="1319" t="n"/>
      <c r="H862" s="1319" t="n"/>
      <c r="I862" s="1319" t="n"/>
      <c r="J862" s="1319" t="n"/>
      <c r="K862" s="1319" t="n"/>
      <c r="L862" s="1319" t="n"/>
      <c r="M862" s="1319" t="n"/>
      <c r="N862" s="1319" t="n"/>
      <c r="O862" s="1319" t="n"/>
      <c r="P862" s="1319" t="n"/>
      <c r="Q862" s="1319" t="n"/>
      <c r="R862" s="1319" t="n"/>
      <c r="S862" s="1319" t="n"/>
      <c r="T862" s="1319" t="n"/>
      <c r="U862" s="1319" t="n"/>
      <c r="V862" s="1319" t="n"/>
      <c r="W862" s="1319" t="n"/>
      <c r="X862" s="1319" t="n"/>
      <c r="Y862" s="1319" t="n"/>
      <c r="Z862" s="1319" t="n"/>
      <c r="AA862" s="1319" t="n"/>
      <c r="AB862" s="1319" t="n"/>
      <c r="AC862" s="1319" t="n"/>
      <c r="AD862" s="1319" t="n"/>
      <c r="AE862" s="1319" t="n"/>
      <c r="AF862" s="1319" t="n"/>
      <c r="AG862" s="1319" t="n"/>
    </row>
    <row r="863" ht="12.75" customHeight="1" s="789">
      <c r="A863" s="1319" t="n"/>
      <c r="B863" s="1319" t="n"/>
      <c r="C863" s="1319" t="n"/>
      <c r="D863" s="1319" t="n"/>
      <c r="E863" s="1319" t="n"/>
      <c r="F863" s="1319" t="n"/>
      <c r="G863" s="1319" t="n"/>
      <c r="H863" s="1319" t="n"/>
      <c r="I863" s="1319" t="n"/>
      <c r="J863" s="1319" t="n"/>
      <c r="K863" s="1319" t="n"/>
      <c r="L863" s="1319" t="n"/>
      <c r="M863" s="1319" t="n"/>
      <c r="N863" s="1319" t="n"/>
      <c r="O863" s="1319" t="n"/>
      <c r="P863" s="1319" t="n"/>
      <c r="Q863" s="1319" t="n"/>
      <c r="R863" s="1319" t="n"/>
      <c r="S863" s="1319" t="n"/>
      <c r="T863" s="1319" t="n"/>
      <c r="U863" s="1319" t="n"/>
      <c r="V863" s="1319" t="n"/>
      <c r="W863" s="1319" t="n"/>
      <c r="X863" s="1319" t="n"/>
      <c r="Y863" s="1319" t="n"/>
      <c r="Z863" s="1319" t="n"/>
      <c r="AA863" s="1319" t="n"/>
      <c r="AB863" s="1319" t="n"/>
      <c r="AC863" s="1319" t="n"/>
      <c r="AD863" s="1319" t="n"/>
      <c r="AE863" s="1319" t="n"/>
      <c r="AF863" s="1319" t="n"/>
      <c r="AG863" s="1319" t="n"/>
    </row>
    <row r="864" ht="12.75" customHeight="1" s="789">
      <c r="A864" s="1319" t="n"/>
      <c r="B864" s="1319" t="n"/>
      <c r="C864" s="1319" t="n"/>
      <c r="D864" s="1319" t="n"/>
      <c r="E864" s="1319" t="n"/>
      <c r="F864" s="1319" t="n"/>
      <c r="G864" s="1319" t="n"/>
      <c r="H864" s="1319" t="n"/>
      <c r="I864" s="1319" t="n"/>
      <c r="J864" s="1319" t="n"/>
      <c r="K864" s="1319" t="n"/>
      <c r="L864" s="1319" t="n"/>
      <c r="M864" s="1319" t="n"/>
      <c r="N864" s="1319" t="n"/>
      <c r="O864" s="1319" t="n"/>
      <c r="P864" s="1319" t="n"/>
      <c r="Q864" s="1319" t="n"/>
      <c r="R864" s="1319" t="n"/>
      <c r="S864" s="1319" t="n"/>
      <c r="T864" s="1319" t="n"/>
      <c r="U864" s="1319" t="n"/>
      <c r="V864" s="1319" t="n"/>
      <c r="W864" s="1319" t="n"/>
      <c r="X864" s="1319" t="n"/>
      <c r="Y864" s="1319" t="n"/>
      <c r="Z864" s="1319" t="n"/>
      <c r="AA864" s="1319" t="n"/>
      <c r="AB864" s="1319" t="n"/>
      <c r="AC864" s="1319" t="n"/>
      <c r="AD864" s="1319" t="n"/>
      <c r="AE864" s="1319" t="n"/>
      <c r="AF864" s="1319" t="n"/>
      <c r="AG864" s="1319" t="n"/>
    </row>
    <row r="865" ht="12.75" customHeight="1" s="789">
      <c r="A865" s="1319" t="n"/>
      <c r="B865" s="1319" t="n"/>
      <c r="C865" s="1319" t="n"/>
      <c r="D865" s="1319" t="n"/>
      <c r="E865" s="1319" t="n"/>
      <c r="F865" s="1319" t="n"/>
      <c r="G865" s="1319" t="n"/>
      <c r="H865" s="1319" t="n"/>
      <c r="I865" s="1319" t="n"/>
      <c r="J865" s="1319" t="n"/>
      <c r="K865" s="1319" t="n"/>
      <c r="L865" s="1319" t="n"/>
      <c r="M865" s="1319" t="n"/>
      <c r="N865" s="1319" t="n"/>
      <c r="O865" s="1319" t="n"/>
      <c r="P865" s="1319" t="n"/>
      <c r="Q865" s="1319" t="n"/>
      <c r="R865" s="1319" t="n"/>
      <c r="S865" s="1319" t="n"/>
      <c r="T865" s="1319" t="n"/>
      <c r="U865" s="1319" t="n"/>
      <c r="V865" s="1319" t="n"/>
      <c r="W865" s="1319" t="n"/>
      <c r="X865" s="1319" t="n"/>
      <c r="Y865" s="1319" t="n"/>
      <c r="Z865" s="1319" t="n"/>
      <c r="AA865" s="1319" t="n"/>
      <c r="AB865" s="1319" t="n"/>
      <c r="AC865" s="1319" t="n"/>
      <c r="AD865" s="1319" t="n"/>
      <c r="AE865" s="1319" t="n"/>
      <c r="AF865" s="1319" t="n"/>
      <c r="AG865" s="1319" t="n"/>
    </row>
    <row r="866" ht="12.75" customHeight="1" s="789">
      <c r="A866" s="1319" t="n"/>
      <c r="B866" s="1319" t="n"/>
      <c r="C866" s="1319" t="n"/>
      <c r="D866" s="1319" t="n"/>
      <c r="E866" s="1319" t="n"/>
      <c r="F866" s="1319" t="n"/>
      <c r="G866" s="1319" t="n"/>
      <c r="H866" s="1319" t="n"/>
      <c r="I866" s="1319" t="n"/>
      <c r="J866" s="1319" t="n"/>
      <c r="K866" s="1319" t="n"/>
      <c r="L866" s="1319" t="n"/>
      <c r="M866" s="1319" t="n"/>
      <c r="N866" s="1319" t="n"/>
      <c r="O866" s="1319" t="n"/>
      <c r="P866" s="1319" t="n"/>
      <c r="Q866" s="1319" t="n"/>
      <c r="R866" s="1319" t="n"/>
      <c r="S866" s="1319" t="n"/>
      <c r="T866" s="1319" t="n"/>
      <c r="U866" s="1319" t="n"/>
      <c r="V866" s="1319" t="n"/>
      <c r="W866" s="1319" t="n"/>
      <c r="X866" s="1319" t="n"/>
      <c r="Y866" s="1319" t="n"/>
      <c r="Z866" s="1319" t="n"/>
      <c r="AA866" s="1319" t="n"/>
      <c r="AB866" s="1319" t="n"/>
      <c r="AC866" s="1319" t="n"/>
      <c r="AD866" s="1319" t="n"/>
      <c r="AE866" s="1319" t="n"/>
      <c r="AF866" s="1319" t="n"/>
      <c r="AG866" s="1319" t="n"/>
    </row>
    <row r="867" ht="12.75" customHeight="1" s="789">
      <c r="A867" s="1319" t="n"/>
      <c r="B867" s="1319" t="n"/>
      <c r="C867" s="1319" t="n"/>
      <c r="D867" s="1319" t="n"/>
      <c r="E867" s="1319" t="n"/>
      <c r="F867" s="1319" t="n"/>
      <c r="G867" s="1319" t="n"/>
      <c r="H867" s="1319" t="n"/>
      <c r="I867" s="1319" t="n"/>
      <c r="J867" s="1319" t="n"/>
      <c r="K867" s="1319" t="n"/>
      <c r="L867" s="1319" t="n"/>
      <c r="M867" s="1319" t="n"/>
      <c r="N867" s="1319" t="n"/>
      <c r="O867" s="1319" t="n"/>
      <c r="P867" s="1319" t="n"/>
      <c r="Q867" s="1319" t="n"/>
      <c r="R867" s="1319" t="n"/>
      <c r="S867" s="1319" t="n"/>
      <c r="T867" s="1319" t="n"/>
      <c r="U867" s="1319" t="n"/>
      <c r="V867" s="1319" t="n"/>
      <c r="W867" s="1319" t="n"/>
      <c r="X867" s="1319" t="n"/>
      <c r="Y867" s="1319" t="n"/>
      <c r="Z867" s="1319" t="n"/>
      <c r="AA867" s="1319" t="n"/>
      <c r="AB867" s="1319" t="n"/>
      <c r="AC867" s="1319" t="n"/>
      <c r="AD867" s="1319" t="n"/>
      <c r="AE867" s="1319" t="n"/>
      <c r="AF867" s="1319" t="n"/>
      <c r="AG867" s="1319" t="n"/>
    </row>
    <row r="868" ht="12.75" customHeight="1" s="789">
      <c r="A868" s="1319" t="n"/>
      <c r="B868" s="1319" t="n"/>
      <c r="C868" s="1319" t="n"/>
      <c r="D868" s="1319" t="n"/>
      <c r="E868" s="1319" t="n"/>
      <c r="F868" s="1319" t="n"/>
      <c r="G868" s="1319" t="n"/>
      <c r="H868" s="1319" t="n"/>
      <c r="I868" s="1319" t="n"/>
      <c r="J868" s="1319" t="n"/>
      <c r="K868" s="1319" t="n"/>
      <c r="L868" s="1319" t="n"/>
      <c r="M868" s="1319" t="n"/>
      <c r="N868" s="1319" t="n"/>
      <c r="O868" s="1319" t="n"/>
      <c r="P868" s="1319" t="n"/>
      <c r="Q868" s="1319" t="n"/>
      <c r="R868" s="1319" t="n"/>
      <c r="S868" s="1319" t="n"/>
      <c r="T868" s="1319" t="n"/>
      <c r="U868" s="1319" t="n"/>
      <c r="V868" s="1319" t="n"/>
      <c r="W868" s="1319" t="n"/>
      <c r="X868" s="1319" t="n"/>
      <c r="Y868" s="1319" t="n"/>
      <c r="Z868" s="1319" t="n"/>
      <c r="AA868" s="1319" t="n"/>
      <c r="AB868" s="1319" t="n"/>
      <c r="AC868" s="1319" t="n"/>
      <c r="AD868" s="1319" t="n"/>
      <c r="AE868" s="1319" t="n"/>
      <c r="AF868" s="1319" t="n"/>
      <c r="AG868" s="1319" t="n"/>
    </row>
    <row r="869" ht="12.75" customHeight="1" s="789">
      <c r="A869" s="1319" t="n"/>
      <c r="B869" s="1319" t="n"/>
      <c r="C869" s="1319" t="n"/>
      <c r="D869" s="1319" t="n"/>
      <c r="E869" s="1319" t="n"/>
      <c r="F869" s="1319" t="n"/>
      <c r="G869" s="1319" t="n"/>
      <c r="H869" s="1319" t="n"/>
      <c r="I869" s="1319" t="n"/>
      <c r="J869" s="1319" t="n"/>
      <c r="K869" s="1319" t="n"/>
      <c r="L869" s="1319" t="n"/>
      <c r="M869" s="1319" t="n"/>
      <c r="N869" s="1319" t="n"/>
      <c r="O869" s="1319" t="n"/>
      <c r="P869" s="1319" t="n"/>
      <c r="Q869" s="1319" t="n"/>
      <c r="R869" s="1319" t="n"/>
      <c r="S869" s="1319" t="n"/>
      <c r="T869" s="1319" t="n"/>
      <c r="U869" s="1319" t="n"/>
      <c r="V869" s="1319" t="n"/>
      <c r="W869" s="1319" t="n"/>
      <c r="X869" s="1319" t="n"/>
      <c r="Y869" s="1319" t="n"/>
      <c r="Z869" s="1319" t="n"/>
      <c r="AA869" s="1319" t="n"/>
      <c r="AB869" s="1319" t="n"/>
      <c r="AC869" s="1319" t="n"/>
      <c r="AD869" s="1319" t="n"/>
      <c r="AE869" s="1319" t="n"/>
      <c r="AF869" s="1319" t="n"/>
      <c r="AG869" s="1319" t="n"/>
    </row>
    <row r="870" ht="12.75" customHeight="1" s="789">
      <c r="A870" s="1319" t="n"/>
      <c r="B870" s="1319" t="n"/>
      <c r="C870" s="1319" t="n"/>
      <c r="D870" s="1319" t="n"/>
      <c r="E870" s="1319" t="n"/>
      <c r="F870" s="1319" t="n"/>
      <c r="G870" s="1319" t="n"/>
      <c r="H870" s="1319" t="n"/>
      <c r="I870" s="1319" t="n"/>
      <c r="J870" s="1319" t="n"/>
      <c r="K870" s="1319" t="n"/>
      <c r="L870" s="1319" t="n"/>
      <c r="M870" s="1319" t="n"/>
      <c r="N870" s="1319" t="n"/>
      <c r="O870" s="1319" t="n"/>
      <c r="P870" s="1319" t="n"/>
      <c r="Q870" s="1319" t="n"/>
      <c r="R870" s="1319" t="n"/>
      <c r="S870" s="1319" t="n"/>
      <c r="T870" s="1319" t="n"/>
      <c r="U870" s="1319" t="n"/>
      <c r="V870" s="1319" t="n"/>
      <c r="W870" s="1319" t="n"/>
      <c r="X870" s="1319" t="n"/>
      <c r="Y870" s="1319" t="n"/>
      <c r="Z870" s="1319" t="n"/>
      <c r="AA870" s="1319" t="n"/>
      <c r="AB870" s="1319" t="n"/>
      <c r="AC870" s="1319" t="n"/>
      <c r="AD870" s="1319" t="n"/>
      <c r="AE870" s="1319" t="n"/>
      <c r="AF870" s="1319" t="n"/>
      <c r="AG870" s="1319" t="n"/>
    </row>
    <row r="871" ht="12.75" customHeight="1" s="789">
      <c r="A871" s="1319" t="n"/>
      <c r="B871" s="1319" t="n"/>
      <c r="C871" s="1319" t="n"/>
      <c r="D871" s="1319" t="n"/>
      <c r="E871" s="1319" t="n"/>
      <c r="F871" s="1319" t="n"/>
      <c r="G871" s="1319" t="n"/>
      <c r="H871" s="1319" t="n"/>
      <c r="I871" s="1319" t="n"/>
      <c r="J871" s="1319" t="n"/>
      <c r="K871" s="1319" t="n"/>
      <c r="L871" s="1319" t="n"/>
      <c r="M871" s="1319" t="n"/>
      <c r="N871" s="1319" t="n"/>
      <c r="O871" s="1319" t="n"/>
      <c r="P871" s="1319" t="n"/>
      <c r="Q871" s="1319" t="n"/>
      <c r="R871" s="1319" t="n"/>
      <c r="S871" s="1319" t="n"/>
      <c r="T871" s="1319" t="n"/>
      <c r="U871" s="1319" t="n"/>
      <c r="V871" s="1319" t="n"/>
      <c r="W871" s="1319" t="n"/>
      <c r="X871" s="1319" t="n"/>
      <c r="Y871" s="1319" t="n"/>
      <c r="Z871" s="1319" t="n"/>
      <c r="AA871" s="1319" t="n"/>
      <c r="AB871" s="1319" t="n"/>
      <c r="AC871" s="1319" t="n"/>
      <c r="AD871" s="1319" t="n"/>
      <c r="AE871" s="1319" t="n"/>
      <c r="AF871" s="1319" t="n"/>
      <c r="AG871" s="1319" t="n"/>
    </row>
    <row r="872" ht="12.75" customHeight="1" s="789">
      <c r="A872" s="1319" t="n"/>
      <c r="B872" s="1319" t="n"/>
      <c r="C872" s="1319" t="n"/>
      <c r="D872" s="1319" t="n"/>
      <c r="E872" s="1319" t="n"/>
      <c r="F872" s="1319" t="n"/>
      <c r="G872" s="1319" t="n"/>
      <c r="H872" s="1319" t="n"/>
      <c r="I872" s="1319" t="n"/>
      <c r="J872" s="1319" t="n"/>
      <c r="K872" s="1319" t="n"/>
      <c r="L872" s="1319" t="n"/>
      <c r="M872" s="1319" t="n"/>
      <c r="N872" s="1319" t="n"/>
      <c r="O872" s="1319" t="n"/>
      <c r="P872" s="1319" t="n"/>
      <c r="Q872" s="1319" t="n"/>
      <c r="R872" s="1319" t="n"/>
      <c r="S872" s="1319" t="n"/>
      <c r="T872" s="1319" t="n"/>
      <c r="U872" s="1319" t="n"/>
      <c r="V872" s="1319" t="n"/>
      <c r="W872" s="1319" t="n"/>
      <c r="X872" s="1319" t="n"/>
      <c r="Y872" s="1319" t="n"/>
      <c r="Z872" s="1319" t="n"/>
      <c r="AA872" s="1319" t="n"/>
      <c r="AB872" s="1319" t="n"/>
      <c r="AC872" s="1319" t="n"/>
      <c r="AD872" s="1319" t="n"/>
      <c r="AE872" s="1319" t="n"/>
      <c r="AF872" s="1319" t="n"/>
      <c r="AG872" s="1319" t="n"/>
    </row>
    <row r="873" ht="12.75" customHeight="1" s="789">
      <c r="A873" s="1319" t="n"/>
      <c r="B873" s="1319" t="n"/>
      <c r="C873" s="1319" t="n"/>
      <c r="D873" s="1319" t="n"/>
      <c r="E873" s="1319" t="n"/>
      <c r="F873" s="1319" t="n"/>
      <c r="G873" s="1319" t="n"/>
      <c r="H873" s="1319" t="n"/>
      <c r="I873" s="1319" t="n"/>
      <c r="J873" s="1319" t="n"/>
      <c r="K873" s="1319" t="n"/>
      <c r="L873" s="1319" t="n"/>
      <c r="M873" s="1319" t="n"/>
      <c r="N873" s="1319" t="n"/>
      <c r="O873" s="1319" t="n"/>
      <c r="P873" s="1319" t="n"/>
      <c r="Q873" s="1319" t="n"/>
      <c r="R873" s="1319" t="n"/>
      <c r="S873" s="1319" t="n"/>
      <c r="T873" s="1319" t="n"/>
      <c r="U873" s="1319" t="n"/>
      <c r="V873" s="1319" t="n"/>
      <c r="W873" s="1319" t="n"/>
      <c r="X873" s="1319" t="n"/>
      <c r="Y873" s="1319" t="n"/>
      <c r="Z873" s="1319" t="n"/>
      <c r="AA873" s="1319" t="n"/>
      <c r="AB873" s="1319" t="n"/>
      <c r="AC873" s="1319" t="n"/>
      <c r="AD873" s="1319" t="n"/>
      <c r="AE873" s="1319" t="n"/>
      <c r="AF873" s="1319" t="n"/>
      <c r="AG873" s="1319" t="n"/>
    </row>
    <row r="874" ht="12.75" customHeight="1" s="789">
      <c r="A874" s="1319" t="n"/>
      <c r="B874" s="1319" t="n"/>
      <c r="C874" s="1319" t="n"/>
      <c r="D874" s="1319" t="n"/>
      <c r="E874" s="1319" t="n"/>
      <c r="F874" s="1319" t="n"/>
      <c r="G874" s="1319" t="n"/>
      <c r="H874" s="1319" t="n"/>
      <c r="I874" s="1319" t="n"/>
      <c r="J874" s="1319" t="n"/>
      <c r="K874" s="1319" t="n"/>
      <c r="L874" s="1319" t="n"/>
      <c r="M874" s="1319" t="n"/>
      <c r="N874" s="1319" t="n"/>
      <c r="O874" s="1319" t="n"/>
      <c r="P874" s="1319" t="n"/>
      <c r="Q874" s="1319" t="n"/>
      <c r="R874" s="1319" t="n"/>
      <c r="S874" s="1319" t="n"/>
      <c r="T874" s="1319" t="n"/>
      <c r="U874" s="1319" t="n"/>
      <c r="V874" s="1319" t="n"/>
      <c r="W874" s="1319" t="n"/>
      <c r="X874" s="1319" t="n"/>
      <c r="Y874" s="1319" t="n"/>
      <c r="Z874" s="1319" t="n"/>
      <c r="AA874" s="1319" t="n"/>
      <c r="AB874" s="1319" t="n"/>
      <c r="AC874" s="1319" t="n"/>
      <c r="AD874" s="1319" t="n"/>
      <c r="AE874" s="1319" t="n"/>
      <c r="AF874" s="1319" t="n"/>
      <c r="AG874" s="1319" t="n"/>
    </row>
    <row r="875" ht="12.75" customHeight="1" s="789">
      <c r="A875" s="1319" t="n"/>
      <c r="B875" s="1319" t="n"/>
      <c r="C875" s="1319" t="n"/>
      <c r="D875" s="1319" t="n"/>
      <c r="E875" s="1319" t="n"/>
      <c r="F875" s="1319" t="n"/>
      <c r="G875" s="1319" t="n"/>
      <c r="H875" s="1319" t="n"/>
      <c r="I875" s="1319" t="n"/>
      <c r="J875" s="1319" t="n"/>
      <c r="K875" s="1319" t="n"/>
      <c r="L875" s="1319" t="n"/>
      <c r="M875" s="1319" t="n"/>
      <c r="N875" s="1319" t="n"/>
      <c r="O875" s="1319" t="n"/>
      <c r="P875" s="1319" t="n"/>
      <c r="Q875" s="1319" t="n"/>
      <c r="R875" s="1319" t="n"/>
      <c r="S875" s="1319" t="n"/>
      <c r="T875" s="1319" t="n"/>
      <c r="U875" s="1319" t="n"/>
      <c r="V875" s="1319" t="n"/>
      <c r="W875" s="1319" t="n"/>
      <c r="X875" s="1319" t="n"/>
      <c r="Y875" s="1319" t="n"/>
      <c r="Z875" s="1319" t="n"/>
      <c r="AA875" s="1319" t="n"/>
      <c r="AB875" s="1319" t="n"/>
      <c r="AC875" s="1319" t="n"/>
      <c r="AD875" s="1319" t="n"/>
      <c r="AE875" s="1319" t="n"/>
      <c r="AF875" s="1319" t="n"/>
      <c r="AG875" s="1319" t="n"/>
    </row>
    <row r="876" ht="12.75" customHeight="1" s="789">
      <c r="A876" s="1319" t="n"/>
      <c r="B876" s="1319" t="n"/>
      <c r="C876" s="1319" t="n"/>
      <c r="D876" s="1319" t="n"/>
      <c r="E876" s="1319" t="n"/>
      <c r="F876" s="1319" t="n"/>
      <c r="G876" s="1319" t="n"/>
      <c r="H876" s="1319" t="n"/>
      <c r="I876" s="1319" t="n"/>
      <c r="J876" s="1319" t="n"/>
      <c r="K876" s="1319" t="n"/>
      <c r="L876" s="1319" t="n"/>
      <c r="M876" s="1319" t="n"/>
      <c r="N876" s="1319" t="n"/>
      <c r="O876" s="1319" t="n"/>
      <c r="P876" s="1319" t="n"/>
      <c r="Q876" s="1319" t="n"/>
      <c r="R876" s="1319" t="n"/>
      <c r="S876" s="1319" t="n"/>
      <c r="T876" s="1319" t="n"/>
      <c r="U876" s="1319" t="n"/>
      <c r="V876" s="1319" t="n"/>
      <c r="W876" s="1319" t="n"/>
      <c r="X876" s="1319" t="n"/>
      <c r="Y876" s="1319" t="n"/>
      <c r="Z876" s="1319" t="n"/>
      <c r="AA876" s="1319" t="n"/>
      <c r="AB876" s="1319" t="n"/>
      <c r="AC876" s="1319" t="n"/>
      <c r="AD876" s="1319" t="n"/>
      <c r="AE876" s="1319" t="n"/>
      <c r="AF876" s="1319" t="n"/>
      <c r="AG876" s="1319" t="n"/>
    </row>
    <row r="877" ht="12.75" customHeight="1" s="789">
      <c r="A877" s="1319" t="n"/>
      <c r="B877" s="1319" t="n"/>
      <c r="C877" s="1319" t="n"/>
      <c r="D877" s="1319" t="n"/>
      <c r="E877" s="1319" t="n"/>
      <c r="F877" s="1319" t="n"/>
      <c r="G877" s="1319" t="n"/>
      <c r="H877" s="1319" t="n"/>
      <c r="I877" s="1319" t="n"/>
      <c r="J877" s="1319" t="n"/>
      <c r="K877" s="1319" t="n"/>
      <c r="L877" s="1319" t="n"/>
      <c r="M877" s="1319" t="n"/>
      <c r="N877" s="1319" t="n"/>
      <c r="O877" s="1319" t="n"/>
      <c r="P877" s="1319" t="n"/>
      <c r="Q877" s="1319" t="n"/>
      <c r="R877" s="1319" t="n"/>
      <c r="S877" s="1319" t="n"/>
      <c r="T877" s="1319" t="n"/>
      <c r="U877" s="1319" t="n"/>
      <c r="V877" s="1319" t="n"/>
      <c r="W877" s="1319" t="n"/>
      <c r="X877" s="1319" t="n"/>
      <c r="Y877" s="1319" t="n"/>
      <c r="Z877" s="1319" t="n"/>
      <c r="AA877" s="1319" t="n"/>
      <c r="AB877" s="1319" t="n"/>
      <c r="AC877" s="1319" t="n"/>
      <c r="AD877" s="1319" t="n"/>
      <c r="AE877" s="1319" t="n"/>
      <c r="AF877" s="1319" t="n"/>
      <c r="AG877" s="1319" t="n"/>
    </row>
    <row r="878" ht="12.75" customHeight="1" s="789">
      <c r="A878" s="1319" t="n"/>
      <c r="B878" s="1319" t="n"/>
      <c r="C878" s="1319" t="n"/>
      <c r="D878" s="1319" t="n"/>
      <c r="E878" s="1319" t="n"/>
      <c r="F878" s="1319" t="n"/>
      <c r="G878" s="1319" t="n"/>
      <c r="H878" s="1319" t="n"/>
      <c r="I878" s="1319" t="n"/>
      <c r="J878" s="1319" t="n"/>
      <c r="K878" s="1319" t="n"/>
      <c r="L878" s="1319" t="n"/>
      <c r="M878" s="1319" t="n"/>
      <c r="N878" s="1319" t="n"/>
      <c r="O878" s="1319" t="n"/>
      <c r="P878" s="1319" t="n"/>
      <c r="Q878" s="1319" t="n"/>
      <c r="R878" s="1319" t="n"/>
      <c r="S878" s="1319" t="n"/>
      <c r="T878" s="1319" t="n"/>
      <c r="U878" s="1319" t="n"/>
      <c r="V878" s="1319" t="n"/>
      <c r="W878" s="1319" t="n"/>
      <c r="X878" s="1319" t="n"/>
      <c r="Y878" s="1319" t="n"/>
      <c r="Z878" s="1319" t="n"/>
      <c r="AA878" s="1319" t="n"/>
      <c r="AB878" s="1319" t="n"/>
      <c r="AC878" s="1319" t="n"/>
      <c r="AD878" s="1319" t="n"/>
      <c r="AE878" s="1319" t="n"/>
      <c r="AF878" s="1319" t="n"/>
      <c r="AG878" s="1319" t="n"/>
    </row>
    <row r="879" ht="12.75" customHeight="1" s="789">
      <c r="A879" s="1319" t="n"/>
      <c r="B879" s="1319" t="n"/>
      <c r="C879" s="1319" t="n"/>
      <c r="D879" s="1319" t="n"/>
      <c r="E879" s="1319" t="n"/>
      <c r="F879" s="1319" t="n"/>
      <c r="G879" s="1319" t="n"/>
      <c r="H879" s="1319" t="n"/>
      <c r="I879" s="1319" t="n"/>
      <c r="J879" s="1319" t="n"/>
      <c r="K879" s="1319" t="n"/>
      <c r="L879" s="1319" t="n"/>
      <c r="M879" s="1319" t="n"/>
      <c r="N879" s="1319" t="n"/>
      <c r="O879" s="1319" t="n"/>
      <c r="P879" s="1319" t="n"/>
      <c r="Q879" s="1319" t="n"/>
      <c r="R879" s="1319" t="n"/>
      <c r="S879" s="1319" t="n"/>
      <c r="T879" s="1319" t="n"/>
      <c r="U879" s="1319" t="n"/>
      <c r="V879" s="1319" t="n"/>
      <c r="W879" s="1319" t="n"/>
      <c r="X879" s="1319" t="n"/>
      <c r="Y879" s="1319" t="n"/>
      <c r="Z879" s="1319" t="n"/>
      <c r="AA879" s="1319" t="n"/>
      <c r="AB879" s="1319" t="n"/>
      <c r="AC879" s="1319" t="n"/>
      <c r="AD879" s="1319" t="n"/>
      <c r="AE879" s="1319" t="n"/>
      <c r="AF879" s="1319" t="n"/>
      <c r="AG879" s="1319" t="n"/>
    </row>
    <row r="880" ht="12.75" customHeight="1" s="789">
      <c r="A880" s="1319" t="n"/>
      <c r="B880" s="1319" t="n"/>
      <c r="C880" s="1319" t="n"/>
      <c r="D880" s="1319" t="n"/>
      <c r="E880" s="1319" t="n"/>
      <c r="F880" s="1319" t="n"/>
      <c r="G880" s="1319" t="n"/>
      <c r="H880" s="1319" t="n"/>
      <c r="I880" s="1319" t="n"/>
      <c r="J880" s="1319" t="n"/>
      <c r="K880" s="1319" t="n"/>
      <c r="L880" s="1319" t="n"/>
      <c r="M880" s="1319" t="n"/>
      <c r="N880" s="1319" t="n"/>
      <c r="O880" s="1319" t="n"/>
      <c r="P880" s="1319" t="n"/>
      <c r="Q880" s="1319" t="n"/>
      <c r="R880" s="1319" t="n"/>
      <c r="S880" s="1319" t="n"/>
      <c r="T880" s="1319" t="n"/>
      <c r="U880" s="1319" t="n"/>
      <c r="V880" s="1319" t="n"/>
      <c r="W880" s="1319" t="n"/>
      <c r="X880" s="1319" t="n"/>
      <c r="Y880" s="1319" t="n"/>
      <c r="Z880" s="1319" t="n"/>
      <c r="AA880" s="1319" t="n"/>
      <c r="AB880" s="1319" t="n"/>
      <c r="AC880" s="1319" t="n"/>
      <c r="AD880" s="1319" t="n"/>
      <c r="AE880" s="1319" t="n"/>
      <c r="AF880" s="1319" t="n"/>
      <c r="AG880" s="1319" t="n"/>
    </row>
    <row r="881" ht="12.75" customHeight="1" s="789">
      <c r="A881" s="1319" t="n"/>
      <c r="B881" s="1319" t="n"/>
      <c r="C881" s="1319" t="n"/>
      <c r="D881" s="1319" t="n"/>
      <c r="E881" s="1319" t="n"/>
      <c r="F881" s="1319" t="n"/>
      <c r="G881" s="1319" t="n"/>
      <c r="H881" s="1319" t="n"/>
      <c r="I881" s="1319" t="n"/>
      <c r="J881" s="1319" t="n"/>
      <c r="K881" s="1319" t="n"/>
      <c r="L881" s="1319" t="n"/>
      <c r="M881" s="1319" t="n"/>
      <c r="N881" s="1319" t="n"/>
      <c r="O881" s="1319" t="n"/>
      <c r="P881" s="1319" t="n"/>
      <c r="Q881" s="1319" t="n"/>
      <c r="R881" s="1319" t="n"/>
      <c r="S881" s="1319" t="n"/>
      <c r="T881" s="1319" t="n"/>
      <c r="U881" s="1319" t="n"/>
      <c r="V881" s="1319" t="n"/>
      <c r="W881" s="1319" t="n"/>
      <c r="X881" s="1319" t="n"/>
      <c r="Y881" s="1319" t="n"/>
      <c r="Z881" s="1319" t="n"/>
      <c r="AA881" s="1319" t="n"/>
      <c r="AB881" s="1319" t="n"/>
      <c r="AC881" s="1319" t="n"/>
      <c r="AD881" s="1319" t="n"/>
      <c r="AE881" s="1319" t="n"/>
      <c r="AF881" s="1319" t="n"/>
      <c r="AG881" s="1319" t="n"/>
    </row>
    <row r="882" ht="12.75" customHeight="1" s="789">
      <c r="A882" s="1319" t="n"/>
      <c r="B882" s="1319" t="n"/>
      <c r="C882" s="1319" t="n"/>
      <c r="D882" s="1319" t="n"/>
      <c r="E882" s="1319" t="n"/>
      <c r="F882" s="1319" t="n"/>
      <c r="G882" s="1319" t="n"/>
      <c r="H882" s="1319" t="n"/>
      <c r="I882" s="1319" t="n"/>
      <c r="J882" s="1319" t="n"/>
      <c r="K882" s="1319" t="n"/>
      <c r="L882" s="1319" t="n"/>
      <c r="M882" s="1319" t="n"/>
      <c r="N882" s="1319" t="n"/>
      <c r="O882" s="1319" t="n"/>
      <c r="P882" s="1319" t="n"/>
      <c r="Q882" s="1319" t="n"/>
      <c r="R882" s="1319" t="n"/>
      <c r="S882" s="1319" t="n"/>
      <c r="T882" s="1319" t="n"/>
      <c r="U882" s="1319" t="n"/>
      <c r="V882" s="1319" t="n"/>
      <c r="W882" s="1319" t="n"/>
      <c r="X882" s="1319" t="n"/>
      <c r="Y882" s="1319" t="n"/>
      <c r="Z882" s="1319" t="n"/>
      <c r="AA882" s="1319" t="n"/>
      <c r="AB882" s="1319" t="n"/>
      <c r="AC882" s="1319" t="n"/>
      <c r="AD882" s="1319" t="n"/>
      <c r="AE882" s="1319" t="n"/>
      <c r="AF882" s="1319" t="n"/>
      <c r="AG882" s="1319" t="n"/>
    </row>
    <row r="883" ht="12.75" customHeight="1" s="789">
      <c r="A883" s="1319" t="n"/>
      <c r="B883" s="1319" t="n"/>
      <c r="C883" s="1319" t="n"/>
      <c r="D883" s="1319" t="n"/>
      <c r="E883" s="1319" t="n"/>
      <c r="F883" s="1319" t="n"/>
      <c r="G883" s="1319" t="n"/>
      <c r="H883" s="1319" t="n"/>
      <c r="I883" s="1319" t="n"/>
      <c r="J883" s="1319" t="n"/>
      <c r="K883" s="1319" t="n"/>
      <c r="L883" s="1319" t="n"/>
      <c r="M883" s="1319" t="n"/>
      <c r="N883" s="1319" t="n"/>
      <c r="O883" s="1319" t="n"/>
      <c r="P883" s="1319" t="n"/>
      <c r="Q883" s="1319" t="n"/>
      <c r="R883" s="1319" t="n"/>
      <c r="S883" s="1319" t="n"/>
      <c r="T883" s="1319" t="n"/>
      <c r="U883" s="1319" t="n"/>
      <c r="V883" s="1319" t="n"/>
      <c r="W883" s="1319" t="n"/>
      <c r="X883" s="1319" t="n"/>
      <c r="Y883" s="1319" t="n"/>
      <c r="Z883" s="1319" t="n"/>
      <c r="AA883" s="1319" t="n"/>
      <c r="AB883" s="1319" t="n"/>
      <c r="AC883" s="1319" t="n"/>
      <c r="AD883" s="1319" t="n"/>
      <c r="AE883" s="1319" t="n"/>
      <c r="AF883" s="1319" t="n"/>
      <c r="AG883" s="1319" t="n"/>
    </row>
    <row r="884" ht="12.75" customHeight="1" s="789">
      <c r="A884" s="1319" t="n"/>
      <c r="B884" s="1319" t="n"/>
      <c r="C884" s="1319" t="n"/>
      <c r="D884" s="1319" t="n"/>
      <c r="E884" s="1319" t="n"/>
      <c r="F884" s="1319" t="n"/>
      <c r="G884" s="1319" t="n"/>
      <c r="H884" s="1319" t="n"/>
      <c r="I884" s="1319" t="n"/>
      <c r="J884" s="1319" t="n"/>
      <c r="K884" s="1319" t="n"/>
      <c r="L884" s="1319" t="n"/>
      <c r="M884" s="1319" t="n"/>
      <c r="N884" s="1319" t="n"/>
      <c r="O884" s="1319" t="n"/>
      <c r="P884" s="1319" t="n"/>
      <c r="Q884" s="1319" t="n"/>
      <c r="R884" s="1319" t="n"/>
      <c r="S884" s="1319" t="n"/>
      <c r="T884" s="1319" t="n"/>
      <c r="U884" s="1319" t="n"/>
      <c r="V884" s="1319" t="n"/>
      <c r="W884" s="1319" t="n"/>
      <c r="X884" s="1319" t="n"/>
      <c r="Y884" s="1319" t="n"/>
      <c r="Z884" s="1319" t="n"/>
      <c r="AA884" s="1319" t="n"/>
      <c r="AB884" s="1319" t="n"/>
      <c r="AC884" s="1319" t="n"/>
      <c r="AD884" s="1319" t="n"/>
      <c r="AE884" s="1319" t="n"/>
      <c r="AF884" s="1319" t="n"/>
      <c r="AG884" s="1319" t="n"/>
    </row>
    <row r="885" ht="12.75" customHeight="1" s="789">
      <c r="A885" s="1319" t="n"/>
      <c r="B885" s="1319" t="n"/>
      <c r="C885" s="1319" t="n"/>
      <c r="D885" s="1319" t="n"/>
      <c r="E885" s="1319" t="n"/>
      <c r="F885" s="1319" t="n"/>
      <c r="G885" s="1319" t="n"/>
      <c r="H885" s="1319" t="n"/>
      <c r="I885" s="1319" t="n"/>
      <c r="J885" s="1319" t="n"/>
      <c r="K885" s="1319" t="n"/>
      <c r="L885" s="1319" t="n"/>
      <c r="M885" s="1319" t="n"/>
      <c r="N885" s="1319" t="n"/>
      <c r="O885" s="1319" t="n"/>
      <c r="P885" s="1319" t="n"/>
      <c r="Q885" s="1319" t="n"/>
      <c r="R885" s="1319" t="n"/>
      <c r="S885" s="1319" t="n"/>
      <c r="T885" s="1319" t="n"/>
      <c r="U885" s="1319" t="n"/>
      <c r="V885" s="1319" t="n"/>
      <c r="W885" s="1319" t="n"/>
      <c r="X885" s="1319" t="n"/>
      <c r="Y885" s="1319" t="n"/>
      <c r="Z885" s="1319" t="n"/>
      <c r="AA885" s="1319" t="n"/>
      <c r="AB885" s="1319" t="n"/>
      <c r="AC885" s="1319" t="n"/>
      <c r="AD885" s="1319" t="n"/>
      <c r="AE885" s="1319" t="n"/>
      <c r="AF885" s="1319" t="n"/>
      <c r="AG885" s="1319" t="n"/>
    </row>
    <row r="886" ht="12.75" customHeight="1" s="789">
      <c r="A886" s="1319" t="n"/>
      <c r="B886" s="1319" t="n"/>
      <c r="C886" s="1319" t="n"/>
      <c r="D886" s="1319" t="n"/>
      <c r="E886" s="1319" t="n"/>
      <c r="F886" s="1319" t="n"/>
      <c r="G886" s="1319" t="n"/>
      <c r="H886" s="1319" t="n"/>
      <c r="I886" s="1319" t="n"/>
      <c r="J886" s="1319" t="n"/>
      <c r="K886" s="1319" t="n"/>
      <c r="L886" s="1319" t="n"/>
      <c r="M886" s="1319" t="n"/>
      <c r="N886" s="1319" t="n"/>
      <c r="O886" s="1319" t="n"/>
      <c r="P886" s="1319" t="n"/>
      <c r="Q886" s="1319" t="n"/>
      <c r="R886" s="1319" t="n"/>
      <c r="S886" s="1319" t="n"/>
      <c r="T886" s="1319" t="n"/>
      <c r="U886" s="1319" t="n"/>
      <c r="V886" s="1319" t="n"/>
      <c r="W886" s="1319" t="n"/>
      <c r="X886" s="1319" t="n"/>
      <c r="Y886" s="1319" t="n"/>
      <c r="Z886" s="1319" t="n"/>
      <c r="AA886" s="1319" t="n"/>
      <c r="AB886" s="1319" t="n"/>
      <c r="AC886" s="1319" t="n"/>
      <c r="AD886" s="1319" t="n"/>
      <c r="AE886" s="1319" t="n"/>
      <c r="AF886" s="1319" t="n"/>
      <c r="AG886" s="1319" t="n"/>
    </row>
    <row r="887" ht="12.75" customHeight="1" s="789">
      <c r="A887" s="1319" t="n"/>
      <c r="B887" s="1319" t="n"/>
      <c r="C887" s="1319" t="n"/>
      <c r="D887" s="1319" t="n"/>
      <c r="E887" s="1319" t="n"/>
      <c r="F887" s="1319" t="n"/>
      <c r="G887" s="1319" t="n"/>
      <c r="H887" s="1319" t="n"/>
      <c r="I887" s="1319" t="n"/>
      <c r="J887" s="1319" t="n"/>
      <c r="K887" s="1319" t="n"/>
      <c r="L887" s="1319" t="n"/>
      <c r="M887" s="1319" t="n"/>
      <c r="N887" s="1319" t="n"/>
      <c r="O887" s="1319" t="n"/>
      <c r="P887" s="1319" t="n"/>
      <c r="Q887" s="1319" t="n"/>
      <c r="R887" s="1319" t="n"/>
      <c r="S887" s="1319" t="n"/>
      <c r="T887" s="1319" t="n"/>
      <c r="U887" s="1319" t="n"/>
      <c r="V887" s="1319" t="n"/>
      <c r="W887" s="1319" t="n"/>
      <c r="X887" s="1319" t="n"/>
      <c r="Y887" s="1319" t="n"/>
      <c r="Z887" s="1319" t="n"/>
      <c r="AA887" s="1319" t="n"/>
      <c r="AB887" s="1319" t="n"/>
      <c r="AC887" s="1319" t="n"/>
      <c r="AD887" s="1319" t="n"/>
      <c r="AE887" s="1319" t="n"/>
      <c r="AF887" s="1319" t="n"/>
      <c r="AG887" s="1319" t="n"/>
    </row>
    <row r="888" ht="12.75" customHeight="1" s="789">
      <c r="A888" s="1319" t="n"/>
      <c r="B888" s="1319" t="n"/>
      <c r="C888" s="1319" t="n"/>
      <c r="D888" s="1319" t="n"/>
      <c r="E888" s="1319" t="n"/>
      <c r="F888" s="1319" t="n"/>
      <c r="G888" s="1319" t="n"/>
      <c r="H888" s="1319" t="n"/>
      <c r="I888" s="1319" t="n"/>
      <c r="J888" s="1319" t="n"/>
      <c r="K888" s="1319" t="n"/>
      <c r="L888" s="1319" t="n"/>
      <c r="M888" s="1319" t="n"/>
      <c r="N888" s="1319" t="n"/>
      <c r="O888" s="1319" t="n"/>
      <c r="P888" s="1319" t="n"/>
      <c r="Q888" s="1319" t="n"/>
      <c r="R888" s="1319" t="n"/>
      <c r="S888" s="1319" t="n"/>
      <c r="T888" s="1319" t="n"/>
      <c r="U888" s="1319" t="n"/>
      <c r="V888" s="1319" t="n"/>
      <c r="W888" s="1319" t="n"/>
      <c r="X888" s="1319" t="n"/>
      <c r="Y888" s="1319" t="n"/>
      <c r="Z888" s="1319" t="n"/>
      <c r="AA888" s="1319" t="n"/>
      <c r="AB888" s="1319" t="n"/>
      <c r="AC888" s="1319" t="n"/>
      <c r="AD888" s="1319" t="n"/>
      <c r="AE888" s="1319" t="n"/>
      <c r="AF888" s="1319" t="n"/>
      <c r="AG888" s="1319" t="n"/>
    </row>
    <row r="889" ht="12.75" customHeight="1" s="789">
      <c r="A889" s="1319" t="n"/>
      <c r="B889" s="1319" t="n"/>
      <c r="C889" s="1319" t="n"/>
      <c r="D889" s="1319" t="n"/>
      <c r="E889" s="1319" t="n"/>
      <c r="F889" s="1319" t="n"/>
      <c r="G889" s="1319" t="n"/>
      <c r="H889" s="1319" t="n"/>
      <c r="I889" s="1319" t="n"/>
      <c r="J889" s="1319" t="n"/>
      <c r="K889" s="1319" t="n"/>
      <c r="L889" s="1319" t="n"/>
      <c r="M889" s="1319" t="n"/>
      <c r="N889" s="1319" t="n"/>
      <c r="O889" s="1319" t="n"/>
      <c r="P889" s="1319" t="n"/>
      <c r="Q889" s="1319" t="n"/>
      <c r="R889" s="1319" t="n"/>
      <c r="S889" s="1319" t="n"/>
      <c r="T889" s="1319" t="n"/>
      <c r="U889" s="1319" t="n"/>
      <c r="V889" s="1319" t="n"/>
      <c r="W889" s="1319" t="n"/>
      <c r="X889" s="1319" t="n"/>
      <c r="Y889" s="1319" t="n"/>
      <c r="Z889" s="1319" t="n"/>
      <c r="AA889" s="1319" t="n"/>
      <c r="AB889" s="1319" t="n"/>
      <c r="AC889" s="1319" t="n"/>
      <c r="AD889" s="1319" t="n"/>
      <c r="AE889" s="1319" t="n"/>
      <c r="AF889" s="1319" t="n"/>
      <c r="AG889" s="1319" t="n"/>
    </row>
    <row r="890" ht="12.75" customHeight="1" s="789">
      <c r="A890" s="1319" t="n"/>
      <c r="B890" s="1319" t="n"/>
      <c r="C890" s="1319" t="n"/>
      <c r="D890" s="1319" t="n"/>
      <c r="E890" s="1319" t="n"/>
      <c r="F890" s="1319" t="n"/>
      <c r="G890" s="1319" t="n"/>
      <c r="H890" s="1319" t="n"/>
      <c r="I890" s="1319" t="n"/>
      <c r="J890" s="1319" t="n"/>
      <c r="K890" s="1319" t="n"/>
      <c r="L890" s="1319" t="n"/>
      <c r="M890" s="1319" t="n"/>
      <c r="N890" s="1319" t="n"/>
      <c r="O890" s="1319" t="n"/>
      <c r="P890" s="1319" t="n"/>
      <c r="Q890" s="1319" t="n"/>
      <c r="R890" s="1319" t="n"/>
      <c r="S890" s="1319" t="n"/>
      <c r="T890" s="1319" t="n"/>
      <c r="U890" s="1319" t="n"/>
      <c r="V890" s="1319" t="n"/>
      <c r="W890" s="1319" t="n"/>
      <c r="X890" s="1319" t="n"/>
      <c r="Y890" s="1319" t="n"/>
      <c r="Z890" s="1319" t="n"/>
      <c r="AA890" s="1319" t="n"/>
      <c r="AB890" s="1319" t="n"/>
      <c r="AC890" s="1319" t="n"/>
      <c r="AD890" s="1319" t="n"/>
      <c r="AE890" s="1319" t="n"/>
      <c r="AF890" s="1319" t="n"/>
      <c r="AG890" s="1319" t="n"/>
    </row>
    <row r="891" ht="12.75" customHeight="1" s="789">
      <c r="A891" s="1319" t="n"/>
      <c r="B891" s="1319" t="n"/>
      <c r="C891" s="1319" t="n"/>
      <c r="D891" s="1319" t="n"/>
      <c r="E891" s="1319" t="n"/>
      <c r="F891" s="1319" t="n"/>
      <c r="G891" s="1319" t="n"/>
      <c r="H891" s="1319" t="n"/>
      <c r="I891" s="1319" t="n"/>
      <c r="J891" s="1319" t="n"/>
      <c r="K891" s="1319" t="n"/>
      <c r="L891" s="1319" t="n"/>
      <c r="M891" s="1319" t="n"/>
      <c r="N891" s="1319" t="n"/>
      <c r="O891" s="1319" t="n"/>
      <c r="P891" s="1319" t="n"/>
      <c r="Q891" s="1319" t="n"/>
      <c r="R891" s="1319" t="n"/>
      <c r="S891" s="1319" t="n"/>
      <c r="T891" s="1319" t="n"/>
      <c r="U891" s="1319" t="n"/>
      <c r="V891" s="1319" t="n"/>
      <c r="W891" s="1319" t="n"/>
      <c r="X891" s="1319" t="n"/>
      <c r="Y891" s="1319" t="n"/>
      <c r="Z891" s="1319" t="n"/>
      <c r="AA891" s="1319" t="n"/>
      <c r="AB891" s="1319" t="n"/>
      <c r="AC891" s="1319" t="n"/>
      <c r="AD891" s="1319" t="n"/>
      <c r="AE891" s="1319" t="n"/>
      <c r="AF891" s="1319" t="n"/>
      <c r="AG891" s="1319" t="n"/>
    </row>
    <row r="892" ht="12.75" customHeight="1" s="789">
      <c r="A892" s="1319" t="n"/>
      <c r="B892" s="1319" t="n"/>
      <c r="C892" s="1319" t="n"/>
      <c r="D892" s="1319" t="n"/>
      <c r="E892" s="1319" t="n"/>
      <c r="F892" s="1319" t="n"/>
      <c r="G892" s="1319" t="n"/>
      <c r="H892" s="1319" t="n"/>
      <c r="I892" s="1319" t="n"/>
      <c r="J892" s="1319" t="n"/>
      <c r="K892" s="1319" t="n"/>
      <c r="L892" s="1319" t="n"/>
      <c r="M892" s="1319" t="n"/>
      <c r="N892" s="1319" t="n"/>
      <c r="O892" s="1319" t="n"/>
      <c r="P892" s="1319" t="n"/>
      <c r="Q892" s="1319" t="n"/>
      <c r="R892" s="1319" t="n"/>
      <c r="S892" s="1319" t="n"/>
      <c r="T892" s="1319" t="n"/>
      <c r="U892" s="1319" t="n"/>
      <c r="V892" s="1319" t="n"/>
      <c r="W892" s="1319" t="n"/>
      <c r="X892" s="1319" t="n"/>
      <c r="Y892" s="1319" t="n"/>
      <c r="Z892" s="1319" t="n"/>
      <c r="AA892" s="1319" t="n"/>
      <c r="AB892" s="1319" t="n"/>
      <c r="AC892" s="1319" t="n"/>
      <c r="AD892" s="1319" t="n"/>
      <c r="AE892" s="1319" t="n"/>
      <c r="AF892" s="1319" t="n"/>
      <c r="AG892" s="1319" t="n"/>
    </row>
    <row r="893" ht="12.75" customHeight="1" s="789">
      <c r="A893" s="1319" t="n"/>
      <c r="B893" s="1319" t="n"/>
      <c r="C893" s="1319" t="n"/>
      <c r="D893" s="1319" t="n"/>
      <c r="E893" s="1319" t="n"/>
      <c r="F893" s="1319" t="n"/>
      <c r="G893" s="1319" t="n"/>
      <c r="H893" s="1319" t="n"/>
      <c r="I893" s="1319" t="n"/>
      <c r="J893" s="1319" t="n"/>
      <c r="K893" s="1319" t="n"/>
      <c r="L893" s="1319" t="n"/>
      <c r="M893" s="1319" t="n"/>
      <c r="N893" s="1319" t="n"/>
      <c r="O893" s="1319" t="n"/>
      <c r="P893" s="1319" t="n"/>
      <c r="Q893" s="1319" t="n"/>
      <c r="R893" s="1319" t="n"/>
      <c r="S893" s="1319" t="n"/>
      <c r="T893" s="1319" t="n"/>
      <c r="U893" s="1319" t="n"/>
      <c r="V893" s="1319" t="n"/>
      <c r="W893" s="1319" t="n"/>
      <c r="X893" s="1319" t="n"/>
      <c r="Y893" s="1319" t="n"/>
      <c r="Z893" s="1319" t="n"/>
      <c r="AA893" s="1319" t="n"/>
      <c r="AB893" s="1319" t="n"/>
      <c r="AC893" s="1319" t="n"/>
      <c r="AD893" s="1319" t="n"/>
      <c r="AE893" s="1319" t="n"/>
      <c r="AF893" s="1319" t="n"/>
      <c r="AG893" s="1319" t="n"/>
    </row>
    <row r="894" ht="12.75" customHeight="1" s="789">
      <c r="A894" s="1319" t="n"/>
      <c r="B894" s="1319" t="n"/>
      <c r="C894" s="1319" t="n"/>
      <c r="D894" s="1319" t="n"/>
      <c r="E894" s="1319" t="n"/>
      <c r="F894" s="1319" t="n"/>
      <c r="G894" s="1319" t="n"/>
      <c r="H894" s="1319" t="n"/>
      <c r="I894" s="1319" t="n"/>
      <c r="J894" s="1319" t="n"/>
      <c r="K894" s="1319" t="n"/>
      <c r="L894" s="1319" t="n"/>
      <c r="M894" s="1319" t="n"/>
      <c r="N894" s="1319" t="n"/>
      <c r="O894" s="1319" t="n"/>
      <c r="P894" s="1319" t="n"/>
      <c r="Q894" s="1319" t="n"/>
      <c r="R894" s="1319" t="n"/>
      <c r="S894" s="1319" t="n"/>
      <c r="T894" s="1319" t="n"/>
      <c r="U894" s="1319" t="n"/>
      <c r="V894" s="1319" t="n"/>
      <c r="W894" s="1319" t="n"/>
      <c r="X894" s="1319" t="n"/>
      <c r="Y894" s="1319" t="n"/>
      <c r="Z894" s="1319" t="n"/>
      <c r="AA894" s="1319" t="n"/>
      <c r="AB894" s="1319" t="n"/>
      <c r="AC894" s="1319" t="n"/>
      <c r="AD894" s="1319" t="n"/>
      <c r="AE894" s="1319" t="n"/>
      <c r="AF894" s="1319" t="n"/>
      <c r="AG894" s="1319" t="n"/>
    </row>
    <row r="895" ht="12.75" customHeight="1" s="789">
      <c r="A895" s="1319" t="n"/>
      <c r="B895" s="1319" t="n"/>
      <c r="C895" s="1319" t="n"/>
      <c r="D895" s="1319" t="n"/>
      <c r="E895" s="1319" t="n"/>
      <c r="F895" s="1319" t="n"/>
      <c r="G895" s="1319" t="n"/>
      <c r="H895" s="1319" t="n"/>
      <c r="I895" s="1319" t="n"/>
      <c r="J895" s="1319" t="n"/>
      <c r="K895" s="1319" t="n"/>
      <c r="L895" s="1319" t="n"/>
      <c r="M895" s="1319" t="n"/>
      <c r="N895" s="1319" t="n"/>
      <c r="O895" s="1319" t="n"/>
      <c r="P895" s="1319" t="n"/>
      <c r="Q895" s="1319" t="n"/>
      <c r="R895" s="1319" t="n"/>
      <c r="S895" s="1319" t="n"/>
      <c r="T895" s="1319" t="n"/>
      <c r="U895" s="1319" t="n"/>
      <c r="V895" s="1319" t="n"/>
      <c r="W895" s="1319" t="n"/>
      <c r="X895" s="1319" t="n"/>
      <c r="Y895" s="1319" t="n"/>
      <c r="Z895" s="1319" t="n"/>
      <c r="AA895" s="1319" t="n"/>
      <c r="AB895" s="1319" t="n"/>
      <c r="AC895" s="1319" t="n"/>
      <c r="AD895" s="1319" t="n"/>
      <c r="AE895" s="1319" t="n"/>
      <c r="AF895" s="1319" t="n"/>
      <c r="AG895" s="1319" t="n"/>
    </row>
    <row r="896" ht="12.75" customHeight="1" s="789">
      <c r="A896" s="1319" t="n"/>
      <c r="B896" s="1319" t="n"/>
      <c r="C896" s="1319" t="n"/>
      <c r="D896" s="1319" t="n"/>
      <c r="E896" s="1319" t="n"/>
      <c r="F896" s="1319" t="n"/>
      <c r="G896" s="1319" t="n"/>
      <c r="H896" s="1319" t="n"/>
      <c r="I896" s="1319" t="n"/>
      <c r="J896" s="1319" t="n"/>
      <c r="K896" s="1319" t="n"/>
      <c r="L896" s="1319" t="n"/>
      <c r="M896" s="1319" t="n"/>
      <c r="N896" s="1319" t="n"/>
      <c r="O896" s="1319" t="n"/>
      <c r="P896" s="1319" t="n"/>
      <c r="Q896" s="1319" t="n"/>
      <c r="R896" s="1319" t="n"/>
      <c r="S896" s="1319" t="n"/>
      <c r="T896" s="1319" t="n"/>
      <c r="U896" s="1319" t="n"/>
      <c r="V896" s="1319" t="n"/>
      <c r="W896" s="1319" t="n"/>
      <c r="X896" s="1319" t="n"/>
      <c r="Y896" s="1319" t="n"/>
      <c r="Z896" s="1319" t="n"/>
      <c r="AA896" s="1319" t="n"/>
      <c r="AB896" s="1319" t="n"/>
      <c r="AC896" s="1319" t="n"/>
      <c r="AD896" s="1319" t="n"/>
      <c r="AE896" s="1319" t="n"/>
      <c r="AF896" s="1319" t="n"/>
      <c r="AG896" s="1319" t="n"/>
    </row>
    <row r="897" ht="12.75" customHeight="1" s="789">
      <c r="A897" s="1319" t="n"/>
      <c r="B897" s="1319" t="n"/>
      <c r="C897" s="1319" t="n"/>
      <c r="D897" s="1319" t="n"/>
      <c r="E897" s="1319" t="n"/>
      <c r="F897" s="1319" t="n"/>
      <c r="G897" s="1319" t="n"/>
      <c r="H897" s="1319" t="n"/>
      <c r="I897" s="1319" t="n"/>
      <c r="J897" s="1319" t="n"/>
      <c r="K897" s="1319" t="n"/>
      <c r="L897" s="1319" t="n"/>
      <c r="M897" s="1319" t="n"/>
      <c r="N897" s="1319" t="n"/>
      <c r="O897" s="1319" t="n"/>
      <c r="P897" s="1319" t="n"/>
      <c r="Q897" s="1319" t="n"/>
      <c r="R897" s="1319" t="n"/>
      <c r="S897" s="1319" t="n"/>
      <c r="T897" s="1319" t="n"/>
      <c r="U897" s="1319" t="n"/>
      <c r="V897" s="1319" t="n"/>
      <c r="W897" s="1319" t="n"/>
      <c r="X897" s="1319" t="n"/>
      <c r="Y897" s="1319" t="n"/>
      <c r="Z897" s="1319" t="n"/>
      <c r="AA897" s="1319" t="n"/>
      <c r="AB897" s="1319" t="n"/>
      <c r="AC897" s="1319" t="n"/>
      <c r="AD897" s="1319" t="n"/>
      <c r="AE897" s="1319" t="n"/>
      <c r="AF897" s="1319" t="n"/>
      <c r="AG897" s="1319" t="n"/>
    </row>
    <row r="898" ht="12.75" customHeight="1" s="789">
      <c r="A898" s="1319" t="n"/>
      <c r="B898" s="1319" t="n"/>
      <c r="C898" s="1319" t="n"/>
      <c r="D898" s="1319" t="n"/>
      <c r="E898" s="1319" t="n"/>
      <c r="F898" s="1319" t="n"/>
      <c r="G898" s="1319" t="n"/>
      <c r="H898" s="1319" t="n"/>
      <c r="I898" s="1319" t="n"/>
      <c r="J898" s="1319" t="n"/>
      <c r="K898" s="1319" t="n"/>
      <c r="L898" s="1319" t="n"/>
      <c r="M898" s="1319" t="n"/>
      <c r="N898" s="1319" t="n"/>
      <c r="O898" s="1319" t="n"/>
      <c r="P898" s="1319" t="n"/>
      <c r="Q898" s="1319" t="n"/>
      <c r="R898" s="1319" t="n"/>
      <c r="S898" s="1319" t="n"/>
      <c r="T898" s="1319" t="n"/>
      <c r="U898" s="1319" t="n"/>
      <c r="V898" s="1319" t="n"/>
      <c r="W898" s="1319" t="n"/>
      <c r="X898" s="1319" t="n"/>
      <c r="Y898" s="1319" t="n"/>
      <c r="Z898" s="1319" t="n"/>
      <c r="AA898" s="1319" t="n"/>
      <c r="AB898" s="1319" t="n"/>
      <c r="AC898" s="1319" t="n"/>
      <c r="AD898" s="1319" t="n"/>
      <c r="AE898" s="1319" t="n"/>
      <c r="AF898" s="1319" t="n"/>
      <c r="AG898" s="1319" t="n"/>
    </row>
    <row r="899" ht="12.75" customHeight="1" s="789">
      <c r="A899" s="1319" t="n"/>
      <c r="B899" s="1319" t="n"/>
      <c r="C899" s="1319" t="n"/>
      <c r="D899" s="1319" t="n"/>
      <c r="E899" s="1319" t="n"/>
      <c r="F899" s="1319" t="n"/>
      <c r="G899" s="1319" t="n"/>
      <c r="H899" s="1319" t="n"/>
      <c r="I899" s="1319" t="n"/>
      <c r="J899" s="1319" t="n"/>
      <c r="K899" s="1319" t="n"/>
      <c r="L899" s="1319" t="n"/>
      <c r="M899" s="1319" t="n"/>
      <c r="N899" s="1319" t="n"/>
      <c r="O899" s="1319" t="n"/>
      <c r="P899" s="1319" t="n"/>
      <c r="Q899" s="1319" t="n"/>
      <c r="R899" s="1319" t="n"/>
      <c r="S899" s="1319" t="n"/>
      <c r="T899" s="1319" t="n"/>
      <c r="U899" s="1319" t="n"/>
      <c r="V899" s="1319" t="n"/>
      <c r="W899" s="1319" t="n"/>
      <c r="X899" s="1319" t="n"/>
      <c r="Y899" s="1319" t="n"/>
      <c r="Z899" s="1319" t="n"/>
      <c r="AA899" s="1319" t="n"/>
      <c r="AB899" s="1319" t="n"/>
      <c r="AC899" s="1319" t="n"/>
      <c r="AD899" s="1319" t="n"/>
      <c r="AE899" s="1319" t="n"/>
      <c r="AF899" s="1319" t="n"/>
      <c r="AG899" s="1319" t="n"/>
    </row>
    <row r="900" ht="12.75" customHeight="1" s="789">
      <c r="A900" s="1319" t="n"/>
      <c r="B900" s="1319" t="n"/>
      <c r="C900" s="1319" t="n"/>
      <c r="D900" s="1319" t="n"/>
      <c r="E900" s="1319" t="n"/>
      <c r="F900" s="1319" t="n"/>
      <c r="G900" s="1319" t="n"/>
      <c r="H900" s="1319" t="n"/>
      <c r="I900" s="1319" t="n"/>
      <c r="J900" s="1319" t="n"/>
      <c r="K900" s="1319" t="n"/>
      <c r="L900" s="1319" t="n"/>
      <c r="M900" s="1319" t="n"/>
      <c r="N900" s="1319" t="n"/>
      <c r="O900" s="1319" t="n"/>
      <c r="P900" s="1319" t="n"/>
      <c r="Q900" s="1319" t="n"/>
      <c r="R900" s="1319" t="n"/>
      <c r="S900" s="1319" t="n"/>
      <c r="T900" s="1319" t="n"/>
      <c r="U900" s="1319" t="n"/>
      <c r="V900" s="1319" t="n"/>
      <c r="W900" s="1319" t="n"/>
      <c r="X900" s="1319" t="n"/>
      <c r="Y900" s="1319" t="n"/>
      <c r="Z900" s="1319" t="n"/>
      <c r="AA900" s="1319" t="n"/>
      <c r="AB900" s="1319" t="n"/>
      <c r="AC900" s="1319" t="n"/>
      <c r="AD900" s="1319" t="n"/>
      <c r="AE900" s="1319" t="n"/>
      <c r="AF900" s="1319" t="n"/>
      <c r="AG900" s="1319" t="n"/>
    </row>
    <row r="901" ht="12.75" customHeight="1" s="789">
      <c r="A901" s="1319" t="n"/>
      <c r="B901" s="1319" t="n"/>
      <c r="C901" s="1319" t="n"/>
      <c r="D901" s="1319" t="n"/>
      <c r="E901" s="1319" t="n"/>
      <c r="F901" s="1319" t="n"/>
      <c r="G901" s="1319" t="n"/>
      <c r="H901" s="1319" t="n"/>
      <c r="I901" s="1319" t="n"/>
      <c r="J901" s="1319" t="n"/>
      <c r="K901" s="1319" t="n"/>
      <c r="L901" s="1319" t="n"/>
      <c r="M901" s="1319" t="n"/>
      <c r="N901" s="1319" t="n"/>
      <c r="O901" s="1319" t="n"/>
      <c r="P901" s="1319" t="n"/>
      <c r="Q901" s="1319" t="n"/>
      <c r="R901" s="1319" t="n"/>
      <c r="S901" s="1319" t="n"/>
      <c r="T901" s="1319" t="n"/>
      <c r="U901" s="1319" t="n"/>
      <c r="V901" s="1319" t="n"/>
      <c r="W901" s="1319" t="n"/>
      <c r="X901" s="1319" t="n"/>
      <c r="Y901" s="1319" t="n"/>
      <c r="Z901" s="1319" t="n"/>
      <c r="AA901" s="1319" t="n"/>
      <c r="AB901" s="1319" t="n"/>
      <c r="AC901" s="1319" t="n"/>
      <c r="AD901" s="1319" t="n"/>
      <c r="AE901" s="1319" t="n"/>
      <c r="AF901" s="1319" t="n"/>
      <c r="AG901" s="1319" t="n"/>
    </row>
    <row r="902" ht="12.75" customHeight="1" s="789">
      <c r="A902" s="1319" t="n"/>
      <c r="B902" s="1319" t="n"/>
      <c r="C902" s="1319" t="n"/>
      <c r="D902" s="1319" t="n"/>
      <c r="E902" s="1319" t="n"/>
      <c r="F902" s="1319" t="n"/>
      <c r="G902" s="1319" t="n"/>
      <c r="H902" s="1319" t="n"/>
      <c r="I902" s="1319" t="n"/>
      <c r="J902" s="1319" t="n"/>
      <c r="K902" s="1319" t="n"/>
      <c r="L902" s="1319" t="n"/>
      <c r="M902" s="1319" t="n"/>
      <c r="N902" s="1319" t="n"/>
      <c r="O902" s="1319" t="n"/>
      <c r="P902" s="1319" t="n"/>
      <c r="Q902" s="1319" t="n"/>
      <c r="R902" s="1319" t="n"/>
      <c r="S902" s="1319" t="n"/>
      <c r="T902" s="1319" t="n"/>
      <c r="U902" s="1319" t="n"/>
      <c r="V902" s="1319" t="n"/>
      <c r="W902" s="1319" t="n"/>
      <c r="X902" s="1319" t="n"/>
      <c r="Y902" s="1319" t="n"/>
      <c r="Z902" s="1319" t="n"/>
      <c r="AA902" s="1319" t="n"/>
      <c r="AB902" s="1319" t="n"/>
      <c r="AC902" s="1319" t="n"/>
      <c r="AD902" s="1319" t="n"/>
      <c r="AE902" s="1319" t="n"/>
      <c r="AF902" s="1319" t="n"/>
      <c r="AG902" s="1319" t="n"/>
    </row>
    <row r="903" ht="12.75" customHeight="1" s="789">
      <c r="A903" s="1319" t="n"/>
      <c r="B903" s="1319" t="n"/>
      <c r="C903" s="1319" t="n"/>
      <c r="D903" s="1319" t="n"/>
      <c r="E903" s="1319" t="n"/>
      <c r="F903" s="1319" t="n"/>
      <c r="G903" s="1319" t="n"/>
      <c r="H903" s="1319" t="n"/>
      <c r="I903" s="1319" t="n"/>
      <c r="J903" s="1319" t="n"/>
      <c r="K903" s="1319" t="n"/>
      <c r="L903" s="1319" t="n"/>
      <c r="M903" s="1319" t="n"/>
      <c r="N903" s="1319" t="n"/>
      <c r="O903" s="1319" t="n"/>
      <c r="P903" s="1319" t="n"/>
      <c r="Q903" s="1319" t="n"/>
      <c r="R903" s="1319" t="n"/>
      <c r="S903" s="1319" t="n"/>
      <c r="T903" s="1319" t="n"/>
      <c r="U903" s="1319" t="n"/>
      <c r="V903" s="1319" t="n"/>
      <c r="W903" s="1319" t="n"/>
      <c r="X903" s="1319" t="n"/>
      <c r="Y903" s="1319" t="n"/>
      <c r="Z903" s="1319" t="n"/>
      <c r="AA903" s="1319" t="n"/>
      <c r="AB903" s="1319" t="n"/>
      <c r="AC903" s="1319" t="n"/>
      <c r="AD903" s="1319" t="n"/>
      <c r="AE903" s="1319" t="n"/>
      <c r="AF903" s="1319" t="n"/>
      <c r="AG903" s="1319" t="n"/>
    </row>
    <row r="904" ht="12.75" customHeight="1" s="789">
      <c r="A904" s="1319" t="n"/>
      <c r="B904" s="1319" t="n"/>
      <c r="C904" s="1319" t="n"/>
      <c r="D904" s="1319" t="n"/>
      <c r="E904" s="1319" t="n"/>
      <c r="F904" s="1319" t="n"/>
      <c r="G904" s="1319" t="n"/>
      <c r="H904" s="1319" t="n"/>
      <c r="I904" s="1319" t="n"/>
      <c r="J904" s="1319" t="n"/>
      <c r="K904" s="1319" t="n"/>
      <c r="L904" s="1319" t="n"/>
      <c r="M904" s="1319" t="n"/>
      <c r="N904" s="1319" t="n"/>
      <c r="O904" s="1319" t="n"/>
      <c r="P904" s="1319" t="n"/>
      <c r="Q904" s="1319" t="n"/>
      <c r="R904" s="1319" t="n"/>
      <c r="S904" s="1319" t="n"/>
      <c r="T904" s="1319" t="n"/>
      <c r="U904" s="1319" t="n"/>
      <c r="V904" s="1319" t="n"/>
      <c r="W904" s="1319" t="n"/>
      <c r="X904" s="1319" t="n"/>
      <c r="Y904" s="1319" t="n"/>
      <c r="Z904" s="1319" t="n"/>
      <c r="AA904" s="1319" t="n"/>
      <c r="AB904" s="1319" t="n"/>
      <c r="AC904" s="1319" t="n"/>
      <c r="AD904" s="1319" t="n"/>
      <c r="AE904" s="1319" t="n"/>
      <c r="AF904" s="1319" t="n"/>
      <c r="AG904" s="1319" t="n"/>
    </row>
    <row r="905" ht="12.75" customHeight="1" s="789">
      <c r="A905" s="1319" t="n"/>
      <c r="B905" s="1319" t="n"/>
      <c r="C905" s="1319" t="n"/>
      <c r="D905" s="1319" t="n"/>
      <c r="E905" s="1319" t="n"/>
      <c r="F905" s="1319" t="n"/>
      <c r="G905" s="1319" t="n"/>
      <c r="H905" s="1319" t="n"/>
      <c r="I905" s="1319" t="n"/>
      <c r="J905" s="1319" t="n"/>
      <c r="K905" s="1319" t="n"/>
      <c r="L905" s="1319" t="n"/>
      <c r="M905" s="1319" t="n"/>
      <c r="N905" s="1319" t="n"/>
      <c r="O905" s="1319" t="n"/>
      <c r="P905" s="1319" t="n"/>
      <c r="Q905" s="1319" t="n"/>
      <c r="R905" s="1319" t="n"/>
      <c r="S905" s="1319" t="n"/>
      <c r="T905" s="1319" t="n"/>
      <c r="U905" s="1319" t="n"/>
      <c r="V905" s="1319" t="n"/>
      <c r="W905" s="1319" t="n"/>
      <c r="X905" s="1319" t="n"/>
      <c r="Y905" s="1319" t="n"/>
      <c r="Z905" s="1319" t="n"/>
      <c r="AA905" s="1319" t="n"/>
      <c r="AB905" s="1319" t="n"/>
      <c r="AC905" s="1319" t="n"/>
      <c r="AD905" s="1319" t="n"/>
      <c r="AE905" s="1319" t="n"/>
      <c r="AF905" s="1319" t="n"/>
      <c r="AG905" s="1319" t="n"/>
    </row>
    <row r="906" ht="12.75" customHeight="1" s="789">
      <c r="A906" s="1319" t="n"/>
      <c r="B906" s="1319" t="n"/>
      <c r="C906" s="1319" t="n"/>
      <c r="D906" s="1319" t="n"/>
      <c r="E906" s="1319" t="n"/>
      <c r="F906" s="1319" t="n"/>
      <c r="G906" s="1319" t="n"/>
      <c r="H906" s="1319" t="n"/>
      <c r="I906" s="1319" t="n"/>
      <c r="J906" s="1319" t="n"/>
      <c r="K906" s="1319" t="n"/>
      <c r="L906" s="1319" t="n"/>
      <c r="M906" s="1319" t="n"/>
      <c r="N906" s="1319" t="n"/>
      <c r="O906" s="1319" t="n"/>
      <c r="P906" s="1319" t="n"/>
      <c r="Q906" s="1319" t="n"/>
      <c r="R906" s="1319" t="n"/>
      <c r="S906" s="1319" t="n"/>
      <c r="T906" s="1319" t="n"/>
      <c r="U906" s="1319" t="n"/>
      <c r="V906" s="1319" t="n"/>
      <c r="W906" s="1319" t="n"/>
      <c r="X906" s="1319" t="n"/>
      <c r="Y906" s="1319" t="n"/>
      <c r="Z906" s="1319" t="n"/>
      <c r="AA906" s="1319" t="n"/>
      <c r="AB906" s="1319" t="n"/>
      <c r="AC906" s="1319" t="n"/>
      <c r="AD906" s="1319" t="n"/>
      <c r="AE906" s="1319" t="n"/>
      <c r="AF906" s="1319" t="n"/>
      <c r="AG906" s="1319" t="n"/>
    </row>
    <row r="907" ht="12.75" customHeight="1" s="789">
      <c r="A907" s="1319" t="n"/>
      <c r="B907" s="1319" t="n"/>
      <c r="C907" s="1319" t="n"/>
      <c r="D907" s="1319" t="n"/>
      <c r="E907" s="1319" t="n"/>
      <c r="F907" s="1319" t="n"/>
      <c r="G907" s="1319" t="n"/>
      <c r="H907" s="1319" t="n"/>
      <c r="I907" s="1319" t="n"/>
      <c r="J907" s="1319" t="n"/>
      <c r="K907" s="1319" t="n"/>
      <c r="L907" s="1319" t="n"/>
      <c r="M907" s="1319" t="n"/>
      <c r="N907" s="1319" t="n"/>
      <c r="O907" s="1319" t="n"/>
      <c r="P907" s="1319" t="n"/>
      <c r="Q907" s="1319" t="n"/>
      <c r="R907" s="1319" t="n"/>
      <c r="S907" s="1319" t="n"/>
      <c r="T907" s="1319" t="n"/>
      <c r="U907" s="1319" t="n"/>
      <c r="V907" s="1319" t="n"/>
      <c r="W907" s="1319" t="n"/>
      <c r="X907" s="1319" t="n"/>
      <c r="Y907" s="1319" t="n"/>
      <c r="Z907" s="1319" t="n"/>
      <c r="AA907" s="1319" t="n"/>
      <c r="AB907" s="1319" t="n"/>
      <c r="AC907" s="1319" t="n"/>
      <c r="AD907" s="1319" t="n"/>
      <c r="AE907" s="1319" t="n"/>
      <c r="AF907" s="1319" t="n"/>
      <c r="AG907" s="1319" t="n"/>
    </row>
    <row r="908" ht="12.75" customHeight="1" s="789">
      <c r="A908" s="1319" t="n"/>
      <c r="B908" s="1319" t="n"/>
      <c r="C908" s="1319" t="n"/>
      <c r="D908" s="1319" t="n"/>
      <c r="E908" s="1319" t="n"/>
      <c r="F908" s="1319" t="n"/>
      <c r="G908" s="1319" t="n"/>
      <c r="H908" s="1319" t="n"/>
      <c r="I908" s="1319" t="n"/>
      <c r="J908" s="1319" t="n"/>
      <c r="K908" s="1319" t="n"/>
      <c r="L908" s="1319" t="n"/>
      <c r="M908" s="1319" t="n"/>
      <c r="N908" s="1319" t="n"/>
      <c r="O908" s="1319" t="n"/>
      <c r="P908" s="1319" t="n"/>
      <c r="Q908" s="1319" t="n"/>
      <c r="R908" s="1319" t="n"/>
      <c r="S908" s="1319" t="n"/>
      <c r="T908" s="1319" t="n"/>
      <c r="U908" s="1319" t="n"/>
      <c r="V908" s="1319" t="n"/>
      <c r="W908" s="1319" t="n"/>
      <c r="X908" s="1319" t="n"/>
      <c r="Y908" s="1319" t="n"/>
      <c r="Z908" s="1319" t="n"/>
      <c r="AA908" s="1319" t="n"/>
      <c r="AB908" s="1319" t="n"/>
      <c r="AC908" s="1319" t="n"/>
      <c r="AD908" s="1319" t="n"/>
      <c r="AE908" s="1319" t="n"/>
      <c r="AF908" s="1319" t="n"/>
      <c r="AG908" s="1319" t="n"/>
    </row>
    <row r="909" ht="12.75" customHeight="1" s="789">
      <c r="A909" s="1319" t="n"/>
      <c r="B909" s="1319" t="n"/>
      <c r="C909" s="1319" t="n"/>
      <c r="D909" s="1319" t="n"/>
      <c r="E909" s="1319" t="n"/>
      <c r="F909" s="1319" t="n"/>
      <c r="G909" s="1319" t="n"/>
      <c r="H909" s="1319" t="n"/>
      <c r="I909" s="1319" t="n"/>
      <c r="J909" s="1319" t="n"/>
      <c r="K909" s="1319" t="n"/>
      <c r="L909" s="1319" t="n"/>
      <c r="M909" s="1319" t="n"/>
      <c r="N909" s="1319" t="n"/>
      <c r="O909" s="1319" t="n"/>
      <c r="P909" s="1319" t="n"/>
      <c r="Q909" s="1319" t="n"/>
      <c r="R909" s="1319" t="n"/>
      <c r="S909" s="1319" t="n"/>
      <c r="T909" s="1319" t="n"/>
      <c r="U909" s="1319" t="n"/>
      <c r="V909" s="1319" t="n"/>
      <c r="W909" s="1319" t="n"/>
      <c r="X909" s="1319" t="n"/>
      <c r="Y909" s="1319" t="n"/>
      <c r="Z909" s="1319" t="n"/>
      <c r="AA909" s="1319" t="n"/>
      <c r="AB909" s="1319" t="n"/>
      <c r="AC909" s="1319" t="n"/>
      <c r="AD909" s="1319" t="n"/>
      <c r="AE909" s="1319" t="n"/>
      <c r="AF909" s="1319" t="n"/>
      <c r="AG909" s="1319" t="n"/>
    </row>
    <row r="910" ht="12.75" customHeight="1" s="789">
      <c r="A910" s="1319" t="n"/>
      <c r="B910" s="1319" t="n"/>
      <c r="C910" s="1319" t="n"/>
      <c r="D910" s="1319" t="n"/>
      <c r="E910" s="1319" t="n"/>
      <c r="F910" s="1319" t="n"/>
      <c r="G910" s="1319" t="n"/>
      <c r="H910" s="1319" t="n"/>
      <c r="I910" s="1319" t="n"/>
      <c r="J910" s="1319" t="n"/>
      <c r="K910" s="1319" t="n"/>
      <c r="L910" s="1319" t="n"/>
      <c r="M910" s="1319" t="n"/>
      <c r="N910" s="1319" t="n"/>
      <c r="O910" s="1319" t="n"/>
      <c r="P910" s="1319" t="n"/>
      <c r="Q910" s="1319" t="n"/>
      <c r="R910" s="1319" t="n"/>
      <c r="S910" s="1319" t="n"/>
      <c r="T910" s="1319" t="n"/>
      <c r="U910" s="1319" t="n"/>
      <c r="V910" s="1319" t="n"/>
      <c r="W910" s="1319" t="n"/>
      <c r="X910" s="1319" t="n"/>
      <c r="Y910" s="1319" t="n"/>
      <c r="Z910" s="1319" t="n"/>
      <c r="AA910" s="1319" t="n"/>
      <c r="AB910" s="1319" t="n"/>
      <c r="AC910" s="1319" t="n"/>
      <c r="AD910" s="1319" t="n"/>
      <c r="AE910" s="1319" t="n"/>
      <c r="AF910" s="1319" t="n"/>
      <c r="AG910" s="1319" t="n"/>
    </row>
    <row r="911" ht="12.75" customHeight="1" s="789">
      <c r="A911" s="1319" t="n"/>
      <c r="B911" s="1319" t="n"/>
      <c r="C911" s="1319" t="n"/>
      <c r="D911" s="1319" t="n"/>
      <c r="E911" s="1319" t="n"/>
      <c r="F911" s="1319" t="n"/>
      <c r="G911" s="1319" t="n"/>
      <c r="H911" s="1319" t="n"/>
      <c r="I911" s="1319" t="n"/>
      <c r="J911" s="1319" t="n"/>
      <c r="K911" s="1319" t="n"/>
      <c r="L911" s="1319" t="n"/>
      <c r="M911" s="1319" t="n"/>
      <c r="N911" s="1319" t="n"/>
      <c r="O911" s="1319" t="n"/>
      <c r="P911" s="1319" t="n"/>
      <c r="Q911" s="1319" t="n"/>
      <c r="R911" s="1319" t="n"/>
      <c r="S911" s="1319" t="n"/>
      <c r="T911" s="1319" t="n"/>
      <c r="U911" s="1319" t="n"/>
      <c r="V911" s="1319" t="n"/>
      <c r="W911" s="1319" t="n"/>
      <c r="X911" s="1319" t="n"/>
      <c r="Y911" s="1319" t="n"/>
      <c r="Z911" s="1319" t="n"/>
      <c r="AA911" s="1319" t="n"/>
      <c r="AB911" s="1319" t="n"/>
      <c r="AC911" s="1319" t="n"/>
      <c r="AD911" s="1319" t="n"/>
      <c r="AE911" s="1319" t="n"/>
      <c r="AF911" s="1319" t="n"/>
      <c r="AG911" s="1319" t="n"/>
    </row>
    <row r="912" ht="12.75" customHeight="1" s="789">
      <c r="A912" s="1319" t="n"/>
      <c r="B912" s="1319" t="n"/>
      <c r="C912" s="1319" t="n"/>
      <c r="D912" s="1319" t="n"/>
      <c r="E912" s="1319" t="n"/>
      <c r="F912" s="1319" t="n"/>
      <c r="G912" s="1319" t="n"/>
      <c r="H912" s="1319" t="n"/>
      <c r="I912" s="1319" t="n"/>
      <c r="J912" s="1319" t="n"/>
      <c r="K912" s="1319" t="n"/>
      <c r="L912" s="1319" t="n"/>
      <c r="M912" s="1319" t="n"/>
      <c r="N912" s="1319" t="n"/>
      <c r="O912" s="1319" t="n"/>
      <c r="P912" s="1319" t="n"/>
      <c r="Q912" s="1319" t="n"/>
      <c r="R912" s="1319" t="n"/>
      <c r="S912" s="1319" t="n"/>
      <c r="T912" s="1319" t="n"/>
      <c r="U912" s="1319" t="n"/>
      <c r="V912" s="1319" t="n"/>
      <c r="W912" s="1319" t="n"/>
      <c r="X912" s="1319" t="n"/>
      <c r="Y912" s="1319" t="n"/>
      <c r="Z912" s="1319" t="n"/>
      <c r="AA912" s="1319" t="n"/>
      <c r="AB912" s="1319" t="n"/>
      <c r="AC912" s="1319" t="n"/>
      <c r="AD912" s="1319" t="n"/>
      <c r="AE912" s="1319" t="n"/>
      <c r="AF912" s="1319" t="n"/>
      <c r="AG912" s="1319" t="n"/>
    </row>
    <row r="913" ht="12.75" customHeight="1" s="789">
      <c r="A913" s="1319" t="n"/>
      <c r="B913" s="1319" t="n"/>
      <c r="C913" s="1319" t="n"/>
      <c r="D913" s="1319" t="n"/>
      <c r="E913" s="1319" t="n"/>
      <c r="F913" s="1319" t="n"/>
      <c r="G913" s="1319" t="n"/>
      <c r="H913" s="1319" t="n"/>
      <c r="I913" s="1319" t="n"/>
      <c r="J913" s="1319" t="n"/>
      <c r="K913" s="1319" t="n"/>
      <c r="L913" s="1319" t="n"/>
      <c r="M913" s="1319" t="n"/>
      <c r="N913" s="1319" t="n"/>
      <c r="O913" s="1319" t="n"/>
      <c r="P913" s="1319" t="n"/>
      <c r="Q913" s="1319" t="n"/>
      <c r="R913" s="1319" t="n"/>
      <c r="S913" s="1319" t="n"/>
      <c r="T913" s="1319" t="n"/>
      <c r="U913" s="1319" t="n"/>
      <c r="V913" s="1319" t="n"/>
      <c r="W913" s="1319" t="n"/>
      <c r="X913" s="1319" t="n"/>
      <c r="Y913" s="1319" t="n"/>
      <c r="Z913" s="1319" t="n"/>
      <c r="AA913" s="1319" t="n"/>
      <c r="AB913" s="1319" t="n"/>
      <c r="AC913" s="1319" t="n"/>
      <c r="AD913" s="1319" t="n"/>
      <c r="AE913" s="1319" t="n"/>
      <c r="AF913" s="1319" t="n"/>
      <c r="AG913" s="1319" t="n"/>
    </row>
    <row r="914" ht="12.75" customHeight="1" s="789">
      <c r="A914" s="1319" t="n"/>
      <c r="B914" s="1319" t="n"/>
      <c r="C914" s="1319" t="n"/>
      <c r="D914" s="1319" t="n"/>
      <c r="E914" s="1319" t="n"/>
      <c r="F914" s="1319" t="n"/>
      <c r="G914" s="1319" t="n"/>
      <c r="H914" s="1319" t="n"/>
      <c r="I914" s="1319" t="n"/>
      <c r="J914" s="1319" t="n"/>
      <c r="K914" s="1319" t="n"/>
      <c r="L914" s="1319" t="n"/>
      <c r="M914" s="1319" t="n"/>
      <c r="N914" s="1319" t="n"/>
      <c r="O914" s="1319" t="n"/>
      <c r="P914" s="1319" t="n"/>
      <c r="Q914" s="1319" t="n"/>
      <c r="R914" s="1319" t="n"/>
      <c r="S914" s="1319" t="n"/>
      <c r="T914" s="1319" t="n"/>
      <c r="U914" s="1319" t="n"/>
      <c r="V914" s="1319" t="n"/>
      <c r="W914" s="1319" t="n"/>
      <c r="X914" s="1319" t="n"/>
      <c r="Y914" s="1319" t="n"/>
      <c r="Z914" s="1319" t="n"/>
      <c r="AA914" s="1319" t="n"/>
      <c r="AB914" s="1319" t="n"/>
      <c r="AC914" s="1319" t="n"/>
      <c r="AD914" s="1319" t="n"/>
      <c r="AE914" s="1319" t="n"/>
      <c r="AF914" s="1319" t="n"/>
      <c r="AG914" s="1319" t="n"/>
    </row>
    <row r="915" ht="12.75" customHeight="1" s="789">
      <c r="A915" s="1319" t="n"/>
      <c r="B915" s="1319" t="n"/>
      <c r="C915" s="1319" t="n"/>
      <c r="D915" s="1319" t="n"/>
      <c r="E915" s="1319" t="n"/>
      <c r="F915" s="1319" t="n"/>
      <c r="G915" s="1319" t="n"/>
      <c r="H915" s="1319" t="n"/>
      <c r="I915" s="1319" t="n"/>
      <c r="J915" s="1319" t="n"/>
      <c r="K915" s="1319" t="n"/>
      <c r="L915" s="1319" t="n"/>
      <c r="M915" s="1319" t="n"/>
      <c r="N915" s="1319" t="n"/>
      <c r="O915" s="1319" t="n"/>
      <c r="P915" s="1319" t="n"/>
      <c r="Q915" s="1319" t="n"/>
      <c r="R915" s="1319" t="n"/>
      <c r="S915" s="1319" t="n"/>
      <c r="T915" s="1319" t="n"/>
      <c r="U915" s="1319" t="n"/>
      <c r="V915" s="1319" t="n"/>
      <c r="W915" s="1319" t="n"/>
      <c r="X915" s="1319" t="n"/>
      <c r="Y915" s="1319" t="n"/>
      <c r="Z915" s="1319" t="n"/>
      <c r="AA915" s="1319" t="n"/>
      <c r="AB915" s="1319" t="n"/>
      <c r="AC915" s="1319" t="n"/>
      <c r="AD915" s="1319" t="n"/>
      <c r="AE915" s="1319" t="n"/>
      <c r="AF915" s="1319" t="n"/>
      <c r="AG915" s="1319" t="n"/>
    </row>
    <row r="916" ht="12.75" customHeight="1" s="789">
      <c r="A916" s="1319" t="n"/>
      <c r="B916" s="1319" t="n"/>
      <c r="C916" s="1319" t="n"/>
      <c r="D916" s="1319" t="n"/>
      <c r="E916" s="1319" t="n"/>
      <c r="F916" s="1319" t="n"/>
      <c r="G916" s="1319" t="n"/>
      <c r="H916" s="1319" t="n"/>
      <c r="I916" s="1319" t="n"/>
      <c r="J916" s="1319" t="n"/>
      <c r="K916" s="1319" t="n"/>
      <c r="L916" s="1319" t="n"/>
      <c r="M916" s="1319" t="n"/>
      <c r="N916" s="1319" t="n"/>
      <c r="O916" s="1319" t="n"/>
      <c r="P916" s="1319" t="n"/>
      <c r="Q916" s="1319" t="n"/>
      <c r="R916" s="1319" t="n"/>
      <c r="S916" s="1319" t="n"/>
      <c r="T916" s="1319" t="n"/>
      <c r="U916" s="1319" t="n"/>
      <c r="V916" s="1319" t="n"/>
      <c r="W916" s="1319" t="n"/>
      <c r="X916" s="1319" t="n"/>
      <c r="Y916" s="1319" t="n"/>
      <c r="Z916" s="1319" t="n"/>
      <c r="AA916" s="1319" t="n"/>
      <c r="AB916" s="1319" t="n"/>
      <c r="AC916" s="1319" t="n"/>
      <c r="AD916" s="1319" t="n"/>
      <c r="AE916" s="1319" t="n"/>
      <c r="AF916" s="1319" t="n"/>
      <c r="AG916" s="1319" t="n"/>
    </row>
    <row r="917" ht="12.75" customHeight="1" s="789">
      <c r="A917" s="1319" t="n"/>
      <c r="B917" s="1319" t="n"/>
      <c r="C917" s="1319" t="n"/>
      <c r="D917" s="1319" t="n"/>
      <c r="E917" s="1319" t="n"/>
      <c r="F917" s="1319" t="n"/>
      <c r="G917" s="1319" t="n"/>
      <c r="H917" s="1319" t="n"/>
      <c r="I917" s="1319" t="n"/>
      <c r="J917" s="1319" t="n"/>
      <c r="K917" s="1319" t="n"/>
      <c r="L917" s="1319" t="n"/>
      <c r="M917" s="1319" t="n"/>
      <c r="N917" s="1319" t="n"/>
      <c r="O917" s="1319" t="n"/>
      <c r="P917" s="1319" t="n"/>
      <c r="Q917" s="1319" t="n"/>
      <c r="R917" s="1319" t="n"/>
      <c r="S917" s="1319" t="n"/>
      <c r="T917" s="1319" t="n"/>
      <c r="U917" s="1319" t="n"/>
      <c r="V917" s="1319" t="n"/>
      <c r="W917" s="1319" t="n"/>
      <c r="X917" s="1319" t="n"/>
      <c r="Y917" s="1319" t="n"/>
      <c r="Z917" s="1319" t="n"/>
      <c r="AA917" s="1319" t="n"/>
      <c r="AB917" s="1319" t="n"/>
      <c r="AC917" s="1319" t="n"/>
      <c r="AD917" s="1319" t="n"/>
      <c r="AE917" s="1319" t="n"/>
      <c r="AF917" s="1319" t="n"/>
      <c r="AG917" s="1319" t="n"/>
    </row>
    <row r="918" ht="12.75" customHeight="1" s="789">
      <c r="A918" s="1319" t="n"/>
      <c r="B918" s="1319" t="n"/>
      <c r="C918" s="1319" t="n"/>
      <c r="D918" s="1319" t="n"/>
      <c r="E918" s="1319" t="n"/>
      <c r="F918" s="1319" t="n"/>
      <c r="G918" s="1319" t="n"/>
      <c r="H918" s="1319" t="n"/>
      <c r="I918" s="1319" t="n"/>
      <c r="J918" s="1319" t="n"/>
      <c r="K918" s="1319" t="n"/>
      <c r="L918" s="1319" t="n"/>
      <c r="M918" s="1319" t="n"/>
      <c r="N918" s="1319" t="n"/>
      <c r="O918" s="1319" t="n"/>
      <c r="P918" s="1319" t="n"/>
      <c r="Q918" s="1319" t="n"/>
      <c r="R918" s="1319" t="n"/>
      <c r="S918" s="1319" t="n"/>
      <c r="T918" s="1319" t="n"/>
      <c r="U918" s="1319" t="n"/>
      <c r="V918" s="1319" t="n"/>
      <c r="W918" s="1319" t="n"/>
      <c r="X918" s="1319" t="n"/>
      <c r="Y918" s="1319" t="n"/>
      <c r="Z918" s="1319" t="n"/>
      <c r="AA918" s="1319" t="n"/>
      <c r="AB918" s="1319" t="n"/>
      <c r="AC918" s="1319" t="n"/>
      <c r="AD918" s="1319" t="n"/>
      <c r="AE918" s="1319" t="n"/>
      <c r="AF918" s="1319" t="n"/>
      <c r="AG918" s="1319" t="n"/>
    </row>
    <row r="919" ht="12.75" customHeight="1" s="789">
      <c r="A919" s="1319" t="n"/>
      <c r="B919" s="1319" t="n"/>
      <c r="C919" s="1319" t="n"/>
      <c r="D919" s="1319" t="n"/>
      <c r="E919" s="1319" t="n"/>
      <c r="F919" s="1319" t="n"/>
      <c r="G919" s="1319" t="n"/>
      <c r="H919" s="1319" t="n"/>
      <c r="I919" s="1319" t="n"/>
      <c r="J919" s="1319" t="n"/>
      <c r="K919" s="1319" t="n"/>
      <c r="L919" s="1319" t="n"/>
      <c r="M919" s="1319" t="n"/>
      <c r="N919" s="1319" t="n"/>
      <c r="O919" s="1319" t="n"/>
      <c r="P919" s="1319" t="n"/>
      <c r="Q919" s="1319" t="n"/>
      <c r="R919" s="1319" t="n"/>
      <c r="S919" s="1319" t="n"/>
      <c r="T919" s="1319" t="n"/>
      <c r="U919" s="1319" t="n"/>
      <c r="V919" s="1319" t="n"/>
      <c r="W919" s="1319" t="n"/>
      <c r="X919" s="1319" t="n"/>
      <c r="Y919" s="1319" t="n"/>
      <c r="Z919" s="1319" t="n"/>
      <c r="AA919" s="1319" t="n"/>
      <c r="AB919" s="1319" t="n"/>
      <c r="AC919" s="1319" t="n"/>
      <c r="AD919" s="1319" t="n"/>
      <c r="AE919" s="1319" t="n"/>
      <c r="AF919" s="1319" t="n"/>
      <c r="AG919" s="1319" t="n"/>
    </row>
    <row r="920" ht="12.75" customHeight="1" s="789">
      <c r="A920" s="1319" t="n"/>
      <c r="B920" s="1319" t="n"/>
      <c r="C920" s="1319" t="n"/>
      <c r="D920" s="1319" t="n"/>
      <c r="E920" s="1319" t="n"/>
      <c r="F920" s="1319" t="n"/>
      <c r="G920" s="1319" t="n"/>
      <c r="H920" s="1319" t="n"/>
      <c r="I920" s="1319" t="n"/>
      <c r="J920" s="1319" t="n"/>
      <c r="K920" s="1319" t="n"/>
      <c r="L920" s="1319" t="n"/>
      <c r="M920" s="1319" t="n"/>
      <c r="N920" s="1319" t="n"/>
      <c r="O920" s="1319" t="n"/>
      <c r="P920" s="1319" t="n"/>
      <c r="Q920" s="1319" t="n"/>
      <c r="R920" s="1319" t="n"/>
      <c r="S920" s="1319" t="n"/>
      <c r="T920" s="1319" t="n"/>
      <c r="U920" s="1319" t="n"/>
      <c r="V920" s="1319" t="n"/>
      <c r="W920" s="1319" t="n"/>
      <c r="X920" s="1319" t="n"/>
      <c r="Y920" s="1319" t="n"/>
      <c r="Z920" s="1319" t="n"/>
      <c r="AA920" s="1319" t="n"/>
      <c r="AB920" s="1319" t="n"/>
      <c r="AC920" s="1319" t="n"/>
      <c r="AD920" s="1319" t="n"/>
      <c r="AE920" s="1319" t="n"/>
      <c r="AF920" s="1319" t="n"/>
      <c r="AG920" s="1319" t="n"/>
    </row>
    <row r="921" ht="12.75" customHeight="1" s="789">
      <c r="A921" s="1319" t="n"/>
      <c r="B921" s="1319" t="n"/>
      <c r="C921" s="1319" t="n"/>
      <c r="D921" s="1319" t="n"/>
      <c r="E921" s="1319" t="n"/>
      <c r="F921" s="1319" t="n"/>
      <c r="G921" s="1319" t="n"/>
      <c r="H921" s="1319" t="n"/>
      <c r="I921" s="1319" t="n"/>
      <c r="J921" s="1319" t="n"/>
      <c r="K921" s="1319" t="n"/>
      <c r="L921" s="1319" t="n"/>
      <c r="M921" s="1319" t="n"/>
      <c r="N921" s="1319" t="n"/>
      <c r="O921" s="1319" t="n"/>
      <c r="P921" s="1319" t="n"/>
      <c r="Q921" s="1319" t="n"/>
      <c r="R921" s="1319" t="n"/>
      <c r="S921" s="1319" t="n"/>
      <c r="T921" s="1319" t="n"/>
      <c r="U921" s="1319" t="n"/>
      <c r="V921" s="1319" t="n"/>
      <c r="W921" s="1319" t="n"/>
      <c r="X921" s="1319" t="n"/>
      <c r="Y921" s="1319" t="n"/>
      <c r="Z921" s="1319" t="n"/>
      <c r="AA921" s="1319" t="n"/>
      <c r="AB921" s="1319" t="n"/>
      <c r="AC921" s="1319" t="n"/>
      <c r="AD921" s="1319" t="n"/>
      <c r="AE921" s="1319" t="n"/>
      <c r="AF921" s="1319" t="n"/>
      <c r="AG921" s="1319" t="n"/>
    </row>
    <row r="922" ht="12.75" customHeight="1" s="789">
      <c r="A922" s="1319" t="n"/>
      <c r="B922" s="1319" t="n"/>
      <c r="C922" s="1319" t="n"/>
      <c r="D922" s="1319" t="n"/>
      <c r="E922" s="1319" t="n"/>
      <c r="F922" s="1319" t="n"/>
      <c r="G922" s="1319" t="n"/>
      <c r="H922" s="1319" t="n"/>
      <c r="I922" s="1319" t="n"/>
      <c r="J922" s="1319" t="n"/>
      <c r="K922" s="1319" t="n"/>
      <c r="L922" s="1319" t="n"/>
      <c r="M922" s="1319" t="n"/>
      <c r="N922" s="1319" t="n"/>
      <c r="O922" s="1319" t="n"/>
      <c r="P922" s="1319" t="n"/>
      <c r="Q922" s="1319" t="n"/>
      <c r="R922" s="1319" t="n"/>
      <c r="S922" s="1319" t="n"/>
      <c r="T922" s="1319" t="n"/>
      <c r="U922" s="1319" t="n"/>
      <c r="V922" s="1319" t="n"/>
      <c r="W922" s="1319" t="n"/>
      <c r="X922" s="1319" t="n"/>
      <c r="Y922" s="1319" t="n"/>
      <c r="Z922" s="1319" t="n"/>
      <c r="AA922" s="1319" t="n"/>
      <c r="AB922" s="1319" t="n"/>
      <c r="AC922" s="1319" t="n"/>
      <c r="AD922" s="1319" t="n"/>
      <c r="AE922" s="1319" t="n"/>
      <c r="AF922" s="1319" t="n"/>
      <c r="AG922" s="1319" t="n"/>
    </row>
    <row r="923" ht="12.75" customHeight="1" s="789">
      <c r="A923" s="1319" t="n"/>
      <c r="B923" s="1319" t="n"/>
      <c r="C923" s="1319" t="n"/>
      <c r="D923" s="1319" t="n"/>
      <c r="E923" s="1319" t="n"/>
      <c r="F923" s="1319" t="n"/>
      <c r="G923" s="1319" t="n"/>
      <c r="H923" s="1319" t="n"/>
      <c r="I923" s="1319" t="n"/>
      <c r="J923" s="1319" t="n"/>
      <c r="K923" s="1319" t="n"/>
      <c r="L923" s="1319" t="n"/>
      <c r="M923" s="1319" t="n"/>
      <c r="N923" s="1319" t="n"/>
      <c r="O923" s="1319" t="n"/>
      <c r="P923" s="1319" t="n"/>
      <c r="Q923" s="1319" t="n"/>
      <c r="R923" s="1319" t="n"/>
      <c r="S923" s="1319" t="n"/>
      <c r="T923" s="1319" t="n"/>
      <c r="U923" s="1319" t="n"/>
      <c r="V923" s="1319" t="n"/>
      <c r="W923" s="1319" t="n"/>
      <c r="X923" s="1319" t="n"/>
      <c r="Y923" s="1319" t="n"/>
      <c r="Z923" s="1319" t="n"/>
      <c r="AA923" s="1319" t="n"/>
      <c r="AB923" s="1319" t="n"/>
      <c r="AC923" s="1319" t="n"/>
      <c r="AD923" s="1319" t="n"/>
      <c r="AE923" s="1319" t="n"/>
      <c r="AF923" s="1319" t="n"/>
      <c r="AG923" s="1319" t="n"/>
    </row>
    <row r="924" ht="12.75" customHeight="1" s="789">
      <c r="A924" s="1319" t="n"/>
      <c r="B924" s="1319" t="n"/>
      <c r="C924" s="1319" t="n"/>
      <c r="D924" s="1319" t="n"/>
      <c r="E924" s="1319" t="n"/>
      <c r="F924" s="1319" t="n"/>
      <c r="G924" s="1319" t="n"/>
      <c r="H924" s="1319" t="n"/>
      <c r="I924" s="1319" t="n"/>
      <c r="J924" s="1319" t="n"/>
      <c r="K924" s="1319" t="n"/>
      <c r="L924" s="1319" t="n"/>
      <c r="M924" s="1319" t="n"/>
      <c r="N924" s="1319" t="n"/>
      <c r="O924" s="1319" t="n"/>
      <c r="P924" s="1319" t="n"/>
      <c r="Q924" s="1319" t="n"/>
      <c r="R924" s="1319" t="n"/>
      <c r="S924" s="1319" t="n"/>
      <c r="T924" s="1319" t="n"/>
      <c r="U924" s="1319" t="n"/>
      <c r="V924" s="1319" t="n"/>
      <c r="W924" s="1319" t="n"/>
      <c r="X924" s="1319" t="n"/>
      <c r="Y924" s="1319" t="n"/>
      <c r="Z924" s="1319" t="n"/>
      <c r="AA924" s="1319" t="n"/>
      <c r="AB924" s="1319" t="n"/>
      <c r="AC924" s="1319" t="n"/>
      <c r="AD924" s="1319" t="n"/>
      <c r="AE924" s="1319" t="n"/>
      <c r="AF924" s="1319" t="n"/>
      <c r="AG924" s="1319" t="n"/>
    </row>
    <row r="925" ht="12.75" customHeight="1" s="789">
      <c r="A925" s="1319" t="n"/>
      <c r="B925" s="1319" t="n"/>
      <c r="C925" s="1319" t="n"/>
      <c r="D925" s="1319" t="n"/>
      <c r="E925" s="1319" t="n"/>
      <c r="F925" s="1319" t="n"/>
      <c r="G925" s="1319" t="n"/>
      <c r="H925" s="1319" t="n"/>
      <c r="I925" s="1319" t="n"/>
      <c r="J925" s="1319" t="n"/>
      <c r="K925" s="1319" t="n"/>
      <c r="L925" s="1319" t="n"/>
      <c r="M925" s="1319" t="n"/>
      <c r="N925" s="1319" t="n"/>
      <c r="O925" s="1319" t="n"/>
      <c r="P925" s="1319" t="n"/>
      <c r="Q925" s="1319" t="n"/>
      <c r="R925" s="1319" t="n"/>
      <c r="S925" s="1319" t="n"/>
      <c r="T925" s="1319" t="n"/>
      <c r="U925" s="1319" t="n"/>
      <c r="V925" s="1319" t="n"/>
      <c r="W925" s="1319" t="n"/>
      <c r="X925" s="1319" t="n"/>
      <c r="Y925" s="1319" t="n"/>
      <c r="Z925" s="1319" t="n"/>
      <c r="AA925" s="1319" t="n"/>
      <c r="AB925" s="1319" t="n"/>
      <c r="AC925" s="1319" t="n"/>
      <c r="AD925" s="1319" t="n"/>
      <c r="AE925" s="1319" t="n"/>
      <c r="AF925" s="1319" t="n"/>
      <c r="AG925" s="1319" t="n"/>
    </row>
    <row r="926" ht="12.75" customHeight="1" s="789">
      <c r="A926" s="1319" t="n"/>
      <c r="B926" s="1319" t="n"/>
      <c r="C926" s="1319" t="n"/>
      <c r="D926" s="1319" t="n"/>
      <c r="E926" s="1319" t="n"/>
      <c r="F926" s="1319" t="n"/>
      <c r="G926" s="1319" t="n"/>
      <c r="H926" s="1319" t="n"/>
      <c r="I926" s="1319" t="n"/>
      <c r="J926" s="1319" t="n"/>
      <c r="K926" s="1319" t="n"/>
      <c r="L926" s="1319" t="n"/>
      <c r="M926" s="1319" t="n"/>
      <c r="N926" s="1319" t="n"/>
      <c r="O926" s="1319" t="n"/>
      <c r="P926" s="1319" t="n"/>
      <c r="Q926" s="1319" t="n"/>
      <c r="R926" s="1319" t="n"/>
      <c r="S926" s="1319" t="n"/>
      <c r="T926" s="1319" t="n"/>
      <c r="U926" s="1319" t="n"/>
      <c r="V926" s="1319" t="n"/>
      <c r="W926" s="1319" t="n"/>
      <c r="X926" s="1319" t="n"/>
      <c r="Y926" s="1319" t="n"/>
      <c r="Z926" s="1319" t="n"/>
      <c r="AA926" s="1319" t="n"/>
      <c r="AB926" s="1319" t="n"/>
      <c r="AC926" s="1319" t="n"/>
      <c r="AD926" s="1319" t="n"/>
      <c r="AE926" s="1319" t="n"/>
      <c r="AF926" s="1319" t="n"/>
      <c r="AG926" s="1319" t="n"/>
    </row>
    <row r="927" ht="12.75" customHeight="1" s="789">
      <c r="A927" s="1319" t="n"/>
      <c r="B927" s="1319" t="n"/>
      <c r="C927" s="1319" t="n"/>
      <c r="D927" s="1319" t="n"/>
      <c r="E927" s="1319" t="n"/>
      <c r="F927" s="1319" t="n"/>
      <c r="G927" s="1319" t="n"/>
      <c r="H927" s="1319" t="n"/>
      <c r="I927" s="1319" t="n"/>
      <c r="J927" s="1319" t="n"/>
      <c r="K927" s="1319" t="n"/>
      <c r="L927" s="1319" t="n"/>
      <c r="M927" s="1319" t="n"/>
      <c r="N927" s="1319" t="n"/>
      <c r="O927" s="1319" t="n"/>
      <c r="P927" s="1319" t="n"/>
      <c r="Q927" s="1319" t="n"/>
      <c r="R927" s="1319" t="n"/>
      <c r="S927" s="1319" t="n"/>
      <c r="T927" s="1319" t="n"/>
      <c r="U927" s="1319" t="n"/>
      <c r="V927" s="1319" t="n"/>
      <c r="W927" s="1319" t="n"/>
      <c r="X927" s="1319" t="n"/>
      <c r="Y927" s="1319" t="n"/>
      <c r="Z927" s="1319" t="n"/>
      <c r="AA927" s="1319" t="n"/>
      <c r="AB927" s="1319" t="n"/>
      <c r="AC927" s="1319" t="n"/>
      <c r="AD927" s="1319" t="n"/>
      <c r="AE927" s="1319" t="n"/>
      <c r="AF927" s="1319" t="n"/>
      <c r="AG927" s="1319" t="n"/>
    </row>
    <row r="928" ht="12.75" customHeight="1" s="789">
      <c r="A928" s="1319" t="n"/>
      <c r="B928" s="1319" t="n"/>
      <c r="C928" s="1319" t="n"/>
      <c r="D928" s="1319" t="n"/>
      <c r="E928" s="1319" t="n"/>
      <c r="F928" s="1319" t="n"/>
      <c r="G928" s="1319" t="n"/>
      <c r="H928" s="1319" t="n"/>
      <c r="I928" s="1319" t="n"/>
      <c r="J928" s="1319" t="n"/>
      <c r="K928" s="1319" t="n"/>
      <c r="L928" s="1319" t="n"/>
      <c r="M928" s="1319" t="n"/>
      <c r="N928" s="1319" t="n"/>
      <c r="O928" s="1319" t="n"/>
      <c r="P928" s="1319" t="n"/>
      <c r="Q928" s="1319" t="n"/>
      <c r="R928" s="1319" t="n"/>
      <c r="S928" s="1319" t="n"/>
      <c r="T928" s="1319" t="n"/>
      <c r="U928" s="1319" t="n"/>
      <c r="V928" s="1319" t="n"/>
      <c r="W928" s="1319" t="n"/>
      <c r="X928" s="1319" t="n"/>
      <c r="Y928" s="1319" t="n"/>
      <c r="Z928" s="1319" t="n"/>
      <c r="AA928" s="1319" t="n"/>
      <c r="AB928" s="1319" t="n"/>
      <c r="AC928" s="1319" t="n"/>
      <c r="AD928" s="1319" t="n"/>
      <c r="AE928" s="1319" t="n"/>
      <c r="AF928" s="1319" t="n"/>
      <c r="AG928" s="1319" t="n"/>
    </row>
    <row r="929" ht="12.75" customHeight="1" s="789">
      <c r="A929" s="1319" t="n"/>
      <c r="B929" s="1319" t="n"/>
      <c r="C929" s="1319" t="n"/>
      <c r="D929" s="1319" t="n"/>
      <c r="E929" s="1319" t="n"/>
      <c r="F929" s="1319" t="n"/>
      <c r="G929" s="1319" t="n"/>
      <c r="H929" s="1319" t="n"/>
      <c r="I929" s="1319" t="n"/>
      <c r="J929" s="1319" t="n"/>
      <c r="K929" s="1319" t="n"/>
      <c r="L929" s="1319" t="n"/>
      <c r="M929" s="1319" t="n"/>
      <c r="N929" s="1319" t="n"/>
      <c r="O929" s="1319" t="n"/>
      <c r="P929" s="1319" t="n"/>
      <c r="Q929" s="1319" t="n"/>
      <c r="R929" s="1319" t="n"/>
      <c r="S929" s="1319" t="n"/>
      <c r="T929" s="1319" t="n"/>
      <c r="U929" s="1319" t="n"/>
      <c r="V929" s="1319" t="n"/>
      <c r="W929" s="1319" t="n"/>
      <c r="X929" s="1319" t="n"/>
      <c r="Y929" s="1319" t="n"/>
      <c r="Z929" s="1319" t="n"/>
      <c r="AA929" s="1319" t="n"/>
      <c r="AB929" s="1319" t="n"/>
      <c r="AC929" s="1319" t="n"/>
      <c r="AD929" s="1319" t="n"/>
      <c r="AE929" s="1319" t="n"/>
      <c r="AF929" s="1319" t="n"/>
      <c r="AG929" s="1319" t="n"/>
    </row>
    <row r="930" ht="12.75" customHeight="1" s="789">
      <c r="A930" s="1319" t="n"/>
      <c r="B930" s="1319" t="n"/>
      <c r="C930" s="1319" t="n"/>
      <c r="D930" s="1319" t="n"/>
      <c r="E930" s="1319" t="n"/>
      <c r="F930" s="1319" t="n"/>
      <c r="G930" s="1319" t="n"/>
      <c r="H930" s="1319" t="n"/>
      <c r="I930" s="1319" t="n"/>
      <c r="J930" s="1319" t="n"/>
      <c r="K930" s="1319" t="n"/>
      <c r="L930" s="1319" t="n"/>
      <c r="M930" s="1319" t="n"/>
      <c r="N930" s="1319" t="n"/>
      <c r="O930" s="1319" t="n"/>
      <c r="P930" s="1319" t="n"/>
      <c r="Q930" s="1319" t="n"/>
      <c r="R930" s="1319" t="n"/>
      <c r="S930" s="1319" t="n"/>
      <c r="T930" s="1319" t="n"/>
      <c r="U930" s="1319" t="n"/>
      <c r="V930" s="1319" t="n"/>
      <c r="W930" s="1319" t="n"/>
      <c r="X930" s="1319" t="n"/>
      <c r="Y930" s="1319" t="n"/>
      <c r="Z930" s="1319" t="n"/>
      <c r="AA930" s="1319" t="n"/>
      <c r="AB930" s="1319" t="n"/>
      <c r="AC930" s="1319" t="n"/>
      <c r="AD930" s="1319" t="n"/>
      <c r="AE930" s="1319" t="n"/>
      <c r="AF930" s="1319" t="n"/>
      <c r="AG930" s="1319" t="n"/>
    </row>
    <row r="931" ht="12.75" customHeight="1" s="789">
      <c r="A931" s="1319" t="n"/>
      <c r="B931" s="1319" t="n"/>
      <c r="C931" s="1319" t="n"/>
      <c r="D931" s="1319" t="n"/>
      <c r="E931" s="1319" t="n"/>
      <c r="F931" s="1319" t="n"/>
      <c r="G931" s="1319" t="n"/>
      <c r="H931" s="1319" t="n"/>
      <c r="I931" s="1319" t="n"/>
      <c r="J931" s="1319" t="n"/>
      <c r="K931" s="1319" t="n"/>
      <c r="L931" s="1319" t="n"/>
      <c r="M931" s="1319" t="n"/>
      <c r="N931" s="1319" t="n"/>
      <c r="O931" s="1319" t="n"/>
      <c r="P931" s="1319" t="n"/>
      <c r="Q931" s="1319" t="n"/>
      <c r="R931" s="1319" t="n"/>
      <c r="S931" s="1319" t="n"/>
      <c r="T931" s="1319" t="n"/>
      <c r="U931" s="1319" t="n"/>
      <c r="V931" s="1319" t="n"/>
      <c r="W931" s="1319" t="n"/>
      <c r="X931" s="1319" t="n"/>
      <c r="Y931" s="1319" t="n"/>
      <c r="Z931" s="1319" t="n"/>
      <c r="AA931" s="1319" t="n"/>
      <c r="AB931" s="1319" t="n"/>
      <c r="AC931" s="1319" t="n"/>
      <c r="AD931" s="1319" t="n"/>
      <c r="AE931" s="1319" t="n"/>
      <c r="AF931" s="1319" t="n"/>
      <c r="AG931" s="1319" t="n"/>
    </row>
    <row r="932" ht="12.75" customHeight="1" s="789">
      <c r="A932" s="1319" t="n"/>
      <c r="B932" s="1319" t="n"/>
      <c r="C932" s="1319" t="n"/>
      <c r="D932" s="1319" t="n"/>
      <c r="E932" s="1319" t="n"/>
      <c r="F932" s="1319" t="n"/>
      <c r="G932" s="1319" t="n"/>
      <c r="H932" s="1319" t="n"/>
      <c r="I932" s="1319" t="n"/>
      <c r="J932" s="1319" t="n"/>
      <c r="K932" s="1319" t="n"/>
      <c r="L932" s="1319" t="n"/>
      <c r="M932" s="1319" t="n"/>
      <c r="N932" s="1319" t="n"/>
      <c r="O932" s="1319" t="n"/>
      <c r="P932" s="1319" t="n"/>
      <c r="Q932" s="1319" t="n"/>
      <c r="R932" s="1319" t="n"/>
      <c r="S932" s="1319" t="n"/>
      <c r="T932" s="1319" t="n"/>
      <c r="U932" s="1319" t="n"/>
      <c r="V932" s="1319" t="n"/>
      <c r="W932" s="1319" t="n"/>
      <c r="X932" s="1319" t="n"/>
      <c r="Y932" s="1319" t="n"/>
      <c r="Z932" s="1319" t="n"/>
      <c r="AA932" s="1319" t="n"/>
      <c r="AB932" s="1319" t="n"/>
      <c r="AC932" s="1319" t="n"/>
      <c r="AD932" s="1319" t="n"/>
      <c r="AE932" s="1319" t="n"/>
      <c r="AF932" s="1319" t="n"/>
      <c r="AG932" s="1319" t="n"/>
    </row>
    <row r="933" ht="12.75" customHeight="1" s="789">
      <c r="A933" s="1319" t="n"/>
      <c r="B933" s="1319" t="n"/>
      <c r="C933" s="1319" t="n"/>
      <c r="D933" s="1319" t="n"/>
      <c r="E933" s="1319" t="n"/>
      <c r="F933" s="1319" t="n"/>
      <c r="G933" s="1319" t="n"/>
      <c r="H933" s="1319" t="n"/>
      <c r="I933" s="1319" t="n"/>
      <c r="J933" s="1319" t="n"/>
      <c r="K933" s="1319" t="n"/>
      <c r="L933" s="1319" t="n"/>
      <c r="M933" s="1319" t="n"/>
      <c r="N933" s="1319" t="n"/>
      <c r="O933" s="1319" t="n"/>
      <c r="P933" s="1319" t="n"/>
      <c r="Q933" s="1319" t="n"/>
      <c r="R933" s="1319" t="n"/>
      <c r="S933" s="1319" t="n"/>
      <c r="T933" s="1319" t="n"/>
      <c r="U933" s="1319" t="n"/>
      <c r="V933" s="1319" t="n"/>
      <c r="W933" s="1319" t="n"/>
      <c r="X933" s="1319" t="n"/>
      <c r="Y933" s="1319" t="n"/>
      <c r="Z933" s="1319" t="n"/>
      <c r="AA933" s="1319" t="n"/>
      <c r="AB933" s="1319" t="n"/>
      <c r="AC933" s="1319" t="n"/>
      <c r="AD933" s="1319" t="n"/>
      <c r="AE933" s="1319" t="n"/>
      <c r="AF933" s="1319" t="n"/>
      <c r="AG933" s="1319" t="n"/>
    </row>
    <row r="934" ht="12.75" customHeight="1" s="789">
      <c r="A934" s="1319" t="n"/>
      <c r="B934" s="1319" t="n"/>
      <c r="C934" s="1319" t="n"/>
      <c r="D934" s="1319" t="n"/>
      <c r="E934" s="1319" t="n"/>
      <c r="F934" s="1319" t="n"/>
      <c r="G934" s="1319" t="n"/>
      <c r="H934" s="1319" t="n"/>
      <c r="I934" s="1319" t="n"/>
      <c r="J934" s="1319" t="n"/>
      <c r="K934" s="1319" t="n"/>
      <c r="L934" s="1319" t="n"/>
      <c r="M934" s="1319" t="n"/>
      <c r="N934" s="1319" t="n"/>
      <c r="O934" s="1319" t="n"/>
      <c r="P934" s="1319" t="n"/>
      <c r="Q934" s="1319" t="n"/>
      <c r="R934" s="1319" t="n"/>
      <c r="S934" s="1319" t="n"/>
      <c r="T934" s="1319" t="n"/>
      <c r="U934" s="1319" t="n"/>
      <c r="V934" s="1319" t="n"/>
      <c r="W934" s="1319" t="n"/>
      <c r="X934" s="1319" t="n"/>
      <c r="Y934" s="1319" t="n"/>
      <c r="Z934" s="1319" t="n"/>
      <c r="AA934" s="1319" t="n"/>
      <c r="AB934" s="1319" t="n"/>
      <c r="AC934" s="1319" t="n"/>
      <c r="AD934" s="1319" t="n"/>
      <c r="AE934" s="1319" t="n"/>
      <c r="AF934" s="1319" t="n"/>
      <c r="AG934" s="1319" t="n"/>
    </row>
    <row r="935" ht="12.75" customHeight="1" s="789">
      <c r="A935" s="1319" t="n"/>
      <c r="B935" s="1319" t="n"/>
      <c r="C935" s="1319" t="n"/>
      <c r="D935" s="1319" t="n"/>
      <c r="E935" s="1319" t="n"/>
      <c r="F935" s="1319" t="n"/>
      <c r="G935" s="1319" t="n"/>
      <c r="H935" s="1319" t="n"/>
      <c r="I935" s="1319" t="n"/>
      <c r="J935" s="1319" t="n"/>
      <c r="K935" s="1319" t="n"/>
      <c r="L935" s="1319" t="n"/>
      <c r="M935" s="1319" t="n"/>
      <c r="N935" s="1319" t="n"/>
      <c r="O935" s="1319" t="n"/>
      <c r="P935" s="1319" t="n"/>
      <c r="Q935" s="1319" t="n"/>
      <c r="R935" s="1319" t="n"/>
      <c r="S935" s="1319" t="n"/>
      <c r="T935" s="1319" t="n"/>
      <c r="U935" s="1319" t="n"/>
      <c r="V935" s="1319" t="n"/>
      <c r="W935" s="1319" t="n"/>
      <c r="X935" s="1319" t="n"/>
      <c r="Y935" s="1319" t="n"/>
      <c r="Z935" s="1319" t="n"/>
      <c r="AA935" s="1319" t="n"/>
      <c r="AB935" s="1319" t="n"/>
      <c r="AC935" s="1319" t="n"/>
      <c r="AD935" s="1319" t="n"/>
      <c r="AE935" s="1319" t="n"/>
      <c r="AF935" s="1319" t="n"/>
      <c r="AG935" s="1319" t="n"/>
    </row>
    <row r="936" ht="12.75" customHeight="1" s="789">
      <c r="A936" s="1319" t="n"/>
      <c r="B936" s="1319" t="n"/>
      <c r="C936" s="1319" t="n"/>
      <c r="D936" s="1319" t="n"/>
      <c r="E936" s="1319" t="n"/>
      <c r="F936" s="1319" t="n"/>
      <c r="G936" s="1319" t="n"/>
      <c r="H936" s="1319" t="n"/>
      <c r="I936" s="1319" t="n"/>
      <c r="J936" s="1319" t="n"/>
      <c r="K936" s="1319" t="n"/>
      <c r="L936" s="1319" t="n"/>
      <c r="M936" s="1319" t="n"/>
      <c r="N936" s="1319" t="n"/>
      <c r="O936" s="1319" t="n"/>
      <c r="P936" s="1319" t="n"/>
      <c r="Q936" s="1319" t="n"/>
      <c r="R936" s="1319" t="n"/>
      <c r="S936" s="1319" t="n"/>
      <c r="T936" s="1319" t="n"/>
      <c r="U936" s="1319" t="n"/>
      <c r="V936" s="1319" t="n"/>
      <c r="W936" s="1319" t="n"/>
      <c r="X936" s="1319" t="n"/>
      <c r="Y936" s="1319" t="n"/>
      <c r="Z936" s="1319" t="n"/>
      <c r="AA936" s="1319" t="n"/>
      <c r="AB936" s="1319" t="n"/>
      <c r="AC936" s="1319" t="n"/>
      <c r="AD936" s="1319" t="n"/>
      <c r="AE936" s="1319" t="n"/>
      <c r="AF936" s="1319" t="n"/>
      <c r="AG936" s="1319" t="n"/>
    </row>
    <row r="937" ht="12.75" customHeight="1" s="789">
      <c r="A937" s="1319" t="n"/>
      <c r="B937" s="1319" t="n"/>
      <c r="C937" s="1319" t="n"/>
      <c r="D937" s="1319" t="n"/>
      <c r="E937" s="1319" t="n"/>
      <c r="F937" s="1319" t="n"/>
      <c r="G937" s="1319" t="n"/>
      <c r="H937" s="1319" t="n"/>
      <c r="I937" s="1319" t="n"/>
      <c r="J937" s="1319" t="n"/>
      <c r="K937" s="1319" t="n"/>
      <c r="L937" s="1319" t="n"/>
      <c r="M937" s="1319" t="n"/>
      <c r="N937" s="1319" t="n"/>
      <c r="O937" s="1319" t="n"/>
      <c r="P937" s="1319" t="n"/>
      <c r="Q937" s="1319" t="n"/>
      <c r="R937" s="1319" t="n"/>
      <c r="S937" s="1319" t="n"/>
      <c r="T937" s="1319" t="n"/>
      <c r="U937" s="1319" t="n"/>
      <c r="V937" s="1319" t="n"/>
      <c r="W937" s="1319" t="n"/>
      <c r="X937" s="1319" t="n"/>
      <c r="Y937" s="1319" t="n"/>
      <c r="Z937" s="1319" t="n"/>
      <c r="AA937" s="1319" t="n"/>
      <c r="AB937" s="1319" t="n"/>
      <c r="AC937" s="1319" t="n"/>
      <c r="AD937" s="1319" t="n"/>
      <c r="AE937" s="1319" t="n"/>
      <c r="AF937" s="1319" t="n"/>
      <c r="AG937" s="1319" t="n"/>
    </row>
    <row r="938" ht="12.75" customHeight="1" s="789">
      <c r="A938" s="1319" t="n"/>
      <c r="B938" s="1319" t="n"/>
      <c r="C938" s="1319" t="n"/>
      <c r="D938" s="1319" t="n"/>
      <c r="E938" s="1319" t="n"/>
      <c r="F938" s="1319" t="n"/>
      <c r="G938" s="1319" t="n"/>
      <c r="H938" s="1319" t="n"/>
      <c r="I938" s="1319" t="n"/>
      <c r="J938" s="1319" t="n"/>
      <c r="K938" s="1319" t="n"/>
      <c r="L938" s="1319" t="n"/>
      <c r="M938" s="1319" t="n"/>
      <c r="N938" s="1319" t="n"/>
      <c r="O938" s="1319" t="n"/>
      <c r="P938" s="1319" t="n"/>
      <c r="Q938" s="1319" t="n"/>
      <c r="R938" s="1319" t="n"/>
      <c r="S938" s="1319" t="n"/>
      <c r="T938" s="1319" t="n"/>
      <c r="U938" s="1319" t="n"/>
      <c r="V938" s="1319" t="n"/>
      <c r="W938" s="1319" t="n"/>
      <c r="X938" s="1319" t="n"/>
      <c r="Y938" s="1319" t="n"/>
      <c r="Z938" s="1319" t="n"/>
      <c r="AA938" s="1319" t="n"/>
      <c r="AB938" s="1319" t="n"/>
      <c r="AC938" s="1319" t="n"/>
      <c r="AD938" s="1319" t="n"/>
      <c r="AE938" s="1319" t="n"/>
      <c r="AF938" s="1319" t="n"/>
      <c r="AG938" s="1319" t="n"/>
    </row>
    <row r="939" ht="12.75" customHeight="1" s="789">
      <c r="A939" s="1319" t="n"/>
      <c r="B939" s="1319" t="n"/>
      <c r="C939" s="1319" t="n"/>
      <c r="D939" s="1319" t="n"/>
      <c r="E939" s="1319" t="n"/>
      <c r="F939" s="1319" t="n"/>
      <c r="G939" s="1319" t="n"/>
      <c r="H939" s="1319" t="n"/>
      <c r="I939" s="1319" t="n"/>
      <c r="J939" s="1319" t="n"/>
      <c r="K939" s="1319" t="n"/>
      <c r="L939" s="1319" t="n"/>
      <c r="M939" s="1319" t="n"/>
      <c r="N939" s="1319" t="n"/>
      <c r="O939" s="1319" t="n"/>
      <c r="P939" s="1319" t="n"/>
      <c r="Q939" s="1319" t="n"/>
      <c r="R939" s="1319" t="n"/>
      <c r="S939" s="1319" t="n"/>
      <c r="T939" s="1319" t="n"/>
      <c r="U939" s="1319" t="n"/>
      <c r="V939" s="1319" t="n"/>
      <c r="W939" s="1319" t="n"/>
      <c r="X939" s="1319" t="n"/>
      <c r="Y939" s="1319" t="n"/>
      <c r="Z939" s="1319" t="n"/>
      <c r="AA939" s="1319" t="n"/>
      <c r="AB939" s="1319" t="n"/>
      <c r="AC939" s="1319" t="n"/>
      <c r="AD939" s="1319" t="n"/>
      <c r="AE939" s="1319" t="n"/>
      <c r="AF939" s="1319" t="n"/>
      <c r="AG939" s="1319" t="n"/>
    </row>
    <row r="940" ht="12.75" customHeight="1" s="789">
      <c r="A940" s="1319" t="n"/>
      <c r="B940" s="1319" t="n"/>
      <c r="C940" s="1319" t="n"/>
      <c r="D940" s="1319" t="n"/>
      <c r="E940" s="1319" t="n"/>
      <c r="F940" s="1319" t="n"/>
      <c r="G940" s="1319" t="n"/>
      <c r="H940" s="1319" t="n"/>
      <c r="I940" s="1319" t="n"/>
      <c r="J940" s="1319" t="n"/>
      <c r="K940" s="1319" t="n"/>
      <c r="L940" s="1319" t="n"/>
      <c r="M940" s="1319" t="n"/>
      <c r="N940" s="1319" t="n"/>
      <c r="O940" s="1319" t="n"/>
      <c r="P940" s="1319" t="n"/>
      <c r="Q940" s="1319" t="n"/>
      <c r="R940" s="1319" t="n"/>
      <c r="S940" s="1319" t="n"/>
      <c r="T940" s="1319" t="n"/>
      <c r="U940" s="1319" t="n"/>
      <c r="V940" s="1319" t="n"/>
      <c r="W940" s="1319" t="n"/>
      <c r="X940" s="1319" t="n"/>
      <c r="Y940" s="1319" t="n"/>
      <c r="Z940" s="1319" t="n"/>
      <c r="AA940" s="1319" t="n"/>
      <c r="AB940" s="1319" t="n"/>
      <c r="AC940" s="1319" t="n"/>
      <c r="AD940" s="1319" t="n"/>
      <c r="AE940" s="1319" t="n"/>
      <c r="AF940" s="1319" t="n"/>
      <c r="AG940" s="1319" t="n"/>
    </row>
    <row r="941" ht="12.75" customHeight="1" s="789">
      <c r="A941" s="1319" t="n"/>
      <c r="B941" s="1319" t="n"/>
      <c r="C941" s="1319" t="n"/>
      <c r="D941" s="1319" t="n"/>
      <c r="E941" s="1319" t="n"/>
      <c r="F941" s="1319" t="n"/>
      <c r="G941" s="1319" t="n"/>
      <c r="H941" s="1319" t="n"/>
      <c r="I941" s="1319" t="n"/>
      <c r="J941" s="1319" t="n"/>
      <c r="K941" s="1319" t="n"/>
      <c r="L941" s="1319" t="n"/>
      <c r="M941" s="1319" t="n"/>
      <c r="N941" s="1319" t="n"/>
      <c r="O941" s="1319" t="n"/>
      <c r="P941" s="1319" t="n"/>
      <c r="Q941" s="1319" t="n"/>
      <c r="R941" s="1319" t="n"/>
      <c r="S941" s="1319" t="n"/>
      <c r="T941" s="1319" t="n"/>
      <c r="U941" s="1319" t="n"/>
      <c r="V941" s="1319" t="n"/>
      <c r="W941" s="1319" t="n"/>
      <c r="X941" s="1319" t="n"/>
      <c r="Y941" s="1319" t="n"/>
      <c r="Z941" s="1319" t="n"/>
      <c r="AA941" s="1319" t="n"/>
      <c r="AB941" s="1319" t="n"/>
      <c r="AC941" s="1319" t="n"/>
      <c r="AD941" s="1319" t="n"/>
      <c r="AE941" s="1319" t="n"/>
      <c r="AF941" s="1319" t="n"/>
      <c r="AG941" s="1319" t="n"/>
    </row>
    <row r="942" ht="12.75" customHeight="1" s="789">
      <c r="A942" s="1319" t="n"/>
      <c r="B942" s="1319" t="n"/>
      <c r="C942" s="1319" t="n"/>
      <c r="D942" s="1319" t="n"/>
      <c r="E942" s="1319" t="n"/>
      <c r="F942" s="1319" t="n"/>
      <c r="G942" s="1319" t="n"/>
      <c r="H942" s="1319" t="n"/>
      <c r="I942" s="1319" t="n"/>
      <c r="J942" s="1319" t="n"/>
      <c r="K942" s="1319" t="n"/>
      <c r="L942" s="1319" t="n"/>
      <c r="M942" s="1319" t="n"/>
      <c r="N942" s="1319" t="n"/>
      <c r="O942" s="1319" t="n"/>
      <c r="P942" s="1319" t="n"/>
      <c r="Q942" s="1319" t="n"/>
      <c r="R942" s="1319" t="n"/>
      <c r="S942" s="1319" t="n"/>
      <c r="T942" s="1319" t="n"/>
      <c r="U942" s="1319" t="n"/>
      <c r="V942" s="1319" t="n"/>
      <c r="W942" s="1319" t="n"/>
      <c r="X942" s="1319" t="n"/>
      <c r="Y942" s="1319" t="n"/>
      <c r="Z942" s="1319" t="n"/>
      <c r="AA942" s="1319" t="n"/>
      <c r="AB942" s="1319" t="n"/>
      <c r="AC942" s="1319" t="n"/>
      <c r="AD942" s="1319" t="n"/>
      <c r="AE942" s="1319" t="n"/>
      <c r="AF942" s="1319" t="n"/>
      <c r="AG942" s="1319" t="n"/>
    </row>
    <row r="943" ht="12.75" customHeight="1" s="789">
      <c r="A943" s="1319" t="n"/>
      <c r="B943" s="1319" t="n"/>
      <c r="C943" s="1319" t="n"/>
      <c r="D943" s="1319" t="n"/>
      <c r="E943" s="1319" t="n"/>
      <c r="F943" s="1319" t="n"/>
      <c r="G943" s="1319" t="n"/>
      <c r="H943" s="1319" t="n"/>
      <c r="I943" s="1319" t="n"/>
      <c r="J943" s="1319" t="n"/>
      <c r="K943" s="1319" t="n"/>
      <c r="L943" s="1319" t="n"/>
      <c r="M943" s="1319" t="n"/>
      <c r="N943" s="1319" t="n"/>
      <c r="O943" s="1319" t="n"/>
      <c r="P943" s="1319" t="n"/>
      <c r="Q943" s="1319" t="n"/>
      <c r="R943" s="1319" t="n"/>
      <c r="S943" s="1319" t="n"/>
      <c r="T943" s="1319" t="n"/>
      <c r="U943" s="1319" t="n"/>
      <c r="V943" s="1319" t="n"/>
      <c r="W943" s="1319" t="n"/>
      <c r="X943" s="1319" t="n"/>
      <c r="Y943" s="1319" t="n"/>
      <c r="Z943" s="1319" t="n"/>
      <c r="AA943" s="1319" t="n"/>
      <c r="AB943" s="1319" t="n"/>
      <c r="AC943" s="1319" t="n"/>
      <c r="AD943" s="1319" t="n"/>
      <c r="AE943" s="1319" t="n"/>
      <c r="AF943" s="1319" t="n"/>
      <c r="AG943" s="1319" t="n"/>
    </row>
    <row r="944" ht="12.75" customHeight="1" s="789">
      <c r="A944" s="1319" t="n"/>
      <c r="B944" s="1319" t="n"/>
      <c r="C944" s="1319" t="n"/>
      <c r="D944" s="1319" t="n"/>
      <c r="E944" s="1319" t="n"/>
      <c r="F944" s="1319" t="n"/>
      <c r="G944" s="1319" t="n"/>
      <c r="H944" s="1319" t="n"/>
      <c r="I944" s="1319" t="n"/>
      <c r="J944" s="1319" t="n"/>
      <c r="K944" s="1319" t="n"/>
      <c r="L944" s="1319" t="n"/>
      <c r="M944" s="1319" t="n"/>
      <c r="N944" s="1319" t="n"/>
      <c r="O944" s="1319" t="n"/>
      <c r="P944" s="1319" t="n"/>
      <c r="Q944" s="1319" t="n"/>
      <c r="R944" s="1319" t="n"/>
      <c r="S944" s="1319" t="n"/>
      <c r="T944" s="1319" t="n"/>
      <c r="U944" s="1319" t="n"/>
      <c r="V944" s="1319" t="n"/>
      <c r="W944" s="1319" t="n"/>
      <c r="X944" s="1319" t="n"/>
      <c r="Y944" s="1319" t="n"/>
      <c r="Z944" s="1319" t="n"/>
      <c r="AA944" s="1319" t="n"/>
      <c r="AB944" s="1319" t="n"/>
      <c r="AC944" s="1319" t="n"/>
      <c r="AD944" s="1319" t="n"/>
      <c r="AE944" s="1319" t="n"/>
      <c r="AF944" s="1319" t="n"/>
      <c r="AG944" s="1319" t="n"/>
    </row>
    <row r="945" ht="12.75" customHeight="1" s="789">
      <c r="A945" s="1319" t="n"/>
      <c r="B945" s="1319" t="n"/>
      <c r="C945" s="1319" t="n"/>
      <c r="D945" s="1319" t="n"/>
      <c r="E945" s="1319" t="n"/>
      <c r="F945" s="1319" t="n"/>
      <c r="G945" s="1319" t="n"/>
      <c r="H945" s="1319" t="n"/>
      <c r="I945" s="1319" t="n"/>
      <c r="J945" s="1319" t="n"/>
      <c r="K945" s="1319" t="n"/>
      <c r="L945" s="1319" t="n"/>
      <c r="M945" s="1319" t="n"/>
      <c r="N945" s="1319" t="n"/>
      <c r="O945" s="1319" t="n"/>
      <c r="P945" s="1319" t="n"/>
      <c r="Q945" s="1319" t="n"/>
      <c r="R945" s="1319" t="n"/>
      <c r="S945" s="1319" t="n"/>
      <c r="T945" s="1319" t="n"/>
      <c r="U945" s="1319" t="n"/>
      <c r="V945" s="1319" t="n"/>
      <c r="W945" s="1319" t="n"/>
      <c r="X945" s="1319" t="n"/>
      <c r="Y945" s="1319" t="n"/>
      <c r="Z945" s="1319" t="n"/>
      <c r="AA945" s="1319" t="n"/>
      <c r="AB945" s="1319" t="n"/>
      <c r="AC945" s="1319" t="n"/>
      <c r="AD945" s="1319" t="n"/>
      <c r="AE945" s="1319" t="n"/>
      <c r="AF945" s="1319" t="n"/>
      <c r="AG945" s="1319" t="n"/>
    </row>
    <row r="946" ht="12.75" customHeight="1" s="789">
      <c r="A946" s="1319" t="n"/>
      <c r="B946" s="1319" t="n"/>
      <c r="C946" s="1319" t="n"/>
      <c r="D946" s="1319" t="n"/>
      <c r="E946" s="1319" t="n"/>
      <c r="F946" s="1319" t="n"/>
      <c r="G946" s="1319" t="n"/>
      <c r="H946" s="1319" t="n"/>
      <c r="I946" s="1319" t="n"/>
      <c r="J946" s="1319" t="n"/>
      <c r="K946" s="1319" t="n"/>
      <c r="L946" s="1319" t="n"/>
      <c r="M946" s="1319" t="n"/>
      <c r="N946" s="1319" t="n"/>
      <c r="O946" s="1319" t="n"/>
      <c r="P946" s="1319" t="n"/>
      <c r="Q946" s="1319" t="n"/>
      <c r="R946" s="1319" t="n"/>
      <c r="S946" s="1319" t="n"/>
      <c r="T946" s="1319" t="n"/>
      <c r="U946" s="1319" t="n"/>
      <c r="V946" s="1319" t="n"/>
      <c r="W946" s="1319" t="n"/>
      <c r="X946" s="1319" t="n"/>
      <c r="Y946" s="1319" t="n"/>
      <c r="Z946" s="1319" t="n"/>
      <c r="AA946" s="1319" t="n"/>
      <c r="AB946" s="1319" t="n"/>
      <c r="AC946" s="1319" t="n"/>
      <c r="AD946" s="1319" t="n"/>
      <c r="AE946" s="1319" t="n"/>
      <c r="AF946" s="1319" t="n"/>
      <c r="AG946" s="1319" t="n"/>
    </row>
    <row r="947" ht="12.75" customHeight="1" s="789">
      <c r="A947" s="1319" t="n"/>
      <c r="B947" s="1319" t="n"/>
      <c r="C947" s="1319" t="n"/>
      <c r="D947" s="1319" t="n"/>
      <c r="E947" s="1319" t="n"/>
      <c r="F947" s="1319" t="n"/>
      <c r="G947" s="1319" t="n"/>
      <c r="H947" s="1319" t="n"/>
      <c r="I947" s="1319" t="n"/>
      <c r="J947" s="1319" t="n"/>
      <c r="K947" s="1319" t="n"/>
      <c r="L947" s="1319" t="n"/>
      <c r="M947" s="1319" t="n"/>
      <c r="N947" s="1319" t="n"/>
      <c r="O947" s="1319" t="n"/>
      <c r="P947" s="1319" t="n"/>
      <c r="Q947" s="1319" t="n"/>
      <c r="R947" s="1319" t="n"/>
      <c r="S947" s="1319" t="n"/>
      <c r="T947" s="1319" t="n"/>
      <c r="U947" s="1319" t="n"/>
      <c r="V947" s="1319" t="n"/>
      <c r="W947" s="1319" t="n"/>
      <c r="X947" s="1319" t="n"/>
      <c r="Y947" s="1319" t="n"/>
      <c r="Z947" s="1319" t="n"/>
      <c r="AA947" s="1319" t="n"/>
      <c r="AB947" s="1319" t="n"/>
      <c r="AC947" s="1319" t="n"/>
      <c r="AD947" s="1319" t="n"/>
      <c r="AE947" s="1319" t="n"/>
      <c r="AF947" s="1319" t="n"/>
      <c r="AG947" s="1319" t="n"/>
    </row>
    <row r="948" ht="12.75" customHeight="1" s="789">
      <c r="A948" s="1319" t="n"/>
      <c r="B948" s="1319" t="n"/>
      <c r="C948" s="1319" t="n"/>
      <c r="D948" s="1319" t="n"/>
      <c r="E948" s="1319" t="n"/>
      <c r="F948" s="1319" t="n"/>
      <c r="G948" s="1319" t="n"/>
      <c r="H948" s="1319" t="n"/>
      <c r="I948" s="1319" t="n"/>
      <c r="J948" s="1319" t="n"/>
      <c r="K948" s="1319" t="n"/>
      <c r="L948" s="1319" t="n"/>
      <c r="M948" s="1319" t="n"/>
      <c r="N948" s="1319" t="n"/>
      <c r="O948" s="1319" t="n"/>
      <c r="P948" s="1319" t="n"/>
      <c r="Q948" s="1319" t="n"/>
      <c r="R948" s="1319" t="n"/>
      <c r="S948" s="1319" t="n"/>
      <c r="T948" s="1319" t="n"/>
      <c r="U948" s="1319" t="n"/>
      <c r="V948" s="1319" t="n"/>
      <c r="W948" s="1319" t="n"/>
      <c r="X948" s="1319" t="n"/>
      <c r="Y948" s="1319" t="n"/>
      <c r="Z948" s="1319" t="n"/>
      <c r="AA948" s="1319" t="n"/>
      <c r="AB948" s="1319" t="n"/>
      <c r="AC948" s="1319" t="n"/>
      <c r="AD948" s="1319" t="n"/>
      <c r="AE948" s="1319" t="n"/>
      <c r="AF948" s="1319" t="n"/>
      <c r="AG948" s="1319" t="n"/>
    </row>
    <row r="949" ht="12.75" customHeight="1" s="789">
      <c r="A949" s="1319" t="n"/>
      <c r="B949" s="1319" t="n"/>
      <c r="C949" s="1319" t="n"/>
      <c r="D949" s="1319" t="n"/>
      <c r="E949" s="1319" t="n"/>
      <c r="F949" s="1319" t="n"/>
      <c r="G949" s="1319" t="n"/>
      <c r="H949" s="1319" t="n"/>
      <c r="I949" s="1319" t="n"/>
      <c r="J949" s="1319" t="n"/>
      <c r="K949" s="1319" t="n"/>
      <c r="L949" s="1319" t="n"/>
      <c r="M949" s="1319" t="n"/>
      <c r="N949" s="1319" t="n"/>
      <c r="O949" s="1319" t="n"/>
      <c r="P949" s="1319" t="n"/>
      <c r="Q949" s="1319" t="n"/>
      <c r="R949" s="1319" t="n"/>
      <c r="S949" s="1319" t="n"/>
      <c r="T949" s="1319" t="n"/>
      <c r="U949" s="1319" t="n"/>
      <c r="V949" s="1319" t="n"/>
      <c r="W949" s="1319" t="n"/>
      <c r="X949" s="1319" t="n"/>
      <c r="Y949" s="1319" t="n"/>
      <c r="Z949" s="1319" t="n"/>
      <c r="AA949" s="1319" t="n"/>
      <c r="AB949" s="1319" t="n"/>
      <c r="AC949" s="1319" t="n"/>
      <c r="AD949" s="1319" t="n"/>
      <c r="AE949" s="1319" t="n"/>
      <c r="AF949" s="1319" t="n"/>
      <c r="AG949" s="1319" t="n"/>
    </row>
    <row r="950" ht="12.75" customHeight="1" s="789">
      <c r="A950" s="1319" t="n"/>
      <c r="B950" s="1319" t="n"/>
      <c r="C950" s="1319" t="n"/>
      <c r="D950" s="1319" t="n"/>
      <c r="E950" s="1319" t="n"/>
      <c r="F950" s="1319" t="n"/>
      <c r="G950" s="1319" t="n"/>
      <c r="H950" s="1319" t="n"/>
      <c r="I950" s="1319" t="n"/>
      <c r="J950" s="1319" t="n"/>
      <c r="K950" s="1319" t="n"/>
      <c r="L950" s="1319" t="n"/>
      <c r="M950" s="1319" t="n"/>
      <c r="N950" s="1319" t="n"/>
      <c r="O950" s="1319" t="n"/>
      <c r="P950" s="1319" t="n"/>
      <c r="Q950" s="1319" t="n"/>
      <c r="R950" s="1319" t="n"/>
      <c r="S950" s="1319" t="n"/>
      <c r="T950" s="1319" t="n"/>
      <c r="U950" s="1319" t="n"/>
      <c r="V950" s="1319" t="n"/>
      <c r="W950" s="1319" t="n"/>
      <c r="X950" s="1319" t="n"/>
      <c r="Y950" s="1319" t="n"/>
      <c r="Z950" s="1319" t="n"/>
      <c r="AA950" s="1319" t="n"/>
      <c r="AB950" s="1319" t="n"/>
      <c r="AC950" s="1319" t="n"/>
      <c r="AD950" s="1319" t="n"/>
      <c r="AE950" s="1319" t="n"/>
      <c r="AF950" s="1319" t="n"/>
      <c r="AG950" s="1319" t="n"/>
    </row>
    <row r="951" ht="12.75" customHeight="1" s="789">
      <c r="A951" s="1319" t="n"/>
      <c r="B951" s="1319" t="n"/>
      <c r="C951" s="1319" t="n"/>
      <c r="D951" s="1319" t="n"/>
      <c r="E951" s="1319" t="n"/>
      <c r="F951" s="1319" t="n"/>
      <c r="G951" s="1319" t="n"/>
      <c r="H951" s="1319" t="n"/>
      <c r="I951" s="1319" t="n"/>
      <c r="J951" s="1319" t="n"/>
      <c r="K951" s="1319" t="n"/>
      <c r="L951" s="1319" t="n"/>
      <c r="M951" s="1319" t="n"/>
      <c r="N951" s="1319" t="n"/>
      <c r="O951" s="1319" t="n"/>
      <c r="P951" s="1319" t="n"/>
      <c r="Q951" s="1319" t="n"/>
      <c r="R951" s="1319" t="n"/>
      <c r="S951" s="1319" t="n"/>
      <c r="T951" s="1319" t="n"/>
      <c r="U951" s="1319" t="n"/>
      <c r="V951" s="1319" t="n"/>
      <c r="W951" s="1319" t="n"/>
      <c r="X951" s="1319" t="n"/>
      <c r="Y951" s="1319" t="n"/>
      <c r="Z951" s="1319" t="n"/>
      <c r="AA951" s="1319" t="n"/>
      <c r="AB951" s="1319" t="n"/>
      <c r="AC951" s="1319" t="n"/>
      <c r="AD951" s="1319" t="n"/>
      <c r="AE951" s="1319" t="n"/>
      <c r="AF951" s="1319" t="n"/>
      <c r="AG951" s="1319" t="n"/>
    </row>
    <row r="952" ht="12.75" customHeight="1" s="789">
      <c r="A952" s="1319" t="n"/>
      <c r="B952" s="1319" t="n"/>
      <c r="C952" s="1319" t="n"/>
      <c r="D952" s="1319" t="n"/>
      <c r="E952" s="1319" t="n"/>
      <c r="F952" s="1319" t="n"/>
      <c r="G952" s="1319" t="n"/>
      <c r="H952" s="1319" t="n"/>
      <c r="I952" s="1319" t="n"/>
      <c r="J952" s="1319" t="n"/>
      <c r="K952" s="1319" t="n"/>
      <c r="L952" s="1319" t="n"/>
      <c r="M952" s="1319" t="n"/>
      <c r="N952" s="1319" t="n"/>
      <c r="O952" s="1319" t="n"/>
      <c r="P952" s="1319" t="n"/>
      <c r="Q952" s="1319" t="n"/>
      <c r="R952" s="1319" t="n"/>
      <c r="S952" s="1319" t="n"/>
      <c r="T952" s="1319" t="n"/>
      <c r="U952" s="1319" t="n"/>
      <c r="V952" s="1319" t="n"/>
      <c r="W952" s="1319" t="n"/>
      <c r="X952" s="1319" t="n"/>
      <c r="Y952" s="1319" t="n"/>
      <c r="Z952" s="1319" t="n"/>
      <c r="AA952" s="1319" t="n"/>
      <c r="AB952" s="1319" t="n"/>
      <c r="AC952" s="1319" t="n"/>
      <c r="AD952" s="1319" t="n"/>
      <c r="AE952" s="1319" t="n"/>
      <c r="AF952" s="1319" t="n"/>
      <c r="AG952" s="1319" t="n"/>
    </row>
    <row r="953" ht="12.75" customHeight="1" s="789">
      <c r="A953" s="1319" t="n"/>
      <c r="B953" s="1319" t="n"/>
      <c r="C953" s="1319" t="n"/>
      <c r="D953" s="1319" t="n"/>
      <c r="E953" s="1319" t="n"/>
      <c r="F953" s="1319" t="n"/>
      <c r="G953" s="1319" t="n"/>
      <c r="H953" s="1319" t="n"/>
      <c r="I953" s="1319" t="n"/>
      <c r="J953" s="1319" t="n"/>
      <c r="K953" s="1319" t="n"/>
      <c r="L953" s="1319" t="n"/>
      <c r="M953" s="1319" t="n"/>
      <c r="N953" s="1319" t="n"/>
      <c r="O953" s="1319" t="n"/>
      <c r="P953" s="1319" t="n"/>
      <c r="Q953" s="1319" t="n"/>
      <c r="R953" s="1319" t="n"/>
      <c r="S953" s="1319" t="n"/>
      <c r="T953" s="1319" t="n"/>
      <c r="U953" s="1319" t="n"/>
      <c r="V953" s="1319" t="n"/>
      <c r="W953" s="1319" t="n"/>
      <c r="X953" s="1319" t="n"/>
      <c r="Y953" s="1319" t="n"/>
      <c r="Z953" s="1319" t="n"/>
      <c r="AA953" s="1319" t="n"/>
      <c r="AB953" s="1319" t="n"/>
      <c r="AC953" s="1319" t="n"/>
      <c r="AD953" s="1319" t="n"/>
      <c r="AE953" s="1319" t="n"/>
      <c r="AF953" s="1319" t="n"/>
      <c r="AG953" s="1319" t="n"/>
    </row>
    <row r="954" ht="12.75" customHeight="1" s="789">
      <c r="A954" s="1319" t="n"/>
      <c r="B954" s="1319" t="n"/>
      <c r="C954" s="1319" t="n"/>
      <c r="D954" s="1319" t="n"/>
      <c r="E954" s="1319" t="n"/>
      <c r="F954" s="1319" t="n"/>
      <c r="G954" s="1319" t="n"/>
      <c r="H954" s="1319" t="n"/>
      <c r="I954" s="1319" t="n"/>
      <c r="J954" s="1319" t="n"/>
      <c r="K954" s="1319" t="n"/>
      <c r="L954" s="1319" t="n"/>
      <c r="M954" s="1319" t="n"/>
      <c r="N954" s="1319" t="n"/>
      <c r="O954" s="1319" t="n"/>
      <c r="P954" s="1319" t="n"/>
      <c r="Q954" s="1319" t="n"/>
      <c r="R954" s="1319" t="n"/>
      <c r="S954" s="1319" t="n"/>
      <c r="T954" s="1319" t="n"/>
      <c r="U954" s="1319" t="n"/>
      <c r="V954" s="1319" t="n"/>
      <c r="W954" s="1319" t="n"/>
      <c r="X954" s="1319" t="n"/>
      <c r="Y954" s="1319" t="n"/>
      <c r="Z954" s="1319" t="n"/>
      <c r="AA954" s="1319" t="n"/>
      <c r="AB954" s="1319" t="n"/>
      <c r="AC954" s="1319" t="n"/>
      <c r="AD954" s="1319" t="n"/>
      <c r="AE954" s="1319" t="n"/>
      <c r="AF954" s="1319" t="n"/>
      <c r="AG954" s="1319" t="n"/>
    </row>
    <row r="955" ht="12.75" customHeight="1" s="789">
      <c r="A955" s="1319" t="n"/>
      <c r="B955" s="1319" t="n"/>
      <c r="C955" s="1319" t="n"/>
      <c r="D955" s="1319" t="n"/>
      <c r="E955" s="1319" t="n"/>
      <c r="F955" s="1319" t="n"/>
      <c r="G955" s="1319" t="n"/>
      <c r="H955" s="1319" t="n"/>
      <c r="I955" s="1319" t="n"/>
      <c r="J955" s="1319" t="n"/>
      <c r="K955" s="1319" t="n"/>
      <c r="L955" s="1319" t="n"/>
      <c r="M955" s="1319" t="n"/>
      <c r="N955" s="1319" t="n"/>
      <c r="O955" s="1319" t="n"/>
      <c r="P955" s="1319" t="n"/>
      <c r="Q955" s="1319" t="n"/>
      <c r="R955" s="1319" t="n"/>
      <c r="S955" s="1319" t="n"/>
      <c r="T955" s="1319" t="n"/>
      <c r="U955" s="1319" t="n"/>
      <c r="V955" s="1319" t="n"/>
      <c r="W955" s="1319" t="n"/>
      <c r="X955" s="1319" t="n"/>
      <c r="Y955" s="1319" t="n"/>
      <c r="Z955" s="1319" t="n"/>
      <c r="AA955" s="1319" t="n"/>
      <c r="AB955" s="1319" t="n"/>
      <c r="AC955" s="1319" t="n"/>
      <c r="AD955" s="1319" t="n"/>
      <c r="AE955" s="1319" t="n"/>
      <c r="AF955" s="1319" t="n"/>
      <c r="AG955" s="1319" t="n"/>
    </row>
    <row r="956" ht="12.75" customHeight="1" s="789">
      <c r="A956" s="1319" t="n"/>
      <c r="B956" s="1319" t="n"/>
      <c r="C956" s="1319" t="n"/>
      <c r="D956" s="1319" t="n"/>
      <c r="E956" s="1319" t="n"/>
      <c r="F956" s="1319" t="n"/>
      <c r="G956" s="1319" t="n"/>
      <c r="H956" s="1319" t="n"/>
      <c r="I956" s="1319" t="n"/>
      <c r="J956" s="1319" t="n"/>
      <c r="K956" s="1319" t="n"/>
      <c r="L956" s="1319" t="n"/>
      <c r="M956" s="1319" t="n"/>
      <c r="N956" s="1319" t="n"/>
      <c r="O956" s="1319" t="n"/>
      <c r="P956" s="1319" t="n"/>
      <c r="Q956" s="1319" t="n"/>
      <c r="R956" s="1319" t="n"/>
      <c r="S956" s="1319" t="n"/>
      <c r="T956" s="1319" t="n"/>
      <c r="U956" s="1319" t="n"/>
      <c r="V956" s="1319" t="n"/>
      <c r="W956" s="1319" t="n"/>
      <c r="X956" s="1319" t="n"/>
      <c r="Y956" s="1319" t="n"/>
      <c r="Z956" s="1319" t="n"/>
      <c r="AA956" s="1319" t="n"/>
      <c r="AB956" s="1319" t="n"/>
      <c r="AC956" s="1319" t="n"/>
      <c r="AD956" s="1319" t="n"/>
      <c r="AE956" s="1319" t="n"/>
      <c r="AF956" s="1319" t="n"/>
      <c r="AG956" s="1319" t="n"/>
    </row>
    <row r="957" ht="12.75" customHeight="1" s="789">
      <c r="A957" s="1319" t="n"/>
      <c r="B957" s="1319" t="n"/>
      <c r="C957" s="1319" t="n"/>
      <c r="D957" s="1319" t="n"/>
      <c r="E957" s="1319" t="n"/>
      <c r="F957" s="1319" t="n"/>
      <c r="G957" s="1319" t="n"/>
      <c r="H957" s="1319" t="n"/>
      <c r="I957" s="1319" t="n"/>
      <c r="J957" s="1319" t="n"/>
      <c r="K957" s="1319" t="n"/>
      <c r="L957" s="1319" t="n"/>
      <c r="M957" s="1319" t="n"/>
      <c r="N957" s="1319" t="n"/>
      <c r="O957" s="1319" t="n"/>
      <c r="P957" s="1319" t="n"/>
      <c r="Q957" s="1319" t="n"/>
      <c r="R957" s="1319" t="n"/>
      <c r="S957" s="1319" t="n"/>
      <c r="T957" s="1319" t="n"/>
      <c r="U957" s="1319" t="n"/>
      <c r="V957" s="1319" t="n"/>
      <c r="W957" s="1319" t="n"/>
      <c r="X957" s="1319" t="n"/>
      <c r="Y957" s="1319" t="n"/>
      <c r="Z957" s="1319" t="n"/>
      <c r="AA957" s="1319" t="n"/>
      <c r="AB957" s="1319" t="n"/>
      <c r="AC957" s="1319" t="n"/>
      <c r="AD957" s="1319" t="n"/>
      <c r="AE957" s="1319" t="n"/>
      <c r="AF957" s="1319" t="n"/>
      <c r="AG957" s="1319" t="n"/>
    </row>
    <row r="958" ht="12.75" customHeight="1" s="789">
      <c r="A958" s="1319" t="n"/>
      <c r="B958" s="1319" t="n"/>
      <c r="C958" s="1319" t="n"/>
      <c r="D958" s="1319" t="n"/>
      <c r="E958" s="1319" t="n"/>
      <c r="F958" s="1319" t="n"/>
      <c r="G958" s="1319" t="n"/>
      <c r="H958" s="1319" t="n"/>
      <c r="I958" s="1319" t="n"/>
      <c r="J958" s="1319" t="n"/>
      <c r="K958" s="1319" t="n"/>
      <c r="L958" s="1319" t="n"/>
      <c r="M958" s="1319" t="n"/>
      <c r="N958" s="1319" t="n"/>
      <c r="O958" s="1319" t="n"/>
      <c r="P958" s="1319" t="n"/>
      <c r="Q958" s="1319" t="n"/>
      <c r="R958" s="1319" t="n"/>
      <c r="S958" s="1319" t="n"/>
      <c r="T958" s="1319" t="n"/>
      <c r="U958" s="1319" t="n"/>
      <c r="V958" s="1319" t="n"/>
      <c r="W958" s="1319" t="n"/>
      <c r="X958" s="1319" t="n"/>
      <c r="Y958" s="1319" t="n"/>
      <c r="Z958" s="1319" t="n"/>
      <c r="AA958" s="1319" t="n"/>
      <c r="AB958" s="1319" t="n"/>
      <c r="AC958" s="1319" t="n"/>
      <c r="AD958" s="1319" t="n"/>
      <c r="AE958" s="1319" t="n"/>
      <c r="AF958" s="1319" t="n"/>
      <c r="AG958" s="1319" t="n"/>
    </row>
    <row r="959" ht="12.75" customHeight="1" s="789">
      <c r="A959" s="1319" t="n"/>
      <c r="B959" s="1319" t="n"/>
      <c r="C959" s="1319" t="n"/>
      <c r="D959" s="1319" t="n"/>
      <c r="E959" s="1319" t="n"/>
      <c r="F959" s="1319" t="n"/>
      <c r="G959" s="1319" t="n"/>
      <c r="H959" s="1319" t="n"/>
      <c r="I959" s="1319" t="n"/>
      <c r="J959" s="1319" t="n"/>
      <c r="K959" s="1319" t="n"/>
      <c r="L959" s="1319" t="n"/>
      <c r="M959" s="1319" t="n"/>
      <c r="N959" s="1319" t="n"/>
      <c r="O959" s="1319" t="n"/>
      <c r="P959" s="1319" t="n"/>
      <c r="Q959" s="1319" t="n"/>
      <c r="R959" s="1319" t="n"/>
      <c r="S959" s="1319" t="n"/>
      <c r="T959" s="1319" t="n"/>
      <c r="U959" s="1319" t="n"/>
      <c r="V959" s="1319" t="n"/>
      <c r="W959" s="1319" t="n"/>
      <c r="X959" s="1319" t="n"/>
      <c r="Y959" s="1319" t="n"/>
      <c r="Z959" s="1319" t="n"/>
      <c r="AA959" s="1319" t="n"/>
      <c r="AB959" s="1319" t="n"/>
      <c r="AC959" s="1319" t="n"/>
      <c r="AD959" s="1319" t="n"/>
      <c r="AE959" s="1319" t="n"/>
      <c r="AF959" s="1319" t="n"/>
      <c r="AG959" s="1319" t="n"/>
    </row>
    <row r="960" ht="12.75" customHeight="1" s="789">
      <c r="A960" s="1319" t="n"/>
      <c r="B960" s="1319" t="n"/>
      <c r="C960" s="1319" t="n"/>
      <c r="D960" s="1319" t="n"/>
      <c r="E960" s="1319" t="n"/>
      <c r="F960" s="1319" t="n"/>
      <c r="G960" s="1319" t="n"/>
      <c r="H960" s="1319" t="n"/>
      <c r="I960" s="1319" t="n"/>
      <c r="J960" s="1319" t="n"/>
      <c r="K960" s="1319" t="n"/>
      <c r="L960" s="1319" t="n"/>
      <c r="M960" s="1319" t="n"/>
      <c r="N960" s="1319" t="n"/>
      <c r="O960" s="1319" t="n"/>
      <c r="P960" s="1319" t="n"/>
      <c r="Q960" s="1319" t="n"/>
      <c r="R960" s="1319" t="n"/>
      <c r="S960" s="1319" t="n"/>
      <c r="T960" s="1319" t="n"/>
      <c r="U960" s="1319" t="n"/>
      <c r="V960" s="1319" t="n"/>
      <c r="W960" s="1319" t="n"/>
      <c r="X960" s="1319" t="n"/>
      <c r="Y960" s="1319" t="n"/>
      <c r="Z960" s="1319" t="n"/>
      <c r="AA960" s="1319" t="n"/>
      <c r="AB960" s="1319" t="n"/>
      <c r="AC960" s="1319" t="n"/>
      <c r="AD960" s="1319" t="n"/>
      <c r="AE960" s="1319" t="n"/>
      <c r="AF960" s="1319" t="n"/>
      <c r="AG960" s="1319" t="n"/>
    </row>
    <row r="961" ht="12.75" customHeight="1" s="789">
      <c r="A961" s="1319" t="n"/>
      <c r="B961" s="1319" t="n"/>
      <c r="C961" s="1319" t="n"/>
      <c r="D961" s="1319" t="n"/>
      <c r="E961" s="1319" t="n"/>
      <c r="F961" s="1319" t="n"/>
      <c r="G961" s="1319" t="n"/>
      <c r="H961" s="1319" t="n"/>
      <c r="I961" s="1319" t="n"/>
      <c r="J961" s="1319" t="n"/>
      <c r="K961" s="1319" t="n"/>
      <c r="L961" s="1319" t="n"/>
      <c r="M961" s="1319" t="n"/>
      <c r="N961" s="1319" t="n"/>
      <c r="O961" s="1319" t="n"/>
      <c r="P961" s="1319" t="n"/>
      <c r="Q961" s="1319" t="n"/>
      <c r="R961" s="1319" t="n"/>
      <c r="S961" s="1319" t="n"/>
      <c r="T961" s="1319" t="n"/>
      <c r="U961" s="1319" t="n"/>
      <c r="V961" s="1319" t="n"/>
      <c r="W961" s="1319" t="n"/>
      <c r="X961" s="1319" t="n"/>
      <c r="Y961" s="1319" t="n"/>
      <c r="Z961" s="1319" t="n"/>
      <c r="AA961" s="1319" t="n"/>
      <c r="AB961" s="1319" t="n"/>
      <c r="AC961" s="1319" t="n"/>
      <c r="AD961" s="1319" t="n"/>
      <c r="AE961" s="1319" t="n"/>
      <c r="AF961" s="1319" t="n"/>
      <c r="AG961" s="1319" t="n"/>
    </row>
    <row r="962" ht="12.75" customHeight="1" s="789">
      <c r="A962" s="1319" t="n"/>
      <c r="B962" s="1319" t="n"/>
      <c r="C962" s="1319" t="n"/>
      <c r="D962" s="1319" t="n"/>
      <c r="E962" s="1319" t="n"/>
      <c r="F962" s="1319" t="n"/>
      <c r="G962" s="1319" t="n"/>
      <c r="H962" s="1319" t="n"/>
      <c r="I962" s="1319" t="n"/>
      <c r="J962" s="1319" t="n"/>
      <c r="K962" s="1319" t="n"/>
      <c r="L962" s="1319" t="n"/>
      <c r="M962" s="1319" t="n"/>
      <c r="N962" s="1319" t="n"/>
      <c r="O962" s="1319" t="n"/>
      <c r="P962" s="1319" t="n"/>
      <c r="Q962" s="1319" t="n"/>
      <c r="R962" s="1319" t="n"/>
      <c r="S962" s="1319" t="n"/>
      <c r="T962" s="1319" t="n"/>
      <c r="U962" s="1319" t="n"/>
      <c r="V962" s="1319" t="n"/>
      <c r="W962" s="1319" t="n"/>
      <c r="X962" s="1319" t="n"/>
      <c r="Y962" s="1319" t="n"/>
      <c r="Z962" s="1319" t="n"/>
      <c r="AA962" s="1319" t="n"/>
      <c r="AB962" s="1319" t="n"/>
      <c r="AC962" s="1319" t="n"/>
      <c r="AD962" s="1319" t="n"/>
      <c r="AE962" s="1319" t="n"/>
      <c r="AF962" s="1319" t="n"/>
      <c r="AG962" s="1319" t="n"/>
    </row>
    <row r="963" ht="12.75" customHeight="1" s="789">
      <c r="A963" s="1319" t="n"/>
      <c r="B963" s="1319" t="n"/>
      <c r="C963" s="1319" t="n"/>
      <c r="D963" s="1319" t="n"/>
      <c r="E963" s="1319" t="n"/>
      <c r="F963" s="1319" t="n"/>
      <c r="G963" s="1319" t="n"/>
      <c r="H963" s="1319" t="n"/>
      <c r="I963" s="1319" t="n"/>
      <c r="J963" s="1319" t="n"/>
      <c r="K963" s="1319" t="n"/>
      <c r="L963" s="1319" t="n"/>
      <c r="M963" s="1319" t="n"/>
      <c r="N963" s="1319" t="n"/>
      <c r="O963" s="1319" t="n"/>
      <c r="P963" s="1319" t="n"/>
      <c r="Q963" s="1319" t="n"/>
      <c r="R963" s="1319" t="n"/>
      <c r="S963" s="1319" t="n"/>
      <c r="T963" s="1319" t="n"/>
      <c r="U963" s="1319" t="n"/>
      <c r="V963" s="1319" t="n"/>
      <c r="W963" s="1319" t="n"/>
      <c r="X963" s="1319" t="n"/>
      <c r="Y963" s="1319" t="n"/>
      <c r="Z963" s="1319" t="n"/>
      <c r="AA963" s="1319" t="n"/>
      <c r="AB963" s="1319" t="n"/>
      <c r="AC963" s="1319" t="n"/>
      <c r="AD963" s="1319" t="n"/>
      <c r="AE963" s="1319" t="n"/>
      <c r="AF963" s="1319" t="n"/>
      <c r="AG963" s="1319" t="n"/>
    </row>
    <row r="964" ht="12.75" customHeight="1" s="789">
      <c r="A964" s="1319" t="n"/>
      <c r="B964" s="1319" t="n"/>
      <c r="C964" s="1319" t="n"/>
      <c r="D964" s="1319" t="n"/>
      <c r="E964" s="1319" t="n"/>
      <c r="F964" s="1319" t="n"/>
      <c r="G964" s="1319" t="n"/>
      <c r="H964" s="1319" t="n"/>
      <c r="I964" s="1319" t="n"/>
      <c r="J964" s="1319" t="n"/>
      <c r="K964" s="1319" t="n"/>
      <c r="L964" s="1319" t="n"/>
      <c r="M964" s="1319" t="n"/>
      <c r="N964" s="1319" t="n"/>
      <c r="O964" s="1319" t="n"/>
      <c r="P964" s="1319" t="n"/>
      <c r="Q964" s="1319" t="n"/>
      <c r="R964" s="1319" t="n"/>
      <c r="S964" s="1319" t="n"/>
      <c r="T964" s="1319" t="n"/>
      <c r="U964" s="1319" t="n"/>
      <c r="V964" s="1319" t="n"/>
      <c r="W964" s="1319" t="n"/>
      <c r="X964" s="1319" t="n"/>
      <c r="Y964" s="1319" t="n"/>
      <c r="Z964" s="1319" t="n"/>
      <c r="AA964" s="1319" t="n"/>
      <c r="AB964" s="1319" t="n"/>
      <c r="AC964" s="1319" t="n"/>
      <c r="AD964" s="1319" t="n"/>
      <c r="AE964" s="1319" t="n"/>
      <c r="AF964" s="1319" t="n"/>
      <c r="AG964" s="1319" t="n"/>
    </row>
    <row r="965" ht="12.75" customHeight="1" s="789">
      <c r="A965" s="1319" t="n"/>
      <c r="B965" s="1319" t="n"/>
      <c r="C965" s="1319" t="n"/>
      <c r="D965" s="1319" t="n"/>
      <c r="E965" s="1319" t="n"/>
      <c r="F965" s="1319" t="n"/>
      <c r="G965" s="1319" t="n"/>
      <c r="H965" s="1319" t="n"/>
      <c r="I965" s="1319" t="n"/>
      <c r="J965" s="1319" t="n"/>
      <c r="K965" s="1319" t="n"/>
      <c r="L965" s="1319" t="n"/>
      <c r="M965" s="1319" t="n"/>
      <c r="N965" s="1319" t="n"/>
      <c r="O965" s="1319" t="n"/>
      <c r="P965" s="1319" t="n"/>
      <c r="Q965" s="1319" t="n"/>
      <c r="R965" s="1319" t="n"/>
      <c r="S965" s="1319" t="n"/>
      <c r="T965" s="1319" t="n"/>
      <c r="U965" s="1319" t="n"/>
      <c r="V965" s="1319" t="n"/>
      <c r="W965" s="1319" t="n"/>
      <c r="X965" s="1319" t="n"/>
      <c r="Y965" s="1319" t="n"/>
      <c r="Z965" s="1319" t="n"/>
      <c r="AA965" s="1319" t="n"/>
      <c r="AB965" s="1319" t="n"/>
      <c r="AC965" s="1319" t="n"/>
      <c r="AD965" s="1319" t="n"/>
      <c r="AE965" s="1319" t="n"/>
      <c r="AF965" s="1319" t="n"/>
      <c r="AG965" s="1319" t="n"/>
    </row>
    <row r="966" ht="12.75" customHeight="1" s="789">
      <c r="A966" s="1319" t="n"/>
      <c r="B966" s="1319" t="n"/>
      <c r="C966" s="1319" t="n"/>
      <c r="D966" s="1319" t="n"/>
      <c r="E966" s="1319" t="n"/>
      <c r="F966" s="1319" t="n"/>
      <c r="G966" s="1319" t="n"/>
      <c r="H966" s="1319" t="n"/>
      <c r="I966" s="1319" t="n"/>
      <c r="J966" s="1319" t="n"/>
      <c r="K966" s="1319" t="n"/>
      <c r="L966" s="1319" t="n"/>
      <c r="M966" s="1319" t="n"/>
      <c r="N966" s="1319" t="n"/>
      <c r="O966" s="1319" t="n"/>
      <c r="P966" s="1319" t="n"/>
      <c r="Q966" s="1319" t="n"/>
      <c r="R966" s="1319" t="n"/>
      <c r="S966" s="1319" t="n"/>
      <c r="T966" s="1319" t="n"/>
      <c r="U966" s="1319" t="n"/>
      <c r="V966" s="1319" t="n"/>
      <c r="W966" s="1319" t="n"/>
      <c r="X966" s="1319" t="n"/>
      <c r="Y966" s="1319" t="n"/>
      <c r="Z966" s="1319" t="n"/>
      <c r="AA966" s="1319" t="n"/>
      <c r="AB966" s="1319" t="n"/>
      <c r="AC966" s="1319" t="n"/>
      <c r="AD966" s="1319" t="n"/>
      <c r="AE966" s="1319" t="n"/>
      <c r="AF966" s="1319" t="n"/>
      <c r="AG966" s="1319" t="n"/>
    </row>
    <row r="967" ht="12.75" customHeight="1" s="789">
      <c r="A967" s="1319" t="n"/>
      <c r="B967" s="1319" t="n"/>
      <c r="C967" s="1319" t="n"/>
      <c r="D967" s="1319" t="n"/>
      <c r="E967" s="1319" t="n"/>
      <c r="F967" s="1319" t="n"/>
      <c r="G967" s="1319" t="n"/>
      <c r="H967" s="1319" t="n"/>
      <c r="I967" s="1319" t="n"/>
      <c r="J967" s="1319" t="n"/>
      <c r="K967" s="1319" t="n"/>
      <c r="L967" s="1319" t="n"/>
      <c r="M967" s="1319" t="n"/>
      <c r="N967" s="1319" t="n"/>
      <c r="O967" s="1319" t="n"/>
      <c r="P967" s="1319" t="n"/>
      <c r="Q967" s="1319" t="n"/>
      <c r="R967" s="1319" t="n"/>
      <c r="S967" s="1319" t="n"/>
      <c r="T967" s="1319" t="n"/>
      <c r="U967" s="1319" t="n"/>
      <c r="V967" s="1319" t="n"/>
      <c r="W967" s="1319" t="n"/>
      <c r="X967" s="1319" t="n"/>
      <c r="Y967" s="1319" t="n"/>
      <c r="Z967" s="1319" t="n"/>
      <c r="AA967" s="1319" t="n"/>
      <c r="AB967" s="1319" t="n"/>
      <c r="AC967" s="1319" t="n"/>
      <c r="AD967" s="1319" t="n"/>
      <c r="AE967" s="1319" t="n"/>
      <c r="AF967" s="1319" t="n"/>
      <c r="AG967" s="1319" t="n"/>
    </row>
    <row r="968" ht="12.75" customHeight="1" s="789">
      <c r="A968" s="1319" t="n"/>
      <c r="B968" s="1319" t="n"/>
      <c r="C968" s="1319" t="n"/>
      <c r="D968" s="1319" t="n"/>
      <c r="E968" s="1319" t="n"/>
      <c r="F968" s="1319" t="n"/>
      <c r="G968" s="1319" t="n"/>
      <c r="H968" s="1319" t="n"/>
      <c r="I968" s="1319" t="n"/>
      <c r="J968" s="1319" t="n"/>
      <c r="K968" s="1319" t="n"/>
      <c r="L968" s="1319" t="n"/>
      <c r="M968" s="1319" t="n"/>
      <c r="N968" s="1319" t="n"/>
      <c r="O968" s="1319" t="n"/>
      <c r="P968" s="1319" t="n"/>
      <c r="Q968" s="1319" t="n"/>
      <c r="R968" s="1319" t="n"/>
      <c r="S968" s="1319" t="n"/>
      <c r="T968" s="1319" t="n"/>
      <c r="U968" s="1319" t="n"/>
      <c r="V968" s="1319" t="n"/>
      <c r="W968" s="1319" t="n"/>
      <c r="X968" s="1319" t="n"/>
      <c r="Y968" s="1319" t="n"/>
      <c r="Z968" s="1319" t="n"/>
      <c r="AA968" s="1319" t="n"/>
      <c r="AB968" s="1319" t="n"/>
      <c r="AC968" s="1319" t="n"/>
      <c r="AD968" s="1319" t="n"/>
      <c r="AE968" s="1319" t="n"/>
      <c r="AF968" s="1319" t="n"/>
      <c r="AG968" s="1319" t="n"/>
    </row>
    <row r="969" ht="12.75" customHeight="1" s="789">
      <c r="A969" s="1319" t="n"/>
      <c r="B969" s="1319" t="n"/>
      <c r="C969" s="1319" t="n"/>
      <c r="D969" s="1319" t="n"/>
      <c r="E969" s="1319" t="n"/>
      <c r="F969" s="1319" t="n"/>
      <c r="G969" s="1319" t="n"/>
      <c r="H969" s="1319" t="n"/>
      <c r="I969" s="1319" t="n"/>
      <c r="J969" s="1319" t="n"/>
      <c r="K969" s="1319" t="n"/>
      <c r="L969" s="1319" t="n"/>
      <c r="M969" s="1319" t="n"/>
      <c r="N969" s="1319" t="n"/>
      <c r="O969" s="1319" t="n"/>
      <c r="P969" s="1319" t="n"/>
      <c r="Q969" s="1319" t="n"/>
      <c r="R969" s="1319" t="n"/>
      <c r="S969" s="1319" t="n"/>
      <c r="T969" s="1319" t="n"/>
      <c r="U969" s="1319" t="n"/>
      <c r="V969" s="1319" t="n"/>
      <c r="W969" s="1319" t="n"/>
      <c r="X969" s="1319" t="n"/>
      <c r="Y969" s="1319" t="n"/>
      <c r="Z969" s="1319" t="n"/>
      <c r="AA969" s="1319" t="n"/>
      <c r="AB969" s="1319" t="n"/>
      <c r="AC969" s="1319" t="n"/>
      <c r="AD969" s="1319" t="n"/>
      <c r="AE969" s="1319" t="n"/>
      <c r="AF969" s="1319" t="n"/>
      <c r="AG969" s="1319" t="n"/>
    </row>
    <row r="970" ht="12.75" customHeight="1" s="789">
      <c r="A970" s="1319" t="n"/>
      <c r="B970" s="1319" t="n"/>
      <c r="C970" s="1319" t="n"/>
      <c r="D970" s="1319" t="n"/>
      <c r="E970" s="1319" t="n"/>
      <c r="F970" s="1319" t="n"/>
      <c r="G970" s="1319" t="n"/>
      <c r="H970" s="1319" t="n"/>
      <c r="I970" s="1319" t="n"/>
      <c r="J970" s="1319" t="n"/>
      <c r="K970" s="1319" t="n"/>
      <c r="L970" s="1319" t="n"/>
      <c r="M970" s="1319" t="n"/>
      <c r="N970" s="1319" t="n"/>
      <c r="O970" s="1319" t="n"/>
      <c r="P970" s="1319" t="n"/>
      <c r="Q970" s="1319" t="n"/>
      <c r="R970" s="1319" t="n"/>
      <c r="S970" s="1319" t="n"/>
      <c r="T970" s="1319" t="n"/>
      <c r="U970" s="1319" t="n"/>
      <c r="V970" s="1319" t="n"/>
      <c r="W970" s="1319" t="n"/>
      <c r="X970" s="1319" t="n"/>
      <c r="Y970" s="1319" t="n"/>
      <c r="Z970" s="1319" t="n"/>
      <c r="AA970" s="1319" t="n"/>
      <c r="AB970" s="1319" t="n"/>
      <c r="AC970" s="1319" t="n"/>
      <c r="AD970" s="1319" t="n"/>
      <c r="AE970" s="1319" t="n"/>
      <c r="AF970" s="1319" t="n"/>
      <c r="AG970" s="1319" t="n"/>
    </row>
    <row r="971" ht="12.75" customHeight="1" s="789">
      <c r="A971" s="1319" t="n"/>
      <c r="B971" s="1319" t="n"/>
      <c r="C971" s="1319" t="n"/>
      <c r="D971" s="1319" t="n"/>
      <c r="E971" s="1319" t="n"/>
      <c r="F971" s="1319" t="n"/>
      <c r="G971" s="1319" t="n"/>
      <c r="H971" s="1319" t="n"/>
      <c r="I971" s="1319" t="n"/>
      <c r="J971" s="1319" t="n"/>
      <c r="K971" s="1319" t="n"/>
      <c r="L971" s="1319" t="n"/>
      <c r="M971" s="1319" t="n"/>
      <c r="N971" s="1319" t="n"/>
      <c r="O971" s="1319" t="n"/>
      <c r="P971" s="1319" t="n"/>
      <c r="Q971" s="1319" t="n"/>
      <c r="R971" s="1319" t="n"/>
      <c r="S971" s="1319" t="n"/>
      <c r="T971" s="1319" t="n"/>
      <c r="U971" s="1319" t="n"/>
      <c r="V971" s="1319" t="n"/>
      <c r="W971" s="1319" t="n"/>
      <c r="X971" s="1319" t="n"/>
      <c r="Y971" s="1319" t="n"/>
      <c r="Z971" s="1319" t="n"/>
      <c r="AA971" s="1319" t="n"/>
      <c r="AB971" s="1319" t="n"/>
      <c r="AC971" s="1319" t="n"/>
      <c r="AD971" s="1319" t="n"/>
      <c r="AE971" s="1319" t="n"/>
      <c r="AF971" s="1319" t="n"/>
      <c r="AG971" s="1319" t="n"/>
    </row>
    <row r="972" ht="12.75" customHeight="1" s="789">
      <c r="A972" s="1319" t="n"/>
      <c r="B972" s="1319" t="n"/>
      <c r="C972" s="1319" t="n"/>
      <c r="D972" s="1319" t="n"/>
      <c r="E972" s="1319" t="n"/>
      <c r="F972" s="1319" t="n"/>
      <c r="G972" s="1319" t="n"/>
      <c r="H972" s="1319" t="n"/>
      <c r="I972" s="1319" t="n"/>
      <c r="J972" s="1319" t="n"/>
      <c r="K972" s="1319" t="n"/>
      <c r="L972" s="1319" t="n"/>
      <c r="M972" s="1319" t="n"/>
      <c r="N972" s="1319" t="n"/>
      <c r="O972" s="1319" t="n"/>
      <c r="P972" s="1319" t="n"/>
      <c r="Q972" s="1319" t="n"/>
      <c r="R972" s="1319" t="n"/>
      <c r="S972" s="1319" t="n"/>
      <c r="T972" s="1319" t="n"/>
      <c r="U972" s="1319" t="n"/>
      <c r="V972" s="1319" t="n"/>
      <c r="W972" s="1319" t="n"/>
      <c r="X972" s="1319" t="n"/>
      <c r="Y972" s="1319" t="n"/>
      <c r="Z972" s="1319" t="n"/>
      <c r="AA972" s="1319" t="n"/>
      <c r="AB972" s="1319" t="n"/>
      <c r="AC972" s="1319" t="n"/>
      <c r="AD972" s="1319" t="n"/>
      <c r="AE972" s="1319" t="n"/>
      <c r="AF972" s="1319" t="n"/>
      <c r="AG972" s="1319" t="n"/>
    </row>
    <row r="973" ht="12.75" customHeight="1" s="789">
      <c r="A973" s="1319" t="n"/>
      <c r="B973" s="1319" t="n"/>
      <c r="C973" s="1319" t="n"/>
      <c r="D973" s="1319" t="n"/>
      <c r="E973" s="1319" t="n"/>
      <c r="F973" s="1319" t="n"/>
      <c r="G973" s="1319" t="n"/>
      <c r="H973" s="1319" t="n"/>
      <c r="I973" s="1319" t="n"/>
      <c r="J973" s="1319" t="n"/>
      <c r="K973" s="1319" t="n"/>
      <c r="L973" s="1319" t="n"/>
      <c r="M973" s="1319" t="n"/>
      <c r="N973" s="1319" t="n"/>
      <c r="O973" s="1319" t="n"/>
      <c r="P973" s="1319" t="n"/>
      <c r="Q973" s="1319" t="n"/>
      <c r="R973" s="1319" t="n"/>
      <c r="S973" s="1319" t="n"/>
      <c r="T973" s="1319" t="n"/>
      <c r="U973" s="1319" t="n"/>
      <c r="V973" s="1319" t="n"/>
      <c r="W973" s="1319" t="n"/>
      <c r="X973" s="1319" t="n"/>
      <c r="Y973" s="1319" t="n"/>
      <c r="Z973" s="1319" t="n"/>
      <c r="AA973" s="1319" t="n"/>
      <c r="AB973" s="1319" t="n"/>
      <c r="AC973" s="1319" t="n"/>
      <c r="AD973" s="1319" t="n"/>
      <c r="AE973" s="1319" t="n"/>
      <c r="AF973" s="1319" t="n"/>
      <c r="AG973" s="1319" t="n"/>
    </row>
    <row r="974" ht="12.75" customHeight="1" s="789">
      <c r="A974" s="1319" t="n"/>
      <c r="B974" s="1319" t="n"/>
      <c r="C974" s="1319" t="n"/>
      <c r="D974" s="1319" t="n"/>
      <c r="E974" s="1319" t="n"/>
      <c r="F974" s="1319" t="n"/>
      <c r="G974" s="1319" t="n"/>
      <c r="H974" s="1319" t="n"/>
      <c r="I974" s="1319" t="n"/>
      <c r="J974" s="1319" t="n"/>
      <c r="K974" s="1319" t="n"/>
      <c r="L974" s="1319" t="n"/>
      <c r="M974" s="1319" t="n"/>
      <c r="N974" s="1319" t="n"/>
      <c r="O974" s="1319" t="n"/>
      <c r="P974" s="1319" t="n"/>
      <c r="Q974" s="1319" t="n"/>
      <c r="R974" s="1319" t="n"/>
      <c r="S974" s="1319" t="n"/>
      <c r="T974" s="1319" t="n"/>
      <c r="U974" s="1319" t="n"/>
      <c r="V974" s="1319" t="n"/>
      <c r="W974" s="1319" t="n"/>
      <c r="X974" s="1319" t="n"/>
      <c r="Y974" s="1319" t="n"/>
      <c r="Z974" s="1319" t="n"/>
      <c r="AA974" s="1319" t="n"/>
      <c r="AB974" s="1319" t="n"/>
      <c r="AC974" s="1319" t="n"/>
      <c r="AD974" s="1319" t="n"/>
      <c r="AE974" s="1319" t="n"/>
      <c r="AF974" s="1319" t="n"/>
      <c r="AG974" s="1319" t="n"/>
    </row>
    <row r="975" ht="12.75" customHeight="1" s="789">
      <c r="A975" s="1319" t="n"/>
      <c r="B975" s="1319" t="n"/>
      <c r="C975" s="1319" t="n"/>
      <c r="D975" s="1319" t="n"/>
      <c r="E975" s="1319" t="n"/>
      <c r="F975" s="1319" t="n"/>
      <c r="G975" s="1319" t="n"/>
      <c r="H975" s="1319" t="n"/>
      <c r="I975" s="1319" t="n"/>
      <c r="J975" s="1319" t="n"/>
      <c r="K975" s="1319" t="n"/>
      <c r="L975" s="1319" t="n"/>
      <c r="M975" s="1319" t="n"/>
      <c r="N975" s="1319" t="n"/>
      <c r="O975" s="1319" t="n"/>
      <c r="P975" s="1319" t="n"/>
      <c r="Q975" s="1319" t="n"/>
      <c r="R975" s="1319" t="n"/>
      <c r="S975" s="1319" t="n"/>
      <c r="T975" s="1319" t="n"/>
      <c r="U975" s="1319" t="n"/>
      <c r="V975" s="1319" t="n"/>
      <c r="W975" s="1319" t="n"/>
      <c r="X975" s="1319" t="n"/>
      <c r="Y975" s="1319" t="n"/>
      <c r="Z975" s="1319" t="n"/>
      <c r="AA975" s="1319" t="n"/>
      <c r="AB975" s="1319" t="n"/>
      <c r="AC975" s="1319" t="n"/>
      <c r="AD975" s="1319" t="n"/>
      <c r="AE975" s="1319" t="n"/>
      <c r="AF975" s="1319" t="n"/>
      <c r="AG975" s="1319" t="n"/>
    </row>
    <row r="976" ht="12.75" customHeight="1" s="789">
      <c r="A976" s="1319" t="n"/>
      <c r="B976" s="1319" t="n"/>
      <c r="C976" s="1319" t="n"/>
      <c r="D976" s="1319" t="n"/>
      <c r="E976" s="1319" t="n"/>
      <c r="F976" s="1319" t="n"/>
      <c r="G976" s="1319" t="n"/>
      <c r="H976" s="1319" t="n"/>
      <c r="I976" s="1319" t="n"/>
      <c r="J976" s="1319" t="n"/>
      <c r="K976" s="1319" t="n"/>
      <c r="L976" s="1319" t="n"/>
      <c r="M976" s="1319" t="n"/>
      <c r="N976" s="1319" t="n"/>
      <c r="O976" s="1319" t="n"/>
      <c r="P976" s="1319" t="n"/>
      <c r="Q976" s="1319" t="n"/>
      <c r="R976" s="1319" t="n"/>
      <c r="S976" s="1319" t="n"/>
      <c r="T976" s="1319" t="n"/>
      <c r="U976" s="1319" t="n"/>
      <c r="V976" s="1319" t="n"/>
      <c r="W976" s="1319" t="n"/>
      <c r="X976" s="1319" t="n"/>
      <c r="Y976" s="1319" t="n"/>
      <c r="Z976" s="1319" t="n"/>
      <c r="AA976" s="1319" t="n"/>
      <c r="AB976" s="1319" t="n"/>
      <c r="AC976" s="1319" t="n"/>
      <c r="AD976" s="1319" t="n"/>
      <c r="AE976" s="1319" t="n"/>
      <c r="AF976" s="1319" t="n"/>
      <c r="AG976" s="1319" t="n"/>
    </row>
    <row r="977" ht="12.75" customHeight="1" s="789">
      <c r="A977" s="1319" t="n"/>
      <c r="B977" s="1319" t="n"/>
      <c r="C977" s="1319" t="n"/>
      <c r="D977" s="1319" t="n"/>
      <c r="E977" s="1319" t="n"/>
      <c r="F977" s="1319" t="n"/>
      <c r="G977" s="1319" t="n"/>
      <c r="H977" s="1319" t="n"/>
      <c r="I977" s="1319" t="n"/>
      <c r="J977" s="1319" t="n"/>
      <c r="K977" s="1319" t="n"/>
      <c r="L977" s="1319" t="n"/>
      <c r="M977" s="1319" t="n"/>
      <c r="N977" s="1319" t="n"/>
      <c r="O977" s="1319" t="n"/>
      <c r="P977" s="1319" t="n"/>
      <c r="Q977" s="1319" t="n"/>
      <c r="R977" s="1319" t="n"/>
      <c r="S977" s="1319" t="n"/>
      <c r="T977" s="1319" t="n"/>
      <c r="U977" s="1319" t="n"/>
      <c r="V977" s="1319" t="n"/>
      <c r="W977" s="1319" t="n"/>
      <c r="X977" s="1319" t="n"/>
      <c r="Y977" s="1319" t="n"/>
      <c r="Z977" s="1319" t="n"/>
      <c r="AA977" s="1319" t="n"/>
      <c r="AB977" s="1319" t="n"/>
      <c r="AC977" s="1319" t="n"/>
      <c r="AD977" s="1319" t="n"/>
      <c r="AE977" s="1319" t="n"/>
      <c r="AF977" s="1319" t="n"/>
      <c r="AG977" s="1319" t="n"/>
    </row>
    <row r="978" ht="12.75" customHeight="1" s="789">
      <c r="A978" s="1319" t="n"/>
      <c r="B978" s="1319" t="n"/>
      <c r="C978" s="1319" t="n"/>
      <c r="D978" s="1319" t="n"/>
      <c r="E978" s="1319" t="n"/>
      <c r="F978" s="1319" t="n"/>
      <c r="G978" s="1319" t="n"/>
      <c r="H978" s="1319" t="n"/>
      <c r="I978" s="1319" t="n"/>
      <c r="J978" s="1319" t="n"/>
      <c r="K978" s="1319" t="n"/>
      <c r="L978" s="1319" t="n"/>
      <c r="M978" s="1319" t="n"/>
      <c r="N978" s="1319" t="n"/>
      <c r="O978" s="1319" t="n"/>
      <c r="P978" s="1319" t="n"/>
      <c r="Q978" s="1319" t="n"/>
      <c r="R978" s="1319" t="n"/>
      <c r="S978" s="1319" t="n"/>
      <c r="T978" s="1319" t="n"/>
      <c r="U978" s="1319" t="n"/>
      <c r="V978" s="1319" t="n"/>
      <c r="W978" s="1319" t="n"/>
      <c r="X978" s="1319" t="n"/>
      <c r="Y978" s="1319" t="n"/>
      <c r="Z978" s="1319" t="n"/>
      <c r="AA978" s="1319" t="n"/>
      <c r="AB978" s="1319" t="n"/>
      <c r="AC978" s="1319" t="n"/>
      <c r="AD978" s="1319" t="n"/>
      <c r="AE978" s="1319" t="n"/>
      <c r="AF978" s="1319" t="n"/>
      <c r="AG978" s="1319" t="n"/>
    </row>
    <row r="979" ht="12.75" customHeight="1" s="789">
      <c r="A979" s="1319" t="n"/>
      <c r="B979" s="1319" t="n"/>
      <c r="C979" s="1319" t="n"/>
      <c r="D979" s="1319" t="n"/>
      <c r="E979" s="1319" t="n"/>
      <c r="F979" s="1319" t="n"/>
      <c r="G979" s="1319" t="n"/>
      <c r="H979" s="1319" t="n"/>
      <c r="I979" s="1319" t="n"/>
      <c r="J979" s="1319" t="n"/>
      <c r="K979" s="1319" t="n"/>
      <c r="L979" s="1319" t="n"/>
      <c r="M979" s="1319" t="n"/>
      <c r="N979" s="1319" t="n"/>
      <c r="O979" s="1319" t="n"/>
      <c r="P979" s="1319" t="n"/>
      <c r="Q979" s="1319" t="n"/>
      <c r="R979" s="1319" t="n"/>
      <c r="S979" s="1319" t="n"/>
      <c r="T979" s="1319" t="n"/>
      <c r="U979" s="1319" t="n"/>
      <c r="V979" s="1319" t="n"/>
      <c r="W979" s="1319" t="n"/>
      <c r="X979" s="1319" t="n"/>
      <c r="Y979" s="1319" t="n"/>
      <c r="Z979" s="1319" t="n"/>
      <c r="AA979" s="1319" t="n"/>
      <c r="AB979" s="1319" t="n"/>
      <c r="AC979" s="1319" t="n"/>
      <c r="AD979" s="1319" t="n"/>
      <c r="AE979" s="1319" t="n"/>
      <c r="AF979" s="1319" t="n"/>
      <c r="AG979" s="1319" t="n"/>
    </row>
    <row r="980" ht="12.75" customHeight="1" s="789">
      <c r="A980" s="1319" t="n"/>
      <c r="B980" s="1319" t="n"/>
      <c r="C980" s="1319" t="n"/>
      <c r="D980" s="1319" t="n"/>
      <c r="E980" s="1319" t="n"/>
      <c r="F980" s="1319" t="n"/>
      <c r="G980" s="1319" t="n"/>
      <c r="H980" s="1319" t="n"/>
      <c r="I980" s="1319" t="n"/>
      <c r="J980" s="1319" t="n"/>
      <c r="K980" s="1319" t="n"/>
      <c r="L980" s="1319" t="n"/>
      <c r="M980" s="1319" t="n"/>
      <c r="N980" s="1319" t="n"/>
      <c r="O980" s="1319" t="n"/>
      <c r="P980" s="1319" t="n"/>
      <c r="Q980" s="1319" t="n"/>
      <c r="R980" s="1319" t="n"/>
      <c r="S980" s="1319" t="n"/>
      <c r="T980" s="1319" t="n"/>
      <c r="U980" s="1319" t="n"/>
      <c r="V980" s="1319" t="n"/>
      <c r="W980" s="1319" t="n"/>
      <c r="X980" s="1319" t="n"/>
      <c r="Y980" s="1319" t="n"/>
      <c r="Z980" s="1319" t="n"/>
      <c r="AA980" s="1319" t="n"/>
      <c r="AB980" s="1319" t="n"/>
      <c r="AC980" s="1319" t="n"/>
      <c r="AD980" s="1319" t="n"/>
      <c r="AE980" s="1319" t="n"/>
      <c r="AF980" s="1319" t="n"/>
      <c r="AG980" s="1319" t="n"/>
    </row>
    <row r="981" ht="12.75" customHeight="1" s="789">
      <c r="A981" s="1319" t="n"/>
      <c r="B981" s="1319" t="n"/>
      <c r="C981" s="1319" t="n"/>
      <c r="D981" s="1319" t="n"/>
      <c r="E981" s="1319" t="n"/>
      <c r="F981" s="1319" t="n"/>
      <c r="G981" s="1319" t="n"/>
      <c r="H981" s="1319" t="n"/>
      <c r="I981" s="1319" t="n"/>
      <c r="J981" s="1319" t="n"/>
      <c r="K981" s="1319" t="n"/>
      <c r="L981" s="1319" t="n"/>
      <c r="M981" s="1319" t="n"/>
      <c r="N981" s="1319" t="n"/>
      <c r="O981" s="1319" t="n"/>
      <c r="P981" s="1319" t="n"/>
      <c r="Q981" s="1319" t="n"/>
      <c r="R981" s="1319" t="n"/>
      <c r="S981" s="1319" t="n"/>
      <c r="T981" s="1319" t="n"/>
      <c r="U981" s="1319" t="n"/>
      <c r="V981" s="1319" t="n"/>
      <c r="W981" s="1319" t="n"/>
      <c r="X981" s="1319" t="n"/>
      <c r="Y981" s="1319" t="n"/>
      <c r="Z981" s="1319" t="n"/>
      <c r="AA981" s="1319" t="n"/>
      <c r="AB981" s="1319" t="n"/>
      <c r="AC981" s="1319" t="n"/>
      <c r="AD981" s="1319" t="n"/>
      <c r="AE981" s="1319" t="n"/>
      <c r="AF981" s="1319" t="n"/>
      <c r="AG981" s="1319" t="n"/>
    </row>
    <row r="982" ht="12.75" customHeight="1" s="789">
      <c r="A982" s="1319" t="n"/>
      <c r="B982" s="1319" t="n"/>
      <c r="C982" s="1319" t="n"/>
      <c r="D982" s="1319" t="n"/>
      <c r="E982" s="1319" t="n"/>
      <c r="F982" s="1319" t="n"/>
      <c r="G982" s="1319" t="n"/>
      <c r="H982" s="1319" t="n"/>
      <c r="I982" s="1319" t="n"/>
      <c r="J982" s="1319" t="n"/>
      <c r="K982" s="1319" t="n"/>
      <c r="L982" s="1319" t="n"/>
      <c r="M982" s="1319" t="n"/>
      <c r="N982" s="1319" t="n"/>
      <c r="O982" s="1319" t="n"/>
      <c r="P982" s="1319" t="n"/>
      <c r="Q982" s="1319" t="n"/>
      <c r="R982" s="1319" t="n"/>
      <c r="S982" s="1319" t="n"/>
      <c r="T982" s="1319" t="n"/>
      <c r="U982" s="1319" t="n"/>
      <c r="V982" s="1319" t="n"/>
      <c r="W982" s="1319" t="n"/>
      <c r="X982" s="1319" t="n"/>
      <c r="Y982" s="1319" t="n"/>
      <c r="Z982" s="1319" t="n"/>
      <c r="AA982" s="1319" t="n"/>
      <c r="AB982" s="1319" t="n"/>
      <c r="AC982" s="1319" t="n"/>
      <c r="AD982" s="1319" t="n"/>
      <c r="AE982" s="1319" t="n"/>
      <c r="AF982" s="1319" t="n"/>
      <c r="AG982" s="1319" t="n"/>
    </row>
    <row r="983" ht="12.75" customHeight="1" s="789">
      <c r="A983" s="1319" t="n"/>
      <c r="B983" s="1319" t="n"/>
      <c r="C983" s="1319" t="n"/>
      <c r="D983" s="1319" t="n"/>
      <c r="E983" s="1319" t="n"/>
      <c r="F983" s="1319" t="n"/>
      <c r="G983" s="1319" t="n"/>
      <c r="H983" s="1319" t="n"/>
      <c r="I983" s="1319" t="n"/>
      <c r="J983" s="1319" t="n"/>
      <c r="K983" s="1319" t="n"/>
      <c r="L983" s="1319" t="n"/>
      <c r="M983" s="1319" t="n"/>
      <c r="N983" s="1319" t="n"/>
      <c r="O983" s="1319" t="n"/>
      <c r="P983" s="1319" t="n"/>
      <c r="Q983" s="1319" t="n"/>
      <c r="R983" s="1319" t="n"/>
      <c r="S983" s="1319" t="n"/>
      <c r="T983" s="1319" t="n"/>
      <c r="U983" s="1319" t="n"/>
      <c r="V983" s="1319" t="n"/>
      <c r="W983" s="1319" t="n"/>
      <c r="X983" s="1319" t="n"/>
      <c r="Y983" s="1319" t="n"/>
      <c r="Z983" s="1319" t="n"/>
      <c r="AA983" s="1319" t="n"/>
      <c r="AB983" s="1319" t="n"/>
      <c r="AC983" s="1319" t="n"/>
      <c r="AD983" s="1319" t="n"/>
      <c r="AE983" s="1319" t="n"/>
      <c r="AF983" s="1319" t="n"/>
      <c r="AG983" s="1319" t="n"/>
    </row>
    <row r="984" ht="12.75" customHeight="1" s="789">
      <c r="A984" s="1319" t="n"/>
      <c r="B984" s="1319" t="n"/>
      <c r="C984" s="1319" t="n"/>
      <c r="D984" s="1319" t="n"/>
      <c r="E984" s="1319" t="n"/>
      <c r="F984" s="1319" t="n"/>
      <c r="G984" s="1319" t="n"/>
      <c r="H984" s="1319" t="n"/>
      <c r="I984" s="1319" t="n"/>
      <c r="J984" s="1319" t="n"/>
      <c r="K984" s="1319" t="n"/>
      <c r="L984" s="1319" t="n"/>
      <c r="M984" s="1319" t="n"/>
      <c r="N984" s="1319" t="n"/>
      <c r="O984" s="1319" t="n"/>
      <c r="P984" s="1319" t="n"/>
      <c r="Q984" s="1319" t="n"/>
      <c r="R984" s="1319" t="n"/>
      <c r="S984" s="1319" t="n"/>
      <c r="T984" s="1319" t="n"/>
      <c r="U984" s="1319" t="n"/>
      <c r="V984" s="1319" t="n"/>
      <c r="W984" s="1319" t="n"/>
      <c r="X984" s="1319" t="n"/>
      <c r="Y984" s="1319" t="n"/>
      <c r="Z984" s="1319" t="n"/>
      <c r="AA984" s="1319" t="n"/>
      <c r="AB984" s="1319" t="n"/>
      <c r="AC984" s="1319" t="n"/>
      <c r="AD984" s="1319" t="n"/>
      <c r="AE984" s="1319" t="n"/>
      <c r="AF984" s="1319" t="n"/>
      <c r="AG984" s="1319" t="n"/>
    </row>
    <row r="985" ht="12.75" customHeight="1" s="789">
      <c r="A985" s="1319" t="n"/>
      <c r="B985" s="1319" t="n"/>
      <c r="C985" s="1319" t="n"/>
      <c r="D985" s="1319" t="n"/>
      <c r="E985" s="1319" t="n"/>
      <c r="F985" s="1319" t="n"/>
      <c r="G985" s="1319" t="n"/>
      <c r="H985" s="1319" t="n"/>
      <c r="I985" s="1319" t="n"/>
      <c r="J985" s="1319" t="n"/>
      <c r="K985" s="1319" t="n"/>
      <c r="L985" s="1319" t="n"/>
      <c r="M985" s="1319" t="n"/>
      <c r="N985" s="1319" t="n"/>
      <c r="O985" s="1319" t="n"/>
      <c r="P985" s="1319" t="n"/>
      <c r="Q985" s="1319" t="n"/>
      <c r="R985" s="1319" t="n"/>
      <c r="S985" s="1319" t="n"/>
      <c r="T985" s="1319" t="n"/>
      <c r="U985" s="1319" t="n"/>
      <c r="V985" s="1319" t="n"/>
      <c r="W985" s="1319" t="n"/>
      <c r="X985" s="1319" t="n"/>
      <c r="Y985" s="1319" t="n"/>
      <c r="Z985" s="1319" t="n"/>
      <c r="AA985" s="1319" t="n"/>
      <c r="AB985" s="1319" t="n"/>
      <c r="AC985" s="1319" t="n"/>
      <c r="AD985" s="1319" t="n"/>
      <c r="AE985" s="1319" t="n"/>
      <c r="AF985" s="1319" t="n"/>
      <c r="AG985" s="1319" t="n"/>
    </row>
    <row r="986" ht="12.75" customHeight="1" s="789">
      <c r="A986" s="1319" t="n"/>
      <c r="B986" s="1319" t="n"/>
      <c r="C986" s="1319" t="n"/>
      <c r="D986" s="1319" t="n"/>
      <c r="E986" s="1319" t="n"/>
      <c r="F986" s="1319" t="n"/>
      <c r="G986" s="1319" t="n"/>
      <c r="H986" s="1319" t="n"/>
      <c r="I986" s="1319" t="n"/>
      <c r="J986" s="1319" t="n"/>
      <c r="K986" s="1319" t="n"/>
      <c r="L986" s="1319" t="n"/>
      <c r="M986" s="1319" t="n"/>
      <c r="N986" s="1319" t="n"/>
      <c r="O986" s="1319" t="n"/>
      <c r="P986" s="1319" t="n"/>
      <c r="Q986" s="1319" t="n"/>
      <c r="R986" s="1319" t="n"/>
      <c r="S986" s="1319" t="n"/>
      <c r="T986" s="1319" t="n"/>
      <c r="U986" s="1319" t="n"/>
      <c r="V986" s="1319" t="n"/>
      <c r="W986" s="1319" t="n"/>
      <c r="X986" s="1319" t="n"/>
      <c r="Y986" s="1319" t="n"/>
      <c r="Z986" s="1319" t="n"/>
      <c r="AA986" s="1319" t="n"/>
      <c r="AB986" s="1319" t="n"/>
      <c r="AC986" s="1319" t="n"/>
      <c r="AD986" s="1319" t="n"/>
      <c r="AE986" s="1319" t="n"/>
      <c r="AF986" s="1319" t="n"/>
      <c r="AG986" s="1319" t="n"/>
    </row>
    <row r="987" ht="12.75" customHeight="1" s="789">
      <c r="A987" s="1319" t="n"/>
      <c r="B987" s="1319" t="n"/>
      <c r="C987" s="1319" t="n"/>
      <c r="D987" s="1319" t="n"/>
      <c r="E987" s="1319" t="n"/>
      <c r="F987" s="1319" t="n"/>
      <c r="G987" s="1319" t="n"/>
      <c r="H987" s="1319" t="n"/>
      <c r="I987" s="1319" t="n"/>
      <c r="J987" s="1319" t="n"/>
      <c r="K987" s="1319" t="n"/>
      <c r="L987" s="1319" t="n"/>
      <c r="M987" s="1319" t="n"/>
      <c r="N987" s="1319" t="n"/>
      <c r="O987" s="1319" t="n"/>
      <c r="P987" s="1319" t="n"/>
      <c r="Q987" s="1319" t="n"/>
      <c r="R987" s="1319" t="n"/>
      <c r="S987" s="1319" t="n"/>
      <c r="T987" s="1319" t="n"/>
      <c r="U987" s="1319" t="n"/>
      <c r="V987" s="1319" t="n"/>
      <c r="W987" s="1319" t="n"/>
      <c r="X987" s="1319" t="n"/>
      <c r="Y987" s="1319" t="n"/>
      <c r="Z987" s="1319" t="n"/>
      <c r="AA987" s="1319" t="n"/>
      <c r="AB987" s="1319" t="n"/>
      <c r="AC987" s="1319" t="n"/>
      <c r="AD987" s="1319" t="n"/>
      <c r="AE987" s="1319" t="n"/>
      <c r="AF987" s="1319" t="n"/>
      <c r="AG987" s="1319" t="n"/>
    </row>
    <row r="988" ht="12.75" customHeight="1" s="789">
      <c r="A988" s="1319" t="n"/>
      <c r="B988" s="1319" t="n"/>
      <c r="C988" s="1319" t="n"/>
      <c r="D988" s="1319" t="n"/>
      <c r="E988" s="1319" t="n"/>
      <c r="F988" s="1319" t="n"/>
      <c r="G988" s="1319" t="n"/>
      <c r="H988" s="1319" t="n"/>
      <c r="I988" s="1319" t="n"/>
      <c r="J988" s="1319" t="n"/>
      <c r="K988" s="1319" t="n"/>
      <c r="L988" s="1319" t="n"/>
      <c r="M988" s="1319" t="n"/>
      <c r="N988" s="1319" t="n"/>
      <c r="O988" s="1319" t="n"/>
      <c r="P988" s="1319" t="n"/>
      <c r="Q988" s="1319" t="n"/>
      <c r="R988" s="1319" t="n"/>
      <c r="S988" s="1319" t="n"/>
      <c r="T988" s="1319" t="n"/>
      <c r="U988" s="1319" t="n"/>
      <c r="V988" s="1319" t="n"/>
      <c r="W988" s="1319" t="n"/>
      <c r="X988" s="1319" t="n"/>
      <c r="Y988" s="1319" t="n"/>
      <c r="Z988" s="1319" t="n"/>
      <c r="AA988" s="1319" t="n"/>
      <c r="AB988" s="1319" t="n"/>
      <c r="AC988" s="1319" t="n"/>
      <c r="AD988" s="1319" t="n"/>
      <c r="AE988" s="1319" t="n"/>
      <c r="AF988" s="1319" t="n"/>
      <c r="AG988" s="1319" t="n"/>
    </row>
    <row r="989" ht="12.75" customHeight="1" s="789">
      <c r="A989" s="1319" t="n"/>
      <c r="B989" s="1319" t="n"/>
      <c r="C989" s="1319" t="n"/>
      <c r="D989" s="1319" t="n"/>
      <c r="E989" s="1319" t="n"/>
      <c r="F989" s="1319" t="n"/>
      <c r="G989" s="1319" t="n"/>
      <c r="H989" s="1319" t="n"/>
      <c r="I989" s="1319" t="n"/>
      <c r="J989" s="1319" t="n"/>
      <c r="K989" s="1319" t="n"/>
      <c r="L989" s="1319" t="n"/>
      <c r="M989" s="1319" t="n"/>
      <c r="N989" s="1319" t="n"/>
      <c r="O989" s="1319" t="n"/>
      <c r="P989" s="1319" t="n"/>
      <c r="Q989" s="1319" t="n"/>
      <c r="R989" s="1319" t="n"/>
      <c r="S989" s="1319" t="n"/>
      <c r="T989" s="1319" t="n"/>
      <c r="U989" s="1319" t="n"/>
      <c r="V989" s="1319" t="n"/>
      <c r="W989" s="1319" t="n"/>
      <c r="X989" s="1319" t="n"/>
      <c r="Y989" s="1319" t="n"/>
      <c r="Z989" s="1319" t="n"/>
      <c r="AA989" s="1319" t="n"/>
      <c r="AB989" s="1319" t="n"/>
      <c r="AC989" s="1319" t="n"/>
      <c r="AD989" s="1319" t="n"/>
      <c r="AE989" s="1319" t="n"/>
      <c r="AF989" s="1319" t="n"/>
      <c r="AG989" s="1319" t="n"/>
    </row>
    <row r="990" ht="12.75" customHeight="1" s="789">
      <c r="A990" s="1319" t="n"/>
      <c r="B990" s="1319" t="n"/>
      <c r="C990" s="1319" t="n"/>
      <c r="D990" s="1319" t="n"/>
      <c r="E990" s="1319" t="n"/>
      <c r="F990" s="1319" t="n"/>
      <c r="G990" s="1319" t="n"/>
      <c r="H990" s="1319" t="n"/>
      <c r="I990" s="1319" t="n"/>
      <c r="J990" s="1319" t="n"/>
      <c r="K990" s="1319" t="n"/>
      <c r="L990" s="1319" t="n"/>
      <c r="M990" s="1319" t="n"/>
      <c r="N990" s="1319" t="n"/>
      <c r="O990" s="1319" t="n"/>
      <c r="P990" s="1319" t="n"/>
      <c r="Q990" s="1319" t="n"/>
      <c r="R990" s="1319" t="n"/>
      <c r="S990" s="1319" t="n"/>
      <c r="T990" s="1319" t="n"/>
      <c r="U990" s="1319" t="n"/>
      <c r="V990" s="1319" t="n"/>
      <c r="W990" s="1319" t="n"/>
      <c r="X990" s="1319" t="n"/>
      <c r="Y990" s="1319" t="n"/>
      <c r="Z990" s="1319" t="n"/>
      <c r="AA990" s="1319" t="n"/>
      <c r="AB990" s="1319" t="n"/>
      <c r="AC990" s="1319" t="n"/>
      <c r="AD990" s="1319" t="n"/>
      <c r="AE990" s="1319" t="n"/>
      <c r="AF990" s="1319" t="n"/>
      <c r="AG990" s="1319" t="n"/>
    </row>
    <row r="991" ht="12.75" customHeight="1" s="789">
      <c r="A991" s="1319" t="n"/>
      <c r="B991" s="1319" t="n"/>
      <c r="C991" s="1319" t="n"/>
      <c r="D991" s="1319" t="n"/>
      <c r="E991" s="1319" t="n"/>
      <c r="F991" s="1319" t="n"/>
      <c r="G991" s="1319" t="n"/>
      <c r="H991" s="1319" t="n"/>
      <c r="I991" s="1319" t="n"/>
      <c r="J991" s="1319" t="n"/>
      <c r="K991" s="1319" t="n"/>
      <c r="L991" s="1319" t="n"/>
      <c r="M991" s="1319" t="n"/>
      <c r="N991" s="1319" t="n"/>
      <c r="O991" s="1319" t="n"/>
      <c r="P991" s="1319" t="n"/>
      <c r="Q991" s="1319" t="n"/>
      <c r="R991" s="1319" t="n"/>
      <c r="S991" s="1319" t="n"/>
      <c r="T991" s="1319" t="n"/>
      <c r="U991" s="1319" t="n"/>
      <c r="V991" s="1319" t="n"/>
      <c r="W991" s="1319" t="n"/>
      <c r="X991" s="1319" t="n"/>
      <c r="Y991" s="1319" t="n"/>
      <c r="Z991" s="1319" t="n"/>
      <c r="AA991" s="1319" t="n"/>
      <c r="AB991" s="1319" t="n"/>
      <c r="AC991" s="1319" t="n"/>
      <c r="AD991" s="1319" t="n"/>
      <c r="AE991" s="1319" t="n"/>
      <c r="AF991" s="1319" t="n"/>
      <c r="AG991" s="1319" t="n"/>
    </row>
    <row r="992" ht="12.75" customHeight="1" s="789">
      <c r="A992" s="1319" t="n"/>
      <c r="B992" s="1319" t="n"/>
      <c r="C992" s="1319" t="n"/>
      <c r="D992" s="1319" t="n"/>
      <c r="E992" s="1319" t="n"/>
      <c r="F992" s="1319" t="n"/>
      <c r="G992" s="1319" t="n"/>
      <c r="H992" s="1319" t="n"/>
      <c r="I992" s="1319" t="n"/>
      <c r="J992" s="1319" t="n"/>
      <c r="K992" s="1319" t="n"/>
      <c r="L992" s="1319" t="n"/>
      <c r="M992" s="1319" t="n"/>
      <c r="N992" s="1319" t="n"/>
      <c r="O992" s="1319" t="n"/>
      <c r="P992" s="1319" t="n"/>
      <c r="Q992" s="1319" t="n"/>
      <c r="R992" s="1319" t="n"/>
      <c r="S992" s="1319" t="n"/>
      <c r="T992" s="1319" t="n"/>
      <c r="U992" s="1319" t="n"/>
      <c r="V992" s="1319" t="n"/>
      <c r="W992" s="1319" t="n"/>
      <c r="X992" s="1319" t="n"/>
      <c r="Y992" s="1319" t="n"/>
      <c r="Z992" s="1319" t="n"/>
      <c r="AA992" s="1319" t="n"/>
      <c r="AB992" s="1319" t="n"/>
      <c r="AC992" s="1319" t="n"/>
      <c r="AD992" s="1319" t="n"/>
      <c r="AE992" s="1319" t="n"/>
      <c r="AF992" s="1319" t="n"/>
      <c r="AG992" s="1319" t="n"/>
    </row>
    <row r="993" ht="12.75" customHeight="1" s="789">
      <c r="A993" s="1319" t="n"/>
      <c r="B993" s="1319" t="n"/>
      <c r="C993" s="1319" t="n"/>
      <c r="D993" s="1319" t="n"/>
      <c r="E993" s="1319" t="n"/>
      <c r="F993" s="1319" t="n"/>
      <c r="G993" s="1319" t="n"/>
      <c r="H993" s="1319" t="n"/>
      <c r="I993" s="1319" t="n"/>
      <c r="J993" s="1319" t="n"/>
      <c r="K993" s="1319" t="n"/>
      <c r="L993" s="1319" t="n"/>
      <c r="M993" s="1319" t="n"/>
      <c r="N993" s="1319" t="n"/>
      <c r="O993" s="1319" t="n"/>
      <c r="P993" s="1319" t="n"/>
      <c r="Q993" s="1319" t="n"/>
      <c r="R993" s="1319" t="n"/>
      <c r="S993" s="1319" t="n"/>
      <c r="T993" s="1319" t="n"/>
      <c r="U993" s="1319" t="n"/>
      <c r="V993" s="1319" t="n"/>
      <c r="W993" s="1319" t="n"/>
      <c r="X993" s="1319" t="n"/>
      <c r="Y993" s="1319" t="n"/>
      <c r="Z993" s="1319" t="n"/>
      <c r="AA993" s="1319" t="n"/>
      <c r="AB993" s="1319" t="n"/>
      <c r="AC993" s="1319" t="n"/>
      <c r="AD993" s="1319" t="n"/>
      <c r="AE993" s="1319" t="n"/>
      <c r="AF993" s="1319" t="n"/>
      <c r="AG993" s="1319" t="n"/>
    </row>
    <row r="994" ht="12.75" customHeight="1" s="789">
      <c r="A994" s="1319" t="n"/>
      <c r="B994" s="1319" t="n"/>
      <c r="C994" s="1319" t="n"/>
      <c r="D994" s="1319" t="n"/>
      <c r="E994" s="1319" t="n"/>
      <c r="F994" s="1319" t="n"/>
      <c r="G994" s="1319" t="n"/>
      <c r="H994" s="1319" t="n"/>
      <c r="I994" s="1319" t="n"/>
      <c r="J994" s="1319" t="n"/>
      <c r="K994" s="1319" t="n"/>
      <c r="L994" s="1319" t="n"/>
      <c r="M994" s="1319" t="n"/>
      <c r="N994" s="1319" t="n"/>
      <c r="O994" s="1319" t="n"/>
      <c r="P994" s="1319" t="n"/>
      <c r="Q994" s="1319" t="n"/>
      <c r="R994" s="1319" t="n"/>
      <c r="S994" s="1319" t="n"/>
      <c r="T994" s="1319" t="n"/>
      <c r="U994" s="1319" t="n"/>
      <c r="V994" s="1319" t="n"/>
      <c r="W994" s="1319" t="n"/>
      <c r="X994" s="1319" t="n"/>
      <c r="Y994" s="1319" t="n"/>
      <c r="Z994" s="1319" t="n"/>
      <c r="AA994" s="1319" t="n"/>
      <c r="AB994" s="1319" t="n"/>
      <c r="AC994" s="1319" t="n"/>
      <c r="AD994" s="1319" t="n"/>
      <c r="AE994" s="1319" t="n"/>
      <c r="AF994" s="1319" t="n"/>
      <c r="AG994" s="1319" t="n"/>
    </row>
    <row r="995" ht="12.75" customHeight="1" s="789">
      <c r="A995" s="1319" t="n"/>
      <c r="B995" s="1319" t="n"/>
      <c r="C995" s="1319" t="n"/>
      <c r="D995" s="1319" t="n"/>
      <c r="E995" s="1319" t="n"/>
      <c r="F995" s="1319" t="n"/>
      <c r="G995" s="1319" t="n"/>
      <c r="H995" s="1319" t="n"/>
      <c r="I995" s="1319" t="n"/>
      <c r="J995" s="1319" t="n"/>
      <c r="K995" s="1319" t="n"/>
      <c r="L995" s="1319" t="n"/>
      <c r="M995" s="1319" t="n"/>
      <c r="N995" s="1319" t="n"/>
      <c r="O995" s="1319" t="n"/>
      <c r="P995" s="1319" t="n"/>
      <c r="Q995" s="1319" t="n"/>
      <c r="R995" s="1319" t="n"/>
      <c r="S995" s="1319" t="n"/>
      <c r="T995" s="1319" t="n"/>
      <c r="U995" s="1319" t="n"/>
      <c r="V995" s="1319" t="n"/>
      <c r="W995" s="1319" t="n"/>
      <c r="X995" s="1319" t="n"/>
      <c r="Y995" s="1319" t="n"/>
      <c r="Z995" s="1319" t="n"/>
      <c r="AA995" s="1319" t="n"/>
      <c r="AB995" s="1319" t="n"/>
      <c r="AC995" s="1319" t="n"/>
      <c r="AD995" s="1319" t="n"/>
      <c r="AE995" s="1319" t="n"/>
      <c r="AF995" s="1319" t="n"/>
      <c r="AG995" s="1319" t="n"/>
    </row>
    <row r="996" ht="12.75" customHeight="1" s="789">
      <c r="A996" s="1319" t="n"/>
      <c r="B996" s="1319" t="n"/>
      <c r="C996" s="1319" t="n"/>
      <c r="D996" s="1319" t="n"/>
      <c r="E996" s="1319" t="n"/>
      <c r="F996" s="1319" t="n"/>
      <c r="G996" s="1319" t="n"/>
      <c r="H996" s="1319" t="n"/>
      <c r="I996" s="1319" t="n"/>
      <c r="J996" s="1319" t="n"/>
      <c r="K996" s="1319" t="n"/>
      <c r="L996" s="1319" t="n"/>
      <c r="M996" s="1319" t="n"/>
      <c r="N996" s="1319" t="n"/>
      <c r="O996" s="1319" t="n"/>
      <c r="P996" s="1319" t="n"/>
      <c r="Q996" s="1319" t="n"/>
      <c r="R996" s="1319" t="n"/>
      <c r="S996" s="1319" t="n"/>
      <c r="T996" s="1319" t="n"/>
      <c r="U996" s="1319" t="n"/>
      <c r="V996" s="1319" t="n"/>
      <c r="W996" s="1319" t="n"/>
      <c r="X996" s="1319" t="n"/>
      <c r="Y996" s="1319" t="n"/>
      <c r="Z996" s="1319" t="n"/>
      <c r="AA996" s="1319" t="n"/>
      <c r="AB996" s="1319" t="n"/>
      <c r="AC996" s="1319" t="n"/>
      <c r="AD996" s="1319" t="n"/>
      <c r="AE996" s="1319" t="n"/>
      <c r="AF996" s="1319" t="n"/>
      <c r="AG996" s="1319" t="n"/>
    </row>
    <row r="997" ht="12.75" customHeight="1" s="789">
      <c r="A997" s="1319" t="n"/>
      <c r="B997" s="1319" t="n"/>
      <c r="C997" s="1319" t="n"/>
      <c r="D997" s="1319" t="n"/>
      <c r="E997" s="1319" t="n"/>
      <c r="F997" s="1319" t="n"/>
      <c r="G997" s="1319" t="n"/>
      <c r="H997" s="1319" t="n"/>
      <c r="I997" s="1319" t="n"/>
      <c r="J997" s="1319" t="n"/>
      <c r="K997" s="1319" t="n"/>
      <c r="L997" s="1319" t="n"/>
      <c r="M997" s="1319" t="n"/>
      <c r="N997" s="1319" t="n"/>
      <c r="O997" s="1319" t="n"/>
      <c r="P997" s="1319" t="n"/>
      <c r="Q997" s="1319" t="n"/>
      <c r="R997" s="1319" t="n"/>
      <c r="S997" s="1319" t="n"/>
      <c r="T997" s="1319" t="n"/>
      <c r="U997" s="1319" t="n"/>
      <c r="V997" s="1319" t="n"/>
      <c r="W997" s="1319" t="n"/>
      <c r="X997" s="1319" t="n"/>
      <c r="Y997" s="1319" t="n"/>
      <c r="Z997" s="1319" t="n"/>
      <c r="AA997" s="1319" t="n"/>
      <c r="AB997" s="1319" t="n"/>
      <c r="AC997" s="1319" t="n"/>
      <c r="AD997" s="1319" t="n"/>
      <c r="AE997" s="1319" t="n"/>
      <c r="AF997" s="1319" t="n"/>
      <c r="AG997" s="1319" t="n"/>
    </row>
    <row r="998" ht="12.75" customHeight="1" s="789">
      <c r="A998" s="1319" t="n"/>
      <c r="B998" s="1319" t="n"/>
      <c r="C998" s="1319" t="n"/>
      <c r="D998" s="1319" t="n"/>
      <c r="E998" s="1319" t="n"/>
      <c r="F998" s="1319" t="n"/>
      <c r="G998" s="1319" t="n"/>
      <c r="H998" s="1319" t="n"/>
      <c r="I998" s="1319" t="n"/>
      <c r="J998" s="1319" t="n"/>
      <c r="K998" s="1319" t="n"/>
      <c r="L998" s="1319" t="n"/>
      <c r="M998" s="1319" t="n"/>
      <c r="N998" s="1319" t="n"/>
      <c r="O998" s="1319" t="n"/>
      <c r="P998" s="1319" t="n"/>
      <c r="Q998" s="1319" t="n"/>
      <c r="R998" s="1319" t="n"/>
      <c r="S998" s="1319" t="n"/>
      <c r="T998" s="1319" t="n"/>
      <c r="U998" s="1319" t="n"/>
      <c r="V998" s="1319" t="n"/>
      <c r="W998" s="1319" t="n"/>
      <c r="X998" s="1319" t="n"/>
      <c r="Y998" s="1319" t="n"/>
      <c r="Z998" s="1319" t="n"/>
      <c r="AA998" s="1319" t="n"/>
      <c r="AB998" s="1319" t="n"/>
      <c r="AC998" s="1319" t="n"/>
      <c r="AD998" s="1319" t="n"/>
      <c r="AE998" s="1319" t="n"/>
      <c r="AF998" s="1319" t="n"/>
      <c r="AG998" s="1319" t="n"/>
    </row>
    <row r="999" ht="12.75" customHeight="1" s="789">
      <c r="A999" s="1319" t="n"/>
      <c r="B999" s="1319" t="n"/>
      <c r="C999" s="1319" t="n"/>
      <c r="D999" s="1319" t="n"/>
      <c r="E999" s="1319" t="n"/>
      <c r="F999" s="1319" t="n"/>
      <c r="G999" s="1319" t="n"/>
      <c r="H999" s="1319" t="n"/>
      <c r="I999" s="1319" t="n"/>
      <c r="J999" s="1319" t="n"/>
      <c r="K999" s="1319" t="n"/>
      <c r="L999" s="1319" t="n"/>
      <c r="M999" s="1319" t="n"/>
      <c r="N999" s="1319" t="n"/>
      <c r="O999" s="1319" t="n"/>
      <c r="P999" s="1319" t="n"/>
      <c r="Q999" s="1319" t="n"/>
      <c r="R999" s="1319" t="n"/>
      <c r="S999" s="1319" t="n"/>
      <c r="T999" s="1319" t="n"/>
      <c r="U999" s="1319" t="n"/>
      <c r="V999" s="1319" t="n"/>
      <c r="W999" s="1319" t="n"/>
      <c r="X999" s="1319" t="n"/>
      <c r="Y999" s="1319" t="n"/>
      <c r="Z999" s="1319" t="n"/>
      <c r="AA999" s="1319" t="n"/>
      <c r="AB999" s="1319" t="n"/>
      <c r="AC999" s="1319" t="n"/>
      <c r="AD999" s="1319" t="n"/>
      <c r="AE999" s="1319" t="n"/>
      <c r="AF999" s="1319" t="n"/>
      <c r="AG999" s="1319" t="n"/>
    </row>
    <row r="1000" ht="12.75" customHeight="1" s="789">
      <c r="A1000" s="1319" t="n"/>
      <c r="B1000" s="1319" t="n"/>
      <c r="C1000" s="1319" t="n"/>
      <c r="D1000" s="1319" t="n"/>
      <c r="E1000" s="1319" t="n"/>
      <c r="F1000" s="1319" t="n"/>
      <c r="G1000" s="1319" t="n"/>
      <c r="H1000" s="1319" t="n"/>
      <c r="I1000" s="1319" t="n"/>
      <c r="J1000" s="1319" t="n"/>
      <c r="K1000" s="1319" t="n"/>
      <c r="L1000" s="1319" t="n"/>
      <c r="M1000" s="1319" t="n"/>
      <c r="N1000" s="1319" t="n"/>
      <c r="O1000" s="1319" t="n"/>
      <c r="P1000" s="1319" t="n"/>
      <c r="Q1000" s="1319" t="n"/>
      <c r="R1000" s="1319" t="n"/>
      <c r="S1000" s="1319" t="n"/>
      <c r="T1000" s="1319" t="n"/>
      <c r="U1000" s="1319" t="n"/>
      <c r="V1000" s="1319" t="n"/>
      <c r="W1000" s="1319" t="n"/>
      <c r="X1000" s="1319" t="n"/>
      <c r="Y1000" s="1319" t="n"/>
      <c r="Z1000" s="1319" t="n"/>
      <c r="AA1000" s="1319" t="n"/>
      <c r="AB1000" s="1319" t="n"/>
      <c r="AC1000" s="1319" t="n"/>
      <c r="AD1000" s="1319" t="n"/>
      <c r="AE1000" s="1319" t="n"/>
      <c r="AF1000" s="1319" t="n"/>
      <c r="AG1000" s="1319" t="n"/>
    </row>
    <row r="1001" ht="12.75" customHeight="1" s="789">
      <c r="A1001" s="1319" t="n"/>
      <c r="B1001" s="1319" t="n"/>
      <c r="C1001" s="1319" t="n"/>
      <c r="D1001" s="1319" t="n"/>
      <c r="E1001" s="1319" t="n"/>
      <c r="F1001" s="1319" t="n"/>
      <c r="G1001" s="1319" t="n"/>
      <c r="H1001" s="1319" t="n"/>
      <c r="I1001" s="1319" t="n"/>
      <c r="J1001" s="1319" t="n"/>
      <c r="K1001" s="1319" t="n"/>
      <c r="L1001" s="1319" t="n"/>
      <c r="M1001" s="1319" t="n"/>
      <c r="N1001" s="1319" t="n"/>
      <c r="O1001" s="1319" t="n"/>
      <c r="P1001" s="1319" t="n"/>
      <c r="Q1001" s="1319" t="n"/>
      <c r="R1001" s="1319" t="n"/>
      <c r="S1001" s="1319" t="n"/>
      <c r="T1001" s="1319" t="n"/>
      <c r="U1001" s="1319" t="n"/>
      <c r="V1001" s="1319" t="n"/>
      <c r="W1001" s="1319" t="n"/>
      <c r="X1001" s="1319" t="n"/>
      <c r="Y1001" s="1319" t="n"/>
      <c r="Z1001" s="1319" t="n"/>
      <c r="AA1001" s="1319" t="n"/>
      <c r="AB1001" s="1319" t="n"/>
      <c r="AC1001" s="1319" t="n"/>
      <c r="AD1001" s="1319" t="n"/>
      <c r="AE1001" s="1319" t="n"/>
      <c r="AF1001" s="1319" t="n"/>
      <c r="AG1001" s="1319" t="n"/>
    </row>
    <row r="1002" ht="12.75" customHeight="1" s="789">
      <c r="A1002" s="1319" t="n"/>
      <c r="B1002" s="1319" t="n"/>
      <c r="C1002" s="1319" t="n"/>
      <c r="D1002" s="1319" t="n"/>
      <c r="E1002" s="1319" t="n"/>
      <c r="F1002" s="1319" t="n"/>
      <c r="G1002" s="1319" t="n"/>
      <c r="H1002" s="1319" t="n"/>
      <c r="I1002" s="1319" t="n"/>
      <c r="J1002" s="1319" t="n"/>
      <c r="K1002" s="1319" t="n"/>
      <c r="L1002" s="1319" t="n"/>
      <c r="M1002" s="1319" t="n"/>
      <c r="N1002" s="1319" t="n"/>
      <c r="O1002" s="1319" t="n"/>
      <c r="P1002" s="1319" t="n"/>
      <c r="Q1002" s="1319" t="n"/>
      <c r="R1002" s="1319" t="n"/>
      <c r="S1002" s="1319" t="n"/>
      <c r="T1002" s="1319" t="n"/>
      <c r="U1002" s="1319" t="n"/>
      <c r="V1002" s="1319" t="n"/>
      <c r="W1002" s="1319" t="n"/>
      <c r="X1002" s="1319" t="n"/>
      <c r="Y1002" s="1319" t="n"/>
      <c r="Z1002" s="1319" t="n"/>
      <c r="AA1002" s="1319" t="n"/>
      <c r="AB1002" s="1319" t="n"/>
      <c r="AC1002" s="1319" t="n"/>
      <c r="AD1002" s="1319" t="n"/>
      <c r="AE1002" s="1319" t="n"/>
      <c r="AF1002" s="1319" t="n"/>
      <c r="AG1002" s="1319" t="n"/>
    </row>
    <row r="1003" ht="12.75" customHeight="1" s="789">
      <c r="A1003" s="1319" t="n"/>
      <c r="B1003" s="1319" t="n"/>
      <c r="C1003" s="1319" t="n"/>
      <c r="D1003" s="1319" t="n"/>
      <c r="E1003" s="1319" t="n"/>
      <c r="F1003" s="1319" t="n"/>
      <c r="G1003" s="1319" t="n"/>
      <c r="H1003" s="1319" t="n"/>
      <c r="I1003" s="1319" t="n"/>
      <c r="J1003" s="1319" t="n"/>
      <c r="K1003" s="1319" t="n"/>
      <c r="L1003" s="1319" t="n"/>
      <c r="M1003" s="1319" t="n"/>
      <c r="N1003" s="1319" t="n"/>
      <c r="O1003" s="1319" t="n"/>
      <c r="P1003" s="1319" t="n"/>
      <c r="Q1003" s="1319" t="n"/>
      <c r="R1003" s="1319" t="n"/>
      <c r="S1003" s="1319" t="n"/>
      <c r="T1003" s="1319" t="n"/>
      <c r="U1003" s="1319" t="n"/>
      <c r="V1003" s="1319" t="n"/>
      <c r="W1003" s="1319" t="n"/>
      <c r="X1003" s="1319" t="n"/>
      <c r="Y1003" s="1319" t="n"/>
      <c r="Z1003" s="1319" t="n"/>
      <c r="AA1003" s="1319" t="n"/>
      <c r="AB1003" s="1319" t="n"/>
      <c r="AC1003" s="1319" t="n"/>
      <c r="AD1003" s="1319" t="n"/>
      <c r="AE1003" s="1319" t="n"/>
      <c r="AF1003" s="1319" t="n"/>
      <c r="AG1003" s="1319" t="n"/>
    </row>
    <row r="1004" ht="12.75" customHeight="1" s="789">
      <c r="A1004" s="1319" t="n"/>
      <c r="B1004" s="1319" t="n"/>
      <c r="C1004" s="1319" t="n"/>
      <c r="D1004" s="1319" t="n"/>
      <c r="E1004" s="1319" t="n"/>
      <c r="F1004" s="1319" t="n"/>
      <c r="G1004" s="1319" t="n"/>
      <c r="H1004" s="1319" t="n"/>
      <c r="I1004" s="1319" t="n"/>
      <c r="J1004" s="1319" t="n"/>
      <c r="K1004" s="1319" t="n"/>
      <c r="L1004" s="1319" t="n"/>
      <c r="M1004" s="1319" t="n"/>
      <c r="N1004" s="1319" t="n"/>
      <c r="O1004" s="1319" t="n"/>
      <c r="P1004" s="1319" t="n"/>
      <c r="Q1004" s="1319" t="n"/>
      <c r="R1004" s="1319" t="n"/>
      <c r="S1004" s="1319" t="n"/>
      <c r="T1004" s="1319" t="n"/>
      <c r="U1004" s="1319" t="n"/>
      <c r="V1004" s="1319" t="n"/>
      <c r="W1004" s="1319" t="n"/>
      <c r="X1004" s="1319" t="n"/>
      <c r="Y1004" s="1319" t="n"/>
      <c r="Z1004" s="1319" t="n"/>
      <c r="AA1004" s="1319" t="n"/>
      <c r="AB1004" s="1319" t="n"/>
      <c r="AC1004" s="1319" t="n"/>
      <c r="AD1004" s="1319" t="n"/>
      <c r="AE1004" s="1319" t="n"/>
      <c r="AF1004" s="1319" t="n"/>
      <c r="AG1004" s="1319" t="n"/>
    </row>
    <row r="1005" ht="12.75" customHeight="1" s="789">
      <c r="A1005" s="1319" t="n"/>
      <c r="B1005" s="1319" t="n"/>
      <c r="C1005" s="1319" t="n"/>
      <c r="D1005" s="1319" t="n"/>
      <c r="E1005" s="1319" t="n"/>
      <c r="F1005" s="1319" t="n"/>
      <c r="G1005" s="1319" t="n"/>
      <c r="H1005" s="1319" t="n"/>
      <c r="I1005" s="1319" t="n"/>
      <c r="J1005" s="1319" t="n"/>
      <c r="K1005" s="1319" t="n"/>
      <c r="L1005" s="1319" t="n"/>
      <c r="M1005" s="1319" t="n"/>
      <c r="N1005" s="1319" t="n"/>
      <c r="O1005" s="1319" t="n"/>
      <c r="P1005" s="1319" t="n"/>
      <c r="Q1005" s="1319" t="n"/>
      <c r="R1005" s="1319" t="n"/>
      <c r="S1005" s="1319" t="n"/>
      <c r="T1005" s="1319" t="n"/>
      <c r="U1005" s="1319" t="n"/>
      <c r="V1005" s="1319" t="n"/>
      <c r="W1005" s="1319" t="n"/>
      <c r="X1005" s="1319" t="n"/>
      <c r="Y1005" s="1319" t="n"/>
      <c r="Z1005" s="1319" t="n"/>
      <c r="AA1005" s="1319" t="n"/>
      <c r="AB1005" s="1319" t="n"/>
      <c r="AC1005" s="1319" t="n"/>
      <c r="AD1005" s="1319" t="n"/>
      <c r="AE1005" s="1319" t="n"/>
      <c r="AF1005" s="1319" t="n"/>
      <c r="AG1005" s="1319" t="n"/>
    </row>
    <row r="1006" ht="12.75" customHeight="1" s="789">
      <c r="A1006" s="1319" t="n"/>
      <c r="B1006" s="1319" t="n"/>
      <c r="C1006" s="1319" t="n"/>
      <c r="D1006" s="1319" t="n"/>
      <c r="E1006" s="1319" t="n"/>
      <c r="F1006" s="1319" t="n"/>
      <c r="G1006" s="1319" t="n"/>
      <c r="H1006" s="1319" t="n"/>
      <c r="I1006" s="1319" t="n"/>
      <c r="J1006" s="1319" t="n"/>
      <c r="K1006" s="1319" t="n"/>
      <c r="L1006" s="1319" t="n"/>
      <c r="M1006" s="1319" t="n"/>
      <c r="N1006" s="1319" t="n"/>
      <c r="O1006" s="1319" t="n"/>
      <c r="P1006" s="1319" t="n"/>
      <c r="Q1006" s="1319" t="n"/>
      <c r="R1006" s="1319" t="n"/>
      <c r="S1006" s="1319" t="n"/>
      <c r="T1006" s="1319" t="n"/>
      <c r="U1006" s="1319" t="n"/>
      <c r="V1006" s="1319" t="n"/>
      <c r="W1006" s="1319" t="n"/>
      <c r="X1006" s="1319" t="n"/>
      <c r="Y1006" s="1319" t="n"/>
      <c r="Z1006" s="1319" t="n"/>
      <c r="AA1006" s="1319" t="n"/>
      <c r="AB1006" s="1319" t="n"/>
      <c r="AC1006" s="1319" t="n"/>
      <c r="AD1006" s="1319" t="n"/>
      <c r="AE1006" s="1319" t="n"/>
      <c r="AF1006" s="1319" t="n"/>
      <c r="AG1006" s="1319" t="n"/>
    </row>
    <row r="1007" ht="12.75" customHeight="1" s="789">
      <c r="A1007" s="1319" t="n"/>
      <c r="B1007" s="1319" t="n"/>
      <c r="C1007" s="1319" t="n"/>
      <c r="D1007" s="1319" t="n"/>
      <c r="E1007" s="1319" t="n"/>
      <c r="F1007" s="1319" t="n"/>
      <c r="G1007" s="1319" t="n"/>
      <c r="H1007" s="1319" t="n"/>
      <c r="I1007" s="1319" t="n"/>
      <c r="J1007" s="1319" t="n"/>
      <c r="K1007" s="1319" t="n"/>
      <c r="L1007" s="1319" t="n"/>
      <c r="M1007" s="1319" t="n"/>
      <c r="N1007" s="1319" t="n"/>
      <c r="O1007" s="1319" t="n"/>
      <c r="P1007" s="1319" t="n"/>
      <c r="Q1007" s="1319" t="n"/>
      <c r="R1007" s="1319" t="n"/>
      <c r="S1007" s="1319" t="n"/>
      <c r="T1007" s="1319" t="n"/>
      <c r="U1007" s="1319" t="n"/>
      <c r="V1007" s="1319" t="n"/>
      <c r="W1007" s="1319" t="n"/>
      <c r="X1007" s="1319" t="n"/>
      <c r="Y1007" s="1319" t="n"/>
      <c r="Z1007" s="1319" t="n"/>
      <c r="AA1007" s="1319" t="n"/>
      <c r="AB1007" s="1319" t="n"/>
      <c r="AC1007" s="1319" t="n"/>
      <c r="AD1007" s="1319" t="n"/>
      <c r="AE1007" s="1319" t="n"/>
      <c r="AF1007" s="1319" t="n"/>
      <c r="AG1007" s="1319" t="n"/>
    </row>
    <row r="1008" ht="12.75" customHeight="1" s="789">
      <c r="A1008" s="1319" t="n"/>
      <c r="B1008" s="1319" t="n"/>
      <c r="C1008" s="1319" t="n"/>
      <c r="D1008" s="1319" t="n"/>
      <c r="E1008" s="1319" t="n"/>
      <c r="F1008" s="1319" t="n"/>
      <c r="G1008" s="1319" t="n"/>
      <c r="H1008" s="1319" t="n"/>
      <c r="I1008" s="1319" t="n"/>
      <c r="J1008" s="1319" t="n"/>
      <c r="K1008" s="1319" t="n"/>
      <c r="L1008" s="1319" t="n"/>
      <c r="M1008" s="1319" t="n"/>
      <c r="N1008" s="1319" t="n"/>
      <c r="O1008" s="1319" t="n"/>
      <c r="P1008" s="1319" t="n"/>
      <c r="Q1008" s="1319" t="n"/>
      <c r="R1008" s="1319" t="n"/>
      <c r="S1008" s="1319" t="n"/>
      <c r="T1008" s="1319" t="n"/>
      <c r="U1008" s="1319" t="n"/>
      <c r="V1008" s="1319" t="n"/>
      <c r="W1008" s="1319" t="n"/>
      <c r="X1008" s="1319" t="n"/>
      <c r="Y1008" s="1319" t="n"/>
      <c r="Z1008" s="1319" t="n"/>
      <c r="AA1008" s="1319" t="n"/>
      <c r="AB1008" s="1319" t="n"/>
      <c r="AC1008" s="1319" t="n"/>
      <c r="AD1008" s="1319" t="n"/>
      <c r="AE1008" s="1319" t="n"/>
      <c r="AF1008" s="1319" t="n"/>
      <c r="AG1008" s="1319" t="n"/>
    </row>
    <row r="1009" ht="12.75" customHeight="1" s="789">
      <c r="A1009" s="1319" t="n"/>
      <c r="B1009" s="1319" t="n"/>
      <c r="C1009" s="1319" t="n"/>
      <c r="D1009" s="1319" t="n"/>
      <c r="E1009" s="1319" t="n"/>
      <c r="F1009" s="1319" t="n"/>
      <c r="G1009" s="1319" t="n"/>
      <c r="H1009" s="1319" t="n"/>
      <c r="I1009" s="1319" t="n"/>
      <c r="J1009" s="1319" t="n"/>
      <c r="K1009" s="1319" t="n"/>
      <c r="L1009" s="1319" t="n"/>
      <c r="M1009" s="1319" t="n"/>
      <c r="N1009" s="1319" t="n"/>
      <c r="O1009" s="1319" t="n"/>
      <c r="P1009" s="1319" t="n"/>
      <c r="Q1009" s="1319" t="n"/>
      <c r="R1009" s="1319" t="n"/>
      <c r="S1009" s="1319" t="n"/>
      <c r="T1009" s="1319" t="n"/>
      <c r="U1009" s="1319" t="n"/>
      <c r="V1009" s="1319" t="n"/>
      <c r="W1009" s="1319" t="n"/>
      <c r="X1009" s="1319" t="n"/>
      <c r="Y1009" s="1319" t="n"/>
      <c r="Z1009" s="1319" t="n"/>
      <c r="AA1009" s="1319" t="n"/>
      <c r="AB1009" s="1319" t="n"/>
      <c r="AC1009" s="1319" t="n"/>
      <c r="AD1009" s="1319" t="n"/>
      <c r="AE1009" s="1319" t="n"/>
      <c r="AF1009" s="1319" t="n"/>
      <c r="AG1009" s="1319" t="n"/>
    </row>
    <row r="1010" ht="12.75" customHeight="1" s="789">
      <c r="A1010" s="1319" t="n"/>
      <c r="B1010" s="1319" t="n"/>
      <c r="C1010" s="1319" t="n"/>
      <c r="D1010" s="1319" t="n"/>
      <c r="E1010" s="1319" t="n"/>
      <c r="F1010" s="1319" t="n"/>
      <c r="G1010" s="1319" t="n"/>
      <c r="H1010" s="1319" t="n"/>
      <c r="I1010" s="1319" t="n"/>
      <c r="J1010" s="1319" t="n"/>
      <c r="K1010" s="1319" t="n"/>
      <c r="L1010" s="1319" t="n"/>
      <c r="M1010" s="1319" t="n"/>
      <c r="N1010" s="1319" t="n"/>
      <c r="O1010" s="1319" t="n"/>
      <c r="P1010" s="1319" t="n"/>
      <c r="Q1010" s="1319" t="n"/>
      <c r="R1010" s="1319" t="n"/>
      <c r="S1010" s="1319" t="n"/>
      <c r="T1010" s="1319" t="n"/>
      <c r="U1010" s="1319" t="n"/>
      <c r="V1010" s="1319" t="n"/>
      <c r="W1010" s="1319" t="n"/>
      <c r="X1010" s="1319" t="n"/>
      <c r="Y1010" s="1319" t="n"/>
      <c r="Z1010" s="1319" t="n"/>
      <c r="AA1010" s="1319" t="n"/>
      <c r="AB1010" s="1319" t="n"/>
      <c r="AC1010" s="1319" t="n"/>
      <c r="AD1010" s="1319" t="n"/>
      <c r="AE1010" s="1319" t="n"/>
      <c r="AF1010" s="1319" t="n"/>
      <c r="AG1010" s="1319" t="n"/>
    </row>
    <row r="1011" ht="12.75" customHeight="1" s="789">
      <c r="A1011" s="1319" t="n"/>
      <c r="B1011" s="1319" t="n"/>
      <c r="C1011" s="1319" t="n"/>
      <c r="D1011" s="1319" t="n"/>
      <c r="E1011" s="1319" t="n"/>
      <c r="F1011" s="1319" t="n"/>
      <c r="G1011" s="1319" t="n"/>
      <c r="H1011" s="1319" t="n"/>
      <c r="I1011" s="1319" t="n"/>
      <c r="J1011" s="1319" t="n"/>
      <c r="K1011" s="1319" t="n"/>
      <c r="L1011" s="1319" t="n"/>
      <c r="M1011" s="1319" t="n"/>
      <c r="N1011" s="1319" t="n"/>
      <c r="O1011" s="1319" t="n"/>
      <c r="P1011" s="1319" t="n"/>
      <c r="Q1011" s="1319" t="n"/>
      <c r="R1011" s="1319" t="n"/>
      <c r="S1011" s="1319" t="n"/>
      <c r="T1011" s="1319" t="n"/>
      <c r="U1011" s="1319" t="n"/>
      <c r="V1011" s="1319" t="n"/>
      <c r="W1011" s="1319" t="n"/>
      <c r="X1011" s="1319" t="n"/>
      <c r="Y1011" s="1319" t="n"/>
      <c r="Z1011" s="1319" t="n"/>
      <c r="AA1011" s="1319" t="n"/>
      <c r="AB1011" s="1319" t="n"/>
      <c r="AC1011" s="1319" t="n"/>
      <c r="AD1011" s="1319" t="n"/>
      <c r="AE1011" s="1319" t="n"/>
      <c r="AF1011" s="1319" t="n"/>
      <c r="AG1011" s="1319" t="n"/>
    </row>
    <row r="1012" ht="12.75" customHeight="1" s="789">
      <c r="A1012" s="1319" t="n"/>
      <c r="B1012" s="1319" t="n"/>
      <c r="C1012" s="1319" t="n"/>
      <c r="D1012" s="1319" t="n"/>
      <c r="E1012" s="1319" t="n"/>
      <c r="F1012" s="1319" t="n"/>
      <c r="G1012" s="1319" t="n"/>
      <c r="H1012" s="1319" t="n"/>
      <c r="I1012" s="1319" t="n"/>
      <c r="J1012" s="1319" t="n"/>
      <c r="K1012" s="1319" t="n"/>
      <c r="L1012" s="1319" t="n"/>
      <c r="M1012" s="1319" t="n"/>
      <c r="N1012" s="1319" t="n"/>
      <c r="O1012" s="1319" t="n"/>
      <c r="P1012" s="1319" t="n"/>
      <c r="Q1012" s="1319" t="n"/>
      <c r="R1012" s="1319" t="n"/>
      <c r="S1012" s="1319" t="n"/>
      <c r="T1012" s="1319" t="n"/>
      <c r="U1012" s="1319" t="n"/>
      <c r="V1012" s="1319" t="n"/>
      <c r="W1012" s="1319" t="n"/>
      <c r="X1012" s="1319" t="n"/>
      <c r="Y1012" s="1319" t="n"/>
      <c r="Z1012" s="1319" t="n"/>
      <c r="AA1012" s="1319" t="n"/>
      <c r="AB1012" s="1319" t="n"/>
      <c r="AC1012" s="1319" t="n"/>
      <c r="AD1012" s="1319" t="n"/>
      <c r="AE1012" s="1319" t="n"/>
      <c r="AF1012" s="1319" t="n"/>
      <c r="AG1012" s="1319" t="n"/>
    </row>
    <row r="1013" ht="12.75" customHeight="1" s="789">
      <c r="A1013" s="1319" t="n"/>
      <c r="B1013" s="1319" t="n"/>
      <c r="C1013" s="1319" t="n"/>
      <c r="D1013" s="1319" t="n"/>
      <c r="E1013" s="1319" t="n"/>
      <c r="F1013" s="1319" t="n"/>
      <c r="G1013" s="1319" t="n"/>
      <c r="H1013" s="1319" t="n"/>
      <c r="I1013" s="1319" t="n"/>
      <c r="J1013" s="1319" t="n"/>
      <c r="K1013" s="1319" t="n"/>
      <c r="L1013" s="1319" t="n"/>
      <c r="M1013" s="1319" t="n"/>
      <c r="N1013" s="1319" t="n"/>
      <c r="O1013" s="1319" t="n"/>
      <c r="P1013" s="1319" t="n"/>
      <c r="Q1013" s="1319" t="n"/>
      <c r="R1013" s="1319" t="n"/>
      <c r="S1013" s="1319" t="n"/>
      <c r="T1013" s="1319" t="n"/>
      <c r="U1013" s="1319" t="n"/>
      <c r="V1013" s="1319" t="n"/>
      <c r="W1013" s="1319" t="n"/>
      <c r="X1013" s="1319" t="n"/>
      <c r="Y1013" s="1319" t="n"/>
      <c r="Z1013" s="1319" t="n"/>
      <c r="AA1013" s="1319" t="n"/>
      <c r="AB1013" s="1319" t="n"/>
      <c r="AC1013" s="1319" t="n"/>
      <c r="AD1013" s="1319" t="n"/>
      <c r="AE1013" s="1319" t="n"/>
      <c r="AF1013" s="1319" t="n"/>
      <c r="AG1013" s="1319" t="n"/>
    </row>
    <row r="1014" ht="12.75" customHeight="1" s="789">
      <c r="A1014" s="1319" t="n"/>
      <c r="B1014" s="1319" t="n"/>
      <c r="C1014" s="1319" t="n"/>
      <c r="D1014" s="1319" t="n"/>
      <c r="E1014" s="1319" t="n"/>
      <c r="F1014" s="1319" t="n"/>
      <c r="G1014" s="1319" t="n"/>
      <c r="H1014" s="1319" t="n"/>
      <c r="I1014" s="1319" t="n"/>
      <c r="J1014" s="1319" t="n"/>
      <c r="K1014" s="1319" t="n"/>
      <c r="L1014" s="1319" t="n"/>
      <c r="M1014" s="1319" t="n"/>
      <c r="N1014" s="1319" t="n"/>
      <c r="O1014" s="1319" t="n"/>
      <c r="P1014" s="1319" t="n"/>
      <c r="Q1014" s="1319" t="n"/>
      <c r="R1014" s="1319" t="n"/>
      <c r="S1014" s="1319" t="n"/>
      <c r="T1014" s="1319" t="n"/>
      <c r="U1014" s="1319" t="n"/>
      <c r="V1014" s="1319" t="n"/>
      <c r="W1014" s="1319" t="n"/>
      <c r="X1014" s="1319" t="n"/>
      <c r="Y1014" s="1319" t="n"/>
      <c r="Z1014" s="1319" t="n"/>
      <c r="AA1014" s="1319" t="n"/>
      <c r="AB1014" s="1319" t="n"/>
      <c r="AC1014" s="1319" t="n"/>
      <c r="AD1014" s="1319" t="n"/>
      <c r="AE1014" s="1319" t="n"/>
      <c r="AF1014" s="1319" t="n"/>
      <c r="AG1014" s="1319" t="n"/>
    </row>
    <row r="1015" ht="12.75" customHeight="1" s="789">
      <c r="A1015" s="1319" t="n"/>
      <c r="B1015" s="1319" t="n"/>
      <c r="C1015" s="1319" t="n"/>
      <c r="D1015" s="1319" t="n"/>
      <c r="E1015" s="1319" t="n"/>
      <c r="F1015" s="1319" t="n"/>
      <c r="G1015" s="1319" t="n"/>
      <c r="H1015" s="1319" t="n"/>
      <c r="I1015" s="1319" t="n"/>
      <c r="J1015" s="1319" t="n"/>
      <c r="K1015" s="1319" t="n"/>
      <c r="L1015" s="1319" t="n"/>
      <c r="M1015" s="1319" t="n"/>
      <c r="N1015" s="1319" t="n"/>
      <c r="O1015" s="1319" t="n"/>
      <c r="P1015" s="1319" t="n"/>
      <c r="Q1015" s="1319" t="n"/>
      <c r="R1015" s="1319" t="n"/>
      <c r="S1015" s="1319" t="n"/>
      <c r="T1015" s="1319" t="n"/>
      <c r="U1015" s="1319" t="n"/>
      <c r="V1015" s="1319" t="n"/>
      <c r="W1015" s="1319" t="n"/>
      <c r="X1015" s="1319" t="n"/>
      <c r="Y1015" s="1319" t="n"/>
      <c r="Z1015" s="1319" t="n"/>
      <c r="AA1015" s="1319" t="n"/>
      <c r="AB1015" s="1319" t="n"/>
      <c r="AC1015" s="1319" t="n"/>
      <c r="AD1015" s="1319" t="n"/>
      <c r="AE1015" s="1319" t="n"/>
      <c r="AF1015" s="1319" t="n"/>
      <c r="AG1015" s="1319" t="n"/>
    </row>
    <row r="1016" ht="12.75" customHeight="1" s="789">
      <c r="A1016" s="1319" t="n"/>
      <c r="B1016" s="1319" t="n"/>
      <c r="C1016" s="1319" t="n"/>
      <c r="D1016" s="1319" t="n"/>
      <c r="E1016" s="1319" t="n"/>
      <c r="F1016" s="1319" t="n"/>
      <c r="G1016" s="1319" t="n"/>
      <c r="H1016" s="1319" t="n"/>
      <c r="I1016" s="1319" t="n"/>
      <c r="J1016" s="1319" t="n"/>
      <c r="K1016" s="1319" t="n"/>
      <c r="L1016" s="1319" t="n"/>
      <c r="M1016" s="1319" t="n"/>
      <c r="N1016" s="1319" t="n"/>
      <c r="O1016" s="1319" t="n"/>
      <c r="P1016" s="1319" t="n"/>
      <c r="Q1016" s="1319" t="n"/>
      <c r="R1016" s="1319" t="n"/>
      <c r="S1016" s="1319" t="n"/>
      <c r="T1016" s="1319" t="n"/>
      <c r="U1016" s="1319" t="n"/>
      <c r="V1016" s="1319" t="n"/>
      <c r="W1016" s="1319" t="n"/>
      <c r="X1016" s="1319" t="n"/>
      <c r="Y1016" s="1319" t="n"/>
      <c r="Z1016" s="1319" t="n"/>
      <c r="AA1016" s="1319" t="n"/>
      <c r="AB1016" s="1319" t="n"/>
      <c r="AC1016" s="1319" t="n"/>
      <c r="AD1016" s="1319" t="n"/>
      <c r="AE1016" s="1319" t="n"/>
      <c r="AF1016" s="1319" t="n"/>
      <c r="AG1016" s="1319" t="n"/>
    </row>
    <row r="1017" ht="12.75" customHeight="1" s="789">
      <c r="A1017" s="1319" t="n"/>
      <c r="B1017" s="1319" t="n"/>
      <c r="C1017" s="1319" t="n"/>
      <c r="D1017" s="1319" t="n"/>
      <c r="E1017" s="1319" t="n"/>
      <c r="F1017" s="1319" t="n"/>
      <c r="G1017" s="1319" t="n"/>
      <c r="H1017" s="1319" t="n"/>
      <c r="I1017" s="1319" t="n"/>
      <c r="J1017" s="1319" t="n"/>
      <c r="K1017" s="1319" t="n"/>
      <c r="L1017" s="1319" t="n"/>
      <c r="M1017" s="1319" t="n"/>
      <c r="N1017" s="1319" t="n"/>
      <c r="O1017" s="1319" t="n"/>
      <c r="P1017" s="1319" t="n"/>
      <c r="Q1017" s="1319" t="n"/>
      <c r="R1017" s="1319" t="n"/>
      <c r="S1017" s="1319" t="n"/>
      <c r="T1017" s="1319" t="n"/>
      <c r="U1017" s="1319" t="n"/>
      <c r="V1017" s="1319" t="n"/>
      <c r="W1017" s="1319" t="n"/>
      <c r="X1017" s="1319" t="n"/>
      <c r="Y1017" s="1319" t="n"/>
      <c r="Z1017" s="1319" t="n"/>
      <c r="AA1017" s="1319" t="n"/>
      <c r="AB1017" s="1319" t="n"/>
      <c r="AC1017" s="1319" t="n"/>
      <c r="AD1017" s="1319" t="n"/>
      <c r="AE1017" s="1319" t="n"/>
      <c r="AF1017" s="1319" t="n"/>
      <c r="AG1017" s="1319" t="n"/>
    </row>
    <row r="1018" ht="12.75" customHeight="1" s="789">
      <c r="A1018" s="1319" t="n"/>
      <c r="B1018" s="1319" t="n"/>
      <c r="C1018" s="1319" t="n"/>
      <c r="D1018" s="1319" t="n"/>
      <c r="E1018" s="1319" t="n"/>
      <c r="F1018" s="1319" t="n"/>
      <c r="G1018" s="1319" t="n"/>
      <c r="H1018" s="1319" t="n"/>
      <c r="I1018" s="1319" t="n"/>
      <c r="J1018" s="1319" t="n"/>
      <c r="K1018" s="1319" t="n"/>
      <c r="L1018" s="1319" t="n"/>
      <c r="M1018" s="1319" t="n"/>
      <c r="N1018" s="1319" t="n"/>
      <c r="O1018" s="1319" t="n"/>
      <c r="P1018" s="1319" t="n"/>
      <c r="Q1018" s="1319" t="n"/>
      <c r="R1018" s="1319" t="n"/>
      <c r="S1018" s="1319" t="n"/>
      <c r="T1018" s="1319" t="n"/>
      <c r="U1018" s="1319" t="n"/>
      <c r="V1018" s="1319" t="n"/>
      <c r="W1018" s="1319" t="n"/>
      <c r="X1018" s="1319" t="n"/>
      <c r="Y1018" s="1319" t="n"/>
      <c r="Z1018" s="1319" t="n"/>
      <c r="AA1018" s="1319" t="n"/>
      <c r="AB1018" s="1319" t="n"/>
      <c r="AC1018" s="1319" t="n"/>
      <c r="AD1018" s="1319" t="n"/>
      <c r="AE1018" s="1319" t="n"/>
      <c r="AF1018" s="1319" t="n"/>
      <c r="AG1018" s="1319" t="n"/>
    </row>
    <row r="1019" ht="12.75" customHeight="1" s="789">
      <c r="A1019" s="1319" t="n"/>
      <c r="B1019" s="1319" t="n"/>
      <c r="C1019" s="1319" t="n"/>
      <c r="D1019" s="1319" t="n"/>
      <c r="E1019" s="1319" t="n"/>
      <c r="F1019" s="1319" t="n"/>
      <c r="G1019" s="1319" t="n"/>
      <c r="H1019" s="1319" t="n"/>
      <c r="I1019" s="1319" t="n"/>
      <c r="J1019" s="1319" t="n"/>
      <c r="K1019" s="1319" t="n"/>
      <c r="L1019" s="1319" t="n"/>
      <c r="M1019" s="1319" t="n"/>
      <c r="N1019" s="1319" t="n"/>
      <c r="O1019" s="1319" t="n"/>
      <c r="P1019" s="1319" t="n"/>
      <c r="Q1019" s="1319" t="n"/>
      <c r="R1019" s="1319" t="n"/>
      <c r="S1019" s="1319" t="n"/>
      <c r="T1019" s="1319" t="n"/>
      <c r="U1019" s="1319" t="n"/>
      <c r="V1019" s="1319" t="n"/>
      <c r="W1019" s="1319" t="n"/>
      <c r="X1019" s="1319" t="n"/>
      <c r="Y1019" s="1319" t="n"/>
      <c r="Z1019" s="1319" t="n"/>
      <c r="AA1019" s="1319" t="n"/>
      <c r="AB1019" s="1319" t="n"/>
      <c r="AC1019" s="1319" t="n"/>
      <c r="AD1019" s="1319" t="n"/>
      <c r="AE1019" s="1319" t="n"/>
      <c r="AF1019" s="1319" t="n"/>
      <c r="AG1019" s="1319" t="n"/>
    </row>
    <row r="1020" ht="12.75" customHeight="1" s="789">
      <c r="A1020" s="1319" t="n"/>
      <c r="B1020" s="1319" t="n"/>
      <c r="C1020" s="1319" t="n"/>
      <c r="D1020" s="1319" t="n"/>
      <c r="E1020" s="1319" t="n"/>
      <c r="F1020" s="1319" t="n"/>
      <c r="G1020" s="1319" t="n"/>
      <c r="H1020" s="1319" t="n"/>
      <c r="I1020" s="1319" t="n"/>
      <c r="J1020" s="1319" t="n"/>
      <c r="K1020" s="1319" t="n"/>
      <c r="L1020" s="1319" t="n"/>
      <c r="M1020" s="1319" t="n"/>
      <c r="N1020" s="1319" t="n"/>
      <c r="O1020" s="1319" t="n"/>
      <c r="P1020" s="1319" t="n"/>
      <c r="Q1020" s="1319" t="n"/>
      <c r="R1020" s="1319" t="n"/>
      <c r="S1020" s="1319" t="n"/>
      <c r="T1020" s="1319" t="n"/>
      <c r="U1020" s="1319" t="n"/>
      <c r="V1020" s="1319" t="n"/>
      <c r="W1020" s="1319" t="n"/>
      <c r="X1020" s="1319" t="n"/>
      <c r="Y1020" s="1319" t="n"/>
      <c r="Z1020" s="1319" t="n"/>
      <c r="AA1020" s="1319" t="n"/>
      <c r="AB1020" s="1319" t="n"/>
      <c r="AC1020" s="1319" t="n"/>
      <c r="AD1020" s="1319" t="n"/>
      <c r="AE1020" s="1319" t="n"/>
      <c r="AF1020" s="1319" t="n"/>
      <c r="AG1020" s="1319" t="n"/>
    </row>
    <row r="1021" ht="12.75" customHeight="1" s="789">
      <c r="A1021" s="1319" t="n"/>
      <c r="B1021" s="1319" t="n"/>
      <c r="C1021" s="1319" t="n"/>
      <c r="D1021" s="1319" t="n"/>
      <c r="E1021" s="1319" t="n"/>
      <c r="F1021" s="1319" t="n"/>
      <c r="G1021" s="1319" t="n"/>
      <c r="H1021" s="1319" t="n"/>
      <c r="I1021" s="1319" t="n"/>
      <c r="J1021" s="1319" t="n"/>
      <c r="K1021" s="1319" t="n"/>
      <c r="L1021" s="1319" t="n"/>
      <c r="M1021" s="1319" t="n"/>
      <c r="N1021" s="1319" t="n"/>
      <c r="O1021" s="1319" t="n"/>
      <c r="P1021" s="1319" t="n"/>
      <c r="Q1021" s="1319" t="n"/>
      <c r="R1021" s="1319" t="n"/>
      <c r="S1021" s="1319" t="n"/>
      <c r="T1021" s="1319" t="n"/>
      <c r="U1021" s="1319" t="n"/>
      <c r="V1021" s="1319" t="n"/>
      <c r="W1021" s="1319" t="n"/>
      <c r="X1021" s="1319" t="n"/>
      <c r="Y1021" s="1319" t="n"/>
      <c r="Z1021" s="1319" t="n"/>
      <c r="AA1021" s="1319" t="n"/>
      <c r="AB1021" s="1319" t="n"/>
      <c r="AC1021" s="1319" t="n"/>
      <c r="AD1021" s="1319" t="n"/>
      <c r="AE1021" s="1319" t="n"/>
      <c r="AF1021" s="1319" t="n"/>
      <c r="AG1021" s="1319" t="n"/>
    </row>
    <row r="1022" ht="12.75" customHeight="1" s="789">
      <c r="A1022" s="1319" t="n"/>
      <c r="B1022" s="1319" t="n"/>
      <c r="C1022" s="1319" t="n"/>
      <c r="D1022" s="1319" t="n"/>
      <c r="E1022" s="1319" t="n"/>
      <c r="F1022" s="1319" t="n"/>
      <c r="G1022" s="1319" t="n"/>
      <c r="H1022" s="1319" t="n"/>
      <c r="I1022" s="1319" t="n"/>
      <c r="J1022" s="1319" t="n"/>
      <c r="K1022" s="1319" t="n"/>
      <c r="L1022" s="1319" t="n"/>
      <c r="M1022" s="1319" t="n"/>
      <c r="N1022" s="1319" t="n"/>
      <c r="O1022" s="1319" t="n"/>
      <c r="P1022" s="1319" t="n"/>
      <c r="Q1022" s="1319" t="n"/>
      <c r="R1022" s="1319" t="n"/>
      <c r="S1022" s="1319" t="n"/>
      <c r="T1022" s="1319" t="n"/>
      <c r="U1022" s="1319" t="n"/>
      <c r="V1022" s="1319" t="n"/>
      <c r="W1022" s="1319" t="n"/>
      <c r="X1022" s="1319" t="n"/>
      <c r="Y1022" s="1319" t="n"/>
      <c r="Z1022" s="1319" t="n"/>
      <c r="AA1022" s="1319" t="n"/>
      <c r="AB1022" s="1319" t="n"/>
      <c r="AC1022" s="1319" t="n"/>
      <c r="AD1022" s="1319" t="n"/>
      <c r="AE1022" s="1319" t="n"/>
      <c r="AF1022" s="1319" t="n"/>
      <c r="AG1022" s="1319" t="n"/>
    </row>
    <row r="1023" ht="12.75" customHeight="1" s="789">
      <c r="A1023" s="1319" t="n"/>
      <c r="B1023" s="1319" t="n"/>
      <c r="C1023" s="1319" t="n"/>
      <c r="D1023" s="1319" t="n"/>
      <c r="E1023" s="1319" t="n"/>
      <c r="F1023" s="1319" t="n"/>
      <c r="G1023" s="1319" t="n"/>
      <c r="H1023" s="1319" t="n"/>
      <c r="I1023" s="1319" t="n"/>
      <c r="J1023" s="1319" t="n"/>
      <c r="K1023" s="1319" t="n"/>
      <c r="L1023" s="1319" t="n"/>
      <c r="M1023" s="1319" t="n"/>
      <c r="N1023" s="1319" t="n"/>
      <c r="O1023" s="1319" t="n"/>
      <c r="P1023" s="1319" t="n"/>
      <c r="Q1023" s="1319" t="n"/>
      <c r="R1023" s="1319" t="n"/>
      <c r="S1023" s="1319" t="n"/>
      <c r="T1023" s="1319" t="n"/>
      <c r="U1023" s="1319" t="n"/>
      <c r="V1023" s="1319" t="n"/>
      <c r="W1023" s="1319" t="n"/>
      <c r="X1023" s="1319" t="n"/>
      <c r="Y1023" s="1319" t="n"/>
      <c r="Z1023" s="1319" t="n"/>
      <c r="AA1023" s="1319" t="n"/>
      <c r="AB1023" s="1319" t="n"/>
      <c r="AC1023" s="1319" t="n"/>
      <c r="AD1023" s="1319" t="n"/>
      <c r="AE1023" s="1319" t="n"/>
      <c r="AF1023" s="1319" t="n"/>
      <c r="AG1023" s="1319" t="n"/>
    </row>
    <row r="1024" ht="12.75" customHeight="1" s="789">
      <c r="A1024" s="1319" t="n"/>
      <c r="B1024" s="1319" t="n"/>
      <c r="C1024" s="1319" t="n"/>
      <c r="D1024" s="1319" t="n"/>
      <c r="E1024" s="1319" t="n"/>
      <c r="F1024" s="1319" t="n"/>
      <c r="G1024" s="1319" t="n"/>
      <c r="H1024" s="1319" t="n"/>
      <c r="I1024" s="1319" t="n"/>
      <c r="J1024" s="1319" t="n"/>
      <c r="K1024" s="1319" t="n"/>
      <c r="L1024" s="1319" t="n"/>
      <c r="M1024" s="1319" t="n"/>
      <c r="N1024" s="1319" t="n"/>
      <c r="O1024" s="1319" t="n"/>
      <c r="P1024" s="1319" t="n"/>
      <c r="Q1024" s="1319" t="n"/>
      <c r="R1024" s="1319" t="n"/>
      <c r="S1024" s="1319" t="n"/>
      <c r="T1024" s="1319" t="n"/>
      <c r="U1024" s="1319" t="n"/>
      <c r="V1024" s="1319" t="n"/>
      <c r="W1024" s="1319" t="n"/>
      <c r="X1024" s="1319" t="n"/>
      <c r="Y1024" s="1319" t="n"/>
      <c r="Z1024" s="1319" t="n"/>
      <c r="AA1024" s="1319" t="n"/>
      <c r="AB1024" s="1319" t="n"/>
      <c r="AC1024" s="1319" t="n"/>
      <c r="AD1024" s="1319" t="n"/>
      <c r="AE1024" s="1319" t="n"/>
      <c r="AF1024" s="1319" t="n"/>
      <c r="AG1024" s="1319" t="n"/>
    </row>
    <row r="1025" ht="12.75" customHeight="1" s="789">
      <c r="A1025" s="1319" t="n"/>
      <c r="B1025" s="1319" t="n"/>
      <c r="C1025" s="1319" t="n"/>
      <c r="D1025" s="1319" t="n"/>
      <c r="E1025" s="1319" t="n"/>
      <c r="F1025" s="1319" t="n"/>
      <c r="G1025" s="1319" t="n"/>
      <c r="H1025" s="1319" t="n"/>
      <c r="I1025" s="1319" t="n"/>
      <c r="J1025" s="1319" t="n"/>
      <c r="K1025" s="1319" t="n"/>
      <c r="L1025" s="1319" t="n"/>
      <c r="M1025" s="1319" t="n"/>
      <c r="N1025" s="1319" t="n"/>
      <c r="O1025" s="1319" t="n"/>
      <c r="P1025" s="1319" t="n"/>
      <c r="Q1025" s="1319" t="n"/>
      <c r="R1025" s="1319" t="n"/>
      <c r="S1025" s="1319" t="n"/>
      <c r="T1025" s="1319" t="n"/>
      <c r="U1025" s="1319" t="n"/>
      <c r="V1025" s="1319" t="n"/>
      <c r="W1025" s="1319" t="n"/>
      <c r="X1025" s="1319" t="n"/>
      <c r="Y1025" s="1319" t="n"/>
      <c r="Z1025" s="1319" t="n"/>
      <c r="AA1025" s="1319" t="n"/>
      <c r="AB1025" s="1319" t="n"/>
      <c r="AC1025" s="1319" t="n"/>
      <c r="AD1025" s="1319" t="n"/>
      <c r="AE1025" s="1319" t="n"/>
      <c r="AF1025" s="1319" t="n"/>
      <c r="AG1025" s="1319" t="n"/>
    </row>
    <row r="1026" ht="12.75" customHeight="1" s="789">
      <c r="A1026" s="1319" t="n"/>
      <c r="B1026" s="1319" t="n"/>
      <c r="C1026" s="1319" t="n"/>
      <c r="D1026" s="1319" t="n"/>
      <c r="E1026" s="1319" t="n"/>
      <c r="F1026" s="1319" t="n"/>
      <c r="G1026" s="1319" t="n"/>
      <c r="H1026" s="1319" t="n"/>
      <c r="I1026" s="1319" t="n"/>
      <c r="J1026" s="1319" t="n"/>
      <c r="K1026" s="1319" t="n"/>
      <c r="L1026" s="1319" t="n"/>
      <c r="M1026" s="1319" t="n"/>
      <c r="N1026" s="1319" t="n"/>
      <c r="O1026" s="1319" t="n"/>
      <c r="P1026" s="1319" t="n"/>
      <c r="Q1026" s="1319" t="n"/>
      <c r="R1026" s="1319" t="n"/>
      <c r="S1026" s="1319" t="n"/>
      <c r="T1026" s="1319" t="n"/>
      <c r="U1026" s="1319" t="n"/>
      <c r="V1026" s="1319" t="n"/>
      <c r="W1026" s="1319" t="n"/>
      <c r="X1026" s="1319" t="n"/>
      <c r="Y1026" s="1319" t="n"/>
      <c r="Z1026" s="1319" t="n"/>
      <c r="AA1026" s="1319" t="n"/>
      <c r="AB1026" s="1319" t="n"/>
      <c r="AC1026" s="1319" t="n"/>
      <c r="AD1026" s="1319" t="n"/>
      <c r="AE1026" s="1319" t="n"/>
      <c r="AF1026" s="1319" t="n"/>
      <c r="AG1026" s="1319" t="n"/>
    </row>
    <row r="1027" ht="12.75" customHeight="1" s="789">
      <c r="A1027" s="1319" t="n"/>
      <c r="B1027" s="1319" t="n"/>
      <c r="C1027" s="1319" t="n"/>
      <c r="D1027" s="1319" t="n"/>
      <c r="E1027" s="1319" t="n"/>
      <c r="F1027" s="1319" t="n"/>
      <c r="G1027" s="1319" t="n"/>
      <c r="H1027" s="1319" t="n"/>
      <c r="I1027" s="1319" t="n"/>
      <c r="J1027" s="1319" t="n"/>
      <c r="K1027" s="1319" t="n"/>
      <c r="L1027" s="1319" t="n"/>
      <c r="M1027" s="1319" t="n"/>
      <c r="N1027" s="1319" t="n"/>
      <c r="O1027" s="1319" t="n"/>
      <c r="P1027" s="1319" t="n"/>
      <c r="Q1027" s="1319" t="n"/>
      <c r="R1027" s="1319" t="n"/>
      <c r="S1027" s="1319" t="n"/>
      <c r="T1027" s="1319" t="n"/>
      <c r="U1027" s="1319" t="n"/>
      <c r="V1027" s="1319" t="n"/>
      <c r="W1027" s="1319" t="n"/>
      <c r="X1027" s="1319" t="n"/>
      <c r="Y1027" s="1319" t="n"/>
      <c r="Z1027" s="1319" t="n"/>
      <c r="AA1027" s="1319" t="n"/>
      <c r="AB1027" s="1319" t="n"/>
      <c r="AC1027" s="1319" t="n"/>
      <c r="AD1027" s="1319" t="n"/>
      <c r="AE1027" s="1319" t="n"/>
      <c r="AF1027" s="1319" t="n"/>
      <c r="AG1027" s="1319" t="n"/>
    </row>
    <row r="1028" ht="12.75" customHeight="1" s="789">
      <c r="A1028" s="1319" t="n"/>
      <c r="B1028" s="1319" t="n"/>
      <c r="C1028" s="1319" t="n"/>
      <c r="D1028" s="1319" t="n"/>
      <c r="E1028" s="1319" t="n"/>
      <c r="F1028" s="1319" t="n"/>
      <c r="G1028" s="1319" t="n"/>
      <c r="H1028" s="1319" t="n"/>
      <c r="I1028" s="1319" t="n"/>
      <c r="J1028" s="1319" t="n"/>
      <c r="K1028" s="1319" t="n"/>
      <c r="L1028" s="1319" t="n"/>
      <c r="M1028" s="1319" t="n"/>
      <c r="N1028" s="1319" t="n"/>
      <c r="O1028" s="1319" t="n"/>
      <c r="P1028" s="1319" t="n"/>
      <c r="Q1028" s="1319" t="n"/>
      <c r="R1028" s="1319" t="n"/>
      <c r="S1028" s="1319" t="n"/>
      <c r="T1028" s="1319" t="n"/>
      <c r="U1028" s="1319" t="n"/>
      <c r="V1028" s="1319" t="n"/>
      <c r="W1028" s="1319" t="n"/>
      <c r="X1028" s="1319" t="n"/>
      <c r="Y1028" s="1319" t="n"/>
      <c r="Z1028" s="1319" t="n"/>
      <c r="AA1028" s="1319" t="n"/>
      <c r="AB1028" s="1319" t="n"/>
      <c r="AC1028" s="1319" t="n"/>
      <c r="AD1028" s="1319" t="n"/>
      <c r="AE1028" s="1319" t="n"/>
      <c r="AF1028" s="1319" t="n"/>
      <c r="AG1028" s="1319" t="n"/>
    </row>
    <row r="1029" ht="12.75" customHeight="1" s="789">
      <c r="A1029" s="1319" t="n"/>
      <c r="B1029" s="1319" t="n"/>
      <c r="C1029" s="1319" t="n"/>
      <c r="D1029" s="1319" t="n"/>
      <c r="E1029" s="1319" t="n"/>
      <c r="F1029" s="1319" t="n"/>
      <c r="G1029" s="1319" t="n"/>
      <c r="H1029" s="1319" t="n"/>
      <c r="I1029" s="1319" t="n"/>
      <c r="J1029" s="1319" t="n"/>
      <c r="K1029" s="1319" t="n"/>
      <c r="L1029" s="1319" t="n"/>
      <c r="M1029" s="1319" t="n"/>
      <c r="N1029" s="1319" t="n"/>
      <c r="O1029" s="1319" t="n"/>
      <c r="P1029" s="1319" t="n"/>
      <c r="Q1029" s="1319" t="n"/>
      <c r="R1029" s="1319" t="n"/>
      <c r="S1029" s="1319" t="n"/>
      <c r="T1029" s="1319" t="n"/>
      <c r="U1029" s="1319" t="n"/>
      <c r="V1029" s="1319" t="n"/>
      <c r="W1029" s="1319" t="n"/>
      <c r="X1029" s="1319" t="n"/>
      <c r="Y1029" s="1319" t="n"/>
      <c r="Z1029" s="1319" t="n"/>
      <c r="AA1029" s="1319" t="n"/>
      <c r="AB1029" s="1319" t="n"/>
      <c r="AC1029" s="1319" t="n"/>
      <c r="AD1029" s="1319" t="n"/>
      <c r="AE1029" s="1319" t="n"/>
      <c r="AF1029" s="1319" t="n"/>
      <c r="AG1029" s="1319" t="n"/>
    </row>
    <row r="1030" ht="12.75" customHeight="1" s="789">
      <c r="A1030" s="1319" t="n"/>
      <c r="B1030" s="1319" t="n"/>
      <c r="C1030" s="1319" t="n"/>
      <c r="D1030" s="1319" t="n"/>
      <c r="E1030" s="1319" t="n"/>
      <c r="F1030" s="1319" t="n"/>
      <c r="G1030" s="1319" t="n"/>
      <c r="H1030" s="1319" t="n"/>
      <c r="I1030" s="1319" t="n"/>
      <c r="J1030" s="1319" t="n"/>
      <c r="K1030" s="1319" t="n"/>
      <c r="L1030" s="1319" t="n"/>
      <c r="M1030" s="1319" t="n"/>
      <c r="N1030" s="1319" t="n"/>
      <c r="O1030" s="1319" t="n"/>
      <c r="P1030" s="1319" t="n"/>
      <c r="Q1030" s="1319" t="n"/>
      <c r="R1030" s="1319" t="n"/>
      <c r="S1030" s="1319" t="n"/>
      <c r="T1030" s="1319" t="n"/>
      <c r="U1030" s="1319" t="n"/>
      <c r="V1030" s="1319" t="n"/>
      <c r="W1030" s="1319" t="n"/>
      <c r="X1030" s="1319" t="n"/>
      <c r="Y1030" s="1319" t="n"/>
      <c r="Z1030" s="1319" t="n"/>
      <c r="AA1030" s="1319" t="n"/>
      <c r="AB1030" s="1319" t="n"/>
      <c r="AC1030" s="1319" t="n"/>
      <c r="AD1030" s="1319" t="n"/>
      <c r="AE1030" s="1319" t="n"/>
      <c r="AF1030" s="1319" t="n"/>
      <c r="AG1030" s="1319" t="n"/>
    </row>
    <row r="1031" ht="12.75" customHeight="1" s="789">
      <c r="A1031" s="1319" t="n"/>
      <c r="B1031" s="1319" t="n"/>
      <c r="C1031" s="1319" t="n"/>
      <c r="D1031" s="1319" t="n"/>
      <c r="E1031" s="1319" t="n"/>
      <c r="F1031" s="1319" t="n"/>
      <c r="G1031" s="1319" t="n"/>
      <c r="H1031" s="1319" t="n"/>
      <c r="I1031" s="1319" t="n"/>
      <c r="J1031" s="1319" t="n"/>
      <c r="K1031" s="1319" t="n"/>
      <c r="L1031" s="1319" t="n"/>
      <c r="M1031" s="1319" t="n"/>
      <c r="N1031" s="1319" t="n"/>
      <c r="O1031" s="1319" t="n"/>
      <c r="P1031" s="1319" t="n"/>
      <c r="Q1031" s="1319" t="n"/>
      <c r="R1031" s="1319" t="n"/>
      <c r="S1031" s="1319" t="n"/>
      <c r="T1031" s="1319" t="n"/>
      <c r="U1031" s="1319" t="n"/>
      <c r="V1031" s="1319" t="n"/>
      <c r="W1031" s="1319" t="n"/>
      <c r="X1031" s="1319" t="n"/>
      <c r="Y1031" s="1319" t="n"/>
      <c r="Z1031" s="1319" t="n"/>
      <c r="AA1031" s="1319" t="n"/>
      <c r="AB1031" s="1319" t="n"/>
      <c r="AC1031" s="1319" t="n"/>
      <c r="AD1031" s="1319" t="n"/>
      <c r="AE1031" s="1319" t="n"/>
      <c r="AF1031" s="1319" t="n"/>
      <c r="AG1031" s="1319" t="n"/>
    </row>
    <row r="1032" ht="12.75" customHeight="1" s="789">
      <c r="A1032" s="1319" t="n"/>
      <c r="B1032" s="1319" t="n"/>
      <c r="C1032" s="1319" t="n"/>
      <c r="D1032" s="1319" t="n"/>
      <c r="E1032" s="1319" t="n"/>
      <c r="F1032" s="1319" t="n"/>
      <c r="G1032" s="1319" t="n"/>
      <c r="H1032" s="1319" t="n"/>
      <c r="I1032" s="1319" t="n"/>
      <c r="J1032" s="1319" t="n"/>
      <c r="K1032" s="1319" t="n"/>
      <c r="L1032" s="1319" t="n"/>
      <c r="M1032" s="1319" t="n"/>
      <c r="N1032" s="1319" t="n"/>
      <c r="O1032" s="1319" t="n"/>
      <c r="P1032" s="1319" t="n"/>
      <c r="Q1032" s="1319" t="n"/>
      <c r="R1032" s="1319" t="n"/>
      <c r="S1032" s="1319" t="n"/>
      <c r="T1032" s="1319" t="n"/>
      <c r="U1032" s="1319" t="n"/>
      <c r="V1032" s="1319" t="n"/>
      <c r="W1032" s="1319" t="n"/>
      <c r="X1032" s="1319" t="n"/>
      <c r="Y1032" s="1319" t="n"/>
      <c r="Z1032" s="1319" t="n"/>
      <c r="AA1032" s="1319" t="n"/>
      <c r="AB1032" s="1319" t="n"/>
      <c r="AC1032" s="1319" t="n"/>
      <c r="AD1032" s="1319" t="n"/>
      <c r="AE1032" s="1319" t="n"/>
      <c r="AF1032" s="1319" t="n"/>
      <c r="AG1032" s="1319" t="n"/>
    </row>
    <row r="1033" ht="12.75" customHeight="1" s="789">
      <c r="A1033" s="1319" t="n"/>
      <c r="B1033" s="1319" t="n"/>
      <c r="C1033" s="1319" t="n"/>
      <c r="D1033" s="1319" t="n"/>
      <c r="E1033" s="1319" t="n"/>
      <c r="F1033" s="1319" t="n"/>
      <c r="G1033" s="1319" t="n"/>
      <c r="H1033" s="1319" t="n"/>
      <c r="I1033" s="1319" t="n"/>
      <c r="J1033" s="1319" t="n"/>
      <c r="K1033" s="1319" t="n"/>
      <c r="L1033" s="1319" t="n"/>
      <c r="M1033" s="1319" t="n"/>
      <c r="N1033" s="1319" t="n"/>
      <c r="O1033" s="1319" t="n"/>
      <c r="P1033" s="1319" t="n"/>
      <c r="Q1033" s="1319" t="n"/>
      <c r="R1033" s="1319" t="n"/>
      <c r="S1033" s="1319" t="n"/>
      <c r="T1033" s="1319" t="n"/>
      <c r="U1033" s="1319" t="n"/>
      <c r="V1033" s="1319" t="n"/>
      <c r="W1033" s="1319" t="n"/>
      <c r="X1033" s="1319" t="n"/>
      <c r="Y1033" s="1319" t="n"/>
      <c r="Z1033" s="1319" t="n"/>
      <c r="AA1033" s="1319" t="n"/>
      <c r="AB1033" s="1319" t="n"/>
      <c r="AC1033" s="1319" t="n"/>
      <c r="AD1033" s="1319" t="n"/>
      <c r="AE1033" s="1319" t="n"/>
      <c r="AF1033" s="1319" t="n"/>
      <c r="AG1033" s="1319" t="n"/>
    </row>
    <row r="1034" ht="12.75" customHeight="1" s="789">
      <c r="A1034" s="1319" t="n"/>
      <c r="B1034" s="1319" t="n"/>
      <c r="C1034" s="1319" t="n"/>
      <c r="D1034" s="1319" t="n"/>
      <c r="E1034" s="1319" t="n"/>
      <c r="F1034" s="1319" t="n"/>
      <c r="G1034" s="1319" t="n"/>
      <c r="H1034" s="1319" t="n"/>
      <c r="I1034" s="1319" t="n"/>
      <c r="J1034" s="1319" t="n"/>
      <c r="K1034" s="1319" t="n"/>
      <c r="L1034" s="1319" t="n"/>
      <c r="M1034" s="1319" t="n"/>
      <c r="N1034" s="1319" t="n"/>
      <c r="O1034" s="1319" t="n"/>
      <c r="P1034" s="1319" t="n"/>
      <c r="Q1034" s="1319" t="n"/>
      <c r="R1034" s="1319" t="n"/>
      <c r="S1034" s="1319" t="n"/>
      <c r="T1034" s="1319" t="n"/>
      <c r="U1034" s="1319" t="n"/>
      <c r="V1034" s="1319" t="n"/>
      <c r="W1034" s="1319" t="n"/>
      <c r="X1034" s="1319" t="n"/>
      <c r="Y1034" s="1319" t="n"/>
      <c r="Z1034" s="1319" t="n"/>
      <c r="AA1034" s="1319" t="n"/>
      <c r="AB1034" s="1319" t="n"/>
      <c r="AC1034" s="1319" t="n"/>
      <c r="AD1034" s="1319" t="n"/>
      <c r="AE1034" s="1319" t="n"/>
      <c r="AF1034" s="1319" t="n"/>
      <c r="AG1034" s="1319" t="n"/>
    </row>
    <row r="1035" ht="12.75" customHeight="1" s="789">
      <c r="A1035" s="1319" t="n"/>
      <c r="B1035" s="1319" t="n"/>
      <c r="C1035" s="1319" t="n"/>
      <c r="D1035" s="1319" t="n"/>
      <c r="E1035" s="1319" t="n"/>
      <c r="F1035" s="1319" t="n"/>
      <c r="G1035" s="1319" t="n"/>
      <c r="H1035" s="1319" t="n"/>
      <c r="I1035" s="1319" t="n"/>
      <c r="J1035" s="1319" t="n"/>
      <c r="K1035" s="1319" t="n"/>
      <c r="L1035" s="1319" t="n"/>
      <c r="M1035" s="1319" t="n"/>
      <c r="N1035" s="1319" t="n"/>
      <c r="O1035" s="1319" t="n"/>
      <c r="P1035" s="1319" t="n"/>
      <c r="Q1035" s="1319" t="n"/>
      <c r="R1035" s="1319" t="n"/>
      <c r="S1035" s="1319" t="n"/>
      <c r="T1035" s="1319" t="n"/>
      <c r="U1035" s="1319" t="n"/>
      <c r="V1035" s="1319" t="n"/>
      <c r="W1035" s="1319" t="n"/>
      <c r="X1035" s="1319" t="n"/>
      <c r="Y1035" s="1319" t="n"/>
      <c r="Z1035" s="1319" t="n"/>
      <c r="AA1035" s="1319" t="n"/>
      <c r="AB1035" s="1319" t="n"/>
      <c r="AC1035" s="1319" t="n"/>
      <c r="AD1035" s="1319" t="n"/>
      <c r="AE1035" s="1319" t="n"/>
      <c r="AF1035" s="1319" t="n"/>
      <c r="AG1035" s="1319" t="n"/>
    </row>
    <row r="1036" ht="12.75" customHeight="1" s="789">
      <c r="A1036" s="1319" t="n"/>
      <c r="B1036" s="1319" t="n"/>
      <c r="C1036" s="1319" t="n"/>
      <c r="D1036" s="1319" t="n"/>
      <c r="E1036" s="1319" t="n"/>
      <c r="F1036" s="1319" t="n"/>
      <c r="G1036" s="1319" t="n"/>
      <c r="H1036" s="1319" t="n"/>
      <c r="I1036" s="1319" t="n"/>
      <c r="J1036" s="1319" t="n"/>
      <c r="K1036" s="1319" t="n"/>
      <c r="L1036" s="1319" t="n"/>
      <c r="M1036" s="1319" t="n"/>
      <c r="N1036" s="1319" t="n"/>
      <c r="O1036" s="1319" t="n"/>
      <c r="P1036" s="1319" t="n"/>
      <c r="Q1036" s="1319" t="n"/>
      <c r="R1036" s="1319" t="n"/>
      <c r="S1036" s="1319" t="n"/>
      <c r="T1036" s="1319" t="n"/>
      <c r="U1036" s="1319" t="n"/>
      <c r="V1036" s="1319" t="n"/>
      <c r="W1036" s="1319" t="n"/>
      <c r="X1036" s="1319" t="n"/>
      <c r="Y1036" s="1319" t="n"/>
      <c r="Z1036" s="1319" t="n"/>
      <c r="AA1036" s="1319" t="n"/>
      <c r="AB1036" s="1319" t="n"/>
      <c r="AC1036" s="1319" t="n"/>
      <c r="AD1036" s="1319" t="n"/>
      <c r="AE1036" s="1319" t="n"/>
      <c r="AF1036" s="1319" t="n"/>
      <c r="AG1036" s="1319" t="n"/>
    </row>
    <row r="1037" ht="12.75" customHeight="1" s="789">
      <c r="A1037" s="1319" t="n"/>
      <c r="B1037" s="1319" t="n"/>
      <c r="C1037" s="1319" t="n"/>
      <c r="D1037" s="1319" t="n"/>
      <c r="E1037" s="1319" t="n"/>
      <c r="F1037" s="1319" t="n"/>
      <c r="G1037" s="1319" t="n"/>
      <c r="H1037" s="1319" t="n"/>
      <c r="I1037" s="1319" t="n"/>
      <c r="J1037" s="1319" t="n"/>
      <c r="K1037" s="1319" t="n"/>
      <c r="L1037" s="1319" t="n"/>
      <c r="M1037" s="1319" t="n"/>
      <c r="N1037" s="1319" t="n"/>
      <c r="O1037" s="1319" t="n"/>
      <c r="P1037" s="1319" t="n"/>
      <c r="Q1037" s="1319" t="n"/>
      <c r="R1037" s="1319" t="n"/>
      <c r="S1037" s="1319" t="n"/>
      <c r="T1037" s="1319" t="n"/>
      <c r="U1037" s="1319" t="n"/>
      <c r="V1037" s="1319" t="n"/>
      <c r="W1037" s="1319" t="n"/>
      <c r="X1037" s="1319" t="n"/>
      <c r="Y1037" s="1319" t="n"/>
      <c r="Z1037" s="1319" t="n"/>
      <c r="AA1037" s="1319" t="n"/>
      <c r="AB1037" s="1319" t="n"/>
      <c r="AC1037" s="1319" t="n"/>
      <c r="AD1037" s="1319" t="n"/>
      <c r="AE1037" s="1319" t="n"/>
      <c r="AF1037" s="1319" t="n"/>
      <c r="AG1037" s="1319" t="n"/>
    </row>
    <row r="1038" ht="12.75" customHeight="1" s="789">
      <c r="A1038" s="1319" t="n"/>
      <c r="B1038" s="1319" t="n"/>
      <c r="C1038" s="1319" t="n"/>
      <c r="D1038" s="1319" t="n"/>
      <c r="E1038" s="1319" t="n"/>
      <c r="F1038" s="1319" t="n"/>
      <c r="G1038" s="1319" t="n"/>
      <c r="H1038" s="1319" t="n"/>
      <c r="I1038" s="1319" t="n"/>
      <c r="J1038" s="1319" t="n"/>
      <c r="K1038" s="1319" t="n"/>
      <c r="L1038" s="1319" t="n"/>
      <c r="M1038" s="1319" t="n"/>
      <c r="N1038" s="1319" t="n"/>
      <c r="O1038" s="1319" t="n"/>
      <c r="P1038" s="1319" t="n"/>
      <c r="Q1038" s="1319" t="n"/>
      <c r="R1038" s="1319" t="n"/>
      <c r="S1038" s="1319" t="n"/>
      <c r="T1038" s="1319" t="n"/>
      <c r="U1038" s="1319" t="n"/>
      <c r="V1038" s="1319" t="n"/>
      <c r="W1038" s="1319" t="n"/>
      <c r="X1038" s="1319" t="n"/>
      <c r="Y1038" s="1319" t="n"/>
      <c r="Z1038" s="1319" t="n"/>
      <c r="AA1038" s="1319" t="n"/>
      <c r="AB1038" s="1319" t="n"/>
      <c r="AC1038" s="1319" t="n"/>
      <c r="AD1038" s="1319" t="n"/>
      <c r="AE1038" s="1319" t="n"/>
      <c r="AF1038" s="1319" t="n"/>
      <c r="AG1038" s="1319" t="n"/>
    </row>
    <row r="1039" ht="12.75" customHeight="1" s="789">
      <c r="A1039" s="1319" t="n"/>
      <c r="B1039" s="1319" t="n"/>
      <c r="C1039" s="1319" t="n"/>
      <c r="D1039" s="1319" t="n"/>
      <c r="E1039" s="1319" t="n"/>
      <c r="F1039" s="1319" t="n"/>
      <c r="G1039" s="1319" t="n"/>
      <c r="H1039" s="1319" t="n"/>
      <c r="I1039" s="1319" t="n"/>
      <c r="J1039" s="1319" t="n"/>
      <c r="K1039" s="1319" t="n"/>
      <c r="L1039" s="1319" t="n"/>
      <c r="M1039" s="1319" t="n"/>
      <c r="N1039" s="1319" t="n"/>
      <c r="O1039" s="1319" t="n"/>
      <c r="P1039" s="1319" t="n"/>
      <c r="Q1039" s="1319" t="n"/>
      <c r="R1039" s="1319" t="n"/>
      <c r="S1039" s="1319" t="n"/>
      <c r="T1039" s="1319" t="n"/>
      <c r="U1039" s="1319" t="n"/>
      <c r="V1039" s="1319" t="n"/>
      <c r="W1039" s="1319" t="n"/>
      <c r="X1039" s="1319" t="n"/>
      <c r="Y1039" s="1319" t="n"/>
      <c r="Z1039" s="1319" t="n"/>
      <c r="AA1039" s="1319" t="n"/>
      <c r="AB1039" s="1319" t="n"/>
      <c r="AC1039" s="1319" t="n"/>
      <c r="AD1039" s="1319" t="n"/>
      <c r="AE1039" s="1319" t="n"/>
      <c r="AF1039" s="1319" t="n"/>
      <c r="AG1039" s="1319" t="n"/>
    </row>
    <row r="1040" ht="12.75" customHeight="1" s="789">
      <c r="A1040" s="1319" t="n"/>
      <c r="B1040" s="1319" t="n"/>
      <c r="C1040" s="1319" t="n"/>
      <c r="D1040" s="1319" t="n"/>
      <c r="E1040" s="1319" t="n"/>
      <c r="F1040" s="1319" t="n"/>
      <c r="G1040" s="1319" t="n"/>
      <c r="H1040" s="1319" t="n"/>
      <c r="I1040" s="1319" t="n"/>
      <c r="J1040" s="1319" t="n"/>
      <c r="K1040" s="1319" t="n"/>
      <c r="L1040" s="1319" t="n"/>
      <c r="M1040" s="1319" t="n"/>
      <c r="N1040" s="1319" t="n"/>
      <c r="O1040" s="1319" t="n"/>
      <c r="P1040" s="1319" t="n"/>
      <c r="Q1040" s="1319" t="n"/>
      <c r="R1040" s="1319" t="n"/>
      <c r="S1040" s="1319" t="n"/>
      <c r="T1040" s="1319" t="n"/>
      <c r="U1040" s="1319" t="n"/>
      <c r="V1040" s="1319" t="n"/>
      <c r="W1040" s="1319" t="n"/>
      <c r="X1040" s="1319" t="n"/>
      <c r="Y1040" s="1319" t="n"/>
      <c r="Z1040" s="1319" t="n"/>
      <c r="AA1040" s="1319" t="n"/>
      <c r="AB1040" s="1319" t="n"/>
      <c r="AC1040" s="1319" t="n"/>
      <c r="AD1040" s="1319" t="n"/>
      <c r="AE1040" s="1319" t="n"/>
      <c r="AF1040" s="1319" t="n"/>
      <c r="AG1040" s="1319" t="n"/>
    </row>
    <row r="1041" ht="12.75" customHeight="1" s="789">
      <c r="A1041" s="1319" t="n"/>
      <c r="B1041" s="1319" t="n"/>
      <c r="C1041" s="1319" t="n"/>
      <c r="D1041" s="1319" t="n"/>
      <c r="E1041" s="1319" t="n"/>
      <c r="F1041" s="1319" t="n"/>
      <c r="G1041" s="1319" t="n"/>
      <c r="H1041" s="1319" t="n"/>
      <c r="I1041" s="1319" t="n"/>
      <c r="J1041" s="1319" t="n"/>
      <c r="K1041" s="1319" t="n"/>
      <c r="L1041" s="1319" t="n"/>
      <c r="M1041" s="1319" t="n"/>
      <c r="N1041" s="1319" t="n"/>
      <c r="O1041" s="1319" t="n"/>
      <c r="P1041" s="1319" t="n"/>
      <c r="Q1041" s="1319" t="n"/>
      <c r="R1041" s="1319" t="n"/>
      <c r="S1041" s="1319" t="n"/>
      <c r="T1041" s="1319" t="n"/>
      <c r="U1041" s="1319" t="n"/>
      <c r="V1041" s="1319" t="n"/>
      <c r="W1041" s="1319" t="n"/>
      <c r="X1041" s="1319" t="n"/>
      <c r="Y1041" s="1319" t="n"/>
      <c r="Z1041" s="1319" t="n"/>
      <c r="AA1041" s="1319" t="n"/>
      <c r="AB1041" s="1319" t="n"/>
      <c r="AC1041" s="1319" t="n"/>
      <c r="AD1041" s="1319" t="n"/>
      <c r="AE1041" s="1319" t="n"/>
      <c r="AF1041" s="1319" t="n"/>
      <c r="AG1041" s="1319" t="n"/>
    </row>
    <row r="1042" ht="12.75" customHeight="1" s="789">
      <c r="A1042" s="1319" t="n"/>
      <c r="B1042" s="1319" t="n"/>
      <c r="C1042" s="1319" t="n"/>
      <c r="D1042" s="1319" t="n"/>
      <c r="E1042" s="1319" t="n"/>
      <c r="F1042" s="1319" t="n"/>
      <c r="G1042" s="1319" t="n"/>
      <c r="H1042" s="1319" t="n"/>
      <c r="I1042" s="1319" t="n"/>
      <c r="J1042" s="1319" t="n"/>
      <c r="K1042" s="1319" t="n"/>
      <c r="L1042" s="1319" t="n"/>
      <c r="M1042" s="1319" t="n"/>
      <c r="N1042" s="1319" t="n"/>
      <c r="O1042" s="1319" t="n"/>
      <c r="P1042" s="1319" t="n"/>
      <c r="Q1042" s="1319" t="n"/>
      <c r="R1042" s="1319" t="n"/>
      <c r="S1042" s="1319" t="n"/>
      <c r="T1042" s="1319" t="n"/>
      <c r="U1042" s="1319" t="n"/>
      <c r="V1042" s="1319" t="n"/>
      <c r="W1042" s="1319" t="n"/>
      <c r="X1042" s="1319" t="n"/>
      <c r="Y1042" s="1319" t="n"/>
      <c r="Z1042" s="1319" t="n"/>
      <c r="AA1042" s="1319" t="n"/>
      <c r="AB1042" s="1319" t="n"/>
      <c r="AC1042" s="1319" t="n"/>
      <c r="AD1042" s="1319" t="n"/>
      <c r="AE1042" s="1319" t="n"/>
      <c r="AF1042" s="1319" t="n"/>
      <c r="AG1042" s="1319" t="n"/>
    </row>
    <row r="1043" ht="12.75" customHeight="1" s="789">
      <c r="A1043" s="1319" t="n"/>
      <c r="B1043" s="1319" t="n"/>
      <c r="C1043" s="1319" t="n"/>
      <c r="D1043" s="1319" t="n"/>
      <c r="E1043" s="1319" t="n"/>
      <c r="F1043" s="1319" t="n"/>
      <c r="G1043" s="1319" t="n"/>
      <c r="H1043" s="1319" t="n"/>
      <c r="I1043" s="1319" t="n"/>
      <c r="J1043" s="1319" t="n"/>
      <c r="K1043" s="1319" t="n"/>
      <c r="L1043" s="1319" t="n"/>
      <c r="M1043" s="1319" t="n"/>
      <c r="N1043" s="1319" t="n"/>
      <c r="O1043" s="1319" t="n"/>
      <c r="P1043" s="1319" t="n"/>
      <c r="Q1043" s="1319" t="n"/>
      <c r="R1043" s="1319" t="n"/>
      <c r="S1043" s="1319" t="n"/>
      <c r="T1043" s="1319" t="n"/>
      <c r="U1043" s="1319" t="n"/>
      <c r="V1043" s="1319" t="n"/>
      <c r="W1043" s="1319" t="n"/>
      <c r="X1043" s="1319" t="n"/>
      <c r="Y1043" s="1319" t="n"/>
      <c r="Z1043" s="1319" t="n"/>
      <c r="AA1043" s="1319" t="n"/>
      <c r="AB1043" s="1319" t="n"/>
      <c r="AC1043" s="1319" t="n"/>
      <c r="AD1043" s="1319" t="n"/>
      <c r="AE1043" s="1319" t="n"/>
      <c r="AF1043" s="1319" t="n"/>
      <c r="AG1043" s="1319" t="n"/>
    </row>
    <row r="1044" ht="12.75" customHeight="1" s="789">
      <c r="A1044" s="1319" t="n"/>
      <c r="B1044" s="1319" t="n"/>
      <c r="C1044" s="1319" t="n"/>
      <c r="D1044" s="1319" t="n"/>
      <c r="E1044" s="1319" t="n"/>
      <c r="F1044" s="1319" t="n"/>
      <c r="G1044" s="1319" t="n"/>
      <c r="H1044" s="1319" t="n"/>
      <c r="I1044" s="1319" t="n"/>
      <c r="J1044" s="1319" t="n"/>
      <c r="K1044" s="1319" t="n"/>
      <c r="L1044" s="1319" t="n"/>
      <c r="M1044" s="1319" t="n"/>
      <c r="N1044" s="1319" t="n"/>
      <c r="O1044" s="1319" t="n"/>
      <c r="P1044" s="1319" t="n"/>
      <c r="Q1044" s="1319" t="n"/>
      <c r="R1044" s="1319" t="n"/>
      <c r="S1044" s="1319" t="n"/>
      <c r="T1044" s="1319" t="n"/>
      <c r="U1044" s="1319" t="n"/>
      <c r="V1044" s="1319" t="n"/>
      <c r="W1044" s="1319" t="n"/>
      <c r="X1044" s="1319" t="n"/>
      <c r="Y1044" s="1319" t="n"/>
      <c r="Z1044" s="1319" t="n"/>
      <c r="AA1044" s="1319" t="n"/>
      <c r="AB1044" s="1319" t="n"/>
      <c r="AC1044" s="1319" t="n"/>
      <c r="AD1044" s="1319" t="n"/>
      <c r="AE1044" s="1319" t="n"/>
      <c r="AF1044" s="1319" t="n"/>
      <c r="AG1044" s="1319" t="n"/>
    </row>
    <row r="1045" ht="12.75" customHeight="1" s="789">
      <c r="A1045" s="1319" t="n"/>
      <c r="B1045" s="1319" t="n"/>
      <c r="C1045" s="1319" t="n"/>
      <c r="D1045" s="1319" t="n"/>
      <c r="E1045" s="1319" t="n"/>
      <c r="F1045" s="1319" t="n"/>
      <c r="G1045" s="1319" t="n"/>
      <c r="H1045" s="1319" t="n"/>
      <c r="I1045" s="1319" t="n"/>
      <c r="J1045" s="1319" t="n"/>
      <c r="K1045" s="1319" t="n"/>
      <c r="L1045" s="1319" t="n"/>
      <c r="M1045" s="1319" t="n"/>
      <c r="N1045" s="1319" t="n"/>
      <c r="O1045" s="1319" t="n"/>
      <c r="P1045" s="1319" t="n"/>
      <c r="Q1045" s="1319" t="n"/>
      <c r="R1045" s="1319" t="n"/>
      <c r="S1045" s="1319" t="n"/>
      <c r="T1045" s="1319" t="n"/>
      <c r="U1045" s="1319" t="n"/>
      <c r="V1045" s="1319" t="n"/>
      <c r="W1045" s="1319" t="n"/>
      <c r="X1045" s="1319" t="n"/>
      <c r="Y1045" s="1319" t="n"/>
      <c r="Z1045" s="1319" t="n"/>
      <c r="AA1045" s="1319" t="n"/>
      <c r="AB1045" s="1319" t="n"/>
      <c r="AC1045" s="1319" t="n"/>
      <c r="AD1045" s="1319" t="n"/>
      <c r="AE1045" s="1319" t="n"/>
      <c r="AF1045" s="1319" t="n"/>
      <c r="AG1045" s="1319" t="n"/>
    </row>
    <row r="1046" ht="12.75" customHeight="1" s="789">
      <c r="A1046" s="1319" t="n"/>
      <c r="B1046" s="1319" t="n"/>
      <c r="C1046" s="1319" t="n"/>
      <c r="D1046" s="1319" t="n"/>
      <c r="E1046" s="1319" t="n"/>
      <c r="F1046" s="1319" t="n"/>
      <c r="G1046" s="1319" t="n"/>
      <c r="H1046" s="1319" t="n"/>
      <c r="I1046" s="1319" t="n"/>
      <c r="J1046" s="1319" t="n"/>
      <c r="K1046" s="1319" t="n"/>
      <c r="L1046" s="1319" t="n"/>
      <c r="M1046" s="1319" t="n"/>
      <c r="N1046" s="1319" t="n"/>
      <c r="O1046" s="1319" t="n"/>
      <c r="P1046" s="1319" t="n"/>
      <c r="Q1046" s="1319" t="n"/>
      <c r="R1046" s="1319" t="n"/>
      <c r="S1046" s="1319" t="n"/>
      <c r="T1046" s="1319" t="n"/>
      <c r="U1046" s="1319" t="n"/>
      <c r="V1046" s="1319" t="n"/>
      <c r="W1046" s="1319" t="n"/>
      <c r="X1046" s="1319" t="n"/>
      <c r="Y1046" s="1319" t="n"/>
      <c r="Z1046" s="1319" t="n"/>
      <c r="AA1046" s="1319" t="n"/>
      <c r="AB1046" s="1319" t="n"/>
      <c r="AC1046" s="1319" t="n"/>
      <c r="AD1046" s="1319" t="n"/>
      <c r="AE1046" s="1319" t="n"/>
      <c r="AF1046" s="1319" t="n"/>
      <c r="AG1046" s="1319" t="n"/>
    </row>
    <row r="1047" ht="12.75" customHeight="1" s="789">
      <c r="A1047" s="1319" t="n"/>
      <c r="B1047" s="1319" t="n"/>
      <c r="C1047" s="1319" t="n"/>
      <c r="D1047" s="1319" t="n"/>
      <c r="E1047" s="1319" t="n"/>
      <c r="F1047" s="1319" t="n"/>
      <c r="G1047" s="1319" t="n"/>
      <c r="H1047" s="1319" t="n"/>
      <c r="I1047" s="1319" t="n"/>
      <c r="J1047" s="1319" t="n"/>
      <c r="K1047" s="1319" t="n"/>
      <c r="L1047" s="1319" t="n"/>
      <c r="M1047" s="1319" t="n"/>
      <c r="N1047" s="1319" t="n"/>
      <c r="O1047" s="1319" t="n"/>
      <c r="P1047" s="1319" t="n"/>
      <c r="Q1047" s="1319" t="n"/>
      <c r="R1047" s="1319" t="n"/>
      <c r="S1047" s="1319" t="n"/>
      <c r="T1047" s="1319" t="n"/>
      <c r="U1047" s="1319" t="n"/>
      <c r="V1047" s="1319" t="n"/>
      <c r="W1047" s="1319" t="n"/>
      <c r="X1047" s="1319" t="n"/>
      <c r="Y1047" s="1319" t="n"/>
      <c r="Z1047" s="1319" t="n"/>
      <c r="AA1047" s="1319" t="n"/>
      <c r="AB1047" s="1319" t="n"/>
      <c r="AC1047" s="1319" t="n"/>
      <c r="AD1047" s="1319" t="n"/>
      <c r="AE1047" s="1319" t="n"/>
      <c r="AF1047" s="1319" t="n"/>
      <c r="AG1047" s="1319" t="n"/>
    </row>
    <row r="1048" ht="12.75" customHeight="1" s="789">
      <c r="A1048" s="1319" t="n"/>
      <c r="B1048" s="1319" t="n"/>
      <c r="C1048" s="1319" t="n"/>
      <c r="D1048" s="1319" t="n"/>
      <c r="E1048" s="1319" t="n"/>
      <c r="F1048" s="1319" t="n"/>
      <c r="G1048" s="1319" t="n"/>
      <c r="H1048" s="1319" t="n"/>
      <c r="I1048" s="1319" t="n"/>
      <c r="J1048" s="1319" t="n"/>
      <c r="K1048" s="1319" t="n"/>
      <c r="L1048" s="1319" t="n"/>
      <c r="M1048" s="1319" t="n"/>
      <c r="N1048" s="1319" t="n"/>
      <c r="O1048" s="1319" t="n"/>
      <c r="P1048" s="1319" t="n"/>
      <c r="Q1048" s="1319" t="n"/>
      <c r="R1048" s="1319" t="n"/>
      <c r="S1048" s="1319" t="n"/>
      <c r="T1048" s="1319" t="n"/>
      <c r="U1048" s="1319" t="n"/>
      <c r="V1048" s="1319" t="n"/>
      <c r="W1048" s="1319" t="n"/>
      <c r="X1048" s="1319" t="n"/>
      <c r="Y1048" s="1319" t="n"/>
      <c r="Z1048" s="1319" t="n"/>
      <c r="AA1048" s="1319" t="n"/>
      <c r="AB1048" s="1319" t="n"/>
      <c r="AC1048" s="1319" t="n"/>
      <c r="AD1048" s="1319" t="n"/>
      <c r="AE1048" s="1319" t="n"/>
      <c r="AF1048" s="1319" t="n"/>
      <c r="AG1048" s="1319" t="n"/>
    </row>
    <row r="1049" ht="12.75" customHeight="1" s="789">
      <c r="A1049" s="1319" t="n"/>
      <c r="B1049" s="1319" t="n"/>
      <c r="C1049" s="1319" t="n"/>
      <c r="D1049" s="1319" t="n"/>
      <c r="E1049" s="1319" t="n"/>
      <c r="F1049" s="1319" t="n"/>
      <c r="G1049" s="1319" t="n"/>
      <c r="H1049" s="1319" t="n"/>
      <c r="I1049" s="1319" t="n"/>
      <c r="J1049" s="1319" t="n"/>
      <c r="K1049" s="1319" t="n"/>
      <c r="L1049" s="1319" t="n"/>
      <c r="M1049" s="1319" t="n"/>
      <c r="N1049" s="1319" t="n"/>
      <c r="O1049" s="1319" t="n"/>
      <c r="P1049" s="1319" t="n"/>
      <c r="Q1049" s="1319" t="n"/>
      <c r="R1049" s="1319" t="n"/>
      <c r="S1049" s="1319" t="n"/>
      <c r="T1049" s="1319" t="n"/>
      <c r="U1049" s="1319" t="n"/>
      <c r="V1049" s="1319" t="n"/>
      <c r="W1049" s="1319" t="n"/>
      <c r="X1049" s="1319" t="n"/>
      <c r="Y1049" s="1319" t="n"/>
      <c r="Z1049" s="1319" t="n"/>
      <c r="AA1049" s="1319" t="n"/>
      <c r="AB1049" s="1319" t="n"/>
      <c r="AC1049" s="1319" t="n"/>
      <c r="AD1049" s="1319" t="n"/>
      <c r="AE1049" s="1319" t="n"/>
      <c r="AF1049" s="1319" t="n"/>
      <c r="AG1049" s="1319" t="n"/>
    </row>
    <row r="1050" ht="12.75" customHeight="1" s="789">
      <c r="A1050" s="1319" t="n"/>
      <c r="B1050" s="1319" t="n"/>
      <c r="C1050" s="1319" t="n"/>
      <c r="D1050" s="1319" t="n"/>
      <c r="E1050" s="1319" t="n"/>
      <c r="F1050" s="1319" t="n"/>
      <c r="G1050" s="1319" t="n"/>
      <c r="H1050" s="1319" t="n"/>
      <c r="I1050" s="1319" t="n"/>
      <c r="J1050" s="1319" t="n"/>
      <c r="K1050" s="1319" t="n"/>
      <c r="L1050" s="1319" t="n"/>
      <c r="M1050" s="1319" t="n"/>
      <c r="N1050" s="1319" t="n"/>
      <c r="O1050" s="1319" t="n"/>
      <c r="P1050" s="1319" t="n"/>
      <c r="Q1050" s="1319" t="n"/>
      <c r="R1050" s="1319" t="n"/>
      <c r="S1050" s="1319" t="n"/>
      <c r="T1050" s="1319" t="n"/>
      <c r="U1050" s="1319" t="n"/>
      <c r="V1050" s="1319" t="n"/>
      <c r="W1050" s="1319" t="n"/>
      <c r="X1050" s="1319" t="n"/>
      <c r="Y1050" s="1319" t="n"/>
      <c r="Z1050" s="1319" t="n"/>
      <c r="AA1050" s="1319" t="n"/>
      <c r="AB1050" s="1319" t="n"/>
      <c r="AC1050" s="1319" t="n"/>
      <c r="AD1050" s="1319" t="n"/>
      <c r="AE1050" s="1319" t="n"/>
      <c r="AF1050" s="1319" t="n"/>
      <c r="AG1050" s="1319" t="n"/>
    </row>
    <row r="1051" ht="12.75" customHeight="1" s="789">
      <c r="A1051" s="1319" t="n"/>
      <c r="B1051" s="1319" t="n"/>
      <c r="C1051" s="1319" t="n"/>
      <c r="D1051" s="1319" t="n"/>
      <c r="E1051" s="1319" t="n"/>
      <c r="F1051" s="1319" t="n"/>
      <c r="G1051" s="1319" t="n"/>
      <c r="H1051" s="1319" t="n"/>
      <c r="I1051" s="1319" t="n"/>
      <c r="J1051" s="1319" t="n"/>
      <c r="K1051" s="1319" t="n"/>
      <c r="L1051" s="1319" t="n"/>
      <c r="M1051" s="1319" t="n"/>
      <c r="N1051" s="1319" t="n"/>
      <c r="O1051" s="1319" t="n"/>
      <c r="P1051" s="1319" t="n"/>
      <c r="Q1051" s="1319" t="n"/>
      <c r="R1051" s="1319" t="n"/>
      <c r="S1051" s="1319" t="n"/>
      <c r="T1051" s="1319" t="n"/>
      <c r="U1051" s="1319" t="n"/>
      <c r="V1051" s="1319" t="n"/>
      <c r="W1051" s="1319" t="n"/>
      <c r="X1051" s="1319" t="n"/>
      <c r="Y1051" s="1319" t="n"/>
      <c r="Z1051" s="1319" t="n"/>
      <c r="AA1051" s="1319" t="n"/>
      <c r="AB1051" s="1319" t="n"/>
      <c r="AC1051" s="1319" t="n"/>
      <c r="AD1051" s="1319" t="n"/>
      <c r="AE1051" s="1319" t="n"/>
      <c r="AF1051" s="1319" t="n"/>
      <c r="AG1051" s="1319" t="n"/>
    </row>
    <row r="1052" ht="12.75" customHeight="1" s="789">
      <c r="A1052" s="1319" t="n"/>
      <c r="B1052" s="1319" t="n"/>
      <c r="C1052" s="1319" t="n"/>
      <c r="D1052" s="1319" t="n"/>
      <c r="E1052" s="1319" t="n"/>
      <c r="F1052" s="1319" t="n"/>
      <c r="G1052" s="1319" t="n"/>
      <c r="H1052" s="1319" t="n"/>
      <c r="I1052" s="1319" t="n"/>
      <c r="J1052" s="1319" t="n"/>
      <c r="K1052" s="1319" t="n"/>
      <c r="L1052" s="1319" t="n"/>
      <c r="M1052" s="1319" t="n"/>
      <c r="N1052" s="1319" t="n"/>
      <c r="O1052" s="1319" t="n"/>
      <c r="P1052" s="1319" t="n"/>
      <c r="Q1052" s="1319" t="n"/>
      <c r="R1052" s="1319" t="n"/>
      <c r="S1052" s="1319" t="n"/>
      <c r="T1052" s="1319" t="n"/>
      <c r="U1052" s="1319" t="n"/>
      <c r="V1052" s="1319" t="n"/>
      <c r="W1052" s="1319" t="n"/>
      <c r="X1052" s="1319" t="n"/>
      <c r="Y1052" s="1319" t="n"/>
      <c r="Z1052" s="1319" t="n"/>
      <c r="AA1052" s="1319" t="n"/>
      <c r="AB1052" s="1319" t="n"/>
      <c r="AC1052" s="1319" t="n"/>
      <c r="AD1052" s="1319" t="n"/>
      <c r="AE1052" s="1319" t="n"/>
      <c r="AF1052" s="1319" t="n"/>
      <c r="AG1052" s="1319" t="n"/>
    </row>
    <row r="1053" ht="12.75" customHeight="1" s="789">
      <c r="A1053" s="1319" t="n"/>
      <c r="B1053" s="1319" t="n"/>
      <c r="C1053" s="1319" t="n"/>
      <c r="D1053" s="1319" t="n"/>
      <c r="E1053" s="1319" t="n"/>
      <c r="F1053" s="1319" t="n"/>
      <c r="G1053" s="1319" t="n"/>
      <c r="H1053" s="1319" t="n"/>
      <c r="I1053" s="1319" t="n"/>
      <c r="J1053" s="1319" t="n"/>
      <c r="K1053" s="1319" t="n"/>
      <c r="L1053" s="1319" t="n"/>
      <c r="M1053" s="1319" t="n"/>
      <c r="N1053" s="1319" t="n"/>
      <c r="O1053" s="1319" t="n"/>
      <c r="P1053" s="1319" t="n"/>
      <c r="Q1053" s="1319" t="n"/>
      <c r="R1053" s="1319" t="n"/>
      <c r="S1053" s="1319" t="n"/>
      <c r="T1053" s="1319" t="n"/>
      <c r="U1053" s="1319" t="n"/>
      <c r="V1053" s="1319" t="n"/>
      <c r="W1053" s="1319" t="n"/>
      <c r="X1053" s="1319" t="n"/>
      <c r="Y1053" s="1319" t="n"/>
      <c r="Z1053" s="1319" t="n"/>
      <c r="AA1053" s="1319" t="n"/>
      <c r="AB1053" s="1319" t="n"/>
      <c r="AC1053" s="1319" t="n"/>
      <c r="AD1053" s="1319" t="n"/>
      <c r="AE1053" s="1319" t="n"/>
      <c r="AF1053" s="1319" t="n"/>
      <c r="AG1053" s="1319" t="n"/>
    </row>
    <row r="1054" ht="12.75" customHeight="1" s="789">
      <c r="A1054" s="1319" t="n"/>
      <c r="B1054" s="1319" t="n"/>
      <c r="C1054" s="1319" t="n"/>
      <c r="D1054" s="1319" t="n"/>
      <c r="E1054" s="1319" t="n"/>
      <c r="F1054" s="1319" t="n"/>
      <c r="G1054" s="1319" t="n"/>
      <c r="H1054" s="1319" t="n"/>
      <c r="I1054" s="1319" t="n"/>
      <c r="J1054" s="1319" t="n"/>
      <c r="K1054" s="1319" t="n"/>
      <c r="L1054" s="1319" t="n"/>
      <c r="M1054" s="1319" t="n"/>
      <c r="N1054" s="1319" t="n"/>
      <c r="O1054" s="1319" t="n"/>
      <c r="P1054" s="1319" t="n"/>
      <c r="Q1054" s="1319" t="n"/>
      <c r="R1054" s="1319" t="n"/>
      <c r="S1054" s="1319" t="n"/>
      <c r="T1054" s="1319" t="n"/>
      <c r="U1054" s="1319" t="n"/>
      <c r="V1054" s="1319" t="n"/>
      <c r="W1054" s="1319" t="n"/>
      <c r="X1054" s="1319" t="n"/>
      <c r="Y1054" s="1319" t="n"/>
      <c r="Z1054" s="1319" t="n"/>
      <c r="AA1054" s="1319" t="n"/>
      <c r="AB1054" s="1319" t="n"/>
      <c r="AC1054" s="1319" t="n"/>
      <c r="AD1054" s="1319" t="n"/>
      <c r="AE1054" s="1319" t="n"/>
      <c r="AF1054" s="1319" t="n"/>
      <c r="AG1054" s="1319" t="n"/>
    </row>
    <row r="1055" ht="12.75" customHeight="1" s="789">
      <c r="A1055" s="1319" t="n"/>
      <c r="B1055" s="1319" t="n"/>
      <c r="C1055" s="1319" t="n"/>
      <c r="D1055" s="1319" t="n"/>
      <c r="E1055" s="1319" t="n"/>
      <c r="F1055" s="1319" t="n"/>
      <c r="G1055" s="1319" t="n"/>
      <c r="H1055" s="1319" t="n"/>
      <c r="I1055" s="1319" t="n"/>
      <c r="J1055" s="1319" t="n"/>
      <c r="K1055" s="1319" t="n"/>
      <c r="L1055" s="1319" t="n"/>
      <c r="M1055" s="1319" t="n"/>
      <c r="N1055" s="1319" t="n"/>
      <c r="O1055" s="1319" t="n"/>
      <c r="P1055" s="1319" t="n"/>
      <c r="Q1055" s="1319" t="n"/>
      <c r="R1055" s="1319" t="n"/>
      <c r="S1055" s="1319" t="n"/>
      <c r="T1055" s="1319" t="n"/>
      <c r="U1055" s="1319" t="n"/>
      <c r="V1055" s="1319" t="n"/>
      <c r="W1055" s="1319" t="n"/>
      <c r="X1055" s="1319" t="n"/>
      <c r="Y1055" s="1319" t="n"/>
      <c r="Z1055" s="1319" t="n"/>
      <c r="AA1055" s="1319" t="n"/>
      <c r="AB1055" s="1319" t="n"/>
      <c r="AC1055" s="1319" t="n"/>
      <c r="AD1055" s="1319" t="n"/>
      <c r="AE1055" s="1319" t="n"/>
      <c r="AF1055" s="1319" t="n"/>
      <c r="AG1055" s="1319" t="n"/>
    </row>
    <row r="1056" ht="12.75" customHeight="1" s="789">
      <c r="A1056" s="1319" t="n"/>
      <c r="B1056" s="1319" t="n"/>
      <c r="C1056" s="1319" t="n"/>
      <c r="D1056" s="1319" t="n"/>
      <c r="E1056" s="1319" t="n"/>
      <c r="F1056" s="1319" t="n"/>
      <c r="G1056" s="1319" t="n"/>
      <c r="H1056" s="1319" t="n"/>
      <c r="I1056" s="1319" t="n"/>
      <c r="J1056" s="1319" t="n"/>
      <c r="K1056" s="1319" t="n"/>
      <c r="L1056" s="1319" t="n"/>
      <c r="M1056" s="1319" t="n"/>
      <c r="N1056" s="1319" t="n"/>
      <c r="O1056" s="1319" t="n"/>
      <c r="P1056" s="1319" t="n"/>
      <c r="Q1056" s="1319" t="n"/>
      <c r="R1056" s="1319" t="n"/>
      <c r="S1056" s="1319" t="n"/>
      <c r="T1056" s="1319" t="n"/>
      <c r="U1056" s="1319" t="n"/>
      <c r="V1056" s="1319" t="n"/>
      <c r="W1056" s="1319" t="n"/>
      <c r="X1056" s="1319" t="n"/>
      <c r="Y1056" s="1319" t="n"/>
      <c r="Z1056" s="1319" t="n"/>
      <c r="AA1056" s="1319" t="n"/>
      <c r="AB1056" s="1319" t="n"/>
      <c r="AC1056" s="1319" t="n"/>
      <c r="AD1056" s="1319" t="n"/>
      <c r="AE1056" s="1319" t="n"/>
      <c r="AF1056" s="1319" t="n"/>
      <c r="AG1056" s="1319" t="n"/>
    </row>
    <row r="1057" ht="12.75" customHeight="1" s="789">
      <c r="A1057" s="1319" t="n"/>
      <c r="B1057" s="1319" t="n"/>
      <c r="C1057" s="1319" t="n"/>
      <c r="D1057" s="1319" t="n"/>
      <c r="E1057" s="1319" t="n"/>
      <c r="F1057" s="1319" t="n"/>
      <c r="G1057" s="1319" t="n"/>
      <c r="H1057" s="1319" t="n"/>
      <c r="I1057" s="1319" t="n"/>
      <c r="J1057" s="1319" t="n"/>
      <c r="K1057" s="1319" t="n"/>
      <c r="L1057" s="1319" t="n"/>
      <c r="M1057" s="1319" t="n"/>
      <c r="N1057" s="1319" t="n"/>
      <c r="O1057" s="1319" t="n"/>
      <c r="P1057" s="1319" t="n"/>
      <c r="Q1057" s="1319" t="n"/>
      <c r="R1057" s="1319" t="n"/>
      <c r="S1057" s="1319" t="n"/>
      <c r="T1057" s="1319" t="n"/>
      <c r="U1057" s="1319" t="n"/>
      <c r="V1057" s="1319" t="n"/>
      <c r="W1057" s="1319" t="n"/>
      <c r="X1057" s="1319" t="n"/>
      <c r="Y1057" s="1319" t="n"/>
      <c r="Z1057" s="1319" t="n"/>
      <c r="AA1057" s="1319" t="n"/>
      <c r="AB1057" s="1319" t="n"/>
      <c r="AC1057" s="1319" t="n"/>
      <c r="AD1057" s="1319" t="n"/>
      <c r="AE1057" s="1319" t="n"/>
      <c r="AF1057" s="1319" t="n"/>
      <c r="AG1057" s="1319" t="n"/>
    </row>
    <row r="1058" ht="12.75" customHeight="1" s="789">
      <c r="A1058" s="1319" t="n"/>
      <c r="B1058" s="1319" t="n"/>
      <c r="C1058" s="1319" t="n"/>
      <c r="D1058" s="1319" t="n"/>
      <c r="E1058" s="1319" t="n"/>
      <c r="F1058" s="1319" t="n"/>
      <c r="G1058" s="1319" t="n"/>
      <c r="H1058" s="1319" t="n"/>
      <c r="I1058" s="1319" t="n"/>
      <c r="J1058" s="1319" t="n"/>
      <c r="K1058" s="1319" t="n"/>
      <c r="L1058" s="1319" t="n"/>
      <c r="M1058" s="1319" t="n"/>
      <c r="N1058" s="1319" t="n"/>
      <c r="O1058" s="1319" t="n"/>
      <c r="P1058" s="1319" t="n"/>
      <c r="Q1058" s="1319" t="n"/>
      <c r="R1058" s="1319" t="n"/>
      <c r="S1058" s="1319" t="n"/>
      <c r="T1058" s="1319" t="n"/>
      <c r="U1058" s="1319" t="n"/>
      <c r="V1058" s="1319" t="n"/>
      <c r="W1058" s="1319" t="n"/>
      <c r="X1058" s="1319" t="n"/>
      <c r="Y1058" s="1319" t="n"/>
      <c r="Z1058" s="1319" t="n"/>
      <c r="AA1058" s="1319" t="n"/>
      <c r="AB1058" s="1319" t="n"/>
      <c r="AC1058" s="1319" t="n"/>
      <c r="AD1058" s="1319" t="n"/>
      <c r="AE1058" s="1319" t="n"/>
      <c r="AF1058" s="1319" t="n"/>
      <c r="AG1058" s="1319" t="n"/>
    </row>
    <row r="1059" ht="12.75" customHeight="1" s="789">
      <c r="A1059" s="1319" t="n"/>
      <c r="B1059" s="1319" t="n"/>
      <c r="C1059" s="1319" t="n"/>
      <c r="D1059" s="1319" t="n"/>
      <c r="E1059" s="1319" t="n"/>
      <c r="F1059" s="1319" t="n"/>
      <c r="G1059" s="1319" t="n"/>
      <c r="H1059" s="1319" t="n"/>
      <c r="I1059" s="1319" t="n"/>
      <c r="J1059" s="1319" t="n"/>
      <c r="K1059" s="1319" t="n"/>
      <c r="L1059" s="1319" t="n"/>
      <c r="M1059" s="1319" t="n"/>
      <c r="N1059" s="1319" t="n"/>
      <c r="O1059" s="1319" t="n"/>
      <c r="P1059" s="1319" t="n"/>
      <c r="Q1059" s="1319" t="n"/>
      <c r="R1059" s="1319" t="n"/>
      <c r="S1059" s="1319" t="n"/>
      <c r="T1059" s="1319" t="n"/>
      <c r="U1059" s="1319" t="n"/>
      <c r="V1059" s="1319" t="n"/>
      <c r="W1059" s="1319" t="n"/>
      <c r="X1059" s="1319" t="n"/>
      <c r="Y1059" s="1319" t="n"/>
      <c r="Z1059" s="1319" t="n"/>
      <c r="AA1059" s="1319" t="n"/>
      <c r="AB1059" s="1319" t="n"/>
      <c r="AC1059" s="1319" t="n"/>
      <c r="AD1059" s="1319" t="n"/>
      <c r="AE1059" s="1319" t="n"/>
      <c r="AF1059" s="1319" t="n"/>
      <c r="AG1059" s="1319" t="n"/>
    </row>
    <row r="1060" ht="12.75" customHeight="1" s="789">
      <c r="A1060" s="1319" t="n"/>
      <c r="B1060" s="1319" t="n"/>
      <c r="C1060" s="1319" t="n"/>
      <c r="D1060" s="1319" t="n"/>
      <c r="E1060" s="1319" t="n"/>
      <c r="F1060" s="1319" t="n"/>
      <c r="G1060" s="1319" t="n"/>
      <c r="H1060" s="1319" t="n"/>
      <c r="I1060" s="1319" t="n"/>
      <c r="J1060" s="1319" t="n"/>
      <c r="K1060" s="1319" t="n"/>
      <c r="L1060" s="1319" t="n"/>
      <c r="M1060" s="1319" t="n"/>
      <c r="N1060" s="1319" t="n"/>
      <c r="O1060" s="1319" t="n"/>
      <c r="P1060" s="1319" t="n"/>
      <c r="Q1060" s="1319" t="n"/>
      <c r="R1060" s="1319" t="n"/>
      <c r="S1060" s="1319" t="n"/>
      <c r="T1060" s="1319" t="n"/>
      <c r="U1060" s="1319" t="n"/>
      <c r="V1060" s="1319" t="n"/>
      <c r="W1060" s="1319" t="n"/>
      <c r="X1060" s="1319" t="n"/>
      <c r="Y1060" s="1319" t="n"/>
      <c r="Z1060" s="1319" t="n"/>
      <c r="AA1060" s="1319" t="n"/>
      <c r="AB1060" s="1319" t="n"/>
      <c r="AC1060" s="1319" t="n"/>
      <c r="AD1060" s="1319" t="n"/>
      <c r="AE1060" s="1319" t="n"/>
      <c r="AF1060" s="1319" t="n"/>
      <c r="AG1060" s="1319" t="n"/>
    </row>
    <row r="1061" ht="12.75" customHeight="1" s="789">
      <c r="A1061" s="1319" t="n"/>
      <c r="B1061" s="1319" t="n"/>
      <c r="C1061" s="1319" t="n"/>
      <c r="D1061" s="1319" t="n"/>
      <c r="E1061" s="1319" t="n"/>
      <c r="F1061" s="1319" t="n"/>
      <c r="G1061" s="1319" t="n"/>
      <c r="H1061" s="1319" t="n"/>
      <c r="I1061" s="1319" t="n"/>
      <c r="J1061" s="1319" t="n"/>
      <c r="K1061" s="1319" t="n"/>
      <c r="L1061" s="1319" t="n"/>
      <c r="M1061" s="1319" t="n"/>
      <c r="N1061" s="1319" t="n"/>
      <c r="O1061" s="1319" t="n"/>
      <c r="P1061" s="1319" t="n"/>
      <c r="Q1061" s="1319" t="n"/>
      <c r="R1061" s="1319" t="n"/>
      <c r="S1061" s="1319" t="n"/>
      <c r="T1061" s="1319" t="n"/>
      <c r="U1061" s="1319" t="n"/>
      <c r="V1061" s="1319" t="n"/>
      <c r="W1061" s="1319" t="n"/>
      <c r="X1061" s="1319" t="n"/>
      <c r="Y1061" s="1319" t="n"/>
      <c r="Z1061" s="1319" t="n"/>
      <c r="AA1061" s="1319" t="n"/>
      <c r="AB1061" s="1319" t="n"/>
      <c r="AC1061" s="1319" t="n"/>
      <c r="AD1061" s="1319" t="n"/>
      <c r="AE1061" s="1319" t="n"/>
      <c r="AF1061" s="1319" t="n"/>
      <c r="AG1061" s="1319" t="n"/>
    </row>
    <row r="1062" ht="12.75" customHeight="1" s="789">
      <c r="A1062" s="1319" t="n"/>
      <c r="B1062" s="1319" t="n"/>
      <c r="C1062" s="1319" t="n"/>
      <c r="D1062" s="1319" t="n"/>
      <c r="E1062" s="1319" t="n"/>
      <c r="F1062" s="1319" t="n"/>
      <c r="G1062" s="1319" t="n"/>
      <c r="H1062" s="1319" t="n"/>
      <c r="I1062" s="1319" t="n"/>
      <c r="J1062" s="1319" t="n"/>
      <c r="K1062" s="1319" t="n"/>
      <c r="L1062" s="1319" t="n"/>
      <c r="M1062" s="1319" t="n"/>
      <c r="N1062" s="1319" t="n"/>
      <c r="O1062" s="1319" t="n"/>
      <c r="P1062" s="1319" t="n"/>
      <c r="Q1062" s="1319" t="n"/>
      <c r="R1062" s="1319" t="n"/>
      <c r="S1062" s="1319" t="n"/>
      <c r="T1062" s="1319" t="n"/>
      <c r="U1062" s="1319" t="n"/>
      <c r="V1062" s="1319" t="n"/>
      <c r="W1062" s="1319" t="n"/>
      <c r="X1062" s="1319" t="n"/>
      <c r="Y1062" s="1319" t="n"/>
      <c r="Z1062" s="1319" t="n"/>
      <c r="AA1062" s="1319" t="n"/>
      <c r="AB1062" s="1319" t="n"/>
      <c r="AC1062" s="1319" t="n"/>
      <c r="AD1062" s="1319" t="n"/>
      <c r="AE1062" s="1319" t="n"/>
      <c r="AF1062" s="1319" t="n"/>
      <c r="AG1062" s="1319" t="n"/>
    </row>
    <row r="1063" ht="12.75" customHeight="1" s="789">
      <c r="A1063" s="1319" t="n"/>
      <c r="B1063" s="1319" t="n"/>
      <c r="C1063" s="1319" t="n"/>
      <c r="D1063" s="1319" t="n"/>
      <c r="E1063" s="1319" t="n"/>
      <c r="F1063" s="1319" t="n"/>
      <c r="G1063" s="1319" t="n"/>
      <c r="H1063" s="1319" t="n"/>
      <c r="I1063" s="1319" t="n"/>
      <c r="J1063" s="1319" t="n"/>
      <c r="K1063" s="1319" t="n"/>
      <c r="L1063" s="1319" t="n"/>
      <c r="M1063" s="1319" t="n"/>
      <c r="N1063" s="1319" t="n"/>
      <c r="O1063" s="1319" t="n"/>
      <c r="P1063" s="1319" t="n"/>
      <c r="Q1063" s="1319" t="n"/>
      <c r="R1063" s="1319" t="n"/>
      <c r="S1063" s="1319" t="n"/>
      <c r="T1063" s="1319" t="n"/>
      <c r="U1063" s="1319" t="n"/>
      <c r="V1063" s="1319" t="n"/>
      <c r="W1063" s="1319" t="n"/>
      <c r="X1063" s="1319" t="n"/>
      <c r="Y1063" s="1319" t="n"/>
      <c r="Z1063" s="1319" t="n"/>
      <c r="AA1063" s="1319" t="n"/>
      <c r="AB1063" s="1319" t="n"/>
      <c r="AC1063" s="1319" t="n"/>
      <c r="AD1063" s="1319" t="n"/>
      <c r="AE1063" s="1319" t="n"/>
      <c r="AF1063" s="1319" t="n"/>
      <c r="AG1063" s="1319" t="n"/>
    </row>
    <row r="1064" ht="12.75" customHeight="1" s="789">
      <c r="A1064" s="1319" t="n"/>
      <c r="B1064" s="1319" t="n"/>
      <c r="C1064" s="1319" t="n"/>
      <c r="D1064" s="1319" t="n"/>
      <c r="E1064" s="1319" t="n"/>
      <c r="F1064" s="1319" t="n"/>
      <c r="G1064" s="1319" t="n"/>
      <c r="H1064" s="1319" t="n"/>
      <c r="I1064" s="1319" t="n"/>
      <c r="J1064" s="1319" t="n"/>
      <c r="K1064" s="1319" t="n"/>
      <c r="L1064" s="1319" t="n"/>
      <c r="M1064" s="1319" t="n"/>
      <c r="N1064" s="1319" t="n"/>
      <c r="O1064" s="1319" t="n"/>
      <c r="P1064" s="1319" t="n"/>
      <c r="Q1064" s="1319" t="n"/>
      <c r="R1064" s="1319" t="n"/>
      <c r="S1064" s="1319" t="n"/>
      <c r="T1064" s="1319" t="n"/>
      <c r="U1064" s="1319" t="n"/>
      <c r="V1064" s="1319" t="n"/>
      <c r="W1064" s="1319" t="n"/>
      <c r="X1064" s="1319" t="n"/>
      <c r="Y1064" s="1319" t="n"/>
      <c r="Z1064" s="1319" t="n"/>
      <c r="AA1064" s="1319" t="n"/>
      <c r="AB1064" s="1319" t="n"/>
      <c r="AC1064" s="1319" t="n"/>
      <c r="AD1064" s="1319" t="n"/>
      <c r="AE1064" s="1319" t="n"/>
      <c r="AF1064" s="1319" t="n"/>
      <c r="AG1064" s="1319" t="n"/>
    </row>
    <row r="1065" ht="12.75" customHeight="1" s="789">
      <c r="A1065" s="1319" t="n"/>
      <c r="B1065" s="1319" t="n"/>
      <c r="C1065" s="1319" t="n"/>
      <c r="D1065" s="1319" t="n"/>
      <c r="E1065" s="1319" t="n"/>
      <c r="F1065" s="1319" t="n"/>
      <c r="G1065" s="1319" t="n"/>
      <c r="H1065" s="1319" t="n"/>
      <c r="I1065" s="1319" t="n"/>
      <c r="J1065" s="1319" t="n"/>
      <c r="K1065" s="1319" t="n"/>
      <c r="L1065" s="1319" t="n"/>
      <c r="M1065" s="1319" t="n"/>
      <c r="N1065" s="1319" t="n"/>
      <c r="O1065" s="1319" t="n"/>
      <c r="P1065" s="1319" t="n"/>
      <c r="Q1065" s="1319" t="n"/>
      <c r="R1065" s="1319" t="n"/>
      <c r="S1065" s="1319" t="n"/>
      <c r="T1065" s="1319" t="n"/>
      <c r="U1065" s="1319" t="n"/>
      <c r="V1065" s="1319" t="n"/>
      <c r="W1065" s="1319" t="n"/>
      <c r="X1065" s="1319" t="n"/>
      <c r="Y1065" s="1319" t="n"/>
      <c r="Z1065" s="1319" t="n"/>
      <c r="AA1065" s="1319" t="n"/>
      <c r="AB1065" s="1319" t="n"/>
      <c r="AC1065" s="1319" t="n"/>
      <c r="AD1065" s="1319" t="n"/>
      <c r="AE1065" s="1319" t="n"/>
      <c r="AF1065" s="1319" t="n"/>
      <c r="AG1065" s="1319" t="n"/>
    </row>
    <row r="1066" ht="12.75" customHeight="1" s="789">
      <c r="A1066" s="1319" t="n"/>
      <c r="B1066" s="1319" t="n"/>
      <c r="C1066" s="1319" t="n"/>
      <c r="D1066" s="1319" t="n"/>
      <c r="E1066" s="1319" t="n"/>
      <c r="F1066" s="1319" t="n"/>
      <c r="G1066" s="1319" t="n"/>
      <c r="H1066" s="1319" t="n"/>
      <c r="I1066" s="1319" t="n"/>
      <c r="J1066" s="1319" t="n"/>
      <c r="K1066" s="1319" t="n"/>
      <c r="L1066" s="1319" t="n"/>
      <c r="M1066" s="1319" t="n"/>
      <c r="N1066" s="1319" t="n"/>
      <c r="O1066" s="1319" t="n"/>
      <c r="P1066" s="1319" t="n"/>
      <c r="Q1066" s="1319" t="n"/>
      <c r="R1066" s="1319" t="n"/>
      <c r="S1066" s="1319" t="n"/>
      <c r="T1066" s="1319" t="n"/>
      <c r="U1066" s="1319" t="n"/>
      <c r="V1066" s="1319" t="n"/>
      <c r="W1066" s="1319" t="n"/>
      <c r="X1066" s="1319" t="n"/>
      <c r="Y1066" s="1319" t="n"/>
      <c r="Z1066" s="1319" t="n"/>
      <c r="AA1066" s="1319" t="n"/>
      <c r="AB1066" s="1319" t="n"/>
      <c r="AC1066" s="1319" t="n"/>
      <c r="AD1066" s="1319" t="n"/>
      <c r="AE1066" s="1319" t="n"/>
      <c r="AF1066" s="1319" t="n"/>
      <c r="AG1066" s="1319" t="n"/>
    </row>
    <row r="1067" ht="12.75" customHeight="1" s="789">
      <c r="A1067" s="1319" t="n"/>
      <c r="B1067" s="1319" t="n"/>
      <c r="C1067" s="1319" t="n"/>
      <c r="D1067" s="1319" t="n"/>
      <c r="E1067" s="1319" t="n"/>
      <c r="F1067" s="1319" t="n"/>
      <c r="G1067" s="1319" t="n"/>
      <c r="H1067" s="1319" t="n"/>
      <c r="I1067" s="1319" t="n"/>
      <c r="J1067" s="1319" t="n"/>
      <c r="K1067" s="1319" t="n"/>
      <c r="L1067" s="1319" t="n"/>
      <c r="M1067" s="1319" t="n"/>
      <c r="N1067" s="1319" t="n"/>
      <c r="O1067" s="1319" t="n"/>
      <c r="P1067" s="1319" t="n"/>
      <c r="Q1067" s="1319" t="n"/>
      <c r="R1067" s="1319" t="n"/>
      <c r="S1067" s="1319" t="n"/>
      <c r="T1067" s="1319" t="n"/>
      <c r="U1067" s="1319" t="n"/>
      <c r="V1067" s="1319" t="n"/>
      <c r="W1067" s="1319" t="n"/>
      <c r="X1067" s="1319" t="n"/>
      <c r="Y1067" s="1319" t="n"/>
      <c r="Z1067" s="1319" t="n"/>
      <c r="AA1067" s="1319" t="n"/>
      <c r="AB1067" s="1319" t="n"/>
      <c r="AC1067" s="1319" t="n"/>
      <c r="AD1067" s="1319" t="n"/>
      <c r="AE1067" s="1319" t="n"/>
      <c r="AF1067" s="1319" t="n"/>
      <c r="AG1067" s="1319" t="n"/>
    </row>
    <row r="1068" ht="12.75" customHeight="1" s="789">
      <c r="A1068" s="1319" t="n"/>
      <c r="B1068" s="1319" t="n"/>
      <c r="C1068" s="1319" t="n"/>
      <c r="D1068" s="1319" t="n"/>
      <c r="E1068" s="1319" t="n"/>
      <c r="F1068" s="1319" t="n"/>
      <c r="G1068" s="1319" t="n"/>
      <c r="H1068" s="1319" t="n"/>
      <c r="I1068" s="1319" t="n"/>
      <c r="J1068" s="1319" t="n"/>
      <c r="K1068" s="1319" t="n"/>
      <c r="L1068" s="1319" t="n"/>
      <c r="M1068" s="1319" t="n"/>
      <c r="N1068" s="1319" t="n"/>
      <c r="O1068" s="1319" t="n"/>
      <c r="P1068" s="1319" t="n"/>
      <c r="Q1068" s="1319" t="n"/>
      <c r="R1068" s="1319" t="n"/>
      <c r="S1068" s="1319" t="n"/>
      <c r="T1068" s="1319" t="n"/>
      <c r="U1068" s="1319" t="n"/>
      <c r="V1068" s="1319" t="n"/>
      <c r="W1068" s="1319" t="n"/>
      <c r="X1068" s="1319" t="n"/>
      <c r="Y1068" s="1319" t="n"/>
      <c r="Z1068" s="1319" t="n"/>
      <c r="AA1068" s="1319" t="n"/>
      <c r="AB1068" s="1319" t="n"/>
      <c r="AC1068" s="1319" t="n"/>
      <c r="AD1068" s="1319" t="n"/>
      <c r="AE1068" s="1319" t="n"/>
      <c r="AF1068" s="1319" t="n"/>
      <c r="AG1068" s="1319" t="n"/>
    </row>
    <row r="1069" ht="12.75" customHeight="1" s="789">
      <c r="A1069" s="1319" t="n"/>
      <c r="B1069" s="1319" t="n"/>
      <c r="C1069" s="1319" t="n"/>
      <c r="D1069" s="1319" t="n"/>
      <c r="E1069" s="1319" t="n"/>
      <c r="F1069" s="1319" t="n"/>
      <c r="G1069" s="1319" t="n"/>
      <c r="H1069" s="1319" t="n"/>
      <c r="I1069" s="1319" t="n"/>
      <c r="J1069" s="1319" t="n"/>
      <c r="K1069" s="1319" t="n"/>
      <c r="L1069" s="1319" t="n"/>
      <c r="M1069" s="1319" t="n"/>
      <c r="N1069" s="1319" t="n"/>
      <c r="O1069" s="1319" t="n"/>
      <c r="P1069" s="1319" t="n"/>
      <c r="Q1069" s="1319" t="n"/>
      <c r="R1069" s="1319" t="n"/>
      <c r="S1069" s="1319" t="n"/>
      <c r="T1069" s="1319" t="n"/>
      <c r="U1069" s="1319" t="n"/>
      <c r="V1069" s="1319" t="n"/>
      <c r="W1069" s="1319" t="n"/>
      <c r="X1069" s="1319" t="n"/>
      <c r="Y1069" s="1319" t="n"/>
      <c r="Z1069" s="1319" t="n"/>
      <c r="AA1069" s="1319" t="n"/>
      <c r="AB1069" s="1319" t="n"/>
      <c r="AC1069" s="1319" t="n"/>
      <c r="AD1069" s="1319" t="n"/>
      <c r="AE1069" s="1319" t="n"/>
      <c r="AF1069" s="1319" t="n"/>
      <c r="AG1069" s="1319" t="n"/>
    </row>
    <row r="1070" ht="12.75" customHeight="1" s="789">
      <c r="A1070" s="1319" t="n"/>
      <c r="B1070" s="1319" t="n"/>
      <c r="C1070" s="1319" t="n"/>
      <c r="D1070" s="1319" t="n"/>
      <c r="E1070" s="1319" t="n"/>
      <c r="F1070" s="1319" t="n"/>
      <c r="G1070" s="1319" t="n"/>
      <c r="H1070" s="1319" t="n"/>
      <c r="I1070" s="1319" t="n"/>
      <c r="J1070" s="1319" t="n"/>
      <c r="K1070" s="1319" t="n"/>
      <c r="L1070" s="1319" t="n"/>
      <c r="M1070" s="1319" t="n"/>
      <c r="N1070" s="1319" t="n"/>
      <c r="O1070" s="1319" t="n"/>
      <c r="P1070" s="1319" t="n"/>
      <c r="Q1070" s="1319" t="n"/>
      <c r="R1070" s="1319" t="n"/>
      <c r="S1070" s="1319" t="n"/>
      <c r="T1070" s="1319" t="n"/>
      <c r="U1070" s="1319" t="n"/>
      <c r="V1070" s="1319" t="n"/>
      <c r="W1070" s="1319" t="n"/>
      <c r="X1070" s="1319" t="n"/>
      <c r="Y1070" s="1319" t="n"/>
      <c r="Z1070" s="1319" t="n"/>
      <c r="AA1070" s="1319" t="n"/>
      <c r="AB1070" s="1319" t="n"/>
      <c r="AC1070" s="1319" t="n"/>
      <c r="AD1070" s="1319" t="n"/>
      <c r="AE1070" s="1319" t="n"/>
      <c r="AF1070" s="1319" t="n"/>
      <c r="AG1070" s="1319" t="n"/>
    </row>
    <row r="1071" ht="12.75" customHeight="1" s="789">
      <c r="A1071" s="1319" t="n"/>
      <c r="B1071" s="1319" t="n"/>
      <c r="C1071" s="1319" t="n"/>
      <c r="D1071" s="1319" t="n"/>
      <c r="E1071" s="1319" t="n"/>
      <c r="F1071" s="1319" t="n"/>
      <c r="G1071" s="1319" t="n"/>
      <c r="H1071" s="1319" t="n"/>
      <c r="I1071" s="1319" t="n"/>
      <c r="J1071" s="1319" t="n"/>
      <c r="K1071" s="1319" t="n"/>
      <c r="L1071" s="1319" t="n"/>
      <c r="M1071" s="1319" t="n"/>
      <c r="N1071" s="1319" t="n"/>
      <c r="O1071" s="1319" t="n"/>
      <c r="P1071" s="1319" t="n"/>
      <c r="Q1071" s="1319" t="n"/>
      <c r="R1071" s="1319" t="n"/>
      <c r="S1071" s="1319" t="n"/>
      <c r="T1071" s="1319" t="n"/>
      <c r="U1071" s="1319" t="n"/>
      <c r="V1071" s="1319" t="n"/>
      <c r="W1071" s="1319" t="n"/>
      <c r="X1071" s="1319" t="n"/>
      <c r="Y1071" s="1319" t="n"/>
      <c r="Z1071" s="1319" t="n"/>
      <c r="AA1071" s="1319" t="n"/>
      <c r="AB1071" s="1319" t="n"/>
      <c r="AC1071" s="1319" t="n"/>
      <c r="AD1071" s="1319" t="n"/>
      <c r="AE1071" s="1319" t="n"/>
      <c r="AF1071" s="1319" t="n"/>
      <c r="AG1071" s="1319" t="n"/>
    </row>
    <row r="1072" ht="12.75" customHeight="1" s="789">
      <c r="A1072" s="1319" t="n"/>
      <c r="B1072" s="1319" t="n"/>
      <c r="C1072" s="1319" t="n"/>
      <c r="D1072" s="1319" t="n"/>
      <c r="E1072" s="1319" t="n"/>
      <c r="F1072" s="1319" t="n"/>
      <c r="G1072" s="1319" t="n"/>
      <c r="H1072" s="1319" t="n"/>
      <c r="I1072" s="1319" t="n"/>
      <c r="J1072" s="1319" t="n"/>
      <c r="K1072" s="1319" t="n"/>
      <c r="L1072" s="1319" t="n"/>
      <c r="M1072" s="1319" t="n"/>
      <c r="N1072" s="1319" t="n"/>
      <c r="O1072" s="1319" t="n"/>
      <c r="P1072" s="1319" t="n"/>
      <c r="Q1072" s="1319" t="n"/>
      <c r="R1072" s="1319" t="n"/>
      <c r="S1072" s="1319" t="n"/>
      <c r="T1072" s="1319" t="n"/>
      <c r="U1072" s="1319" t="n"/>
      <c r="V1072" s="1319" t="n"/>
      <c r="W1072" s="1319" t="n"/>
      <c r="X1072" s="1319" t="n"/>
      <c r="Y1072" s="1319" t="n"/>
      <c r="Z1072" s="1319" t="n"/>
      <c r="AA1072" s="1319" t="n"/>
      <c r="AB1072" s="1319" t="n"/>
      <c r="AC1072" s="1319" t="n"/>
      <c r="AD1072" s="1319" t="n"/>
      <c r="AE1072" s="1319" t="n"/>
      <c r="AF1072" s="1319" t="n"/>
      <c r="AG1072" s="1319" t="n"/>
    </row>
    <row r="1073" ht="12.75" customHeight="1" s="789">
      <c r="A1073" s="1319" t="n"/>
      <c r="B1073" s="1319" t="n"/>
      <c r="C1073" s="1319" t="n"/>
      <c r="D1073" s="1319" t="n"/>
      <c r="E1073" s="1319" t="n"/>
      <c r="F1073" s="1319" t="n"/>
      <c r="G1073" s="1319" t="n"/>
      <c r="H1073" s="1319" t="n"/>
      <c r="I1073" s="1319" t="n"/>
      <c r="J1073" s="1319" t="n"/>
      <c r="K1073" s="1319" t="n"/>
      <c r="L1073" s="1319" t="n"/>
      <c r="M1073" s="1319" t="n"/>
      <c r="N1073" s="1319" t="n"/>
      <c r="O1073" s="1319" t="n"/>
      <c r="P1073" s="1319" t="n"/>
      <c r="Q1073" s="1319" t="n"/>
      <c r="R1073" s="1319" t="n"/>
      <c r="S1073" s="1319" t="n"/>
      <c r="T1073" s="1319" t="n"/>
      <c r="U1073" s="1319" t="n"/>
      <c r="V1073" s="1319" t="n"/>
      <c r="W1073" s="1319" t="n"/>
      <c r="X1073" s="1319" t="n"/>
      <c r="Y1073" s="1319" t="n"/>
      <c r="Z1073" s="1319" t="n"/>
      <c r="AA1073" s="1319" t="n"/>
      <c r="AB1073" s="1319" t="n"/>
      <c r="AC1073" s="1319" t="n"/>
      <c r="AD1073" s="1319" t="n"/>
      <c r="AE1073" s="1319" t="n"/>
      <c r="AF1073" s="1319" t="n"/>
      <c r="AG1073" s="1319" t="n"/>
    </row>
    <row r="1074" ht="12.75" customHeight="1" s="789">
      <c r="A1074" s="1319" t="n"/>
      <c r="B1074" s="1319" t="n"/>
      <c r="C1074" s="1319" t="n"/>
      <c r="D1074" s="1319" t="n"/>
      <c r="E1074" s="1319" t="n"/>
      <c r="F1074" s="1319" t="n"/>
      <c r="G1074" s="1319" t="n"/>
      <c r="H1074" s="1319" t="n"/>
      <c r="I1074" s="1319" t="n"/>
      <c r="J1074" s="1319" t="n"/>
      <c r="K1074" s="1319" t="n"/>
      <c r="L1074" s="1319" t="n"/>
      <c r="M1074" s="1319" t="n"/>
      <c r="N1074" s="1319" t="n"/>
      <c r="O1074" s="1319" t="n"/>
      <c r="P1074" s="1319" t="n"/>
      <c r="Q1074" s="1319" t="n"/>
      <c r="R1074" s="1319" t="n"/>
      <c r="S1074" s="1319" t="n"/>
      <c r="T1074" s="1319" t="n"/>
      <c r="U1074" s="1319" t="n"/>
      <c r="V1074" s="1319" t="n"/>
      <c r="W1074" s="1319" t="n"/>
      <c r="X1074" s="1319" t="n"/>
      <c r="Y1074" s="1319" t="n"/>
      <c r="Z1074" s="1319" t="n"/>
      <c r="AA1074" s="1319" t="n"/>
      <c r="AB1074" s="1319" t="n"/>
      <c r="AC1074" s="1319" t="n"/>
      <c r="AD1074" s="1319" t="n"/>
      <c r="AE1074" s="1319" t="n"/>
      <c r="AF1074" s="1319" t="n"/>
      <c r="AG1074" s="1319" t="n"/>
    </row>
    <row r="1075" ht="12.75" customHeight="1" s="789">
      <c r="A1075" s="1319" t="n"/>
      <c r="B1075" s="1319" t="n"/>
      <c r="C1075" s="1319" t="n"/>
      <c r="D1075" s="1319" t="n"/>
      <c r="E1075" s="1319" t="n"/>
      <c r="F1075" s="1319" t="n"/>
      <c r="G1075" s="1319" t="n"/>
      <c r="H1075" s="1319" t="n"/>
      <c r="I1075" s="1319" t="n"/>
      <c r="J1075" s="1319" t="n"/>
      <c r="K1075" s="1319" t="n"/>
      <c r="L1075" s="1319" t="n"/>
      <c r="M1075" s="1319" t="n"/>
      <c r="N1075" s="1319" t="n"/>
      <c r="O1075" s="1319" t="n"/>
      <c r="P1075" s="1319" t="n"/>
      <c r="Q1075" s="1319" t="n"/>
      <c r="R1075" s="1319" t="n"/>
      <c r="S1075" s="1319" t="n"/>
      <c r="T1075" s="1319" t="n"/>
      <c r="U1075" s="1319" t="n"/>
      <c r="V1075" s="1319" t="n"/>
      <c r="W1075" s="1319" t="n"/>
      <c r="X1075" s="1319" t="n"/>
      <c r="Y1075" s="1319" t="n"/>
      <c r="Z1075" s="1319" t="n"/>
      <c r="AA1075" s="1319" t="n"/>
      <c r="AB1075" s="1319" t="n"/>
      <c r="AC1075" s="1319" t="n"/>
      <c r="AD1075" s="1319" t="n"/>
      <c r="AE1075" s="1319" t="n"/>
      <c r="AF1075" s="1319" t="n"/>
      <c r="AG1075" s="1319" t="n"/>
    </row>
    <row r="1076" ht="12.75" customHeight="1" s="789">
      <c r="A1076" s="1319" t="n"/>
      <c r="B1076" s="1319" t="n"/>
      <c r="C1076" s="1319" t="n"/>
      <c r="D1076" s="1319" t="n"/>
      <c r="E1076" s="1319" t="n"/>
      <c r="F1076" s="1319" t="n"/>
      <c r="G1076" s="1319" t="n"/>
      <c r="H1076" s="1319" t="n"/>
      <c r="I1076" s="1319" t="n"/>
      <c r="J1076" s="1319" t="n"/>
      <c r="K1076" s="1319" t="n"/>
      <c r="L1076" s="1319" t="n"/>
      <c r="M1076" s="1319" t="n"/>
      <c r="N1076" s="1319" t="n"/>
      <c r="O1076" s="1319" t="n"/>
      <c r="P1076" s="1319" t="n"/>
      <c r="Q1076" s="1319" t="n"/>
      <c r="R1076" s="1319" t="n"/>
      <c r="S1076" s="1319" t="n"/>
      <c r="T1076" s="1319" t="n"/>
      <c r="U1076" s="1319" t="n"/>
      <c r="V1076" s="1319" t="n"/>
      <c r="W1076" s="1319" t="n"/>
      <c r="X1076" s="1319" t="n"/>
      <c r="Y1076" s="1319" t="n"/>
      <c r="Z1076" s="1319" t="n"/>
      <c r="AA1076" s="1319" t="n"/>
      <c r="AB1076" s="1319" t="n"/>
      <c r="AC1076" s="1319" t="n"/>
      <c r="AD1076" s="1319" t="n"/>
      <c r="AE1076" s="1319" t="n"/>
      <c r="AF1076" s="1319" t="n"/>
      <c r="AG1076" s="1319" t="n"/>
    </row>
    <row r="1077" ht="12.75" customHeight="1" s="789">
      <c r="A1077" s="1319" t="n"/>
      <c r="B1077" s="1319" t="n"/>
      <c r="C1077" s="1319" t="n"/>
      <c r="D1077" s="1319" t="n"/>
      <c r="E1077" s="1319" t="n"/>
      <c r="F1077" s="1319" t="n"/>
      <c r="G1077" s="1319" t="n"/>
      <c r="H1077" s="1319" t="n"/>
      <c r="I1077" s="1319" t="n"/>
      <c r="J1077" s="1319" t="n"/>
      <c r="K1077" s="1319" t="n"/>
      <c r="L1077" s="1319" t="n"/>
      <c r="M1077" s="1319" t="n"/>
      <c r="N1077" s="1319" t="n"/>
      <c r="O1077" s="1319" t="n"/>
      <c r="P1077" s="1319" t="n"/>
      <c r="Q1077" s="1319" t="n"/>
      <c r="R1077" s="1319" t="n"/>
      <c r="S1077" s="1319" t="n"/>
      <c r="T1077" s="1319" t="n"/>
      <c r="U1077" s="1319" t="n"/>
      <c r="V1077" s="1319" t="n"/>
      <c r="W1077" s="1319" t="n"/>
      <c r="X1077" s="1319" t="n"/>
      <c r="Y1077" s="1319" t="n"/>
      <c r="Z1077" s="1319" t="n"/>
      <c r="AA1077" s="1319" t="n"/>
      <c r="AB1077" s="1319" t="n"/>
      <c r="AC1077" s="1319" t="n"/>
      <c r="AD1077" s="1319" t="n"/>
      <c r="AE1077" s="1319" t="n"/>
      <c r="AF1077" s="1319" t="n"/>
      <c r="AG1077" s="1319" t="n"/>
    </row>
    <row r="1078" ht="12.75" customHeight="1" s="789">
      <c r="A1078" s="1319" t="n"/>
      <c r="B1078" s="1319" t="n"/>
      <c r="C1078" s="1319" t="n"/>
      <c r="D1078" s="1319" t="n"/>
      <c r="E1078" s="1319" t="n"/>
      <c r="F1078" s="1319" t="n"/>
      <c r="G1078" s="1319" t="n"/>
      <c r="H1078" s="1319" t="n"/>
      <c r="I1078" s="1319" t="n"/>
      <c r="J1078" s="1319" t="n"/>
      <c r="K1078" s="1319" t="n"/>
      <c r="L1078" s="1319" t="n"/>
      <c r="M1078" s="1319" t="n"/>
      <c r="N1078" s="1319" t="n"/>
      <c r="O1078" s="1319" t="n"/>
      <c r="P1078" s="1319" t="n"/>
      <c r="Q1078" s="1319" t="n"/>
      <c r="R1078" s="1319" t="n"/>
      <c r="S1078" s="1319" t="n"/>
      <c r="T1078" s="1319" t="n"/>
      <c r="U1078" s="1319" t="n"/>
      <c r="V1078" s="1319" t="n"/>
      <c r="W1078" s="1319" t="n"/>
      <c r="X1078" s="1319" t="n"/>
      <c r="Y1078" s="1319" t="n"/>
      <c r="Z1078" s="1319" t="n"/>
      <c r="AA1078" s="1319" t="n"/>
      <c r="AB1078" s="1319" t="n"/>
      <c r="AC1078" s="1319" t="n"/>
      <c r="AD1078" s="1319" t="n"/>
      <c r="AE1078" s="1319" t="n"/>
      <c r="AF1078" s="1319" t="n"/>
      <c r="AG1078" s="1319" t="n"/>
    </row>
    <row r="1079" ht="12.75" customHeight="1" s="789">
      <c r="A1079" s="1319" t="n"/>
      <c r="B1079" s="1319" t="n"/>
      <c r="C1079" s="1319" t="n"/>
      <c r="D1079" s="1319" t="n"/>
      <c r="E1079" s="1319" t="n"/>
      <c r="F1079" s="1319" t="n"/>
      <c r="G1079" s="1319" t="n"/>
      <c r="H1079" s="1319" t="n"/>
      <c r="I1079" s="1319" t="n"/>
      <c r="J1079" s="1319" t="n"/>
      <c r="K1079" s="1319" t="n"/>
      <c r="L1079" s="1319" t="n"/>
      <c r="M1079" s="1319" t="n"/>
      <c r="N1079" s="1319" t="n"/>
      <c r="O1079" s="1319" t="n"/>
      <c r="P1079" s="1319" t="n"/>
      <c r="Q1079" s="1319" t="n"/>
      <c r="R1079" s="1319" t="n"/>
      <c r="S1079" s="1319" t="n"/>
      <c r="T1079" s="1319" t="n"/>
      <c r="U1079" s="1319" t="n"/>
      <c r="V1079" s="1319" t="n"/>
      <c r="W1079" s="1319" t="n"/>
      <c r="X1079" s="1319" t="n"/>
      <c r="Y1079" s="1319" t="n"/>
      <c r="Z1079" s="1319" t="n"/>
      <c r="AA1079" s="1319" t="n"/>
      <c r="AB1079" s="1319" t="n"/>
      <c r="AC1079" s="1319" t="n"/>
      <c r="AD1079" s="1319" t="n"/>
      <c r="AE1079" s="1319" t="n"/>
      <c r="AF1079" s="1319" t="n"/>
      <c r="AG1079" s="1319" t="n"/>
    </row>
    <row r="1080" ht="12.75" customHeight="1" s="789">
      <c r="A1080" s="1319" t="n"/>
      <c r="B1080" s="1319" t="n"/>
      <c r="C1080" s="1319" t="n"/>
      <c r="D1080" s="1319" t="n"/>
      <c r="E1080" s="1319" t="n"/>
      <c r="F1080" s="1319" t="n"/>
      <c r="G1080" s="1319" t="n"/>
      <c r="H1080" s="1319" t="n"/>
      <c r="I1080" s="1319" t="n"/>
      <c r="J1080" s="1319" t="n"/>
      <c r="K1080" s="1319" t="n"/>
      <c r="L1080" s="1319" t="n"/>
      <c r="M1080" s="1319" t="n"/>
      <c r="N1080" s="1319" t="n"/>
      <c r="O1080" s="1319" t="n"/>
      <c r="P1080" s="1319" t="n"/>
      <c r="Q1080" s="1319" t="n"/>
      <c r="R1080" s="1319" t="n"/>
      <c r="S1080" s="1319" t="n"/>
      <c r="T1080" s="1319" t="n"/>
      <c r="U1080" s="1319" t="n"/>
      <c r="V1080" s="1319" t="n"/>
      <c r="W1080" s="1319" t="n"/>
      <c r="X1080" s="1319" t="n"/>
      <c r="Y1080" s="1319" t="n"/>
      <c r="Z1080" s="1319" t="n"/>
      <c r="AA1080" s="1319" t="n"/>
      <c r="AB1080" s="1319" t="n"/>
      <c r="AC1080" s="1319" t="n"/>
      <c r="AD1080" s="1319" t="n"/>
      <c r="AE1080" s="1319" t="n"/>
      <c r="AF1080" s="1319" t="n"/>
      <c r="AG1080" s="1319" t="n"/>
    </row>
    <row r="1081" ht="12.75" customHeight="1" s="789">
      <c r="A1081" s="1319" t="n"/>
      <c r="B1081" s="1319" t="n"/>
      <c r="C1081" s="1319" t="n"/>
      <c r="D1081" s="1319" t="n"/>
      <c r="E1081" s="1319" t="n"/>
      <c r="F1081" s="1319" t="n"/>
      <c r="G1081" s="1319" t="n"/>
      <c r="H1081" s="1319" t="n"/>
      <c r="I1081" s="1319" t="n"/>
      <c r="J1081" s="1319" t="n"/>
      <c r="K1081" s="1319" t="n"/>
      <c r="L1081" s="1319" t="n"/>
      <c r="M1081" s="1319" t="n"/>
      <c r="N1081" s="1319" t="n"/>
      <c r="O1081" s="1319" t="n"/>
      <c r="P1081" s="1319" t="n"/>
      <c r="Q1081" s="1319" t="n"/>
      <c r="R1081" s="1319" t="n"/>
      <c r="S1081" s="1319" t="n"/>
      <c r="T1081" s="1319" t="n"/>
      <c r="U1081" s="1319" t="n"/>
      <c r="V1081" s="1319" t="n"/>
      <c r="W1081" s="1319" t="n"/>
      <c r="X1081" s="1319" t="n"/>
      <c r="Y1081" s="1319" t="n"/>
      <c r="Z1081" s="1319" t="n"/>
      <c r="AA1081" s="1319" t="n"/>
      <c r="AB1081" s="1319" t="n"/>
      <c r="AC1081" s="1319" t="n"/>
      <c r="AD1081" s="1319" t="n"/>
      <c r="AE1081" s="1319" t="n"/>
      <c r="AF1081" s="1319" t="n"/>
      <c r="AG1081" s="1319" t="n"/>
    </row>
    <row r="1082" ht="12.75" customHeight="1" s="789">
      <c r="A1082" s="1319" t="n"/>
      <c r="B1082" s="1319" t="n"/>
      <c r="C1082" s="1319" t="n"/>
      <c r="D1082" s="1319" t="n"/>
      <c r="E1082" s="1319" t="n"/>
      <c r="F1082" s="1319" t="n"/>
      <c r="G1082" s="1319" t="n"/>
      <c r="H1082" s="1319" t="n"/>
      <c r="I1082" s="1319" t="n"/>
      <c r="J1082" s="1319" t="n"/>
      <c r="K1082" s="1319" t="n"/>
      <c r="L1082" s="1319" t="n"/>
      <c r="M1082" s="1319" t="n"/>
      <c r="N1082" s="1319" t="n"/>
      <c r="O1082" s="1319" t="n"/>
      <c r="P1082" s="1319" t="n"/>
      <c r="Q1082" s="1319" t="n"/>
      <c r="R1082" s="1319" t="n"/>
      <c r="S1082" s="1319" t="n"/>
      <c r="T1082" s="1319" t="n"/>
      <c r="U1082" s="1319" t="n"/>
      <c r="V1082" s="1319" t="n"/>
      <c r="W1082" s="1319" t="n"/>
      <c r="X1082" s="1319" t="n"/>
      <c r="Y1082" s="1319" t="n"/>
      <c r="Z1082" s="1319" t="n"/>
      <c r="AA1082" s="1319" t="n"/>
      <c r="AB1082" s="1319" t="n"/>
      <c r="AC1082" s="1319" t="n"/>
      <c r="AD1082" s="1319" t="n"/>
      <c r="AE1082" s="1319" t="n"/>
      <c r="AF1082" s="1319" t="n"/>
      <c r="AG1082" s="1319" t="n"/>
    </row>
    <row r="1083" ht="12.75" customHeight="1" s="789">
      <c r="A1083" s="1319" t="n"/>
      <c r="B1083" s="1319" t="n"/>
      <c r="C1083" s="1319" t="n"/>
      <c r="D1083" s="1319" t="n"/>
      <c r="E1083" s="1319" t="n"/>
      <c r="F1083" s="1319" t="n"/>
      <c r="G1083" s="1319" t="n"/>
      <c r="H1083" s="1319" t="n"/>
      <c r="I1083" s="1319" t="n"/>
      <c r="J1083" s="1319" t="n"/>
      <c r="K1083" s="1319" t="n"/>
      <c r="L1083" s="1319" t="n"/>
      <c r="M1083" s="1319" t="n"/>
      <c r="N1083" s="1319" t="n"/>
      <c r="O1083" s="1319" t="n"/>
      <c r="P1083" s="1319" t="n"/>
      <c r="Q1083" s="1319" t="n"/>
      <c r="R1083" s="1319" t="n"/>
      <c r="S1083" s="1319" t="n"/>
      <c r="T1083" s="1319" t="n"/>
      <c r="U1083" s="1319" t="n"/>
      <c r="V1083" s="1319" t="n"/>
      <c r="W1083" s="1319" t="n"/>
      <c r="X1083" s="1319" t="n"/>
      <c r="Y1083" s="1319" t="n"/>
      <c r="Z1083" s="1319" t="n"/>
      <c r="AA1083" s="1319" t="n"/>
      <c r="AB1083" s="1319" t="n"/>
      <c r="AC1083" s="1319" t="n"/>
      <c r="AD1083" s="1319" t="n"/>
      <c r="AE1083" s="1319" t="n"/>
      <c r="AF1083" s="1319" t="n"/>
      <c r="AG1083" s="1319" t="n"/>
    </row>
    <row r="1084" ht="12.75" customHeight="1" s="789">
      <c r="A1084" s="1319" t="n"/>
      <c r="B1084" s="1319" t="n"/>
      <c r="C1084" s="1319" t="n"/>
      <c r="D1084" s="1319" t="n"/>
      <c r="E1084" s="1319" t="n"/>
      <c r="F1084" s="1319" t="n"/>
      <c r="G1084" s="1319" t="n"/>
      <c r="H1084" s="1319" t="n"/>
      <c r="I1084" s="1319" t="n"/>
      <c r="J1084" s="1319" t="n"/>
      <c r="K1084" s="1319" t="n"/>
      <c r="L1084" s="1319" t="n"/>
      <c r="M1084" s="1319" t="n"/>
      <c r="N1084" s="1319" t="n"/>
      <c r="O1084" s="1319" t="n"/>
      <c r="P1084" s="1319" t="n"/>
      <c r="Q1084" s="1319" t="n"/>
      <c r="R1084" s="1319" t="n"/>
      <c r="S1084" s="1319" t="n"/>
      <c r="T1084" s="1319" t="n"/>
      <c r="U1084" s="1319" t="n"/>
      <c r="V1084" s="1319" t="n"/>
      <c r="W1084" s="1319" t="n"/>
      <c r="X1084" s="1319" t="n"/>
      <c r="Y1084" s="1319" t="n"/>
      <c r="Z1084" s="1319" t="n"/>
      <c r="AA1084" s="1319" t="n"/>
      <c r="AB1084" s="1319" t="n"/>
      <c r="AC1084" s="1319" t="n"/>
      <c r="AD1084" s="1319" t="n"/>
      <c r="AE1084" s="1319" t="n"/>
      <c r="AF1084" s="1319" t="n"/>
      <c r="AG1084" s="1319" t="n"/>
    </row>
    <row r="1085" ht="12.75" customHeight="1" s="789">
      <c r="A1085" s="1319" t="n"/>
      <c r="B1085" s="1319" t="n"/>
      <c r="C1085" s="1319" t="n"/>
      <c r="D1085" s="1319" t="n"/>
      <c r="E1085" s="1319" t="n"/>
      <c r="F1085" s="1319" t="n"/>
      <c r="G1085" s="1319" t="n"/>
      <c r="H1085" s="1319" t="n"/>
      <c r="I1085" s="1319" t="n"/>
      <c r="J1085" s="1319" t="n"/>
      <c r="K1085" s="1319" t="n"/>
      <c r="L1085" s="1319" t="n"/>
      <c r="M1085" s="1319" t="n"/>
      <c r="N1085" s="1319" t="n"/>
      <c r="O1085" s="1319" t="n"/>
      <c r="P1085" s="1319" t="n"/>
      <c r="Q1085" s="1319" t="n"/>
      <c r="R1085" s="1319" t="n"/>
      <c r="S1085" s="1319" t="n"/>
      <c r="T1085" s="1319" t="n"/>
      <c r="U1085" s="1319" t="n"/>
      <c r="V1085" s="1319" t="n"/>
      <c r="W1085" s="1319" t="n"/>
      <c r="X1085" s="1319" t="n"/>
      <c r="Y1085" s="1319" t="n"/>
      <c r="Z1085" s="1319" t="n"/>
      <c r="AA1085" s="1319" t="n"/>
      <c r="AB1085" s="1319" t="n"/>
      <c r="AC1085" s="1319" t="n"/>
      <c r="AD1085" s="1319" t="n"/>
      <c r="AE1085" s="1319" t="n"/>
      <c r="AF1085" s="1319" t="n"/>
      <c r="AG1085" s="1319" t="n"/>
    </row>
    <row r="1086" ht="12.75" customHeight="1" s="789">
      <c r="A1086" s="1319" t="n"/>
      <c r="B1086" s="1319" t="n"/>
      <c r="C1086" s="1319" t="n"/>
      <c r="D1086" s="1319" t="n"/>
      <c r="E1086" s="1319" t="n"/>
      <c r="F1086" s="1319" t="n"/>
      <c r="G1086" s="1319" t="n"/>
      <c r="H1086" s="1319" t="n"/>
      <c r="I1086" s="1319" t="n"/>
      <c r="J1086" s="1319" t="n"/>
      <c r="K1086" s="1319" t="n"/>
      <c r="L1086" s="1319" t="n"/>
      <c r="M1086" s="1319" t="n"/>
      <c r="N1086" s="1319" t="n"/>
      <c r="O1086" s="1319" t="n"/>
      <c r="P1086" s="1319" t="n"/>
      <c r="Q1086" s="1319" t="n"/>
      <c r="R1086" s="1319" t="n"/>
      <c r="S1086" s="1319" t="n"/>
      <c r="T1086" s="1319" t="n"/>
      <c r="U1086" s="1319" t="n"/>
      <c r="V1086" s="1319" t="n"/>
      <c r="W1086" s="1319" t="n"/>
      <c r="X1086" s="1319" t="n"/>
      <c r="Y1086" s="1319" t="n"/>
      <c r="Z1086" s="1319" t="n"/>
      <c r="AA1086" s="1319" t="n"/>
      <c r="AB1086" s="1319" t="n"/>
      <c r="AC1086" s="1319" t="n"/>
      <c r="AD1086" s="1319" t="n"/>
      <c r="AE1086" s="1319" t="n"/>
      <c r="AF1086" s="1319" t="n"/>
      <c r="AG1086" s="1319" t="n"/>
    </row>
    <row r="1087" ht="12.75" customHeight="1" s="789">
      <c r="A1087" s="1319" t="n"/>
      <c r="B1087" s="1319" t="n"/>
      <c r="C1087" s="1319" t="n"/>
      <c r="D1087" s="1319" t="n"/>
      <c r="E1087" s="1319" t="n"/>
      <c r="F1087" s="1319" t="n"/>
      <c r="G1087" s="1319" t="n"/>
      <c r="H1087" s="1319" t="n"/>
      <c r="I1087" s="1319" t="n"/>
      <c r="J1087" s="1319" t="n"/>
      <c r="K1087" s="1319" t="n"/>
      <c r="L1087" s="1319" t="n"/>
      <c r="M1087" s="1319" t="n"/>
      <c r="N1087" s="1319" t="n"/>
      <c r="O1087" s="1319" t="n"/>
      <c r="P1087" s="1319" t="n"/>
      <c r="Q1087" s="1319" t="n"/>
      <c r="R1087" s="1319" t="n"/>
      <c r="S1087" s="1319" t="n"/>
      <c r="T1087" s="1319" t="n"/>
      <c r="U1087" s="1319" t="n"/>
      <c r="V1087" s="1319" t="n"/>
      <c r="W1087" s="1319" t="n"/>
      <c r="X1087" s="1319" t="n"/>
      <c r="Y1087" s="1319" t="n"/>
      <c r="Z1087" s="1319" t="n"/>
      <c r="AA1087" s="1319" t="n"/>
      <c r="AB1087" s="1319" t="n"/>
      <c r="AC1087" s="1319" t="n"/>
      <c r="AD1087" s="1319" t="n"/>
      <c r="AE1087" s="1319" t="n"/>
      <c r="AF1087" s="1319" t="n"/>
      <c r="AG1087" s="1319" t="n"/>
    </row>
    <row r="1088" ht="12.75" customHeight="1" s="789">
      <c r="A1088" s="1319" t="n"/>
      <c r="B1088" s="1319" t="n"/>
      <c r="C1088" s="1319" t="n"/>
      <c r="D1088" s="1319" t="n"/>
      <c r="E1088" s="1319" t="n"/>
      <c r="F1088" s="1319" t="n"/>
      <c r="G1088" s="1319" t="n"/>
      <c r="H1088" s="1319" t="n"/>
      <c r="I1088" s="1319" t="n"/>
      <c r="J1088" s="1319" t="n"/>
      <c r="K1088" s="1319" t="n"/>
      <c r="L1088" s="1319" t="n"/>
      <c r="M1088" s="1319" t="n"/>
      <c r="N1088" s="1319" t="n"/>
      <c r="O1088" s="1319" t="n"/>
      <c r="P1088" s="1319" t="n"/>
      <c r="Q1088" s="1319" t="n"/>
      <c r="R1088" s="1319" t="n"/>
      <c r="S1088" s="1319" t="n"/>
      <c r="T1088" s="1319" t="n"/>
      <c r="U1088" s="1319" t="n"/>
      <c r="V1088" s="1319" t="n"/>
      <c r="W1088" s="1319" t="n"/>
      <c r="X1088" s="1319" t="n"/>
      <c r="Y1088" s="1319" t="n"/>
      <c r="Z1088" s="1319" t="n"/>
      <c r="AA1088" s="1319" t="n"/>
      <c r="AB1088" s="1319" t="n"/>
      <c r="AC1088" s="1319" t="n"/>
      <c r="AD1088" s="1319" t="n"/>
      <c r="AE1088" s="1319" t="n"/>
      <c r="AF1088" s="1319" t="n"/>
      <c r="AG1088" s="1319" t="n"/>
    </row>
    <row r="1089" ht="12.75" customHeight="1" s="789">
      <c r="A1089" s="1319" t="n"/>
      <c r="B1089" s="1319" t="n"/>
      <c r="C1089" s="1319" t="n"/>
      <c r="D1089" s="1319" t="n"/>
      <c r="E1089" s="1319" t="n"/>
      <c r="F1089" s="1319" t="n"/>
      <c r="G1089" s="1319" t="n"/>
      <c r="H1089" s="1319" t="n"/>
      <c r="I1089" s="1319" t="n"/>
      <c r="J1089" s="1319" t="n"/>
      <c r="K1089" s="1319" t="n"/>
      <c r="L1089" s="1319" t="n"/>
      <c r="M1089" s="1319" t="n"/>
      <c r="N1089" s="1319" t="n"/>
      <c r="O1089" s="1319" t="n"/>
      <c r="P1089" s="1319" t="n"/>
      <c r="Q1089" s="1319" t="n"/>
      <c r="R1089" s="1319" t="n"/>
      <c r="S1089" s="1319" t="n"/>
      <c r="T1089" s="1319" t="n"/>
      <c r="U1089" s="1319" t="n"/>
      <c r="V1089" s="1319" t="n"/>
      <c r="W1089" s="1319" t="n"/>
      <c r="X1089" s="1319" t="n"/>
      <c r="Y1089" s="1319" t="n"/>
      <c r="Z1089" s="1319" t="n"/>
      <c r="AA1089" s="1319" t="n"/>
      <c r="AB1089" s="1319" t="n"/>
      <c r="AC1089" s="1319" t="n"/>
      <c r="AD1089" s="1319" t="n"/>
      <c r="AE1089" s="1319" t="n"/>
      <c r="AF1089" s="1319" t="n"/>
      <c r="AG1089" s="1319" t="n"/>
    </row>
    <row r="1090" ht="12.75" customHeight="1" s="789">
      <c r="A1090" s="1319" t="n"/>
      <c r="B1090" s="1319" t="n"/>
      <c r="C1090" s="1319" t="n"/>
      <c r="D1090" s="1319" t="n"/>
      <c r="E1090" s="1319" t="n"/>
      <c r="F1090" s="1319" t="n"/>
      <c r="G1090" s="1319" t="n"/>
      <c r="H1090" s="1319" t="n"/>
      <c r="I1090" s="1319" t="n"/>
      <c r="J1090" s="1319" t="n"/>
      <c r="K1090" s="1319" t="n"/>
      <c r="L1090" s="1319" t="n"/>
      <c r="M1090" s="1319" t="n"/>
      <c r="N1090" s="1319" t="n"/>
      <c r="O1090" s="1319" t="n"/>
      <c r="P1090" s="1319" t="n"/>
      <c r="Q1090" s="1319" t="n"/>
      <c r="R1090" s="1319" t="n"/>
      <c r="S1090" s="1319" t="n"/>
      <c r="T1090" s="1319" t="n"/>
      <c r="U1090" s="1319" t="n"/>
      <c r="V1090" s="1319" t="n"/>
      <c r="W1090" s="1319" t="n"/>
      <c r="X1090" s="1319" t="n"/>
      <c r="Y1090" s="1319" t="n"/>
      <c r="Z1090" s="1319" t="n"/>
      <c r="AA1090" s="1319" t="n"/>
      <c r="AB1090" s="1319" t="n"/>
      <c r="AC1090" s="1319" t="n"/>
      <c r="AD1090" s="1319" t="n"/>
      <c r="AE1090" s="1319" t="n"/>
      <c r="AF1090" s="1319" t="n"/>
      <c r="AG1090" s="1319" t="n"/>
    </row>
    <row r="1091" ht="12.75" customHeight="1" s="789">
      <c r="A1091" s="1319" t="n"/>
      <c r="B1091" s="1319" t="n"/>
      <c r="C1091" s="1319" t="n"/>
      <c r="D1091" s="1319" t="n"/>
      <c r="E1091" s="1319" t="n"/>
      <c r="F1091" s="1319" t="n"/>
      <c r="G1091" s="1319" t="n"/>
      <c r="H1091" s="1319" t="n"/>
      <c r="I1091" s="1319" t="n"/>
      <c r="J1091" s="1319" t="n"/>
      <c r="K1091" s="1319" t="n"/>
      <c r="L1091" s="1319" t="n"/>
      <c r="M1091" s="1319" t="n"/>
      <c r="N1091" s="1319" t="n"/>
      <c r="O1091" s="1319" t="n"/>
      <c r="P1091" s="1319" t="n"/>
      <c r="Q1091" s="1319" t="n"/>
      <c r="R1091" s="1319" t="n"/>
      <c r="S1091" s="1319" t="n"/>
      <c r="T1091" s="1319" t="n"/>
      <c r="U1091" s="1319" t="n"/>
      <c r="V1091" s="1319" t="n"/>
      <c r="W1091" s="1319" t="n"/>
      <c r="X1091" s="1319" t="n"/>
      <c r="Y1091" s="1319" t="n"/>
      <c r="Z1091" s="1319" t="n"/>
      <c r="AA1091" s="1319" t="n"/>
      <c r="AB1091" s="1319" t="n"/>
      <c r="AC1091" s="1319" t="n"/>
      <c r="AD1091" s="1319" t="n"/>
      <c r="AE1091" s="1319" t="n"/>
      <c r="AF1091" s="1319" t="n"/>
      <c r="AG1091" s="1319" t="n"/>
    </row>
    <row r="1092" ht="12.75" customHeight="1" s="789">
      <c r="A1092" s="1319" t="n"/>
      <c r="B1092" s="1319" t="n"/>
      <c r="C1092" s="1319" t="n"/>
      <c r="D1092" s="1319" t="n"/>
      <c r="E1092" s="1319" t="n"/>
      <c r="F1092" s="1319" t="n"/>
      <c r="G1092" s="1319" t="n"/>
      <c r="H1092" s="1319" t="n"/>
      <c r="I1092" s="1319" t="n"/>
      <c r="J1092" s="1319" t="n"/>
      <c r="K1092" s="1319" t="n"/>
      <c r="L1092" s="1319" t="n"/>
      <c r="M1092" s="1319" t="n"/>
      <c r="N1092" s="1319" t="n"/>
      <c r="O1092" s="1319" t="n"/>
      <c r="P1092" s="1319" t="n"/>
      <c r="Q1092" s="1319" t="n"/>
      <c r="R1092" s="1319" t="n"/>
      <c r="S1092" s="1319" t="n"/>
      <c r="T1092" s="1319" t="n"/>
      <c r="U1092" s="1319" t="n"/>
      <c r="V1092" s="1319" t="n"/>
      <c r="W1092" s="1319" t="n"/>
      <c r="X1092" s="1319" t="n"/>
      <c r="Y1092" s="1319" t="n"/>
      <c r="Z1092" s="1319" t="n"/>
      <c r="AA1092" s="1319" t="n"/>
      <c r="AB1092" s="1319" t="n"/>
      <c r="AC1092" s="1319" t="n"/>
      <c r="AD1092" s="1319" t="n"/>
      <c r="AE1092" s="1319" t="n"/>
      <c r="AF1092" s="1319" t="n"/>
      <c r="AG1092" s="1319" t="n"/>
    </row>
    <row r="1093" ht="12.75" customHeight="1" s="789">
      <c r="A1093" s="1319" t="n"/>
      <c r="B1093" s="1319" t="n"/>
      <c r="C1093" s="1319" t="n"/>
      <c r="D1093" s="1319" t="n"/>
      <c r="E1093" s="1319" t="n"/>
      <c r="F1093" s="1319" t="n"/>
      <c r="G1093" s="1319" t="n"/>
      <c r="H1093" s="1319" t="n"/>
      <c r="I1093" s="1319" t="n"/>
      <c r="J1093" s="1319" t="n"/>
      <c r="K1093" s="1319" t="n"/>
      <c r="L1093" s="1319" t="n"/>
      <c r="M1093" s="1319" t="n"/>
      <c r="N1093" s="1319" t="n"/>
      <c r="O1093" s="1319" t="n"/>
      <c r="P1093" s="1319" t="n"/>
      <c r="Q1093" s="1319" t="n"/>
      <c r="R1093" s="1319" t="n"/>
      <c r="S1093" s="1319" t="n"/>
      <c r="T1093" s="1319" t="n"/>
      <c r="U1093" s="1319" t="n"/>
      <c r="V1093" s="1319" t="n"/>
      <c r="W1093" s="1319" t="n"/>
      <c r="X1093" s="1319" t="n"/>
      <c r="Y1093" s="1319" t="n"/>
      <c r="Z1093" s="1319" t="n"/>
      <c r="AA1093" s="1319" t="n"/>
      <c r="AB1093" s="1319" t="n"/>
      <c r="AC1093" s="1319" t="n"/>
      <c r="AD1093" s="1319" t="n"/>
      <c r="AE1093" s="1319" t="n"/>
      <c r="AF1093" s="1319" t="n"/>
      <c r="AG1093" s="1319" t="n"/>
    </row>
    <row r="1094" ht="12.75" customHeight="1" s="789">
      <c r="A1094" s="1319" t="n"/>
      <c r="B1094" s="1319" t="n"/>
      <c r="C1094" s="1319" t="n"/>
      <c r="D1094" s="1319" t="n"/>
      <c r="E1094" s="1319" t="n"/>
      <c r="F1094" s="1319" t="n"/>
      <c r="G1094" s="1319" t="n"/>
      <c r="H1094" s="1319" t="n"/>
      <c r="I1094" s="1319" t="n"/>
      <c r="J1094" s="1319" t="n"/>
      <c r="K1094" s="1319" t="n"/>
      <c r="L1094" s="1319" t="n"/>
      <c r="M1094" s="1319" t="n"/>
      <c r="N1094" s="1319" t="n"/>
      <c r="O1094" s="1319" t="n"/>
      <c r="P1094" s="1319" t="n"/>
      <c r="Q1094" s="1319" t="n"/>
      <c r="R1094" s="1319" t="n"/>
      <c r="S1094" s="1319" t="n"/>
      <c r="T1094" s="1319" t="n"/>
      <c r="U1094" s="1319" t="n"/>
      <c r="V1094" s="1319" t="n"/>
      <c r="W1094" s="1319" t="n"/>
      <c r="X1094" s="1319" t="n"/>
      <c r="Y1094" s="1319" t="n"/>
      <c r="Z1094" s="1319" t="n"/>
      <c r="AA1094" s="1319" t="n"/>
      <c r="AB1094" s="1319" t="n"/>
      <c r="AC1094" s="1319" t="n"/>
      <c r="AD1094" s="1319" t="n"/>
      <c r="AE1094" s="1319" t="n"/>
      <c r="AF1094" s="1319" t="n"/>
      <c r="AG1094" s="1319" t="n"/>
    </row>
    <row r="1095" ht="12.75" customHeight="1" s="789">
      <c r="A1095" s="1319" t="n"/>
      <c r="B1095" s="1319" t="n"/>
      <c r="C1095" s="1319" t="n"/>
      <c r="D1095" s="1319" t="n"/>
      <c r="E1095" s="1319" t="n"/>
      <c r="F1095" s="1319" t="n"/>
      <c r="G1095" s="1319" t="n"/>
      <c r="H1095" s="1319" t="n"/>
      <c r="I1095" s="1319" t="n"/>
      <c r="J1095" s="1319" t="n"/>
      <c r="K1095" s="1319" t="n"/>
      <c r="L1095" s="1319" t="n"/>
      <c r="M1095" s="1319" t="n"/>
      <c r="N1095" s="1319" t="n"/>
      <c r="O1095" s="1319" t="n"/>
      <c r="P1095" s="1319" t="n"/>
      <c r="Q1095" s="1319" t="n"/>
      <c r="R1095" s="1319" t="n"/>
      <c r="S1095" s="1319" t="n"/>
      <c r="T1095" s="1319" t="n"/>
      <c r="U1095" s="1319" t="n"/>
      <c r="V1095" s="1319" t="n"/>
      <c r="W1095" s="1319" t="n"/>
      <c r="X1095" s="1319" t="n"/>
      <c r="Y1095" s="1319" t="n"/>
      <c r="Z1095" s="1319" t="n"/>
      <c r="AA1095" s="1319" t="n"/>
      <c r="AB1095" s="1319" t="n"/>
      <c r="AC1095" s="1319" t="n"/>
      <c r="AD1095" s="1319" t="n"/>
      <c r="AE1095" s="1319" t="n"/>
      <c r="AF1095" s="1319" t="n"/>
      <c r="AG1095" s="1319" t="n"/>
    </row>
    <row r="1096" ht="12.75" customHeight="1" s="789">
      <c r="A1096" s="1319" t="n"/>
      <c r="B1096" s="1319" t="n"/>
      <c r="C1096" s="1319" t="n"/>
      <c r="D1096" s="1319" t="n"/>
      <c r="E1096" s="1319" t="n"/>
      <c r="F1096" s="1319" t="n"/>
      <c r="G1096" s="1319" t="n"/>
      <c r="H1096" s="1319" t="n"/>
      <c r="I1096" s="1319" t="n"/>
      <c r="J1096" s="1319" t="n"/>
      <c r="K1096" s="1319" t="n"/>
      <c r="L1096" s="1319" t="n"/>
      <c r="M1096" s="1319" t="n"/>
      <c r="N1096" s="1319" t="n"/>
      <c r="O1096" s="1319" t="n"/>
      <c r="P1096" s="1319" t="n"/>
      <c r="Q1096" s="1319" t="n"/>
      <c r="R1096" s="1319" t="n"/>
      <c r="S1096" s="1319" t="n"/>
      <c r="T1096" s="1319" t="n"/>
      <c r="U1096" s="1319" t="n"/>
      <c r="V1096" s="1319" t="n"/>
      <c r="W1096" s="1319" t="n"/>
      <c r="X1096" s="1319" t="n"/>
      <c r="Y1096" s="1319" t="n"/>
      <c r="Z1096" s="1319" t="n"/>
      <c r="AA1096" s="1319" t="n"/>
      <c r="AB1096" s="1319" t="n"/>
      <c r="AC1096" s="1319" t="n"/>
      <c r="AD1096" s="1319" t="n"/>
      <c r="AE1096" s="1319" t="n"/>
      <c r="AF1096" s="1319" t="n"/>
      <c r="AG1096" s="1319" t="n"/>
    </row>
    <row r="1097" ht="12.75" customHeight="1" s="789">
      <c r="A1097" s="1319" t="n"/>
      <c r="B1097" s="1319" t="n"/>
      <c r="C1097" s="1319" t="n"/>
      <c r="D1097" s="1319" t="n"/>
      <c r="E1097" s="1319" t="n"/>
      <c r="F1097" s="1319" t="n"/>
      <c r="G1097" s="1319" t="n"/>
      <c r="H1097" s="1319" t="n"/>
      <c r="I1097" s="1319" t="n"/>
      <c r="J1097" s="1319" t="n"/>
      <c r="K1097" s="1319" t="n"/>
      <c r="L1097" s="1319" t="n"/>
      <c r="M1097" s="1319" t="n"/>
      <c r="N1097" s="1319" t="n"/>
      <c r="O1097" s="1319" t="n"/>
      <c r="P1097" s="1319" t="n"/>
      <c r="Q1097" s="1319" t="n"/>
      <c r="R1097" s="1319" t="n"/>
      <c r="S1097" s="1319" t="n"/>
      <c r="T1097" s="1319" t="n"/>
      <c r="U1097" s="1319" t="n"/>
      <c r="V1097" s="1319" t="n"/>
      <c r="W1097" s="1319" t="n"/>
      <c r="X1097" s="1319" t="n"/>
      <c r="Y1097" s="1319" t="n"/>
      <c r="Z1097" s="1319" t="n"/>
      <c r="AA1097" s="1319" t="n"/>
      <c r="AB1097" s="1319" t="n"/>
      <c r="AC1097" s="1319" t="n"/>
      <c r="AD1097" s="1319" t="n"/>
      <c r="AE1097" s="1319" t="n"/>
      <c r="AF1097" s="1319" t="n"/>
      <c r="AG1097" s="1319" t="n"/>
    </row>
    <row r="1098" ht="12.75" customHeight="1" s="789">
      <c r="A1098" s="1319" t="n"/>
      <c r="B1098" s="1319" t="n"/>
      <c r="C1098" s="1319" t="n"/>
      <c r="D1098" s="1319" t="n"/>
      <c r="E1098" s="1319" t="n"/>
      <c r="F1098" s="1319" t="n"/>
      <c r="G1098" s="1319" t="n"/>
      <c r="H1098" s="1319" t="n"/>
      <c r="I1098" s="1319" t="n"/>
      <c r="J1098" s="1319" t="n"/>
      <c r="K1098" s="1319" t="n"/>
      <c r="L1098" s="1319" t="n"/>
      <c r="M1098" s="1319" t="n"/>
      <c r="N1098" s="1319" t="n"/>
      <c r="O1098" s="1319" t="n"/>
      <c r="P1098" s="1319" t="n"/>
      <c r="Q1098" s="1319" t="n"/>
      <c r="R1098" s="1319" t="n"/>
      <c r="S1098" s="1319" t="n"/>
      <c r="T1098" s="1319" t="n"/>
      <c r="U1098" s="1319" t="n"/>
      <c r="V1098" s="1319" t="n"/>
      <c r="W1098" s="1319" t="n"/>
      <c r="X1098" s="1319" t="n"/>
      <c r="Y1098" s="1319" t="n"/>
      <c r="Z1098" s="1319" t="n"/>
      <c r="AA1098" s="1319" t="n"/>
      <c r="AB1098" s="1319" t="n"/>
      <c r="AC1098" s="1319" t="n"/>
      <c r="AD1098" s="1319" t="n"/>
      <c r="AE1098" s="1319" t="n"/>
      <c r="AF1098" s="1319" t="n"/>
      <c r="AG1098" s="1319" t="n"/>
    </row>
    <row r="1099" ht="12.75" customHeight="1" s="789">
      <c r="A1099" s="1319" t="n"/>
      <c r="B1099" s="1319" t="n"/>
      <c r="C1099" s="1319" t="n"/>
      <c r="D1099" s="1319" t="n"/>
      <c r="E1099" s="1319" t="n"/>
      <c r="F1099" s="1319" t="n"/>
      <c r="G1099" s="1319" t="n"/>
      <c r="H1099" s="1319" t="n"/>
      <c r="I1099" s="1319" t="n"/>
      <c r="J1099" s="1319" t="n"/>
      <c r="K1099" s="1319" t="n"/>
      <c r="L1099" s="1319" t="n"/>
      <c r="M1099" s="1319" t="n"/>
      <c r="N1099" s="1319" t="n"/>
      <c r="O1099" s="1319" t="n"/>
      <c r="P1099" s="1319" t="n"/>
      <c r="Q1099" s="1319" t="n"/>
      <c r="R1099" s="1319" t="n"/>
      <c r="S1099" s="1319" t="n"/>
      <c r="T1099" s="1319" t="n"/>
      <c r="U1099" s="1319" t="n"/>
      <c r="V1099" s="1319" t="n"/>
      <c r="W1099" s="1319" t="n"/>
      <c r="X1099" s="1319" t="n"/>
      <c r="Y1099" s="1319" t="n"/>
      <c r="Z1099" s="1319" t="n"/>
      <c r="AA1099" s="1319" t="n"/>
      <c r="AB1099" s="1319" t="n"/>
      <c r="AC1099" s="1319" t="n"/>
      <c r="AD1099" s="1319" t="n"/>
      <c r="AE1099" s="1319" t="n"/>
      <c r="AF1099" s="1319" t="n"/>
      <c r="AG1099" s="1319" t="n"/>
    </row>
    <row r="1100" ht="12.75" customHeight="1" s="789">
      <c r="A1100" s="1319" t="n"/>
      <c r="B1100" s="1319" t="n"/>
      <c r="C1100" s="1319" t="n"/>
      <c r="D1100" s="1319" t="n"/>
      <c r="E1100" s="1319" t="n"/>
      <c r="F1100" s="1319" t="n"/>
      <c r="G1100" s="1319" t="n"/>
      <c r="H1100" s="1319" t="n"/>
      <c r="I1100" s="1319" t="n"/>
      <c r="J1100" s="1319" t="n"/>
      <c r="K1100" s="1319" t="n"/>
      <c r="L1100" s="1319" t="n"/>
      <c r="M1100" s="1319" t="n"/>
      <c r="N1100" s="1319" t="n"/>
      <c r="O1100" s="1319" t="n"/>
      <c r="P1100" s="1319" t="n"/>
      <c r="Q1100" s="1319" t="n"/>
      <c r="R1100" s="1319" t="n"/>
      <c r="S1100" s="1319" t="n"/>
      <c r="T1100" s="1319" t="n"/>
      <c r="U1100" s="1319" t="n"/>
      <c r="V1100" s="1319" t="n"/>
      <c r="W1100" s="1319" t="n"/>
      <c r="X1100" s="1319" t="n"/>
      <c r="Y1100" s="1319" t="n"/>
      <c r="Z1100" s="1319" t="n"/>
      <c r="AA1100" s="1319" t="n"/>
      <c r="AB1100" s="1319" t="n"/>
      <c r="AC1100" s="1319" t="n"/>
      <c r="AD1100" s="1319" t="n"/>
      <c r="AE1100" s="1319" t="n"/>
      <c r="AF1100" s="1319" t="n"/>
      <c r="AG1100" s="1319" t="n"/>
    </row>
    <row r="1101" ht="12.75" customHeight="1" s="789">
      <c r="A1101" s="1319" t="n"/>
      <c r="B1101" s="1319" t="n"/>
      <c r="C1101" s="1319" t="n"/>
      <c r="D1101" s="1319" t="n"/>
      <c r="E1101" s="1319" t="n"/>
      <c r="F1101" s="1319" t="n"/>
      <c r="G1101" s="1319" t="n"/>
      <c r="H1101" s="1319" t="n"/>
      <c r="I1101" s="1319" t="n"/>
      <c r="J1101" s="1319" t="n"/>
      <c r="K1101" s="1319" t="n"/>
      <c r="L1101" s="1319" t="n"/>
      <c r="M1101" s="1319" t="n"/>
      <c r="N1101" s="1319" t="n"/>
      <c r="O1101" s="1319" t="n"/>
      <c r="P1101" s="1319" t="n"/>
      <c r="Q1101" s="1319" t="n"/>
      <c r="R1101" s="1319" t="n"/>
      <c r="S1101" s="1319" t="n"/>
      <c r="T1101" s="1319" t="n"/>
      <c r="U1101" s="1319" t="n"/>
      <c r="V1101" s="1319" t="n"/>
      <c r="W1101" s="1319" t="n"/>
      <c r="X1101" s="1319" t="n"/>
      <c r="Y1101" s="1319" t="n"/>
      <c r="Z1101" s="1319" t="n"/>
      <c r="AA1101" s="1319" t="n"/>
      <c r="AB1101" s="1319" t="n"/>
      <c r="AC1101" s="1319" t="n"/>
      <c r="AD1101" s="1319" t="n"/>
      <c r="AE1101" s="1319" t="n"/>
      <c r="AF1101" s="1319" t="n"/>
      <c r="AG1101" s="1319" t="n"/>
    </row>
    <row r="1102" ht="12.75" customHeight="1" s="789">
      <c r="A1102" s="1319" t="n"/>
      <c r="B1102" s="1319" t="n"/>
      <c r="C1102" s="1319" t="n"/>
      <c r="D1102" s="1319" t="n"/>
      <c r="E1102" s="1319" t="n"/>
      <c r="F1102" s="1319" t="n"/>
      <c r="G1102" s="1319" t="n"/>
      <c r="H1102" s="1319" t="n"/>
      <c r="I1102" s="1319" t="n"/>
      <c r="J1102" s="1319" t="n"/>
      <c r="K1102" s="1319" t="n"/>
      <c r="L1102" s="1319" t="n"/>
      <c r="M1102" s="1319" t="n"/>
      <c r="N1102" s="1319" t="n"/>
      <c r="O1102" s="1319" t="n"/>
      <c r="P1102" s="1319" t="n"/>
      <c r="Q1102" s="1319" t="n"/>
      <c r="R1102" s="1319" t="n"/>
      <c r="S1102" s="1319" t="n"/>
      <c r="T1102" s="1319" t="n"/>
      <c r="U1102" s="1319" t="n"/>
      <c r="V1102" s="1319" t="n"/>
      <c r="W1102" s="1319" t="n"/>
      <c r="X1102" s="1319" t="n"/>
      <c r="Y1102" s="1319" t="n"/>
      <c r="Z1102" s="1319" t="n"/>
      <c r="AA1102" s="1319" t="n"/>
      <c r="AB1102" s="1319" t="n"/>
      <c r="AC1102" s="1319" t="n"/>
      <c r="AD1102" s="1319" t="n"/>
      <c r="AE1102" s="1319" t="n"/>
      <c r="AF1102" s="1319" t="n"/>
      <c r="AG1102" s="1319" t="n"/>
    </row>
    <row r="1103" ht="12.75" customHeight="1" s="789">
      <c r="A1103" s="1319" t="n"/>
      <c r="B1103" s="1319" t="n"/>
      <c r="C1103" s="1319" t="n"/>
      <c r="D1103" s="1319" t="n"/>
      <c r="E1103" s="1319" t="n"/>
      <c r="F1103" s="1319" t="n"/>
      <c r="G1103" s="1319" t="n"/>
      <c r="H1103" s="1319" t="n"/>
      <c r="I1103" s="1319" t="n"/>
      <c r="J1103" s="1319" t="n"/>
      <c r="K1103" s="1319" t="n"/>
      <c r="L1103" s="1319" t="n"/>
      <c r="M1103" s="1319" t="n"/>
      <c r="N1103" s="1319" t="n"/>
      <c r="O1103" s="1319" t="n"/>
      <c r="P1103" s="1319" t="n"/>
      <c r="Q1103" s="1319" t="n"/>
      <c r="R1103" s="1319" t="n"/>
      <c r="S1103" s="1319" t="n"/>
      <c r="T1103" s="1319" t="n"/>
      <c r="U1103" s="1319" t="n"/>
      <c r="V1103" s="1319" t="n"/>
      <c r="W1103" s="1319" t="n"/>
      <c r="X1103" s="1319" t="n"/>
      <c r="Y1103" s="1319" t="n"/>
      <c r="Z1103" s="1319" t="n"/>
      <c r="AA1103" s="1319" t="n"/>
      <c r="AB1103" s="1319" t="n"/>
      <c r="AC1103" s="1319" t="n"/>
      <c r="AD1103" s="1319" t="n"/>
      <c r="AE1103" s="1319" t="n"/>
      <c r="AF1103" s="1319" t="n"/>
      <c r="AG1103" s="1319" t="n"/>
    </row>
    <row r="1104" ht="12.75" customHeight="1" s="789">
      <c r="A1104" s="1319" t="n"/>
      <c r="B1104" s="1319" t="n"/>
      <c r="C1104" s="1319" t="n"/>
      <c r="D1104" s="1319" t="n"/>
      <c r="E1104" s="1319" t="n"/>
      <c r="F1104" s="1319" t="n"/>
      <c r="G1104" s="1319" t="n"/>
      <c r="H1104" s="1319" t="n"/>
      <c r="I1104" s="1319" t="n"/>
      <c r="J1104" s="1319" t="n"/>
      <c r="K1104" s="1319" t="n"/>
      <c r="L1104" s="1319" t="n"/>
      <c r="M1104" s="1319" t="n"/>
      <c r="N1104" s="1319" t="n"/>
      <c r="O1104" s="1319" t="n"/>
      <c r="P1104" s="1319" t="n"/>
      <c r="Q1104" s="1319" t="n"/>
      <c r="R1104" s="1319" t="n"/>
      <c r="S1104" s="1319" t="n"/>
      <c r="T1104" s="1319" t="n"/>
      <c r="U1104" s="1319" t="n"/>
      <c r="V1104" s="1319" t="n"/>
      <c r="W1104" s="1319" t="n"/>
      <c r="X1104" s="1319" t="n"/>
      <c r="Y1104" s="1319" t="n"/>
      <c r="Z1104" s="1319" t="n"/>
      <c r="AA1104" s="1319" t="n"/>
      <c r="AB1104" s="1319" t="n"/>
      <c r="AC1104" s="1319" t="n"/>
      <c r="AD1104" s="1319" t="n"/>
      <c r="AE1104" s="1319" t="n"/>
      <c r="AF1104" s="1319" t="n"/>
      <c r="AG1104" s="1319" t="n"/>
    </row>
    <row r="1105" ht="12.75" customHeight="1" s="789">
      <c r="A1105" s="1319" t="n"/>
      <c r="B1105" s="1319" t="n"/>
      <c r="C1105" s="1319" t="n"/>
      <c r="D1105" s="1319" t="n"/>
      <c r="E1105" s="1319" t="n"/>
      <c r="F1105" s="1319" t="n"/>
      <c r="G1105" s="1319" t="n"/>
      <c r="H1105" s="1319" t="n"/>
      <c r="I1105" s="1319" t="n"/>
      <c r="J1105" s="1319" t="n"/>
      <c r="K1105" s="1319" t="n"/>
      <c r="L1105" s="1319" t="n"/>
      <c r="M1105" s="1319" t="n"/>
      <c r="N1105" s="1319" t="n"/>
      <c r="O1105" s="1319" t="n"/>
      <c r="P1105" s="1319" t="n"/>
      <c r="Q1105" s="1319" t="n"/>
      <c r="R1105" s="1319" t="n"/>
      <c r="S1105" s="1319" t="n"/>
      <c r="T1105" s="1319" t="n"/>
      <c r="U1105" s="1319" t="n"/>
      <c r="V1105" s="1319" t="n"/>
      <c r="W1105" s="1319" t="n"/>
      <c r="X1105" s="1319" t="n"/>
      <c r="Y1105" s="1319" t="n"/>
      <c r="Z1105" s="1319" t="n"/>
      <c r="AA1105" s="1319" t="n"/>
      <c r="AB1105" s="1319" t="n"/>
      <c r="AC1105" s="1319" t="n"/>
      <c r="AD1105" s="1319" t="n"/>
      <c r="AE1105" s="1319" t="n"/>
      <c r="AF1105" s="1319" t="n"/>
      <c r="AG1105" s="1319" t="n"/>
    </row>
    <row r="1106" ht="12.75" customHeight="1" s="789">
      <c r="A1106" s="1319" t="n"/>
      <c r="B1106" s="1319" t="n"/>
      <c r="C1106" s="1319" t="n"/>
      <c r="D1106" s="1319" t="n"/>
      <c r="E1106" s="1319" t="n"/>
      <c r="F1106" s="1319" t="n"/>
      <c r="G1106" s="1319" t="n"/>
      <c r="H1106" s="1319" t="n"/>
      <c r="I1106" s="1319" t="n"/>
      <c r="J1106" s="1319" t="n"/>
      <c r="K1106" s="1319" t="n"/>
      <c r="L1106" s="1319" t="n"/>
      <c r="M1106" s="1319" t="n"/>
      <c r="N1106" s="1319" t="n"/>
      <c r="O1106" s="1319" t="n"/>
      <c r="P1106" s="1319" t="n"/>
      <c r="Q1106" s="1319" t="n"/>
      <c r="R1106" s="1319" t="n"/>
      <c r="S1106" s="1319" t="n"/>
      <c r="T1106" s="1319" t="n"/>
      <c r="U1106" s="1319" t="n"/>
      <c r="V1106" s="1319" t="n"/>
      <c r="W1106" s="1319" t="n"/>
      <c r="X1106" s="1319" t="n"/>
      <c r="Y1106" s="1319" t="n"/>
      <c r="Z1106" s="1319" t="n"/>
      <c r="AA1106" s="1319" t="n"/>
      <c r="AB1106" s="1319" t="n"/>
      <c r="AC1106" s="1319" t="n"/>
      <c r="AD1106" s="1319" t="n"/>
      <c r="AE1106" s="1319" t="n"/>
      <c r="AF1106" s="1319" t="n"/>
      <c r="AG1106" s="1319" t="n"/>
    </row>
    <row r="1107" ht="12.75" customHeight="1" s="789">
      <c r="A1107" s="1319" t="n"/>
      <c r="B1107" s="1319" t="n"/>
      <c r="C1107" s="1319" t="n"/>
      <c r="D1107" s="1319" t="n"/>
      <c r="E1107" s="1319" t="n"/>
      <c r="F1107" s="1319" t="n"/>
      <c r="G1107" s="1319" t="n"/>
      <c r="H1107" s="1319" t="n"/>
      <c r="I1107" s="1319" t="n"/>
      <c r="J1107" s="1319" t="n"/>
      <c r="K1107" s="1319" t="n"/>
      <c r="L1107" s="1319" t="n"/>
      <c r="M1107" s="1319" t="n"/>
      <c r="N1107" s="1319" t="n"/>
      <c r="O1107" s="1319" t="n"/>
      <c r="P1107" s="1319" t="n"/>
      <c r="Q1107" s="1319" t="n"/>
      <c r="R1107" s="1319" t="n"/>
      <c r="S1107" s="1319" t="n"/>
      <c r="T1107" s="1319" t="n"/>
      <c r="U1107" s="1319" t="n"/>
      <c r="V1107" s="1319" t="n"/>
      <c r="W1107" s="1319" t="n"/>
      <c r="X1107" s="1319" t="n"/>
      <c r="Y1107" s="1319" t="n"/>
      <c r="Z1107" s="1319" t="n"/>
      <c r="AA1107" s="1319" t="n"/>
      <c r="AB1107" s="1319" t="n"/>
      <c r="AC1107" s="1319" t="n"/>
      <c r="AD1107" s="1319" t="n"/>
      <c r="AE1107" s="1319" t="n"/>
      <c r="AF1107" s="1319" t="n"/>
      <c r="AG1107" s="1319" t="n"/>
    </row>
    <row r="1108" ht="12.75" customHeight="1" s="789">
      <c r="A1108" s="1319" t="n"/>
      <c r="B1108" s="1319" t="n"/>
      <c r="C1108" s="1319" t="n"/>
      <c r="D1108" s="1319" t="n"/>
      <c r="E1108" s="1319" t="n"/>
      <c r="F1108" s="1319" t="n"/>
      <c r="G1108" s="1319" t="n"/>
      <c r="H1108" s="1319" t="n"/>
      <c r="I1108" s="1319" t="n"/>
      <c r="J1108" s="1319" t="n"/>
      <c r="K1108" s="1319" t="n"/>
      <c r="L1108" s="1319" t="n"/>
      <c r="M1108" s="1319" t="n"/>
      <c r="N1108" s="1319" t="n"/>
      <c r="O1108" s="1319" t="n"/>
      <c r="P1108" s="1319" t="n"/>
      <c r="Q1108" s="1319" t="n"/>
      <c r="R1108" s="1319" t="n"/>
      <c r="S1108" s="1319" t="n"/>
      <c r="T1108" s="1319" t="n"/>
      <c r="U1108" s="1319" t="n"/>
      <c r="V1108" s="1319" t="n"/>
      <c r="W1108" s="1319" t="n"/>
      <c r="X1108" s="1319" t="n"/>
      <c r="Y1108" s="1319" t="n"/>
      <c r="Z1108" s="1319" t="n"/>
      <c r="AA1108" s="1319" t="n"/>
      <c r="AB1108" s="1319" t="n"/>
      <c r="AC1108" s="1319" t="n"/>
      <c r="AD1108" s="1319" t="n"/>
      <c r="AE1108" s="1319" t="n"/>
      <c r="AF1108" s="1319" t="n"/>
      <c r="AG1108" s="1319" t="n"/>
    </row>
  </sheetData>
  <mergeCells count="23">
    <mergeCell ref="A48:B48"/>
    <mergeCell ref="K18:L18"/>
    <mergeCell ref="A178:E178"/>
    <mergeCell ref="E48:F48"/>
    <mergeCell ref="G48:H48"/>
    <mergeCell ref="B169:E169"/>
    <mergeCell ref="A7:B7"/>
    <mergeCell ref="A16:E16"/>
    <mergeCell ref="A84:B84"/>
    <mergeCell ref="N18:O18"/>
    <mergeCell ref="C84:D84"/>
    <mergeCell ref="B165:E165"/>
    <mergeCell ref="E84:F84"/>
    <mergeCell ref="A1:D1"/>
    <mergeCell ref="F2:G2"/>
    <mergeCell ref="D7:E7"/>
    <mergeCell ref="B167:E167"/>
    <mergeCell ref="K47:N47"/>
    <mergeCell ref="C48:D48"/>
    <mergeCell ref="A38:E38"/>
    <mergeCell ref="B166:E166"/>
    <mergeCell ref="G84:H84"/>
    <mergeCell ref="B168:E168"/>
  </mergeCells>
  <printOptions horizontalCentered="0" verticalCentered="0" headings="0" gridLines="0" gridLinesSet="1"/>
  <pageMargins left="0.7" right="0.7" top="0.75" bottom="0.75" header="0.511805555555555" footer="0.511805555555555"/>
  <pageSetup orientation="portrait" paperSize="9" scale="100" fitToHeight="1" fitToWidth="1" pageOrder="downThenOver" blackAndWhite="0" draft="0" horizontalDpi="300" verticalDpi="300" copies="1"/>
</worksheet>
</file>

<file path=xl/worksheets/sheet7.xml><?xml version="1.0" encoding="utf-8"?>
<worksheet xmlns="http://schemas.openxmlformats.org/spreadsheetml/2006/main">
  <sheetPr filterMode="0">
    <outlinePr summaryBelow="1" summaryRight="1"/>
    <pageSetUpPr fitToPage="0"/>
  </sheetPr>
  <dimension ref="A1:U40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2.58984375" defaultRowHeight="15.75" zeroHeight="0" outlineLevelRow="0"/>
  <cols>
    <col width="18.58" customWidth="1" style="788" min="1" max="1"/>
    <col width="16.71" customWidth="1" style="788" min="2" max="2"/>
    <col width="14.57" customWidth="1" style="788" min="4" max="4"/>
    <col width="15.71" customWidth="1" style="788" min="5" max="5"/>
    <col width="5.43" customWidth="1" style="788" min="6" max="6"/>
    <col width="10" customWidth="1" style="788" min="8" max="8"/>
    <col width="13.29" customWidth="1" style="788" min="9" max="9"/>
    <col width="6.57" customWidth="1" style="788" min="10" max="10"/>
    <col width="21.14" customWidth="1" style="788" min="11" max="11"/>
    <col width="10.42" customWidth="1" style="788" min="16" max="16"/>
    <col width="11.57" customWidth="1" style="788" min="17" max="17"/>
    <col width="9.289999999999999" customWidth="1" style="788" min="18" max="18"/>
    <col width="8" customWidth="1" style="788" min="19" max="19"/>
    <col width="10.99" customWidth="1" style="788" min="20" max="20"/>
    <col width="24.57" customWidth="1" style="788" min="21" max="21"/>
  </cols>
  <sheetData>
    <row r="1" ht="15" customHeight="1" s="789">
      <c r="A1" s="1318" t="inlineStr">
        <is>
          <t>Отчёт Никите по 349х40'HC SOC BIC</t>
        </is>
      </c>
      <c r="B1" s="1035" t="n"/>
      <c r="D1" s="1318" t="inlineStr">
        <is>
          <t>Отчёт Никите по 100х20'DC SOC BIC</t>
        </is>
      </c>
      <c r="E1" s="1035" t="n"/>
      <c r="G1" s="1415" t="inlineStr">
        <is>
          <t>Контейнеры КС</t>
        </is>
      </c>
    </row>
    <row r="2" ht="12.75" customHeight="1" s="789">
      <c r="A2" s="1332" t="inlineStr">
        <is>
          <t>В стоке BIC Ховрино</t>
        </is>
      </c>
      <c r="B2" s="881">
        <f>Памятка!L19</f>
        <v/>
      </c>
      <c r="D2" s="1416" t="inlineStr">
        <is>
          <t>В стоке Shanghai</t>
        </is>
      </c>
      <c r="E2" s="1416" t="n">
        <v>98</v>
      </c>
      <c r="G2" s="1417" t="inlineStr">
        <is>
          <t>Локация</t>
        </is>
      </c>
      <c r="H2" s="1417" t="inlineStr">
        <is>
          <t>Кол-во ктк</t>
        </is>
      </c>
      <c r="I2" s="1417" t="inlineStr">
        <is>
          <t>Оконч. приема</t>
        </is>
      </c>
      <c r="J2" s="1417" t="inlineStr">
        <is>
          <t>№ КП</t>
        </is>
      </c>
      <c r="K2" s="1417" t="inlineStr">
        <is>
          <t>Букинги</t>
        </is>
      </c>
      <c r="L2" s="1417" t="inlineStr">
        <is>
          <t>POD</t>
        </is>
      </c>
      <c r="M2" s="1417" t="inlineStr">
        <is>
          <t>ETS</t>
        </is>
      </c>
      <c r="N2" s="1417" t="inlineStr">
        <is>
          <t>ETA</t>
        </is>
      </c>
      <c r="O2" s="1417" t="inlineStr">
        <is>
          <t>Условия</t>
        </is>
      </c>
      <c r="P2" s="1417" t="inlineStr">
        <is>
          <t>№ Счета</t>
        </is>
      </c>
      <c r="Q2" s="1417" t="inlineStr">
        <is>
          <t xml:space="preserve">Дата Счета </t>
        </is>
      </c>
      <c r="R2" s="1417" t="inlineStr">
        <is>
          <t>Сумма</t>
        </is>
      </c>
      <c r="S2" s="1417" t="inlineStr">
        <is>
          <t>Подпись</t>
        </is>
      </c>
      <c r="T2" s="1417" t="inlineStr">
        <is>
          <t>ОПЛАТА</t>
        </is>
      </c>
      <c r="U2" s="1417" t="inlineStr">
        <is>
          <t>Доп.счета</t>
        </is>
      </c>
    </row>
    <row r="3" ht="12.75" customHeight="1" s="789">
      <c r="A3" s="1332" t="inlineStr">
        <is>
          <t>В стоке UT Ховрино</t>
        </is>
      </c>
      <c r="B3" s="881">
        <f>Памятка!L20</f>
        <v/>
      </c>
      <c r="D3" s="1332" t="inlineStr">
        <is>
          <t>Выдано МСК</t>
        </is>
      </c>
      <c r="E3" s="1332" t="n">
        <v>100</v>
      </c>
      <c r="G3" s="1156" t="inlineStr">
        <is>
          <t>Ховрино</t>
        </is>
      </c>
      <c r="H3" s="1156" t="inlineStr">
        <is>
          <t>24х40</t>
        </is>
      </c>
      <c r="I3" s="1418" t="n">
        <v>44911</v>
      </c>
      <c r="J3" s="1419" t="n"/>
      <c r="K3" s="1156" t="n"/>
      <c r="L3" s="1419" t="n"/>
      <c r="M3" s="1419" t="n"/>
      <c r="N3" s="1419" t="n"/>
      <c r="O3" s="1419" t="n">
        <v>200</v>
      </c>
      <c r="P3" s="1156" t="inlineStr">
        <is>
          <t>201222-5</t>
        </is>
      </c>
      <c r="Q3" s="1418" t="n">
        <v>44915</v>
      </c>
      <c r="R3" s="1419" t="n">
        <v>4800</v>
      </c>
      <c r="S3" s="1156" t="inlineStr">
        <is>
          <t>●</t>
        </is>
      </c>
      <c r="T3" s="1156" t="inlineStr">
        <is>
          <t>●</t>
        </is>
      </c>
      <c r="U3" s="1156" t="n"/>
    </row>
    <row r="4" ht="12.75" customHeight="1" s="789">
      <c r="A4" s="1332" t="inlineStr">
        <is>
          <t>В стоке BIC Южный</t>
        </is>
      </c>
      <c r="B4" s="881">
        <f>Памятка!L21</f>
        <v/>
      </c>
      <c r="D4" s="1332" t="inlineStr">
        <is>
          <t>Выдано СПб</t>
        </is>
      </c>
      <c r="E4" s="1332" t="n">
        <v>2</v>
      </c>
      <c r="G4" s="1156" t="inlineStr">
        <is>
          <t>Ховрино</t>
        </is>
      </c>
      <c r="H4" s="1156" t="inlineStr">
        <is>
          <t>59х40</t>
        </is>
      </c>
      <c r="I4" s="1418" t="n">
        <v>44923</v>
      </c>
      <c r="J4" s="1419" t="n"/>
      <c r="K4" s="1156" t="n"/>
      <c r="L4" s="1419" t="n"/>
      <c r="M4" s="1419" t="n"/>
      <c r="N4" s="1419" t="n"/>
      <c r="O4" s="1419" t="n">
        <v>450</v>
      </c>
      <c r="P4" s="1156" t="n">
        <v>281222</v>
      </c>
      <c r="Q4" s="1418" t="n">
        <v>44923</v>
      </c>
      <c r="R4" s="1419" t="n">
        <v>26500</v>
      </c>
      <c r="S4" s="1156" t="inlineStr">
        <is>
          <t>●</t>
        </is>
      </c>
      <c r="T4" s="1156" t="inlineStr">
        <is>
          <t>●</t>
        </is>
      </c>
      <c r="U4" s="1156" t="n"/>
    </row>
    <row r="5" ht="12.75" customHeight="1" s="789">
      <c r="A5" s="1332" t="inlineStr">
        <is>
          <t>В стоке Shanghai</t>
        </is>
      </c>
      <c r="B5" s="881">
        <f>Памятка!L22</f>
        <v/>
      </c>
      <c r="D5" s="1322" t="inlineStr">
        <is>
          <t>Сумма</t>
        </is>
      </c>
      <c r="E5" s="1322">
        <f>SUM(E2:E4)</f>
        <v/>
      </c>
      <c r="G5" s="1156" t="inlineStr">
        <is>
          <t>Ховрино</t>
        </is>
      </c>
      <c r="H5" s="1156" t="inlineStr">
        <is>
          <t>30х40</t>
        </is>
      </c>
      <c r="I5" s="1420" t="n">
        <v>44995</v>
      </c>
      <c r="J5" s="1419" t="inlineStr">
        <is>
          <t>11,12 кп</t>
        </is>
      </c>
      <c r="K5" s="1156" t="n"/>
      <c r="L5" s="1419" t="n"/>
      <c r="M5" s="1419" t="n"/>
      <c r="N5" s="1419" t="n"/>
      <c r="O5" s="1419" t="inlineStr">
        <is>
          <t>450/80/8</t>
        </is>
      </c>
      <c r="P5" s="1156" t="n">
        <v>130323</v>
      </c>
      <c r="Q5" s="1420" t="n">
        <v>44998</v>
      </c>
      <c r="R5" s="1419" t="n">
        <v>13500</v>
      </c>
      <c r="S5" s="1156" t="inlineStr">
        <is>
          <t>●</t>
        </is>
      </c>
      <c r="T5" s="1156" t="inlineStr">
        <is>
          <t>●</t>
        </is>
      </c>
      <c r="U5" s="1156" t="n"/>
    </row>
    <row r="6" ht="12.75" customHeight="1" s="789">
      <c r="A6" s="1332" t="inlineStr">
        <is>
          <t>В стоке Qingdao</t>
        </is>
      </c>
      <c r="B6" s="881">
        <f>Памятка!L23</f>
        <v/>
      </c>
      <c r="G6" s="1421" t="inlineStr">
        <is>
          <t>Ховрино</t>
        </is>
      </c>
      <c r="H6" s="1421" t="inlineStr">
        <is>
          <t>37х40</t>
        </is>
      </c>
      <c r="I6" s="1422" t="n">
        <v>45111</v>
      </c>
      <c r="J6" s="1423" t="inlineStr">
        <is>
          <t>18 кп</t>
        </is>
      </c>
      <c r="K6" s="1421" t="inlineStr">
        <is>
          <t>3238, 3240</t>
        </is>
      </c>
      <c r="L6" s="1423" t="inlineStr">
        <is>
          <t>Шанхай</t>
        </is>
      </c>
      <c r="M6" s="1423" t="inlineStr">
        <is>
          <t>01+14.09</t>
        </is>
      </c>
      <c r="N6" s="1423" t="inlineStr">
        <is>
          <t>-</t>
        </is>
      </c>
      <c r="O6" s="1423" t="inlineStr">
        <is>
          <t>1000/120/5</t>
        </is>
      </c>
      <c r="P6" s="1421" t="inlineStr">
        <is>
          <t>280723-2</t>
        </is>
      </c>
      <c r="Q6" s="1422" t="n">
        <v>45135</v>
      </c>
      <c r="R6" s="1423" t="n">
        <v>37000</v>
      </c>
      <c r="S6" s="1424" t="inlineStr">
        <is>
          <t>●</t>
        </is>
      </c>
      <c r="T6" s="1423" t="inlineStr">
        <is>
          <t>счёт сделан</t>
        </is>
      </c>
      <c r="U6" s="1423" t="inlineStr">
        <is>
          <t>+ 235$ за ремонт, счёт сделан</t>
        </is>
      </c>
    </row>
    <row r="7" ht="12.75" customHeight="1" s="789">
      <c r="A7" s="1332" t="inlineStr">
        <is>
          <t>В стоке Ningbo</t>
        </is>
      </c>
      <c r="B7" s="881">
        <f>Памятка!L24</f>
        <v/>
      </c>
      <c r="D7" s="1332" t="inlineStr">
        <is>
          <t>Сдано МСК</t>
        </is>
      </c>
      <c r="E7" s="1332" t="n">
        <v>1</v>
      </c>
      <c r="G7" s="1421" t="inlineStr">
        <is>
          <t>Ховрино</t>
        </is>
      </c>
      <c r="H7" s="1421" t="inlineStr">
        <is>
          <t>23x40</t>
        </is>
      </c>
      <c r="I7" s="1422" t="n">
        <v>45132</v>
      </c>
      <c r="J7" s="1423" t="inlineStr">
        <is>
          <t>19 кп</t>
        </is>
      </c>
      <c r="K7" s="1421" t="inlineStr">
        <is>
          <t>3240, КП ЯШИНА 30х40 и 62х40</t>
        </is>
      </c>
      <c r="L7" s="1423" t="n"/>
      <c r="M7" s="1423" t="n"/>
      <c r="N7" s="1423" t="n"/>
      <c r="O7" s="1423" t="inlineStr">
        <is>
          <t>1200/110/5</t>
        </is>
      </c>
      <c r="P7" s="1421" t="inlineStr">
        <is>
          <t>280723-3</t>
        </is>
      </c>
      <c r="Q7" s="1422" t="n">
        <v>45135</v>
      </c>
      <c r="R7" s="1423" t="n">
        <v>27600</v>
      </c>
      <c r="S7" s="1423" t="inlineStr">
        <is>
          <t>●</t>
        </is>
      </c>
      <c r="T7" s="1423" t="inlineStr">
        <is>
          <t>счёт сделан</t>
        </is>
      </c>
      <c r="U7" s="1423" t="n"/>
    </row>
    <row r="8" ht="12.75" customHeight="1" s="789">
      <c r="A8" s="1332" t="inlineStr">
        <is>
          <t>В стоке Huangpu</t>
        </is>
      </c>
      <c r="B8" s="881">
        <f>Памятка!L25</f>
        <v/>
      </c>
      <c r="D8" s="1332" t="inlineStr">
        <is>
          <t>Сдано СПб</t>
        </is>
      </c>
      <c r="E8" s="1332" t="n">
        <v>31</v>
      </c>
      <c r="G8" s="1421" t="inlineStr">
        <is>
          <t>МКТ-Шушары</t>
        </is>
      </c>
      <c r="H8" s="1421" t="inlineStr">
        <is>
          <t>5х40</t>
        </is>
      </c>
      <c r="I8" s="1422" t="n">
        <v>45133</v>
      </c>
      <c r="J8" s="1423" t="inlineStr">
        <is>
          <t>-</t>
        </is>
      </c>
      <c r="K8" s="1421" t="n">
        <v>3196</v>
      </c>
      <c r="L8" s="1423" t="inlineStr">
        <is>
          <t>Ambarli</t>
        </is>
      </c>
      <c r="M8" s="1425" t="n">
        <v>45160</v>
      </c>
      <c r="N8" s="1423" t="inlineStr">
        <is>
          <t>~05.09</t>
        </is>
      </c>
      <c r="O8" s="1421" t="inlineStr">
        <is>
          <t>350/90/5</t>
        </is>
      </c>
      <c r="P8" s="1421" t="inlineStr">
        <is>
          <t>280723-4</t>
        </is>
      </c>
      <c r="Q8" s="1422" t="n">
        <v>45135</v>
      </c>
      <c r="R8" s="1423" t="n">
        <v>1750</v>
      </c>
      <c r="S8" s="1423" t="inlineStr">
        <is>
          <t>●</t>
        </is>
      </c>
      <c r="T8" s="1423" t="inlineStr">
        <is>
          <t>счёт сделан</t>
        </is>
      </c>
      <c r="U8" s="1423" t="n"/>
    </row>
    <row r="9" ht="12.75" customHeight="1" s="789">
      <c r="A9" s="1332" t="inlineStr">
        <is>
          <t>В стоке Tianjin</t>
        </is>
      </c>
      <c r="B9" s="881">
        <f>Памятка!L26</f>
        <v/>
      </c>
      <c r="D9" s="1322" t="inlineStr">
        <is>
          <t>Сумма</t>
        </is>
      </c>
      <c r="E9" s="1322">
        <f>SUM(E7:E8)</f>
        <v/>
      </c>
      <c r="G9" s="1421" t="inlineStr">
        <is>
          <t>Ховрино</t>
        </is>
      </c>
      <c r="H9" s="1421" t="inlineStr">
        <is>
          <t>39х40</t>
        </is>
      </c>
      <c r="I9" s="1422" t="n">
        <v>45147</v>
      </c>
      <c r="J9" s="1423" t="inlineStr">
        <is>
          <t>20 кп</t>
        </is>
      </c>
      <c r="K9" s="1421" t="inlineStr">
        <is>
          <t>3281, 3282, 3284, 3285, 3286 КП ЯШИНА 62х40</t>
        </is>
      </c>
      <c r="L9" s="1423" t="n"/>
      <c r="M9" s="1423" t="n"/>
      <c r="N9" s="1423" t="n"/>
      <c r="O9" s="1423" t="inlineStr">
        <is>
          <t>950-1200/110/5</t>
        </is>
      </c>
      <c r="P9" s="1421" t="n">
        <v>310823</v>
      </c>
      <c r="Q9" s="1422" t="n">
        <v>45169</v>
      </c>
      <c r="R9" s="1423" t="n">
        <v>42700</v>
      </c>
      <c r="S9" s="1423" t="inlineStr">
        <is>
          <t>●</t>
        </is>
      </c>
      <c r="T9" s="1423" t="inlineStr">
        <is>
          <t>счет сделан</t>
        </is>
      </c>
      <c r="U9" s="1423" t="n"/>
    </row>
    <row r="10" ht="12.75" customHeight="1" s="789">
      <c r="A10" s="1332" t="inlineStr">
        <is>
          <t>В стоке Guangzhou</t>
        </is>
      </c>
      <c r="B10" s="881">
        <f>Памятка!B13</f>
        <v/>
      </c>
      <c r="G10" s="1421" t="inlineStr">
        <is>
          <t>МКТ-Шушары</t>
        </is>
      </c>
      <c r="H10" s="1421" t="inlineStr">
        <is>
          <t>95х40</t>
        </is>
      </c>
      <c r="I10" s="1422" t="n">
        <v>45154</v>
      </c>
      <c r="J10" s="1423" t="inlineStr">
        <is>
          <t>-</t>
        </is>
      </c>
      <c r="K10" s="1421" t="inlineStr">
        <is>
          <t>63 (3223),1(3223C),16(3263),15(3280)</t>
        </is>
      </c>
      <c r="L10" s="1423" t="n"/>
      <c r="M10" s="1423" t="n"/>
      <c r="N10" s="1423" t="n"/>
      <c r="O10" s="1421" t="inlineStr">
        <is>
          <t>350/90/5</t>
        </is>
      </c>
      <c r="P10" s="1421" t="inlineStr">
        <is>
          <t>310823-2</t>
        </is>
      </c>
      <c r="Q10" s="1422" t="n">
        <v>45169</v>
      </c>
      <c r="R10" s="1423" t="n">
        <v>33250</v>
      </c>
      <c r="S10" s="1423" t="n"/>
      <c r="T10" s="1423" t="inlineStr">
        <is>
          <t>счет сделан</t>
        </is>
      </c>
      <c r="U10" s="1423" t="inlineStr">
        <is>
          <t>+763$ за ремонт, счёт сделан</t>
        </is>
      </c>
    </row>
    <row r="11" ht="12.75" customHeight="1" s="789">
      <c r="A11" s="1332" t="inlineStr">
        <is>
          <t>Отправлено из РФ</t>
        </is>
      </c>
      <c r="B11" s="881">
        <f>Памятка!L28</f>
        <v/>
      </c>
      <c r="D11" s="1332" t="inlineStr">
        <is>
          <t>Возврат в китай</t>
        </is>
      </c>
      <c r="E11" s="1332" t="n">
        <v>1</v>
      </c>
      <c r="G11" s="1421" t="inlineStr">
        <is>
          <t>Ховрино</t>
        </is>
      </c>
      <c r="H11" s="1421" t="inlineStr">
        <is>
          <t>16x40</t>
        </is>
      </c>
      <c r="I11" s="1422" t="n">
        <v>45158</v>
      </c>
      <c r="J11" s="1421" t="inlineStr">
        <is>
          <t>21 кп</t>
        </is>
      </c>
      <c r="K11" s="1421" t="inlineStr">
        <is>
          <t>3283 КП ЯШИНА 62х40</t>
        </is>
      </c>
      <c r="L11" s="1421" t="n"/>
      <c r="M11" s="1421" t="n"/>
      <c r="N11" s="1421" t="n"/>
      <c r="O11" s="1421" t="inlineStr">
        <is>
          <t xml:space="preserve">1275/100/5 </t>
        </is>
      </c>
      <c r="P11" s="1421" t="inlineStr">
        <is>
          <t>310823-3</t>
        </is>
      </c>
      <c r="Q11" s="1422" t="n">
        <v>45169</v>
      </c>
      <c r="R11" s="1423" t="n">
        <v>20400</v>
      </c>
      <c r="S11" s="1423" t="inlineStr">
        <is>
          <t>●</t>
        </is>
      </c>
      <c r="T11" s="1423" t="inlineStr">
        <is>
          <t>счет сделан</t>
        </is>
      </c>
      <c r="U11" s="1423" t="n"/>
    </row>
    <row r="12" ht="12.75" customHeight="1" s="789">
      <c r="A12" s="1332" t="inlineStr">
        <is>
          <t>Едут из китая в МСК</t>
        </is>
      </c>
      <c r="B12" s="881">
        <f>Памятка!L29</f>
        <v/>
      </c>
      <c r="D12" s="1332" t="inlineStr">
        <is>
          <t>Направлено МСК</t>
        </is>
      </c>
      <c r="E12" s="1332" t="n">
        <v>2</v>
      </c>
      <c r="G12" s="1421" t="n"/>
      <c r="H12" s="1421" t="n"/>
      <c r="I12" s="1421" t="n"/>
      <c r="J12" s="1423" t="n"/>
      <c r="K12" s="1421" t="n"/>
      <c r="L12" s="1423" t="n"/>
      <c r="M12" s="1423" t="n"/>
      <c r="N12" s="1423" t="n"/>
      <c r="O12" s="1423" t="n"/>
      <c r="P12" s="1421" t="n"/>
      <c r="Q12" s="1421" t="n"/>
      <c r="R12" s="1423" t="n"/>
      <c r="S12" s="1423" t="n"/>
      <c r="T12" s="1423" t="n"/>
      <c r="U12" s="1423" t="n"/>
    </row>
    <row r="13" ht="12.75" customHeight="1" s="789">
      <c r="A13" s="1332" t="inlineStr">
        <is>
          <t>Едут из китая в СПб</t>
        </is>
      </c>
      <c r="B13" s="881">
        <f>Памятка!L30</f>
        <v/>
      </c>
      <c r="D13" s="1332" t="inlineStr">
        <is>
          <t>Направлено СПб</t>
        </is>
      </c>
      <c r="E13" s="1332" t="n">
        <v>0</v>
      </c>
      <c r="G13" s="1421" t="n"/>
      <c r="H13" s="1421" t="n"/>
      <c r="I13" s="1421" t="n"/>
      <c r="J13" s="1423" t="n"/>
      <c r="K13" s="1421" t="n"/>
      <c r="L13" s="1423" t="n"/>
      <c r="M13" s="1423" t="n"/>
      <c r="N13" s="1423" t="n"/>
      <c r="O13" s="1423" t="n"/>
      <c r="P13" s="1421" t="n"/>
      <c r="Q13" s="1421" t="n"/>
      <c r="R13" s="1423" t="n"/>
      <c r="S13" s="1423" t="n"/>
      <c r="T13" s="1423" t="n"/>
      <c r="U13" s="1423" t="n"/>
    </row>
    <row r="14" ht="12.75" customHeight="1" s="789">
      <c r="A14" s="1322" t="inlineStr">
        <is>
          <t>Сумма</t>
        </is>
      </c>
      <c r="B14" s="1318">
        <f>Памятка!E15</f>
        <v/>
      </c>
      <c r="C14" s="1426" t="inlineStr">
        <is>
          <t xml:space="preserve"> - третий круг</t>
        </is>
      </c>
      <c r="D14" s="1322" t="inlineStr">
        <is>
          <t>Сумма</t>
        </is>
      </c>
      <c r="E14" s="1322">
        <f>SUM(E11:E13)</f>
        <v/>
      </c>
    </row>
    <row r="16" ht="12.75" customHeight="1" s="789">
      <c r="A16" s="1318" t="inlineStr">
        <is>
          <t>Суммарно выдано из Китая</t>
        </is>
      </c>
      <c r="B16" s="1035" t="n"/>
    </row>
    <row r="17" ht="12.75" customHeight="1" s="789">
      <c r="A17" s="1322" t="inlineStr">
        <is>
          <t>Итого</t>
        </is>
      </c>
      <c r="B17" s="1322">
        <f>Памятка!E14</f>
        <v/>
      </c>
    </row>
    <row r="18" ht="18.75" customHeight="1" s="789"/>
    <row r="19" ht="18.75" customHeight="1" s="789">
      <c r="C19" s="1427" t="inlineStr">
        <is>
          <t>-/+ 20$</t>
        </is>
      </c>
      <c r="D19" s="1035" t="n"/>
    </row>
    <row r="20" ht="12.75" customHeight="1" s="789">
      <c r="A20" s="1427" t="inlineStr">
        <is>
          <t>Локация отпр.</t>
        </is>
      </c>
      <c r="B20" s="1428" t="inlineStr">
        <is>
          <t>ТИП</t>
        </is>
      </c>
      <c r="C20" s="1429" t="inlineStr">
        <is>
          <t>НА МОСКВУ</t>
        </is>
      </c>
      <c r="D20" s="1429" t="inlineStr">
        <is>
          <t>НА СПб</t>
        </is>
      </c>
    </row>
    <row r="21" ht="12.75" customHeight="1" s="789">
      <c r="A21" s="1063" t="inlineStr">
        <is>
          <t>Shanghai</t>
        </is>
      </c>
      <c r="B21" s="1139" t="inlineStr">
        <is>
          <t>40'</t>
        </is>
      </c>
      <c r="C21" s="1063" t="n">
        <v>1350</v>
      </c>
      <c r="D21" s="1063" t="inlineStr">
        <is>
          <t>$1240</t>
        </is>
      </c>
    </row>
    <row r="22" ht="12.75" customHeight="1" s="789">
      <c r="A22" s="1063" t="inlineStr">
        <is>
          <t xml:space="preserve">Qingdao </t>
        </is>
      </c>
      <c r="B22" s="1139" t="inlineStr">
        <is>
          <t>40'</t>
        </is>
      </c>
      <c r="C22" s="1063" t="inlineStr">
        <is>
          <t>$1390</t>
        </is>
      </c>
      <c r="D22" s="1063" t="inlineStr">
        <is>
          <t>$1140</t>
        </is>
      </c>
    </row>
    <row r="23" ht="12.75" customHeight="1" s="789">
      <c r="A23" s="1063" t="inlineStr">
        <is>
          <t>Ningbo</t>
        </is>
      </c>
      <c r="B23" s="1139" t="inlineStr">
        <is>
          <t>40'</t>
        </is>
      </c>
      <c r="C23" s="1063" t="inlineStr">
        <is>
          <t>$1540</t>
        </is>
      </c>
      <c r="D23" s="1063" t="inlineStr">
        <is>
          <t>$1240</t>
        </is>
      </c>
    </row>
    <row r="24" ht="12.75" customHeight="1" s="789">
      <c r="A24" s="1063" t="inlineStr">
        <is>
          <t>Xiamen</t>
        </is>
      </c>
      <c r="B24" s="1139" t="inlineStr">
        <is>
          <t>40'</t>
        </is>
      </c>
      <c r="C24" s="1063" t="inlineStr">
        <is>
          <t>$1440</t>
        </is>
      </c>
      <c r="D24" s="1063" t="inlineStr">
        <is>
          <t>$1190</t>
        </is>
      </c>
    </row>
    <row r="25" ht="12.75" customHeight="1" s="789">
      <c r="A25" s="1063" t="inlineStr">
        <is>
          <t>Tianjin</t>
        </is>
      </c>
      <c r="B25" s="1139" t="inlineStr">
        <is>
          <t>40'</t>
        </is>
      </c>
      <c r="C25" s="1063" t="n">
        <v>1390</v>
      </c>
      <c r="D25" s="1063" t="inlineStr">
        <is>
          <t>$1140</t>
        </is>
      </c>
    </row>
    <row r="26" ht="12.75" customHeight="1" s="789">
      <c r="A26" s="1063" t="inlineStr">
        <is>
          <t>Zhengzhou</t>
        </is>
      </c>
      <c r="B26" s="1139" t="inlineStr">
        <is>
          <t>40'</t>
        </is>
      </c>
      <c r="C26" s="1063" t="n">
        <v>1770</v>
      </c>
      <c r="D26" s="1063" t="inlineStr">
        <is>
          <t>$1370</t>
        </is>
      </c>
    </row>
    <row r="27" ht="12.75" customHeight="1" s="789">
      <c r="A27" s="1063" t="inlineStr">
        <is>
          <t>Huangpu(Guangzhou)</t>
        </is>
      </c>
      <c r="B27" s="1139" t="inlineStr">
        <is>
          <t>40'</t>
        </is>
      </c>
      <c r="C27" s="1063" t="inlineStr">
        <is>
          <t>$1390</t>
        </is>
      </c>
      <c r="D27" s="1063" t="inlineStr">
        <is>
          <t>$1240</t>
        </is>
      </c>
    </row>
    <row r="28" ht="12.75" customHeight="1" s="789">
      <c r="A28" s="1063" t="inlineStr">
        <is>
          <t>Wuhan</t>
        </is>
      </c>
      <c r="B28" s="1139" t="inlineStr">
        <is>
          <t>40'</t>
        </is>
      </c>
      <c r="C28" s="1063" t="n">
        <v>1820</v>
      </c>
      <c r="D28" s="1063" t="inlineStr">
        <is>
          <t>$1370</t>
        </is>
      </c>
    </row>
    <row r="31" ht="12.75" customHeight="1" s="789">
      <c r="C31" s="1427" t="inlineStr">
        <is>
          <t>-/+ 20$</t>
        </is>
      </c>
      <c r="D31" s="1035" t="n"/>
    </row>
    <row r="32" ht="12.75" customHeight="1" s="789">
      <c r="A32" s="1427" t="inlineStr">
        <is>
          <t>Локация отпр.</t>
        </is>
      </c>
      <c r="B32" s="1428" t="inlineStr">
        <is>
          <t>ТИП</t>
        </is>
      </c>
      <c r="C32" s="1429" t="inlineStr">
        <is>
          <t>НА МОСКВУ</t>
        </is>
      </c>
      <c r="D32" s="1429" t="inlineStr">
        <is>
          <t>НА СПб</t>
        </is>
      </c>
    </row>
    <row r="33" ht="12.75" customHeight="1" s="789">
      <c r="A33" s="1063" t="inlineStr">
        <is>
          <t>Shanghai</t>
        </is>
      </c>
      <c r="B33" s="1430" t="inlineStr">
        <is>
          <t>20'</t>
        </is>
      </c>
      <c r="C33" s="1063" t="n">
        <v>650</v>
      </c>
      <c r="D33" s="1063" t="inlineStr">
        <is>
          <t>$740</t>
        </is>
      </c>
    </row>
    <row r="34" ht="12.75" customHeight="1" s="789">
      <c r="A34" s="1063" t="inlineStr">
        <is>
          <t xml:space="preserve">Qingdao </t>
        </is>
      </c>
      <c r="B34" s="1430" t="inlineStr">
        <is>
          <t>20'</t>
        </is>
      </c>
      <c r="C34" s="1063" t="inlineStr">
        <is>
          <t>$740</t>
        </is>
      </c>
      <c r="D34" s="1063" t="inlineStr">
        <is>
          <t>$740</t>
        </is>
      </c>
    </row>
    <row r="35" ht="12.75" customHeight="1" s="789">
      <c r="A35" s="1063" t="inlineStr">
        <is>
          <t>Ningbo</t>
        </is>
      </c>
      <c r="B35" s="1430" t="inlineStr">
        <is>
          <t>20'</t>
        </is>
      </c>
      <c r="C35" s="1063" t="inlineStr">
        <is>
          <t>$790</t>
        </is>
      </c>
      <c r="D35" s="1063" t="inlineStr">
        <is>
          <t>$740</t>
        </is>
      </c>
    </row>
    <row r="36" ht="12.75" customHeight="1" s="789">
      <c r="A36" s="1063" t="inlineStr">
        <is>
          <t>Xiamen</t>
        </is>
      </c>
      <c r="B36" s="1430" t="inlineStr">
        <is>
          <t>20'</t>
        </is>
      </c>
      <c r="C36" s="1063" t="inlineStr">
        <is>
          <t>$790</t>
        </is>
      </c>
      <c r="D36" s="1063" t="inlineStr">
        <is>
          <t>$790</t>
        </is>
      </c>
    </row>
    <row r="37" ht="12.75" customHeight="1" s="789">
      <c r="A37" s="1063" t="inlineStr">
        <is>
          <t>Tianjin</t>
        </is>
      </c>
      <c r="B37" s="1430" t="inlineStr">
        <is>
          <t>20'</t>
        </is>
      </c>
      <c r="C37" s="1063" t="inlineStr">
        <is>
          <t>$740</t>
        </is>
      </c>
      <c r="D37" s="1063" t="inlineStr">
        <is>
          <t>$740</t>
        </is>
      </c>
    </row>
    <row r="38" ht="12.75" customHeight="1" s="789">
      <c r="A38" s="1063" t="inlineStr">
        <is>
          <t>Zhengzhou</t>
        </is>
      </c>
      <c r="B38" s="1430" t="inlineStr">
        <is>
          <t>20'</t>
        </is>
      </c>
      <c r="C38" s="1063" t="inlineStr">
        <is>
          <t>CBC</t>
        </is>
      </c>
      <c r="D38" s="1063" t="inlineStr">
        <is>
          <t>CBC</t>
        </is>
      </c>
    </row>
    <row r="39" ht="12.75" customHeight="1" s="789">
      <c r="A39" s="1063" t="inlineStr">
        <is>
          <t>Huangpu(Guangzhou)</t>
        </is>
      </c>
      <c r="B39" s="1430" t="inlineStr">
        <is>
          <t>20'</t>
        </is>
      </c>
      <c r="C39" s="1063" t="inlineStr">
        <is>
          <t>$740</t>
        </is>
      </c>
      <c r="D39" s="1063" t="inlineStr">
        <is>
          <t>$740</t>
        </is>
      </c>
    </row>
    <row r="40" ht="12.75" customHeight="1" s="789">
      <c r="A40" s="1063" t="inlineStr">
        <is>
          <t>Wuhan</t>
        </is>
      </c>
      <c r="B40" s="1430" t="inlineStr">
        <is>
          <t>20'</t>
        </is>
      </c>
      <c r="C40" s="1063" t="inlineStr">
        <is>
          <t>$1170</t>
        </is>
      </c>
      <c r="D40" s="1063" t="inlineStr">
        <is>
          <t>$1070</t>
        </is>
      </c>
    </row>
  </sheetData>
  <mergeCells count="5">
    <mergeCell ref="A16:B16"/>
    <mergeCell ref="D1:E1"/>
    <mergeCell ref="C19:D19"/>
    <mergeCell ref="A1:B1"/>
    <mergeCell ref="C31:D31"/>
  </mergeCells>
  <printOptions horizontalCentered="0" verticalCentered="0" headings="0" gridLines="0" gridLinesSet="1"/>
  <pageMargins left="0.7" right="0.7" top="0.75" bottom="0.75" header="0.511805555555555" footer="0.511805555555555"/>
  <pageSetup orientation="portrait" paperSize="9" scale="100" fitToHeight="1" fitToWidth="1" pageOrder="downThenOver" blackAndWhite="0" draft="0" horizontalDpi="300" verticalDpi="300" copies="1"/>
</worksheet>
</file>

<file path=xl/worksheets/sheet8.xml><?xml version="1.0" encoding="utf-8"?>
<worksheet xmlns="http://schemas.openxmlformats.org/spreadsheetml/2006/main">
  <sheetPr filterMode="0">
    <outlinePr summaryBelow="1" summaryRight="1"/>
    <pageSetUpPr fitToPage="0"/>
  </sheetPr>
  <dimension ref="A1:O1000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2.58984375" defaultRowHeight="15.75" zeroHeight="0" outlineLevelRow="0"/>
  <cols>
    <col width="7.15" customWidth="1" style="788" min="1" max="1"/>
    <col width="13.86" customWidth="1" style="788" min="2" max="2"/>
    <col width="16.14" customWidth="1" style="788" min="3" max="3"/>
    <col width="17.14" customWidth="1" style="788" min="5" max="5"/>
    <col width="14.43" customWidth="1" style="788" min="7" max="7"/>
    <col width="11.14" customWidth="1" style="788" min="8" max="8"/>
    <col width="9" customWidth="1" style="788" min="9" max="9"/>
    <col width="36" customWidth="1" style="788" min="14" max="14"/>
  </cols>
  <sheetData>
    <row r="1" ht="12.75" customHeight="1" s="789">
      <c r="A1" s="1318" t="inlineStr">
        <is>
          <t>№ КП</t>
        </is>
      </c>
      <c r="B1" s="1318" t="inlineStr">
        <is>
          <t>ИЮНЬ</t>
        </is>
      </c>
      <c r="C1" s="1318" t="inlineStr">
        <is>
          <t>Кол-во</t>
        </is>
      </c>
      <c r="D1" s="1318" t="inlineStr">
        <is>
          <t>Вых из СПб</t>
        </is>
      </c>
      <c r="E1" s="1318" t="inlineStr">
        <is>
          <t>Вес партии</t>
        </is>
      </c>
      <c r="F1" s="1318" t="inlineStr">
        <is>
          <t>Направление</t>
        </is>
      </c>
      <c r="G1" s="1318" t="inlineStr">
        <is>
          <t>Приход в ВВк</t>
        </is>
      </c>
      <c r="H1" s="1318" t="inlineStr">
        <is>
          <t>ДТ ЗАТАРКИ</t>
        </is>
      </c>
      <c r="I1" s="1318" t="inlineStr">
        <is>
          <t>Внутр №</t>
        </is>
      </c>
      <c r="J1" s="1318" t="inlineStr">
        <is>
          <t>№ БКГ</t>
        </is>
      </c>
      <c r="K1" s="1318" t="inlineStr">
        <is>
          <t>Таблица на КП</t>
        </is>
      </c>
      <c r="L1" s="1318" t="inlineStr">
        <is>
          <t>ЖДН</t>
        </is>
      </c>
      <c r="M1" s="1318" t="inlineStr">
        <is>
          <t>Отправлено в RC</t>
        </is>
      </c>
      <c r="N1" s="1318" t="inlineStr">
        <is>
          <t>Контейнеры</t>
        </is>
      </c>
    </row>
    <row r="2" ht="12.75" customHeight="1" s="789">
      <c r="A2" s="1318" t="n">
        <v>1</v>
      </c>
      <c r="B2" s="1431" t="inlineStr">
        <is>
          <t>1 партия 1 кп</t>
        </is>
      </c>
      <c r="C2" s="1323" t="n">
        <v>75</v>
      </c>
      <c r="D2" s="1432" t="n">
        <v>44735</v>
      </c>
      <c r="E2" s="1323" t="n">
        <v>2112850</v>
      </c>
      <c r="F2" s="1323" t="inlineStr">
        <is>
          <t>Находка, ВСК</t>
        </is>
      </c>
      <c r="G2" s="1350" t="n">
        <v>44753</v>
      </c>
      <c r="H2" s="1332" t="inlineStr">
        <is>
          <t>ДТ1</t>
        </is>
      </c>
      <c r="I2" s="1318" t="n"/>
      <c r="J2" s="1323" t="inlineStr">
        <is>
          <t>VYPTAO032S175843</t>
        </is>
      </c>
      <c r="K2" s="1323" t="inlineStr">
        <is>
          <t>+</t>
        </is>
      </c>
      <c r="L2" s="1323" t="inlineStr">
        <is>
          <t>+</t>
        </is>
      </c>
      <c r="M2" s="1323" t="inlineStr">
        <is>
          <t>+</t>
        </is>
      </c>
      <c r="N2" s="1332" t="n"/>
    </row>
    <row r="3" ht="12.75" customHeight="1" s="789">
      <c r="A3" s="1318" t="n">
        <v>2</v>
      </c>
      <c r="B3" s="1431" t="inlineStr">
        <is>
          <t>1 партия 2 кп</t>
        </is>
      </c>
      <c r="C3" s="1323" t="n">
        <v>66</v>
      </c>
      <c r="D3" s="1432" t="n">
        <v>44736</v>
      </c>
      <c r="E3" s="1323" t="n">
        <v>1853640</v>
      </c>
      <c r="F3" s="1323" t="inlineStr">
        <is>
          <t>Находка, ВСК</t>
        </is>
      </c>
      <c r="G3" s="1350" t="n">
        <v>44752</v>
      </c>
      <c r="H3" s="1332" t="inlineStr">
        <is>
          <t>ДТ1</t>
        </is>
      </c>
      <c r="I3" s="1318" t="n"/>
      <c r="J3" s="1323" t="inlineStr">
        <is>
          <t>VYPTAO032S175844</t>
        </is>
      </c>
      <c r="K3" s="1323" t="inlineStr">
        <is>
          <t>+</t>
        </is>
      </c>
      <c r="L3" s="1323" t="inlineStr">
        <is>
          <t>+</t>
        </is>
      </c>
      <c r="M3" s="1323" t="inlineStr">
        <is>
          <t>+</t>
        </is>
      </c>
      <c r="N3" s="1332" t="n"/>
    </row>
    <row r="4" ht="12.75" customHeight="1" s="789">
      <c r="A4" s="1318" t="n">
        <v>3</v>
      </c>
      <c r="B4" s="1431" t="inlineStr">
        <is>
          <t>2 партия 1 кп</t>
        </is>
      </c>
      <c r="C4" s="1323" t="n">
        <v>62</v>
      </c>
      <c r="D4" s="1432" t="n">
        <v>44739</v>
      </c>
      <c r="E4" s="1323" t="n">
        <v>1745180</v>
      </c>
      <c r="F4" s="1323" t="inlineStr">
        <is>
          <t>Находка, ВСК</t>
        </is>
      </c>
      <c r="G4" s="1350" t="n">
        <v>44754</v>
      </c>
      <c r="H4" s="1332" t="inlineStr">
        <is>
          <t>ДТ2</t>
        </is>
      </c>
      <c r="I4" s="1323" t="n"/>
      <c r="J4" s="1323" t="inlineStr">
        <is>
          <t>NNSVYP2200976</t>
        </is>
      </c>
      <c r="K4" s="1323" t="inlineStr">
        <is>
          <t>+</t>
        </is>
      </c>
      <c r="L4" s="1323" t="inlineStr">
        <is>
          <t>+</t>
        </is>
      </c>
      <c r="M4" s="1323" t="inlineStr">
        <is>
          <t>+</t>
        </is>
      </c>
      <c r="N4" s="1332" t="n"/>
    </row>
    <row r="5" ht="12.75" customHeight="1" s="789">
      <c r="A5" s="1318" t="n">
        <v>4</v>
      </c>
      <c r="B5" s="1431" t="inlineStr">
        <is>
          <t>2 партия 2 кп</t>
        </is>
      </c>
      <c r="C5" s="1323" t="n">
        <v>74</v>
      </c>
      <c r="D5" s="1432" t="n">
        <v>44744</v>
      </c>
      <c r="E5" s="1323" t="n">
        <v>2083480</v>
      </c>
      <c r="F5" s="1323" t="inlineStr">
        <is>
          <t>Находка, ВСК</t>
        </is>
      </c>
      <c r="G5" s="1350" t="n">
        <v>44758</v>
      </c>
      <c r="H5" s="1332" t="inlineStr">
        <is>
          <t>ДТ2+1+3</t>
        </is>
      </c>
      <c r="I5" s="1323" t="n"/>
      <c r="J5" s="1323" t="inlineStr">
        <is>
          <t>NNSVYP2200975</t>
        </is>
      </c>
      <c r="K5" s="1323" t="inlineStr">
        <is>
          <t>+</t>
        </is>
      </c>
      <c r="L5" s="1323" t="inlineStr">
        <is>
          <t>+</t>
        </is>
      </c>
      <c r="M5" s="1323" t="inlineStr">
        <is>
          <t>+</t>
        </is>
      </c>
      <c r="N5" s="1332" t="n"/>
    </row>
    <row r="6" ht="12.75" customHeight="1" s="789">
      <c r="A6" s="1168" t="n">
        <v>5</v>
      </c>
      <c r="B6" s="1433" t="inlineStr">
        <is>
          <t>3 партия 1 кп</t>
        </is>
      </c>
      <c r="C6" s="1166" t="n">
        <v>46</v>
      </c>
      <c r="D6" s="1434" t="n">
        <v>44747</v>
      </c>
      <c r="E6" s="1166" t="n">
        <v>1299110</v>
      </c>
      <c r="F6" s="1166" t="inlineStr">
        <is>
          <t>Гайдамак, СОЛЛЕРС</t>
        </is>
      </c>
      <c r="G6" s="883" t="inlineStr">
        <is>
          <t>24-25.07</t>
        </is>
      </c>
      <c r="H6" s="1416" t="inlineStr">
        <is>
          <t>ДТ3</t>
        </is>
      </c>
      <c r="I6" s="1168" t="n"/>
      <c r="J6" s="1166" t="n"/>
      <c r="K6" s="1166" t="inlineStr">
        <is>
          <t>+</t>
        </is>
      </c>
      <c r="L6" s="1166" t="inlineStr">
        <is>
          <t>+</t>
        </is>
      </c>
      <c r="M6" s="1166" t="inlineStr">
        <is>
          <t>+</t>
        </is>
      </c>
      <c r="N6" s="1166" t="n"/>
    </row>
    <row r="7" ht="12.75" customHeight="1" s="789">
      <c r="A7" s="1318" t="n">
        <v>6</v>
      </c>
      <c r="B7" s="1326" t="inlineStr">
        <is>
          <t>Июнь</t>
        </is>
      </c>
      <c r="C7" s="1323" t="n">
        <v>28</v>
      </c>
      <c r="D7" s="1432" t="n">
        <v>44750</v>
      </c>
      <c r="E7" s="1323" t="n">
        <v>790730</v>
      </c>
      <c r="F7" s="1323" t="inlineStr">
        <is>
          <t>Находка, ВСК</t>
        </is>
      </c>
      <c r="G7" s="1350" t="n">
        <v>44762</v>
      </c>
      <c r="H7" s="1332" t="inlineStr">
        <is>
          <t>ДТ2+ДТ3</t>
        </is>
      </c>
      <c r="I7" s="1323" t="n"/>
      <c r="J7" s="1323" t="n"/>
      <c r="K7" s="1323" t="inlineStr">
        <is>
          <t>+</t>
        </is>
      </c>
      <c r="L7" s="1323" t="inlineStr">
        <is>
          <t>+</t>
        </is>
      </c>
      <c r="M7" s="1323" t="inlineStr">
        <is>
          <t>+</t>
        </is>
      </c>
      <c r="N7" s="1332" t="n"/>
    </row>
    <row r="8" ht="12.75" customHeight="1" s="789">
      <c r="A8" s="1318" t="n">
        <v>7</v>
      </c>
      <c r="B8" s="1326" t="inlineStr">
        <is>
          <t>Июнь</t>
        </is>
      </c>
      <c r="C8" s="1323" t="n">
        <v>76</v>
      </c>
      <c r="D8" s="1432" t="n">
        <v>44750</v>
      </c>
      <c r="E8" s="1323" t="n">
        <v>2146230</v>
      </c>
      <c r="F8" s="1323" t="inlineStr">
        <is>
          <t>Находка, ВСК</t>
        </is>
      </c>
      <c r="G8" s="1350" t="n">
        <v>44764</v>
      </c>
      <c r="H8" s="1332" t="inlineStr">
        <is>
          <t>ДТ2+3+4</t>
        </is>
      </c>
      <c r="I8" s="1323" t="n"/>
      <c r="J8" s="1323" t="n"/>
      <c r="K8" s="1323" t="inlineStr">
        <is>
          <t>+</t>
        </is>
      </c>
      <c r="L8" s="1323" t="inlineStr">
        <is>
          <t>+</t>
        </is>
      </c>
      <c r="M8" s="1323" t="inlineStr">
        <is>
          <t>+</t>
        </is>
      </c>
      <c r="N8" s="1332" t="n"/>
    </row>
    <row r="9" ht="12.75" customHeight="1" s="789">
      <c r="A9" s="1318" t="n">
        <v>8</v>
      </c>
      <c r="B9" s="1326" t="inlineStr">
        <is>
          <t>Июнь</t>
        </is>
      </c>
      <c r="C9" s="1323" t="n">
        <v>24</v>
      </c>
      <c r="D9" s="1432" t="n">
        <v>44750</v>
      </c>
      <c r="E9" s="1323" t="n">
        <v>677700</v>
      </c>
      <c r="F9" s="1323" t="inlineStr">
        <is>
          <t>Находка, ВСК</t>
        </is>
      </c>
      <c r="G9" s="1350" t="n">
        <v>44765</v>
      </c>
      <c r="H9" s="1332" t="inlineStr">
        <is>
          <t>ДТ4</t>
        </is>
      </c>
      <c r="I9" s="1332" t="n"/>
      <c r="J9" s="1323" t="n"/>
      <c r="K9" s="1323" t="inlineStr">
        <is>
          <t>+</t>
        </is>
      </c>
      <c r="L9" s="1323" t="inlineStr">
        <is>
          <t>+</t>
        </is>
      </c>
      <c r="M9" s="1323" t="inlineStr">
        <is>
          <t>+</t>
        </is>
      </c>
      <c r="N9" s="1332" t="n"/>
    </row>
    <row r="10" ht="12.75" customHeight="1" s="789">
      <c r="A10" s="1318" t="n">
        <v>9</v>
      </c>
      <c r="B10" s="1326" t="inlineStr">
        <is>
          <t>Июнь</t>
        </is>
      </c>
      <c r="C10" s="1323" t="n">
        <v>68</v>
      </c>
      <c r="D10" s="1432" t="n">
        <v>44755</v>
      </c>
      <c r="E10" s="1323" t="n">
        <v>1901220</v>
      </c>
      <c r="F10" s="1323" t="inlineStr">
        <is>
          <t>Находка, ВСК</t>
        </is>
      </c>
      <c r="G10" s="1350" t="n">
        <v>44770</v>
      </c>
      <c r="H10" s="1332" t="inlineStr">
        <is>
          <t>ДТ4</t>
        </is>
      </c>
      <c r="I10" s="1332" t="n"/>
      <c r="J10" s="1323" t="n"/>
      <c r="K10" s="1323" t="inlineStr">
        <is>
          <t>+</t>
        </is>
      </c>
      <c r="L10" s="1323" t="inlineStr">
        <is>
          <t>+</t>
        </is>
      </c>
      <c r="M10" s="1323" t="inlineStr">
        <is>
          <t>+</t>
        </is>
      </c>
      <c r="N10" s="1332" t="n"/>
    </row>
    <row r="11" ht="12.75" customHeight="1" s="789">
      <c r="A11" s="1318" t="n">
        <v>10</v>
      </c>
      <c r="B11" s="1326" t="inlineStr">
        <is>
          <t>Июнь</t>
        </is>
      </c>
      <c r="C11" s="1323" t="n">
        <v>50</v>
      </c>
      <c r="D11" s="1432" t="n">
        <v>44759</v>
      </c>
      <c r="E11" s="1323" t="n">
        <v>1413090</v>
      </c>
      <c r="F11" s="1323" t="inlineStr">
        <is>
          <t>Находка, ВСК</t>
        </is>
      </c>
      <c r="G11" s="1350" t="n">
        <v>44781</v>
      </c>
      <c r="H11" s="1332" t="inlineStr">
        <is>
          <t>ДТ4+5</t>
        </is>
      </c>
      <c r="I11" s="1332" t="n"/>
      <c r="J11" s="1323" t="n"/>
      <c r="K11" s="1323" t="inlineStr">
        <is>
          <t>+</t>
        </is>
      </c>
      <c r="L11" s="1323" t="inlineStr">
        <is>
          <t>+</t>
        </is>
      </c>
      <c r="M11" s="1323" t="inlineStr">
        <is>
          <t>+</t>
        </is>
      </c>
      <c r="N11" s="1332" t="n"/>
    </row>
    <row r="12" ht="12.75" customHeight="1" s="789">
      <c r="A12" s="1318" t="n">
        <v>11</v>
      </c>
      <c r="B12" s="1326" t="inlineStr">
        <is>
          <t>Июнь</t>
        </is>
      </c>
      <c r="C12" s="1323" t="n">
        <v>38</v>
      </c>
      <c r="D12" s="1432" t="n">
        <v>44761</v>
      </c>
      <c r="E12" s="1323" t="n">
        <v>1073790</v>
      </c>
      <c r="F12" s="1323" t="inlineStr">
        <is>
          <t>Находка, ВСК</t>
        </is>
      </c>
      <c r="G12" s="1350" t="n">
        <v>44783</v>
      </c>
      <c r="H12" s="1332" t="inlineStr">
        <is>
          <t>ДТ5+6</t>
        </is>
      </c>
      <c r="I12" s="1332" t="n"/>
      <c r="J12" s="1323" t="n"/>
      <c r="K12" s="1323" t="inlineStr">
        <is>
          <t>+</t>
        </is>
      </c>
      <c r="L12" s="1323" t="inlineStr">
        <is>
          <t>+</t>
        </is>
      </c>
      <c r="M12" s="1323" t="inlineStr">
        <is>
          <t>+</t>
        </is>
      </c>
      <c r="N12" s="1332" t="n"/>
    </row>
    <row r="13" ht="12.75" customHeight="1" s="789">
      <c r="A13" s="1318" t="n">
        <v>12</v>
      </c>
      <c r="B13" s="1326" t="inlineStr">
        <is>
          <t>Июнь</t>
        </is>
      </c>
      <c r="C13" s="1323" t="n">
        <v>34</v>
      </c>
      <c r="D13" s="1432" t="n">
        <v>44767</v>
      </c>
      <c r="E13" s="1323" t="n">
        <v>961620</v>
      </c>
      <c r="F13" s="1323" t="inlineStr">
        <is>
          <t>Находка, ВСК</t>
        </is>
      </c>
      <c r="G13" s="1350" t="n">
        <v>44780</v>
      </c>
      <c r="H13" s="1332" t="n"/>
      <c r="I13" s="1332" t="n"/>
      <c r="J13" s="1323" t="n"/>
      <c r="K13" s="1323" t="inlineStr">
        <is>
          <t>+</t>
        </is>
      </c>
      <c r="L13" s="1323" t="inlineStr">
        <is>
          <t>+</t>
        </is>
      </c>
      <c r="M13" s="1323" t="inlineStr">
        <is>
          <t>+</t>
        </is>
      </c>
      <c r="N13" s="1332" t="n"/>
    </row>
    <row r="14" ht="12.75" customHeight="1" s="789">
      <c r="A14" s="1318" t="n">
        <v>13</v>
      </c>
      <c r="B14" s="1326" t="inlineStr">
        <is>
          <t>Июнь</t>
        </is>
      </c>
      <c r="C14" s="1323" t="n">
        <v>77</v>
      </c>
      <c r="D14" s="1432" t="n">
        <v>44784</v>
      </c>
      <c r="E14" s="1323" t="n">
        <v>2171510</v>
      </c>
      <c r="F14" s="1323" t="inlineStr">
        <is>
          <t>Находка, ВСК</t>
        </is>
      </c>
      <c r="G14" s="1350" t="n">
        <v>44799</v>
      </c>
      <c r="H14" s="1332" t="n"/>
      <c r="I14" s="1332" t="n"/>
      <c r="J14" s="1323" t="n"/>
      <c r="K14" s="1323" t="inlineStr">
        <is>
          <t>+</t>
        </is>
      </c>
      <c r="L14" s="1323" t="inlineStr">
        <is>
          <t>+</t>
        </is>
      </c>
      <c r="M14" s="1323" t="inlineStr">
        <is>
          <t>+</t>
        </is>
      </c>
      <c r="N14" s="1332" t="inlineStr">
        <is>
          <t>7*CMA CGM, 4*Torgmoll, 10*MSC, 56*Maersk</t>
        </is>
      </c>
    </row>
    <row r="15" ht="12.75" customHeight="1" s="789">
      <c r="A15" s="1318" t="n">
        <v>14</v>
      </c>
      <c r="B15" s="1326" t="inlineStr">
        <is>
          <t>Июнь</t>
        </is>
      </c>
      <c r="C15" s="1323" t="inlineStr">
        <is>
          <t>62 (1 пл. отцеплено)</t>
        </is>
      </c>
      <c r="D15" s="1432" t="n">
        <v>44790</v>
      </c>
      <c r="E15" s="1323" t="n">
        <v>1748290</v>
      </c>
      <c r="F15" s="1323" t="inlineStr">
        <is>
          <t>Находка, ВСК</t>
        </is>
      </c>
      <c r="G15" s="1350" t="n">
        <v>44804</v>
      </c>
      <c r="H15" s="1332" t="n"/>
      <c r="I15" s="1332" t="n"/>
      <c r="J15" s="1323" t="n"/>
      <c r="K15" s="1323" t="inlineStr">
        <is>
          <t>+</t>
        </is>
      </c>
      <c r="L15" s="1323" t="inlineStr">
        <is>
          <t>+</t>
        </is>
      </c>
      <c r="M15" s="1323" t="inlineStr">
        <is>
          <t>+</t>
        </is>
      </c>
      <c r="N15" s="1332" t="inlineStr">
        <is>
          <t>MSC 62х20</t>
        </is>
      </c>
    </row>
    <row r="16" ht="12.75" customHeight="1" s="789">
      <c r="A16" s="1168" t="n">
        <v>15</v>
      </c>
      <c r="B16" s="1435" t="inlineStr">
        <is>
          <t>Июнь</t>
        </is>
      </c>
      <c r="C16" s="1166" t="n">
        <v>46</v>
      </c>
      <c r="D16" s="1434" t="n">
        <v>44792</v>
      </c>
      <c r="E16" s="1166" t="n">
        <v>1298970</v>
      </c>
      <c r="F16" s="1436" t="inlineStr">
        <is>
          <t>Гайдамак, СОЛЛЕРС</t>
        </is>
      </c>
      <c r="G16" s="1350" t="n">
        <v>44805</v>
      </c>
      <c r="H16" s="1416" t="n"/>
      <c r="I16" s="1416" t="n"/>
      <c r="J16" s="1416" t="n"/>
      <c r="K16" s="1166" t="inlineStr">
        <is>
          <t>+</t>
        </is>
      </c>
      <c r="L16" s="1166" t="inlineStr">
        <is>
          <t>+</t>
        </is>
      </c>
      <c r="M16" s="1166" t="inlineStr">
        <is>
          <t>+</t>
        </is>
      </c>
      <c r="N16" s="1416" t="inlineStr">
        <is>
          <t>Zhonggu 1х20, Хуаксин+SWIFT 45х20</t>
        </is>
      </c>
    </row>
    <row r="17" ht="12.75" customHeight="1" s="789">
      <c r="A17" s="1318" t="n">
        <v>16</v>
      </c>
      <c r="B17" s="1326" t="inlineStr">
        <is>
          <t>Июнь</t>
        </is>
      </c>
      <c r="C17" s="1323" t="inlineStr">
        <is>
          <t>62 (6 пл. отцеплено)</t>
        </is>
      </c>
      <c r="D17" s="1432" t="n">
        <v>44799</v>
      </c>
      <c r="E17" s="1323" t="n">
        <v>1750090</v>
      </c>
      <c r="F17" s="1323" t="inlineStr">
        <is>
          <t>Находка, ВСК</t>
        </is>
      </c>
      <c r="G17" s="1350" t="n">
        <v>44816</v>
      </c>
      <c r="H17" s="1332" t="n"/>
      <c r="I17" s="1332" t="n"/>
      <c r="J17" s="1332" t="n"/>
      <c r="K17" s="1323" t="inlineStr">
        <is>
          <t>+</t>
        </is>
      </c>
      <c r="L17" s="1323" t="inlineStr">
        <is>
          <t>+</t>
        </is>
      </c>
      <c r="M17" s="1323" t="inlineStr">
        <is>
          <t>+</t>
        </is>
      </c>
      <c r="N17" s="1332" t="inlineStr">
        <is>
          <t>24*Torgmoll, 28*MSC, 10*Maersk</t>
        </is>
      </c>
    </row>
    <row r="18" ht="12.75" customHeight="1" s="789">
      <c r="A18" s="1318" t="n">
        <v>17</v>
      </c>
      <c r="B18" s="1326" t="inlineStr">
        <is>
          <t>Июнь</t>
        </is>
      </c>
      <c r="C18" s="1323" t="n">
        <v>18</v>
      </c>
      <c r="D18" s="1432" t="n">
        <v>44807</v>
      </c>
      <c r="E18" s="1323" t="n">
        <v>507750</v>
      </c>
      <c r="F18" s="1323" t="inlineStr">
        <is>
          <t>Находка, ВСК</t>
        </is>
      </c>
      <c r="G18" s="1350" t="n">
        <v>44824</v>
      </c>
      <c r="H18" s="1332" t="n"/>
      <c r="I18" s="1332" t="n"/>
      <c r="J18" s="1323" t="n"/>
      <c r="K18" s="1323" t="inlineStr">
        <is>
          <t>+</t>
        </is>
      </c>
      <c r="L18" s="1323" t="inlineStr">
        <is>
          <t>+</t>
        </is>
      </c>
      <c r="M18" s="1323" t="inlineStr">
        <is>
          <t>+</t>
        </is>
      </c>
      <c r="N18" s="1322" t="inlineStr">
        <is>
          <t>15 CMA, 2 Maersk, Swift 1</t>
        </is>
      </c>
    </row>
    <row r="19" ht="12.75" customHeight="1" s="789">
      <c r="A19" s="1318" t="n">
        <v>18</v>
      </c>
      <c r="B19" s="1326" t="inlineStr">
        <is>
          <t>Июнь</t>
        </is>
      </c>
      <c r="C19" s="1323" t="inlineStr">
        <is>
          <t>62 (2пл.отцеплены)</t>
        </is>
      </c>
      <c r="D19" s="1432" t="n">
        <v>44816</v>
      </c>
      <c r="E19" s="1323" t="n">
        <v>1748650</v>
      </c>
      <c r="F19" s="1323" t="inlineStr">
        <is>
          <t>Находка, ВСК</t>
        </is>
      </c>
      <c r="G19" s="1350" t="n">
        <v>44832</v>
      </c>
      <c r="H19" s="1332" t="n"/>
      <c r="I19" s="1332" t="n"/>
      <c r="J19" s="1323" t="n"/>
      <c r="K19" s="1323" t="inlineStr">
        <is>
          <t>+</t>
        </is>
      </c>
      <c r="L19" s="1323" t="inlineStr">
        <is>
          <t>+</t>
        </is>
      </c>
      <c r="M19" s="1323" t="inlineStr">
        <is>
          <t>+</t>
        </is>
      </c>
      <c r="N19" s="1322" t="inlineStr">
        <is>
          <t>13 Huaxin, 35 CMA, 12 Maersk,  2 Swift</t>
        </is>
      </c>
      <c r="O19" s="788" t="n">
        <v>18</v>
      </c>
    </row>
    <row r="20" ht="12.75" customHeight="1" s="789">
      <c r="A20" s="1318" t="n">
        <v>19</v>
      </c>
      <c r="B20" s="1326" t="inlineStr">
        <is>
          <t>Июнь</t>
        </is>
      </c>
      <c r="C20" s="1323" t="n">
        <v>19</v>
      </c>
      <c r="D20" s="1432" t="n">
        <v>44821</v>
      </c>
      <c r="E20" s="1323" t="n">
        <v>536200</v>
      </c>
      <c r="F20" s="1323" t="inlineStr">
        <is>
          <t>Находка, ВСК</t>
        </is>
      </c>
      <c r="G20" s="1350" t="n">
        <v>44835</v>
      </c>
      <c r="H20" s="1332" t="n"/>
      <c r="I20" s="1332" t="n"/>
      <c r="J20" s="1323" t="n"/>
      <c r="K20" s="1323" t="inlineStr">
        <is>
          <t>+</t>
        </is>
      </c>
      <c r="L20" s="1323" t="inlineStr">
        <is>
          <t>+</t>
        </is>
      </c>
      <c r="M20" s="1323" t="inlineStr">
        <is>
          <t>+</t>
        </is>
      </c>
      <c r="N20" s="1332" t="inlineStr">
        <is>
          <t>19 CMA</t>
        </is>
      </c>
    </row>
    <row r="21" ht="12.75" customHeight="1" s="789">
      <c r="A21" s="1318" t="n">
        <v>20</v>
      </c>
      <c r="B21" s="1326" t="inlineStr">
        <is>
          <t>Август (белый</t>
        </is>
      </c>
      <c r="C21" s="1323" t="inlineStr">
        <is>
          <t>62=&gt;58 (2плотцеплены)</t>
        </is>
      </c>
      <c r="D21" s="1432" t="n">
        <v>44822</v>
      </c>
      <c r="E21" s="1323" t="n">
        <v>1750330</v>
      </c>
      <c r="F21" s="1323" t="inlineStr">
        <is>
          <t>ВМТП</t>
        </is>
      </c>
      <c r="G21" s="843" t="n">
        <v>44840</v>
      </c>
      <c r="H21" s="1332" t="n"/>
      <c r="I21" s="1332" t="n"/>
      <c r="J21" s="1323" t="n"/>
      <c r="K21" s="1323" t="inlineStr">
        <is>
          <t>+</t>
        </is>
      </c>
      <c r="L21" s="1323" t="inlineStr">
        <is>
          <t>+</t>
        </is>
      </c>
      <c r="M21" s="1323" t="inlineStr">
        <is>
          <t>+</t>
        </is>
      </c>
      <c r="N21" s="1332" t="inlineStr">
        <is>
          <t>MSC</t>
        </is>
      </c>
    </row>
    <row r="22" ht="12.75" customHeight="1" s="789">
      <c r="A22" s="1318" t="n">
        <v>21</v>
      </c>
      <c r="B22" s="1326" t="inlineStr">
        <is>
          <t>Август (белый</t>
        </is>
      </c>
      <c r="C22" s="1323" t="n">
        <v>69</v>
      </c>
      <c r="D22" s="1432" t="n">
        <v>44830</v>
      </c>
      <c r="E22" s="1323" t="n">
        <v>1947440</v>
      </c>
      <c r="F22" s="1323" t="inlineStr">
        <is>
          <t>Находка, ВСК</t>
        </is>
      </c>
      <c r="G22" s="843" t="n">
        <v>44846</v>
      </c>
      <c r="H22" s="1332" t="n"/>
      <c r="I22" s="1332" t="n"/>
      <c r="J22" s="1323" t="n"/>
      <c r="K22" s="1323" t="inlineStr">
        <is>
          <t>+</t>
        </is>
      </c>
      <c r="L22" s="1323" t="inlineStr">
        <is>
          <t>+</t>
        </is>
      </c>
      <c r="M22" s="1323" t="inlineStr">
        <is>
          <t>+</t>
        </is>
      </c>
      <c r="N22" s="1332" t="inlineStr">
        <is>
          <t>MSC</t>
        </is>
      </c>
    </row>
    <row r="23" ht="12.75" customHeight="1" s="789">
      <c r="A23" s="1318" t="n">
        <v>22</v>
      </c>
      <c r="B23" s="1326" t="inlineStr">
        <is>
          <t>Август (белый</t>
        </is>
      </c>
      <c r="C23" s="1323" t="n">
        <v>62</v>
      </c>
      <c r="D23" s="1432" t="n">
        <v>44839</v>
      </c>
      <c r="E23" s="1323" t="n">
        <v>1750630</v>
      </c>
      <c r="F23" s="1323" t="inlineStr">
        <is>
          <t>Находка, ВСК</t>
        </is>
      </c>
      <c r="G23" s="843" t="n">
        <v>44853</v>
      </c>
      <c r="H23" s="1332" t="n"/>
      <c r="I23" s="1332" t="n"/>
      <c r="J23" s="1323" t="n"/>
      <c r="K23" s="1323" t="inlineStr">
        <is>
          <t>+</t>
        </is>
      </c>
      <c r="L23" s="1323" t="inlineStr">
        <is>
          <t>+</t>
        </is>
      </c>
      <c r="M23" s="1323" t="inlineStr">
        <is>
          <t>+</t>
        </is>
      </c>
      <c r="N23" s="1332" t="inlineStr">
        <is>
          <t>MSC</t>
        </is>
      </c>
    </row>
    <row r="24" ht="12.75" customHeight="1" s="789">
      <c r="A24" s="1323" t="n">
        <v>23</v>
      </c>
      <c r="B24" s="1326" t="inlineStr">
        <is>
          <t>Август (белый</t>
        </is>
      </c>
      <c r="C24" s="1323" t="n">
        <v>74</v>
      </c>
      <c r="D24" s="1432" t="n">
        <v>44847</v>
      </c>
      <c r="E24" s="1323" t="n">
        <v>2090580</v>
      </c>
      <c r="F24" s="1323" t="inlineStr">
        <is>
          <t>Находка, ВСК</t>
        </is>
      </c>
      <c r="G24" s="843" t="n">
        <v>44860</v>
      </c>
      <c r="H24" s="1332" t="n"/>
      <c r="I24" s="1332" t="n"/>
      <c r="J24" s="1323" t="n"/>
      <c r="K24" s="1323" t="inlineStr">
        <is>
          <t>+</t>
        </is>
      </c>
      <c r="L24" s="1323" t="inlineStr">
        <is>
          <t>+</t>
        </is>
      </c>
      <c r="M24" s="1323" t="inlineStr">
        <is>
          <t>+</t>
        </is>
      </c>
      <c r="N24" s="1332" t="inlineStr">
        <is>
          <t>MSC</t>
        </is>
      </c>
      <c r="O24" s="1437" t="inlineStr">
        <is>
          <t>Осталось</t>
        </is>
      </c>
    </row>
    <row r="25" ht="12.75" customHeight="1" s="789">
      <c r="A25" s="1323" t="n">
        <v>24</v>
      </c>
      <c r="B25" s="1326" t="inlineStr">
        <is>
          <t>Август (белый</t>
        </is>
      </c>
      <c r="C25" s="1323" t="n">
        <v>70</v>
      </c>
      <c r="D25" s="1432" t="n">
        <v>44850</v>
      </c>
      <c r="E25" s="1323" t="n">
        <v>1977720</v>
      </c>
      <c r="F25" s="1323" t="inlineStr">
        <is>
          <t>Находка, ВСК</t>
        </is>
      </c>
      <c r="G25" s="843" t="n">
        <v>44864</v>
      </c>
      <c r="H25" s="1332" t="n"/>
      <c r="I25" s="1332" t="n"/>
      <c r="J25" s="1323" t="n"/>
      <c r="K25" s="1323" t="inlineStr">
        <is>
          <t>+</t>
        </is>
      </c>
      <c r="L25" s="1323" t="inlineStr">
        <is>
          <t>+</t>
        </is>
      </c>
      <c r="M25" s="1323" t="inlineStr">
        <is>
          <t>+</t>
        </is>
      </c>
      <c r="N25" s="1332" t="inlineStr">
        <is>
          <t>SWIFT 7, Huaxin 21, Torgmall 29, Conway -1, MSC 12</t>
        </is>
      </c>
      <c r="O25" s="1071" t="n"/>
    </row>
    <row r="26" ht="12.75" customHeight="1" s="789">
      <c r="A26" s="1323" t="n">
        <v>25</v>
      </c>
      <c r="B26" s="1326" t="inlineStr">
        <is>
          <t>Август (белый</t>
        </is>
      </c>
      <c r="C26" s="1323" t="n">
        <v>72</v>
      </c>
      <c r="D26" s="1438" t="n">
        <v>44858</v>
      </c>
      <c r="E26" s="1323" t="n">
        <v>2031320</v>
      </c>
      <c r="F26" s="1323" t="inlineStr">
        <is>
          <t>Находка, ВСК</t>
        </is>
      </c>
      <c r="G26" s="843" t="n">
        <v>44872</v>
      </c>
      <c r="H26" s="1332" t="n"/>
      <c r="I26" s="1332" t="n"/>
      <c r="J26" s="1323" t="n"/>
      <c r="K26" s="1323" t="inlineStr">
        <is>
          <t>+</t>
        </is>
      </c>
      <c r="L26" s="1323" t="inlineStr">
        <is>
          <t>+</t>
        </is>
      </c>
      <c r="M26" s="1323" t="inlineStr">
        <is>
          <t>+</t>
        </is>
      </c>
      <c r="N26" s="1332" t="inlineStr">
        <is>
          <t>Huaxin 11, Torgmoll 9, Maersk 50, SWIFT 2</t>
        </is>
      </c>
      <c r="O26" s="1071" t="n"/>
    </row>
    <row r="27" ht="12.75" customHeight="1" s="789">
      <c r="A27" s="1323" t="n">
        <v>26</v>
      </c>
      <c r="B27" s="1326" t="inlineStr">
        <is>
          <t>Август (белый</t>
        </is>
      </c>
      <c r="C27" s="1323" t="inlineStr">
        <is>
          <t>62 (+2 отцеп)</t>
        </is>
      </c>
      <c r="D27" s="1438" t="n">
        <v>44862</v>
      </c>
      <c r="E27" s="1323" t="n">
        <v>1809220</v>
      </c>
      <c r="F27" s="1323" t="inlineStr">
        <is>
          <t>Находка, ВСК</t>
        </is>
      </c>
      <c r="G27" s="843" t="n">
        <v>44876</v>
      </c>
      <c r="H27" s="1332" t="n"/>
      <c r="I27" s="1332" t="n"/>
      <c r="J27" s="1323" t="n"/>
      <c r="K27" s="1323" t="inlineStr">
        <is>
          <t>+</t>
        </is>
      </c>
      <c r="L27" s="1323" t="n"/>
      <c r="M27" s="1323" t="inlineStr">
        <is>
          <t>+</t>
        </is>
      </c>
      <c r="N27" s="1332" t="inlineStr">
        <is>
          <t>Торгмол 46 (+2 отцеп), Huaxin -13, Swift -3</t>
        </is>
      </c>
      <c r="O27" s="1071" t="inlineStr">
        <is>
          <t>Торгмол 2шт (отцепы)</t>
        </is>
      </c>
    </row>
    <row r="28" ht="12.75" customHeight="1" s="789">
      <c r="A28" s="1323" t="n">
        <v>27</v>
      </c>
      <c r="B28" s="1326" t="inlineStr">
        <is>
          <t>Август (белый</t>
        </is>
      </c>
      <c r="C28" s="1323" t="n">
        <v>68</v>
      </c>
      <c r="D28" s="1438" t="n">
        <v>44870</v>
      </c>
      <c r="E28" s="1323" t="n">
        <v>1922340</v>
      </c>
      <c r="F28" s="1323" t="inlineStr">
        <is>
          <t>Находка, ВСК</t>
        </is>
      </c>
      <c r="G28" s="843" t="n">
        <v>44883</v>
      </c>
      <c r="H28" s="1332" t="n"/>
      <c r="I28" s="1332" t="n"/>
      <c r="J28" s="1332" t="n"/>
      <c r="K28" s="1323" t="inlineStr">
        <is>
          <t>+</t>
        </is>
      </c>
      <c r="L28" s="1332" t="n"/>
      <c r="M28" s="1323" t="inlineStr">
        <is>
          <t>+</t>
        </is>
      </c>
      <c r="N28" s="1332" t="inlineStr">
        <is>
          <t>Торгмол все</t>
        </is>
      </c>
      <c r="O28" s="1071" t="n"/>
    </row>
    <row r="29" ht="12.75" customHeight="1" s="789">
      <c r="A29" s="1323" t="n">
        <v>28</v>
      </c>
      <c r="B29" s="1326" t="inlineStr">
        <is>
          <t>Август (белый</t>
        </is>
      </c>
      <c r="C29" s="1323" t="n">
        <v>54</v>
      </c>
      <c r="D29" s="1438" t="n">
        <v>44865</v>
      </c>
      <c r="E29" s="1323" t="n">
        <v>1526160</v>
      </c>
      <c r="F29" s="1323" t="inlineStr">
        <is>
          <t>Находка, ВСК</t>
        </is>
      </c>
      <c r="G29" s="843" t="n">
        <v>44880</v>
      </c>
      <c r="H29" s="1332" t="n"/>
      <c r="I29" s="1332" t="n"/>
      <c r="J29" s="1332" t="n"/>
      <c r="K29" s="1323" t="inlineStr">
        <is>
          <t>+</t>
        </is>
      </c>
      <c r="L29" s="1332" t="n"/>
      <c r="M29" s="1323" t="inlineStr">
        <is>
          <t>+</t>
        </is>
      </c>
      <c r="N29" s="1332" t="inlineStr">
        <is>
          <t>Торгмолл - 53, Маерск - 1</t>
        </is>
      </c>
      <c r="O29" s="1071" t="n"/>
    </row>
    <row r="30" ht="16.5" customHeight="1" s="789">
      <c r="A30" s="1323" t="n">
        <v>29</v>
      </c>
      <c r="B30" s="1326" t="inlineStr">
        <is>
          <t>Август (белый</t>
        </is>
      </c>
      <c r="C30" s="1323" t="n">
        <v>76</v>
      </c>
      <c r="D30" s="1438" t="n">
        <v>44871</v>
      </c>
      <c r="E30" s="1323" t="n">
        <v>2148550</v>
      </c>
      <c r="F30" s="1323" t="inlineStr">
        <is>
          <t>Находка, ВСК</t>
        </is>
      </c>
      <c r="G30" s="843" t="n">
        <v>44884</v>
      </c>
      <c r="H30" s="1332" t="n"/>
      <c r="I30" s="1332" t="n"/>
      <c r="J30" s="1332" t="n"/>
      <c r="K30" s="1323" t="inlineStr">
        <is>
          <t>+</t>
        </is>
      </c>
      <c r="L30" s="1332" t="n"/>
      <c r="M30" s="1323" t="inlineStr">
        <is>
          <t>+</t>
        </is>
      </c>
      <c r="N30" s="1332" t="inlineStr">
        <is>
          <t>Торгмолл все</t>
        </is>
      </c>
      <c r="O30" s="1283" t="n">
        <v>50</v>
      </c>
    </row>
    <row r="31" ht="12.75" customHeight="1" s="789">
      <c r="A31" s="1323" t="n">
        <v>30</v>
      </c>
      <c r="B31" s="1326" t="inlineStr">
        <is>
          <t>Август (белый</t>
        </is>
      </c>
      <c r="C31" s="1323" t="n">
        <v>76</v>
      </c>
      <c r="D31" s="1438" t="n">
        <v>44872</v>
      </c>
      <c r="E31" s="1323" t="n">
        <v>2148460</v>
      </c>
      <c r="F31" s="1323" t="inlineStr">
        <is>
          <t>Находка, ВСК</t>
        </is>
      </c>
      <c r="G31" s="843" t="n">
        <v>44886</v>
      </c>
      <c r="H31" s="1332" t="n"/>
      <c r="I31" s="1332" t="n"/>
      <c r="J31" s="1332" t="n"/>
      <c r="K31" s="1323" t="inlineStr">
        <is>
          <t>+</t>
        </is>
      </c>
      <c r="L31" s="1332" t="n"/>
      <c r="M31" s="1323" t="inlineStr">
        <is>
          <t>+</t>
        </is>
      </c>
      <c r="N31" s="1332" t="inlineStr">
        <is>
          <t>Торгмолл все</t>
        </is>
      </c>
      <c r="O31" s="1071" t="inlineStr">
        <is>
          <t>Торгмолл все</t>
        </is>
      </c>
    </row>
    <row r="32" ht="12.75" customHeight="1" s="789">
      <c r="A32" s="1323" t="n">
        <v>31</v>
      </c>
      <c r="B32" s="1326" t="inlineStr">
        <is>
          <t>Август (белый</t>
        </is>
      </c>
      <c r="C32" s="1323" t="n">
        <v>74</v>
      </c>
      <c r="D32" s="1438" t="n">
        <v>44878</v>
      </c>
      <c r="E32" s="1323" t="n">
        <v>2092460</v>
      </c>
      <c r="F32" s="1323" t="inlineStr">
        <is>
          <t>Находка, ВСК</t>
        </is>
      </c>
      <c r="G32" s="843" t="n">
        <v>44893</v>
      </c>
      <c r="H32" s="1332" t="n"/>
      <c r="I32" s="1332" t="n"/>
      <c r="J32" s="1332" t="n"/>
      <c r="K32" s="1323" t="n"/>
      <c r="L32" s="1332" t="n"/>
      <c r="M32" s="1323" t="inlineStr">
        <is>
          <t>+</t>
        </is>
      </c>
      <c r="N32" s="1332" t="inlineStr">
        <is>
          <t>Торгмолл все</t>
        </is>
      </c>
      <c r="O32" s="1071" t="inlineStr">
        <is>
          <t>Торгмолл все</t>
        </is>
      </c>
    </row>
    <row r="33" ht="12.75" customHeight="1" s="789">
      <c r="A33" s="1323" t="n">
        <v>32</v>
      </c>
      <c r="B33" s="1393" t="inlineStr">
        <is>
          <t>Август (белый</t>
        </is>
      </c>
      <c r="C33" s="1439" t="n">
        <v>18</v>
      </c>
      <c r="D33" s="1439" t="inlineStr">
        <is>
          <t>19-21.11.2022</t>
        </is>
      </c>
      <c r="E33" s="1439" t="n">
        <v>509000</v>
      </c>
      <c r="F33" s="1323" t="inlineStr">
        <is>
          <t>Находка, ВСК</t>
        </is>
      </c>
      <c r="G33" s="843" t="n">
        <v>44901</v>
      </c>
      <c r="H33" s="1332" t="n"/>
      <c r="I33" s="1332" t="n"/>
      <c r="J33" s="1332" t="n"/>
      <c r="K33" s="1323" t="n"/>
      <c r="L33" s="1332" t="n"/>
      <c r="M33" s="1323" t="inlineStr">
        <is>
          <t>+</t>
        </is>
      </c>
      <c r="N33" s="1332" t="inlineStr">
        <is>
          <t>Торгмолл все</t>
        </is>
      </c>
      <c r="O33" s="1071" t="inlineStr">
        <is>
          <t>Торгмолл все</t>
        </is>
      </c>
    </row>
    <row r="34" ht="12.75" customHeight="1" s="789">
      <c r="A34" s="1323" t="n"/>
      <c r="B34" s="1393" t="n"/>
      <c r="C34" s="1439" t="n"/>
      <c r="D34" s="1440" t="n"/>
      <c r="E34" s="1439" t="n"/>
      <c r="F34" s="1439" t="n"/>
      <c r="G34" s="1332" t="n"/>
      <c r="H34" s="1332" t="n"/>
      <c r="I34" s="1332" t="n"/>
      <c r="J34" s="1332" t="n"/>
      <c r="K34" s="1323" t="n"/>
      <c r="L34" s="1332" t="n"/>
      <c r="M34" s="1332" t="n"/>
      <c r="N34" s="1332" t="n"/>
    </row>
    <row r="35" ht="12.75" customHeight="1" s="789">
      <c r="A35" s="1323" t="n"/>
      <c r="B35" s="1393" t="n"/>
      <c r="C35" s="1439" t="n"/>
      <c r="D35" s="1440" t="n"/>
      <c r="E35" s="1439" t="n"/>
      <c r="F35" s="1439" t="n"/>
      <c r="G35" s="1332" t="n"/>
      <c r="H35" s="1332" t="n"/>
      <c r="I35" s="1332" t="n"/>
      <c r="J35" s="1332" t="n"/>
      <c r="K35" s="1323" t="n"/>
      <c r="L35" s="1332" t="n"/>
      <c r="M35" s="1332" t="n"/>
      <c r="N35" s="1332" t="n"/>
    </row>
    <row r="36" ht="12.75" customHeight="1" s="789">
      <c r="A36" s="1323" t="n"/>
      <c r="B36" s="1393" t="n"/>
      <c r="C36" s="1439" t="n"/>
      <c r="D36" s="1440" t="n"/>
      <c r="E36" s="1439" t="n"/>
      <c r="F36" s="1439" t="n"/>
      <c r="G36" s="1332" t="n"/>
      <c r="H36" s="1332" t="n"/>
      <c r="I36" s="1332" t="n"/>
      <c r="J36" s="1332" t="n"/>
      <c r="K36" s="1323" t="n"/>
      <c r="L36" s="1332" t="n"/>
      <c r="M36" s="1332" t="n"/>
      <c r="N36" s="1332" t="n"/>
    </row>
    <row r="37" ht="12.75" customHeight="1" s="789">
      <c r="A37" s="1323" t="n"/>
      <c r="B37" s="1393" t="n"/>
      <c r="C37" s="1439" t="n"/>
      <c r="D37" s="1440" t="n"/>
      <c r="E37" s="1439" t="n"/>
      <c r="F37" s="1439" t="n"/>
      <c r="G37" s="1332" t="n"/>
      <c r="H37" s="1332" t="n"/>
      <c r="I37" s="1332" t="n"/>
      <c r="J37" s="1332" t="n"/>
      <c r="K37" s="1323" t="n"/>
      <c r="L37" s="1332" t="n"/>
      <c r="M37" s="1332" t="n"/>
      <c r="N37" s="1332" t="n"/>
    </row>
    <row r="38" ht="12.75" customHeight="1" s="789">
      <c r="A38" s="1323" t="n"/>
      <c r="B38" s="1393" t="n"/>
      <c r="C38" s="1439" t="n"/>
      <c r="D38" s="1440" t="n"/>
      <c r="E38" s="1439" t="n"/>
      <c r="F38" s="1439" t="n"/>
      <c r="G38" s="1332" t="n"/>
      <c r="H38" s="1332" t="n"/>
      <c r="I38" s="1332" t="n"/>
      <c r="J38" s="1332" t="n"/>
      <c r="K38" s="1323" t="n"/>
      <c r="L38" s="1332" t="n"/>
      <c r="M38" s="1332" t="n"/>
      <c r="N38" s="1332" t="n"/>
    </row>
    <row r="39" ht="12.75" customHeight="1" s="789">
      <c r="A39" s="1323" t="n"/>
      <c r="B39" s="1393" t="n"/>
      <c r="C39" s="1439" t="n"/>
      <c r="D39" s="1440" t="n"/>
      <c r="E39" s="1439" t="n"/>
      <c r="F39" s="1439" t="n"/>
      <c r="G39" s="1332" t="n"/>
      <c r="H39" s="1332" t="n"/>
      <c r="I39" s="1332" t="n"/>
      <c r="J39" s="1332" t="n"/>
      <c r="K39" s="1323" t="n"/>
      <c r="L39" s="1332" t="n"/>
      <c r="M39" s="1332" t="n"/>
      <c r="N39" s="1332" t="n"/>
    </row>
    <row r="40" ht="12.75" customHeight="1" s="789">
      <c r="A40" s="1071" t="n"/>
      <c r="B40" s="1286" t="n"/>
      <c r="C40" s="1071" t="n"/>
      <c r="D40" s="1071" t="n"/>
      <c r="E40" s="1071" t="n"/>
      <c r="F40" s="1071" t="n"/>
      <c r="G40" s="1071" t="n"/>
      <c r="H40" s="1071" t="n"/>
      <c r="I40" s="1071" t="n"/>
      <c r="J40" s="1071" t="n"/>
      <c r="K40" s="1071" t="n"/>
      <c r="L40" s="1071" t="n"/>
      <c r="M40" s="1071" t="n"/>
      <c r="N40" s="1071" t="n"/>
    </row>
    <row r="41" ht="12.75" customHeight="1" s="789">
      <c r="A41" s="1071" t="n"/>
      <c r="B41" s="1286" t="n"/>
      <c r="C41" s="1071" t="n"/>
      <c r="D41" s="1071" t="n"/>
      <c r="E41" s="1071" t="n"/>
      <c r="F41" s="1071" t="n"/>
      <c r="G41" s="1071" t="n"/>
      <c r="H41" s="1071" t="n"/>
      <c r="I41" s="1071" t="n"/>
      <c r="J41" s="1071" t="n"/>
      <c r="K41" s="1071" t="n"/>
      <c r="L41" s="1071" t="n"/>
      <c r="M41" s="1071" t="n"/>
      <c r="N41" s="1071" t="n"/>
    </row>
    <row r="42" ht="12.75" customHeight="1" s="789">
      <c r="A42" s="1071" t="n"/>
      <c r="B42" s="1286" t="n"/>
      <c r="C42" s="1071" t="n"/>
      <c r="D42" s="1071" t="n"/>
      <c r="E42" s="1071" t="n"/>
      <c r="F42" s="1071" t="n"/>
      <c r="G42" s="1071" t="n"/>
      <c r="H42" s="1071" t="n"/>
      <c r="I42" s="1071" t="n"/>
      <c r="J42" s="1071" t="n"/>
      <c r="K42" s="1071" t="n"/>
      <c r="L42" s="1071" t="n"/>
      <c r="M42" s="1071" t="n"/>
      <c r="N42" s="1071" t="n"/>
    </row>
    <row r="43" ht="12.75" customHeight="1" s="789">
      <c r="A43" s="1071" t="n"/>
      <c r="B43" s="1286" t="n"/>
      <c r="C43" s="1071" t="n"/>
      <c r="D43" s="1071" t="n"/>
      <c r="E43" s="1071" t="n"/>
      <c r="F43" s="1071" t="n"/>
      <c r="G43" s="1071" t="n"/>
      <c r="H43" s="1071" t="n"/>
      <c r="I43" s="1071" t="n"/>
      <c r="J43" s="1071" t="n"/>
      <c r="K43" s="1071" t="n"/>
      <c r="L43" s="1071" t="n"/>
      <c r="M43" s="1071" t="n"/>
      <c r="N43" s="1071" t="n"/>
    </row>
    <row r="44" ht="12.75" customHeight="1" s="789">
      <c r="A44" s="1071" t="n"/>
      <c r="B44" s="1286" t="n"/>
      <c r="C44" s="1071" t="n"/>
      <c r="D44" s="1071" t="n"/>
      <c r="E44" s="1071" t="n"/>
      <c r="F44" s="1071" t="n"/>
      <c r="G44" s="1071" t="n"/>
      <c r="H44" s="1071" t="n"/>
      <c r="I44" s="1071" t="n"/>
      <c r="J44" s="1071" t="n"/>
      <c r="K44" s="1071" t="n"/>
      <c r="L44" s="1071" t="n"/>
      <c r="M44" s="1071" t="n"/>
      <c r="N44" s="1071" t="n"/>
    </row>
    <row r="45" ht="12.75" customHeight="1" s="789">
      <c r="A45" s="1071" t="n"/>
      <c r="B45" s="1286" t="n"/>
      <c r="C45" s="1071" t="n"/>
      <c r="D45" s="1071" t="n"/>
      <c r="E45" s="1071" t="n"/>
      <c r="F45" s="1071" t="n"/>
      <c r="G45" s="1071" t="n"/>
      <c r="H45" s="1071" t="n"/>
      <c r="I45" s="1071" t="n"/>
      <c r="J45" s="1071" t="n"/>
      <c r="K45" s="1071" t="n"/>
      <c r="L45" s="1071" t="n"/>
      <c r="M45" s="1071" t="n"/>
      <c r="N45" s="1071" t="n"/>
    </row>
    <row r="46" ht="12.75" customHeight="1" s="789">
      <c r="A46" s="1071" t="n"/>
      <c r="B46" s="1286" t="n"/>
      <c r="C46" s="1071" t="n"/>
      <c r="D46" s="1071" t="n"/>
      <c r="E46" s="1071" t="n"/>
      <c r="F46" s="1071" t="n"/>
      <c r="G46" s="1071" t="n"/>
      <c r="H46" s="1071" t="n"/>
      <c r="I46" s="1071" t="n"/>
      <c r="J46" s="1071" t="n"/>
      <c r="K46" s="1071" t="n"/>
      <c r="L46" s="1071" t="n"/>
      <c r="M46" s="1071" t="n"/>
      <c r="N46" s="1071" t="n"/>
    </row>
    <row r="47" ht="12.75" customHeight="1" s="789">
      <c r="A47" s="1071" t="n"/>
      <c r="B47" s="1286" t="n"/>
      <c r="C47" s="1071" t="n"/>
      <c r="D47" s="1071" t="n"/>
      <c r="E47" s="1071" t="n"/>
      <c r="F47" s="1071" t="n"/>
      <c r="G47" s="1071" t="n"/>
      <c r="H47" s="1071" t="n"/>
      <c r="I47" s="1071" t="n"/>
      <c r="J47" s="1071" t="n"/>
      <c r="K47" s="1071" t="n"/>
      <c r="L47" s="1071" t="n"/>
      <c r="M47" s="1071" t="n"/>
      <c r="N47" s="1071" t="n"/>
    </row>
    <row r="48" ht="12.75" customHeight="1" s="789">
      <c r="A48" s="1071" t="n"/>
      <c r="B48" s="1286" t="n"/>
      <c r="C48" s="1071" t="n"/>
      <c r="D48" s="1071" t="n"/>
      <c r="E48" s="1071" t="n"/>
      <c r="F48" s="1071" t="n"/>
      <c r="G48" s="1071" t="n"/>
      <c r="H48" s="1071" t="n"/>
      <c r="I48" s="1071" t="n"/>
      <c r="J48" s="1071" t="n"/>
      <c r="K48" s="1071" t="n"/>
      <c r="L48" s="1071" t="n"/>
      <c r="M48" s="1071" t="n"/>
      <c r="N48" s="1071" t="n"/>
    </row>
    <row r="49" ht="12.75" customHeight="1" s="789">
      <c r="A49" s="1071" t="n"/>
      <c r="B49" s="1286" t="n"/>
      <c r="C49" s="1071" t="n"/>
      <c r="D49" s="1071" t="n"/>
      <c r="E49" s="1071" t="n"/>
      <c r="F49" s="1071" t="n"/>
      <c r="G49" s="1071" t="n"/>
      <c r="H49" s="1071" t="n"/>
      <c r="I49" s="1071" t="n"/>
      <c r="J49" s="1071" t="n"/>
      <c r="K49" s="1071" t="n"/>
      <c r="L49" s="1071" t="n"/>
      <c r="M49" s="1071" t="n"/>
      <c r="N49" s="1071" t="n"/>
    </row>
    <row r="50" ht="12.75" customHeight="1" s="789">
      <c r="A50" s="1071" t="n"/>
      <c r="B50" s="1286" t="n"/>
      <c r="C50" s="1071" t="n"/>
      <c r="D50" s="1071" t="n"/>
      <c r="E50" s="1071" t="n"/>
      <c r="F50" s="1071" t="n"/>
      <c r="G50" s="1071" t="n"/>
      <c r="H50" s="1071" t="n"/>
      <c r="I50" s="1071" t="n"/>
      <c r="J50" s="1071" t="n"/>
      <c r="K50" s="1071" t="n"/>
      <c r="L50" s="1071" t="n"/>
      <c r="M50" s="1071" t="n"/>
      <c r="N50" s="1071" t="n"/>
    </row>
    <row r="51" ht="12.75" customHeight="1" s="789">
      <c r="A51" s="1071" t="n"/>
      <c r="B51" s="1286" t="n"/>
      <c r="C51" s="1071" t="n"/>
      <c r="D51" s="1071" t="n"/>
      <c r="E51" s="1071" t="n"/>
      <c r="F51" s="1071" t="n"/>
      <c r="G51" s="1071" t="n"/>
      <c r="H51" s="1071" t="n"/>
      <c r="I51" s="1071" t="n"/>
      <c r="J51" s="1071" t="n"/>
      <c r="K51" s="1071" t="n"/>
      <c r="L51" s="1071" t="n"/>
      <c r="M51" s="1071" t="n"/>
      <c r="N51" s="1071" t="n"/>
    </row>
    <row r="52" ht="12.75" customHeight="1" s="789">
      <c r="A52" s="1071" t="n"/>
      <c r="B52" s="1286" t="n"/>
      <c r="C52" s="1071" t="n"/>
      <c r="D52" s="1071" t="n"/>
      <c r="E52" s="1071" t="n"/>
      <c r="F52" s="1071" t="n"/>
      <c r="G52" s="1071" t="n"/>
      <c r="H52" s="1071" t="n"/>
      <c r="I52" s="1071" t="n"/>
      <c r="J52" s="1071" t="n"/>
      <c r="K52" s="1071" t="n"/>
      <c r="L52" s="1071" t="n"/>
      <c r="M52" s="1071" t="n"/>
      <c r="N52" s="1071" t="n"/>
    </row>
    <row r="53" ht="12.75" customHeight="1" s="789">
      <c r="A53" s="1071" t="n"/>
      <c r="B53" s="1286" t="n"/>
      <c r="C53" s="1071" t="n"/>
      <c r="D53" s="1071" t="n"/>
      <c r="E53" s="1071" t="n"/>
      <c r="F53" s="1071" t="n"/>
      <c r="G53" s="1071" t="n"/>
      <c r="H53" s="1071" t="n"/>
      <c r="I53" s="1071" t="n"/>
      <c r="J53" s="1071" t="n"/>
      <c r="K53" s="1071" t="n"/>
      <c r="L53" s="1071" t="n"/>
      <c r="M53" s="1071" t="n"/>
      <c r="N53" s="1071" t="n"/>
    </row>
    <row r="54" ht="12.75" customHeight="1" s="789">
      <c r="A54" s="1071" t="n"/>
      <c r="B54" s="1286" t="n"/>
      <c r="C54" s="1071" t="n"/>
      <c r="D54" s="1071" t="n"/>
      <c r="E54" s="1071" t="n"/>
      <c r="F54" s="1071" t="n"/>
      <c r="G54" s="1071" t="n"/>
      <c r="H54" s="1071" t="n"/>
      <c r="I54" s="1071" t="n"/>
      <c r="J54" s="1071" t="n"/>
      <c r="K54" s="1071" t="n"/>
      <c r="L54" s="1071" t="n"/>
      <c r="M54" s="1071" t="n"/>
      <c r="N54" s="1071" t="n"/>
    </row>
    <row r="55" ht="12.75" customHeight="1" s="789">
      <c r="A55" s="1071" t="n"/>
      <c r="B55" s="1286" t="n"/>
      <c r="C55" s="1071" t="n"/>
      <c r="D55" s="1071" t="n"/>
      <c r="E55" s="1071" t="n"/>
      <c r="F55" s="1071" t="n"/>
      <c r="G55" s="1071" t="n"/>
      <c r="H55" s="1071" t="n"/>
      <c r="I55" s="1071" t="n"/>
      <c r="J55" s="1071" t="n"/>
      <c r="K55" s="1071" t="n"/>
      <c r="L55" s="1071" t="n"/>
      <c r="M55" s="1071" t="n"/>
      <c r="N55" s="1071" t="n"/>
    </row>
    <row r="56" ht="12.75" customHeight="1" s="789">
      <c r="A56" s="1071" t="n"/>
      <c r="B56" s="1286" t="n"/>
      <c r="C56" s="1071" t="n"/>
      <c r="D56" s="1071" t="n"/>
      <c r="E56" s="1071" t="n"/>
      <c r="F56" s="1071" t="n"/>
      <c r="G56" s="1071" t="n"/>
      <c r="H56" s="1071" t="n"/>
      <c r="I56" s="1071" t="n"/>
      <c r="J56" s="1071" t="n"/>
      <c r="K56" s="1071" t="n"/>
      <c r="L56" s="1071" t="n"/>
      <c r="M56" s="1071" t="n"/>
      <c r="N56" s="1071" t="n"/>
    </row>
    <row r="57" ht="12.75" customHeight="1" s="789">
      <c r="A57" s="1071" t="n"/>
      <c r="B57" s="1286" t="n"/>
      <c r="C57" s="1071" t="n"/>
      <c r="D57" s="1071" t="n"/>
      <c r="E57" s="1071" t="n"/>
      <c r="F57" s="1071" t="n"/>
      <c r="G57" s="1071" t="n"/>
      <c r="H57" s="1071" t="n"/>
      <c r="I57" s="1071" t="n"/>
      <c r="J57" s="1071" t="n"/>
      <c r="K57" s="1071" t="n"/>
      <c r="L57" s="1071" t="n"/>
      <c r="M57" s="1071" t="n"/>
      <c r="N57" s="1071" t="n"/>
    </row>
    <row r="58" ht="12.75" customHeight="1" s="789">
      <c r="A58" s="1071" t="n"/>
      <c r="B58" s="1286" t="n"/>
      <c r="C58" s="1071" t="n"/>
      <c r="D58" s="1071" t="n"/>
      <c r="E58" s="1071" t="n"/>
      <c r="F58" s="1071" t="n"/>
      <c r="G58" s="1071" t="n"/>
      <c r="H58" s="1071" t="n"/>
      <c r="I58" s="1071" t="n"/>
      <c r="J58" s="1071" t="n"/>
      <c r="K58" s="1071" t="n"/>
      <c r="L58" s="1071" t="n"/>
      <c r="M58" s="1071" t="n"/>
      <c r="N58" s="1071" t="n"/>
    </row>
    <row r="59" ht="12.75" customHeight="1" s="789">
      <c r="A59" s="1071" t="n"/>
      <c r="B59" s="1286" t="n"/>
      <c r="C59" s="1071" t="n"/>
      <c r="D59" s="1071" t="n"/>
      <c r="E59" s="1071" t="n"/>
      <c r="F59" s="1071" t="n"/>
      <c r="G59" s="1071" t="n"/>
      <c r="H59" s="1071" t="n"/>
      <c r="I59" s="1071" t="n"/>
      <c r="J59" s="1071" t="n"/>
      <c r="K59" s="1071" t="n"/>
      <c r="L59" s="1071" t="n"/>
      <c r="M59" s="1071" t="n"/>
      <c r="N59" s="1071" t="n"/>
    </row>
    <row r="60" ht="12.75" customHeight="1" s="789">
      <c r="A60" s="1071" t="n"/>
      <c r="B60" s="1286" t="n"/>
      <c r="C60" s="1071" t="n"/>
      <c r="D60" s="1071" t="n"/>
      <c r="E60" s="1071" t="n"/>
      <c r="F60" s="1071" t="n"/>
      <c r="G60" s="1071" t="n"/>
      <c r="H60" s="1071" t="n"/>
      <c r="I60" s="1071" t="n"/>
      <c r="J60" s="1071" t="n"/>
      <c r="K60" s="1071" t="n"/>
      <c r="L60" s="1071" t="n"/>
      <c r="M60" s="1071" t="n"/>
      <c r="N60" s="1071" t="n"/>
    </row>
    <row r="61" ht="12.75" customHeight="1" s="789">
      <c r="A61" s="1071" t="n"/>
      <c r="B61" s="1286" t="n"/>
      <c r="C61" s="1071" t="n"/>
      <c r="D61" s="1071" t="n"/>
      <c r="E61" s="1071" t="n"/>
      <c r="F61" s="1071" t="n"/>
      <c r="G61" s="1071" t="n"/>
      <c r="H61" s="1071" t="n"/>
      <c r="I61" s="1071" t="n"/>
      <c r="J61" s="1071" t="n"/>
      <c r="K61" s="1071" t="n"/>
      <c r="L61" s="1071" t="n"/>
      <c r="M61" s="1071" t="n"/>
      <c r="N61" s="1071" t="n"/>
    </row>
    <row r="62" ht="12.75" customHeight="1" s="789">
      <c r="A62" s="1071" t="n"/>
      <c r="B62" s="1286" t="n"/>
      <c r="C62" s="1071" t="n"/>
      <c r="D62" s="1071" t="n"/>
      <c r="E62" s="1071" t="n"/>
      <c r="F62" s="1071" t="n"/>
      <c r="G62" s="1071" t="n"/>
      <c r="H62" s="1071" t="n"/>
      <c r="I62" s="1071" t="n"/>
      <c r="J62" s="1071" t="n"/>
      <c r="K62" s="1071" t="n"/>
      <c r="L62" s="1071" t="n"/>
      <c r="M62" s="1071" t="n"/>
      <c r="N62" s="1071" t="n"/>
    </row>
    <row r="63" ht="12.75" customHeight="1" s="789">
      <c r="A63" s="1071" t="n"/>
      <c r="B63" s="1286" t="n"/>
      <c r="C63" s="1071" t="n"/>
      <c r="D63" s="1071" t="n"/>
      <c r="E63" s="1071" t="n"/>
      <c r="F63" s="1071" t="n"/>
      <c r="G63" s="1071" t="n"/>
      <c r="H63" s="1071" t="n"/>
      <c r="I63" s="1071" t="n"/>
      <c r="J63" s="1071" t="n"/>
      <c r="K63" s="1071" t="n"/>
      <c r="L63" s="1071" t="n"/>
      <c r="M63" s="1071" t="n"/>
      <c r="N63" s="1071" t="n"/>
    </row>
    <row r="64" ht="12.75" customHeight="1" s="789">
      <c r="A64" s="1071" t="n"/>
      <c r="B64" s="1286" t="n"/>
      <c r="C64" s="1071" t="n"/>
      <c r="D64" s="1071" t="n"/>
      <c r="E64" s="1071" t="n"/>
      <c r="F64" s="1071" t="n"/>
      <c r="G64" s="1071" t="n"/>
      <c r="H64" s="1071" t="n"/>
      <c r="I64" s="1071" t="n"/>
      <c r="J64" s="1071" t="n"/>
      <c r="K64" s="1071" t="n"/>
      <c r="L64" s="1071" t="n"/>
      <c r="M64" s="1071" t="n"/>
      <c r="N64" s="1071" t="n"/>
    </row>
    <row r="65" ht="12.75" customHeight="1" s="789">
      <c r="A65" s="1071" t="n"/>
      <c r="B65" s="1286" t="n"/>
      <c r="C65" s="1071" t="n"/>
      <c r="D65" s="1071" t="n"/>
      <c r="E65" s="1071" t="n"/>
      <c r="F65" s="1071" t="n"/>
      <c r="G65" s="1071" t="n"/>
      <c r="H65" s="1071" t="n"/>
      <c r="I65" s="1071" t="n"/>
      <c r="J65" s="1071" t="n"/>
      <c r="K65" s="1071" t="n"/>
      <c r="L65" s="1071" t="n"/>
      <c r="M65" s="1071" t="n"/>
      <c r="N65" s="1071" t="n"/>
    </row>
    <row r="66" ht="12.75" customHeight="1" s="789">
      <c r="A66" s="1071" t="n"/>
      <c r="B66" s="1286" t="n"/>
      <c r="C66" s="1071" t="n"/>
      <c r="D66" s="1071" t="n"/>
      <c r="E66" s="1071" t="n"/>
      <c r="F66" s="1071" t="n"/>
      <c r="G66" s="1071" t="n"/>
      <c r="H66" s="1071" t="n"/>
      <c r="I66" s="1071" t="n"/>
      <c r="J66" s="1071" t="n"/>
      <c r="K66" s="1071" t="n"/>
      <c r="L66" s="1071" t="n"/>
      <c r="M66" s="1071" t="n"/>
      <c r="N66" s="1071" t="n"/>
    </row>
    <row r="67" ht="12.75" customHeight="1" s="789">
      <c r="A67" s="1071" t="n"/>
      <c r="B67" s="1286" t="n"/>
      <c r="C67" s="1071" t="n"/>
      <c r="D67" s="1071" t="n"/>
      <c r="E67" s="1071" t="n"/>
      <c r="F67" s="1071" t="n"/>
      <c r="G67" s="1071" t="n"/>
      <c r="H67" s="1071" t="n"/>
      <c r="I67" s="1071" t="n"/>
      <c r="J67" s="1071" t="n"/>
      <c r="K67" s="1071" t="n"/>
      <c r="L67" s="1071" t="n"/>
      <c r="M67" s="1071" t="n"/>
      <c r="N67" s="1071" t="n"/>
    </row>
    <row r="68" ht="12.75" customHeight="1" s="789">
      <c r="A68" s="1071" t="n"/>
      <c r="B68" s="1286" t="n"/>
      <c r="C68" s="1071" t="n"/>
      <c r="D68" s="1071" t="n"/>
      <c r="E68" s="1071" t="n"/>
      <c r="F68" s="1071" t="n"/>
      <c r="G68" s="1071" t="n"/>
      <c r="H68" s="1071" t="n"/>
      <c r="I68" s="1071" t="n"/>
      <c r="J68" s="1071" t="n"/>
      <c r="K68" s="1071" t="n"/>
      <c r="L68" s="1071" t="n"/>
      <c r="M68" s="1071" t="n"/>
      <c r="N68" s="1071" t="n"/>
    </row>
    <row r="69" ht="12.75" customHeight="1" s="789">
      <c r="A69" s="1071" t="n"/>
      <c r="B69" s="1286" t="n"/>
      <c r="C69" s="1071" t="n"/>
      <c r="D69" s="1071" t="n"/>
      <c r="E69" s="1071" t="n"/>
      <c r="F69" s="1071" t="n"/>
      <c r="G69" s="1071" t="n"/>
      <c r="H69" s="1071" t="n"/>
      <c r="I69" s="1071" t="n"/>
      <c r="J69" s="1071" t="n"/>
      <c r="K69" s="1071" t="n"/>
      <c r="L69" s="1071" t="n"/>
      <c r="M69" s="1071" t="n"/>
      <c r="N69" s="1071" t="n"/>
    </row>
    <row r="70" ht="12.75" customHeight="1" s="789">
      <c r="A70" s="1071" t="n"/>
      <c r="B70" s="1286" t="n"/>
      <c r="C70" s="1071" t="n"/>
      <c r="D70" s="1071" t="n"/>
      <c r="E70" s="1071" t="n"/>
      <c r="F70" s="1071" t="n"/>
      <c r="G70" s="1071" t="n"/>
      <c r="H70" s="1071" t="n"/>
      <c r="I70" s="1071" t="n"/>
      <c r="J70" s="1071" t="n"/>
      <c r="K70" s="1071" t="n"/>
      <c r="L70" s="1071" t="n"/>
      <c r="M70" s="1071" t="n"/>
      <c r="N70" s="1071" t="n"/>
    </row>
    <row r="71" ht="12.75" customHeight="1" s="789">
      <c r="A71" s="1071" t="n"/>
      <c r="B71" s="1286" t="n"/>
      <c r="C71" s="1071" t="n"/>
      <c r="D71" s="1071" t="n"/>
      <c r="E71" s="1071" t="n"/>
      <c r="F71" s="1071" t="n"/>
      <c r="G71" s="1071" t="n"/>
      <c r="H71" s="1071" t="n"/>
      <c r="I71" s="1071" t="n"/>
      <c r="J71" s="1071" t="n"/>
      <c r="K71" s="1071" t="n"/>
      <c r="L71" s="1071" t="n"/>
      <c r="M71" s="1071" t="n"/>
      <c r="N71" s="1071" t="n"/>
    </row>
    <row r="72" ht="12.75" customHeight="1" s="789">
      <c r="A72" s="1071" t="n"/>
      <c r="B72" s="1286" t="n"/>
      <c r="C72" s="1071" t="n"/>
      <c r="D72" s="1071" t="n"/>
      <c r="E72" s="1071" t="n"/>
      <c r="F72" s="1071" t="n"/>
      <c r="G72" s="1071" t="n"/>
      <c r="H72" s="1071" t="n"/>
      <c r="I72" s="1071" t="n"/>
      <c r="J72" s="1071" t="n"/>
      <c r="K72" s="1071" t="n"/>
      <c r="L72" s="1071" t="n"/>
      <c r="M72" s="1071" t="n"/>
      <c r="N72" s="1071" t="n"/>
    </row>
    <row r="73" ht="12.75" customHeight="1" s="789">
      <c r="A73" s="1071" t="n"/>
      <c r="B73" s="1286" t="n"/>
      <c r="C73" s="1071" t="n"/>
      <c r="D73" s="1071" t="n"/>
      <c r="E73" s="1071" t="n"/>
      <c r="F73" s="1071" t="n"/>
      <c r="G73" s="1071" t="n"/>
      <c r="H73" s="1071" t="n"/>
      <c r="I73" s="1071" t="n"/>
      <c r="J73" s="1071" t="n"/>
      <c r="K73" s="1071" t="n"/>
      <c r="L73" s="1071" t="n"/>
      <c r="M73" s="1071" t="n"/>
      <c r="N73" s="1071" t="n"/>
    </row>
    <row r="74" ht="12.75" customHeight="1" s="789">
      <c r="A74" s="1071" t="n"/>
      <c r="B74" s="1286" t="n"/>
      <c r="C74" s="1071" t="n"/>
      <c r="D74" s="1071" t="n"/>
      <c r="E74" s="1071" t="n"/>
      <c r="F74" s="1071" t="n"/>
      <c r="G74" s="1071" t="n"/>
      <c r="H74" s="1071" t="n"/>
      <c r="I74" s="1071" t="n"/>
      <c r="J74" s="1071" t="n"/>
      <c r="K74" s="1071" t="n"/>
      <c r="L74" s="1071" t="n"/>
      <c r="M74" s="1071" t="n"/>
      <c r="N74" s="1071" t="n"/>
    </row>
    <row r="75" ht="12.75" customHeight="1" s="789">
      <c r="A75" s="1071" t="n"/>
      <c r="B75" s="1286" t="n"/>
      <c r="C75" s="1071" t="n"/>
      <c r="D75" s="1071" t="n"/>
      <c r="E75" s="1071" t="n"/>
      <c r="F75" s="1071" t="n"/>
      <c r="G75" s="1071" t="n"/>
      <c r="H75" s="1071" t="n"/>
      <c r="I75" s="1071" t="n"/>
      <c r="J75" s="1071" t="n"/>
      <c r="K75" s="1071" t="n"/>
      <c r="L75" s="1071" t="n"/>
      <c r="M75" s="1071" t="n"/>
      <c r="N75" s="1071" t="n"/>
    </row>
    <row r="76" ht="12.75" customHeight="1" s="789">
      <c r="A76" s="1071" t="n"/>
      <c r="B76" s="1286" t="n"/>
      <c r="C76" s="1071" t="n"/>
      <c r="D76" s="1071" t="n"/>
      <c r="E76" s="1071" t="n"/>
      <c r="F76" s="1071" t="n"/>
      <c r="G76" s="1071" t="n"/>
      <c r="H76" s="1071" t="n"/>
      <c r="I76" s="1071" t="n"/>
      <c r="J76" s="1071" t="n"/>
      <c r="K76" s="1071" t="n"/>
      <c r="L76" s="1071" t="n"/>
      <c r="M76" s="1071" t="n"/>
      <c r="N76" s="1071" t="n"/>
    </row>
    <row r="77" ht="12.75" customHeight="1" s="789">
      <c r="A77" s="1071" t="n"/>
      <c r="B77" s="1286" t="n"/>
      <c r="C77" s="1071" t="n"/>
      <c r="D77" s="1071" t="n"/>
      <c r="E77" s="1071" t="n"/>
      <c r="F77" s="1071" t="n"/>
      <c r="G77" s="1071" t="n"/>
      <c r="H77" s="1071" t="n"/>
      <c r="I77" s="1071" t="n"/>
      <c r="J77" s="1071" t="n"/>
      <c r="K77" s="1071" t="n"/>
      <c r="L77" s="1071" t="n"/>
      <c r="M77" s="1071" t="n"/>
      <c r="N77" s="1071" t="n"/>
    </row>
    <row r="78" ht="12.75" customHeight="1" s="789">
      <c r="A78" s="1071" t="n"/>
      <c r="B78" s="1286" t="n"/>
      <c r="C78" s="1071" t="n"/>
      <c r="D78" s="1071" t="n"/>
      <c r="E78" s="1071" t="n"/>
      <c r="F78" s="1071" t="n"/>
      <c r="G78" s="1071" t="n"/>
      <c r="H78" s="1071" t="n"/>
      <c r="I78" s="1071" t="n"/>
      <c r="J78" s="1071" t="n"/>
      <c r="K78" s="1071" t="n"/>
      <c r="L78" s="1071" t="n"/>
      <c r="M78" s="1071" t="n"/>
      <c r="N78" s="1071" t="n"/>
    </row>
    <row r="79" ht="12.75" customHeight="1" s="789">
      <c r="A79" s="1071" t="n"/>
      <c r="B79" s="1286" t="n"/>
      <c r="C79" s="1071" t="n"/>
      <c r="D79" s="1071" t="n"/>
      <c r="E79" s="1071" t="n"/>
      <c r="F79" s="1071" t="n"/>
      <c r="G79" s="1071" t="n"/>
      <c r="H79" s="1071" t="n"/>
      <c r="I79" s="1071" t="n"/>
      <c r="J79" s="1071" t="n"/>
      <c r="K79" s="1071" t="n"/>
      <c r="L79" s="1071" t="n"/>
      <c r="M79" s="1071" t="n"/>
      <c r="N79" s="1071" t="n"/>
    </row>
    <row r="80" ht="12.75" customHeight="1" s="789">
      <c r="A80" s="1071" t="n"/>
      <c r="B80" s="1286" t="n"/>
      <c r="C80" s="1071" t="n"/>
      <c r="D80" s="1071" t="n"/>
      <c r="E80" s="1071" t="n"/>
      <c r="F80" s="1071" t="n"/>
      <c r="G80" s="1071" t="n"/>
      <c r="H80" s="1071" t="n"/>
      <c r="I80" s="1071" t="n"/>
      <c r="J80" s="1071" t="n"/>
      <c r="K80" s="1071" t="n"/>
      <c r="L80" s="1071" t="n"/>
      <c r="M80" s="1071" t="n"/>
      <c r="N80" s="1071" t="n"/>
    </row>
    <row r="81" ht="12.75" customHeight="1" s="789">
      <c r="A81" s="1071" t="n"/>
      <c r="B81" s="1286" t="n"/>
      <c r="C81" s="1071" t="n"/>
      <c r="D81" s="1071" t="n"/>
      <c r="E81" s="1071" t="n"/>
      <c r="F81" s="1071" t="n"/>
      <c r="G81" s="1071" t="n"/>
      <c r="H81" s="1071" t="n"/>
      <c r="I81" s="1071" t="n"/>
      <c r="J81" s="1071" t="n"/>
      <c r="K81" s="1071" t="n"/>
      <c r="L81" s="1071" t="n"/>
      <c r="M81" s="1071" t="n"/>
      <c r="N81" s="1071" t="n"/>
    </row>
    <row r="82" ht="12.75" customHeight="1" s="789">
      <c r="A82" s="1071" t="n"/>
      <c r="B82" s="1286" t="n"/>
      <c r="C82" s="1071" t="n"/>
      <c r="D82" s="1071" t="n"/>
      <c r="E82" s="1071" t="n"/>
      <c r="F82" s="1071" t="n"/>
      <c r="G82" s="1071" t="n"/>
      <c r="H82" s="1071" t="n"/>
      <c r="I82" s="1071" t="n"/>
      <c r="J82" s="1071" t="n"/>
      <c r="K82" s="1071" t="n"/>
      <c r="L82" s="1071" t="n"/>
      <c r="M82" s="1071" t="n"/>
      <c r="N82" s="1071" t="n"/>
    </row>
    <row r="83" ht="12.75" customHeight="1" s="789">
      <c r="A83" s="1071" t="n"/>
      <c r="B83" s="1286" t="n"/>
      <c r="C83" s="1071" t="n"/>
      <c r="D83" s="1071" t="n"/>
      <c r="E83" s="1071" t="n"/>
      <c r="F83" s="1071" t="n"/>
      <c r="G83" s="1071" t="n"/>
      <c r="H83" s="1071" t="n"/>
      <c r="I83" s="1071" t="n"/>
      <c r="J83" s="1071" t="n"/>
      <c r="K83" s="1071" t="n"/>
      <c r="L83" s="1071" t="n"/>
      <c r="M83" s="1071" t="n"/>
      <c r="N83" s="1071" t="n"/>
    </row>
    <row r="84" ht="12.75" customHeight="1" s="789">
      <c r="A84" s="1071" t="n"/>
      <c r="B84" s="1286" t="n"/>
      <c r="C84" s="1071" t="n"/>
      <c r="D84" s="1071" t="n"/>
      <c r="E84" s="1071" t="n"/>
      <c r="F84" s="1071" t="n"/>
      <c r="G84" s="1071" t="n"/>
      <c r="H84" s="1071" t="n"/>
      <c r="I84" s="1071" t="n"/>
      <c r="J84" s="1071" t="n"/>
      <c r="K84" s="1071" t="n"/>
      <c r="L84" s="1071" t="n"/>
      <c r="M84" s="1071" t="n"/>
      <c r="N84" s="1071" t="n"/>
    </row>
    <row r="85" ht="12.75" customHeight="1" s="789">
      <c r="A85" s="1071" t="n"/>
      <c r="B85" s="1286" t="n"/>
      <c r="C85" s="1071" t="n"/>
      <c r="D85" s="1071" t="n"/>
      <c r="E85" s="1071" t="n"/>
      <c r="F85" s="1071" t="n"/>
      <c r="G85" s="1071" t="n"/>
      <c r="H85" s="1071" t="n"/>
      <c r="I85" s="1071" t="n"/>
      <c r="J85" s="1071" t="n"/>
      <c r="K85" s="1071" t="n"/>
      <c r="L85" s="1071" t="n"/>
      <c r="M85" s="1071" t="n"/>
      <c r="N85" s="1071" t="n"/>
    </row>
    <row r="86" ht="12.75" customHeight="1" s="789">
      <c r="A86" s="1071" t="n"/>
      <c r="B86" s="1286" t="n"/>
      <c r="C86" s="1071" t="n"/>
      <c r="D86" s="1071" t="n"/>
      <c r="E86" s="1071" t="n"/>
      <c r="F86" s="1071" t="n"/>
      <c r="G86" s="1071" t="n"/>
      <c r="H86" s="1071" t="n"/>
      <c r="I86" s="1071" t="n"/>
      <c r="J86" s="1071" t="n"/>
      <c r="K86" s="1071" t="n"/>
      <c r="L86" s="1071" t="n"/>
      <c r="M86" s="1071" t="n"/>
      <c r="N86" s="1071" t="n"/>
    </row>
    <row r="87" ht="12.75" customHeight="1" s="789">
      <c r="A87" s="1071" t="n"/>
      <c r="B87" s="1286" t="n"/>
      <c r="C87" s="1071" t="n"/>
      <c r="D87" s="1071" t="n"/>
      <c r="E87" s="1071" t="n"/>
      <c r="F87" s="1071" t="n"/>
      <c r="G87" s="1071" t="n"/>
      <c r="H87" s="1071" t="n"/>
      <c r="I87" s="1071" t="n"/>
      <c r="J87" s="1071" t="n"/>
      <c r="K87" s="1071" t="n"/>
      <c r="L87" s="1071" t="n"/>
      <c r="M87" s="1071" t="n"/>
      <c r="N87" s="1071" t="n"/>
    </row>
    <row r="88" ht="12.75" customHeight="1" s="789">
      <c r="A88" s="1071" t="n"/>
      <c r="B88" s="1286" t="n"/>
      <c r="C88" s="1071" t="n"/>
      <c r="D88" s="1071" t="n"/>
      <c r="E88" s="1071" t="n"/>
      <c r="F88" s="1071" t="n"/>
      <c r="G88" s="1071" t="n"/>
      <c r="H88" s="1071" t="n"/>
      <c r="I88" s="1071" t="n"/>
      <c r="J88" s="1071" t="n"/>
      <c r="K88" s="1071" t="n"/>
      <c r="L88" s="1071" t="n"/>
      <c r="M88" s="1071" t="n"/>
      <c r="N88" s="1071" t="n"/>
    </row>
    <row r="89" ht="12.75" customHeight="1" s="789">
      <c r="A89" s="1071" t="n"/>
      <c r="B89" s="1286" t="n"/>
      <c r="C89" s="1071" t="n"/>
      <c r="D89" s="1071" t="n"/>
      <c r="E89" s="1071" t="n"/>
      <c r="F89" s="1071" t="n"/>
      <c r="G89" s="1071" t="n"/>
      <c r="H89" s="1071" t="n"/>
      <c r="I89" s="1071" t="n"/>
      <c r="J89" s="1071" t="n"/>
      <c r="K89" s="1071" t="n"/>
      <c r="L89" s="1071" t="n"/>
      <c r="M89" s="1071" t="n"/>
      <c r="N89" s="1071" t="n"/>
    </row>
    <row r="90" ht="12.75" customHeight="1" s="789">
      <c r="A90" s="1071" t="n"/>
      <c r="B90" s="1286" t="n"/>
      <c r="C90" s="1071" t="n"/>
      <c r="D90" s="1071" t="n"/>
      <c r="E90" s="1071" t="n"/>
      <c r="F90" s="1071" t="n"/>
      <c r="G90" s="1071" t="n"/>
      <c r="H90" s="1071" t="n"/>
      <c r="I90" s="1071" t="n"/>
      <c r="J90" s="1071" t="n"/>
      <c r="K90" s="1071" t="n"/>
      <c r="L90" s="1071" t="n"/>
      <c r="M90" s="1071" t="n"/>
      <c r="N90" s="1071" t="n"/>
    </row>
    <row r="91" ht="12.75" customHeight="1" s="789">
      <c r="A91" s="1071" t="n"/>
      <c r="B91" s="1286" t="n"/>
      <c r="C91" s="1071" t="n"/>
      <c r="D91" s="1071" t="n"/>
      <c r="E91" s="1071" t="n"/>
      <c r="F91" s="1071" t="n"/>
      <c r="G91" s="1071" t="n"/>
      <c r="H91" s="1071" t="n"/>
      <c r="I91" s="1071" t="n"/>
      <c r="J91" s="1071" t="n"/>
      <c r="K91" s="1071" t="n"/>
      <c r="L91" s="1071" t="n"/>
      <c r="M91" s="1071" t="n"/>
      <c r="N91" s="1071" t="n"/>
    </row>
    <row r="92" ht="12.75" customHeight="1" s="789">
      <c r="A92" s="1071" t="n"/>
      <c r="B92" s="1286" t="n"/>
      <c r="C92" s="1071" t="n"/>
      <c r="D92" s="1071" t="n"/>
      <c r="E92" s="1071" t="n"/>
      <c r="F92" s="1071" t="n"/>
      <c r="G92" s="1071" t="n"/>
      <c r="H92" s="1071" t="n"/>
      <c r="I92" s="1071" t="n"/>
      <c r="J92" s="1071" t="n"/>
      <c r="K92" s="1071" t="n"/>
      <c r="L92" s="1071" t="n"/>
      <c r="M92" s="1071" t="n"/>
      <c r="N92" s="1071" t="n"/>
    </row>
    <row r="93" ht="12.75" customHeight="1" s="789">
      <c r="A93" s="1071" t="n"/>
      <c r="B93" s="1286" t="n"/>
      <c r="C93" s="1071" t="n"/>
      <c r="D93" s="1071" t="n"/>
      <c r="E93" s="1071" t="n"/>
      <c r="F93" s="1071" t="n"/>
      <c r="G93" s="1071" t="n"/>
      <c r="H93" s="1071" t="n"/>
      <c r="I93" s="1071" t="n"/>
      <c r="J93" s="1071" t="n"/>
      <c r="K93" s="1071" t="n"/>
      <c r="L93" s="1071" t="n"/>
      <c r="M93" s="1071" t="n"/>
      <c r="N93" s="1071" t="n"/>
    </row>
    <row r="94" ht="12.75" customHeight="1" s="789">
      <c r="A94" s="1071" t="n"/>
      <c r="B94" s="1286" t="n"/>
      <c r="C94" s="1071" t="n"/>
      <c r="D94" s="1071" t="n"/>
      <c r="E94" s="1071" t="n"/>
      <c r="F94" s="1071" t="n"/>
      <c r="G94" s="1071" t="n"/>
      <c r="H94" s="1071" t="n"/>
      <c r="I94" s="1071" t="n"/>
      <c r="J94" s="1071" t="n"/>
      <c r="K94" s="1071" t="n"/>
      <c r="L94" s="1071" t="n"/>
      <c r="M94" s="1071" t="n"/>
      <c r="N94" s="1071" t="n"/>
    </row>
    <row r="95" ht="12.75" customHeight="1" s="789">
      <c r="A95" s="1071" t="n"/>
      <c r="B95" s="1286" t="n"/>
      <c r="C95" s="1071" t="n"/>
      <c r="D95" s="1071" t="n"/>
      <c r="E95" s="1071" t="n"/>
      <c r="F95" s="1071" t="n"/>
      <c r="G95" s="1071" t="n"/>
      <c r="H95" s="1071" t="n"/>
      <c r="I95" s="1071" t="n"/>
      <c r="J95" s="1071" t="n"/>
      <c r="K95" s="1071" t="n"/>
      <c r="L95" s="1071" t="n"/>
      <c r="M95" s="1071" t="n"/>
      <c r="N95" s="1071" t="n"/>
    </row>
    <row r="96" ht="12.75" customHeight="1" s="789">
      <c r="A96" s="1071" t="n"/>
      <c r="B96" s="1286" t="n"/>
      <c r="C96" s="1071" t="n"/>
      <c r="D96" s="1071" t="n"/>
      <c r="E96" s="1071" t="n"/>
      <c r="F96" s="1071" t="n"/>
      <c r="G96" s="1071" t="n"/>
      <c r="H96" s="1071" t="n"/>
      <c r="I96" s="1071" t="n"/>
      <c r="J96" s="1071" t="n"/>
      <c r="K96" s="1071" t="n"/>
      <c r="L96" s="1071" t="n"/>
      <c r="M96" s="1071" t="n"/>
      <c r="N96" s="1071" t="n"/>
    </row>
    <row r="97" ht="12.75" customHeight="1" s="789">
      <c r="A97" s="1071" t="n"/>
      <c r="B97" s="1286" t="n"/>
      <c r="C97" s="1071" t="n"/>
      <c r="D97" s="1071" t="n"/>
      <c r="E97" s="1071" t="n"/>
      <c r="F97" s="1071" t="n"/>
      <c r="G97" s="1071" t="n"/>
      <c r="H97" s="1071" t="n"/>
      <c r="I97" s="1071" t="n"/>
      <c r="J97" s="1071" t="n"/>
      <c r="K97" s="1071" t="n"/>
      <c r="L97" s="1071" t="n"/>
      <c r="M97" s="1071" t="n"/>
      <c r="N97" s="1071" t="n"/>
    </row>
    <row r="98" ht="12.75" customHeight="1" s="789">
      <c r="A98" s="1071" t="n"/>
      <c r="B98" s="1286" t="n"/>
      <c r="C98" s="1071" t="n"/>
      <c r="D98" s="1071" t="n"/>
      <c r="E98" s="1071" t="n"/>
      <c r="F98" s="1071" t="n"/>
      <c r="G98" s="1071" t="n"/>
      <c r="H98" s="1071" t="n"/>
      <c r="I98" s="1071" t="n"/>
      <c r="J98" s="1071" t="n"/>
      <c r="K98" s="1071" t="n"/>
      <c r="L98" s="1071" t="n"/>
      <c r="M98" s="1071" t="n"/>
      <c r="N98" s="1071" t="n"/>
    </row>
    <row r="99" ht="12.75" customHeight="1" s="789">
      <c r="A99" s="1071" t="n"/>
      <c r="B99" s="1286" t="n"/>
      <c r="C99" s="1071" t="n"/>
      <c r="D99" s="1071" t="n"/>
      <c r="E99" s="1071" t="n"/>
      <c r="F99" s="1071" t="n"/>
      <c r="G99" s="1071" t="n"/>
      <c r="H99" s="1071" t="n"/>
      <c r="I99" s="1071" t="n"/>
      <c r="J99" s="1071" t="n"/>
      <c r="K99" s="1071" t="n"/>
      <c r="L99" s="1071" t="n"/>
      <c r="M99" s="1071" t="n"/>
      <c r="N99" s="1071" t="n"/>
    </row>
    <row r="100" ht="12.75" customHeight="1" s="789">
      <c r="A100" s="1071" t="n"/>
      <c r="B100" s="1286" t="n"/>
      <c r="C100" s="1071" t="n"/>
      <c r="D100" s="1071" t="n"/>
      <c r="E100" s="1071" t="n"/>
      <c r="F100" s="1071" t="n"/>
      <c r="G100" s="1071" t="n"/>
      <c r="H100" s="1071" t="n"/>
      <c r="I100" s="1071" t="n"/>
      <c r="J100" s="1071" t="n"/>
      <c r="K100" s="1071" t="n"/>
      <c r="L100" s="1071" t="n"/>
      <c r="M100" s="1071" t="n"/>
      <c r="N100" s="1071" t="n"/>
    </row>
    <row r="101" ht="12.75" customHeight="1" s="789">
      <c r="A101" s="1071" t="n"/>
      <c r="B101" s="1286" t="n"/>
      <c r="C101" s="1071" t="n"/>
      <c r="D101" s="1071" t="n"/>
      <c r="E101" s="1071" t="n"/>
      <c r="F101" s="1071" t="n"/>
      <c r="G101" s="1071" t="n"/>
      <c r="H101" s="1071" t="n"/>
      <c r="I101" s="1071" t="n"/>
      <c r="J101" s="1071" t="n"/>
      <c r="K101" s="1071" t="n"/>
      <c r="L101" s="1071" t="n"/>
      <c r="M101" s="1071" t="n"/>
      <c r="N101" s="1071" t="n"/>
    </row>
    <row r="102" ht="12.75" customHeight="1" s="789">
      <c r="A102" s="1071" t="n"/>
      <c r="B102" s="1286" t="n"/>
      <c r="C102" s="1071" t="n"/>
      <c r="D102" s="1071" t="n"/>
      <c r="E102" s="1071" t="n"/>
      <c r="F102" s="1071" t="n"/>
      <c r="G102" s="1071" t="n"/>
      <c r="H102" s="1071" t="n"/>
      <c r="I102" s="1071" t="n"/>
      <c r="J102" s="1071" t="n"/>
      <c r="K102" s="1071" t="n"/>
      <c r="L102" s="1071" t="n"/>
      <c r="M102" s="1071" t="n"/>
      <c r="N102" s="1071" t="n"/>
    </row>
    <row r="103" ht="12.75" customHeight="1" s="789">
      <c r="A103" s="1071" t="n"/>
      <c r="B103" s="1286" t="n"/>
      <c r="C103" s="1071" t="n"/>
      <c r="D103" s="1071" t="n"/>
      <c r="E103" s="1071" t="n"/>
      <c r="F103" s="1071" t="n"/>
      <c r="G103" s="1071" t="n"/>
      <c r="H103" s="1071" t="n"/>
      <c r="I103" s="1071" t="n"/>
      <c r="J103" s="1071" t="n"/>
      <c r="K103" s="1071" t="n"/>
      <c r="L103" s="1071" t="n"/>
      <c r="M103" s="1071" t="n"/>
      <c r="N103" s="1071" t="n"/>
    </row>
    <row r="104" ht="12.75" customHeight="1" s="789">
      <c r="A104" s="1071" t="n"/>
      <c r="B104" s="1286" t="n"/>
      <c r="C104" s="1071" t="n"/>
      <c r="D104" s="1071" t="n"/>
      <c r="E104" s="1071" t="n"/>
      <c r="F104" s="1071" t="n"/>
      <c r="G104" s="1071" t="n"/>
      <c r="H104" s="1071" t="n"/>
      <c r="I104" s="1071" t="n"/>
      <c r="J104" s="1071" t="n"/>
      <c r="K104" s="1071" t="n"/>
      <c r="L104" s="1071" t="n"/>
      <c r="M104" s="1071" t="n"/>
      <c r="N104" s="1071" t="n"/>
    </row>
    <row r="105" ht="12.75" customHeight="1" s="789">
      <c r="A105" s="1071" t="n"/>
      <c r="B105" s="1286" t="n"/>
      <c r="C105" s="1071" t="n"/>
      <c r="D105" s="1071" t="n"/>
      <c r="E105" s="1071" t="n"/>
      <c r="F105" s="1071" t="n"/>
      <c r="G105" s="1071" t="n"/>
      <c r="H105" s="1071" t="n"/>
      <c r="I105" s="1071" t="n"/>
      <c r="J105" s="1071" t="n"/>
      <c r="K105" s="1071" t="n"/>
      <c r="L105" s="1071" t="n"/>
      <c r="M105" s="1071" t="n"/>
      <c r="N105" s="1071" t="n"/>
    </row>
    <row r="106" ht="12.75" customHeight="1" s="789">
      <c r="A106" s="1071" t="n"/>
      <c r="B106" s="1286" t="n"/>
      <c r="C106" s="1071" t="n"/>
      <c r="D106" s="1071" t="n"/>
      <c r="E106" s="1071" t="n"/>
      <c r="F106" s="1071" t="n"/>
      <c r="G106" s="1071" t="n"/>
      <c r="H106" s="1071" t="n"/>
      <c r="I106" s="1071" t="n"/>
      <c r="J106" s="1071" t="n"/>
      <c r="K106" s="1071" t="n"/>
      <c r="L106" s="1071" t="n"/>
      <c r="M106" s="1071" t="n"/>
      <c r="N106" s="1071" t="n"/>
    </row>
    <row r="107" ht="12.75" customHeight="1" s="789">
      <c r="A107" s="1071" t="n"/>
      <c r="B107" s="1286" t="n"/>
      <c r="C107" s="1071" t="n"/>
      <c r="D107" s="1071" t="n"/>
      <c r="E107" s="1071" t="n"/>
      <c r="F107" s="1071" t="n"/>
      <c r="G107" s="1071" t="n"/>
      <c r="H107" s="1071" t="n"/>
      <c r="I107" s="1071" t="n"/>
      <c r="J107" s="1071" t="n"/>
      <c r="K107" s="1071" t="n"/>
      <c r="L107" s="1071" t="n"/>
      <c r="M107" s="1071" t="n"/>
      <c r="N107" s="1071" t="n"/>
    </row>
    <row r="108" ht="12.75" customHeight="1" s="789">
      <c r="A108" s="1071" t="n"/>
      <c r="B108" s="1286" t="n"/>
      <c r="C108" s="1071" t="n"/>
      <c r="D108" s="1071" t="n"/>
      <c r="E108" s="1071" t="n"/>
      <c r="F108" s="1071" t="n"/>
      <c r="G108" s="1071" t="n"/>
      <c r="H108" s="1071" t="n"/>
      <c r="I108" s="1071" t="n"/>
      <c r="J108" s="1071" t="n"/>
      <c r="K108" s="1071" t="n"/>
      <c r="L108" s="1071" t="n"/>
      <c r="M108" s="1071" t="n"/>
      <c r="N108" s="1071" t="n"/>
    </row>
    <row r="109" ht="12.75" customHeight="1" s="789">
      <c r="A109" s="1071" t="n"/>
      <c r="B109" s="1286" t="n"/>
      <c r="C109" s="1071" t="n"/>
      <c r="D109" s="1071" t="n"/>
      <c r="E109" s="1071" t="n"/>
      <c r="F109" s="1071" t="n"/>
      <c r="G109" s="1071" t="n"/>
      <c r="H109" s="1071" t="n"/>
      <c r="I109" s="1071" t="n"/>
      <c r="J109" s="1071" t="n"/>
      <c r="K109" s="1071" t="n"/>
      <c r="L109" s="1071" t="n"/>
      <c r="M109" s="1071" t="n"/>
      <c r="N109" s="1071" t="n"/>
    </row>
    <row r="110" ht="12.75" customHeight="1" s="789">
      <c r="A110" s="1071" t="n"/>
      <c r="B110" s="1286" t="n"/>
      <c r="C110" s="1071" t="n"/>
      <c r="D110" s="1071" t="n"/>
      <c r="E110" s="1071" t="n"/>
      <c r="F110" s="1071" t="n"/>
      <c r="G110" s="1071" t="n"/>
      <c r="H110" s="1071" t="n"/>
      <c r="I110" s="1071" t="n"/>
      <c r="J110" s="1071" t="n"/>
      <c r="K110" s="1071" t="n"/>
      <c r="L110" s="1071" t="n"/>
      <c r="M110" s="1071" t="n"/>
      <c r="N110" s="1071" t="n"/>
    </row>
    <row r="111" ht="12.75" customHeight="1" s="789">
      <c r="A111" s="1071" t="n"/>
      <c r="B111" s="1286" t="n"/>
      <c r="C111" s="1071" t="n"/>
      <c r="D111" s="1071" t="n"/>
      <c r="E111" s="1071" t="n"/>
      <c r="F111" s="1071" t="n"/>
      <c r="G111" s="1071" t="n"/>
      <c r="H111" s="1071" t="n"/>
      <c r="I111" s="1071" t="n"/>
      <c r="J111" s="1071" t="n"/>
      <c r="K111" s="1071" t="n"/>
      <c r="L111" s="1071" t="n"/>
      <c r="M111" s="1071" t="n"/>
      <c r="N111" s="1071" t="n"/>
    </row>
    <row r="112" ht="12.75" customHeight="1" s="789">
      <c r="A112" s="1071" t="n"/>
      <c r="B112" s="1286" t="n"/>
      <c r="C112" s="1071" t="n"/>
      <c r="D112" s="1071" t="n"/>
      <c r="E112" s="1071" t="n"/>
      <c r="F112" s="1071" t="n"/>
      <c r="G112" s="1071" t="n"/>
      <c r="H112" s="1071" t="n"/>
      <c r="I112" s="1071" t="n"/>
      <c r="J112" s="1071" t="n"/>
      <c r="K112" s="1071" t="n"/>
      <c r="L112" s="1071" t="n"/>
      <c r="M112" s="1071" t="n"/>
      <c r="N112" s="1071" t="n"/>
    </row>
    <row r="113" ht="12.75" customHeight="1" s="789">
      <c r="A113" s="1071" t="n"/>
      <c r="B113" s="1286" t="n"/>
      <c r="C113" s="1071" t="n"/>
      <c r="D113" s="1071" t="n"/>
      <c r="E113" s="1071" t="n"/>
      <c r="F113" s="1071" t="n"/>
      <c r="G113" s="1071" t="n"/>
      <c r="H113" s="1071" t="n"/>
      <c r="I113" s="1071" t="n"/>
      <c r="J113" s="1071" t="n"/>
      <c r="K113" s="1071" t="n"/>
      <c r="L113" s="1071" t="n"/>
      <c r="M113" s="1071" t="n"/>
      <c r="N113" s="1071" t="n"/>
    </row>
    <row r="114" ht="12.75" customHeight="1" s="789">
      <c r="A114" s="1071" t="n"/>
      <c r="B114" s="1286" t="n"/>
      <c r="C114" s="1071" t="n"/>
      <c r="D114" s="1071" t="n"/>
      <c r="E114" s="1071" t="n"/>
      <c r="F114" s="1071" t="n"/>
      <c r="G114" s="1071" t="n"/>
      <c r="H114" s="1071" t="n"/>
      <c r="I114" s="1071" t="n"/>
      <c r="J114" s="1071" t="n"/>
      <c r="K114" s="1071" t="n"/>
      <c r="L114" s="1071" t="n"/>
      <c r="M114" s="1071" t="n"/>
      <c r="N114" s="1071" t="n"/>
    </row>
    <row r="115" ht="12.75" customHeight="1" s="789">
      <c r="A115" s="1071" t="n"/>
      <c r="B115" s="1286" t="n"/>
      <c r="C115" s="1071" t="n"/>
      <c r="D115" s="1071" t="n"/>
      <c r="E115" s="1071" t="n"/>
      <c r="F115" s="1071" t="n"/>
      <c r="G115" s="1071" t="n"/>
      <c r="H115" s="1071" t="n"/>
      <c r="I115" s="1071" t="n"/>
      <c r="J115" s="1071" t="n"/>
      <c r="K115" s="1071" t="n"/>
      <c r="L115" s="1071" t="n"/>
      <c r="M115" s="1071" t="n"/>
      <c r="N115" s="1071" t="n"/>
    </row>
    <row r="116" ht="12.75" customHeight="1" s="789">
      <c r="A116" s="1071" t="n"/>
      <c r="B116" s="1286" t="n"/>
      <c r="C116" s="1071" t="n"/>
      <c r="D116" s="1071" t="n"/>
      <c r="E116" s="1071" t="n"/>
      <c r="F116" s="1071" t="n"/>
      <c r="G116" s="1071" t="n"/>
      <c r="H116" s="1071" t="n"/>
      <c r="I116" s="1071" t="n"/>
      <c r="J116" s="1071" t="n"/>
      <c r="K116" s="1071" t="n"/>
      <c r="L116" s="1071" t="n"/>
      <c r="M116" s="1071" t="n"/>
      <c r="N116" s="1071" t="n"/>
    </row>
    <row r="117" ht="12.75" customHeight="1" s="789">
      <c r="A117" s="1071" t="n"/>
      <c r="B117" s="1286" t="n"/>
      <c r="C117" s="1071" t="n"/>
      <c r="D117" s="1071" t="n"/>
      <c r="E117" s="1071" t="n"/>
      <c r="F117" s="1071" t="n"/>
      <c r="G117" s="1071" t="n"/>
      <c r="H117" s="1071" t="n"/>
      <c r="I117" s="1071" t="n"/>
      <c r="J117" s="1071" t="n"/>
      <c r="K117" s="1071" t="n"/>
      <c r="L117" s="1071" t="n"/>
      <c r="M117" s="1071" t="n"/>
      <c r="N117" s="1071" t="n"/>
    </row>
    <row r="118" ht="12.75" customHeight="1" s="789">
      <c r="A118" s="1071" t="n"/>
      <c r="B118" s="1286" t="n"/>
      <c r="C118" s="1071" t="n"/>
      <c r="D118" s="1071" t="n"/>
      <c r="E118" s="1071" t="n"/>
      <c r="F118" s="1071" t="n"/>
      <c r="G118" s="1071" t="n"/>
      <c r="H118" s="1071" t="n"/>
      <c r="I118" s="1071" t="n"/>
      <c r="J118" s="1071" t="n"/>
      <c r="K118" s="1071" t="n"/>
      <c r="L118" s="1071" t="n"/>
      <c r="M118" s="1071" t="n"/>
      <c r="N118" s="1071" t="n"/>
    </row>
    <row r="119" ht="12.75" customHeight="1" s="789">
      <c r="A119" s="1071" t="n"/>
      <c r="B119" s="1286" t="n"/>
      <c r="C119" s="1071" t="n"/>
      <c r="D119" s="1071" t="n"/>
      <c r="E119" s="1071" t="n"/>
      <c r="F119" s="1071" t="n"/>
      <c r="G119" s="1071" t="n"/>
      <c r="H119" s="1071" t="n"/>
      <c r="I119" s="1071" t="n"/>
      <c r="J119" s="1071" t="n"/>
      <c r="K119" s="1071" t="n"/>
      <c r="L119" s="1071" t="n"/>
      <c r="M119" s="1071" t="n"/>
      <c r="N119" s="1071" t="n"/>
    </row>
    <row r="120" ht="12.75" customHeight="1" s="789">
      <c r="A120" s="1071" t="n"/>
      <c r="B120" s="1286" t="n"/>
      <c r="C120" s="1071" t="n"/>
      <c r="D120" s="1071" t="n"/>
      <c r="E120" s="1071" t="n"/>
      <c r="F120" s="1071" t="n"/>
      <c r="G120" s="1071" t="n"/>
      <c r="H120" s="1071" t="n"/>
      <c r="I120" s="1071" t="n"/>
      <c r="J120" s="1071" t="n"/>
      <c r="K120" s="1071" t="n"/>
      <c r="L120" s="1071" t="n"/>
      <c r="M120" s="1071" t="n"/>
      <c r="N120" s="1071" t="n"/>
    </row>
    <row r="121" ht="12.75" customHeight="1" s="789">
      <c r="A121" s="1071" t="n"/>
      <c r="B121" s="1286" t="n"/>
      <c r="C121" s="1071" t="n"/>
      <c r="D121" s="1071" t="n"/>
      <c r="E121" s="1071" t="n"/>
      <c r="F121" s="1071" t="n"/>
      <c r="G121" s="1071" t="n"/>
      <c r="H121" s="1071" t="n"/>
      <c r="I121" s="1071" t="n"/>
      <c r="J121" s="1071" t="n"/>
      <c r="K121" s="1071" t="n"/>
      <c r="L121" s="1071" t="n"/>
      <c r="M121" s="1071" t="n"/>
      <c r="N121" s="1071" t="n"/>
    </row>
    <row r="122" ht="12.75" customHeight="1" s="789">
      <c r="A122" s="1071" t="n"/>
      <c r="B122" s="1286" t="n"/>
      <c r="C122" s="1071" t="n"/>
      <c r="D122" s="1071" t="n"/>
      <c r="E122" s="1071" t="n"/>
      <c r="F122" s="1071" t="n"/>
      <c r="G122" s="1071" t="n"/>
      <c r="H122" s="1071" t="n"/>
      <c r="I122" s="1071" t="n"/>
      <c r="J122" s="1071" t="n"/>
      <c r="K122" s="1071" t="n"/>
      <c r="L122" s="1071" t="n"/>
      <c r="M122" s="1071" t="n"/>
      <c r="N122" s="1071" t="n"/>
    </row>
    <row r="123" ht="12.75" customHeight="1" s="789">
      <c r="A123" s="1071" t="n"/>
      <c r="B123" s="1286" t="n"/>
      <c r="C123" s="1071" t="n"/>
      <c r="D123" s="1071" t="n"/>
      <c r="E123" s="1071" t="n"/>
      <c r="F123" s="1071" t="n"/>
      <c r="G123" s="1071" t="n"/>
      <c r="H123" s="1071" t="n"/>
      <c r="I123" s="1071" t="n"/>
      <c r="J123" s="1071" t="n"/>
      <c r="K123" s="1071" t="n"/>
      <c r="L123" s="1071" t="n"/>
      <c r="M123" s="1071" t="n"/>
      <c r="N123" s="1071" t="n"/>
    </row>
    <row r="124" ht="12.75" customHeight="1" s="789">
      <c r="A124" s="1071" t="n"/>
      <c r="B124" s="1286" t="n"/>
      <c r="C124" s="1071" t="n"/>
      <c r="D124" s="1071" t="n"/>
      <c r="E124" s="1071" t="n"/>
      <c r="F124" s="1071" t="n"/>
      <c r="G124" s="1071" t="n"/>
      <c r="H124" s="1071" t="n"/>
      <c r="I124" s="1071" t="n"/>
      <c r="J124" s="1071" t="n"/>
      <c r="K124" s="1071" t="n"/>
      <c r="L124" s="1071" t="n"/>
      <c r="M124" s="1071" t="n"/>
      <c r="N124" s="1071" t="n"/>
    </row>
    <row r="125" ht="12.75" customHeight="1" s="789">
      <c r="A125" s="1071" t="n"/>
      <c r="B125" s="1286" t="n"/>
      <c r="C125" s="1071" t="n"/>
      <c r="D125" s="1071" t="n"/>
      <c r="E125" s="1071" t="n"/>
      <c r="F125" s="1071" t="n"/>
      <c r="G125" s="1071" t="n"/>
      <c r="H125" s="1071" t="n"/>
      <c r="I125" s="1071" t="n"/>
      <c r="J125" s="1071" t="n"/>
      <c r="K125" s="1071" t="n"/>
      <c r="L125" s="1071" t="n"/>
      <c r="M125" s="1071" t="n"/>
      <c r="N125" s="1071" t="n"/>
    </row>
    <row r="126" ht="12.75" customHeight="1" s="789">
      <c r="A126" s="1071" t="n"/>
      <c r="B126" s="1286" t="n"/>
      <c r="C126" s="1071" t="n"/>
      <c r="D126" s="1071" t="n"/>
      <c r="E126" s="1071" t="n"/>
      <c r="F126" s="1071" t="n"/>
      <c r="G126" s="1071" t="n"/>
      <c r="H126" s="1071" t="n"/>
      <c r="I126" s="1071" t="n"/>
      <c r="J126" s="1071" t="n"/>
      <c r="K126" s="1071" t="n"/>
      <c r="L126" s="1071" t="n"/>
      <c r="M126" s="1071" t="n"/>
      <c r="N126" s="1071" t="n"/>
    </row>
    <row r="127" ht="12.75" customHeight="1" s="789">
      <c r="A127" s="1071" t="n"/>
      <c r="B127" s="1286" t="n"/>
      <c r="C127" s="1071" t="n"/>
      <c r="D127" s="1071" t="n"/>
      <c r="E127" s="1071" t="n"/>
      <c r="F127" s="1071" t="n"/>
      <c r="G127" s="1071" t="n"/>
      <c r="H127" s="1071" t="n"/>
      <c r="I127" s="1071" t="n"/>
      <c r="J127" s="1071" t="n"/>
      <c r="K127" s="1071" t="n"/>
      <c r="L127" s="1071" t="n"/>
      <c r="M127" s="1071" t="n"/>
      <c r="N127" s="1071" t="n"/>
    </row>
    <row r="128" ht="12.75" customHeight="1" s="789">
      <c r="A128" s="1071" t="n"/>
      <c r="B128" s="1286" t="n"/>
      <c r="C128" s="1071" t="n"/>
      <c r="D128" s="1071" t="n"/>
      <c r="E128" s="1071" t="n"/>
      <c r="F128" s="1071" t="n"/>
      <c r="G128" s="1071" t="n"/>
      <c r="H128" s="1071" t="n"/>
      <c r="I128" s="1071" t="n"/>
      <c r="J128" s="1071" t="n"/>
      <c r="K128" s="1071" t="n"/>
      <c r="L128" s="1071" t="n"/>
      <c r="M128" s="1071" t="n"/>
      <c r="N128" s="1071" t="n"/>
    </row>
    <row r="129" ht="12.75" customHeight="1" s="789">
      <c r="A129" s="1071" t="n"/>
      <c r="B129" s="1286" t="n"/>
      <c r="C129" s="1071" t="n"/>
      <c r="D129" s="1071" t="n"/>
      <c r="E129" s="1071" t="n"/>
      <c r="F129" s="1071" t="n"/>
      <c r="G129" s="1071" t="n"/>
      <c r="H129" s="1071" t="n"/>
      <c r="I129" s="1071" t="n"/>
      <c r="J129" s="1071" t="n"/>
      <c r="K129" s="1071" t="n"/>
      <c r="L129" s="1071" t="n"/>
      <c r="M129" s="1071" t="n"/>
      <c r="N129" s="1071" t="n"/>
    </row>
    <row r="130" ht="12.75" customHeight="1" s="789">
      <c r="A130" s="1071" t="n"/>
      <c r="B130" s="1286" t="n"/>
      <c r="C130" s="1071" t="n"/>
      <c r="D130" s="1071" t="n"/>
      <c r="E130" s="1071" t="n"/>
      <c r="F130" s="1071" t="n"/>
      <c r="G130" s="1071" t="n"/>
      <c r="H130" s="1071" t="n"/>
      <c r="I130" s="1071" t="n"/>
      <c r="J130" s="1071" t="n"/>
      <c r="K130" s="1071" t="n"/>
      <c r="L130" s="1071" t="n"/>
      <c r="M130" s="1071" t="n"/>
      <c r="N130" s="1071" t="n"/>
    </row>
    <row r="131" ht="12.75" customHeight="1" s="789">
      <c r="A131" s="1071" t="n"/>
      <c r="B131" s="1286" t="n"/>
      <c r="C131" s="1071" t="n"/>
      <c r="D131" s="1071" t="n"/>
      <c r="E131" s="1071" t="n"/>
      <c r="F131" s="1071" t="n"/>
      <c r="G131" s="1071" t="n"/>
      <c r="H131" s="1071" t="n"/>
      <c r="I131" s="1071" t="n"/>
      <c r="J131" s="1071" t="n"/>
      <c r="K131" s="1071" t="n"/>
      <c r="L131" s="1071" t="n"/>
      <c r="M131" s="1071" t="n"/>
      <c r="N131" s="1071" t="n"/>
    </row>
    <row r="132" ht="12.75" customHeight="1" s="789">
      <c r="A132" s="1071" t="n"/>
      <c r="B132" s="1286" t="n"/>
      <c r="C132" s="1071" t="n"/>
      <c r="D132" s="1071" t="n"/>
      <c r="E132" s="1071" t="n"/>
      <c r="F132" s="1071" t="n"/>
      <c r="G132" s="1071" t="n"/>
      <c r="H132" s="1071" t="n"/>
      <c r="I132" s="1071" t="n"/>
      <c r="J132" s="1071" t="n"/>
      <c r="K132" s="1071" t="n"/>
      <c r="L132" s="1071" t="n"/>
      <c r="M132" s="1071" t="n"/>
      <c r="N132" s="1071" t="n"/>
    </row>
    <row r="133" ht="12.75" customHeight="1" s="789">
      <c r="A133" s="1071" t="n"/>
      <c r="B133" s="1286" t="n"/>
      <c r="C133" s="1071" t="n"/>
      <c r="D133" s="1071" t="n"/>
      <c r="E133" s="1071" t="n"/>
      <c r="F133" s="1071" t="n"/>
      <c r="G133" s="1071" t="n"/>
      <c r="H133" s="1071" t="n"/>
      <c r="I133" s="1071" t="n"/>
      <c r="J133" s="1071" t="n"/>
      <c r="K133" s="1071" t="n"/>
      <c r="L133" s="1071" t="n"/>
      <c r="M133" s="1071" t="n"/>
      <c r="N133" s="1071" t="n"/>
    </row>
    <row r="134" ht="12.75" customHeight="1" s="789">
      <c r="A134" s="1071" t="n"/>
      <c r="B134" s="1286" t="n"/>
      <c r="C134" s="1071" t="n"/>
      <c r="D134" s="1071" t="n"/>
      <c r="E134" s="1071" t="n"/>
      <c r="F134" s="1071" t="n"/>
      <c r="G134" s="1071" t="n"/>
      <c r="H134" s="1071" t="n"/>
      <c r="I134" s="1071" t="n"/>
      <c r="J134" s="1071" t="n"/>
      <c r="K134" s="1071" t="n"/>
      <c r="L134" s="1071" t="n"/>
      <c r="M134" s="1071" t="n"/>
      <c r="N134" s="1071" t="n"/>
    </row>
    <row r="135" ht="12.75" customHeight="1" s="789">
      <c r="A135" s="1071" t="n"/>
      <c r="B135" s="1286" t="n"/>
      <c r="C135" s="1071" t="n"/>
      <c r="D135" s="1071" t="n"/>
      <c r="E135" s="1071" t="n"/>
      <c r="F135" s="1071" t="n"/>
      <c r="G135" s="1071" t="n"/>
      <c r="H135" s="1071" t="n"/>
      <c r="I135" s="1071" t="n"/>
      <c r="J135" s="1071" t="n"/>
      <c r="K135" s="1071" t="n"/>
      <c r="L135" s="1071" t="n"/>
      <c r="M135" s="1071" t="n"/>
      <c r="N135" s="1071" t="n"/>
    </row>
    <row r="136" ht="12.75" customHeight="1" s="789">
      <c r="A136" s="1071" t="n"/>
      <c r="B136" s="1286" t="n"/>
      <c r="C136" s="1071" t="n"/>
      <c r="D136" s="1071" t="n"/>
      <c r="E136" s="1071" t="n"/>
      <c r="F136" s="1071" t="n"/>
      <c r="G136" s="1071" t="n"/>
      <c r="H136" s="1071" t="n"/>
      <c r="I136" s="1071" t="n"/>
      <c r="J136" s="1071" t="n"/>
      <c r="K136" s="1071" t="n"/>
      <c r="L136" s="1071" t="n"/>
      <c r="M136" s="1071" t="n"/>
      <c r="N136" s="1071" t="n"/>
    </row>
    <row r="137" ht="12.75" customHeight="1" s="789">
      <c r="A137" s="1071" t="n"/>
      <c r="B137" s="1286" t="n"/>
      <c r="C137" s="1071" t="n"/>
      <c r="D137" s="1071" t="n"/>
      <c r="E137" s="1071" t="n"/>
      <c r="F137" s="1071" t="n"/>
      <c r="G137" s="1071" t="n"/>
      <c r="H137" s="1071" t="n"/>
      <c r="I137" s="1071" t="n"/>
      <c r="J137" s="1071" t="n"/>
      <c r="K137" s="1071" t="n"/>
      <c r="L137" s="1071" t="n"/>
      <c r="M137" s="1071" t="n"/>
      <c r="N137" s="1071" t="n"/>
    </row>
    <row r="138" ht="12.75" customHeight="1" s="789">
      <c r="A138" s="1071" t="n"/>
      <c r="B138" s="1286" t="n"/>
      <c r="C138" s="1071" t="n"/>
      <c r="D138" s="1071" t="n"/>
      <c r="E138" s="1071" t="n"/>
      <c r="F138" s="1071" t="n"/>
      <c r="G138" s="1071" t="n"/>
      <c r="H138" s="1071" t="n"/>
      <c r="I138" s="1071" t="n"/>
      <c r="J138" s="1071" t="n"/>
      <c r="K138" s="1071" t="n"/>
      <c r="L138" s="1071" t="n"/>
      <c r="M138" s="1071" t="n"/>
      <c r="N138" s="1071" t="n"/>
    </row>
    <row r="139" ht="12.75" customHeight="1" s="789">
      <c r="A139" s="1071" t="n"/>
      <c r="B139" s="1286" t="n"/>
      <c r="C139" s="1071" t="n"/>
      <c r="D139" s="1071" t="n"/>
      <c r="E139" s="1071" t="n"/>
      <c r="F139" s="1071" t="n"/>
      <c r="G139" s="1071" t="n"/>
      <c r="H139" s="1071" t="n"/>
      <c r="I139" s="1071" t="n"/>
      <c r="J139" s="1071" t="n"/>
      <c r="K139" s="1071" t="n"/>
      <c r="L139" s="1071" t="n"/>
      <c r="M139" s="1071" t="n"/>
      <c r="N139" s="1071" t="n"/>
    </row>
    <row r="140" ht="12.75" customHeight="1" s="789">
      <c r="A140" s="1071" t="n"/>
      <c r="B140" s="1286" t="n"/>
      <c r="C140" s="1071" t="n"/>
      <c r="D140" s="1071" t="n"/>
      <c r="E140" s="1071" t="n"/>
      <c r="F140" s="1071" t="n"/>
      <c r="G140" s="1071" t="n"/>
      <c r="H140" s="1071" t="n"/>
      <c r="I140" s="1071" t="n"/>
      <c r="J140" s="1071" t="n"/>
      <c r="K140" s="1071" t="n"/>
      <c r="L140" s="1071" t="n"/>
      <c r="M140" s="1071" t="n"/>
      <c r="N140" s="1071" t="n"/>
    </row>
    <row r="141" ht="12.75" customHeight="1" s="789">
      <c r="A141" s="1071" t="n"/>
      <c r="B141" s="1286" t="n"/>
      <c r="C141" s="1071" t="n"/>
      <c r="D141" s="1071" t="n"/>
      <c r="E141" s="1071" t="n"/>
      <c r="F141" s="1071" t="n"/>
      <c r="G141" s="1071" t="n"/>
      <c r="H141" s="1071" t="n"/>
      <c r="I141" s="1071" t="n"/>
      <c r="J141" s="1071" t="n"/>
      <c r="K141" s="1071" t="n"/>
      <c r="L141" s="1071" t="n"/>
      <c r="M141" s="1071" t="n"/>
      <c r="N141" s="1071" t="n"/>
    </row>
    <row r="142" ht="12.75" customHeight="1" s="789">
      <c r="A142" s="1071" t="n"/>
      <c r="B142" s="1286" t="n"/>
      <c r="C142" s="1071" t="n"/>
      <c r="D142" s="1071" t="n"/>
      <c r="E142" s="1071" t="n"/>
      <c r="F142" s="1071" t="n"/>
      <c r="G142" s="1071" t="n"/>
      <c r="H142" s="1071" t="n"/>
      <c r="I142" s="1071" t="n"/>
      <c r="J142" s="1071" t="n"/>
      <c r="K142" s="1071" t="n"/>
      <c r="L142" s="1071" t="n"/>
      <c r="M142" s="1071" t="n"/>
      <c r="N142" s="1071" t="n"/>
    </row>
    <row r="143" ht="12.75" customHeight="1" s="789">
      <c r="A143" s="1071" t="n"/>
      <c r="B143" s="1286" t="n"/>
      <c r="C143" s="1071" t="n"/>
      <c r="D143" s="1071" t="n"/>
      <c r="E143" s="1071" t="n"/>
      <c r="F143" s="1071" t="n"/>
      <c r="G143" s="1071" t="n"/>
      <c r="H143" s="1071" t="n"/>
      <c r="I143" s="1071" t="n"/>
      <c r="J143" s="1071" t="n"/>
      <c r="K143" s="1071" t="n"/>
      <c r="L143" s="1071" t="n"/>
      <c r="M143" s="1071" t="n"/>
      <c r="N143" s="1071" t="n"/>
    </row>
    <row r="144" ht="12.75" customHeight="1" s="789">
      <c r="A144" s="1071" t="n"/>
      <c r="B144" s="1286" t="n"/>
      <c r="C144" s="1071" t="n"/>
      <c r="D144" s="1071" t="n"/>
      <c r="E144" s="1071" t="n"/>
      <c r="F144" s="1071" t="n"/>
      <c r="G144" s="1071" t="n"/>
      <c r="H144" s="1071" t="n"/>
      <c r="I144" s="1071" t="n"/>
      <c r="J144" s="1071" t="n"/>
      <c r="K144" s="1071" t="n"/>
      <c r="L144" s="1071" t="n"/>
      <c r="M144" s="1071" t="n"/>
      <c r="N144" s="1071" t="n"/>
    </row>
    <row r="145" ht="12.75" customHeight="1" s="789">
      <c r="A145" s="1071" t="n"/>
      <c r="B145" s="1286" t="n"/>
      <c r="C145" s="1071" t="n"/>
      <c r="D145" s="1071" t="n"/>
      <c r="E145" s="1071" t="n"/>
      <c r="F145" s="1071" t="n"/>
      <c r="G145" s="1071" t="n"/>
      <c r="H145" s="1071" t="n"/>
      <c r="I145" s="1071" t="n"/>
      <c r="J145" s="1071" t="n"/>
      <c r="K145" s="1071" t="n"/>
      <c r="L145" s="1071" t="n"/>
      <c r="M145" s="1071" t="n"/>
      <c r="N145" s="1071" t="n"/>
    </row>
    <row r="146" ht="12.75" customHeight="1" s="789">
      <c r="A146" s="1071" t="n"/>
      <c r="B146" s="1286" t="n"/>
      <c r="C146" s="1071" t="n"/>
      <c r="D146" s="1071" t="n"/>
      <c r="E146" s="1071" t="n"/>
      <c r="F146" s="1071" t="n"/>
      <c r="G146" s="1071" t="n"/>
      <c r="H146" s="1071" t="n"/>
      <c r="I146" s="1071" t="n"/>
      <c r="J146" s="1071" t="n"/>
      <c r="K146" s="1071" t="n"/>
      <c r="L146" s="1071" t="n"/>
      <c r="M146" s="1071" t="n"/>
      <c r="N146" s="1071" t="n"/>
    </row>
    <row r="147" ht="12.75" customHeight="1" s="789">
      <c r="A147" s="1071" t="n"/>
      <c r="B147" s="1286" t="n"/>
      <c r="C147" s="1071" t="n"/>
      <c r="D147" s="1071" t="n"/>
      <c r="E147" s="1071" t="n"/>
      <c r="F147" s="1071" t="n"/>
      <c r="G147" s="1071" t="n"/>
      <c r="H147" s="1071" t="n"/>
      <c r="I147" s="1071" t="n"/>
      <c r="J147" s="1071" t="n"/>
      <c r="K147" s="1071" t="n"/>
      <c r="L147" s="1071" t="n"/>
      <c r="M147" s="1071" t="n"/>
      <c r="N147" s="1071" t="n"/>
    </row>
    <row r="148" ht="12.75" customHeight="1" s="789">
      <c r="A148" s="1071" t="n"/>
      <c r="B148" s="1286" t="n"/>
      <c r="C148" s="1071" t="n"/>
      <c r="D148" s="1071" t="n"/>
      <c r="E148" s="1071" t="n"/>
      <c r="F148" s="1071" t="n"/>
      <c r="G148" s="1071" t="n"/>
      <c r="H148" s="1071" t="n"/>
      <c r="I148" s="1071" t="n"/>
      <c r="J148" s="1071" t="n"/>
      <c r="K148" s="1071" t="n"/>
      <c r="L148" s="1071" t="n"/>
      <c r="M148" s="1071" t="n"/>
      <c r="N148" s="1071" t="n"/>
    </row>
    <row r="149" ht="12.75" customHeight="1" s="789">
      <c r="A149" s="1071" t="n"/>
      <c r="B149" s="1286" t="n"/>
      <c r="C149" s="1071" t="n"/>
      <c r="D149" s="1071" t="n"/>
      <c r="E149" s="1071" t="n"/>
      <c r="F149" s="1071" t="n"/>
      <c r="G149" s="1071" t="n"/>
      <c r="H149" s="1071" t="n"/>
      <c r="I149" s="1071" t="n"/>
      <c r="J149" s="1071" t="n"/>
      <c r="K149" s="1071" t="n"/>
      <c r="L149" s="1071" t="n"/>
      <c r="M149" s="1071" t="n"/>
      <c r="N149" s="1071" t="n"/>
    </row>
    <row r="150" ht="12.75" customHeight="1" s="789">
      <c r="A150" s="1071" t="n"/>
      <c r="B150" s="1286" t="n"/>
      <c r="C150" s="1071" t="n"/>
      <c r="D150" s="1071" t="n"/>
      <c r="E150" s="1071" t="n"/>
      <c r="F150" s="1071" t="n"/>
      <c r="G150" s="1071" t="n"/>
      <c r="H150" s="1071" t="n"/>
      <c r="I150" s="1071" t="n"/>
      <c r="J150" s="1071" t="n"/>
      <c r="K150" s="1071" t="n"/>
      <c r="L150" s="1071" t="n"/>
      <c r="M150" s="1071" t="n"/>
      <c r="N150" s="1071" t="n"/>
    </row>
    <row r="151" ht="12.75" customHeight="1" s="789">
      <c r="A151" s="1071" t="n"/>
      <c r="B151" s="1286" t="n"/>
      <c r="C151" s="1071" t="n"/>
      <c r="D151" s="1071" t="n"/>
      <c r="E151" s="1071" t="n"/>
      <c r="F151" s="1071" t="n"/>
      <c r="G151" s="1071" t="n"/>
      <c r="H151" s="1071" t="n"/>
      <c r="I151" s="1071" t="n"/>
      <c r="J151" s="1071" t="n"/>
      <c r="K151" s="1071" t="n"/>
      <c r="L151" s="1071" t="n"/>
      <c r="M151" s="1071" t="n"/>
      <c r="N151" s="1071" t="n"/>
    </row>
    <row r="152" ht="12.75" customHeight="1" s="789">
      <c r="A152" s="1071" t="n"/>
      <c r="B152" s="1286" t="n"/>
      <c r="C152" s="1071" t="n"/>
      <c r="D152" s="1071" t="n"/>
      <c r="E152" s="1071" t="n"/>
      <c r="F152" s="1071" t="n"/>
      <c r="G152" s="1071" t="n"/>
      <c r="H152" s="1071" t="n"/>
      <c r="I152" s="1071" t="n"/>
      <c r="J152" s="1071" t="n"/>
      <c r="K152" s="1071" t="n"/>
      <c r="L152" s="1071" t="n"/>
      <c r="M152" s="1071" t="n"/>
      <c r="N152" s="1071" t="n"/>
    </row>
    <row r="153" ht="12.75" customHeight="1" s="789">
      <c r="A153" s="1071" t="n"/>
      <c r="B153" s="1286" t="n"/>
      <c r="C153" s="1071" t="n"/>
      <c r="D153" s="1071" t="n"/>
      <c r="E153" s="1071" t="n"/>
      <c r="F153" s="1071" t="n"/>
      <c r="G153" s="1071" t="n"/>
      <c r="H153" s="1071" t="n"/>
      <c r="I153" s="1071" t="n"/>
      <c r="J153" s="1071" t="n"/>
      <c r="K153" s="1071" t="n"/>
      <c r="L153" s="1071" t="n"/>
      <c r="M153" s="1071" t="n"/>
      <c r="N153" s="1071" t="n"/>
    </row>
    <row r="154" ht="12.75" customHeight="1" s="789">
      <c r="A154" s="1071" t="n"/>
      <c r="B154" s="1286" t="n"/>
      <c r="C154" s="1071" t="n"/>
      <c r="D154" s="1071" t="n"/>
      <c r="E154" s="1071" t="n"/>
      <c r="F154" s="1071" t="n"/>
      <c r="G154" s="1071" t="n"/>
      <c r="H154" s="1071" t="n"/>
      <c r="I154" s="1071" t="n"/>
      <c r="J154" s="1071" t="n"/>
      <c r="K154" s="1071" t="n"/>
      <c r="L154" s="1071" t="n"/>
      <c r="M154" s="1071" t="n"/>
      <c r="N154" s="1071" t="n"/>
    </row>
    <row r="155" ht="12.75" customHeight="1" s="789">
      <c r="A155" s="1071" t="n"/>
      <c r="B155" s="1286" t="n"/>
      <c r="C155" s="1071" t="n"/>
      <c r="D155" s="1071" t="n"/>
      <c r="E155" s="1071" t="n"/>
      <c r="F155" s="1071" t="n"/>
      <c r="G155" s="1071" t="n"/>
      <c r="H155" s="1071" t="n"/>
      <c r="I155" s="1071" t="n"/>
      <c r="J155" s="1071" t="n"/>
      <c r="K155" s="1071" t="n"/>
      <c r="L155" s="1071" t="n"/>
      <c r="M155" s="1071" t="n"/>
      <c r="N155" s="1071" t="n"/>
    </row>
    <row r="156" ht="12.75" customHeight="1" s="789">
      <c r="A156" s="1071" t="n"/>
      <c r="B156" s="1286" t="n"/>
      <c r="C156" s="1071" t="n"/>
      <c r="D156" s="1071" t="n"/>
      <c r="E156" s="1071" t="n"/>
      <c r="F156" s="1071" t="n"/>
      <c r="G156" s="1071" t="n"/>
      <c r="H156" s="1071" t="n"/>
      <c r="I156" s="1071" t="n"/>
      <c r="J156" s="1071" t="n"/>
      <c r="K156" s="1071" t="n"/>
      <c r="L156" s="1071" t="n"/>
      <c r="M156" s="1071" t="n"/>
      <c r="N156" s="1071" t="n"/>
    </row>
    <row r="157" ht="12.75" customHeight="1" s="789">
      <c r="A157" s="1071" t="n"/>
      <c r="B157" s="1286" t="n"/>
      <c r="C157" s="1071" t="n"/>
      <c r="D157" s="1071" t="n"/>
      <c r="E157" s="1071" t="n"/>
      <c r="F157" s="1071" t="n"/>
      <c r="G157" s="1071" t="n"/>
      <c r="H157" s="1071" t="n"/>
      <c r="I157" s="1071" t="n"/>
      <c r="J157" s="1071" t="n"/>
      <c r="K157" s="1071" t="n"/>
      <c r="L157" s="1071" t="n"/>
      <c r="M157" s="1071" t="n"/>
      <c r="N157" s="1071" t="n"/>
    </row>
    <row r="158" ht="12.75" customHeight="1" s="789">
      <c r="A158" s="1071" t="n"/>
      <c r="B158" s="1286" t="n"/>
      <c r="C158" s="1071" t="n"/>
      <c r="D158" s="1071" t="n"/>
      <c r="E158" s="1071" t="n"/>
      <c r="F158" s="1071" t="n"/>
      <c r="G158" s="1071" t="n"/>
      <c r="H158" s="1071" t="n"/>
      <c r="I158" s="1071" t="n"/>
      <c r="J158" s="1071" t="n"/>
      <c r="K158" s="1071" t="n"/>
      <c r="L158" s="1071" t="n"/>
      <c r="M158" s="1071" t="n"/>
      <c r="N158" s="1071" t="n"/>
    </row>
    <row r="159" ht="12.75" customHeight="1" s="789">
      <c r="A159" s="1071" t="n"/>
      <c r="B159" s="1286" t="n"/>
      <c r="C159" s="1071" t="n"/>
      <c r="D159" s="1071" t="n"/>
      <c r="E159" s="1071" t="n"/>
      <c r="F159" s="1071" t="n"/>
      <c r="G159" s="1071" t="n"/>
      <c r="H159" s="1071" t="n"/>
      <c r="I159" s="1071" t="n"/>
      <c r="J159" s="1071" t="n"/>
      <c r="K159" s="1071" t="n"/>
      <c r="L159" s="1071" t="n"/>
      <c r="M159" s="1071" t="n"/>
      <c r="N159" s="1071" t="n"/>
    </row>
    <row r="160" ht="12.75" customHeight="1" s="789">
      <c r="A160" s="1071" t="n"/>
      <c r="B160" s="1286" t="n"/>
      <c r="C160" s="1071" t="n"/>
      <c r="D160" s="1071" t="n"/>
      <c r="E160" s="1071" t="n"/>
      <c r="F160" s="1071" t="n"/>
      <c r="G160" s="1071" t="n"/>
      <c r="H160" s="1071" t="n"/>
      <c r="I160" s="1071" t="n"/>
      <c r="J160" s="1071" t="n"/>
      <c r="K160" s="1071" t="n"/>
      <c r="L160" s="1071" t="n"/>
      <c r="M160" s="1071" t="n"/>
      <c r="N160" s="1071" t="n"/>
    </row>
    <row r="161" ht="12.75" customHeight="1" s="789">
      <c r="A161" s="1071" t="n"/>
      <c r="B161" s="1286" t="n"/>
      <c r="C161" s="1071" t="n"/>
      <c r="D161" s="1071" t="n"/>
      <c r="E161" s="1071" t="n"/>
      <c r="F161" s="1071" t="n"/>
      <c r="G161" s="1071" t="n"/>
      <c r="H161" s="1071" t="n"/>
      <c r="I161" s="1071" t="n"/>
      <c r="J161" s="1071" t="n"/>
      <c r="K161" s="1071" t="n"/>
      <c r="L161" s="1071" t="n"/>
      <c r="M161" s="1071" t="n"/>
      <c r="N161" s="1071" t="n"/>
    </row>
    <row r="162" ht="12.75" customHeight="1" s="789">
      <c r="A162" s="1071" t="n"/>
      <c r="B162" s="1286" t="n"/>
      <c r="C162" s="1071" t="n"/>
      <c r="D162" s="1071" t="n"/>
      <c r="E162" s="1071" t="n"/>
      <c r="F162" s="1071" t="n"/>
      <c r="G162" s="1071" t="n"/>
      <c r="H162" s="1071" t="n"/>
      <c r="I162" s="1071" t="n"/>
      <c r="J162" s="1071" t="n"/>
      <c r="K162" s="1071" t="n"/>
      <c r="L162" s="1071" t="n"/>
      <c r="M162" s="1071" t="n"/>
      <c r="N162" s="1071" t="n"/>
    </row>
    <row r="163" ht="12.75" customHeight="1" s="789">
      <c r="A163" s="1071" t="n"/>
      <c r="B163" s="1286" t="n"/>
      <c r="C163" s="1071" t="n"/>
      <c r="D163" s="1071" t="n"/>
      <c r="E163" s="1071" t="n"/>
      <c r="F163" s="1071" t="n"/>
      <c r="G163" s="1071" t="n"/>
      <c r="H163" s="1071" t="n"/>
      <c r="I163" s="1071" t="n"/>
      <c r="J163" s="1071" t="n"/>
      <c r="K163" s="1071" t="n"/>
      <c r="L163" s="1071" t="n"/>
      <c r="M163" s="1071" t="n"/>
      <c r="N163" s="1071" t="n"/>
    </row>
    <row r="164" ht="12.75" customHeight="1" s="789">
      <c r="A164" s="1071" t="n"/>
      <c r="B164" s="1286" t="n"/>
      <c r="C164" s="1071" t="n"/>
      <c r="D164" s="1071" t="n"/>
      <c r="E164" s="1071" t="n"/>
      <c r="F164" s="1071" t="n"/>
      <c r="G164" s="1071" t="n"/>
      <c r="H164" s="1071" t="n"/>
      <c r="I164" s="1071" t="n"/>
      <c r="J164" s="1071" t="n"/>
      <c r="K164" s="1071" t="n"/>
      <c r="L164" s="1071" t="n"/>
      <c r="M164" s="1071" t="n"/>
      <c r="N164" s="1071" t="n"/>
    </row>
    <row r="165" ht="12.75" customHeight="1" s="789">
      <c r="A165" s="1071" t="n"/>
      <c r="B165" s="1286" t="n"/>
      <c r="C165" s="1071" t="n"/>
      <c r="D165" s="1071" t="n"/>
      <c r="E165" s="1071" t="n"/>
      <c r="F165" s="1071" t="n"/>
      <c r="G165" s="1071" t="n"/>
      <c r="H165" s="1071" t="n"/>
      <c r="I165" s="1071" t="n"/>
      <c r="J165" s="1071" t="n"/>
      <c r="K165" s="1071" t="n"/>
      <c r="L165" s="1071" t="n"/>
      <c r="M165" s="1071" t="n"/>
      <c r="N165" s="1071" t="n"/>
    </row>
    <row r="166" ht="12.75" customHeight="1" s="789">
      <c r="A166" s="1071" t="n"/>
      <c r="B166" s="1286" t="n"/>
      <c r="C166" s="1071" t="n"/>
      <c r="D166" s="1071" t="n"/>
      <c r="E166" s="1071" t="n"/>
      <c r="F166" s="1071" t="n"/>
      <c r="G166" s="1071" t="n"/>
      <c r="H166" s="1071" t="n"/>
      <c r="I166" s="1071" t="n"/>
      <c r="J166" s="1071" t="n"/>
      <c r="K166" s="1071" t="n"/>
      <c r="L166" s="1071" t="n"/>
      <c r="M166" s="1071" t="n"/>
      <c r="N166" s="1071" t="n"/>
    </row>
    <row r="167" ht="12.75" customHeight="1" s="789">
      <c r="A167" s="1071" t="n"/>
      <c r="B167" s="1286" t="n"/>
      <c r="C167" s="1071" t="n"/>
      <c r="D167" s="1071" t="n"/>
      <c r="E167" s="1071" t="n"/>
      <c r="F167" s="1071" t="n"/>
      <c r="G167" s="1071" t="n"/>
      <c r="H167" s="1071" t="n"/>
      <c r="I167" s="1071" t="n"/>
      <c r="J167" s="1071" t="n"/>
      <c r="K167" s="1071" t="n"/>
      <c r="L167" s="1071" t="n"/>
      <c r="M167" s="1071" t="n"/>
      <c r="N167" s="1071" t="n"/>
    </row>
    <row r="168" ht="12.75" customHeight="1" s="789">
      <c r="A168" s="1071" t="n"/>
      <c r="B168" s="1286" t="n"/>
      <c r="C168" s="1071" t="n"/>
      <c r="D168" s="1071" t="n"/>
      <c r="E168" s="1071" t="n"/>
      <c r="F168" s="1071" t="n"/>
      <c r="G168" s="1071" t="n"/>
      <c r="H168" s="1071" t="n"/>
      <c r="I168" s="1071" t="n"/>
      <c r="J168" s="1071" t="n"/>
      <c r="K168" s="1071" t="n"/>
      <c r="L168" s="1071" t="n"/>
      <c r="M168" s="1071" t="n"/>
      <c r="N168" s="1071" t="n"/>
    </row>
    <row r="169" ht="12.75" customHeight="1" s="789">
      <c r="A169" s="1071" t="n"/>
      <c r="B169" s="1286" t="n"/>
      <c r="C169" s="1071" t="n"/>
      <c r="D169" s="1071" t="n"/>
      <c r="E169" s="1071" t="n"/>
      <c r="F169" s="1071" t="n"/>
      <c r="G169" s="1071" t="n"/>
      <c r="H169" s="1071" t="n"/>
      <c r="I169" s="1071" t="n"/>
      <c r="J169" s="1071" t="n"/>
      <c r="K169" s="1071" t="n"/>
      <c r="L169" s="1071" t="n"/>
      <c r="M169" s="1071" t="n"/>
      <c r="N169" s="1071" t="n"/>
    </row>
    <row r="170" ht="12.75" customHeight="1" s="789">
      <c r="A170" s="1071" t="n"/>
      <c r="B170" s="1286" t="n"/>
      <c r="C170" s="1071" t="n"/>
      <c r="D170" s="1071" t="n"/>
      <c r="E170" s="1071" t="n"/>
      <c r="F170" s="1071" t="n"/>
      <c r="G170" s="1071" t="n"/>
      <c r="H170" s="1071" t="n"/>
      <c r="I170" s="1071" t="n"/>
      <c r="J170" s="1071" t="n"/>
      <c r="K170" s="1071" t="n"/>
      <c r="L170" s="1071" t="n"/>
      <c r="M170" s="1071" t="n"/>
      <c r="N170" s="1071" t="n"/>
    </row>
    <row r="171" ht="12.75" customHeight="1" s="789">
      <c r="A171" s="1071" t="n"/>
      <c r="B171" s="1286" t="n"/>
      <c r="C171" s="1071" t="n"/>
      <c r="D171" s="1071" t="n"/>
      <c r="E171" s="1071" t="n"/>
      <c r="F171" s="1071" t="n"/>
      <c r="G171" s="1071" t="n"/>
      <c r="H171" s="1071" t="n"/>
      <c r="I171" s="1071" t="n"/>
      <c r="J171" s="1071" t="n"/>
      <c r="K171" s="1071" t="n"/>
      <c r="L171" s="1071" t="n"/>
      <c r="M171" s="1071" t="n"/>
      <c r="N171" s="1071" t="n"/>
    </row>
    <row r="172" ht="12.75" customHeight="1" s="789">
      <c r="A172" s="1071" t="n"/>
      <c r="B172" s="1286" t="n"/>
      <c r="C172" s="1071" t="n"/>
      <c r="D172" s="1071" t="n"/>
      <c r="E172" s="1071" t="n"/>
      <c r="F172" s="1071" t="n"/>
      <c r="G172" s="1071" t="n"/>
      <c r="H172" s="1071" t="n"/>
      <c r="I172" s="1071" t="n"/>
      <c r="J172" s="1071" t="n"/>
      <c r="K172" s="1071" t="n"/>
      <c r="L172" s="1071" t="n"/>
      <c r="M172" s="1071" t="n"/>
      <c r="N172" s="1071" t="n"/>
    </row>
    <row r="173" ht="12.75" customHeight="1" s="789">
      <c r="A173" s="1071" t="n"/>
      <c r="B173" s="1286" t="n"/>
      <c r="C173" s="1071" t="n"/>
      <c r="D173" s="1071" t="n"/>
      <c r="E173" s="1071" t="n"/>
      <c r="F173" s="1071" t="n"/>
      <c r="G173" s="1071" t="n"/>
      <c r="H173" s="1071" t="n"/>
      <c r="I173" s="1071" t="n"/>
      <c r="J173" s="1071" t="n"/>
      <c r="K173" s="1071" t="n"/>
      <c r="L173" s="1071" t="n"/>
      <c r="M173" s="1071" t="n"/>
      <c r="N173" s="1071" t="n"/>
    </row>
    <row r="174" ht="12.75" customHeight="1" s="789">
      <c r="A174" s="1071" t="n"/>
      <c r="B174" s="1286" t="n"/>
      <c r="C174" s="1071" t="n"/>
      <c r="D174" s="1071" t="n"/>
      <c r="E174" s="1071" t="n"/>
      <c r="F174" s="1071" t="n"/>
      <c r="G174" s="1071" t="n"/>
      <c r="H174" s="1071" t="n"/>
      <c r="I174" s="1071" t="n"/>
      <c r="J174" s="1071" t="n"/>
      <c r="K174" s="1071" t="n"/>
      <c r="L174" s="1071" t="n"/>
      <c r="M174" s="1071" t="n"/>
      <c r="N174" s="1071" t="n"/>
    </row>
    <row r="175" ht="12.75" customHeight="1" s="789">
      <c r="A175" s="1071" t="n"/>
      <c r="B175" s="1286" t="n"/>
      <c r="C175" s="1071" t="n"/>
      <c r="D175" s="1071" t="n"/>
      <c r="E175" s="1071" t="n"/>
      <c r="F175" s="1071" t="n"/>
      <c r="G175" s="1071" t="n"/>
      <c r="H175" s="1071" t="n"/>
      <c r="I175" s="1071" t="n"/>
      <c r="J175" s="1071" t="n"/>
      <c r="K175" s="1071" t="n"/>
      <c r="L175" s="1071" t="n"/>
      <c r="M175" s="1071" t="n"/>
      <c r="N175" s="1071" t="n"/>
    </row>
    <row r="176" ht="12.75" customHeight="1" s="789">
      <c r="A176" s="1071" t="n"/>
      <c r="B176" s="1286" t="n"/>
      <c r="C176" s="1071" t="n"/>
      <c r="D176" s="1071" t="n"/>
      <c r="E176" s="1071" t="n"/>
      <c r="F176" s="1071" t="n"/>
      <c r="G176" s="1071" t="n"/>
      <c r="H176" s="1071" t="n"/>
      <c r="I176" s="1071" t="n"/>
      <c r="J176" s="1071" t="n"/>
      <c r="K176" s="1071" t="n"/>
      <c r="L176" s="1071" t="n"/>
      <c r="M176" s="1071" t="n"/>
      <c r="N176" s="1071" t="n"/>
    </row>
    <row r="177" ht="12.75" customHeight="1" s="789">
      <c r="A177" s="1071" t="n"/>
      <c r="B177" s="1286" t="n"/>
      <c r="C177" s="1071" t="n"/>
      <c r="D177" s="1071" t="n"/>
      <c r="E177" s="1071" t="n"/>
      <c r="F177" s="1071" t="n"/>
      <c r="G177" s="1071" t="n"/>
      <c r="H177" s="1071" t="n"/>
      <c r="I177" s="1071" t="n"/>
      <c r="J177" s="1071" t="n"/>
      <c r="K177" s="1071" t="n"/>
      <c r="L177" s="1071" t="n"/>
      <c r="M177" s="1071" t="n"/>
      <c r="N177" s="1071" t="n"/>
    </row>
    <row r="178" ht="12.75" customHeight="1" s="789">
      <c r="A178" s="1071" t="n"/>
      <c r="B178" s="1286" t="n"/>
      <c r="C178" s="1071" t="n"/>
      <c r="D178" s="1071" t="n"/>
      <c r="E178" s="1071" t="n"/>
      <c r="F178" s="1071" t="n"/>
      <c r="G178" s="1071" t="n"/>
      <c r="H178" s="1071" t="n"/>
      <c r="I178" s="1071" t="n"/>
      <c r="J178" s="1071" t="n"/>
      <c r="K178" s="1071" t="n"/>
      <c r="L178" s="1071" t="n"/>
      <c r="M178" s="1071" t="n"/>
      <c r="N178" s="1071" t="n"/>
    </row>
    <row r="179" ht="12.75" customHeight="1" s="789">
      <c r="A179" s="1071" t="n"/>
      <c r="B179" s="1286" t="n"/>
      <c r="C179" s="1071" t="n"/>
      <c r="D179" s="1071" t="n"/>
      <c r="E179" s="1071" t="n"/>
      <c r="F179" s="1071" t="n"/>
      <c r="G179" s="1071" t="n"/>
      <c r="H179" s="1071" t="n"/>
      <c r="I179" s="1071" t="n"/>
      <c r="J179" s="1071" t="n"/>
      <c r="K179" s="1071" t="n"/>
      <c r="L179" s="1071" t="n"/>
      <c r="M179" s="1071" t="n"/>
      <c r="N179" s="1071" t="n"/>
    </row>
    <row r="180" ht="12.75" customHeight="1" s="789">
      <c r="A180" s="1071" t="n"/>
      <c r="B180" s="1286" t="n"/>
      <c r="C180" s="1071" t="n"/>
      <c r="D180" s="1071" t="n"/>
      <c r="E180" s="1071" t="n"/>
      <c r="F180" s="1071" t="n"/>
      <c r="G180" s="1071" t="n"/>
      <c r="H180" s="1071" t="n"/>
      <c r="I180" s="1071" t="n"/>
      <c r="J180" s="1071" t="n"/>
      <c r="K180" s="1071" t="n"/>
      <c r="L180" s="1071" t="n"/>
      <c r="M180" s="1071" t="n"/>
      <c r="N180" s="1071" t="n"/>
    </row>
    <row r="181" ht="12.75" customHeight="1" s="789">
      <c r="A181" s="1071" t="n"/>
      <c r="B181" s="1286" t="n"/>
      <c r="C181" s="1071" t="n"/>
      <c r="D181" s="1071" t="n"/>
      <c r="E181" s="1071" t="n"/>
      <c r="F181" s="1071" t="n"/>
      <c r="G181" s="1071" t="n"/>
      <c r="H181" s="1071" t="n"/>
      <c r="I181" s="1071" t="n"/>
      <c r="J181" s="1071" t="n"/>
      <c r="K181" s="1071" t="n"/>
      <c r="L181" s="1071" t="n"/>
      <c r="M181" s="1071" t="n"/>
      <c r="N181" s="1071" t="n"/>
    </row>
    <row r="182" ht="12.75" customHeight="1" s="789">
      <c r="A182" s="1071" t="n"/>
      <c r="B182" s="1286" t="n"/>
      <c r="C182" s="1071" t="n"/>
      <c r="D182" s="1071" t="n"/>
      <c r="E182" s="1071" t="n"/>
      <c r="F182" s="1071" t="n"/>
      <c r="G182" s="1071" t="n"/>
      <c r="H182" s="1071" t="n"/>
      <c r="I182" s="1071" t="n"/>
      <c r="J182" s="1071" t="n"/>
      <c r="K182" s="1071" t="n"/>
      <c r="L182" s="1071" t="n"/>
      <c r="M182" s="1071" t="n"/>
      <c r="N182" s="1071" t="n"/>
    </row>
    <row r="183" ht="12.75" customHeight="1" s="789">
      <c r="A183" s="1071" t="n"/>
      <c r="B183" s="1286" t="n"/>
      <c r="C183" s="1071" t="n"/>
      <c r="D183" s="1071" t="n"/>
      <c r="E183" s="1071" t="n"/>
      <c r="F183" s="1071" t="n"/>
      <c r="G183" s="1071" t="n"/>
      <c r="H183" s="1071" t="n"/>
      <c r="I183" s="1071" t="n"/>
      <c r="J183" s="1071" t="n"/>
      <c r="K183" s="1071" t="n"/>
      <c r="L183" s="1071" t="n"/>
      <c r="M183" s="1071" t="n"/>
      <c r="N183" s="1071" t="n"/>
    </row>
    <row r="184" ht="12.75" customHeight="1" s="789">
      <c r="A184" s="1071" t="n"/>
      <c r="B184" s="1286" t="n"/>
      <c r="C184" s="1071" t="n"/>
      <c r="D184" s="1071" t="n"/>
      <c r="E184" s="1071" t="n"/>
      <c r="F184" s="1071" t="n"/>
      <c r="G184" s="1071" t="n"/>
      <c r="H184" s="1071" t="n"/>
      <c r="I184" s="1071" t="n"/>
      <c r="J184" s="1071" t="n"/>
      <c r="K184" s="1071" t="n"/>
      <c r="L184" s="1071" t="n"/>
      <c r="M184" s="1071" t="n"/>
      <c r="N184" s="1071" t="n"/>
    </row>
    <row r="185" ht="12.75" customHeight="1" s="789">
      <c r="A185" s="1071" t="n"/>
      <c r="B185" s="1286" t="n"/>
      <c r="C185" s="1071" t="n"/>
      <c r="D185" s="1071" t="n"/>
      <c r="E185" s="1071" t="n"/>
      <c r="F185" s="1071" t="n"/>
      <c r="G185" s="1071" t="n"/>
      <c r="H185" s="1071" t="n"/>
      <c r="I185" s="1071" t="n"/>
      <c r="J185" s="1071" t="n"/>
      <c r="K185" s="1071" t="n"/>
      <c r="L185" s="1071" t="n"/>
      <c r="M185" s="1071" t="n"/>
      <c r="N185" s="1071" t="n"/>
    </row>
    <row r="186" ht="12.75" customHeight="1" s="789">
      <c r="A186" s="1071" t="n"/>
      <c r="B186" s="1286" t="n"/>
      <c r="C186" s="1071" t="n"/>
      <c r="D186" s="1071" t="n"/>
      <c r="E186" s="1071" t="n"/>
      <c r="F186" s="1071" t="n"/>
      <c r="G186" s="1071" t="n"/>
      <c r="H186" s="1071" t="n"/>
      <c r="I186" s="1071" t="n"/>
      <c r="J186" s="1071" t="n"/>
      <c r="K186" s="1071" t="n"/>
      <c r="L186" s="1071" t="n"/>
      <c r="M186" s="1071" t="n"/>
      <c r="N186" s="1071" t="n"/>
    </row>
    <row r="187" ht="12.75" customHeight="1" s="789">
      <c r="A187" s="1071" t="n"/>
      <c r="B187" s="1286" t="n"/>
      <c r="C187" s="1071" t="n"/>
      <c r="D187" s="1071" t="n"/>
      <c r="E187" s="1071" t="n"/>
      <c r="F187" s="1071" t="n"/>
      <c r="G187" s="1071" t="n"/>
      <c r="H187" s="1071" t="n"/>
      <c r="I187" s="1071" t="n"/>
      <c r="J187" s="1071" t="n"/>
      <c r="K187" s="1071" t="n"/>
      <c r="L187" s="1071" t="n"/>
      <c r="M187" s="1071" t="n"/>
      <c r="N187" s="1071" t="n"/>
    </row>
    <row r="188" ht="12.75" customHeight="1" s="789">
      <c r="A188" s="1071" t="n"/>
      <c r="B188" s="1286" t="n"/>
      <c r="C188" s="1071" t="n"/>
      <c r="D188" s="1071" t="n"/>
      <c r="E188" s="1071" t="n"/>
      <c r="F188" s="1071" t="n"/>
      <c r="G188" s="1071" t="n"/>
      <c r="H188" s="1071" t="n"/>
      <c r="I188" s="1071" t="n"/>
      <c r="J188" s="1071" t="n"/>
      <c r="K188" s="1071" t="n"/>
      <c r="L188" s="1071" t="n"/>
      <c r="M188" s="1071" t="n"/>
      <c r="N188" s="1071" t="n"/>
    </row>
    <row r="189" ht="12.75" customHeight="1" s="789">
      <c r="A189" s="1071" t="n"/>
      <c r="B189" s="1286" t="n"/>
      <c r="C189" s="1071" t="n"/>
      <c r="D189" s="1071" t="n"/>
      <c r="E189" s="1071" t="n"/>
      <c r="F189" s="1071" t="n"/>
      <c r="G189" s="1071" t="n"/>
      <c r="H189" s="1071" t="n"/>
      <c r="I189" s="1071" t="n"/>
      <c r="J189" s="1071" t="n"/>
      <c r="K189" s="1071" t="n"/>
      <c r="L189" s="1071" t="n"/>
      <c r="M189" s="1071" t="n"/>
      <c r="N189" s="1071" t="n"/>
    </row>
    <row r="190" ht="12.75" customHeight="1" s="789">
      <c r="A190" s="1071" t="n"/>
      <c r="B190" s="1286" t="n"/>
      <c r="C190" s="1071" t="n"/>
      <c r="D190" s="1071" t="n"/>
      <c r="E190" s="1071" t="n"/>
      <c r="F190" s="1071" t="n"/>
      <c r="G190" s="1071" t="n"/>
      <c r="H190" s="1071" t="n"/>
      <c r="I190" s="1071" t="n"/>
      <c r="J190" s="1071" t="n"/>
      <c r="K190" s="1071" t="n"/>
      <c r="L190" s="1071" t="n"/>
      <c r="M190" s="1071" t="n"/>
      <c r="N190" s="1071" t="n"/>
    </row>
    <row r="191" ht="12.75" customHeight="1" s="789">
      <c r="A191" s="1071" t="n"/>
      <c r="B191" s="1286" t="n"/>
      <c r="C191" s="1071" t="n"/>
      <c r="D191" s="1071" t="n"/>
      <c r="E191" s="1071" t="n"/>
      <c r="F191" s="1071" t="n"/>
      <c r="G191" s="1071" t="n"/>
      <c r="H191" s="1071" t="n"/>
      <c r="I191" s="1071" t="n"/>
      <c r="J191" s="1071" t="n"/>
      <c r="K191" s="1071" t="n"/>
      <c r="L191" s="1071" t="n"/>
      <c r="M191" s="1071" t="n"/>
      <c r="N191" s="1071" t="n"/>
    </row>
    <row r="192" ht="12.75" customHeight="1" s="789">
      <c r="A192" s="1071" t="n"/>
      <c r="B192" s="1286" t="n"/>
      <c r="C192" s="1071" t="n"/>
      <c r="D192" s="1071" t="n"/>
      <c r="E192" s="1071" t="n"/>
      <c r="F192" s="1071" t="n"/>
      <c r="G192" s="1071" t="n"/>
      <c r="H192" s="1071" t="n"/>
      <c r="I192" s="1071" t="n"/>
      <c r="J192" s="1071" t="n"/>
      <c r="K192" s="1071" t="n"/>
      <c r="L192" s="1071" t="n"/>
      <c r="M192" s="1071" t="n"/>
      <c r="N192" s="1071" t="n"/>
    </row>
    <row r="193" ht="12.75" customHeight="1" s="789">
      <c r="A193" s="1071" t="n"/>
      <c r="B193" s="1286" t="n"/>
      <c r="C193" s="1071" t="n"/>
      <c r="D193" s="1071" t="n"/>
      <c r="E193" s="1071" t="n"/>
      <c r="F193" s="1071" t="n"/>
      <c r="G193" s="1071" t="n"/>
      <c r="H193" s="1071" t="n"/>
      <c r="I193" s="1071" t="n"/>
      <c r="J193" s="1071" t="n"/>
      <c r="K193" s="1071" t="n"/>
      <c r="L193" s="1071" t="n"/>
      <c r="M193" s="1071" t="n"/>
      <c r="N193" s="1071" t="n"/>
    </row>
    <row r="194" ht="12.75" customHeight="1" s="789">
      <c r="A194" s="1071" t="n"/>
      <c r="B194" s="1286" t="n"/>
      <c r="C194" s="1071" t="n"/>
      <c r="D194" s="1071" t="n"/>
      <c r="E194" s="1071" t="n"/>
      <c r="F194" s="1071" t="n"/>
      <c r="G194" s="1071" t="n"/>
      <c r="H194" s="1071" t="n"/>
      <c r="I194" s="1071" t="n"/>
      <c r="J194" s="1071" t="n"/>
      <c r="K194" s="1071" t="n"/>
      <c r="L194" s="1071" t="n"/>
      <c r="M194" s="1071" t="n"/>
      <c r="N194" s="1071" t="n"/>
    </row>
    <row r="195" ht="12.75" customHeight="1" s="789">
      <c r="A195" s="1071" t="n"/>
      <c r="B195" s="1286" t="n"/>
      <c r="C195" s="1071" t="n"/>
      <c r="D195" s="1071" t="n"/>
      <c r="E195" s="1071" t="n"/>
      <c r="F195" s="1071" t="n"/>
      <c r="G195" s="1071" t="n"/>
      <c r="H195" s="1071" t="n"/>
      <c r="I195" s="1071" t="n"/>
      <c r="J195" s="1071" t="n"/>
      <c r="K195" s="1071" t="n"/>
      <c r="L195" s="1071" t="n"/>
      <c r="M195" s="1071" t="n"/>
      <c r="N195" s="1071" t="n"/>
    </row>
    <row r="196" ht="12.75" customHeight="1" s="789">
      <c r="A196" s="1071" t="n"/>
      <c r="B196" s="1286" t="n"/>
      <c r="C196" s="1071" t="n"/>
      <c r="D196" s="1071" t="n"/>
      <c r="E196" s="1071" t="n"/>
      <c r="F196" s="1071" t="n"/>
      <c r="G196" s="1071" t="n"/>
      <c r="H196" s="1071" t="n"/>
      <c r="I196" s="1071" t="n"/>
      <c r="J196" s="1071" t="n"/>
      <c r="K196" s="1071" t="n"/>
      <c r="L196" s="1071" t="n"/>
      <c r="M196" s="1071" t="n"/>
      <c r="N196" s="1071" t="n"/>
    </row>
    <row r="197" ht="12.75" customHeight="1" s="789">
      <c r="A197" s="1071" t="n"/>
      <c r="B197" s="1286" t="n"/>
      <c r="C197" s="1071" t="n"/>
      <c r="D197" s="1071" t="n"/>
      <c r="E197" s="1071" t="n"/>
      <c r="F197" s="1071" t="n"/>
      <c r="G197" s="1071" t="n"/>
      <c r="H197" s="1071" t="n"/>
      <c r="I197" s="1071" t="n"/>
      <c r="J197" s="1071" t="n"/>
      <c r="K197" s="1071" t="n"/>
      <c r="L197" s="1071" t="n"/>
      <c r="M197" s="1071" t="n"/>
      <c r="N197" s="1071" t="n"/>
    </row>
    <row r="198" ht="12.75" customHeight="1" s="789">
      <c r="A198" s="1071" t="n"/>
      <c r="B198" s="1286" t="n"/>
      <c r="C198" s="1071" t="n"/>
      <c r="D198" s="1071" t="n"/>
      <c r="E198" s="1071" t="n"/>
      <c r="F198" s="1071" t="n"/>
      <c r="G198" s="1071" t="n"/>
      <c r="H198" s="1071" t="n"/>
      <c r="I198" s="1071" t="n"/>
      <c r="J198" s="1071" t="n"/>
      <c r="K198" s="1071" t="n"/>
      <c r="L198" s="1071" t="n"/>
      <c r="M198" s="1071" t="n"/>
      <c r="N198" s="1071" t="n"/>
    </row>
    <row r="199" ht="12.75" customHeight="1" s="789">
      <c r="A199" s="1071" t="n"/>
      <c r="B199" s="1286" t="n"/>
      <c r="C199" s="1071" t="n"/>
      <c r="D199" s="1071" t="n"/>
      <c r="E199" s="1071" t="n"/>
      <c r="F199" s="1071" t="n"/>
      <c r="G199" s="1071" t="n"/>
      <c r="H199" s="1071" t="n"/>
      <c r="I199" s="1071" t="n"/>
      <c r="J199" s="1071" t="n"/>
      <c r="K199" s="1071" t="n"/>
      <c r="L199" s="1071" t="n"/>
      <c r="M199" s="1071" t="n"/>
      <c r="N199" s="1071" t="n"/>
    </row>
    <row r="200" ht="12.75" customHeight="1" s="789">
      <c r="A200" s="1071" t="n"/>
      <c r="B200" s="1286" t="n"/>
      <c r="C200" s="1071" t="n"/>
      <c r="D200" s="1071" t="n"/>
      <c r="E200" s="1071" t="n"/>
      <c r="F200" s="1071" t="n"/>
      <c r="G200" s="1071" t="n"/>
      <c r="H200" s="1071" t="n"/>
      <c r="I200" s="1071" t="n"/>
      <c r="J200" s="1071" t="n"/>
      <c r="K200" s="1071" t="n"/>
      <c r="L200" s="1071" t="n"/>
      <c r="M200" s="1071" t="n"/>
      <c r="N200" s="1071" t="n"/>
    </row>
    <row r="201" ht="12.75" customHeight="1" s="789">
      <c r="A201" s="1071" t="n"/>
      <c r="B201" s="1286" t="n"/>
      <c r="C201" s="1071" t="n"/>
      <c r="D201" s="1071" t="n"/>
      <c r="E201" s="1071" t="n"/>
      <c r="F201" s="1071" t="n"/>
      <c r="G201" s="1071" t="n"/>
      <c r="H201" s="1071" t="n"/>
      <c r="I201" s="1071" t="n"/>
      <c r="J201" s="1071" t="n"/>
      <c r="K201" s="1071" t="n"/>
      <c r="L201" s="1071" t="n"/>
      <c r="M201" s="1071" t="n"/>
      <c r="N201" s="1071" t="n"/>
    </row>
    <row r="202" ht="12.75" customHeight="1" s="789">
      <c r="A202" s="1071" t="n"/>
      <c r="B202" s="1286" t="n"/>
      <c r="C202" s="1071" t="n"/>
      <c r="D202" s="1071" t="n"/>
      <c r="E202" s="1071" t="n"/>
      <c r="F202" s="1071" t="n"/>
      <c r="G202" s="1071" t="n"/>
      <c r="H202" s="1071" t="n"/>
      <c r="I202" s="1071" t="n"/>
      <c r="J202" s="1071" t="n"/>
      <c r="K202" s="1071" t="n"/>
      <c r="L202" s="1071" t="n"/>
      <c r="M202" s="1071" t="n"/>
      <c r="N202" s="1071" t="n"/>
    </row>
    <row r="203" ht="12.75" customHeight="1" s="789">
      <c r="A203" s="1071" t="n"/>
      <c r="B203" s="1286" t="n"/>
      <c r="C203" s="1071" t="n"/>
      <c r="D203" s="1071" t="n"/>
      <c r="E203" s="1071" t="n"/>
      <c r="F203" s="1071" t="n"/>
      <c r="G203" s="1071" t="n"/>
      <c r="H203" s="1071" t="n"/>
      <c r="I203" s="1071" t="n"/>
      <c r="J203" s="1071" t="n"/>
      <c r="K203" s="1071" t="n"/>
      <c r="L203" s="1071" t="n"/>
      <c r="M203" s="1071" t="n"/>
      <c r="N203" s="1071" t="n"/>
    </row>
    <row r="204" ht="12.75" customHeight="1" s="789">
      <c r="A204" s="1071" t="n"/>
      <c r="B204" s="1286" t="n"/>
      <c r="C204" s="1071" t="n"/>
      <c r="D204" s="1071" t="n"/>
      <c r="E204" s="1071" t="n"/>
      <c r="F204" s="1071" t="n"/>
      <c r="G204" s="1071" t="n"/>
      <c r="H204" s="1071" t="n"/>
      <c r="I204" s="1071" t="n"/>
      <c r="J204" s="1071" t="n"/>
      <c r="K204" s="1071" t="n"/>
      <c r="L204" s="1071" t="n"/>
      <c r="M204" s="1071" t="n"/>
      <c r="N204" s="1071" t="n"/>
    </row>
    <row r="205" ht="12.75" customHeight="1" s="789">
      <c r="A205" s="1071" t="n"/>
      <c r="B205" s="1286" t="n"/>
      <c r="C205" s="1071" t="n"/>
      <c r="D205" s="1071" t="n"/>
      <c r="E205" s="1071" t="n"/>
      <c r="F205" s="1071" t="n"/>
      <c r="G205" s="1071" t="n"/>
      <c r="H205" s="1071" t="n"/>
      <c r="I205" s="1071" t="n"/>
      <c r="J205" s="1071" t="n"/>
      <c r="K205" s="1071" t="n"/>
      <c r="L205" s="1071" t="n"/>
      <c r="M205" s="1071" t="n"/>
      <c r="N205" s="1071" t="n"/>
    </row>
    <row r="206" ht="12.75" customHeight="1" s="789">
      <c r="A206" s="1071" t="n"/>
      <c r="B206" s="1286" t="n"/>
      <c r="C206" s="1071" t="n"/>
      <c r="D206" s="1071" t="n"/>
      <c r="E206" s="1071" t="n"/>
      <c r="F206" s="1071" t="n"/>
      <c r="G206" s="1071" t="n"/>
      <c r="H206" s="1071" t="n"/>
      <c r="I206" s="1071" t="n"/>
      <c r="J206" s="1071" t="n"/>
      <c r="K206" s="1071" t="n"/>
      <c r="L206" s="1071" t="n"/>
      <c r="M206" s="1071" t="n"/>
      <c r="N206" s="1071" t="n"/>
    </row>
    <row r="207" ht="12.75" customHeight="1" s="789">
      <c r="A207" s="1071" t="n"/>
      <c r="B207" s="1286" t="n"/>
      <c r="C207" s="1071" t="n"/>
      <c r="D207" s="1071" t="n"/>
      <c r="E207" s="1071" t="n"/>
      <c r="F207" s="1071" t="n"/>
      <c r="G207" s="1071" t="n"/>
      <c r="H207" s="1071" t="n"/>
      <c r="I207" s="1071" t="n"/>
      <c r="J207" s="1071" t="n"/>
      <c r="K207" s="1071" t="n"/>
      <c r="L207" s="1071" t="n"/>
      <c r="M207" s="1071" t="n"/>
      <c r="N207" s="1071" t="n"/>
    </row>
    <row r="208" ht="12.75" customHeight="1" s="789">
      <c r="A208" s="1071" t="n"/>
      <c r="B208" s="1286" t="n"/>
      <c r="C208" s="1071" t="n"/>
      <c r="D208" s="1071" t="n"/>
      <c r="E208" s="1071" t="n"/>
      <c r="F208" s="1071" t="n"/>
      <c r="G208" s="1071" t="n"/>
      <c r="H208" s="1071" t="n"/>
      <c r="I208" s="1071" t="n"/>
      <c r="J208" s="1071" t="n"/>
      <c r="K208" s="1071" t="n"/>
      <c r="L208" s="1071" t="n"/>
      <c r="M208" s="1071" t="n"/>
      <c r="N208" s="1071" t="n"/>
    </row>
    <row r="209" ht="12.75" customHeight="1" s="789">
      <c r="A209" s="1071" t="n"/>
      <c r="B209" s="1286" t="n"/>
      <c r="C209" s="1071" t="n"/>
      <c r="D209" s="1071" t="n"/>
      <c r="E209" s="1071" t="n"/>
      <c r="F209" s="1071" t="n"/>
      <c r="G209" s="1071" t="n"/>
      <c r="H209" s="1071" t="n"/>
      <c r="I209" s="1071" t="n"/>
      <c r="J209" s="1071" t="n"/>
      <c r="K209" s="1071" t="n"/>
      <c r="L209" s="1071" t="n"/>
      <c r="M209" s="1071" t="n"/>
      <c r="N209" s="1071" t="n"/>
    </row>
    <row r="210" ht="12.75" customHeight="1" s="789">
      <c r="A210" s="1071" t="n"/>
      <c r="B210" s="1286" t="n"/>
      <c r="C210" s="1071" t="n"/>
      <c r="D210" s="1071" t="n"/>
      <c r="E210" s="1071" t="n"/>
      <c r="F210" s="1071" t="n"/>
      <c r="G210" s="1071" t="n"/>
      <c r="H210" s="1071" t="n"/>
      <c r="I210" s="1071" t="n"/>
      <c r="J210" s="1071" t="n"/>
      <c r="K210" s="1071" t="n"/>
      <c r="L210" s="1071" t="n"/>
      <c r="M210" s="1071" t="n"/>
      <c r="N210" s="1071" t="n"/>
    </row>
    <row r="211" ht="12.75" customHeight="1" s="789">
      <c r="A211" s="1071" t="n"/>
      <c r="B211" s="1286" t="n"/>
      <c r="C211" s="1071" t="n"/>
      <c r="D211" s="1071" t="n"/>
      <c r="E211" s="1071" t="n"/>
      <c r="F211" s="1071" t="n"/>
      <c r="G211" s="1071" t="n"/>
      <c r="H211" s="1071" t="n"/>
      <c r="I211" s="1071" t="n"/>
      <c r="J211" s="1071" t="n"/>
      <c r="K211" s="1071" t="n"/>
      <c r="L211" s="1071" t="n"/>
      <c r="M211" s="1071" t="n"/>
      <c r="N211" s="1071" t="n"/>
    </row>
    <row r="212" ht="12.75" customHeight="1" s="789">
      <c r="A212" s="1071" t="n"/>
      <c r="B212" s="1286" t="n"/>
      <c r="C212" s="1071" t="n"/>
      <c r="D212" s="1071" t="n"/>
      <c r="E212" s="1071" t="n"/>
      <c r="F212" s="1071" t="n"/>
      <c r="G212" s="1071" t="n"/>
      <c r="H212" s="1071" t="n"/>
      <c r="I212" s="1071" t="n"/>
      <c r="J212" s="1071" t="n"/>
      <c r="K212" s="1071" t="n"/>
      <c r="L212" s="1071" t="n"/>
      <c r="M212" s="1071" t="n"/>
      <c r="N212" s="1071" t="n"/>
    </row>
    <row r="213" ht="12.75" customHeight="1" s="789">
      <c r="A213" s="1071" t="n"/>
      <c r="B213" s="1286" t="n"/>
      <c r="C213" s="1071" t="n"/>
      <c r="D213" s="1071" t="n"/>
      <c r="E213" s="1071" t="n"/>
      <c r="F213" s="1071" t="n"/>
      <c r="G213" s="1071" t="n"/>
      <c r="H213" s="1071" t="n"/>
      <c r="I213" s="1071" t="n"/>
      <c r="J213" s="1071" t="n"/>
      <c r="K213" s="1071" t="n"/>
      <c r="L213" s="1071" t="n"/>
      <c r="M213" s="1071" t="n"/>
      <c r="N213" s="1071" t="n"/>
    </row>
    <row r="214" ht="12.75" customHeight="1" s="789">
      <c r="A214" s="1071" t="n"/>
      <c r="B214" s="1286" t="n"/>
      <c r="C214" s="1071" t="n"/>
      <c r="D214" s="1071" t="n"/>
      <c r="E214" s="1071" t="n"/>
      <c r="F214" s="1071" t="n"/>
      <c r="G214" s="1071" t="n"/>
      <c r="H214" s="1071" t="n"/>
      <c r="I214" s="1071" t="n"/>
      <c r="J214" s="1071" t="n"/>
      <c r="K214" s="1071" t="n"/>
      <c r="L214" s="1071" t="n"/>
      <c r="M214" s="1071" t="n"/>
      <c r="N214" s="1071" t="n"/>
    </row>
    <row r="215" ht="12.75" customHeight="1" s="789">
      <c r="A215" s="1071" t="n"/>
      <c r="B215" s="1286" t="n"/>
      <c r="C215" s="1071" t="n"/>
      <c r="D215" s="1071" t="n"/>
      <c r="E215" s="1071" t="n"/>
      <c r="F215" s="1071" t="n"/>
      <c r="G215" s="1071" t="n"/>
      <c r="H215" s="1071" t="n"/>
      <c r="I215" s="1071" t="n"/>
      <c r="J215" s="1071" t="n"/>
      <c r="K215" s="1071" t="n"/>
      <c r="L215" s="1071" t="n"/>
      <c r="M215" s="1071" t="n"/>
      <c r="N215" s="1071" t="n"/>
    </row>
    <row r="216" ht="12.75" customHeight="1" s="789">
      <c r="A216" s="1071" t="n"/>
      <c r="B216" s="1286" t="n"/>
      <c r="C216" s="1071" t="n"/>
      <c r="D216" s="1071" t="n"/>
      <c r="E216" s="1071" t="n"/>
      <c r="F216" s="1071" t="n"/>
      <c r="G216" s="1071" t="n"/>
      <c r="H216" s="1071" t="n"/>
      <c r="I216" s="1071" t="n"/>
      <c r="J216" s="1071" t="n"/>
      <c r="K216" s="1071" t="n"/>
      <c r="L216" s="1071" t="n"/>
      <c r="M216" s="1071" t="n"/>
      <c r="N216" s="1071" t="n"/>
    </row>
    <row r="217" ht="12.75" customHeight="1" s="789">
      <c r="A217" s="1071" t="n"/>
      <c r="B217" s="1286" t="n"/>
      <c r="C217" s="1071" t="n"/>
      <c r="D217" s="1071" t="n"/>
      <c r="E217" s="1071" t="n"/>
      <c r="F217" s="1071" t="n"/>
      <c r="G217" s="1071" t="n"/>
      <c r="H217" s="1071" t="n"/>
      <c r="I217" s="1071" t="n"/>
      <c r="J217" s="1071" t="n"/>
      <c r="K217" s="1071" t="n"/>
      <c r="L217" s="1071" t="n"/>
      <c r="M217" s="1071" t="n"/>
      <c r="N217" s="1071" t="n"/>
    </row>
    <row r="218" ht="12.75" customHeight="1" s="789">
      <c r="A218" s="1071" t="n"/>
      <c r="B218" s="1286" t="n"/>
      <c r="C218" s="1071" t="n"/>
      <c r="D218" s="1071" t="n"/>
      <c r="E218" s="1071" t="n"/>
      <c r="F218" s="1071" t="n"/>
      <c r="G218" s="1071" t="n"/>
      <c r="H218" s="1071" t="n"/>
      <c r="I218" s="1071" t="n"/>
      <c r="J218" s="1071" t="n"/>
      <c r="K218" s="1071" t="n"/>
      <c r="L218" s="1071" t="n"/>
      <c r="M218" s="1071" t="n"/>
      <c r="N218" s="1071" t="n"/>
    </row>
    <row r="219" ht="12.75" customHeight="1" s="789">
      <c r="A219" s="1071" t="n"/>
      <c r="B219" s="1286" t="n"/>
      <c r="C219" s="1071" t="n"/>
      <c r="D219" s="1071" t="n"/>
      <c r="E219" s="1071" t="n"/>
      <c r="F219" s="1071" t="n"/>
      <c r="G219" s="1071" t="n"/>
      <c r="H219" s="1071" t="n"/>
      <c r="I219" s="1071" t="n"/>
      <c r="J219" s="1071" t="n"/>
      <c r="K219" s="1071" t="n"/>
      <c r="L219" s="1071" t="n"/>
      <c r="M219" s="1071" t="n"/>
      <c r="N219" s="1071" t="n"/>
    </row>
    <row r="220" ht="12.75" customHeight="1" s="789">
      <c r="A220" s="1071" t="n"/>
      <c r="B220" s="1286" t="n"/>
      <c r="C220" s="1071" t="n"/>
      <c r="D220" s="1071" t="n"/>
      <c r="E220" s="1071" t="n"/>
      <c r="F220" s="1071" t="n"/>
      <c r="G220" s="1071" t="n"/>
      <c r="H220" s="1071" t="n"/>
      <c r="I220" s="1071" t="n"/>
      <c r="J220" s="1071" t="n"/>
      <c r="K220" s="1071" t="n"/>
      <c r="L220" s="1071" t="n"/>
      <c r="M220" s="1071" t="n"/>
      <c r="N220" s="1071" t="n"/>
    </row>
    <row r="221" ht="12.75" customHeight="1" s="789">
      <c r="A221" s="1071" t="n"/>
      <c r="B221" s="1286" t="n"/>
      <c r="C221" s="1071" t="n"/>
      <c r="D221" s="1071" t="n"/>
      <c r="E221" s="1071" t="n"/>
      <c r="F221" s="1071" t="n"/>
      <c r="G221" s="1071" t="n"/>
      <c r="H221" s="1071" t="n"/>
      <c r="I221" s="1071" t="n"/>
      <c r="J221" s="1071" t="n"/>
      <c r="K221" s="1071" t="n"/>
      <c r="L221" s="1071" t="n"/>
      <c r="M221" s="1071" t="n"/>
      <c r="N221" s="1071" t="n"/>
    </row>
    <row r="222" ht="12.75" customHeight="1" s="789">
      <c r="A222" s="1071" t="n"/>
      <c r="B222" s="1286" t="n"/>
      <c r="C222" s="1071" t="n"/>
      <c r="D222" s="1071" t="n"/>
      <c r="E222" s="1071" t="n"/>
      <c r="F222" s="1071" t="n"/>
      <c r="G222" s="1071" t="n"/>
      <c r="H222" s="1071" t="n"/>
      <c r="I222" s="1071" t="n"/>
      <c r="J222" s="1071" t="n"/>
      <c r="K222" s="1071" t="n"/>
      <c r="L222" s="1071" t="n"/>
      <c r="M222" s="1071" t="n"/>
      <c r="N222" s="1071" t="n"/>
    </row>
    <row r="223" ht="12.75" customHeight="1" s="789">
      <c r="A223" s="1071" t="n"/>
      <c r="B223" s="1286" t="n"/>
      <c r="C223" s="1071" t="n"/>
      <c r="D223" s="1071" t="n"/>
      <c r="E223" s="1071" t="n"/>
      <c r="F223" s="1071" t="n"/>
      <c r="G223" s="1071" t="n"/>
      <c r="H223" s="1071" t="n"/>
      <c r="I223" s="1071" t="n"/>
      <c r="J223" s="1071" t="n"/>
      <c r="K223" s="1071" t="n"/>
      <c r="L223" s="1071" t="n"/>
      <c r="M223" s="1071" t="n"/>
      <c r="N223" s="1071" t="n"/>
    </row>
    <row r="224" ht="12.75" customHeight="1" s="789">
      <c r="A224" s="1071" t="n"/>
      <c r="B224" s="1286" t="n"/>
      <c r="C224" s="1071" t="n"/>
      <c r="D224" s="1071" t="n"/>
      <c r="E224" s="1071" t="n"/>
      <c r="F224" s="1071" t="n"/>
      <c r="G224" s="1071" t="n"/>
      <c r="H224" s="1071" t="n"/>
      <c r="I224" s="1071" t="n"/>
      <c r="J224" s="1071" t="n"/>
      <c r="K224" s="1071" t="n"/>
      <c r="L224" s="1071" t="n"/>
      <c r="M224" s="1071" t="n"/>
      <c r="N224" s="1071" t="n"/>
    </row>
    <row r="225" ht="12.75" customHeight="1" s="789">
      <c r="A225" s="1071" t="n"/>
      <c r="B225" s="1286" t="n"/>
      <c r="C225" s="1071" t="n"/>
      <c r="D225" s="1071" t="n"/>
      <c r="E225" s="1071" t="n"/>
      <c r="F225" s="1071" t="n"/>
      <c r="G225" s="1071" t="n"/>
      <c r="H225" s="1071" t="n"/>
      <c r="I225" s="1071" t="n"/>
      <c r="J225" s="1071" t="n"/>
      <c r="K225" s="1071" t="n"/>
      <c r="L225" s="1071" t="n"/>
      <c r="M225" s="1071" t="n"/>
      <c r="N225" s="1071" t="n"/>
    </row>
    <row r="226" ht="12.75" customHeight="1" s="789">
      <c r="A226" s="1071" t="n"/>
      <c r="B226" s="1286" t="n"/>
      <c r="C226" s="1071" t="n"/>
      <c r="D226" s="1071" t="n"/>
      <c r="E226" s="1071" t="n"/>
      <c r="F226" s="1071" t="n"/>
      <c r="G226" s="1071" t="n"/>
      <c r="H226" s="1071" t="n"/>
      <c r="I226" s="1071" t="n"/>
      <c r="J226" s="1071" t="n"/>
      <c r="K226" s="1071" t="n"/>
      <c r="L226" s="1071" t="n"/>
      <c r="M226" s="1071" t="n"/>
      <c r="N226" s="1071" t="n"/>
    </row>
    <row r="227" ht="12.75" customHeight="1" s="789">
      <c r="A227" s="1071" t="n"/>
      <c r="B227" s="1286" t="n"/>
      <c r="C227" s="1071" t="n"/>
      <c r="D227" s="1071" t="n"/>
      <c r="E227" s="1071" t="n"/>
      <c r="F227" s="1071" t="n"/>
      <c r="G227" s="1071" t="n"/>
      <c r="H227" s="1071" t="n"/>
      <c r="I227" s="1071" t="n"/>
      <c r="J227" s="1071" t="n"/>
      <c r="K227" s="1071" t="n"/>
      <c r="L227" s="1071" t="n"/>
      <c r="M227" s="1071" t="n"/>
      <c r="N227" s="1071" t="n"/>
    </row>
    <row r="228" ht="12.75" customHeight="1" s="789">
      <c r="A228" s="1071" t="n"/>
      <c r="B228" s="1286" t="n"/>
      <c r="C228" s="1071" t="n"/>
      <c r="D228" s="1071" t="n"/>
      <c r="E228" s="1071" t="n"/>
      <c r="F228" s="1071" t="n"/>
      <c r="G228" s="1071" t="n"/>
      <c r="H228" s="1071" t="n"/>
      <c r="I228" s="1071" t="n"/>
      <c r="J228" s="1071" t="n"/>
      <c r="K228" s="1071" t="n"/>
      <c r="L228" s="1071" t="n"/>
      <c r="M228" s="1071" t="n"/>
      <c r="N228" s="1071" t="n"/>
    </row>
    <row r="229" ht="12.75" customHeight="1" s="789">
      <c r="A229" s="1071" t="n"/>
      <c r="B229" s="1286" t="n"/>
      <c r="C229" s="1071" t="n"/>
      <c r="D229" s="1071" t="n"/>
      <c r="E229" s="1071" t="n"/>
      <c r="F229" s="1071" t="n"/>
      <c r="G229" s="1071" t="n"/>
      <c r="H229" s="1071" t="n"/>
      <c r="I229" s="1071" t="n"/>
      <c r="J229" s="1071" t="n"/>
      <c r="K229" s="1071" t="n"/>
      <c r="L229" s="1071" t="n"/>
      <c r="M229" s="1071" t="n"/>
      <c r="N229" s="1071" t="n"/>
    </row>
    <row r="230" ht="12.75" customHeight="1" s="789">
      <c r="A230" s="1071" t="n"/>
      <c r="B230" s="1286" t="n"/>
      <c r="C230" s="1071" t="n"/>
      <c r="D230" s="1071" t="n"/>
      <c r="E230" s="1071" t="n"/>
      <c r="F230" s="1071" t="n"/>
      <c r="G230" s="1071" t="n"/>
      <c r="H230" s="1071" t="n"/>
      <c r="I230" s="1071" t="n"/>
      <c r="J230" s="1071" t="n"/>
      <c r="K230" s="1071" t="n"/>
      <c r="L230" s="1071" t="n"/>
      <c r="M230" s="1071" t="n"/>
      <c r="N230" s="1071" t="n"/>
    </row>
    <row r="231" ht="12.75" customHeight="1" s="789">
      <c r="A231" s="1071" t="n"/>
      <c r="B231" s="1286" t="n"/>
      <c r="C231" s="1071" t="n"/>
      <c r="D231" s="1071" t="n"/>
      <c r="E231" s="1071" t="n"/>
      <c r="F231" s="1071" t="n"/>
      <c r="G231" s="1071" t="n"/>
      <c r="H231" s="1071" t="n"/>
      <c r="I231" s="1071" t="n"/>
      <c r="J231" s="1071" t="n"/>
      <c r="K231" s="1071" t="n"/>
      <c r="L231" s="1071" t="n"/>
      <c r="M231" s="1071" t="n"/>
      <c r="N231" s="1071" t="n"/>
    </row>
    <row r="232" ht="12.75" customHeight="1" s="789">
      <c r="A232" s="1071" t="n"/>
      <c r="B232" s="1286" t="n"/>
      <c r="C232" s="1071" t="n"/>
      <c r="D232" s="1071" t="n"/>
      <c r="E232" s="1071" t="n"/>
      <c r="F232" s="1071" t="n"/>
      <c r="G232" s="1071" t="n"/>
      <c r="H232" s="1071" t="n"/>
      <c r="I232" s="1071" t="n"/>
      <c r="J232" s="1071" t="n"/>
      <c r="K232" s="1071" t="n"/>
      <c r="L232" s="1071" t="n"/>
      <c r="M232" s="1071" t="n"/>
      <c r="N232" s="1071" t="n"/>
    </row>
    <row r="233" ht="12.75" customHeight="1" s="789">
      <c r="A233" s="1071" t="n"/>
      <c r="B233" s="1286" t="n"/>
      <c r="C233" s="1071" t="n"/>
      <c r="D233" s="1071" t="n"/>
      <c r="E233" s="1071" t="n"/>
      <c r="F233" s="1071" t="n"/>
      <c r="G233" s="1071" t="n"/>
      <c r="H233" s="1071" t="n"/>
      <c r="I233" s="1071" t="n"/>
      <c r="J233" s="1071" t="n"/>
      <c r="K233" s="1071" t="n"/>
      <c r="L233" s="1071" t="n"/>
      <c r="M233" s="1071" t="n"/>
      <c r="N233" s="1071" t="n"/>
    </row>
    <row r="234" ht="12.75" customHeight="1" s="789">
      <c r="A234" s="1071" t="n"/>
      <c r="B234" s="1286" t="n"/>
      <c r="C234" s="1071" t="n"/>
      <c r="D234" s="1071" t="n"/>
      <c r="E234" s="1071" t="n"/>
      <c r="F234" s="1071" t="n"/>
      <c r="G234" s="1071" t="n"/>
      <c r="H234" s="1071" t="n"/>
      <c r="I234" s="1071" t="n"/>
      <c r="J234" s="1071" t="n"/>
      <c r="K234" s="1071" t="n"/>
      <c r="L234" s="1071" t="n"/>
      <c r="M234" s="1071" t="n"/>
      <c r="N234" s="1071" t="n"/>
    </row>
    <row r="235" ht="12.75" customHeight="1" s="789">
      <c r="A235" s="1071" t="n"/>
      <c r="B235" s="1286" t="n"/>
      <c r="C235" s="1071" t="n"/>
      <c r="D235" s="1071" t="n"/>
      <c r="E235" s="1071" t="n"/>
      <c r="F235" s="1071" t="n"/>
      <c r="G235" s="1071" t="n"/>
      <c r="H235" s="1071" t="n"/>
      <c r="I235" s="1071" t="n"/>
      <c r="J235" s="1071" t="n"/>
      <c r="K235" s="1071" t="n"/>
      <c r="L235" s="1071" t="n"/>
      <c r="M235" s="1071" t="n"/>
      <c r="N235" s="1071" t="n"/>
    </row>
    <row r="236" ht="12.75" customHeight="1" s="789">
      <c r="A236" s="1071" t="n"/>
      <c r="B236" s="1286" t="n"/>
      <c r="C236" s="1071" t="n"/>
      <c r="D236" s="1071" t="n"/>
      <c r="E236" s="1071" t="n"/>
      <c r="F236" s="1071" t="n"/>
      <c r="G236" s="1071" t="n"/>
      <c r="H236" s="1071" t="n"/>
      <c r="I236" s="1071" t="n"/>
      <c r="J236" s="1071" t="n"/>
      <c r="K236" s="1071" t="n"/>
      <c r="L236" s="1071" t="n"/>
      <c r="M236" s="1071" t="n"/>
      <c r="N236" s="1071" t="n"/>
    </row>
    <row r="237" ht="12.75" customHeight="1" s="789">
      <c r="A237" s="1071" t="n"/>
      <c r="B237" s="1286" t="n"/>
      <c r="C237" s="1071" t="n"/>
      <c r="D237" s="1071" t="n"/>
      <c r="E237" s="1071" t="n"/>
      <c r="F237" s="1071" t="n"/>
      <c r="G237" s="1071" t="n"/>
      <c r="H237" s="1071" t="n"/>
      <c r="I237" s="1071" t="n"/>
      <c r="J237" s="1071" t="n"/>
      <c r="K237" s="1071" t="n"/>
      <c r="L237" s="1071" t="n"/>
      <c r="M237" s="1071" t="n"/>
      <c r="N237" s="1071" t="n"/>
    </row>
    <row r="238" ht="12.75" customHeight="1" s="789">
      <c r="A238" s="1071" t="n"/>
      <c r="B238" s="1286" t="n"/>
      <c r="C238" s="1071" t="n"/>
      <c r="D238" s="1071" t="n"/>
      <c r="E238" s="1071" t="n"/>
      <c r="F238" s="1071" t="n"/>
      <c r="G238" s="1071" t="n"/>
      <c r="H238" s="1071" t="n"/>
      <c r="I238" s="1071" t="n"/>
      <c r="J238" s="1071" t="n"/>
      <c r="K238" s="1071" t="n"/>
      <c r="L238" s="1071" t="n"/>
      <c r="M238" s="1071" t="n"/>
      <c r="N238" s="1071" t="n"/>
    </row>
    <row r="239" ht="12.75" customHeight="1" s="789">
      <c r="A239" s="1071" t="n"/>
      <c r="B239" s="1286" t="n"/>
      <c r="C239" s="1071" t="n"/>
      <c r="D239" s="1071" t="n"/>
      <c r="E239" s="1071" t="n"/>
      <c r="F239" s="1071" t="n"/>
      <c r="G239" s="1071" t="n"/>
      <c r="H239" s="1071" t="n"/>
      <c r="I239" s="1071" t="n"/>
      <c r="J239" s="1071" t="n"/>
      <c r="K239" s="1071" t="n"/>
      <c r="L239" s="1071" t="n"/>
      <c r="M239" s="1071" t="n"/>
      <c r="N239" s="1071" t="n"/>
    </row>
    <row r="240" ht="12.75" customHeight="1" s="789">
      <c r="A240" s="1071" t="n"/>
      <c r="B240" s="1286" t="n"/>
      <c r="C240" s="1071" t="n"/>
      <c r="D240" s="1071" t="n"/>
      <c r="E240" s="1071" t="n"/>
      <c r="F240" s="1071" t="n"/>
      <c r="G240" s="1071" t="n"/>
      <c r="H240" s="1071" t="n"/>
      <c r="I240" s="1071" t="n"/>
      <c r="J240" s="1071" t="n"/>
      <c r="K240" s="1071" t="n"/>
      <c r="L240" s="1071" t="n"/>
      <c r="M240" s="1071" t="n"/>
      <c r="N240" s="1071" t="n"/>
    </row>
    <row r="241" ht="12.75" customHeight="1" s="789">
      <c r="A241" s="1071" t="n"/>
      <c r="B241" s="1286" t="n"/>
      <c r="C241" s="1071" t="n"/>
      <c r="D241" s="1071" t="n"/>
      <c r="E241" s="1071" t="n"/>
      <c r="F241" s="1071" t="n"/>
      <c r="G241" s="1071" t="n"/>
      <c r="H241" s="1071" t="n"/>
      <c r="I241" s="1071" t="n"/>
      <c r="J241" s="1071" t="n"/>
      <c r="K241" s="1071" t="n"/>
      <c r="L241" s="1071" t="n"/>
      <c r="M241" s="1071" t="n"/>
      <c r="N241" s="1071" t="n"/>
    </row>
    <row r="242" ht="12.75" customHeight="1" s="789">
      <c r="A242" s="1071" t="n"/>
      <c r="B242" s="1286" t="n"/>
      <c r="C242" s="1071" t="n"/>
      <c r="D242" s="1071" t="n"/>
      <c r="E242" s="1071" t="n"/>
      <c r="F242" s="1071" t="n"/>
      <c r="G242" s="1071" t="n"/>
      <c r="H242" s="1071" t="n"/>
      <c r="I242" s="1071" t="n"/>
      <c r="J242" s="1071" t="n"/>
      <c r="K242" s="1071" t="n"/>
      <c r="L242" s="1071" t="n"/>
      <c r="M242" s="1071" t="n"/>
      <c r="N242" s="1071" t="n"/>
    </row>
    <row r="243" ht="12.75" customHeight="1" s="789">
      <c r="A243" s="1071" t="n"/>
      <c r="B243" s="1286" t="n"/>
      <c r="C243" s="1071" t="n"/>
      <c r="D243" s="1071" t="n"/>
      <c r="E243" s="1071" t="n"/>
      <c r="F243" s="1071" t="n"/>
      <c r="G243" s="1071" t="n"/>
      <c r="H243" s="1071" t="n"/>
      <c r="I243" s="1071" t="n"/>
      <c r="J243" s="1071" t="n"/>
      <c r="K243" s="1071" t="n"/>
      <c r="L243" s="1071" t="n"/>
      <c r="M243" s="1071" t="n"/>
      <c r="N243" s="1071" t="n"/>
    </row>
    <row r="244" ht="12.75" customHeight="1" s="789">
      <c r="A244" s="1071" t="n"/>
      <c r="B244" s="1286" t="n"/>
      <c r="C244" s="1071" t="n"/>
      <c r="D244" s="1071" t="n"/>
      <c r="E244" s="1071" t="n"/>
      <c r="F244" s="1071" t="n"/>
      <c r="G244" s="1071" t="n"/>
      <c r="H244" s="1071" t="n"/>
      <c r="I244" s="1071" t="n"/>
      <c r="J244" s="1071" t="n"/>
      <c r="K244" s="1071" t="n"/>
      <c r="L244" s="1071" t="n"/>
      <c r="M244" s="1071" t="n"/>
      <c r="N244" s="1071" t="n"/>
    </row>
    <row r="245" ht="12.75" customHeight="1" s="789">
      <c r="A245" s="1071" t="n"/>
      <c r="B245" s="1286" t="n"/>
      <c r="C245" s="1071" t="n"/>
      <c r="D245" s="1071" t="n"/>
      <c r="E245" s="1071" t="n"/>
      <c r="F245" s="1071" t="n"/>
      <c r="G245" s="1071" t="n"/>
      <c r="H245" s="1071" t="n"/>
      <c r="I245" s="1071" t="n"/>
      <c r="J245" s="1071" t="n"/>
      <c r="K245" s="1071" t="n"/>
      <c r="L245" s="1071" t="n"/>
      <c r="M245" s="1071" t="n"/>
      <c r="N245" s="1071" t="n"/>
    </row>
    <row r="246" ht="12.75" customHeight="1" s="789">
      <c r="A246" s="1071" t="n"/>
      <c r="B246" s="1286" t="n"/>
      <c r="C246" s="1071" t="n"/>
      <c r="D246" s="1071" t="n"/>
      <c r="E246" s="1071" t="n"/>
      <c r="F246" s="1071" t="n"/>
      <c r="G246" s="1071" t="n"/>
      <c r="H246" s="1071" t="n"/>
      <c r="I246" s="1071" t="n"/>
      <c r="J246" s="1071" t="n"/>
      <c r="K246" s="1071" t="n"/>
      <c r="L246" s="1071" t="n"/>
      <c r="M246" s="1071" t="n"/>
      <c r="N246" s="1071" t="n"/>
    </row>
    <row r="247" ht="12.75" customHeight="1" s="789">
      <c r="A247" s="1071" t="n"/>
      <c r="B247" s="1286" t="n"/>
      <c r="C247" s="1071" t="n"/>
      <c r="D247" s="1071" t="n"/>
      <c r="E247" s="1071" t="n"/>
      <c r="F247" s="1071" t="n"/>
      <c r="G247" s="1071" t="n"/>
      <c r="H247" s="1071" t="n"/>
      <c r="I247" s="1071" t="n"/>
      <c r="J247" s="1071" t="n"/>
      <c r="K247" s="1071" t="n"/>
      <c r="L247" s="1071" t="n"/>
      <c r="M247" s="1071" t="n"/>
      <c r="N247" s="1071" t="n"/>
    </row>
    <row r="248" ht="12.75" customHeight="1" s="789">
      <c r="A248" s="1071" t="n"/>
      <c r="B248" s="1286" t="n"/>
      <c r="C248" s="1071" t="n"/>
      <c r="D248" s="1071" t="n"/>
      <c r="E248" s="1071" t="n"/>
      <c r="F248" s="1071" t="n"/>
      <c r="G248" s="1071" t="n"/>
      <c r="H248" s="1071" t="n"/>
      <c r="I248" s="1071" t="n"/>
      <c r="J248" s="1071" t="n"/>
      <c r="K248" s="1071" t="n"/>
      <c r="L248" s="1071" t="n"/>
      <c r="M248" s="1071" t="n"/>
      <c r="N248" s="1071" t="n"/>
    </row>
    <row r="249" ht="12.75" customHeight="1" s="789">
      <c r="A249" s="1071" t="n"/>
      <c r="B249" s="1286" t="n"/>
      <c r="C249" s="1071" t="n"/>
      <c r="D249" s="1071" t="n"/>
      <c r="E249" s="1071" t="n"/>
      <c r="F249" s="1071" t="n"/>
      <c r="G249" s="1071" t="n"/>
      <c r="H249" s="1071" t="n"/>
      <c r="I249" s="1071" t="n"/>
      <c r="J249" s="1071" t="n"/>
      <c r="K249" s="1071" t="n"/>
      <c r="L249" s="1071" t="n"/>
      <c r="M249" s="1071" t="n"/>
      <c r="N249" s="1071" t="n"/>
    </row>
    <row r="250" ht="12.75" customHeight="1" s="789">
      <c r="A250" s="1071" t="n"/>
      <c r="B250" s="1286" t="n"/>
      <c r="C250" s="1071" t="n"/>
      <c r="D250" s="1071" t="n"/>
      <c r="E250" s="1071" t="n"/>
      <c r="F250" s="1071" t="n"/>
      <c r="G250" s="1071" t="n"/>
      <c r="H250" s="1071" t="n"/>
      <c r="I250" s="1071" t="n"/>
      <c r="J250" s="1071" t="n"/>
      <c r="K250" s="1071" t="n"/>
      <c r="L250" s="1071" t="n"/>
      <c r="M250" s="1071" t="n"/>
      <c r="N250" s="1071" t="n"/>
    </row>
    <row r="251" ht="12.75" customHeight="1" s="789">
      <c r="A251" s="1071" t="n"/>
      <c r="B251" s="1286" t="n"/>
      <c r="C251" s="1071" t="n"/>
      <c r="D251" s="1071" t="n"/>
      <c r="E251" s="1071" t="n"/>
      <c r="F251" s="1071" t="n"/>
      <c r="G251" s="1071" t="n"/>
      <c r="H251" s="1071" t="n"/>
      <c r="I251" s="1071" t="n"/>
      <c r="J251" s="1071" t="n"/>
      <c r="K251" s="1071" t="n"/>
      <c r="L251" s="1071" t="n"/>
      <c r="M251" s="1071" t="n"/>
      <c r="N251" s="1071" t="n"/>
    </row>
    <row r="252" ht="12.75" customHeight="1" s="789">
      <c r="A252" s="1071" t="n"/>
      <c r="B252" s="1286" t="n"/>
      <c r="C252" s="1071" t="n"/>
      <c r="D252" s="1071" t="n"/>
      <c r="E252" s="1071" t="n"/>
      <c r="F252" s="1071" t="n"/>
      <c r="G252" s="1071" t="n"/>
      <c r="H252" s="1071" t="n"/>
      <c r="I252" s="1071" t="n"/>
      <c r="J252" s="1071" t="n"/>
      <c r="K252" s="1071" t="n"/>
      <c r="L252" s="1071" t="n"/>
      <c r="M252" s="1071" t="n"/>
      <c r="N252" s="1071" t="n"/>
    </row>
    <row r="253" ht="12.75" customHeight="1" s="789">
      <c r="A253" s="1071" t="n"/>
      <c r="B253" s="1286" t="n"/>
      <c r="C253" s="1071" t="n"/>
      <c r="D253" s="1071" t="n"/>
      <c r="E253" s="1071" t="n"/>
      <c r="F253" s="1071" t="n"/>
      <c r="G253" s="1071" t="n"/>
      <c r="H253" s="1071" t="n"/>
      <c r="I253" s="1071" t="n"/>
      <c r="J253" s="1071" t="n"/>
      <c r="K253" s="1071" t="n"/>
      <c r="L253" s="1071" t="n"/>
      <c r="M253" s="1071" t="n"/>
      <c r="N253" s="1071" t="n"/>
    </row>
    <row r="254" ht="12.75" customHeight="1" s="789">
      <c r="A254" s="1071" t="n"/>
      <c r="B254" s="1286" t="n"/>
      <c r="C254" s="1071" t="n"/>
      <c r="D254" s="1071" t="n"/>
      <c r="E254" s="1071" t="n"/>
      <c r="F254" s="1071" t="n"/>
      <c r="G254" s="1071" t="n"/>
      <c r="H254" s="1071" t="n"/>
      <c r="I254" s="1071" t="n"/>
      <c r="J254" s="1071" t="n"/>
      <c r="K254" s="1071" t="n"/>
      <c r="L254" s="1071" t="n"/>
      <c r="M254" s="1071" t="n"/>
      <c r="N254" s="1071" t="n"/>
    </row>
    <row r="255" ht="12.75" customHeight="1" s="789">
      <c r="A255" s="1071" t="n"/>
      <c r="B255" s="1286" t="n"/>
      <c r="C255" s="1071" t="n"/>
      <c r="D255" s="1071" t="n"/>
      <c r="E255" s="1071" t="n"/>
      <c r="F255" s="1071" t="n"/>
      <c r="G255" s="1071" t="n"/>
      <c r="H255" s="1071" t="n"/>
      <c r="I255" s="1071" t="n"/>
      <c r="J255" s="1071" t="n"/>
      <c r="K255" s="1071" t="n"/>
      <c r="L255" s="1071" t="n"/>
      <c r="M255" s="1071" t="n"/>
      <c r="N255" s="1071" t="n"/>
    </row>
    <row r="256" ht="12.75" customHeight="1" s="789">
      <c r="A256" s="1071" t="n"/>
      <c r="B256" s="1286" t="n"/>
      <c r="C256" s="1071" t="n"/>
      <c r="D256" s="1071" t="n"/>
      <c r="E256" s="1071" t="n"/>
      <c r="F256" s="1071" t="n"/>
      <c r="G256" s="1071" t="n"/>
      <c r="H256" s="1071" t="n"/>
      <c r="I256" s="1071" t="n"/>
      <c r="J256" s="1071" t="n"/>
      <c r="K256" s="1071" t="n"/>
      <c r="L256" s="1071" t="n"/>
      <c r="M256" s="1071" t="n"/>
      <c r="N256" s="1071" t="n"/>
    </row>
    <row r="257" ht="12.75" customHeight="1" s="789">
      <c r="A257" s="1071" t="n"/>
      <c r="B257" s="1286" t="n"/>
      <c r="C257" s="1071" t="n"/>
      <c r="D257" s="1071" t="n"/>
      <c r="E257" s="1071" t="n"/>
      <c r="F257" s="1071" t="n"/>
      <c r="G257" s="1071" t="n"/>
      <c r="H257" s="1071" t="n"/>
      <c r="I257" s="1071" t="n"/>
      <c r="J257" s="1071" t="n"/>
      <c r="K257" s="1071" t="n"/>
      <c r="L257" s="1071" t="n"/>
      <c r="M257" s="1071" t="n"/>
      <c r="N257" s="1071" t="n"/>
    </row>
    <row r="258" ht="12.75" customHeight="1" s="789">
      <c r="A258" s="1071" t="n"/>
      <c r="B258" s="1286" t="n"/>
      <c r="C258" s="1071" t="n"/>
      <c r="D258" s="1071" t="n"/>
      <c r="E258" s="1071" t="n"/>
      <c r="F258" s="1071" t="n"/>
      <c r="G258" s="1071" t="n"/>
      <c r="H258" s="1071" t="n"/>
      <c r="I258" s="1071" t="n"/>
      <c r="J258" s="1071" t="n"/>
      <c r="K258" s="1071" t="n"/>
      <c r="L258" s="1071" t="n"/>
      <c r="M258" s="1071" t="n"/>
      <c r="N258" s="1071" t="n"/>
    </row>
    <row r="259" ht="12.75" customHeight="1" s="789">
      <c r="A259" s="1071" t="n"/>
      <c r="B259" s="1286" t="n"/>
      <c r="C259" s="1071" t="n"/>
      <c r="D259" s="1071" t="n"/>
      <c r="E259" s="1071" t="n"/>
      <c r="F259" s="1071" t="n"/>
      <c r="G259" s="1071" t="n"/>
      <c r="H259" s="1071" t="n"/>
      <c r="I259" s="1071" t="n"/>
      <c r="J259" s="1071" t="n"/>
      <c r="K259" s="1071" t="n"/>
      <c r="L259" s="1071" t="n"/>
      <c r="M259" s="1071" t="n"/>
      <c r="N259" s="1071" t="n"/>
    </row>
    <row r="260" ht="12.75" customHeight="1" s="789">
      <c r="A260" s="1071" t="n"/>
      <c r="B260" s="1286" t="n"/>
      <c r="C260" s="1071" t="n"/>
      <c r="D260" s="1071" t="n"/>
      <c r="E260" s="1071" t="n"/>
      <c r="F260" s="1071" t="n"/>
      <c r="G260" s="1071" t="n"/>
      <c r="H260" s="1071" t="n"/>
      <c r="I260" s="1071" t="n"/>
      <c r="J260" s="1071" t="n"/>
      <c r="K260" s="1071" t="n"/>
      <c r="L260" s="1071" t="n"/>
      <c r="M260" s="1071" t="n"/>
      <c r="N260" s="1071" t="n"/>
    </row>
    <row r="261" ht="12.75" customHeight="1" s="789">
      <c r="A261" s="1071" t="n"/>
      <c r="B261" s="1286" t="n"/>
      <c r="C261" s="1071" t="n"/>
      <c r="D261" s="1071" t="n"/>
      <c r="E261" s="1071" t="n"/>
      <c r="F261" s="1071" t="n"/>
      <c r="G261" s="1071" t="n"/>
      <c r="H261" s="1071" t="n"/>
      <c r="I261" s="1071" t="n"/>
      <c r="J261" s="1071" t="n"/>
      <c r="K261" s="1071" t="n"/>
      <c r="L261" s="1071" t="n"/>
      <c r="M261" s="1071" t="n"/>
      <c r="N261" s="1071" t="n"/>
    </row>
    <row r="262" ht="12.75" customHeight="1" s="789">
      <c r="A262" s="1071" t="n"/>
      <c r="B262" s="1286" t="n"/>
      <c r="C262" s="1071" t="n"/>
      <c r="D262" s="1071" t="n"/>
      <c r="E262" s="1071" t="n"/>
      <c r="F262" s="1071" t="n"/>
      <c r="G262" s="1071" t="n"/>
      <c r="H262" s="1071" t="n"/>
      <c r="I262" s="1071" t="n"/>
      <c r="J262" s="1071" t="n"/>
      <c r="K262" s="1071" t="n"/>
      <c r="L262" s="1071" t="n"/>
      <c r="M262" s="1071" t="n"/>
      <c r="N262" s="1071" t="n"/>
    </row>
    <row r="263" ht="12.75" customHeight="1" s="789">
      <c r="A263" s="1071" t="n"/>
      <c r="B263" s="1286" t="n"/>
      <c r="C263" s="1071" t="n"/>
      <c r="D263" s="1071" t="n"/>
      <c r="E263" s="1071" t="n"/>
      <c r="F263" s="1071" t="n"/>
      <c r="G263" s="1071" t="n"/>
      <c r="H263" s="1071" t="n"/>
      <c r="I263" s="1071" t="n"/>
      <c r="J263" s="1071" t="n"/>
      <c r="K263" s="1071" t="n"/>
      <c r="L263" s="1071" t="n"/>
      <c r="M263" s="1071" t="n"/>
      <c r="N263" s="1071" t="n"/>
    </row>
    <row r="264" ht="12.75" customHeight="1" s="789">
      <c r="A264" s="1071" t="n"/>
      <c r="B264" s="1286" t="n"/>
      <c r="C264" s="1071" t="n"/>
      <c r="D264" s="1071" t="n"/>
      <c r="E264" s="1071" t="n"/>
      <c r="F264" s="1071" t="n"/>
      <c r="G264" s="1071" t="n"/>
      <c r="H264" s="1071" t="n"/>
      <c r="I264" s="1071" t="n"/>
      <c r="J264" s="1071" t="n"/>
      <c r="K264" s="1071" t="n"/>
      <c r="L264" s="1071" t="n"/>
      <c r="M264" s="1071" t="n"/>
      <c r="N264" s="1071" t="n"/>
    </row>
    <row r="265" ht="12.75" customHeight="1" s="789">
      <c r="A265" s="1071" t="n"/>
      <c r="B265" s="1286" t="n"/>
      <c r="C265" s="1071" t="n"/>
      <c r="D265" s="1071" t="n"/>
      <c r="E265" s="1071" t="n"/>
      <c r="F265" s="1071" t="n"/>
      <c r="G265" s="1071" t="n"/>
      <c r="H265" s="1071" t="n"/>
      <c r="I265" s="1071" t="n"/>
      <c r="J265" s="1071" t="n"/>
      <c r="K265" s="1071" t="n"/>
      <c r="L265" s="1071" t="n"/>
      <c r="M265" s="1071" t="n"/>
      <c r="N265" s="1071" t="n"/>
    </row>
    <row r="266" ht="12.75" customHeight="1" s="789">
      <c r="A266" s="1071" t="n"/>
      <c r="B266" s="1286" t="n"/>
      <c r="C266" s="1071" t="n"/>
      <c r="D266" s="1071" t="n"/>
      <c r="E266" s="1071" t="n"/>
      <c r="F266" s="1071" t="n"/>
      <c r="G266" s="1071" t="n"/>
      <c r="H266" s="1071" t="n"/>
      <c r="I266" s="1071" t="n"/>
      <c r="J266" s="1071" t="n"/>
      <c r="K266" s="1071" t="n"/>
      <c r="L266" s="1071" t="n"/>
      <c r="M266" s="1071" t="n"/>
      <c r="N266" s="1071" t="n"/>
    </row>
    <row r="267" ht="12.75" customHeight="1" s="789">
      <c r="A267" s="1071" t="n"/>
      <c r="B267" s="1286" t="n"/>
      <c r="C267" s="1071" t="n"/>
      <c r="D267" s="1071" t="n"/>
      <c r="E267" s="1071" t="n"/>
      <c r="F267" s="1071" t="n"/>
      <c r="G267" s="1071" t="n"/>
      <c r="H267" s="1071" t="n"/>
      <c r="I267" s="1071" t="n"/>
      <c r="J267" s="1071" t="n"/>
      <c r="K267" s="1071" t="n"/>
      <c r="L267" s="1071" t="n"/>
      <c r="M267" s="1071" t="n"/>
      <c r="N267" s="1071" t="n"/>
    </row>
    <row r="268" ht="12.75" customHeight="1" s="789">
      <c r="A268" s="1071" t="n"/>
      <c r="B268" s="1286" t="n"/>
      <c r="C268" s="1071" t="n"/>
      <c r="D268" s="1071" t="n"/>
      <c r="E268" s="1071" t="n"/>
      <c r="F268" s="1071" t="n"/>
      <c r="G268" s="1071" t="n"/>
      <c r="H268" s="1071" t="n"/>
      <c r="I268" s="1071" t="n"/>
      <c r="J268" s="1071" t="n"/>
      <c r="K268" s="1071" t="n"/>
      <c r="L268" s="1071" t="n"/>
      <c r="M268" s="1071" t="n"/>
      <c r="N268" s="1071" t="n"/>
    </row>
    <row r="269" ht="12.75" customHeight="1" s="789">
      <c r="A269" s="1071" t="n"/>
      <c r="B269" s="1286" t="n"/>
      <c r="C269" s="1071" t="n"/>
      <c r="D269" s="1071" t="n"/>
      <c r="E269" s="1071" t="n"/>
      <c r="F269" s="1071" t="n"/>
      <c r="G269" s="1071" t="n"/>
      <c r="H269" s="1071" t="n"/>
      <c r="I269" s="1071" t="n"/>
      <c r="J269" s="1071" t="n"/>
      <c r="K269" s="1071" t="n"/>
      <c r="L269" s="1071" t="n"/>
      <c r="M269" s="1071" t="n"/>
      <c r="N269" s="1071" t="n"/>
    </row>
    <row r="270" ht="12.75" customHeight="1" s="789">
      <c r="A270" s="1071" t="n"/>
      <c r="B270" s="1286" t="n"/>
      <c r="C270" s="1071" t="n"/>
      <c r="D270" s="1071" t="n"/>
      <c r="E270" s="1071" t="n"/>
      <c r="F270" s="1071" t="n"/>
      <c r="G270" s="1071" t="n"/>
      <c r="H270" s="1071" t="n"/>
      <c r="I270" s="1071" t="n"/>
      <c r="J270" s="1071" t="n"/>
      <c r="K270" s="1071" t="n"/>
      <c r="L270" s="1071" t="n"/>
      <c r="M270" s="1071" t="n"/>
      <c r="N270" s="1071" t="n"/>
    </row>
    <row r="271" ht="12.75" customHeight="1" s="789">
      <c r="A271" s="1071" t="n"/>
      <c r="B271" s="1286" t="n"/>
      <c r="C271" s="1071" t="n"/>
      <c r="D271" s="1071" t="n"/>
      <c r="E271" s="1071" t="n"/>
      <c r="F271" s="1071" t="n"/>
      <c r="G271" s="1071" t="n"/>
      <c r="H271" s="1071" t="n"/>
      <c r="I271" s="1071" t="n"/>
      <c r="J271" s="1071" t="n"/>
      <c r="K271" s="1071" t="n"/>
      <c r="L271" s="1071" t="n"/>
      <c r="M271" s="1071" t="n"/>
      <c r="N271" s="1071" t="n"/>
    </row>
    <row r="272" ht="12.75" customHeight="1" s="789">
      <c r="A272" s="1071" t="n"/>
      <c r="B272" s="1286" t="n"/>
      <c r="C272" s="1071" t="n"/>
      <c r="D272" s="1071" t="n"/>
      <c r="E272" s="1071" t="n"/>
      <c r="F272" s="1071" t="n"/>
      <c r="G272" s="1071" t="n"/>
      <c r="H272" s="1071" t="n"/>
      <c r="I272" s="1071" t="n"/>
      <c r="J272" s="1071" t="n"/>
      <c r="K272" s="1071" t="n"/>
      <c r="L272" s="1071" t="n"/>
      <c r="M272" s="1071" t="n"/>
      <c r="N272" s="1071" t="n"/>
    </row>
    <row r="273" ht="12.75" customHeight="1" s="789">
      <c r="A273" s="1071" t="n"/>
      <c r="B273" s="1286" t="n"/>
      <c r="C273" s="1071" t="n"/>
      <c r="D273" s="1071" t="n"/>
      <c r="E273" s="1071" t="n"/>
      <c r="F273" s="1071" t="n"/>
      <c r="G273" s="1071" t="n"/>
      <c r="H273" s="1071" t="n"/>
      <c r="I273" s="1071" t="n"/>
      <c r="J273" s="1071" t="n"/>
      <c r="K273" s="1071" t="n"/>
      <c r="L273" s="1071" t="n"/>
      <c r="M273" s="1071" t="n"/>
      <c r="N273" s="1071" t="n"/>
    </row>
    <row r="274" ht="12.75" customHeight="1" s="789">
      <c r="A274" s="1071" t="n"/>
      <c r="B274" s="1286" t="n"/>
      <c r="C274" s="1071" t="n"/>
      <c r="D274" s="1071" t="n"/>
      <c r="E274" s="1071" t="n"/>
      <c r="F274" s="1071" t="n"/>
      <c r="G274" s="1071" t="n"/>
      <c r="H274" s="1071" t="n"/>
      <c r="I274" s="1071" t="n"/>
      <c r="J274" s="1071" t="n"/>
      <c r="K274" s="1071" t="n"/>
      <c r="L274" s="1071" t="n"/>
      <c r="M274" s="1071" t="n"/>
      <c r="N274" s="1071" t="n"/>
    </row>
    <row r="275" ht="12.75" customHeight="1" s="789">
      <c r="A275" s="1071" t="n"/>
      <c r="B275" s="1286" t="n"/>
      <c r="C275" s="1071" t="n"/>
      <c r="D275" s="1071" t="n"/>
      <c r="E275" s="1071" t="n"/>
      <c r="F275" s="1071" t="n"/>
      <c r="G275" s="1071" t="n"/>
      <c r="H275" s="1071" t="n"/>
      <c r="I275" s="1071" t="n"/>
      <c r="J275" s="1071" t="n"/>
      <c r="K275" s="1071" t="n"/>
      <c r="L275" s="1071" t="n"/>
      <c r="M275" s="1071" t="n"/>
      <c r="N275" s="1071" t="n"/>
    </row>
    <row r="276" ht="12.75" customHeight="1" s="789">
      <c r="A276" s="1071" t="n"/>
      <c r="B276" s="1286" t="n"/>
      <c r="C276" s="1071" t="n"/>
      <c r="D276" s="1071" t="n"/>
      <c r="E276" s="1071" t="n"/>
      <c r="F276" s="1071" t="n"/>
      <c r="G276" s="1071" t="n"/>
      <c r="H276" s="1071" t="n"/>
      <c r="I276" s="1071" t="n"/>
      <c r="J276" s="1071" t="n"/>
      <c r="K276" s="1071" t="n"/>
      <c r="L276" s="1071" t="n"/>
      <c r="M276" s="1071" t="n"/>
      <c r="N276" s="1071" t="n"/>
    </row>
    <row r="277" ht="12.75" customHeight="1" s="789">
      <c r="A277" s="1071" t="n"/>
      <c r="B277" s="1286" t="n"/>
      <c r="C277" s="1071" t="n"/>
      <c r="D277" s="1071" t="n"/>
      <c r="E277" s="1071" t="n"/>
      <c r="F277" s="1071" t="n"/>
      <c r="G277" s="1071" t="n"/>
      <c r="H277" s="1071" t="n"/>
      <c r="I277" s="1071" t="n"/>
      <c r="J277" s="1071" t="n"/>
      <c r="K277" s="1071" t="n"/>
      <c r="L277" s="1071" t="n"/>
      <c r="M277" s="1071" t="n"/>
      <c r="N277" s="1071" t="n"/>
    </row>
    <row r="278" ht="12.75" customHeight="1" s="789">
      <c r="A278" s="1071" t="n"/>
      <c r="B278" s="1286" t="n"/>
      <c r="C278" s="1071" t="n"/>
      <c r="D278" s="1071" t="n"/>
      <c r="E278" s="1071" t="n"/>
      <c r="F278" s="1071" t="n"/>
      <c r="G278" s="1071" t="n"/>
      <c r="H278" s="1071" t="n"/>
      <c r="I278" s="1071" t="n"/>
      <c r="J278" s="1071" t="n"/>
      <c r="K278" s="1071" t="n"/>
      <c r="L278" s="1071" t="n"/>
      <c r="M278" s="1071" t="n"/>
      <c r="N278" s="1071" t="n"/>
    </row>
    <row r="279" ht="12.75" customHeight="1" s="789">
      <c r="A279" s="1071" t="n"/>
      <c r="B279" s="1286" t="n"/>
      <c r="C279" s="1071" t="n"/>
      <c r="D279" s="1071" t="n"/>
      <c r="E279" s="1071" t="n"/>
      <c r="F279" s="1071" t="n"/>
      <c r="G279" s="1071" t="n"/>
      <c r="H279" s="1071" t="n"/>
      <c r="I279" s="1071" t="n"/>
      <c r="J279" s="1071" t="n"/>
      <c r="K279" s="1071" t="n"/>
      <c r="L279" s="1071" t="n"/>
      <c r="M279" s="1071" t="n"/>
      <c r="N279" s="1071" t="n"/>
    </row>
    <row r="280" ht="12.75" customHeight="1" s="789">
      <c r="A280" s="1071" t="n"/>
      <c r="B280" s="1286" t="n"/>
      <c r="C280" s="1071" t="n"/>
      <c r="D280" s="1071" t="n"/>
      <c r="E280" s="1071" t="n"/>
      <c r="F280" s="1071" t="n"/>
      <c r="G280" s="1071" t="n"/>
      <c r="H280" s="1071" t="n"/>
      <c r="I280" s="1071" t="n"/>
      <c r="J280" s="1071" t="n"/>
      <c r="K280" s="1071" t="n"/>
      <c r="L280" s="1071" t="n"/>
      <c r="M280" s="1071" t="n"/>
      <c r="N280" s="1071" t="n"/>
    </row>
    <row r="281" ht="12.75" customHeight="1" s="789">
      <c r="A281" s="1071" t="n"/>
      <c r="B281" s="1286" t="n"/>
      <c r="C281" s="1071" t="n"/>
      <c r="D281" s="1071" t="n"/>
      <c r="E281" s="1071" t="n"/>
      <c r="F281" s="1071" t="n"/>
      <c r="G281" s="1071" t="n"/>
      <c r="H281" s="1071" t="n"/>
      <c r="I281" s="1071" t="n"/>
      <c r="J281" s="1071" t="n"/>
      <c r="K281" s="1071" t="n"/>
      <c r="L281" s="1071" t="n"/>
      <c r="M281" s="1071" t="n"/>
      <c r="N281" s="1071" t="n"/>
    </row>
    <row r="282" ht="12.75" customHeight="1" s="789">
      <c r="A282" s="1071" t="n"/>
      <c r="B282" s="1286" t="n"/>
      <c r="C282" s="1071" t="n"/>
      <c r="D282" s="1071" t="n"/>
      <c r="E282" s="1071" t="n"/>
      <c r="F282" s="1071" t="n"/>
      <c r="G282" s="1071" t="n"/>
      <c r="H282" s="1071" t="n"/>
      <c r="I282" s="1071" t="n"/>
      <c r="J282" s="1071" t="n"/>
      <c r="K282" s="1071" t="n"/>
      <c r="L282" s="1071" t="n"/>
      <c r="M282" s="1071" t="n"/>
      <c r="N282" s="1071" t="n"/>
    </row>
    <row r="283" ht="12.75" customHeight="1" s="789">
      <c r="A283" s="1071" t="n"/>
      <c r="B283" s="1286" t="n"/>
      <c r="C283" s="1071" t="n"/>
      <c r="D283" s="1071" t="n"/>
      <c r="E283" s="1071" t="n"/>
      <c r="F283" s="1071" t="n"/>
      <c r="G283" s="1071" t="n"/>
      <c r="H283" s="1071" t="n"/>
      <c r="I283" s="1071" t="n"/>
      <c r="J283" s="1071" t="n"/>
      <c r="K283" s="1071" t="n"/>
      <c r="L283" s="1071" t="n"/>
      <c r="M283" s="1071" t="n"/>
      <c r="N283" s="1071" t="n"/>
    </row>
    <row r="284" ht="12.75" customHeight="1" s="789">
      <c r="A284" s="1071" t="n"/>
      <c r="B284" s="1286" t="n"/>
      <c r="C284" s="1071" t="n"/>
      <c r="D284" s="1071" t="n"/>
      <c r="E284" s="1071" t="n"/>
      <c r="F284" s="1071" t="n"/>
      <c r="G284" s="1071" t="n"/>
      <c r="H284" s="1071" t="n"/>
      <c r="I284" s="1071" t="n"/>
      <c r="J284" s="1071" t="n"/>
      <c r="K284" s="1071" t="n"/>
      <c r="L284" s="1071" t="n"/>
      <c r="M284" s="1071" t="n"/>
      <c r="N284" s="1071" t="n"/>
    </row>
    <row r="285" ht="12.75" customHeight="1" s="789">
      <c r="A285" s="1071" t="n"/>
      <c r="B285" s="1286" t="n"/>
      <c r="C285" s="1071" t="n"/>
      <c r="D285" s="1071" t="n"/>
      <c r="E285" s="1071" t="n"/>
      <c r="F285" s="1071" t="n"/>
      <c r="G285" s="1071" t="n"/>
      <c r="H285" s="1071" t="n"/>
      <c r="I285" s="1071" t="n"/>
      <c r="J285" s="1071" t="n"/>
      <c r="K285" s="1071" t="n"/>
      <c r="L285" s="1071" t="n"/>
      <c r="M285" s="1071" t="n"/>
      <c r="N285" s="1071" t="n"/>
    </row>
    <row r="286" ht="12.75" customHeight="1" s="789">
      <c r="A286" s="1071" t="n"/>
      <c r="B286" s="1286" t="n"/>
      <c r="C286" s="1071" t="n"/>
      <c r="D286" s="1071" t="n"/>
      <c r="E286" s="1071" t="n"/>
      <c r="F286" s="1071" t="n"/>
      <c r="G286" s="1071" t="n"/>
      <c r="H286" s="1071" t="n"/>
      <c r="I286" s="1071" t="n"/>
      <c r="J286" s="1071" t="n"/>
      <c r="K286" s="1071" t="n"/>
      <c r="L286" s="1071" t="n"/>
      <c r="M286" s="1071" t="n"/>
      <c r="N286" s="1071" t="n"/>
    </row>
    <row r="287" ht="12.75" customHeight="1" s="789">
      <c r="A287" s="1071" t="n"/>
      <c r="B287" s="1286" t="n"/>
      <c r="C287" s="1071" t="n"/>
      <c r="D287" s="1071" t="n"/>
      <c r="E287" s="1071" t="n"/>
      <c r="F287" s="1071" t="n"/>
      <c r="G287" s="1071" t="n"/>
      <c r="H287" s="1071" t="n"/>
      <c r="I287" s="1071" t="n"/>
      <c r="J287" s="1071" t="n"/>
      <c r="K287" s="1071" t="n"/>
      <c r="L287" s="1071" t="n"/>
      <c r="M287" s="1071" t="n"/>
      <c r="N287" s="1071" t="n"/>
    </row>
    <row r="288" ht="12.75" customHeight="1" s="789">
      <c r="A288" s="1071" t="n"/>
      <c r="B288" s="1286" t="n"/>
      <c r="C288" s="1071" t="n"/>
      <c r="D288" s="1071" t="n"/>
      <c r="E288" s="1071" t="n"/>
      <c r="F288" s="1071" t="n"/>
      <c r="G288" s="1071" t="n"/>
      <c r="H288" s="1071" t="n"/>
      <c r="I288" s="1071" t="n"/>
      <c r="J288" s="1071" t="n"/>
      <c r="K288" s="1071" t="n"/>
      <c r="L288" s="1071" t="n"/>
      <c r="M288" s="1071" t="n"/>
      <c r="N288" s="1071" t="n"/>
    </row>
    <row r="289" ht="12.75" customHeight="1" s="789">
      <c r="A289" s="1071" t="n"/>
      <c r="B289" s="1286" t="n"/>
      <c r="C289" s="1071" t="n"/>
      <c r="D289" s="1071" t="n"/>
      <c r="E289" s="1071" t="n"/>
      <c r="F289" s="1071" t="n"/>
      <c r="G289" s="1071" t="n"/>
      <c r="H289" s="1071" t="n"/>
      <c r="I289" s="1071" t="n"/>
      <c r="J289" s="1071" t="n"/>
      <c r="K289" s="1071" t="n"/>
      <c r="L289" s="1071" t="n"/>
      <c r="M289" s="1071" t="n"/>
      <c r="N289" s="1071" t="n"/>
    </row>
    <row r="290" ht="12.75" customHeight="1" s="789">
      <c r="A290" s="1071" t="n"/>
      <c r="B290" s="1286" t="n"/>
      <c r="C290" s="1071" t="n"/>
      <c r="D290" s="1071" t="n"/>
      <c r="E290" s="1071" t="n"/>
      <c r="F290" s="1071" t="n"/>
      <c r="G290" s="1071" t="n"/>
      <c r="H290" s="1071" t="n"/>
      <c r="I290" s="1071" t="n"/>
      <c r="J290" s="1071" t="n"/>
      <c r="K290" s="1071" t="n"/>
      <c r="L290" s="1071" t="n"/>
      <c r="M290" s="1071" t="n"/>
      <c r="N290" s="1071" t="n"/>
    </row>
    <row r="291" ht="12.75" customHeight="1" s="789">
      <c r="A291" s="1071" t="n"/>
      <c r="B291" s="1286" t="n"/>
      <c r="C291" s="1071" t="n"/>
      <c r="D291" s="1071" t="n"/>
      <c r="E291" s="1071" t="n"/>
      <c r="F291" s="1071" t="n"/>
      <c r="G291" s="1071" t="n"/>
      <c r="H291" s="1071" t="n"/>
      <c r="I291" s="1071" t="n"/>
      <c r="J291" s="1071" t="n"/>
      <c r="K291" s="1071" t="n"/>
      <c r="L291" s="1071" t="n"/>
      <c r="M291" s="1071" t="n"/>
      <c r="N291" s="1071" t="n"/>
    </row>
    <row r="292" ht="12.75" customHeight="1" s="789">
      <c r="A292" s="1071" t="n"/>
      <c r="B292" s="1286" t="n"/>
      <c r="C292" s="1071" t="n"/>
      <c r="D292" s="1071" t="n"/>
      <c r="E292" s="1071" t="n"/>
      <c r="F292" s="1071" t="n"/>
      <c r="G292" s="1071" t="n"/>
      <c r="H292" s="1071" t="n"/>
      <c r="I292" s="1071" t="n"/>
      <c r="J292" s="1071" t="n"/>
      <c r="K292" s="1071" t="n"/>
      <c r="L292" s="1071" t="n"/>
      <c r="M292" s="1071" t="n"/>
      <c r="N292" s="1071" t="n"/>
    </row>
    <row r="293" ht="12.75" customHeight="1" s="789">
      <c r="A293" s="1071" t="n"/>
      <c r="B293" s="1286" t="n"/>
      <c r="C293" s="1071" t="n"/>
      <c r="D293" s="1071" t="n"/>
      <c r="E293" s="1071" t="n"/>
      <c r="F293" s="1071" t="n"/>
      <c r="G293" s="1071" t="n"/>
      <c r="H293" s="1071" t="n"/>
      <c r="I293" s="1071" t="n"/>
      <c r="J293" s="1071" t="n"/>
      <c r="K293" s="1071" t="n"/>
      <c r="L293" s="1071" t="n"/>
      <c r="M293" s="1071" t="n"/>
      <c r="N293" s="1071" t="n"/>
    </row>
    <row r="294" ht="12.75" customHeight="1" s="789">
      <c r="A294" s="1071" t="n"/>
      <c r="B294" s="1286" t="n"/>
      <c r="C294" s="1071" t="n"/>
      <c r="D294" s="1071" t="n"/>
      <c r="E294" s="1071" t="n"/>
      <c r="F294" s="1071" t="n"/>
      <c r="G294" s="1071" t="n"/>
      <c r="H294" s="1071" t="n"/>
      <c r="I294" s="1071" t="n"/>
      <c r="J294" s="1071" t="n"/>
      <c r="K294" s="1071" t="n"/>
      <c r="L294" s="1071" t="n"/>
      <c r="M294" s="1071" t="n"/>
      <c r="N294" s="1071" t="n"/>
    </row>
    <row r="295" ht="12.75" customHeight="1" s="789">
      <c r="A295" s="1071" t="n"/>
      <c r="B295" s="1286" t="n"/>
      <c r="C295" s="1071" t="n"/>
      <c r="D295" s="1071" t="n"/>
      <c r="E295" s="1071" t="n"/>
      <c r="F295" s="1071" t="n"/>
      <c r="G295" s="1071" t="n"/>
      <c r="H295" s="1071" t="n"/>
      <c r="I295" s="1071" t="n"/>
      <c r="J295" s="1071" t="n"/>
      <c r="K295" s="1071" t="n"/>
      <c r="L295" s="1071" t="n"/>
      <c r="M295" s="1071" t="n"/>
      <c r="N295" s="1071" t="n"/>
    </row>
    <row r="296" ht="12.75" customHeight="1" s="789">
      <c r="A296" s="1071" t="n"/>
      <c r="B296" s="1286" t="n"/>
      <c r="C296" s="1071" t="n"/>
      <c r="D296" s="1071" t="n"/>
      <c r="E296" s="1071" t="n"/>
      <c r="F296" s="1071" t="n"/>
      <c r="G296" s="1071" t="n"/>
      <c r="H296" s="1071" t="n"/>
      <c r="I296" s="1071" t="n"/>
      <c r="J296" s="1071" t="n"/>
      <c r="K296" s="1071" t="n"/>
      <c r="L296" s="1071" t="n"/>
      <c r="M296" s="1071" t="n"/>
      <c r="N296" s="1071" t="n"/>
    </row>
    <row r="297" ht="12.75" customHeight="1" s="789">
      <c r="A297" s="1071" t="n"/>
      <c r="B297" s="1286" t="n"/>
      <c r="C297" s="1071" t="n"/>
      <c r="D297" s="1071" t="n"/>
      <c r="E297" s="1071" t="n"/>
      <c r="F297" s="1071" t="n"/>
      <c r="G297" s="1071" t="n"/>
      <c r="H297" s="1071" t="n"/>
      <c r="I297" s="1071" t="n"/>
      <c r="J297" s="1071" t="n"/>
      <c r="K297" s="1071" t="n"/>
      <c r="L297" s="1071" t="n"/>
      <c r="M297" s="1071" t="n"/>
      <c r="N297" s="1071" t="n"/>
    </row>
    <row r="298" ht="12.75" customHeight="1" s="789">
      <c r="A298" s="1071" t="n"/>
      <c r="B298" s="1286" t="n"/>
      <c r="C298" s="1071" t="n"/>
      <c r="D298" s="1071" t="n"/>
      <c r="E298" s="1071" t="n"/>
      <c r="F298" s="1071" t="n"/>
      <c r="G298" s="1071" t="n"/>
      <c r="H298" s="1071" t="n"/>
      <c r="I298" s="1071" t="n"/>
      <c r="J298" s="1071" t="n"/>
      <c r="K298" s="1071" t="n"/>
      <c r="L298" s="1071" t="n"/>
      <c r="M298" s="1071" t="n"/>
      <c r="N298" s="1071" t="n"/>
    </row>
    <row r="299" ht="12.75" customHeight="1" s="789">
      <c r="A299" s="1071" t="n"/>
      <c r="B299" s="1286" t="n"/>
      <c r="C299" s="1071" t="n"/>
      <c r="D299" s="1071" t="n"/>
      <c r="E299" s="1071" t="n"/>
      <c r="F299" s="1071" t="n"/>
      <c r="G299" s="1071" t="n"/>
      <c r="H299" s="1071" t="n"/>
      <c r="I299" s="1071" t="n"/>
      <c r="J299" s="1071" t="n"/>
      <c r="K299" s="1071" t="n"/>
      <c r="L299" s="1071" t="n"/>
      <c r="M299" s="1071" t="n"/>
      <c r="N299" s="1071" t="n"/>
    </row>
    <row r="300" ht="12.75" customHeight="1" s="789">
      <c r="A300" s="1071" t="n"/>
      <c r="B300" s="1286" t="n"/>
      <c r="C300" s="1071" t="n"/>
      <c r="D300" s="1071" t="n"/>
      <c r="E300" s="1071" t="n"/>
      <c r="F300" s="1071" t="n"/>
      <c r="G300" s="1071" t="n"/>
      <c r="H300" s="1071" t="n"/>
      <c r="I300" s="1071" t="n"/>
      <c r="J300" s="1071" t="n"/>
      <c r="K300" s="1071" t="n"/>
      <c r="L300" s="1071" t="n"/>
      <c r="M300" s="1071" t="n"/>
      <c r="N300" s="1071" t="n"/>
    </row>
    <row r="301" ht="12.75" customHeight="1" s="789">
      <c r="A301" s="1071" t="n"/>
      <c r="B301" s="1286" t="n"/>
      <c r="C301" s="1071" t="n"/>
      <c r="D301" s="1071" t="n"/>
      <c r="E301" s="1071" t="n"/>
      <c r="F301" s="1071" t="n"/>
      <c r="G301" s="1071" t="n"/>
      <c r="H301" s="1071" t="n"/>
      <c r="I301" s="1071" t="n"/>
      <c r="J301" s="1071" t="n"/>
      <c r="K301" s="1071" t="n"/>
      <c r="L301" s="1071" t="n"/>
      <c r="M301" s="1071" t="n"/>
      <c r="N301" s="1071" t="n"/>
    </row>
    <row r="302" ht="12.75" customHeight="1" s="789">
      <c r="A302" s="1071" t="n"/>
      <c r="B302" s="1286" t="n"/>
      <c r="C302" s="1071" t="n"/>
      <c r="D302" s="1071" t="n"/>
      <c r="E302" s="1071" t="n"/>
      <c r="F302" s="1071" t="n"/>
      <c r="G302" s="1071" t="n"/>
      <c r="H302" s="1071" t="n"/>
      <c r="I302" s="1071" t="n"/>
      <c r="J302" s="1071" t="n"/>
      <c r="K302" s="1071" t="n"/>
      <c r="L302" s="1071" t="n"/>
      <c r="M302" s="1071" t="n"/>
      <c r="N302" s="1071" t="n"/>
    </row>
    <row r="303" ht="12.75" customHeight="1" s="789">
      <c r="A303" s="1071" t="n"/>
      <c r="B303" s="1286" t="n"/>
      <c r="C303" s="1071" t="n"/>
      <c r="D303" s="1071" t="n"/>
      <c r="E303" s="1071" t="n"/>
      <c r="F303" s="1071" t="n"/>
      <c r="G303" s="1071" t="n"/>
      <c r="H303" s="1071" t="n"/>
      <c r="I303" s="1071" t="n"/>
      <c r="J303" s="1071" t="n"/>
      <c r="K303" s="1071" t="n"/>
      <c r="L303" s="1071" t="n"/>
      <c r="M303" s="1071" t="n"/>
      <c r="N303" s="1071" t="n"/>
    </row>
    <row r="304" ht="12.75" customHeight="1" s="789">
      <c r="A304" s="1071" t="n"/>
      <c r="B304" s="1286" t="n"/>
      <c r="C304" s="1071" t="n"/>
      <c r="D304" s="1071" t="n"/>
      <c r="E304" s="1071" t="n"/>
      <c r="F304" s="1071" t="n"/>
      <c r="G304" s="1071" t="n"/>
      <c r="H304" s="1071" t="n"/>
      <c r="I304" s="1071" t="n"/>
      <c r="J304" s="1071" t="n"/>
      <c r="K304" s="1071" t="n"/>
      <c r="L304" s="1071" t="n"/>
      <c r="M304" s="1071" t="n"/>
      <c r="N304" s="1071" t="n"/>
    </row>
    <row r="305" ht="12.75" customHeight="1" s="789">
      <c r="A305" s="1071" t="n"/>
      <c r="B305" s="1286" t="n"/>
      <c r="C305" s="1071" t="n"/>
      <c r="D305" s="1071" t="n"/>
      <c r="E305" s="1071" t="n"/>
      <c r="F305" s="1071" t="n"/>
      <c r="G305" s="1071" t="n"/>
      <c r="H305" s="1071" t="n"/>
      <c r="I305" s="1071" t="n"/>
      <c r="J305" s="1071" t="n"/>
      <c r="K305" s="1071" t="n"/>
      <c r="L305" s="1071" t="n"/>
      <c r="M305" s="1071" t="n"/>
      <c r="N305" s="1071" t="n"/>
    </row>
    <row r="306" ht="12.75" customHeight="1" s="789">
      <c r="A306" s="1071" t="n"/>
      <c r="B306" s="1286" t="n"/>
      <c r="C306" s="1071" t="n"/>
      <c r="D306" s="1071" t="n"/>
      <c r="E306" s="1071" t="n"/>
      <c r="F306" s="1071" t="n"/>
      <c r="G306" s="1071" t="n"/>
      <c r="H306" s="1071" t="n"/>
      <c r="I306" s="1071" t="n"/>
      <c r="J306" s="1071" t="n"/>
      <c r="K306" s="1071" t="n"/>
      <c r="L306" s="1071" t="n"/>
      <c r="M306" s="1071" t="n"/>
      <c r="N306" s="1071" t="n"/>
    </row>
    <row r="307" ht="12.75" customHeight="1" s="789">
      <c r="A307" s="1071" t="n"/>
      <c r="B307" s="1286" t="n"/>
      <c r="C307" s="1071" t="n"/>
      <c r="D307" s="1071" t="n"/>
      <c r="E307" s="1071" t="n"/>
      <c r="F307" s="1071" t="n"/>
      <c r="G307" s="1071" t="n"/>
      <c r="H307" s="1071" t="n"/>
      <c r="I307" s="1071" t="n"/>
      <c r="J307" s="1071" t="n"/>
      <c r="K307" s="1071" t="n"/>
      <c r="L307" s="1071" t="n"/>
      <c r="M307" s="1071" t="n"/>
      <c r="N307" s="1071" t="n"/>
    </row>
    <row r="308" ht="12.75" customHeight="1" s="789">
      <c r="A308" s="1071" t="n"/>
      <c r="B308" s="1286" t="n"/>
      <c r="C308" s="1071" t="n"/>
      <c r="D308" s="1071" t="n"/>
      <c r="E308" s="1071" t="n"/>
      <c r="F308" s="1071" t="n"/>
      <c r="G308" s="1071" t="n"/>
      <c r="H308" s="1071" t="n"/>
      <c r="I308" s="1071" t="n"/>
      <c r="J308" s="1071" t="n"/>
      <c r="K308" s="1071" t="n"/>
      <c r="L308" s="1071" t="n"/>
      <c r="M308" s="1071" t="n"/>
      <c r="N308" s="1071" t="n"/>
    </row>
    <row r="309" ht="12.75" customHeight="1" s="789">
      <c r="A309" s="1071" t="n"/>
      <c r="B309" s="1286" t="n"/>
      <c r="C309" s="1071" t="n"/>
      <c r="D309" s="1071" t="n"/>
      <c r="E309" s="1071" t="n"/>
      <c r="F309" s="1071" t="n"/>
      <c r="G309" s="1071" t="n"/>
      <c r="H309" s="1071" t="n"/>
      <c r="I309" s="1071" t="n"/>
      <c r="J309" s="1071" t="n"/>
      <c r="K309" s="1071" t="n"/>
      <c r="L309" s="1071" t="n"/>
      <c r="M309" s="1071" t="n"/>
      <c r="N309" s="1071" t="n"/>
    </row>
    <row r="310" ht="12.75" customHeight="1" s="789">
      <c r="A310" s="1071" t="n"/>
      <c r="B310" s="1286" t="n"/>
      <c r="C310" s="1071" t="n"/>
      <c r="D310" s="1071" t="n"/>
      <c r="E310" s="1071" t="n"/>
      <c r="F310" s="1071" t="n"/>
      <c r="G310" s="1071" t="n"/>
      <c r="H310" s="1071" t="n"/>
      <c r="I310" s="1071" t="n"/>
      <c r="J310" s="1071" t="n"/>
      <c r="K310" s="1071" t="n"/>
      <c r="L310" s="1071" t="n"/>
      <c r="M310" s="1071" t="n"/>
      <c r="N310" s="1071" t="n"/>
    </row>
    <row r="311" ht="12.75" customHeight="1" s="789">
      <c r="A311" s="1071" t="n"/>
      <c r="B311" s="1286" t="n"/>
      <c r="C311" s="1071" t="n"/>
      <c r="D311" s="1071" t="n"/>
      <c r="E311" s="1071" t="n"/>
      <c r="F311" s="1071" t="n"/>
      <c r="G311" s="1071" t="n"/>
      <c r="H311" s="1071" t="n"/>
      <c r="I311" s="1071" t="n"/>
      <c r="J311" s="1071" t="n"/>
      <c r="K311" s="1071" t="n"/>
      <c r="L311" s="1071" t="n"/>
      <c r="M311" s="1071" t="n"/>
      <c r="N311" s="1071" t="n"/>
    </row>
    <row r="312" ht="12.75" customHeight="1" s="789">
      <c r="A312" s="1071" t="n"/>
      <c r="B312" s="1286" t="n"/>
      <c r="C312" s="1071" t="n"/>
      <c r="D312" s="1071" t="n"/>
      <c r="E312" s="1071" t="n"/>
      <c r="F312" s="1071" t="n"/>
      <c r="G312" s="1071" t="n"/>
      <c r="H312" s="1071" t="n"/>
      <c r="I312" s="1071" t="n"/>
      <c r="J312" s="1071" t="n"/>
      <c r="K312" s="1071" t="n"/>
      <c r="L312" s="1071" t="n"/>
      <c r="M312" s="1071" t="n"/>
      <c r="N312" s="1071" t="n"/>
    </row>
    <row r="313" ht="12.75" customHeight="1" s="789">
      <c r="A313" s="1071" t="n"/>
      <c r="B313" s="1286" t="n"/>
      <c r="C313" s="1071" t="n"/>
      <c r="D313" s="1071" t="n"/>
      <c r="E313" s="1071" t="n"/>
      <c r="F313" s="1071" t="n"/>
      <c r="G313" s="1071" t="n"/>
      <c r="H313" s="1071" t="n"/>
      <c r="I313" s="1071" t="n"/>
      <c r="J313" s="1071" t="n"/>
      <c r="K313" s="1071" t="n"/>
      <c r="L313" s="1071" t="n"/>
      <c r="M313" s="1071" t="n"/>
      <c r="N313" s="1071" t="n"/>
    </row>
    <row r="314" ht="12.75" customHeight="1" s="789">
      <c r="A314" s="1071" t="n"/>
      <c r="B314" s="1286" t="n"/>
      <c r="C314" s="1071" t="n"/>
      <c r="D314" s="1071" t="n"/>
      <c r="E314" s="1071" t="n"/>
      <c r="F314" s="1071" t="n"/>
      <c r="G314" s="1071" t="n"/>
      <c r="H314" s="1071" t="n"/>
      <c r="I314" s="1071" t="n"/>
      <c r="J314" s="1071" t="n"/>
      <c r="K314" s="1071" t="n"/>
      <c r="L314" s="1071" t="n"/>
      <c r="M314" s="1071" t="n"/>
      <c r="N314" s="1071" t="n"/>
    </row>
    <row r="315" ht="12.75" customHeight="1" s="789">
      <c r="A315" s="1071" t="n"/>
      <c r="B315" s="1286" t="n"/>
      <c r="C315" s="1071" t="n"/>
      <c r="D315" s="1071" t="n"/>
      <c r="E315" s="1071" t="n"/>
      <c r="F315" s="1071" t="n"/>
      <c r="G315" s="1071" t="n"/>
      <c r="H315" s="1071" t="n"/>
      <c r="I315" s="1071" t="n"/>
      <c r="J315" s="1071" t="n"/>
      <c r="K315" s="1071" t="n"/>
      <c r="L315" s="1071" t="n"/>
      <c r="M315" s="1071" t="n"/>
      <c r="N315" s="1071" t="n"/>
    </row>
    <row r="316" ht="12.75" customHeight="1" s="789">
      <c r="A316" s="1071" t="n"/>
      <c r="B316" s="1286" t="n"/>
      <c r="C316" s="1071" t="n"/>
      <c r="D316" s="1071" t="n"/>
      <c r="E316" s="1071" t="n"/>
      <c r="F316" s="1071" t="n"/>
      <c r="G316" s="1071" t="n"/>
      <c r="H316" s="1071" t="n"/>
      <c r="I316" s="1071" t="n"/>
      <c r="J316" s="1071" t="n"/>
      <c r="K316" s="1071" t="n"/>
      <c r="L316" s="1071" t="n"/>
      <c r="M316" s="1071" t="n"/>
      <c r="N316" s="1071" t="n"/>
    </row>
    <row r="317" ht="12.75" customHeight="1" s="789">
      <c r="A317" s="1071" t="n"/>
      <c r="B317" s="1286" t="n"/>
      <c r="C317" s="1071" t="n"/>
      <c r="D317" s="1071" t="n"/>
      <c r="E317" s="1071" t="n"/>
      <c r="F317" s="1071" t="n"/>
      <c r="G317" s="1071" t="n"/>
      <c r="H317" s="1071" t="n"/>
      <c r="I317" s="1071" t="n"/>
      <c r="J317" s="1071" t="n"/>
      <c r="K317" s="1071" t="n"/>
      <c r="L317" s="1071" t="n"/>
      <c r="M317" s="1071" t="n"/>
      <c r="N317" s="1071" t="n"/>
    </row>
    <row r="318" ht="12.75" customHeight="1" s="789">
      <c r="A318" s="1071" t="n"/>
      <c r="B318" s="1286" t="n"/>
      <c r="C318" s="1071" t="n"/>
      <c r="D318" s="1071" t="n"/>
      <c r="E318" s="1071" t="n"/>
      <c r="F318" s="1071" t="n"/>
      <c r="G318" s="1071" t="n"/>
      <c r="H318" s="1071" t="n"/>
      <c r="I318" s="1071" t="n"/>
      <c r="J318" s="1071" t="n"/>
      <c r="K318" s="1071" t="n"/>
      <c r="L318" s="1071" t="n"/>
      <c r="M318" s="1071" t="n"/>
      <c r="N318" s="1071" t="n"/>
    </row>
    <row r="319" ht="12.75" customHeight="1" s="789">
      <c r="A319" s="1071" t="n"/>
      <c r="B319" s="1286" t="n"/>
      <c r="C319" s="1071" t="n"/>
      <c r="D319" s="1071" t="n"/>
      <c r="E319" s="1071" t="n"/>
      <c r="F319" s="1071" t="n"/>
      <c r="G319" s="1071" t="n"/>
      <c r="H319" s="1071" t="n"/>
      <c r="I319" s="1071" t="n"/>
      <c r="J319" s="1071" t="n"/>
      <c r="K319" s="1071" t="n"/>
      <c r="L319" s="1071" t="n"/>
      <c r="M319" s="1071" t="n"/>
      <c r="N319" s="1071" t="n"/>
    </row>
    <row r="320" ht="12.75" customHeight="1" s="789">
      <c r="A320" s="1071" t="n"/>
      <c r="B320" s="1286" t="n"/>
      <c r="C320" s="1071" t="n"/>
      <c r="D320" s="1071" t="n"/>
      <c r="E320" s="1071" t="n"/>
      <c r="F320" s="1071" t="n"/>
      <c r="G320" s="1071" t="n"/>
      <c r="H320" s="1071" t="n"/>
      <c r="I320" s="1071" t="n"/>
      <c r="J320" s="1071" t="n"/>
      <c r="K320" s="1071" t="n"/>
      <c r="L320" s="1071" t="n"/>
      <c r="M320" s="1071" t="n"/>
      <c r="N320" s="1071" t="n"/>
    </row>
    <row r="321" ht="12.75" customHeight="1" s="789">
      <c r="A321" s="1071" t="n"/>
      <c r="B321" s="1286" t="n"/>
      <c r="C321" s="1071" t="n"/>
      <c r="D321" s="1071" t="n"/>
      <c r="E321" s="1071" t="n"/>
      <c r="F321" s="1071" t="n"/>
      <c r="G321" s="1071" t="n"/>
      <c r="H321" s="1071" t="n"/>
      <c r="I321" s="1071" t="n"/>
      <c r="J321" s="1071" t="n"/>
      <c r="K321" s="1071" t="n"/>
      <c r="L321" s="1071" t="n"/>
      <c r="M321" s="1071" t="n"/>
      <c r="N321" s="1071" t="n"/>
    </row>
    <row r="322" ht="12.75" customHeight="1" s="789">
      <c r="A322" s="1071" t="n"/>
      <c r="B322" s="1286" t="n"/>
      <c r="C322" s="1071" t="n"/>
      <c r="D322" s="1071" t="n"/>
      <c r="E322" s="1071" t="n"/>
      <c r="F322" s="1071" t="n"/>
      <c r="G322" s="1071" t="n"/>
      <c r="H322" s="1071" t="n"/>
      <c r="I322" s="1071" t="n"/>
      <c r="J322" s="1071" t="n"/>
      <c r="K322" s="1071" t="n"/>
      <c r="L322" s="1071" t="n"/>
      <c r="M322" s="1071" t="n"/>
      <c r="N322" s="1071" t="n"/>
    </row>
    <row r="323" ht="12.75" customHeight="1" s="789">
      <c r="A323" s="1071" t="n"/>
      <c r="B323" s="1286" t="n"/>
      <c r="C323" s="1071" t="n"/>
      <c r="D323" s="1071" t="n"/>
      <c r="E323" s="1071" t="n"/>
      <c r="F323" s="1071" t="n"/>
      <c r="G323" s="1071" t="n"/>
      <c r="H323" s="1071" t="n"/>
      <c r="I323" s="1071" t="n"/>
      <c r="J323" s="1071" t="n"/>
      <c r="K323" s="1071" t="n"/>
      <c r="L323" s="1071" t="n"/>
      <c r="M323" s="1071" t="n"/>
      <c r="N323" s="1071" t="n"/>
    </row>
    <row r="324" ht="12.75" customHeight="1" s="789">
      <c r="A324" s="1071" t="n"/>
      <c r="B324" s="1286" t="n"/>
      <c r="C324" s="1071" t="n"/>
      <c r="D324" s="1071" t="n"/>
      <c r="E324" s="1071" t="n"/>
      <c r="F324" s="1071" t="n"/>
      <c r="G324" s="1071" t="n"/>
      <c r="H324" s="1071" t="n"/>
      <c r="I324" s="1071" t="n"/>
      <c r="J324" s="1071" t="n"/>
      <c r="K324" s="1071" t="n"/>
      <c r="L324" s="1071" t="n"/>
      <c r="M324" s="1071" t="n"/>
      <c r="N324" s="1071" t="n"/>
    </row>
    <row r="325" ht="12.75" customHeight="1" s="789">
      <c r="A325" s="1071" t="n"/>
      <c r="B325" s="1286" t="n"/>
      <c r="C325" s="1071" t="n"/>
      <c r="D325" s="1071" t="n"/>
      <c r="E325" s="1071" t="n"/>
      <c r="F325" s="1071" t="n"/>
      <c r="G325" s="1071" t="n"/>
      <c r="H325" s="1071" t="n"/>
      <c r="I325" s="1071" t="n"/>
      <c r="J325" s="1071" t="n"/>
      <c r="K325" s="1071" t="n"/>
      <c r="L325" s="1071" t="n"/>
      <c r="M325" s="1071" t="n"/>
      <c r="N325" s="1071" t="n"/>
    </row>
    <row r="326" ht="12.75" customHeight="1" s="789">
      <c r="A326" s="1071" t="n"/>
      <c r="B326" s="1286" t="n"/>
      <c r="C326" s="1071" t="n"/>
      <c r="D326" s="1071" t="n"/>
      <c r="E326" s="1071" t="n"/>
      <c r="F326" s="1071" t="n"/>
      <c r="G326" s="1071" t="n"/>
      <c r="H326" s="1071" t="n"/>
      <c r="I326" s="1071" t="n"/>
      <c r="J326" s="1071" t="n"/>
      <c r="K326" s="1071" t="n"/>
      <c r="L326" s="1071" t="n"/>
      <c r="M326" s="1071" t="n"/>
      <c r="N326" s="1071" t="n"/>
    </row>
    <row r="327" ht="12.75" customHeight="1" s="789">
      <c r="A327" s="1071" t="n"/>
      <c r="B327" s="1286" t="n"/>
      <c r="C327" s="1071" t="n"/>
      <c r="D327" s="1071" t="n"/>
      <c r="E327" s="1071" t="n"/>
      <c r="F327" s="1071" t="n"/>
      <c r="G327" s="1071" t="n"/>
      <c r="H327" s="1071" t="n"/>
      <c r="I327" s="1071" t="n"/>
      <c r="J327" s="1071" t="n"/>
      <c r="K327" s="1071" t="n"/>
      <c r="L327" s="1071" t="n"/>
      <c r="M327" s="1071" t="n"/>
      <c r="N327" s="1071" t="n"/>
    </row>
    <row r="328" ht="12.75" customHeight="1" s="789">
      <c r="A328" s="1071" t="n"/>
      <c r="B328" s="1286" t="n"/>
      <c r="C328" s="1071" t="n"/>
      <c r="D328" s="1071" t="n"/>
      <c r="E328" s="1071" t="n"/>
      <c r="F328" s="1071" t="n"/>
      <c r="G328" s="1071" t="n"/>
      <c r="H328" s="1071" t="n"/>
      <c r="I328" s="1071" t="n"/>
      <c r="J328" s="1071" t="n"/>
      <c r="K328" s="1071" t="n"/>
      <c r="L328" s="1071" t="n"/>
      <c r="M328" s="1071" t="n"/>
      <c r="N328" s="1071" t="n"/>
    </row>
    <row r="329" ht="12.75" customHeight="1" s="789">
      <c r="A329" s="1071" t="n"/>
      <c r="B329" s="1286" t="n"/>
      <c r="C329" s="1071" t="n"/>
      <c r="D329" s="1071" t="n"/>
      <c r="E329" s="1071" t="n"/>
      <c r="F329" s="1071" t="n"/>
      <c r="G329" s="1071" t="n"/>
      <c r="H329" s="1071" t="n"/>
      <c r="I329" s="1071" t="n"/>
      <c r="J329" s="1071" t="n"/>
      <c r="K329" s="1071" t="n"/>
      <c r="L329" s="1071" t="n"/>
      <c r="M329" s="1071" t="n"/>
      <c r="N329" s="1071" t="n"/>
    </row>
    <row r="330" ht="12.75" customHeight="1" s="789">
      <c r="A330" s="1071" t="n"/>
      <c r="B330" s="1286" t="n"/>
      <c r="C330" s="1071" t="n"/>
      <c r="D330" s="1071" t="n"/>
      <c r="E330" s="1071" t="n"/>
      <c r="F330" s="1071" t="n"/>
      <c r="G330" s="1071" t="n"/>
      <c r="H330" s="1071" t="n"/>
      <c r="I330" s="1071" t="n"/>
      <c r="J330" s="1071" t="n"/>
      <c r="K330" s="1071" t="n"/>
      <c r="L330" s="1071" t="n"/>
      <c r="M330" s="1071" t="n"/>
      <c r="N330" s="1071" t="n"/>
    </row>
    <row r="331" ht="12.75" customHeight="1" s="789">
      <c r="A331" s="1071" t="n"/>
      <c r="B331" s="1286" t="n"/>
      <c r="C331" s="1071" t="n"/>
      <c r="D331" s="1071" t="n"/>
      <c r="E331" s="1071" t="n"/>
      <c r="F331" s="1071" t="n"/>
      <c r="G331" s="1071" t="n"/>
      <c r="H331" s="1071" t="n"/>
      <c r="I331" s="1071" t="n"/>
      <c r="J331" s="1071" t="n"/>
      <c r="K331" s="1071" t="n"/>
      <c r="L331" s="1071" t="n"/>
      <c r="M331" s="1071" t="n"/>
      <c r="N331" s="1071" t="n"/>
    </row>
    <row r="332" ht="12.75" customHeight="1" s="789">
      <c r="A332" s="1071" t="n"/>
      <c r="B332" s="1286" t="n"/>
      <c r="C332" s="1071" t="n"/>
      <c r="D332" s="1071" t="n"/>
      <c r="E332" s="1071" t="n"/>
      <c r="F332" s="1071" t="n"/>
      <c r="G332" s="1071" t="n"/>
      <c r="H332" s="1071" t="n"/>
      <c r="I332" s="1071" t="n"/>
      <c r="J332" s="1071" t="n"/>
      <c r="K332" s="1071" t="n"/>
      <c r="L332" s="1071" t="n"/>
      <c r="M332" s="1071" t="n"/>
      <c r="N332" s="1071" t="n"/>
    </row>
    <row r="333" ht="12.75" customHeight="1" s="789">
      <c r="A333" s="1071" t="n"/>
      <c r="B333" s="1286" t="n"/>
      <c r="C333" s="1071" t="n"/>
      <c r="D333" s="1071" t="n"/>
      <c r="E333" s="1071" t="n"/>
      <c r="F333" s="1071" t="n"/>
      <c r="G333" s="1071" t="n"/>
      <c r="H333" s="1071" t="n"/>
      <c r="I333" s="1071" t="n"/>
      <c r="J333" s="1071" t="n"/>
      <c r="K333" s="1071" t="n"/>
      <c r="L333" s="1071" t="n"/>
      <c r="M333" s="1071" t="n"/>
      <c r="N333" s="1071" t="n"/>
    </row>
    <row r="334" ht="12.75" customHeight="1" s="789">
      <c r="A334" s="1071" t="n"/>
      <c r="B334" s="1286" t="n"/>
      <c r="C334" s="1071" t="n"/>
      <c r="D334" s="1071" t="n"/>
      <c r="E334" s="1071" t="n"/>
      <c r="F334" s="1071" t="n"/>
      <c r="G334" s="1071" t="n"/>
      <c r="H334" s="1071" t="n"/>
      <c r="I334" s="1071" t="n"/>
      <c r="J334" s="1071" t="n"/>
      <c r="K334" s="1071" t="n"/>
      <c r="L334" s="1071" t="n"/>
      <c r="M334" s="1071" t="n"/>
      <c r="N334" s="1071" t="n"/>
    </row>
    <row r="335" ht="12.75" customHeight="1" s="789">
      <c r="A335" s="1071" t="n"/>
      <c r="B335" s="1286" t="n"/>
      <c r="C335" s="1071" t="n"/>
      <c r="D335" s="1071" t="n"/>
      <c r="E335" s="1071" t="n"/>
      <c r="F335" s="1071" t="n"/>
      <c r="G335" s="1071" t="n"/>
      <c r="H335" s="1071" t="n"/>
      <c r="I335" s="1071" t="n"/>
      <c r="J335" s="1071" t="n"/>
      <c r="K335" s="1071" t="n"/>
      <c r="L335" s="1071" t="n"/>
      <c r="M335" s="1071" t="n"/>
      <c r="N335" s="1071" t="n"/>
    </row>
    <row r="336" ht="12.75" customHeight="1" s="789">
      <c r="A336" s="1071" t="n"/>
      <c r="B336" s="1286" t="n"/>
      <c r="C336" s="1071" t="n"/>
      <c r="D336" s="1071" t="n"/>
      <c r="E336" s="1071" t="n"/>
      <c r="F336" s="1071" t="n"/>
      <c r="G336" s="1071" t="n"/>
      <c r="H336" s="1071" t="n"/>
      <c r="I336" s="1071" t="n"/>
      <c r="J336" s="1071" t="n"/>
      <c r="K336" s="1071" t="n"/>
      <c r="L336" s="1071" t="n"/>
      <c r="M336" s="1071" t="n"/>
      <c r="N336" s="1071" t="n"/>
    </row>
    <row r="337" ht="12.75" customHeight="1" s="789">
      <c r="A337" s="1071" t="n"/>
      <c r="B337" s="1286" t="n"/>
      <c r="C337" s="1071" t="n"/>
      <c r="D337" s="1071" t="n"/>
      <c r="E337" s="1071" t="n"/>
      <c r="F337" s="1071" t="n"/>
      <c r="G337" s="1071" t="n"/>
      <c r="H337" s="1071" t="n"/>
      <c r="I337" s="1071" t="n"/>
      <c r="J337" s="1071" t="n"/>
      <c r="K337" s="1071" t="n"/>
      <c r="L337" s="1071" t="n"/>
      <c r="M337" s="1071" t="n"/>
      <c r="N337" s="1071" t="n"/>
    </row>
    <row r="338" ht="12.75" customHeight="1" s="789">
      <c r="A338" s="1071" t="n"/>
      <c r="B338" s="1286" t="n"/>
      <c r="C338" s="1071" t="n"/>
      <c r="D338" s="1071" t="n"/>
      <c r="E338" s="1071" t="n"/>
      <c r="F338" s="1071" t="n"/>
      <c r="G338" s="1071" t="n"/>
      <c r="H338" s="1071" t="n"/>
      <c r="I338" s="1071" t="n"/>
      <c r="J338" s="1071" t="n"/>
      <c r="K338" s="1071" t="n"/>
      <c r="L338" s="1071" t="n"/>
      <c r="M338" s="1071" t="n"/>
      <c r="N338" s="1071" t="n"/>
    </row>
    <row r="339" ht="12.75" customHeight="1" s="789">
      <c r="A339" s="1071" t="n"/>
      <c r="B339" s="1286" t="n"/>
      <c r="C339" s="1071" t="n"/>
      <c r="D339" s="1071" t="n"/>
      <c r="E339" s="1071" t="n"/>
      <c r="F339" s="1071" t="n"/>
      <c r="G339" s="1071" t="n"/>
      <c r="H339" s="1071" t="n"/>
      <c r="I339" s="1071" t="n"/>
      <c r="J339" s="1071" t="n"/>
      <c r="K339" s="1071" t="n"/>
      <c r="L339" s="1071" t="n"/>
      <c r="M339" s="1071" t="n"/>
      <c r="N339" s="1071" t="n"/>
    </row>
    <row r="340" ht="12.75" customHeight="1" s="789">
      <c r="A340" s="1071" t="n"/>
      <c r="B340" s="1286" t="n"/>
      <c r="C340" s="1071" t="n"/>
      <c r="D340" s="1071" t="n"/>
      <c r="E340" s="1071" t="n"/>
      <c r="F340" s="1071" t="n"/>
      <c r="G340" s="1071" t="n"/>
      <c r="H340" s="1071" t="n"/>
      <c r="I340" s="1071" t="n"/>
      <c r="J340" s="1071" t="n"/>
      <c r="K340" s="1071" t="n"/>
      <c r="L340" s="1071" t="n"/>
      <c r="M340" s="1071" t="n"/>
      <c r="N340" s="1071" t="n"/>
    </row>
    <row r="341" ht="12.75" customHeight="1" s="789">
      <c r="A341" s="1071" t="n"/>
      <c r="B341" s="1286" t="n"/>
      <c r="C341" s="1071" t="n"/>
      <c r="D341" s="1071" t="n"/>
      <c r="E341" s="1071" t="n"/>
      <c r="F341" s="1071" t="n"/>
      <c r="G341" s="1071" t="n"/>
      <c r="H341" s="1071" t="n"/>
      <c r="I341" s="1071" t="n"/>
      <c r="J341" s="1071" t="n"/>
      <c r="K341" s="1071" t="n"/>
      <c r="L341" s="1071" t="n"/>
      <c r="M341" s="1071" t="n"/>
      <c r="N341" s="1071" t="n"/>
    </row>
    <row r="342" ht="12.75" customHeight="1" s="789">
      <c r="A342" s="1071" t="n"/>
      <c r="B342" s="1286" t="n"/>
      <c r="C342" s="1071" t="n"/>
      <c r="D342" s="1071" t="n"/>
      <c r="E342" s="1071" t="n"/>
      <c r="F342" s="1071" t="n"/>
      <c r="G342" s="1071" t="n"/>
      <c r="H342" s="1071" t="n"/>
      <c r="I342" s="1071" t="n"/>
      <c r="J342" s="1071" t="n"/>
      <c r="K342" s="1071" t="n"/>
      <c r="L342" s="1071" t="n"/>
      <c r="M342" s="1071" t="n"/>
      <c r="N342" s="1071" t="n"/>
    </row>
    <row r="343" ht="12.75" customHeight="1" s="789">
      <c r="A343" s="1071" t="n"/>
      <c r="B343" s="1286" t="n"/>
      <c r="C343" s="1071" t="n"/>
      <c r="D343" s="1071" t="n"/>
      <c r="E343" s="1071" t="n"/>
      <c r="F343" s="1071" t="n"/>
      <c r="G343" s="1071" t="n"/>
      <c r="H343" s="1071" t="n"/>
      <c r="I343" s="1071" t="n"/>
      <c r="J343" s="1071" t="n"/>
      <c r="K343" s="1071" t="n"/>
      <c r="L343" s="1071" t="n"/>
      <c r="M343" s="1071" t="n"/>
      <c r="N343" s="1071" t="n"/>
    </row>
    <row r="344" ht="12.75" customHeight="1" s="789">
      <c r="A344" s="1071" t="n"/>
      <c r="B344" s="1286" t="n"/>
      <c r="C344" s="1071" t="n"/>
      <c r="D344" s="1071" t="n"/>
      <c r="E344" s="1071" t="n"/>
      <c r="F344" s="1071" t="n"/>
      <c r="G344" s="1071" t="n"/>
      <c r="H344" s="1071" t="n"/>
      <c r="I344" s="1071" t="n"/>
      <c r="J344" s="1071" t="n"/>
      <c r="K344" s="1071" t="n"/>
      <c r="L344" s="1071" t="n"/>
      <c r="M344" s="1071" t="n"/>
      <c r="N344" s="1071" t="n"/>
    </row>
    <row r="345" ht="12.75" customHeight="1" s="789">
      <c r="A345" s="1071" t="n"/>
      <c r="B345" s="1286" t="n"/>
      <c r="C345" s="1071" t="n"/>
      <c r="D345" s="1071" t="n"/>
      <c r="E345" s="1071" t="n"/>
      <c r="F345" s="1071" t="n"/>
      <c r="G345" s="1071" t="n"/>
      <c r="H345" s="1071" t="n"/>
      <c r="I345" s="1071" t="n"/>
      <c r="J345" s="1071" t="n"/>
      <c r="K345" s="1071" t="n"/>
      <c r="L345" s="1071" t="n"/>
      <c r="M345" s="1071" t="n"/>
      <c r="N345" s="1071" t="n"/>
    </row>
    <row r="346" ht="12.75" customHeight="1" s="789">
      <c r="A346" s="1071" t="n"/>
      <c r="B346" s="1286" t="n"/>
      <c r="C346" s="1071" t="n"/>
      <c r="D346" s="1071" t="n"/>
      <c r="E346" s="1071" t="n"/>
      <c r="F346" s="1071" t="n"/>
      <c r="G346" s="1071" t="n"/>
      <c r="H346" s="1071" t="n"/>
      <c r="I346" s="1071" t="n"/>
      <c r="J346" s="1071" t="n"/>
      <c r="K346" s="1071" t="n"/>
      <c r="L346" s="1071" t="n"/>
      <c r="M346" s="1071" t="n"/>
      <c r="N346" s="1071" t="n"/>
    </row>
    <row r="347" ht="12.75" customHeight="1" s="789">
      <c r="A347" s="1071" t="n"/>
      <c r="B347" s="1286" t="n"/>
      <c r="C347" s="1071" t="n"/>
      <c r="D347" s="1071" t="n"/>
      <c r="E347" s="1071" t="n"/>
      <c r="F347" s="1071" t="n"/>
      <c r="G347" s="1071" t="n"/>
      <c r="H347" s="1071" t="n"/>
      <c r="I347" s="1071" t="n"/>
      <c r="J347" s="1071" t="n"/>
      <c r="K347" s="1071" t="n"/>
      <c r="L347" s="1071" t="n"/>
      <c r="M347" s="1071" t="n"/>
      <c r="N347" s="1071" t="n"/>
    </row>
    <row r="348" ht="12.75" customHeight="1" s="789">
      <c r="A348" s="1071" t="n"/>
      <c r="B348" s="1286" t="n"/>
      <c r="C348" s="1071" t="n"/>
      <c r="D348" s="1071" t="n"/>
      <c r="E348" s="1071" t="n"/>
      <c r="F348" s="1071" t="n"/>
      <c r="G348" s="1071" t="n"/>
      <c r="H348" s="1071" t="n"/>
      <c r="I348" s="1071" t="n"/>
      <c r="J348" s="1071" t="n"/>
      <c r="K348" s="1071" t="n"/>
      <c r="L348" s="1071" t="n"/>
      <c r="M348" s="1071" t="n"/>
      <c r="N348" s="1071" t="n"/>
    </row>
    <row r="349" ht="12.75" customHeight="1" s="789">
      <c r="A349" s="1071" t="n"/>
      <c r="B349" s="1286" t="n"/>
      <c r="C349" s="1071" t="n"/>
      <c r="D349" s="1071" t="n"/>
      <c r="E349" s="1071" t="n"/>
      <c r="F349" s="1071" t="n"/>
      <c r="G349" s="1071" t="n"/>
      <c r="H349" s="1071" t="n"/>
      <c r="I349" s="1071" t="n"/>
      <c r="J349" s="1071" t="n"/>
      <c r="K349" s="1071" t="n"/>
      <c r="L349" s="1071" t="n"/>
      <c r="M349" s="1071" t="n"/>
      <c r="N349" s="1071" t="n"/>
    </row>
    <row r="350" ht="12.75" customHeight="1" s="789">
      <c r="A350" s="1071" t="n"/>
      <c r="B350" s="1286" t="n"/>
      <c r="C350" s="1071" t="n"/>
      <c r="D350" s="1071" t="n"/>
      <c r="E350" s="1071" t="n"/>
      <c r="F350" s="1071" t="n"/>
      <c r="G350" s="1071" t="n"/>
      <c r="H350" s="1071" t="n"/>
      <c r="I350" s="1071" t="n"/>
      <c r="J350" s="1071" t="n"/>
      <c r="K350" s="1071" t="n"/>
      <c r="L350" s="1071" t="n"/>
      <c r="M350" s="1071" t="n"/>
      <c r="N350" s="1071" t="n"/>
    </row>
    <row r="351" ht="12.75" customHeight="1" s="789">
      <c r="A351" s="1071" t="n"/>
      <c r="B351" s="1286" t="n"/>
      <c r="C351" s="1071" t="n"/>
      <c r="D351" s="1071" t="n"/>
      <c r="E351" s="1071" t="n"/>
      <c r="F351" s="1071" t="n"/>
      <c r="G351" s="1071" t="n"/>
      <c r="H351" s="1071" t="n"/>
      <c r="I351" s="1071" t="n"/>
      <c r="J351" s="1071" t="n"/>
      <c r="K351" s="1071" t="n"/>
      <c r="L351" s="1071" t="n"/>
      <c r="M351" s="1071" t="n"/>
      <c r="N351" s="1071" t="n"/>
    </row>
    <row r="352" ht="12.75" customHeight="1" s="789">
      <c r="A352" s="1071" t="n"/>
      <c r="B352" s="1286" t="n"/>
      <c r="C352" s="1071" t="n"/>
      <c r="D352" s="1071" t="n"/>
      <c r="E352" s="1071" t="n"/>
      <c r="F352" s="1071" t="n"/>
      <c r="G352" s="1071" t="n"/>
      <c r="H352" s="1071" t="n"/>
      <c r="I352" s="1071" t="n"/>
      <c r="J352" s="1071" t="n"/>
      <c r="K352" s="1071" t="n"/>
      <c r="L352" s="1071" t="n"/>
      <c r="M352" s="1071" t="n"/>
      <c r="N352" s="1071" t="n"/>
    </row>
    <row r="353" ht="12.75" customHeight="1" s="789">
      <c r="A353" s="1071" t="n"/>
      <c r="B353" s="1286" t="n"/>
      <c r="C353" s="1071" t="n"/>
      <c r="D353" s="1071" t="n"/>
      <c r="E353" s="1071" t="n"/>
      <c r="F353" s="1071" t="n"/>
      <c r="G353" s="1071" t="n"/>
      <c r="H353" s="1071" t="n"/>
      <c r="I353" s="1071" t="n"/>
      <c r="J353" s="1071" t="n"/>
      <c r="K353" s="1071" t="n"/>
      <c r="L353" s="1071" t="n"/>
      <c r="M353" s="1071" t="n"/>
      <c r="N353" s="1071" t="n"/>
    </row>
    <row r="354" ht="12.75" customHeight="1" s="789">
      <c r="A354" s="1071" t="n"/>
      <c r="B354" s="1286" t="n"/>
      <c r="C354" s="1071" t="n"/>
      <c r="D354" s="1071" t="n"/>
      <c r="E354" s="1071" t="n"/>
      <c r="F354" s="1071" t="n"/>
      <c r="G354" s="1071" t="n"/>
      <c r="H354" s="1071" t="n"/>
      <c r="I354" s="1071" t="n"/>
      <c r="J354" s="1071" t="n"/>
      <c r="K354" s="1071" t="n"/>
      <c r="L354" s="1071" t="n"/>
      <c r="M354" s="1071" t="n"/>
      <c r="N354" s="1071" t="n"/>
    </row>
    <row r="355" ht="12.75" customHeight="1" s="789">
      <c r="A355" s="1071" t="n"/>
      <c r="B355" s="1286" t="n"/>
      <c r="C355" s="1071" t="n"/>
      <c r="D355" s="1071" t="n"/>
      <c r="E355" s="1071" t="n"/>
      <c r="F355" s="1071" t="n"/>
      <c r="G355" s="1071" t="n"/>
      <c r="H355" s="1071" t="n"/>
      <c r="I355" s="1071" t="n"/>
      <c r="J355" s="1071" t="n"/>
      <c r="K355" s="1071" t="n"/>
      <c r="L355" s="1071" t="n"/>
      <c r="M355" s="1071" t="n"/>
      <c r="N355" s="1071" t="n"/>
    </row>
    <row r="356" ht="12.75" customHeight="1" s="789">
      <c r="A356" s="1071" t="n"/>
      <c r="B356" s="1286" t="n"/>
      <c r="C356" s="1071" t="n"/>
      <c r="D356" s="1071" t="n"/>
      <c r="E356" s="1071" t="n"/>
      <c r="F356" s="1071" t="n"/>
      <c r="G356" s="1071" t="n"/>
      <c r="H356" s="1071" t="n"/>
      <c r="I356" s="1071" t="n"/>
      <c r="J356" s="1071" t="n"/>
      <c r="K356" s="1071" t="n"/>
      <c r="L356" s="1071" t="n"/>
      <c r="M356" s="1071" t="n"/>
      <c r="N356" s="1071" t="n"/>
    </row>
    <row r="357" ht="12.75" customHeight="1" s="789">
      <c r="A357" s="1071" t="n"/>
      <c r="B357" s="1286" t="n"/>
      <c r="C357" s="1071" t="n"/>
      <c r="D357" s="1071" t="n"/>
      <c r="E357" s="1071" t="n"/>
      <c r="F357" s="1071" t="n"/>
      <c r="G357" s="1071" t="n"/>
      <c r="H357" s="1071" t="n"/>
      <c r="I357" s="1071" t="n"/>
      <c r="J357" s="1071" t="n"/>
      <c r="K357" s="1071" t="n"/>
      <c r="L357" s="1071" t="n"/>
      <c r="M357" s="1071" t="n"/>
      <c r="N357" s="1071" t="n"/>
    </row>
    <row r="358" ht="12.75" customHeight="1" s="789">
      <c r="A358" s="1071" t="n"/>
      <c r="B358" s="1286" t="n"/>
      <c r="C358" s="1071" t="n"/>
      <c r="D358" s="1071" t="n"/>
      <c r="E358" s="1071" t="n"/>
      <c r="F358" s="1071" t="n"/>
      <c r="G358" s="1071" t="n"/>
      <c r="H358" s="1071" t="n"/>
      <c r="I358" s="1071" t="n"/>
      <c r="J358" s="1071" t="n"/>
      <c r="K358" s="1071" t="n"/>
      <c r="L358" s="1071" t="n"/>
      <c r="M358" s="1071" t="n"/>
      <c r="N358" s="1071" t="n"/>
    </row>
    <row r="359" ht="12.75" customHeight="1" s="789">
      <c r="A359" s="1071" t="n"/>
      <c r="B359" s="1286" t="n"/>
      <c r="C359" s="1071" t="n"/>
      <c r="D359" s="1071" t="n"/>
      <c r="E359" s="1071" t="n"/>
      <c r="F359" s="1071" t="n"/>
      <c r="G359" s="1071" t="n"/>
      <c r="H359" s="1071" t="n"/>
      <c r="I359" s="1071" t="n"/>
      <c r="J359" s="1071" t="n"/>
      <c r="K359" s="1071" t="n"/>
      <c r="L359" s="1071" t="n"/>
      <c r="M359" s="1071" t="n"/>
      <c r="N359" s="1071" t="n"/>
    </row>
    <row r="360" ht="12.75" customHeight="1" s="789">
      <c r="A360" s="1071" t="n"/>
      <c r="B360" s="1286" t="n"/>
      <c r="C360" s="1071" t="n"/>
      <c r="D360" s="1071" t="n"/>
      <c r="E360" s="1071" t="n"/>
      <c r="F360" s="1071" t="n"/>
      <c r="G360" s="1071" t="n"/>
      <c r="H360" s="1071" t="n"/>
      <c r="I360" s="1071" t="n"/>
      <c r="J360" s="1071" t="n"/>
      <c r="K360" s="1071" t="n"/>
      <c r="L360" s="1071" t="n"/>
      <c r="M360" s="1071" t="n"/>
      <c r="N360" s="1071" t="n"/>
    </row>
    <row r="361" ht="12.75" customHeight="1" s="789">
      <c r="A361" s="1071" t="n"/>
      <c r="B361" s="1286" t="n"/>
      <c r="C361" s="1071" t="n"/>
      <c r="D361" s="1071" t="n"/>
      <c r="E361" s="1071" t="n"/>
      <c r="F361" s="1071" t="n"/>
      <c r="G361" s="1071" t="n"/>
      <c r="H361" s="1071" t="n"/>
      <c r="I361" s="1071" t="n"/>
      <c r="J361" s="1071" t="n"/>
      <c r="K361" s="1071" t="n"/>
      <c r="L361" s="1071" t="n"/>
      <c r="M361" s="1071" t="n"/>
      <c r="N361" s="1071" t="n"/>
    </row>
    <row r="362" ht="12.75" customHeight="1" s="789">
      <c r="A362" s="1071" t="n"/>
      <c r="B362" s="1286" t="n"/>
      <c r="C362" s="1071" t="n"/>
      <c r="D362" s="1071" t="n"/>
      <c r="E362" s="1071" t="n"/>
      <c r="F362" s="1071" t="n"/>
      <c r="G362" s="1071" t="n"/>
      <c r="H362" s="1071" t="n"/>
      <c r="I362" s="1071" t="n"/>
      <c r="J362" s="1071" t="n"/>
      <c r="K362" s="1071" t="n"/>
      <c r="L362" s="1071" t="n"/>
      <c r="M362" s="1071" t="n"/>
      <c r="N362" s="1071" t="n"/>
    </row>
    <row r="363" ht="12.75" customHeight="1" s="789">
      <c r="A363" s="1071" t="n"/>
      <c r="B363" s="1286" t="n"/>
      <c r="C363" s="1071" t="n"/>
      <c r="D363" s="1071" t="n"/>
      <c r="E363" s="1071" t="n"/>
      <c r="F363" s="1071" t="n"/>
      <c r="G363" s="1071" t="n"/>
      <c r="H363" s="1071" t="n"/>
      <c r="I363" s="1071" t="n"/>
      <c r="J363" s="1071" t="n"/>
      <c r="K363" s="1071" t="n"/>
      <c r="L363" s="1071" t="n"/>
      <c r="M363" s="1071" t="n"/>
      <c r="N363" s="1071" t="n"/>
    </row>
    <row r="364" ht="12.75" customHeight="1" s="789">
      <c r="A364" s="1071" t="n"/>
      <c r="B364" s="1286" t="n"/>
      <c r="C364" s="1071" t="n"/>
      <c r="D364" s="1071" t="n"/>
      <c r="E364" s="1071" t="n"/>
      <c r="F364" s="1071" t="n"/>
      <c r="G364" s="1071" t="n"/>
      <c r="H364" s="1071" t="n"/>
      <c r="I364" s="1071" t="n"/>
      <c r="J364" s="1071" t="n"/>
      <c r="K364" s="1071" t="n"/>
      <c r="L364" s="1071" t="n"/>
      <c r="M364" s="1071" t="n"/>
      <c r="N364" s="1071" t="n"/>
    </row>
    <row r="365" ht="12.75" customHeight="1" s="789">
      <c r="A365" s="1071" t="n"/>
      <c r="B365" s="1286" t="n"/>
      <c r="C365" s="1071" t="n"/>
      <c r="D365" s="1071" t="n"/>
      <c r="E365" s="1071" t="n"/>
      <c r="F365" s="1071" t="n"/>
      <c r="G365" s="1071" t="n"/>
      <c r="H365" s="1071" t="n"/>
      <c r="I365" s="1071" t="n"/>
      <c r="J365" s="1071" t="n"/>
      <c r="K365" s="1071" t="n"/>
      <c r="L365" s="1071" t="n"/>
      <c r="M365" s="1071" t="n"/>
      <c r="N365" s="1071" t="n"/>
    </row>
    <row r="366" ht="12.75" customHeight="1" s="789">
      <c r="A366" s="1071" t="n"/>
      <c r="B366" s="1286" t="n"/>
      <c r="C366" s="1071" t="n"/>
      <c r="D366" s="1071" t="n"/>
      <c r="E366" s="1071" t="n"/>
      <c r="F366" s="1071" t="n"/>
      <c r="G366" s="1071" t="n"/>
      <c r="H366" s="1071" t="n"/>
      <c r="I366" s="1071" t="n"/>
      <c r="J366" s="1071" t="n"/>
      <c r="K366" s="1071" t="n"/>
      <c r="L366" s="1071" t="n"/>
      <c r="M366" s="1071" t="n"/>
      <c r="N366" s="1071" t="n"/>
    </row>
    <row r="367" ht="12.75" customHeight="1" s="789">
      <c r="A367" s="1071" t="n"/>
      <c r="B367" s="1286" t="n"/>
      <c r="C367" s="1071" t="n"/>
      <c r="D367" s="1071" t="n"/>
      <c r="E367" s="1071" t="n"/>
      <c r="F367" s="1071" t="n"/>
      <c r="G367" s="1071" t="n"/>
      <c r="H367" s="1071" t="n"/>
      <c r="I367" s="1071" t="n"/>
      <c r="J367" s="1071" t="n"/>
      <c r="K367" s="1071" t="n"/>
      <c r="L367" s="1071" t="n"/>
      <c r="M367" s="1071" t="n"/>
      <c r="N367" s="1071" t="n"/>
    </row>
    <row r="368" ht="12.75" customHeight="1" s="789">
      <c r="A368" s="1071" t="n"/>
      <c r="B368" s="1286" t="n"/>
      <c r="C368" s="1071" t="n"/>
      <c r="D368" s="1071" t="n"/>
      <c r="E368" s="1071" t="n"/>
      <c r="F368" s="1071" t="n"/>
      <c r="G368" s="1071" t="n"/>
      <c r="H368" s="1071" t="n"/>
      <c r="I368" s="1071" t="n"/>
      <c r="J368" s="1071" t="n"/>
      <c r="K368" s="1071" t="n"/>
      <c r="L368" s="1071" t="n"/>
      <c r="M368" s="1071" t="n"/>
      <c r="N368" s="1071" t="n"/>
    </row>
    <row r="369" ht="12.75" customHeight="1" s="789">
      <c r="A369" s="1071" t="n"/>
      <c r="B369" s="1286" t="n"/>
      <c r="C369" s="1071" t="n"/>
      <c r="D369" s="1071" t="n"/>
      <c r="E369" s="1071" t="n"/>
      <c r="F369" s="1071" t="n"/>
      <c r="G369" s="1071" t="n"/>
      <c r="H369" s="1071" t="n"/>
      <c r="I369" s="1071" t="n"/>
      <c r="J369" s="1071" t="n"/>
      <c r="K369" s="1071" t="n"/>
      <c r="L369" s="1071" t="n"/>
      <c r="M369" s="1071" t="n"/>
      <c r="N369" s="1071" t="n"/>
    </row>
    <row r="370" ht="12.75" customHeight="1" s="789">
      <c r="A370" s="1071" t="n"/>
      <c r="B370" s="1286" t="n"/>
      <c r="C370" s="1071" t="n"/>
      <c r="D370" s="1071" t="n"/>
      <c r="E370" s="1071" t="n"/>
      <c r="F370" s="1071" t="n"/>
      <c r="G370" s="1071" t="n"/>
      <c r="H370" s="1071" t="n"/>
      <c r="I370" s="1071" t="n"/>
      <c r="J370" s="1071" t="n"/>
      <c r="K370" s="1071" t="n"/>
      <c r="L370" s="1071" t="n"/>
      <c r="M370" s="1071" t="n"/>
      <c r="N370" s="1071" t="n"/>
    </row>
    <row r="371" ht="12.75" customHeight="1" s="789">
      <c r="A371" s="1071" t="n"/>
      <c r="B371" s="1286" t="n"/>
      <c r="C371" s="1071" t="n"/>
      <c r="D371" s="1071" t="n"/>
      <c r="E371" s="1071" t="n"/>
      <c r="F371" s="1071" t="n"/>
      <c r="G371" s="1071" t="n"/>
      <c r="H371" s="1071" t="n"/>
      <c r="I371" s="1071" t="n"/>
      <c r="J371" s="1071" t="n"/>
      <c r="K371" s="1071" t="n"/>
      <c r="L371" s="1071" t="n"/>
      <c r="M371" s="1071" t="n"/>
      <c r="N371" s="1071" t="n"/>
    </row>
    <row r="372" ht="12.75" customHeight="1" s="789">
      <c r="A372" s="1071" t="n"/>
      <c r="B372" s="1286" t="n"/>
      <c r="C372" s="1071" t="n"/>
      <c r="D372" s="1071" t="n"/>
      <c r="E372" s="1071" t="n"/>
      <c r="F372" s="1071" t="n"/>
      <c r="G372" s="1071" t="n"/>
      <c r="H372" s="1071" t="n"/>
      <c r="I372" s="1071" t="n"/>
      <c r="J372" s="1071" t="n"/>
      <c r="K372" s="1071" t="n"/>
      <c r="L372" s="1071" t="n"/>
      <c r="M372" s="1071" t="n"/>
      <c r="N372" s="1071" t="n"/>
    </row>
    <row r="373" ht="12.75" customHeight="1" s="789">
      <c r="A373" s="1071" t="n"/>
      <c r="B373" s="1286" t="n"/>
      <c r="C373" s="1071" t="n"/>
      <c r="D373" s="1071" t="n"/>
      <c r="E373" s="1071" t="n"/>
      <c r="F373" s="1071" t="n"/>
      <c r="G373" s="1071" t="n"/>
      <c r="H373" s="1071" t="n"/>
      <c r="I373" s="1071" t="n"/>
      <c r="J373" s="1071" t="n"/>
      <c r="K373" s="1071" t="n"/>
      <c r="L373" s="1071" t="n"/>
      <c r="M373" s="1071" t="n"/>
      <c r="N373" s="1071" t="n"/>
    </row>
    <row r="374" ht="12.75" customHeight="1" s="789">
      <c r="A374" s="1071" t="n"/>
      <c r="B374" s="1286" t="n"/>
      <c r="C374" s="1071" t="n"/>
      <c r="D374" s="1071" t="n"/>
      <c r="E374" s="1071" t="n"/>
      <c r="F374" s="1071" t="n"/>
      <c r="G374" s="1071" t="n"/>
      <c r="H374" s="1071" t="n"/>
      <c r="I374" s="1071" t="n"/>
      <c r="J374" s="1071" t="n"/>
      <c r="K374" s="1071" t="n"/>
      <c r="L374" s="1071" t="n"/>
      <c r="M374" s="1071" t="n"/>
      <c r="N374" s="1071" t="n"/>
    </row>
    <row r="375" ht="12.75" customHeight="1" s="789">
      <c r="A375" s="1071" t="n"/>
      <c r="B375" s="1286" t="n"/>
      <c r="C375" s="1071" t="n"/>
      <c r="D375" s="1071" t="n"/>
      <c r="E375" s="1071" t="n"/>
      <c r="F375" s="1071" t="n"/>
      <c r="G375" s="1071" t="n"/>
      <c r="H375" s="1071" t="n"/>
      <c r="I375" s="1071" t="n"/>
      <c r="J375" s="1071" t="n"/>
      <c r="K375" s="1071" t="n"/>
      <c r="L375" s="1071" t="n"/>
      <c r="M375" s="1071" t="n"/>
      <c r="N375" s="1071" t="n"/>
    </row>
    <row r="376" ht="12.75" customHeight="1" s="789">
      <c r="A376" s="1071" t="n"/>
      <c r="B376" s="1286" t="n"/>
      <c r="C376" s="1071" t="n"/>
      <c r="D376" s="1071" t="n"/>
      <c r="E376" s="1071" t="n"/>
      <c r="F376" s="1071" t="n"/>
      <c r="G376" s="1071" t="n"/>
      <c r="H376" s="1071" t="n"/>
      <c r="I376" s="1071" t="n"/>
      <c r="J376" s="1071" t="n"/>
      <c r="K376" s="1071" t="n"/>
      <c r="L376" s="1071" t="n"/>
      <c r="M376" s="1071" t="n"/>
      <c r="N376" s="1071" t="n"/>
    </row>
    <row r="377" ht="12.75" customHeight="1" s="789">
      <c r="A377" s="1071" t="n"/>
      <c r="B377" s="1286" t="n"/>
      <c r="C377" s="1071" t="n"/>
      <c r="D377" s="1071" t="n"/>
      <c r="E377" s="1071" t="n"/>
      <c r="F377" s="1071" t="n"/>
      <c r="G377" s="1071" t="n"/>
      <c r="H377" s="1071" t="n"/>
      <c r="I377" s="1071" t="n"/>
      <c r="J377" s="1071" t="n"/>
      <c r="K377" s="1071" t="n"/>
      <c r="L377" s="1071" t="n"/>
      <c r="M377" s="1071" t="n"/>
      <c r="N377" s="1071" t="n"/>
    </row>
    <row r="378" ht="12.75" customHeight="1" s="789">
      <c r="A378" s="1071" t="n"/>
      <c r="B378" s="1286" t="n"/>
      <c r="C378" s="1071" t="n"/>
      <c r="D378" s="1071" t="n"/>
      <c r="E378" s="1071" t="n"/>
      <c r="F378" s="1071" t="n"/>
      <c r="G378" s="1071" t="n"/>
      <c r="H378" s="1071" t="n"/>
      <c r="I378" s="1071" t="n"/>
      <c r="J378" s="1071" t="n"/>
      <c r="K378" s="1071" t="n"/>
      <c r="L378" s="1071" t="n"/>
      <c r="M378" s="1071" t="n"/>
      <c r="N378" s="1071" t="n"/>
    </row>
    <row r="379" ht="12.75" customHeight="1" s="789">
      <c r="A379" s="1071" t="n"/>
      <c r="B379" s="1286" t="n"/>
      <c r="C379" s="1071" t="n"/>
      <c r="D379" s="1071" t="n"/>
      <c r="E379" s="1071" t="n"/>
      <c r="F379" s="1071" t="n"/>
      <c r="G379" s="1071" t="n"/>
      <c r="H379" s="1071" t="n"/>
      <c r="I379" s="1071" t="n"/>
      <c r="J379" s="1071" t="n"/>
      <c r="K379" s="1071" t="n"/>
      <c r="L379" s="1071" t="n"/>
      <c r="M379" s="1071" t="n"/>
      <c r="N379" s="1071" t="n"/>
    </row>
    <row r="380" ht="12.75" customHeight="1" s="789">
      <c r="A380" s="1071" t="n"/>
      <c r="B380" s="1286" t="n"/>
      <c r="C380" s="1071" t="n"/>
      <c r="D380" s="1071" t="n"/>
      <c r="E380" s="1071" t="n"/>
      <c r="F380" s="1071" t="n"/>
      <c r="G380" s="1071" t="n"/>
      <c r="H380" s="1071" t="n"/>
      <c r="I380" s="1071" t="n"/>
      <c r="J380" s="1071" t="n"/>
      <c r="K380" s="1071" t="n"/>
      <c r="L380" s="1071" t="n"/>
      <c r="M380" s="1071" t="n"/>
      <c r="N380" s="1071" t="n"/>
    </row>
    <row r="381" ht="12.75" customHeight="1" s="789">
      <c r="A381" s="1071" t="n"/>
      <c r="B381" s="1286" t="n"/>
      <c r="C381" s="1071" t="n"/>
      <c r="D381" s="1071" t="n"/>
      <c r="E381" s="1071" t="n"/>
      <c r="F381" s="1071" t="n"/>
      <c r="G381" s="1071" t="n"/>
      <c r="H381" s="1071" t="n"/>
      <c r="I381" s="1071" t="n"/>
      <c r="J381" s="1071" t="n"/>
      <c r="K381" s="1071" t="n"/>
      <c r="L381" s="1071" t="n"/>
      <c r="M381" s="1071" t="n"/>
      <c r="N381" s="1071" t="n"/>
    </row>
    <row r="382" ht="12.75" customHeight="1" s="789">
      <c r="A382" s="1071" t="n"/>
      <c r="B382" s="1286" t="n"/>
      <c r="C382" s="1071" t="n"/>
      <c r="D382" s="1071" t="n"/>
      <c r="E382" s="1071" t="n"/>
      <c r="F382" s="1071" t="n"/>
      <c r="G382" s="1071" t="n"/>
      <c r="H382" s="1071" t="n"/>
      <c r="I382" s="1071" t="n"/>
      <c r="J382" s="1071" t="n"/>
      <c r="K382" s="1071" t="n"/>
      <c r="L382" s="1071" t="n"/>
      <c r="M382" s="1071" t="n"/>
      <c r="N382" s="1071" t="n"/>
    </row>
    <row r="383" ht="12.75" customHeight="1" s="789">
      <c r="A383" s="1071" t="n"/>
      <c r="B383" s="1286" t="n"/>
      <c r="C383" s="1071" t="n"/>
      <c r="D383" s="1071" t="n"/>
      <c r="E383" s="1071" t="n"/>
      <c r="F383" s="1071" t="n"/>
      <c r="G383" s="1071" t="n"/>
      <c r="H383" s="1071" t="n"/>
      <c r="I383" s="1071" t="n"/>
      <c r="J383" s="1071" t="n"/>
      <c r="K383" s="1071" t="n"/>
      <c r="L383" s="1071" t="n"/>
      <c r="M383" s="1071" t="n"/>
      <c r="N383" s="1071" t="n"/>
    </row>
    <row r="384" ht="12.75" customHeight="1" s="789">
      <c r="A384" s="1071" t="n"/>
      <c r="B384" s="1286" t="n"/>
      <c r="C384" s="1071" t="n"/>
      <c r="D384" s="1071" t="n"/>
      <c r="E384" s="1071" t="n"/>
      <c r="F384" s="1071" t="n"/>
      <c r="G384" s="1071" t="n"/>
      <c r="H384" s="1071" t="n"/>
      <c r="I384" s="1071" t="n"/>
      <c r="J384" s="1071" t="n"/>
      <c r="K384" s="1071" t="n"/>
      <c r="L384" s="1071" t="n"/>
      <c r="M384" s="1071" t="n"/>
      <c r="N384" s="1071" t="n"/>
    </row>
    <row r="385" ht="12.75" customHeight="1" s="789">
      <c r="A385" s="1071" t="n"/>
      <c r="B385" s="1286" t="n"/>
      <c r="C385" s="1071" t="n"/>
      <c r="D385" s="1071" t="n"/>
      <c r="E385" s="1071" t="n"/>
      <c r="F385" s="1071" t="n"/>
      <c r="G385" s="1071" t="n"/>
      <c r="H385" s="1071" t="n"/>
      <c r="I385" s="1071" t="n"/>
      <c r="J385" s="1071" t="n"/>
      <c r="K385" s="1071" t="n"/>
      <c r="L385" s="1071" t="n"/>
      <c r="M385" s="1071" t="n"/>
      <c r="N385" s="1071" t="n"/>
    </row>
    <row r="386" ht="12.75" customHeight="1" s="789">
      <c r="A386" s="1071" t="n"/>
      <c r="B386" s="1286" t="n"/>
      <c r="C386" s="1071" t="n"/>
      <c r="D386" s="1071" t="n"/>
      <c r="E386" s="1071" t="n"/>
      <c r="F386" s="1071" t="n"/>
      <c r="G386" s="1071" t="n"/>
      <c r="H386" s="1071" t="n"/>
      <c r="I386" s="1071" t="n"/>
      <c r="J386" s="1071" t="n"/>
      <c r="K386" s="1071" t="n"/>
      <c r="L386" s="1071" t="n"/>
      <c r="M386" s="1071" t="n"/>
      <c r="N386" s="1071" t="n"/>
    </row>
    <row r="387" ht="12.75" customHeight="1" s="789">
      <c r="A387" s="1071" t="n"/>
      <c r="B387" s="1286" t="n"/>
      <c r="C387" s="1071" t="n"/>
      <c r="D387" s="1071" t="n"/>
      <c r="E387" s="1071" t="n"/>
      <c r="F387" s="1071" t="n"/>
      <c r="G387" s="1071" t="n"/>
      <c r="H387" s="1071" t="n"/>
      <c r="I387" s="1071" t="n"/>
      <c r="J387" s="1071" t="n"/>
      <c r="K387" s="1071" t="n"/>
      <c r="L387" s="1071" t="n"/>
      <c r="M387" s="1071" t="n"/>
      <c r="N387" s="1071" t="n"/>
    </row>
    <row r="388" ht="12.75" customHeight="1" s="789">
      <c r="A388" s="1071" t="n"/>
      <c r="B388" s="1286" t="n"/>
      <c r="C388" s="1071" t="n"/>
      <c r="D388" s="1071" t="n"/>
      <c r="E388" s="1071" t="n"/>
      <c r="F388" s="1071" t="n"/>
      <c r="G388" s="1071" t="n"/>
      <c r="H388" s="1071" t="n"/>
      <c r="I388" s="1071" t="n"/>
      <c r="J388" s="1071" t="n"/>
      <c r="K388" s="1071" t="n"/>
      <c r="L388" s="1071" t="n"/>
      <c r="M388" s="1071" t="n"/>
      <c r="N388" s="1071" t="n"/>
    </row>
    <row r="389" ht="12.75" customHeight="1" s="789">
      <c r="A389" s="1071" t="n"/>
      <c r="B389" s="1286" t="n"/>
      <c r="C389" s="1071" t="n"/>
      <c r="D389" s="1071" t="n"/>
      <c r="E389" s="1071" t="n"/>
      <c r="F389" s="1071" t="n"/>
      <c r="G389" s="1071" t="n"/>
      <c r="H389" s="1071" t="n"/>
      <c r="I389" s="1071" t="n"/>
      <c r="J389" s="1071" t="n"/>
      <c r="K389" s="1071" t="n"/>
      <c r="L389" s="1071" t="n"/>
      <c r="M389" s="1071" t="n"/>
      <c r="N389" s="1071" t="n"/>
    </row>
    <row r="390" ht="12.75" customHeight="1" s="789">
      <c r="A390" s="1071" t="n"/>
      <c r="B390" s="1286" t="n"/>
      <c r="C390" s="1071" t="n"/>
      <c r="D390" s="1071" t="n"/>
      <c r="E390" s="1071" t="n"/>
      <c r="F390" s="1071" t="n"/>
      <c r="G390" s="1071" t="n"/>
      <c r="H390" s="1071" t="n"/>
      <c r="I390" s="1071" t="n"/>
      <c r="J390" s="1071" t="n"/>
      <c r="K390" s="1071" t="n"/>
      <c r="L390" s="1071" t="n"/>
      <c r="M390" s="1071" t="n"/>
      <c r="N390" s="1071" t="n"/>
    </row>
    <row r="391" ht="12.75" customHeight="1" s="789">
      <c r="A391" s="1071" t="n"/>
      <c r="B391" s="1286" t="n"/>
      <c r="C391" s="1071" t="n"/>
      <c r="D391" s="1071" t="n"/>
      <c r="E391" s="1071" t="n"/>
      <c r="F391" s="1071" t="n"/>
      <c r="G391" s="1071" t="n"/>
      <c r="H391" s="1071" t="n"/>
      <c r="I391" s="1071" t="n"/>
      <c r="J391" s="1071" t="n"/>
      <c r="K391" s="1071" t="n"/>
      <c r="L391" s="1071" t="n"/>
      <c r="M391" s="1071" t="n"/>
      <c r="N391" s="1071" t="n"/>
    </row>
    <row r="392" ht="12.75" customHeight="1" s="789">
      <c r="A392" s="1071" t="n"/>
      <c r="B392" s="1286" t="n"/>
      <c r="C392" s="1071" t="n"/>
      <c r="D392" s="1071" t="n"/>
      <c r="E392" s="1071" t="n"/>
      <c r="F392" s="1071" t="n"/>
      <c r="G392" s="1071" t="n"/>
      <c r="H392" s="1071" t="n"/>
      <c r="I392" s="1071" t="n"/>
      <c r="J392" s="1071" t="n"/>
      <c r="K392" s="1071" t="n"/>
      <c r="L392" s="1071" t="n"/>
      <c r="M392" s="1071" t="n"/>
      <c r="N392" s="1071" t="n"/>
    </row>
    <row r="393" ht="12.75" customHeight="1" s="789">
      <c r="A393" s="1071" t="n"/>
      <c r="B393" s="1286" t="n"/>
      <c r="C393" s="1071" t="n"/>
      <c r="D393" s="1071" t="n"/>
      <c r="E393" s="1071" t="n"/>
      <c r="F393" s="1071" t="n"/>
      <c r="G393" s="1071" t="n"/>
      <c r="H393" s="1071" t="n"/>
      <c r="I393" s="1071" t="n"/>
      <c r="J393" s="1071" t="n"/>
      <c r="K393" s="1071" t="n"/>
      <c r="L393" s="1071" t="n"/>
      <c r="M393" s="1071" t="n"/>
      <c r="N393" s="1071" t="n"/>
    </row>
    <row r="394" ht="12.75" customHeight="1" s="789">
      <c r="A394" s="1071" t="n"/>
      <c r="B394" s="1286" t="n"/>
      <c r="C394" s="1071" t="n"/>
      <c r="D394" s="1071" t="n"/>
      <c r="E394" s="1071" t="n"/>
      <c r="F394" s="1071" t="n"/>
      <c r="G394" s="1071" t="n"/>
      <c r="H394" s="1071" t="n"/>
      <c r="I394" s="1071" t="n"/>
      <c r="J394" s="1071" t="n"/>
      <c r="K394" s="1071" t="n"/>
      <c r="L394" s="1071" t="n"/>
      <c r="M394" s="1071" t="n"/>
      <c r="N394" s="1071" t="n"/>
    </row>
    <row r="395" ht="12.75" customHeight="1" s="789">
      <c r="A395" s="1071" t="n"/>
      <c r="B395" s="1286" t="n"/>
      <c r="C395" s="1071" t="n"/>
      <c r="D395" s="1071" t="n"/>
      <c r="E395" s="1071" t="n"/>
      <c r="F395" s="1071" t="n"/>
      <c r="G395" s="1071" t="n"/>
      <c r="H395" s="1071" t="n"/>
      <c r="I395" s="1071" t="n"/>
      <c r="J395" s="1071" t="n"/>
      <c r="K395" s="1071" t="n"/>
      <c r="L395" s="1071" t="n"/>
      <c r="M395" s="1071" t="n"/>
      <c r="N395" s="1071" t="n"/>
    </row>
    <row r="396" ht="12.75" customHeight="1" s="789">
      <c r="A396" s="1071" t="n"/>
      <c r="B396" s="1286" t="n"/>
      <c r="C396" s="1071" t="n"/>
      <c r="D396" s="1071" t="n"/>
      <c r="E396" s="1071" t="n"/>
      <c r="F396" s="1071" t="n"/>
      <c r="G396" s="1071" t="n"/>
      <c r="H396" s="1071" t="n"/>
      <c r="I396" s="1071" t="n"/>
      <c r="J396" s="1071" t="n"/>
      <c r="K396" s="1071" t="n"/>
      <c r="L396" s="1071" t="n"/>
      <c r="M396" s="1071" t="n"/>
      <c r="N396" s="1071" t="n"/>
    </row>
    <row r="397" ht="12.75" customHeight="1" s="789">
      <c r="A397" s="1071" t="n"/>
      <c r="B397" s="1286" t="n"/>
      <c r="C397" s="1071" t="n"/>
      <c r="D397" s="1071" t="n"/>
      <c r="E397" s="1071" t="n"/>
      <c r="F397" s="1071" t="n"/>
      <c r="G397" s="1071" t="n"/>
      <c r="H397" s="1071" t="n"/>
      <c r="I397" s="1071" t="n"/>
      <c r="J397" s="1071" t="n"/>
      <c r="K397" s="1071" t="n"/>
      <c r="L397" s="1071" t="n"/>
      <c r="M397" s="1071" t="n"/>
      <c r="N397" s="1071" t="n"/>
    </row>
    <row r="398" ht="12.75" customHeight="1" s="789">
      <c r="A398" s="1071" t="n"/>
      <c r="B398" s="1286" t="n"/>
      <c r="C398" s="1071" t="n"/>
      <c r="D398" s="1071" t="n"/>
      <c r="E398" s="1071" t="n"/>
      <c r="F398" s="1071" t="n"/>
      <c r="G398" s="1071" t="n"/>
      <c r="H398" s="1071" t="n"/>
      <c r="I398" s="1071" t="n"/>
      <c r="J398" s="1071" t="n"/>
      <c r="K398" s="1071" t="n"/>
      <c r="L398" s="1071" t="n"/>
      <c r="M398" s="1071" t="n"/>
      <c r="N398" s="1071" t="n"/>
    </row>
    <row r="399" ht="12.75" customHeight="1" s="789">
      <c r="A399" s="1071" t="n"/>
      <c r="B399" s="1286" t="n"/>
      <c r="C399" s="1071" t="n"/>
      <c r="D399" s="1071" t="n"/>
      <c r="E399" s="1071" t="n"/>
      <c r="F399" s="1071" t="n"/>
      <c r="G399" s="1071" t="n"/>
      <c r="H399" s="1071" t="n"/>
      <c r="I399" s="1071" t="n"/>
      <c r="J399" s="1071" t="n"/>
      <c r="K399" s="1071" t="n"/>
      <c r="L399" s="1071" t="n"/>
      <c r="M399" s="1071" t="n"/>
      <c r="N399" s="1071" t="n"/>
    </row>
    <row r="400" ht="12.75" customHeight="1" s="789">
      <c r="A400" s="1071" t="n"/>
      <c r="B400" s="1286" t="n"/>
      <c r="C400" s="1071" t="n"/>
      <c r="D400" s="1071" t="n"/>
      <c r="E400" s="1071" t="n"/>
      <c r="F400" s="1071" t="n"/>
      <c r="G400" s="1071" t="n"/>
      <c r="H400" s="1071" t="n"/>
      <c r="I400" s="1071" t="n"/>
      <c r="J400" s="1071" t="n"/>
      <c r="K400" s="1071" t="n"/>
      <c r="L400" s="1071" t="n"/>
      <c r="M400" s="1071" t="n"/>
      <c r="N400" s="1071" t="n"/>
    </row>
    <row r="401" ht="12.75" customHeight="1" s="789">
      <c r="A401" s="1071" t="n"/>
      <c r="B401" s="1286" t="n"/>
      <c r="C401" s="1071" t="n"/>
      <c r="D401" s="1071" t="n"/>
      <c r="E401" s="1071" t="n"/>
      <c r="F401" s="1071" t="n"/>
      <c r="G401" s="1071" t="n"/>
      <c r="H401" s="1071" t="n"/>
      <c r="I401" s="1071" t="n"/>
      <c r="J401" s="1071" t="n"/>
      <c r="K401" s="1071" t="n"/>
      <c r="L401" s="1071" t="n"/>
      <c r="M401" s="1071" t="n"/>
      <c r="N401" s="1071" t="n"/>
    </row>
    <row r="402" ht="12.75" customHeight="1" s="789">
      <c r="A402" s="1071" t="n"/>
      <c r="B402" s="1286" t="n"/>
      <c r="C402" s="1071" t="n"/>
      <c r="D402" s="1071" t="n"/>
      <c r="E402" s="1071" t="n"/>
      <c r="F402" s="1071" t="n"/>
      <c r="G402" s="1071" t="n"/>
      <c r="H402" s="1071" t="n"/>
      <c r="I402" s="1071" t="n"/>
      <c r="J402" s="1071" t="n"/>
      <c r="K402" s="1071" t="n"/>
      <c r="L402" s="1071" t="n"/>
      <c r="M402" s="1071" t="n"/>
      <c r="N402" s="1071" t="n"/>
    </row>
    <row r="403" ht="12.75" customHeight="1" s="789">
      <c r="A403" s="1071" t="n"/>
      <c r="B403" s="1286" t="n"/>
      <c r="C403" s="1071" t="n"/>
      <c r="D403" s="1071" t="n"/>
      <c r="E403" s="1071" t="n"/>
      <c r="F403" s="1071" t="n"/>
      <c r="G403" s="1071" t="n"/>
      <c r="H403" s="1071" t="n"/>
      <c r="I403" s="1071" t="n"/>
      <c r="J403" s="1071" t="n"/>
      <c r="K403" s="1071" t="n"/>
      <c r="L403" s="1071" t="n"/>
      <c r="M403" s="1071" t="n"/>
      <c r="N403" s="1071" t="n"/>
    </row>
    <row r="404" ht="12.75" customHeight="1" s="789">
      <c r="A404" s="1071" t="n"/>
      <c r="B404" s="1286" t="n"/>
      <c r="C404" s="1071" t="n"/>
      <c r="D404" s="1071" t="n"/>
      <c r="E404" s="1071" t="n"/>
      <c r="F404" s="1071" t="n"/>
      <c r="G404" s="1071" t="n"/>
      <c r="H404" s="1071" t="n"/>
      <c r="I404" s="1071" t="n"/>
      <c r="J404" s="1071" t="n"/>
      <c r="K404" s="1071" t="n"/>
      <c r="L404" s="1071" t="n"/>
      <c r="M404" s="1071" t="n"/>
      <c r="N404" s="1071" t="n"/>
    </row>
    <row r="405" ht="12.75" customHeight="1" s="789">
      <c r="A405" s="1071" t="n"/>
      <c r="B405" s="1286" t="n"/>
      <c r="C405" s="1071" t="n"/>
      <c r="D405" s="1071" t="n"/>
      <c r="E405" s="1071" t="n"/>
      <c r="F405" s="1071" t="n"/>
      <c r="G405" s="1071" t="n"/>
      <c r="H405" s="1071" t="n"/>
      <c r="I405" s="1071" t="n"/>
      <c r="J405" s="1071" t="n"/>
      <c r="K405" s="1071" t="n"/>
      <c r="L405" s="1071" t="n"/>
      <c r="M405" s="1071" t="n"/>
      <c r="N405" s="1071" t="n"/>
    </row>
    <row r="406" ht="12.75" customHeight="1" s="789">
      <c r="A406" s="1071" t="n"/>
      <c r="B406" s="1286" t="n"/>
      <c r="C406" s="1071" t="n"/>
      <c r="D406" s="1071" t="n"/>
      <c r="E406" s="1071" t="n"/>
      <c r="F406" s="1071" t="n"/>
      <c r="G406" s="1071" t="n"/>
      <c r="H406" s="1071" t="n"/>
      <c r="I406" s="1071" t="n"/>
      <c r="J406" s="1071" t="n"/>
      <c r="K406" s="1071" t="n"/>
      <c r="L406" s="1071" t="n"/>
      <c r="M406" s="1071" t="n"/>
      <c r="N406" s="1071" t="n"/>
    </row>
    <row r="407" ht="12.75" customHeight="1" s="789">
      <c r="A407" s="1071" t="n"/>
      <c r="B407" s="1286" t="n"/>
      <c r="C407" s="1071" t="n"/>
      <c r="D407" s="1071" t="n"/>
      <c r="E407" s="1071" t="n"/>
      <c r="F407" s="1071" t="n"/>
      <c r="G407" s="1071" t="n"/>
      <c r="H407" s="1071" t="n"/>
      <c r="I407" s="1071" t="n"/>
      <c r="J407" s="1071" t="n"/>
      <c r="K407" s="1071" t="n"/>
      <c r="L407" s="1071" t="n"/>
      <c r="M407" s="1071" t="n"/>
      <c r="N407" s="1071" t="n"/>
    </row>
    <row r="408" ht="12.75" customHeight="1" s="789">
      <c r="A408" s="1071" t="n"/>
      <c r="B408" s="1286" t="n"/>
      <c r="C408" s="1071" t="n"/>
      <c r="D408" s="1071" t="n"/>
      <c r="E408" s="1071" t="n"/>
      <c r="F408" s="1071" t="n"/>
      <c r="G408" s="1071" t="n"/>
      <c r="H408" s="1071" t="n"/>
      <c r="I408" s="1071" t="n"/>
      <c r="J408" s="1071" t="n"/>
      <c r="K408" s="1071" t="n"/>
      <c r="L408" s="1071" t="n"/>
      <c r="M408" s="1071" t="n"/>
      <c r="N408" s="1071" t="n"/>
    </row>
    <row r="409" ht="12.75" customHeight="1" s="789">
      <c r="A409" s="1071" t="n"/>
      <c r="B409" s="1286" t="n"/>
      <c r="C409" s="1071" t="n"/>
      <c r="D409" s="1071" t="n"/>
      <c r="E409" s="1071" t="n"/>
      <c r="F409" s="1071" t="n"/>
      <c r="G409" s="1071" t="n"/>
      <c r="H409" s="1071" t="n"/>
      <c r="I409" s="1071" t="n"/>
      <c r="J409" s="1071" t="n"/>
      <c r="K409" s="1071" t="n"/>
      <c r="L409" s="1071" t="n"/>
      <c r="M409" s="1071" t="n"/>
      <c r="N409" s="1071" t="n"/>
    </row>
    <row r="410" ht="12.75" customHeight="1" s="789">
      <c r="A410" s="1071" t="n"/>
      <c r="B410" s="1286" t="n"/>
      <c r="C410" s="1071" t="n"/>
      <c r="D410" s="1071" t="n"/>
      <c r="E410" s="1071" t="n"/>
      <c r="F410" s="1071" t="n"/>
      <c r="G410" s="1071" t="n"/>
      <c r="H410" s="1071" t="n"/>
      <c r="I410" s="1071" t="n"/>
      <c r="J410" s="1071" t="n"/>
      <c r="K410" s="1071" t="n"/>
      <c r="L410" s="1071" t="n"/>
      <c r="M410" s="1071" t="n"/>
      <c r="N410" s="1071" t="n"/>
    </row>
    <row r="411" ht="12.75" customHeight="1" s="789">
      <c r="A411" s="1071" t="n"/>
      <c r="B411" s="1286" t="n"/>
      <c r="C411" s="1071" t="n"/>
      <c r="D411" s="1071" t="n"/>
      <c r="E411" s="1071" t="n"/>
      <c r="F411" s="1071" t="n"/>
      <c r="G411" s="1071" t="n"/>
      <c r="H411" s="1071" t="n"/>
      <c r="I411" s="1071" t="n"/>
      <c r="J411" s="1071" t="n"/>
      <c r="K411" s="1071" t="n"/>
      <c r="L411" s="1071" t="n"/>
      <c r="M411" s="1071" t="n"/>
      <c r="N411" s="1071" t="n"/>
    </row>
    <row r="412" ht="12.75" customHeight="1" s="789">
      <c r="A412" s="1071" t="n"/>
      <c r="B412" s="1286" t="n"/>
      <c r="C412" s="1071" t="n"/>
      <c r="D412" s="1071" t="n"/>
      <c r="E412" s="1071" t="n"/>
      <c r="F412" s="1071" t="n"/>
      <c r="G412" s="1071" t="n"/>
      <c r="H412" s="1071" t="n"/>
      <c r="I412" s="1071" t="n"/>
      <c r="J412" s="1071" t="n"/>
      <c r="K412" s="1071" t="n"/>
      <c r="L412" s="1071" t="n"/>
      <c r="M412" s="1071" t="n"/>
      <c r="N412" s="1071" t="n"/>
    </row>
    <row r="413" ht="12.75" customHeight="1" s="789">
      <c r="A413" s="1071" t="n"/>
      <c r="B413" s="1286" t="n"/>
      <c r="C413" s="1071" t="n"/>
      <c r="D413" s="1071" t="n"/>
      <c r="E413" s="1071" t="n"/>
      <c r="F413" s="1071" t="n"/>
      <c r="G413" s="1071" t="n"/>
      <c r="H413" s="1071" t="n"/>
      <c r="I413" s="1071" t="n"/>
      <c r="J413" s="1071" t="n"/>
      <c r="K413" s="1071" t="n"/>
      <c r="L413" s="1071" t="n"/>
      <c r="M413" s="1071" t="n"/>
      <c r="N413" s="1071" t="n"/>
    </row>
    <row r="414" ht="12.75" customHeight="1" s="789">
      <c r="A414" s="1071" t="n"/>
      <c r="B414" s="1286" t="n"/>
      <c r="C414" s="1071" t="n"/>
      <c r="D414" s="1071" t="n"/>
      <c r="E414" s="1071" t="n"/>
      <c r="F414" s="1071" t="n"/>
      <c r="G414" s="1071" t="n"/>
      <c r="H414" s="1071" t="n"/>
      <c r="I414" s="1071" t="n"/>
      <c r="J414" s="1071" t="n"/>
      <c r="K414" s="1071" t="n"/>
      <c r="L414" s="1071" t="n"/>
      <c r="M414" s="1071" t="n"/>
      <c r="N414" s="1071" t="n"/>
    </row>
    <row r="415" ht="12.75" customHeight="1" s="789">
      <c r="A415" s="1071" t="n"/>
      <c r="B415" s="1286" t="n"/>
      <c r="C415" s="1071" t="n"/>
      <c r="D415" s="1071" t="n"/>
      <c r="E415" s="1071" t="n"/>
      <c r="F415" s="1071" t="n"/>
      <c r="G415" s="1071" t="n"/>
      <c r="H415" s="1071" t="n"/>
      <c r="I415" s="1071" t="n"/>
      <c r="J415" s="1071" t="n"/>
      <c r="K415" s="1071" t="n"/>
      <c r="L415" s="1071" t="n"/>
      <c r="M415" s="1071" t="n"/>
      <c r="N415" s="1071" t="n"/>
    </row>
    <row r="416" ht="12.75" customHeight="1" s="789">
      <c r="A416" s="1071" t="n"/>
      <c r="B416" s="1286" t="n"/>
      <c r="C416" s="1071" t="n"/>
      <c r="D416" s="1071" t="n"/>
      <c r="E416" s="1071" t="n"/>
      <c r="F416" s="1071" t="n"/>
      <c r="G416" s="1071" t="n"/>
      <c r="H416" s="1071" t="n"/>
      <c r="I416" s="1071" t="n"/>
      <c r="J416" s="1071" t="n"/>
      <c r="K416" s="1071" t="n"/>
      <c r="L416" s="1071" t="n"/>
      <c r="M416" s="1071" t="n"/>
      <c r="N416" s="1071" t="n"/>
    </row>
    <row r="417" ht="12.75" customHeight="1" s="789">
      <c r="A417" s="1071" t="n"/>
      <c r="B417" s="1286" t="n"/>
      <c r="C417" s="1071" t="n"/>
      <c r="D417" s="1071" t="n"/>
      <c r="E417" s="1071" t="n"/>
      <c r="F417" s="1071" t="n"/>
      <c r="G417" s="1071" t="n"/>
      <c r="H417" s="1071" t="n"/>
      <c r="I417" s="1071" t="n"/>
      <c r="J417" s="1071" t="n"/>
      <c r="K417" s="1071" t="n"/>
      <c r="L417" s="1071" t="n"/>
      <c r="M417" s="1071" t="n"/>
      <c r="N417" s="1071" t="n"/>
    </row>
    <row r="418" ht="12.75" customHeight="1" s="789">
      <c r="A418" s="1071" t="n"/>
      <c r="B418" s="1286" t="n"/>
      <c r="C418" s="1071" t="n"/>
      <c r="D418" s="1071" t="n"/>
      <c r="E418" s="1071" t="n"/>
      <c r="F418" s="1071" t="n"/>
      <c r="G418" s="1071" t="n"/>
      <c r="H418" s="1071" t="n"/>
      <c r="I418" s="1071" t="n"/>
      <c r="J418" s="1071" t="n"/>
      <c r="K418" s="1071" t="n"/>
      <c r="L418" s="1071" t="n"/>
      <c r="M418" s="1071" t="n"/>
      <c r="N418" s="1071" t="n"/>
    </row>
    <row r="419" ht="12.75" customHeight="1" s="789">
      <c r="A419" s="1071" t="n"/>
      <c r="B419" s="1286" t="n"/>
      <c r="C419" s="1071" t="n"/>
      <c r="D419" s="1071" t="n"/>
      <c r="E419" s="1071" t="n"/>
      <c r="F419" s="1071" t="n"/>
      <c r="G419" s="1071" t="n"/>
      <c r="H419" s="1071" t="n"/>
      <c r="I419" s="1071" t="n"/>
      <c r="J419" s="1071" t="n"/>
      <c r="K419" s="1071" t="n"/>
      <c r="L419" s="1071" t="n"/>
      <c r="M419" s="1071" t="n"/>
      <c r="N419" s="1071" t="n"/>
    </row>
    <row r="420" ht="12.75" customHeight="1" s="789">
      <c r="A420" s="1071" t="n"/>
      <c r="B420" s="1286" t="n"/>
      <c r="C420" s="1071" t="n"/>
      <c r="D420" s="1071" t="n"/>
      <c r="E420" s="1071" t="n"/>
      <c r="F420" s="1071" t="n"/>
      <c r="G420" s="1071" t="n"/>
      <c r="H420" s="1071" t="n"/>
      <c r="I420" s="1071" t="n"/>
      <c r="J420" s="1071" t="n"/>
      <c r="K420" s="1071" t="n"/>
      <c r="L420" s="1071" t="n"/>
      <c r="M420" s="1071" t="n"/>
      <c r="N420" s="1071" t="n"/>
    </row>
    <row r="421" ht="12.75" customHeight="1" s="789">
      <c r="A421" s="1071" t="n"/>
      <c r="B421" s="1286" t="n"/>
      <c r="C421" s="1071" t="n"/>
      <c r="D421" s="1071" t="n"/>
      <c r="E421" s="1071" t="n"/>
      <c r="F421" s="1071" t="n"/>
      <c r="G421" s="1071" t="n"/>
      <c r="H421" s="1071" t="n"/>
      <c r="I421" s="1071" t="n"/>
      <c r="J421" s="1071" t="n"/>
      <c r="K421" s="1071" t="n"/>
      <c r="L421" s="1071" t="n"/>
      <c r="M421" s="1071" t="n"/>
      <c r="N421" s="1071" t="n"/>
    </row>
    <row r="422" ht="12.75" customHeight="1" s="789">
      <c r="A422" s="1071" t="n"/>
      <c r="B422" s="1286" t="n"/>
      <c r="C422" s="1071" t="n"/>
      <c r="D422" s="1071" t="n"/>
      <c r="E422" s="1071" t="n"/>
      <c r="F422" s="1071" t="n"/>
      <c r="G422" s="1071" t="n"/>
      <c r="H422" s="1071" t="n"/>
      <c r="I422" s="1071" t="n"/>
      <c r="J422" s="1071" t="n"/>
      <c r="K422" s="1071" t="n"/>
      <c r="L422" s="1071" t="n"/>
      <c r="M422" s="1071" t="n"/>
      <c r="N422" s="1071" t="n"/>
    </row>
    <row r="423" ht="12.75" customHeight="1" s="789">
      <c r="A423" s="1071" t="n"/>
      <c r="B423" s="1286" t="n"/>
      <c r="C423" s="1071" t="n"/>
      <c r="D423" s="1071" t="n"/>
      <c r="E423" s="1071" t="n"/>
      <c r="F423" s="1071" t="n"/>
      <c r="G423" s="1071" t="n"/>
      <c r="H423" s="1071" t="n"/>
      <c r="I423" s="1071" t="n"/>
      <c r="J423" s="1071" t="n"/>
      <c r="K423" s="1071" t="n"/>
      <c r="L423" s="1071" t="n"/>
      <c r="M423" s="1071" t="n"/>
      <c r="N423" s="1071" t="n"/>
    </row>
    <row r="424" ht="12.75" customHeight="1" s="789">
      <c r="A424" s="1071" t="n"/>
      <c r="B424" s="1286" t="n"/>
      <c r="C424" s="1071" t="n"/>
      <c r="D424" s="1071" t="n"/>
      <c r="E424" s="1071" t="n"/>
      <c r="F424" s="1071" t="n"/>
      <c r="G424" s="1071" t="n"/>
      <c r="H424" s="1071" t="n"/>
      <c r="I424" s="1071" t="n"/>
      <c r="J424" s="1071" t="n"/>
      <c r="K424" s="1071" t="n"/>
      <c r="L424" s="1071" t="n"/>
      <c r="M424" s="1071" t="n"/>
      <c r="N424" s="1071" t="n"/>
    </row>
    <row r="425" ht="12.75" customHeight="1" s="789">
      <c r="A425" s="1071" t="n"/>
      <c r="B425" s="1286" t="n"/>
      <c r="C425" s="1071" t="n"/>
      <c r="D425" s="1071" t="n"/>
      <c r="E425" s="1071" t="n"/>
      <c r="F425" s="1071" t="n"/>
      <c r="G425" s="1071" t="n"/>
      <c r="H425" s="1071" t="n"/>
      <c r="I425" s="1071" t="n"/>
      <c r="J425" s="1071" t="n"/>
      <c r="K425" s="1071" t="n"/>
      <c r="L425" s="1071" t="n"/>
      <c r="M425" s="1071" t="n"/>
      <c r="N425" s="1071" t="n"/>
    </row>
    <row r="426" ht="12.75" customHeight="1" s="789">
      <c r="A426" s="1071" t="n"/>
      <c r="B426" s="1286" t="n"/>
      <c r="C426" s="1071" t="n"/>
      <c r="D426" s="1071" t="n"/>
      <c r="E426" s="1071" t="n"/>
      <c r="F426" s="1071" t="n"/>
      <c r="G426" s="1071" t="n"/>
      <c r="H426" s="1071" t="n"/>
      <c r="I426" s="1071" t="n"/>
      <c r="J426" s="1071" t="n"/>
      <c r="K426" s="1071" t="n"/>
      <c r="L426" s="1071" t="n"/>
      <c r="M426" s="1071" t="n"/>
      <c r="N426" s="1071" t="n"/>
    </row>
    <row r="427" ht="12.75" customHeight="1" s="789">
      <c r="A427" s="1071" t="n"/>
      <c r="B427" s="1286" t="n"/>
      <c r="C427" s="1071" t="n"/>
      <c r="D427" s="1071" t="n"/>
      <c r="E427" s="1071" t="n"/>
      <c r="F427" s="1071" t="n"/>
      <c r="G427" s="1071" t="n"/>
      <c r="H427" s="1071" t="n"/>
      <c r="I427" s="1071" t="n"/>
      <c r="J427" s="1071" t="n"/>
      <c r="K427" s="1071" t="n"/>
      <c r="L427" s="1071" t="n"/>
      <c r="M427" s="1071" t="n"/>
      <c r="N427" s="1071" t="n"/>
    </row>
    <row r="428" ht="12.75" customHeight="1" s="789">
      <c r="A428" s="1071" t="n"/>
      <c r="B428" s="1286" t="n"/>
      <c r="C428" s="1071" t="n"/>
      <c r="D428" s="1071" t="n"/>
      <c r="E428" s="1071" t="n"/>
      <c r="F428" s="1071" t="n"/>
      <c r="G428" s="1071" t="n"/>
      <c r="H428" s="1071" t="n"/>
      <c r="I428" s="1071" t="n"/>
      <c r="J428" s="1071" t="n"/>
      <c r="K428" s="1071" t="n"/>
      <c r="L428" s="1071" t="n"/>
      <c r="M428" s="1071" t="n"/>
      <c r="N428" s="1071" t="n"/>
    </row>
    <row r="429" ht="12.75" customHeight="1" s="789">
      <c r="A429" s="1071" t="n"/>
      <c r="B429" s="1286" t="n"/>
      <c r="C429" s="1071" t="n"/>
      <c r="D429" s="1071" t="n"/>
      <c r="E429" s="1071" t="n"/>
      <c r="F429" s="1071" t="n"/>
      <c r="G429" s="1071" t="n"/>
      <c r="H429" s="1071" t="n"/>
      <c r="I429" s="1071" t="n"/>
      <c r="J429" s="1071" t="n"/>
      <c r="K429" s="1071" t="n"/>
      <c r="L429" s="1071" t="n"/>
      <c r="M429" s="1071" t="n"/>
      <c r="N429" s="1071" t="n"/>
    </row>
    <row r="430" ht="12.75" customHeight="1" s="789">
      <c r="A430" s="1071" t="n"/>
      <c r="B430" s="1286" t="n"/>
      <c r="C430" s="1071" t="n"/>
      <c r="D430" s="1071" t="n"/>
      <c r="E430" s="1071" t="n"/>
      <c r="F430" s="1071" t="n"/>
      <c r="G430" s="1071" t="n"/>
      <c r="H430" s="1071" t="n"/>
      <c r="I430" s="1071" t="n"/>
      <c r="J430" s="1071" t="n"/>
      <c r="K430" s="1071" t="n"/>
      <c r="L430" s="1071" t="n"/>
      <c r="M430" s="1071" t="n"/>
      <c r="N430" s="1071" t="n"/>
    </row>
    <row r="431" ht="12.75" customHeight="1" s="789">
      <c r="A431" s="1071" t="n"/>
      <c r="B431" s="1286" t="n"/>
      <c r="C431" s="1071" t="n"/>
      <c r="D431" s="1071" t="n"/>
      <c r="E431" s="1071" t="n"/>
      <c r="F431" s="1071" t="n"/>
      <c r="G431" s="1071" t="n"/>
      <c r="H431" s="1071" t="n"/>
      <c r="I431" s="1071" t="n"/>
      <c r="J431" s="1071" t="n"/>
      <c r="K431" s="1071" t="n"/>
      <c r="L431" s="1071" t="n"/>
      <c r="M431" s="1071" t="n"/>
      <c r="N431" s="1071" t="n"/>
    </row>
    <row r="432" ht="12.75" customHeight="1" s="789">
      <c r="A432" s="1071" t="n"/>
      <c r="B432" s="1286" t="n"/>
      <c r="C432" s="1071" t="n"/>
      <c r="D432" s="1071" t="n"/>
      <c r="E432" s="1071" t="n"/>
      <c r="F432" s="1071" t="n"/>
      <c r="G432" s="1071" t="n"/>
      <c r="H432" s="1071" t="n"/>
      <c r="I432" s="1071" t="n"/>
      <c r="J432" s="1071" t="n"/>
      <c r="K432" s="1071" t="n"/>
      <c r="L432" s="1071" t="n"/>
      <c r="M432" s="1071" t="n"/>
      <c r="N432" s="1071" t="n"/>
    </row>
    <row r="433" ht="12.75" customHeight="1" s="789">
      <c r="A433" s="1071" t="n"/>
      <c r="B433" s="1286" t="n"/>
      <c r="C433" s="1071" t="n"/>
      <c r="D433" s="1071" t="n"/>
      <c r="E433" s="1071" t="n"/>
      <c r="F433" s="1071" t="n"/>
      <c r="G433" s="1071" t="n"/>
      <c r="H433" s="1071" t="n"/>
      <c r="I433" s="1071" t="n"/>
      <c r="J433" s="1071" t="n"/>
      <c r="K433" s="1071" t="n"/>
      <c r="L433" s="1071" t="n"/>
      <c r="M433" s="1071" t="n"/>
      <c r="N433" s="1071" t="n"/>
    </row>
    <row r="434" ht="12.75" customHeight="1" s="789">
      <c r="A434" s="1071" t="n"/>
      <c r="B434" s="1286" t="n"/>
      <c r="C434" s="1071" t="n"/>
      <c r="D434" s="1071" t="n"/>
      <c r="E434" s="1071" t="n"/>
      <c r="F434" s="1071" t="n"/>
      <c r="G434" s="1071" t="n"/>
      <c r="H434" s="1071" t="n"/>
      <c r="I434" s="1071" t="n"/>
      <c r="J434" s="1071" t="n"/>
      <c r="K434" s="1071" t="n"/>
      <c r="L434" s="1071" t="n"/>
      <c r="M434" s="1071" t="n"/>
      <c r="N434" s="1071" t="n"/>
    </row>
    <row r="435" ht="12.75" customHeight="1" s="789">
      <c r="A435" s="1071" t="n"/>
      <c r="B435" s="1286" t="n"/>
      <c r="C435" s="1071" t="n"/>
      <c r="D435" s="1071" t="n"/>
      <c r="E435" s="1071" t="n"/>
      <c r="F435" s="1071" t="n"/>
      <c r="G435" s="1071" t="n"/>
      <c r="H435" s="1071" t="n"/>
      <c r="I435" s="1071" t="n"/>
      <c r="J435" s="1071" t="n"/>
      <c r="K435" s="1071" t="n"/>
      <c r="L435" s="1071" t="n"/>
      <c r="M435" s="1071" t="n"/>
      <c r="N435" s="1071" t="n"/>
    </row>
    <row r="436" ht="12.75" customHeight="1" s="789">
      <c r="A436" s="1071" t="n"/>
      <c r="B436" s="1286" t="n"/>
      <c r="C436" s="1071" t="n"/>
      <c r="D436" s="1071" t="n"/>
      <c r="E436" s="1071" t="n"/>
      <c r="F436" s="1071" t="n"/>
      <c r="G436" s="1071" t="n"/>
      <c r="H436" s="1071" t="n"/>
      <c r="I436" s="1071" t="n"/>
      <c r="J436" s="1071" t="n"/>
      <c r="K436" s="1071" t="n"/>
      <c r="L436" s="1071" t="n"/>
      <c r="M436" s="1071" t="n"/>
      <c r="N436" s="1071" t="n"/>
    </row>
    <row r="437" ht="12.75" customHeight="1" s="789">
      <c r="A437" s="1071" t="n"/>
      <c r="B437" s="1286" t="n"/>
      <c r="C437" s="1071" t="n"/>
      <c r="D437" s="1071" t="n"/>
      <c r="E437" s="1071" t="n"/>
      <c r="F437" s="1071" t="n"/>
      <c r="G437" s="1071" t="n"/>
      <c r="H437" s="1071" t="n"/>
      <c r="I437" s="1071" t="n"/>
      <c r="J437" s="1071" t="n"/>
      <c r="K437" s="1071" t="n"/>
      <c r="L437" s="1071" t="n"/>
      <c r="M437" s="1071" t="n"/>
      <c r="N437" s="1071" t="n"/>
    </row>
    <row r="438" ht="12.75" customHeight="1" s="789">
      <c r="A438" s="1071" t="n"/>
      <c r="B438" s="1286" t="n"/>
      <c r="C438" s="1071" t="n"/>
      <c r="D438" s="1071" t="n"/>
      <c r="E438" s="1071" t="n"/>
      <c r="F438" s="1071" t="n"/>
      <c r="G438" s="1071" t="n"/>
      <c r="H438" s="1071" t="n"/>
      <c r="I438" s="1071" t="n"/>
      <c r="J438" s="1071" t="n"/>
      <c r="K438" s="1071" t="n"/>
      <c r="L438" s="1071" t="n"/>
      <c r="M438" s="1071" t="n"/>
      <c r="N438" s="1071" t="n"/>
    </row>
    <row r="439" ht="12.75" customHeight="1" s="789">
      <c r="A439" s="1071" t="n"/>
      <c r="B439" s="1286" t="n"/>
      <c r="C439" s="1071" t="n"/>
      <c r="D439" s="1071" t="n"/>
      <c r="E439" s="1071" t="n"/>
      <c r="F439" s="1071" t="n"/>
      <c r="G439" s="1071" t="n"/>
      <c r="H439" s="1071" t="n"/>
      <c r="I439" s="1071" t="n"/>
      <c r="J439" s="1071" t="n"/>
      <c r="K439" s="1071" t="n"/>
      <c r="L439" s="1071" t="n"/>
      <c r="M439" s="1071" t="n"/>
      <c r="N439" s="1071" t="n"/>
    </row>
    <row r="440" ht="12.75" customHeight="1" s="789">
      <c r="A440" s="1071" t="n"/>
      <c r="B440" s="1286" t="n"/>
      <c r="C440" s="1071" t="n"/>
      <c r="D440" s="1071" t="n"/>
      <c r="E440" s="1071" t="n"/>
      <c r="F440" s="1071" t="n"/>
      <c r="G440" s="1071" t="n"/>
      <c r="H440" s="1071" t="n"/>
      <c r="I440" s="1071" t="n"/>
      <c r="J440" s="1071" t="n"/>
      <c r="K440" s="1071" t="n"/>
      <c r="L440" s="1071" t="n"/>
      <c r="M440" s="1071" t="n"/>
      <c r="N440" s="1071" t="n"/>
    </row>
    <row r="441" ht="12.75" customHeight="1" s="789">
      <c r="A441" s="1071" t="n"/>
      <c r="B441" s="1286" t="n"/>
      <c r="C441" s="1071" t="n"/>
      <c r="D441" s="1071" t="n"/>
      <c r="E441" s="1071" t="n"/>
      <c r="F441" s="1071" t="n"/>
      <c r="G441" s="1071" t="n"/>
      <c r="H441" s="1071" t="n"/>
      <c r="I441" s="1071" t="n"/>
      <c r="J441" s="1071" t="n"/>
      <c r="K441" s="1071" t="n"/>
      <c r="L441" s="1071" t="n"/>
      <c r="M441" s="1071" t="n"/>
      <c r="N441" s="1071" t="n"/>
    </row>
    <row r="442" ht="12.75" customHeight="1" s="789">
      <c r="A442" s="1071" t="n"/>
      <c r="B442" s="1286" t="n"/>
      <c r="C442" s="1071" t="n"/>
      <c r="D442" s="1071" t="n"/>
      <c r="E442" s="1071" t="n"/>
      <c r="F442" s="1071" t="n"/>
      <c r="G442" s="1071" t="n"/>
      <c r="H442" s="1071" t="n"/>
      <c r="I442" s="1071" t="n"/>
      <c r="J442" s="1071" t="n"/>
      <c r="K442" s="1071" t="n"/>
      <c r="L442" s="1071" t="n"/>
      <c r="M442" s="1071" t="n"/>
      <c r="N442" s="1071" t="n"/>
    </row>
    <row r="443" ht="12.75" customHeight="1" s="789">
      <c r="A443" s="1071" t="n"/>
      <c r="B443" s="1286" t="n"/>
      <c r="C443" s="1071" t="n"/>
      <c r="D443" s="1071" t="n"/>
      <c r="E443" s="1071" t="n"/>
      <c r="F443" s="1071" t="n"/>
      <c r="G443" s="1071" t="n"/>
      <c r="H443" s="1071" t="n"/>
      <c r="I443" s="1071" t="n"/>
      <c r="J443" s="1071" t="n"/>
      <c r="K443" s="1071" t="n"/>
      <c r="L443" s="1071" t="n"/>
      <c r="M443" s="1071" t="n"/>
      <c r="N443" s="1071" t="n"/>
    </row>
    <row r="444" ht="12.75" customHeight="1" s="789">
      <c r="A444" s="1071" t="n"/>
      <c r="B444" s="1286" t="n"/>
      <c r="C444" s="1071" t="n"/>
      <c r="D444" s="1071" t="n"/>
      <c r="E444" s="1071" t="n"/>
      <c r="F444" s="1071" t="n"/>
      <c r="G444" s="1071" t="n"/>
      <c r="H444" s="1071" t="n"/>
      <c r="I444" s="1071" t="n"/>
      <c r="J444" s="1071" t="n"/>
      <c r="K444" s="1071" t="n"/>
      <c r="L444" s="1071" t="n"/>
      <c r="M444" s="1071" t="n"/>
      <c r="N444" s="1071" t="n"/>
    </row>
    <row r="445" ht="12.75" customHeight="1" s="789">
      <c r="A445" s="1071" t="n"/>
      <c r="B445" s="1286" t="n"/>
      <c r="C445" s="1071" t="n"/>
      <c r="D445" s="1071" t="n"/>
      <c r="E445" s="1071" t="n"/>
      <c r="F445" s="1071" t="n"/>
      <c r="G445" s="1071" t="n"/>
      <c r="H445" s="1071" t="n"/>
      <c r="I445" s="1071" t="n"/>
      <c r="J445" s="1071" t="n"/>
      <c r="K445" s="1071" t="n"/>
      <c r="L445" s="1071" t="n"/>
      <c r="M445" s="1071" t="n"/>
      <c r="N445" s="1071" t="n"/>
    </row>
    <row r="446" ht="12.75" customHeight="1" s="789">
      <c r="A446" s="1071" t="n"/>
      <c r="B446" s="1286" t="n"/>
      <c r="C446" s="1071" t="n"/>
      <c r="D446" s="1071" t="n"/>
      <c r="E446" s="1071" t="n"/>
      <c r="F446" s="1071" t="n"/>
      <c r="G446" s="1071" t="n"/>
      <c r="H446" s="1071" t="n"/>
      <c r="I446" s="1071" t="n"/>
      <c r="J446" s="1071" t="n"/>
      <c r="K446" s="1071" t="n"/>
      <c r="L446" s="1071" t="n"/>
      <c r="M446" s="1071" t="n"/>
      <c r="N446" s="1071" t="n"/>
    </row>
    <row r="447" ht="12.75" customHeight="1" s="789">
      <c r="A447" s="1071" t="n"/>
      <c r="B447" s="1286" t="n"/>
      <c r="C447" s="1071" t="n"/>
      <c r="D447" s="1071" t="n"/>
      <c r="E447" s="1071" t="n"/>
      <c r="F447" s="1071" t="n"/>
      <c r="G447" s="1071" t="n"/>
      <c r="H447" s="1071" t="n"/>
      <c r="I447" s="1071" t="n"/>
      <c r="J447" s="1071" t="n"/>
      <c r="K447" s="1071" t="n"/>
      <c r="L447" s="1071" t="n"/>
      <c r="M447" s="1071" t="n"/>
      <c r="N447" s="1071" t="n"/>
    </row>
    <row r="448" ht="12.75" customHeight="1" s="789">
      <c r="A448" s="1071" t="n"/>
      <c r="B448" s="1286" t="n"/>
      <c r="C448" s="1071" t="n"/>
      <c r="D448" s="1071" t="n"/>
      <c r="E448" s="1071" t="n"/>
      <c r="F448" s="1071" t="n"/>
      <c r="G448" s="1071" t="n"/>
      <c r="H448" s="1071" t="n"/>
      <c r="I448" s="1071" t="n"/>
      <c r="J448" s="1071" t="n"/>
      <c r="K448" s="1071" t="n"/>
      <c r="L448" s="1071" t="n"/>
      <c r="M448" s="1071" t="n"/>
      <c r="N448" s="1071" t="n"/>
    </row>
    <row r="449" ht="12.75" customHeight="1" s="789">
      <c r="A449" s="1071" t="n"/>
      <c r="B449" s="1286" t="n"/>
      <c r="C449" s="1071" t="n"/>
      <c r="D449" s="1071" t="n"/>
      <c r="E449" s="1071" t="n"/>
      <c r="F449" s="1071" t="n"/>
      <c r="G449" s="1071" t="n"/>
      <c r="H449" s="1071" t="n"/>
      <c r="I449" s="1071" t="n"/>
      <c r="J449" s="1071" t="n"/>
      <c r="K449" s="1071" t="n"/>
      <c r="L449" s="1071" t="n"/>
      <c r="M449" s="1071" t="n"/>
      <c r="N449" s="1071" t="n"/>
    </row>
    <row r="450" ht="12.75" customHeight="1" s="789">
      <c r="A450" s="1071" t="n"/>
      <c r="B450" s="1286" t="n"/>
      <c r="C450" s="1071" t="n"/>
      <c r="D450" s="1071" t="n"/>
      <c r="E450" s="1071" t="n"/>
      <c r="F450" s="1071" t="n"/>
      <c r="G450" s="1071" t="n"/>
      <c r="H450" s="1071" t="n"/>
      <c r="I450" s="1071" t="n"/>
      <c r="J450" s="1071" t="n"/>
      <c r="K450" s="1071" t="n"/>
      <c r="L450" s="1071" t="n"/>
      <c r="M450" s="1071" t="n"/>
      <c r="N450" s="1071" t="n"/>
    </row>
    <row r="451" ht="12.75" customHeight="1" s="789">
      <c r="A451" s="1071" t="n"/>
      <c r="B451" s="1286" t="n"/>
      <c r="C451" s="1071" t="n"/>
      <c r="D451" s="1071" t="n"/>
      <c r="E451" s="1071" t="n"/>
      <c r="F451" s="1071" t="n"/>
      <c r="G451" s="1071" t="n"/>
      <c r="H451" s="1071" t="n"/>
      <c r="I451" s="1071" t="n"/>
      <c r="J451" s="1071" t="n"/>
      <c r="K451" s="1071" t="n"/>
      <c r="L451" s="1071" t="n"/>
      <c r="M451" s="1071" t="n"/>
      <c r="N451" s="1071" t="n"/>
    </row>
    <row r="452" ht="12.75" customHeight="1" s="789">
      <c r="A452" s="1071" t="n"/>
      <c r="B452" s="1286" t="n"/>
      <c r="C452" s="1071" t="n"/>
      <c r="D452" s="1071" t="n"/>
      <c r="E452" s="1071" t="n"/>
      <c r="F452" s="1071" t="n"/>
      <c r="G452" s="1071" t="n"/>
      <c r="H452" s="1071" t="n"/>
      <c r="I452" s="1071" t="n"/>
      <c r="J452" s="1071" t="n"/>
      <c r="K452" s="1071" t="n"/>
      <c r="L452" s="1071" t="n"/>
      <c r="M452" s="1071" t="n"/>
      <c r="N452" s="1071" t="n"/>
    </row>
    <row r="453" ht="12.75" customHeight="1" s="789">
      <c r="A453" s="1071" t="n"/>
      <c r="B453" s="1286" t="n"/>
      <c r="C453" s="1071" t="n"/>
      <c r="D453" s="1071" t="n"/>
      <c r="E453" s="1071" t="n"/>
      <c r="F453" s="1071" t="n"/>
      <c r="G453" s="1071" t="n"/>
      <c r="H453" s="1071" t="n"/>
      <c r="I453" s="1071" t="n"/>
      <c r="J453" s="1071" t="n"/>
      <c r="K453" s="1071" t="n"/>
      <c r="L453" s="1071" t="n"/>
      <c r="M453" s="1071" t="n"/>
      <c r="N453" s="1071" t="n"/>
    </row>
    <row r="454" ht="12.75" customHeight="1" s="789">
      <c r="A454" s="1071" t="n"/>
      <c r="B454" s="1286" t="n"/>
      <c r="C454" s="1071" t="n"/>
      <c r="D454" s="1071" t="n"/>
      <c r="E454" s="1071" t="n"/>
      <c r="F454" s="1071" t="n"/>
      <c r="G454" s="1071" t="n"/>
      <c r="H454" s="1071" t="n"/>
      <c r="I454" s="1071" t="n"/>
      <c r="J454" s="1071" t="n"/>
      <c r="K454" s="1071" t="n"/>
      <c r="L454" s="1071" t="n"/>
      <c r="M454" s="1071" t="n"/>
      <c r="N454" s="1071" t="n"/>
    </row>
    <row r="455" ht="12.75" customHeight="1" s="789">
      <c r="A455" s="1071" t="n"/>
      <c r="B455" s="1286" t="n"/>
      <c r="C455" s="1071" t="n"/>
      <c r="D455" s="1071" t="n"/>
      <c r="E455" s="1071" t="n"/>
      <c r="F455" s="1071" t="n"/>
      <c r="G455" s="1071" t="n"/>
      <c r="H455" s="1071" t="n"/>
      <c r="I455" s="1071" t="n"/>
      <c r="J455" s="1071" t="n"/>
      <c r="K455" s="1071" t="n"/>
      <c r="L455" s="1071" t="n"/>
      <c r="M455" s="1071" t="n"/>
      <c r="N455" s="1071" t="n"/>
    </row>
    <row r="456" ht="12.75" customHeight="1" s="789">
      <c r="A456" s="1071" t="n"/>
      <c r="B456" s="1286" t="n"/>
      <c r="C456" s="1071" t="n"/>
      <c r="D456" s="1071" t="n"/>
      <c r="E456" s="1071" t="n"/>
      <c r="F456" s="1071" t="n"/>
      <c r="G456" s="1071" t="n"/>
      <c r="H456" s="1071" t="n"/>
      <c r="I456" s="1071" t="n"/>
      <c r="J456" s="1071" t="n"/>
      <c r="K456" s="1071" t="n"/>
      <c r="L456" s="1071" t="n"/>
      <c r="M456" s="1071" t="n"/>
      <c r="N456" s="1071" t="n"/>
    </row>
    <row r="457" ht="12.75" customHeight="1" s="789">
      <c r="A457" s="1071" t="n"/>
      <c r="B457" s="1286" t="n"/>
      <c r="C457" s="1071" t="n"/>
      <c r="D457" s="1071" t="n"/>
      <c r="E457" s="1071" t="n"/>
      <c r="F457" s="1071" t="n"/>
      <c r="G457" s="1071" t="n"/>
      <c r="H457" s="1071" t="n"/>
      <c r="I457" s="1071" t="n"/>
      <c r="J457" s="1071" t="n"/>
      <c r="K457" s="1071" t="n"/>
      <c r="L457" s="1071" t="n"/>
      <c r="M457" s="1071" t="n"/>
      <c r="N457" s="1071" t="n"/>
    </row>
    <row r="458" ht="12.75" customHeight="1" s="789">
      <c r="A458" s="1071" t="n"/>
      <c r="B458" s="1286" t="n"/>
      <c r="C458" s="1071" t="n"/>
      <c r="D458" s="1071" t="n"/>
      <c r="E458" s="1071" t="n"/>
      <c r="F458" s="1071" t="n"/>
      <c r="G458" s="1071" t="n"/>
      <c r="H458" s="1071" t="n"/>
      <c r="I458" s="1071" t="n"/>
      <c r="J458" s="1071" t="n"/>
      <c r="K458" s="1071" t="n"/>
      <c r="L458" s="1071" t="n"/>
      <c r="M458" s="1071" t="n"/>
      <c r="N458" s="1071" t="n"/>
    </row>
    <row r="459" ht="12.75" customHeight="1" s="789">
      <c r="A459" s="1071" t="n"/>
      <c r="B459" s="1286" t="n"/>
      <c r="C459" s="1071" t="n"/>
      <c r="D459" s="1071" t="n"/>
      <c r="E459" s="1071" t="n"/>
      <c r="F459" s="1071" t="n"/>
      <c r="G459" s="1071" t="n"/>
      <c r="H459" s="1071" t="n"/>
      <c r="I459" s="1071" t="n"/>
      <c r="J459" s="1071" t="n"/>
      <c r="K459" s="1071" t="n"/>
      <c r="L459" s="1071" t="n"/>
      <c r="M459" s="1071" t="n"/>
      <c r="N459" s="1071" t="n"/>
    </row>
    <row r="460" ht="12.75" customHeight="1" s="789">
      <c r="A460" s="1071" t="n"/>
      <c r="B460" s="1286" t="n"/>
      <c r="C460" s="1071" t="n"/>
      <c r="D460" s="1071" t="n"/>
      <c r="E460" s="1071" t="n"/>
      <c r="F460" s="1071" t="n"/>
      <c r="G460" s="1071" t="n"/>
      <c r="H460" s="1071" t="n"/>
      <c r="I460" s="1071" t="n"/>
      <c r="J460" s="1071" t="n"/>
      <c r="K460" s="1071" t="n"/>
      <c r="L460" s="1071" t="n"/>
      <c r="M460" s="1071" t="n"/>
      <c r="N460" s="1071" t="n"/>
    </row>
    <row r="461" ht="12.75" customHeight="1" s="789">
      <c r="A461" s="1071" t="n"/>
      <c r="B461" s="1286" t="n"/>
      <c r="C461" s="1071" t="n"/>
      <c r="D461" s="1071" t="n"/>
      <c r="E461" s="1071" t="n"/>
      <c r="F461" s="1071" t="n"/>
      <c r="G461" s="1071" t="n"/>
      <c r="H461" s="1071" t="n"/>
      <c r="I461" s="1071" t="n"/>
      <c r="J461" s="1071" t="n"/>
      <c r="K461" s="1071" t="n"/>
      <c r="L461" s="1071" t="n"/>
      <c r="M461" s="1071" t="n"/>
      <c r="N461" s="1071" t="n"/>
    </row>
    <row r="462" ht="12.75" customHeight="1" s="789">
      <c r="A462" s="1071" t="n"/>
      <c r="B462" s="1286" t="n"/>
      <c r="C462" s="1071" t="n"/>
      <c r="D462" s="1071" t="n"/>
      <c r="E462" s="1071" t="n"/>
      <c r="F462" s="1071" t="n"/>
      <c r="G462" s="1071" t="n"/>
      <c r="H462" s="1071" t="n"/>
      <c r="I462" s="1071" t="n"/>
      <c r="J462" s="1071" t="n"/>
      <c r="K462" s="1071" t="n"/>
      <c r="L462" s="1071" t="n"/>
      <c r="M462" s="1071" t="n"/>
      <c r="N462" s="1071" t="n"/>
    </row>
    <row r="463" ht="12.75" customHeight="1" s="789">
      <c r="A463" s="1071" t="n"/>
      <c r="B463" s="1286" t="n"/>
      <c r="C463" s="1071" t="n"/>
      <c r="D463" s="1071" t="n"/>
      <c r="E463" s="1071" t="n"/>
      <c r="F463" s="1071" t="n"/>
      <c r="G463" s="1071" t="n"/>
      <c r="H463" s="1071" t="n"/>
      <c r="I463" s="1071" t="n"/>
      <c r="J463" s="1071" t="n"/>
      <c r="K463" s="1071" t="n"/>
      <c r="L463" s="1071" t="n"/>
      <c r="M463" s="1071" t="n"/>
      <c r="N463" s="1071" t="n"/>
    </row>
    <row r="464" ht="12.75" customHeight="1" s="789">
      <c r="A464" s="1071" t="n"/>
      <c r="B464" s="1286" t="n"/>
      <c r="C464" s="1071" t="n"/>
      <c r="D464" s="1071" t="n"/>
      <c r="E464" s="1071" t="n"/>
      <c r="F464" s="1071" t="n"/>
      <c r="G464" s="1071" t="n"/>
      <c r="H464" s="1071" t="n"/>
      <c r="I464" s="1071" t="n"/>
      <c r="J464" s="1071" t="n"/>
      <c r="K464" s="1071" t="n"/>
      <c r="L464" s="1071" t="n"/>
      <c r="M464" s="1071" t="n"/>
      <c r="N464" s="1071" t="n"/>
    </row>
    <row r="465" ht="12.75" customHeight="1" s="789">
      <c r="A465" s="1071" t="n"/>
      <c r="B465" s="1286" t="n"/>
      <c r="C465" s="1071" t="n"/>
      <c r="D465" s="1071" t="n"/>
      <c r="E465" s="1071" t="n"/>
      <c r="F465" s="1071" t="n"/>
      <c r="G465" s="1071" t="n"/>
      <c r="H465" s="1071" t="n"/>
      <c r="I465" s="1071" t="n"/>
      <c r="J465" s="1071" t="n"/>
      <c r="K465" s="1071" t="n"/>
      <c r="L465" s="1071" t="n"/>
      <c r="M465" s="1071" t="n"/>
      <c r="N465" s="1071" t="n"/>
    </row>
    <row r="466" ht="12.75" customHeight="1" s="789">
      <c r="A466" s="1071" t="n"/>
      <c r="B466" s="1286" t="n"/>
      <c r="C466" s="1071" t="n"/>
      <c r="D466" s="1071" t="n"/>
      <c r="E466" s="1071" t="n"/>
      <c r="F466" s="1071" t="n"/>
      <c r="G466" s="1071" t="n"/>
      <c r="H466" s="1071" t="n"/>
      <c r="I466" s="1071" t="n"/>
      <c r="J466" s="1071" t="n"/>
      <c r="K466" s="1071" t="n"/>
      <c r="L466" s="1071" t="n"/>
      <c r="M466" s="1071" t="n"/>
      <c r="N466" s="1071" t="n"/>
    </row>
    <row r="467" ht="12.75" customHeight="1" s="789">
      <c r="A467" s="1071" t="n"/>
      <c r="B467" s="1286" t="n"/>
      <c r="C467" s="1071" t="n"/>
      <c r="D467" s="1071" t="n"/>
      <c r="E467" s="1071" t="n"/>
      <c r="F467" s="1071" t="n"/>
      <c r="G467" s="1071" t="n"/>
      <c r="H467" s="1071" t="n"/>
      <c r="I467" s="1071" t="n"/>
      <c r="J467" s="1071" t="n"/>
      <c r="K467" s="1071" t="n"/>
      <c r="L467" s="1071" t="n"/>
      <c r="M467" s="1071" t="n"/>
      <c r="N467" s="1071" t="n"/>
    </row>
    <row r="468" ht="12.75" customHeight="1" s="789">
      <c r="A468" s="1071" t="n"/>
      <c r="B468" s="1286" t="n"/>
      <c r="C468" s="1071" t="n"/>
      <c r="D468" s="1071" t="n"/>
      <c r="E468" s="1071" t="n"/>
      <c r="F468" s="1071" t="n"/>
      <c r="G468" s="1071" t="n"/>
      <c r="H468" s="1071" t="n"/>
      <c r="I468" s="1071" t="n"/>
      <c r="J468" s="1071" t="n"/>
      <c r="K468" s="1071" t="n"/>
      <c r="L468" s="1071" t="n"/>
      <c r="M468" s="1071" t="n"/>
      <c r="N468" s="1071" t="n"/>
    </row>
    <row r="469" ht="12.75" customHeight="1" s="789">
      <c r="A469" s="1071" t="n"/>
      <c r="B469" s="1286" t="n"/>
      <c r="C469" s="1071" t="n"/>
      <c r="D469" s="1071" t="n"/>
      <c r="E469" s="1071" t="n"/>
      <c r="F469" s="1071" t="n"/>
      <c r="G469" s="1071" t="n"/>
      <c r="H469" s="1071" t="n"/>
      <c r="I469" s="1071" t="n"/>
      <c r="J469" s="1071" t="n"/>
      <c r="K469" s="1071" t="n"/>
      <c r="L469" s="1071" t="n"/>
      <c r="M469" s="1071" t="n"/>
      <c r="N469" s="1071" t="n"/>
    </row>
    <row r="470" ht="12.75" customHeight="1" s="789">
      <c r="A470" s="1071" t="n"/>
      <c r="B470" s="1286" t="n"/>
      <c r="C470" s="1071" t="n"/>
      <c r="D470" s="1071" t="n"/>
      <c r="E470" s="1071" t="n"/>
      <c r="F470" s="1071" t="n"/>
      <c r="G470" s="1071" t="n"/>
      <c r="H470" s="1071" t="n"/>
      <c r="I470" s="1071" t="n"/>
      <c r="J470" s="1071" t="n"/>
      <c r="K470" s="1071" t="n"/>
      <c r="L470" s="1071" t="n"/>
      <c r="M470" s="1071" t="n"/>
      <c r="N470" s="1071" t="n"/>
    </row>
    <row r="471" ht="12.75" customHeight="1" s="789">
      <c r="A471" s="1071" t="n"/>
      <c r="B471" s="1286" t="n"/>
      <c r="C471" s="1071" t="n"/>
      <c r="D471" s="1071" t="n"/>
      <c r="E471" s="1071" t="n"/>
      <c r="F471" s="1071" t="n"/>
      <c r="G471" s="1071" t="n"/>
      <c r="H471" s="1071" t="n"/>
      <c r="I471" s="1071" t="n"/>
      <c r="J471" s="1071" t="n"/>
      <c r="K471" s="1071" t="n"/>
      <c r="L471" s="1071" t="n"/>
      <c r="M471" s="1071" t="n"/>
      <c r="N471" s="1071" t="n"/>
    </row>
    <row r="472" ht="12.75" customHeight="1" s="789">
      <c r="A472" s="1071" t="n"/>
      <c r="B472" s="1286" t="n"/>
      <c r="C472" s="1071" t="n"/>
      <c r="D472" s="1071" t="n"/>
      <c r="E472" s="1071" t="n"/>
      <c r="F472" s="1071" t="n"/>
      <c r="G472" s="1071" t="n"/>
      <c r="H472" s="1071" t="n"/>
      <c r="I472" s="1071" t="n"/>
      <c r="J472" s="1071" t="n"/>
      <c r="K472" s="1071" t="n"/>
      <c r="L472" s="1071" t="n"/>
      <c r="M472" s="1071" t="n"/>
      <c r="N472" s="1071" t="n"/>
    </row>
    <row r="473" ht="12.75" customHeight="1" s="789">
      <c r="A473" s="1071" t="n"/>
      <c r="B473" s="1286" t="n"/>
      <c r="C473" s="1071" t="n"/>
      <c r="D473" s="1071" t="n"/>
      <c r="E473" s="1071" t="n"/>
      <c r="F473" s="1071" t="n"/>
      <c r="G473" s="1071" t="n"/>
      <c r="H473" s="1071" t="n"/>
      <c r="I473" s="1071" t="n"/>
      <c r="J473" s="1071" t="n"/>
      <c r="K473" s="1071" t="n"/>
      <c r="L473" s="1071" t="n"/>
      <c r="M473" s="1071" t="n"/>
      <c r="N473" s="1071" t="n"/>
    </row>
    <row r="474" ht="12.75" customHeight="1" s="789">
      <c r="A474" s="1071" t="n"/>
      <c r="B474" s="1286" t="n"/>
      <c r="C474" s="1071" t="n"/>
      <c r="D474" s="1071" t="n"/>
      <c r="E474" s="1071" t="n"/>
      <c r="F474" s="1071" t="n"/>
      <c r="G474" s="1071" t="n"/>
      <c r="H474" s="1071" t="n"/>
      <c r="I474" s="1071" t="n"/>
      <c r="J474" s="1071" t="n"/>
      <c r="K474" s="1071" t="n"/>
      <c r="L474" s="1071" t="n"/>
      <c r="M474" s="1071" t="n"/>
      <c r="N474" s="1071" t="n"/>
    </row>
    <row r="475" ht="12.75" customHeight="1" s="789">
      <c r="A475" s="1071" t="n"/>
      <c r="B475" s="1286" t="n"/>
      <c r="C475" s="1071" t="n"/>
      <c r="D475" s="1071" t="n"/>
      <c r="E475" s="1071" t="n"/>
      <c r="F475" s="1071" t="n"/>
      <c r="G475" s="1071" t="n"/>
      <c r="H475" s="1071" t="n"/>
      <c r="I475" s="1071" t="n"/>
      <c r="J475" s="1071" t="n"/>
      <c r="K475" s="1071" t="n"/>
      <c r="L475" s="1071" t="n"/>
      <c r="M475" s="1071" t="n"/>
      <c r="N475" s="1071" t="n"/>
    </row>
    <row r="476" ht="12.75" customHeight="1" s="789">
      <c r="A476" s="1071" t="n"/>
      <c r="B476" s="1286" t="n"/>
      <c r="C476" s="1071" t="n"/>
      <c r="D476" s="1071" t="n"/>
      <c r="E476" s="1071" t="n"/>
      <c r="F476" s="1071" t="n"/>
      <c r="G476" s="1071" t="n"/>
      <c r="H476" s="1071" t="n"/>
      <c r="I476" s="1071" t="n"/>
      <c r="J476" s="1071" t="n"/>
      <c r="K476" s="1071" t="n"/>
      <c r="L476" s="1071" t="n"/>
      <c r="M476" s="1071" t="n"/>
      <c r="N476" s="1071" t="n"/>
    </row>
    <row r="477" ht="12.75" customHeight="1" s="789">
      <c r="A477" s="1071" t="n"/>
      <c r="B477" s="1286" t="n"/>
      <c r="C477" s="1071" t="n"/>
      <c r="D477" s="1071" t="n"/>
      <c r="E477" s="1071" t="n"/>
      <c r="F477" s="1071" t="n"/>
      <c r="G477" s="1071" t="n"/>
      <c r="H477" s="1071" t="n"/>
      <c r="I477" s="1071" t="n"/>
      <c r="J477" s="1071" t="n"/>
      <c r="K477" s="1071" t="n"/>
      <c r="L477" s="1071" t="n"/>
      <c r="M477" s="1071" t="n"/>
      <c r="N477" s="1071" t="n"/>
    </row>
    <row r="478" ht="12.75" customHeight="1" s="789">
      <c r="A478" s="1071" t="n"/>
      <c r="B478" s="1286" t="n"/>
      <c r="C478" s="1071" t="n"/>
      <c r="D478" s="1071" t="n"/>
      <c r="E478" s="1071" t="n"/>
      <c r="F478" s="1071" t="n"/>
      <c r="G478" s="1071" t="n"/>
      <c r="H478" s="1071" t="n"/>
      <c r="I478" s="1071" t="n"/>
      <c r="J478" s="1071" t="n"/>
      <c r="K478" s="1071" t="n"/>
      <c r="L478" s="1071" t="n"/>
      <c r="M478" s="1071" t="n"/>
      <c r="N478" s="1071" t="n"/>
    </row>
    <row r="479" ht="12.75" customHeight="1" s="789">
      <c r="A479" s="1071" t="n"/>
      <c r="B479" s="1286" t="n"/>
      <c r="C479" s="1071" t="n"/>
      <c r="D479" s="1071" t="n"/>
      <c r="E479" s="1071" t="n"/>
      <c r="F479" s="1071" t="n"/>
      <c r="G479" s="1071" t="n"/>
      <c r="H479" s="1071" t="n"/>
      <c r="I479" s="1071" t="n"/>
      <c r="J479" s="1071" t="n"/>
      <c r="K479" s="1071" t="n"/>
      <c r="L479" s="1071" t="n"/>
      <c r="M479" s="1071" t="n"/>
      <c r="N479" s="1071" t="n"/>
    </row>
    <row r="480" ht="12.75" customHeight="1" s="789">
      <c r="A480" s="1071" t="n"/>
      <c r="B480" s="1286" t="n"/>
      <c r="C480" s="1071" t="n"/>
      <c r="D480" s="1071" t="n"/>
      <c r="E480" s="1071" t="n"/>
      <c r="F480" s="1071" t="n"/>
      <c r="G480" s="1071" t="n"/>
      <c r="H480" s="1071" t="n"/>
      <c r="I480" s="1071" t="n"/>
      <c r="J480" s="1071" t="n"/>
      <c r="K480" s="1071" t="n"/>
      <c r="L480" s="1071" t="n"/>
      <c r="M480" s="1071" t="n"/>
      <c r="N480" s="1071" t="n"/>
    </row>
    <row r="481" ht="12.75" customHeight="1" s="789">
      <c r="A481" s="1071" t="n"/>
      <c r="B481" s="1286" t="n"/>
      <c r="C481" s="1071" t="n"/>
      <c r="D481" s="1071" t="n"/>
      <c r="E481" s="1071" t="n"/>
      <c r="F481" s="1071" t="n"/>
      <c r="G481" s="1071" t="n"/>
      <c r="H481" s="1071" t="n"/>
      <c r="I481" s="1071" t="n"/>
      <c r="J481" s="1071" t="n"/>
      <c r="K481" s="1071" t="n"/>
      <c r="L481" s="1071" t="n"/>
      <c r="M481" s="1071" t="n"/>
      <c r="N481" s="1071" t="n"/>
    </row>
    <row r="482" ht="12.75" customHeight="1" s="789">
      <c r="A482" s="1071" t="n"/>
      <c r="B482" s="1286" t="n"/>
      <c r="C482" s="1071" t="n"/>
      <c r="D482" s="1071" t="n"/>
      <c r="E482" s="1071" t="n"/>
      <c r="F482" s="1071" t="n"/>
      <c r="G482" s="1071" t="n"/>
      <c r="H482" s="1071" t="n"/>
      <c r="I482" s="1071" t="n"/>
      <c r="J482" s="1071" t="n"/>
      <c r="K482" s="1071" t="n"/>
      <c r="L482" s="1071" t="n"/>
      <c r="M482" s="1071" t="n"/>
      <c r="N482" s="1071" t="n"/>
    </row>
    <row r="483" ht="12.75" customHeight="1" s="789">
      <c r="A483" s="1071" t="n"/>
      <c r="B483" s="1286" t="n"/>
      <c r="C483" s="1071" t="n"/>
      <c r="D483" s="1071" t="n"/>
      <c r="E483" s="1071" t="n"/>
      <c r="F483" s="1071" t="n"/>
      <c r="G483" s="1071" t="n"/>
      <c r="H483" s="1071" t="n"/>
      <c r="I483" s="1071" t="n"/>
      <c r="J483" s="1071" t="n"/>
      <c r="K483" s="1071" t="n"/>
      <c r="L483" s="1071" t="n"/>
      <c r="M483" s="1071" t="n"/>
      <c r="N483" s="1071" t="n"/>
    </row>
    <row r="484" ht="12.75" customHeight="1" s="789">
      <c r="A484" s="1071" t="n"/>
      <c r="B484" s="1286" t="n"/>
      <c r="C484" s="1071" t="n"/>
      <c r="D484" s="1071" t="n"/>
      <c r="E484" s="1071" t="n"/>
      <c r="F484" s="1071" t="n"/>
      <c r="G484" s="1071" t="n"/>
      <c r="H484" s="1071" t="n"/>
      <c r="I484" s="1071" t="n"/>
      <c r="J484" s="1071" t="n"/>
      <c r="K484" s="1071" t="n"/>
      <c r="L484" s="1071" t="n"/>
      <c r="M484" s="1071" t="n"/>
      <c r="N484" s="1071" t="n"/>
    </row>
    <row r="485" ht="12.75" customHeight="1" s="789">
      <c r="A485" s="1071" t="n"/>
      <c r="B485" s="1286" t="n"/>
      <c r="C485" s="1071" t="n"/>
      <c r="D485" s="1071" t="n"/>
      <c r="E485" s="1071" t="n"/>
      <c r="F485" s="1071" t="n"/>
      <c r="G485" s="1071" t="n"/>
      <c r="H485" s="1071" t="n"/>
      <c r="I485" s="1071" t="n"/>
      <c r="J485" s="1071" t="n"/>
      <c r="K485" s="1071" t="n"/>
      <c r="L485" s="1071" t="n"/>
      <c r="M485" s="1071" t="n"/>
      <c r="N485" s="1071" t="n"/>
    </row>
    <row r="486" ht="12.75" customHeight="1" s="789">
      <c r="A486" s="1071" t="n"/>
      <c r="B486" s="1286" t="n"/>
      <c r="C486" s="1071" t="n"/>
      <c r="D486" s="1071" t="n"/>
      <c r="E486" s="1071" t="n"/>
      <c r="F486" s="1071" t="n"/>
      <c r="G486" s="1071" t="n"/>
      <c r="H486" s="1071" t="n"/>
      <c r="I486" s="1071" t="n"/>
      <c r="J486" s="1071" t="n"/>
      <c r="K486" s="1071" t="n"/>
      <c r="L486" s="1071" t="n"/>
      <c r="M486" s="1071" t="n"/>
      <c r="N486" s="1071" t="n"/>
    </row>
    <row r="487" ht="12.75" customHeight="1" s="789">
      <c r="A487" s="1071" t="n"/>
      <c r="B487" s="1286" t="n"/>
      <c r="C487" s="1071" t="n"/>
      <c r="D487" s="1071" t="n"/>
      <c r="E487" s="1071" t="n"/>
      <c r="F487" s="1071" t="n"/>
      <c r="G487" s="1071" t="n"/>
      <c r="H487" s="1071" t="n"/>
      <c r="I487" s="1071" t="n"/>
      <c r="J487" s="1071" t="n"/>
      <c r="K487" s="1071" t="n"/>
      <c r="L487" s="1071" t="n"/>
      <c r="M487" s="1071" t="n"/>
      <c r="N487" s="1071" t="n"/>
    </row>
    <row r="488" ht="12.75" customHeight="1" s="789">
      <c r="A488" s="1071" t="n"/>
      <c r="B488" s="1286" t="n"/>
      <c r="C488" s="1071" t="n"/>
      <c r="D488" s="1071" t="n"/>
      <c r="E488" s="1071" t="n"/>
      <c r="F488" s="1071" t="n"/>
      <c r="G488" s="1071" t="n"/>
      <c r="H488" s="1071" t="n"/>
      <c r="I488" s="1071" t="n"/>
      <c r="J488" s="1071" t="n"/>
      <c r="K488" s="1071" t="n"/>
      <c r="L488" s="1071" t="n"/>
      <c r="M488" s="1071" t="n"/>
      <c r="N488" s="1071" t="n"/>
    </row>
    <row r="489" ht="12.75" customHeight="1" s="789">
      <c r="A489" s="1071" t="n"/>
      <c r="B489" s="1286" t="n"/>
      <c r="C489" s="1071" t="n"/>
      <c r="D489" s="1071" t="n"/>
      <c r="E489" s="1071" t="n"/>
      <c r="F489" s="1071" t="n"/>
      <c r="G489" s="1071" t="n"/>
      <c r="H489" s="1071" t="n"/>
      <c r="I489" s="1071" t="n"/>
      <c r="J489" s="1071" t="n"/>
      <c r="K489" s="1071" t="n"/>
      <c r="L489" s="1071" t="n"/>
      <c r="M489" s="1071" t="n"/>
      <c r="N489" s="1071" t="n"/>
    </row>
    <row r="490" ht="12.75" customHeight="1" s="789">
      <c r="A490" s="1071" t="n"/>
      <c r="B490" s="1286" t="n"/>
      <c r="C490" s="1071" t="n"/>
      <c r="D490" s="1071" t="n"/>
      <c r="E490" s="1071" t="n"/>
      <c r="F490" s="1071" t="n"/>
      <c r="G490" s="1071" t="n"/>
      <c r="H490" s="1071" t="n"/>
      <c r="I490" s="1071" t="n"/>
      <c r="J490" s="1071" t="n"/>
      <c r="K490" s="1071" t="n"/>
      <c r="L490" s="1071" t="n"/>
      <c r="M490" s="1071" t="n"/>
      <c r="N490" s="1071" t="n"/>
    </row>
    <row r="491" ht="12.75" customHeight="1" s="789">
      <c r="A491" s="1071" t="n"/>
      <c r="B491" s="1286" t="n"/>
      <c r="C491" s="1071" t="n"/>
      <c r="D491" s="1071" t="n"/>
      <c r="E491" s="1071" t="n"/>
      <c r="F491" s="1071" t="n"/>
      <c r="G491" s="1071" t="n"/>
      <c r="H491" s="1071" t="n"/>
      <c r="I491" s="1071" t="n"/>
      <c r="J491" s="1071" t="n"/>
      <c r="K491" s="1071" t="n"/>
      <c r="L491" s="1071" t="n"/>
      <c r="M491" s="1071" t="n"/>
      <c r="N491" s="1071" t="n"/>
    </row>
    <row r="492" ht="12.75" customHeight="1" s="789">
      <c r="A492" s="1071" t="n"/>
      <c r="B492" s="1286" t="n"/>
      <c r="C492" s="1071" t="n"/>
      <c r="D492" s="1071" t="n"/>
      <c r="E492" s="1071" t="n"/>
      <c r="F492" s="1071" t="n"/>
      <c r="G492" s="1071" t="n"/>
      <c r="H492" s="1071" t="n"/>
      <c r="I492" s="1071" t="n"/>
      <c r="J492" s="1071" t="n"/>
      <c r="K492" s="1071" t="n"/>
      <c r="L492" s="1071" t="n"/>
      <c r="M492" s="1071" t="n"/>
      <c r="N492" s="1071" t="n"/>
    </row>
    <row r="493" ht="12.75" customHeight="1" s="789">
      <c r="A493" s="1071" t="n"/>
      <c r="B493" s="1286" t="n"/>
      <c r="C493" s="1071" t="n"/>
      <c r="D493" s="1071" t="n"/>
      <c r="E493" s="1071" t="n"/>
      <c r="F493" s="1071" t="n"/>
      <c r="G493" s="1071" t="n"/>
      <c r="H493" s="1071" t="n"/>
      <c r="I493" s="1071" t="n"/>
      <c r="J493" s="1071" t="n"/>
      <c r="K493" s="1071" t="n"/>
      <c r="L493" s="1071" t="n"/>
      <c r="M493" s="1071" t="n"/>
      <c r="N493" s="1071" t="n"/>
    </row>
    <row r="494" ht="12.75" customHeight="1" s="789">
      <c r="A494" s="1071" t="n"/>
      <c r="B494" s="1286" t="n"/>
      <c r="C494" s="1071" t="n"/>
      <c r="D494" s="1071" t="n"/>
      <c r="E494" s="1071" t="n"/>
      <c r="F494" s="1071" t="n"/>
      <c r="G494" s="1071" t="n"/>
      <c r="H494" s="1071" t="n"/>
      <c r="I494" s="1071" t="n"/>
      <c r="J494" s="1071" t="n"/>
      <c r="K494" s="1071" t="n"/>
      <c r="L494" s="1071" t="n"/>
      <c r="M494" s="1071" t="n"/>
      <c r="N494" s="1071" t="n"/>
    </row>
    <row r="495" ht="12.75" customHeight="1" s="789">
      <c r="A495" s="1071" t="n"/>
      <c r="B495" s="1286" t="n"/>
      <c r="C495" s="1071" t="n"/>
      <c r="D495" s="1071" t="n"/>
      <c r="E495" s="1071" t="n"/>
      <c r="F495" s="1071" t="n"/>
      <c r="G495" s="1071" t="n"/>
      <c r="H495" s="1071" t="n"/>
      <c r="I495" s="1071" t="n"/>
      <c r="J495" s="1071" t="n"/>
      <c r="K495" s="1071" t="n"/>
      <c r="L495" s="1071" t="n"/>
      <c r="M495" s="1071" t="n"/>
      <c r="N495" s="1071" t="n"/>
    </row>
    <row r="496" ht="12.75" customHeight="1" s="789">
      <c r="A496" s="1071" t="n"/>
      <c r="B496" s="1286" t="n"/>
      <c r="C496" s="1071" t="n"/>
      <c r="D496" s="1071" t="n"/>
      <c r="E496" s="1071" t="n"/>
      <c r="F496" s="1071" t="n"/>
      <c r="G496" s="1071" t="n"/>
      <c r="H496" s="1071" t="n"/>
      <c r="I496" s="1071" t="n"/>
      <c r="J496" s="1071" t="n"/>
      <c r="K496" s="1071" t="n"/>
      <c r="L496" s="1071" t="n"/>
      <c r="M496" s="1071" t="n"/>
      <c r="N496" s="1071" t="n"/>
    </row>
    <row r="497" ht="12.75" customHeight="1" s="789">
      <c r="A497" s="1071" t="n"/>
      <c r="B497" s="1286" t="n"/>
      <c r="C497" s="1071" t="n"/>
      <c r="D497" s="1071" t="n"/>
      <c r="E497" s="1071" t="n"/>
      <c r="F497" s="1071" t="n"/>
      <c r="G497" s="1071" t="n"/>
      <c r="H497" s="1071" t="n"/>
      <c r="I497" s="1071" t="n"/>
      <c r="J497" s="1071" t="n"/>
      <c r="K497" s="1071" t="n"/>
      <c r="L497" s="1071" t="n"/>
      <c r="M497" s="1071" t="n"/>
      <c r="N497" s="1071" t="n"/>
    </row>
    <row r="498" ht="12.75" customHeight="1" s="789">
      <c r="A498" s="1071" t="n"/>
      <c r="B498" s="1286" t="n"/>
      <c r="C498" s="1071" t="n"/>
      <c r="D498" s="1071" t="n"/>
      <c r="E498" s="1071" t="n"/>
      <c r="F498" s="1071" t="n"/>
      <c r="G498" s="1071" t="n"/>
      <c r="H498" s="1071" t="n"/>
      <c r="I498" s="1071" t="n"/>
      <c r="J498" s="1071" t="n"/>
      <c r="K498" s="1071" t="n"/>
      <c r="L498" s="1071" t="n"/>
      <c r="M498" s="1071" t="n"/>
      <c r="N498" s="1071" t="n"/>
    </row>
    <row r="499" ht="12.75" customHeight="1" s="789">
      <c r="A499" s="1071" t="n"/>
      <c r="B499" s="1286" t="n"/>
      <c r="C499" s="1071" t="n"/>
      <c r="D499" s="1071" t="n"/>
      <c r="E499" s="1071" t="n"/>
      <c r="F499" s="1071" t="n"/>
      <c r="G499" s="1071" t="n"/>
      <c r="H499" s="1071" t="n"/>
      <c r="I499" s="1071" t="n"/>
      <c r="J499" s="1071" t="n"/>
      <c r="K499" s="1071" t="n"/>
      <c r="L499" s="1071" t="n"/>
      <c r="M499" s="1071" t="n"/>
      <c r="N499" s="1071" t="n"/>
    </row>
    <row r="500" ht="12.75" customHeight="1" s="789">
      <c r="A500" s="1071" t="n"/>
      <c r="B500" s="1286" t="n"/>
      <c r="C500" s="1071" t="n"/>
      <c r="D500" s="1071" t="n"/>
      <c r="E500" s="1071" t="n"/>
      <c r="F500" s="1071" t="n"/>
      <c r="G500" s="1071" t="n"/>
      <c r="H500" s="1071" t="n"/>
      <c r="I500" s="1071" t="n"/>
      <c r="J500" s="1071" t="n"/>
      <c r="K500" s="1071" t="n"/>
      <c r="L500" s="1071" t="n"/>
      <c r="M500" s="1071" t="n"/>
      <c r="N500" s="1071" t="n"/>
    </row>
    <row r="501" ht="12.75" customHeight="1" s="789">
      <c r="A501" s="1071" t="n"/>
      <c r="B501" s="1286" t="n"/>
      <c r="C501" s="1071" t="n"/>
      <c r="D501" s="1071" t="n"/>
      <c r="E501" s="1071" t="n"/>
      <c r="F501" s="1071" t="n"/>
      <c r="G501" s="1071" t="n"/>
      <c r="H501" s="1071" t="n"/>
      <c r="I501" s="1071" t="n"/>
      <c r="J501" s="1071" t="n"/>
      <c r="K501" s="1071" t="n"/>
      <c r="L501" s="1071" t="n"/>
      <c r="M501" s="1071" t="n"/>
      <c r="N501" s="1071" t="n"/>
    </row>
    <row r="502" ht="12.75" customHeight="1" s="789">
      <c r="A502" s="1071" t="n"/>
      <c r="B502" s="1286" t="n"/>
      <c r="C502" s="1071" t="n"/>
      <c r="D502" s="1071" t="n"/>
      <c r="E502" s="1071" t="n"/>
      <c r="F502" s="1071" t="n"/>
      <c r="G502" s="1071" t="n"/>
      <c r="H502" s="1071" t="n"/>
      <c r="I502" s="1071" t="n"/>
      <c r="J502" s="1071" t="n"/>
      <c r="K502" s="1071" t="n"/>
      <c r="L502" s="1071" t="n"/>
      <c r="M502" s="1071" t="n"/>
      <c r="N502" s="1071" t="n"/>
    </row>
    <row r="503" ht="12.75" customHeight="1" s="789">
      <c r="A503" s="1071" t="n"/>
      <c r="B503" s="1286" t="n"/>
      <c r="C503" s="1071" t="n"/>
      <c r="D503" s="1071" t="n"/>
      <c r="E503" s="1071" t="n"/>
      <c r="F503" s="1071" t="n"/>
      <c r="G503" s="1071" t="n"/>
      <c r="H503" s="1071" t="n"/>
      <c r="I503" s="1071" t="n"/>
      <c r="J503" s="1071" t="n"/>
      <c r="K503" s="1071" t="n"/>
      <c r="L503" s="1071" t="n"/>
      <c r="M503" s="1071" t="n"/>
      <c r="N503" s="1071" t="n"/>
    </row>
    <row r="504" ht="12.75" customHeight="1" s="789">
      <c r="A504" s="1071" t="n"/>
      <c r="B504" s="1286" t="n"/>
      <c r="C504" s="1071" t="n"/>
      <c r="D504" s="1071" t="n"/>
      <c r="E504" s="1071" t="n"/>
      <c r="F504" s="1071" t="n"/>
      <c r="G504" s="1071" t="n"/>
      <c r="H504" s="1071" t="n"/>
      <c r="I504" s="1071" t="n"/>
      <c r="J504" s="1071" t="n"/>
      <c r="K504" s="1071" t="n"/>
      <c r="L504" s="1071" t="n"/>
      <c r="M504" s="1071" t="n"/>
      <c r="N504" s="1071" t="n"/>
    </row>
    <row r="505" ht="12.75" customHeight="1" s="789">
      <c r="A505" s="1071" t="n"/>
      <c r="B505" s="1286" t="n"/>
      <c r="C505" s="1071" t="n"/>
      <c r="D505" s="1071" t="n"/>
      <c r="E505" s="1071" t="n"/>
      <c r="F505" s="1071" t="n"/>
      <c r="G505" s="1071" t="n"/>
      <c r="H505" s="1071" t="n"/>
      <c r="I505" s="1071" t="n"/>
      <c r="J505" s="1071" t="n"/>
      <c r="K505" s="1071" t="n"/>
      <c r="L505" s="1071" t="n"/>
      <c r="M505" s="1071" t="n"/>
      <c r="N505" s="1071" t="n"/>
    </row>
    <row r="506" ht="12.75" customHeight="1" s="789">
      <c r="A506" s="1071" t="n"/>
      <c r="B506" s="1286" t="n"/>
      <c r="C506" s="1071" t="n"/>
      <c r="D506" s="1071" t="n"/>
      <c r="E506" s="1071" t="n"/>
      <c r="F506" s="1071" t="n"/>
      <c r="G506" s="1071" t="n"/>
      <c r="H506" s="1071" t="n"/>
      <c r="I506" s="1071" t="n"/>
      <c r="J506" s="1071" t="n"/>
      <c r="K506" s="1071" t="n"/>
      <c r="L506" s="1071" t="n"/>
      <c r="M506" s="1071" t="n"/>
      <c r="N506" s="1071" t="n"/>
    </row>
    <row r="507" ht="12.75" customHeight="1" s="789">
      <c r="A507" s="1071" t="n"/>
      <c r="B507" s="1286" t="n"/>
      <c r="C507" s="1071" t="n"/>
      <c r="D507" s="1071" t="n"/>
      <c r="E507" s="1071" t="n"/>
      <c r="F507" s="1071" t="n"/>
      <c r="G507" s="1071" t="n"/>
      <c r="H507" s="1071" t="n"/>
      <c r="I507" s="1071" t="n"/>
      <c r="J507" s="1071" t="n"/>
      <c r="K507" s="1071" t="n"/>
      <c r="L507" s="1071" t="n"/>
      <c r="M507" s="1071" t="n"/>
      <c r="N507" s="1071" t="n"/>
    </row>
    <row r="508" ht="12.75" customHeight="1" s="789">
      <c r="A508" s="1071" t="n"/>
      <c r="B508" s="1286" t="n"/>
      <c r="C508" s="1071" t="n"/>
      <c r="D508" s="1071" t="n"/>
      <c r="E508" s="1071" t="n"/>
      <c r="F508" s="1071" t="n"/>
      <c r="G508" s="1071" t="n"/>
      <c r="H508" s="1071" t="n"/>
      <c r="I508" s="1071" t="n"/>
      <c r="J508" s="1071" t="n"/>
      <c r="K508" s="1071" t="n"/>
      <c r="L508" s="1071" t="n"/>
      <c r="M508" s="1071" t="n"/>
      <c r="N508" s="1071" t="n"/>
    </row>
    <row r="509" ht="12.75" customHeight="1" s="789">
      <c r="A509" s="1071" t="n"/>
      <c r="B509" s="1286" t="n"/>
      <c r="C509" s="1071" t="n"/>
      <c r="D509" s="1071" t="n"/>
      <c r="E509" s="1071" t="n"/>
      <c r="F509" s="1071" t="n"/>
      <c r="G509" s="1071" t="n"/>
      <c r="H509" s="1071" t="n"/>
      <c r="I509" s="1071" t="n"/>
      <c r="J509" s="1071" t="n"/>
      <c r="K509" s="1071" t="n"/>
      <c r="L509" s="1071" t="n"/>
      <c r="M509" s="1071" t="n"/>
      <c r="N509" s="1071" t="n"/>
    </row>
    <row r="510" ht="12.75" customHeight="1" s="789">
      <c r="A510" s="1071" t="n"/>
      <c r="B510" s="1286" t="n"/>
      <c r="C510" s="1071" t="n"/>
      <c r="D510" s="1071" t="n"/>
      <c r="E510" s="1071" t="n"/>
      <c r="F510" s="1071" t="n"/>
      <c r="G510" s="1071" t="n"/>
      <c r="H510" s="1071" t="n"/>
      <c r="I510" s="1071" t="n"/>
      <c r="J510" s="1071" t="n"/>
      <c r="K510" s="1071" t="n"/>
      <c r="L510" s="1071" t="n"/>
      <c r="M510" s="1071" t="n"/>
      <c r="N510" s="1071" t="n"/>
    </row>
    <row r="511" ht="12.75" customHeight="1" s="789">
      <c r="A511" s="1071" t="n"/>
      <c r="B511" s="1286" t="n"/>
      <c r="C511" s="1071" t="n"/>
      <c r="D511" s="1071" t="n"/>
      <c r="E511" s="1071" t="n"/>
      <c r="F511" s="1071" t="n"/>
      <c r="G511" s="1071" t="n"/>
      <c r="H511" s="1071" t="n"/>
      <c r="I511" s="1071" t="n"/>
      <c r="J511" s="1071" t="n"/>
      <c r="K511" s="1071" t="n"/>
      <c r="L511" s="1071" t="n"/>
      <c r="M511" s="1071" t="n"/>
      <c r="N511" s="1071" t="n"/>
    </row>
    <row r="512" ht="12.75" customHeight="1" s="789">
      <c r="A512" s="1071" t="n"/>
      <c r="B512" s="1286" t="n"/>
      <c r="C512" s="1071" t="n"/>
      <c r="D512" s="1071" t="n"/>
      <c r="E512" s="1071" t="n"/>
      <c r="F512" s="1071" t="n"/>
      <c r="G512" s="1071" t="n"/>
      <c r="H512" s="1071" t="n"/>
      <c r="I512" s="1071" t="n"/>
      <c r="J512" s="1071" t="n"/>
      <c r="K512" s="1071" t="n"/>
      <c r="L512" s="1071" t="n"/>
      <c r="M512" s="1071" t="n"/>
      <c r="N512" s="1071" t="n"/>
    </row>
    <row r="513" ht="12.75" customHeight="1" s="789">
      <c r="A513" s="1071" t="n"/>
      <c r="B513" s="1286" t="n"/>
      <c r="C513" s="1071" t="n"/>
      <c r="D513" s="1071" t="n"/>
      <c r="E513" s="1071" t="n"/>
      <c r="F513" s="1071" t="n"/>
      <c r="G513" s="1071" t="n"/>
      <c r="H513" s="1071" t="n"/>
      <c r="I513" s="1071" t="n"/>
      <c r="J513" s="1071" t="n"/>
      <c r="K513" s="1071" t="n"/>
      <c r="L513" s="1071" t="n"/>
      <c r="M513" s="1071" t="n"/>
      <c r="N513" s="1071" t="n"/>
    </row>
    <row r="514" ht="12.75" customHeight="1" s="789">
      <c r="A514" s="1071" t="n"/>
      <c r="B514" s="1286" t="n"/>
      <c r="C514" s="1071" t="n"/>
      <c r="D514" s="1071" t="n"/>
      <c r="E514" s="1071" t="n"/>
      <c r="F514" s="1071" t="n"/>
      <c r="G514" s="1071" t="n"/>
      <c r="H514" s="1071" t="n"/>
      <c r="I514" s="1071" t="n"/>
      <c r="J514" s="1071" t="n"/>
      <c r="K514" s="1071" t="n"/>
      <c r="L514" s="1071" t="n"/>
      <c r="M514" s="1071" t="n"/>
      <c r="N514" s="1071" t="n"/>
    </row>
    <row r="515" ht="12.75" customHeight="1" s="789">
      <c r="A515" s="1071" t="n"/>
      <c r="B515" s="1286" t="n"/>
      <c r="C515" s="1071" t="n"/>
      <c r="D515" s="1071" t="n"/>
      <c r="E515" s="1071" t="n"/>
      <c r="F515" s="1071" t="n"/>
      <c r="G515" s="1071" t="n"/>
      <c r="H515" s="1071" t="n"/>
      <c r="I515" s="1071" t="n"/>
      <c r="J515" s="1071" t="n"/>
      <c r="K515" s="1071" t="n"/>
      <c r="L515" s="1071" t="n"/>
      <c r="M515" s="1071" t="n"/>
      <c r="N515" s="1071" t="n"/>
    </row>
    <row r="516" ht="12.75" customHeight="1" s="789">
      <c r="A516" s="1071" t="n"/>
      <c r="B516" s="1286" t="n"/>
      <c r="C516" s="1071" t="n"/>
      <c r="D516" s="1071" t="n"/>
      <c r="E516" s="1071" t="n"/>
      <c r="F516" s="1071" t="n"/>
      <c r="G516" s="1071" t="n"/>
      <c r="H516" s="1071" t="n"/>
      <c r="I516" s="1071" t="n"/>
      <c r="J516" s="1071" t="n"/>
      <c r="K516" s="1071" t="n"/>
      <c r="L516" s="1071" t="n"/>
      <c r="M516" s="1071" t="n"/>
      <c r="N516" s="1071" t="n"/>
    </row>
    <row r="517" ht="12.75" customHeight="1" s="789">
      <c r="A517" s="1071" t="n"/>
      <c r="B517" s="1286" t="n"/>
      <c r="C517" s="1071" t="n"/>
      <c r="D517" s="1071" t="n"/>
      <c r="E517" s="1071" t="n"/>
      <c r="F517" s="1071" t="n"/>
      <c r="G517" s="1071" t="n"/>
      <c r="H517" s="1071" t="n"/>
      <c r="I517" s="1071" t="n"/>
      <c r="J517" s="1071" t="n"/>
      <c r="K517" s="1071" t="n"/>
      <c r="L517" s="1071" t="n"/>
      <c r="M517" s="1071" t="n"/>
      <c r="N517" s="1071" t="n"/>
    </row>
    <row r="518" ht="12.75" customHeight="1" s="789">
      <c r="A518" s="1071" t="n"/>
      <c r="B518" s="1286" t="n"/>
      <c r="C518" s="1071" t="n"/>
      <c r="D518" s="1071" t="n"/>
      <c r="E518" s="1071" t="n"/>
      <c r="F518" s="1071" t="n"/>
      <c r="G518" s="1071" t="n"/>
      <c r="H518" s="1071" t="n"/>
      <c r="I518" s="1071" t="n"/>
      <c r="J518" s="1071" t="n"/>
      <c r="K518" s="1071" t="n"/>
      <c r="L518" s="1071" t="n"/>
      <c r="M518" s="1071" t="n"/>
      <c r="N518" s="1071" t="n"/>
    </row>
    <row r="519" ht="12.75" customHeight="1" s="789">
      <c r="A519" s="1071" t="n"/>
      <c r="B519" s="1286" t="n"/>
      <c r="C519" s="1071" t="n"/>
      <c r="D519" s="1071" t="n"/>
      <c r="E519" s="1071" t="n"/>
      <c r="F519" s="1071" t="n"/>
      <c r="G519" s="1071" t="n"/>
      <c r="H519" s="1071" t="n"/>
      <c r="I519" s="1071" t="n"/>
      <c r="J519" s="1071" t="n"/>
      <c r="K519" s="1071" t="n"/>
      <c r="L519" s="1071" t="n"/>
      <c r="M519" s="1071" t="n"/>
      <c r="N519" s="1071" t="n"/>
    </row>
    <row r="520" ht="12.75" customHeight="1" s="789">
      <c r="A520" s="1071" t="n"/>
      <c r="B520" s="1286" t="n"/>
      <c r="C520" s="1071" t="n"/>
      <c r="D520" s="1071" t="n"/>
      <c r="E520" s="1071" t="n"/>
      <c r="F520" s="1071" t="n"/>
      <c r="G520" s="1071" t="n"/>
      <c r="H520" s="1071" t="n"/>
      <c r="I520" s="1071" t="n"/>
      <c r="J520" s="1071" t="n"/>
      <c r="K520" s="1071" t="n"/>
      <c r="L520" s="1071" t="n"/>
      <c r="M520" s="1071" t="n"/>
      <c r="N520" s="1071" t="n"/>
    </row>
    <row r="521" ht="12.75" customHeight="1" s="789">
      <c r="A521" s="1071" t="n"/>
      <c r="B521" s="1286" t="n"/>
      <c r="C521" s="1071" t="n"/>
      <c r="D521" s="1071" t="n"/>
      <c r="E521" s="1071" t="n"/>
      <c r="F521" s="1071" t="n"/>
      <c r="G521" s="1071" t="n"/>
      <c r="H521" s="1071" t="n"/>
      <c r="I521" s="1071" t="n"/>
      <c r="J521" s="1071" t="n"/>
      <c r="K521" s="1071" t="n"/>
      <c r="L521" s="1071" t="n"/>
      <c r="M521" s="1071" t="n"/>
      <c r="N521" s="1071" t="n"/>
    </row>
    <row r="522" ht="12.75" customHeight="1" s="789">
      <c r="A522" s="1071" t="n"/>
      <c r="B522" s="1286" t="n"/>
      <c r="C522" s="1071" t="n"/>
      <c r="D522" s="1071" t="n"/>
      <c r="E522" s="1071" t="n"/>
      <c r="F522" s="1071" t="n"/>
      <c r="G522" s="1071" t="n"/>
      <c r="H522" s="1071" t="n"/>
      <c r="I522" s="1071" t="n"/>
      <c r="J522" s="1071" t="n"/>
      <c r="K522" s="1071" t="n"/>
      <c r="L522" s="1071" t="n"/>
      <c r="M522" s="1071" t="n"/>
      <c r="N522" s="1071" t="n"/>
    </row>
    <row r="523" ht="12.75" customHeight="1" s="789">
      <c r="A523" s="1071" t="n"/>
      <c r="B523" s="1286" t="n"/>
      <c r="C523" s="1071" t="n"/>
      <c r="D523" s="1071" t="n"/>
      <c r="E523" s="1071" t="n"/>
      <c r="F523" s="1071" t="n"/>
      <c r="G523" s="1071" t="n"/>
      <c r="H523" s="1071" t="n"/>
      <c r="I523" s="1071" t="n"/>
      <c r="J523" s="1071" t="n"/>
      <c r="K523" s="1071" t="n"/>
      <c r="L523" s="1071" t="n"/>
      <c r="M523" s="1071" t="n"/>
      <c r="N523" s="1071" t="n"/>
    </row>
    <row r="524" ht="12.75" customHeight="1" s="789">
      <c r="A524" s="1071" t="n"/>
      <c r="B524" s="1286" t="n"/>
      <c r="C524" s="1071" t="n"/>
      <c r="D524" s="1071" t="n"/>
      <c r="E524" s="1071" t="n"/>
      <c r="F524" s="1071" t="n"/>
      <c r="G524" s="1071" t="n"/>
      <c r="H524" s="1071" t="n"/>
      <c r="I524" s="1071" t="n"/>
      <c r="J524" s="1071" t="n"/>
      <c r="K524" s="1071" t="n"/>
      <c r="L524" s="1071" t="n"/>
      <c r="M524" s="1071" t="n"/>
      <c r="N524" s="1071" t="n"/>
    </row>
    <row r="525" ht="12.75" customHeight="1" s="789">
      <c r="A525" s="1071" t="n"/>
      <c r="B525" s="1286" t="n"/>
      <c r="C525" s="1071" t="n"/>
      <c r="D525" s="1071" t="n"/>
      <c r="E525" s="1071" t="n"/>
      <c r="F525" s="1071" t="n"/>
      <c r="G525" s="1071" t="n"/>
      <c r="H525" s="1071" t="n"/>
      <c r="I525" s="1071" t="n"/>
      <c r="J525" s="1071" t="n"/>
      <c r="K525" s="1071" t="n"/>
      <c r="L525" s="1071" t="n"/>
      <c r="M525" s="1071" t="n"/>
      <c r="N525" s="1071" t="n"/>
    </row>
    <row r="526" ht="12.75" customHeight="1" s="789">
      <c r="A526" s="1071" t="n"/>
      <c r="B526" s="1286" t="n"/>
      <c r="C526" s="1071" t="n"/>
      <c r="D526" s="1071" t="n"/>
      <c r="E526" s="1071" t="n"/>
      <c r="F526" s="1071" t="n"/>
      <c r="G526" s="1071" t="n"/>
      <c r="H526" s="1071" t="n"/>
      <c r="I526" s="1071" t="n"/>
      <c r="J526" s="1071" t="n"/>
      <c r="K526" s="1071" t="n"/>
      <c r="L526" s="1071" t="n"/>
      <c r="M526" s="1071" t="n"/>
      <c r="N526" s="1071" t="n"/>
    </row>
    <row r="527" ht="12.75" customHeight="1" s="789">
      <c r="A527" s="1071" t="n"/>
      <c r="B527" s="1286" t="n"/>
      <c r="C527" s="1071" t="n"/>
      <c r="D527" s="1071" t="n"/>
      <c r="E527" s="1071" t="n"/>
      <c r="F527" s="1071" t="n"/>
      <c r="G527" s="1071" t="n"/>
      <c r="H527" s="1071" t="n"/>
      <c r="I527" s="1071" t="n"/>
      <c r="J527" s="1071" t="n"/>
      <c r="K527" s="1071" t="n"/>
      <c r="L527" s="1071" t="n"/>
      <c r="M527" s="1071" t="n"/>
      <c r="N527" s="1071" t="n"/>
    </row>
    <row r="528" ht="12.75" customHeight="1" s="789">
      <c r="A528" s="1071" t="n"/>
      <c r="B528" s="1286" t="n"/>
      <c r="C528" s="1071" t="n"/>
      <c r="D528" s="1071" t="n"/>
      <c r="E528" s="1071" t="n"/>
      <c r="F528" s="1071" t="n"/>
      <c r="G528" s="1071" t="n"/>
      <c r="H528" s="1071" t="n"/>
      <c r="I528" s="1071" t="n"/>
      <c r="J528" s="1071" t="n"/>
      <c r="K528" s="1071" t="n"/>
      <c r="L528" s="1071" t="n"/>
      <c r="M528" s="1071" t="n"/>
      <c r="N528" s="1071" t="n"/>
    </row>
    <row r="529" ht="12.75" customHeight="1" s="789">
      <c r="A529" s="1071" t="n"/>
      <c r="B529" s="1286" t="n"/>
      <c r="C529" s="1071" t="n"/>
      <c r="D529" s="1071" t="n"/>
      <c r="E529" s="1071" t="n"/>
      <c r="F529" s="1071" t="n"/>
      <c r="G529" s="1071" t="n"/>
      <c r="H529" s="1071" t="n"/>
      <c r="I529" s="1071" t="n"/>
      <c r="J529" s="1071" t="n"/>
      <c r="K529" s="1071" t="n"/>
      <c r="L529" s="1071" t="n"/>
      <c r="M529" s="1071" t="n"/>
      <c r="N529" s="1071" t="n"/>
    </row>
    <row r="530" ht="12.75" customHeight="1" s="789">
      <c r="A530" s="1071" t="n"/>
      <c r="B530" s="1286" t="n"/>
      <c r="C530" s="1071" t="n"/>
      <c r="D530" s="1071" t="n"/>
      <c r="E530" s="1071" t="n"/>
      <c r="F530" s="1071" t="n"/>
      <c r="G530" s="1071" t="n"/>
      <c r="H530" s="1071" t="n"/>
      <c r="I530" s="1071" t="n"/>
      <c r="J530" s="1071" t="n"/>
      <c r="K530" s="1071" t="n"/>
      <c r="L530" s="1071" t="n"/>
      <c r="M530" s="1071" t="n"/>
      <c r="N530" s="1071" t="n"/>
    </row>
    <row r="531" ht="12.75" customHeight="1" s="789">
      <c r="A531" s="1071" t="n"/>
      <c r="B531" s="1286" t="n"/>
      <c r="C531" s="1071" t="n"/>
      <c r="D531" s="1071" t="n"/>
      <c r="E531" s="1071" t="n"/>
      <c r="F531" s="1071" t="n"/>
      <c r="G531" s="1071" t="n"/>
      <c r="H531" s="1071" t="n"/>
      <c r="I531" s="1071" t="n"/>
      <c r="J531" s="1071" t="n"/>
      <c r="K531" s="1071" t="n"/>
      <c r="L531" s="1071" t="n"/>
      <c r="M531" s="1071" t="n"/>
      <c r="N531" s="1071" t="n"/>
    </row>
    <row r="532" ht="12.75" customHeight="1" s="789">
      <c r="A532" s="1071" t="n"/>
      <c r="B532" s="1286" t="n"/>
      <c r="C532" s="1071" t="n"/>
      <c r="D532" s="1071" t="n"/>
      <c r="E532" s="1071" t="n"/>
      <c r="F532" s="1071" t="n"/>
      <c r="G532" s="1071" t="n"/>
      <c r="H532" s="1071" t="n"/>
      <c r="I532" s="1071" t="n"/>
      <c r="J532" s="1071" t="n"/>
      <c r="K532" s="1071" t="n"/>
      <c r="L532" s="1071" t="n"/>
      <c r="M532" s="1071" t="n"/>
      <c r="N532" s="1071" t="n"/>
    </row>
    <row r="533" ht="12.75" customHeight="1" s="789">
      <c r="A533" s="1071" t="n"/>
      <c r="B533" s="1286" t="n"/>
      <c r="C533" s="1071" t="n"/>
      <c r="D533" s="1071" t="n"/>
      <c r="E533" s="1071" t="n"/>
      <c r="F533" s="1071" t="n"/>
      <c r="G533" s="1071" t="n"/>
      <c r="H533" s="1071" t="n"/>
      <c r="I533" s="1071" t="n"/>
      <c r="J533" s="1071" t="n"/>
      <c r="K533" s="1071" t="n"/>
      <c r="L533" s="1071" t="n"/>
      <c r="M533" s="1071" t="n"/>
      <c r="N533" s="1071" t="n"/>
    </row>
    <row r="534" ht="12.75" customHeight="1" s="789">
      <c r="A534" s="1071" t="n"/>
      <c r="B534" s="1286" t="n"/>
      <c r="C534" s="1071" t="n"/>
      <c r="D534" s="1071" t="n"/>
      <c r="E534" s="1071" t="n"/>
      <c r="F534" s="1071" t="n"/>
      <c r="G534" s="1071" t="n"/>
      <c r="H534" s="1071" t="n"/>
      <c r="I534" s="1071" t="n"/>
      <c r="J534" s="1071" t="n"/>
      <c r="K534" s="1071" t="n"/>
      <c r="L534" s="1071" t="n"/>
      <c r="M534" s="1071" t="n"/>
      <c r="N534" s="1071" t="n"/>
    </row>
    <row r="535" ht="12.75" customHeight="1" s="789">
      <c r="A535" s="1071" t="n"/>
      <c r="B535" s="1286" t="n"/>
      <c r="C535" s="1071" t="n"/>
      <c r="D535" s="1071" t="n"/>
      <c r="E535" s="1071" t="n"/>
      <c r="F535" s="1071" t="n"/>
      <c r="G535" s="1071" t="n"/>
      <c r="H535" s="1071" t="n"/>
      <c r="I535" s="1071" t="n"/>
      <c r="J535" s="1071" t="n"/>
      <c r="K535" s="1071" t="n"/>
      <c r="L535" s="1071" t="n"/>
      <c r="M535" s="1071" t="n"/>
      <c r="N535" s="1071" t="n"/>
    </row>
    <row r="536" ht="12.75" customHeight="1" s="789">
      <c r="A536" s="1071" t="n"/>
      <c r="B536" s="1286" t="n"/>
      <c r="C536" s="1071" t="n"/>
      <c r="D536" s="1071" t="n"/>
      <c r="E536" s="1071" t="n"/>
      <c r="F536" s="1071" t="n"/>
      <c r="G536" s="1071" t="n"/>
      <c r="H536" s="1071" t="n"/>
      <c r="I536" s="1071" t="n"/>
      <c r="J536" s="1071" t="n"/>
      <c r="K536" s="1071" t="n"/>
      <c r="L536" s="1071" t="n"/>
      <c r="M536" s="1071" t="n"/>
      <c r="N536" s="1071" t="n"/>
    </row>
    <row r="537" ht="12.75" customHeight="1" s="789">
      <c r="A537" s="1071" t="n"/>
      <c r="B537" s="1286" t="n"/>
      <c r="C537" s="1071" t="n"/>
      <c r="D537" s="1071" t="n"/>
      <c r="E537" s="1071" t="n"/>
      <c r="F537" s="1071" t="n"/>
      <c r="G537" s="1071" t="n"/>
      <c r="H537" s="1071" t="n"/>
      <c r="I537" s="1071" t="n"/>
      <c r="J537" s="1071" t="n"/>
      <c r="K537" s="1071" t="n"/>
      <c r="L537" s="1071" t="n"/>
      <c r="M537" s="1071" t="n"/>
      <c r="N537" s="1071" t="n"/>
    </row>
    <row r="538" ht="12.75" customHeight="1" s="789">
      <c r="A538" s="1071" t="n"/>
      <c r="B538" s="1286" t="n"/>
      <c r="C538" s="1071" t="n"/>
      <c r="D538" s="1071" t="n"/>
      <c r="E538" s="1071" t="n"/>
      <c r="F538" s="1071" t="n"/>
      <c r="G538" s="1071" t="n"/>
      <c r="H538" s="1071" t="n"/>
      <c r="I538" s="1071" t="n"/>
      <c r="J538" s="1071" t="n"/>
      <c r="K538" s="1071" t="n"/>
      <c r="L538" s="1071" t="n"/>
      <c r="M538" s="1071" t="n"/>
      <c r="N538" s="1071" t="n"/>
    </row>
    <row r="539" ht="12.75" customHeight="1" s="789">
      <c r="A539" s="1071" t="n"/>
      <c r="B539" s="1286" t="n"/>
      <c r="C539" s="1071" t="n"/>
      <c r="D539" s="1071" t="n"/>
      <c r="E539" s="1071" t="n"/>
      <c r="F539" s="1071" t="n"/>
      <c r="G539" s="1071" t="n"/>
      <c r="H539" s="1071" t="n"/>
      <c r="I539" s="1071" t="n"/>
      <c r="J539" s="1071" t="n"/>
      <c r="K539" s="1071" t="n"/>
      <c r="L539" s="1071" t="n"/>
      <c r="M539" s="1071" t="n"/>
      <c r="N539" s="1071" t="n"/>
    </row>
    <row r="540" ht="12.75" customHeight="1" s="789">
      <c r="A540" s="1071" t="n"/>
      <c r="B540" s="1286" t="n"/>
      <c r="C540" s="1071" t="n"/>
      <c r="D540" s="1071" t="n"/>
      <c r="E540" s="1071" t="n"/>
      <c r="F540" s="1071" t="n"/>
      <c r="G540" s="1071" t="n"/>
      <c r="H540" s="1071" t="n"/>
      <c r="I540" s="1071" t="n"/>
      <c r="J540" s="1071" t="n"/>
      <c r="K540" s="1071" t="n"/>
      <c r="L540" s="1071" t="n"/>
      <c r="M540" s="1071" t="n"/>
      <c r="N540" s="1071" t="n"/>
    </row>
    <row r="541" ht="12.75" customHeight="1" s="789">
      <c r="A541" s="1071" t="n"/>
      <c r="B541" s="1286" t="n"/>
      <c r="C541" s="1071" t="n"/>
      <c r="D541" s="1071" t="n"/>
      <c r="E541" s="1071" t="n"/>
      <c r="F541" s="1071" t="n"/>
      <c r="G541" s="1071" t="n"/>
      <c r="H541" s="1071" t="n"/>
      <c r="I541" s="1071" t="n"/>
      <c r="J541" s="1071" t="n"/>
      <c r="K541" s="1071" t="n"/>
      <c r="L541" s="1071" t="n"/>
      <c r="M541" s="1071" t="n"/>
      <c r="N541" s="1071" t="n"/>
    </row>
    <row r="542" ht="12.75" customHeight="1" s="789">
      <c r="A542" s="1071" t="n"/>
      <c r="B542" s="1286" t="n"/>
      <c r="C542" s="1071" t="n"/>
      <c r="D542" s="1071" t="n"/>
      <c r="E542" s="1071" t="n"/>
      <c r="F542" s="1071" t="n"/>
      <c r="G542" s="1071" t="n"/>
      <c r="H542" s="1071" t="n"/>
      <c r="I542" s="1071" t="n"/>
      <c r="J542" s="1071" t="n"/>
      <c r="K542" s="1071" t="n"/>
      <c r="L542" s="1071" t="n"/>
      <c r="M542" s="1071" t="n"/>
      <c r="N542" s="1071" t="n"/>
    </row>
    <row r="543" ht="12.75" customHeight="1" s="789">
      <c r="A543" s="1071" t="n"/>
      <c r="B543" s="1286" t="n"/>
      <c r="C543" s="1071" t="n"/>
      <c r="D543" s="1071" t="n"/>
      <c r="E543" s="1071" t="n"/>
      <c r="F543" s="1071" t="n"/>
      <c r="G543" s="1071" t="n"/>
      <c r="H543" s="1071" t="n"/>
      <c r="I543" s="1071" t="n"/>
      <c r="J543" s="1071" t="n"/>
      <c r="K543" s="1071" t="n"/>
      <c r="L543" s="1071" t="n"/>
      <c r="M543" s="1071" t="n"/>
      <c r="N543" s="1071" t="n"/>
    </row>
    <row r="544" ht="12.75" customHeight="1" s="789">
      <c r="A544" s="1071" t="n"/>
      <c r="B544" s="1286" t="n"/>
      <c r="C544" s="1071" t="n"/>
      <c r="D544" s="1071" t="n"/>
      <c r="E544" s="1071" t="n"/>
      <c r="F544" s="1071" t="n"/>
      <c r="G544" s="1071" t="n"/>
      <c r="H544" s="1071" t="n"/>
      <c r="I544" s="1071" t="n"/>
      <c r="J544" s="1071" t="n"/>
      <c r="K544" s="1071" t="n"/>
      <c r="L544" s="1071" t="n"/>
      <c r="M544" s="1071" t="n"/>
      <c r="N544" s="1071" t="n"/>
    </row>
    <row r="545" ht="12.75" customHeight="1" s="789">
      <c r="A545" s="1071" t="n"/>
      <c r="B545" s="1286" t="n"/>
      <c r="C545" s="1071" t="n"/>
      <c r="D545" s="1071" t="n"/>
      <c r="E545" s="1071" t="n"/>
      <c r="F545" s="1071" t="n"/>
      <c r="G545" s="1071" t="n"/>
      <c r="H545" s="1071" t="n"/>
      <c r="I545" s="1071" t="n"/>
      <c r="J545" s="1071" t="n"/>
      <c r="K545" s="1071" t="n"/>
      <c r="L545" s="1071" t="n"/>
      <c r="M545" s="1071" t="n"/>
      <c r="N545" s="1071" t="n"/>
    </row>
    <row r="546" ht="12.75" customHeight="1" s="789">
      <c r="A546" s="1071" t="n"/>
      <c r="B546" s="1286" t="n"/>
      <c r="C546" s="1071" t="n"/>
      <c r="D546" s="1071" t="n"/>
      <c r="E546" s="1071" t="n"/>
      <c r="F546" s="1071" t="n"/>
      <c r="G546" s="1071" t="n"/>
      <c r="H546" s="1071" t="n"/>
      <c r="I546" s="1071" t="n"/>
      <c r="J546" s="1071" t="n"/>
      <c r="K546" s="1071" t="n"/>
      <c r="L546" s="1071" t="n"/>
      <c r="M546" s="1071" t="n"/>
      <c r="N546" s="1071" t="n"/>
    </row>
    <row r="547" ht="12.75" customHeight="1" s="789">
      <c r="A547" s="1071" t="n"/>
      <c r="B547" s="1286" t="n"/>
      <c r="C547" s="1071" t="n"/>
      <c r="D547" s="1071" t="n"/>
      <c r="E547" s="1071" t="n"/>
      <c r="F547" s="1071" t="n"/>
      <c r="G547" s="1071" t="n"/>
      <c r="H547" s="1071" t="n"/>
      <c r="I547" s="1071" t="n"/>
      <c r="J547" s="1071" t="n"/>
      <c r="K547" s="1071" t="n"/>
      <c r="L547" s="1071" t="n"/>
      <c r="M547" s="1071" t="n"/>
      <c r="N547" s="1071" t="n"/>
    </row>
    <row r="548" ht="12.75" customHeight="1" s="789">
      <c r="A548" s="1071" t="n"/>
      <c r="B548" s="1286" t="n"/>
      <c r="C548" s="1071" t="n"/>
      <c r="D548" s="1071" t="n"/>
      <c r="E548" s="1071" t="n"/>
      <c r="F548" s="1071" t="n"/>
      <c r="G548" s="1071" t="n"/>
      <c r="H548" s="1071" t="n"/>
      <c r="I548" s="1071" t="n"/>
      <c r="J548" s="1071" t="n"/>
      <c r="K548" s="1071" t="n"/>
      <c r="L548" s="1071" t="n"/>
      <c r="M548" s="1071" t="n"/>
      <c r="N548" s="1071" t="n"/>
    </row>
    <row r="549" ht="12.75" customHeight="1" s="789">
      <c r="A549" s="1071" t="n"/>
      <c r="B549" s="1286" t="n"/>
      <c r="C549" s="1071" t="n"/>
      <c r="D549" s="1071" t="n"/>
      <c r="E549" s="1071" t="n"/>
      <c r="F549" s="1071" t="n"/>
      <c r="G549" s="1071" t="n"/>
      <c r="H549" s="1071" t="n"/>
      <c r="I549" s="1071" t="n"/>
      <c r="J549" s="1071" t="n"/>
      <c r="K549" s="1071" t="n"/>
      <c r="L549" s="1071" t="n"/>
      <c r="M549" s="1071" t="n"/>
      <c r="N549" s="1071" t="n"/>
    </row>
    <row r="550" ht="12.75" customHeight="1" s="789">
      <c r="A550" s="1071" t="n"/>
      <c r="B550" s="1286" t="n"/>
      <c r="C550" s="1071" t="n"/>
      <c r="D550" s="1071" t="n"/>
      <c r="E550" s="1071" t="n"/>
      <c r="F550" s="1071" t="n"/>
      <c r="G550" s="1071" t="n"/>
      <c r="H550" s="1071" t="n"/>
      <c r="I550" s="1071" t="n"/>
      <c r="J550" s="1071" t="n"/>
      <c r="K550" s="1071" t="n"/>
      <c r="L550" s="1071" t="n"/>
      <c r="M550" s="1071" t="n"/>
      <c r="N550" s="1071" t="n"/>
    </row>
    <row r="551" ht="12.75" customHeight="1" s="789">
      <c r="A551" s="1071" t="n"/>
      <c r="B551" s="1286" t="n"/>
      <c r="C551" s="1071" t="n"/>
      <c r="D551" s="1071" t="n"/>
      <c r="E551" s="1071" t="n"/>
      <c r="F551" s="1071" t="n"/>
      <c r="G551" s="1071" t="n"/>
      <c r="H551" s="1071" t="n"/>
      <c r="I551" s="1071" t="n"/>
      <c r="J551" s="1071" t="n"/>
      <c r="K551" s="1071" t="n"/>
      <c r="L551" s="1071" t="n"/>
      <c r="M551" s="1071" t="n"/>
      <c r="N551" s="1071" t="n"/>
    </row>
    <row r="552" ht="12.75" customHeight="1" s="789">
      <c r="A552" s="1071" t="n"/>
      <c r="B552" s="1286" t="n"/>
      <c r="C552" s="1071" t="n"/>
      <c r="D552" s="1071" t="n"/>
      <c r="E552" s="1071" t="n"/>
      <c r="F552" s="1071" t="n"/>
      <c r="G552" s="1071" t="n"/>
      <c r="H552" s="1071" t="n"/>
      <c r="I552" s="1071" t="n"/>
      <c r="J552" s="1071" t="n"/>
      <c r="K552" s="1071" t="n"/>
      <c r="L552" s="1071" t="n"/>
      <c r="M552" s="1071" t="n"/>
      <c r="N552" s="1071" t="n"/>
    </row>
    <row r="553" ht="12.75" customHeight="1" s="789">
      <c r="A553" s="1071" t="n"/>
      <c r="B553" s="1286" t="n"/>
      <c r="C553" s="1071" t="n"/>
      <c r="D553" s="1071" t="n"/>
      <c r="E553" s="1071" t="n"/>
      <c r="F553" s="1071" t="n"/>
      <c r="G553" s="1071" t="n"/>
      <c r="H553" s="1071" t="n"/>
      <c r="I553" s="1071" t="n"/>
      <c r="J553" s="1071" t="n"/>
      <c r="K553" s="1071" t="n"/>
      <c r="L553" s="1071" t="n"/>
      <c r="M553" s="1071" t="n"/>
      <c r="N553" s="1071" t="n"/>
    </row>
    <row r="554" ht="12.75" customHeight="1" s="789">
      <c r="A554" s="1071" t="n"/>
      <c r="B554" s="1286" t="n"/>
      <c r="C554" s="1071" t="n"/>
      <c r="D554" s="1071" t="n"/>
      <c r="E554" s="1071" t="n"/>
      <c r="F554" s="1071" t="n"/>
      <c r="G554" s="1071" t="n"/>
      <c r="H554" s="1071" t="n"/>
      <c r="I554" s="1071" t="n"/>
      <c r="J554" s="1071" t="n"/>
      <c r="K554" s="1071" t="n"/>
      <c r="L554" s="1071" t="n"/>
      <c r="M554" s="1071" t="n"/>
      <c r="N554" s="1071" t="n"/>
    </row>
    <row r="555" ht="12.75" customHeight="1" s="789">
      <c r="A555" s="1071" t="n"/>
      <c r="B555" s="1286" t="n"/>
      <c r="C555" s="1071" t="n"/>
      <c r="D555" s="1071" t="n"/>
      <c r="E555" s="1071" t="n"/>
      <c r="F555" s="1071" t="n"/>
      <c r="G555" s="1071" t="n"/>
      <c r="H555" s="1071" t="n"/>
      <c r="I555" s="1071" t="n"/>
      <c r="J555" s="1071" t="n"/>
      <c r="K555" s="1071" t="n"/>
      <c r="L555" s="1071" t="n"/>
      <c r="M555" s="1071" t="n"/>
      <c r="N555" s="1071" t="n"/>
    </row>
    <row r="556" ht="12.75" customHeight="1" s="789">
      <c r="A556" s="1071" t="n"/>
      <c r="B556" s="1286" t="n"/>
      <c r="C556" s="1071" t="n"/>
      <c r="D556" s="1071" t="n"/>
      <c r="E556" s="1071" t="n"/>
      <c r="F556" s="1071" t="n"/>
      <c r="G556" s="1071" t="n"/>
      <c r="H556" s="1071" t="n"/>
      <c r="I556" s="1071" t="n"/>
      <c r="J556" s="1071" t="n"/>
      <c r="K556" s="1071" t="n"/>
      <c r="L556" s="1071" t="n"/>
      <c r="M556" s="1071" t="n"/>
      <c r="N556" s="1071" t="n"/>
    </row>
    <row r="557" ht="12.75" customHeight="1" s="789">
      <c r="A557" s="1071" t="n"/>
      <c r="B557" s="1286" t="n"/>
      <c r="C557" s="1071" t="n"/>
      <c r="D557" s="1071" t="n"/>
      <c r="E557" s="1071" t="n"/>
      <c r="F557" s="1071" t="n"/>
      <c r="G557" s="1071" t="n"/>
      <c r="H557" s="1071" t="n"/>
      <c r="I557" s="1071" t="n"/>
      <c r="J557" s="1071" t="n"/>
      <c r="K557" s="1071" t="n"/>
      <c r="L557" s="1071" t="n"/>
      <c r="M557" s="1071" t="n"/>
      <c r="N557" s="1071" t="n"/>
    </row>
    <row r="558" ht="12.75" customHeight="1" s="789">
      <c r="A558" s="1071" t="n"/>
      <c r="B558" s="1286" t="n"/>
      <c r="C558" s="1071" t="n"/>
      <c r="D558" s="1071" t="n"/>
      <c r="E558" s="1071" t="n"/>
      <c r="F558" s="1071" t="n"/>
      <c r="G558" s="1071" t="n"/>
      <c r="H558" s="1071" t="n"/>
      <c r="I558" s="1071" t="n"/>
      <c r="J558" s="1071" t="n"/>
      <c r="K558" s="1071" t="n"/>
      <c r="L558" s="1071" t="n"/>
      <c r="M558" s="1071" t="n"/>
      <c r="N558" s="1071" t="n"/>
    </row>
    <row r="559" ht="12.75" customHeight="1" s="789">
      <c r="A559" s="1071" t="n"/>
      <c r="B559" s="1286" t="n"/>
      <c r="C559" s="1071" t="n"/>
      <c r="D559" s="1071" t="n"/>
      <c r="E559" s="1071" t="n"/>
      <c r="F559" s="1071" t="n"/>
      <c r="G559" s="1071" t="n"/>
      <c r="H559" s="1071" t="n"/>
      <c r="I559" s="1071" t="n"/>
      <c r="J559" s="1071" t="n"/>
      <c r="K559" s="1071" t="n"/>
      <c r="L559" s="1071" t="n"/>
      <c r="M559" s="1071" t="n"/>
      <c r="N559" s="1071" t="n"/>
    </row>
    <row r="560" ht="12.75" customHeight="1" s="789">
      <c r="A560" s="1071" t="n"/>
      <c r="B560" s="1286" t="n"/>
      <c r="C560" s="1071" t="n"/>
      <c r="D560" s="1071" t="n"/>
      <c r="E560" s="1071" t="n"/>
      <c r="F560" s="1071" t="n"/>
      <c r="G560" s="1071" t="n"/>
      <c r="H560" s="1071" t="n"/>
      <c r="I560" s="1071" t="n"/>
      <c r="J560" s="1071" t="n"/>
      <c r="K560" s="1071" t="n"/>
      <c r="L560" s="1071" t="n"/>
      <c r="M560" s="1071" t="n"/>
      <c r="N560" s="1071" t="n"/>
    </row>
    <row r="561" ht="12.75" customHeight="1" s="789">
      <c r="A561" s="1071" t="n"/>
      <c r="B561" s="1286" t="n"/>
      <c r="C561" s="1071" t="n"/>
      <c r="D561" s="1071" t="n"/>
      <c r="E561" s="1071" t="n"/>
      <c r="F561" s="1071" t="n"/>
      <c r="G561" s="1071" t="n"/>
      <c r="H561" s="1071" t="n"/>
      <c r="I561" s="1071" t="n"/>
      <c r="J561" s="1071" t="n"/>
      <c r="K561" s="1071" t="n"/>
      <c r="L561" s="1071" t="n"/>
      <c r="M561" s="1071" t="n"/>
      <c r="N561" s="1071" t="n"/>
    </row>
    <row r="562" ht="12.75" customHeight="1" s="789">
      <c r="A562" s="1071" t="n"/>
      <c r="B562" s="1286" t="n"/>
      <c r="C562" s="1071" t="n"/>
      <c r="D562" s="1071" t="n"/>
      <c r="E562" s="1071" t="n"/>
      <c r="F562" s="1071" t="n"/>
      <c r="G562" s="1071" t="n"/>
      <c r="H562" s="1071" t="n"/>
      <c r="I562" s="1071" t="n"/>
      <c r="J562" s="1071" t="n"/>
      <c r="K562" s="1071" t="n"/>
      <c r="L562" s="1071" t="n"/>
      <c r="M562" s="1071" t="n"/>
      <c r="N562" s="1071" t="n"/>
    </row>
    <row r="563" ht="12.75" customHeight="1" s="789">
      <c r="A563" s="1071" t="n"/>
      <c r="B563" s="1286" t="n"/>
      <c r="C563" s="1071" t="n"/>
      <c r="D563" s="1071" t="n"/>
      <c r="E563" s="1071" t="n"/>
      <c r="F563" s="1071" t="n"/>
      <c r="G563" s="1071" t="n"/>
      <c r="H563" s="1071" t="n"/>
      <c r="I563" s="1071" t="n"/>
      <c r="J563" s="1071" t="n"/>
      <c r="K563" s="1071" t="n"/>
      <c r="L563" s="1071" t="n"/>
      <c r="M563" s="1071" t="n"/>
      <c r="N563" s="1071" t="n"/>
    </row>
    <row r="564" ht="12.75" customHeight="1" s="789">
      <c r="A564" s="1071" t="n"/>
      <c r="B564" s="1286" t="n"/>
      <c r="C564" s="1071" t="n"/>
      <c r="D564" s="1071" t="n"/>
      <c r="E564" s="1071" t="n"/>
      <c r="F564" s="1071" t="n"/>
      <c r="G564" s="1071" t="n"/>
      <c r="H564" s="1071" t="n"/>
      <c r="I564" s="1071" t="n"/>
      <c r="J564" s="1071" t="n"/>
      <c r="K564" s="1071" t="n"/>
      <c r="L564" s="1071" t="n"/>
      <c r="M564" s="1071" t="n"/>
      <c r="N564" s="1071" t="n"/>
    </row>
    <row r="565" ht="12.75" customHeight="1" s="789">
      <c r="A565" s="1071" t="n"/>
      <c r="B565" s="1286" t="n"/>
      <c r="C565" s="1071" t="n"/>
      <c r="D565" s="1071" t="n"/>
      <c r="E565" s="1071" t="n"/>
      <c r="F565" s="1071" t="n"/>
      <c r="G565" s="1071" t="n"/>
      <c r="H565" s="1071" t="n"/>
      <c r="I565" s="1071" t="n"/>
      <c r="J565" s="1071" t="n"/>
      <c r="K565" s="1071" t="n"/>
      <c r="L565" s="1071" t="n"/>
      <c r="M565" s="1071" t="n"/>
      <c r="N565" s="1071" t="n"/>
    </row>
    <row r="566" ht="12.75" customHeight="1" s="789">
      <c r="A566" s="1071" t="n"/>
      <c r="B566" s="1286" t="n"/>
      <c r="C566" s="1071" t="n"/>
      <c r="D566" s="1071" t="n"/>
      <c r="E566" s="1071" t="n"/>
      <c r="F566" s="1071" t="n"/>
      <c r="G566" s="1071" t="n"/>
      <c r="H566" s="1071" t="n"/>
      <c r="I566" s="1071" t="n"/>
      <c r="J566" s="1071" t="n"/>
      <c r="K566" s="1071" t="n"/>
      <c r="L566" s="1071" t="n"/>
      <c r="M566" s="1071" t="n"/>
      <c r="N566" s="1071" t="n"/>
    </row>
    <row r="567" ht="12.75" customHeight="1" s="789">
      <c r="A567" s="1071" t="n"/>
      <c r="B567" s="1286" t="n"/>
      <c r="C567" s="1071" t="n"/>
      <c r="D567" s="1071" t="n"/>
      <c r="E567" s="1071" t="n"/>
      <c r="F567" s="1071" t="n"/>
      <c r="G567" s="1071" t="n"/>
      <c r="H567" s="1071" t="n"/>
      <c r="I567" s="1071" t="n"/>
      <c r="J567" s="1071" t="n"/>
      <c r="K567" s="1071" t="n"/>
      <c r="L567" s="1071" t="n"/>
      <c r="M567" s="1071" t="n"/>
      <c r="N567" s="1071" t="n"/>
    </row>
    <row r="568" ht="12.75" customHeight="1" s="789">
      <c r="A568" s="1071" t="n"/>
      <c r="B568" s="1286" t="n"/>
      <c r="C568" s="1071" t="n"/>
      <c r="D568" s="1071" t="n"/>
      <c r="E568" s="1071" t="n"/>
      <c r="F568" s="1071" t="n"/>
      <c r="G568" s="1071" t="n"/>
      <c r="H568" s="1071" t="n"/>
      <c r="I568" s="1071" t="n"/>
      <c r="J568" s="1071" t="n"/>
      <c r="K568" s="1071" t="n"/>
      <c r="L568" s="1071" t="n"/>
      <c r="M568" s="1071" t="n"/>
      <c r="N568" s="1071" t="n"/>
    </row>
    <row r="569" ht="12.75" customHeight="1" s="789">
      <c r="A569" s="1071" t="n"/>
      <c r="B569" s="1286" t="n"/>
      <c r="C569" s="1071" t="n"/>
      <c r="D569" s="1071" t="n"/>
      <c r="E569" s="1071" t="n"/>
      <c r="F569" s="1071" t="n"/>
      <c r="G569" s="1071" t="n"/>
      <c r="H569" s="1071" t="n"/>
      <c r="I569" s="1071" t="n"/>
      <c r="J569" s="1071" t="n"/>
      <c r="K569" s="1071" t="n"/>
      <c r="L569" s="1071" t="n"/>
      <c r="M569" s="1071" t="n"/>
      <c r="N569" s="1071" t="n"/>
    </row>
    <row r="570" ht="12.75" customHeight="1" s="789">
      <c r="A570" s="1071" t="n"/>
      <c r="B570" s="1286" t="n"/>
      <c r="C570" s="1071" t="n"/>
      <c r="D570" s="1071" t="n"/>
      <c r="E570" s="1071" t="n"/>
      <c r="F570" s="1071" t="n"/>
      <c r="G570" s="1071" t="n"/>
      <c r="H570" s="1071" t="n"/>
      <c r="I570" s="1071" t="n"/>
      <c r="J570" s="1071" t="n"/>
      <c r="K570" s="1071" t="n"/>
      <c r="L570" s="1071" t="n"/>
      <c r="M570" s="1071" t="n"/>
      <c r="N570" s="1071" t="n"/>
    </row>
    <row r="571" ht="12.75" customHeight="1" s="789">
      <c r="A571" s="1071" t="n"/>
      <c r="B571" s="1286" t="n"/>
      <c r="C571" s="1071" t="n"/>
      <c r="D571" s="1071" t="n"/>
      <c r="E571" s="1071" t="n"/>
      <c r="F571" s="1071" t="n"/>
      <c r="G571" s="1071" t="n"/>
      <c r="H571" s="1071" t="n"/>
      <c r="I571" s="1071" t="n"/>
      <c r="J571" s="1071" t="n"/>
      <c r="K571" s="1071" t="n"/>
      <c r="L571" s="1071" t="n"/>
      <c r="M571" s="1071" t="n"/>
      <c r="N571" s="1071" t="n"/>
    </row>
    <row r="572" ht="12.75" customHeight="1" s="789">
      <c r="A572" s="1071" t="n"/>
      <c r="B572" s="1286" t="n"/>
      <c r="C572" s="1071" t="n"/>
      <c r="D572" s="1071" t="n"/>
      <c r="E572" s="1071" t="n"/>
      <c r="F572" s="1071" t="n"/>
      <c r="G572" s="1071" t="n"/>
      <c r="H572" s="1071" t="n"/>
      <c r="I572" s="1071" t="n"/>
      <c r="J572" s="1071" t="n"/>
      <c r="K572" s="1071" t="n"/>
      <c r="L572" s="1071" t="n"/>
      <c r="M572" s="1071" t="n"/>
      <c r="N572" s="1071" t="n"/>
    </row>
    <row r="573" ht="12.75" customHeight="1" s="789">
      <c r="A573" s="1071" t="n"/>
      <c r="B573" s="1286" t="n"/>
      <c r="C573" s="1071" t="n"/>
      <c r="D573" s="1071" t="n"/>
      <c r="E573" s="1071" t="n"/>
      <c r="F573" s="1071" t="n"/>
      <c r="G573" s="1071" t="n"/>
      <c r="H573" s="1071" t="n"/>
      <c r="I573" s="1071" t="n"/>
      <c r="J573" s="1071" t="n"/>
      <c r="K573" s="1071" t="n"/>
      <c r="L573" s="1071" t="n"/>
      <c r="M573" s="1071" t="n"/>
      <c r="N573" s="1071" t="n"/>
    </row>
    <row r="574" ht="12.75" customHeight="1" s="789">
      <c r="A574" s="1071" t="n"/>
      <c r="B574" s="1286" t="n"/>
      <c r="C574" s="1071" t="n"/>
      <c r="D574" s="1071" t="n"/>
      <c r="E574" s="1071" t="n"/>
      <c r="F574" s="1071" t="n"/>
      <c r="G574" s="1071" t="n"/>
      <c r="H574" s="1071" t="n"/>
      <c r="I574" s="1071" t="n"/>
      <c r="J574" s="1071" t="n"/>
      <c r="K574" s="1071" t="n"/>
      <c r="L574" s="1071" t="n"/>
      <c r="M574" s="1071" t="n"/>
      <c r="N574" s="1071" t="n"/>
    </row>
    <row r="575" ht="12.75" customHeight="1" s="789">
      <c r="A575" s="1071" t="n"/>
      <c r="B575" s="1286" t="n"/>
      <c r="C575" s="1071" t="n"/>
      <c r="D575" s="1071" t="n"/>
      <c r="E575" s="1071" t="n"/>
      <c r="F575" s="1071" t="n"/>
      <c r="G575" s="1071" t="n"/>
      <c r="H575" s="1071" t="n"/>
      <c r="I575" s="1071" t="n"/>
      <c r="J575" s="1071" t="n"/>
      <c r="K575" s="1071" t="n"/>
      <c r="L575" s="1071" t="n"/>
      <c r="M575" s="1071" t="n"/>
      <c r="N575" s="1071" t="n"/>
    </row>
    <row r="576" ht="12.75" customHeight="1" s="789">
      <c r="A576" s="1071" t="n"/>
      <c r="B576" s="1286" t="n"/>
      <c r="C576" s="1071" t="n"/>
      <c r="D576" s="1071" t="n"/>
      <c r="E576" s="1071" t="n"/>
      <c r="F576" s="1071" t="n"/>
      <c r="G576" s="1071" t="n"/>
      <c r="H576" s="1071" t="n"/>
      <c r="I576" s="1071" t="n"/>
      <c r="J576" s="1071" t="n"/>
      <c r="K576" s="1071" t="n"/>
      <c r="L576" s="1071" t="n"/>
      <c r="M576" s="1071" t="n"/>
      <c r="N576" s="1071" t="n"/>
    </row>
    <row r="577" ht="12.75" customHeight="1" s="789">
      <c r="A577" s="1071" t="n"/>
      <c r="B577" s="1286" t="n"/>
      <c r="C577" s="1071" t="n"/>
      <c r="D577" s="1071" t="n"/>
      <c r="E577" s="1071" t="n"/>
      <c r="F577" s="1071" t="n"/>
      <c r="G577" s="1071" t="n"/>
      <c r="H577" s="1071" t="n"/>
      <c r="I577" s="1071" t="n"/>
      <c r="J577" s="1071" t="n"/>
      <c r="K577" s="1071" t="n"/>
      <c r="L577" s="1071" t="n"/>
      <c r="M577" s="1071" t="n"/>
      <c r="N577" s="1071" t="n"/>
    </row>
    <row r="578" ht="12.75" customHeight="1" s="789">
      <c r="A578" s="1071" t="n"/>
      <c r="B578" s="1286" t="n"/>
      <c r="C578" s="1071" t="n"/>
      <c r="D578" s="1071" t="n"/>
      <c r="E578" s="1071" t="n"/>
      <c r="F578" s="1071" t="n"/>
      <c r="G578" s="1071" t="n"/>
      <c r="H578" s="1071" t="n"/>
      <c r="I578" s="1071" t="n"/>
      <c r="J578" s="1071" t="n"/>
      <c r="K578" s="1071" t="n"/>
      <c r="L578" s="1071" t="n"/>
      <c r="M578" s="1071" t="n"/>
      <c r="N578" s="1071" t="n"/>
    </row>
    <row r="579" ht="12.75" customHeight="1" s="789">
      <c r="A579" s="1071" t="n"/>
      <c r="B579" s="1286" t="n"/>
      <c r="C579" s="1071" t="n"/>
      <c r="D579" s="1071" t="n"/>
      <c r="E579" s="1071" t="n"/>
      <c r="F579" s="1071" t="n"/>
      <c r="G579" s="1071" t="n"/>
      <c r="H579" s="1071" t="n"/>
      <c r="I579" s="1071" t="n"/>
      <c r="J579" s="1071" t="n"/>
      <c r="K579" s="1071" t="n"/>
      <c r="L579" s="1071" t="n"/>
      <c r="M579" s="1071" t="n"/>
      <c r="N579" s="1071" t="n"/>
    </row>
    <row r="580" ht="12.75" customHeight="1" s="789">
      <c r="A580" s="1071" t="n"/>
      <c r="B580" s="1286" t="n"/>
      <c r="C580" s="1071" t="n"/>
      <c r="D580" s="1071" t="n"/>
      <c r="E580" s="1071" t="n"/>
      <c r="F580" s="1071" t="n"/>
      <c r="G580" s="1071" t="n"/>
      <c r="H580" s="1071" t="n"/>
      <c r="I580" s="1071" t="n"/>
      <c r="J580" s="1071" t="n"/>
      <c r="K580" s="1071" t="n"/>
      <c r="L580" s="1071" t="n"/>
      <c r="M580" s="1071" t="n"/>
      <c r="N580" s="1071" t="n"/>
    </row>
    <row r="581" ht="12.75" customHeight="1" s="789">
      <c r="A581" s="1071" t="n"/>
      <c r="B581" s="1286" t="n"/>
      <c r="C581" s="1071" t="n"/>
      <c r="D581" s="1071" t="n"/>
      <c r="E581" s="1071" t="n"/>
      <c r="F581" s="1071" t="n"/>
      <c r="G581" s="1071" t="n"/>
      <c r="H581" s="1071" t="n"/>
      <c r="I581" s="1071" t="n"/>
      <c r="J581" s="1071" t="n"/>
      <c r="K581" s="1071" t="n"/>
      <c r="L581" s="1071" t="n"/>
      <c r="M581" s="1071" t="n"/>
      <c r="N581" s="1071" t="n"/>
    </row>
    <row r="582" ht="12.75" customHeight="1" s="789">
      <c r="A582" s="1071" t="n"/>
      <c r="B582" s="1286" t="n"/>
      <c r="C582" s="1071" t="n"/>
      <c r="D582" s="1071" t="n"/>
      <c r="E582" s="1071" t="n"/>
      <c r="F582" s="1071" t="n"/>
      <c r="G582" s="1071" t="n"/>
      <c r="H582" s="1071" t="n"/>
      <c r="I582" s="1071" t="n"/>
      <c r="J582" s="1071" t="n"/>
      <c r="K582" s="1071" t="n"/>
      <c r="L582" s="1071" t="n"/>
      <c r="M582" s="1071" t="n"/>
      <c r="N582" s="1071" t="n"/>
    </row>
    <row r="583" ht="12.75" customHeight="1" s="789">
      <c r="A583" s="1071" t="n"/>
      <c r="B583" s="1286" t="n"/>
      <c r="C583" s="1071" t="n"/>
      <c r="D583" s="1071" t="n"/>
      <c r="E583" s="1071" t="n"/>
      <c r="F583" s="1071" t="n"/>
      <c r="G583" s="1071" t="n"/>
      <c r="H583" s="1071" t="n"/>
      <c r="I583" s="1071" t="n"/>
      <c r="J583" s="1071" t="n"/>
      <c r="K583" s="1071" t="n"/>
      <c r="L583" s="1071" t="n"/>
      <c r="M583" s="1071" t="n"/>
      <c r="N583" s="1071" t="n"/>
    </row>
    <row r="584" ht="12.75" customHeight="1" s="789">
      <c r="A584" s="1071" t="n"/>
      <c r="B584" s="1286" t="n"/>
      <c r="C584" s="1071" t="n"/>
      <c r="D584" s="1071" t="n"/>
      <c r="E584" s="1071" t="n"/>
      <c r="F584" s="1071" t="n"/>
      <c r="G584" s="1071" t="n"/>
      <c r="H584" s="1071" t="n"/>
      <c r="I584" s="1071" t="n"/>
      <c r="J584" s="1071" t="n"/>
      <c r="K584" s="1071" t="n"/>
      <c r="L584" s="1071" t="n"/>
      <c r="M584" s="1071" t="n"/>
      <c r="N584" s="1071" t="n"/>
    </row>
    <row r="585" ht="12.75" customHeight="1" s="789">
      <c r="A585" s="1071" t="n"/>
      <c r="B585" s="1286" t="n"/>
      <c r="C585" s="1071" t="n"/>
      <c r="D585" s="1071" t="n"/>
      <c r="E585" s="1071" t="n"/>
      <c r="F585" s="1071" t="n"/>
      <c r="G585" s="1071" t="n"/>
      <c r="H585" s="1071" t="n"/>
      <c r="I585" s="1071" t="n"/>
      <c r="J585" s="1071" t="n"/>
      <c r="K585" s="1071" t="n"/>
      <c r="L585" s="1071" t="n"/>
      <c r="M585" s="1071" t="n"/>
      <c r="N585" s="1071" t="n"/>
    </row>
    <row r="586" ht="12.75" customHeight="1" s="789">
      <c r="A586" s="1071" t="n"/>
      <c r="B586" s="1286" t="n"/>
      <c r="C586" s="1071" t="n"/>
      <c r="D586" s="1071" t="n"/>
      <c r="E586" s="1071" t="n"/>
      <c r="F586" s="1071" t="n"/>
      <c r="G586" s="1071" t="n"/>
      <c r="H586" s="1071" t="n"/>
      <c r="I586" s="1071" t="n"/>
      <c r="J586" s="1071" t="n"/>
      <c r="K586" s="1071" t="n"/>
      <c r="L586" s="1071" t="n"/>
      <c r="M586" s="1071" t="n"/>
      <c r="N586" s="1071" t="n"/>
    </row>
    <row r="587" ht="12.75" customHeight="1" s="789">
      <c r="A587" s="1071" t="n"/>
      <c r="B587" s="1286" t="n"/>
      <c r="C587" s="1071" t="n"/>
      <c r="D587" s="1071" t="n"/>
      <c r="E587" s="1071" t="n"/>
      <c r="F587" s="1071" t="n"/>
      <c r="G587" s="1071" t="n"/>
      <c r="H587" s="1071" t="n"/>
      <c r="I587" s="1071" t="n"/>
      <c r="J587" s="1071" t="n"/>
      <c r="K587" s="1071" t="n"/>
      <c r="L587" s="1071" t="n"/>
      <c r="M587" s="1071" t="n"/>
      <c r="N587" s="1071" t="n"/>
    </row>
    <row r="588" ht="12.75" customHeight="1" s="789">
      <c r="A588" s="1071" t="n"/>
      <c r="B588" s="1286" t="n"/>
      <c r="C588" s="1071" t="n"/>
      <c r="D588" s="1071" t="n"/>
      <c r="E588" s="1071" t="n"/>
      <c r="F588" s="1071" t="n"/>
      <c r="G588" s="1071" t="n"/>
      <c r="H588" s="1071" t="n"/>
      <c r="I588" s="1071" t="n"/>
      <c r="J588" s="1071" t="n"/>
      <c r="K588" s="1071" t="n"/>
      <c r="L588" s="1071" t="n"/>
      <c r="M588" s="1071" t="n"/>
      <c r="N588" s="1071" t="n"/>
    </row>
    <row r="589" ht="12.75" customHeight="1" s="789">
      <c r="A589" s="1071" t="n"/>
      <c r="B589" s="1286" t="n"/>
      <c r="C589" s="1071" t="n"/>
      <c r="D589" s="1071" t="n"/>
      <c r="E589" s="1071" t="n"/>
      <c r="F589" s="1071" t="n"/>
      <c r="G589" s="1071" t="n"/>
      <c r="H589" s="1071" t="n"/>
      <c r="I589" s="1071" t="n"/>
      <c r="J589" s="1071" t="n"/>
      <c r="K589" s="1071" t="n"/>
      <c r="L589" s="1071" t="n"/>
      <c r="M589" s="1071" t="n"/>
      <c r="N589" s="1071" t="n"/>
    </row>
    <row r="590" ht="12.75" customHeight="1" s="789">
      <c r="A590" s="1071" t="n"/>
      <c r="B590" s="1286" t="n"/>
      <c r="C590" s="1071" t="n"/>
      <c r="D590" s="1071" t="n"/>
      <c r="E590" s="1071" t="n"/>
      <c r="F590" s="1071" t="n"/>
      <c r="G590" s="1071" t="n"/>
      <c r="H590" s="1071" t="n"/>
      <c r="I590" s="1071" t="n"/>
      <c r="J590" s="1071" t="n"/>
      <c r="K590" s="1071" t="n"/>
      <c r="L590" s="1071" t="n"/>
      <c r="M590" s="1071" t="n"/>
      <c r="N590" s="1071" t="n"/>
    </row>
    <row r="591" ht="12.75" customHeight="1" s="789">
      <c r="A591" s="1071" t="n"/>
      <c r="B591" s="1286" t="n"/>
      <c r="C591" s="1071" t="n"/>
      <c r="D591" s="1071" t="n"/>
      <c r="E591" s="1071" t="n"/>
      <c r="F591" s="1071" t="n"/>
      <c r="G591" s="1071" t="n"/>
      <c r="H591" s="1071" t="n"/>
      <c r="I591" s="1071" t="n"/>
      <c r="J591" s="1071" t="n"/>
      <c r="K591" s="1071" t="n"/>
      <c r="L591" s="1071" t="n"/>
      <c r="M591" s="1071" t="n"/>
      <c r="N591" s="1071" t="n"/>
    </row>
    <row r="592" ht="12.75" customHeight="1" s="789">
      <c r="A592" s="1071" t="n"/>
      <c r="B592" s="1286" t="n"/>
      <c r="C592" s="1071" t="n"/>
      <c r="D592" s="1071" t="n"/>
      <c r="E592" s="1071" t="n"/>
      <c r="F592" s="1071" t="n"/>
      <c r="G592" s="1071" t="n"/>
      <c r="H592" s="1071" t="n"/>
      <c r="I592" s="1071" t="n"/>
      <c r="J592" s="1071" t="n"/>
      <c r="K592" s="1071" t="n"/>
      <c r="L592" s="1071" t="n"/>
      <c r="M592" s="1071" t="n"/>
      <c r="N592" s="1071" t="n"/>
    </row>
    <row r="593" ht="12.75" customHeight="1" s="789">
      <c r="A593" s="1071" t="n"/>
      <c r="B593" s="1286" t="n"/>
      <c r="C593" s="1071" t="n"/>
      <c r="D593" s="1071" t="n"/>
      <c r="E593" s="1071" t="n"/>
      <c r="F593" s="1071" t="n"/>
      <c r="G593" s="1071" t="n"/>
      <c r="H593" s="1071" t="n"/>
      <c r="I593" s="1071" t="n"/>
      <c r="J593" s="1071" t="n"/>
      <c r="K593" s="1071" t="n"/>
      <c r="L593" s="1071" t="n"/>
      <c r="M593" s="1071" t="n"/>
      <c r="N593" s="1071" t="n"/>
    </row>
    <row r="594" ht="12.75" customHeight="1" s="789">
      <c r="A594" s="1071" t="n"/>
      <c r="B594" s="1286" t="n"/>
      <c r="C594" s="1071" t="n"/>
      <c r="D594" s="1071" t="n"/>
      <c r="E594" s="1071" t="n"/>
      <c r="F594" s="1071" t="n"/>
      <c r="G594" s="1071" t="n"/>
      <c r="H594" s="1071" t="n"/>
      <c r="I594" s="1071" t="n"/>
      <c r="J594" s="1071" t="n"/>
      <c r="K594" s="1071" t="n"/>
      <c r="L594" s="1071" t="n"/>
      <c r="M594" s="1071" t="n"/>
      <c r="N594" s="1071" t="n"/>
    </row>
    <row r="595" ht="12.75" customHeight="1" s="789">
      <c r="A595" s="1071" t="n"/>
      <c r="B595" s="1286" t="n"/>
      <c r="C595" s="1071" t="n"/>
      <c r="D595" s="1071" t="n"/>
      <c r="E595" s="1071" t="n"/>
      <c r="F595" s="1071" t="n"/>
      <c r="G595" s="1071" t="n"/>
      <c r="H595" s="1071" t="n"/>
      <c r="I595" s="1071" t="n"/>
      <c r="J595" s="1071" t="n"/>
      <c r="K595" s="1071" t="n"/>
      <c r="L595" s="1071" t="n"/>
      <c r="M595" s="1071" t="n"/>
      <c r="N595" s="1071" t="n"/>
    </row>
    <row r="596" ht="12.75" customHeight="1" s="789">
      <c r="A596" s="1071" t="n"/>
      <c r="B596" s="1286" t="n"/>
      <c r="C596" s="1071" t="n"/>
      <c r="D596" s="1071" t="n"/>
      <c r="E596" s="1071" t="n"/>
      <c r="F596" s="1071" t="n"/>
      <c r="G596" s="1071" t="n"/>
      <c r="H596" s="1071" t="n"/>
      <c r="I596" s="1071" t="n"/>
      <c r="J596" s="1071" t="n"/>
      <c r="K596" s="1071" t="n"/>
      <c r="L596" s="1071" t="n"/>
      <c r="M596" s="1071" t="n"/>
      <c r="N596" s="1071" t="n"/>
    </row>
    <row r="597" ht="12.75" customHeight="1" s="789">
      <c r="A597" s="1071" t="n"/>
      <c r="B597" s="1286" t="n"/>
      <c r="C597" s="1071" t="n"/>
      <c r="D597" s="1071" t="n"/>
      <c r="E597" s="1071" t="n"/>
      <c r="F597" s="1071" t="n"/>
      <c r="G597" s="1071" t="n"/>
      <c r="H597" s="1071" t="n"/>
      <c r="I597" s="1071" t="n"/>
      <c r="J597" s="1071" t="n"/>
      <c r="K597" s="1071" t="n"/>
      <c r="L597" s="1071" t="n"/>
      <c r="M597" s="1071" t="n"/>
      <c r="N597" s="1071" t="n"/>
    </row>
    <row r="598" ht="12.75" customHeight="1" s="789">
      <c r="A598" s="1071" t="n"/>
      <c r="B598" s="1286" t="n"/>
      <c r="C598" s="1071" t="n"/>
      <c r="D598" s="1071" t="n"/>
      <c r="E598" s="1071" t="n"/>
      <c r="F598" s="1071" t="n"/>
      <c r="G598" s="1071" t="n"/>
      <c r="H598" s="1071" t="n"/>
      <c r="I598" s="1071" t="n"/>
      <c r="J598" s="1071" t="n"/>
      <c r="K598" s="1071" t="n"/>
      <c r="L598" s="1071" t="n"/>
      <c r="M598" s="1071" t="n"/>
      <c r="N598" s="1071" t="n"/>
    </row>
    <row r="599" ht="12.75" customHeight="1" s="789">
      <c r="A599" s="1071" t="n"/>
      <c r="B599" s="1286" t="n"/>
      <c r="C599" s="1071" t="n"/>
      <c r="D599" s="1071" t="n"/>
      <c r="E599" s="1071" t="n"/>
      <c r="F599" s="1071" t="n"/>
      <c r="G599" s="1071" t="n"/>
      <c r="H599" s="1071" t="n"/>
      <c r="I599" s="1071" t="n"/>
      <c r="J599" s="1071" t="n"/>
      <c r="K599" s="1071" t="n"/>
      <c r="L599" s="1071" t="n"/>
      <c r="M599" s="1071" t="n"/>
      <c r="N599" s="1071" t="n"/>
    </row>
    <row r="600" ht="12.75" customHeight="1" s="789">
      <c r="A600" s="1071" t="n"/>
      <c r="B600" s="1286" t="n"/>
      <c r="C600" s="1071" t="n"/>
      <c r="D600" s="1071" t="n"/>
      <c r="E600" s="1071" t="n"/>
      <c r="F600" s="1071" t="n"/>
      <c r="G600" s="1071" t="n"/>
      <c r="H600" s="1071" t="n"/>
      <c r="I600" s="1071" t="n"/>
      <c r="J600" s="1071" t="n"/>
      <c r="K600" s="1071" t="n"/>
      <c r="L600" s="1071" t="n"/>
      <c r="M600" s="1071" t="n"/>
      <c r="N600" s="1071" t="n"/>
    </row>
    <row r="601" ht="12.75" customHeight="1" s="789">
      <c r="A601" s="1071" t="n"/>
      <c r="B601" s="1286" t="n"/>
      <c r="C601" s="1071" t="n"/>
      <c r="D601" s="1071" t="n"/>
      <c r="E601" s="1071" t="n"/>
      <c r="F601" s="1071" t="n"/>
      <c r="G601" s="1071" t="n"/>
      <c r="H601" s="1071" t="n"/>
      <c r="I601" s="1071" t="n"/>
      <c r="J601" s="1071" t="n"/>
      <c r="K601" s="1071" t="n"/>
      <c r="L601" s="1071" t="n"/>
      <c r="M601" s="1071" t="n"/>
      <c r="N601" s="1071" t="n"/>
    </row>
    <row r="602" ht="12.75" customHeight="1" s="789">
      <c r="A602" s="1071" t="n"/>
      <c r="B602" s="1286" t="n"/>
      <c r="C602" s="1071" t="n"/>
      <c r="D602" s="1071" t="n"/>
      <c r="E602" s="1071" t="n"/>
      <c r="F602" s="1071" t="n"/>
      <c r="G602" s="1071" t="n"/>
      <c r="H602" s="1071" t="n"/>
      <c r="I602" s="1071" t="n"/>
      <c r="J602" s="1071" t="n"/>
      <c r="K602" s="1071" t="n"/>
      <c r="L602" s="1071" t="n"/>
      <c r="M602" s="1071" t="n"/>
      <c r="N602" s="1071" t="n"/>
    </row>
    <row r="603" ht="12.75" customHeight="1" s="789">
      <c r="A603" s="1071" t="n"/>
      <c r="B603" s="1286" t="n"/>
      <c r="C603" s="1071" t="n"/>
      <c r="D603" s="1071" t="n"/>
      <c r="E603" s="1071" t="n"/>
      <c r="F603" s="1071" t="n"/>
      <c r="G603" s="1071" t="n"/>
      <c r="H603" s="1071" t="n"/>
      <c r="I603" s="1071" t="n"/>
      <c r="J603" s="1071" t="n"/>
      <c r="K603" s="1071" t="n"/>
      <c r="L603" s="1071" t="n"/>
      <c r="M603" s="1071" t="n"/>
      <c r="N603" s="1071" t="n"/>
    </row>
    <row r="604" ht="12.75" customHeight="1" s="789">
      <c r="A604" s="1071" t="n"/>
      <c r="B604" s="1286" t="n"/>
      <c r="C604" s="1071" t="n"/>
      <c r="D604" s="1071" t="n"/>
      <c r="E604" s="1071" t="n"/>
      <c r="F604" s="1071" t="n"/>
      <c r="G604" s="1071" t="n"/>
      <c r="H604" s="1071" t="n"/>
      <c r="I604" s="1071" t="n"/>
      <c r="J604" s="1071" t="n"/>
      <c r="K604" s="1071" t="n"/>
      <c r="L604" s="1071" t="n"/>
      <c r="M604" s="1071" t="n"/>
      <c r="N604" s="1071" t="n"/>
    </row>
    <row r="605" ht="12.75" customHeight="1" s="789">
      <c r="A605" s="1071" t="n"/>
      <c r="B605" s="1286" t="n"/>
      <c r="C605" s="1071" t="n"/>
      <c r="D605" s="1071" t="n"/>
      <c r="E605" s="1071" t="n"/>
      <c r="F605" s="1071" t="n"/>
      <c r="G605" s="1071" t="n"/>
      <c r="H605" s="1071" t="n"/>
      <c r="I605" s="1071" t="n"/>
      <c r="J605" s="1071" t="n"/>
      <c r="K605" s="1071" t="n"/>
      <c r="L605" s="1071" t="n"/>
      <c r="M605" s="1071" t="n"/>
      <c r="N605" s="1071" t="n"/>
    </row>
    <row r="606" ht="12.75" customHeight="1" s="789">
      <c r="A606" s="1071" t="n"/>
      <c r="B606" s="1286" t="n"/>
      <c r="C606" s="1071" t="n"/>
      <c r="D606" s="1071" t="n"/>
      <c r="E606" s="1071" t="n"/>
      <c r="F606" s="1071" t="n"/>
      <c r="G606" s="1071" t="n"/>
      <c r="H606" s="1071" t="n"/>
      <c r="I606" s="1071" t="n"/>
      <c r="J606" s="1071" t="n"/>
      <c r="K606" s="1071" t="n"/>
      <c r="L606" s="1071" t="n"/>
      <c r="M606" s="1071" t="n"/>
      <c r="N606" s="1071" t="n"/>
    </row>
    <row r="607" ht="12.75" customHeight="1" s="789">
      <c r="A607" s="1071" t="n"/>
      <c r="B607" s="1286" t="n"/>
      <c r="C607" s="1071" t="n"/>
      <c r="D607" s="1071" t="n"/>
      <c r="E607" s="1071" t="n"/>
      <c r="F607" s="1071" t="n"/>
      <c r="G607" s="1071" t="n"/>
      <c r="H607" s="1071" t="n"/>
      <c r="I607" s="1071" t="n"/>
      <c r="J607" s="1071" t="n"/>
      <c r="K607" s="1071" t="n"/>
      <c r="L607" s="1071" t="n"/>
      <c r="M607" s="1071" t="n"/>
      <c r="N607" s="1071" t="n"/>
    </row>
    <row r="608" ht="12.75" customHeight="1" s="789">
      <c r="A608" s="1071" t="n"/>
      <c r="B608" s="1286" t="n"/>
      <c r="C608" s="1071" t="n"/>
      <c r="D608" s="1071" t="n"/>
      <c r="E608" s="1071" t="n"/>
      <c r="F608" s="1071" t="n"/>
      <c r="G608" s="1071" t="n"/>
      <c r="H608" s="1071" t="n"/>
      <c r="I608" s="1071" t="n"/>
      <c r="J608" s="1071" t="n"/>
      <c r="K608" s="1071" t="n"/>
      <c r="L608" s="1071" t="n"/>
      <c r="M608" s="1071" t="n"/>
      <c r="N608" s="1071" t="n"/>
    </row>
    <row r="609" ht="12.75" customHeight="1" s="789">
      <c r="A609" s="1071" t="n"/>
      <c r="B609" s="1286" t="n"/>
      <c r="C609" s="1071" t="n"/>
      <c r="D609" s="1071" t="n"/>
      <c r="E609" s="1071" t="n"/>
      <c r="F609" s="1071" t="n"/>
      <c r="G609" s="1071" t="n"/>
      <c r="H609" s="1071" t="n"/>
      <c r="I609" s="1071" t="n"/>
      <c r="J609" s="1071" t="n"/>
      <c r="K609" s="1071" t="n"/>
      <c r="L609" s="1071" t="n"/>
      <c r="M609" s="1071" t="n"/>
      <c r="N609" s="1071" t="n"/>
    </row>
    <row r="610" ht="12.75" customHeight="1" s="789">
      <c r="A610" s="1071" t="n"/>
      <c r="B610" s="1286" t="n"/>
      <c r="C610" s="1071" t="n"/>
      <c r="D610" s="1071" t="n"/>
      <c r="E610" s="1071" t="n"/>
      <c r="F610" s="1071" t="n"/>
      <c r="G610" s="1071" t="n"/>
      <c r="H610" s="1071" t="n"/>
      <c r="I610" s="1071" t="n"/>
      <c r="J610" s="1071" t="n"/>
      <c r="K610" s="1071" t="n"/>
      <c r="L610" s="1071" t="n"/>
      <c r="M610" s="1071" t="n"/>
      <c r="N610" s="1071" t="n"/>
    </row>
    <row r="611" ht="12.75" customHeight="1" s="789">
      <c r="A611" s="1071" t="n"/>
      <c r="B611" s="1286" t="n"/>
      <c r="C611" s="1071" t="n"/>
      <c r="D611" s="1071" t="n"/>
      <c r="E611" s="1071" t="n"/>
      <c r="F611" s="1071" t="n"/>
      <c r="G611" s="1071" t="n"/>
      <c r="H611" s="1071" t="n"/>
      <c r="I611" s="1071" t="n"/>
      <c r="J611" s="1071" t="n"/>
      <c r="K611" s="1071" t="n"/>
      <c r="L611" s="1071" t="n"/>
      <c r="M611" s="1071" t="n"/>
      <c r="N611" s="1071" t="n"/>
    </row>
    <row r="612" ht="12.75" customHeight="1" s="789">
      <c r="A612" s="1071" t="n"/>
      <c r="B612" s="1286" t="n"/>
      <c r="C612" s="1071" t="n"/>
      <c r="D612" s="1071" t="n"/>
      <c r="E612" s="1071" t="n"/>
      <c r="F612" s="1071" t="n"/>
      <c r="G612" s="1071" t="n"/>
      <c r="H612" s="1071" t="n"/>
      <c r="I612" s="1071" t="n"/>
      <c r="J612" s="1071" t="n"/>
      <c r="K612" s="1071" t="n"/>
      <c r="L612" s="1071" t="n"/>
      <c r="M612" s="1071" t="n"/>
      <c r="N612" s="1071" t="n"/>
    </row>
    <row r="613" ht="12.75" customHeight="1" s="789">
      <c r="A613" s="1071" t="n"/>
      <c r="B613" s="1286" t="n"/>
      <c r="C613" s="1071" t="n"/>
      <c r="D613" s="1071" t="n"/>
      <c r="E613" s="1071" t="n"/>
      <c r="F613" s="1071" t="n"/>
      <c r="G613" s="1071" t="n"/>
      <c r="H613" s="1071" t="n"/>
      <c r="I613" s="1071" t="n"/>
      <c r="J613" s="1071" t="n"/>
      <c r="K613" s="1071" t="n"/>
      <c r="L613" s="1071" t="n"/>
      <c r="M613" s="1071" t="n"/>
      <c r="N613" s="1071" t="n"/>
    </row>
    <row r="614" ht="12.75" customHeight="1" s="789">
      <c r="A614" s="1071" t="n"/>
      <c r="B614" s="1286" t="n"/>
      <c r="C614" s="1071" t="n"/>
      <c r="D614" s="1071" t="n"/>
      <c r="E614" s="1071" t="n"/>
      <c r="F614" s="1071" t="n"/>
      <c r="G614" s="1071" t="n"/>
      <c r="H614" s="1071" t="n"/>
      <c r="I614" s="1071" t="n"/>
      <c r="J614" s="1071" t="n"/>
      <c r="K614" s="1071" t="n"/>
      <c r="L614" s="1071" t="n"/>
      <c r="M614" s="1071" t="n"/>
      <c r="N614" s="1071" t="n"/>
    </row>
    <row r="615" ht="12.75" customHeight="1" s="789">
      <c r="A615" s="1071" t="n"/>
      <c r="B615" s="1286" t="n"/>
      <c r="C615" s="1071" t="n"/>
      <c r="D615" s="1071" t="n"/>
      <c r="E615" s="1071" t="n"/>
      <c r="F615" s="1071" t="n"/>
      <c r="G615" s="1071" t="n"/>
      <c r="H615" s="1071" t="n"/>
      <c r="I615" s="1071" t="n"/>
      <c r="J615" s="1071" t="n"/>
      <c r="K615" s="1071" t="n"/>
      <c r="L615" s="1071" t="n"/>
      <c r="M615" s="1071" t="n"/>
      <c r="N615" s="1071" t="n"/>
    </row>
    <row r="616" ht="12.75" customHeight="1" s="789">
      <c r="A616" s="1071" t="n"/>
      <c r="B616" s="1286" t="n"/>
      <c r="C616" s="1071" t="n"/>
      <c r="D616" s="1071" t="n"/>
      <c r="E616" s="1071" t="n"/>
      <c r="F616" s="1071" t="n"/>
      <c r="G616" s="1071" t="n"/>
      <c r="H616" s="1071" t="n"/>
      <c r="I616" s="1071" t="n"/>
      <c r="J616" s="1071" t="n"/>
      <c r="K616" s="1071" t="n"/>
      <c r="L616" s="1071" t="n"/>
      <c r="M616" s="1071" t="n"/>
      <c r="N616" s="1071" t="n"/>
    </row>
    <row r="617" ht="12.75" customHeight="1" s="789">
      <c r="A617" s="1071" t="n"/>
      <c r="B617" s="1286" t="n"/>
      <c r="C617" s="1071" t="n"/>
      <c r="D617" s="1071" t="n"/>
      <c r="E617" s="1071" t="n"/>
      <c r="F617" s="1071" t="n"/>
      <c r="G617" s="1071" t="n"/>
      <c r="H617" s="1071" t="n"/>
      <c r="I617" s="1071" t="n"/>
      <c r="J617" s="1071" t="n"/>
      <c r="K617" s="1071" t="n"/>
      <c r="L617" s="1071" t="n"/>
      <c r="M617" s="1071" t="n"/>
      <c r="N617" s="1071" t="n"/>
    </row>
    <row r="618" ht="12.75" customHeight="1" s="789">
      <c r="A618" s="1071" t="n"/>
      <c r="B618" s="1286" t="n"/>
      <c r="C618" s="1071" t="n"/>
      <c r="D618" s="1071" t="n"/>
      <c r="E618" s="1071" t="n"/>
      <c r="F618" s="1071" t="n"/>
      <c r="G618" s="1071" t="n"/>
      <c r="H618" s="1071" t="n"/>
      <c r="I618" s="1071" t="n"/>
      <c r="J618" s="1071" t="n"/>
      <c r="K618" s="1071" t="n"/>
      <c r="L618" s="1071" t="n"/>
      <c r="M618" s="1071" t="n"/>
      <c r="N618" s="1071" t="n"/>
    </row>
    <row r="619" ht="12.75" customHeight="1" s="789">
      <c r="A619" s="1071" t="n"/>
      <c r="B619" s="1286" t="n"/>
      <c r="C619" s="1071" t="n"/>
      <c r="D619" s="1071" t="n"/>
      <c r="E619" s="1071" t="n"/>
      <c r="F619" s="1071" t="n"/>
      <c r="G619" s="1071" t="n"/>
      <c r="H619" s="1071" t="n"/>
      <c r="I619" s="1071" t="n"/>
      <c r="J619" s="1071" t="n"/>
      <c r="K619" s="1071" t="n"/>
      <c r="L619" s="1071" t="n"/>
      <c r="M619" s="1071" t="n"/>
      <c r="N619" s="1071" t="n"/>
    </row>
    <row r="620" ht="12.75" customHeight="1" s="789">
      <c r="A620" s="1071" t="n"/>
      <c r="B620" s="1286" t="n"/>
      <c r="C620" s="1071" t="n"/>
      <c r="D620" s="1071" t="n"/>
      <c r="E620" s="1071" t="n"/>
      <c r="F620" s="1071" t="n"/>
      <c r="G620" s="1071" t="n"/>
      <c r="H620" s="1071" t="n"/>
      <c r="I620" s="1071" t="n"/>
      <c r="J620" s="1071" t="n"/>
      <c r="K620" s="1071" t="n"/>
      <c r="L620" s="1071" t="n"/>
      <c r="M620" s="1071" t="n"/>
      <c r="N620" s="1071" t="n"/>
    </row>
    <row r="621" ht="12.75" customHeight="1" s="789">
      <c r="A621" s="1071" t="n"/>
      <c r="B621" s="1286" t="n"/>
      <c r="C621" s="1071" t="n"/>
      <c r="D621" s="1071" t="n"/>
      <c r="E621" s="1071" t="n"/>
      <c r="F621" s="1071" t="n"/>
      <c r="G621" s="1071" t="n"/>
      <c r="H621" s="1071" t="n"/>
      <c r="I621" s="1071" t="n"/>
      <c r="J621" s="1071" t="n"/>
      <c r="K621" s="1071" t="n"/>
      <c r="L621" s="1071" t="n"/>
      <c r="M621" s="1071" t="n"/>
      <c r="N621" s="1071" t="n"/>
    </row>
    <row r="622" ht="12.75" customHeight="1" s="789">
      <c r="A622" s="1071" t="n"/>
      <c r="B622" s="1286" t="n"/>
      <c r="C622" s="1071" t="n"/>
      <c r="D622" s="1071" t="n"/>
      <c r="E622" s="1071" t="n"/>
      <c r="F622" s="1071" t="n"/>
      <c r="G622" s="1071" t="n"/>
      <c r="H622" s="1071" t="n"/>
      <c r="I622" s="1071" t="n"/>
      <c r="J622" s="1071" t="n"/>
      <c r="K622" s="1071" t="n"/>
      <c r="L622" s="1071" t="n"/>
      <c r="M622" s="1071" t="n"/>
      <c r="N622" s="1071" t="n"/>
    </row>
    <row r="623" ht="12.75" customHeight="1" s="789">
      <c r="A623" s="1071" t="n"/>
      <c r="B623" s="1286" t="n"/>
      <c r="C623" s="1071" t="n"/>
      <c r="D623" s="1071" t="n"/>
      <c r="E623" s="1071" t="n"/>
      <c r="F623" s="1071" t="n"/>
      <c r="G623" s="1071" t="n"/>
      <c r="H623" s="1071" t="n"/>
      <c r="I623" s="1071" t="n"/>
      <c r="J623" s="1071" t="n"/>
      <c r="K623" s="1071" t="n"/>
      <c r="L623" s="1071" t="n"/>
      <c r="M623" s="1071" t="n"/>
      <c r="N623" s="1071" t="n"/>
    </row>
    <row r="624" ht="12.75" customHeight="1" s="789">
      <c r="A624" s="1071" t="n"/>
      <c r="B624" s="1286" t="n"/>
      <c r="C624" s="1071" t="n"/>
      <c r="D624" s="1071" t="n"/>
      <c r="E624" s="1071" t="n"/>
      <c r="F624" s="1071" t="n"/>
      <c r="G624" s="1071" t="n"/>
      <c r="H624" s="1071" t="n"/>
      <c r="I624" s="1071" t="n"/>
      <c r="J624" s="1071" t="n"/>
      <c r="K624" s="1071" t="n"/>
      <c r="L624" s="1071" t="n"/>
      <c r="M624" s="1071" t="n"/>
      <c r="N624" s="1071" t="n"/>
    </row>
    <row r="625" ht="12.75" customHeight="1" s="789">
      <c r="A625" s="1071" t="n"/>
      <c r="B625" s="1286" t="n"/>
      <c r="C625" s="1071" t="n"/>
      <c r="D625" s="1071" t="n"/>
      <c r="E625" s="1071" t="n"/>
      <c r="F625" s="1071" t="n"/>
      <c r="G625" s="1071" t="n"/>
      <c r="H625" s="1071" t="n"/>
      <c r="I625" s="1071" t="n"/>
      <c r="J625" s="1071" t="n"/>
      <c r="K625" s="1071" t="n"/>
      <c r="L625" s="1071" t="n"/>
      <c r="M625" s="1071" t="n"/>
      <c r="N625" s="1071" t="n"/>
    </row>
    <row r="626" ht="12.75" customHeight="1" s="789">
      <c r="A626" s="1071" t="n"/>
      <c r="B626" s="1286" t="n"/>
      <c r="C626" s="1071" t="n"/>
      <c r="D626" s="1071" t="n"/>
      <c r="E626" s="1071" t="n"/>
      <c r="F626" s="1071" t="n"/>
      <c r="G626" s="1071" t="n"/>
      <c r="H626" s="1071" t="n"/>
      <c r="I626" s="1071" t="n"/>
      <c r="J626" s="1071" t="n"/>
      <c r="K626" s="1071" t="n"/>
      <c r="L626" s="1071" t="n"/>
      <c r="M626" s="1071" t="n"/>
      <c r="N626" s="1071" t="n"/>
    </row>
    <row r="627" ht="12.75" customHeight="1" s="789">
      <c r="A627" s="1071" t="n"/>
      <c r="B627" s="1286" t="n"/>
      <c r="C627" s="1071" t="n"/>
      <c r="D627" s="1071" t="n"/>
      <c r="E627" s="1071" t="n"/>
      <c r="F627" s="1071" t="n"/>
      <c r="G627" s="1071" t="n"/>
      <c r="H627" s="1071" t="n"/>
      <c r="I627" s="1071" t="n"/>
      <c r="J627" s="1071" t="n"/>
      <c r="K627" s="1071" t="n"/>
      <c r="L627" s="1071" t="n"/>
      <c r="M627" s="1071" t="n"/>
      <c r="N627" s="1071" t="n"/>
    </row>
    <row r="628" ht="12.75" customHeight="1" s="789">
      <c r="A628" s="1071" t="n"/>
      <c r="B628" s="1286" t="n"/>
      <c r="C628" s="1071" t="n"/>
      <c r="D628" s="1071" t="n"/>
      <c r="E628" s="1071" t="n"/>
      <c r="F628" s="1071" t="n"/>
      <c r="G628" s="1071" t="n"/>
      <c r="H628" s="1071" t="n"/>
      <c r="I628" s="1071" t="n"/>
      <c r="J628" s="1071" t="n"/>
      <c r="K628" s="1071" t="n"/>
      <c r="L628" s="1071" t="n"/>
      <c r="M628" s="1071" t="n"/>
      <c r="N628" s="1071" t="n"/>
    </row>
    <row r="629" ht="12.75" customHeight="1" s="789">
      <c r="A629" s="1071" t="n"/>
      <c r="B629" s="1286" t="n"/>
      <c r="C629" s="1071" t="n"/>
      <c r="D629" s="1071" t="n"/>
      <c r="E629" s="1071" t="n"/>
      <c r="F629" s="1071" t="n"/>
      <c r="G629" s="1071" t="n"/>
      <c r="H629" s="1071" t="n"/>
      <c r="I629" s="1071" t="n"/>
      <c r="J629" s="1071" t="n"/>
      <c r="K629" s="1071" t="n"/>
      <c r="L629" s="1071" t="n"/>
      <c r="M629" s="1071" t="n"/>
      <c r="N629" s="1071" t="n"/>
    </row>
    <row r="630" ht="12.75" customHeight="1" s="789">
      <c r="A630" s="1071" t="n"/>
      <c r="B630" s="1286" t="n"/>
      <c r="C630" s="1071" t="n"/>
      <c r="D630" s="1071" t="n"/>
      <c r="E630" s="1071" t="n"/>
      <c r="F630" s="1071" t="n"/>
      <c r="G630" s="1071" t="n"/>
      <c r="H630" s="1071" t="n"/>
      <c r="I630" s="1071" t="n"/>
      <c r="J630" s="1071" t="n"/>
      <c r="K630" s="1071" t="n"/>
      <c r="L630" s="1071" t="n"/>
      <c r="M630" s="1071" t="n"/>
      <c r="N630" s="1071" t="n"/>
    </row>
    <row r="631" ht="12.75" customHeight="1" s="789">
      <c r="A631" s="1071" t="n"/>
      <c r="B631" s="1286" t="n"/>
      <c r="C631" s="1071" t="n"/>
      <c r="D631" s="1071" t="n"/>
      <c r="E631" s="1071" t="n"/>
      <c r="F631" s="1071" t="n"/>
      <c r="G631" s="1071" t="n"/>
      <c r="H631" s="1071" t="n"/>
      <c r="I631" s="1071" t="n"/>
      <c r="J631" s="1071" t="n"/>
      <c r="K631" s="1071" t="n"/>
      <c r="L631" s="1071" t="n"/>
      <c r="M631" s="1071" t="n"/>
      <c r="N631" s="1071" t="n"/>
    </row>
    <row r="632" ht="12.75" customHeight="1" s="789">
      <c r="A632" s="1071" t="n"/>
      <c r="B632" s="1286" t="n"/>
      <c r="C632" s="1071" t="n"/>
      <c r="D632" s="1071" t="n"/>
      <c r="E632" s="1071" t="n"/>
      <c r="F632" s="1071" t="n"/>
      <c r="G632" s="1071" t="n"/>
      <c r="H632" s="1071" t="n"/>
      <c r="I632" s="1071" t="n"/>
      <c r="J632" s="1071" t="n"/>
      <c r="K632" s="1071" t="n"/>
      <c r="L632" s="1071" t="n"/>
      <c r="M632" s="1071" t="n"/>
      <c r="N632" s="1071" t="n"/>
    </row>
    <row r="633" ht="12.75" customHeight="1" s="789">
      <c r="A633" s="1071" t="n"/>
      <c r="B633" s="1286" t="n"/>
      <c r="C633" s="1071" t="n"/>
      <c r="D633" s="1071" t="n"/>
      <c r="E633" s="1071" t="n"/>
      <c r="F633" s="1071" t="n"/>
      <c r="G633" s="1071" t="n"/>
      <c r="H633" s="1071" t="n"/>
      <c r="I633" s="1071" t="n"/>
      <c r="J633" s="1071" t="n"/>
      <c r="K633" s="1071" t="n"/>
      <c r="L633" s="1071" t="n"/>
      <c r="M633" s="1071" t="n"/>
      <c r="N633" s="1071" t="n"/>
    </row>
    <row r="634" ht="12.75" customHeight="1" s="789">
      <c r="A634" s="1071" t="n"/>
      <c r="B634" s="1286" t="n"/>
      <c r="C634" s="1071" t="n"/>
      <c r="D634" s="1071" t="n"/>
      <c r="E634" s="1071" t="n"/>
      <c r="F634" s="1071" t="n"/>
      <c r="G634" s="1071" t="n"/>
      <c r="H634" s="1071" t="n"/>
      <c r="I634" s="1071" t="n"/>
      <c r="J634" s="1071" t="n"/>
      <c r="K634" s="1071" t="n"/>
      <c r="L634" s="1071" t="n"/>
      <c r="M634" s="1071" t="n"/>
      <c r="N634" s="1071" t="n"/>
    </row>
    <row r="635" ht="12.75" customHeight="1" s="789">
      <c r="A635" s="1071" t="n"/>
      <c r="B635" s="1286" t="n"/>
      <c r="C635" s="1071" t="n"/>
      <c r="D635" s="1071" t="n"/>
      <c r="E635" s="1071" t="n"/>
      <c r="F635" s="1071" t="n"/>
      <c r="G635" s="1071" t="n"/>
      <c r="H635" s="1071" t="n"/>
      <c r="I635" s="1071" t="n"/>
      <c r="J635" s="1071" t="n"/>
      <c r="K635" s="1071" t="n"/>
      <c r="L635" s="1071" t="n"/>
      <c r="M635" s="1071" t="n"/>
      <c r="N635" s="1071" t="n"/>
    </row>
    <row r="636" ht="12.75" customHeight="1" s="789">
      <c r="A636" s="1071" t="n"/>
      <c r="B636" s="1286" t="n"/>
      <c r="C636" s="1071" t="n"/>
      <c r="D636" s="1071" t="n"/>
      <c r="E636" s="1071" t="n"/>
      <c r="F636" s="1071" t="n"/>
      <c r="G636" s="1071" t="n"/>
      <c r="H636" s="1071" t="n"/>
      <c r="I636" s="1071" t="n"/>
      <c r="J636" s="1071" t="n"/>
      <c r="K636" s="1071" t="n"/>
      <c r="L636" s="1071" t="n"/>
      <c r="M636" s="1071" t="n"/>
      <c r="N636" s="1071" t="n"/>
    </row>
    <row r="637" ht="12.75" customHeight="1" s="789">
      <c r="A637" s="1071" t="n"/>
      <c r="B637" s="1286" t="n"/>
      <c r="C637" s="1071" t="n"/>
      <c r="D637" s="1071" t="n"/>
      <c r="E637" s="1071" t="n"/>
      <c r="F637" s="1071" t="n"/>
      <c r="G637" s="1071" t="n"/>
      <c r="H637" s="1071" t="n"/>
      <c r="I637" s="1071" t="n"/>
      <c r="J637" s="1071" t="n"/>
      <c r="K637" s="1071" t="n"/>
      <c r="L637" s="1071" t="n"/>
      <c r="M637" s="1071" t="n"/>
      <c r="N637" s="1071" t="n"/>
    </row>
    <row r="638" ht="12.75" customHeight="1" s="789">
      <c r="A638" s="1071" t="n"/>
      <c r="B638" s="1286" t="n"/>
      <c r="C638" s="1071" t="n"/>
      <c r="D638" s="1071" t="n"/>
      <c r="E638" s="1071" t="n"/>
      <c r="F638" s="1071" t="n"/>
      <c r="G638" s="1071" t="n"/>
      <c r="H638" s="1071" t="n"/>
      <c r="I638" s="1071" t="n"/>
      <c r="J638" s="1071" t="n"/>
      <c r="K638" s="1071" t="n"/>
      <c r="L638" s="1071" t="n"/>
      <c r="M638" s="1071" t="n"/>
      <c r="N638" s="1071" t="n"/>
    </row>
    <row r="639" ht="12.75" customHeight="1" s="789">
      <c r="A639" s="1071" t="n"/>
      <c r="B639" s="1286" t="n"/>
      <c r="C639" s="1071" t="n"/>
      <c r="D639" s="1071" t="n"/>
      <c r="E639" s="1071" t="n"/>
      <c r="F639" s="1071" t="n"/>
      <c r="G639" s="1071" t="n"/>
      <c r="H639" s="1071" t="n"/>
      <c r="I639" s="1071" t="n"/>
      <c r="J639" s="1071" t="n"/>
      <c r="K639" s="1071" t="n"/>
      <c r="L639" s="1071" t="n"/>
      <c r="M639" s="1071" t="n"/>
      <c r="N639" s="1071" t="n"/>
    </row>
    <row r="640" ht="12.75" customHeight="1" s="789">
      <c r="A640" s="1071" t="n"/>
      <c r="B640" s="1286" t="n"/>
      <c r="C640" s="1071" t="n"/>
      <c r="D640" s="1071" t="n"/>
      <c r="E640" s="1071" t="n"/>
      <c r="F640" s="1071" t="n"/>
      <c r="G640" s="1071" t="n"/>
      <c r="H640" s="1071" t="n"/>
      <c r="I640" s="1071" t="n"/>
      <c r="J640" s="1071" t="n"/>
      <c r="K640" s="1071" t="n"/>
      <c r="L640" s="1071" t="n"/>
      <c r="M640" s="1071" t="n"/>
      <c r="N640" s="1071" t="n"/>
    </row>
    <row r="641" ht="12.75" customHeight="1" s="789">
      <c r="A641" s="1071" t="n"/>
      <c r="B641" s="1286" t="n"/>
      <c r="C641" s="1071" t="n"/>
      <c r="D641" s="1071" t="n"/>
      <c r="E641" s="1071" t="n"/>
      <c r="F641" s="1071" t="n"/>
      <c r="G641" s="1071" t="n"/>
      <c r="H641" s="1071" t="n"/>
      <c r="I641" s="1071" t="n"/>
      <c r="J641" s="1071" t="n"/>
      <c r="K641" s="1071" t="n"/>
      <c r="L641" s="1071" t="n"/>
      <c r="M641" s="1071" t="n"/>
      <c r="N641" s="1071" t="n"/>
    </row>
    <row r="642" ht="12.75" customHeight="1" s="789">
      <c r="A642" s="1071" t="n"/>
      <c r="B642" s="1286" t="n"/>
      <c r="C642" s="1071" t="n"/>
      <c r="D642" s="1071" t="n"/>
      <c r="E642" s="1071" t="n"/>
      <c r="F642" s="1071" t="n"/>
      <c r="G642" s="1071" t="n"/>
      <c r="H642" s="1071" t="n"/>
      <c r="I642" s="1071" t="n"/>
      <c r="J642" s="1071" t="n"/>
      <c r="K642" s="1071" t="n"/>
      <c r="L642" s="1071" t="n"/>
      <c r="M642" s="1071" t="n"/>
      <c r="N642" s="1071" t="n"/>
    </row>
    <row r="643" ht="12.75" customHeight="1" s="789">
      <c r="A643" s="1071" t="n"/>
      <c r="B643" s="1286" t="n"/>
      <c r="C643" s="1071" t="n"/>
      <c r="D643" s="1071" t="n"/>
      <c r="E643" s="1071" t="n"/>
      <c r="F643" s="1071" t="n"/>
      <c r="G643" s="1071" t="n"/>
      <c r="H643" s="1071" t="n"/>
      <c r="I643" s="1071" t="n"/>
      <c r="J643" s="1071" t="n"/>
      <c r="K643" s="1071" t="n"/>
      <c r="L643" s="1071" t="n"/>
      <c r="M643" s="1071" t="n"/>
      <c r="N643" s="1071" t="n"/>
    </row>
    <row r="644" ht="12.75" customHeight="1" s="789">
      <c r="A644" s="1071" t="n"/>
      <c r="B644" s="1286" t="n"/>
      <c r="C644" s="1071" t="n"/>
      <c r="D644" s="1071" t="n"/>
      <c r="E644" s="1071" t="n"/>
      <c r="F644" s="1071" t="n"/>
      <c r="G644" s="1071" t="n"/>
      <c r="H644" s="1071" t="n"/>
      <c r="I644" s="1071" t="n"/>
      <c r="J644" s="1071" t="n"/>
      <c r="K644" s="1071" t="n"/>
      <c r="L644" s="1071" t="n"/>
      <c r="M644" s="1071" t="n"/>
      <c r="N644" s="1071" t="n"/>
    </row>
    <row r="645" ht="12.75" customHeight="1" s="789">
      <c r="A645" s="1071" t="n"/>
      <c r="B645" s="1286" t="n"/>
      <c r="C645" s="1071" t="n"/>
      <c r="D645" s="1071" t="n"/>
      <c r="E645" s="1071" t="n"/>
      <c r="F645" s="1071" t="n"/>
      <c r="G645" s="1071" t="n"/>
      <c r="H645" s="1071" t="n"/>
      <c r="I645" s="1071" t="n"/>
      <c r="J645" s="1071" t="n"/>
      <c r="K645" s="1071" t="n"/>
      <c r="L645" s="1071" t="n"/>
      <c r="M645" s="1071" t="n"/>
      <c r="N645" s="1071" t="n"/>
    </row>
    <row r="646" ht="12.75" customHeight="1" s="789">
      <c r="A646" s="1071" t="n"/>
      <c r="B646" s="1286" t="n"/>
      <c r="C646" s="1071" t="n"/>
      <c r="D646" s="1071" t="n"/>
      <c r="E646" s="1071" t="n"/>
      <c r="F646" s="1071" t="n"/>
      <c r="G646" s="1071" t="n"/>
      <c r="H646" s="1071" t="n"/>
      <c r="I646" s="1071" t="n"/>
      <c r="J646" s="1071" t="n"/>
      <c r="K646" s="1071" t="n"/>
      <c r="L646" s="1071" t="n"/>
      <c r="M646" s="1071" t="n"/>
      <c r="N646" s="1071" t="n"/>
    </row>
    <row r="647" ht="12.75" customHeight="1" s="789">
      <c r="A647" s="1071" t="n"/>
      <c r="B647" s="1286" t="n"/>
      <c r="C647" s="1071" t="n"/>
      <c r="D647" s="1071" t="n"/>
      <c r="E647" s="1071" t="n"/>
      <c r="F647" s="1071" t="n"/>
      <c r="G647" s="1071" t="n"/>
      <c r="H647" s="1071" t="n"/>
      <c r="I647" s="1071" t="n"/>
      <c r="J647" s="1071" t="n"/>
      <c r="K647" s="1071" t="n"/>
      <c r="L647" s="1071" t="n"/>
      <c r="M647" s="1071" t="n"/>
      <c r="N647" s="1071" t="n"/>
    </row>
    <row r="648" ht="12.75" customHeight="1" s="789">
      <c r="A648" s="1071" t="n"/>
      <c r="B648" s="1286" t="n"/>
      <c r="C648" s="1071" t="n"/>
      <c r="D648" s="1071" t="n"/>
      <c r="E648" s="1071" t="n"/>
      <c r="F648" s="1071" t="n"/>
      <c r="G648" s="1071" t="n"/>
      <c r="H648" s="1071" t="n"/>
      <c r="I648" s="1071" t="n"/>
      <c r="J648" s="1071" t="n"/>
      <c r="K648" s="1071" t="n"/>
      <c r="L648" s="1071" t="n"/>
      <c r="M648" s="1071" t="n"/>
      <c r="N648" s="1071" t="n"/>
    </row>
    <row r="649" ht="12.75" customHeight="1" s="789">
      <c r="A649" s="1071" t="n"/>
      <c r="B649" s="1286" t="n"/>
      <c r="C649" s="1071" t="n"/>
      <c r="D649" s="1071" t="n"/>
      <c r="E649" s="1071" t="n"/>
      <c r="F649" s="1071" t="n"/>
      <c r="G649" s="1071" t="n"/>
      <c r="H649" s="1071" t="n"/>
      <c r="I649" s="1071" t="n"/>
      <c r="J649" s="1071" t="n"/>
      <c r="K649" s="1071" t="n"/>
      <c r="L649" s="1071" t="n"/>
      <c r="M649" s="1071" t="n"/>
      <c r="N649" s="1071" t="n"/>
    </row>
    <row r="650" ht="12.75" customHeight="1" s="789">
      <c r="A650" s="1071" t="n"/>
      <c r="B650" s="1286" t="n"/>
      <c r="C650" s="1071" t="n"/>
      <c r="D650" s="1071" t="n"/>
      <c r="E650" s="1071" t="n"/>
      <c r="F650" s="1071" t="n"/>
      <c r="G650" s="1071" t="n"/>
      <c r="H650" s="1071" t="n"/>
      <c r="I650" s="1071" t="n"/>
      <c r="J650" s="1071" t="n"/>
      <c r="K650" s="1071" t="n"/>
      <c r="L650" s="1071" t="n"/>
      <c r="M650" s="1071" t="n"/>
      <c r="N650" s="1071" t="n"/>
    </row>
    <row r="651" ht="12.75" customHeight="1" s="789">
      <c r="A651" s="1071" t="n"/>
      <c r="B651" s="1286" t="n"/>
      <c r="C651" s="1071" t="n"/>
      <c r="D651" s="1071" t="n"/>
      <c r="E651" s="1071" t="n"/>
      <c r="F651" s="1071" t="n"/>
      <c r="G651" s="1071" t="n"/>
      <c r="H651" s="1071" t="n"/>
      <c r="I651" s="1071" t="n"/>
      <c r="J651" s="1071" t="n"/>
      <c r="K651" s="1071" t="n"/>
      <c r="L651" s="1071" t="n"/>
      <c r="M651" s="1071" t="n"/>
      <c r="N651" s="1071" t="n"/>
    </row>
    <row r="652" ht="12.75" customHeight="1" s="789">
      <c r="A652" s="1071" t="n"/>
      <c r="B652" s="1286" t="n"/>
      <c r="C652" s="1071" t="n"/>
      <c r="D652" s="1071" t="n"/>
      <c r="E652" s="1071" t="n"/>
      <c r="F652" s="1071" t="n"/>
      <c r="G652" s="1071" t="n"/>
      <c r="H652" s="1071" t="n"/>
      <c r="I652" s="1071" t="n"/>
      <c r="J652" s="1071" t="n"/>
      <c r="K652" s="1071" t="n"/>
      <c r="L652" s="1071" t="n"/>
      <c r="M652" s="1071" t="n"/>
      <c r="N652" s="1071" t="n"/>
    </row>
    <row r="653" ht="12.75" customHeight="1" s="789">
      <c r="A653" s="1071" t="n"/>
      <c r="B653" s="1286" t="n"/>
      <c r="C653" s="1071" t="n"/>
      <c r="D653" s="1071" t="n"/>
      <c r="E653" s="1071" t="n"/>
      <c r="F653" s="1071" t="n"/>
      <c r="G653" s="1071" t="n"/>
      <c r="H653" s="1071" t="n"/>
      <c r="I653" s="1071" t="n"/>
      <c r="J653" s="1071" t="n"/>
      <c r="K653" s="1071" t="n"/>
      <c r="L653" s="1071" t="n"/>
      <c r="M653" s="1071" t="n"/>
      <c r="N653" s="1071" t="n"/>
    </row>
    <row r="654" ht="12.75" customHeight="1" s="789">
      <c r="A654" s="1071" t="n"/>
      <c r="B654" s="1286" t="n"/>
      <c r="C654" s="1071" t="n"/>
      <c r="D654" s="1071" t="n"/>
      <c r="E654" s="1071" t="n"/>
      <c r="F654" s="1071" t="n"/>
      <c r="G654" s="1071" t="n"/>
      <c r="H654" s="1071" t="n"/>
      <c r="I654" s="1071" t="n"/>
      <c r="J654" s="1071" t="n"/>
      <c r="K654" s="1071" t="n"/>
      <c r="L654" s="1071" t="n"/>
      <c r="M654" s="1071" t="n"/>
      <c r="N654" s="1071" t="n"/>
    </row>
    <row r="655" ht="12.75" customHeight="1" s="789">
      <c r="A655" s="1071" t="n"/>
      <c r="B655" s="1286" t="n"/>
      <c r="C655" s="1071" t="n"/>
      <c r="D655" s="1071" t="n"/>
      <c r="E655" s="1071" t="n"/>
      <c r="F655" s="1071" t="n"/>
      <c r="G655" s="1071" t="n"/>
      <c r="H655" s="1071" t="n"/>
      <c r="I655" s="1071" t="n"/>
      <c r="J655" s="1071" t="n"/>
      <c r="K655" s="1071" t="n"/>
      <c r="L655" s="1071" t="n"/>
      <c r="M655" s="1071" t="n"/>
      <c r="N655" s="1071" t="n"/>
    </row>
    <row r="656" ht="12.75" customHeight="1" s="789">
      <c r="A656" s="1071" t="n"/>
      <c r="B656" s="1286" t="n"/>
      <c r="C656" s="1071" t="n"/>
      <c r="D656" s="1071" t="n"/>
      <c r="E656" s="1071" t="n"/>
      <c r="F656" s="1071" t="n"/>
      <c r="G656" s="1071" t="n"/>
      <c r="H656" s="1071" t="n"/>
      <c r="I656" s="1071" t="n"/>
      <c r="J656" s="1071" t="n"/>
      <c r="K656" s="1071" t="n"/>
      <c r="L656" s="1071" t="n"/>
      <c r="M656" s="1071" t="n"/>
      <c r="N656" s="1071" t="n"/>
    </row>
    <row r="657" ht="12.75" customHeight="1" s="789">
      <c r="A657" s="1071" t="n"/>
      <c r="B657" s="1286" t="n"/>
      <c r="C657" s="1071" t="n"/>
      <c r="D657" s="1071" t="n"/>
      <c r="E657" s="1071" t="n"/>
      <c r="F657" s="1071" t="n"/>
      <c r="G657" s="1071" t="n"/>
      <c r="H657" s="1071" t="n"/>
      <c r="I657" s="1071" t="n"/>
      <c r="J657" s="1071" t="n"/>
      <c r="K657" s="1071" t="n"/>
      <c r="L657" s="1071" t="n"/>
      <c r="M657" s="1071" t="n"/>
      <c r="N657" s="1071" t="n"/>
    </row>
    <row r="658" ht="12.75" customHeight="1" s="789">
      <c r="A658" s="1071" t="n"/>
      <c r="B658" s="1286" t="n"/>
      <c r="C658" s="1071" t="n"/>
      <c r="D658" s="1071" t="n"/>
      <c r="E658" s="1071" t="n"/>
      <c r="F658" s="1071" t="n"/>
      <c r="G658" s="1071" t="n"/>
      <c r="H658" s="1071" t="n"/>
      <c r="I658" s="1071" t="n"/>
      <c r="J658" s="1071" t="n"/>
      <c r="K658" s="1071" t="n"/>
      <c r="L658" s="1071" t="n"/>
      <c r="M658" s="1071" t="n"/>
      <c r="N658" s="1071" t="n"/>
    </row>
    <row r="659" ht="12.75" customHeight="1" s="789">
      <c r="A659" s="1071" t="n"/>
      <c r="B659" s="1286" t="n"/>
      <c r="C659" s="1071" t="n"/>
      <c r="D659" s="1071" t="n"/>
      <c r="E659" s="1071" t="n"/>
      <c r="F659" s="1071" t="n"/>
      <c r="G659" s="1071" t="n"/>
      <c r="H659" s="1071" t="n"/>
      <c r="I659" s="1071" t="n"/>
      <c r="J659" s="1071" t="n"/>
      <c r="K659" s="1071" t="n"/>
      <c r="L659" s="1071" t="n"/>
      <c r="M659" s="1071" t="n"/>
      <c r="N659" s="1071" t="n"/>
    </row>
    <row r="660" ht="12.75" customHeight="1" s="789">
      <c r="A660" s="1071" t="n"/>
      <c r="B660" s="1286" t="n"/>
      <c r="C660" s="1071" t="n"/>
      <c r="D660" s="1071" t="n"/>
      <c r="E660" s="1071" t="n"/>
      <c r="F660" s="1071" t="n"/>
      <c r="G660" s="1071" t="n"/>
      <c r="H660" s="1071" t="n"/>
      <c r="I660" s="1071" t="n"/>
      <c r="J660" s="1071" t="n"/>
      <c r="K660" s="1071" t="n"/>
      <c r="L660" s="1071" t="n"/>
      <c r="M660" s="1071" t="n"/>
      <c r="N660" s="1071" t="n"/>
    </row>
    <row r="661" ht="12.75" customHeight="1" s="789">
      <c r="A661" s="1071" t="n"/>
      <c r="B661" s="1286" t="n"/>
      <c r="C661" s="1071" t="n"/>
      <c r="D661" s="1071" t="n"/>
      <c r="E661" s="1071" t="n"/>
      <c r="F661" s="1071" t="n"/>
      <c r="G661" s="1071" t="n"/>
      <c r="H661" s="1071" t="n"/>
      <c r="I661" s="1071" t="n"/>
      <c r="J661" s="1071" t="n"/>
      <c r="K661" s="1071" t="n"/>
      <c r="L661" s="1071" t="n"/>
      <c r="M661" s="1071" t="n"/>
      <c r="N661" s="1071" t="n"/>
    </row>
    <row r="662" ht="12.75" customHeight="1" s="789">
      <c r="A662" s="1071" t="n"/>
      <c r="B662" s="1286" t="n"/>
      <c r="C662" s="1071" t="n"/>
      <c r="D662" s="1071" t="n"/>
      <c r="E662" s="1071" t="n"/>
      <c r="F662" s="1071" t="n"/>
      <c r="G662" s="1071" t="n"/>
      <c r="H662" s="1071" t="n"/>
      <c r="I662" s="1071" t="n"/>
      <c r="J662" s="1071" t="n"/>
      <c r="K662" s="1071" t="n"/>
      <c r="L662" s="1071" t="n"/>
      <c r="M662" s="1071" t="n"/>
      <c r="N662" s="1071" t="n"/>
    </row>
    <row r="663" ht="12.75" customHeight="1" s="789">
      <c r="A663" s="1071" t="n"/>
      <c r="B663" s="1286" t="n"/>
      <c r="C663" s="1071" t="n"/>
      <c r="D663" s="1071" t="n"/>
      <c r="E663" s="1071" t="n"/>
      <c r="F663" s="1071" t="n"/>
      <c r="G663" s="1071" t="n"/>
      <c r="H663" s="1071" t="n"/>
      <c r="I663" s="1071" t="n"/>
      <c r="J663" s="1071" t="n"/>
      <c r="K663" s="1071" t="n"/>
      <c r="L663" s="1071" t="n"/>
      <c r="M663" s="1071" t="n"/>
      <c r="N663" s="1071" t="n"/>
    </row>
    <row r="664" ht="12.75" customHeight="1" s="789">
      <c r="A664" s="1071" t="n"/>
      <c r="B664" s="1286" t="n"/>
      <c r="C664" s="1071" t="n"/>
      <c r="D664" s="1071" t="n"/>
      <c r="E664" s="1071" t="n"/>
      <c r="F664" s="1071" t="n"/>
      <c r="G664" s="1071" t="n"/>
      <c r="H664" s="1071" t="n"/>
      <c r="I664" s="1071" t="n"/>
      <c r="J664" s="1071" t="n"/>
      <c r="K664" s="1071" t="n"/>
      <c r="L664" s="1071" t="n"/>
      <c r="M664" s="1071" t="n"/>
      <c r="N664" s="1071" t="n"/>
    </row>
    <row r="665" ht="12.75" customHeight="1" s="789">
      <c r="A665" s="1071" t="n"/>
      <c r="B665" s="1286" t="n"/>
      <c r="C665" s="1071" t="n"/>
      <c r="D665" s="1071" t="n"/>
      <c r="E665" s="1071" t="n"/>
      <c r="F665" s="1071" t="n"/>
      <c r="G665" s="1071" t="n"/>
      <c r="H665" s="1071" t="n"/>
      <c r="I665" s="1071" t="n"/>
      <c r="J665" s="1071" t="n"/>
      <c r="K665" s="1071" t="n"/>
      <c r="L665" s="1071" t="n"/>
      <c r="M665" s="1071" t="n"/>
      <c r="N665" s="1071" t="n"/>
    </row>
    <row r="666" ht="12.75" customHeight="1" s="789">
      <c r="A666" s="1071" t="n"/>
      <c r="B666" s="1286" t="n"/>
      <c r="C666" s="1071" t="n"/>
      <c r="D666" s="1071" t="n"/>
      <c r="E666" s="1071" t="n"/>
      <c r="F666" s="1071" t="n"/>
      <c r="G666" s="1071" t="n"/>
      <c r="H666" s="1071" t="n"/>
      <c r="I666" s="1071" t="n"/>
      <c r="J666" s="1071" t="n"/>
      <c r="K666" s="1071" t="n"/>
      <c r="L666" s="1071" t="n"/>
      <c r="M666" s="1071" t="n"/>
      <c r="N666" s="1071" t="n"/>
    </row>
    <row r="667" ht="12.75" customHeight="1" s="789">
      <c r="A667" s="1071" t="n"/>
      <c r="B667" s="1286" t="n"/>
      <c r="C667" s="1071" t="n"/>
      <c r="D667" s="1071" t="n"/>
      <c r="E667" s="1071" t="n"/>
      <c r="F667" s="1071" t="n"/>
      <c r="G667" s="1071" t="n"/>
      <c r="H667" s="1071" t="n"/>
      <c r="I667" s="1071" t="n"/>
      <c r="J667" s="1071" t="n"/>
      <c r="K667" s="1071" t="n"/>
      <c r="L667" s="1071" t="n"/>
      <c r="M667" s="1071" t="n"/>
      <c r="N667" s="1071" t="n"/>
    </row>
    <row r="668" ht="12.75" customHeight="1" s="789">
      <c r="A668" s="1071" t="n"/>
      <c r="B668" s="1286" t="n"/>
      <c r="C668" s="1071" t="n"/>
      <c r="D668" s="1071" t="n"/>
      <c r="E668" s="1071" t="n"/>
      <c r="F668" s="1071" t="n"/>
      <c r="G668" s="1071" t="n"/>
      <c r="H668" s="1071" t="n"/>
      <c r="I668" s="1071" t="n"/>
      <c r="J668" s="1071" t="n"/>
      <c r="K668" s="1071" t="n"/>
      <c r="L668" s="1071" t="n"/>
      <c r="M668" s="1071" t="n"/>
      <c r="N668" s="1071" t="n"/>
    </row>
    <row r="669" ht="12.75" customHeight="1" s="789">
      <c r="A669" s="1071" t="n"/>
      <c r="B669" s="1286" t="n"/>
      <c r="C669" s="1071" t="n"/>
      <c r="D669" s="1071" t="n"/>
      <c r="E669" s="1071" t="n"/>
      <c r="F669" s="1071" t="n"/>
      <c r="G669" s="1071" t="n"/>
      <c r="H669" s="1071" t="n"/>
      <c r="I669" s="1071" t="n"/>
      <c r="J669" s="1071" t="n"/>
      <c r="K669" s="1071" t="n"/>
      <c r="L669" s="1071" t="n"/>
      <c r="M669" s="1071" t="n"/>
      <c r="N669" s="1071" t="n"/>
    </row>
    <row r="670" ht="12.75" customHeight="1" s="789">
      <c r="A670" s="1071" t="n"/>
      <c r="B670" s="1286" t="n"/>
      <c r="C670" s="1071" t="n"/>
      <c r="D670" s="1071" t="n"/>
      <c r="E670" s="1071" t="n"/>
      <c r="F670" s="1071" t="n"/>
      <c r="G670" s="1071" t="n"/>
      <c r="H670" s="1071" t="n"/>
      <c r="I670" s="1071" t="n"/>
      <c r="J670" s="1071" t="n"/>
      <c r="K670" s="1071" t="n"/>
      <c r="L670" s="1071" t="n"/>
      <c r="M670" s="1071" t="n"/>
      <c r="N670" s="1071" t="n"/>
    </row>
    <row r="671" ht="12.75" customHeight="1" s="789">
      <c r="A671" s="1071" t="n"/>
      <c r="B671" s="1286" t="n"/>
      <c r="C671" s="1071" t="n"/>
      <c r="D671" s="1071" t="n"/>
      <c r="E671" s="1071" t="n"/>
      <c r="F671" s="1071" t="n"/>
      <c r="G671" s="1071" t="n"/>
      <c r="H671" s="1071" t="n"/>
      <c r="I671" s="1071" t="n"/>
      <c r="J671" s="1071" t="n"/>
      <c r="K671" s="1071" t="n"/>
      <c r="L671" s="1071" t="n"/>
      <c r="M671" s="1071" t="n"/>
      <c r="N671" s="1071" t="n"/>
    </row>
    <row r="672" ht="12.75" customHeight="1" s="789">
      <c r="A672" s="1071" t="n"/>
      <c r="B672" s="1286" t="n"/>
      <c r="C672" s="1071" t="n"/>
      <c r="D672" s="1071" t="n"/>
      <c r="E672" s="1071" t="n"/>
      <c r="F672" s="1071" t="n"/>
      <c r="G672" s="1071" t="n"/>
      <c r="H672" s="1071" t="n"/>
      <c r="I672" s="1071" t="n"/>
      <c r="J672" s="1071" t="n"/>
      <c r="K672" s="1071" t="n"/>
      <c r="L672" s="1071" t="n"/>
      <c r="M672" s="1071" t="n"/>
      <c r="N672" s="1071" t="n"/>
    </row>
    <row r="673" ht="12.75" customHeight="1" s="789">
      <c r="A673" s="1071" t="n"/>
      <c r="B673" s="1286" t="n"/>
      <c r="C673" s="1071" t="n"/>
      <c r="D673" s="1071" t="n"/>
      <c r="E673" s="1071" t="n"/>
      <c r="F673" s="1071" t="n"/>
      <c r="G673" s="1071" t="n"/>
      <c r="H673" s="1071" t="n"/>
      <c r="I673" s="1071" t="n"/>
      <c r="J673" s="1071" t="n"/>
      <c r="K673" s="1071" t="n"/>
      <c r="L673" s="1071" t="n"/>
      <c r="M673" s="1071" t="n"/>
      <c r="N673" s="1071" t="n"/>
    </row>
    <row r="674" ht="12.75" customHeight="1" s="789">
      <c r="A674" s="1071" t="n"/>
      <c r="B674" s="1286" t="n"/>
      <c r="C674" s="1071" t="n"/>
      <c r="D674" s="1071" t="n"/>
      <c r="E674" s="1071" t="n"/>
      <c r="F674" s="1071" t="n"/>
      <c r="G674" s="1071" t="n"/>
      <c r="H674" s="1071" t="n"/>
      <c r="I674" s="1071" t="n"/>
      <c r="J674" s="1071" t="n"/>
      <c r="K674" s="1071" t="n"/>
      <c r="L674" s="1071" t="n"/>
      <c r="M674" s="1071" t="n"/>
      <c r="N674" s="1071" t="n"/>
    </row>
    <row r="675" ht="12.75" customHeight="1" s="789">
      <c r="A675" s="1071" t="n"/>
      <c r="B675" s="1286" t="n"/>
      <c r="C675" s="1071" t="n"/>
      <c r="D675" s="1071" t="n"/>
      <c r="E675" s="1071" t="n"/>
      <c r="F675" s="1071" t="n"/>
      <c r="G675" s="1071" t="n"/>
      <c r="H675" s="1071" t="n"/>
      <c r="I675" s="1071" t="n"/>
      <c r="J675" s="1071" t="n"/>
      <c r="K675" s="1071" t="n"/>
      <c r="L675" s="1071" t="n"/>
      <c r="M675" s="1071" t="n"/>
      <c r="N675" s="1071" t="n"/>
    </row>
    <row r="676" ht="12.75" customHeight="1" s="789">
      <c r="A676" s="1071" t="n"/>
      <c r="B676" s="1286" t="n"/>
      <c r="C676" s="1071" t="n"/>
      <c r="D676" s="1071" t="n"/>
      <c r="E676" s="1071" t="n"/>
      <c r="F676" s="1071" t="n"/>
      <c r="G676" s="1071" t="n"/>
      <c r="H676" s="1071" t="n"/>
      <c r="I676" s="1071" t="n"/>
      <c r="J676" s="1071" t="n"/>
      <c r="K676" s="1071" t="n"/>
      <c r="L676" s="1071" t="n"/>
      <c r="M676" s="1071" t="n"/>
      <c r="N676" s="1071" t="n"/>
    </row>
    <row r="677" ht="12.75" customHeight="1" s="789">
      <c r="A677" s="1071" t="n"/>
      <c r="B677" s="1286" t="n"/>
      <c r="C677" s="1071" t="n"/>
      <c r="D677" s="1071" t="n"/>
      <c r="E677" s="1071" t="n"/>
      <c r="F677" s="1071" t="n"/>
      <c r="G677" s="1071" t="n"/>
      <c r="H677" s="1071" t="n"/>
      <c r="I677" s="1071" t="n"/>
      <c r="J677" s="1071" t="n"/>
      <c r="K677" s="1071" t="n"/>
      <c r="L677" s="1071" t="n"/>
      <c r="M677" s="1071" t="n"/>
      <c r="N677" s="1071" t="n"/>
    </row>
    <row r="678" ht="12.75" customHeight="1" s="789">
      <c r="A678" s="1071" t="n"/>
      <c r="B678" s="1286" t="n"/>
      <c r="C678" s="1071" t="n"/>
      <c r="D678" s="1071" t="n"/>
      <c r="E678" s="1071" t="n"/>
      <c r="F678" s="1071" t="n"/>
      <c r="G678" s="1071" t="n"/>
      <c r="H678" s="1071" t="n"/>
      <c r="I678" s="1071" t="n"/>
      <c r="J678" s="1071" t="n"/>
      <c r="K678" s="1071" t="n"/>
      <c r="L678" s="1071" t="n"/>
      <c r="M678" s="1071" t="n"/>
      <c r="N678" s="1071" t="n"/>
    </row>
    <row r="679" ht="12.75" customHeight="1" s="789">
      <c r="A679" s="1071" t="n"/>
      <c r="B679" s="1286" t="n"/>
      <c r="C679" s="1071" t="n"/>
      <c r="D679" s="1071" t="n"/>
      <c r="E679" s="1071" t="n"/>
      <c r="F679" s="1071" t="n"/>
      <c r="G679" s="1071" t="n"/>
      <c r="H679" s="1071" t="n"/>
      <c r="I679" s="1071" t="n"/>
      <c r="J679" s="1071" t="n"/>
      <c r="K679" s="1071" t="n"/>
      <c r="L679" s="1071" t="n"/>
      <c r="M679" s="1071" t="n"/>
      <c r="N679" s="1071" t="n"/>
    </row>
    <row r="680" ht="12.75" customHeight="1" s="789">
      <c r="A680" s="1071" t="n"/>
      <c r="B680" s="1286" t="n"/>
      <c r="C680" s="1071" t="n"/>
      <c r="D680" s="1071" t="n"/>
      <c r="E680" s="1071" t="n"/>
      <c r="F680" s="1071" t="n"/>
      <c r="G680" s="1071" t="n"/>
      <c r="H680" s="1071" t="n"/>
      <c r="I680" s="1071" t="n"/>
      <c r="J680" s="1071" t="n"/>
      <c r="K680" s="1071" t="n"/>
      <c r="L680" s="1071" t="n"/>
      <c r="M680" s="1071" t="n"/>
      <c r="N680" s="1071" t="n"/>
    </row>
    <row r="681" ht="12.75" customHeight="1" s="789">
      <c r="A681" s="1071" t="n"/>
      <c r="B681" s="1286" t="n"/>
      <c r="C681" s="1071" t="n"/>
      <c r="D681" s="1071" t="n"/>
      <c r="E681" s="1071" t="n"/>
      <c r="F681" s="1071" t="n"/>
      <c r="G681" s="1071" t="n"/>
      <c r="H681" s="1071" t="n"/>
      <c r="I681" s="1071" t="n"/>
      <c r="J681" s="1071" t="n"/>
      <c r="K681" s="1071" t="n"/>
      <c r="L681" s="1071" t="n"/>
      <c r="M681" s="1071" t="n"/>
      <c r="N681" s="1071" t="n"/>
    </row>
    <row r="682" ht="12.75" customHeight="1" s="789">
      <c r="A682" s="1071" t="n"/>
      <c r="B682" s="1286" t="n"/>
      <c r="C682" s="1071" t="n"/>
      <c r="D682" s="1071" t="n"/>
      <c r="E682" s="1071" t="n"/>
      <c r="F682" s="1071" t="n"/>
      <c r="G682" s="1071" t="n"/>
      <c r="H682" s="1071" t="n"/>
      <c r="I682" s="1071" t="n"/>
      <c r="J682" s="1071" t="n"/>
      <c r="K682" s="1071" t="n"/>
      <c r="L682" s="1071" t="n"/>
      <c r="M682" s="1071" t="n"/>
      <c r="N682" s="1071" t="n"/>
    </row>
    <row r="683" ht="12.75" customHeight="1" s="789">
      <c r="A683" s="1071" t="n"/>
      <c r="B683" s="1286" t="n"/>
      <c r="C683" s="1071" t="n"/>
      <c r="D683" s="1071" t="n"/>
      <c r="E683" s="1071" t="n"/>
      <c r="F683" s="1071" t="n"/>
      <c r="G683" s="1071" t="n"/>
      <c r="H683" s="1071" t="n"/>
      <c r="I683" s="1071" t="n"/>
      <c r="J683" s="1071" t="n"/>
      <c r="K683" s="1071" t="n"/>
      <c r="L683" s="1071" t="n"/>
      <c r="M683" s="1071" t="n"/>
      <c r="N683" s="1071" t="n"/>
    </row>
    <row r="684" ht="12.75" customHeight="1" s="789">
      <c r="A684" s="1071" t="n"/>
      <c r="B684" s="1286" t="n"/>
      <c r="C684" s="1071" t="n"/>
      <c r="D684" s="1071" t="n"/>
      <c r="E684" s="1071" t="n"/>
      <c r="F684" s="1071" t="n"/>
      <c r="G684" s="1071" t="n"/>
      <c r="H684" s="1071" t="n"/>
      <c r="I684" s="1071" t="n"/>
      <c r="J684" s="1071" t="n"/>
      <c r="K684" s="1071" t="n"/>
      <c r="L684" s="1071" t="n"/>
      <c r="M684" s="1071" t="n"/>
      <c r="N684" s="1071" t="n"/>
    </row>
    <row r="685" ht="12.75" customHeight="1" s="789">
      <c r="A685" s="1071" t="n"/>
      <c r="B685" s="1286" t="n"/>
      <c r="C685" s="1071" t="n"/>
      <c r="D685" s="1071" t="n"/>
      <c r="E685" s="1071" t="n"/>
      <c r="F685" s="1071" t="n"/>
      <c r="G685" s="1071" t="n"/>
      <c r="H685" s="1071" t="n"/>
      <c r="I685" s="1071" t="n"/>
      <c r="J685" s="1071" t="n"/>
      <c r="K685" s="1071" t="n"/>
      <c r="L685" s="1071" t="n"/>
      <c r="M685" s="1071" t="n"/>
      <c r="N685" s="1071" t="n"/>
    </row>
    <row r="686" ht="12.75" customHeight="1" s="789">
      <c r="A686" s="1071" t="n"/>
      <c r="B686" s="1286" t="n"/>
      <c r="C686" s="1071" t="n"/>
      <c r="D686" s="1071" t="n"/>
      <c r="E686" s="1071" t="n"/>
      <c r="F686" s="1071" t="n"/>
      <c r="G686" s="1071" t="n"/>
      <c r="H686" s="1071" t="n"/>
      <c r="I686" s="1071" t="n"/>
      <c r="J686" s="1071" t="n"/>
      <c r="K686" s="1071" t="n"/>
      <c r="L686" s="1071" t="n"/>
      <c r="M686" s="1071" t="n"/>
      <c r="N686" s="1071" t="n"/>
    </row>
    <row r="687" ht="12.75" customHeight="1" s="789">
      <c r="A687" s="1071" t="n"/>
      <c r="B687" s="1286" t="n"/>
      <c r="C687" s="1071" t="n"/>
      <c r="D687" s="1071" t="n"/>
      <c r="E687" s="1071" t="n"/>
      <c r="F687" s="1071" t="n"/>
      <c r="G687" s="1071" t="n"/>
      <c r="H687" s="1071" t="n"/>
      <c r="I687" s="1071" t="n"/>
      <c r="J687" s="1071" t="n"/>
      <c r="K687" s="1071" t="n"/>
      <c r="L687" s="1071" t="n"/>
      <c r="M687" s="1071" t="n"/>
      <c r="N687" s="1071" t="n"/>
    </row>
    <row r="688" ht="12.75" customHeight="1" s="789">
      <c r="A688" s="1071" t="n"/>
      <c r="B688" s="1286" t="n"/>
      <c r="C688" s="1071" t="n"/>
      <c r="D688" s="1071" t="n"/>
      <c r="E688" s="1071" t="n"/>
      <c r="F688" s="1071" t="n"/>
      <c r="G688" s="1071" t="n"/>
      <c r="H688" s="1071" t="n"/>
      <c r="I688" s="1071" t="n"/>
      <c r="J688" s="1071" t="n"/>
      <c r="K688" s="1071" t="n"/>
      <c r="L688" s="1071" t="n"/>
      <c r="M688" s="1071" t="n"/>
      <c r="N688" s="1071" t="n"/>
    </row>
    <row r="689" ht="12.75" customHeight="1" s="789">
      <c r="A689" s="1071" t="n"/>
      <c r="B689" s="1286" t="n"/>
      <c r="C689" s="1071" t="n"/>
      <c r="D689" s="1071" t="n"/>
      <c r="E689" s="1071" t="n"/>
      <c r="F689" s="1071" t="n"/>
      <c r="G689" s="1071" t="n"/>
      <c r="H689" s="1071" t="n"/>
      <c r="I689" s="1071" t="n"/>
      <c r="J689" s="1071" t="n"/>
      <c r="K689" s="1071" t="n"/>
      <c r="L689" s="1071" t="n"/>
      <c r="M689" s="1071" t="n"/>
      <c r="N689" s="1071" t="n"/>
    </row>
    <row r="690" ht="12.75" customHeight="1" s="789">
      <c r="A690" s="1071" t="n"/>
      <c r="B690" s="1286" t="n"/>
      <c r="C690" s="1071" t="n"/>
      <c r="D690" s="1071" t="n"/>
      <c r="E690" s="1071" t="n"/>
      <c r="F690" s="1071" t="n"/>
      <c r="G690" s="1071" t="n"/>
      <c r="H690" s="1071" t="n"/>
      <c r="I690" s="1071" t="n"/>
      <c r="J690" s="1071" t="n"/>
      <c r="K690" s="1071" t="n"/>
      <c r="L690" s="1071" t="n"/>
      <c r="M690" s="1071" t="n"/>
      <c r="N690" s="1071" t="n"/>
    </row>
    <row r="691" ht="12.75" customHeight="1" s="789">
      <c r="A691" s="1071" t="n"/>
      <c r="B691" s="1286" t="n"/>
      <c r="C691" s="1071" t="n"/>
      <c r="D691" s="1071" t="n"/>
      <c r="E691" s="1071" t="n"/>
      <c r="F691" s="1071" t="n"/>
      <c r="G691" s="1071" t="n"/>
      <c r="H691" s="1071" t="n"/>
      <c r="I691" s="1071" t="n"/>
      <c r="J691" s="1071" t="n"/>
      <c r="K691" s="1071" t="n"/>
      <c r="L691" s="1071" t="n"/>
      <c r="M691" s="1071" t="n"/>
      <c r="N691" s="1071" t="n"/>
    </row>
    <row r="692" ht="12.75" customHeight="1" s="789">
      <c r="A692" s="1071" t="n"/>
      <c r="B692" s="1286" t="n"/>
      <c r="C692" s="1071" t="n"/>
      <c r="D692" s="1071" t="n"/>
      <c r="E692" s="1071" t="n"/>
      <c r="F692" s="1071" t="n"/>
      <c r="G692" s="1071" t="n"/>
      <c r="H692" s="1071" t="n"/>
      <c r="I692" s="1071" t="n"/>
      <c r="J692" s="1071" t="n"/>
      <c r="K692" s="1071" t="n"/>
      <c r="L692" s="1071" t="n"/>
      <c r="M692" s="1071" t="n"/>
      <c r="N692" s="1071" t="n"/>
    </row>
    <row r="693" ht="12.75" customHeight="1" s="789">
      <c r="A693" s="1071" t="n"/>
      <c r="B693" s="1286" t="n"/>
      <c r="C693" s="1071" t="n"/>
      <c r="D693" s="1071" t="n"/>
      <c r="E693" s="1071" t="n"/>
      <c r="F693" s="1071" t="n"/>
      <c r="G693" s="1071" t="n"/>
      <c r="H693" s="1071" t="n"/>
      <c r="I693" s="1071" t="n"/>
      <c r="J693" s="1071" t="n"/>
      <c r="K693" s="1071" t="n"/>
      <c r="L693" s="1071" t="n"/>
      <c r="M693" s="1071" t="n"/>
      <c r="N693" s="1071" t="n"/>
    </row>
    <row r="694" ht="12.75" customHeight="1" s="789">
      <c r="A694" s="1071" t="n"/>
      <c r="B694" s="1286" t="n"/>
      <c r="C694" s="1071" t="n"/>
      <c r="D694" s="1071" t="n"/>
      <c r="E694" s="1071" t="n"/>
      <c r="F694" s="1071" t="n"/>
      <c r="G694" s="1071" t="n"/>
      <c r="H694" s="1071" t="n"/>
      <c r="I694" s="1071" t="n"/>
      <c r="J694" s="1071" t="n"/>
      <c r="K694" s="1071" t="n"/>
      <c r="L694" s="1071" t="n"/>
      <c r="M694" s="1071" t="n"/>
      <c r="N694" s="1071" t="n"/>
    </row>
    <row r="695" ht="12.75" customHeight="1" s="789">
      <c r="A695" s="1071" t="n"/>
      <c r="B695" s="1286" t="n"/>
      <c r="C695" s="1071" t="n"/>
      <c r="D695" s="1071" t="n"/>
      <c r="E695" s="1071" t="n"/>
      <c r="F695" s="1071" t="n"/>
      <c r="G695" s="1071" t="n"/>
      <c r="H695" s="1071" t="n"/>
      <c r="I695" s="1071" t="n"/>
      <c r="J695" s="1071" t="n"/>
      <c r="K695" s="1071" t="n"/>
      <c r="L695" s="1071" t="n"/>
      <c r="M695" s="1071" t="n"/>
      <c r="N695" s="1071" t="n"/>
    </row>
    <row r="696" ht="12.75" customHeight="1" s="789">
      <c r="A696" s="1071" t="n"/>
      <c r="B696" s="1286" t="n"/>
      <c r="C696" s="1071" t="n"/>
      <c r="D696" s="1071" t="n"/>
      <c r="E696" s="1071" t="n"/>
      <c r="F696" s="1071" t="n"/>
      <c r="G696" s="1071" t="n"/>
      <c r="H696" s="1071" t="n"/>
      <c r="I696" s="1071" t="n"/>
      <c r="J696" s="1071" t="n"/>
      <c r="K696" s="1071" t="n"/>
      <c r="L696" s="1071" t="n"/>
      <c r="M696" s="1071" t="n"/>
      <c r="N696" s="1071" t="n"/>
    </row>
    <row r="697" ht="12.75" customHeight="1" s="789">
      <c r="A697" s="1071" t="n"/>
      <c r="B697" s="1286" t="n"/>
      <c r="C697" s="1071" t="n"/>
      <c r="D697" s="1071" t="n"/>
      <c r="E697" s="1071" t="n"/>
      <c r="F697" s="1071" t="n"/>
      <c r="G697" s="1071" t="n"/>
      <c r="H697" s="1071" t="n"/>
      <c r="I697" s="1071" t="n"/>
      <c r="J697" s="1071" t="n"/>
      <c r="K697" s="1071" t="n"/>
      <c r="L697" s="1071" t="n"/>
      <c r="M697" s="1071" t="n"/>
      <c r="N697" s="1071" t="n"/>
    </row>
    <row r="698" ht="12.75" customHeight="1" s="789">
      <c r="A698" s="1071" t="n"/>
      <c r="B698" s="1286" t="n"/>
      <c r="C698" s="1071" t="n"/>
      <c r="D698" s="1071" t="n"/>
      <c r="E698" s="1071" t="n"/>
      <c r="F698" s="1071" t="n"/>
      <c r="G698" s="1071" t="n"/>
      <c r="H698" s="1071" t="n"/>
      <c r="I698" s="1071" t="n"/>
      <c r="J698" s="1071" t="n"/>
      <c r="K698" s="1071" t="n"/>
      <c r="L698" s="1071" t="n"/>
      <c r="M698" s="1071" t="n"/>
      <c r="N698" s="1071" t="n"/>
    </row>
    <row r="699" ht="12.75" customHeight="1" s="789">
      <c r="A699" s="1071" t="n"/>
      <c r="B699" s="1286" t="n"/>
      <c r="C699" s="1071" t="n"/>
      <c r="D699" s="1071" t="n"/>
      <c r="E699" s="1071" t="n"/>
      <c r="F699" s="1071" t="n"/>
      <c r="G699" s="1071" t="n"/>
      <c r="H699" s="1071" t="n"/>
      <c r="I699" s="1071" t="n"/>
      <c r="J699" s="1071" t="n"/>
      <c r="K699" s="1071" t="n"/>
      <c r="L699" s="1071" t="n"/>
      <c r="M699" s="1071" t="n"/>
      <c r="N699" s="1071" t="n"/>
    </row>
    <row r="700" ht="12.75" customHeight="1" s="789">
      <c r="A700" s="1071" t="n"/>
      <c r="B700" s="1286" t="n"/>
      <c r="C700" s="1071" t="n"/>
      <c r="D700" s="1071" t="n"/>
      <c r="E700" s="1071" t="n"/>
      <c r="F700" s="1071" t="n"/>
      <c r="G700" s="1071" t="n"/>
      <c r="H700" s="1071" t="n"/>
      <c r="I700" s="1071" t="n"/>
      <c r="J700" s="1071" t="n"/>
      <c r="K700" s="1071" t="n"/>
      <c r="L700" s="1071" t="n"/>
      <c r="M700" s="1071" t="n"/>
      <c r="N700" s="1071" t="n"/>
    </row>
    <row r="701" ht="12.75" customHeight="1" s="789">
      <c r="A701" s="1071" t="n"/>
      <c r="B701" s="1286" t="n"/>
      <c r="C701" s="1071" t="n"/>
      <c r="D701" s="1071" t="n"/>
      <c r="E701" s="1071" t="n"/>
      <c r="F701" s="1071" t="n"/>
      <c r="G701" s="1071" t="n"/>
      <c r="H701" s="1071" t="n"/>
      <c r="I701" s="1071" t="n"/>
      <c r="J701" s="1071" t="n"/>
      <c r="K701" s="1071" t="n"/>
      <c r="L701" s="1071" t="n"/>
      <c r="M701" s="1071" t="n"/>
      <c r="N701" s="1071" t="n"/>
    </row>
    <row r="702" ht="12.75" customHeight="1" s="789">
      <c r="A702" s="1071" t="n"/>
      <c r="B702" s="1286" t="n"/>
      <c r="C702" s="1071" t="n"/>
      <c r="D702" s="1071" t="n"/>
      <c r="E702" s="1071" t="n"/>
      <c r="F702" s="1071" t="n"/>
      <c r="G702" s="1071" t="n"/>
      <c r="H702" s="1071" t="n"/>
      <c r="I702" s="1071" t="n"/>
      <c r="J702" s="1071" t="n"/>
      <c r="K702" s="1071" t="n"/>
      <c r="L702" s="1071" t="n"/>
      <c r="M702" s="1071" t="n"/>
      <c r="N702" s="1071" t="n"/>
    </row>
    <row r="703" ht="12.75" customHeight="1" s="789">
      <c r="A703" s="1071" t="n"/>
      <c r="B703" s="1286" t="n"/>
      <c r="C703" s="1071" t="n"/>
      <c r="D703" s="1071" t="n"/>
      <c r="E703" s="1071" t="n"/>
      <c r="F703" s="1071" t="n"/>
      <c r="G703" s="1071" t="n"/>
      <c r="H703" s="1071" t="n"/>
      <c r="I703" s="1071" t="n"/>
      <c r="J703" s="1071" t="n"/>
      <c r="K703" s="1071" t="n"/>
      <c r="L703" s="1071" t="n"/>
      <c r="M703" s="1071" t="n"/>
      <c r="N703" s="1071" t="n"/>
    </row>
    <row r="704" ht="12.75" customHeight="1" s="789">
      <c r="A704" s="1071" t="n"/>
      <c r="B704" s="1286" t="n"/>
      <c r="C704" s="1071" t="n"/>
      <c r="D704" s="1071" t="n"/>
      <c r="E704" s="1071" t="n"/>
      <c r="F704" s="1071" t="n"/>
      <c r="G704" s="1071" t="n"/>
      <c r="H704" s="1071" t="n"/>
      <c r="I704" s="1071" t="n"/>
      <c r="J704" s="1071" t="n"/>
      <c r="K704" s="1071" t="n"/>
      <c r="L704" s="1071" t="n"/>
      <c r="M704" s="1071" t="n"/>
      <c r="N704" s="1071" t="n"/>
    </row>
    <row r="705" ht="12.75" customHeight="1" s="789">
      <c r="A705" s="1071" t="n"/>
      <c r="B705" s="1286" t="n"/>
      <c r="C705" s="1071" t="n"/>
      <c r="D705" s="1071" t="n"/>
      <c r="E705" s="1071" t="n"/>
      <c r="F705" s="1071" t="n"/>
      <c r="G705" s="1071" t="n"/>
      <c r="H705" s="1071" t="n"/>
      <c r="I705" s="1071" t="n"/>
      <c r="J705" s="1071" t="n"/>
      <c r="K705" s="1071" t="n"/>
      <c r="L705" s="1071" t="n"/>
      <c r="M705" s="1071" t="n"/>
      <c r="N705" s="1071" t="n"/>
    </row>
    <row r="706" ht="12.75" customHeight="1" s="789">
      <c r="A706" s="1071" t="n"/>
      <c r="B706" s="1286" t="n"/>
      <c r="C706" s="1071" t="n"/>
      <c r="D706" s="1071" t="n"/>
      <c r="E706" s="1071" t="n"/>
      <c r="F706" s="1071" t="n"/>
      <c r="G706" s="1071" t="n"/>
      <c r="H706" s="1071" t="n"/>
      <c r="I706" s="1071" t="n"/>
      <c r="J706" s="1071" t="n"/>
      <c r="K706" s="1071" t="n"/>
      <c r="L706" s="1071" t="n"/>
      <c r="M706" s="1071" t="n"/>
      <c r="N706" s="1071" t="n"/>
    </row>
    <row r="707" ht="12.75" customHeight="1" s="789">
      <c r="A707" s="1071" t="n"/>
      <c r="B707" s="1286" t="n"/>
      <c r="C707" s="1071" t="n"/>
      <c r="D707" s="1071" t="n"/>
      <c r="E707" s="1071" t="n"/>
      <c r="F707" s="1071" t="n"/>
      <c r="G707" s="1071" t="n"/>
      <c r="H707" s="1071" t="n"/>
      <c r="I707" s="1071" t="n"/>
      <c r="J707" s="1071" t="n"/>
      <c r="K707" s="1071" t="n"/>
      <c r="L707" s="1071" t="n"/>
      <c r="M707" s="1071" t="n"/>
      <c r="N707" s="1071" t="n"/>
    </row>
    <row r="708" ht="12.75" customHeight="1" s="789">
      <c r="A708" s="1071" t="n"/>
      <c r="B708" s="1286" t="n"/>
      <c r="C708" s="1071" t="n"/>
      <c r="D708" s="1071" t="n"/>
      <c r="E708" s="1071" t="n"/>
      <c r="F708" s="1071" t="n"/>
      <c r="G708" s="1071" t="n"/>
      <c r="H708" s="1071" t="n"/>
      <c r="I708" s="1071" t="n"/>
      <c r="J708" s="1071" t="n"/>
      <c r="K708" s="1071" t="n"/>
      <c r="L708" s="1071" t="n"/>
      <c r="M708" s="1071" t="n"/>
      <c r="N708" s="1071" t="n"/>
    </row>
    <row r="709" ht="12.75" customHeight="1" s="789">
      <c r="A709" s="1071" t="n"/>
      <c r="B709" s="1286" t="n"/>
      <c r="C709" s="1071" t="n"/>
      <c r="D709" s="1071" t="n"/>
      <c r="E709" s="1071" t="n"/>
      <c r="F709" s="1071" t="n"/>
      <c r="G709" s="1071" t="n"/>
      <c r="H709" s="1071" t="n"/>
      <c r="I709" s="1071" t="n"/>
      <c r="J709" s="1071" t="n"/>
      <c r="K709" s="1071" t="n"/>
      <c r="L709" s="1071" t="n"/>
      <c r="M709" s="1071" t="n"/>
      <c r="N709" s="1071" t="n"/>
    </row>
    <row r="710" ht="12.75" customHeight="1" s="789">
      <c r="A710" s="1071" t="n"/>
      <c r="B710" s="1286" t="n"/>
      <c r="C710" s="1071" t="n"/>
      <c r="D710" s="1071" t="n"/>
      <c r="E710" s="1071" t="n"/>
      <c r="F710" s="1071" t="n"/>
      <c r="G710" s="1071" t="n"/>
      <c r="H710" s="1071" t="n"/>
      <c r="I710" s="1071" t="n"/>
      <c r="J710" s="1071" t="n"/>
      <c r="K710" s="1071" t="n"/>
      <c r="L710" s="1071" t="n"/>
      <c r="M710" s="1071" t="n"/>
      <c r="N710" s="1071" t="n"/>
    </row>
    <row r="711" ht="12.75" customHeight="1" s="789">
      <c r="A711" s="1071" t="n"/>
      <c r="B711" s="1286" t="n"/>
      <c r="C711" s="1071" t="n"/>
      <c r="D711" s="1071" t="n"/>
      <c r="E711" s="1071" t="n"/>
      <c r="F711" s="1071" t="n"/>
      <c r="G711" s="1071" t="n"/>
      <c r="H711" s="1071" t="n"/>
      <c r="I711" s="1071" t="n"/>
      <c r="J711" s="1071" t="n"/>
      <c r="K711" s="1071" t="n"/>
      <c r="L711" s="1071" t="n"/>
      <c r="M711" s="1071" t="n"/>
      <c r="N711" s="1071" t="n"/>
    </row>
    <row r="712" ht="12.75" customHeight="1" s="789">
      <c r="A712" s="1071" t="n"/>
      <c r="B712" s="1286" t="n"/>
      <c r="C712" s="1071" t="n"/>
      <c r="D712" s="1071" t="n"/>
      <c r="E712" s="1071" t="n"/>
      <c r="F712" s="1071" t="n"/>
      <c r="G712" s="1071" t="n"/>
      <c r="H712" s="1071" t="n"/>
      <c r="I712" s="1071" t="n"/>
      <c r="J712" s="1071" t="n"/>
      <c r="K712" s="1071" t="n"/>
      <c r="L712" s="1071" t="n"/>
      <c r="M712" s="1071" t="n"/>
      <c r="N712" s="1071" t="n"/>
    </row>
    <row r="713" ht="12.75" customHeight="1" s="789">
      <c r="A713" s="1071" t="n"/>
      <c r="B713" s="1286" t="n"/>
      <c r="C713" s="1071" t="n"/>
      <c r="D713" s="1071" t="n"/>
      <c r="E713" s="1071" t="n"/>
      <c r="F713" s="1071" t="n"/>
      <c r="G713" s="1071" t="n"/>
      <c r="H713" s="1071" t="n"/>
      <c r="I713" s="1071" t="n"/>
      <c r="J713" s="1071" t="n"/>
      <c r="K713" s="1071" t="n"/>
      <c r="L713" s="1071" t="n"/>
      <c r="M713" s="1071" t="n"/>
      <c r="N713" s="1071" t="n"/>
    </row>
    <row r="714" ht="12.75" customHeight="1" s="789">
      <c r="A714" s="1071" t="n"/>
      <c r="B714" s="1286" t="n"/>
      <c r="C714" s="1071" t="n"/>
      <c r="D714" s="1071" t="n"/>
      <c r="E714" s="1071" t="n"/>
      <c r="F714" s="1071" t="n"/>
      <c r="G714" s="1071" t="n"/>
      <c r="H714" s="1071" t="n"/>
      <c r="I714" s="1071" t="n"/>
      <c r="J714" s="1071" t="n"/>
      <c r="K714" s="1071" t="n"/>
      <c r="L714" s="1071" t="n"/>
      <c r="M714" s="1071" t="n"/>
      <c r="N714" s="1071" t="n"/>
    </row>
    <row r="715" ht="12.75" customHeight="1" s="789">
      <c r="A715" s="1071" t="n"/>
      <c r="B715" s="1286" t="n"/>
      <c r="C715" s="1071" t="n"/>
      <c r="D715" s="1071" t="n"/>
      <c r="E715" s="1071" t="n"/>
      <c r="F715" s="1071" t="n"/>
      <c r="G715" s="1071" t="n"/>
      <c r="H715" s="1071" t="n"/>
      <c r="I715" s="1071" t="n"/>
      <c r="J715" s="1071" t="n"/>
      <c r="K715" s="1071" t="n"/>
      <c r="L715" s="1071" t="n"/>
      <c r="M715" s="1071" t="n"/>
      <c r="N715" s="1071" t="n"/>
    </row>
    <row r="716" ht="12.75" customHeight="1" s="789">
      <c r="A716" s="1071" t="n"/>
      <c r="B716" s="1286" t="n"/>
      <c r="C716" s="1071" t="n"/>
      <c r="D716" s="1071" t="n"/>
      <c r="E716" s="1071" t="n"/>
      <c r="F716" s="1071" t="n"/>
      <c r="G716" s="1071" t="n"/>
      <c r="H716" s="1071" t="n"/>
      <c r="I716" s="1071" t="n"/>
      <c r="J716" s="1071" t="n"/>
      <c r="K716" s="1071" t="n"/>
      <c r="L716" s="1071" t="n"/>
      <c r="M716" s="1071" t="n"/>
      <c r="N716" s="1071" t="n"/>
    </row>
    <row r="717" ht="12.75" customHeight="1" s="789">
      <c r="A717" s="1071" t="n"/>
      <c r="B717" s="1286" t="n"/>
      <c r="C717" s="1071" t="n"/>
      <c r="D717" s="1071" t="n"/>
      <c r="E717" s="1071" t="n"/>
      <c r="F717" s="1071" t="n"/>
      <c r="G717" s="1071" t="n"/>
      <c r="H717" s="1071" t="n"/>
      <c r="I717" s="1071" t="n"/>
      <c r="J717" s="1071" t="n"/>
      <c r="K717" s="1071" t="n"/>
      <c r="L717" s="1071" t="n"/>
      <c r="M717" s="1071" t="n"/>
      <c r="N717" s="1071" t="n"/>
    </row>
    <row r="718" ht="12.75" customHeight="1" s="789">
      <c r="A718" s="1071" t="n"/>
      <c r="B718" s="1286" t="n"/>
      <c r="C718" s="1071" t="n"/>
      <c r="D718" s="1071" t="n"/>
      <c r="E718" s="1071" t="n"/>
      <c r="F718" s="1071" t="n"/>
      <c r="G718" s="1071" t="n"/>
      <c r="H718" s="1071" t="n"/>
      <c r="I718" s="1071" t="n"/>
      <c r="J718" s="1071" t="n"/>
      <c r="K718" s="1071" t="n"/>
      <c r="L718" s="1071" t="n"/>
      <c r="M718" s="1071" t="n"/>
      <c r="N718" s="1071" t="n"/>
    </row>
    <row r="719" ht="12.75" customHeight="1" s="789">
      <c r="A719" s="1071" t="n"/>
      <c r="B719" s="1286" t="n"/>
      <c r="C719" s="1071" t="n"/>
      <c r="D719" s="1071" t="n"/>
      <c r="E719" s="1071" t="n"/>
      <c r="F719" s="1071" t="n"/>
      <c r="G719" s="1071" t="n"/>
      <c r="H719" s="1071" t="n"/>
      <c r="I719" s="1071" t="n"/>
      <c r="J719" s="1071" t="n"/>
      <c r="K719" s="1071" t="n"/>
      <c r="L719" s="1071" t="n"/>
      <c r="M719" s="1071" t="n"/>
      <c r="N719" s="1071" t="n"/>
    </row>
    <row r="720" ht="12.75" customHeight="1" s="789">
      <c r="A720" s="1071" t="n"/>
      <c r="B720" s="1286" t="n"/>
      <c r="C720" s="1071" t="n"/>
      <c r="D720" s="1071" t="n"/>
      <c r="E720" s="1071" t="n"/>
      <c r="F720" s="1071" t="n"/>
      <c r="G720" s="1071" t="n"/>
      <c r="H720" s="1071" t="n"/>
      <c r="I720" s="1071" t="n"/>
      <c r="J720" s="1071" t="n"/>
      <c r="K720" s="1071" t="n"/>
      <c r="L720" s="1071" t="n"/>
      <c r="M720" s="1071" t="n"/>
      <c r="N720" s="1071" t="n"/>
    </row>
    <row r="721" ht="12.75" customHeight="1" s="789">
      <c r="A721" s="1071" t="n"/>
      <c r="B721" s="1286" t="n"/>
      <c r="C721" s="1071" t="n"/>
      <c r="D721" s="1071" t="n"/>
      <c r="E721" s="1071" t="n"/>
      <c r="F721" s="1071" t="n"/>
      <c r="G721" s="1071" t="n"/>
      <c r="H721" s="1071" t="n"/>
      <c r="I721" s="1071" t="n"/>
      <c r="J721" s="1071" t="n"/>
      <c r="K721" s="1071" t="n"/>
      <c r="L721" s="1071" t="n"/>
      <c r="M721" s="1071" t="n"/>
      <c r="N721" s="1071" t="n"/>
    </row>
    <row r="722" ht="12.75" customHeight="1" s="789">
      <c r="A722" s="1071" t="n"/>
      <c r="B722" s="1286" t="n"/>
      <c r="C722" s="1071" t="n"/>
      <c r="D722" s="1071" t="n"/>
      <c r="E722" s="1071" t="n"/>
      <c r="F722" s="1071" t="n"/>
      <c r="G722" s="1071" t="n"/>
      <c r="H722" s="1071" t="n"/>
      <c r="I722" s="1071" t="n"/>
      <c r="J722" s="1071" t="n"/>
      <c r="K722" s="1071" t="n"/>
      <c r="L722" s="1071" t="n"/>
      <c r="M722" s="1071" t="n"/>
      <c r="N722" s="1071" t="n"/>
    </row>
    <row r="723" ht="12.75" customHeight="1" s="789">
      <c r="A723" s="1071" t="n"/>
      <c r="B723" s="1286" t="n"/>
      <c r="C723" s="1071" t="n"/>
      <c r="D723" s="1071" t="n"/>
      <c r="E723" s="1071" t="n"/>
      <c r="F723" s="1071" t="n"/>
      <c r="G723" s="1071" t="n"/>
      <c r="H723" s="1071" t="n"/>
      <c r="I723" s="1071" t="n"/>
      <c r="J723" s="1071" t="n"/>
      <c r="K723" s="1071" t="n"/>
      <c r="L723" s="1071" t="n"/>
      <c r="M723" s="1071" t="n"/>
      <c r="N723" s="1071" t="n"/>
    </row>
    <row r="724" ht="12.75" customHeight="1" s="789">
      <c r="A724" s="1071" t="n"/>
      <c r="B724" s="1286" t="n"/>
      <c r="C724" s="1071" t="n"/>
      <c r="D724" s="1071" t="n"/>
      <c r="E724" s="1071" t="n"/>
      <c r="F724" s="1071" t="n"/>
      <c r="G724" s="1071" t="n"/>
      <c r="H724" s="1071" t="n"/>
      <c r="I724" s="1071" t="n"/>
      <c r="J724" s="1071" t="n"/>
      <c r="K724" s="1071" t="n"/>
      <c r="L724" s="1071" t="n"/>
      <c r="M724" s="1071" t="n"/>
      <c r="N724" s="1071" t="n"/>
    </row>
    <row r="725" ht="12.75" customHeight="1" s="789">
      <c r="A725" s="1071" t="n"/>
      <c r="B725" s="1286" t="n"/>
      <c r="C725" s="1071" t="n"/>
      <c r="D725" s="1071" t="n"/>
      <c r="E725" s="1071" t="n"/>
      <c r="F725" s="1071" t="n"/>
      <c r="G725" s="1071" t="n"/>
      <c r="H725" s="1071" t="n"/>
      <c r="I725" s="1071" t="n"/>
      <c r="J725" s="1071" t="n"/>
      <c r="K725" s="1071" t="n"/>
      <c r="L725" s="1071" t="n"/>
      <c r="M725" s="1071" t="n"/>
      <c r="N725" s="1071" t="n"/>
    </row>
    <row r="726" ht="12.75" customHeight="1" s="789">
      <c r="A726" s="1071" t="n"/>
      <c r="B726" s="1286" t="n"/>
      <c r="C726" s="1071" t="n"/>
      <c r="D726" s="1071" t="n"/>
      <c r="E726" s="1071" t="n"/>
      <c r="F726" s="1071" t="n"/>
      <c r="G726" s="1071" t="n"/>
      <c r="H726" s="1071" t="n"/>
      <c r="I726" s="1071" t="n"/>
      <c r="J726" s="1071" t="n"/>
      <c r="K726" s="1071" t="n"/>
      <c r="L726" s="1071" t="n"/>
      <c r="M726" s="1071" t="n"/>
      <c r="N726" s="1071" t="n"/>
    </row>
    <row r="727" ht="12.75" customHeight="1" s="789">
      <c r="A727" s="1071" t="n"/>
      <c r="B727" s="1286" t="n"/>
      <c r="C727" s="1071" t="n"/>
      <c r="D727" s="1071" t="n"/>
      <c r="E727" s="1071" t="n"/>
      <c r="F727" s="1071" t="n"/>
      <c r="G727" s="1071" t="n"/>
      <c r="H727" s="1071" t="n"/>
      <c r="I727" s="1071" t="n"/>
      <c r="J727" s="1071" t="n"/>
      <c r="K727" s="1071" t="n"/>
      <c r="L727" s="1071" t="n"/>
      <c r="M727" s="1071" t="n"/>
      <c r="N727" s="1071" t="n"/>
    </row>
    <row r="728" ht="12.75" customHeight="1" s="789">
      <c r="A728" s="1071" t="n"/>
      <c r="B728" s="1286" t="n"/>
      <c r="C728" s="1071" t="n"/>
      <c r="D728" s="1071" t="n"/>
      <c r="E728" s="1071" t="n"/>
      <c r="F728" s="1071" t="n"/>
      <c r="G728" s="1071" t="n"/>
      <c r="H728" s="1071" t="n"/>
      <c r="I728" s="1071" t="n"/>
      <c r="J728" s="1071" t="n"/>
      <c r="K728" s="1071" t="n"/>
      <c r="L728" s="1071" t="n"/>
      <c r="M728" s="1071" t="n"/>
      <c r="N728" s="1071" t="n"/>
    </row>
    <row r="729" ht="12.75" customHeight="1" s="789">
      <c r="A729" s="1071" t="n"/>
      <c r="B729" s="1286" t="n"/>
      <c r="C729" s="1071" t="n"/>
      <c r="D729" s="1071" t="n"/>
      <c r="E729" s="1071" t="n"/>
      <c r="F729" s="1071" t="n"/>
      <c r="G729" s="1071" t="n"/>
      <c r="H729" s="1071" t="n"/>
      <c r="I729" s="1071" t="n"/>
      <c r="J729" s="1071" t="n"/>
      <c r="K729" s="1071" t="n"/>
      <c r="L729" s="1071" t="n"/>
      <c r="M729" s="1071" t="n"/>
      <c r="N729" s="1071" t="n"/>
    </row>
    <row r="730" ht="12.75" customHeight="1" s="789">
      <c r="A730" s="1071" t="n"/>
      <c r="B730" s="1286" t="n"/>
      <c r="C730" s="1071" t="n"/>
      <c r="D730" s="1071" t="n"/>
      <c r="E730" s="1071" t="n"/>
      <c r="F730" s="1071" t="n"/>
      <c r="G730" s="1071" t="n"/>
      <c r="H730" s="1071" t="n"/>
      <c r="I730" s="1071" t="n"/>
      <c r="J730" s="1071" t="n"/>
      <c r="K730" s="1071" t="n"/>
      <c r="L730" s="1071" t="n"/>
      <c r="M730" s="1071" t="n"/>
      <c r="N730" s="1071" t="n"/>
    </row>
    <row r="731" ht="12.75" customHeight="1" s="789">
      <c r="A731" s="1071" t="n"/>
      <c r="B731" s="1286" t="n"/>
      <c r="C731" s="1071" t="n"/>
      <c r="D731" s="1071" t="n"/>
      <c r="E731" s="1071" t="n"/>
      <c r="F731" s="1071" t="n"/>
      <c r="G731" s="1071" t="n"/>
      <c r="H731" s="1071" t="n"/>
      <c r="I731" s="1071" t="n"/>
      <c r="J731" s="1071" t="n"/>
      <c r="K731" s="1071" t="n"/>
      <c r="L731" s="1071" t="n"/>
      <c r="M731" s="1071" t="n"/>
      <c r="N731" s="1071" t="n"/>
    </row>
    <row r="732" ht="12.75" customHeight="1" s="789">
      <c r="A732" s="1071" t="n"/>
      <c r="B732" s="1286" t="n"/>
      <c r="C732" s="1071" t="n"/>
      <c r="D732" s="1071" t="n"/>
      <c r="E732" s="1071" t="n"/>
      <c r="F732" s="1071" t="n"/>
      <c r="G732" s="1071" t="n"/>
      <c r="H732" s="1071" t="n"/>
      <c r="I732" s="1071" t="n"/>
      <c r="J732" s="1071" t="n"/>
      <c r="K732" s="1071" t="n"/>
      <c r="L732" s="1071" t="n"/>
      <c r="M732" s="1071" t="n"/>
      <c r="N732" s="1071" t="n"/>
    </row>
    <row r="733" ht="12.75" customHeight="1" s="789">
      <c r="A733" s="1071" t="n"/>
      <c r="B733" s="1286" t="n"/>
      <c r="C733" s="1071" t="n"/>
      <c r="D733" s="1071" t="n"/>
      <c r="E733" s="1071" t="n"/>
      <c r="F733" s="1071" t="n"/>
      <c r="G733" s="1071" t="n"/>
      <c r="H733" s="1071" t="n"/>
      <c r="I733" s="1071" t="n"/>
      <c r="J733" s="1071" t="n"/>
      <c r="K733" s="1071" t="n"/>
      <c r="L733" s="1071" t="n"/>
      <c r="M733" s="1071" t="n"/>
      <c r="N733" s="1071" t="n"/>
    </row>
    <row r="734" ht="12.75" customHeight="1" s="789">
      <c r="A734" s="1071" t="n"/>
      <c r="B734" s="1286" t="n"/>
      <c r="C734" s="1071" t="n"/>
      <c r="D734" s="1071" t="n"/>
      <c r="E734" s="1071" t="n"/>
      <c r="F734" s="1071" t="n"/>
      <c r="G734" s="1071" t="n"/>
      <c r="H734" s="1071" t="n"/>
      <c r="I734" s="1071" t="n"/>
      <c r="J734" s="1071" t="n"/>
      <c r="K734" s="1071" t="n"/>
      <c r="L734" s="1071" t="n"/>
      <c r="M734" s="1071" t="n"/>
      <c r="N734" s="1071" t="n"/>
    </row>
    <row r="735" ht="12.75" customHeight="1" s="789">
      <c r="A735" s="1071" t="n"/>
      <c r="B735" s="1286" t="n"/>
      <c r="C735" s="1071" t="n"/>
      <c r="D735" s="1071" t="n"/>
      <c r="E735" s="1071" t="n"/>
      <c r="F735" s="1071" t="n"/>
      <c r="G735" s="1071" t="n"/>
      <c r="H735" s="1071" t="n"/>
      <c r="I735" s="1071" t="n"/>
      <c r="J735" s="1071" t="n"/>
      <c r="K735" s="1071" t="n"/>
      <c r="L735" s="1071" t="n"/>
      <c r="M735" s="1071" t="n"/>
      <c r="N735" s="1071" t="n"/>
    </row>
    <row r="736" ht="12.75" customHeight="1" s="789">
      <c r="A736" s="1071" t="n"/>
      <c r="B736" s="1286" t="n"/>
      <c r="C736" s="1071" t="n"/>
      <c r="D736" s="1071" t="n"/>
      <c r="E736" s="1071" t="n"/>
      <c r="F736" s="1071" t="n"/>
      <c r="G736" s="1071" t="n"/>
      <c r="H736" s="1071" t="n"/>
      <c r="I736" s="1071" t="n"/>
      <c r="J736" s="1071" t="n"/>
      <c r="K736" s="1071" t="n"/>
      <c r="L736" s="1071" t="n"/>
      <c r="M736" s="1071" t="n"/>
      <c r="N736" s="1071" t="n"/>
    </row>
    <row r="737" ht="12.75" customHeight="1" s="789">
      <c r="A737" s="1071" t="n"/>
      <c r="B737" s="1286" t="n"/>
      <c r="C737" s="1071" t="n"/>
      <c r="D737" s="1071" t="n"/>
      <c r="E737" s="1071" t="n"/>
      <c r="F737" s="1071" t="n"/>
      <c r="G737" s="1071" t="n"/>
      <c r="H737" s="1071" t="n"/>
      <c r="I737" s="1071" t="n"/>
      <c r="J737" s="1071" t="n"/>
      <c r="K737" s="1071" t="n"/>
      <c r="L737" s="1071" t="n"/>
      <c r="M737" s="1071" t="n"/>
      <c r="N737" s="1071" t="n"/>
    </row>
    <row r="738" ht="12.75" customHeight="1" s="789">
      <c r="A738" s="1071" t="n"/>
      <c r="B738" s="1286" t="n"/>
      <c r="C738" s="1071" t="n"/>
      <c r="D738" s="1071" t="n"/>
      <c r="E738" s="1071" t="n"/>
      <c r="F738" s="1071" t="n"/>
      <c r="G738" s="1071" t="n"/>
      <c r="H738" s="1071" t="n"/>
      <c r="I738" s="1071" t="n"/>
      <c r="J738" s="1071" t="n"/>
      <c r="K738" s="1071" t="n"/>
      <c r="L738" s="1071" t="n"/>
      <c r="M738" s="1071" t="n"/>
      <c r="N738" s="1071" t="n"/>
    </row>
    <row r="739" ht="12.75" customHeight="1" s="789">
      <c r="A739" s="1071" t="n"/>
      <c r="B739" s="1286" t="n"/>
      <c r="C739" s="1071" t="n"/>
      <c r="D739" s="1071" t="n"/>
      <c r="E739" s="1071" t="n"/>
      <c r="F739" s="1071" t="n"/>
      <c r="G739" s="1071" t="n"/>
      <c r="H739" s="1071" t="n"/>
      <c r="I739" s="1071" t="n"/>
      <c r="J739" s="1071" t="n"/>
      <c r="K739" s="1071" t="n"/>
      <c r="L739" s="1071" t="n"/>
      <c r="M739" s="1071" t="n"/>
      <c r="N739" s="1071" t="n"/>
    </row>
    <row r="740" ht="12.75" customHeight="1" s="789">
      <c r="A740" s="1071" t="n"/>
      <c r="B740" s="1286" t="n"/>
      <c r="C740" s="1071" t="n"/>
      <c r="D740" s="1071" t="n"/>
      <c r="E740" s="1071" t="n"/>
      <c r="F740" s="1071" t="n"/>
      <c r="G740" s="1071" t="n"/>
      <c r="H740" s="1071" t="n"/>
      <c r="I740" s="1071" t="n"/>
      <c r="J740" s="1071" t="n"/>
      <c r="K740" s="1071" t="n"/>
      <c r="L740" s="1071" t="n"/>
      <c r="M740" s="1071" t="n"/>
      <c r="N740" s="1071" t="n"/>
    </row>
    <row r="741" ht="12.75" customHeight="1" s="789">
      <c r="A741" s="1071" t="n"/>
      <c r="B741" s="1286" t="n"/>
      <c r="C741" s="1071" t="n"/>
      <c r="D741" s="1071" t="n"/>
      <c r="E741" s="1071" t="n"/>
      <c r="F741" s="1071" t="n"/>
      <c r="G741" s="1071" t="n"/>
      <c r="H741" s="1071" t="n"/>
      <c r="I741" s="1071" t="n"/>
      <c r="J741" s="1071" t="n"/>
      <c r="K741" s="1071" t="n"/>
      <c r="L741" s="1071" t="n"/>
      <c r="M741" s="1071" t="n"/>
      <c r="N741" s="1071" t="n"/>
    </row>
    <row r="742" ht="12.75" customHeight="1" s="789">
      <c r="A742" s="1071" t="n"/>
      <c r="B742" s="1286" t="n"/>
      <c r="C742" s="1071" t="n"/>
      <c r="D742" s="1071" t="n"/>
      <c r="E742" s="1071" t="n"/>
      <c r="F742" s="1071" t="n"/>
      <c r="G742" s="1071" t="n"/>
      <c r="H742" s="1071" t="n"/>
      <c r="I742" s="1071" t="n"/>
      <c r="J742" s="1071" t="n"/>
      <c r="K742" s="1071" t="n"/>
      <c r="L742" s="1071" t="n"/>
      <c r="M742" s="1071" t="n"/>
      <c r="N742" s="1071" t="n"/>
    </row>
    <row r="743" ht="12.75" customHeight="1" s="789">
      <c r="A743" s="1071" t="n"/>
      <c r="B743" s="1286" t="n"/>
      <c r="C743" s="1071" t="n"/>
      <c r="D743" s="1071" t="n"/>
      <c r="E743" s="1071" t="n"/>
      <c r="F743" s="1071" t="n"/>
      <c r="G743" s="1071" t="n"/>
      <c r="H743" s="1071" t="n"/>
      <c r="I743" s="1071" t="n"/>
      <c r="J743" s="1071" t="n"/>
      <c r="K743" s="1071" t="n"/>
      <c r="L743" s="1071" t="n"/>
      <c r="M743" s="1071" t="n"/>
      <c r="N743" s="1071" t="n"/>
    </row>
    <row r="744" ht="12.75" customHeight="1" s="789">
      <c r="A744" s="1071" t="n"/>
      <c r="B744" s="1286" t="n"/>
      <c r="C744" s="1071" t="n"/>
      <c r="D744" s="1071" t="n"/>
      <c r="E744" s="1071" t="n"/>
      <c r="F744" s="1071" t="n"/>
      <c r="G744" s="1071" t="n"/>
      <c r="H744" s="1071" t="n"/>
      <c r="I744" s="1071" t="n"/>
      <c r="J744" s="1071" t="n"/>
      <c r="K744" s="1071" t="n"/>
      <c r="L744" s="1071" t="n"/>
      <c r="M744" s="1071" t="n"/>
      <c r="N744" s="1071" t="n"/>
    </row>
    <row r="745" ht="12.75" customHeight="1" s="789">
      <c r="A745" s="1071" t="n"/>
      <c r="B745" s="1286" t="n"/>
      <c r="C745" s="1071" t="n"/>
      <c r="D745" s="1071" t="n"/>
      <c r="E745" s="1071" t="n"/>
      <c r="F745" s="1071" t="n"/>
      <c r="G745" s="1071" t="n"/>
      <c r="H745" s="1071" t="n"/>
      <c r="I745" s="1071" t="n"/>
      <c r="J745" s="1071" t="n"/>
      <c r="K745" s="1071" t="n"/>
      <c r="L745" s="1071" t="n"/>
      <c r="M745" s="1071" t="n"/>
      <c r="N745" s="1071" t="n"/>
    </row>
    <row r="746" ht="12.75" customHeight="1" s="789">
      <c r="A746" s="1071" t="n"/>
      <c r="B746" s="1286" t="n"/>
      <c r="C746" s="1071" t="n"/>
      <c r="D746" s="1071" t="n"/>
      <c r="E746" s="1071" t="n"/>
      <c r="F746" s="1071" t="n"/>
      <c r="G746" s="1071" t="n"/>
      <c r="H746" s="1071" t="n"/>
      <c r="I746" s="1071" t="n"/>
      <c r="J746" s="1071" t="n"/>
      <c r="K746" s="1071" t="n"/>
      <c r="L746" s="1071" t="n"/>
      <c r="M746" s="1071" t="n"/>
      <c r="N746" s="1071" t="n"/>
    </row>
    <row r="747" ht="12.75" customHeight="1" s="789">
      <c r="A747" s="1071" t="n"/>
      <c r="B747" s="1286" t="n"/>
      <c r="C747" s="1071" t="n"/>
      <c r="D747" s="1071" t="n"/>
      <c r="E747" s="1071" t="n"/>
      <c r="F747" s="1071" t="n"/>
      <c r="G747" s="1071" t="n"/>
      <c r="H747" s="1071" t="n"/>
      <c r="I747" s="1071" t="n"/>
      <c r="J747" s="1071" t="n"/>
      <c r="K747" s="1071" t="n"/>
      <c r="L747" s="1071" t="n"/>
      <c r="M747" s="1071" t="n"/>
      <c r="N747" s="1071" t="n"/>
    </row>
    <row r="748" ht="12.75" customHeight="1" s="789">
      <c r="A748" s="1071" t="n"/>
      <c r="B748" s="1286" t="n"/>
      <c r="C748" s="1071" t="n"/>
      <c r="D748" s="1071" t="n"/>
      <c r="E748" s="1071" t="n"/>
      <c r="F748" s="1071" t="n"/>
      <c r="G748" s="1071" t="n"/>
      <c r="H748" s="1071" t="n"/>
      <c r="I748" s="1071" t="n"/>
      <c r="J748" s="1071" t="n"/>
      <c r="K748" s="1071" t="n"/>
      <c r="L748" s="1071" t="n"/>
      <c r="M748" s="1071" t="n"/>
      <c r="N748" s="1071" t="n"/>
    </row>
    <row r="749" ht="12.75" customHeight="1" s="789">
      <c r="A749" s="1071" t="n"/>
      <c r="B749" s="1286" t="n"/>
      <c r="C749" s="1071" t="n"/>
      <c r="D749" s="1071" t="n"/>
      <c r="E749" s="1071" t="n"/>
      <c r="F749" s="1071" t="n"/>
      <c r="G749" s="1071" t="n"/>
      <c r="H749" s="1071" t="n"/>
      <c r="I749" s="1071" t="n"/>
      <c r="J749" s="1071" t="n"/>
      <c r="K749" s="1071" t="n"/>
      <c r="L749" s="1071" t="n"/>
      <c r="M749" s="1071" t="n"/>
      <c r="N749" s="1071" t="n"/>
    </row>
    <row r="750" ht="12.75" customHeight="1" s="789">
      <c r="A750" s="1071" t="n"/>
      <c r="B750" s="1286" t="n"/>
      <c r="C750" s="1071" t="n"/>
      <c r="D750" s="1071" t="n"/>
      <c r="E750" s="1071" t="n"/>
      <c r="F750" s="1071" t="n"/>
      <c r="G750" s="1071" t="n"/>
      <c r="H750" s="1071" t="n"/>
      <c r="I750" s="1071" t="n"/>
      <c r="J750" s="1071" t="n"/>
      <c r="K750" s="1071" t="n"/>
      <c r="L750" s="1071" t="n"/>
      <c r="M750" s="1071" t="n"/>
      <c r="N750" s="1071" t="n"/>
    </row>
    <row r="751" ht="12.75" customHeight="1" s="789">
      <c r="A751" s="1071" t="n"/>
      <c r="B751" s="1286" t="n"/>
      <c r="C751" s="1071" t="n"/>
      <c r="D751" s="1071" t="n"/>
      <c r="E751" s="1071" t="n"/>
      <c r="F751" s="1071" t="n"/>
      <c r="G751" s="1071" t="n"/>
      <c r="H751" s="1071" t="n"/>
      <c r="I751" s="1071" t="n"/>
      <c r="J751" s="1071" t="n"/>
      <c r="K751" s="1071" t="n"/>
      <c r="L751" s="1071" t="n"/>
      <c r="M751" s="1071" t="n"/>
      <c r="N751" s="1071" t="n"/>
    </row>
    <row r="752" ht="12.75" customHeight="1" s="789">
      <c r="A752" s="1071" t="n"/>
      <c r="B752" s="1286" t="n"/>
      <c r="C752" s="1071" t="n"/>
      <c r="D752" s="1071" t="n"/>
      <c r="E752" s="1071" t="n"/>
      <c r="F752" s="1071" t="n"/>
      <c r="G752" s="1071" t="n"/>
      <c r="H752" s="1071" t="n"/>
      <c r="I752" s="1071" t="n"/>
      <c r="J752" s="1071" t="n"/>
      <c r="K752" s="1071" t="n"/>
      <c r="L752" s="1071" t="n"/>
      <c r="M752" s="1071" t="n"/>
      <c r="N752" s="1071" t="n"/>
    </row>
    <row r="753" ht="12.75" customHeight="1" s="789">
      <c r="A753" s="1071" t="n"/>
      <c r="B753" s="1286" t="n"/>
      <c r="C753" s="1071" t="n"/>
      <c r="D753" s="1071" t="n"/>
      <c r="E753" s="1071" t="n"/>
      <c r="F753" s="1071" t="n"/>
      <c r="G753" s="1071" t="n"/>
      <c r="H753" s="1071" t="n"/>
      <c r="I753" s="1071" t="n"/>
      <c r="J753" s="1071" t="n"/>
      <c r="K753" s="1071" t="n"/>
      <c r="L753" s="1071" t="n"/>
      <c r="M753" s="1071" t="n"/>
      <c r="N753" s="1071" t="n"/>
    </row>
    <row r="754" ht="12.75" customHeight="1" s="789">
      <c r="A754" s="1071" t="n"/>
      <c r="B754" s="1286" t="n"/>
      <c r="C754" s="1071" t="n"/>
      <c r="D754" s="1071" t="n"/>
      <c r="E754" s="1071" t="n"/>
      <c r="F754" s="1071" t="n"/>
      <c r="G754" s="1071" t="n"/>
      <c r="H754" s="1071" t="n"/>
      <c r="I754" s="1071" t="n"/>
      <c r="J754" s="1071" t="n"/>
      <c r="K754" s="1071" t="n"/>
      <c r="L754" s="1071" t="n"/>
      <c r="M754" s="1071" t="n"/>
      <c r="N754" s="1071" t="n"/>
    </row>
    <row r="755" ht="12.75" customHeight="1" s="789">
      <c r="A755" s="1071" t="n"/>
      <c r="B755" s="1286" t="n"/>
      <c r="C755" s="1071" t="n"/>
      <c r="D755" s="1071" t="n"/>
      <c r="E755" s="1071" t="n"/>
      <c r="F755" s="1071" t="n"/>
      <c r="G755" s="1071" t="n"/>
      <c r="H755" s="1071" t="n"/>
      <c r="I755" s="1071" t="n"/>
      <c r="J755" s="1071" t="n"/>
      <c r="K755" s="1071" t="n"/>
      <c r="L755" s="1071" t="n"/>
      <c r="M755" s="1071" t="n"/>
      <c r="N755" s="1071" t="n"/>
    </row>
    <row r="756" ht="12.75" customHeight="1" s="789">
      <c r="A756" s="1071" t="n"/>
      <c r="B756" s="1286" t="n"/>
      <c r="C756" s="1071" t="n"/>
      <c r="D756" s="1071" t="n"/>
      <c r="E756" s="1071" t="n"/>
      <c r="F756" s="1071" t="n"/>
      <c r="G756" s="1071" t="n"/>
      <c r="H756" s="1071" t="n"/>
      <c r="I756" s="1071" t="n"/>
      <c r="J756" s="1071" t="n"/>
      <c r="K756" s="1071" t="n"/>
      <c r="L756" s="1071" t="n"/>
      <c r="M756" s="1071" t="n"/>
      <c r="N756" s="1071" t="n"/>
    </row>
    <row r="757" ht="12.75" customHeight="1" s="789">
      <c r="A757" s="1071" t="n"/>
      <c r="B757" s="1286" t="n"/>
      <c r="C757" s="1071" t="n"/>
      <c r="D757" s="1071" t="n"/>
      <c r="E757" s="1071" t="n"/>
      <c r="F757" s="1071" t="n"/>
      <c r="G757" s="1071" t="n"/>
      <c r="H757" s="1071" t="n"/>
      <c r="I757" s="1071" t="n"/>
      <c r="J757" s="1071" t="n"/>
      <c r="K757" s="1071" t="n"/>
      <c r="L757" s="1071" t="n"/>
      <c r="M757" s="1071" t="n"/>
      <c r="N757" s="1071" t="n"/>
    </row>
    <row r="758" ht="12.75" customHeight="1" s="789">
      <c r="A758" s="1071" t="n"/>
      <c r="B758" s="1286" t="n"/>
      <c r="C758" s="1071" t="n"/>
      <c r="D758" s="1071" t="n"/>
      <c r="E758" s="1071" t="n"/>
      <c r="F758" s="1071" t="n"/>
      <c r="G758" s="1071" t="n"/>
      <c r="H758" s="1071" t="n"/>
      <c r="I758" s="1071" t="n"/>
      <c r="J758" s="1071" t="n"/>
      <c r="K758" s="1071" t="n"/>
      <c r="L758" s="1071" t="n"/>
      <c r="M758" s="1071" t="n"/>
      <c r="N758" s="1071" t="n"/>
    </row>
    <row r="759" ht="12.75" customHeight="1" s="789">
      <c r="A759" s="1071" t="n"/>
      <c r="B759" s="1286" t="n"/>
      <c r="C759" s="1071" t="n"/>
      <c r="D759" s="1071" t="n"/>
      <c r="E759" s="1071" t="n"/>
      <c r="F759" s="1071" t="n"/>
      <c r="G759" s="1071" t="n"/>
      <c r="H759" s="1071" t="n"/>
      <c r="I759" s="1071" t="n"/>
      <c r="J759" s="1071" t="n"/>
      <c r="K759" s="1071" t="n"/>
      <c r="L759" s="1071" t="n"/>
      <c r="M759" s="1071" t="n"/>
      <c r="N759" s="1071" t="n"/>
    </row>
    <row r="760" ht="12.75" customHeight="1" s="789">
      <c r="A760" s="1071" t="n"/>
      <c r="B760" s="1286" t="n"/>
      <c r="C760" s="1071" t="n"/>
      <c r="D760" s="1071" t="n"/>
      <c r="E760" s="1071" t="n"/>
      <c r="F760" s="1071" t="n"/>
      <c r="G760" s="1071" t="n"/>
      <c r="H760" s="1071" t="n"/>
      <c r="I760" s="1071" t="n"/>
      <c r="J760" s="1071" t="n"/>
      <c r="K760" s="1071" t="n"/>
      <c r="L760" s="1071" t="n"/>
      <c r="M760" s="1071" t="n"/>
      <c r="N760" s="1071" t="n"/>
    </row>
    <row r="761" ht="12.75" customHeight="1" s="789">
      <c r="A761" s="1071" t="n"/>
      <c r="B761" s="1286" t="n"/>
      <c r="C761" s="1071" t="n"/>
      <c r="D761" s="1071" t="n"/>
      <c r="E761" s="1071" t="n"/>
      <c r="F761" s="1071" t="n"/>
      <c r="G761" s="1071" t="n"/>
      <c r="H761" s="1071" t="n"/>
      <c r="I761" s="1071" t="n"/>
      <c r="J761" s="1071" t="n"/>
      <c r="K761" s="1071" t="n"/>
      <c r="L761" s="1071" t="n"/>
      <c r="M761" s="1071" t="n"/>
      <c r="N761" s="1071" t="n"/>
    </row>
    <row r="762" ht="12.75" customHeight="1" s="789">
      <c r="A762" s="1071" t="n"/>
      <c r="B762" s="1286" t="n"/>
      <c r="C762" s="1071" t="n"/>
      <c r="D762" s="1071" t="n"/>
      <c r="E762" s="1071" t="n"/>
      <c r="F762" s="1071" t="n"/>
      <c r="G762" s="1071" t="n"/>
      <c r="H762" s="1071" t="n"/>
      <c r="I762" s="1071" t="n"/>
      <c r="J762" s="1071" t="n"/>
      <c r="K762" s="1071" t="n"/>
      <c r="L762" s="1071" t="n"/>
      <c r="M762" s="1071" t="n"/>
      <c r="N762" s="1071" t="n"/>
    </row>
    <row r="763" ht="12.75" customHeight="1" s="789">
      <c r="A763" s="1071" t="n"/>
      <c r="B763" s="1286" t="n"/>
      <c r="C763" s="1071" t="n"/>
      <c r="D763" s="1071" t="n"/>
      <c r="E763" s="1071" t="n"/>
      <c r="F763" s="1071" t="n"/>
      <c r="G763" s="1071" t="n"/>
      <c r="H763" s="1071" t="n"/>
      <c r="I763" s="1071" t="n"/>
      <c r="J763" s="1071" t="n"/>
      <c r="K763" s="1071" t="n"/>
      <c r="L763" s="1071" t="n"/>
      <c r="M763" s="1071" t="n"/>
      <c r="N763" s="1071" t="n"/>
    </row>
    <row r="764" ht="12.75" customHeight="1" s="789">
      <c r="A764" s="1071" t="n"/>
      <c r="B764" s="1286" t="n"/>
      <c r="C764" s="1071" t="n"/>
      <c r="D764" s="1071" t="n"/>
      <c r="E764" s="1071" t="n"/>
      <c r="F764" s="1071" t="n"/>
      <c r="G764" s="1071" t="n"/>
      <c r="H764" s="1071" t="n"/>
      <c r="I764" s="1071" t="n"/>
      <c r="J764" s="1071" t="n"/>
      <c r="K764" s="1071" t="n"/>
      <c r="L764" s="1071" t="n"/>
      <c r="M764" s="1071" t="n"/>
      <c r="N764" s="1071" t="n"/>
    </row>
    <row r="765" ht="12.75" customHeight="1" s="789">
      <c r="A765" s="1071" t="n"/>
      <c r="B765" s="1286" t="n"/>
      <c r="C765" s="1071" t="n"/>
      <c r="D765" s="1071" t="n"/>
      <c r="E765" s="1071" t="n"/>
      <c r="F765" s="1071" t="n"/>
      <c r="G765" s="1071" t="n"/>
      <c r="H765" s="1071" t="n"/>
      <c r="I765" s="1071" t="n"/>
      <c r="J765" s="1071" t="n"/>
      <c r="K765" s="1071" t="n"/>
      <c r="L765" s="1071" t="n"/>
      <c r="M765" s="1071" t="n"/>
      <c r="N765" s="1071" t="n"/>
    </row>
    <row r="766" ht="12.75" customHeight="1" s="789">
      <c r="A766" s="1071" t="n"/>
      <c r="B766" s="1286" t="n"/>
      <c r="C766" s="1071" t="n"/>
      <c r="D766" s="1071" t="n"/>
      <c r="E766" s="1071" t="n"/>
      <c r="F766" s="1071" t="n"/>
      <c r="G766" s="1071" t="n"/>
      <c r="H766" s="1071" t="n"/>
      <c r="I766" s="1071" t="n"/>
      <c r="J766" s="1071" t="n"/>
      <c r="K766" s="1071" t="n"/>
      <c r="L766" s="1071" t="n"/>
      <c r="M766" s="1071" t="n"/>
      <c r="N766" s="1071" t="n"/>
    </row>
    <row r="767" ht="12.75" customHeight="1" s="789">
      <c r="A767" s="1071" t="n"/>
      <c r="B767" s="1286" t="n"/>
      <c r="C767" s="1071" t="n"/>
      <c r="D767" s="1071" t="n"/>
      <c r="E767" s="1071" t="n"/>
      <c r="F767" s="1071" t="n"/>
      <c r="G767" s="1071" t="n"/>
      <c r="H767" s="1071" t="n"/>
      <c r="I767" s="1071" t="n"/>
      <c r="J767" s="1071" t="n"/>
      <c r="K767" s="1071" t="n"/>
      <c r="L767" s="1071" t="n"/>
      <c r="M767" s="1071" t="n"/>
      <c r="N767" s="1071" t="n"/>
    </row>
    <row r="768" ht="12.75" customHeight="1" s="789">
      <c r="A768" s="1071" t="n"/>
      <c r="B768" s="1286" t="n"/>
      <c r="C768" s="1071" t="n"/>
      <c r="D768" s="1071" t="n"/>
      <c r="E768" s="1071" t="n"/>
      <c r="F768" s="1071" t="n"/>
      <c r="G768" s="1071" t="n"/>
      <c r="H768" s="1071" t="n"/>
      <c r="I768" s="1071" t="n"/>
      <c r="J768" s="1071" t="n"/>
      <c r="K768" s="1071" t="n"/>
      <c r="L768" s="1071" t="n"/>
      <c r="M768" s="1071" t="n"/>
      <c r="N768" s="1071" t="n"/>
    </row>
    <row r="769" ht="12.75" customHeight="1" s="789">
      <c r="A769" s="1071" t="n"/>
      <c r="B769" s="1286" t="n"/>
      <c r="C769" s="1071" t="n"/>
      <c r="D769" s="1071" t="n"/>
      <c r="E769" s="1071" t="n"/>
      <c r="F769" s="1071" t="n"/>
      <c r="G769" s="1071" t="n"/>
      <c r="H769" s="1071" t="n"/>
      <c r="I769" s="1071" t="n"/>
      <c r="J769" s="1071" t="n"/>
      <c r="K769" s="1071" t="n"/>
      <c r="L769" s="1071" t="n"/>
      <c r="M769" s="1071" t="n"/>
      <c r="N769" s="1071" t="n"/>
    </row>
    <row r="770" ht="12.75" customHeight="1" s="789">
      <c r="A770" s="1071" t="n"/>
      <c r="B770" s="1286" t="n"/>
      <c r="C770" s="1071" t="n"/>
      <c r="D770" s="1071" t="n"/>
      <c r="E770" s="1071" t="n"/>
      <c r="F770" s="1071" t="n"/>
      <c r="G770" s="1071" t="n"/>
      <c r="H770" s="1071" t="n"/>
      <c r="I770" s="1071" t="n"/>
      <c r="J770" s="1071" t="n"/>
      <c r="K770" s="1071" t="n"/>
      <c r="L770" s="1071" t="n"/>
      <c r="M770" s="1071" t="n"/>
      <c r="N770" s="1071" t="n"/>
    </row>
    <row r="771" ht="12.75" customHeight="1" s="789">
      <c r="A771" s="1071" t="n"/>
      <c r="B771" s="1286" t="n"/>
      <c r="C771" s="1071" t="n"/>
      <c r="D771" s="1071" t="n"/>
      <c r="E771" s="1071" t="n"/>
      <c r="F771" s="1071" t="n"/>
      <c r="G771" s="1071" t="n"/>
      <c r="H771" s="1071" t="n"/>
      <c r="I771" s="1071" t="n"/>
      <c r="J771" s="1071" t="n"/>
      <c r="K771" s="1071" t="n"/>
      <c r="L771" s="1071" t="n"/>
      <c r="M771" s="1071" t="n"/>
      <c r="N771" s="1071" t="n"/>
    </row>
    <row r="772" ht="12.75" customHeight="1" s="789">
      <c r="A772" s="1071" t="n"/>
      <c r="B772" s="1286" t="n"/>
      <c r="C772" s="1071" t="n"/>
      <c r="D772" s="1071" t="n"/>
      <c r="E772" s="1071" t="n"/>
      <c r="F772" s="1071" t="n"/>
      <c r="G772" s="1071" t="n"/>
      <c r="H772" s="1071" t="n"/>
      <c r="I772" s="1071" t="n"/>
      <c r="J772" s="1071" t="n"/>
      <c r="K772" s="1071" t="n"/>
      <c r="L772" s="1071" t="n"/>
      <c r="M772" s="1071" t="n"/>
      <c r="N772" s="1071" t="n"/>
    </row>
    <row r="773" ht="12.75" customHeight="1" s="789">
      <c r="A773" s="1071" t="n"/>
      <c r="B773" s="1286" t="n"/>
      <c r="C773" s="1071" t="n"/>
      <c r="D773" s="1071" t="n"/>
      <c r="E773" s="1071" t="n"/>
      <c r="F773" s="1071" t="n"/>
      <c r="G773" s="1071" t="n"/>
      <c r="H773" s="1071" t="n"/>
      <c r="I773" s="1071" t="n"/>
      <c r="J773" s="1071" t="n"/>
      <c r="K773" s="1071" t="n"/>
      <c r="L773" s="1071" t="n"/>
      <c r="M773" s="1071" t="n"/>
      <c r="N773" s="1071" t="n"/>
    </row>
    <row r="774" ht="12.75" customHeight="1" s="789">
      <c r="A774" s="1071" t="n"/>
      <c r="B774" s="1286" t="n"/>
      <c r="C774" s="1071" t="n"/>
      <c r="D774" s="1071" t="n"/>
      <c r="E774" s="1071" t="n"/>
      <c r="F774" s="1071" t="n"/>
      <c r="G774" s="1071" t="n"/>
      <c r="H774" s="1071" t="n"/>
      <c r="I774" s="1071" t="n"/>
      <c r="J774" s="1071" t="n"/>
      <c r="K774" s="1071" t="n"/>
      <c r="L774" s="1071" t="n"/>
      <c r="M774" s="1071" t="n"/>
      <c r="N774" s="1071" t="n"/>
    </row>
    <row r="775" ht="12.75" customHeight="1" s="789">
      <c r="A775" s="1071" t="n"/>
      <c r="B775" s="1286" t="n"/>
      <c r="C775" s="1071" t="n"/>
      <c r="D775" s="1071" t="n"/>
      <c r="E775" s="1071" t="n"/>
      <c r="F775" s="1071" t="n"/>
      <c r="G775" s="1071" t="n"/>
      <c r="H775" s="1071" t="n"/>
      <c r="I775" s="1071" t="n"/>
      <c r="J775" s="1071" t="n"/>
      <c r="K775" s="1071" t="n"/>
      <c r="L775" s="1071" t="n"/>
      <c r="M775" s="1071" t="n"/>
      <c r="N775" s="1071" t="n"/>
    </row>
    <row r="776" ht="12.75" customHeight="1" s="789">
      <c r="A776" s="1071" t="n"/>
      <c r="B776" s="1286" t="n"/>
      <c r="C776" s="1071" t="n"/>
      <c r="D776" s="1071" t="n"/>
      <c r="E776" s="1071" t="n"/>
      <c r="F776" s="1071" t="n"/>
      <c r="G776" s="1071" t="n"/>
      <c r="H776" s="1071" t="n"/>
      <c r="I776" s="1071" t="n"/>
      <c r="J776" s="1071" t="n"/>
      <c r="K776" s="1071" t="n"/>
      <c r="L776" s="1071" t="n"/>
      <c r="M776" s="1071" t="n"/>
      <c r="N776" s="1071" t="n"/>
    </row>
    <row r="777" ht="12.75" customHeight="1" s="789">
      <c r="A777" s="1071" t="n"/>
      <c r="B777" s="1286" t="n"/>
      <c r="C777" s="1071" t="n"/>
      <c r="D777" s="1071" t="n"/>
      <c r="E777" s="1071" t="n"/>
      <c r="F777" s="1071" t="n"/>
      <c r="G777" s="1071" t="n"/>
      <c r="H777" s="1071" t="n"/>
      <c r="I777" s="1071" t="n"/>
      <c r="J777" s="1071" t="n"/>
      <c r="K777" s="1071" t="n"/>
      <c r="L777" s="1071" t="n"/>
      <c r="M777" s="1071" t="n"/>
      <c r="N777" s="1071" t="n"/>
    </row>
    <row r="778" ht="12.75" customHeight="1" s="789">
      <c r="A778" s="1071" t="n"/>
      <c r="B778" s="1286" t="n"/>
      <c r="C778" s="1071" t="n"/>
      <c r="D778" s="1071" t="n"/>
      <c r="E778" s="1071" t="n"/>
      <c r="F778" s="1071" t="n"/>
      <c r="G778" s="1071" t="n"/>
      <c r="H778" s="1071" t="n"/>
      <c r="I778" s="1071" t="n"/>
      <c r="J778" s="1071" t="n"/>
      <c r="K778" s="1071" t="n"/>
      <c r="L778" s="1071" t="n"/>
      <c r="M778" s="1071" t="n"/>
      <c r="N778" s="1071" t="n"/>
    </row>
    <row r="779" ht="12.75" customHeight="1" s="789">
      <c r="A779" s="1071" t="n"/>
      <c r="B779" s="1286" t="n"/>
      <c r="C779" s="1071" t="n"/>
      <c r="D779" s="1071" t="n"/>
      <c r="E779" s="1071" t="n"/>
      <c r="F779" s="1071" t="n"/>
      <c r="G779" s="1071" t="n"/>
      <c r="H779" s="1071" t="n"/>
      <c r="I779" s="1071" t="n"/>
      <c r="J779" s="1071" t="n"/>
      <c r="K779" s="1071" t="n"/>
      <c r="L779" s="1071" t="n"/>
      <c r="M779" s="1071" t="n"/>
      <c r="N779" s="1071" t="n"/>
    </row>
    <row r="780" ht="12.75" customHeight="1" s="789">
      <c r="A780" s="1071" t="n"/>
      <c r="B780" s="1286" t="n"/>
      <c r="C780" s="1071" t="n"/>
      <c r="D780" s="1071" t="n"/>
      <c r="E780" s="1071" t="n"/>
      <c r="F780" s="1071" t="n"/>
      <c r="G780" s="1071" t="n"/>
      <c r="H780" s="1071" t="n"/>
      <c r="I780" s="1071" t="n"/>
      <c r="J780" s="1071" t="n"/>
      <c r="K780" s="1071" t="n"/>
      <c r="L780" s="1071" t="n"/>
      <c r="M780" s="1071" t="n"/>
      <c r="N780" s="1071" t="n"/>
    </row>
    <row r="781" ht="12.75" customHeight="1" s="789">
      <c r="A781" s="1071" t="n"/>
      <c r="B781" s="1286" t="n"/>
      <c r="C781" s="1071" t="n"/>
      <c r="D781" s="1071" t="n"/>
      <c r="E781" s="1071" t="n"/>
      <c r="F781" s="1071" t="n"/>
      <c r="G781" s="1071" t="n"/>
      <c r="H781" s="1071" t="n"/>
      <c r="I781" s="1071" t="n"/>
      <c r="J781" s="1071" t="n"/>
      <c r="K781" s="1071" t="n"/>
      <c r="L781" s="1071" t="n"/>
      <c r="M781" s="1071" t="n"/>
      <c r="N781" s="1071" t="n"/>
    </row>
    <row r="782" ht="12.75" customHeight="1" s="789">
      <c r="A782" s="1071" t="n"/>
      <c r="B782" s="1286" t="n"/>
      <c r="C782" s="1071" t="n"/>
      <c r="D782" s="1071" t="n"/>
      <c r="E782" s="1071" t="n"/>
      <c r="F782" s="1071" t="n"/>
      <c r="G782" s="1071" t="n"/>
      <c r="H782" s="1071" t="n"/>
      <c r="I782" s="1071" t="n"/>
      <c r="J782" s="1071" t="n"/>
      <c r="K782" s="1071" t="n"/>
      <c r="L782" s="1071" t="n"/>
      <c r="M782" s="1071" t="n"/>
      <c r="N782" s="1071" t="n"/>
    </row>
    <row r="783" ht="12.75" customHeight="1" s="789">
      <c r="A783" s="1071" t="n"/>
      <c r="B783" s="1286" t="n"/>
      <c r="C783" s="1071" t="n"/>
      <c r="D783" s="1071" t="n"/>
      <c r="E783" s="1071" t="n"/>
      <c r="F783" s="1071" t="n"/>
      <c r="G783" s="1071" t="n"/>
      <c r="H783" s="1071" t="n"/>
      <c r="I783" s="1071" t="n"/>
      <c r="J783" s="1071" t="n"/>
      <c r="K783" s="1071" t="n"/>
      <c r="L783" s="1071" t="n"/>
      <c r="M783" s="1071" t="n"/>
      <c r="N783" s="1071" t="n"/>
    </row>
    <row r="784" ht="12.75" customHeight="1" s="789">
      <c r="A784" s="1071" t="n"/>
      <c r="B784" s="1286" t="n"/>
      <c r="C784" s="1071" t="n"/>
      <c r="D784" s="1071" t="n"/>
      <c r="E784" s="1071" t="n"/>
      <c r="F784" s="1071" t="n"/>
      <c r="G784" s="1071" t="n"/>
      <c r="H784" s="1071" t="n"/>
      <c r="I784" s="1071" t="n"/>
      <c r="J784" s="1071" t="n"/>
      <c r="K784" s="1071" t="n"/>
      <c r="L784" s="1071" t="n"/>
      <c r="M784" s="1071" t="n"/>
      <c r="N784" s="1071" t="n"/>
    </row>
    <row r="785" ht="12.75" customHeight="1" s="789">
      <c r="A785" s="1071" t="n"/>
      <c r="B785" s="1286" t="n"/>
      <c r="C785" s="1071" t="n"/>
      <c r="D785" s="1071" t="n"/>
      <c r="E785" s="1071" t="n"/>
      <c r="F785" s="1071" t="n"/>
      <c r="G785" s="1071" t="n"/>
      <c r="H785" s="1071" t="n"/>
      <c r="I785" s="1071" t="n"/>
      <c r="J785" s="1071" t="n"/>
      <c r="K785" s="1071" t="n"/>
      <c r="L785" s="1071" t="n"/>
      <c r="M785" s="1071" t="n"/>
      <c r="N785" s="1071" t="n"/>
    </row>
    <row r="786" ht="12.75" customHeight="1" s="789">
      <c r="A786" s="1071" t="n"/>
      <c r="B786" s="1286" t="n"/>
      <c r="C786" s="1071" t="n"/>
      <c r="D786" s="1071" t="n"/>
      <c r="E786" s="1071" t="n"/>
      <c r="F786" s="1071" t="n"/>
      <c r="G786" s="1071" t="n"/>
      <c r="H786" s="1071" t="n"/>
      <c r="I786" s="1071" t="n"/>
      <c r="J786" s="1071" t="n"/>
      <c r="K786" s="1071" t="n"/>
      <c r="L786" s="1071" t="n"/>
      <c r="M786" s="1071" t="n"/>
      <c r="N786" s="1071" t="n"/>
    </row>
    <row r="787" ht="12.75" customHeight="1" s="789">
      <c r="A787" s="1071" t="n"/>
      <c r="B787" s="1286" t="n"/>
      <c r="C787" s="1071" t="n"/>
      <c r="D787" s="1071" t="n"/>
      <c r="E787" s="1071" t="n"/>
      <c r="F787" s="1071" t="n"/>
      <c r="G787" s="1071" t="n"/>
      <c r="H787" s="1071" t="n"/>
      <c r="I787" s="1071" t="n"/>
      <c r="J787" s="1071" t="n"/>
      <c r="K787" s="1071" t="n"/>
      <c r="L787" s="1071" t="n"/>
      <c r="M787" s="1071" t="n"/>
      <c r="N787" s="1071" t="n"/>
    </row>
    <row r="788" ht="12.75" customHeight="1" s="789">
      <c r="A788" s="1071" t="n"/>
      <c r="B788" s="1286" t="n"/>
      <c r="C788" s="1071" t="n"/>
      <c r="D788" s="1071" t="n"/>
      <c r="E788" s="1071" t="n"/>
      <c r="F788" s="1071" t="n"/>
      <c r="G788" s="1071" t="n"/>
      <c r="H788" s="1071" t="n"/>
      <c r="I788" s="1071" t="n"/>
      <c r="J788" s="1071" t="n"/>
      <c r="K788" s="1071" t="n"/>
      <c r="L788" s="1071" t="n"/>
      <c r="M788" s="1071" t="n"/>
      <c r="N788" s="1071" t="n"/>
    </row>
    <row r="789" ht="12.75" customHeight="1" s="789">
      <c r="A789" s="1071" t="n"/>
      <c r="B789" s="1286" t="n"/>
      <c r="C789" s="1071" t="n"/>
      <c r="D789" s="1071" t="n"/>
      <c r="E789" s="1071" t="n"/>
      <c r="F789" s="1071" t="n"/>
      <c r="G789" s="1071" t="n"/>
      <c r="H789" s="1071" t="n"/>
      <c r="I789" s="1071" t="n"/>
      <c r="J789" s="1071" t="n"/>
      <c r="K789" s="1071" t="n"/>
      <c r="L789" s="1071" t="n"/>
      <c r="M789" s="1071" t="n"/>
      <c r="N789" s="1071" t="n"/>
    </row>
    <row r="790" ht="12.75" customHeight="1" s="789">
      <c r="A790" s="1071" t="n"/>
      <c r="B790" s="1286" t="n"/>
      <c r="C790" s="1071" t="n"/>
      <c r="D790" s="1071" t="n"/>
      <c r="E790" s="1071" t="n"/>
      <c r="F790" s="1071" t="n"/>
      <c r="G790" s="1071" t="n"/>
      <c r="H790" s="1071" t="n"/>
      <c r="I790" s="1071" t="n"/>
      <c r="J790" s="1071" t="n"/>
      <c r="K790" s="1071" t="n"/>
      <c r="L790" s="1071" t="n"/>
      <c r="M790" s="1071" t="n"/>
      <c r="N790" s="1071" t="n"/>
    </row>
    <row r="791" ht="12.75" customHeight="1" s="789">
      <c r="A791" s="1071" t="n"/>
      <c r="B791" s="1286" t="n"/>
      <c r="C791" s="1071" t="n"/>
      <c r="D791" s="1071" t="n"/>
      <c r="E791" s="1071" t="n"/>
      <c r="F791" s="1071" t="n"/>
      <c r="G791" s="1071" t="n"/>
      <c r="H791" s="1071" t="n"/>
      <c r="I791" s="1071" t="n"/>
      <c r="J791" s="1071" t="n"/>
      <c r="K791" s="1071" t="n"/>
      <c r="L791" s="1071" t="n"/>
      <c r="M791" s="1071" t="n"/>
      <c r="N791" s="1071" t="n"/>
    </row>
    <row r="792" ht="12.75" customHeight="1" s="789">
      <c r="A792" s="1071" t="n"/>
      <c r="B792" s="1286" t="n"/>
      <c r="C792" s="1071" t="n"/>
      <c r="D792" s="1071" t="n"/>
      <c r="E792" s="1071" t="n"/>
      <c r="F792" s="1071" t="n"/>
      <c r="G792" s="1071" t="n"/>
      <c r="H792" s="1071" t="n"/>
      <c r="I792" s="1071" t="n"/>
      <c r="J792" s="1071" t="n"/>
      <c r="K792" s="1071" t="n"/>
      <c r="L792" s="1071" t="n"/>
      <c r="M792" s="1071" t="n"/>
      <c r="N792" s="1071" t="n"/>
    </row>
    <row r="793" ht="12.75" customHeight="1" s="789">
      <c r="A793" s="1071" t="n"/>
      <c r="B793" s="1286" t="n"/>
      <c r="C793" s="1071" t="n"/>
      <c r="D793" s="1071" t="n"/>
      <c r="E793" s="1071" t="n"/>
      <c r="F793" s="1071" t="n"/>
      <c r="G793" s="1071" t="n"/>
      <c r="H793" s="1071" t="n"/>
      <c r="I793" s="1071" t="n"/>
      <c r="J793" s="1071" t="n"/>
      <c r="K793" s="1071" t="n"/>
      <c r="L793" s="1071" t="n"/>
      <c r="M793" s="1071" t="n"/>
      <c r="N793" s="1071" t="n"/>
    </row>
    <row r="794" ht="12.75" customHeight="1" s="789">
      <c r="A794" s="1071" t="n"/>
      <c r="B794" s="1286" t="n"/>
      <c r="C794" s="1071" t="n"/>
      <c r="D794" s="1071" t="n"/>
      <c r="E794" s="1071" t="n"/>
      <c r="F794" s="1071" t="n"/>
      <c r="G794" s="1071" t="n"/>
      <c r="H794" s="1071" t="n"/>
      <c r="I794" s="1071" t="n"/>
      <c r="J794" s="1071" t="n"/>
      <c r="K794" s="1071" t="n"/>
      <c r="L794" s="1071" t="n"/>
      <c r="M794" s="1071" t="n"/>
      <c r="N794" s="1071" t="n"/>
    </row>
    <row r="795" ht="12.75" customHeight="1" s="789">
      <c r="A795" s="1071" t="n"/>
      <c r="B795" s="1286" t="n"/>
      <c r="C795" s="1071" t="n"/>
      <c r="D795" s="1071" t="n"/>
      <c r="E795" s="1071" t="n"/>
      <c r="F795" s="1071" t="n"/>
      <c r="G795" s="1071" t="n"/>
      <c r="H795" s="1071" t="n"/>
      <c r="I795" s="1071" t="n"/>
      <c r="J795" s="1071" t="n"/>
      <c r="K795" s="1071" t="n"/>
      <c r="L795" s="1071" t="n"/>
      <c r="M795" s="1071" t="n"/>
      <c r="N795" s="1071" t="n"/>
    </row>
    <row r="796" ht="12.75" customHeight="1" s="789">
      <c r="A796" s="1071" t="n"/>
      <c r="B796" s="1286" t="n"/>
      <c r="C796" s="1071" t="n"/>
      <c r="D796" s="1071" t="n"/>
      <c r="E796" s="1071" t="n"/>
      <c r="F796" s="1071" t="n"/>
      <c r="G796" s="1071" t="n"/>
      <c r="H796" s="1071" t="n"/>
      <c r="I796" s="1071" t="n"/>
      <c r="J796" s="1071" t="n"/>
      <c r="K796" s="1071" t="n"/>
      <c r="L796" s="1071" t="n"/>
      <c r="M796" s="1071" t="n"/>
      <c r="N796" s="1071" t="n"/>
    </row>
    <row r="797" ht="12.75" customHeight="1" s="789">
      <c r="A797" s="1071" t="n"/>
      <c r="B797" s="1286" t="n"/>
      <c r="C797" s="1071" t="n"/>
      <c r="D797" s="1071" t="n"/>
      <c r="E797" s="1071" t="n"/>
      <c r="F797" s="1071" t="n"/>
      <c r="G797" s="1071" t="n"/>
      <c r="H797" s="1071" t="n"/>
      <c r="I797" s="1071" t="n"/>
      <c r="J797" s="1071" t="n"/>
      <c r="K797" s="1071" t="n"/>
      <c r="L797" s="1071" t="n"/>
      <c r="M797" s="1071" t="n"/>
      <c r="N797" s="1071" t="n"/>
    </row>
    <row r="798" ht="12.75" customHeight="1" s="789">
      <c r="A798" s="1071" t="n"/>
      <c r="B798" s="1286" t="n"/>
      <c r="C798" s="1071" t="n"/>
      <c r="D798" s="1071" t="n"/>
      <c r="E798" s="1071" t="n"/>
      <c r="F798" s="1071" t="n"/>
      <c r="G798" s="1071" t="n"/>
      <c r="H798" s="1071" t="n"/>
      <c r="I798" s="1071" t="n"/>
      <c r="J798" s="1071" t="n"/>
      <c r="K798" s="1071" t="n"/>
      <c r="L798" s="1071" t="n"/>
      <c r="M798" s="1071" t="n"/>
      <c r="N798" s="1071" t="n"/>
    </row>
    <row r="799" ht="12.75" customHeight="1" s="789">
      <c r="A799" s="1071" t="n"/>
      <c r="B799" s="1286" t="n"/>
      <c r="C799" s="1071" t="n"/>
      <c r="D799" s="1071" t="n"/>
      <c r="E799" s="1071" t="n"/>
      <c r="F799" s="1071" t="n"/>
      <c r="G799" s="1071" t="n"/>
      <c r="H799" s="1071" t="n"/>
      <c r="I799" s="1071" t="n"/>
      <c r="J799" s="1071" t="n"/>
      <c r="K799" s="1071" t="n"/>
      <c r="L799" s="1071" t="n"/>
      <c r="M799" s="1071" t="n"/>
      <c r="N799" s="1071" t="n"/>
    </row>
    <row r="800" ht="12.75" customHeight="1" s="789">
      <c r="A800" s="1071" t="n"/>
      <c r="B800" s="1286" t="n"/>
      <c r="C800" s="1071" t="n"/>
      <c r="D800" s="1071" t="n"/>
      <c r="E800" s="1071" t="n"/>
      <c r="F800" s="1071" t="n"/>
      <c r="G800" s="1071" t="n"/>
      <c r="H800" s="1071" t="n"/>
      <c r="I800" s="1071" t="n"/>
      <c r="J800" s="1071" t="n"/>
      <c r="K800" s="1071" t="n"/>
      <c r="L800" s="1071" t="n"/>
      <c r="M800" s="1071" t="n"/>
      <c r="N800" s="1071" t="n"/>
    </row>
    <row r="801" ht="12.75" customHeight="1" s="789">
      <c r="A801" s="1071" t="n"/>
      <c r="B801" s="1286" t="n"/>
      <c r="C801" s="1071" t="n"/>
      <c r="D801" s="1071" t="n"/>
      <c r="E801" s="1071" t="n"/>
      <c r="F801" s="1071" t="n"/>
      <c r="G801" s="1071" t="n"/>
      <c r="H801" s="1071" t="n"/>
      <c r="I801" s="1071" t="n"/>
      <c r="J801" s="1071" t="n"/>
      <c r="K801" s="1071" t="n"/>
      <c r="L801" s="1071" t="n"/>
      <c r="M801" s="1071" t="n"/>
      <c r="N801" s="1071" t="n"/>
    </row>
    <row r="802" ht="12.75" customHeight="1" s="789">
      <c r="A802" s="1071" t="n"/>
      <c r="B802" s="1286" t="n"/>
      <c r="C802" s="1071" t="n"/>
      <c r="D802" s="1071" t="n"/>
      <c r="E802" s="1071" t="n"/>
      <c r="F802" s="1071" t="n"/>
      <c r="G802" s="1071" t="n"/>
      <c r="H802" s="1071" t="n"/>
      <c r="I802" s="1071" t="n"/>
      <c r="J802" s="1071" t="n"/>
      <c r="K802" s="1071" t="n"/>
      <c r="L802" s="1071" t="n"/>
      <c r="M802" s="1071" t="n"/>
      <c r="N802" s="1071" t="n"/>
    </row>
    <row r="803" ht="12.75" customHeight="1" s="789">
      <c r="A803" s="1071" t="n"/>
      <c r="B803" s="1286" t="n"/>
      <c r="C803" s="1071" t="n"/>
      <c r="D803" s="1071" t="n"/>
      <c r="E803" s="1071" t="n"/>
      <c r="F803" s="1071" t="n"/>
      <c r="G803" s="1071" t="n"/>
      <c r="H803" s="1071" t="n"/>
      <c r="I803" s="1071" t="n"/>
      <c r="J803" s="1071" t="n"/>
      <c r="K803" s="1071" t="n"/>
      <c r="L803" s="1071" t="n"/>
      <c r="M803" s="1071" t="n"/>
      <c r="N803" s="1071" t="n"/>
    </row>
    <row r="804" ht="12.75" customHeight="1" s="789">
      <c r="A804" s="1071" t="n"/>
      <c r="B804" s="1286" t="n"/>
      <c r="C804" s="1071" t="n"/>
      <c r="D804" s="1071" t="n"/>
      <c r="E804" s="1071" t="n"/>
      <c r="F804" s="1071" t="n"/>
      <c r="G804" s="1071" t="n"/>
      <c r="H804" s="1071" t="n"/>
      <c r="I804" s="1071" t="n"/>
      <c r="J804" s="1071" t="n"/>
      <c r="K804" s="1071" t="n"/>
      <c r="L804" s="1071" t="n"/>
      <c r="M804" s="1071" t="n"/>
      <c r="N804" s="1071" t="n"/>
    </row>
    <row r="805" ht="12.75" customHeight="1" s="789">
      <c r="A805" s="1071" t="n"/>
      <c r="B805" s="1286" t="n"/>
      <c r="C805" s="1071" t="n"/>
      <c r="D805" s="1071" t="n"/>
      <c r="E805" s="1071" t="n"/>
      <c r="F805" s="1071" t="n"/>
      <c r="G805" s="1071" t="n"/>
      <c r="H805" s="1071" t="n"/>
      <c r="I805" s="1071" t="n"/>
      <c r="J805" s="1071" t="n"/>
      <c r="K805" s="1071" t="n"/>
      <c r="L805" s="1071" t="n"/>
      <c r="M805" s="1071" t="n"/>
      <c r="N805" s="1071" t="n"/>
    </row>
    <row r="806" ht="12.75" customHeight="1" s="789">
      <c r="A806" s="1071" t="n"/>
      <c r="B806" s="1286" t="n"/>
      <c r="C806" s="1071" t="n"/>
      <c r="D806" s="1071" t="n"/>
      <c r="E806" s="1071" t="n"/>
      <c r="F806" s="1071" t="n"/>
      <c r="G806" s="1071" t="n"/>
      <c r="H806" s="1071" t="n"/>
      <c r="I806" s="1071" t="n"/>
      <c r="J806" s="1071" t="n"/>
      <c r="K806" s="1071" t="n"/>
      <c r="L806" s="1071" t="n"/>
      <c r="M806" s="1071" t="n"/>
      <c r="N806" s="1071" t="n"/>
    </row>
    <row r="807" ht="12.75" customHeight="1" s="789">
      <c r="A807" s="1071" t="n"/>
      <c r="B807" s="1286" t="n"/>
      <c r="C807" s="1071" t="n"/>
      <c r="D807" s="1071" t="n"/>
      <c r="E807" s="1071" t="n"/>
      <c r="F807" s="1071" t="n"/>
      <c r="G807" s="1071" t="n"/>
      <c r="H807" s="1071" t="n"/>
      <c r="I807" s="1071" t="n"/>
      <c r="J807" s="1071" t="n"/>
      <c r="K807" s="1071" t="n"/>
      <c r="L807" s="1071" t="n"/>
      <c r="M807" s="1071" t="n"/>
      <c r="N807" s="1071" t="n"/>
    </row>
    <row r="808" ht="12.75" customHeight="1" s="789">
      <c r="A808" s="1071" t="n"/>
      <c r="B808" s="1286" t="n"/>
      <c r="C808" s="1071" t="n"/>
      <c r="D808" s="1071" t="n"/>
      <c r="E808" s="1071" t="n"/>
      <c r="F808" s="1071" t="n"/>
      <c r="G808" s="1071" t="n"/>
      <c r="H808" s="1071" t="n"/>
      <c r="I808" s="1071" t="n"/>
      <c r="J808" s="1071" t="n"/>
      <c r="K808" s="1071" t="n"/>
      <c r="L808" s="1071" t="n"/>
      <c r="M808" s="1071" t="n"/>
      <c r="N808" s="1071" t="n"/>
    </row>
    <row r="809" ht="12.75" customHeight="1" s="789">
      <c r="A809" s="1071" t="n"/>
      <c r="B809" s="1286" t="n"/>
      <c r="C809" s="1071" t="n"/>
      <c r="D809" s="1071" t="n"/>
      <c r="E809" s="1071" t="n"/>
      <c r="F809" s="1071" t="n"/>
      <c r="G809" s="1071" t="n"/>
      <c r="H809" s="1071" t="n"/>
      <c r="I809" s="1071" t="n"/>
      <c r="J809" s="1071" t="n"/>
      <c r="K809" s="1071" t="n"/>
      <c r="L809" s="1071" t="n"/>
      <c r="M809" s="1071" t="n"/>
      <c r="N809" s="1071" t="n"/>
    </row>
    <row r="810" ht="12.75" customHeight="1" s="789">
      <c r="A810" s="1071" t="n"/>
      <c r="B810" s="1286" t="n"/>
      <c r="C810" s="1071" t="n"/>
      <c r="D810" s="1071" t="n"/>
      <c r="E810" s="1071" t="n"/>
      <c r="F810" s="1071" t="n"/>
      <c r="G810" s="1071" t="n"/>
      <c r="H810" s="1071" t="n"/>
      <c r="I810" s="1071" t="n"/>
      <c r="J810" s="1071" t="n"/>
      <c r="K810" s="1071" t="n"/>
      <c r="L810" s="1071" t="n"/>
      <c r="M810" s="1071" t="n"/>
      <c r="N810" s="1071" t="n"/>
    </row>
    <row r="811" ht="12.75" customHeight="1" s="789">
      <c r="A811" s="1071" t="n"/>
      <c r="B811" s="1286" t="n"/>
      <c r="C811" s="1071" t="n"/>
      <c r="D811" s="1071" t="n"/>
      <c r="E811" s="1071" t="n"/>
      <c r="F811" s="1071" t="n"/>
      <c r="G811" s="1071" t="n"/>
      <c r="H811" s="1071" t="n"/>
      <c r="I811" s="1071" t="n"/>
      <c r="J811" s="1071" t="n"/>
      <c r="K811" s="1071" t="n"/>
      <c r="L811" s="1071" t="n"/>
      <c r="M811" s="1071" t="n"/>
      <c r="N811" s="1071" t="n"/>
    </row>
    <row r="812" ht="12.75" customHeight="1" s="789">
      <c r="A812" s="1071" t="n"/>
      <c r="B812" s="1286" t="n"/>
      <c r="C812" s="1071" t="n"/>
      <c r="D812" s="1071" t="n"/>
      <c r="E812" s="1071" t="n"/>
      <c r="F812" s="1071" t="n"/>
      <c r="G812" s="1071" t="n"/>
      <c r="H812" s="1071" t="n"/>
      <c r="I812" s="1071" t="n"/>
      <c r="J812" s="1071" t="n"/>
      <c r="K812" s="1071" t="n"/>
      <c r="L812" s="1071" t="n"/>
      <c r="M812" s="1071" t="n"/>
      <c r="N812" s="1071" t="n"/>
    </row>
    <row r="813" ht="12.75" customHeight="1" s="789">
      <c r="A813" s="1071" t="n"/>
      <c r="B813" s="1286" t="n"/>
      <c r="C813" s="1071" t="n"/>
      <c r="D813" s="1071" t="n"/>
      <c r="E813" s="1071" t="n"/>
      <c r="F813" s="1071" t="n"/>
      <c r="G813" s="1071" t="n"/>
      <c r="H813" s="1071" t="n"/>
      <c r="I813" s="1071" t="n"/>
      <c r="J813" s="1071" t="n"/>
      <c r="K813" s="1071" t="n"/>
      <c r="L813" s="1071" t="n"/>
      <c r="M813" s="1071" t="n"/>
      <c r="N813" s="1071" t="n"/>
    </row>
    <row r="814" ht="12.75" customHeight="1" s="789">
      <c r="A814" s="1071" t="n"/>
      <c r="B814" s="1286" t="n"/>
      <c r="C814" s="1071" t="n"/>
      <c r="D814" s="1071" t="n"/>
      <c r="E814" s="1071" t="n"/>
      <c r="F814" s="1071" t="n"/>
      <c r="G814" s="1071" t="n"/>
      <c r="H814" s="1071" t="n"/>
      <c r="I814" s="1071" t="n"/>
      <c r="J814" s="1071" t="n"/>
      <c r="K814" s="1071" t="n"/>
      <c r="L814" s="1071" t="n"/>
      <c r="M814" s="1071" t="n"/>
      <c r="N814" s="1071" t="n"/>
    </row>
    <row r="815" ht="12.75" customHeight="1" s="789">
      <c r="A815" s="1071" t="n"/>
      <c r="B815" s="1286" t="n"/>
      <c r="C815" s="1071" t="n"/>
      <c r="D815" s="1071" t="n"/>
      <c r="E815" s="1071" t="n"/>
      <c r="F815" s="1071" t="n"/>
      <c r="G815" s="1071" t="n"/>
      <c r="H815" s="1071" t="n"/>
      <c r="I815" s="1071" t="n"/>
      <c r="J815" s="1071" t="n"/>
      <c r="K815" s="1071" t="n"/>
      <c r="L815" s="1071" t="n"/>
      <c r="M815" s="1071" t="n"/>
      <c r="N815" s="1071" t="n"/>
    </row>
    <row r="816" ht="12.75" customHeight="1" s="789">
      <c r="A816" s="1071" t="n"/>
      <c r="B816" s="1286" t="n"/>
      <c r="C816" s="1071" t="n"/>
      <c r="D816" s="1071" t="n"/>
      <c r="E816" s="1071" t="n"/>
      <c r="F816" s="1071" t="n"/>
      <c r="G816" s="1071" t="n"/>
      <c r="H816" s="1071" t="n"/>
      <c r="I816" s="1071" t="n"/>
      <c r="J816" s="1071" t="n"/>
      <c r="K816" s="1071" t="n"/>
      <c r="L816" s="1071" t="n"/>
      <c r="M816" s="1071" t="n"/>
      <c r="N816" s="1071" t="n"/>
    </row>
    <row r="817" ht="12.75" customHeight="1" s="789">
      <c r="A817" s="1071" t="n"/>
      <c r="B817" s="1286" t="n"/>
      <c r="C817" s="1071" t="n"/>
      <c r="D817" s="1071" t="n"/>
      <c r="E817" s="1071" t="n"/>
      <c r="F817" s="1071" t="n"/>
      <c r="G817" s="1071" t="n"/>
      <c r="H817" s="1071" t="n"/>
      <c r="I817" s="1071" t="n"/>
      <c r="J817" s="1071" t="n"/>
      <c r="K817" s="1071" t="n"/>
      <c r="L817" s="1071" t="n"/>
      <c r="M817" s="1071" t="n"/>
      <c r="N817" s="1071" t="n"/>
    </row>
    <row r="818" ht="12.75" customHeight="1" s="789">
      <c r="A818" s="1071" t="n"/>
      <c r="B818" s="1286" t="n"/>
      <c r="C818" s="1071" t="n"/>
      <c r="D818" s="1071" t="n"/>
      <c r="E818" s="1071" t="n"/>
      <c r="F818" s="1071" t="n"/>
      <c r="G818" s="1071" t="n"/>
      <c r="H818" s="1071" t="n"/>
      <c r="I818" s="1071" t="n"/>
      <c r="J818" s="1071" t="n"/>
      <c r="K818" s="1071" t="n"/>
      <c r="L818" s="1071" t="n"/>
      <c r="M818" s="1071" t="n"/>
      <c r="N818" s="1071" t="n"/>
    </row>
    <row r="819" ht="12.75" customHeight="1" s="789">
      <c r="A819" s="1071" t="n"/>
      <c r="B819" s="1286" t="n"/>
      <c r="C819" s="1071" t="n"/>
      <c r="D819" s="1071" t="n"/>
      <c r="E819" s="1071" t="n"/>
      <c r="F819" s="1071" t="n"/>
      <c r="G819" s="1071" t="n"/>
      <c r="H819" s="1071" t="n"/>
      <c r="I819" s="1071" t="n"/>
      <c r="J819" s="1071" t="n"/>
      <c r="K819" s="1071" t="n"/>
      <c r="L819" s="1071" t="n"/>
      <c r="M819" s="1071" t="n"/>
      <c r="N819" s="1071" t="n"/>
    </row>
    <row r="820" ht="12.75" customHeight="1" s="789">
      <c r="A820" s="1071" t="n"/>
      <c r="B820" s="1286" t="n"/>
      <c r="C820" s="1071" t="n"/>
      <c r="D820" s="1071" t="n"/>
      <c r="E820" s="1071" t="n"/>
      <c r="F820" s="1071" t="n"/>
      <c r="G820" s="1071" t="n"/>
      <c r="H820" s="1071" t="n"/>
      <c r="I820" s="1071" t="n"/>
      <c r="J820" s="1071" t="n"/>
      <c r="K820" s="1071" t="n"/>
      <c r="L820" s="1071" t="n"/>
      <c r="M820" s="1071" t="n"/>
      <c r="N820" s="1071" t="n"/>
    </row>
    <row r="821" ht="12.75" customHeight="1" s="789">
      <c r="A821" s="1071" t="n"/>
      <c r="B821" s="1286" t="n"/>
      <c r="C821" s="1071" t="n"/>
      <c r="D821" s="1071" t="n"/>
      <c r="E821" s="1071" t="n"/>
      <c r="F821" s="1071" t="n"/>
      <c r="G821" s="1071" t="n"/>
      <c r="H821" s="1071" t="n"/>
      <c r="I821" s="1071" t="n"/>
      <c r="J821" s="1071" t="n"/>
      <c r="K821" s="1071" t="n"/>
      <c r="L821" s="1071" t="n"/>
      <c r="M821" s="1071" t="n"/>
      <c r="N821" s="1071" t="n"/>
    </row>
    <row r="822" ht="12.75" customHeight="1" s="789">
      <c r="A822" s="1071" t="n"/>
      <c r="B822" s="1286" t="n"/>
      <c r="C822" s="1071" t="n"/>
      <c r="D822" s="1071" t="n"/>
      <c r="E822" s="1071" t="n"/>
      <c r="F822" s="1071" t="n"/>
      <c r="G822" s="1071" t="n"/>
      <c r="H822" s="1071" t="n"/>
      <c r="I822" s="1071" t="n"/>
      <c r="J822" s="1071" t="n"/>
      <c r="K822" s="1071" t="n"/>
      <c r="L822" s="1071" t="n"/>
      <c r="M822" s="1071" t="n"/>
      <c r="N822" s="1071" t="n"/>
    </row>
    <row r="823" ht="12.75" customHeight="1" s="789">
      <c r="A823" s="1071" t="n"/>
      <c r="B823" s="1286" t="n"/>
      <c r="C823" s="1071" t="n"/>
      <c r="D823" s="1071" t="n"/>
      <c r="E823" s="1071" t="n"/>
      <c r="F823" s="1071" t="n"/>
      <c r="G823" s="1071" t="n"/>
      <c r="H823" s="1071" t="n"/>
      <c r="I823" s="1071" t="n"/>
      <c r="J823" s="1071" t="n"/>
      <c r="K823" s="1071" t="n"/>
      <c r="L823" s="1071" t="n"/>
      <c r="M823" s="1071" t="n"/>
      <c r="N823" s="1071" t="n"/>
    </row>
    <row r="824" ht="12.75" customHeight="1" s="789">
      <c r="A824" s="1071" t="n"/>
      <c r="B824" s="1286" t="n"/>
      <c r="C824" s="1071" t="n"/>
      <c r="D824" s="1071" t="n"/>
      <c r="E824" s="1071" t="n"/>
      <c r="F824" s="1071" t="n"/>
      <c r="G824" s="1071" t="n"/>
      <c r="H824" s="1071" t="n"/>
      <c r="I824" s="1071" t="n"/>
      <c r="J824" s="1071" t="n"/>
      <c r="K824" s="1071" t="n"/>
      <c r="L824" s="1071" t="n"/>
      <c r="M824" s="1071" t="n"/>
      <c r="N824" s="1071" t="n"/>
    </row>
    <row r="825" ht="12.75" customHeight="1" s="789">
      <c r="A825" s="1071" t="n"/>
      <c r="B825" s="1286" t="n"/>
      <c r="C825" s="1071" t="n"/>
      <c r="D825" s="1071" t="n"/>
      <c r="E825" s="1071" t="n"/>
      <c r="F825" s="1071" t="n"/>
      <c r="G825" s="1071" t="n"/>
      <c r="H825" s="1071" t="n"/>
      <c r="I825" s="1071" t="n"/>
      <c r="J825" s="1071" t="n"/>
      <c r="K825" s="1071" t="n"/>
      <c r="L825" s="1071" t="n"/>
      <c r="M825" s="1071" t="n"/>
      <c r="N825" s="1071" t="n"/>
    </row>
    <row r="826" ht="12.75" customHeight="1" s="789">
      <c r="A826" s="1071" t="n"/>
      <c r="B826" s="1286" t="n"/>
      <c r="C826" s="1071" t="n"/>
      <c r="D826" s="1071" t="n"/>
      <c r="E826" s="1071" t="n"/>
      <c r="F826" s="1071" t="n"/>
      <c r="G826" s="1071" t="n"/>
      <c r="H826" s="1071" t="n"/>
      <c r="I826" s="1071" t="n"/>
      <c r="J826" s="1071" t="n"/>
      <c r="K826" s="1071" t="n"/>
      <c r="L826" s="1071" t="n"/>
      <c r="M826" s="1071" t="n"/>
      <c r="N826" s="1071" t="n"/>
    </row>
    <row r="827" ht="12.75" customHeight="1" s="789">
      <c r="A827" s="1071" t="n"/>
      <c r="B827" s="1286" t="n"/>
      <c r="C827" s="1071" t="n"/>
      <c r="D827" s="1071" t="n"/>
      <c r="E827" s="1071" t="n"/>
      <c r="F827" s="1071" t="n"/>
      <c r="G827" s="1071" t="n"/>
      <c r="H827" s="1071" t="n"/>
      <c r="I827" s="1071" t="n"/>
      <c r="J827" s="1071" t="n"/>
      <c r="K827" s="1071" t="n"/>
      <c r="L827" s="1071" t="n"/>
      <c r="M827" s="1071" t="n"/>
      <c r="N827" s="1071" t="n"/>
    </row>
    <row r="828" ht="12.75" customHeight="1" s="789">
      <c r="A828" s="1071" t="n"/>
      <c r="B828" s="1286" t="n"/>
      <c r="C828" s="1071" t="n"/>
      <c r="D828" s="1071" t="n"/>
      <c r="E828" s="1071" t="n"/>
      <c r="F828" s="1071" t="n"/>
      <c r="G828" s="1071" t="n"/>
      <c r="H828" s="1071" t="n"/>
      <c r="I828" s="1071" t="n"/>
      <c r="J828" s="1071" t="n"/>
      <c r="K828" s="1071" t="n"/>
      <c r="L828" s="1071" t="n"/>
      <c r="M828" s="1071" t="n"/>
      <c r="N828" s="1071" t="n"/>
    </row>
    <row r="829" ht="12.75" customHeight="1" s="789">
      <c r="A829" s="1071" t="n"/>
      <c r="B829" s="1286" t="n"/>
      <c r="C829" s="1071" t="n"/>
      <c r="D829" s="1071" t="n"/>
      <c r="E829" s="1071" t="n"/>
      <c r="F829" s="1071" t="n"/>
      <c r="G829" s="1071" t="n"/>
      <c r="H829" s="1071" t="n"/>
      <c r="I829" s="1071" t="n"/>
      <c r="J829" s="1071" t="n"/>
      <c r="K829" s="1071" t="n"/>
      <c r="L829" s="1071" t="n"/>
      <c r="M829" s="1071" t="n"/>
      <c r="N829" s="1071" t="n"/>
    </row>
    <row r="830" ht="12.75" customHeight="1" s="789">
      <c r="A830" s="1071" t="n"/>
      <c r="B830" s="1286" t="n"/>
      <c r="C830" s="1071" t="n"/>
      <c r="D830" s="1071" t="n"/>
      <c r="E830" s="1071" t="n"/>
      <c r="F830" s="1071" t="n"/>
      <c r="G830" s="1071" t="n"/>
      <c r="H830" s="1071" t="n"/>
      <c r="I830" s="1071" t="n"/>
      <c r="J830" s="1071" t="n"/>
      <c r="K830" s="1071" t="n"/>
      <c r="L830" s="1071" t="n"/>
      <c r="M830" s="1071" t="n"/>
      <c r="N830" s="1071" t="n"/>
    </row>
    <row r="831" ht="12.75" customHeight="1" s="789">
      <c r="A831" s="1071" t="n"/>
      <c r="B831" s="1286" t="n"/>
      <c r="C831" s="1071" t="n"/>
      <c r="D831" s="1071" t="n"/>
      <c r="E831" s="1071" t="n"/>
      <c r="F831" s="1071" t="n"/>
      <c r="G831" s="1071" t="n"/>
      <c r="H831" s="1071" t="n"/>
      <c r="I831" s="1071" t="n"/>
      <c r="J831" s="1071" t="n"/>
      <c r="K831" s="1071" t="n"/>
      <c r="L831" s="1071" t="n"/>
      <c r="M831" s="1071" t="n"/>
      <c r="N831" s="1071" t="n"/>
    </row>
    <row r="832" ht="12.75" customHeight="1" s="789">
      <c r="A832" s="1071" t="n"/>
      <c r="B832" s="1286" t="n"/>
      <c r="C832" s="1071" t="n"/>
      <c r="D832" s="1071" t="n"/>
      <c r="E832" s="1071" t="n"/>
      <c r="F832" s="1071" t="n"/>
      <c r="G832" s="1071" t="n"/>
      <c r="H832" s="1071" t="n"/>
      <c r="I832" s="1071" t="n"/>
      <c r="J832" s="1071" t="n"/>
      <c r="K832" s="1071" t="n"/>
      <c r="L832" s="1071" t="n"/>
      <c r="M832" s="1071" t="n"/>
      <c r="N832" s="1071" t="n"/>
    </row>
    <row r="833" ht="12.75" customHeight="1" s="789">
      <c r="A833" s="1071" t="n"/>
      <c r="B833" s="1286" t="n"/>
      <c r="C833" s="1071" t="n"/>
      <c r="D833" s="1071" t="n"/>
      <c r="E833" s="1071" t="n"/>
      <c r="F833" s="1071" t="n"/>
      <c r="G833" s="1071" t="n"/>
      <c r="H833" s="1071" t="n"/>
      <c r="I833" s="1071" t="n"/>
      <c r="J833" s="1071" t="n"/>
      <c r="K833" s="1071" t="n"/>
      <c r="L833" s="1071" t="n"/>
      <c r="M833" s="1071" t="n"/>
      <c r="N833" s="1071" t="n"/>
    </row>
    <row r="834" ht="12.75" customHeight="1" s="789">
      <c r="A834" s="1071" t="n"/>
      <c r="B834" s="1286" t="n"/>
      <c r="C834" s="1071" t="n"/>
      <c r="D834" s="1071" t="n"/>
      <c r="E834" s="1071" t="n"/>
      <c r="F834" s="1071" t="n"/>
      <c r="G834" s="1071" t="n"/>
      <c r="H834" s="1071" t="n"/>
      <c r="I834" s="1071" t="n"/>
      <c r="J834" s="1071" t="n"/>
      <c r="K834" s="1071" t="n"/>
      <c r="L834" s="1071" t="n"/>
      <c r="M834" s="1071" t="n"/>
      <c r="N834" s="1071" t="n"/>
    </row>
    <row r="835" ht="12.75" customHeight="1" s="789">
      <c r="A835" s="1071" t="n"/>
      <c r="B835" s="1286" t="n"/>
      <c r="C835" s="1071" t="n"/>
      <c r="D835" s="1071" t="n"/>
      <c r="E835" s="1071" t="n"/>
      <c r="F835" s="1071" t="n"/>
      <c r="G835" s="1071" t="n"/>
      <c r="H835" s="1071" t="n"/>
      <c r="I835" s="1071" t="n"/>
      <c r="J835" s="1071" t="n"/>
      <c r="K835" s="1071" t="n"/>
      <c r="L835" s="1071" t="n"/>
      <c r="M835" s="1071" t="n"/>
      <c r="N835" s="1071" t="n"/>
    </row>
    <row r="836" ht="12.75" customHeight="1" s="789">
      <c r="A836" s="1071" t="n"/>
      <c r="B836" s="1286" t="n"/>
      <c r="C836" s="1071" t="n"/>
      <c r="D836" s="1071" t="n"/>
      <c r="E836" s="1071" t="n"/>
      <c r="F836" s="1071" t="n"/>
      <c r="G836" s="1071" t="n"/>
      <c r="H836" s="1071" t="n"/>
      <c r="I836" s="1071" t="n"/>
      <c r="J836" s="1071" t="n"/>
      <c r="K836" s="1071" t="n"/>
      <c r="L836" s="1071" t="n"/>
      <c r="M836" s="1071" t="n"/>
      <c r="N836" s="1071" t="n"/>
    </row>
    <row r="837" ht="12.75" customHeight="1" s="789">
      <c r="A837" s="1071" t="n"/>
      <c r="B837" s="1286" t="n"/>
      <c r="C837" s="1071" t="n"/>
      <c r="D837" s="1071" t="n"/>
      <c r="E837" s="1071" t="n"/>
      <c r="F837" s="1071" t="n"/>
      <c r="G837" s="1071" t="n"/>
      <c r="H837" s="1071" t="n"/>
      <c r="I837" s="1071" t="n"/>
      <c r="J837" s="1071" t="n"/>
      <c r="K837" s="1071" t="n"/>
      <c r="L837" s="1071" t="n"/>
      <c r="M837" s="1071" t="n"/>
      <c r="N837" s="1071" t="n"/>
    </row>
    <row r="838" ht="12.75" customHeight="1" s="789">
      <c r="A838" s="1071" t="n"/>
      <c r="B838" s="1286" t="n"/>
      <c r="C838" s="1071" t="n"/>
      <c r="D838" s="1071" t="n"/>
      <c r="E838" s="1071" t="n"/>
      <c r="F838" s="1071" t="n"/>
      <c r="G838" s="1071" t="n"/>
      <c r="H838" s="1071" t="n"/>
      <c r="I838" s="1071" t="n"/>
      <c r="J838" s="1071" t="n"/>
      <c r="K838" s="1071" t="n"/>
      <c r="L838" s="1071" t="n"/>
      <c r="M838" s="1071" t="n"/>
      <c r="N838" s="1071" t="n"/>
    </row>
    <row r="839" ht="12.75" customHeight="1" s="789">
      <c r="A839" s="1071" t="n"/>
      <c r="B839" s="1286" t="n"/>
      <c r="C839" s="1071" t="n"/>
      <c r="D839" s="1071" t="n"/>
      <c r="E839" s="1071" t="n"/>
      <c r="F839" s="1071" t="n"/>
      <c r="G839" s="1071" t="n"/>
      <c r="H839" s="1071" t="n"/>
      <c r="I839" s="1071" t="n"/>
      <c r="J839" s="1071" t="n"/>
      <c r="K839" s="1071" t="n"/>
      <c r="L839" s="1071" t="n"/>
      <c r="M839" s="1071" t="n"/>
      <c r="N839" s="1071" t="n"/>
    </row>
    <row r="840" ht="12.75" customHeight="1" s="789">
      <c r="A840" s="1071" t="n"/>
      <c r="B840" s="1286" t="n"/>
      <c r="C840" s="1071" t="n"/>
      <c r="D840" s="1071" t="n"/>
      <c r="E840" s="1071" t="n"/>
      <c r="F840" s="1071" t="n"/>
      <c r="G840" s="1071" t="n"/>
      <c r="H840" s="1071" t="n"/>
      <c r="I840" s="1071" t="n"/>
      <c r="J840" s="1071" t="n"/>
      <c r="K840" s="1071" t="n"/>
      <c r="L840" s="1071" t="n"/>
      <c r="M840" s="1071" t="n"/>
      <c r="N840" s="1071" t="n"/>
    </row>
    <row r="841" ht="12.75" customHeight="1" s="789">
      <c r="A841" s="1071" t="n"/>
      <c r="B841" s="1286" t="n"/>
      <c r="C841" s="1071" t="n"/>
      <c r="D841" s="1071" t="n"/>
      <c r="E841" s="1071" t="n"/>
      <c r="F841" s="1071" t="n"/>
      <c r="G841" s="1071" t="n"/>
      <c r="H841" s="1071" t="n"/>
      <c r="I841" s="1071" t="n"/>
      <c r="J841" s="1071" t="n"/>
      <c r="K841" s="1071" t="n"/>
      <c r="L841" s="1071" t="n"/>
      <c r="M841" s="1071" t="n"/>
      <c r="N841" s="1071" t="n"/>
    </row>
    <row r="842" ht="12.75" customHeight="1" s="789">
      <c r="A842" s="1071" t="n"/>
      <c r="B842" s="1286" t="n"/>
      <c r="C842" s="1071" t="n"/>
      <c r="D842" s="1071" t="n"/>
      <c r="E842" s="1071" t="n"/>
      <c r="F842" s="1071" t="n"/>
      <c r="G842" s="1071" t="n"/>
      <c r="H842" s="1071" t="n"/>
      <c r="I842" s="1071" t="n"/>
      <c r="J842" s="1071" t="n"/>
      <c r="K842" s="1071" t="n"/>
      <c r="L842" s="1071" t="n"/>
      <c r="M842" s="1071" t="n"/>
      <c r="N842" s="1071" t="n"/>
    </row>
    <row r="843" ht="12.75" customHeight="1" s="789">
      <c r="A843" s="1071" t="n"/>
      <c r="B843" s="1286" t="n"/>
      <c r="C843" s="1071" t="n"/>
      <c r="D843" s="1071" t="n"/>
      <c r="E843" s="1071" t="n"/>
      <c r="F843" s="1071" t="n"/>
      <c r="G843" s="1071" t="n"/>
      <c r="H843" s="1071" t="n"/>
      <c r="I843" s="1071" t="n"/>
      <c r="J843" s="1071" t="n"/>
      <c r="K843" s="1071" t="n"/>
      <c r="L843" s="1071" t="n"/>
      <c r="M843" s="1071" t="n"/>
      <c r="N843" s="1071" t="n"/>
    </row>
    <row r="844" ht="12.75" customHeight="1" s="789">
      <c r="A844" s="1071" t="n"/>
      <c r="B844" s="1286" t="n"/>
      <c r="C844" s="1071" t="n"/>
      <c r="D844" s="1071" t="n"/>
      <c r="E844" s="1071" t="n"/>
      <c r="F844" s="1071" t="n"/>
      <c r="G844" s="1071" t="n"/>
      <c r="H844" s="1071" t="n"/>
      <c r="I844" s="1071" t="n"/>
      <c r="J844" s="1071" t="n"/>
      <c r="K844" s="1071" t="n"/>
      <c r="L844" s="1071" t="n"/>
      <c r="M844" s="1071" t="n"/>
      <c r="N844" s="1071" t="n"/>
    </row>
    <row r="845" ht="12.75" customHeight="1" s="789">
      <c r="A845" s="1071" t="n"/>
      <c r="B845" s="1286" t="n"/>
      <c r="C845" s="1071" t="n"/>
      <c r="D845" s="1071" t="n"/>
      <c r="E845" s="1071" t="n"/>
      <c r="F845" s="1071" t="n"/>
      <c r="G845" s="1071" t="n"/>
      <c r="H845" s="1071" t="n"/>
      <c r="I845" s="1071" t="n"/>
      <c r="J845" s="1071" t="n"/>
      <c r="K845" s="1071" t="n"/>
      <c r="L845" s="1071" t="n"/>
      <c r="M845" s="1071" t="n"/>
      <c r="N845" s="1071" t="n"/>
    </row>
    <row r="846" ht="12.75" customHeight="1" s="789">
      <c r="A846" s="1071" t="n"/>
      <c r="B846" s="1286" t="n"/>
      <c r="C846" s="1071" t="n"/>
      <c r="D846" s="1071" t="n"/>
      <c r="E846" s="1071" t="n"/>
      <c r="F846" s="1071" t="n"/>
      <c r="G846" s="1071" t="n"/>
      <c r="H846" s="1071" t="n"/>
      <c r="I846" s="1071" t="n"/>
      <c r="J846" s="1071" t="n"/>
      <c r="K846" s="1071" t="n"/>
      <c r="L846" s="1071" t="n"/>
      <c r="M846" s="1071" t="n"/>
      <c r="N846" s="1071" t="n"/>
    </row>
    <row r="847" ht="12.75" customHeight="1" s="789">
      <c r="A847" s="1071" t="n"/>
      <c r="B847" s="1286" t="n"/>
      <c r="C847" s="1071" t="n"/>
      <c r="D847" s="1071" t="n"/>
      <c r="E847" s="1071" t="n"/>
      <c r="F847" s="1071" t="n"/>
      <c r="G847" s="1071" t="n"/>
      <c r="H847" s="1071" t="n"/>
      <c r="I847" s="1071" t="n"/>
      <c r="J847" s="1071" t="n"/>
      <c r="K847" s="1071" t="n"/>
      <c r="L847" s="1071" t="n"/>
      <c r="M847" s="1071" t="n"/>
      <c r="N847" s="1071" t="n"/>
    </row>
    <row r="848" ht="12.75" customHeight="1" s="789">
      <c r="A848" s="1071" t="n"/>
      <c r="B848" s="1286" t="n"/>
      <c r="C848" s="1071" t="n"/>
      <c r="D848" s="1071" t="n"/>
      <c r="E848" s="1071" t="n"/>
      <c r="F848" s="1071" t="n"/>
      <c r="G848" s="1071" t="n"/>
      <c r="H848" s="1071" t="n"/>
      <c r="I848" s="1071" t="n"/>
      <c r="J848" s="1071" t="n"/>
      <c r="K848" s="1071" t="n"/>
      <c r="L848" s="1071" t="n"/>
      <c r="M848" s="1071" t="n"/>
      <c r="N848" s="1071" t="n"/>
    </row>
    <row r="849" ht="12.75" customHeight="1" s="789">
      <c r="A849" s="1071" t="n"/>
      <c r="B849" s="1286" t="n"/>
      <c r="C849" s="1071" t="n"/>
      <c r="D849" s="1071" t="n"/>
      <c r="E849" s="1071" t="n"/>
      <c r="F849" s="1071" t="n"/>
      <c r="G849" s="1071" t="n"/>
      <c r="H849" s="1071" t="n"/>
      <c r="I849" s="1071" t="n"/>
      <c r="J849" s="1071" t="n"/>
      <c r="K849" s="1071" t="n"/>
      <c r="L849" s="1071" t="n"/>
      <c r="M849" s="1071" t="n"/>
      <c r="N849" s="1071" t="n"/>
    </row>
    <row r="850" ht="12.75" customHeight="1" s="789">
      <c r="A850" s="1071" t="n"/>
      <c r="B850" s="1286" t="n"/>
      <c r="C850" s="1071" t="n"/>
      <c r="D850" s="1071" t="n"/>
      <c r="E850" s="1071" t="n"/>
      <c r="F850" s="1071" t="n"/>
      <c r="G850" s="1071" t="n"/>
      <c r="H850" s="1071" t="n"/>
      <c r="I850" s="1071" t="n"/>
      <c r="J850" s="1071" t="n"/>
      <c r="K850" s="1071" t="n"/>
      <c r="L850" s="1071" t="n"/>
      <c r="M850" s="1071" t="n"/>
      <c r="N850" s="1071" t="n"/>
    </row>
    <row r="851" ht="12.75" customHeight="1" s="789">
      <c r="A851" s="1071" t="n"/>
      <c r="B851" s="1286" t="n"/>
      <c r="C851" s="1071" t="n"/>
      <c r="D851" s="1071" t="n"/>
      <c r="E851" s="1071" t="n"/>
      <c r="F851" s="1071" t="n"/>
      <c r="G851" s="1071" t="n"/>
      <c r="H851" s="1071" t="n"/>
      <c r="I851" s="1071" t="n"/>
      <c r="J851" s="1071" t="n"/>
      <c r="K851" s="1071" t="n"/>
      <c r="L851" s="1071" t="n"/>
      <c r="M851" s="1071" t="n"/>
      <c r="N851" s="1071" t="n"/>
    </row>
    <row r="852" ht="12.75" customHeight="1" s="789">
      <c r="A852" s="1071" t="n"/>
      <c r="B852" s="1286" t="n"/>
      <c r="C852" s="1071" t="n"/>
      <c r="D852" s="1071" t="n"/>
      <c r="E852" s="1071" t="n"/>
      <c r="F852" s="1071" t="n"/>
      <c r="G852" s="1071" t="n"/>
      <c r="H852" s="1071" t="n"/>
      <c r="I852" s="1071" t="n"/>
      <c r="J852" s="1071" t="n"/>
      <c r="K852" s="1071" t="n"/>
      <c r="L852" s="1071" t="n"/>
      <c r="M852" s="1071" t="n"/>
      <c r="N852" s="1071" t="n"/>
    </row>
    <row r="853" ht="12.75" customHeight="1" s="789">
      <c r="A853" s="1071" t="n"/>
      <c r="B853" s="1286" t="n"/>
      <c r="C853" s="1071" t="n"/>
      <c r="D853" s="1071" t="n"/>
      <c r="E853" s="1071" t="n"/>
      <c r="F853" s="1071" t="n"/>
      <c r="G853" s="1071" t="n"/>
      <c r="H853" s="1071" t="n"/>
      <c r="I853" s="1071" t="n"/>
      <c r="J853" s="1071" t="n"/>
      <c r="K853" s="1071" t="n"/>
      <c r="L853" s="1071" t="n"/>
      <c r="M853" s="1071" t="n"/>
      <c r="N853" s="1071" t="n"/>
    </row>
    <row r="854" ht="12.75" customHeight="1" s="789">
      <c r="A854" s="1071" t="n"/>
      <c r="B854" s="1286" t="n"/>
      <c r="C854" s="1071" t="n"/>
      <c r="D854" s="1071" t="n"/>
      <c r="E854" s="1071" t="n"/>
      <c r="F854" s="1071" t="n"/>
      <c r="G854" s="1071" t="n"/>
      <c r="H854" s="1071" t="n"/>
      <c r="I854" s="1071" t="n"/>
      <c r="J854" s="1071" t="n"/>
      <c r="K854" s="1071" t="n"/>
      <c r="L854" s="1071" t="n"/>
      <c r="M854" s="1071" t="n"/>
      <c r="N854" s="1071" t="n"/>
    </row>
    <row r="855" ht="12.75" customHeight="1" s="789">
      <c r="A855" s="1071" t="n"/>
      <c r="B855" s="1286" t="n"/>
      <c r="C855" s="1071" t="n"/>
      <c r="D855" s="1071" t="n"/>
      <c r="E855" s="1071" t="n"/>
      <c r="F855" s="1071" t="n"/>
      <c r="G855" s="1071" t="n"/>
      <c r="H855" s="1071" t="n"/>
      <c r="I855" s="1071" t="n"/>
      <c r="J855" s="1071" t="n"/>
      <c r="K855" s="1071" t="n"/>
      <c r="L855" s="1071" t="n"/>
      <c r="M855" s="1071" t="n"/>
      <c r="N855" s="1071" t="n"/>
    </row>
    <row r="856" ht="12.75" customHeight="1" s="789">
      <c r="A856" s="1071" t="n"/>
      <c r="B856" s="1286" t="n"/>
      <c r="C856" s="1071" t="n"/>
      <c r="D856" s="1071" t="n"/>
      <c r="E856" s="1071" t="n"/>
      <c r="F856" s="1071" t="n"/>
      <c r="G856" s="1071" t="n"/>
      <c r="H856" s="1071" t="n"/>
      <c r="I856" s="1071" t="n"/>
      <c r="J856" s="1071" t="n"/>
      <c r="K856" s="1071" t="n"/>
      <c r="L856" s="1071" t="n"/>
      <c r="M856" s="1071" t="n"/>
      <c r="N856" s="1071" t="n"/>
    </row>
    <row r="857" ht="12.75" customHeight="1" s="789">
      <c r="A857" s="1071" t="n"/>
      <c r="B857" s="1286" t="n"/>
      <c r="C857" s="1071" t="n"/>
      <c r="D857" s="1071" t="n"/>
      <c r="E857" s="1071" t="n"/>
      <c r="F857" s="1071" t="n"/>
      <c r="G857" s="1071" t="n"/>
      <c r="H857" s="1071" t="n"/>
      <c r="I857" s="1071" t="n"/>
      <c r="J857" s="1071" t="n"/>
      <c r="K857" s="1071" t="n"/>
      <c r="L857" s="1071" t="n"/>
      <c r="M857" s="1071" t="n"/>
      <c r="N857" s="1071" t="n"/>
    </row>
    <row r="858" ht="12.75" customHeight="1" s="789">
      <c r="A858" s="1071" t="n"/>
      <c r="B858" s="1286" t="n"/>
      <c r="C858" s="1071" t="n"/>
      <c r="D858" s="1071" t="n"/>
      <c r="E858" s="1071" t="n"/>
      <c r="F858" s="1071" t="n"/>
      <c r="G858" s="1071" t="n"/>
      <c r="H858" s="1071" t="n"/>
      <c r="I858" s="1071" t="n"/>
      <c r="J858" s="1071" t="n"/>
      <c r="K858" s="1071" t="n"/>
      <c r="L858" s="1071" t="n"/>
      <c r="M858" s="1071" t="n"/>
      <c r="N858" s="1071" t="n"/>
    </row>
    <row r="859" ht="12.75" customHeight="1" s="789">
      <c r="A859" s="1071" t="n"/>
      <c r="B859" s="1286" t="n"/>
      <c r="C859" s="1071" t="n"/>
      <c r="D859" s="1071" t="n"/>
      <c r="E859" s="1071" t="n"/>
      <c r="F859" s="1071" t="n"/>
      <c r="G859" s="1071" t="n"/>
      <c r="H859" s="1071" t="n"/>
      <c r="I859" s="1071" t="n"/>
      <c r="J859" s="1071" t="n"/>
      <c r="K859" s="1071" t="n"/>
      <c r="L859" s="1071" t="n"/>
      <c r="M859" s="1071" t="n"/>
      <c r="N859" s="1071" t="n"/>
    </row>
    <row r="860" ht="12.75" customHeight="1" s="789">
      <c r="A860" s="1071" t="n"/>
      <c r="B860" s="1286" t="n"/>
      <c r="C860" s="1071" t="n"/>
      <c r="D860" s="1071" t="n"/>
      <c r="E860" s="1071" t="n"/>
      <c r="F860" s="1071" t="n"/>
      <c r="G860" s="1071" t="n"/>
      <c r="H860" s="1071" t="n"/>
      <c r="I860" s="1071" t="n"/>
      <c r="J860" s="1071" t="n"/>
      <c r="K860" s="1071" t="n"/>
      <c r="L860" s="1071" t="n"/>
      <c r="M860" s="1071" t="n"/>
      <c r="N860" s="1071" t="n"/>
    </row>
    <row r="861" ht="12.75" customHeight="1" s="789">
      <c r="A861" s="1071" t="n"/>
      <c r="B861" s="1286" t="n"/>
      <c r="C861" s="1071" t="n"/>
      <c r="D861" s="1071" t="n"/>
      <c r="E861" s="1071" t="n"/>
      <c r="F861" s="1071" t="n"/>
      <c r="G861" s="1071" t="n"/>
      <c r="H861" s="1071" t="n"/>
      <c r="I861" s="1071" t="n"/>
      <c r="J861" s="1071" t="n"/>
      <c r="K861" s="1071" t="n"/>
      <c r="L861" s="1071" t="n"/>
      <c r="M861" s="1071" t="n"/>
      <c r="N861" s="1071" t="n"/>
    </row>
    <row r="862" ht="12.75" customHeight="1" s="789">
      <c r="A862" s="1071" t="n"/>
      <c r="B862" s="1286" t="n"/>
      <c r="C862" s="1071" t="n"/>
      <c r="D862" s="1071" t="n"/>
      <c r="E862" s="1071" t="n"/>
      <c r="F862" s="1071" t="n"/>
      <c r="G862" s="1071" t="n"/>
      <c r="H862" s="1071" t="n"/>
      <c r="I862" s="1071" t="n"/>
      <c r="J862" s="1071" t="n"/>
      <c r="K862" s="1071" t="n"/>
      <c r="L862" s="1071" t="n"/>
      <c r="M862" s="1071" t="n"/>
      <c r="N862" s="1071" t="n"/>
    </row>
    <row r="863" ht="12.75" customHeight="1" s="789">
      <c r="A863" s="1071" t="n"/>
      <c r="B863" s="1286" t="n"/>
      <c r="C863" s="1071" t="n"/>
      <c r="D863" s="1071" t="n"/>
      <c r="E863" s="1071" t="n"/>
      <c r="F863" s="1071" t="n"/>
      <c r="G863" s="1071" t="n"/>
      <c r="H863" s="1071" t="n"/>
      <c r="I863" s="1071" t="n"/>
      <c r="J863" s="1071" t="n"/>
      <c r="K863" s="1071" t="n"/>
      <c r="L863" s="1071" t="n"/>
      <c r="M863" s="1071" t="n"/>
      <c r="N863" s="1071" t="n"/>
    </row>
    <row r="864" ht="12.75" customHeight="1" s="789">
      <c r="A864" s="1071" t="n"/>
      <c r="B864" s="1286" t="n"/>
      <c r="C864" s="1071" t="n"/>
      <c r="D864" s="1071" t="n"/>
      <c r="E864" s="1071" t="n"/>
      <c r="F864" s="1071" t="n"/>
      <c r="G864" s="1071" t="n"/>
      <c r="H864" s="1071" t="n"/>
      <c r="I864" s="1071" t="n"/>
      <c r="J864" s="1071" t="n"/>
      <c r="K864" s="1071" t="n"/>
      <c r="L864" s="1071" t="n"/>
      <c r="M864" s="1071" t="n"/>
      <c r="N864" s="1071" t="n"/>
    </row>
    <row r="865" ht="12.75" customHeight="1" s="789">
      <c r="A865" s="1071" t="n"/>
      <c r="B865" s="1286" t="n"/>
      <c r="C865" s="1071" t="n"/>
      <c r="D865" s="1071" t="n"/>
      <c r="E865" s="1071" t="n"/>
      <c r="F865" s="1071" t="n"/>
      <c r="G865" s="1071" t="n"/>
      <c r="H865" s="1071" t="n"/>
      <c r="I865" s="1071" t="n"/>
      <c r="J865" s="1071" t="n"/>
      <c r="K865" s="1071" t="n"/>
      <c r="L865" s="1071" t="n"/>
      <c r="M865" s="1071" t="n"/>
      <c r="N865" s="1071" t="n"/>
    </row>
    <row r="866" ht="12.75" customHeight="1" s="789">
      <c r="A866" s="1071" t="n"/>
      <c r="B866" s="1286" t="n"/>
      <c r="C866" s="1071" t="n"/>
      <c r="D866" s="1071" t="n"/>
      <c r="E866" s="1071" t="n"/>
      <c r="F866" s="1071" t="n"/>
      <c r="G866" s="1071" t="n"/>
      <c r="H866" s="1071" t="n"/>
      <c r="I866" s="1071" t="n"/>
      <c r="J866" s="1071" t="n"/>
      <c r="K866" s="1071" t="n"/>
      <c r="L866" s="1071" t="n"/>
      <c r="M866" s="1071" t="n"/>
      <c r="N866" s="1071" t="n"/>
    </row>
    <row r="867" ht="12.75" customHeight="1" s="789">
      <c r="A867" s="1071" t="n"/>
      <c r="B867" s="1286" t="n"/>
      <c r="C867" s="1071" t="n"/>
      <c r="D867" s="1071" t="n"/>
      <c r="E867" s="1071" t="n"/>
      <c r="F867" s="1071" t="n"/>
      <c r="G867" s="1071" t="n"/>
      <c r="H867" s="1071" t="n"/>
      <c r="I867" s="1071" t="n"/>
      <c r="J867" s="1071" t="n"/>
      <c r="K867" s="1071" t="n"/>
      <c r="L867" s="1071" t="n"/>
      <c r="M867" s="1071" t="n"/>
      <c r="N867" s="1071" t="n"/>
    </row>
    <row r="868" ht="12.75" customHeight="1" s="789">
      <c r="A868" s="1071" t="n"/>
      <c r="B868" s="1286" t="n"/>
      <c r="C868" s="1071" t="n"/>
      <c r="D868" s="1071" t="n"/>
      <c r="E868" s="1071" t="n"/>
      <c r="F868" s="1071" t="n"/>
      <c r="G868" s="1071" t="n"/>
      <c r="H868" s="1071" t="n"/>
      <c r="I868" s="1071" t="n"/>
      <c r="J868" s="1071" t="n"/>
      <c r="K868" s="1071" t="n"/>
      <c r="L868" s="1071" t="n"/>
      <c r="M868" s="1071" t="n"/>
      <c r="N868" s="1071" t="n"/>
    </row>
    <row r="869" ht="12.75" customHeight="1" s="789">
      <c r="A869" s="1071" t="n"/>
      <c r="B869" s="1286" t="n"/>
      <c r="C869" s="1071" t="n"/>
      <c r="D869" s="1071" t="n"/>
      <c r="E869" s="1071" t="n"/>
      <c r="F869" s="1071" t="n"/>
      <c r="G869" s="1071" t="n"/>
      <c r="H869" s="1071" t="n"/>
      <c r="I869" s="1071" t="n"/>
      <c r="J869" s="1071" t="n"/>
      <c r="K869" s="1071" t="n"/>
      <c r="L869" s="1071" t="n"/>
      <c r="M869" s="1071" t="n"/>
      <c r="N869" s="1071" t="n"/>
    </row>
    <row r="870" ht="12.75" customHeight="1" s="789">
      <c r="A870" s="1071" t="n"/>
      <c r="B870" s="1286" t="n"/>
      <c r="C870" s="1071" t="n"/>
      <c r="D870" s="1071" t="n"/>
      <c r="E870" s="1071" t="n"/>
      <c r="F870" s="1071" t="n"/>
      <c r="G870" s="1071" t="n"/>
      <c r="H870" s="1071" t="n"/>
      <c r="I870" s="1071" t="n"/>
      <c r="J870" s="1071" t="n"/>
      <c r="K870" s="1071" t="n"/>
      <c r="L870" s="1071" t="n"/>
      <c r="M870" s="1071" t="n"/>
      <c r="N870" s="1071" t="n"/>
    </row>
    <row r="871" ht="12.75" customHeight="1" s="789">
      <c r="A871" s="1071" t="n"/>
      <c r="B871" s="1286" t="n"/>
      <c r="C871" s="1071" t="n"/>
      <c r="D871" s="1071" t="n"/>
      <c r="E871" s="1071" t="n"/>
      <c r="F871" s="1071" t="n"/>
      <c r="G871" s="1071" t="n"/>
      <c r="H871" s="1071" t="n"/>
      <c r="I871" s="1071" t="n"/>
      <c r="J871" s="1071" t="n"/>
      <c r="K871" s="1071" t="n"/>
      <c r="L871" s="1071" t="n"/>
      <c r="M871" s="1071" t="n"/>
      <c r="N871" s="1071" t="n"/>
    </row>
    <row r="872" ht="12.75" customHeight="1" s="789">
      <c r="A872" s="1071" t="n"/>
      <c r="B872" s="1286" t="n"/>
      <c r="C872" s="1071" t="n"/>
      <c r="D872" s="1071" t="n"/>
      <c r="E872" s="1071" t="n"/>
      <c r="F872" s="1071" t="n"/>
      <c r="G872" s="1071" t="n"/>
      <c r="H872" s="1071" t="n"/>
      <c r="I872" s="1071" t="n"/>
      <c r="J872" s="1071" t="n"/>
      <c r="K872" s="1071" t="n"/>
      <c r="L872" s="1071" t="n"/>
      <c r="M872" s="1071" t="n"/>
      <c r="N872" s="1071" t="n"/>
    </row>
    <row r="873" ht="12.75" customHeight="1" s="789">
      <c r="A873" s="1071" t="n"/>
      <c r="B873" s="1286" t="n"/>
      <c r="C873" s="1071" t="n"/>
      <c r="D873" s="1071" t="n"/>
      <c r="E873" s="1071" t="n"/>
      <c r="F873" s="1071" t="n"/>
      <c r="G873" s="1071" t="n"/>
      <c r="H873" s="1071" t="n"/>
      <c r="I873" s="1071" t="n"/>
      <c r="J873" s="1071" t="n"/>
      <c r="K873" s="1071" t="n"/>
      <c r="L873" s="1071" t="n"/>
      <c r="M873" s="1071" t="n"/>
      <c r="N873" s="1071" t="n"/>
    </row>
    <row r="874" ht="12.75" customHeight="1" s="789">
      <c r="A874" s="1071" t="n"/>
      <c r="B874" s="1286" t="n"/>
      <c r="C874" s="1071" t="n"/>
      <c r="D874" s="1071" t="n"/>
      <c r="E874" s="1071" t="n"/>
      <c r="F874" s="1071" t="n"/>
      <c r="G874" s="1071" t="n"/>
      <c r="H874" s="1071" t="n"/>
      <c r="I874" s="1071" t="n"/>
      <c r="J874" s="1071" t="n"/>
      <c r="K874" s="1071" t="n"/>
      <c r="L874" s="1071" t="n"/>
      <c r="M874" s="1071" t="n"/>
      <c r="N874" s="1071" t="n"/>
    </row>
    <row r="875" ht="12.75" customHeight="1" s="789">
      <c r="A875" s="1071" t="n"/>
      <c r="B875" s="1286" t="n"/>
      <c r="C875" s="1071" t="n"/>
      <c r="D875" s="1071" t="n"/>
      <c r="E875" s="1071" t="n"/>
      <c r="F875" s="1071" t="n"/>
      <c r="G875" s="1071" t="n"/>
      <c r="H875" s="1071" t="n"/>
      <c r="I875" s="1071" t="n"/>
      <c r="J875" s="1071" t="n"/>
      <c r="K875" s="1071" t="n"/>
      <c r="L875" s="1071" t="n"/>
      <c r="M875" s="1071" t="n"/>
      <c r="N875" s="1071" t="n"/>
    </row>
    <row r="876" ht="12.75" customHeight="1" s="789">
      <c r="A876" s="1071" t="n"/>
      <c r="B876" s="1286" t="n"/>
      <c r="C876" s="1071" t="n"/>
      <c r="D876" s="1071" t="n"/>
      <c r="E876" s="1071" t="n"/>
      <c r="F876" s="1071" t="n"/>
      <c r="G876" s="1071" t="n"/>
      <c r="H876" s="1071" t="n"/>
      <c r="I876" s="1071" t="n"/>
      <c r="J876" s="1071" t="n"/>
      <c r="K876" s="1071" t="n"/>
      <c r="L876" s="1071" t="n"/>
      <c r="M876" s="1071" t="n"/>
      <c r="N876" s="1071" t="n"/>
    </row>
    <row r="877" ht="12.75" customHeight="1" s="789">
      <c r="A877" s="1071" t="n"/>
      <c r="B877" s="1286" t="n"/>
      <c r="C877" s="1071" t="n"/>
      <c r="D877" s="1071" t="n"/>
      <c r="E877" s="1071" t="n"/>
      <c r="F877" s="1071" t="n"/>
      <c r="G877" s="1071" t="n"/>
      <c r="H877" s="1071" t="n"/>
      <c r="I877" s="1071" t="n"/>
      <c r="J877" s="1071" t="n"/>
      <c r="K877" s="1071" t="n"/>
      <c r="L877" s="1071" t="n"/>
      <c r="M877" s="1071" t="n"/>
      <c r="N877" s="1071" t="n"/>
    </row>
    <row r="878" ht="12.75" customHeight="1" s="789">
      <c r="A878" s="1071" t="n"/>
      <c r="B878" s="1286" t="n"/>
      <c r="C878" s="1071" t="n"/>
      <c r="D878" s="1071" t="n"/>
      <c r="E878" s="1071" t="n"/>
      <c r="F878" s="1071" t="n"/>
      <c r="G878" s="1071" t="n"/>
      <c r="H878" s="1071" t="n"/>
      <c r="I878" s="1071" t="n"/>
      <c r="J878" s="1071" t="n"/>
      <c r="K878" s="1071" t="n"/>
      <c r="L878" s="1071" t="n"/>
      <c r="M878" s="1071" t="n"/>
      <c r="N878" s="1071" t="n"/>
    </row>
    <row r="879" ht="12.75" customHeight="1" s="789">
      <c r="A879" s="1071" t="n"/>
      <c r="B879" s="1286" t="n"/>
      <c r="C879" s="1071" t="n"/>
      <c r="D879" s="1071" t="n"/>
      <c r="E879" s="1071" t="n"/>
      <c r="F879" s="1071" t="n"/>
      <c r="G879" s="1071" t="n"/>
      <c r="H879" s="1071" t="n"/>
      <c r="I879" s="1071" t="n"/>
      <c r="J879" s="1071" t="n"/>
      <c r="K879" s="1071" t="n"/>
      <c r="L879" s="1071" t="n"/>
      <c r="M879" s="1071" t="n"/>
      <c r="N879" s="1071" t="n"/>
    </row>
    <row r="880" ht="12.75" customHeight="1" s="789">
      <c r="A880" s="1071" t="n"/>
      <c r="B880" s="1286" t="n"/>
      <c r="C880" s="1071" t="n"/>
      <c r="D880" s="1071" t="n"/>
      <c r="E880" s="1071" t="n"/>
      <c r="F880" s="1071" t="n"/>
      <c r="G880" s="1071" t="n"/>
      <c r="H880" s="1071" t="n"/>
      <c r="I880" s="1071" t="n"/>
      <c r="J880" s="1071" t="n"/>
      <c r="K880" s="1071" t="n"/>
      <c r="L880" s="1071" t="n"/>
      <c r="M880" s="1071" t="n"/>
      <c r="N880" s="1071" t="n"/>
    </row>
    <row r="881" ht="12.75" customHeight="1" s="789">
      <c r="A881" s="1071" t="n"/>
      <c r="B881" s="1286" t="n"/>
      <c r="C881" s="1071" t="n"/>
      <c r="D881" s="1071" t="n"/>
      <c r="E881" s="1071" t="n"/>
      <c r="F881" s="1071" t="n"/>
      <c r="G881" s="1071" t="n"/>
      <c r="H881" s="1071" t="n"/>
      <c r="I881" s="1071" t="n"/>
      <c r="J881" s="1071" t="n"/>
      <c r="K881" s="1071" t="n"/>
      <c r="L881" s="1071" t="n"/>
      <c r="M881" s="1071" t="n"/>
      <c r="N881" s="1071" t="n"/>
    </row>
    <row r="882" ht="12.75" customHeight="1" s="789">
      <c r="A882" s="1071" t="n"/>
      <c r="B882" s="1286" t="n"/>
      <c r="C882" s="1071" t="n"/>
      <c r="D882" s="1071" t="n"/>
      <c r="E882" s="1071" t="n"/>
      <c r="F882" s="1071" t="n"/>
      <c r="G882" s="1071" t="n"/>
      <c r="H882" s="1071" t="n"/>
      <c r="I882" s="1071" t="n"/>
      <c r="J882" s="1071" t="n"/>
      <c r="K882" s="1071" t="n"/>
      <c r="L882" s="1071" t="n"/>
      <c r="M882" s="1071" t="n"/>
      <c r="N882" s="1071" t="n"/>
    </row>
    <row r="883" ht="12.75" customHeight="1" s="789">
      <c r="A883" s="1071" t="n"/>
      <c r="B883" s="1286" t="n"/>
      <c r="C883" s="1071" t="n"/>
      <c r="D883" s="1071" t="n"/>
      <c r="E883" s="1071" t="n"/>
      <c r="F883" s="1071" t="n"/>
      <c r="G883" s="1071" t="n"/>
      <c r="H883" s="1071" t="n"/>
      <c r="I883" s="1071" t="n"/>
      <c r="J883" s="1071" t="n"/>
      <c r="K883" s="1071" t="n"/>
      <c r="L883" s="1071" t="n"/>
      <c r="M883" s="1071" t="n"/>
      <c r="N883" s="1071" t="n"/>
    </row>
    <row r="884" ht="12.75" customHeight="1" s="789">
      <c r="A884" s="1071" t="n"/>
      <c r="B884" s="1286" t="n"/>
      <c r="C884" s="1071" t="n"/>
      <c r="D884" s="1071" t="n"/>
      <c r="E884" s="1071" t="n"/>
      <c r="F884" s="1071" t="n"/>
      <c r="G884" s="1071" t="n"/>
      <c r="H884" s="1071" t="n"/>
      <c r="I884" s="1071" t="n"/>
      <c r="J884" s="1071" t="n"/>
      <c r="K884" s="1071" t="n"/>
      <c r="L884" s="1071" t="n"/>
      <c r="M884" s="1071" t="n"/>
      <c r="N884" s="1071" t="n"/>
    </row>
    <row r="885" ht="12.75" customHeight="1" s="789">
      <c r="A885" s="1071" t="n"/>
      <c r="B885" s="1286" t="n"/>
      <c r="C885" s="1071" t="n"/>
      <c r="D885" s="1071" t="n"/>
      <c r="E885" s="1071" t="n"/>
      <c r="F885" s="1071" t="n"/>
      <c r="G885" s="1071" t="n"/>
      <c r="H885" s="1071" t="n"/>
      <c r="I885" s="1071" t="n"/>
      <c r="J885" s="1071" t="n"/>
      <c r="K885" s="1071" t="n"/>
      <c r="L885" s="1071" t="n"/>
      <c r="M885" s="1071" t="n"/>
      <c r="N885" s="1071" t="n"/>
    </row>
    <row r="886" ht="12.75" customHeight="1" s="789">
      <c r="A886" s="1071" t="n"/>
      <c r="B886" s="1286" t="n"/>
      <c r="C886" s="1071" t="n"/>
      <c r="D886" s="1071" t="n"/>
      <c r="E886" s="1071" t="n"/>
      <c r="F886" s="1071" t="n"/>
      <c r="G886" s="1071" t="n"/>
      <c r="H886" s="1071" t="n"/>
      <c r="I886" s="1071" t="n"/>
      <c r="J886" s="1071" t="n"/>
      <c r="K886" s="1071" t="n"/>
      <c r="L886" s="1071" t="n"/>
      <c r="M886" s="1071" t="n"/>
      <c r="N886" s="1071" t="n"/>
    </row>
    <row r="887" ht="12.75" customHeight="1" s="789">
      <c r="A887" s="1071" t="n"/>
      <c r="B887" s="1286" t="n"/>
      <c r="C887" s="1071" t="n"/>
      <c r="D887" s="1071" t="n"/>
      <c r="E887" s="1071" t="n"/>
      <c r="F887" s="1071" t="n"/>
      <c r="G887" s="1071" t="n"/>
      <c r="H887" s="1071" t="n"/>
      <c r="I887" s="1071" t="n"/>
      <c r="J887" s="1071" t="n"/>
      <c r="K887" s="1071" t="n"/>
      <c r="L887" s="1071" t="n"/>
      <c r="M887" s="1071" t="n"/>
      <c r="N887" s="1071" t="n"/>
    </row>
    <row r="888" ht="12.75" customHeight="1" s="789">
      <c r="A888" s="1071" t="n"/>
      <c r="B888" s="1286" t="n"/>
      <c r="C888" s="1071" t="n"/>
      <c r="D888" s="1071" t="n"/>
      <c r="E888" s="1071" t="n"/>
      <c r="F888" s="1071" t="n"/>
      <c r="G888" s="1071" t="n"/>
      <c r="H888" s="1071" t="n"/>
      <c r="I888" s="1071" t="n"/>
      <c r="J888" s="1071" t="n"/>
      <c r="K888" s="1071" t="n"/>
      <c r="L888" s="1071" t="n"/>
      <c r="M888" s="1071" t="n"/>
      <c r="N888" s="1071" t="n"/>
    </row>
    <row r="889" ht="12.75" customHeight="1" s="789">
      <c r="A889" s="1071" t="n"/>
      <c r="B889" s="1286" t="n"/>
      <c r="C889" s="1071" t="n"/>
      <c r="D889" s="1071" t="n"/>
      <c r="E889" s="1071" t="n"/>
      <c r="F889" s="1071" t="n"/>
      <c r="G889" s="1071" t="n"/>
      <c r="H889" s="1071" t="n"/>
      <c r="I889" s="1071" t="n"/>
      <c r="J889" s="1071" t="n"/>
      <c r="K889" s="1071" t="n"/>
      <c r="L889" s="1071" t="n"/>
      <c r="M889" s="1071" t="n"/>
      <c r="N889" s="1071" t="n"/>
    </row>
    <row r="890" ht="12.75" customHeight="1" s="789">
      <c r="A890" s="1071" t="n"/>
      <c r="B890" s="1286" t="n"/>
      <c r="C890" s="1071" t="n"/>
      <c r="D890" s="1071" t="n"/>
      <c r="E890" s="1071" t="n"/>
      <c r="F890" s="1071" t="n"/>
      <c r="G890" s="1071" t="n"/>
      <c r="H890" s="1071" t="n"/>
      <c r="I890" s="1071" t="n"/>
      <c r="J890" s="1071" t="n"/>
      <c r="K890" s="1071" t="n"/>
      <c r="L890" s="1071" t="n"/>
      <c r="M890" s="1071" t="n"/>
      <c r="N890" s="1071" t="n"/>
    </row>
    <row r="891" ht="12.75" customHeight="1" s="789">
      <c r="A891" s="1071" t="n"/>
      <c r="B891" s="1286" t="n"/>
      <c r="C891" s="1071" t="n"/>
      <c r="D891" s="1071" t="n"/>
      <c r="E891" s="1071" t="n"/>
      <c r="F891" s="1071" t="n"/>
      <c r="G891" s="1071" t="n"/>
      <c r="H891" s="1071" t="n"/>
      <c r="I891" s="1071" t="n"/>
      <c r="J891" s="1071" t="n"/>
      <c r="K891" s="1071" t="n"/>
      <c r="L891" s="1071" t="n"/>
      <c r="M891" s="1071" t="n"/>
      <c r="N891" s="1071" t="n"/>
    </row>
    <row r="892" ht="12.75" customHeight="1" s="789">
      <c r="A892" s="1071" t="n"/>
      <c r="B892" s="1286" t="n"/>
      <c r="C892" s="1071" t="n"/>
      <c r="D892" s="1071" t="n"/>
      <c r="E892" s="1071" t="n"/>
      <c r="F892" s="1071" t="n"/>
      <c r="G892" s="1071" t="n"/>
      <c r="H892" s="1071" t="n"/>
      <c r="I892" s="1071" t="n"/>
      <c r="J892" s="1071" t="n"/>
      <c r="K892" s="1071" t="n"/>
      <c r="L892" s="1071" t="n"/>
      <c r="M892" s="1071" t="n"/>
      <c r="N892" s="1071" t="n"/>
    </row>
    <row r="893" ht="12.75" customHeight="1" s="789">
      <c r="A893" s="1071" t="n"/>
      <c r="B893" s="1286" t="n"/>
      <c r="C893" s="1071" t="n"/>
      <c r="D893" s="1071" t="n"/>
      <c r="E893" s="1071" t="n"/>
      <c r="F893" s="1071" t="n"/>
      <c r="G893" s="1071" t="n"/>
      <c r="H893" s="1071" t="n"/>
      <c r="I893" s="1071" t="n"/>
      <c r="J893" s="1071" t="n"/>
      <c r="K893" s="1071" t="n"/>
      <c r="L893" s="1071" t="n"/>
      <c r="M893" s="1071" t="n"/>
      <c r="N893" s="1071" t="n"/>
    </row>
    <row r="894" ht="12.75" customHeight="1" s="789">
      <c r="A894" s="1071" t="n"/>
      <c r="B894" s="1286" t="n"/>
      <c r="C894" s="1071" t="n"/>
      <c r="D894" s="1071" t="n"/>
      <c r="E894" s="1071" t="n"/>
      <c r="F894" s="1071" t="n"/>
      <c r="G894" s="1071" t="n"/>
      <c r="H894" s="1071" t="n"/>
      <c r="I894" s="1071" t="n"/>
      <c r="J894" s="1071" t="n"/>
      <c r="K894" s="1071" t="n"/>
      <c r="L894" s="1071" t="n"/>
      <c r="M894" s="1071" t="n"/>
      <c r="N894" s="1071" t="n"/>
    </row>
    <row r="895" ht="12.75" customHeight="1" s="789">
      <c r="A895" s="1071" t="n"/>
      <c r="B895" s="1286" t="n"/>
      <c r="C895" s="1071" t="n"/>
      <c r="D895" s="1071" t="n"/>
      <c r="E895" s="1071" t="n"/>
      <c r="F895" s="1071" t="n"/>
      <c r="G895" s="1071" t="n"/>
      <c r="H895" s="1071" t="n"/>
      <c r="I895" s="1071" t="n"/>
      <c r="J895" s="1071" t="n"/>
      <c r="K895" s="1071" t="n"/>
      <c r="L895" s="1071" t="n"/>
      <c r="M895" s="1071" t="n"/>
      <c r="N895" s="1071" t="n"/>
    </row>
    <row r="896" ht="12.75" customHeight="1" s="789">
      <c r="A896" s="1071" t="n"/>
      <c r="B896" s="1286" t="n"/>
      <c r="C896" s="1071" t="n"/>
      <c r="D896" s="1071" t="n"/>
      <c r="E896" s="1071" t="n"/>
      <c r="F896" s="1071" t="n"/>
      <c r="G896" s="1071" t="n"/>
      <c r="H896" s="1071" t="n"/>
      <c r="I896" s="1071" t="n"/>
      <c r="J896" s="1071" t="n"/>
      <c r="K896" s="1071" t="n"/>
      <c r="L896" s="1071" t="n"/>
      <c r="M896" s="1071" t="n"/>
      <c r="N896" s="1071" t="n"/>
    </row>
    <row r="897" ht="12.75" customHeight="1" s="789">
      <c r="A897" s="1071" t="n"/>
      <c r="B897" s="1286" t="n"/>
      <c r="C897" s="1071" t="n"/>
      <c r="D897" s="1071" t="n"/>
      <c r="E897" s="1071" t="n"/>
      <c r="F897" s="1071" t="n"/>
      <c r="G897" s="1071" t="n"/>
      <c r="H897" s="1071" t="n"/>
      <c r="I897" s="1071" t="n"/>
      <c r="J897" s="1071" t="n"/>
      <c r="K897" s="1071" t="n"/>
      <c r="L897" s="1071" t="n"/>
      <c r="M897" s="1071" t="n"/>
      <c r="N897" s="1071" t="n"/>
    </row>
    <row r="898" ht="12.75" customHeight="1" s="789">
      <c r="A898" s="1071" t="n"/>
      <c r="B898" s="1286" t="n"/>
      <c r="C898" s="1071" t="n"/>
      <c r="D898" s="1071" t="n"/>
      <c r="E898" s="1071" t="n"/>
      <c r="F898" s="1071" t="n"/>
      <c r="G898" s="1071" t="n"/>
      <c r="H898" s="1071" t="n"/>
      <c r="I898" s="1071" t="n"/>
      <c r="J898" s="1071" t="n"/>
      <c r="K898" s="1071" t="n"/>
      <c r="L898" s="1071" t="n"/>
      <c r="M898" s="1071" t="n"/>
      <c r="N898" s="1071" t="n"/>
    </row>
    <row r="899" ht="12.75" customHeight="1" s="789">
      <c r="A899" s="1071" t="n"/>
      <c r="B899" s="1286" t="n"/>
      <c r="C899" s="1071" t="n"/>
      <c r="D899" s="1071" t="n"/>
      <c r="E899" s="1071" t="n"/>
      <c r="F899" s="1071" t="n"/>
      <c r="G899" s="1071" t="n"/>
      <c r="H899" s="1071" t="n"/>
      <c r="I899" s="1071" t="n"/>
      <c r="J899" s="1071" t="n"/>
      <c r="K899" s="1071" t="n"/>
      <c r="L899" s="1071" t="n"/>
      <c r="M899" s="1071" t="n"/>
      <c r="N899" s="1071" t="n"/>
    </row>
    <row r="900" ht="12.75" customHeight="1" s="789">
      <c r="A900" s="1071" t="n"/>
      <c r="B900" s="1286" t="n"/>
      <c r="C900" s="1071" t="n"/>
      <c r="D900" s="1071" t="n"/>
      <c r="E900" s="1071" t="n"/>
      <c r="F900" s="1071" t="n"/>
      <c r="G900" s="1071" t="n"/>
      <c r="H900" s="1071" t="n"/>
      <c r="I900" s="1071" t="n"/>
      <c r="J900" s="1071" t="n"/>
      <c r="K900" s="1071" t="n"/>
      <c r="L900" s="1071" t="n"/>
      <c r="M900" s="1071" t="n"/>
      <c r="N900" s="1071" t="n"/>
    </row>
    <row r="901" ht="12.75" customHeight="1" s="789">
      <c r="A901" s="1071" t="n"/>
      <c r="B901" s="1286" t="n"/>
      <c r="C901" s="1071" t="n"/>
      <c r="D901" s="1071" t="n"/>
      <c r="E901" s="1071" t="n"/>
      <c r="F901" s="1071" t="n"/>
      <c r="G901" s="1071" t="n"/>
      <c r="H901" s="1071" t="n"/>
      <c r="I901" s="1071" t="n"/>
      <c r="J901" s="1071" t="n"/>
      <c r="K901" s="1071" t="n"/>
      <c r="L901" s="1071" t="n"/>
      <c r="M901" s="1071" t="n"/>
      <c r="N901" s="1071" t="n"/>
    </row>
    <row r="902" ht="12.75" customHeight="1" s="789">
      <c r="A902" s="1071" t="n"/>
      <c r="B902" s="1286" t="n"/>
      <c r="C902" s="1071" t="n"/>
      <c r="D902" s="1071" t="n"/>
      <c r="E902" s="1071" t="n"/>
      <c r="F902" s="1071" t="n"/>
      <c r="G902" s="1071" t="n"/>
      <c r="H902" s="1071" t="n"/>
      <c r="I902" s="1071" t="n"/>
      <c r="J902" s="1071" t="n"/>
      <c r="K902" s="1071" t="n"/>
      <c r="L902" s="1071" t="n"/>
      <c r="M902" s="1071" t="n"/>
      <c r="N902" s="1071" t="n"/>
    </row>
    <row r="903" ht="12.75" customHeight="1" s="789">
      <c r="A903" s="1071" t="n"/>
      <c r="B903" s="1286" t="n"/>
      <c r="C903" s="1071" t="n"/>
      <c r="D903" s="1071" t="n"/>
      <c r="E903" s="1071" t="n"/>
      <c r="F903" s="1071" t="n"/>
      <c r="G903" s="1071" t="n"/>
      <c r="H903" s="1071" t="n"/>
      <c r="I903" s="1071" t="n"/>
      <c r="J903" s="1071" t="n"/>
      <c r="K903" s="1071" t="n"/>
      <c r="L903" s="1071" t="n"/>
      <c r="M903" s="1071" t="n"/>
      <c r="N903" s="1071" t="n"/>
    </row>
    <row r="904" ht="12.75" customHeight="1" s="789">
      <c r="A904" s="1071" t="n"/>
      <c r="B904" s="1286" t="n"/>
      <c r="C904" s="1071" t="n"/>
      <c r="D904" s="1071" t="n"/>
      <c r="E904" s="1071" t="n"/>
      <c r="F904" s="1071" t="n"/>
      <c r="G904" s="1071" t="n"/>
      <c r="H904" s="1071" t="n"/>
      <c r="I904" s="1071" t="n"/>
      <c r="J904" s="1071" t="n"/>
      <c r="K904" s="1071" t="n"/>
      <c r="L904" s="1071" t="n"/>
      <c r="M904" s="1071" t="n"/>
      <c r="N904" s="1071" t="n"/>
    </row>
    <row r="905" ht="12.75" customHeight="1" s="789">
      <c r="A905" s="1071" t="n"/>
      <c r="B905" s="1286" t="n"/>
      <c r="C905" s="1071" t="n"/>
      <c r="D905" s="1071" t="n"/>
      <c r="E905" s="1071" t="n"/>
      <c r="F905" s="1071" t="n"/>
      <c r="G905" s="1071" t="n"/>
      <c r="H905" s="1071" t="n"/>
      <c r="I905" s="1071" t="n"/>
      <c r="J905" s="1071" t="n"/>
      <c r="K905" s="1071" t="n"/>
      <c r="L905" s="1071" t="n"/>
      <c r="M905" s="1071" t="n"/>
      <c r="N905" s="1071" t="n"/>
    </row>
    <row r="906" ht="12.75" customHeight="1" s="789">
      <c r="A906" s="1071" t="n"/>
      <c r="B906" s="1286" t="n"/>
      <c r="C906" s="1071" t="n"/>
      <c r="D906" s="1071" t="n"/>
      <c r="E906" s="1071" t="n"/>
      <c r="F906" s="1071" t="n"/>
      <c r="G906" s="1071" t="n"/>
      <c r="H906" s="1071" t="n"/>
      <c r="I906" s="1071" t="n"/>
      <c r="J906" s="1071" t="n"/>
      <c r="K906" s="1071" t="n"/>
      <c r="L906" s="1071" t="n"/>
      <c r="M906" s="1071" t="n"/>
      <c r="N906" s="1071" t="n"/>
    </row>
    <row r="907" ht="12.75" customHeight="1" s="789">
      <c r="A907" s="1071" t="n"/>
      <c r="B907" s="1286" t="n"/>
      <c r="C907" s="1071" t="n"/>
      <c r="D907" s="1071" t="n"/>
      <c r="E907" s="1071" t="n"/>
      <c r="F907" s="1071" t="n"/>
      <c r="G907" s="1071" t="n"/>
      <c r="H907" s="1071" t="n"/>
      <c r="I907" s="1071" t="n"/>
      <c r="J907" s="1071" t="n"/>
      <c r="K907" s="1071" t="n"/>
      <c r="L907" s="1071" t="n"/>
      <c r="M907" s="1071" t="n"/>
      <c r="N907" s="1071" t="n"/>
    </row>
    <row r="908" ht="12.75" customHeight="1" s="789">
      <c r="A908" s="1071" t="n"/>
      <c r="B908" s="1286" t="n"/>
      <c r="C908" s="1071" t="n"/>
      <c r="D908" s="1071" t="n"/>
      <c r="E908" s="1071" t="n"/>
      <c r="F908" s="1071" t="n"/>
      <c r="G908" s="1071" t="n"/>
      <c r="H908" s="1071" t="n"/>
      <c r="I908" s="1071" t="n"/>
      <c r="J908" s="1071" t="n"/>
      <c r="K908" s="1071" t="n"/>
      <c r="L908" s="1071" t="n"/>
      <c r="M908" s="1071" t="n"/>
      <c r="N908" s="1071" t="n"/>
    </row>
    <row r="909" ht="12.75" customHeight="1" s="789">
      <c r="A909" s="1071" t="n"/>
      <c r="B909" s="1286" t="n"/>
      <c r="C909" s="1071" t="n"/>
      <c r="D909" s="1071" t="n"/>
      <c r="E909" s="1071" t="n"/>
      <c r="F909" s="1071" t="n"/>
      <c r="G909" s="1071" t="n"/>
      <c r="H909" s="1071" t="n"/>
      <c r="I909" s="1071" t="n"/>
      <c r="J909" s="1071" t="n"/>
      <c r="K909" s="1071" t="n"/>
      <c r="L909" s="1071" t="n"/>
      <c r="M909" s="1071" t="n"/>
      <c r="N909" s="1071" t="n"/>
    </row>
    <row r="910" ht="12.75" customHeight="1" s="789">
      <c r="A910" s="1071" t="n"/>
      <c r="B910" s="1286" t="n"/>
      <c r="C910" s="1071" t="n"/>
      <c r="D910" s="1071" t="n"/>
      <c r="E910" s="1071" t="n"/>
      <c r="F910" s="1071" t="n"/>
      <c r="G910" s="1071" t="n"/>
      <c r="H910" s="1071" t="n"/>
      <c r="I910" s="1071" t="n"/>
      <c r="J910" s="1071" t="n"/>
      <c r="K910" s="1071" t="n"/>
      <c r="L910" s="1071" t="n"/>
      <c r="M910" s="1071" t="n"/>
      <c r="N910" s="1071" t="n"/>
    </row>
    <row r="911" ht="12.75" customHeight="1" s="789">
      <c r="A911" s="1071" t="n"/>
      <c r="B911" s="1286" t="n"/>
      <c r="C911" s="1071" t="n"/>
      <c r="D911" s="1071" t="n"/>
      <c r="E911" s="1071" t="n"/>
      <c r="F911" s="1071" t="n"/>
      <c r="G911" s="1071" t="n"/>
      <c r="H911" s="1071" t="n"/>
      <c r="I911" s="1071" t="n"/>
      <c r="J911" s="1071" t="n"/>
      <c r="K911" s="1071" t="n"/>
      <c r="L911" s="1071" t="n"/>
      <c r="M911" s="1071" t="n"/>
      <c r="N911" s="1071" t="n"/>
    </row>
    <row r="912" ht="12.75" customHeight="1" s="789">
      <c r="A912" s="1071" t="n"/>
      <c r="B912" s="1286" t="n"/>
      <c r="C912" s="1071" t="n"/>
      <c r="D912" s="1071" t="n"/>
      <c r="E912" s="1071" t="n"/>
      <c r="F912" s="1071" t="n"/>
      <c r="G912" s="1071" t="n"/>
      <c r="H912" s="1071" t="n"/>
      <c r="I912" s="1071" t="n"/>
      <c r="J912" s="1071" t="n"/>
      <c r="K912" s="1071" t="n"/>
      <c r="L912" s="1071" t="n"/>
      <c r="M912" s="1071" t="n"/>
      <c r="N912" s="1071" t="n"/>
    </row>
    <row r="913" ht="12.75" customHeight="1" s="789">
      <c r="A913" s="1071" t="n"/>
      <c r="B913" s="1286" t="n"/>
      <c r="C913" s="1071" t="n"/>
      <c r="D913" s="1071" t="n"/>
      <c r="E913" s="1071" t="n"/>
      <c r="F913" s="1071" t="n"/>
      <c r="G913" s="1071" t="n"/>
      <c r="H913" s="1071" t="n"/>
      <c r="I913" s="1071" t="n"/>
      <c r="J913" s="1071" t="n"/>
      <c r="K913" s="1071" t="n"/>
      <c r="L913" s="1071" t="n"/>
      <c r="M913" s="1071" t="n"/>
      <c r="N913" s="1071" t="n"/>
    </row>
    <row r="914" ht="12.75" customHeight="1" s="789">
      <c r="A914" s="1071" t="n"/>
      <c r="B914" s="1286" t="n"/>
      <c r="C914" s="1071" t="n"/>
      <c r="D914" s="1071" t="n"/>
      <c r="E914" s="1071" t="n"/>
      <c r="F914" s="1071" t="n"/>
      <c r="G914" s="1071" t="n"/>
      <c r="H914" s="1071" t="n"/>
      <c r="I914" s="1071" t="n"/>
      <c r="J914" s="1071" t="n"/>
      <c r="K914" s="1071" t="n"/>
      <c r="L914" s="1071" t="n"/>
      <c r="M914" s="1071" t="n"/>
      <c r="N914" s="1071" t="n"/>
    </row>
    <row r="915" ht="12.75" customHeight="1" s="789">
      <c r="A915" s="1071" t="n"/>
      <c r="B915" s="1286" t="n"/>
      <c r="C915" s="1071" t="n"/>
      <c r="D915" s="1071" t="n"/>
      <c r="E915" s="1071" t="n"/>
      <c r="F915" s="1071" t="n"/>
      <c r="G915" s="1071" t="n"/>
      <c r="H915" s="1071" t="n"/>
      <c r="I915" s="1071" t="n"/>
      <c r="J915" s="1071" t="n"/>
      <c r="K915" s="1071" t="n"/>
      <c r="L915" s="1071" t="n"/>
      <c r="M915" s="1071" t="n"/>
      <c r="N915" s="1071" t="n"/>
    </row>
    <row r="916" ht="12.75" customHeight="1" s="789">
      <c r="A916" s="1071" t="n"/>
      <c r="B916" s="1286" t="n"/>
      <c r="C916" s="1071" t="n"/>
      <c r="D916" s="1071" t="n"/>
      <c r="E916" s="1071" t="n"/>
      <c r="F916" s="1071" t="n"/>
      <c r="G916" s="1071" t="n"/>
      <c r="H916" s="1071" t="n"/>
      <c r="I916" s="1071" t="n"/>
      <c r="J916" s="1071" t="n"/>
      <c r="K916" s="1071" t="n"/>
      <c r="L916" s="1071" t="n"/>
      <c r="M916" s="1071" t="n"/>
      <c r="N916" s="1071" t="n"/>
    </row>
    <row r="917" ht="12.75" customHeight="1" s="789">
      <c r="A917" s="1071" t="n"/>
      <c r="B917" s="1286" t="n"/>
      <c r="C917" s="1071" t="n"/>
      <c r="D917" s="1071" t="n"/>
      <c r="E917" s="1071" t="n"/>
      <c r="F917" s="1071" t="n"/>
      <c r="G917" s="1071" t="n"/>
      <c r="H917" s="1071" t="n"/>
      <c r="I917" s="1071" t="n"/>
      <c r="J917" s="1071" t="n"/>
      <c r="K917" s="1071" t="n"/>
      <c r="L917" s="1071" t="n"/>
      <c r="M917" s="1071" t="n"/>
      <c r="N917" s="1071" t="n"/>
    </row>
    <row r="918" ht="12.75" customHeight="1" s="789">
      <c r="A918" s="1071" t="n"/>
      <c r="B918" s="1286" t="n"/>
      <c r="C918" s="1071" t="n"/>
      <c r="D918" s="1071" t="n"/>
      <c r="E918" s="1071" t="n"/>
      <c r="F918" s="1071" t="n"/>
      <c r="G918" s="1071" t="n"/>
      <c r="H918" s="1071" t="n"/>
      <c r="I918" s="1071" t="n"/>
      <c r="J918" s="1071" t="n"/>
      <c r="K918" s="1071" t="n"/>
      <c r="L918" s="1071" t="n"/>
      <c r="M918" s="1071" t="n"/>
      <c r="N918" s="1071" t="n"/>
    </row>
    <row r="919" ht="12.75" customHeight="1" s="789">
      <c r="A919" s="1071" t="n"/>
      <c r="B919" s="1286" t="n"/>
      <c r="C919" s="1071" t="n"/>
      <c r="D919" s="1071" t="n"/>
      <c r="E919" s="1071" t="n"/>
      <c r="F919" s="1071" t="n"/>
      <c r="G919" s="1071" t="n"/>
      <c r="H919" s="1071" t="n"/>
      <c r="I919" s="1071" t="n"/>
      <c r="J919" s="1071" t="n"/>
      <c r="K919" s="1071" t="n"/>
      <c r="L919" s="1071" t="n"/>
      <c r="M919" s="1071" t="n"/>
      <c r="N919" s="1071" t="n"/>
    </row>
    <row r="920" ht="12.75" customHeight="1" s="789">
      <c r="A920" s="1071" t="n"/>
      <c r="B920" s="1286" t="n"/>
      <c r="C920" s="1071" t="n"/>
      <c r="D920" s="1071" t="n"/>
      <c r="E920" s="1071" t="n"/>
      <c r="F920" s="1071" t="n"/>
      <c r="G920" s="1071" t="n"/>
      <c r="H920" s="1071" t="n"/>
      <c r="I920" s="1071" t="n"/>
      <c r="J920" s="1071" t="n"/>
      <c r="K920" s="1071" t="n"/>
      <c r="L920" s="1071" t="n"/>
      <c r="M920" s="1071" t="n"/>
      <c r="N920" s="1071" t="n"/>
    </row>
    <row r="921" ht="12.75" customHeight="1" s="789">
      <c r="A921" s="1071" t="n"/>
      <c r="B921" s="1286" t="n"/>
      <c r="C921" s="1071" t="n"/>
      <c r="D921" s="1071" t="n"/>
      <c r="E921" s="1071" t="n"/>
      <c r="F921" s="1071" t="n"/>
      <c r="G921" s="1071" t="n"/>
      <c r="H921" s="1071" t="n"/>
      <c r="I921" s="1071" t="n"/>
      <c r="J921" s="1071" t="n"/>
      <c r="K921" s="1071" t="n"/>
      <c r="L921" s="1071" t="n"/>
      <c r="M921" s="1071" t="n"/>
      <c r="N921" s="1071" t="n"/>
    </row>
    <row r="922" ht="12.75" customHeight="1" s="789">
      <c r="A922" s="1071" t="n"/>
      <c r="B922" s="1286" t="n"/>
      <c r="C922" s="1071" t="n"/>
      <c r="D922" s="1071" t="n"/>
      <c r="E922" s="1071" t="n"/>
      <c r="F922" s="1071" t="n"/>
      <c r="G922" s="1071" t="n"/>
      <c r="H922" s="1071" t="n"/>
      <c r="I922" s="1071" t="n"/>
      <c r="J922" s="1071" t="n"/>
      <c r="K922" s="1071" t="n"/>
      <c r="L922" s="1071" t="n"/>
      <c r="M922" s="1071" t="n"/>
      <c r="N922" s="1071" t="n"/>
    </row>
    <row r="923" ht="12.75" customHeight="1" s="789">
      <c r="A923" s="1071" t="n"/>
      <c r="B923" s="1286" t="n"/>
      <c r="C923" s="1071" t="n"/>
      <c r="D923" s="1071" t="n"/>
      <c r="E923" s="1071" t="n"/>
      <c r="F923" s="1071" t="n"/>
      <c r="G923" s="1071" t="n"/>
      <c r="H923" s="1071" t="n"/>
      <c r="I923" s="1071" t="n"/>
      <c r="J923" s="1071" t="n"/>
      <c r="K923" s="1071" t="n"/>
      <c r="L923" s="1071" t="n"/>
      <c r="M923" s="1071" t="n"/>
      <c r="N923" s="1071" t="n"/>
    </row>
    <row r="924" ht="12.75" customHeight="1" s="789">
      <c r="A924" s="1071" t="n"/>
      <c r="B924" s="1286" t="n"/>
      <c r="C924" s="1071" t="n"/>
      <c r="D924" s="1071" t="n"/>
      <c r="E924" s="1071" t="n"/>
      <c r="F924" s="1071" t="n"/>
      <c r="G924" s="1071" t="n"/>
      <c r="H924" s="1071" t="n"/>
      <c r="I924" s="1071" t="n"/>
      <c r="J924" s="1071" t="n"/>
      <c r="K924" s="1071" t="n"/>
      <c r="L924" s="1071" t="n"/>
      <c r="M924" s="1071" t="n"/>
      <c r="N924" s="1071" t="n"/>
    </row>
    <row r="925" ht="12.75" customHeight="1" s="789">
      <c r="A925" s="1071" t="n"/>
      <c r="B925" s="1286" t="n"/>
      <c r="C925" s="1071" t="n"/>
      <c r="D925" s="1071" t="n"/>
      <c r="E925" s="1071" t="n"/>
      <c r="F925" s="1071" t="n"/>
      <c r="G925" s="1071" t="n"/>
      <c r="H925" s="1071" t="n"/>
      <c r="I925" s="1071" t="n"/>
      <c r="J925" s="1071" t="n"/>
      <c r="K925" s="1071" t="n"/>
      <c r="L925" s="1071" t="n"/>
      <c r="M925" s="1071" t="n"/>
      <c r="N925" s="1071" t="n"/>
    </row>
    <row r="926" ht="12.75" customHeight="1" s="789">
      <c r="A926" s="1071" t="n"/>
      <c r="B926" s="1286" t="n"/>
      <c r="C926" s="1071" t="n"/>
      <c r="D926" s="1071" t="n"/>
      <c r="E926" s="1071" t="n"/>
      <c r="F926" s="1071" t="n"/>
      <c r="G926" s="1071" t="n"/>
      <c r="H926" s="1071" t="n"/>
      <c r="I926" s="1071" t="n"/>
      <c r="J926" s="1071" t="n"/>
      <c r="K926" s="1071" t="n"/>
      <c r="L926" s="1071" t="n"/>
      <c r="M926" s="1071" t="n"/>
      <c r="N926" s="1071" t="n"/>
    </row>
    <row r="927" ht="12.75" customHeight="1" s="789">
      <c r="A927" s="1071" t="n"/>
      <c r="B927" s="1286" t="n"/>
      <c r="C927" s="1071" t="n"/>
      <c r="D927" s="1071" t="n"/>
      <c r="E927" s="1071" t="n"/>
      <c r="F927" s="1071" t="n"/>
      <c r="G927" s="1071" t="n"/>
      <c r="H927" s="1071" t="n"/>
      <c r="I927" s="1071" t="n"/>
      <c r="J927" s="1071" t="n"/>
      <c r="K927" s="1071" t="n"/>
      <c r="L927" s="1071" t="n"/>
      <c r="M927" s="1071" t="n"/>
      <c r="N927" s="1071" t="n"/>
    </row>
    <row r="928" ht="12.75" customHeight="1" s="789">
      <c r="A928" s="1071" t="n"/>
      <c r="B928" s="1286" t="n"/>
      <c r="C928" s="1071" t="n"/>
      <c r="D928" s="1071" t="n"/>
      <c r="E928" s="1071" t="n"/>
      <c r="F928" s="1071" t="n"/>
      <c r="G928" s="1071" t="n"/>
      <c r="H928" s="1071" t="n"/>
      <c r="I928" s="1071" t="n"/>
      <c r="J928" s="1071" t="n"/>
      <c r="K928" s="1071" t="n"/>
      <c r="L928" s="1071" t="n"/>
      <c r="M928" s="1071" t="n"/>
      <c r="N928" s="1071" t="n"/>
    </row>
    <row r="929" ht="12.75" customHeight="1" s="789">
      <c r="A929" s="1071" t="n"/>
      <c r="B929" s="1286" t="n"/>
      <c r="C929" s="1071" t="n"/>
      <c r="D929" s="1071" t="n"/>
      <c r="E929" s="1071" t="n"/>
      <c r="F929" s="1071" t="n"/>
      <c r="G929" s="1071" t="n"/>
      <c r="H929" s="1071" t="n"/>
      <c r="I929" s="1071" t="n"/>
      <c r="J929" s="1071" t="n"/>
      <c r="K929" s="1071" t="n"/>
      <c r="L929" s="1071" t="n"/>
      <c r="M929" s="1071" t="n"/>
      <c r="N929" s="1071" t="n"/>
    </row>
    <row r="930" ht="12.75" customHeight="1" s="789">
      <c r="A930" s="1071" t="n"/>
      <c r="B930" s="1286" t="n"/>
      <c r="C930" s="1071" t="n"/>
      <c r="D930" s="1071" t="n"/>
      <c r="E930" s="1071" t="n"/>
      <c r="F930" s="1071" t="n"/>
      <c r="G930" s="1071" t="n"/>
      <c r="H930" s="1071" t="n"/>
      <c r="I930" s="1071" t="n"/>
      <c r="J930" s="1071" t="n"/>
      <c r="K930" s="1071" t="n"/>
      <c r="L930" s="1071" t="n"/>
      <c r="M930" s="1071" t="n"/>
      <c r="N930" s="1071" t="n"/>
    </row>
    <row r="931" ht="12.75" customHeight="1" s="789">
      <c r="A931" s="1071" t="n"/>
      <c r="B931" s="1286" t="n"/>
      <c r="C931" s="1071" t="n"/>
      <c r="D931" s="1071" t="n"/>
      <c r="E931" s="1071" t="n"/>
      <c r="F931" s="1071" t="n"/>
      <c r="G931" s="1071" t="n"/>
      <c r="H931" s="1071" t="n"/>
      <c r="I931" s="1071" t="n"/>
      <c r="J931" s="1071" t="n"/>
      <c r="K931" s="1071" t="n"/>
      <c r="L931" s="1071" t="n"/>
      <c r="M931" s="1071" t="n"/>
      <c r="N931" s="1071" t="n"/>
    </row>
    <row r="932" ht="12.75" customHeight="1" s="789">
      <c r="A932" s="1071" t="n"/>
      <c r="B932" s="1286" t="n"/>
      <c r="C932" s="1071" t="n"/>
      <c r="D932" s="1071" t="n"/>
      <c r="E932" s="1071" t="n"/>
      <c r="F932" s="1071" t="n"/>
      <c r="G932" s="1071" t="n"/>
      <c r="H932" s="1071" t="n"/>
      <c r="I932" s="1071" t="n"/>
      <c r="J932" s="1071" t="n"/>
      <c r="K932" s="1071" t="n"/>
      <c r="L932" s="1071" t="n"/>
      <c r="M932" s="1071" t="n"/>
      <c r="N932" s="1071" t="n"/>
    </row>
    <row r="933" ht="12.75" customHeight="1" s="789">
      <c r="A933" s="1071" t="n"/>
      <c r="B933" s="1286" t="n"/>
      <c r="C933" s="1071" t="n"/>
      <c r="D933" s="1071" t="n"/>
      <c r="E933" s="1071" t="n"/>
      <c r="F933" s="1071" t="n"/>
      <c r="G933" s="1071" t="n"/>
      <c r="H933" s="1071" t="n"/>
      <c r="I933" s="1071" t="n"/>
      <c r="J933" s="1071" t="n"/>
      <c r="K933" s="1071" t="n"/>
      <c r="L933" s="1071" t="n"/>
      <c r="M933" s="1071" t="n"/>
      <c r="N933" s="1071" t="n"/>
    </row>
    <row r="934" ht="12.75" customHeight="1" s="789">
      <c r="A934" s="1071" t="n"/>
      <c r="B934" s="1286" t="n"/>
      <c r="C934" s="1071" t="n"/>
      <c r="D934" s="1071" t="n"/>
      <c r="E934" s="1071" t="n"/>
      <c r="F934" s="1071" t="n"/>
      <c r="G934" s="1071" t="n"/>
      <c r="H934" s="1071" t="n"/>
      <c r="I934" s="1071" t="n"/>
      <c r="J934" s="1071" t="n"/>
      <c r="K934" s="1071" t="n"/>
      <c r="L934" s="1071" t="n"/>
      <c r="M934" s="1071" t="n"/>
      <c r="N934" s="1071" t="n"/>
    </row>
    <row r="935" ht="12.75" customHeight="1" s="789">
      <c r="A935" s="1071" t="n"/>
      <c r="B935" s="1286" t="n"/>
      <c r="C935" s="1071" t="n"/>
      <c r="D935" s="1071" t="n"/>
      <c r="E935" s="1071" t="n"/>
      <c r="F935" s="1071" t="n"/>
      <c r="G935" s="1071" t="n"/>
      <c r="H935" s="1071" t="n"/>
      <c r="I935" s="1071" t="n"/>
      <c r="J935" s="1071" t="n"/>
      <c r="K935" s="1071" t="n"/>
      <c r="L935" s="1071" t="n"/>
      <c r="M935" s="1071" t="n"/>
      <c r="N935" s="1071" t="n"/>
    </row>
    <row r="936" ht="12.75" customHeight="1" s="789">
      <c r="A936" s="1071" t="n"/>
      <c r="B936" s="1286" t="n"/>
      <c r="C936" s="1071" t="n"/>
      <c r="D936" s="1071" t="n"/>
      <c r="E936" s="1071" t="n"/>
      <c r="F936" s="1071" t="n"/>
      <c r="G936" s="1071" t="n"/>
      <c r="H936" s="1071" t="n"/>
      <c r="I936" s="1071" t="n"/>
      <c r="J936" s="1071" t="n"/>
      <c r="K936" s="1071" t="n"/>
      <c r="L936" s="1071" t="n"/>
      <c r="M936" s="1071" t="n"/>
      <c r="N936" s="1071" t="n"/>
    </row>
    <row r="937" ht="12.75" customHeight="1" s="789">
      <c r="A937" s="1071" t="n"/>
      <c r="B937" s="1286" t="n"/>
      <c r="C937" s="1071" t="n"/>
      <c r="D937" s="1071" t="n"/>
      <c r="E937" s="1071" t="n"/>
      <c r="F937" s="1071" t="n"/>
      <c r="G937" s="1071" t="n"/>
      <c r="H937" s="1071" t="n"/>
      <c r="I937" s="1071" t="n"/>
      <c r="J937" s="1071" t="n"/>
      <c r="K937" s="1071" t="n"/>
      <c r="L937" s="1071" t="n"/>
      <c r="M937" s="1071" t="n"/>
      <c r="N937" s="1071" t="n"/>
    </row>
    <row r="938" ht="12.75" customHeight="1" s="789">
      <c r="A938" s="1071" t="n"/>
      <c r="B938" s="1286" t="n"/>
      <c r="C938" s="1071" t="n"/>
      <c r="D938" s="1071" t="n"/>
      <c r="E938" s="1071" t="n"/>
      <c r="F938" s="1071" t="n"/>
      <c r="G938" s="1071" t="n"/>
      <c r="H938" s="1071" t="n"/>
      <c r="I938" s="1071" t="n"/>
      <c r="J938" s="1071" t="n"/>
      <c r="K938" s="1071" t="n"/>
      <c r="L938" s="1071" t="n"/>
      <c r="M938" s="1071" t="n"/>
      <c r="N938" s="1071" t="n"/>
    </row>
    <row r="939" ht="12.75" customHeight="1" s="789">
      <c r="A939" s="1071" t="n"/>
      <c r="B939" s="1286" t="n"/>
      <c r="C939" s="1071" t="n"/>
      <c r="D939" s="1071" t="n"/>
      <c r="E939" s="1071" t="n"/>
      <c r="F939" s="1071" t="n"/>
      <c r="G939" s="1071" t="n"/>
      <c r="H939" s="1071" t="n"/>
      <c r="I939" s="1071" t="n"/>
      <c r="J939" s="1071" t="n"/>
      <c r="K939" s="1071" t="n"/>
      <c r="L939" s="1071" t="n"/>
      <c r="M939" s="1071" t="n"/>
      <c r="N939" s="1071" t="n"/>
    </row>
    <row r="940" ht="12.75" customHeight="1" s="789">
      <c r="A940" s="1071" t="n"/>
      <c r="B940" s="1286" t="n"/>
      <c r="C940" s="1071" t="n"/>
      <c r="D940" s="1071" t="n"/>
      <c r="E940" s="1071" t="n"/>
      <c r="F940" s="1071" t="n"/>
      <c r="G940" s="1071" t="n"/>
      <c r="H940" s="1071" t="n"/>
      <c r="I940" s="1071" t="n"/>
      <c r="J940" s="1071" t="n"/>
      <c r="K940" s="1071" t="n"/>
      <c r="L940" s="1071" t="n"/>
      <c r="M940" s="1071" t="n"/>
      <c r="N940" s="1071" t="n"/>
    </row>
    <row r="941" ht="12.75" customHeight="1" s="789">
      <c r="A941" s="1071" t="n"/>
      <c r="B941" s="1286" t="n"/>
      <c r="C941" s="1071" t="n"/>
      <c r="D941" s="1071" t="n"/>
      <c r="E941" s="1071" t="n"/>
      <c r="F941" s="1071" t="n"/>
      <c r="G941" s="1071" t="n"/>
      <c r="H941" s="1071" t="n"/>
      <c r="I941" s="1071" t="n"/>
      <c r="J941" s="1071" t="n"/>
      <c r="K941" s="1071" t="n"/>
      <c r="L941" s="1071" t="n"/>
      <c r="M941" s="1071" t="n"/>
      <c r="N941" s="1071" t="n"/>
    </row>
    <row r="942" ht="12.75" customHeight="1" s="789">
      <c r="A942" s="1071" t="n"/>
      <c r="B942" s="1286" t="n"/>
      <c r="C942" s="1071" t="n"/>
      <c r="D942" s="1071" t="n"/>
      <c r="E942" s="1071" t="n"/>
      <c r="F942" s="1071" t="n"/>
      <c r="G942" s="1071" t="n"/>
      <c r="H942" s="1071" t="n"/>
      <c r="I942" s="1071" t="n"/>
      <c r="J942" s="1071" t="n"/>
      <c r="K942" s="1071" t="n"/>
      <c r="L942" s="1071" t="n"/>
      <c r="M942" s="1071" t="n"/>
      <c r="N942" s="1071" t="n"/>
    </row>
    <row r="943" ht="12.75" customHeight="1" s="789">
      <c r="A943" s="1071" t="n"/>
      <c r="B943" s="1286" t="n"/>
      <c r="C943" s="1071" t="n"/>
      <c r="D943" s="1071" t="n"/>
      <c r="E943" s="1071" t="n"/>
      <c r="F943" s="1071" t="n"/>
      <c r="G943" s="1071" t="n"/>
      <c r="H943" s="1071" t="n"/>
      <c r="I943" s="1071" t="n"/>
      <c r="J943" s="1071" t="n"/>
      <c r="K943" s="1071" t="n"/>
      <c r="L943" s="1071" t="n"/>
      <c r="M943" s="1071" t="n"/>
      <c r="N943" s="1071" t="n"/>
    </row>
    <row r="944" ht="12.75" customHeight="1" s="789">
      <c r="A944" s="1071" t="n"/>
      <c r="B944" s="1286" t="n"/>
      <c r="C944" s="1071" t="n"/>
      <c r="D944" s="1071" t="n"/>
      <c r="E944" s="1071" t="n"/>
      <c r="F944" s="1071" t="n"/>
      <c r="G944" s="1071" t="n"/>
      <c r="H944" s="1071" t="n"/>
      <c r="I944" s="1071" t="n"/>
      <c r="J944" s="1071" t="n"/>
      <c r="K944" s="1071" t="n"/>
      <c r="L944" s="1071" t="n"/>
      <c r="M944" s="1071" t="n"/>
      <c r="N944" s="1071" t="n"/>
    </row>
    <row r="945" ht="12.75" customHeight="1" s="789">
      <c r="A945" s="1071" t="n"/>
      <c r="B945" s="1286" t="n"/>
      <c r="C945" s="1071" t="n"/>
      <c r="D945" s="1071" t="n"/>
      <c r="E945" s="1071" t="n"/>
      <c r="F945" s="1071" t="n"/>
      <c r="G945" s="1071" t="n"/>
      <c r="H945" s="1071" t="n"/>
      <c r="I945" s="1071" t="n"/>
      <c r="J945" s="1071" t="n"/>
      <c r="K945" s="1071" t="n"/>
      <c r="L945" s="1071" t="n"/>
      <c r="M945" s="1071" t="n"/>
      <c r="N945" s="1071" t="n"/>
    </row>
    <row r="946" ht="12.75" customHeight="1" s="789">
      <c r="A946" s="1071" t="n"/>
      <c r="B946" s="1286" t="n"/>
      <c r="C946" s="1071" t="n"/>
      <c r="D946" s="1071" t="n"/>
      <c r="E946" s="1071" t="n"/>
      <c r="F946" s="1071" t="n"/>
      <c r="G946" s="1071" t="n"/>
      <c r="H946" s="1071" t="n"/>
      <c r="I946" s="1071" t="n"/>
      <c r="J946" s="1071" t="n"/>
      <c r="K946" s="1071" t="n"/>
      <c r="L946" s="1071" t="n"/>
      <c r="M946" s="1071" t="n"/>
      <c r="N946" s="1071" t="n"/>
    </row>
    <row r="947" ht="12.75" customHeight="1" s="789">
      <c r="A947" s="1071" t="n"/>
      <c r="B947" s="1286" t="n"/>
      <c r="C947" s="1071" t="n"/>
      <c r="D947" s="1071" t="n"/>
      <c r="E947" s="1071" t="n"/>
      <c r="F947" s="1071" t="n"/>
      <c r="G947" s="1071" t="n"/>
      <c r="H947" s="1071" t="n"/>
      <c r="I947" s="1071" t="n"/>
      <c r="J947" s="1071" t="n"/>
      <c r="K947" s="1071" t="n"/>
      <c r="L947" s="1071" t="n"/>
      <c r="M947" s="1071" t="n"/>
      <c r="N947" s="1071" t="n"/>
    </row>
    <row r="948" ht="12.75" customHeight="1" s="789">
      <c r="A948" s="1071" t="n"/>
      <c r="B948" s="1286" t="n"/>
      <c r="C948" s="1071" t="n"/>
      <c r="D948" s="1071" t="n"/>
      <c r="E948" s="1071" t="n"/>
      <c r="F948" s="1071" t="n"/>
      <c r="G948" s="1071" t="n"/>
      <c r="H948" s="1071" t="n"/>
      <c r="I948" s="1071" t="n"/>
      <c r="J948" s="1071" t="n"/>
      <c r="K948" s="1071" t="n"/>
      <c r="L948" s="1071" t="n"/>
      <c r="M948" s="1071" t="n"/>
      <c r="N948" s="1071" t="n"/>
    </row>
    <row r="949" ht="12.75" customHeight="1" s="789">
      <c r="A949" s="1071" t="n"/>
      <c r="B949" s="1286" t="n"/>
      <c r="C949" s="1071" t="n"/>
      <c r="D949" s="1071" t="n"/>
      <c r="E949" s="1071" t="n"/>
      <c r="F949" s="1071" t="n"/>
      <c r="G949" s="1071" t="n"/>
      <c r="H949" s="1071" t="n"/>
      <c r="I949" s="1071" t="n"/>
      <c r="J949" s="1071" t="n"/>
      <c r="K949" s="1071" t="n"/>
      <c r="L949" s="1071" t="n"/>
      <c r="M949" s="1071" t="n"/>
      <c r="N949" s="1071" t="n"/>
    </row>
    <row r="950" ht="12.75" customHeight="1" s="789">
      <c r="A950" s="1071" t="n"/>
      <c r="B950" s="1286" t="n"/>
      <c r="C950" s="1071" t="n"/>
      <c r="D950" s="1071" t="n"/>
      <c r="E950" s="1071" t="n"/>
      <c r="F950" s="1071" t="n"/>
      <c r="G950" s="1071" t="n"/>
      <c r="H950" s="1071" t="n"/>
      <c r="I950" s="1071" t="n"/>
      <c r="J950" s="1071" t="n"/>
      <c r="K950" s="1071" t="n"/>
      <c r="L950" s="1071" t="n"/>
      <c r="M950" s="1071" t="n"/>
      <c r="N950" s="1071" t="n"/>
    </row>
    <row r="951" ht="12.75" customHeight="1" s="789">
      <c r="A951" s="1071" t="n"/>
      <c r="B951" s="1286" t="n"/>
      <c r="C951" s="1071" t="n"/>
      <c r="D951" s="1071" t="n"/>
      <c r="E951" s="1071" t="n"/>
      <c r="F951" s="1071" t="n"/>
      <c r="G951" s="1071" t="n"/>
      <c r="H951" s="1071" t="n"/>
      <c r="I951" s="1071" t="n"/>
      <c r="J951" s="1071" t="n"/>
      <c r="K951" s="1071" t="n"/>
      <c r="L951" s="1071" t="n"/>
      <c r="M951" s="1071" t="n"/>
      <c r="N951" s="1071" t="n"/>
    </row>
    <row r="952" ht="12.75" customHeight="1" s="789">
      <c r="A952" s="1071" t="n"/>
      <c r="B952" s="1286" t="n"/>
      <c r="C952" s="1071" t="n"/>
      <c r="D952" s="1071" t="n"/>
      <c r="E952" s="1071" t="n"/>
      <c r="F952" s="1071" t="n"/>
      <c r="G952" s="1071" t="n"/>
      <c r="H952" s="1071" t="n"/>
      <c r="I952" s="1071" t="n"/>
      <c r="J952" s="1071" t="n"/>
      <c r="K952" s="1071" t="n"/>
      <c r="L952" s="1071" t="n"/>
      <c r="M952" s="1071" t="n"/>
      <c r="N952" s="1071" t="n"/>
    </row>
    <row r="953" ht="12.75" customHeight="1" s="789">
      <c r="A953" s="1071" t="n"/>
      <c r="B953" s="1286" t="n"/>
      <c r="C953" s="1071" t="n"/>
      <c r="D953" s="1071" t="n"/>
      <c r="E953" s="1071" t="n"/>
      <c r="F953" s="1071" t="n"/>
      <c r="G953" s="1071" t="n"/>
      <c r="H953" s="1071" t="n"/>
      <c r="I953" s="1071" t="n"/>
      <c r="J953" s="1071" t="n"/>
      <c r="K953" s="1071" t="n"/>
      <c r="L953" s="1071" t="n"/>
      <c r="M953" s="1071" t="n"/>
      <c r="N953" s="1071" t="n"/>
    </row>
    <row r="954" ht="12.75" customHeight="1" s="789">
      <c r="A954" s="1071" t="n"/>
      <c r="B954" s="1286" t="n"/>
      <c r="C954" s="1071" t="n"/>
      <c r="D954" s="1071" t="n"/>
      <c r="E954" s="1071" t="n"/>
      <c r="F954" s="1071" t="n"/>
      <c r="G954" s="1071" t="n"/>
      <c r="H954" s="1071" t="n"/>
      <c r="I954" s="1071" t="n"/>
      <c r="J954" s="1071" t="n"/>
      <c r="K954" s="1071" t="n"/>
      <c r="L954" s="1071" t="n"/>
      <c r="M954" s="1071" t="n"/>
      <c r="N954" s="1071" t="n"/>
    </row>
    <row r="955" ht="12.75" customHeight="1" s="789">
      <c r="A955" s="1071" t="n"/>
      <c r="B955" s="1286" t="n"/>
      <c r="C955" s="1071" t="n"/>
      <c r="D955" s="1071" t="n"/>
      <c r="E955" s="1071" t="n"/>
      <c r="F955" s="1071" t="n"/>
      <c r="G955" s="1071" t="n"/>
      <c r="H955" s="1071" t="n"/>
      <c r="I955" s="1071" t="n"/>
      <c r="J955" s="1071" t="n"/>
      <c r="K955" s="1071" t="n"/>
      <c r="L955" s="1071" t="n"/>
      <c r="M955" s="1071" t="n"/>
      <c r="N955" s="1071" t="n"/>
    </row>
    <row r="956" ht="12.75" customHeight="1" s="789">
      <c r="A956" s="1071" t="n"/>
      <c r="B956" s="1286" t="n"/>
      <c r="C956" s="1071" t="n"/>
      <c r="D956" s="1071" t="n"/>
      <c r="E956" s="1071" t="n"/>
      <c r="F956" s="1071" t="n"/>
      <c r="G956" s="1071" t="n"/>
      <c r="H956" s="1071" t="n"/>
      <c r="I956" s="1071" t="n"/>
      <c r="J956" s="1071" t="n"/>
      <c r="K956" s="1071" t="n"/>
      <c r="L956" s="1071" t="n"/>
      <c r="M956" s="1071" t="n"/>
      <c r="N956" s="1071" t="n"/>
    </row>
    <row r="957" ht="12.75" customHeight="1" s="789">
      <c r="A957" s="1071" t="n"/>
      <c r="B957" s="1286" t="n"/>
      <c r="C957" s="1071" t="n"/>
      <c r="D957" s="1071" t="n"/>
      <c r="E957" s="1071" t="n"/>
      <c r="F957" s="1071" t="n"/>
      <c r="G957" s="1071" t="n"/>
      <c r="H957" s="1071" t="n"/>
      <c r="I957" s="1071" t="n"/>
      <c r="J957" s="1071" t="n"/>
      <c r="K957" s="1071" t="n"/>
      <c r="L957" s="1071" t="n"/>
      <c r="M957" s="1071" t="n"/>
      <c r="N957" s="1071" t="n"/>
    </row>
    <row r="958" ht="12.75" customHeight="1" s="789">
      <c r="A958" s="1071" t="n"/>
      <c r="B958" s="1286" t="n"/>
      <c r="C958" s="1071" t="n"/>
      <c r="D958" s="1071" t="n"/>
      <c r="E958" s="1071" t="n"/>
      <c r="F958" s="1071" t="n"/>
      <c r="G958" s="1071" t="n"/>
      <c r="H958" s="1071" t="n"/>
      <c r="I958" s="1071" t="n"/>
      <c r="J958" s="1071" t="n"/>
      <c r="K958" s="1071" t="n"/>
      <c r="L958" s="1071" t="n"/>
      <c r="M958" s="1071" t="n"/>
      <c r="N958" s="1071" t="n"/>
    </row>
    <row r="959" ht="12.75" customHeight="1" s="789">
      <c r="A959" s="1071" t="n"/>
      <c r="B959" s="1286" t="n"/>
      <c r="C959" s="1071" t="n"/>
      <c r="D959" s="1071" t="n"/>
      <c r="E959" s="1071" t="n"/>
      <c r="F959" s="1071" t="n"/>
      <c r="G959" s="1071" t="n"/>
      <c r="H959" s="1071" t="n"/>
      <c r="I959" s="1071" t="n"/>
      <c r="J959" s="1071" t="n"/>
      <c r="K959" s="1071" t="n"/>
      <c r="L959" s="1071" t="n"/>
      <c r="M959" s="1071" t="n"/>
      <c r="N959" s="1071" t="n"/>
    </row>
    <row r="960" ht="12.75" customHeight="1" s="789">
      <c r="A960" s="1071" t="n"/>
      <c r="B960" s="1286" t="n"/>
      <c r="C960" s="1071" t="n"/>
      <c r="D960" s="1071" t="n"/>
      <c r="E960" s="1071" t="n"/>
      <c r="F960" s="1071" t="n"/>
      <c r="G960" s="1071" t="n"/>
      <c r="H960" s="1071" t="n"/>
      <c r="I960" s="1071" t="n"/>
      <c r="J960" s="1071" t="n"/>
      <c r="K960" s="1071" t="n"/>
      <c r="L960" s="1071" t="n"/>
      <c r="M960" s="1071" t="n"/>
      <c r="N960" s="1071" t="n"/>
    </row>
    <row r="961" ht="12.75" customHeight="1" s="789">
      <c r="A961" s="1071" t="n"/>
      <c r="B961" s="1286" t="n"/>
      <c r="C961" s="1071" t="n"/>
      <c r="D961" s="1071" t="n"/>
      <c r="E961" s="1071" t="n"/>
      <c r="F961" s="1071" t="n"/>
      <c r="G961" s="1071" t="n"/>
      <c r="H961" s="1071" t="n"/>
      <c r="I961" s="1071" t="n"/>
      <c r="J961" s="1071" t="n"/>
      <c r="K961" s="1071" t="n"/>
      <c r="L961" s="1071" t="n"/>
      <c r="M961" s="1071" t="n"/>
      <c r="N961" s="1071" t="n"/>
    </row>
    <row r="962" ht="12.75" customHeight="1" s="789">
      <c r="A962" s="1071" t="n"/>
      <c r="B962" s="1286" t="n"/>
      <c r="C962" s="1071" t="n"/>
      <c r="D962" s="1071" t="n"/>
      <c r="E962" s="1071" t="n"/>
      <c r="F962" s="1071" t="n"/>
      <c r="G962" s="1071" t="n"/>
      <c r="H962" s="1071" t="n"/>
      <c r="I962" s="1071" t="n"/>
      <c r="J962" s="1071" t="n"/>
      <c r="K962" s="1071" t="n"/>
      <c r="L962" s="1071" t="n"/>
      <c r="M962" s="1071" t="n"/>
      <c r="N962" s="1071" t="n"/>
    </row>
    <row r="963" ht="12.75" customHeight="1" s="789">
      <c r="A963" s="1071" t="n"/>
      <c r="B963" s="1286" t="n"/>
      <c r="C963" s="1071" t="n"/>
      <c r="D963" s="1071" t="n"/>
      <c r="E963" s="1071" t="n"/>
      <c r="F963" s="1071" t="n"/>
      <c r="G963" s="1071" t="n"/>
      <c r="H963" s="1071" t="n"/>
      <c r="I963" s="1071" t="n"/>
      <c r="J963" s="1071" t="n"/>
      <c r="K963" s="1071" t="n"/>
      <c r="L963" s="1071" t="n"/>
      <c r="M963" s="1071" t="n"/>
      <c r="N963" s="1071" t="n"/>
    </row>
    <row r="964" ht="12.75" customHeight="1" s="789">
      <c r="A964" s="1071" t="n"/>
      <c r="B964" s="1286" t="n"/>
      <c r="C964" s="1071" t="n"/>
      <c r="D964" s="1071" t="n"/>
      <c r="E964" s="1071" t="n"/>
      <c r="F964" s="1071" t="n"/>
      <c r="G964" s="1071" t="n"/>
      <c r="H964" s="1071" t="n"/>
      <c r="I964" s="1071" t="n"/>
      <c r="J964" s="1071" t="n"/>
      <c r="K964" s="1071" t="n"/>
      <c r="L964" s="1071" t="n"/>
      <c r="M964" s="1071" t="n"/>
      <c r="N964" s="1071" t="n"/>
    </row>
    <row r="965" ht="12.75" customHeight="1" s="789">
      <c r="A965" s="1071" t="n"/>
      <c r="B965" s="1286" t="n"/>
      <c r="C965" s="1071" t="n"/>
      <c r="D965" s="1071" t="n"/>
      <c r="E965" s="1071" t="n"/>
      <c r="F965" s="1071" t="n"/>
      <c r="G965" s="1071" t="n"/>
      <c r="H965" s="1071" t="n"/>
      <c r="I965" s="1071" t="n"/>
      <c r="J965" s="1071" t="n"/>
      <c r="K965" s="1071" t="n"/>
      <c r="L965" s="1071" t="n"/>
      <c r="M965" s="1071" t="n"/>
      <c r="N965" s="1071" t="n"/>
    </row>
    <row r="966" ht="12.75" customHeight="1" s="789">
      <c r="A966" s="1071" t="n"/>
      <c r="B966" s="1286" t="n"/>
      <c r="C966" s="1071" t="n"/>
      <c r="D966" s="1071" t="n"/>
      <c r="E966" s="1071" t="n"/>
      <c r="F966" s="1071" t="n"/>
      <c r="G966" s="1071" t="n"/>
      <c r="H966" s="1071" t="n"/>
      <c r="I966" s="1071" t="n"/>
      <c r="J966" s="1071" t="n"/>
      <c r="K966" s="1071" t="n"/>
      <c r="L966" s="1071" t="n"/>
      <c r="M966" s="1071" t="n"/>
      <c r="N966" s="1071" t="n"/>
    </row>
    <row r="967" ht="12.75" customHeight="1" s="789">
      <c r="A967" s="1071" t="n"/>
      <c r="B967" s="1286" t="n"/>
      <c r="C967" s="1071" t="n"/>
      <c r="D967" s="1071" t="n"/>
      <c r="E967" s="1071" t="n"/>
      <c r="F967" s="1071" t="n"/>
      <c r="G967" s="1071" t="n"/>
      <c r="H967" s="1071" t="n"/>
      <c r="I967" s="1071" t="n"/>
      <c r="J967" s="1071" t="n"/>
      <c r="K967" s="1071" t="n"/>
      <c r="L967" s="1071" t="n"/>
      <c r="M967" s="1071" t="n"/>
      <c r="N967" s="1071" t="n"/>
    </row>
    <row r="968" ht="12.75" customHeight="1" s="789">
      <c r="A968" s="1071" t="n"/>
      <c r="B968" s="1286" t="n"/>
      <c r="C968" s="1071" t="n"/>
      <c r="D968" s="1071" t="n"/>
      <c r="E968" s="1071" t="n"/>
      <c r="F968" s="1071" t="n"/>
      <c r="G968" s="1071" t="n"/>
      <c r="H968" s="1071" t="n"/>
      <c r="I968" s="1071" t="n"/>
      <c r="J968" s="1071" t="n"/>
      <c r="K968" s="1071" t="n"/>
      <c r="L968" s="1071" t="n"/>
      <c r="M968" s="1071" t="n"/>
      <c r="N968" s="1071" t="n"/>
    </row>
    <row r="969" ht="12.75" customHeight="1" s="789">
      <c r="A969" s="1071" t="n"/>
      <c r="B969" s="1286" t="n"/>
      <c r="C969" s="1071" t="n"/>
      <c r="D969" s="1071" t="n"/>
      <c r="E969" s="1071" t="n"/>
      <c r="F969" s="1071" t="n"/>
      <c r="G969" s="1071" t="n"/>
      <c r="H969" s="1071" t="n"/>
      <c r="I969" s="1071" t="n"/>
      <c r="J969" s="1071" t="n"/>
      <c r="K969" s="1071" t="n"/>
      <c r="L969" s="1071" t="n"/>
      <c r="M969" s="1071" t="n"/>
      <c r="N969" s="1071" t="n"/>
    </row>
    <row r="970" ht="12.75" customHeight="1" s="789">
      <c r="A970" s="1071" t="n"/>
      <c r="B970" s="1286" t="n"/>
      <c r="C970" s="1071" t="n"/>
      <c r="D970" s="1071" t="n"/>
      <c r="E970" s="1071" t="n"/>
      <c r="F970" s="1071" t="n"/>
      <c r="G970" s="1071" t="n"/>
      <c r="H970" s="1071" t="n"/>
      <c r="I970" s="1071" t="n"/>
      <c r="J970" s="1071" t="n"/>
      <c r="K970" s="1071" t="n"/>
      <c r="L970" s="1071" t="n"/>
      <c r="M970" s="1071" t="n"/>
      <c r="N970" s="1071" t="n"/>
    </row>
    <row r="971" ht="12.75" customHeight="1" s="789">
      <c r="A971" s="1071" t="n"/>
      <c r="B971" s="1286" t="n"/>
      <c r="C971" s="1071" t="n"/>
      <c r="D971" s="1071" t="n"/>
      <c r="E971" s="1071" t="n"/>
      <c r="F971" s="1071" t="n"/>
      <c r="G971" s="1071" t="n"/>
      <c r="H971" s="1071" t="n"/>
      <c r="I971" s="1071" t="n"/>
      <c r="J971" s="1071" t="n"/>
      <c r="K971" s="1071" t="n"/>
      <c r="L971" s="1071" t="n"/>
      <c r="M971" s="1071" t="n"/>
      <c r="N971" s="1071" t="n"/>
    </row>
    <row r="972" ht="12.75" customHeight="1" s="789">
      <c r="A972" s="1071" t="n"/>
      <c r="B972" s="1286" t="n"/>
      <c r="C972" s="1071" t="n"/>
      <c r="D972" s="1071" t="n"/>
      <c r="E972" s="1071" t="n"/>
      <c r="F972" s="1071" t="n"/>
      <c r="G972" s="1071" t="n"/>
      <c r="H972" s="1071" t="n"/>
      <c r="I972" s="1071" t="n"/>
      <c r="J972" s="1071" t="n"/>
      <c r="K972" s="1071" t="n"/>
      <c r="L972" s="1071" t="n"/>
      <c r="M972" s="1071" t="n"/>
      <c r="N972" s="1071" t="n"/>
    </row>
    <row r="973" ht="12.75" customHeight="1" s="789">
      <c r="A973" s="1071" t="n"/>
      <c r="B973" s="1286" t="n"/>
      <c r="C973" s="1071" t="n"/>
      <c r="D973" s="1071" t="n"/>
      <c r="E973" s="1071" t="n"/>
      <c r="F973" s="1071" t="n"/>
      <c r="G973" s="1071" t="n"/>
      <c r="H973" s="1071" t="n"/>
      <c r="I973" s="1071" t="n"/>
      <c r="J973" s="1071" t="n"/>
      <c r="K973" s="1071" t="n"/>
      <c r="L973" s="1071" t="n"/>
      <c r="M973" s="1071" t="n"/>
      <c r="N973" s="1071" t="n"/>
    </row>
    <row r="974" ht="12.75" customHeight="1" s="789">
      <c r="A974" s="1071" t="n"/>
      <c r="B974" s="1286" t="n"/>
      <c r="C974" s="1071" t="n"/>
      <c r="D974" s="1071" t="n"/>
      <c r="E974" s="1071" t="n"/>
      <c r="F974" s="1071" t="n"/>
      <c r="G974" s="1071" t="n"/>
      <c r="H974" s="1071" t="n"/>
      <c r="I974" s="1071" t="n"/>
      <c r="J974" s="1071" t="n"/>
      <c r="K974" s="1071" t="n"/>
      <c r="L974" s="1071" t="n"/>
      <c r="M974" s="1071" t="n"/>
      <c r="N974" s="1071" t="n"/>
    </row>
    <row r="975" ht="12.75" customHeight="1" s="789">
      <c r="A975" s="1071" t="n"/>
      <c r="B975" s="1286" t="n"/>
      <c r="C975" s="1071" t="n"/>
      <c r="D975" s="1071" t="n"/>
      <c r="E975" s="1071" t="n"/>
      <c r="F975" s="1071" t="n"/>
      <c r="G975" s="1071" t="n"/>
      <c r="H975" s="1071" t="n"/>
      <c r="I975" s="1071" t="n"/>
      <c r="J975" s="1071" t="n"/>
      <c r="K975" s="1071" t="n"/>
      <c r="L975" s="1071" t="n"/>
      <c r="M975" s="1071" t="n"/>
      <c r="N975" s="1071" t="n"/>
    </row>
    <row r="976" ht="12.75" customHeight="1" s="789">
      <c r="A976" s="1071" t="n"/>
      <c r="B976" s="1286" t="n"/>
      <c r="C976" s="1071" t="n"/>
      <c r="D976" s="1071" t="n"/>
      <c r="E976" s="1071" t="n"/>
      <c r="F976" s="1071" t="n"/>
      <c r="G976" s="1071" t="n"/>
      <c r="H976" s="1071" t="n"/>
      <c r="I976" s="1071" t="n"/>
      <c r="J976" s="1071" t="n"/>
      <c r="K976" s="1071" t="n"/>
      <c r="L976" s="1071" t="n"/>
      <c r="M976" s="1071" t="n"/>
      <c r="N976" s="1071" t="n"/>
    </row>
    <row r="977" ht="12.75" customHeight="1" s="789">
      <c r="A977" s="1071" t="n"/>
      <c r="B977" s="1286" t="n"/>
      <c r="C977" s="1071" t="n"/>
      <c r="D977" s="1071" t="n"/>
      <c r="E977" s="1071" t="n"/>
      <c r="F977" s="1071" t="n"/>
      <c r="G977" s="1071" t="n"/>
      <c r="H977" s="1071" t="n"/>
      <c r="I977" s="1071" t="n"/>
      <c r="J977" s="1071" t="n"/>
      <c r="K977" s="1071" t="n"/>
      <c r="L977" s="1071" t="n"/>
      <c r="M977" s="1071" t="n"/>
      <c r="N977" s="1071" t="n"/>
    </row>
    <row r="978" ht="12.75" customHeight="1" s="789">
      <c r="A978" s="1071" t="n"/>
      <c r="B978" s="1286" t="n"/>
      <c r="C978" s="1071" t="n"/>
      <c r="D978" s="1071" t="n"/>
      <c r="E978" s="1071" t="n"/>
      <c r="F978" s="1071" t="n"/>
      <c r="G978" s="1071" t="n"/>
      <c r="H978" s="1071" t="n"/>
      <c r="I978" s="1071" t="n"/>
      <c r="J978" s="1071" t="n"/>
      <c r="K978" s="1071" t="n"/>
      <c r="L978" s="1071" t="n"/>
      <c r="M978" s="1071" t="n"/>
      <c r="N978" s="1071" t="n"/>
    </row>
    <row r="979" ht="12.75" customHeight="1" s="789">
      <c r="A979" s="1071" t="n"/>
      <c r="B979" s="1286" t="n"/>
      <c r="C979" s="1071" t="n"/>
      <c r="D979" s="1071" t="n"/>
      <c r="E979" s="1071" t="n"/>
      <c r="F979" s="1071" t="n"/>
      <c r="G979" s="1071" t="n"/>
      <c r="H979" s="1071" t="n"/>
      <c r="I979" s="1071" t="n"/>
      <c r="J979" s="1071" t="n"/>
      <c r="K979" s="1071" t="n"/>
      <c r="L979" s="1071" t="n"/>
      <c r="M979" s="1071" t="n"/>
      <c r="N979" s="1071" t="n"/>
    </row>
    <row r="980" ht="12.75" customHeight="1" s="789">
      <c r="A980" s="1071" t="n"/>
      <c r="B980" s="1286" t="n"/>
      <c r="C980" s="1071" t="n"/>
      <c r="D980" s="1071" t="n"/>
      <c r="E980" s="1071" t="n"/>
      <c r="F980" s="1071" t="n"/>
      <c r="G980" s="1071" t="n"/>
      <c r="H980" s="1071" t="n"/>
      <c r="I980" s="1071" t="n"/>
      <c r="J980" s="1071" t="n"/>
      <c r="K980" s="1071" t="n"/>
      <c r="L980" s="1071" t="n"/>
      <c r="M980" s="1071" t="n"/>
      <c r="N980" s="1071" t="n"/>
    </row>
    <row r="981" ht="12.75" customHeight="1" s="789">
      <c r="A981" s="1071" t="n"/>
      <c r="B981" s="1286" t="n"/>
      <c r="C981" s="1071" t="n"/>
      <c r="D981" s="1071" t="n"/>
      <c r="E981" s="1071" t="n"/>
      <c r="F981" s="1071" t="n"/>
      <c r="G981" s="1071" t="n"/>
      <c r="H981" s="1071" t="n"/>
      <c r="I981" s="1071" t="n"/>
      <c r="J981" s="1071" t="n"/>
      <c r="K981" s="1071" t="n"/>
      <c r="L981" s="1071" t="n"/>
      <c r="M981" s="1071" t="n"/>
      <c r="N981" s="1071" t="n"/>
    </row>
    <row r="982" ht="12.75" customHeight="1" s="789">
      <c r="A982" s="1071" t="n"/>
      <c r="B982" s="1286" t="n"/>
      <c r="C982" s="1071" t="n"/>
      <c r="D982" s="1071" t="n"/>
      <c r="E982" s="1071" t="n"/>
      <c r="F982" s="1071" t="n"/>
      <c r="G982" s="1071" t="n"/>
      <c r="H982" s="1071" t="n"/>
      <c r="I982" s="1071" t="n"/>
      <c r="J982" s="1071" t="n"/>
      <c r="K982" s="1071" t="n"/>
      <c r="L982" s="1071" t="n"/>
      <c r="M982" s="1071" t="n"/>
      <c r="N982" s="1071" t="n"/>
    </row>
    <row r="983" ht="12.75" customHeight="1" s="789">
      <c r="A983" s="1071" t="n"/>
      <c r="B983" s="1286" t="n"/>
      <c r="C983" s="1071" t="n"/>
      <c r="D983" s="1071" t="n"/>
      <c r="E983" s="1071" t="n"/>
      <c r="F983" s="1071" t="n"/>
      <c r="G983" s="1071" t="n"/>
      <c r="H983" s="1071" t="n"/>
      <c r="I983" s="1071" t="n"/>
      <c r="J983" s="1071" t="n"/>
      <c r="K983" s="1071" t="n"/>
      <c r="L983" s="1071" t="n"/>
      <c r="M983" s="1071" t="n"/>
      <c r="N983" s="1071" t="n"/>
    </row>
    <row r="984" ht="12.75" customHeight="1" s="789">
      <c r="A984" s="1071" t="n"/>
      <c r="B984" s="1286" t="n"/>
      <c r="C984" s="1071" t="n"/>
      <c r="D984" s="1071" t="n"/>
      <c r="E984" s="1071" t="n"/>
      <c r="F984" s="1071" t="n"/>
      <c r="G984" s="1071" t="n"/>
      <c r="H984" s="1071" t="n"/>
      <c r="I984" s="1071" t="n"/>
      <c r="J984" s="1071" t="n"/>
      <c r="K984" s="1071" t="n"/>
      <c r="L984" s="1071" t="n"/>
      <c r="M984" s="1071" t="n"/>
      <c r="N984" s="1071" t="n"/>
    </row>
    <row r="985" ht="12.75" customHeight="1" s="789">
      <c r="A985" s="1071" t="n"/>
      <c r="B985" s="1286" t="n"/>
      <c r="C985" s="1071" t="n"/>
      <c r="D985" s="1071" t="n"/>
      <c r="E985" s="1071" t="n"/>
      <c r="F985" s="1071" t="n"/>
      <c r="G985" s="1071" t="n"/>
      <c r="H985" s="1071" t="n"/>
      <c r="I985" s="1071" t="n"/>
      <c r="J985" s="1071" t="n"/>
      <c r="K985" s="1071" t="n"/>
      <c r="L985" s="1071" t="n"/>
      <c r="M985" s="1071" t="n"/>
      <c r="N985" s="1071" t="n"/>
    </row>
    <row r="986" ht="12.75" customHeight="1" s="789">
      <c r="A986" s="1071" t="n"/>
      <c r="B986" s="1286" t="n"/>
      <c r="C986" s="1071" t="n"/>
      <c r="D986" s="1071" t="n"/>
      <c r="E986" s="1071" t="n"/>
      <c r="F986" s="1071" t="n"/>
      <c r="G986" s="1071" t="n"/>
      <c r="H986" s="1071" t="n"/>
      <c r="I986" s="1071" t="n"/>
      <c r="J986" s="1071" t="n"/>
      <c r="K986" s="1071" t="n"/>
      <c r="L986" s="1071" t="n"/>
      <c r="M986" s="1071" t="n"/>
      <c r="N986" s="1071" t="n"/>
    </row>
    <row r="987" ht="12.75" customHeight="1" s="789">
      <c r="A987" s="1071" t="n"/>
      <c r="B987" s="1286" t="n"/>
      <c r="C987" s="1071" t="n"/>
      <c r="D987" s="1071" t="n"/>
      <c r="E987" s="1071" t="n"/>
      <c r="F987" s="1071" t="n"/>
      <c r="G987" s="1071" t="n"/>
      <c r="H987" s="1071" t="n"/>
      <c r="I987" s="1071" t="n"/>
      <c r="J987" s="1071" t="n"/>
      <c r="K987" s="1071" t="n"/>
      <c r="L987" s="1071" t="n"/>
      <c r="M987" s="1071" t="n"/>
      <c r="N987" s="1071" t="n"/>
    </row>
    <row r="988" ht="12.75" customHeight="1" s="789">
      <c r="A988" s="1071" t="n"/>
      <c r="B988" s="1286" t="n"/>
      <c r="C988" s="1071" t="n"/>
      <c r="D988" s="1071" t="n"/>
      <c r="E988" s="1071" t="n"/>
      <c r="F988" s="1071" t="n"/>
      <c r="G988" s="1071" t="n"/>
      <c r="H988" s="1071" t="n"/>
      <c r="I988" s="1071" t="n"/>
      <c r="J988" s="1071" t="n"/>
      <c r="K988" s="1071" t="n"/>
      <c r="L988" s="1071" t="n"/>
      <c r="M988" s="1071" t="n"/>
      <c r="N988" s="1071" t="n"/>
    </row>
    <row r="989" ht="12.75" customHeight="1" s="789">
      <c r="A989" s="1071" t="n"/>
      <c r="B989" s="1286" t="n"/>
      <c r="C989" s="1071" t="n"/>
      <c r="D989" s="1071" t="n"/>
      <c r="E989" s="1071" t="n"/>
      <c r="F989" s="1071" t="n"/>
      <c r="G989" s="1071" t="n"/>
      <c r="H989" s="1071" t="n"/>
      <c r="I989" s="1071" t="n"/>
      <c r="J989" s="1071" t="n"/>
      <c r="K989" s="1071" t="n"/>
      <c r="L989" s="1071" t="n"/>
      <c r="M989" s="1071" t="n"/>
      <c r="N989" s="1071" t="n"/>
    </row>
    <row r="990" ht="12.75" customHeight="1" s="789">
      <c r="A990" s="1071" t="n"/>
      <c r="B990" s="1286" t="n"/>
      <c r="C990" s="1071" t="n"/>
      <c r="D990" s="1071" t="n"/>
      <c r="E990" s="1071" t="n"/>
      <c r="F990" s="1071" t="n"/>
      <c r="G990" s="1071" t="n"/>
      <c r="H990" s="1071" t="n"/>
      <c r="I990" s="1071" t="n"/>
      <c r="J990" s="1071" t="n"/>
      <c r="K990" s="1071" t="n"/>
      <c r="L990" s="1071" t="n"/>
      <c r="M990" s="1071" t="n"/>
      <c r="N990" s="1071" t="n"/>
    </row>
    <row r="991" ht="12.75" customHeight="1" s="789">
      <c r="A991" s="1071" t="n"/>
      <c r="B991" s="1286" t="n"/>
      <c r="C991" s="1071" t="n"/>
      <c r="D991" s="1071" t="n"/>
      <c r="E991" s="1071" t="n"/>
      <c r="F991" s="1071" t="n"/>
      <c r="G991" s="1071" t="n"/>
      <c r="H991" s="1071" t="n"/>
      <c r="I991" s="1071" t="n"/>
      <c r="J991" s="1071" t="n"/>
      <c r="K991" s="1071" t="n"/>
      <c r="L991" s="1071" t="n"/>
      <c r="M991" s="1071" t="n"/>
      <c r="N991" s="1071" t="n"/>
    </row>
    <row r="992" ht="12.75" customHeight="1" s="789">
      <c r="A992" s="1071" t="n"/>
      <c r="B992" s="1286" t="n"/>
      <c r="C992" s="1071" t="n"/>
      <c r="D992" s="1071" t="n"/>
      <c r="E992" s="1071" t="n"/>
      <c r="F992" s="1071" t="n"/>
      <c r="G992" s="1071" t="n"/>
      <c r="H992" s="1071" t="n"/>
      <c r="I992" s="1071" t="n"/>
      <c r="J992" s="1071" t="n"/>
      <c r="K992" s="1071" t="n"/>
      <c r="L992" s="1071" t="n"/>
      <c r="M992" s="1071" t="n"/>
      <c r="N992" s="1071" t="n"/>
    </row>
    <row r="993" ht="12.75" customHeight="1" s="789">
      <c r="A993" s="1071" t="n"/>
      <c r="B993" s="1286" t="n"/>
      <c r="C993" s="1071" t="n"/>
      <c r="D993" s="1071" t="n"/>
      <c r="E993" s="1071" t="n"/>
      <c r="F993" s="1071" t="n"/>
      <c r="G993" s="1071" t="n"/>
      <c r="H993" s="1071" t="n"/>
      <c r="I993" s="1071" t="n"/>
      <c r="J993" s="1071" t="n"/>
      <c r="K993" s="1071" t="n"/>
      <c r="L993" s="1071" t="n"/>
      <c r="M993" s="1071" t="n"/>
      <c r="N993" s="1071" t="n"/>
    </row>
    <row r="994" ht="12.75" customHeight="1" s="789">
      <c r="A994" s="1071" t="n"/>
      <c r="B994" s="1286" t="n"/>
      <c r="C994" s="1071" t="n"/>
      <c r="D994" s="1071" t="n"/>
      <c r="E994" s="1071" t="n"/>
      <c r="F994" s="1071" t="n"/>
      <c r="G994" s="1071" t="n"/>
      <c r="H994" s="1071" t="n"/>
      <c r="I994" s="1071" t="n"/>
      <c r="J994" s="1071" t="n"/>
      <c r="K994" s="1071" t="n"/>
      <c r="L994" s="1071" t="n"/>
      <c r="M994" s="1071" t="n"/>
      <c r="N994" s="1071" t="n"/>
    </row>
    <row r="995" ht="12.75" customHeight="1" s="789">
      <c r="A995" s="1071" t="n"/>
      <c r="B995" s="1286" t="n"/>
      <c r="C995" s="1071" t="n"/>
      <c r="D995" s="1071" t="n"/>
      <c r="E995" s="1071" t="n"/>
      <c r="F995" s="1071" t="n"/>
      <c r="G995" s="1071" t="n"/>
      <c r="H995" s="1071" t="n"/>
      <c r="I995" s="1071" t="n"/>
      <c r="J995" s="1071" t="n"/>
      <c r="K995" s="1071" t="n"/>
      <c r="L995" s="1071" t="n"/>
      <c r="M995" s="1071" t="n"/>
      <c r="N995" s="1071" t="n"/>
    </row>
    <row r="996" ht="12.75" customHeight="1" s="789">
      <c r="A996" s="1071" t="n"/>
      <c r="B996" s="1286" t="n"/>
      <c r="C996" s="1071" t="n"/>
      <c r="D996" s="1071" t="n"/>
      <c r="E996" s="1071" t="n"/>
      <c r="F996" s="1071" t="n"/>
      <c r="G996" s="1071" t="n"/>
      <c r="H996" s="1071" t="n"/>
      <c r="I996" s="1071" t="n"/>
      <c r="J996" s="1071" t="n"/>
      <c r="K996" s="1071" t="n"/>
      <c r="L996" s="1071" t="n"/>
      <c r="M996" s="1071" t="n"/>
      <c r="N996" s="1071" t="n"/>
    </row>
    <row r="997" ht="12.75" customHeight="1" s="789">
      <c r="A997" s="1071" t="n"/>
      <c r="B997" s="1286" t="n"/>
      <c r="C997" s="1071" t="n"/>
      <c r="D997" s="1071" t="n"/>
      <c r="E997" s="1071" t="n"/>
      <c r="F997" s="1071" t="n"/>
      <c r="G997" s="1071" t="n"/>
      <c r="H997" s="1071" t="n"/>
      <c r="I997" s="1071" t="n"/>
      <c r="J997" s="1071" t="n"/>
      <c r="K997" s="1071" t="n"/>
      <c r="L997" s="1071" t="n"/>
      <c r="M997" s="1071" t="n"/>
      <c r="N997" s="1071" t="n"/>
    </row>
    <row r="998" ht="12.75" customHeight="1" s="789">
      <c r="A998" s="1071" t="n"/>
      <c r="B998" s="1286" t="n"/>
      <c r="C998" s="1071" t="n"/>
      <c r="D998" s="1071" t="n"/>
      <c r="E998" s="1071" t="n"/>
      <c r="F998" s="1071" t="n"/>
      <c r="G998" s="1071" t="n"/>
      <c r="H998" s="1071" t="n"/>
      <c r="I998" s="1071" t="n"/>
      <c r="J998" s="1071" t="n"/>
      <c r="K998" s="1071" t="n"/>
      <c r="L998" s="1071" t="n"/>
      <c r="M998" s="1071" t="n"/>
      <c r="N998" s="1071" t="n"/>
    </row>
    <row r="999" ht="12.75" customHeight="1" s="789">
      <c r="A999" s="1071" t="n"/>
      <c r="B999" s="1286" t="n"/>
      <c r="C999" s="1071" t="n"/>
      <c r="D999" s="1071" t="n"/>
      <c r="E999" s="1071" t="n"/>
      <c r="F999" s="1071" t="n"/>
      <c r="G999" s="1071" t="n"/>
      <c r="H999" s="1071" t="n"/>
      <c r="I999" s="1071" t="n"/>
      <c r="J999" s="1071" t="n"/>
      <c r="K999" s="1071" t="n"/>
      <c r="L999" s="1071" t="n"/>
      <c r="M999" s="1071" t="n"/>
      <c r="N999" s="1071" t="n"/>
    </row>
    <row r="1000" ht="12.75" customHeight="1" s="789">
      <c r="A1000" s="1071" t="n"/>
      <c r="B1000" s="1286" t="n"/>
      <c r="C1000" s="1071" t="n"/>
      <c r="D1000" s="1071" t="n"/>
      <c r="E1000" s="1071" t="n"/>
      <c r="F1000" s="1071" t="n"/>
      <c r="G1000" s="1071" t="n"/>
      <c r="H1000" s="1071" t="n"/>
      <c r="I1000" s="1071" t="n"/>
      <c r="J1000" s="1071" t="n"/>
      <c r="K1000" s="1071" t="n"/>
      <c r="L1000" s="1071" t="n"/>
      <c r="M1000" s="1071" t="n"/>
      <c r="N1000" s="1071" t="n"/>
    </row>
  </sheetData>
  <printOptions horizontalCentered="0" verticalCentered="0" headings="0" gridLines="0" gridLinesSet="1"/>
  <pageMargins left="0.7" right="0.7" top="0.75" bottom="0.75" header="0.511805555555555" footer="0.511805555555555"/>
  <pageSetup orientation="portrait" paperSize="9" scale="100" fitToHeight="1" fitToWidth="1" pageOrder="downThenOver" blackAndWhite="0" draft="0" horizontalDpi="300" verticalDpi="300" copies="1"/>
</worksheet>
</file>

<file path=xl/worksheets/sheet9.xml><?xml version="1.0" encoding="utf-8"?>
<worksheet xmlns:r="http://schemas.openxmlformats.org/officeDocument/2006/relationships" xmlns="http://schemas.openxmlformats.org/spreadsheetml/2006/main">
  <sheetPr filterMode="0">
    <outlinePr summaryBelow="1" summaryRight="1"/>
    <pageSetUpPr fitToPage="0"/>
  </sheetPr>
  <dimension ref="A1:AE1009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baseColWidth="8" defaultColWidth="12.58984375" defaultRowHeight="15.75" zeroHeight="0" outlineLevelRow="0"/>
  <cols>
    <col width="14.43" customWidth="1" style="788" min="1" max="1"/>
    <col width="14.28" customWidth="1" style="788" min="2" max="2"/>
    <col width="5.43" customWidth="1" style="788" min="3" max="3"/>
    <col width="7" customWidth="1" style="788" min="4" max="4"/>
    <col width="9" customWidth="1" style="788" min="5" max="5"/>
    <col width="18.42" customWidth="1" style="788" min="6" max="6"/>
    <col width="15.15" customWidth="1" style="788" min="7" max="7"/>
    <col width="29.42" customWidth="1" style="788" min="8" max="8"/>
    <col width="21.43" customWidth="1" style="788" min="9" max="9"/>
    <col width="18.85" customWidth="1" style="788" min="10" max="10"/>
    <col width="14.01" customWidth="1" style="788" min="11" max="11"/>
    <col width="22.43" customWidth="1" style="788" min="12" max="12"/>
    <col width="22.7" customWidth="1" style="788" min="13" max="13"/>
    <col width="19.85" customWidth="1" style="788" min="14" max="14"/>
    <col width="14.86" customWidth="1" style="788" min="15" max="15"/>
    <col width="10.14" customWidth="1" style="788" min="16" max="16"/>
    <col width="33" customWidth="1" style="788" min="17" max="17"/>
    <col width="21.71" customWidth="1" style="788" min="18" max="18"/>
    <col width="16.29" customWidth="1" style="788" min="19" max="19"/>
    <col width="16.42" customWidth="1" style="788" min="20" max="23"/>
    <col width="16.14" customWidth="1" style="788" min="25" max="27"/>
    <col width="20.29" customWidth="1" style="788" min="28" max="28"/>
    <col width="16.14" customWidth="1" style="788" min="29" max="29"/>
  </cols>
  <sheetData>
    <row r="1" ht="15" customHeight="1" s="789">
      <c r="A1" s="1441" t="inlineStr">
        <is>
          <t>Груз</t>
        </is>
      </c>
      <c r="B1" s="1442" t="inlineStr">
        <is>
          <t>№ бкг (стар)</t>
        </is>
      </c>
      <c r="C1" s="1442" t="inlineStr">
        <is>
          <t>Кол-во</t>
        </is>
      </c>
      <c r="D1" s="1442" t="inlineStr">
        <is>
          <t>Вес</t>
        </is>
      </c>
      <c r="E1" s="1442" t="n"/>
      <c r="F1" s="1442" t="inlineStr">
        <is>
          <t>№ букинга</t>
        </is>
      </c>
      <c r="G1" s="1442" t="inlineStr">
        <is>
          <t>Кол-во</t>
        </is>
      </c>
      <c r="H1" s="1442" t="inlineStr">
        <is>
          <t>Входящие в бкг кп</t>
        </is>
      </c>
      <c r="I1" s="1442" t="inlineStr">
        <is>
          <t>Вес</t>
        </is>
      </c>
      <c r="J1" s="1442" t="inlineStr">
        <is>
          <t>Сервис</t>
        </is>
      </c>
      <c r="K1" s="1442" t="inlineStr">
        <is>
          <t>Уход из</t>
        </is>
      </c>
      <c r="L1" s="1442" t="inlineStr">
        <is>
          <t>POD</t>
        </is>
      </c>
      <c r="M1" s="1442" t="inlineStr">
        <is>
          <t>Судно</t>
        </is>
      </c>
      <c r="N1" s="1442" t="inlineStr">
        <is>
          <t>Уход</t>
        </is>
      </c>
      <c r="O1" s="1442" t="inlineStr">
        <is>
          <t>ETA</t>
        </is>
      </c>
      <c r="P1" s="1442" t="inlineStr">
        <is>
          <t>Статус</t>
        </is>
      </c>
      <c r="Q1" s="1442" t="inlineStr">
        <is>
          <t>Контейнеры</t>
        </is>
      </c>
      <c r="R1" s="1442" t="inlineStr">
        <is>
          <t>Сдача контр.</t>
        </is>
      </c>
      <c r="S1" s="1442" t="inlineStr">
        <is>
          <t>Инструкции CMA</t>
        </is>
      </c>
      <c r="T1" s="1442" t="inlineStr">
        <is>
          <t>Инструкции Торгмолл</t>
        </is>
      </c>
      <c r="U1" s="1442" t="inlineStr">
        <is>
          <t>Инструкции Maersk</t>
        </is>
      </c>
      <c r="V1" s="1442" t="inlineStr">
        <is>
          <t>Инструкции Huaxin</t>
        </is>
      </c>
      <c r="W1" s="1442" t="inlineStr">
        <is>
          <t>Инструкции MSC</t>
        </is>
      </c>
      <c r="X1" s="1442" t="inlineStr">
        <is>
          <t>Инструкции SITC</t>
        </is>
      </c>
      <c r="Y1" s="1442" t="inlineStr">
        <is>
          <t>Инструкции SWIFT</t>
        </is>
      </c>
      <c r="Z1" s="1442" t="inlineStr">
        <is>
          <t>Инструкции Zhonggu</t>
        </is>
      </c>
      <c r="AA1" s="1442" t="inlineStr">
        <is>
          <t>Контакты Агента</t>
        </is>
      </c>
      <c r="AB1" s="1442" t="inlineStr">
        <is>
          <t>ПОЛУЧАТЕЛЬ</t>
        </is>
      </c>
      <c r="AC1" s="1442" t="inlineStr">
        <is>
          <t>Куда сдавал</t>
        </is>
      </c>
    </row>
    <row r="2" ht="18.75" customHeight="1" s="789">
      <c r="A2" s="1443" t="inlineStr">
        <is>
          <t>Pink</t>
        </is>
      </c>
      <c r="B2" s="1196" t="n"/>
      <c r="C2" s="1196" t="n"/>
      <c r="D2" s="1196" t="n"/>
      <c r="E2" s="1444" t="n"/>
      <c r="F2" s="1189" t="inlineStr">
        <is>
          <t>NNSVYP22LD00890</t>
        </is>
      </c>
      <c r="G2" s="831" t="n">
        <v>75</v>
      </c>
      <c r="H2" s="831" t="inlineStr">
        <is>
          <t>1КП</t>
        </is>
      </c>
      <c r="I2" s="831" t="n">
        <v>2112850</v>
      </c>
      <c r="J2" s="912" t="inlineStr">
        <is>
          <t>Modul/Torgmall</t>
        </is>
      </c>
      <c r="K2" s="912" t="inlineStr">
        <is>
          <t>VSC</t>
        </is>
      </c>
      <c r="L2" s="912" t="inlineStr">
        <is>
          <t>Qingdao</t>
        </is>
      </c>
      <c r="M2" s="974" t="n"/>
      <c r="N2" s="1445" t="n">
        <v>44774</v>
      </c>
      <c r="O2" s="831" t="inlineStr">
        <is>
          <t>07-08.08.2022</t>
        </is>
      </c>
      <c r="P2" s="974" t="inlineStr">
        <is>
          <t>Пришёл</t>
        </is>
      </c>
      <c r="Q2" s="1192" t="inlineStr">
        <is>
          <t>CMA</t>
        </is>
      </c>
      <c r="R2" s="1446" t="inlineStr">
        <is>
          <t>Сданы</t>
        </is>
      </c>
      <c r="S2" s="1447" t="inlineStr">
        <is>
          <t xml:space="preserve">"CNTAODGLX （港联欣）
Company name：Qingdao GLX Logistics Co., Ltd
Address: No.10 Fenjinbei Road,Economic-Technogical Development Zone,Qingdao,China.
PIC: Mr. Gong Pei Chen  TEL:86-532-82986181/Mr. Liu Zi Ji  TEL:86-532-82986738/    E-mail: gongpc.qgil@sdland-sea.com "
</t>
        </is>
      </c>
      <c r="T2" s="1059" t="n"/>
      <c r="U2" s="1059" t="n"/>
      <c r="V2" s="1059" t="n"/>
      <c r="W2" s="1059" t="n"/>
      <c r="X2" s="1059" t="n"/>
      <c r="Y2" s="1059" t="n"/>
      <c r="Z2" s="1059" t="n"/>
      <c r="AA2" s="1059" t="n"/>
      <c r="AB2" s="1059" t="n"/>
      <c r="AC2" s="1059" t="n"/>
    </row>
    <row r="3" ht="18.75" customHeight="1" s="789">
      <c r="A3" s="1443" t="inlineStr">
        <is>
          <t>Pink</t>
        </is>
      </c>
      <c r="B3" s="1196" t="n"/>
      <c r="C3" s="1196" t="n"/>
      <c r="D3" s="1196" t="n"/>
      <c r="E3" s="1444" t="n"/>
      <c r="F3" s="1189" t="inlineStr">
        <is>
          <t>NNSVYP22LD00889</t>
        </is>
      </c>
      <c r="G3" s="831" t="n">
        <v>66</v>
      </c>
      <c r="H3" s="831" t="inlineStr">
        <is>
          <t>2КП</t>
        </is>
      </c>
      <c r="I3" s="831" t="n">
        <v>1853640</v>
      </c>
      <c r="J3" s="912" t="inlineStr">
        <is>
          <t>Modul/Torgmall</t>
        </is>
      </c>
      <c r="K3" s="912" t="inlineStr">
        <is>
          <t>VSC</t>
        </is>
      </c>
      <c r="L3" s="912" t="inlineStr">
        <is>
          <t>Qingdao</t>
        </is>
      </c>
      <c r="M3" s="974" t="n"/>
      <c r="N3" s="1448" t="n">
        <v>44774</v>
      </c>
      <c r="O3" s="831" t="inlineStr">
        <is>
          <t>07-08.08.2022</t>
        </is>
      </c>
      <c r="P3" s="974" t="inlineStr">
        <is>
          <t>Пришёл</t>
        </is>
      </c>
      <c r="Q3" s="1192" t="inlineStr">
        <is>
          <t>CMA</t>
        </is>
      </c>
      <c r="R3" s="1446" t="inlineStr">
        <is>
          <t>Сданы</t>
        </is>
      </c>
      <c r="S3" s="1447" t="inlineStr">
        <is>
          <t xml:space="preserve">"CNTAODGLX （港联欣）
Company name：Qingdao GLX Logistics Co., Ltd
Address: No.10 Fenjinbei Road,Economic-Technogical Development Zone,Qingdao,China.
PIC: Mr. Gong Pei Chen  TEL:86-532-82986181/Mr. Liu Zi Ji  TEL:86-532-82986738/    E-mail: gongpc.qgil@sdland-sea.com "
</t>
        </is>
      </c>
      <c r="T3" s="1059" t="n"/>
      <c r="U3" s="1059" t="n"/>
      <c r="V3" s="1059" t="n"/>
      <c r="W3" s="1059" t="n"/>
      <c r="X3" s="1059" t="n"/>
      <c r="Y3" s="1059" t="n"/>
      <c r="Z3" s="1059" t="n"/>
      <c r="AA3" s="1059" t="n"/>
      <c r="AB3" s="1059" t="n"/>
      <c r="AC3" s="1059" t="n"/>
    </row>
    <row r="4" ht="18.75" customHeight="1" s="789">
      <c r="A4" s="1443" t="inlineStr">
        <is>
          <t>Pink</t>
        </is>
      </c>
      <c r="B4" s="1196" t="n"/>
      <c r="C4" s="1196" t="n"/>
      <c r="D4" s="1196" t="n"/>
      <c r="E4" s="1444" t="n"/>
      <c r="F4" s="1189" t="inlineStr">
        <is>
          <t>NNSVYP2200976</t>
        </is>
      </c>
      <c r="G4" s="831" t="n">
        <v>62</v>
      </c>
      <c r="H4" s="831" t="inlineStr">
        <is>
          <t>3КП</t>
        </is>
      </c>
      <c r="I4" s="831" t="n">
        <v>1745180</v>
      </c>
      <c r="J4" s="912" t="inlineStr">
        <is>
          <t>Modul/Torgmall</t>
        </is>
      </c>
      <c r="K4" s="912" t="inlineStr">
        <is>
          <t>VSC</t>
        </is>
      </c>
      <c r="L4" s="912" t="inlineStr">
        <is>
          <t>Qingdao</t>
        </is>
      </c>
      <c r="M4" s="974" t="n"/>
      <c r="N4" s="1448" t="n">
        <v>44778</v>
      </c>
      <c r="O4" s="831" t="inlineStr">
        <is>
          <t>11-12.08.2022</t>
        </is>
      </c>
      <c r="P4" s="974" t="inlineStr">
        <is>
          <t>Пришёл</t>
        </is>
      </c>
      <c r="Q4" s="1192" t="inlineStr">
        <is>
          <t>CMA</t>
        </is>
      </c>
      <c r="R4" s="1446" t="inlineStr">
        <is>
          <t>Сданы</t>
        </is>
      </c>
      <c r="S4" s="1447" t="inlineStr">
        <is>
          <t xml:space="preserve">"CNTAODGLX （港联欣）
Company name：Qingdao GLX Logistics Co., Ltd
Address: No.10 Fenjinbei Road,Economic-Technogical Development Zone,Qingdao,China.
PIC: Mr. Gong Pei Chen  TEL:86-532-82986181/Mr. Liu Zi Ji  TEL:86-532-82986738/    E-mail: gongpc.qgil@sdland-sea.com "
</t>
        </is>
      </c>
      <c r="T4" s="1059" t="n"/>
      <c r="U4" s="1059" t="n"/>
      <c r="V4" s="1059" t="n"/>
      <c r="W4" s="1059" t="n"/>
      <c r="X4" s="1059" t="n"/>
      <c r="Y4" s="1059" t="n"/>
      <c r="Z4" s="1059" t="n"/>
      <c r="AA4" s="1059" t="n"/>
      <c r="AB4" s="1059" t="n"/>
      <c r="AC4" s="1059" t="n"/>
    </row>
    <row r="5" ht="18.75" customHeight="1" s="789">
      <c r="A5" s="1443" t="inlineStr">
        <is>
          <t>Pink</t>
        </is>
      </c>
      <c r="B5" s="1196" t="n"/>
      <c r="C5" s="1196" t="n"/>
      <c r="D5" s="1196" t="n"/>
      <c r="E5" s="1444" t="n"/>
      <c r="F5" s="1189" t="inlineStr">
        <is>
          <t>NNSVYP2200975</t>
        </is>
      </c>
      <c r="G5" s="831" t="n">
        <v>74</v>
      </c>
      <c r="H5" s="831" t="inlineStr">
        <is>
          <t>4КП</t>
        </is>
      </c>
      <c r="I5" s="831" t="n">
        <v>2083480</v>
      </c>
      <c r="J5" s="912" t="inlineStr">
        <is>
          <t>Modul/Torgmall</t>
        </is>
      </c>
      <c r="K5" s="912" t="inlineStr">
        <is>
          <t>VSC</t>
        </is>
      </c>
      <c r="L5" s="912" t="inlineStr">
        <is>
          <t>Qingdao</t>
        </is>
      </c>
      <c r="M5" s="974" t="n"/>
      <c r="N5" s="1448" t="n">
        <v>44778</v>
      </c>
      <c r="O5" s="831" t="inlineStr">
        <is>
          <t>11-12.08.2022</t>
        </is>
      </c>
      <c r="P5" s="974" t="inlineStr">
        <is>
          <t>Пришёл</t>
        </is>
      </c>
      <c r="Q5" s="1192" t="inlineStr">
        <is>
          <t>CMA</t>
        </is>
      </c>
      <c r="R5" s="1446" t="inlineStr">
        <is>
          <t>Сданы</t>
        </is>
      </c>
      <c r="S5" s="1447" t="inlineStr">
        <is>
          <t xml:space="preserve">"CNTAODGLX （港联欣）
Company name：Qingdao GLX Logistics Co., Ltd
Address: No.10 Fenjinbei Road,Economic-Technogical Development Zone,Qingdao,China.
PIC: Mr. Gong Pei Chen  TEL:86-532-82986181/Mr. Liu Zi Ji  TEL:86-532-82986738/    E-mail: gongpc.qgil@sdland-sea.com "
</t>
        </is>
      </c>
      <c r="T5" s="1059" t="n"/>
      <c r="U5" s="1059" t="n"/>
      <c r="V5" s="1059" t="n"/>
      <c r="W5" s="1059" t="n"/>
      <c r="X5" s="1059" t="n"/>
      <c r="Y5" s="1059" t="n"/>
      <c r="Z5" s="1059" t="n"/>
      <c r="AA5" s="1059" t="n"/>
      <c r="AB5" s="1059" t="n"/>
      <c r="AC5" s="1059" t="n"/>
    </row>
    <row r="6" ht="18.75" customHeight="1" s="789">
      <c r="A6" s="1443" t="inlineStr">
        <is>
          <t>Pink</t>
        </is>
      </c>
      <c r="B6" s="1196" t="n"/>
      <c r="C6" s="1196" t="n"/>
      <c r="D6" s="1196" t="n"/>
      <c r="E6" s="1444" t="n"/>
      <c r="F6" s="1189" t="inlineStr">
        <is>
          <t>HXCGTCVL2222307</t>
        </is>
      </c>
      <c r="G6" s="831" t="n">
        <v>46</v>
      </c>
      <c r="H6" s="831" t="inlineStr">
        <is>
          <t>5КП</t>
        </is>
      </c>
      <c r="I6" s="831" t="n">
        <v>1299110</v>
      </c>
      <c r="J6" s="912" t="inlineStr">
        <is>
          <t>Huaxin</t>
        </is>
      </c>
      <c r="K6" s="912" t="inlineStr">
        <is>
          <t>Gaydamak-Sollers</t>
        </is>
      </c>
      <c r="L6" s="912" t="inlineStr">
        <is>
          <t>Qingdao</t>
        </is>
      </c>
      <c r="M6" s="974" t="n"/>
      <c r="N6" s="1448" t="n">
        <v>44774</v>
      </c>
      <c r="O6" s="988" t="n">
        <v>44785</v>
      </c>
      <c r="P6" s="974" t="inlineStr">
        <is>
          <t>Пришёл</t>
        </is>
      </c>
      <c r="Q6" s="1192" t="inlineStr">
        <is>
          <t>Swift-18, Huaxin-28</t>
        </is>
      </c>
      <c r="R6" s="1446" t="inlineStr">
        <is>
          <t>Сданы</t>
        </is>
      </c>
      <c r="S6" s="1006" t="n"/>
      <c r="T6" s="1006" t="n"/>
      <c r="U6" s="1006" t="n"/>
      <c r="V6" s="1059" t="n"/>
      <c r="W6" s="1006" t="n"/>
      <c r="X6" s="1006" t="n"/>
      <c r="Y6" s="1059" t="n"/>
      <c r="Z6" s="1006" t="n"/>
      <c r="AA6" s="1059" t="n"/>
      <c r="AB6" s="1059" t="n"/>
      <c r="AC6" s="1059" t="n"/>
    </row>
    <row r="7" ht="18.75" customHeight="1" s="789">
      <c r="A7" s="1443" t="inlineStr">
        <is>
          <t>Pink</t>
        </is>
      </c>
      <c r="B7" s="1449" t="inlineStr">
        <is>
          <t>NNSVYP2201051</t>
        </is>
      </c>
      <c r="C7" s="1449" t="n">
        <v>100</v>
      </c>
      <c r="D7" s="1449" t="n">
        <v>2803.11</v>
      </c>
      <c r="E7" s="1450" t="inlineStr">
        <is>
          <t>передел =&gt;</t>
        </is>
      </c>
      <c r="F7" s="1189" t="inlineStr">
        <is>
          <t>NNSVYP2201051</t>
        </is>
      </c>
      <c r="G7" s="831" t="n">
        <v>100</v>
      </c>
      <c r="H7" s="831" t="inlineStr">
        <is>
          <t>6кп(28ктк)+7кп(61ктк)+8КП(6ктк)+9КП(19ктк)+10КП(3ктк)</t>
        </is>
      </c>
      <c r="I7" s="1451" t="n">
        <v>2803110</v>
      </c>
      <c r="J7" s="912" t="inlineStr">
        <is>
          <t>Modul/Torgmall</t>
        </is>
      </c>
      <c r="K7" s="912" t="inlineStr">
        <is>
          <t>Quindao</t>
        </is>
      </c>
      <c r="L7" s="912" t="inlineStr">
        <is>
          <t>Ho Chi Minh, Vietnam</t>
        </is>
      </c>
      <c r="M7" s="974" t="n"/>
      <c r="N7" s="1448" t="n">
        <v>44864</v>
      </c>
      <c r="O7" s="899" t="n">
        <v>44873</v>
      </c>
      <c r="P7" s="974" t="inlineStr">
        <is>
          <t>Пришёл</t>
        </is>
      </c>
      <c r="Q7" s="1192" t="inlineStr">
        <is>
          <t>CMA-100</t>
        </is>
      </c>
      <c r="R7" s="1446" t="inlineStr">
        <is>
          <t>Сданы не туда 12-18.11. Вывоз на корр.терминал 03-04.12.22</t>
        </is>
      </c>
      <c r="S7" s="1447" t="inlineStr">
        <is>
          <t>DEPOT TÂN CẢNG MỸ THỦY II.
Address: 938/180 Nguyễn Thị Định, Phường Thạnh Mỹ Lợi, Quận 2, TP.HCM
Hotline: 02866857468, Hotline: (+84)347576269
Mail: tv.tcmt2.gnvt@saigonnewport.com.vn</t>
        </is>
      </c>
      <c r="T7" s="1006" t="n"/>
      <c r="U7" s="1006" t="n"/>
      <c r="V7" s="1006" t="n"/>
      <c r="W7" s="1006" t="n"/>
      <c r="X7" s="1006" t="n"/>
      <c r="Y7" s="1006" t="n"/>
      <c r="Z7" s="1006" t="n"/>
      <c r="AA7" s="1059" t="n"/>
      <c r="AB7" s="1452" t="inlineStr">
        <is>
          <t xml:space="preserve">Mr. Long, AGRICULTURAL PRODUCTS AND MATERIALS
JOINT STOCK COMPANY (APROMACO)
ADD: NO. 14 NGO TAT TO STREET,
DONG DA DISTRICT, HANOI, VIETNAM
</t>
        </is>
      </c>
      <c r="AC7" s="1453" t="inlineStr">
        <is>
          <t xml:space="preserve">DEPOT TÂN CẢNG MỸ THỦY II.
Address: 938/180 Nguyễn Thị Định, Phường Thạnh Mỹ Lợi, Quận 2, TP.HCM
Hotline: 02866857468, Hotline: (+84)347576269
Mail: tv.tcmt2.gnvt@saigonnewport.com.vn
</t>
        </is>
      </c>
    </row>
    <row r="8" ht="18.75" customHeight="1" s="789">
      <c r="A8" s="1443" t="inlineStr">
        <is>
          <t>Pink</t>
        </is>
      </c>
      <c r="B8" s="1449" t="inlineStr">
        <is>
          <t>NNSVYP2201055</t>
        </is>
      </c>
      <c r="C8" s="1449" t="n">
        <v>124</v>
      </c>
      <c r="D8" s="1449" t="n">
        <v>3504.21</v>
      </c>
      <c r="E8" s="1120" t="n"/>
      <c r="F8" s="1454" t="inlineStr">
        <is>
          <t xml:space="preserve">NNSVYP2201055
</t>
        </is>
      </c>
      <c r="G8" s="831" t="n">
        <v>77</v>
      </c>
      <c r="H8" s="831" t="inlineStr">
        <is>
          <t>7кп(15ктк)+8КП(14ктк)+9КП(31ктк)+10КП(17ктк)</t>
        </is>
      </c>
      <c r="I8" s="1451" t="n">
        <v>2176900</v>
      </c>
      <c r="J8" s="961" t="inlineStr">
        <is>
          <t>Modul/Torgmall</t>
        </is>
      </c>
      <c r="K8" s="912" t="inlineStr">
        <is>
          <t>Quindao</t>
        </is>
      </c>
      <c r="L8" s="1455" t="inlineStr">
        <is>
          <t>Ho Chi Minh, Vietnam</t>
        </is>
      </c>
      <c r="M8" s="974" t="n"/>
      <c r="N8" s="899" t="inlineStr">
        <is>
          <t>~15.12.22</t>
        </is>
      </c>
      <c r="O8" s="988" t="n">
        <v>44918</v>
      </c>
      <c r="P8" s="974" t="inlineStr">
        <is>
          <t>Пришёл</t>
        </is>
      </c>
      <c r="Q8" s="1192" t="inlineStr">
        <is>
          <t>Торгмолл-77</t>
        </is>
      </c>
      <c r="R8" s="1446" t="inlineStr">
        <is>
          <t>Сданы</t>
        </is>
      </c>
      <c r="S8" s="1006" t="n"/>
      <c r="T8" s="1452" t="inlineStr">
        <is>
          <t xml:space="preserve">GREATING FORTUNE LOGISTICS CORPORATION 
 GFORTUNE THU DUC DEPOT
Add: 27B Highway 1A, Linh Xuan Ward, Thu Duc District, Ho Chi Minh City, Viet Nam
</t>
        </is>
      </c>
      <c r="U8" s="1006" t="n"/>
      <c r="V8" s="1006" t="n"/>
      <c r="W8" s="1006" t="n"/>
      <c r="X8" s="1006" t="n"/>
      <c r="Y8" s="1006" t="n"/>
      <c r="Z8" s="1006" t="n"/>
      <c r="AA8" s="1059" t="n"/>
      <c r="AB8" s="1456" t="inlineStr">
        <is>
          <t>PETROVIETNAM FERTILIZER AND
CHEMICALS CORPORATION
43 MAC DINH CHI STREET,DA KAO WARD,
DIST 1, HO CHI MINH CITY, VIETNAM
APPLICANT’S TEL: +8428 38256258
APPLICANT’S FAX: +8428 38256269
Контактные данные
Ms Chau
+84 90 862 20 06
htqchau@pvfcco.com.vn</t>
        </is>
      </c>
      <c r="AC8" s="1059" t="n"/>
    </row>
    <row r="9" ht="18.75" customHeight="1" s="789">
      <c r="A9" s="1443" t="inlineStr">
        <is>
          <t>Pink</t>
        </is>
      </c>
      <c r="B9" s="1457" t="n"/>
      <c r="C9" s="1457" t="n"/>
      <c r="D9" s="1457" t="n"/>
      <c r="E9" s="1457" t="inlineStr">
        <is>
          <t>ZGTAO0120002697</t>
        </is>
      </c>
      <c r="F9" s="1189" t="inlineStr">
        <is>
          <t>NNSVYP2201055B</t>
        </is>
      </c>
      <c r="G9" s="831" t="n">
        <v>17</v>
      </c>
      <c r="H9" s="831" t="n"/>
      <c r="I9" s="1451" t="n">
        <v>481060</v>
      </c>
      <c r="J9" s="961" t="inlineStr">
        <is>
          <t>Torgmall/Zhonggu</t>
        </is>
      </c>
      <c r="K9" s="912" t="inlineStr">
        <is>
          <t>Quindao</t>
        </is>
      </c>
      <c r="L9" s="1455" t="inlineStr">
        <is>
          <t xml:space="preserve">Ho Chi Min (Cat Lai), Vietnam </t>
        </is>
      </c>
      <c r="M9" s="974" t="inlineStr">
        <is>
          <t>ZHONG GU XIA MEN V.22011S</t>
        </is>
      </c>
      <c r="N9" s="899" t="n">
        <v>44891</v>
      </c>
      <c r="O9" s="988" t="n">
        <v>44901</v>
      </c>
      <c r="P9" s="974" t="inlineStr">
        <is>
          <t>Пришёл</t>
        </is>
      </c>
      <c r="Q9" s="1192" t="inlineStr">
        <is>
          <t>Торгмолл-17</t>
        </is>
      </c>
      <c r="R9" s="1446" t="inlineStr">
        <is>
          <t>Сданы</t>
        </is>
      </c>
      <c r="S9" s="1006" t="n"/>
      <c r="T9" s="1458" t="inlineStr">
        <is>
          <t xml:space="preserve">堆 场名称: GREATING FORTUNE LOGISTICS CORPORATION (閔豐)
地址: Lot number: 1291, the 21st map of land administration, Quyet Thang neighborhood
(quarter) , Binh Thang ward, Di An town (commune), Binh Duong province, Viet Nam
Tel: +84-274-3739202
 Mob:+84-1287384302
联系人: Mr. Zhang Yin Jin  
</t>
        </is>
      </c>
      <c r="U9" s="1006" t="n"/>
      <c r="V9" s="1006" t="n"/>
      <c r="W9" s="1006" t="n"/>
      <c r="X9" s="1006" t="n"/>
      <c r="Y9" s="1006" t="n"/>
      <c r="Z9" s="1006" t="n"/>
      <c r="AA9" s="1059" t="n"/>
      <c r="AB9" s="1452" t="inlineStr">
        <is>
          <t xml:space="preserve">Mr. Long, AGRICULTURAL PRODUCTS AND MATERIALS
JOINT STOCK COMPANY (APROMACO)
ADD: NO. 14 NGO TAT TO STREET,
DONG DA DISTRICT, HANOI, VIETNAM
</t>
        </is>
      </c>
      <c r="AC9" s="1459" t="inlineStr">
        <is>
          <t>G-FORTUNE THU DUC 2 DEPOT: 215A Highway 1A, Linh Xuan Ward, Thu Duc District, Ho Chi Minh City, Vietnam Bach Tan Hung (Mr) Tel: +84-28-66809042 Mob: +84-901411143 (+)84 28 66809042 or +84 901411143, contact person: Mr.Bach Tan Hung)</t>
        </is>
      </c>
      <c r="AD9" s="1460" t="inlineStr">
        <is>
          <t xml:space="preserve">старые: 堆 场名称: GREATING FORTUNE LOGISTICS CORPORATION (閔豐)
地址: Lot number: 1291, the 21st map of land administration, Quyet Thang neighborhood
(quarter) , Binh Thang ward, Di An town (commune), Binh Duong province, Viet Nam
Tel: +84-274-3739202
Mob:+84-1287384302
联系人: Mr. Zhang Yin Jin  </t>
        </is>
      </c>
    </row>
    <row r="10" ht="18.75" customHeight="1" s="789">
      <c r="A10" s="1443" t="inlineStr">
        <is>
          <t>Pink</t>
        </is>
      </c>
      <c r="B10" s="1457" t="n"/>
      <c r="C10" s="1457" t="n"/>
      <c r="D10" s="1457" t="n"/>
      <c r="E10" s="1457" t="inlineStr">
        <is>
          <t>ZGTAO0120002698A</t>
        </is>
      </c>
      <c r="F10" s="1189" t="inlineStr">
        <is>
          <t>NNSVYP2201055A</t>
        </is>
      </c>
      <c r="G10" s="831" t="n">
        <v>23</v>
      </c>
      <c r="H10" s="831" t="n"/>
      <c r="I10" s="1451" t="n">
        <v>648590</v>
      </c>
      <c r="J10" s="912" t="inlineStr">
        <is>
          <t>Modul/Torgmall</t>
        </is>
      </c>
      <c r="K10" s="912" t="inlineStr">
        <is>
          <t>Quindao</t>
        </is>
      </c>
      <c r="L10" s="1455" t="inlineStr">
        <is>
          <t xml:space="preserve">Ho Chi Min (Cat Lai), Vietnam </t>
        </is>
      </c>
      <c r="M10" s="974" t="inlineStr">
        <is>
          <t>ZHONG GU XIA MEN/22011S</t>
        </is>
      </c>
      <c r="N10" s="899" t="n">
        <v>44891</v>
      </c>
      <c r="O10" s="831" t="inlineStr">
        <is>
          <t>~05.12.2022</t>
        </is>
      </c>
      <c r="P10" s="974" t="inlineStr">
        <is>
          <t>Пришёл</t>
        </is>
      </c>
      <c r="Q10" s="1192" t="inlineStr">
        <is>
          <t>Торгмолл-23</t>
        </is>
      </c>
      <c r="R10" s="1446" t="inlineStr">
        <is>
          <t>Сданы</t>
        </is>
      </c>
      <c r="S10" s="1006" t="n"/>
      <c r="T10" s="1458" t="inlineStr">
        <is>
          <t xml:space="preserve">堆 场名称: GREATING FORTUNE LOGISTICS CORPORATION (閔豐)
地址: Lot number: 1291, the 21st map of land administration, Quyet Thang neighborhood
(quarter) , Binh Thang ward, Di An town (commune), Binh Duong province, Viet Nam
Tel: +84-274-3739202
 Mob:+84-1287384302
联系人: Mr. Zhang Yin Jin  
</t>
        </is>
      </c>
      <c r="U10" s="1006" t="n"/>
      <c r="V10" s="1006" t="n"/>
      <c r="W10" s="1006" t="n"/>
      <c r="X10" s="1006" t="n"/>
      <c r="Y10" s="1006" t="n"/>
      <c r="Z10" s="1006" t="n"/>
      <c r="AA10" s="1059" t="n"/>
      <c r="AB10" s="1452" t="inlineStr">
        <is>
          <t xml:space="preserve">Mr. Son. SSG INVESTMENT CO., LTD.
224/26 LY THUONG KIET ST., WARD 14, DISTRICT 10, HO CHI MINH CITY,
VIETNAM
</t>
        </is>
      </c>
      <c r="AC10" s="1459" t="inlineStr">
        <is>
          <t>G-FORTUNE THU DUC 2 DEPOT: 215A Highway 1A, Linh Xuan Ward, Thu Duc District, Ho Chi Minh City, Vietnam Bach Tan Hung (Mr) Tel: +84-28-66809042 Mob: +84-901411143 (+)84 28 66809042 or +84 901411143, contact person: Mr.Bach Tan Hung)</t>
        </is>
      </c>
      <c r="AD10" s="1460" t="inlineStr">
        <is>
          <t xml:space="preserve">старые: 堆 场名称: GREATING FORTUNE LOGISTICS CORPORATION (閔豐)
地址: Lot number: 1291, the 21st map of land administration, Quyet Thang neighborhood
(quarter) , Binh Thang ward, Di An town (commune), Binh Duong province, Viet Nam
Tel: +84-274-3739202
Mob:+84-1287384302
联系人: Mr. Zhang Yin Jin  </t>
        </is>
      </c>
    </row>
    <row r="11" ht="18.75" customHeight="1" s="789">
      <c r="A11" s="1443" t="inlineStr">
        <is>
          <t>Pink</t>
        </is>
      </c>
      <c r="B11" s="1457" t="n"/>
      <c r="C11" s="1457" t="n"/>
      <c r="D11" s="1457" t="n"/>
      <c r="E11" s="1457" t="inlineStr">
        <is>
          <t>ZGTAO0120002698B</t>
        </is>
      </c>
      <c r="F11" s="1189" t="inlineStr">
        <is>
          <t>NNSVYP2201055C</t>
        </is>
      </c>
      <c r="G11" s="831" t="n">
        <v>7</v>
      </c>
      <c r="H11" s="831" t="n"/>
      <c r="I11" s="1451" t="n">
        <v>197660</v>
      </c>
      <c r="J11" s="912" t="inlineStr">
        <is>
          <t>Modul/Torgmall</t>
        </is>
      </c>
      <c r="K11" s="912" t="inlineStr">
        <is>
          <t>Quindao</t>
        </is>
      </c>
      <c r="L11" s="1455" t="inlineStr">
        <is>
          <t xml:space="preserve">Ho Chi Min (Cat Lai), Vietnam </t>
        </is>
      </c>
      <c r="M11" s="974" t="inlineStr">
        <is>
          <t>ZHONG GU XIA MEN/22011S</t>
        </is>
      </c>
      <c r="N11" s="899" t="n">
        <v>44891</v>
      </c>
      <c r="O11" s="988" t="n">
        <v>44901</v>
      </c>
      <c r="P11" s="974" t="inlineStr">
        <is>
          <t>Пришёл</t>
        </is>
      </c>
      <c r="Q11" s="1192" t="inlineStr">
        <is>
          <t>Торгмолл-7</t>
        </is>
      </c>
      <c r="R11" s="1446" t="inlineStr">
        <is>
          <t>Сданы</t>
        </is>
      </c>
      <c r="S11" s="1006" t="n"/>
      <c r="T11" s="1458" t="inlineStr">
        <is>
          <t xml:space="preserve">堆 场名称: GREATING FORTUNE LOGISTICS CORPORATION (閔豐)
地址: Lot number: 1291, the 21st map of land administration, Quyet Thang neighborhood
(quarter) , Binh Thang ward, Di An town (commune), Binh Duong province, Viet Nam
Tel: +84-274-3739202
 Mob:+84-1287384302
联系人: Mr. Zhang Yin Jin  
</t>
        </is>
      </c>
      <c r="U11" s="1006" t="n"/>
      <c r="V11" s="1006" t="n"/>
      <c r="W11" s="1006" t="n"/>
      <c r="X11" s="1006" t="n"/>
      <c r="Y11" s="1006" t="n"/>
      <c r="Z11" s="1006" t="n"/>
      <c r="AA11" s="1059" t="n"/>
      <c r="AB11" s="1452" t="inlineStr">
        <is>
          <t xml:space="preserve">Mr. Long, AGRICULTURAL PRODUCTS AND MATERIALS
JOINT STOCK COMPANY (APROMACO)
ADD: NO. 14 NGO TAT TO STREET,
DONG DA DISTRICT, HANOI, VIETNAM
</t>
        </is>
      </c>
      <c r="AC11" s="1459" t="inlineStr">
        <is>
          <t>G-FORTUNE THU DUC 2 DEPOT: 215A Highway 1A, Linh Xuan Ward, Thu Duc District, Ho Chi Minh City, Vietnam Bach Tan Hung (Mr) Tel: +84-28-66809042 Mob: +84-901411143 (+)84 28 66809042 or +84 901411143, contact person: Mr.Bach Tan Hung)</t>
        </is>
      </c>
      <c r="AD11" s="1460" t="inlineStr">
        <is>
          <t xml:space="preserve">старые: 堆 场名称: GREATING FORTUNE LOGISTICS CORPORATION (閔豐)
地址: Lot number: 1291, the 21st map of land administration, Quyet Thang neighborhood
(quarter) , Binh Thang ward, Di An town (commune), Binh Duong province, Viet Nam
Tel: +84-274-3739202
Mob:+84-1287384302
联系人: Mr. Zhang Yin Jin  </t>
        </is>
      </c>
    </row>
    <row r="12" ht="18.75" customHeight="1" s="789">
      <c r="A12" s="1285" t="inlineStr">
        <is>
          <t>White</t>
        </is>
      </c>
      <c r="B12" s="1449" t="inlineStr">
        <is>
          <t>NNSVYP2201045</t>
        </is>
      </c>
      <c r="C12" s="1461" t="n">
        <v>94</v>
      </c>
      <c r="D12" s="1462" t="n">
        <v>2657060</v>
      </c>
      <c r="E12" s="1450" t="inlineStr">
        <is>
          <t>передел =&gt;</t>
        </is>
      </c>
      <c r="F12" s="1189" t="inlineStr">
        <is>
          <t>NNSYP2201045</t>
        </is>
      </c>
      <c r="G12" s="831" t="n">
        <v>47</v>
      </c>
      <c r="H12" s="831" t="inlineStr">
        <is>
          <t>10КП(22ктк)+11КП(38ктк)+12кп(34ктк)</t>
        </is>
      </c>
      <c r="I12" s="831" t="n">
        <v>1329290</v>
      </c>
      <c r="J12" s="912" t="inlineStr">
        <is>
          <t>Modul/Torgmall</t>
        </is>
      </c>
      <c r="K12" s="912" t="inlineStr">
        <is>
          <t>Quindao</t>
        </is>
      </c>
      <c r="L12" s="912" t="inlineStr">
        <is>
          <t>Surabaya, Indonesia</t>
        </is>
      </c>
      <c r="M12" s="974" t="inlineStr">
        <is>
          <t>GSL DOROTHEA()//248S</t>
        </is>
      </c>
      <c r="N12" s="988" t="n">
        <v>44904</v>
      </c>
      <c r="O12" s="899" t="n">
        <v>44920</v>
      </c>
      <c r="P12" s="974" t="inlineStr">
        <is>
          <t>Пришёл</t>
        </is>
      </c>
      <c r="Q12" s="1192" t="inlineStr">
        <is>
          <t>Торгмолл-47</t>
        </is>
      </c>
      <c r="R12" s="1446" t="inlineStr">
        <is>
          <t>Сданы</t>
        </is>
      </c>
      <c r="S12" s="1006" t="n"/>
      <c r="T12" s="1463" t="n"/>
      <c r="U12" s="1006" t="n"/>
      <c r="V12" s="1006" t="n"/>
      <c r="W12" s="1006" t="n"/>
      <c r="X12" s="1006" t="n"/>
      <c r="Y12" s="1006" t="n"/>
      <c r="Z12" s="1006" t="n"/>
      <c r="AA12" s="1453" t="inlineStr">
        <is>
          <t>PT. LINTAS CAHAYA ABADI 
JL. Tanjung Sadari No.2-4, Gedung Graha Delta 
Lt. 3, room 301-303
Surabaya -60177
Office : +62 31 3579419</t>
        </is>
      </c>
      <c r="AB12" s="1452" t="inlineStr">
        <is>
          <t xml:space="preserve">Mr. Bayu, PT AGRO TRADISI
THE SUITES TOWER 1203/12, JL. BOULEVARD PANTAI INDAH KAPUK
NO.1 KAV. OFS RT/RW. 004/03, KAMAL MUARA PENJARINGAN
JAKARTA UTARA DKI JAKARTA 14470, TAX ID NO: 02.741.978.7-062.000
</t>
        </is>
      </c>
      <c r="AC12" s="1059" t="n"/>
    </row>
    <row r="13" ht="18.75" customHeight="1" s="789">
      <c r="A13" s="1285" t="n"/>
      <c r="B13" s="1376" t="n"/>
      <c r="C13" s="1376" t="n"/>
      <c r="D13" s="1376" t="n"/>
      <c r="E13" s="1120" t="n"/>
      <c r="F13" s="1189" t="inlineStr">
        <is>
          <t>NNSYP2201045A</t>
        </is>
      </c>
      <c r="G13" s="831" t="n">
        <v>47</v>
      </c>
      <c r="H13" s="831" t="n"/>
      <c r="I13" s="831" t="n">
        <v>1327770</v>
      </c>
      <c r="J13" s="912" t="inlineStr">
        <is>
          <t>Modul/Torgmall</t>
        </is>
      </c>
      <c r="K13" s="912" t="inlineStr">
        <is>
          <t>Quindao</t>
        </is>
      </c>
      <c r="L13" s="912" t="inlineStr">
        <is>
          <t>Surabaya, Indonesia</t>
        </is>
      </c>
      <c r="M13" s="974" t="inlineStr">
        <is>
          <t>PL GERMANY/249S</t>
        </is>
      </c>
      <c r="N13" s="974" t="inlineStr">
        <is>
          <t>15-16.12.2022</t>
        </is>
      </c>
      <c r="O13" s="831" t="inlineStr">
        <is>
          <t>30-31.12.2022</t>
        </is>
      </c>
      <c r="P13" s="974" t="inlineStr">
        <is>
          <t>Пришёл</t>
        </is>
      </c>
      <c r="Q13" s="1192" t="inlineStr">
        <is>
          <t>Торгмол - 44 , CMA-3</t>
        </is>
      </c>
      <c r="R13" s="1446" t="inlineStr">
        <is>
          <t>Сданы</t>
        </is>
      </c>
      <c r="S13" s="1464" t="inlineStr">
        <is>
          <t xml:space="preserve">Depot Name :        CMA CGM INLAND SERVICES INDONESIA
Depot Address :        JL. DUMAR INDUSTRI No.18, MARGOMULYO, SURABAYA 60183
Contact Person :        Bagus Sanjaya / Fatur Rahman
Email Address :        sub.bdsanjaya@ccis-network.com; sub.frahman@ccis-network.com
Phone Number :        +62 31 99340336
</t>
        </is>
      </c>
      <c r="T13" s="1463" t="n"/>
      <c r="U13" s="1006" t="n"/>
      <c r="V13" s="1006" t="n"/>
      <c r="W13" s="1006" t="n"/>
      <c r="X13" s="1006" t="n"/>
      <c r="Y13" s="1006" t="n"/>
      <c r="Z13" s="1465" t="n"/>
      <c r="AA13" s="1466" t="n"/>
      <c r="AB13" s="1452" t="inlineStr">
        <is>
          <t xml:space="preserve">Mr. Bayu, PT AGRO TRADISI
THE SUITES TOWER 1203/12, JL. BOULEVARD PANTAI INDAH KAPUK
NO.1 KAV. OFS RT/RW. 004/03, KAMAL MUARA PENJARINGAN
JAKARTA UTARA DKI JAKARTA 14470, TAX ID NO: 02.741.978.7-062.000
</t>
        </is>
      </c>
      <c r="AC13" s="1466" t="n"/>
    </row>
    <row r="14" ht="18.75" customHeight="1" s="789">
      <c r="A14" s="1285" t="inlineStr">
        <is>
          <t>White</t>
        </is>
      </c>
      <c r="B14" s="1457" t="n"/>
      <c r="C14" s="1457" t="n">
        <v>117</v>
      </c>
      <c r="D14" s="1457" t="n"/>
      <c r="E14" s="1457" t="n"/>
      <c r="F14" s="1189" t="inlineStr">
        <is>
          <t>SITVSWP2200250</t>
        </is>
      </c>
      <c r="G14" s="1189" t="n">
        <v>15</v>
      </c>
      <c r="H14" s="1189" t="inlineStr">
        <is>
          <t>15КП</t>
        </is>
      </c>
      <c r="I14" s="1189" t="n">
        <v>423460</v>
      </c>
      <c r="J14" s="1467" t="inlineStr">
        <is>
          <t>SITC</t>
        </is>
      </c>
      <c r="K14" s="1467" t="inlineStr">
        <is>
          <t>Gaydamak-Sollers</t>
        </is>
      </c>
      <c r="L14" s="1467" t="inlineStr">
        <is>
          <t>Port Klang, Malasiya</t>
        </is>
      </c>
      <c r="M14" s="1189" t="inlineStr">
        <is>
          <t>SITC KOBE 2242S</t>
        </is>
      </c>
      <c r="N14" s="1190" t="n">
        <v>44818</v>
      </c>
      <c r="O14" s="1189" t="inlineStr">
        <is>
          <t>4-5.10.2022</t>
        </is>
      </c>
      <c r="P14" s="974" t="inlineStr">
        <is>
          <t>Пришёл</t>
        </is>
      </c>
      <c r="Q14" s="1468" t="inlineStr">
        <is>
          <t>Zhonggu: 1 кт, Huaxin: 11ктк, Swift 3ктк</t>
        </is>
      </c>
      <c r="R14" s="1469" t="inlineStr">
        <is>
          <t>Сданы в POD</t>
        </is>
      </c>
      <c r="S14" s="1088" t="n"/>
      <c r="T14" s="1088" t="n"/>
      <c r="U14" s="1088" t="n"/>
      <c r="V14" s="1470" t="inlineStr">
        <is>
          <t>上海市宝山区逸仙路3988号华星场地 电话: 021-56440456-8269 021-56440456-8319. tel 18340319798</t>
        </is>
      </c>
      <c r="W14" s="1088" t="n"/>
      <c r="X14" s="1088" t="n"/>
      <c r="Y14" s="1471" t="inlineStr">
        <is>
          <t xml:space="preserve">Swift        "Shanghai: 上海禄捷
宝山区川纪路500号（禄捷堆场）
进门直走第三个红绿灯右侧
联系：马先生 13524243505 "
</t>
        </is>
      </c>
      <c r="Z14" s="1472" t="inlineStr">
        <is>
          <t>上海泰礴堆场，川纪路500号，浦钢4号门进门后直行约800米，路左边，联系人： Depot Contact Person 张宗泽，箱管电话：18769039688</t>
        </is>
      </c>
      <c r="AA14" s="1472" t="n"/>
      <c r="AB14" s="1473" t="inlineStr">
        <is>
          <t xml:space="preserve">SUIFENHE LONGSHENG ECONOMIC AND TRADE CO.,LTD
ROOM 1201 SHANGLIAN BUILDING, NO. 47 WENHUA STREET, SUIFENHE CITY,
MUDANJIANG CITY, HEILONGJIANG, CHINA.
</t>
        </is>
      </c>
      <c r="AC14" s="1474" t="inlineStr">
        <is>
          <t>SMART DEPOT SERVICE(MALAYSIA)SDN.BHD.
Lot 5 Lebuh Satu, Taiwanese Industrial Park,
North Klang Straits , 42000 Port Klang,
Selangor Darul Ehsan</t>
        </is>
      </c>
    </row>
    <row r="15" ht="18.75" customHeight="1" s="789">
      <c r="A15" s="1285" t="inlineStr">
        <is>
          <t>White</t>
        </is>
      </c>
      <c r="B15" s="1457" t="n"/>
      <c r="C15" s="1457" t="n">
        <v>30</v>
      </c>
      <c r="D15" s="1457" t="n"/>
      <c r="E15" s="1457" t="n"/>
      <c r="F15" s="1189" t="inlineStr">
        <is>
          <t>SITVYSU2200780</t>
        </is>
      </c>
      <c r="G15" s="1189" t="n">
        <v>113</v>
      </c>
      <c r="H15" s="1189" t="inlineStr">
        <is>
          <t>13КП + 14КП</t>
        </is>
      </c>
      <c r="I15" s="1189" t="n">
        <v>3186410</v>
      </c>
      <c r="J15" s="1467" t="inlineStr">
        <is>
          <t>SITC</t>
        </is>
      </c>
      <c r="K15" s="1467" t="inlineStr">
        <is>
          <t>VSC</t>
        </is>
      </c>
      <c r="L15" s="1467" t="inlineStr">
        <is>
          <t>Surabaya, Indonesia</t>
        </is>
      </c>
      <c r="M15" s="1189" t="inlineStr">
        <is>
          <t>SITC RIZHAO 2224S</t>
        </is>
      </c>
      <c r="N15" s="1190" t="n">
        <v>44824</v>
      </c>
      <c r="O15" s="1475" t="n">
        <v>44849</v>
      </c>
      <c r="P15" s="974" t="inlineStr">
        <is>
          <t>Пришёл</t>
        </is>
      </c>
      <c r="Q15" s="1192" t="inlineStr">
        <is>
          <t>CMA: 2 ктк, Maersk: 41 ктк, MSC: 70 ктк</t>
        </is>
      </c>
      <c r="R15" s="1446" t="inlineStr">
        <is>
          <t>Сданы</t>
        </is>
      </c>
      <c r="S15" s="1464" t="inlineStr">
        <is>
          <t xml:space="preserve">Depot Name :        CMA CGM INLAND SERVICES INDONESIA
Depot Address :        JL. DUMAR INDUSTRI No.18, MARGOMULYO, SURABAYA 60183
Contact Person :        Bagus Sanjaya / Fatur Rahman
Email Address :        sub.bdsanjaya@ccis-network.com; sub.frahman@ccis-network.com
Phone Number :        +62 31 99340336
</t>
        </is>
      </c>
      <c r="T15" s="1006" t="n"/>
      <c r="U15" s="1476" t="inlineStr">
        <is>
          <t>Surabaya:
PT. Seacon LNJ Terminal
Jl. Tambak Langon 136, Benowo, Surabaya - Indonesia
Phone No. : +62 31 749 9649 (Hunting)
Mobile No EQP Counter : +62 851-7327-7071
Email : eqp@seaconlnj-terminal.com
Website : www.seacon.co.id</t>
        </is>
      </c>
      <c r="V15" s="1006" t="n"/>
      <c r="W15" s="1476" t="inlineStr">
        <is>
          <t>PIC MSC in Indonesia:
dan.gustama@msc.com
Manager ∙ Logistics
+
Dewi Arumdani
Import Department
PT. PERUSAHAAN PELAYARAN NUSANTARA PANURJWAN
GRAHA PACIFIC BUILDING
Jl. Basuki Rahmat 87-91, Surabaya 60271, Jawa Timur, INDONESIA
T : +62 31 9900 1919  #126, M : +62 81 2300 5459, W : www.msc.com</t>
        </is>
      </c>
      <c r="X15" s="1006" t="n"/>
      <c r="Y15" s="1006" t="n"/>
      <c r="Z15" s="1006" t="n"/>
      <c r="AA15" s="1477" t="inlineStr">
        <is>
          <t>PIC MSC in Indonesia:
dan.gustama@msc.com
Manager ∙ Logistics
+
Dewi Arumdani
Import Department
PT. PERUSAHAAN PELAYARAN NUSANTARA PANURJWAN
GRAHA PACIFIC BUILDING
Jl. Basuki Rahmat 87-91, Surabaya 60271, Jawa Timur, INDONESIA
T : +62 31 9900 1919  #126, M : +62 81 2300 5459, W : www.msc.com</t>
        </is>
      </c>
      <c r="AB15" s="1452" t="inlineStr">
        <is>
          <t xml:space="preserve">Mr. Bayu, PT AGRO TRADISI
THE SUITES TOWER 1203/12, JL. BOULEVARD PANTAI INDAH KAPUK
NO.1 KAV. OFS RT/RW. 004/03, KAMAL MUARA PENJARINGAN
JAKARTA UTARA DKI JAKARTA 14470, TAX ID NO: 02.741.978.7-062.000
</t>
        </is>
      </c>
      <c r="AC15" s="1006" t="n"/>
    </row>
    <row r="16" ht="18.75" customHeight="1" s="789">
      <c r="A16" s="1285" t="inlineStr">
        <is>
          <t>White</t>
        </is>
      </c>
      <c r="B16" s="1457" t="n"/>
      <c r="C16" s="1457" t="n">
        <v>77</v>
      </c>
      <c r="D16" s="1457" t="n"/>
      <c r="E16" s="1457" t="n"/>
      <c r="F16" s="1189" t="inlineStr">
        <is>
          <t>SITVYAU2200781</t>
        </is>
      </c>
      <c r="G16" s="1189" t="n">
        <v>20</v>
      </c>
      <c r="H16" s="1189" t="inlineStr">
        <is>
          <t>13КП + 14КП</t>
        </is>
      </c>
      <c r="I16" s="1189" t="n">
        <v>563890</v>
      </c>
      <c r="J16" s="1467" t="inlineStr">
        <is>
          <t>SITC</t>
        </is>
      </c>
      <c r="K16" s="1467" t="inlineStr">
        <is>
          <t>VSC</t>
        </is>
      </c>
      <c r="L16" s="1467" t="inlineStr">
        <is>
          <t>Pasir Gudang, Malasiya</t>
        </is>
      </c>
      <c r="M16" s="1189" t="inlineStr">
        <is>
          <t>SITC RIZHAO 2224S</t>
        </is>
      </c>
      <c r="N16" s="1190" t="n">
        <v>44824</v>
      </c>
      <c r="O16" s="1190" t="n">
        <v>44857</v>
      </c>
      <c r="P16" s="974" t="inlineStr">
        <is>
          <t>Пришёл</t>
        </is>
      </c>
      <c r="Q16" s="1192" t="inlineStr">
        <is>
          <t>Maersk: 15 ктк, CMA: 5 ктк</t>
        </is>
      </c>
      <c r="R16" s="1446" t="inlineStr">
        <is>
          <t>Сданы</t>
        </is>
      </c>
      <c r="S16" s="1452" t="inlineStr">
        <is>
          <t xml:space="preserve">PGD CONTAINER YARD (M) SDN BHD
PLO 485 Jalan Emas 3,
Kawasan Perindustrian Pasir Gudang,
81700 Pasir Gudang, Johor.
Tel : 6 07 255 4589 (Operation)
Email : operation@pgd.com.my
</t>
        </is>
      </c>
      <c r="T16" s="1006" t="n"/>
      <c r="U16" s="1452" t="inlineStr">
        <is>
          <t>Pasir Gudang:
CONTAINER REPAIR MANAGEMENT SDN BHD
PLO 559, Jalan Keluli Kawasan  Perindustrian
Pasir Gudang 81700 Johor , Malaysia.
Tel: +60 7 2525963
Email: ops@crmdepots.com</t>
        </is>
      </c>
      <c r="V16" s="1006" t="n"/>
      <c r="W16" s="1006" t="n"/>
      <c r="X16" s="1006" t="n"/>
      <c r="Y16" s="1006" t="n"/>
      <c r="Z16" s="1006" t="n"/>
      <c r="AA16" s="1006" t="n"/>
      <c r="AB16" s="1452" t="inlineStr">
        <is>
          <t>ALL COSMOS INDUSTRIES SDN BHD
PLO 650, JALAN KELULI 7, PASIR GUDANG INDUSTRIAL ESTATE
81700 PASIR GUDANG, JOHOR, MALAYSIA</t>
        </is>
      </c>
      <c r="AC16" s="1006" t="n"/>
    </row>
    <row r="17" ht="18.75" customHeight="1" s="789">
      <c r="A17" s="1443" t="inlineStr">
        <is>
          <t>Pink</t>
        </is>
      </c>
      <c r="B17" s="1457" t="n"/>
      <c r="C17" s="1457" t="n"/>
      <c r="D17" s="1457" t="n"/>
      <c r="E17" s="1457" t="n"/>
      <c r="F17" s="1189" t="inlineStr">
        <is>
          <t>SITVOSG2200020</t>
        </is>
      </c>
      <c r="G17" s="1189" t="n">
        <v>16</v>
      </c>
      <c r="H17" s="1189" t="inlineStr">
        <is>
          <t>15КП</t>
        </is>
      </c>
      <c r="I17" s="1189" t="n">
        <v>452290</v>
      </c>
      <c r="J17" s="1467" t="inlineStr">
        <is>
          <t>SITC</t>
        </is>
      </c>
      <c r="K17" s="1467" t="inlineStr">
        <is>
          <t>Gaydamak-Sollers</t>
        </is>
      </c>
      <c r="L17" s="1467" t="inlineStr">
        <is>
          <t>Ho Chi Minh, Vietnam</t>
        </is>
      </c>
      <c r="M17" s="1189" t="inlineStr">
        <is>
          <t>SITC KOBE 2246S</t>
        </is>
      </c>
      <c r="N17" s="1190" t="n">
        <v>44842</v>
      </c>
      <c r="O17" s="899" t="n">
        <v>44861</v>
      </c>
      <c r="P17" s="974" t="inlineStr">
        <is>
          <t>Пришёл</t>
        </is>
      </c>
      <c r="Q17" s="1468" t="inlineStr">
        <is>
          <t>Huaxin: 12 ктк, Свифт: 4ктк</t>
        </is>
      </c>
      <c r="R17" s="1469" t="inlineStr">
        <is>
          <t>Сданы в POD</t>
        </is>
      </c>
      <c r="S17" s="1006" t="n"/>
      <c r="T17" s="1006" t="n"/>
      <c r="U17" s="1006" t="n"/>
      <c r="V17" s="1470" t="inlineStr">
        <is>
          <t>上海市宝山区逸仙路3988号华星场地 电话: 021-56440456-8269 021-56440456-8319. tel 18340319798</t>
        </is>
      </c>
      <c r="W17" s="1006" t="n"/>
      <c r="X17" s="1006" t="n"/>
      <c r="Y17" s="1471" t="inlineStr">
        <is>
          <t xml:space="preserve">Swift        "Shanghai: 上海禄捷
宝山区川纪路500号（禄捷堆场）
进门直走第三个红绿灯右侧
联系：马先生 13524243505 "
</t>
        </is>
      </c>
      <c r="Z17" s="1006" t="n"/>
      <c r="AA17" s="1006" t="inlineStr">
        <is>
          <t>(+)84 28 66809042 or +84 901411143, contact person: Mr.Bach Tan Hun</t>
        </is>
      </c>
      <c r="AB17" s="1452" t="inlineStr">
        <is>
          <t xml:space="preserve">Mr. Son. SSG INVESTMENT CO., LTD.
224/26 LY THUONG KIET ST., WARD 14, DISTRICT 10, HO CHI MINH CITY,
VIETNAM
</t>
        </is>
      </c>
      <c r="AC17" s="1478" t="inlineStr">
        <is>
          <t>G-FORTUNE THU DUC 2 DEPOT: 215A Highway 1A, Linh Xuan Ward, Thu Duc District, Ho Chi Minh City, Vietnam 
Bach Tan Hung (Mr) 
Tel: +84-28-66809042
Mob: +84-901411143 (+)84 28 66809042 or +84 901411143, contact person: Mr.Bach Tan Hung)</t>
        </is>
      </c>
    </row>
    <row r="18" ht="18.75" customHeight="1" s="789">
      <c r="A18" s="1285" t="inlineStr">
        <is>
          <t>White</t>
        </is>
      </c>
      <c r="B18" s="1457" t="n"/>
      <c r="C18" s="1457" t="n"/>
      <c r="D18" s="1457" t="n"/>
      <c r="E18" s="1457" t="n"/>
      <c r="F18" s="1189" t="inlineStr">
        <is>
          <t>SITVOWP2200021</t>
        </is>
      </c>
      <c r="G18" s="1189" t="n">
        <v>15</v>
      </c>
      <c r="H18" s="1189" t="inlineStr">
        <is>
          <t>15КП</t>
        </is>
      </c>
      <c r="I18" s="1189" t="n">
        <v>423220</v>
      </c>
      <c r="J18" s="1467" t="inlineStr">
        <is>
          <t>SITC</t>
        </is>
      </c>
      <c r="K18" s="1467" t="inlineStr">
        <is>
          <t>Gaydamak-Sollers</t>
        </is>
      </c>
      <c r="L18" s="1467" t="inlineStr">
        <is>
          <t>Port Klang, Malasiya</t>
        </is>
      </c>
      <c r="M18" s="1189" t="inlineStr">
        <is>
          <t>SITC KOBE 2246S</t>
        </is>
      </c>
      <c r="N18" s="1190" t="n">
        <v>44842</v>
      </c>
      <c r="O18" s="1190" t="n">
        <v>44864</v>
      </c>
      <c r="P18" s="974" t="inlineStr">
        <is>
          <t>Пришёл</t>
        </is>
      </c>
      <c r="Q18" s="1468" t="inlineStr">
        <is>
          <t>Huaxin: 13 ктк, SWIFT: 2 ктк</t>
        </is>
      </c>
      <c r="R18" s="1469" t="inlineStr">
        <is>
          <t>Сданы в POD</t>
        </is>
      </c>
      <c r="S18" s="1006" t="n"/>
      <c r="T18" s="1006" t="n"/>
      <c r="U18" s="1006" t="n"/>
      <c r="V18" s="1470" t="inlineStr">
        <is>
          <t>上海市宝山区逸仙路3988号华星场地 电话: 021-56440456-8269 021-56440456-8319. tel 18340319798</t>
        </is>
      </c>
      <c r="W18" s="1006" t="n"/>
      <c r="X18" s="1006" t="n"/>
      <c r="Y18" s="1471" t="inlineStr">
        <is>
          <t xml:space="preserve">Swift        "Shanghai: 上海禄捷
宝山区川纪路500号（禄捷堆场）
进门直走第三个红绿灯右侧
联系：马先生 13524243505 "
</t>
        </is>
      </c>
      <c r="Z18" s="1006" t="n"/>
      <c r="AA18" s="1006" t="n"/>
      <c r="AB18" s="1479" t="inlineStr">
        <is>
          <t>CROPMATE FERTILIZER SDN.BHD.
201801010226 (1272241-X) LOT 8949,JALAN TELOK GONG KS/10, TELOK GONG,420
00 PELABUHAN KLANG, SELANGOR DARUL EHSAN. PHONE: 03-3134 1216,
FAX: 03-3134 1219 EMAIL:INFO@CROPMATE.COM.MY    Malconrep Depot (M) Sdn. Bhd.
Lot 27395, 2nd Mile,
Port Klang, Selangor
Tel: +60 3 31677760
Email: MCROPR1@GMAIL.COM</t>
        </is>
      </c>
      <c r="AC18" s="1480" t="inlineStr">
        <is>
          <t xml:space="preserve">Mahadi
SMART DEPOT SERVICE (MALAYSIA) SDN BHD
Fax : +603 31763452
Tel  :  +603 31763428
HP : +6012 7267553
Email : hasmadi@smartmylogi.com
Website:  https://smartmylogi.com
</t>
        </is>
      </c>
    </row>
    <row r="19" ht="32.25" customHeight="1" s="789">
      <c r="A19" s="1481" t="inlineStr">
        <is>
          <t>White</t>
        </is>
      </c>
      <c r="B19" s="1482" t="n"/>
      <c r="C19" s="1482" t="n"/>
      <c r="D19" s="1482" t="n"/>
      <c r="E19" s="1457" t="n"/>
      <c r="F19" s="1189" t="inlineStr">
        <is>
          <t>ZGVYPJKT0020087</t>
        </is>
      </c>
      <c r="G19" s="1189" t="n">
        <v>56</v>
      </c>
      <c r="H19" s="1189" t="inlineStr">
        <is>
          <t>16 КП(30ктк) + Отцепл платформы по 16 КП(8ктк) + 17 КП(18ктк)</t>
        </is>
      </c>
      <c r="I19" s="1189" t="n">
        <v>1579420</v>
      </c>
      <c r="J19" s="1189" t="inlineStr">
        <is>
          <t>Greatway/Zhonggu</t>
        </is>
      </c>
      <c r="K19" s="1467" t="inlineStr">
        <is>
          <t>VSC</t>
        </is>
      </c>
      <c r="L19" s="1467" t="inlineStr">
        <is>
          <t>Surabaya, Indonesia</t>
        </is>
      </c>
      <c r="M19" s="1189" t="inlineStr">
        <is>
          <t>ZHONG GU BO HAI  22006S</t>
        </is>
      </c>
      <c r="N19" s="1475" t="n">
        <v>44862</v>
      </c>
      <c r="O19" s="1475" t="n">
        <v>44895</v>
      </c>
      <c r="P19" s="974" t="inlineStr">
        <is>
          <t>Пришёл</t>
        </is>
      </c>
      <c r="Q19" s="1483" t="inlineStr">
        <is>
          <t>CMA: 15 ктк, MSC: 28 ктк, Maersk: 12 ктк
 Swift: 1 ктк (CCLU3972707) сдан 02.12, сдан куда надо 09.12</t>
        </is>
      </c>
      <c r="R19" s="1484" t="inlineStr">
        <is>
          <t xml:space="preserve">28 MSC cont returned into 44’s depot on tgl 01.12.2022
12 MAERSK cont returned into seacon depot on tgl 02.12.2022
15 CMA cont returned into CCIS depot on tgl 02.12.2022
1 SWIFT cont returned into depot ,penitipan Karya Muda Abadi Sejati tgl 02.12.2022 (waiting further instruction) 
</t>
        </is>
      </c>
      <c r="S19" s="1464" t="inlineStr">
        <is>
          <t xml:space="preserve">Depot Name :        CMA CGM INLAND SERVICES INDONESIA
Depot Address :        JL. DUMAR INDUSTRI No.18, MARGOMULYO, SURABAYA 60183
Contact Person :        Bagus Sanjaya / Fatur Rahman
Email Address :        sub.bdsanjaya@ccis-network.com; sub.frahman@ccis-network.com
Phone Number :        +62 31 99340336
</t>
        </is>
      </c>
      <c r="T19" s="1485" t="n"/>
      <c r="U19" s="1486" t="inlineStr">
        <is>
          <t>Surabaya:
PT. Seacon LNJ Terminal
Jl. Tambak Langon 136, Benowo, Surabaya - Indonesia
Phone No. : +62 31 749 9649 (Hunting)
Mobile No EQP Counter : +62 851-7327-7071
Email : eqp@seaconlnj-terminal.com
Website : www.seacon.co.id</t>
        </is>
      </c>
      <c r="V19" s="1485" t="n"/>
      <c r="W19" s="1476" t="inlineStr">
        <is>
          <t>PIC MSC in Indonesia:
dan.gustama@msc.com
Manager ∙ Logistics
+
Dewi Arumdani
Import Department
PT. PERUSAHAAN PELAYARAN NUSANTARA PANURJWAN
GRAHA PACIFIC BUILDING
Jl. Basuki Rahmat 87-91, Surabaya 60271, Jawa Timur, INDONESIA
T : +62 31 9900 1919  #126, M : +62 81 2300 5459, W : www.msc.com</t>
        </is>
      </c>
      <c r="X19" s="1487" t="n"/>
      <c r="Y19" s="1471" t="inlineStr">
        <is>
          <t xml:space="preserve">Swift        "Shanghai: 上海禄捷
宝山区川纪路500号（禄捷堆场）
进门直走第三个红绿灯右侧
联系：马先生 13524243505 "
</t>
        </is>
      </c>
      <c r="Z19" s="1487" t="n"/>
      <c r="AA19" s="1487" t="inlineStr">
        <is>
          <t>machenyi@zhonggushipping.com</t>
        </is>
      </c>
      <c r="AB19" s="1452" t="inlineStr">
        <is>
          <t xml:space="preserve">Mr. Bayu, PT AGRO TRADISI
THE SUITES TOWER 1203/12, JL. BOULEVARD PANTAI INDAH KAPUK
NO.1 KAV. OFS RT/RW. 004/03, KAMAL MUARA PENJARINGAN
JAKARTA UTARA DKI JAKARTA 14470, TAX ID NO: 02.741.978.7-062.000
</t>
        </is>
      </c>
      <c r="AC19" s="1478" t="inlineStr">
        <is>
          <t xml:space="preserve">Karya Muda Abadi Sejati’s Depot with cost detail asf:
-        LOLO Cost                                           : IDR 225,000/Containers
-        Storage’s cost start day 4              : IDR 5000/day/containers
-        Trucking cost                                      : IDR 750,000/containers
НАДО: Surabaya depot address:
1.PT.Greating Fortune Indonesia (depot 1)
JL Raya Greges No.06 RT.001 RW 001 Kelurahan Tambak
Sarioso,Kecamatan Asemrowo,Kota Surabaya 60184
2.JI.Tambak Osoeilangun No.74,Tambak Osowilangun,Kec.
Benowo,Kota SBY,Jawa Timur60191
Mr.Ivan Lian   Director    +62 82110722077
Dilla Yustami   operation   +6285783362971
Dani Yuniar MNR Manager   +6281284502576
</t>
        </is>
      </c>
      <c r="AD19" s="1488" t="inlineStr">
        <is>
          <t xml:space="preserve">PT GFC Indonesia Terminal Depo 2
Jl Rorotan 1 , Kawasan Cakung Remaja , Rorotan
Cilincing . Jakarta Timur 
PIC Amy：085779071188 Индонезия
</t>
        </is>
      </c>
      <c r="AE19" s="1488" t="n"/>
    </row>
    <row r="20" ht="18.75" customHeight="1" s="789">
      <c r="A20" s="1285" t="inlineStr">
        <is>
          <t>White</t>
        </is>
      </c>
      <c r="B20" s="1457" t="n"/>
      <c r="C20" s="1457" t="n"/>
      <c r="D20" s="1489" t="n"/>
      <c r="E20" s="1457" t="inlineStr">
        <is>
          <t>2389-27092022</t>
        </is>
      </c>
      <c r="F20" s="1189" t="inlineStr">
        <is>
          <t>NNSVYP2202424</t>
        </is>
      </c>
      <c r="G20" s="1189" t="n">
        <v>26</v>
      </c>
      <c r="H20" s="1189" t="inlineStr">
        <is>
          <t xml:space="preserve">13 КП(4ктк) + 16 КП(20ктк) + Отцепл платформы по 16 КП(4ктк) (только торгмол)  </t>
        </is>
      </c>
      <c r="I20" s="1189" t="n">
        <v>735030</v>
      </c>
      <c r="J20" s="1189" t="inlineStr">
        <is>
          <t>Modul/Torgmall</t>
        </is>
      </c>
      <c r="K20" s="1467" t="inlineStr">
        <is>
          <t>VSC</t>
        </is>
      </c>
      <c r="L20" s="1467" t="inlineStr">
        <is>
          <t>Surabaya, Indonesia</t>
        </is>
      </c>
      <c r="M20" s="1189" t="inlineStr">
        <is>
          <t>XIN HE HE V.2202S</t>
        </is>
      </c>
      <c r="N20" s="1475" t="n">
        <v>44852</v>
      </c>
      <c r="O20" s="1490" t="n">
        <v>44907</v>
      </c>
      <c r="P20" s="974" t="inlineStr">
        <is>
          <t>Пришёл</t>
        </is>
      </c>
      <c r="Q20" s="1491" t="inlineStr">
        <is>
          <t>Торгмолл- 26</t>
        </is>
      </c>
      <c r="R20" s="1446" t="inlineStr">
        <is>
          <t>Сданы</t>
        </is>
      </c>
      <c r="S20" s="1006" t="n"/>
      <c r="T20" s="1006" t="n"/>
      <c r="U20" s="1006" t="n"/>
      <c r="V20" s="1006" t="n"/>
      <c r="W20" s="1006" t="n"/>
      <c r="X20" s="1006" t="n"/>
      <c r="Y20" s="1006" t="n"/>
      <c r="Z20" s="1006" t="n"/>
      <c r="AA20" s="1492" t="inlineStr">
        <is>
          <t xml:space="preserve">????
Контакты агента - PT. LINTAS CAHAYA ABADI 
JL. Tanjung Sadari No.2-4, Gedung Graha Delta 
Lt. 3, room 301-303
Surabaya -60177
Office : +62 31 3579419 </t>
        </is>
      </c>
      <c r="AB20" s="1452" t="inlineStr">
        <is>
          <t xml:space="preserve">Mr. Bayu, PT AGRO TRADISI
THE SUITES TOWER 1203/12, JL. BOULEVARD PANTAI INDAH KAPUK
NO.1 KAV. OFS RT/RW. 004/03, KAMAL MUARA PENJARINGAN
JAKARTA UTARA DKI JAKARTA 14470, TAX ID NO: 02.741.978.7-062.000
</t>
        </is>
      </c>
      <c r="AC20" s="1006" t="n"/>
    </row>
    <row r="21" ht="42" customHeight="1" s="789">
      <c r="A21" s="1285" t="inlineStr">
        <is>
          <t>White</t>
        </is>
      </c>
      <c r="B21" s="1489" t="n"/>
      <c r="C21" s="1489" t="n"/>
      <c r="D21" s="1489" t="n"/>
      <c r="E21" s="1493" t="inlineStr">
        <is>
          <t>1 партия на 143х20</t>
        </is>
      </c>
      <c r="F21" s="1454" t="inlineStr">
        <is>
          <t>SITGVYPK220014
SITGVYPK220015
SITGVYPK220016</t>
        </is>
      </c>
      <c r="G21" s="1189" t="n">
        <v>53</v>
      </c>
      <c r="H21" s="1189" t="inlineStr">
        <is>
          <t>КП18 (34+1) + КП19 (19)</t>
        </is>
      </c>
      <c r="I21" s="1189" t="n">
        <v>1494990</v>
      </c>
      <c r="J21" s="1189" t="inlineStr">
        <is>
          <t>Modul/Torgmall</t>
        </is>
      </c>
      <c r="K21" s="1467" t="inlineStr">
        <is>
          <t>VSC</t>
        </is>
      </c>
      <c r="L21" s="1467" t="inlineStr">
        <is>
          <t>Port Klang, Malasiya</t>
        </is>
      </c>
      <c r="M21" s="1189" t="inlineStr">
        <is>
          <t>HF WEALTH 2250N</t>
        </is>
      </c>
      <c r="N21" s="1475" t="n">
        <v>44862</v>
      </c>
      <c r="O21" s="1475" t="n">
        <v>44895</v>
      </c>
      <c r="P21" s="974" t="inlineStr">
        <is>
          <t>Пришёл</t>
        </is>
      </c>
      <c r="Q21" s="1491" t="inlineStr">
        <is>
          <t>CMA - 53кт</t>
        </is>
      </c>
      <c r="R21" s="1484" t="inlineStr">
        <is>
          <t>CMA 53x20 ok</t>
        </is>
      </c>
      <c r="S21" s="1464" t="inlineStr">
        <is>
          <t xml:space="preserve">CMA CGM Inland Services MALAYSIA
ODD9 Depot, Westport CT5, Westport,
42920 Pulau Indah, Port Klang,
Selangor, MALAYSIA.
Phone : +60(3)31612929
Contact PIC : Mr.Masdi.
</t>
        </is>
      </c>
      <c r="T21" s="1006" t="n"/>
      <c r="U21" s="1006" t="n"/>
      <c r="V21" s="1006" t="n"/>
      <c r="W21" s="1006" t="n"/>
      <c r="X21" s="1006" t="n"/>
      <c r="Y21" s="1006" t="n"/>
      <c r="Z21" s="1006" t="n"/>
      <c r="AA21" s="1006" t="n"/>
      <c r="AB21" s="1452" t="inlineStr">
        <is>
          <t xml:space="preserve">GLOBAL AGRO CHEMICAL SDN. BHD.
ADDRESS SUITE 2.18, I-01-05, 5TH FLOOR, BLOCK I, SETIAWALK, PERSIARAN
WAWASAN, PUSAT BANDAR PUCHONG, 47160 PUCHONG, SELANGOR
DARUL EHSAN
+60172428487 SINITSKY DMITRIY +  Mr. Maksim Stepanenko
Global Chemical UG
Germany, Simmerath
Tel:   +49 1523 623 1762
www.gcc-de.com
</t>
        </is>
      </c>
      <c r="AC21" s="1006" t="n"/>
    </row>
    <row r="22" ht="18.75" customHeight="1" s="789">
      <c r="A22" s="1285" t="inlineStr">
        <is>
          <t>White</t>
        </is>
      </c>
      <c r="B22" s="1489" t="n"/>
      <c r="C22" s="1489" t="n"/>
      <c r="D22" s="1489" t="n"/>
      <c r="E22" s="1493" t="inlineStr">
        <is>
          <t>1 партия на 143х20</t>
        </is>
      </c>
      <c r="F22" s="1189" t="inlineStr">
        <is>
          <t>ZGVYPPKG0020089</t>
        </is>
      </c>
      <c r="G22" s="1189" t="n">
        <v>28</v>
      </c>
      <c r="H22" s="1189" t="inlineStr">
        <is>
          <t>КП18 (26)+отцеп.платф.14кп(2)</t>
        </is>
      </c>
      <c r="I22" s="1189" t="n">
        <v>789780</v>
      </c>
      <c r="J22" s="1189" t="inlineStr">
        <is>
          <t>Greatway/Zhonggu</t>
        </is>
      </c>
      <c r="K22" s="1467" t="inlineStr">
        <is>
          <t>VSC</t>
        </is>
      </c>
      <c r="L22" s="1467" t="inlineStr">
        <is>
          <t>Port Klang, Malasiya</t>
        </is>
      </c>
      <c r="M22" s="1189" t="inlineStr">
        <is>
          <t>ZHONG GU BO HAI  22006S</t>
        </is>
      </c>
      <c r="N22" s="1475" t="n">
        <v>44862</v>
      </c>
      <c r="O22" s="1189" t="inlineStr">
        <is>
          <t>~25.11.2022</t>
        </is>
      </c>
      <c r="P22" s="974" t="inlineStr">
        <is>
          <t>Пришёл</t>
        </is>
      </c>
      <c r="Q22" s="1483" t="inlineStr">
        <is>
          <t>Maersk 12, Huaxin 13, MSC 2, Swift 1 (ZIMU1262534
)</t>
        </is>
      </c>
      <c r="R22" s="1446" t="inlineStr">
        <is>
          <t>MSC 2 - confirmed, Maersk 12 – confirmed, SOC 14 - confirmed</t>
        </is>
      </c>
      <c r="S22" s="1478" t="n"/>
      <c r="T22" s="1006" t="n"/>
      <c r="U22" s="1452" t="inlineStr">
        <is>
          <t>"Port Klang:
Malconrep Depot (M) Sdn. Bhd.
Lot 27395, 2nd Mile,
Port Klang, Selangor
Tel: +60 3 31677760
Email: MCROPR1@GMAIL.COM"</t>
        </is>
      </c>
      <c r="V22" s="1452" t="inlineStr">
        <is>
          <t xml:space="preserve">HUAXIN
Huaxing Venue, No. 3988, Yixian Road, Baoshan District, Shanghai
Tel: 021-56440456-8269 021-56440456-8319
Перед сдачей контейнеров позвонить tel 18340319798 (皮皮格 / Pipigе)
上海市宝山区逸仙路3988号华星场地
电话: 021-56440456-8269 021-56440456-8319
</t>
        </is>
      </c>
      <c r="W22" s="1494" t="inlineStr">
        <is>
          <t>PIC MSC in Malasiya:
harin.fabian@msc.com
Manager - MM ∙ Logistics
+603 3385 4288</t>
        </is>
      </c>
      <c r="X22" s="1006" t="n"/>
      <c r="Y22" s="1458" t="inlineStr">
        <is>
          <t xml:space="preserve">上海禄捷
宝山区川纪路500号（禄捷堆场）
进门直走第三个红绿灯右侧
联系：马先生 13524243505
Shanghai Lujie
No. 500, Chuanji Road, Baoshan District (Lujie Depot)
Go straight to the right at the third traffic light
Contact: Mr. Ma 13524243505
</t>
        </is>
      </c>
      <c r="Z22" s="1006" t="n"/>
      <c r="AA22" s="1478" t="inlineStr">
        <is>
          <t xml:space="preserve">machenyi@zhonggushipping.com     agustina.arta@suma-samudera.com
 allen@suma-samudera.com
josep@suma-samudera.com
sarah@suma-samudera.com
</t>
        </is>
      </c>
      <c r="AB22" s="1476" t="inlineStr">
        <is>
          <t xml:space="preserve">GLOBAL AGRO CHEMICAL SDN. BHD.
ADDRESS SUITE 2.18, I-01-05, 5TH FLOOR, BLOCK I, SETIAWALK, PERSIARAN
WAWASAN, PUSAT BANDAR PUCHONG, 47160 PUCHONG, SELANGOR
DARUL EHSAN
+60172428487 SINITSKY DMITRIY +  Mr. Maksim Stepanenko
Global Chemical UG
Germany, Simmerath
Tel:   +49 1523 623 1762
www.gcc-de.com
</t>
        </is>
      </c>
      <c r="AC22" s="1495" t="inlineStr">
        <is>
          <t>Greating Fortune ( Malaysia ) Logistics Sdn Bhd
Lot 30-36, Jalan Sungai Pinang 4/4,Tanman Perindustrian Pulau Indah,42920 Port Klang, Selangor, Malaysia
Tel:(603)31012505H/P:0146697599 
E-mail: hanpin@greating-fortune.com</t>
        </is>
      </c>
    </row>
    <row r="23" ht="18.75" customHeight="1" s="789">
      <c r="A23" s="1496" t="inlineStr">
        <is>
          <t>White(June+August)</t>
        </is>
      </c>
      <c r="B23" s="1493" t="n"/>
      <c r="C23" s="1493" t="n"/>
      <c r="D23" s="1493" t="n"/>
      <c r="E23" s="1493" t="inlineStr">
        <is>
          <t>1 партия на 143х20</t>
        </is>
      </c>
      <c r="F23" s="1189" t="inlineStr">
        <is>
          <t>SITVVWP2200280</t>
        </is>
      </c>
      <c r="G23" s="1189" t="n">
        <v>62</v>
      </c>
      <c r="H23" s="1189" t="inlineStr">
        <is>
          <t>кп20</t>
        </is>
      </c>
      <c r="I23" s="1189" t="n">
        <v>1750330</v>
      </c>
      <c r="J23" s="1189" t="inlineStr">
        <is>
          <t>Greatway/SITC</t>
        </is>
      </c>
      <c r="K23" s="1467" t="inlineStr">
        <is>
          <t>ВМТП</t>
        </is>
      </c>
      <c r="L23" s="1467" t="inlineStr">
        <is>
          <t>Port Klang, Malasiya</t>
        </is>
      </c>
      <c r="M23" s="1189" t="inlineStr">
        <is>
          <t>SITC KOBE 2248S</t>
        </is>
      </c>
      <c r="N23" s="1475" t="n">
        <v>44866</v>
      </c>
      <c r="O23" s="1475" t="n">
        <v>44884</v>
      </c>
      <c r="P23" s="974" t="inlineStr">
        <is>
          <t>Пришёл</t>
        </is>
      </c>
      <c r="Q23" s="1491" t="inlineStr">
        <is>
          <t>MSC все</t>
        </is>
      </c>
      <c r="R23" s="1446" t="inlineStr">
        <is>
          <t>сданы 24.11 (последний)</t>
        </is>
      </c>
      <c r="S23" s="1497" t="inlineStr">
        <is>
          <t xml:space="preserve">Confirmed the acceptance of blw units in SHA, pls arrange the redelivery mty drop off to our YS Medlog depot according, the lift-off and M&amp;R fees (if any) will be charged to the trucker directly .
Address: Tongshun Avenue, No.655, Pudong new area
Tel: +86 (21) 61050852/+86 (21) 61050850
The trucker could contact the depot pic directly before mty rtn
</t>
        </is>
      </c>
      <c r="T23" s="1498" t="n"/>
      <c r="U23" s="1498" t="n"/>
      <c r="V23" s="1498" t="n"/>
      <c r="W23" s="1494" t="inlineStr">
        <is>
          <t>PIC MSC in Malasiya:
harin.fabian@msc.com
Manager - MM ∙ Logistics
+603 3385 4288</t>
        </is>
      </c>
      <c r="X23" s="1499" t="n"/>
      <c r="Y23" s="1011" t="n"/>
      <c r="Z23" s="1006" t="n"/>
      <c r="AA23" s="1006" t="n"/>
      <c r="AB23" s="1452" t="inlineStr">
        <is>
          <t xml:space="preserve">GLOBAL AGRO CHEMICAL SDN. BHD.
ADDRESS SUITE 2.18, I-01-05, 5TH FLOOR, BLOCK I, SETIAWALK, PERSIARAN
WAWASAN, PUSAT BANDAR PUCHONG, 47160 PUCHONG, SELANGOR
DARUL EHSAN
+60172428487 SINITSKY DMITRIY +  Mr. Maksim Stepanenko
Global Chemical UG
Germany, Simmerath
Tel:   +49 1523 623 1762
www.gcc-de.com
</t>
        </is>
      </c>
      <c r="AC23" s="1006" t="n"/>
    </row>
    <row r="24" ht="28.5" customHeight="1" s="789">
      <c r="A24" s="1496" t="inlineStr">
        <is>
          <t>White(June+August)</t>
        </is>
      </c>
      <c r="B24" s="1493" t="n"/>
      <c r="C24" s="1493" t="n"/>
      <c r="D24" s="1493" t="n"/>
      <c r="E24" s="1493" t="inlineStr">
        <is>
          <t>2 партия на 143х20</t>
        </is>
      </c>
      <c r="F24" s="1189" t="inlineStr">
        <is>
          <t>ZGVYPPKG0020090</t>
        </is>
      </c>
      <c r="G24" s="1189" t="n">
        <v>133</v>
      </c>
      <c r="H24" s="1189" t="inlineStr">
        <is>
          <t>кп 21+кп22+пл.91741959</t>
        </is>
      </c>
      <c r="I24" s="1189" t="n">
        <v>3754510</v>
      </c>
      <c r="J24" s="1189" t="inlineStr">
        <is>
          <t>Greatway/Zhonggu</t>
        </is>
      </c>
      <c r="K24" s="1467" t="inlineStr">
        <is>
          <t>VSC</t>
        </is>
      </c>
      <c r="L24" s="1467" t="inlineStr">
        <is>
          <t>Port Klang, Malasiya</t>
        </is>
      </c>
      <c r="M24" s="1189" t="inlineStr">
        <is>
          <t>ZHONG GU BO HAI  22006S</t>
        </is>
      </c>
      <c r="N24" s="1475" t="n">
        <v>44862</v>
      </c>
      <c r="O24" s="1189" t="inlineStr">
        <is>
          <t>~25.11.2022</t>
        </is>
      </c>
      <c r="P24" s="974" t="inlineStr">
        <is>
          <t>Пришёл</t>
        </is>
      </c>
      <c r="Q24" s="1483" t="inlineStr">
        <is>
          <t>MSC-131, SWIFT -1 (CNIU1158622), CMA-1 (TTNU1132674)</t>
        </is>
      </c>
      <c r="R24" s="1484" t="inlineStr">
        <is>
          <t>MSC 131 - confirmed, 
CMA - ?,
SOC(Swift) - confirmed</t>
        </is>
      </c>
      <c r="S24" s="1464" t="inlineStr">
        <is>
          <t xml:space="preserve">CMA CGM Inland Services MALAYSIA
ODD9 Depot, Westport CT5, Westport,
42920 Pulau Indah, Port Klang,
Selangor, MALAYSIA.
Phone : +60(3)31612929
Contact PIC : Mr.Masdi.
</t>
        </is>
      </c>
      <c r="T24" s="1006" t="n"/>
      <c r="U24" s="1006" t="n"/>
      <c r="V24" s="1006" t="n"/>
      <c r="W24" s="1494" t="inlineStr">
        <is>
          <t>PIC MSC in Malasiya:
harin.fabian@msc.com
Manager - MM ∙ Logistics
+603 3385 4288</t>
        </is>
      </c>
      <c r="X24" s="1006" t="n"/>
      <c r="Y24" s="1458" t="inlineStr">
        <is>
          <t xml:space="preserve">上海禄捷
宝山区川纪路500号（禄捷堆场）
进门直走第三个红绿灯右侧
联系：马先生 13524243505
Shanghai Lujie
No. 500, Chuanji Road, Baoshan District (Lujie Depot)
Go straight to the right at the third traffic light
Contact: Mr. Ma 13524243505
</t>
        </is>
      </c>
      <c r="Z24" s="1006" t="n"/>
      <c r="AA24" s="1478" t="inlineStr">
        <is>
          <t xml:space="preserve">machenyi@zhonggushipping.com     agustina.arta@suma-samudera.com
 allen@suma-samudera.com
josep@suma-samudera.com
sarah@suma-samudera.com
</t>
        </is>
      </c>
      <c r="AB24" s="1452" t="inlineStr">
        <is>
          <t xml:space="preserve">GLOBAL AGRO CHEMICAL SDN. BHD.
ADDRESS SUITE 2.18, I-01-05, 5TH FLOOR, BLOCK I, SETIAWALK, PERSIARAN
WAWASAN, PUSAT BANDAR PUCHONG, 47160 PUCHONG, SELANGOR
DARUL EHSAN
+60172428487 SINITSKY DMITRIY +  Mr. Maksim Stepanenko
Global Chemical UG
Germany, Simmerath
Tel:   +49 1523 623 1762
www.gcc-de.com
</t>
        </is>
      </c>
      <c r="AC24" s="1495" t="inlineStr">
        <is>
          <t>Greating Fortune ( Malaysia ) Logistics Sdn Bhd
Lot 30-36, Jalan Sungai Pinang 4/4,Tanman Perindustrian Pulau Indah,42920 Port Klang, Selangor, Malaysia
Tel:(603)31012505H/P:0146697599 
E-mail: hanpin@greating-fortune.com</t>
        </is>
      </c>
    </row>
    <row r="25" ht="18.75" customHeight="1" s="789">
      <c r="A25" s="1500" t="inlineStr">
        <is>
          <t>White(August)</t>
        </is>
      </c>
      <c r="B25" s="1493" t="n"/>
      <c r="C25" s="1493" t="n"/>
      <c r="D25" s="1493" t="n"/>
      <c r="E25" s="1493" t="inlineStr">
        <is>
          <t>2 партия на 143х20</t>
        </is>
      </c>
      <c r="F25" s="1189" t="inlineStr">
        <is>
          <t>ZGVYPPKG0020091</t>
        </is>
      </c>
      <c r="G25" s="1189" t="n">
        <v>10</v>
      </c>
      <c r="H25" s="1189" t="inlineStr">
        <is>
          <t>кп23</t>
        </is>
      </c>
      <c r="I25" s="1189" t="n">
        <v>282640</v>
      </c>
      <c r="J25" s="1189" t="inlineStr">
        <is>
          <t>Greatway/Zhonggu</t>
        </is>
      </c>
      <c r="K25" s="1467" t="inlineStr">
        <is>
          <t>VSC</t>
        </is>
      </c>
      <c r="L25" s="1467" t="inlineStr">
        <is>
          <t>Port Klang, Malasiya</t>
        </is>
      </c>
      <c r="M25" s="1189" t="inlineStr">
        <is>
          <t>ZHONG GU ZHU HAI   V.22004S</t>
        </is>
      </c>
      <c r="N25" s="1475" t="n">
        <v>44874</v>
      </c>
      <c r="O25" s="1189" t="inlineStr">
        <is>
          <t>~25.11.2022</t>
        </is>
      </c>
      <c r="P25" s="974" t="inlineStr">
        <is>
          <t>Пришёл</t>
        </is>
      </c>
      <c r="Q25" s="1491" t="inlineStr">
        <is>
          <t>MSC все</t>
        </is>
      </c>
      <c r="R25" s="1446" t="inlineStr">
        <is>
          <t>MSC 10x20 ok</t>
        </is>
      </c>
      <c r="S25" s="1006" t="n"/>
      <c r="T25" s="1006" t="n"/>
      <c r="U25" s="1006" t="n"/>
      <c r="V25" s="1006" t="n"/>
      <c r="W25" s="1494" t="inlineStr">
        <is>
          <t>PIC MSC in Malasiya:
harin.fabian@msc.com
Manager - MM ∙ Logistics
+603 3385 4288</t>
        </is>
      </c>
      <c r="X25" s="1006" t="n"/>
      <c r="Y25" s="1006" t="n"/>
      <c r="Z25" s="1006" t="n"/>
      <c r="AA25" s="1006" t="n"/>
      <c r="AB25" s="1452" t="inlineStr">
        <is>
          <t xml:space="preserve">GLOBAL AGRO CHEMICAL SDN. BHD.
ADDRESS SUITE 2.18, I-01-05, 5TH FLOOR, BLOCK I, SETIAWALK, PERSIARAN
WAWASAN, PUSAT BANDAR PUCHONG, 47160 PUCHONG, SELANGOR
DARUL EHSAN
+60172428487 SINITSKY DMITRIY +  Mr. Maksim Stepanenko
Global Chemical UG
Germany, Simmerath
Tel:   +49 1523 623 1762
www.gcc-de.com
</t>
        </is>
      </c>
      <c r="AC25" s="1006" t="n"/>
    </row>
    <row r="26" ht="18.75" customHeight="1" s="789">
      <c r="A26" s="1500" t="inlineStr">
        <is>
          <t>White(August)</t>
        </is>
      </c>
      <c r="B26" s="1493" t="n"/>
      <c r="C26" s="1493" t="inlineStr">
        <is>
          <t>*</t>
        </is>
      </c>
      <c r="D26" s="1493" t="n"/>
      <c r="E26" s="1493" t="inlineStr">
        <is>
          <t>Партия на 114х20</t>
        </is>
      </c>
      <c r="F26" s="1189" t="inlineStr">
        <is>
          <t>SITGVYSB220050</t>
        </is>
      </c>
      <c r="G26" s="1189" t="n">
        <v>29</v>
      </c>
      <c r="H26" s="1189" t="inlineStr">
        <is>
          <t>кп 24 (29)</t>
        </is>
      </c>
      <c r="I26" s="1189" t="n">
        <v>819280</v>
      </c>
      <c r="J26" s="1189" t="inlineStr">
        <is>
          <t>Modul/Torgmall</t>
        </is>
      </c>
      <c r="K26" s="1467" t="inlineStr">
        <is>
          <t>VSC</t>
        </is>
      </c>
      <c r="L26" s="1467" t="inlineStr">
        <is>
          <t>Surabaya, Indonesia</t>
        </is>
      </c>
      <c r="M26" s="1189" t="inlineStr">
        <is>
          <t>SITC INCHON V.2242S</t>
        </is>
      </c>
      <c r="N26" s="1475" t="n">
        <v>44879</v>
      </c>
      <c r="O26" s="1189" t="inlineStr">
        <is>
          <t>~16.12.2022</t>
        </is>
      </c>
      <c r="P26" s="974" t="inlineStr">
        <is>
          <t>Пришёл</t>
        </is>
      </c>
      <c r="Q26" s="1491" t="inlineStr">
        <is>
          <t>Торгмолл 29</t>
        </is>
      </c>
      <c r="R26" s="1446" t="inlineStr">
        <is>
          <t>Сданы</t>
        </is>
      </c>
      <c r="S26" s="1006" t="n"/>
      <c r="T26" s="1006" t="inlineStr">
        <is>
          <t>Depot Smart (Sanggraha Pintar Logistik Indonesi) Jl. Kalianak Barat no. 116</t>
        </is>
      </c>
      <c r="U26" s="1006" t="n"/>
      <c r="V26" s="1006" t="n"/>
      <c r="W26" s="1006" t="n"/>
      <c r="X26" s="1006" t="n"/>
      <c r="Y26" s="1006" t="n"/>
      <c r="Z26" s="1006" t="n"/>
      <c r="AA26" s="1492" t="inlineStr">
        <is>
          <t xml:space="preserve">????
Контакты агента - PT. LINTAS CAHAYA ABADI 
JL. Tanjung Sadari No.2-4, Gedung Graha Delta 
Lt. 3, room 301-303
Surabaya -60177
Office : +62 31 3579419 </t>
        </is>
      </c>
      <c r="AB26" s="1452" t="inlineStr">
        <is>
          <t>Mr. Bayu, PT AGRO TRADISI
THE SUITES TOWER 1203/12, JL. BOULEVARD PANTAI INDAH KAPUK
NO.1 KAV. OFS RT/RW. 004/03, KAMAL MUARA PENJARINGAN
JAKARTA UTARA DKI JAKARTA 14470, TAX ID NO: 02.741.978.7-062.000</t>
        </is>
      </c>
      <c r="AC26" s="1006" t="inlineStr">
        <is>
          <t>Depot Smart (Sanggraha Pintar Logistik Indonesi) Jl. Kalianak Barat no. 116</t>
        </is>
      </c>
    </row>
    <row r="27" ht="18.75" customHeight="1" s="789">
      <c r="A27" s="1500" t="inlineStr">
        <is>
          <t>White(August)</t>
        </is>
      </c>
      <c r="B27" s="1493" t="n"/>
      <c r="C27" s="1493" t="n"/>
      <c r="D27" s="1493" t="n"/>
      <c r="E27" s="1493" t="inlineStr">
        <is>
          <t>Партия на 114х20</t>
        </is>
      </c>
      <c r="F27" s="1189" t="inlineStr">
        <is>
          <t>SITGVYSB220051</t>
        </is>
      </c>
      <c r="G27" s="1189" t="n">
        <v>76</v>
      </c>
      <c r="H27" s="1189" t="inlineStr">
        <is>
          <t>КП 23 (64) + КП 24 (12)</t>
        </is>
      </c>
      <c r="I27" s="1189" t="n">
        <v>2146630</v>
      </c>
      <c r="J27" s="1189" t="inlineStr">
        <is>
          <t>Modul/Torgmall</t>
        </is>
      </c>
      <c r="K27" s="1467" t="inlineStr">
        <is>
          <t>VSC</t>
        </is>
      </c>
      <c r="L27" s="1467" t="inlineStr">
        <is>
          <t>Surabaya, Indonesia</t>
        </is>
      </c>
      <c r="M27" s="1189" t="inlineStr">
        <is>
          <t>SITC INCHON V.2242S</t>
        </is>
      </c>
      <c r="N27" s="1475" t="n">
        <v>44879</v>
      </c>
      <c r="O27" s="1189" t="inlineStr">
        <is>
          <t>~16.12.2022</t>
        </is>
      </c>
      <c r="P27" s="974" t="inlineStr">
        <is>
          <t>Пришёл</t>
        </is>
      </c>
      <c r="Q27" s="1491" t="inlineStr">
        <is>
          <t>все MSC</t>
        </is>
      </c>
      <c r="R27" s="1446" t="inlineStr">
        <is>
          <t>Сданы</t>
        </is>
      </c>
      <c r="S27" s="1006" t="n"/>
      <c r="T27" s="1006" t="n"/>
      <c r="U27" s="1006" t="n"/>
      <c r="V27" s="1006" t="n"/>
      <c r="W27" s="1006" t="inlineStr">
        <is>
          <t>Depot Cipta Prima Container Jl. Margomulyo no 44</t>
        </is>
      </c>
      <c r="X27" s="1006" t="n"/>
      <c r="Y27" s="1006" t="n"/>
      <c r="Z27" s="1006" t="n"/>
      <c r="AA27" s="1492" t="inlineStr">
        <is>
          <t xml:space="preserve">????
Контакты агента - PT. LINTAS CAHAYA ABADI 
JL. Tanjung Sadari No.2-4, Gedung Graha Delta 
Lt. 3, room 301-303
Surabaya -60177
Office : +62 31 3579419 </t>
        </is>
      </c>
      <c r="AB27" s="1452" t="inlineStr">
        <is>
          <t>Mr. Bayu, PT AGRO TRADISI
THE SUITES TOWER 1203/12, JL. BOULEVARD PANTAI INDAH KAPUK
NO.1 KAV. OFS RT/RW. 004/03, KAMAL MUARA PENJARINGAN
JAKARTA UTARA DKI JAKARTA 14470, TAX ID NO: 02.741.978.7-062.000</t>
        </is>
      </c>
      <c r="AC27" s="1006" t="inlineStr">
        <is>
          <t>Depot Cipta Prima Container Jl. Margomulyo no 44</t>
        </is>
      </c>
    </row>
    <row r="28" ht="18.75" customHeight="1" s="789">
      <c r="A28" s="1500" t="inlineStr">
        <is>
          <t>White(August)</t>
        </is>
      </c>
      <c r="B28" s="1493" t="n"/>
      <c r="C28" s="1493" t="inlineStr">
        <is>
          <t>*</t>
        </is>
      </c>
      <c r="D28" s="1493" t="n"/>
      <c r="E28" s="1493" t="inlineStr">
        <is>
          <t>Партия на 114х20</t>
        </is>
      </c>
      <c r="F28" s="1189" t="inlineStr">
        <is>
          <t>SITGVYSB220053</t>
        </is>
      </c>
      <c r="G28" s="1189" t="n">
        <v>9</v>
      </c>
      <c r="H28" s="1189" t="inlineStr">
        <is>
          <t>КП 25 (9)</t>
        </is>
      </c>
      <c r="I28" s="1189" t="n">
        <v>254440</v>
      </c>
      <c r="J28" s="1189" t="inlineStr">
        <is>
          <t>Modul/Torgmall</t>
        </is>
      </c>
      <c r="K28" s="1467" t="inlineStr">
        <is>
          <t>VSC</t>
        </is>
      </c>
      <c r="L28" s="1467" t="inlineStr">
        <is>
          <t>Surabaya, Indonesia</t>
        </is>
      </c>
      <c r="M28" s="1189" t="inlineStr">
        <is>
          <t>SITC INCHON V.2242S</t>
        </is>
      </c>
      <c r="N28" s="1475" t="n">
        <v>44877</v>
      </c>
      <c r="O28" s="1189" t="inlineStr">
        <is>
          <t>~16.12.2022</t>
        </is>
      </c>
      <c r="P28" s="974" t="inlineStr">
        <is>
          <t>Пришёл</t>
        </is>
      </c>
      <c r="Q28" s="1491" t="inlineStr">
        <is>
          <t>Торгмолл 9</t>
        </is>
      </c>
      <c r="R28" s="1446" t="inlineStr">
        <is>
          <t>Сданы</t>
        </is>
      </c>
      <c r="S28" s="1006" t="n"/>
      <c r="T28" s="1006" t="inlineStr">
        <is>
          <t>Depot Smart (Sanggraha Pintar Logistik Indonesi) Jl. Kalianak Barat no. 116</t>
        </is>
      </c>
      <c r="U28" s="1006" t="n"/>
      <c r="V28" s="1006" t="n"/>
      <c r="W28" s="1006" t="n"/>
      <c r="X28" s="1006" t="n"/>
      <c r="Y28" s="1006" t="n"/>
      <c r="Z28" s="1006" t="n"/>
      <c r="AA28" s="1492" t="inlineStr">
        <is>
          <t xml:space="preserve">????
Контакты агента - PT. LINTAS CAHAYA ABADI 
JL. Tanjung Sadari No.2-4, Gedung Graha Delta 
Lt. 3, room 301-303
Surabaya -60177
Office : +62 31 3579419 </t>
        </is>
      </c>
      <c r="AB28" s="1452" t="inlineStr">
        <is>
          <t>Mr. Bayu, PT AGRO TRADISI
THE SUITES TOWER 1203/12, JL. BOULEVARD PANTAI INDAH KAPUK
NO.1 KAV. OFS RT/RW. 004/03, KAMAL MUARA PENJARINGAN
JAKARTA UTARA DKI JAKARTA 14470, TAX ID NO: 02.741.978.7-062.000</t>
        </is>
      </c>
      <c r="AC28" s="1006" t="inlineStr">
        <is>
          <t>Depot Smart (Sanggraha Pintar Logistik Indonesi) Jl. Kalianak Barat no. 116</t>
        </is>
      </c>
    </row>
    <row r="29" ht="16.5" customHeight="1" s="789">
      <c r="A29" s="1500" t="inlineStr">
        <is>
          <t>White(August)</t>
        </is>
      </c>
      <c r="B29" s="1493" t="n"/>
      <c r="C29" s="1493" t="n"/>
      <c r="D29" s="1493" t="n"/>
      <c r="E29" s="1493" t="n"/>
      <c r="F29" s="1189" t="inlineStr">
        <is>
          <t>SITGVYSU220061</t>
        </is>
      </c>
      <c r="G29" s="1189" t="n">
        <v>39</v>
      </c>
      <c r="H29" s="1189" t="inlineStr">
        <is>
          <t>КП25 (32) + КП 26 (7)</t>
        </is>
      </c>
      <c r="I29" s="1189" t="n">
        <v>1099410</v>
      </c>
      <c r="J29" s="1189" t="inlineStr">
        <is>
          <t>Modul/Torgmall</t>
        </is>
      </c>
      <c r="K29" s="1467" t="inlineStr">
        <is>
          <t>VSC</t>
        </is>
      </c>
      <c r="L29" s="1467" t="inlineStr">
        <is>
          <t>Port Klang, Malasiya</t>
        </is>
      </c>
      <c r="M29" s="1189" t="inlineStr">
        <is>
          <t>SITC INCHON 2244S</t>
        </is>
      </c>
      <c r="N29" s="1193" t="n">
        <v>44896</v>
      </c>
      <c r="O29" s="1475" t="n">
        <v>44917</v>
      </c>
      <c r="P29" s="974" t="inlineStr">
        <is>
          <t>Пришёл</t>
        </is>
      </c>
      <c r="Q29" s="1491" t="inlineStr">
        <is>
          <t>Маерск 32 + Торгмол 7</t>
        </is>
      </c>
      <c r="R29" s="1446" t="inlineStr">
        <is>
          <t>сдали</t>
        </is>
      </c>
      <c r="S29" s="1006" t="n"/>
      <c r="T29" s="1452" t="inlineStr">
        <is>
          <t xml:space="preserve">PT 65617, Persiaran Sultan Alauddin/KU17,
Bandar Sultan Suleiman, 42000 Port Klang, Selangor Darul Ehsan.
Tel: 03-3176 0359 / 03-3176 0859
Ext: 1005   +60 13 348 0158 Tamrin   +60 13 348 0158 Tamrin
</t>
        </is>
      </c>
      <c r="U29" s="1452" t="inlineStr">
        <is>
          <t>Malconrep Depot (M) Sdn. Bhd.
Lot 27395, 2nd Mile,
Port Klang, Selangor
Tel: +60 3 31677760
Email: MCROPR1@GMAIL.COM</t>
        </is>
      </c>
      <c r="V29" s="1006" t="n"/>
      <c r="W29" s="1006" t="n"/>
      <c r="X29" s="1006" t="n"/>
      <c r="Y29" s="1006" t="n"/>
      <c r="Z29" s="1006" t="n"/>
      <c r="AA29" s="1006" t="n"/>
      <c r="AB29" s="1452" t="inlineStr">
        <is>
          <t>Minerals &amp; Chemicals Corporation Sdn Bhd M-3-3, Pusat Perdagangan Kota Damansara No. 12 Jalan PJU 5/1, Kota Damansara 47810 Petaling Jaya Selangor Darul Ehsan, Malaysia
Email; shipping@agromate.com.my, rathika@mineralschem.com.my
Tel: 03-7666 888</t>
        </is>
      </c>
      <c r="AC29" s="1006" t="n"/>
    </row>
    <row r="30" ht="16.5" customHeight="1" s="789">
      <c r="A30" s="1500" t="inlineStr">
        <is>
          <t>White(August)</t>
        </is>
      </c>
      <c r="B30" s="1493" t="n"/>
      <c r="C30" s="1493" t="n"/>
      <c r="D30" s="1493" t="n"/>
      <c r="E30" s="1493" t="n"/>
      <c r="F30" s="1189" t="inlineStr">
        <is>
          <t>SITCVYWS220068</t>
        </is>
      </c>
      <c r="G30" s="1189" t="n">
        <v>39</v>
      </c>
      <c r="H30" s="1189" t="inlineStr">
        <is>
          <t>КП 26 (39)</t>
        </is>
      </c>
      <c r="I30" s="1189" t="n">
        <v>1102550</v>
      </c>
      <c r="J30" s="1189" t="inlineStr">
        <is>
          <t>Modul/Torgmall</t>
        </is>
      </c>
      <c r="K30" s="1467" t="inlineStr">
        <is>
          <t>VSC</t>
        </is>
      </c>
      <c r="L30" s="1467" t="inlineStr">
        <is>
          <t>Port Klang, Malasiya</t>
        </is>
      </c>
      <c r="M30" s="1189" t="inlineStr">
        <is>
          <t>SITC INCHON 2244S</t>
        </is>
      </c>
      <c r="N30" s="1193" t="n">
        <v>44896</v>
      </c>
      <c r="O30" s="1475" t="n">
        <v>44922</v>
      </c>
      <c r="P30" s="974" t="inlineStr">
        <is>
          <t>Пришёл</t>
        </is>
      </c>
      <c r="Q30" s="1491" t="inlineStr">
        <is>
          <t>Торгмолл все</t>
        </is>
      </c>
      <c r="R30" s="1446" t="inlineStr">
        <is>
          <t>сдали</t>
        </is>
      </c>
      <c r="S30" s="1006" t="n"/>
      <c r="T30" s="1452" t="inlineStr">
        <is>
          <t xml:space="preserve">PT 65617, Persiaran Sultan Alauddin/KU17,
Bandar Sultan Suleiman, 42000 Port Klang, Selangor Darul Ehsan.
Tel: 03-3176 0359 / 03-3176 0859
Ext: 1005   +60 13 348 0158 Tamrin   +60 13 348 0158 Tamrin
</t>
        </is>
      </c>
      <c r="U30" s="1006" t="n"/>
      <c r="V30" s="1006" t="n"/>
      <c r="W30" s="1006" t="n"/>
      <c r="X30" s="1006" t="n"/>
      <c r="Y30" s="1006" t="n"/>
      <c r="Z30" s="1006" t="n"/>
      <c r="AA30" s="1006" t="n"/>
      <c r="AB30" s="1452" t="inlineStr">
        <is>
          <t>Minerals &amp; Chemicals Corporation Sdn Bhd M-3-3, Pusat Perdagangan Kota Damansara No. 12 Jalan PJU 5/1, Kota Damansara 47810 Petaling Jaya Selangor Darul Ehsan, Malaysia
Email; shipping@agomate.com.my, rathika@mineralschem.com.my
Tel: 03-7666 888</t>
        </is>
      </c>
      <c r="AC30" s="1006" t="n"/>
    </row>
    <row r="31" ht="15.75" customHeight="1" s="789">
      <c r="A31" s="1500" t="n"/>
      <c r="B31" s="1493" t="n"/>
      <c r="C31" s="1493" t="n"/>
      <c r="D31" s="1493" t="n"/>
      <c r="E31" s="1248" t="inlineStr">
        <is>
          <t>VYPPKG038S1712168</t>
        </is>
      </c>
      <c r="F31" s="961" t="inlineStr">
        <is>
          <t>NNSVYP2203126A</t>
        </is>
      </c>
      <c r="G31" s="1189" t="n">
        <v>38</v>
      </c>
      <c r="H31" s="1501" t="inlineStr">
        <is>
          <t>КП27(63) + КП28(52) + КП24 1x20 Conway</t>
        </is>
      </c>
      <c r="I31" s="1189" t="inlineStr">
        <is>
          <t>1074650 (total 3278910)</t>
        </is>
      </c>
      <c r="J31" s="1189" t="inlineStr">
        <is>
          <t>Modul/Torgmall</t>
        </is>
      </c>
      <c r="K31" s="1467" t="inlineStr">
        <is>
          <t>VSC</t>
        </is>
      </c>
      <c r="L31" s="1467" t="inlineStr">
        <is>
          <t>Port Klang, Malasiya</t>
        </is>
      </c>
      <c r="M31" s="1189" t="inlineStr">
        <is>
          <t>XIN XIN HAI 1 V.038S</t>
        </is>
      </c>
      <c r="N31" s="1190" t="n">
        <v>44898</v>
      </c>
      <c r="O31" s="1189" t="inlineStr">
        <is>
          <t>~23.12.2022</t>
        </is>
      </c>
      <c r="P31" s="974" t="inlineStr">
        <is>
          <t>Пришёл</t>
        </is>
      </c>
      <c r="Q31" s="1502" t="inlineStr">
        <is>
          <t>37 торгмолл +1 Atlantic roro</t>
        </is>
      </c>
      <c r="R31" s="1446" t="inlineStr">
        <is>
          <t>сдали</t>
        </is>
      </c>
      <c r="S31" s="1006" t="n"/>
      <c r="T31" s="1452" t="inlineStr">
        <is>
          <t xml:space="preserve">PT 65617, Persiaran Sultan Alauddin/KU17,
Bandar Sultan Suleiman, 42000 Port Klang, Selangor Darul Ehsan.
Tel: 03-3176 0359 / 03-3176 0859
Ext: 1005   +60 13 348 0158 Tamrin   +60 13 348 0158 Tamrin
</t>
        </is>
      </c>
      <c r="U31" s="1006" t="n"/>
      <c r="V31" s="1006" t="n"/>
      <c r="W31" s="1006" t="n"/>
      <c r="X31" s="1006" t="n"/>
      <c r="Y31" s="1006" t="n"/>
      <c r="Z31" s="1006" t="n"/>
      <c r="AA31" s="1478" t="inlineStr">
        <is>
          <t xml:space="preserve">Контакты агента в порту назначения:
 T: 603-5518 7055/0811   F: 603-5518 0511
EMILL: stella@sis.net.my 
</t>
        </is>
      </c>
      <c r="AB31" s="1452" t="inlineStr">
        <is>
          <t>Minerals &amp; Chemicals Corporation Sdn Bhd M-3-3, Pusat Perdagangan Kota Damansara No. 12 Jalan PJU 5/1, Kota Damansara 47810 Petaling Jaya Selangor Darul Ehsan, Malaysia
Email; shipping@agomate.com.my, rathika@mineralschem.com.my
Tel: 03-7666 888</t>
        </is>
      </c>
      <c r="AC31" s="1495" t="inlineStr">
        <is>
          <t xml:space="preserve">PT 65617, Persiaran Sultan Alauddin/KU17,
Bandar Sultan Suleiman, 42000 Port Klang,
Selangor Darul Ehsan.
Tel: 03-3176 0359 / 03-3176 0859
Ext: 1005   +60 13 348 0158 Tamrin
</t>
        </is>
      </c>
    </row>
    <row r="32" ht="17.25" customHeight="1" s="789">
      <c r="A32" s="1500" t="n"/>
      <c r="B32" s="1493" t="n"/>
      <c r="C32" s="1493" t="n"/>
      <c r="D32" s="1493" t="n"/>
      <c r="E32" s="1493" t="n"/>
      <c r="F32" s="961" t="inlineStr">
        <is>
          <t>NNSVYP2203126B</t>
        </is>
      </c>
      <c r="G32" s="1189" t="n">
        <v>39</v>
      </c>
      <c r="H32" s="1503" t="n"/>
      <c r="I32" s="1189" t="inlineStr">
        <is>
          <t>1102750 (total 3278910)</t>
        </is>
      </c>
      <c r="J32" s="1189" t="inlineStr">
        <is>
          <t>Modul/Torgmall</t>
        </is>
      </c>
      <c r="K32" s="1467" t="inlineStr">
        <is>
          <t>VSC</t>
        </is>
      </c>
      <c r="L32" s="1467" t="inlineStr">
        <is>
          <t>Port Klang, Malasiya</t>
        </is>
      </c>
      <c r="M32" s="1189" t="inlineStr">
        <is>
          <t>XIN XIN HAI 1 V.038S</t>
        </is>
      </c>
      <c r="N32" s="1190" t="n">
        <v>44898</v>
      </c>
      <c r="O32" s="1190" t="n">
        <v>44933</v>
      </c>
      <c r="P32" s="1189" t="inlineStr">
        <is>
          <t>Пришёл</t>
        </is>
      </c>
      <c r="Q32" s="1502" t="inlineStr">
        <is>
          <t>39 торгмолл</t>
        </is>
      </c>
      <c r="R32" s="1446" t="inlineStr">
        <is>
          <t>сдали</t>
        </is>
      </c>
      <c r="S32" s="1006" t="n"/>
      <c r="T32" s="1452" t="inlineStr">
        <is>
          <t xml:space="preserve">PT 65617, Persiaran Sultan Alauddin/KU17,
Bandar Sultan Suleiman, 42000 Port Klang, Selangor Darul Ehsan.
Tel: 03-3176 0359 / 03-3176 0859
Ext: 1005   +60 13 348 0158 Tamrin   +60 13 348 0158 Tamrin
</t>
        </is>
      </c>
      <c r="U32" s="1006" t="n"/>
      <c r="V32" s="1006" t="n"/>
      <c r="W32" s="1006" t="n"/>
      <c r="X32" s="1006" t="n"/>
      <c r="Y32" s="1006" t="n"/>
      <c r="Z32" s="1006" t="n"/>
      <c r="AA32" s="1478" t="inlineStr">
        <is>
          <t xml:space="preserve">Контакты агента в порту назначения:
 T: 603-5518 7055/0811   F: 603-5518 0511
EMILL: stella@sis.net.my 
</t>
        </is>
      </c>
      <c r="AB32" s="1452" t="inlineStr">
        <is>
          <t>Minerals &amp; Chemicals Corporation Sdn Bhd M-3-3, Pusat Perdagangan Kota Damansara No. 12 Jalan PJU 5/1, Kota Damansara 47810 Petaling Jaya Selangor Darul Ehsan, Malaysia
Email; shipping@agomate.com.my, rathika@mineralschem.com.my
Tel: 03-7666 888</t>
        </is>
      </c>
      <c r="AC32" s="1495" t="inlineStr">
        <is>
          <t xml:space="preserve">PT 65617, Persiaran Sultan Alauddin/KU17,
Bandar Sultan Suleiman, 42000 Port Klang,
Selangor Darul Ehsan.
Tel: 03-3176 0359 / 03-3176 0859
Ext: 1005   +60 13 348 0158 Tamrin
</t>
        </is>
      </c>
    </row>
    <row r="33" ht="17.25" customHeight="1" s="789">
      <c r="A33" s="1500" t="n"/>
      <c r="B33" s="1493" t="n"/>
      <c r="C33" s="1493" t="n"/>
      <c r="D33" s="1493" t="n"/>
      <c r="E33" s="1493" t="n"/>
      <c r="F33" s="961" t="inlineStr">
        <is>
          <t>NNSVYP2203126C</t>
        </is>
      </c>
      <c r="G33" s="1189" t="n">
        <v>39</v>
      </c>
      <c r="H33" s="1376" t="n"/>
      <c r="I33" s="1189" t="inlineStr">
        <is>
          <t>1101510 (total 3278910)</t>
        </is>
      </c>
      <c r="J33" s="1189" t="inlineStr">
        <is>
          <t>Modul/Torgmall</t>
        </is>
      </c>
      <c r="K33" s="1467" t="inlineStr">
        <is>
          <t>VSC</t>
        </is>
      </c>
      <c r="L33" s="1467" t="inlineStr">
        <is>
          <t>Port Klang, Malasiya</t>
        </is>
      </c>
      <c r="M33" s="1189" t="inlineStr">
        <is>
          <t>XIN XIN HAI 1 V.038S</t>
        </is>
      </c>
      <c r="N33" s="1190" t="n">
        <v>44898</v>
      </c>
      <c r="O33" s="1190" t="n">
        <v>44933</v>
      </c>
      <c r="P33" s="1189" t="inlineStr">
        <is>
          <t>Пришёл</t>
        </is>
      </c>
      <c r="Q33" s="1502" t="inlineStr">
        <is>
          <t>38 Торгмол + 1 Conway GLDU9477398</t>
        </is>
      </c>
      <c r="R33" s="1446" t="inlineStr">
        <is>
          <t>сдали</t>
        </is>
      </c>
      <c r="S33" s="1006" t="n"/>
      <c r="T33" s="1452" t="inlineStr">
        <is>
          <t xml:space="preserve">PT 65617, Persiaran Sultan Alauddin/KU17,
Bandar Sultan Suleiman, 42000 Port Klang, Selangor Darul Ehsan.
Tel: 03-3176 0359 / 03-3176 0859
Ext: 1005   +60 13 348 0158 Tamrin   +60 13 348 0158 Tamrin
</t>
        </is>
      </c>
      <c r="U33" s="1006" t="n"/>
      <c r="V33" s="1006" t="n"/>
      <c r="W33" s="1006" t="n"/>
      <c r="X33" s="1006" t="n"/>
      <c r="Y33" s="1006" t="n"/>
      <c r="Z33" s="1006" t="n"/>
      <c r="AA33" s="1478" t="inlineStr">
        <is>
          <t xml:space="preserve">Контакты агента в порту назначения:
 T: 603-5518 7055/0811   F: 603-5518 0511
EMILL: stella@sis.net.my 
</t>
        </is>
      </c>
      <c r="AB33" s="1452" t="inlineStr">
        <is>
          <t>Minerals &amp; Chemicals Corporation Sdn Bhd M-3-3, Pusat Perdagangan Kota Damansara No. 12 Jalan PJU 5/1, Kota Damansara 47810 Petaling Jaya Selangor Darul Ehsan, Malaysia
Email; shipping@agomate.com.my, rathika@mineralschem.com.my
Tel: 03-7666 888</t>
        </is>
      </c>
      <c r="AC33" s="1495" t="inlineStr">
        <is>
          <t xml:space="preserve">PT 65617, Persiaran Sultan Alauddin/KU17,
Bandar Sultan Suleiman, 42000 Port Klang,
Selangor Darul Ehsan.
Tel: 03-3176 0359 / 03-3176 0859
Ext: 1005   +60 13 348 0158 Tamrin
</t>
        </is>
      </c>
    </row>
    <row r="34" ht="19.5" customHeight="1" s="789">
      <c r="A34" s="1500" t="n"/>
      <c r="B34" s="1493" t="n"/>
      <c r="C34" s="1493" t="n"/>
      <c r="D34" s="1493" t="n"/>
      <c r="E34" s="1493" t="n"/>
      <c r="F34" s="1504" t="inlineStr">
        <is>
          <t>VYPPKG048S1713147/NNSVYP2203631</t>
        </is>
      </c>
      <c r="G34" s="1189" t="n">
        <v>20</v>
      </c>
      <c r="H34" s="1189" t="inlineStr">
        <is>
          <t>кп27(5) + кп28(1) + кп 29(14)</t>
        </is>
      </c>
      <c r="I34" s="1189" t="n">
        <v>565530</v>
      </c>
      <c r="J34" s="1189" t="inlineStr">
        <is>
          <t>Modul/Torgmall</t>
        </is>
      </c>
      <c r="K34" s="1467" t="inlineStr">
        <is>
          <t>VSC</t>
        </is>
      </c>
      <c r="L34" s="1467" t="inlineStr">
        <is>
          <t>Port Klang, Malasiya</t>
        </is>
      </c>
      <c r="M34" s="1189" t="inlineStr">
        <is>
          <t>HUI FA 048S</t>
        </is>
      </c>
      <c r="N34" s="1190" t="n">
        <v>44945</v>
      </c>
      <c r="O34" s="1193" t="n">
        <v>44967</v>
      </c>
      <c r="P34" s="1189" t="inlineStr">
        <is>
          <t>Пришёл</t>
        </is>
      </c>
      <c r="Q34" s="1502" t="inlineStr">
        <is>
          <t>все торгмолл</t>
        </is>
      </c>
      <c r="R34" s="1446" t="inlineStr">
        <is>
          <t>сдали</t>
        </is>
      </c>
      <c r="S34" s="1006" t="n"/>
      <c r="T34" s="1006" t="n"/>
      <c r="U34" s="1006" t="n"/>
      <c r="V34" s="1006" t="n"/>
      <c r="W34" s="1006" t="n"/>
      <c r="X34" s="1006" t="n"/>
      <c r="Y34" s="1006" t="n"/>
      <c r="Z34" s="1006" t="n"/>
      <c r="AA34" s="1478" t="inlineStr">
        <is>
          <t xml:space="preserve">Stella Ng
SEA INTERGRATED SERVICES ("SIS")
Wholly Owned by AK VENTURES BERHAD
Port Klang (Central Malaysia)
Sri Acappella Commercial Annexe, MR2-01-03, Persiaran Sukan
Section 13, 40100 Shah Alam, Selangor, Malaysia
T: 603-5518 7055/0811   F: 603-5518 0511   HP: 012-3663781
stella@sis.net.my 
</t>
        </is>
      </c>
      <c r="AB34" s="1452" t="inlineStr">
        <is>
          <t>GLOBAL AGRO CHEMICAL SDN. BHD.
Suite 2.18, I-01-05, 5th Floor, Block I, 47160 Puchong,  Contact Person: Sinitsky Dimitriy
Phone:+60172428487
sales@gcc-de.com</t>
        </is>
      </c>
      <c r="AC34" s="1006" t="n"/>
    </row>
    <row r="35" ht="18" customHeight="1" s="789">
      <c r="A35" s="1500" t="n"/>
      <c r="B35" s="1493" t="n"/>
      <c r="C35" s="1493" t="n"/>
      <c r="D35" s="1493" t="inlineStr">
        <is>
          <t>2572B</t>
        </is>
      </c>
      <c r="E35" s="1493" t="n"/>
      <c r="F35" s="1504" t="inlineStr">
        <is>
          <t>VYPPKG050S1713617/NNSVYP2303928</t>
        </is>
      </c>
      <c r="G35" s="1196" t="n">
        <v>20</v>
      </c>
      <c r="H35" s="1505" t="inlineStr">
        <is>
          <t>арендованные</t>
        </is>
      </c>
      <c r="I35" s="1189" t="inlineStr">
        <is>
          <t>565 410</t>
        </is>
      </c>
      <c r="J35" s="1189" t="inlineStr">
        <is>
          <t>Modul/Torgmall+CMA</t>
        </is>
      </c>
      <c r="K35" s="1467" t="inlineStr">
        <is>
          <t>VSC</t>
        </is>
      </c>
      <c r="L35" s="1467" t="inlineStr">
        <is>
          <t>Port Klang, Malasiya</t>
        </is>
      </c>
      <c r="M35" s="1189" t="inlineStr">
        <is>
          <t xml:space="preserve">HUI FA 050S  </t>
        </is>
      </c>
      <c r="N35" s="1189" t="n"/>
      <c r="O35" s="1506" t="n">
        <v>44988</v>
      </c>
      <c r="P35" s="1189" t="inlineStr">
        <is>
          <t>Пришёл</t>
        </is>
      </c>
      <c r="Q35" s="1502" t="n"/>
      <c r="R35" s="1446" t="inlineStr">
        <is>
          <t>сдали</t>
        </is>
      </c>
      <c r="S35" s="1006" t="n"/>
      <c r="T35" s="1006" t="n"/>
      <c r="U35" s="1006" t="n"/>
      <c r="V35" s="1006" t="n"/>
      <c r="W35" s="1006" t="n"/>
      <c r="X35" s="1006" t="n"/>
      <c r="Y35" s="1006" t="n"/>
      <c r="Z35" s="1006" t="n"/>
      <c r="AA35" s="1006" t="inlineStr">
        <is>
          <t>naratip.kunchang@legendlogisticsltd.com; seni@pilot.co.th</t>
        </is>
      </c>
      <c r="AB35" s="1507" t="inlineStr">
        <is>
          <t>GLOBAL AGRO CHEMICAL SDN. BHD.
Suite 2.18, I-01-05, 5th Floor, Block I, 47160 Puchong,  Contact Person: Sinitsky Dimitriy
Phone:+60172428487
sales@gcc-de.com +(сплит)+"CROPMATE FERTILIZER SDN.BHD.
201801010226 (1272241-X) LOT 8949,JALAN TELOK GONG KS/10, TELOK GONG,420
00 PELABUHAN KLANG, SELANGOR DARUL EHSAN. PHONE: 03-3134 1216,
FAX: 03-3134 1219 EMAIL:INFO@CROPMATE.COM.MY    Malconrep Depot (M) Sdn. Bhd.
Lot 27395, 2nd Mile,
Port Klang, Selangor
Tel: +60 3 31677760
Email: MCROPR1@GMAIL.COM"</t>
        </is>
      </c>
      <c r="AC35" s="1495" t="inlineStr">
        <is>
          <t xml:space="preserve">SOC: Greating Fortune ( Malaysia ) Logistics Sdn Bhd
Lot 30-36, Jalan Sungai Pinang 4/4,Tanman Perindustrian Pulau Indah,42920 Port Klang, Selangor, Malaysia 
Tel:(603)31012505 Малазия
</t>
        </is>
      </c>
    </row>
    <row r="36" ht="18" customHeight="1" s="789">
      <c r="A36" s="1508" t="n"/>
      <c r="B36" s="1509" t="n"/>
      <c r="C36" s="1509" t="n"/>
      <c r="D36" s="1509" t="n"/>
      <c r="E36" s="1493" t="n">
        <v>3054</v>
      </c>
      <c r="F36" s="961" t="inlineStr">
        <is>
          <t>NNSVYP2304088</t>
        </is>
      </c>
      <c r="G36" s="1196" t="n">
        <v>19</v>
      </c>
      <c r="H36" s="1505" t="inlineStr">
        <is>
          <t>арендованные</t>
        </is>
      </c>
      <c r="I36" s="1189" t="n">
        <v>537050</v>
      </c>
      <c r="J36" s="1189" t="inlineStr">
        <is>
          <t>Modul/Torgmall</t>
        </is>
      </c>
      <c r="K36" s="1467" t="inlineStr">
        <is>
          <t>VSC</t>
        </is>
      </c>
      <c r="L36" s="1467" t="inlineStr">
        <is>
          <t xml:space="preserve">Ho Chi Min, Vietnam </t>
        </is>
      </c>
      <c r="M36" s="1189" t="inlineStr">
        <is>
          <t>HUI FA V.052S</t>
        </is>
      </c>
      <c r="N36" s="1506" t="n"/>
      <c r="O36" s="1506" t="n">
        <v>45013</v>
      </c>
      <c r="P36" s="1189" t="inlineStr">
        <is>
          <t>Пришёл</t>
        </is>
      </c>
      <c r="Q36" s="1510" t="n"/>
      <c r="R36" s="1446" t="inlineStr">
        <is>
          <t>сдали</t>
        </is>
      </c>
      <c r="S36" s="1495" t="n"/>
      <c r="T36" s="1495" t="n"/>
      <c r="U36" s="1495" t="n"/>
      <c r="V36" s="1495" t="n"/>
      <c r="W36" s="1495" t="n"/>
      <c r="X36" s="1495" t="n"/>
      <c r="Y36" s="1478" t="inlineStr">
        <is>
          <t xml:space="preserve">GALAXY CONTAINER DEPOT
Số 9, Đường 13, Khu Phố 4, Phường Linh Trung, Quận Thủ Đức, TP.HCM
PIC : Triều HP: +84852.613.515
TEL: 02.836.366.243
还箱前让司机提前联系PIC : Triều HP: +84852.613.515
</t>
        </is>
      </c>
      <c r="Z36" s="1495" t="n"/>
      <c r="AA36" s="1478" t="inlineStr">
        <is>
          <t>TRANS WAGON INT'L CO.LTD 
Jennie, Chi
Tel: : +84-028-54453049 - 35550027  ext.118 
Mobile: +84 918630596
29-31 Dinh Bo Linh St., Ward 24, Binh Thanh Dist.,
HoChiMinh City, Vietnam
Email: chinguyen.hcm@groupwagon.</t>
        </is>
      </c>
      <c r="AB36" s="1452" t="inlineStr">
        <is>
          <t>THE SOUTHERN FERTILIZER JOINT STOCK COMPANY
125B CACH MANG THANG TAM STR., WARD 5, DISTRICT 3, HO CHI MINH CITY,
VIETNAM.</t>
        </is>
      </c>
      <c r="AC36" s="1495" t="inlineStr">
        <is>
          <t xml:space="preserve">1. GREATING FORTUNE LOGISTICS CORPORATION 
THU DUC DEPOT
Add: 27B Highway 1A, Linh Xuan Ward, Thu Duc District, Ho Chi Minh City, Viet Nam
2. GREATING FORTUNE LOGISTICS CORPORATION 
TAN VAN DEPOT
Add: D3 Street, Ngai Thang Quarter Binh Thang Ward, Di An Town Binh Duong Province Ho Chi Minh City Viet Nam
Контактное лицо:
Jennie Chi 
TRANS WAGON INT’L CO.,LTD
Tel:     +84-028-54453049-35550027 #118  
Mobile:+84 918630596
Add:    3F 29-31 Dinh Bo Linh, 24 Ward, 
Binh Thanh Dist, HCMC, Vietnam.
Email:  chinguyen.hcm@groupwagon.com
Skype: zenny77      Wechat:  jennie0596
</t>
        </is>
      </c>
      <c r="AD36" s="1437" t="inlineStr">
        <is>
          <t>От Юли+Вики</t>
        </is>
      </c>
      <c r="AE36" s="1437" t="n"/>
    </row>
    <row r="37" ht="18" customHeight="1" s="789">
      <c r="A37" s="1500" t="n"/>
      <c r="B37" s="1493" t="n"/>
      <c r="C37" s="1493" t="n"/>
      <c r="D37" s="1493" t="n"/>
      <c r="E37" s="1493" t="n">
        <v>3044</v>
      </c>
      <c r="F37" s="961" t="inlineStr">
        <is>
          <t>*/NNSVYP2304018</t>
        </is>
      </c>
      <c r="G37" s="1189" t="n">
        <v>19</v>
      </c>
      <c r="H37" s="1189" t="inlineStr">
        <is>
          <t>кп25(18)Маерск + кп28(1)Маерск</t>
        </is>
      </c>
      <c r="I37" s="1189" t="n">
        <v>536180</v>
      </c>
      <c r="J37" s="1189" t="inlineStr">
        <is>
          <t>Modul/Torgmall</t>
        </is>
      </c>
      <c r="K37" s="1467" t="inlineStr">
        <is>
          <t>VSC</t>
        </is>
      </c>
      <c r="L37" s="1467" t="inlineStr">
        <is>
          <t xml:space="preserve">Ho Chi Min, Vietnam </t>
        </is>
      </c>
      <c r="M37" s="1189" t="inlineStr">
        <is>
          <t>HUI DA  9</t>
        </is>
      </c>
      <c r="N37" s="1189" t="n"/>
      <c r="O37" s="1506" t="n"/>
      <c r="P37" s="1189" t="inlineStr">
        <is>
          <t>Пришёл</t>
        </is>
      </c>
      <c r="Q37" s="1502" t="n"/>
      <c r="R37" s="1446" t="inlineStr">
        <is>
          <t>сдали</t>
        </is>
      </c>
      <c r="S37" s="1006" t="n"/>
      <c r="T37" s="1006" t="n"/>
      <c r="U37" s="1006" t="n"/>
      <c r="V37" s="1006" t="n"/>
      <c r="W37" s="1006" t="n"/>
      <c r="X37" s="1006" t="n"/>
      <c r="Y37" s="1006" t="n"/>
      <c r="Z37" s="1006" t="n"/>
      <c r="AA37" s="1006" t="inlineStr">
        <is>
          <t>TRANS WAGON INT'L CO.LTD 29-31 DINH BO LINH ST., WARD 24, BINH THANH DIST., HOCHIMINH CITY, VIETNAM EMAIL:CHINGUYEN.HCM@GROUPWAGON.COM TEL: +84-028-54453049-35550027 EXT.118</t>
        </is>
      </c>
      <c r="AB37" s="1452" t="inlineStr">
        <is>
          <t>BINH DINH AGRICULTURE TECHNIC MATERIAL JOINT STOCK COMPANY
173 TRAN HUNG DAO STR., LE LOI WARD, QUY NHON CITY, BINH DINH PROVINCE,
VIETNAM.
TAX ID: 4100259074 ssg.asia@ssgroupinternational.com</t>
        </is>
      </c>
      <c r="AC37" s="1478" t="inlineStr">
        <is>
          <t>ICD Cat Lai Giang Nam
ROAD 57 CL, CAT LAI WARD, DISTRICT 2, Ho Chi Minh city
Email: dieudo@terminalclgn.com; ops@giangnam.com.vn; cskh@terminalclgn.com
In copy:
My Kieu Lam &lt;kieu.lam@maersk.com&gt;</t>
        </is>
      </c>
    </row>
    <row r="38" ht="18" customHeight="1" s="789">
      <c r="A38" s="1500" t="n"/>
      <c r="B38" s="1493" t="n"/>
      <c r="C38" s="1493" t="n"/>
      <c r="D38" s="1493" t="n"/>
      <c r="E38" s="1493" t="n">
        <v>3056</v>
      </c>
      <c r="F38" s="961" t="inlineStr">
        <is>
          <t>VYPSGN052S1714060/NNSVYP2304151</t>
        </is>
      </c>
      <c r="G38" s="1196" t="n">
        <v>10</v>
      </c>
      <c r="H38" s="1505" t="inlineStr">
        <is>
          <t>10 аренда</t>
        </is>
      </c>
      <c r="I38" s="1189" t="n">
        <v>282480</v>
      </c>
      <c r="J38" s="1189" t="inlineStr">
        <is>
          <t>Modul/Torgmall</t>
        </is>
      </c>
      <c r="K38" s="1467" t="inlineStr">
        <is>
          <t>VSC</t>
        </is>
      </c>
      <c r="L38" s="1467" t="inlineStr">
        <is>
          <t xml:space="preserve">Ho Chi Min, Vietnam </t>
        </is>
      </c>
      <c r="M38" s="1189" t="inlineStr">
        <is>
          <t xml:space="preserve">HUI DA 9 052 </t>
        </is>
      </c>
      <c r="N38" s="1506" t="n"/>
      <c r="O38" s="1506" t="n">
        <v>45013</v>
      </c>
      <c r="P38" s="1189" t="inlineStr">
        <is>
          <t>Пришёл</t>
        </is>
      </c>
      <c r="Q38" s="1502" t="inlineStr">
        <is>
          <t>ms Hang ремонт CBHU5725060</t>
        </is>
      </c>
      <c r="R38" s="1446" t="inlineStr">
        <is>
          <t>сдали</t>
        </is>
      </c>
      <c r="S38" s="1006" t="n"/>
      <c r="T38" s="1006" t="n"/>
      <c r="U38" s="1006" t="n"/>
      <c r="V38" s="1006" t="n"/>
      <c r="W38" s="1006" t="n"/>
      <c r="X38" s="1006" t="n"/>
      <c r="Y38" s="1478" t="inlineStr">
        <is>
          <t xml:space="preserve">GALAXY CONTAINER DEPOT
Số 9, Đường 13, Khu Phố 4, Phường Linh Trung, Quận Thủ Đức, TP.HCM
PIC : Triều HP: +84852.613.515
TEL: 02.836.366.243
还箱前让司机提前联系PIC : Triều HP: +84852.613.515
</t>
        </is>
      </c>
      <c r="Z38" s="1006" t="n"/>
      <c r="AA38" s="1478" t="inlineStr">
        <is>
          <t>TRANS WAGON INT'L CO.LTD 
Jennie, Chi
Tel: : +84-028-54453049 - 35550027  ext.118 
Mobile: +84 918630596
29-31 Dinh Bo Linh St., Ward 24, Binh Thanh Dist.,
HoChiMinh City, Vietnam
Email: chinguyen.hcm@groupwagon.</t>
        </is>
      </c>
      <c r="AB38" s="1452" t="inlineStr">
        <is>
          <t>CONG TY TNHH DAU TU VA THUONG MAI PHUONG THAO
551 TRAN XUAN SOAN STR., TAN KIENG WARD, DISTRICT 7, HO CHI MINH CITY,
VIETNAM.</t>
        </is>
      </c>
      <c r="AC38" s="1495" t="inlineStr">
        <is>
          <t xml:space="preserve">1. GREATING FORTUNE LOGISTICS CORPORATION 
THU DUC DEPOT
Add: 27B Highway 1A, Linh Xuan Ward, Thu Duc District, Ho Chi Minh City, Viet Nam
2. GREATING FORTUNE LOGISTICS CORPORATION 
TAN VAN DEPOT
Add: D3 Street, Ngai Thang Quarter Binh Thang Ward, Di An Town Binh Duong Province Ho Chi Minh City Viet Nam
Контактное лицо:
Jennie Chi 
TRANS WAGON INT’L CO.,LTD
Tel:     +84-028-54453049-35550027 #118  
Mobile:+84 918630596
Add:    3F 29-31 Dinh Bo Linh, 24 Ward, 
Binh Thanh Dist, HCMC, Vietnam.
Email:  chinguyen.hcm@groupwagon.com
Skype: zenny77      Wechat:  jennie0596
</t>
        </is>
      </c>
      <c r="AD38" s="1437" t="inlineStr">
        <is>
          <t>От Юли+Вики</t>
        </is>
      </c>
    </row>
    <row r="39" ht="18" customHeight="1" s="789">
      <c r="A39" s="1500" t="n"/>
      <c r="B39" s="1493" t="n"/>
      <c r="C39" s="1493" t="n"/>
      <c r="D39" s="1493" t="n"/>
      <c r="E39" s="1493" t="n">
        <v>3057</v>
      </c>
      <c r="F39" s="961" t="inlineStr">
        <is>
          <t>VYPSGN052S1714061/NNSVYP2304150</t>
        </is>
      </c>
      <c r="G39" s="1189" t="n">
        <v>10</v>
      </c>
      <c r="H39" s="1189" t="inlineStr">
        <is>
          <t>10 торгмол (29кп)</t>
        </is>
      </c>
      <c r="I39" s="1189" t="n">
        <v>282680</v>
      </c>
      <c r="J39" s="1189" t="inlineStr">
        <is>
          <t>Modul/Torgmall</t>
        </is>
      </c>
      <c r="K39" s="1467" t="inlineStr">
        <is>
          <t>VSC</t>
        </is>
      </c>
      <c r="L39" s="1467" t="inlineStr">
        <is>
          <t xml:space="preserve">Hai Phong, Vietnam </t>
        </is>
      </c>
      <c r="M39" s="1189" t="inlineStr">
        <is>
          <t xml:space="preserve">HUI DA 9 052S </t>
        </is>
      </c>
      <c r="N39" s="1506" t="n"/>
      <c r="O39" s="1506" t="n">
        <v>45013</v>
      </c>
      <c r="P39" s="1189" t="inlineStr">
        <is>
          <t>Пришёл</t>
        </is>
      </c>
      <c r="Q39" s="1510" t="inlineStr">
        <is>
          <t>ms Hang запросила фото 2х20</t>
        </is>
      </c>
      <c r="R39" s="1446" t="inlineStr">
        <is>
          <t>сдали</t>
        </is>
      </c>
      <c r="S39" s="1006" t="n"/>
      <c r="T39" s="1006" t="n"/>
      <c r="U39" s="1006" t="n"/>
      <c r="V39" s="1006" t="n"/>
      <c r="W39" s="1006" t="n"/>
      <c r="X39" s="1006" t="n"/>
      <c r="Y39" s="1006" t="n"/>
      <c r="Z39" s="1006" t="n"/>
      <c r="AA39" s="1478" t="inlineStr">
        <is>
          <t xml:space="preserve">TRANSWAGON INTERNATIONAL CO.,LTD – HAI PHONG BRANCH
Huy Dang (Mr)
Room 529-530, 5th Floor, Thanh Dat 3 Building, No 4 Le Thanh Tong Street, May To Ward, Ngo Quyen District, Hai Phong City, Viet Nam
Tel: 0225 3550.882 / 0225 3859.375
Handphone: 0933.998.129
</t>
        </is>
      </c>
      <c r="AB39" s="1452" t="inlineStr">
        <is>
          <t>CONG TY TNHH DAU TU VA THUONG MAI PHUONG THAO
551 TRAN XUAN SOAN STR., TAN KIENG WARD, DISTRICT 7, HO CHI MINH CITY,
VIETNAM.</t>
        </is>
      </c>
      <c r="AC39" s="1006" t="inlineStr">
        <is>
          <t>связаться с агентом по адресу Hanoihao@grouowagon.com (Ms Oanh) и подтвердить адрес для сдачи порожних ктк</t>
        </is>
      </c>
    </row>
    <row r="40" ht="18" customHeight="1" s="789">
      <c r="A40" s="1500" t="n"/>
      <c r="B40" s="1493" t="n"/>
      <c r="C40" s="1493" t="n"/>
      <c r="D40" s="1493" t="n"/>
      <c r="E40" s="1493" t="n">
        <v>3061</v>
      </c>
      <c r="F40" s="961" t="inlineStr">
        <is>
          <t>VYPSGN054S1714069/NNSVYP2304164</t>
        </is>
      </c>
      <c r="G40" s="1196" t="n">
        <v>10</v>
      </c>
      <c r="H40" s="1505" t="inlineStr">
        <is>
          <t>8 аренда + 2 торгмол</t>
        </is>
      </c>
      <c r="I40" s="1189" t="n">
        <v>282720</v>
      </c>
      <c r="J40" s="1189" t="inlineStr">
        <is>
          <t>Modul/Torgmall</t>
        </is>
      </c>
      <c r="K40" s="1467" t="inlineStr">
        <is>
          <t>VSC</t>
        </is>
      </c>
      <c r="L40" s="1467" t="inlineStr">
        <is>
          <t xml:space="preserve">Ho Chi Min, Vietnam </t>
        </is>
      </c>
      <c r="M40" s="1189" t="inlineStr">
        <is>
          <t>HUI FA 054S</t>
        </is>
      </c>
      <c r="N40" s="1190" t="n">
        <v>45005</v>
      </c>
      <c r="O40" s="1196" t="inlineStr">
        <is>
          <t>~24.04.2023</t>
        </is>
      </c>
      <c r="P40" s="1189" t="inlineStr">
        <is>
          <t>Пришёл</t>
        </is>
      </c>
      <c r="Q40" s="1502" t="inlineStr">
        <is>
          <t>ms Hang ремонт CAXU6238854</t>
        </is>
      </c>
      <c r="R40" s="1446" t="inlineStr">
        <is>
          <t>сдали</t>
        </is>
      </c>
      <c r="S40" s="1511" t="n"/>
      <c r="T40" s="1006" t="n"/>
      <c r="U40" s="1006" t="n"/>
      <c r="V40" s="1006" t="n"/>
      <c r="W40" s="1006" t="n"/>
      <c r="X40" s="1006" t="n"/>
      <c r="Y40" s="1478" t="inlineStr">
        <is>
          <t xml:space="preserve">GALAXY CONTAINER DEPOT
Số 9, Đường 13, Khu Phố 4, Phường Linh Trung, Quận Thủ Đức, TP.HCM
PIC : Triều HP: +84852.613.515
TEL: 02.836.366.243
还箱前让司机提前联系PIC : Triều HP: +84852.613.515
</t>
        </is>
      </c>
      <c r="Z40" s="1006" t="n"/>
      <c r="AA40" s="1478" t="inlineStr">
        <is>
          <t xml:space="preserve">Jennie, Chi
Inbound Trade Manager
Tel: : +84-028-54453049 - 35550027 ext.118 
Mobile: +84 918630596
TRANS WAGON INT'L CO.LTD 
29-31 Dinh Bo Linh St., Ward 24, Binh Thanh Dist.,
HoChiMinh City, Vietnam
Email: chinguyen.hcm@groupwagon.com
</t>
        </is>
      </c>
      <c r="AB40" s="1452" t="inlineStr">
        <is>
          <t>CONG TY TNHH DAU TU VA THUONG MAI PHUONG THAO
551 TRAN XUAN SOAN STR., TAN KIENG WARD, DISTRICT 7, HO CHI MINH CITY,
VIETNAM.</t>
        </is>
      </c>
      <c r="AC40" s="1495" t="inlineStr">
        <is>
          <t xml:space="preserve">Высылаю информацию по терминалу: 
G-Fortune (Tan Dong Hiep) Depot: Suoi Sep Street, Tan Dong Hiep Ward, Di An City, Binh Duong Province, Viet Nam
Mr Hoàng - GFortuner Tân Vạn
Mob: +84-905003738 
Email:gfhcm_donghiep@greating-fortune.com
          gfortune_hcm@greating-fortune.com
Заявка на терминале действует 10 дней. Прошу заранее предупредить о завозе контейнеров.
Также, прошу обратить внимание, что терминальные услуги лифтов при приеме и при выезде контейнеров на/с терминала, оплачивает водитель. 
</t>
        </is>
      </c>
    </row>
    <row r="41" ht="20.25" customHeight="1" s="789">
      <c r="A41" s="1500" t="n"/>
      <c r="B41" s="1493" t="n"/>
      <c r="C41" s="1493" t="n"/>
      <c r="D41" s="1493" t="n"/>
      <c r="E41" s="1493" t="n">
        <v>3062</v>
      </c>
      <c r="F41" s="961" t="inlineStr">
        <is>
          <t>VYPHPH054S1714068/NNSVYP2304165</t>
        </is>
      </c>
      <c r="G41" s="1189" t="n">
        <v>10</v>
      </c>
      <c r="H41" s="1189" t="inlineStr">
        <is>
          <t>10 торгмол</t>
        </is>
      </c>
      <c r="I41" s="1189" t="n">
        <v>282740</v>
      </c>
      <c r="J41" s="1189" t="inlineStr">
        <is>
          <t>Modul/Torgmall</t>
        </is>
      </c>
      <c r="K41" s="1467" t="inlineStr">
        <is>
          <t>VSC</t>
        </is>
      </c>
      <c r="L41" s="1467" t="inlineStr">
        <is>
          <t xml:space="preserve">Hai Phong, Vietnam </t>
        </is>
      </c>
      <c r="M41" s="1189" t="inlineStr">
        <is>
          <t>HUI FA 054S</t>
        </is>
      </c>
      <c r="N41" s="1506" t="n">
        <v>45005</v>
      </c>
      <c r="O41" s="1506" t="n"/>
      <c r="P41" s="1189" t="inlineStr">
        <is>
          <t>Пришёл</t>
        </is>
      </c>
      <c r="Q41" s="1510" t="inlineStr">
        <is>
          <t>ms Hang запросила фото 10х20</t>
        </is>
      </c>
      <c r="R41" s="1446" t="inlineStr">
        <is>
          <t>сдали</t>
        </is>
      </c>
      <c r="S41" s="1511" t="n"/>
      <c r="T41" s="1006" t="n"/>
      <c r="U41" s="1006" t="n"/>
      <c r="V41" s="1006" t="n"/>
      <c r="W41" s="1006" t="n"/>
      <c r="X41" s="1006" t="n"/>
      <c r="Y41" s="1006" t="n"/>
      <c r="Z41" s="1006" t="n"/>
      <c r="AA41" s="1006" t="n"/>
      <c r="AB41" s="1452" t="inlineStr">
        <is>
          <t>CONG TY TNHH DAU TU VA THUONG MAI PHUONG THAO
551 TRAN XUAN SOAN STR., TAN KIENG WARD, DISTRICT 7, HO CHI MINH CITY,
VIETNAM.</t>
        </is>
      </c>
      <c r="AC41" s="1006" t="n"/>
    </row>
    <row r="42" ht="21.75" customHeight="1" s="789">
      <c r="A42" s="1500" t="n"/>
      <c r="B42" s="1493" t="n"/>
      <c r="C42" s="1493" t="inlineStr">
        <is>
          <t>*</t>
        </is>
      </c>
      <c r="D42" s="1493" t="n"/>
      <c r="E42" s="1493" t="n">
        <v>3065</v>
      </c>
      <c r="F42" s="961" t="inlineStr">
        <is>
          <t>NNSVYP2304167</t>
        </is>
      </c>
      <c r="G42" s="1189" t="n">
        <v>72</v>
      </c>
      <c r="H42" s="1189" t="inlineStr">
        <is>
          <t>кп 29 (40) +кп 30 (32) Все Торгмол</t>
        </is>
      </c>
      <c r="I42" s="1189" t="n">
        <v>2035550</v>
      </c>
      <c r="J42" s="1189" t="inlineStr">
        <is>
          <t>Modul/Torgmall</t>
        </is>
      </c>
      <c r="K42" s="1467" t="inlineStr">
        <is>
          <t>VSC</t>
        </is>
      </c>
      <c r="L42" s="1467" t="inlineStr">
        <is>
          <t>Port Klang, Malaysia</t>
        </is>
      </c>
      <c r="M42" s="1189" t="inlineStr">
        <is>
          <t>HUI FA 054S</t>
        </is>
      </c>
      <c r="N42" s="1506" t="n">
        <v>45005</v>
      </c>
      <c r="O42" s="1506" t="n"/>
      <c r="P42" s="1189" t="inlineStr">
        <is>
          <t>Пришёл</t>
        </is>
      </c>
      <c r="Q42" s="1502" t="inlineStr">
        <is>
          <t>Yvonne</t>
        </is>
      </c>
      <c r="R42" s="1446" t="inlineStr">
        <is>
          <t>сдали</t>
        </is>
      </c>
      <c r="S42" s="1006" t="n"/>
      <c r="T42" s="1006" t="n"/>
      <c r="U42" s="1006" t="n"/>
      <c r="V42" s="1006" t="n"/>
      <c r="W42" s="1006" t="n"/>
      <c r="X42" s="1006" t="n"/>
      <c r="Y42" s="1006" t="n"/>
      <c r="Z42" s="1006" t="n"/>
      <c r="AA42" s="1478" t="inlineStr">
        <is>
          <t xml:space="preserve">Stella Ng
SEA INTERGRATED SERVICES ("SIS")
Wholly Owned by AK VENTURES BERHAD
Port Klang (Central Malaysia)
Sri Acappella Commercial Annexe, MR2-01-03, Persiaran Sukan
Section 13, 40100 Shah Alam, Selangor, Malaysia
T: 603-5518 7055/0811   F: 603-5518 0511   HP: 012-3663781
stella@sis.net.my
</t>
        </is>
      </c>
      <c r="AB42" s="1452" t="inlineStr">
        <is>
          <t>shipping@agromate.com.my, rathika@mineralschem.com.my
Minerals &amp; Chemicals Corporation Sdn Bhd M-3-3, Pusat Perdagangan Kota Damansara No. 12 Jalan PJU 5/1, Kota Damansara 47810 Petaling Jaya Selangor Darul Ehsan, Malaysia
Tel: 03-7666 888</t>
        </is>
      </c>
      <c r="AC42" s="1006" t="inlineStr">
        <is>
          <t>Excel file</t>
        </is>
      </c>
    </row>
    <row r="43" ht="18.75" customHeight="1" s="789">
      <c r="A43" s="1500" t="n"/>
      <c r="B43" s="1493" t="n"/>
      <c r="C43" s="1493" t="inlineStr">
        <is>
          <t>*</t>
        </is>
      </c>
      <c r="D43" s="1493" t="n"/>
      <c r="E43" s="1493" t="inlineStr">
        <is>
          <t>3066A</t>
        </is>
      </c>
      <c r="F43" s="961" t="inlineStr">
        <is>
          <t>NNSVYP2304284</t>
        </is>
      </c>
      <c r="G43" s="1189" t="n">
        <v>50</v>
      </c>
      <c r="H43" s="1189" t="inlineStr">
        <is>
          <t>торгмол</t>
        </is>
      </c>
      <c r="I43" s="1189" t="n">
        <v>1413390</v>
      </c>
      <c r="J43" s="1189" t="inlineStr">
        <is>
          <t>Modul/Torgmall</t>
        </is>
      </c>
      <c r="K43" s="1467" t="inlineStr">
        <is>
          <t>VSC</t>
        </is>
      </c>
      <c r="L43" s="1467" t="inlineStr">
        <is>
          <t>Surabaya, Indonesia</t>
        </is>
      </c>
      <c r="M43" s="1189" t="inlineStr">
        <is>
          <t>HUI FA 054S</t>
        </is>
      </c>
      <c r="N43" s="1190" t="n">
        <v>45005</v>
      </c>
      <c r="O43" s="1189" t="inlineStr">
        <is>
          <t>~19.04.2023</t>
        </is>
      </c>
      <c r="P43" s="1189" t="inlineStr">
        <is>
          <t>Пришёл</t>
        </is>
      </c>
      <c r="Q43" s="1502" t="inlineStr">
        <is>
          <t>Bayu</t>
        </is>
      </c>
      <c r="R43" s="1446" t="inlineStr">
        <is>
          <t>сдали</t>
        </is>
      </c>
      <c r="S43" s="1006" t="n"/>
      <c r="T43" s="1006" t="n"/>
      <c r="U43" s="1006" t="n"/>
      <c r="V43" s="1006" t="n"/>
      <c r="W43" s="1006" t="n"/>
      <c r="X43" s="1006" t="n"/>
      <c r="Y43" s="1006" t="n"/>
      <c r="Z43" s="1006" t="n"/>
      <c r="AA43" s="1478" t="inlineStr">
        <is>
          <t xml:space="preserve">Febrina Tanwio (Ms.)
PT. LINTAS CAHAYA ABADI
As Agent of X-Press Feeder
Office   : +62 31 3579419
Mobile : +62 81 2315 80610
Jl. Tanjung Sadari No 2-4, Graha Delta
Lt. 3 Room 301,302,303 
</t>
        </is>
      </c>
      <c r="AB43" s="1452" t="inlineStr">
        <is>
          <t>PT. AGRO TRADISI
THE SUITES TOWER 1203/12
JL. BOULEVARD PANTAI INDAH,
KAPUK NO.1 KAV. OFS RT/RW.004/03,
KAMAL MUARA PENJARINGAN,
JAKARTA UTARA DKI JAKARTA, 14470 INDONESIA
TAX ID NO: 02.741.978.7-062.000</t>
        </is>
      </c>
      <c r="AC43" s="1006" t="n"/>
    </row>
    <row r="44" ht="18.75" customHeight="1" s="789">
      <c r="A44" s="1500" t="n"/>
      <c r="B44" s="1493" t="n"/>
      <c r="C44" s="1493" t="inlineStr">
        <is>
          <t>*</t>
        </is>
      </c>
      <c r="D44" s="1493" t="n"/>
      <c r="E44" s="1493" t="inlineStr">
        <is>
          <t>3066B</t>
        </is>
      </c>
      <c r="F44" s="961" t="inlineStr">
        <is>
          <t>NNSVYP2304285</t>
        </is>
      </c>
      <c r="G44" s="1189" t="n">
        <v>40</v>
      </c>
      <c r="H44" s="1189" t="inlineStr">
        <is>
          <t>торгмол (2перетарыша)</t>
        </is>
      </c>
      <c r="I44" s="1189" t="n">
        <v>1124220</v>
      </c>
      <c r="J44" s="1189" t="inlineStr">
        <is>
          <t>Modul/Torgmall</t>
        </is>
      </c>
      <c r="K44" s="1467" t="inlineStr">
        <is>
          <t>VSC</t>
        </is>
      </c>
      <c r="L44" s="1467" t="inlineStr">
        <is>
          <t>Surabaya, Indonesia</t>
        </is>
      </c>
      <c r="M44" s="1189" t="inlineStr">
        <is>
          <t>HUI FA 054S</t>
        </is>
      </c>
      <c r="N44" s="1190" t="n">
        <v>45005</v>
      </c>
      <c r="O44" s="1189" t="inlineStr">
        <is>
          <t>~19.04.2023</t>
        </is>
      </c>
      <c r="P44" s="1189" t="inlineStr">
        <is>
          <t>Пришёл</t>
        </is>
      </c>
      <c r="Q44" s="1510" t="inlineStr">
        <is>
          <t>Bayu запросил фото 10х20</t>
        </is>
      </c>
      <c r="R44" s="1446" t="inlineStr">
        <is>
          <t>сдали</t>
        </is>
      </c>
      <c r="S44" s="1006" t="n"/>
      <c r="T44" s="1006" t="n"/>
      <c r="U44" s="1006" t="n"/>
      <c r="V44" s="1006" t="n"/>
      <c r="W44" s="1006" t="n"/>
      <c r="X44" s="1006" t="n"/>
      <c r="Y44" s="1006" t="n"/>
      <c r="Z44" s="1006" t="n"/>
      <c r="AA44" s="1478" t="inlineStr">
        <is>
          <t xml:space="preserve">Febrina Tanwio (Ms.)
PT. LINTAS CAHAYA ABADI
As Agent of X-Press Feeder
Office   : +62 31 3579419
Mobile : +62 81 2315 80610
Jl. Tanjung Sadari No 2-4, Graha Delta
Lt. 3 Room 301,302,303 
</t>
        </is>
      </c>
      <c r="AB44" s="1452" t="inlineStr">
        <is>
          <t>PT. AGRO TRADISI
THE SUITES TOWER 1203/12
JL. BOULEVARD PANTAI INDAH,
KAPUK NO.1 KAV. OFS RT/RW.004/03,
KAMAL MUARA PENJARINGAN,
JAKARTA UTARA DKI JAKARTA, 14470 INDONESIA
TAX ID NO: 02.741.978.7-062.000</t>
        </is>
      </c>
      <c r="AC44" s="1006" t="n"/>
    </row>
    <row r="45" ht="22.5" customHeight="1" s="789">
      <c r="A45" s="1500" t="n"/>
      <c r="B45" s="1493" t="n"/>
      <c r="C45" s="1493" t="inlineStr">
        <is>
          <t>*</t>
        </is>
      </c>
      <c r="D45" s="1493" t="n"/>
      <c r="E45" s="1493" t="inlineStr">
        <is>
          <t>3066C</t>
        </is>
      </c>
      <c r="F45" s="961" t="inlineStr">
        <is>
          <t>NNSVYP2304286</t>
        </is>
      </c>
      <c r="G45" s="1189" t="n">
        <v>50</v>
      </c>
      <c r="H45" s="1189" t="inlineStr">
        <is>
          <t>торгмол</t>
        </is>
      </c>
      <c r="I45" s="1189" t="n">
        <v>1413800</v>
      </c>
      <c r="J45" s="1189" t="inlineStr">
        <is>
          <t>Modul/Torgmall</t>
        </is>
      </c>
      <c r="K45" s="1467" t="inlineStr">
        <is>
          <t>VSC</t>
        </is>
      </c>
      <c r="L45" s="1467" t="inlineStr">
        <is>
          <t>Surabaya, Indonesia</t>
        </is>
      </c>
      <c r="M45" s="1189" t="inlineStr">
        <is>
          <t>HUI FA 054S</t>
        </is>
      </c>
      <c r="N45" s="1190" t="n">
        <v>45005</v>
      </c>
      <c r="O45" s="1189" t="inlineStr">
        <is>
          <t>~19.04.2023</t>
        </is>
      </c>
      <c r="P45" s="1189" t="inlineStr">
        <is>
          <t>Пришёл</t>
        </is>
      </c>
      <c r="Q45" s="1502" t="inlineStr">
        <is>
          <t>Bayu</t>
        </is>
      </c>
      <c r="R45" s="1446" t="inlineStr">
        <is>
          <t>сдали</t>
        </is>
      </c>
      <c r="S45" s="1006" t="n"/>
      <c r="T45" s="1006" t="n"/>
      <c r="U45" s="1006" t="n"/>
      <c r="V45" s="1006" t="n"/>
      <c r="W45" s="1006" t="n"/>
      <c r="X45" s="1006" t="n"/>
      <c r="Y45" s="1006" t="n"/>
      <c r="Z45" s="1006" t="n"/>
      <c r="AA45" s="1478" t="inlineStr">
        <is>
          <t xml:space="preserve">Febrina Tanwio (Ms.)
PT. LINTAS CAHAYA ABADI
As Agent of X-Press Feeder
Office   : +62 31 3579419
Mobile : +62 81 2315 80610
Jl. Tanjung Sadari No 2-4, Graha Delta
Lt. 3 Room 301,302,303 
</t>
        </is>
      </c>
      <c r="AB45" s="1452" t="inlineStr">
        <is>
          <t>PT. AGRO TRADISI
THE SUITES TOWER 1203/12
JL. BOULEVARD PANTAI INDAH,
KAPUK NO.1 KAV. OFS RT/RW.004/03,
KAMAL MUARA PENJARINGAN,
JAKARTA UTARA DKI JAKARTA, 14470 INDONESIA
TAX ID NO: 02.741.978.7-062.000</t>
        </is>
      </c>
      <c r="AC45" s="1006" t="n"/>
    </row>
    <row r="46" ht="22.5" customHeight="1" s="789">
      <c r="A46" s="1500" t="n"/>
      <c r="B46" s="1493" t="n"/>
      <c r="C46" s="1493" t="inlineStr">
        <is>
          <t>есть</t>
        </is>
      </c>
      <c r="D46" s="1493" t="n"/>
      <c r="E46" s="1493" t="n">
        <v>3125</v>
      </c>
      <c r="F46" s="1512" t="inlineStr">
        <is>
          <t>OVPSTH00048</t>
        </is>
      </c>
      <c r="G46" s="1513" t="n">
        <v>50</v>
      </c>
      <c r="H46" s="1513" t="inlineStr">
        <is>
          <t xml:space="preserve">Торгмолл </t>
        </is>
      </c>
      <c r="I46" s="1513" t="n">
        <v>1414370</v>
      </c>
      <c r="J46" s="1513" t="inlineStr">
        <is>
          <t>Modul/Torgmall</t>
        </is>
      </c>
      <c r="K46" s="1514" t="inlineStr">
        <is>
          <t>Bronka</t>
        </is>
      </c>
      <c r="L46" s="1514" t="inlineStr">
        <is>
          <t>Port Klang, Malaysia</t>
        </is>
      </c>
      <c r="M46" s="1513" t="inlineStr">
        <is>
          <t>HONG PROSPERITYV.2301S</t>
        </is>
      </c>
      <c r="N46" s="1513" t="inlineStr">
        <is>
          <t>~26.04.2023</t>
        </is>
      </c>
      <c r="O46" s="1449" t="inlineStr">
        <is>
          <t>25.06/26.06</t>
        </is>
      </c>
      <c r="P46" s="1449" t="inlineStr">
        <is>
          <t>Отправлен</t>
        </is>
      </c>
      <c r="Q46" s="1515" t="inlineStr">
        <is>
          <t>Yvonne</t>
        </is>
      </c>
      <c r="R46" s="1446" t="inlineStr">
        <is>
          <t>сдали</t>
        </is>
      </c>
      <c r="S46" s="1006" t="n"/>
      <c r="T46" s="1006" t="n"/>
      <c r="U46" s="1006" t="n"/>
      <c r="V46" s="1006" t="n"/>
      <c r="W46" s="1006" t="n"/>
      <c r="X46" s="1006" t="n"/>
      <c r="Y46" s="1006" t="n"/>
      <c r="Z46" s="1006" t="n"/>
      <c r="AA46" s="1478" t="inlineStr">
        <is>
          <t xml:space="preserve">SITC CONTAINER LINES (SARAWAK) SDN BHD 
0148430331 outiszhao@sitc.com
赵亮
</t>
        </is>
      </c>
      <c r="AB46" s="1452" t="inlineStr">
        <is>
          <t>MINERALS &amp; CHEMICALS CORPORATION SDN BHD
M-3-3, PUSAT PERDAGANGAN KOTA DAMANSARA,
NO 12, JALAN PJU 5/1, KOTA DAMANSARA,
47810 PETALING JAYA,
SELANGOR DARUL EHSAN, MALAYSIA писать на почту: shipping@agromate.com.my, rathika@mineralschem.com.my</t>
        </is>
      </c>
      <c r="AC46" s="1006" t="n"/>
    </row>
    <row r="47" ht="22.5" customHeight="1" s="789">
      <c r="A47" s="1500" t="n"/>
      <c r="B47" s="1493" t="n"/>
      <c r="C47" s="1493" t="inlineStr">
        <is>
          <t>есть</t>
        </is>
      </c>
      <c r="D47" s="1493" t="n"/>
      <c r="E47" s="1493" t="n">
        <v>3126</v>
      </c>
      <c r="F47" s="1512" t="inlineStr">
        <is>
          <t>OVPSTH00035</t>
        </is>
      </c>
      <c r="G47" s="1513" t="n">
        <v>100</v>
      </c>
      <c r="H47" s="1513" t="inlineStr">
        <is>
          <t>Торгмолл + Маерск1</t>
        </is>
      </c>
      <c r="I47" s="1513" t="n">
        <v>2815190</v>
      </c>
      <c r="J47" s="1513" t="inlineStr">
        <is>
          <t>Modul/Torgmall</t>
        </is>
      </c>
      <c r="K47" s="1514" t="inlineStr">
        <is>
          <t>Bronka</t>
        </is>
      </c>
      <c r="L47" s="1514" t="inlineStr">
        <is>
          <t>Surabaya, Indonesia</t>
        </is>
      </c>
      <c r="M47" s="1513" t="inlineStr">
        <is>
          <t>HONG PROSPERITYV.2301S</t>
        </is>
      </c>
      <c r="N47" s="1516" t="n">
        <v>45038</v>
      </c>
      <c r="O47" s="1449" t="inlineStr">
        <is>
          <t>24.06/30.06</t>
        </is>
      </c>
      <c r="P47" s="1449" t="inlineStr">
        <is>
          <t>Отправлен</t>
        </is>
      </c>
      <c r="Q47" s="1517" t="inlineStr">
        <is>
          <t>Bayu запросил фото 100х20</t>
        </is>
      </c>
      <c r="R47" s="1489" t="inlineStr">
        <is>
          <t>начали пик ап из порта 26.06</t>
        </is>
      </c>
      <c r="S47" s="1006" t="n"/>
      <c r="T47" s="1006" t="n"/>
      <c r="U47" s="1478" t="inlineStr">
        <is>
          <t xml:space="preserve">Please drop off unit to:
PT SEACON BINTANG SEJAHTERA
Jl. Tambak Osowilangun No.136, Tambak Langon
Kec. Benowo, Kota SBY, Jawa Timur 60191 - Indonesia.
Phone No. : +62 31 749 9649 (Hunting)
</t>
        </is>
      </c>
      <c r="V47" s="1006" t="n"/>
      <c r="W47" s="1006" t="n"/>
      <c r="X47" s="1006" t="n"/>
      <c r="Y47" s="1006" t="n"/>
      <c r="Z47" s="1006" t="n"/>
      <c r="AA47" s="1478" t="inlineStr">
        <is>
          <t xml:space="preserve">SITC JIAXIANG INTERNATION LOGISTICS (SHANGHAI) CO.,LTD. INDONESIA BRANCH
王涛/Calvin Wang
PHONE:+62 811 9622 288
EMAIL:CalvinWang@sitc.com
ADDRESS:Gama Tower, 36th Floor Unit A B C,
Jl. H.R. Rasuna Said Kav. C-22, Kuningan, Jakarta 12940 , Indonesia
</t>
        </is>
      </c>
      <c r="AB47" s="1452" t="inlineStr">
        <is>
          <t>PT. AGRO TRADISI
THE SUITES TOWER 1203/12
JL. BOULEVARD PANTAI INDAH,
KAPUK NO.1 KAV. OFS RT/RW.004/03,
KAMAL MUARA PENJARINGAN,
JAKARTA UTARA DKI JAKARTA, 14470 INDONESIA
TAX ID NO: 02.741.978.7-062.000</t>
        </is>
      </c>
      <c r="AC47" s="1006" t="n"/>
    </row>
    <row r="48" ht="12.75" customHeight="1" s="789">
      <c r="L48" s="1076" t="n"/>
      <c r="O48" s="1076" t="n"/>
      <c r="R48" s="1076" t="n"/>
      <c r="S48" s="788" t="n"/>
      <c r="T48" s="788" t="n"/>
      <c r="U48" s="788" t="n"/>
      <c r="V48" s="788" t="n"/>
      <c r="W48" s="788" t="n"/>
      <c r="X48" s="788" t="n"/>
      <c r="Y48" s="788" t="n"/>
      <c r="Z48" s="788" t="n"/>
      <c r="AA48" s="788" t="n"/>
      <c r="AB48" s="788" t="n"/>
      <c r="AC48" s="788" t="n"/>
    </row>
    <row r="49" ht="12.75" customHeight="1" s="789">
      <c r="F49" s="1076" t="n"/>
      <c r="G49" s="1076" t="n"/>
      <c r="H49" s="1076" t="n"/>
      <c r="I49" s="1076" t="n"/>
      <c r="J49" s="1076" t="n"/>
      <c r="K49" s="1076" t="n"/>
      <c r="L49" s="1076" t="n"/>
      <c r="O49" s="1076" t="n"/>
      <c r="R49" s="1076" t="n"/>
      <c r="S49" s="788" t="n"/>
      <c r="T49" s="788" t="n"/>
      <c r="U49" s="788" t="n"/>
      <c r="V49" s="788" t="n"/>
      <c r="W49" s="788" t="n"/>
      <c r="X49" s="788" t="n"/>
      <c r="Y49" s="788" t="n"/>
      <c r="Z49" s="788" t="n"/>
      <c r="AA49" s="788" t="n"/>
      <c r="AB49" s="788" t="n"/>
      <c r="AC49" s="788" t="n"/>
    </row>
    <row r="50" ht="12.75" customHeight="1" s="789">
      <c r="F50" s="1076" t="n"/>
      <c r="G50" s="1076" t="n"/>
      <c r="H50" s="1076" t="n"/>
      <c r="I50" s="1076" t="n"/>
      <c r="J50" s="1076" t="n"/>
      <c r="K50" s="1076" t="n"/>
      <c r="L50" s="1076" t="n"/>
      <c r="O50" s="1076" t="n"/>
      <c r="R50" s="1076" t="n"/>
      <c r="S50" s="788" t="n"/>
      <c r="T50" s="788" t="n"/>
      <c r="U50" s="788" t="n"/>
      <c r="V50" s="788" t="n"/>
      <c r="W50" s="788" t="n"/>
      <c r="X50" s="788" t="n"/>
      <c r="Y50" s="788" t="n"/>
      <c r="Z50" s="788" t="n"/>
      <c r="AA50" s="788" t="n"/>
      <c r="AB50" s="788" t="n"/>
      <c r="AC50" s="788" t="n"/>
    </row>
    <row r="51" ht="12.75" customHeight="1" s="789">
      <c r="F51" s="1076" t="n"/>
      <c r="G51" s="1076" t="n"/>
      <c r="H51" s="1076" t="n"/>
      <c r="I51" s="1076" t="n"/>
      <c r="J51" s="1076" t="n"/>
      <c r="K51" s="1076" t="n"/>
      <c r="L51" s="1076" t="n"/>
      <c r="O51" s="1076" t="n"/>
      <c r="R51" s="1076" t="n"/>
      <c r="S51" s="788" t="n"/>
      <c r="T51" s="788" t="n"/>
      <c r="U51" s="788" t="n"/>
      <c r="V51" s="788" t="n"/>
      <c r="W51" s="788" t="n"/>
      <c r="X51" s="788" t="n"/>
      <c r="Y51" s="788" t="n"/>
      <c r="Z51" s="788" t="n"/>
      <c r="AA51" s="788" t="n"/>
      <c r="AB51" s="788" t="n"/>
      <c r="AC51" s="788" t="n"/>
    </row>
    <row r="52" ht="12.75" customHeight="1" s="789">
      <c r="F52" s="1076" t="n"/>
      <c r="G52" s="1076" t="n"/>
      <c r="H52" s="1076" t="n"/>
      <c r="I52" s="1076" t="n"/>
      <c r="J52" s="1076" t="n"/>
      <c r="K52" s="1076" t="n"/>
      <c r="L52" s="1076" t="n"/>
      <c r="O52" s="1076" t="n"/>
      <c r="R52" s="1076" t="n"/>
      <c r="S52" s="788" t="n"/>
      <c r="T52" s="788" t="n"/>
      <c r="U52" s="788" t="n"/>
      <c r="V52" s="788" t="n"/>
      <c r="W52" s="788" t="n"/>
      <c r="X52" s="788" t="n"/>
      <c r="Y52" s="788" t="n"/>
      <c r="Z52" s="788" t="n"/>
      <c r="AA52" s="788" t="n"/>
      <c r="AB52" s="788" t="n"/>
      <c r="AC52" s="788" t="n"/>
    </row>
    <row r="53" ht="12.75" customHeight="1" s="789">
      <c r="F53" s="1076" t="n"/>
      <c r="G53" s="1076" t="n"/>
      <c r="H53" s="1076" t="n"/>
      <c r="I53" s="1076" t="n"/>
      <c r="J53" s="1076" t="n"/>
      <c r="K53" s="1076" t="n"/>
      <c r="L53" s="1076" t="n"/>
      <c r="O53" s="1076" t="n"/>
      <c r="R53" s="1076" t="n"/>
      <c r="S53" s="788" t="n"/>
      <c r="T53" s="788" t="n"/>
      <c r="U53" s="788" t="n"/>
      <c r="V53" s="788" t="n"/>
      <c r="W53" s="788" t="n"/>
      <c r="X53" s="788" t="n"/>
      <c r="Y53" s="788" t="n"/>
      <c r="Z53" s="788" t="n"/>
      <c r="AA53" s="788" t="n"/>
      <c r="AB53" s="788" t="n"/>
      <c r="AC53" s="788" t="n"/>
    </row>
    <row r="54" ht="12.75" customHeight="1" s="789">
      <c r="F54" s="1076" t="n"/>
      <c r="G54" s="1076" t="n"/>
      <c r="H54" s="1076" t="n"/>
      <c r="I54" s="1076" t="n"/>
      <c r="J54" s="1076" t="n"/>
      <c r="K54" s="1076" t="n"/>
      <c r="L54" s="1076" t="n"/>
      <c r="O54" s="1076" t="n"/>
      <c r="R54" s="1076" t="n"/>
      <c r="S54" s="788" t="n"/>
      <c r="T54" s="788" t="n"/>
      <c r="U54" s="788" t="n"/>
      <c r="V54" s="788" t="n"/>
      <c r="W54" s="788" t="n"/>
      <c r="X54" s="788" t="n"/>
      <c r="Y54" s="788" t="n"/>
      <c r="Z54" s="788" t="n"/>
      <c r="AA54" s="788" t="n"/>
      <c r="AB54" s="788" t="n"/>
      <c r="AC54" s="788" t="n"/>
    </row>
    <row r="55" ht="12.75" customHeight="1" s="789">
      <c r="F55" s="1076" t="n"/>
      <c r="G55" s="1076" t="n"/>
      <c r="H55" s="1076" t="n"/>
      <c r="I55" s="1076" t="n"/>
      <c r="J55" s="1076" t="n"/>
      <c r="K55" s="1076" t="n"/>
      <c r="L55" s="1076" t="n"/>
      <c r="O55" s="1076" t="n"/>
      <c r="R55" s="1076" t="n"/>
      <c r="S55" s="788" t="n"/>
      <c r="T55" s="788" t="n"/>
      <c r="U55" s="788" t="n"/>
      <c r="V55" s="788" t="n"/>
      <c r="W55" s="788" t="n"/>
      <c r="X55" s="788" t="n"/>
      <c r="Y55" s="788" t="n"/>
      <c r="Z55" s="788" t="n"/>
      <c r="AA55" s="788" t="n"/>
      <c r="AB55" s="788" t="n"/>
      <c r="AC55" s="788" t="n"/>
    </row>
    <row r="56" ht="12.75" customHeight="1" s="789">
      <c r="F56" s="1076" t="n"/>
      <c r="G56" s="1076" t="n"/>
      <c r="H56" s="1076" t="n"/>
      <c r="I56" s="1076" t="n"/>
      <c r="J56" s="1076" t="n"/>
      <c r="K56" s="1076" t="n"/>
      <c r="L56" s="1076" t="n"/>
      <c r="O56" s="1076" t="n"/>
      <c r="R56" s="1076" t="n"/>
      <c r="S56" s="788" t="n"/>
      <c r="T56" s="788" t="n"/>
      <c r="U56" s="788" t="n"/>
      <c r="V56" s="788" t="n"/>
      <c r="W56" s="788" t="n"/>
      <c r="X56" s="788" t="n"/>
      <c r="Y56" s="788" t="n"/>
      <c r="Z56" s="788" t="n"/>
      <c r="AA56" s="788" t="n"/>
      <c r="AB56" s="788" t="n"/>
      <c r="AC56" s="788" t="n"/>
    </row>
    <row r="57" ht="12.75" customHeight="1" s="789">
      <c r="F57" s="1076" t="n"/>
      <c r="G57" s="1076" t="n"/>
      <c r="H57" s="1076" t="n"/>
      <c r="I57" s="1076" t="n"/>
      <c r="J57" s="1076" t="n"/>
      <c r="K57" s="1076" t="n"/>
      <c r="L57" s="1076" t="n"/>
      <c r="O57" s="1076" t="n"/>
      <c r="R57" s="1076" t="n"/>
      <c r="S57" s="788" t="n"/>
      <c r="T57" s="788" t="n"/>
      <c r="U57" s="788" t="n"/>
      <c r="V57" s="788" t="n"/>
      <c r="W57" s="788" t="n"/>
      <c r="X57" s="788" t="n"/>
      <c r="Y57" s="788" t="n"/>
      <c r="Z57" s="788" t="n"/>
      <c r="AA57" s="788" t="n"/>
      <c r="AB57" s="788" t="n"/>
      <c r="AC57" s="788" t="n"/>
    </row>
    <row r="58" ht="12.75" customHeight="1" s="789">
      <c r="F58" s="1076" t="n"/>
      <c r="G58" s="1076" t="n"/>
      <c r="H58" s="1076" t="n"/>
      <c r="I58" s="1076" t="n"/>
      <c r="J58" s="1076" t="n"/>
      <c r="K58" s="1076" t="n"/>
      <c r="L58" s="1076" t="n"/>
      <c r="O58" s="1076" t="n"/>
      <c r="R58" s="1076" t="n"/>
      <c r="S58" s="788" t="n"/>
      <c r="T58" s="788" t="n"/>
      <c r="U58" s="788" t="n"/>
      <c r="V58" s="788" t="n"/>
      <c r="W58" s="788" t="n"/>
      <c r="X58" s="788" t="n"/>
      <c r="Y58" s="788" t="n"/>
      <c r="Z58" s="788" t="n"/>
      <c r="AA58" s="788" t="n"/>
      <c r="AB58" s="788" t="n"/>
      <c r="AC58" s="788" t="n"/>
    </row>
    <row r="59" ht="12.75" customHeight="1" s="789">
      <c r="F59" s="1076" t="n"/>
      <c r="G59" s="1076" t="n"/>
      <c r="H59" s="1076" t="n"/>
      <c r="I59" s="1076" t="n"/>
      <c r="J59" s="1076" t="n"/>
      <c r="K59" s="1076" t="n"/>
      <c r="L59" s="1076" t="n"/>
      <c r="O59" s="1076" t="n"/>
      <c r="R59" s="1076" t="n"/>
      <c r="S59" s="788" t="n"/>
      <c r="T59" s="788" t="n"/>
      <c r="U59" s="788" t="n"/>
      <c r="V59" s="788" t="n"/>
      <c r="W59" s="788" t="n"/>
      <c r="X59" s="788" t="n"/>
      <c r="Y59" s="788" t="n"/>
      <c r="Z59" s="788" t="n"/>
      <c r="AA59" s="788" t="n"/>
      <c r="AB59" s="788" t="n"/>
      <c r="AC59" s="788" t="n"/>
    </row>
    <row r="60" ht="12.75" customHeight="1" s="789">
      <c r="F60" s="1076" t="n"/>
      <c r="G60" s="1076" t="n"/>
      <c r="H60" s="1076" t="n"/>
      <c r="I60" s="1076" t="n"/>
      <c r="J60" s="1076" t="n"/>
      <c r="K60" s="1076" t="n"/>
      <c r="L60" s="1076" t="n"/>
      <c r="O60" s="1076" t="n"/>
      <c r="R60" s="1076" t="n"/>
      <c r="S60" s="788" t="n"/>
      <c r="T60" s="788" t="n"/>
      <c r="U60" s="788" t="n"/>
      <c r="V60" s="788" t="n"/>
      <c r="W60" s="788" t="n"/>
      <c r="X60" s="788" t="n"/>
      <c r="Y60" s="788" t="n"/>
      <c r="Z60" s="788" t="n"/>
      <c r="AA60" s="788" t="n"/>
      <c r="AB60" s="788" t="n"/>
      <c r="AC60" s="788" t="n"/>
    </row>
    <row r="61" ht="12.75" customHeight="1" s="789">
      <c r="L61" s="1076" t="n"/>
      <c r="O61" s="1076" t="n"/>
      <c r="R61" s="1076" t="n"/>
      <c r="S61" s="788" t="n"/>
      <c r="T61" s="788" t="n"/>
      <c r="U61" s="788" t="n"/>
      <c r="V61" s="788" t="n"/>
      <c r="W61" s="788" t="n"/>
      <c r="X61" s="788" t="n"/>
      <c r="Y61" s="788" t="n"/>
      <c r="Z61" s="788" t="n"/>
      <c r="AA61" s="788" t="n"/>
      <c r="AB61" s="788" t="n"/>
      <c r="AC61" s="788" t="n"/>
    </row>
    <row r="62" ht="12.75" customHeight="1" s="789">
      <c r="L62" s="1076" t="n"/>
      <c r="O62" s="1076" t="n"/>
      <c r="R62" s="1076" t="n"/>
      <c r="S62" s="788" t="n"/>
      <c r="T62" s="788" t="n"/>
      <c r="U62" s="788" t="n"/>
      <c r="V62" s="788" t="n"/>
      <c r="W62" s="788" t="n"/>
      <c r="X62" s="788" t="n"/>
      <c r="Y62" s="788" t="n"/>
      <c r="Z62" s="788" t="n"/>
      <c r="AA62" s="788" t="n"/>
      <c r="AB62" s="788" t="n"/>
      <c r="AC62" s="788" t="n"/>
    </row>
    <row r="63" ht="12.75" customHeight="1" s="789">
      <c r="L63" s="1076" t="n"/>
      <c r="O63" s="1076" t="n"/>
      <c r="R63" s="1076" t="n"/>
      <c r="S63" s="788" t="n"/>
      <c r="T63" s="788" t="n"/>
      <c r="U63" s="788" t="n"/>
      <c r="V63" s="788" t="n"/>
      <c r="W63" s="788" t="n"/>
      <c r="X63" s="788" t="n"/>
      <c r="Y63" s="788" t="n"/>
      <c r="Z63" s="788" t="n"/>
      <c r="AA63" s="788" t="n"/>
      <c r="AB63" s="788" t="n"/>
      <c r="AC63" s="788" t="n"/>
    </row>
    <row r="64" ht="12.75" customHeight="1" s="789">
      <c r="L64" s="1076" t="n"/>
      <c r="O64" s="1076" t="n"/>
      <c r="R64" s="1076" t="n"/>
      <c r="S64" s="788" t="n"/>
      <c r="T64" s="788" t="n"/>
      <c r="U64" s="788" t="n"/>
      <c r="V64" s="788" t="n"/>
      <c r="W64" s="788" t="n"/>
      <c r="X64" s="788" t="n"/>
      <c r="Y64" s="788" t="n"/>
      <c r="Z64" s="788" t="n"/>
      <c r="AA64" s="788" t="n"/>
      <c r="AB64" s="788" t="n"/>
      <c r="AC64" s="788" t="n"/>
    </row>
    <row r="65" ht="12.75" customHeight="1" s="789">
      <c r="L65" s="1076" t="n"/>
      <c r="O65" s="1076" t="n"/>
      <c r="R65" s="1076" t="n"/>
      <c r="S65" s="788" t="n"/>
      <c r="T65" s="788" t="n"/>
      <c r="U65" s="788" t="n"/>
      <c r="V65" s="788" t="n"/>
      <c r="W65" s="788" t="n"/>
      <c r="X65" s="788" t="n"/>
      <c r="Y65" s="788" t="n"/>
      <c r="Z65" s="788" t="n"/>
      <c r="AA65" s="788" t="n"/>
      <c r="AB65" s="788" t="n"/>
      <c r="AC65" s="788" t="n"/>
    </row>
    <row r="66" ht="12.75" customHeight="1" s="789">
      <c r="L66" s="1076" t="n"/>
      <c r="O66" s="1076" t="n"/>
      <c r="R66" s="1076" t="n"/>
      <c r="S66" s="788" t="n"/>
      <c r="T66" s="788" t="n"/>
      <c r="U66" s="788" t="n"/>
      <c r="V66" s="788" t="n"/>
      <c r="W66" s="788" t="n"/>
      <c r="X66" s="788" t="n"/>
      <c r="Y66" s="788" t="n"/>
      <c r="Z66" s="788" t="n"/>
      <c r="AA66" s="788" t="n"/>
      <c r="AB66" s="788" t="n"/>
      <c r="AC66" s="788" t="n"/>
    </row>
    <row r="67" ht="12.75" customHeight="1" s="789">
      <c r="L67" s="1076" t="n"/>
      <c r="O67" s="1076" t="n"/>
      <c r="R67" s="1076" t="n"/>
      <c r="S67" s="788" t="n"/>
      <c r="T67" s="788" t="n"/>
      <c r="U67" s="788" t="n"/>
      <c r="V67" s="788" t="n"/>
      <c r="W67" s="788" t="n"/>
      <c r="X67" s="788" t="n"/>
      <c r="Y67" s="788" t="n"/>
      <c r="Z67" s="788" t="n"/>
      <c r="AA67" s="788" t="n"/>
      <c r="AB67" s="788" t="n"/>
      <c r="AC67" s="788" t="n"/>
    </row>
    <row r="68" ht="12.75" customHeight="1" s="789">
      <c r="L68" s="1076" t="n"/>
      <c r="O68" s="1076" t="n"/>
      <c r="R68" s="1076" t="n"/>
      <c r="S68" s="788" t="n"/>
      <c r="T68" s="788" t="n"/>
      <c r="U68" s="788" t="n"/>
      <c r="V68" s="788" t="n"/>
      <c r="W68" s="788" t="n"/>
      <c r="X68" s="788" t="n"/>
      <c r="Y68" s="788" t="n"/>
      <c r="Z68" s="788" t="n"/>
      <c r="AA68" s="788" t="n"/>
      <c r="AB68" s="788" t="n"/>
      <c r="AC68" s="788" t="n"/>
    </row>
    <row r="69" ht="12.75" customHeight="1" s="789">
      <c r="L69" s="1076" t="n"/>
      <c r="O69" s="1076" t="n"/>
      <c r="R69" s="1076" t="n"/>
      <c r="S69" s="788" t="n"/>
      <c r="T69" s="788" t="n"/>
      <c r="U69" s="788" t="n"/>
      <c r="V69" s="788" t="n"/>
      <c r="W69" s="788" t="n"/>
      <c r="X69" s="788" t="n"/>
      <c r="Y69" s="788" t="n"/>
      <c r="Z69" s="788" t="n"/>
      <c r="AA69" s="788" t="n"/>
      <c r="AB69" s="788" t="n"/>
      <c r="AC69" s="788" t="n"/>
    </row>
    <row r="70" ht="12.75" customHeight="1" s="789">
      <c r="L70" s="1076" t="n"/>
      <c r="O70" s="1076" t="n"/>
      <c r="R70" s="1076" t="n"/>
      <c r="S70" s="788" t="n"/>
      <c r="T70" s="788" t="n"/>
      <c r="U70" s="788" t="n"/>
      <c r="V70" s="788" t="n"/>
      <c r="W70" s="788" t="n"/>
      <c r="X70" s="788" t="n"/>
      <c r="Y70" s="788" t="n"/>
      <c r="Z70" s="788" t="n"/>
      <c r="AA70" s="788" t="n"/>
      <c r="AB70" s="788" t="n"/>
      <c r="AC70" s="788" t="n"/>
    </row>
    <row r="71" ht="12.75" customHeight="1" s="789">
      <c r="L71" s="1076" t="n"/>
      <c r="O71" s="1076" t="n"/>
      <c r="R71" s="1076" t="n"/>
      <c r="S71" s="788" t="n"/>
      <c r="T71" s="788" t="n"/>
      <c r="U71" s="788" t="n"/>
      <c r="V71" s="788" t="n"/>
      <c r="W71" s="788" t="n"/>
      <c r="X71" s="788" t="n"/>
      <c r="Y71" s="788" t="n"/>
      <c r="Z71" s="788" t="n"/>
      <c r="AA71" s="788" t="n"/>
      <c r="AB71" s="788" t="n"/>
      <c r="AC71" s="788" t="n"/>
    </row>
    <row r="72" ht="12.75" customHeight="1" s="789">
      <c r="L72" s="1076" t="n"/>
      <c r="O72" s="1076" t="n"/>
      <c r="R72" s="1076" t="n"/>
      <c r="S72" s="788" t="n"/>
      <c r="T72" s="788" t="n"/>
      <c r="U72" s="788" t="n"/>
      <c r="V72" s="788" t="n"/>
      <c r="W72" s="788" t="n"/>
      <c r="X72" s="788" t="n"/>
      <c r="Y72" s="788" t="n"/>
      <c r="Z72" s="788" t="n"/>
      <c r="AA72" s="788" t="n"/>
      <c r="AB72" s="788" t="n"/>
      <c r="AC72" s="788" t="n"/>
    </row>
    <row r="73" ht="12.75" customHeight="1" s="789">
      <c r="L73" s="1076" t="n"/>
      <c r="O73" s="1076" t="n"/>
      <c r="R73" s="1076" t="n"/>
      <c r="S73" s="788" t="n"/>
      <c r="T73" s="788" t="n"/>
      <c r="U73" s="788" t="n"/>
      <c r="V73" s="788" t="n"/>
      <c r="W73" s="788" t="n"/>
      <c r="X73" s="788" t="n"/>
      <c r="Y73" s="788" t="n"/>
      <c r="Z73" s="788" t="n"/>
      <c r="AA73" s="788" t="n"/>
      <c r="AB73" s="788" t="n"/>
      <c r="AC73" s="788" t="n"/>
    </row>
    <row r="74" ht="12.75" customHeight="1" s="789">
      <c r="L74" s="1076" t="n"/>
      <c r="O74" s="1076" t="n"/>
      <c r="R74" s="1076" t="n"/>
      <c r="S74" s="788" t="n"/>
      <c r="T74" s="788" t="n"/>
      <c r="U74" s="788" t="n"/>
      <c r="V74" s="788" t="n"/>
      <c r="W74" s="788" t="n"/>
      <c r="X74" s="788" t="n"/>
      <c r="Y74" s="788" t="n"/>
      <c r="Z74" s="788" t="n"/>
      <c r="AA74" s="788" t="n"/>
      <c r="AB74" s="788" t="n"/>
      <c r="AC74" s="788" t="n"/>
    </row>
    <row r="75" ht="12.75" customHeight="1" s="789">
      <c r="L75" s="1076" t="n"/>
      <c r="O75" s="1076" t="n"/>
      <c r="R75" s="1076" t="n"/>
      <c r="S75" s="788" t="n"/>
      <c r="T75" s="788" t="n"/>
      <c r="U75" s="788" t="n"/>
      <c r="V75" s="788" t="n"/>
      <c r="W75" s="788" t="n"/>
      <c r="X75" s="788" t="n"/>
      <c r="Y75" s="788" t="n"/>
      <c r="Z75" s="788" t="n"/>
      <c r="AA75" s="788" t="n"/>
      <c r="AB75" s="788" t="n"/>
      <c r="AC75" s="788" t="n"/>
    </row>
    <row r="76" ht="12.75" customHeight="1" s="789">
      <c r="L76" s="1076" t="n"/>
      <c r="O76" s="1076" t="n"/>
      <c r="R76" s="1076" t="n"/>
      <c r="S76" s="788" t="n"/>
      <c r="T76" s="788" t="n"/>
      <c r="U76" s="788" t="n"/>
      <c r="V76" s="788" t="n"/>
      <c r="W76" s="788" t="n"/>
      <c r="X76" s="788" t="n"/>
      <c r="Y76" s="788" t="n"/>
      <c r="Z76" s="788" t="n"/>
      <c r="AA76" s="788" t="n"/>
      <c r="AB76" s="788" t="n"/>
      <c r="AC76" s="788" t="n"/>
    </row>
    <row r="77" ht="12.75" customHeight="1" s="789">
      <c r="L77" s="1076" t="n"/>
      <c r="O77" s="1076" t="n"/>
      <c r="R77" s="1076" t="n"/>
      <c r="S77" s="788" t="n"/>
      <c r="T77" s="788" t="n"/>
      <c r="U77" s="788" t="n"/>
      <c r="V77" s="788" t="n"/>
      <c r="W77" s="788" t="n"/>
      <c r="X77" s="788" t="n"/>
      <c r="Y77" s="788" t="n"/>
      <c r="Z77" s="788" t="n"/>
      <c r="AA77" s="788" t="n"/>
      <c r="AB77" s="788" t="n"/>
      <c r="AC77" s="788" t="n"/>
    </row>
    <row r="78" ht="12.75" customHeight="1" s="789">
      <c r="L78" s="1076" t="n"/>
      <c r="O78" s="1076" t="n"/>
      <c r="R78" s="1076" t="n"/>
      <c r="S78" s="788" t="n"/>
      <c r="T78" s="788" t="n"/>
      <c r="U78" s="788" t="n"/>
      <c r="V78" s="788" t="n"/>
      <c r="W78" s="788" t="n"/>
      <c r="X78" s="788" t="n"/>
      <c r="Y78" s="788" t="n"/>
      <c r="Z78" s="788" t="n"/>
      <c r="AA78" s="788" t="n"/>
      <c r="AB78" s="788" t="n"/>
      <c r="AC78" s="788" t="n"/>
    </row>
    <row r="79" ht="12.75" customHeight="1" s="789">
      <c r="L79" s="1076" t="n"/>
      <c r="O79" s="1076" t="n"/>
      <c r="R79" s="1076" t="n"/>
      <c r="S79" s="788" t="n"/>
      <c r="T79" s="788" t="n"/>
      <c r="U79" s="788" t="n"/>
      <c r="V79" s="788" t="n"/>
      <c r="W79" s="788" t="n"/>
      <c r="X79" s="788" t="n"/>
      <c r="Y79" s="788" t="n"/>
      <c r="Z79" s="788" t="n"/>
      <c r="AA79" s="788" t="n"/>
      <c r="AB79" s="788" t="n"/>
      <c r="AC79" s="788" t="n"/>
    </row>
    <row r="80" ht="12.75" customHeight="1" s="789">
      <c r="L80" s="1076" t="n"/>
      <c r="O80" s="1076" t="n"/>
      <c r="R80" s="1076" t="n"/>
      <c r="S80" s="788" t="n"/>
      <c r="T80" s="788" t="n"/>
      <c r="U80" s="788" t="n"/>
      <c r="V80" s="788" t="n"/>
      <c r="W80" s="788" t="n"/>
      <c r="X80" s="788" t="n"/>
      <c r="Y80" s="788" t="n"/>
      <c r="Z80" s="788" t="n"/>
      <c r="AA80" s="788" t="n"/>
      <c r="AB80" s="788" t="n"/>
      <c r="AC80" s="788" t="n"/>
    </row>
    <row r="81" ht="12.75" customHeight="1" s="789">
      <c r="L81" s="1076" t="n"/>
      <c r="O81" s="1076" t="n"/>
      <c r="R81" s="1076" t="n"/>
      <c r="S81" s="788" t="n"/>
      <c r="T81" s="788" t="n"/>
      <c r="U81" s="788" t="n"/>
      <c r="V81" s="788" t="n"/>
      <c r="W81" s="788" t="n"/>
      <c r="X81" s="788" t="n"/>
      <c r="Y81" s="788" t="n"/>
      <c r="Z81" s="788" t="n"/>
      <c r="AA81" s="788" t="n"/>
      <c r="AB81" s="788" t="n"/>
      <c r="AC81" s="788" t="n"/>
    </row>
    <row r="82" ht="12.75" customHeight="1" s="789">
      <c r="L82" s="1076" t="n"/>
      <c r="O82" s="1076" t="n"/>
      <c r="R82" s="1076" t="n"/>
      <c r="S82" s="788" t="n"/>
      <c r="T82" s="788" t="n"/>
      <c r="U82" s="788" t="n"/>
      <c r="V82" s="788" t="n"/>
      <c r="W82" s="788" t="n"/>
      <c r="X82" s="788" t="n"/>
      <c r="Y82" s="788" t="n"/>
      <c r="Z82" s="788" t="n"/>
      <c r="AA82" s="788" t="n"/>
      <c r="AB82" s="788" t="n"/>
      <c r="AC82" s="788" t="n"/>
    </row>
    <row r="83" ht="12.75" customHeight="1" s="789">
      <c r="L83" s="1076" t="n"/>
      <c r="O83" s="1076" t="n"/>
      <c r="R83" s="1076" t="n"/>
      <c r="S83" s="788" t="n"/>
      <c r="T83" s="788" t="n"/>
      <c r="U83" s="788" t="n"/>
      <c r="V83" s="788" t="n"/>
      <c r="W83" s="788" t="n"/>
      <c r="X83" s="788" t="n"/>
      <c r="Y83" s="788" t="n"/>
      <c r="Z83" s="788" t="n"/>
      <c r="AA83" s="788" t="n"/>
      <c r="AB83" s="788" t="n"/>
      <c r="AC83" s="788" t="n"/>
    </row>
    <row r="84" ht="12.75" customHeight="1" s="789">
      <c r="L84" s="1076" t="n"/>
      <c r="O84" s="1076" t="n"/>
      <c r="R84" s="1076" t="n"/>
      <c r="S84" s="788" t="n"/>
      <c r="T84" s="788" t="n"/>
      <c r="U84" s="788" t="n"/>
      <c r="V84" s="788" t="n"/>
      <c r="W84" s="788" t="n"/>
      <c r="X84" s="788" t="n"/>
      <c r="Y84" s="788" t="n"/>
      <c r="Z84" s="788" t="n"/>
      <c r="AA84" s="788" t="n"/>
      <c r="AB84" s="788" t="n"/>
      <c r="AC84" s="788" t="n"/>
    </row>
    <row r="85" ht="12.75" customHeight="1" s="789">
      <c r="L85" s="1076" t="n"/>
      <c r="O85" s="1076" t="n"/>
      <c r="R85" s="1076" t="n"/>
      <c r="S85" s="788" t="n"/>
      <c r="T85" s="788" t="n"/>
      <c r="U85" s="788" t="n"/>
      <c r="V85" s="788" t="n"/>
      <c r="W85" s="788" t="n"/>
      <c r="X85" s="788" t="n"/>
      <c r="Y85" s="788" t="n"/>
      <c r="Z85" s="788" t="n"/>
      <c r="AA85" s="788" t="n"/>
      <c r="AB85" s="788" t="n"/>
      <c r="AC85" s="788" t="n"/>
    </row>
    <row r="86" ht="12.75" customHeight="1" s="789">
      <c r="L86" s="1076" t="n"/>
      <c r="O86" s="1076" t="n"/>
      <c r="R86" s="1076" t="n"/>
      <c r="S86" s="788" t="n"/>
      <c r="T86" s="788" t="n"/>
      <c r="U86" s="788" t="n"/>
      <c r="V86" s="788" t="n"/>
      <c r="W86" s="788" t="n"/>
      <c r="X86" s="788" t="n"/>
      <c r="Y86" s="788" t="n"/>
      <c r="Z86" s="788" t="n"/>
      <c r="AA86" s="788" t="n"/>
      <c r="AB86" s="788" t="n"/>
      <c r="AC86" s="788" t="n"/>
    </row>
    <row r="87" ht="12.75" customHeight="1" s="789">
      <c r="L87" s="1076" t="n"/>
      <c r="O87" s="1076" t="n"/>
      <c r="R87" s="1076" t="n"/>
      <c r="S87" s="788" t="n"/>
      <c r="T87" s="788" t="n"/>
      <c r="U87" s="788" t="n"/>
      <c r="V87" s="788" t="n"/>
      <c r="W87" s="788" t="n"/>
      <c r="X87" s="788" t="n"/>
      <c r="Y87" s="788" t="n"/>
      <c r="Z87" s="788" t="n"/>
      <c r="AA87" s="788" t="n"/>
      <c r="AB87" s="788" t="n"/>
      <c r="AC87" s="788" t="n"/>
    </row>
    <row r="88" ht="12.75" customHeight="1" s="789">
      <c r="L88" s="1076" t="n"/>
      <c r="O88" s="1076" t="n"/>
      <c r="R88" s="1076" t="n"/>
      <c r="S88" s="788" t="n"/>
      <c r="T88" s="788" t="n"/>
      <c r="U88" s="788" t="n"/>
      <c r="V88" s="788" t="n"/>
      <c r="W88" s="788" t="n"/>
      <c r="X88" s="788" t="n"/>
      <c r="Y88" s="788" t="n"/>
      <c r="Z88" s="788" t="n"/>
      <c r="AA88" s="788" t="n"/>
      <c r="AB88" s="788" t="n"/>
      <c r="AC88" s="788" t="n"/>
    </row>
    <row r="89" ht="12.75" customHeight="1" s="789">
      <c r="L89" s="1076" t="n"/>
      <c r="O89" s="1076" t="n"/>
      <c r="R89" s="1076" t="n"/>
      <c r="S89" s="788" t="n"/>
      <c r="T89" s="788" t="n"/>
      <c r="U89" s="788" t="n"/>
      <c r="V89" s="788" t="n"/>
      <c r="W89" s="788" t="n"/>
      <c r="X89" s="788" t="n"/>
      <c r="Y89" s="788" t="n"/>
      <c r="Z89" s="788" t="n"/>
      <c r="AA89" s="788" t="n"/>
      <c r="AB89" s="788" t="n"/>
      <c r="AC89" s="788" t="n"/>
    </row>
    <row r="90" ht="12.75" customHeight="1" s="789">
      <c r="L90" s="1076" t="n"/>
      <c r="O90" s="1076" t="n"/>
      <c r="R90" s="1076" t="n"/>
      <c r="S90" s="788" t="n"/>
      <c r="T90" s="788" t="n"/>
      <c r="U90" s="788" t="n"/>
      <c r="V90" s="788" t="n"/>
      <c r="W90" s="788" t="n"/>
      <c r="X90" s="788" t="n"/>
      <c r="Y90" s="788" t="n"/>
      <c r="Z90" s="788" t="n"/>
      <c r="AA90" s="788" t="n"/>
      <c r="AB90" s="788" t="n"/>
      <c r="AC90" s="788" t="n"/>
    </row>
    <row r="91" ht="12.75" customHeight="1" s="789">
      <c r="L91" s="1076" t="n"/>
      <c r="O91" s="1076" t="n"/>
      <c r="R91" s="1076" t="n"/>
      <c r="S91" s="788" t="n"/>
      <c r="T91" s="788" t="n"/>
      <c r="U91" s="788" t="n"/>
      <c r="V91" s="788" t="n"/>
      <c r="W91" s="788" t="n"/>
      <c r="X91" s="788" t="n"/>
      <c r="Y91" s="788" t="n"/>
      <c r="Z91" s="788" t="n"/>
      <c r="AA91" s="788" t="n"/>
      <c r="AB91" s="788" t="n"/>
      <c r="AC91" s="788" t="n"/>
    </row>
    <row r="92" ht="12.75" customHeight="1" s="789">
      <c r="L92" s="1076" t="n"/>
      <c r="O92" s="1076" t="n"/>
      <c r="R92" s="1076" t="n"/>
      <c r="S92" s="788" t="n"/>
      <c r="T92" s="788" t="n"/>
      <c r="U92" s="788" t="n"/>
      <c r="V92" s="788" t="n"/>
      <c r="W92" s="788" t="n"/>
      <c r="X92" s="788" t="n"/>
      <c r="Y92" s="788" t="n"/>
      <c r="Z92" s="788" t="n"/>
      <c r="AA92" s="788" t="n"/>
      <c r="AB92" s="788" t="n"/>
      <c r="AC92" s="788" t="n"/>
    </row>
    <row r="93" ht="12.75" customHeight="1" s="789">
      <c r="L93" s="1076" t="n"/>
      <c r="O93" s="1076" t="n"/>
      <c r="R93" s="1076" t="n"/>
      <c r="S93" s="788" t="n"/>
      <c r="T93" s="788" t="n"/>
      <c r="U93" s="788" t="n"/>
      <c r="V93" s="788" t="n"/>
      <c r="W93" s="788" t="n"/>
      <c r="X93" s="788" t="n"/>
      <c r="Y93" s="788" t="n"/>
      <c r="Z93" s="788" t="n"/>
      <c r="AA93" s="788" t="n"/>
      <c r="AB93" s="788" t="n"/>
      <c r="AC93" s="788" t="n"/>
    </row>
    <row r="94" ht="12.75" customHeight="1" s="789">
      <c r="L94" s="1076" t="n"/>
      <c r="O94" s="1076" t="n"/>
      <c r="R94" s="1076" t="n"/>
      <c r="S94" s="788" t="n"/>
      <c r="T94" s="788" t="n"/>
      <c r="U94" s="788" t="n"/>
      <c r="V94" s="788" t="n"/>
      <c r="W94" s="788" t="n"/>
      <c r="X94" s="788" t="n"/>
      <c r="Y94" s="788" t="n"/>
      <c r="Z94" s="788" t="n"/>
      <c r="AA94" s="788" t="n"/>
      <c r="AB94" s="788" t="n"/>
      <c r="AC94" s="788" t="n"/>
    </row>
    <row r="95" ht="12.75" customHeight="1" s="789">
      <c r="L95" s="1076" t="n"/>
      <c r="O95" s="1076" t="n"/>
      <c r="R95" s="1076" t="n"/>
      <c r="S95" s="788" t="n"/>
      <c r="T95" s="788" t="n"/>
      <c r="U95" s="788" t="n"/>
      <c r="V95" s="788" t="n"/>
      <c r="W95" s="788" t="n"/>
      <c r="X95" s="788" t="n"/>
      <c r="Y95" s="788" t="n"/>
      <c r="Z95" s="788" t="n"/>
      <c r="AA95" s="788" t="n"/>
      <c r="AB95" s="788" t="n"/>
      <c r="AC95" s="788" t="n"/>
    </row>
    <row r="96" ht="12.75" customHeight="1" s="789">
      <c r="L96" s="1076" t="n"/>
      <c r="O96" s="1076" t="n"/>
      <c r="R96" s="1076" t="n"/>
      <c r="S96" s="788" t="n"/>
      <c r="T96" s="788" t="n"/>
      <c r="U96" s="788" t="n"/>
      <c r="V96" s="788" t="n"/>
      <c r="W96" s="788" t="n"/>
      <c r="X96" s="788" t="n"/>
      <c r="Y96" s="788" t="n"/>
      <c r="Z96" s="788" t="n"/>
      <c r="AA96" s="788" t="n"/>
      <c r="AB96" s="788" t="n"/>
      <c r="AC96" s="788" t="n"/>
    </row>
    <row r="97" ht="12.75" customHeight="1" s="789">
      <c r="L97" s="1076" t="n"/>
      <c r="O97" s="1076" t="n"/>
      <c r="R97" s="1076" t="n"/>
      <c r="S97" s="788" t="n"/>
      <c r="T97" s="788" t="n"/>
      <c r="U97" s="788" t="n"/>
      <c r="V97" s="788" t="n"/>
      <c r="W97" s="788" t="n"/>
      <c r="X97" s="788" t="n"/>
      <c r="Y97" s="788" t="n"/>
      <c r="Z97" s="788" t="n"/>
      <c r="AA97" s="788" t="n"/>
      <c r="AB97" s="788" t="n"/>
      <c r="AC97" s="788" t="n"/>
    </row>
    <row r="98" ht="12.75" customHeight="1" s="789">
      <c r="L98" s="1076" t="n"/>
      <c r="O98" s="1076" t="n"/>
      <c r="R98" s="1076" t="n"/>
      <c r="S98" s="788" t="n"/>
      <c r="T98" s="788" t="n"/>
      <c r="U98" s="788" t="n"/>
      <c r="V98" s="788" t="n"/>
      <c r="W98" s="788" t="n"/>
      <c r="X98" s="788" t="n"/>
      <c r="Y98" s="788" t="n"/>
      <c r="Z98" s="788" t="n"/>
      <c r="AA98" s="788" t="n"/>
      <c r="AB98" s="788" t="n"/>
      <c r="AC98" s="788" t="n"/>
    </row>
    <row r="99" ht="12.75" customHeight="1" s="789">
      <c r="L99" s="1076" t="n"/>
      <c r="O99" s="1076" t="n"/>
      <c r="R99" s="1076" t="n"/>
      <c r="S99" s="788" t="n"/>
      <c r="T99" s="788" t="n"/>
      <c r="U99" s="788" t="n"/>
      <c r="V99" s="788" t="n"/>
      <c r="W99" s="788" t="n"/>
      <c r="X99" s="788" t="n"/>
      <c r="Y99" s="788" t="n"/>
      <c r="Z99" s="788" t="n"/>
      <c r="AA99" s="788" t="n"/>
      <c r="AB99" s="788" t="n"/>
      <c r="AC99" s="788" t="n"/>
    </row>
    <row r="100" ht="12.75" customHeight="1" s="789">
      <c r="L100" s="1076" t="n"/>
      <c r="O100" s="1076" t="n"/>
      <c r="R100" s="1076" t="n"/>
      <c r="S100" s="788" t="n"/>
      <c r="T100" s="788" t="n"/>
      <c r="U100" s="788" t="n"/>
      <c r="V100" s="788" t="n"/>
      <c r="W100" s="788" t="n"/>
      <c r="X100" s="788" t="n"/>
      <c r="Y100" s="788" t="n"/>
      <c r="Z100" s="788" t="n"/>
      <c r="AA100" s="788" t="n"/>
      <c r="AB100" s="788" t="n"/>
      <c r="AC100" s="788" t="n"/>
    </row>
    <row r="101" ht="12.75" customHeight="1" s="789">
      <c r="L101" s="1076" t="n"/>
      <c r="O101" s="1076" t="n"/>
      <c r="R101" s="1076" t="n"/>
      <c r="S101" s="788" t="n"/>
      <c r="T101" s="788" t="n"/>
      <c r="U101" s="788" t="n"/>
      <c r="V101" s="788" t="n"/>
      <c r="W101" s="788" t="n"/>
      <c r="X101" s="788" t="n"/>
      <c r="Y101" s="788" t="n"/>
      <c r="Z101" s="788" t="n"/>
      <c r="AA101" s="788" t="n"/>
      <c r="AB101" s="788" t="n"/>
      <c r="AC101" s="788" t="n"/>
    </row>
    <row r="102" ht="12.75" customHeight="1" s="789">
      <c r="L102" s="1076" t="n"/>
      <c r="O102" s="1076" t="n"/>
      <c r="R102" s="1076" t="n"/>
      <c r="S102" s="788" t="n"/>
      <c r="T102" s="788" t="n"/>
      <c r="U102" s="788" t="n"/>
      <c r="V102" s="788" t="n"/>
      <c r="W102" s="788" t="n"/>
      <c r="X102" s="788" t="n"/>
      <c r="Y102" s="788" t="n"/>
      <c r="Z102" s="788" t="n"/>
      <c r="AA102" s="788" t="n"/>
      <c r="AB102" s="788" t="n"/>
      <c r="AC102" s="788" t="n"/>
    </row>
    <row r="103" ht="12.75" customHeight="1" s="789">
      <c r="L103" s="1076" t="n"/>
      <c r="O103" s="1076" t="n"/>
      <c r="R103" s="1076" t="n"/>
      <c r="S103" s="788" t="n"/>
      <c r="T103" s="788" t="n"/>
      <c r="U103" s="788" t="n"/>
      <c r="V103" s="788" t="n"/>
      <c r="W103" s="788" t="n"/>
      <c r="X103" s="788" t="n"/>
      <c r="Y103" s="788" t="n"/>
      <c r="Z103" s="788" t="n"/>
      <c r="AA103" s="788" t="n"/>
      <c r="AB103" s="788" t="n"/>
      <c r="AC103" s="788" t="n"/>
    </row>
    <row r="104" ht="12.75" customHeight="1" s="789">
      <c r="L104" s="1076" t="n"/>
      <c r="O104" s="1076" t="n"/>
      <c r="R104" s="1076" t="n"/>
      <c r="S104" s="788" t="n"/>
      <c r="T104" s="788" t="n"/>
      <c r="U104" s="788" t="n"/>
      <c r="V104" s="788" t="n"/>
      <c r="W104" s="788" t="n"/>
      <c r="X104" s="788" t="n"/>
      <c r="Y104" s="788" t="n"/>
      <c r="Z104" s="788" t="n"/>
      <c r="AA104" s="788" t="n"/>
      <c r="AB104" s="788" t="n"/>
      <c r="AC104" s="788" t="n"/>
    </row>
    <row r="105" ht="12.75" customHeight="1" s="789">
      <c r="L105" s="1076" t="n"/>
      <c r="O105" s="1076" t="n"/>
      <c r="R105" s="1076" t="n"/>
      <c r="S105" s="788" t="n"/>
      <c r="T105" s="788" t="n"/>
      <c r="U105" s="788" t="n"/>
      <c r="V105" s="788" t="n"/>
      <c r="W105" s="788" t="n"/>
      <c r="X105" s="788" t="n"/>
      <c r="Y105" s="788" t="n"/>
      <c r="Z105" s="788" t="n"/>
      <c r="AA105" s="788" t="n"/>
      <c r="AB105" s="788" t="n"/>
      <c r="AC105" s="788" t="n"/>
    </row>
    <row r="106" ht="12.75" customHeight="1" s="789">
      <c r="L106" s="1076" t="n"/>
      <c r="O106" s="1076" t="n"/>
      <c r="R106" s="1076" t="n"/>
      <c r="S106" s="788" t="n"/>
      <c r="T106" s="788" t="n"/>
      <c r="U106" s="788" t="n"/>
      <c r="V106" s="788" t="n"/>
      <c r="W106" s="788" t="n"/>
      <c r="X106" s="788" t="n"/>
      <c r="Y106" s="788" t="n"/>
      <c r="Z106" s="788" t="n"/>
      <c r="AA106" s="788" t="n"/>
      <c r="AB106" s="788" t="n"/>
      <c r="AC106" s="788" t="n"/>
    </row>
    <row r="107" ht="12.75" customHeight="1" s="789">
      <c r="L107" s="1076" t="n"/>
      <c r="O107" s="1076" t="n"/>
      <c r="R107" s="1076" t="n"/>
      <c r="S107" s="788" t="n"/>
      <c r="T107" s="788" t="n"/>
      <c r="U107" s="788" t="n"/>
      <c r="V107" s="788" t="n"/>
      <c r="W107" s="788" t="n"/>
      <c r="X107" s="788" t="n"/>
      <c r="Y107" s="788" t="n"/>
      <c r="Z107" s="788" t="n"/>
      <c r="AA107" s="788" t="n"/>
      <c r="AB107" s="788" t="n"/>
      <c r="AC107" s="788" t="n"/>
    </row>
    <row r="108" ht="12.75" customHeight="1" s="789">
      <c r="L108" s="1076" t="n"/>
      <c r="O108" s="1076" t="n"/>
      <c r="R108" s="1076" t="n"/>
      <c r="S108" s="788" t="n"/>
      <c r="T108" s="788" t="n"/>
      <c r="U108" s="788" t="n"/>
      <c r="V108" s="788" t="n"/>
      <c r="W108" s="788" t="n"/>
      <c r="X108" s="788" t="n"/>
      <c r="Y108" s="788" t="n"/>
      <c r="Z108" s="788" t="n"/>
      <c r="AA108" s="788" t="n"/>
      <c r="AB108" s="788" t="n"/>
      <c r="AC108" s="788" t="n"/>
    </row>
    <row r="109" ht="12.75" customHeight="1" s="789">
      <c r="L109" s="1076" t="n"/>
      <c r="O109" s="1076" t="n"/>
      <c r="R109" s="1076" t="n"/>
      <c r="S109" s="788" t="n"/>
      <c r="T109" s="788" t="n"/>
      <c r="U109" s="788" t="n"/>
      <c r="V109" s="788" t="n"/>
      <c r="W109" s="788" t="n"/>
      <c r="X109" s="788" t="n"/>
      <c r="Y109" s="788" t="n"/>
      <c r="Z109" s="788" t="n"/>
      <c r="AA109" s="788" t="n"/>
      <c r="AB109" s="788" t="n"/>
      <c r="AC109" s="788" t="n"/>
    </row>
    <row r="110" ht="12.75" customHeight="1" s="789">
      <c r="L110" s="1076" t="n"/>
      <c r="O110" s="1076" t="n"/>
      <c r="R110" s="1076" t="n"/>
      <c r="S110" s="788" t="n"/>
      <c r="T110" s="788" t="n"/>
      <c r="U110" s="788" t="n"/>
      <c r="V110" s="788" t="n"/>
      <c r="W110" s="788" t="n"/>
      <c r="X110" s="788" t="n"/>
      <c r="Y110" s="788" t="n"/>
      <c r="Z110" s="788" t="n"/>
      <c r="AA110" s="788" t="n"/>
      <c r="AB110" s="788" t="n"/>
      <c r="AC110" s="788" t="n"/>
    </row>
    <row r="111" ht="12.75" customHeight="1" s="789">
      <c r="L111" s="1076" t="n"/>
      <c r="O111" s="1076" t="n"/>
      <c r="R111" s="1076" t="n"/>
      <c r="S111" s="788" t="n"/>
      <c r="T111" s="788" t="n"/>
      <c r="U111" s="788" t="n"/>
      <c r="V111" s="788" t="n"/>
      <c r="W111" s="788" t="n"/>
      <c r="X111" s="788" t="n"/>
      <c r="Y111" s="788" t="n"/>
      <c r="Z111" s="788" t="n"/>
      <c r="AA111" s="788" t="n"/>
      <c r="AB111" s="788" t="n"/>
      <c r="AC111" s="788" t="n"/>
    </row>
    <row r="112" ht="12.75" customHeight="1" s="789">
      <c r="L112" s="1076" t="n"/>
      <c r="O112" s="1076" t="n"/>
      <c r="R112" s="1076" t="n"/>
      <c r="S112" s="788" t="n"/>
      <c r="T112" s="788" t="n"/>
      <c r="U112" s="788" t="n"/>
      <c r="V112" s="788" t="n"/>
      <c r="W112" s="788" t="n"/>
      <c r="X112" s="788" t="n"/>
      <c r="Y112" s="788" t="n"/>
      <c r="Z112" s="788" t="n"/>
      <c r="AA112" s="788" t="n"/>
      <c r="AB112" s="788" t="n"/>
      <c r="AC112" s="788" t="n"/>
    </row>
    <row r="113" ht="12.75" customHeight="1" s="789">
      <c r="L113" s="1076" t="n"/>
      <c r="O113" s="1076" t="n"/>
      <c r="R113" s="1076" t="n"/>
      <c r="S113" s="788" t="n"/>
      <c r="T113" s="788" t="n"/>
      <c r="U113" s="788" t="n"/>
      <c r="V113" s="788" t="n"/>
      <c r="W113" s="788" t="n"/>
      <c r="X113" s="788" t="n"/>
      <c r="Y113" s="788" t="n"/>
      <c r="Z113" s="788" t="n"/>
      <c r="AA113" s="788" t="n"/>
      <c r="AB113" s="788" t="n"/>
      <c r="AC113" s="788" t="n"/>
    </row>
    <row r="114" ht="12.75" customHeight="1" s="789">
      <c r="L114" s="1076" t="n"/>
      <c r="O114" s="1076" t="n"/>
      <c r="R114" s="1076" t="n"/>
      <c r="S114" s="788" t="n"/>
      <c r="T114" s="788" t="n"/>
      <c r="U114" s="788" t="n"/>
      <c r="V114" s="788" t="n"/>
      <c r="W114" s="788" t="n"/>
      <c r="X114" s="788" t="n"/>
      <c r="Y114" s="788" t="n"/>
      <c r="Z114" s="788" t="n"/>
      <c r="AA114" s="788" t="n"/>
      <c r="AB114" s="788" t="n"/>
      <c r="AC114" s="788" t="n"/>
    </row>
    <row r="115" ht="12.75" customHeight="1" s="789">
      <c r="L115" s="1076" t="n"/>
      <c r="O115" s="1076" t="n"/>
      <c r="R115" s="1076" t="n"/>
      <c r="S115" s="788" t="n"/>
      <c r="T115" s="788" t="n"/>
      <c r="U115" s="788" t="n"/>
      <c r="V115" s="788" t="n"/>
      <c r="W115" s="788" t="n"/>
      <c r="X115" s="788" t="n"/>
      <c r="Y115" s="788" t="n"/>
      <c r="Z115" s="788" t="n"/>
      <c r="AA115" s="788" t="n"/>
      <c r="AB115" s="788" t="n"/>
      <c r="AC115" s="788" t="n"/>
    </row>
    <row r="116" ht="12.75" customHeight="1" s="789">
      <c r="L116" s="1076" t="n"/>
      <c r="O116" s="1076" t="n"/>
      <c r="R116" s="1076" t="n"/>
      <c r="S116" s="788" t="n"/>
      <c r="T116" s="788" t="n"/>
      <c r="U116" s="788" t="n"/>
      <c r="V116" s="788" t="n"/>
      <c r="W116" s="788" t="n"/>
      <c r="X116" s="788" t="n"/>
      <c r="Y116" s="788" t="n"/>
      <c r="Z116" s="788" t="n"/>
      <c r="AA116" s="788" t="n"/>
      <c r="AB116" s="788" t="n"/>
      <c r="AC116" s="788" t="n"/>
    </row>
    <row r="117" ht="12.75" customHeight="1" s="789">
      <c r="L117" s="1076" t="n"/>
      <c r="O117" s="1076" t="n"/>
      <c r="R117" s="1076" t="n"/>
      <c r="S117" s="788" t="n"/>
      <c r="T117" s="788" t="n"/>
      <c r="U117" s="788" t="n"/>
      <c r="V117" s="788" t="n"/>
      <c r="W117" s="788" t="n"/>
      <c r="X117" s="788" t="n"/>
      <c r="Y117" s="788" t="n"/>
      <c r="Z117" s="788" t="n"/>
      <c r="AA117" s="788" t="n"/>
      <c r="AB117" s="788" t="n"/>
      <c r="AC117" s="788" t="n"/>
    </row>
    <row r="118" ht="12.75" customHeight="1" s="789">
      <c r="L118" s="1076" t="n"/>
      <c r="O118" s="1076" t="n"/>
      <c r="R118" s="1076" t="n"/>
      <c r="S118" s="788" t="n"/>
      <c r="T118" s="788" t="n"/>
      <c r="U118" s="788" t="n"/>
      <c r="V118" s="788" t="n"/>
      <c r="W118" s="788" t="n"/>
      <c r="X118" s="788" t="n"/>
      <c r="Y118" s="788" t="n"/>
      <c r="Z118" s="788" t="n"/>
      <c r="AA118" s="788" t="n"/>
      <c r="AB118" s="788" t="n"/>
      <c r="AC118" s="788" t="n"/>
    </row>
    <row r="119" ht="12.75" customHeight="1" s="789">
      <c r="L119" s="1076" t="n"/>
      <c r="O119" s="1076" t="n"/>
      <c r="R119" s="1076" t="n"/>
      <c r="S119" s="788" t="n"/>
      <c r="T119" s="788" t="n"/>
      <c r="U119" s="788" t="n"/>
      <c r="V119" s="788" t="n"/>
      <c r="W119" s="788" t="n"/>
      <c r="X119" s="788" t="n"/>
      <c r="Y119" s="788" t="n"/>
      <c r="Z119" s="788" t="n"/>
      <c r="AA119" s="788" t="n"/>
      <c r="AB119" s="788" t="n"/>
      <c r="AC119" s="788" t="n"/>
    </row>
    <row r="120" ht="12.75" customHeight="1" s="789">
      <c r="L120" s="1076" t="n"/>
      <c r="O120" s="1076" t="n"/>
      <c r="R120" s="1076" t="n"/>
      <c r="S120" s="788" t="n"/>
      <c r="T120" s="788" t="n"/>
      <c r="U120" s="788" t="n"/>
      <c r="V120" s="788" t="n"/>
      <c r="W120" s="788" t="n"/>
      <c r="X120" s="788" t="n"/>
      <c r="Y120" s="788" t="n"/>
      <c r="Z120" s="788" t="n"/>
      <c r="AA120" s="788" t="n"/>
      <c r="AB120" s="788" t="n"/>
      <c r="AC120" s="788" t="n"/>
    </row>
    <row r="121" ht="12.75" customHeight="1" s="789">
      <c r="L121" s="1076" t="n"/>
      <c r="O121" s="1076" t="n"/>
      <c r="R121" s="1076" t="n"/>
      <c r="S121" s="788" t="n"/>
      <c r="T121" s="788" t="n"/>
      <c r="U121" s="788" t="n"/>
      <c r="V121" s="788" t="n"/>
      <c r="W121" s="788" t="n"/>
      <c r="X121" s="788" t="n"/>
      <c r="Y121" s="788" t="n"/>
      <c r="Z121" s="788" t="n"/>
      <c r="AA121" s="788" t="n"/>
      <c r="AB121" s="788" t="n"/>
      <c r="AC121" s="788" t="n"/>
    </row>
    <row r="122" ht="12.75" customHeight="1" s="789">
      <c r="L122" s="1076" t="n"/>
      <c r="O122" s="1076" t="n"/>
      <c r="R122" s="1076" t="n"/>
      <c r="S122" s="788" t="n"/>
      <c r="T122" s="788" t="n"/>
      <c r="U122" s="788" t="n"/>
      <c r="V122" s="788" t="n"/>
      <c r="W122" s="788" t="n"/>
      <c r="X122" s="788" t="n"/>
      <c r="Y122" s="788" t="n"/>
      <c r="Z122" s="788" t="n"/>
      <c r="AA122" s="788" t="n"/>
      <c r="AB122" s="788" t="n"/>
      <c r="AC122" s="788" t="n"/>
    </row>
    <row r="123" ht="12.75" customHeight="1" s="789">
      <c r="L123" s="1076" t="n"/>
      <c r="O123" s="1076" t="n"/>
      <c r="R123" s="1076" t="n"/>
      <c r="S123" s="788" t="n"/>
      <c r="T123" s="788" t="n"/>
      <c r="U123" s="788" t="n"/>
      <c r="V123" s="788" t="n"/>
      <c r="W123" s="788" t="n"/>
      <c r="X123" s="788" t="n"/>
      <c r="Y123" s="788" t="n"/>
      <c r="Z123" s="788" t="n"/>
      <c r="AA123" s="788" t="n"/>
      <c r="AB123" s="788" t="n"/>
      <c r="AC123" s="788" t="n"/>
    </row>
    <row r="124" ht="12.75" customHeight="1" s="789">
      <c r="L124" s="1076" t="n"/>
      <c r="O124" s="1076" t="n"/>
      <c r="R124" s="1076" t="n"/>
      <c r="S124" s="788" t="n"/>
      <c r="T124" s="788" t="n"/>
      <c r="U124" s="788" t="n"/>
      <c r="V124" s="788" t="n"/>
      <c r="W124" s="788" t="n"/>
      <c r="X124" s="788" t="n"/>
      <c r="Y124" s="788" t="n"/>
      <c r="Z124" s="788" t="n"/>
      <c r="AA124" s="788" t="n"/>
      <c r="AB124" s="788" t="n"/>
      <c r="AC124" s="788" t="n"/>
    </row>
    <row r="125" ht="12.75" customHeight="1" s="789">
      <c r="L125" s="1076" t="n"/>
      <c r="O125" s="1076" t="n"/>
      <c r="R125" s="1076" t="n"/>
      <c r="S125" s="788" t="n"/>
      <c r="T125" s="788" t="n"/>
      <c r="U125" s="788" t="n"/>
      <c r="V125" s="788" t="n"/>
      <c r="W125" s="788" t="n"/>
      <c r="X125" s="788" t="n"/>
      <c r="Y125" s="788" t="n"/>
      <c r="Z125" s="788" t="n"/>
      <c r="AA125" s="788" t="n"/>
      <c r="AB125" s="788" t="n"/>
      <c r="AC125" s="788" t="n"/>
    </row>
    <row r="126" ht="12.75" customHeight="1" s="789">
      <c r="L126" s="1076" t="n"/>
      <c r="O126" s="1076" t="n"/>
      <c r="R126" s="1076" t="n"/>
      <c r="S126" s="788" t="n"/>
      <c r="T126" s="788" t="n"/>
      <c r="U126" s="788" t="n"/>
      <c r="V126" s="788" t="n"/>
      <c r="W126" s="788" t="n"/>
      <c r="X126" s="788" t="n"/>
      <c r="Y126" s="788" t="n"/>
      <c r="Z126" s="788" t="n"/>
      <c r="AA126" s="788" t="n"/>
      <c r="AB126" s="788" t="n"/>
      <c r="AC126" s="788" t="n"/>
    </row>
    <row r="127" ht="12.75" customHeight="1" s="789">
      <c r="L127" s="1076" t="n"/>
      <c r="O127" s="1076" t="n"/>
      <c r="R127" s="1076" t="n"/>
      <c r="S127" s="788" t="n"/>
      <c r="T127" s="788" t="n"/>
      <c r="U127" s="788" t="n"/>
      <c r="V127" s="788" t="n"/>
      <c r="W127" s="788" t="n"/>
      <c r="X127" s="788" t="n"/>
      <c r="Y127" s="788" t="n"/>
      <c r="Z127" s="788" t="n"/>
      <c r="AA127" s="788" t="n"/>
      <c r="AB127" s="788" t="n"/>
      <c r="AC127" s="788" t="n"/>
    </row>
    <row r="128" ht="12.75" customHeight="1" s="789">
      <c r="L128" s="1076" t="n"/>
      <c r="O128" s="1076" t="n"/>
      <c r="R128" s="1076" t="n"/>
      <c r="S128" s="788" t="n"/>
      <c r="T128" s="788" t="n"/>
      <c r="U128" s="788" t="n"/>
      <c r="V128" s="788" t="n"/>
      <c r="W128" s="788" t="n"/>
      <c r="X128" s="788" t="n"/>
      <c r="Y128" s="788" t="n"/>
      <c r="Z128" s="788" t="n"/>
      <c r="AA128" s="788" t="n"/>
      <c r="AB128" s="788" t="n"/>
      <c r="AC128" s="788" t="n"/>
    </row>
    <row r="129" ht="12.75" customHeight="1" s="789">
      <c r="L129" s="1076" t="n"/>
      <c r="O129" s="1076" t="n"/>
      <c r="R129" s="1076" t="n"/>
      <c r="S129" s="788" t="n"/>
      <c r="T129" s="788" t="n"/>
      <c r="U129" s="788" t="n"/>
      <c r="V129" s="788" t="n"/>
      <c r="W129" s="788" t="n"/>
      <c r="X129" s="788" t="n"/>
      <c r="Y129" s="788" t="n"/>
      <c r="Z129" s="788" t="n"/>
      <c r="AA129" s="788" t="n"/>
      <c r="AB129" s="788" t="n"/>
      <c r="AC129" s="788" t="n"/>
    </row>
    <row r="130" ht="12.75" customHeight="1" s="789">
      <c r="L130" s="1076" t="n"/>
      <c r="O130" s="1076" t="n"/>
      <c r="R130" s="1076" t="n"/>
      <c r="S130" s="788" t="n"/>
      <c r="T130" s="788" t="n"/>
      <c r="U130" s="788" t="n"/>
      <c r="V130" s="788" t="n"/>
      <c r="W130" s="788" t="n"/>
      <c r="X130" s="788" t="n"/>
      <c r="Y130" s="788" t="n"/>
      <c r="Z130" s="788" t="n"/>
      <c r="AA130" s="788" t="n"/>
      <c r="AB130" s="788" t="n"/>
      <c r="AC130" s="788" t="n"/>
    </row>
    <row r="131" ht="12.75" customHeight="1" s="789">
      <c r="L131" s="1076" t="n"/>
      <c r="O131" s="1076" t="n"/>
      <c r="R131" s="1076" t="n"/>
      <c r="S131" s="788" t="n"/>
      <c r="T131" s="788" t="n"/>
      <c r="U131" s="788" t="n"/>
      <c r="V131" s="788" t="n"/>
      <c r="W131" s="788" t="n"/>
      <c r="X131" s="788" t="n"/>
      <c r="Y131" s="788" t="n"/>
      <c r="Z131" s="788" t="n"/>
      <c r="AA131" s="788" t="n"/>
      <c r="AB131" s="788" t="n"/>
      <c r="AC131" s="788" t="n"/>
    </row>
    <row r="132" ht="12.75" customHeight="1" s="789">
      <c r="L132" s="1076" t="n"/>
      <c r="O132" s="1076" t="n"/>
      <c r="R132" s="1076" t="n"/>
      <c r="S132" s="788" t="n"/>
      <c r="T132" s="788" t="n"/>
      <c r="U132" s="788" t="n"/>
      <c r="V132" s="788" t="n"/>
      <c r="W132" s="788" t="n"/>
      <c r="X132" s="788" t="n"/>
      <c r="Y132" s="788" t="n"/>
      <c r="Z132" s="788" t="n"/>
      <c r="AA132" s="788" t="n"/>
      <c r="AB132" s="788" t="n"/>
      <c r="AC132" s="788" t="n"/>
    </row>
    <row r="133" ht="12.75" customHeight="1" s="789">
      <c r="L133" s="1076" t="n"/>
      <c r="O133" s="1076" t="n"/>
      <c r="R133" s="1076" t="n"/>
      <c r="S133" s="788" t="n"/>
      <c r="T133" s="788" t="n"/>
      <c r="U133" s="788" t="n"/>
      <c r="V133" s="788" t="n"/>
      <c r="W133" s="788" t="n"/>
      <c r="X133" s="788" t="n"/>
      <c r="Y133" s="788" t="n"/>
      <c r="Z133" s="788" t="n"/>
      <c r="AA133" s="788" t="n"/>
      <c r="AB133" s="788" t="n"/>
      <c r="AC133" s="788" t="n"/>
    </row>
    <row r="134" ht="12.75" customHeight="1" s="789">
      <c r="L134" s="1076" t="n"/>
      <c r="O134" s="1076" t="n"/>
      <c r="R134" s="1076" t="n"/>
      <c r="S134" s="788" t="n"/>
      <c r="T134" s="788" t="n"/>
      <c r="U134" s="788" t="n"/>
      <c r="V134" s="788" t="n"/>
      <c r="W134" s="788" t="n"/>
      <c r="X134" s="788" t="n"/>
      <c r="Y134" s="788" t="n"/>
      <c r="Z134" s="788" t="n"/>
      <c r="AA134" s="788" t="n"/>
      <c r="AB134" s="788" t="n"/>
      <c r="AC134" s="788" t="n"/>
    </row>
    <row r="135" ht="12.75" customHeight="1" s="789">
      <c r="L135" s="1076" t="n"/>
      <c r="O135" s="1076" t="n"/>
      <c r="R135" s="1076" t="n"/>
      <c r="S135" s="788" t="n"/>
      <c r="T135" s="788" t="n"/>
      <c r="U135" s="788" t="n"/>
      <c r="V135" s="788" t="n"/>
      <c r="W135" s="788" t="n"/>
      <c r="X135" s="788" t="n"/>
      <c r="Y135" s="788" t="n"/>
      <c r="Z135" s="788" t="n"/>
      <c r="AA135" s="788" t="n"/>
      <c r="AB135" s="788" t="n"/>
      <c r="AC135" s="788" t="n"/>
    </row>
    <row r="136" ht="12.75" customHeight="1" s="789">
      <c r="L136" s="1076" t="n"/>
      <c r="O136" s="1076" t="n"/>
      <c r="R136" s="1076" t="n"/>
      <c r="S136" s="788" t="n"/>
      <c r="T136" s="788" t="n"/>
      <c r="U136" s="788" t="n"/>
      <c r="V136" s="788" t="n"/>
      <c r="W136" s="788" t="n"/>
      <c r="X136" s="788" t="n"/>
      <c r="Y136" s="788" t="n"/>
      <c r="Z136" s="788" t="n"/>
      <c r="AA136" s="788" t="n"/>
      <c r="AB136" s="788" t="n"/>
      <c r="AC136" s="788" t="n"/>
    </row>
    <row r="137" ht="12.75" customHeight="1" s="789">
      <c r="L137" s="1076" t="n"/>
      <c r="O137" s="1076" t="n"/>
      <c r="R137" s="1076" t="n"/>
      <c r="S137" s="788" t="n"/>
      <c r="T137" s="788" t="n"/>
      <c r="U137" s="788" t="n"/>
      <c r="V137" s="788" t="n"/>
      <c r="W137" s="788" t="n"/>
      <c r="X137" s="788" t="n"/>
      <c r="Y137" s="788" t="n"/>
      <c r="Z137" s="788" t="n"/>
      <c r="AA137" s="788" t="n"/>
      <c r="AB137" s="788" t="n"/>
      <c r="AC137" s="788" t="n"/>
    </row>
    <row r="138" ht="12.75" customHeight="1" s="789">
      <c r="L138" s="1076" t="n"/>
      <c r="O138" s="1076" t="n"/>
      <c r="R138" s="1076" t="n"/>
      <c r="S138" s="788" t="n"/>
      <c r="T138" s="788" t="n"/>
      <c r="U138" s="788" t="n"/>
      <c r="V138" s="788" t="n"/>
      <c r="W138" s="788" t="n"/>
      <c r="X138" s="788" t="n"/>
      <c r="Y138" s="788" t="n"/>
      <c r="Z138" s="788" t="n"/>
      <c r="AA138" s="788" t="n"/>
      <c r="AB138" s="788" t="n"/>
      <c r="AC138" s="788" t="n"/>
    </row>
    <row r="139" ht="12.75" customHeight="1" s="789">
      <c r="L139" s="1076" t="n"/>
      <c r="O139" s="1076" t="n"/>
      <c r="R139" s="1076" t="n"/>
      <c r="S139" s="788" t="n"/>
      <c r="T139" s="788" t="n"/>
      <c r="U139" s="788" t="n"/>
      <c r="V139" s="788" t="n"/>
      <c r="W139" s="788" t="n"/>
      <c r="X139" s="788" t="n"/>
      <c r="Y139" s="788" t="n"/>
      <c r="Z139" s="788" t="n"/>
      <c r="AA139" s="788" t="n"/>
      <c r="AB139" s="788" t="n"/>
      <c r="AC139" s="788" t="n"/>
    </row>
    <row r="140" ht="12.75" customHeight="1" s="789">
      <c r="L140" s="1076" t="n"/>
      <c r="O140" s="1076" t="n"/>
      <c r="R140" s="1076" t="n"/>
      <c r="S140" s="788" t="n"/>
      <c r="T140" s="788" t="n"/>
      <c r="U140" s="788" t="n"/>
      <c r="V140" s="788" t="n"/>
      <c r="W140" s="788" t="n"/>
      <c r="X140" s="788" t="n"/>
      <c r="Y140" s="788" t="n"/>
      <c r="Z140" s="788" t="n"/>
      <c r="AA140" s="788" t="n"/>
      <c r="AB140" s="788" t="n"/>
      <c r="AC140" s="788" t="n"/>
    </row>
    <row r="141" ht="12.75" customHeight="1" s="789">
      <c r="L141" s="1076" t="n"/>
      <c r="O141" s="1076" t="n"/>
      <c r="R141" s="1076" t="n"/>
      <c r="S141" s="788" t="n"/>
      <c r="T141" s="788" t="n"/>
      <c r="U141" s="788" t="n"/>
      <c r="V141" s="788" t="n"/>
      <c r="W141" s="788" t="n"/>
      <c r="X141" s="788" t="n"/>
      <c r="Y141" s="788" t="n"/>
      <c r="Z141" s="788" t="n"/>
      <c r="AA141" s="788" t="n"/>
      <c r="AB141" s="788" t="n"/>
      <c r="AC141" s="788" t="n"/>
    </row>
    <row r="142" ht="12.75" customHeight="1" s="789">
      <c r="L142" s="1076" t="n"/>
      <c r="O142" s="1076" t="n"/>
      <c r="R142" s="1076" t="n"/>
      <c r="S142" s="788" t="n"/>
      <c r="T142" s="788" t="n"/>
      <c r="U142" s="788" t="n"/>
      <c r="V142" s="788" t="n"/>
      <c r="W142" s="788" t="n"/>
      <c r="X142" s="788" t="n"/>
      <c r="Y142" s="788" t="n"/>
      <c r="Z142" s="788" t="n"/>
      <c r="AA142" s="788" t="n"/>
      <c r="AB142" s="788" t="n"/>
      <c r="AC142" s="788" t="n"/>
    </row>
    <row r="143" ht="12.75" customHeight="1" s="789">
      <c r="L143" s="1076" t="n"/>
      <c r="O143" s="1076" t="n"/>
      <c r="R143" s="1076" t="n"/>
      <c r="S143" s="788" t="n"/>
      <c r="T143" s="788" t="n"/>
      <c r="U143" s="788" t="n"/>
      <c r="V143" s="788" t="n"/>
      <c r="W143" s="788" t="n"/>
      <c r="X143" s="788" t="n"/>
      <c r="Y143" s="788" t="n"/>
      <c r="Z143" s="788" t="n"/>
      <c r="AA143" s="788" t="n"/>
      <c r="AB143" s="788" t="n"/>
      <c r="AC143" s="788" t="n"/>
    </row>
    <row r="144" ht="12.75" customHeight="1" s="789">
      <c r="L144" s="1076" t="n"/>
      <c r="O144" s="1076" t="n"/>
      <c r="R144" s="1076" t="n"/>
      <c r="S144" s="788" t="n"/>
      <c r="T144" s="788" t="n"/>
      <c r="U144" s="788" t="n"/>
      <c r="V144" s="788" t="n"/>
      <c r="W144" s="788" t="n"/>
      <c r="X144" s="788" t="n"/>
      <c r="Y144" s="788" t="n"/>
      <c r="Z144" s="788" t="n"/>
      <c r="AA144" s="788" t="n"/>
      <c r="AB144" s="788" t="n"/>
      <c r="AC144" s="788" t="n"/>
    </row>
    <row r="145" ht="12.75" customHeight="1" s="789">
      <c r="L145" s="1076" t="n"/>
      <c r="O145" s="1076" t="n"/>
      <c r="R145" s="1076" t="n"/>
      <c r="S145" s="788" t="n"/>
      <c r="T145" s="788" t="n"/>
      <c r="U145" s="788" t="n"/>
      <c r="V145" s="788" t="n"/>
      <c r="W145" s="788" t="n"/>
      <c r="X145" s="788" t="n"/>
      <c r="Y145" s="788" t="n"/>
      <c r="Z145" s="788" t="n"/>
      <c r="AA145" s="788" t="n"/>
      <c r="AB145" s="788" t="n"/>
      <c r="AC145" s="788" t="n"/>
    </row>
    <row r="146" ht="12.75" customHeight="1" s="789">
      <c r="L146" s="1076" t="n"/>
      <c r="O146" s="1076" t="n"/>
      <c r="R146" s="1076" t="n"/>
      <c r="S146" s="788" t="n"/>
      <c r="T146" s="788" t="n"/>
      <c r="U146" s="788" t="n"/>
      <c r="V146" s="788" t="n"/>
      <c r="W146" s="788" t="n"/>
      <c r="X146" s="788" t="n"/>
      <c r="Y146" s="788" t="n"/>
      <c r="Z146" s="788" t="n"/>
      <c r="AA146" s="788" t="n"/>
      <c r="AB146" s="788" t="n"/>
      <c r="AC146" s="788" t="n"/>
    </row>
    <row r="147" ht="12.75" customHeight="1" s="789">
      <c r="L147" s="1076" t="n"/>
      <c r="O147" s="1076" t="n"/>
      <c r="R147" s="1076" t="n"/>
      <c r="S147" s="788" t="n"/>
      <c r="T147" s="788" t="n"/>
      <c r="U147" s="788" t="n"/>
      <c r="V147" s="788" t="n"/>
      <c r="W147" s="788" t="n"/>
      <c r="X147" s="788" t="n"/>
      <c r="Y147" s="788" t="n"/>
      <c r="Z147" s="788" t="n"/>
      <c r="AA147" s="788" t="n"/>
      <c r="AB147" s="788" t="n"/>
      <c r="AC147" s="788" t="n"/>
    </row>
    <row r="148" ht="12.75" customHeight="1" s="789">
      <c r="L148" s="1076" t="n"/>
      <c r="O148" s="1076" t="n"/>
      <c r="R148" s="1076" t="n"/>
      <c r="S148" s="788" t="n"/>
      <c r="T148" s="788" t="n"/>
      <c r="U148" s="788" t="n"/>
      <c r="V148" s="788" t="n"/>
      <c r="W148" s="788" t="n"/>
      <c r="X148" s="788" t="n"/>
      <c r="Y148" s="788" t="n"/>
      <c r="Z148" s="788" t="n"/>
      <c r="AA148" s="788" t="n"/>
      <c r="AB148" s="788" t="n"/>
      <c r="AC148" s="788" t="n"/>
    </row>
    <row r="149" ht="12.75" customHeight="1" s="789">
      <c r="L149" s="1076" t="n"/>
      <c r="O149" s="1076" t="n"/>
      <c r="R149" s="1076" t="n"/>
      <c r="S149" s="788" t="n"/>
      <c r="T149" s="788" t="n"/>
      <c r="U149" s="788" t="n"/>
      <c r="V149" s="788" t="n"/>
      <c r="W149" s="788" t="n"/>
      <c r="X149" s="788" t="n"/>
      <c r="Y149" s="788" t="n"/>
      <c r="Z149" s="788" t="n"/>
      <c r="AA149" s="788" t="n"/>
      <c r="AB149" s="788" t="n"/>
      <c r="AC149" s="788" t="n"/>
    </row>
    <row r="150" ht="12.75" customHeight="1" s="789">
      <c r="L150" s="1076" t="n"/>
      <c r="O150" s="1076" t="n"/>
      <c r="R150" s="1076" t="n"/>
      <c r="S150" s="788" t="n"/>
      <c r="T150" s="788" t="n"/>
      <c r="U150" s="788" t="n"/>
      <c r="V150" s="788" t="n"/>
      <c r="W150" s="788" t="n"/>
      <c r="X150" s="788" t="n"/>
      <c r="Y150" s="788" t="n"/>
      <c r="Z150" s="788" t="n"/>
      <c r="AA150" s="788" t="n"/>
      <c r="AB150" s="788" t="n"/>
      <c r="AC150" s="788" t="n"/>
    </row>
    <row r="151" ht="12.75" customHeight="1" s="789">
      <c r="L151" s="1076" t="n"/>
      <c r="O151" s="1076" t="n"/>
      <c r="R151" s="1076" t="n"/>
      <c r="S151" s="788" t="n"/>
      <c r="T151" s="788" t="n"/>
      <c r="U151" s="788" t="n"/>
      <c r="V151" s="788" t="n"/>
      <c r="W151" s="788" t="n"/>
      <c r="X151" s="788" t="n"/>
      <c r="Y151" s="788" t="n"/>
      <c r="Z151" s="788" t="n"/>
      <c r="AA151" s="788" t="n"/>
      <c r="AB151" s="788" t="n"/>
      <c r="AC151" s="788" t="n"/>
    </row>
    <row r="152" ht="12.75" customHeight="1" s="789">
      <c r="L152" s="1076" t="n"/>
      <c r="O152" s="1076" t="n"/>
      <c r="R152" s="1076" t="n"/>
      <c r="S152" s="788" t="n"/>
      <c r="T152" s="788" t="n"/>
      <c r="U152" s="788" t="n"/>
      <c r="V152" s="788" t="n"/>
      <c r="W152" s="788" t="n"/>
      <c r="X152" s="788" t="n"/>
      <c r="Y152" s="788" t="n"/>
      <c r="Z152" s="788" t="n"/>
      <c r="AA152" s="788" t="n"/>
      <c r="AB152" s="788" t="n"/>
      <c r="AC152" s="788" t="n"/>
    </row>
    <row r="153" ht="12.75" customHeight="1" s="789">
      <c r="L153" s="1076" t="n"/>
      <c r="O153" s="1076" t="n"/>
      <c r="R153" s="1076" t="n"/>
      <c r="S153" s="788" t="n"/>
      <c r="T153" s="788" t="n"/>
      <c r="U153" s="788" t="n"/>
      <c r="V153" s="788" t="n"/>
      <c r="W153" s="788" t="n"/>
      <c r="X153" s="788" t="n"/>
      <c r="Y153" s="788" t="n"/>
      <c r="Z153" s="788" t="n"/>
      <c r="AA153" s="788" t="n"/>
      <c r="AB153" s="788" t="n"/>
      <c r="AC153" s="788" t="n"/>
    </row>
    <row r="154" ht="12.75" customHeight="1" s="789">
      <c r="L154" s="1076" t="n"/>
      <c r="O154" s="1076" t="n"/>
      <c r="R154" s="1076" t="n"/>
      <c r="S154" s="788" t="n"/>
      <c r="T154" s="788" t="n"/>
      <c r="U154" s="788" t="n"/>
      <c r="V154" s="788" t="n"/>
      <c r="W154" s="788" t="n"/>
      <c r="X154" s="788" t="n"/>
      <c r="Y154" s="788" t="n"/>
      <c r="Z154" s="788" t="n"/>
      <c r="AA154" s="788" t="n"/>
      <c r="AB154" s="788" t="n"/>
      <c r="AC154" s="788" t="n"/>
    </row>
    <row r="155" ht="12.75" customHeight="1" s="789">
      <c r="L155" s="1076" t="n"/>
      <c r="O155" s="1076" t="n"/>
      <c r="R155" s="1076" t="n"/>
      <c r="S155" s="788" t="n"/>
      <c r="T155" s="788" t="n"/>
      <c r="U155" s="788" t="n"/>
      <c r="V155" s="788" t="n"/>
      <c r="W155" s="788" t="n"/>
      <c r="X155" s="788" t="n"/>
      <c r="Y155" s="788" t="n"/>
      <c r="Z155" s="788" t="n"/>
      <c r="AA155" s="788" t="n"/>
      <c r="AB155" s="788" t="n"/>
      <c r="AC155" s="788" t="n"/>
    </row>
    <row r="156" ht="12.75" customHeight="1" s="789">
      <c r="L156" s="1076" t="n"/>
      <c r="O156" s="1076" t="n"/>
      <c r="R156" s="1076" t="n"/>
      <c r="S156" s="788" t="n"/>
      <c r="T156" s="788" t="n"/>
      <c r="U156" s="788" t="n"/>
      <c r="V156" s="788" t="n"/>
      <c r="W156" s="788" t="n"/>
      <c r="X156" s="788" t="n"/>
      <c r="Y156" s="788" t="n"/>
      <c r="Z156" s="788" t="n"/>
      <c r="AA156" s="788" t="n"/>
      <c r="AB156" s="788" t="n"/>
      <c r="AC156" s="788" t="n"/>
    </row>
    <row r="157" ht="12.75" customHeight="1" s="789">
      <c r="L157" s="1076" t="n"/>
      <c r="O157" s="1076" t="n"/>
      <c r="R157" s="1076" t="n"/>
      <c r="S157" s="788" t="n"/>
      <c r="T157" s="788" t="n"/>
      <c r="U157" s="788" t="n"/>
      <c r="V157" s="788" t="n"/>
      <c r="W157" s="788" t="n"/>
      <c r="X157" s="788" t="n"/>
      <c r="Y157" s="788" t="n"/>
      <c r="Z157" s="788" t="n"/>
      <c r="AA157" s="788" t="n"/>
      <c r="AB157" s="788" t="n"/>
      <c r="AC157" s="788" t="n"/>
    </row>
    <row r="158" ht="12.75" customHeight="1" s="789">
      <c r="L158" s="1076" t="n"/>
      <c r="O158" s="1076" t="n"/>
      <c r="R158" s="1076" t="n"/>
      <c r="S158" s="788" t="n"/>
      <c r="T158" s="788" t="n"/>
      <c r="U158" s="788" t="n"/>
      <c r="V158" s="788" t="n"/>
      <c r="W158" s="788" t="n"/>
      <c r="X158" s="788" t="n"/>
      <c r="Y158" s="788" t="n"/>
      <c r="Z158" s="788" t="n"/>
      <c r="AA158" s="788" t="n"/>
      <c r="AB158" s="788" t="n"/>
      <c r="AC158" s="788" t="n"/>
    </row>
    <row r="159" ht="12.75" customHeight="1" s="789">
      <c r="L159" s="1076" t="n"/>
      <c r="O159" s="1076" t="n"/>
      <c r="R159" s="1076" t="n"/>
      <c r="S159" s="788" t="n"/>
      <c r="T159" s="788" t="n"/>
      <c r="U159" s="788" t="n"/>
      <c r="V159" s="788" t="n"/>
      <c r="W159" s="788" t="n"/>
      <c r="X159" s="788" t="n"/>
      <c r="Y159" s="788" t="n"/>
      <c r="Z159" s="788" t="n"/>
      <c r="AA159" s="788" t="n"/>
      <c r="AB159" s="788" t="n"/>
      <c r="AC159" s="788" t="n"/>
    </row>
    <row r="160" ht="12.75" customHeight="1" s="789">
      <c r="L160" s="1076" t="n"/>
      <c r="O160" s="1076" t="n"/>
      <c r="R160" s="1076" t="n"/>
      <c r="S160" s="788" t="n"/>
      <c r="T160" s="788" t="n"/>
      <c r="U160" s="788" t="n"/>
      <c r="V160" s="788" t="n"/>
      <c r="W160" s="788" t="n"/>
      <c r="X160" s="788" t="n"/>
      <c r="Y160" s="788" t="n"/>
      <c r="Z160" s="788" t="n"/>
      <c r="AA160" s="788" t="n"/>
      <c r="AB160" s="788" t="n"/>
      <c r="AC160" s="788" t="n"/>
    </row>
    <row r="161" ht="12.75" customHeight="1" s="789">
      <c r="L161" s="1076" t="n"/>
      <c r="O161" s="1076" t="n"/>
      <c r="R161" s="1076" t="n"/>
      <c r="S161" s="788" t="n"/>
      <c r="T161" s="788" t="n"/>
      <c r="U161" s="788" t="n"/>
      <c r="V161" s="788" t="n"/>
      <c r="W161" s="788" t="n"/>
      <c r="X161" s="788" t="n"/>
      <c r="Y161" s="788" t="n"/>
      <c r="Z161" s="788" t="n"/>
      <c r="AA161" s="788" t="n"/>
      <c r="AB161" s="788" t="n"/>
      <c r="AC161" s="788" t="n"/>
    </row>
    <row r="162" ht="12.75" customHeight="1" s="789">
      <c r="L162" s="1076" t="n"/>
      <c r="O162" s="1076" t="n"/>
      <c r="R162" s="1076" t="n"/>
      <c r="S162" s="788" t="n"/>
      <c r="T162" s="788" t="n"/>
      <c r="U162" s="788" t="n"/>
      <c r="V162" s="788" t="n"/>
      <c r="W162" s="788" t="n"/>
      <c r="X162" s="788" t="n"/>
      <c r="Y162" s="788" t="n"/>
      <c r="Z162" s="788" t="n"/>
      <c r="AA162" s="788" t="n"/>
      <c r="AB162" s="788" t="n"/>
      <c r="AC162" s="788" t="n"/>
    </row>
    <row r="163" ht="12.75" customHeight="1" s="789">
      <c r="L163" s="1076" t="n"/>
      <c r="O163" s="1076" t="n"/>
      <c r="R163" s="1076" t="n"/>
      <c r="S163" s="788" t="n"/>
      <c r="T163" s="788" t="n"/>
      <c r="U163" s="788" t="n"/>
      <c r="V163" s="788" t="n"/>
      <c r="W163" s="788" t="n"/>
      <c r="X163" s="788" t="n"/>
      <c r="Y163" s="788" t="n"/>
      <c r="Z163" s="788" t="n"/>
      <c r="AA163" s="788" t="n"/>
      <c r="AB163" s="788" t="n"/>
      <c r="AC163" s="788" t="n"/>
    </row>
    <row r="164" ht="12.75" customHeight="1" s="789">
      <c r="L164" s="1076" t="n"/>
      <c r="O164" s="1076" t="n"/>
      <c r="R164" s="1076" t="n"/>
      <c r="S164" s="788" t="n"/>
      <c r="T164" s="788" t="n"/>
      <c r="U164" s="788" t="n"/>
      <c r="V164" s="788" t="n"/>
      <c r="W164" s="788" t="n"/>
      <c r="X164" s="788" t="n"/>
      <c r="Y164" s="788" t="n"/>
      <c r="Z164" s="788" t="n"/>
      <c r="AA164" s="788" t="n"/>
      <c r="AB164" s="788" t="n"/>
      <c r="AC164" s="788" t="n"/>
    </row>
    <row r="165" ht="12.75" customHeight="1" s="789">
      <c r="L165" s="1076" t="n"/>
      <c r="O165" s="1076" t="n"/>
      <c r="R165" s="1076" t="n"/>
      <c r="S165" s="788" t="n"/>
      <c r="T165" s="788" t="n"/>
      <c r="U165" s="788" t="n"/>
      <c r="V165" s="788" t="n"/>
      <c r="W165" s="788" t="n"/>
      <c r="X165" s="788" t="n"/>
      <c r="Y165" s="788" t="n"/>
      <c r="Z165" s="788" t="n"/>
      <c r="AA165" s="788" t="n"/>
      <c r="AB165" s="788" t="n"/>
      <c r="AC165" s="788" t="n"/>
    </row>
    <row r="166" ht="12.75" customHeight="1" s="789">
      <c r="L166" s="1076" t="n"/>
      <c r="O166" s="1076" t="n"/>
      <c r="R166" s="1076" t="n"/>
      <c r="S166" s="788" t="n"/>
      <c r="T166" s="788" t="n"/>
      <c r="U166" s="788" t="n"/>
      <c r="V166" s="788" t="n"/>
      <c r="W166" s="788" t="n"/>
      <c r="X166" s="788" t="n"/>
      <c r="Y166" s="788" t="n"/>
      <c r="Z166" s="788" t="n"/>
      <c r="AA166" s="788" t="n"/>
      <c r="AB166" s="788" t="n"/>
      <c r="AC166" s="788" t="n"/>
    </row>
    <row r="167" ht="12.75" customHeight="1" s="789">
      <c r="L167" s="1076" t="n"/>
      <c r="O167" s="1076" t="n"/>
      <c r="R167" s="1076" t="n"/>
      <c r="S167" s="788" t="n"/>
      <c r="T167" s="788" t="n"/>
      <c r="U167" s="788" t="n"/>
      <c r="V167" s="788" t="n"/>
      <c r="W167" s="788" t="n"/>
      <c r="X167" s="788" t="n"/>
      <c r="Y167" s="788" t="n"/>
      <c r="Z167" s="788" t="n"/>
      <c r="AA167" s="788" t="n"/>
      <c r="AB167" s="788" t="n"/>
      <c r="AC167" s="788" t="n"/>
    </row>
    <row r="168" ht="12.75" customHeight="1" s="789">
      <c r="L168" s="1076" t="n"/>
      <c r="O168" s="1076" t="n"/>
      <c r="R168" s="1076" t="n"/>
      <c r="S168" s="788" t="n"/>
      <c r="T168" s="788" t="n"/>
      <c r="U168" s="788" t="n"/>
      <c r="V168" s="788" t="n"/>
      <c r="W168" s="788" t="n"/>
      <c r="X168" s="788" t="n"/>
      <c r="Y168" s="788" t="n"/>
      <c r="Z168" s="788" t="n"/>
      <c r="AA168" s="788" t="n"/>
      <c r="AB168" s="788" t="n"/>
      <c r="AC168" s="788" t="n"/>
    </row>
    <row r="169" ht="12.75" customHeight="1" s="789">
      <c r="L169" s="1076" t="n"/>
      <c r="O169" s="1076" t="n"/>
      <c r="R169" s="1076" t="n"/>
      <c r="S169" s="788" t="n"/>
      <c r="T169" s="788" t="n"/>
      <c r="U169" s="788" t="n"/>
      <c r="V169" s="788" t="n"/>
      <c r="W169" s="788" t="n"/>
      <c r="X169" s="788" t="n"/>
      <c r="Y169" s="788" t="n"/>
      <c r="Z169" s="788" t="n"/>
      <c r="AA169" s="788" t="n"/>
      <c r="AB169" s="788" t="n"/>
      <c r="AC169" s="788" t="n"/>
    </row>
    <row r="170" ht="12.75" customHeight="1" s="789">
      <c r="L170" s="1076" t="n"/>
      <c r="O170" s="1076" t="n"/>
      <c r="R170" s="1076" t="n"/>
      <c r="S170" s="788" t="n"/>
      <c r="T170" s="788" t="n"/>
      <c r="U170" s="788" t="n"/>
      <c r="V170" s="788" t="n"/>
      <c r="W170" s="788" t="n"/>
      <c r="X170" s="788" t="n"/>
      <c r="Y170" s="788" t="n"/>
      <c r="Z170" s="788" t="n"/>
      <c r="AA170" s="788" t="n"/>
      <c r="AB170" s="788" t="n"/>
      <c r="AC170" s="788" t="n"/>
    </row>
    <row r="171" ht="12.75" customHeight="1" s="789">
      <c r="L171" s="1076" t="n"/>
      <c r="O171" s="1076" t="n"/>
      <c r="R171" s="1076" t="n"/>
      <c r="S171" s="788" t="n"/>
      <c r="T171" s="788" t="n"/>
      <c r="U171" s="788" t="n"/>
      <c r="V171" s="788" t="n"/>
      <c r="W171" s="788" t="n"/>
      <c r="X171" s="788" t="n"/>
      <c r="Y171" s="788" t="n"/>
      <c r="Z171" s="788" t="n"/>
      <c r="AA171" s="788" t="n"/>
      <c r="AB171" s="788" t="n"/>
      <c r="AC171" s="788" t="n"/>
    </row>
    <row r="172" ht="12.75" customHeight="1" s="789">
      <c r="L172" s="1076" t="n"/>
      <c r="O172" s="1076" t="n"/>
      <c r="R172" s="1076" t="n"/>
      <c r="S172" s="788" t="n"/>
      <c r="T172" s="788" t="n"/>
      <c r="U172" s="788" t="n"/>
      <c r="V172" s="788" t="n"/>
      <c r="W172" s="788" t="n"/>
      <c r="X172" s="788" t="n"/>
      <c r="Y172" s="788" t="n"/>
      <c r="Z172" s="788" t="n"/>
      <c r="AA172" s="788" t="n"/>
      <c r="AB172" s="788" t="n"/>
      <c r="AC172" s="788" t="n"/>
    </row>
    <row r="173" ht="12.75" customHeight="1" s="789">
      <c r="L173" s="1076" t="n"/>
      <c r="O173" s="1076" t="n"/>
      <c r="R173" s="1076" t="n"/>
      <c r="S173" s="788" t="n"/>
      <c r="T173" s="788" t="n"/>
      <c r="U173" s="788" t="n"/>
      <c r="V173" s="788" t="n"/>
      <c r="W173" s="788" t="n"/>
      <c r="X173" s="788" t="n"/>
      <c r="Y173" s="788" t="n"/>
      <c r="Z173" s="788" t="n"/>
      <c r="AA173" s="788" t="n"/>
      <c r="AB173" s="788" t="n"/>
      <c r="AC173" s="788" t="n"/>
    </row>
    <row r="174" ht="12.75" customHeight="1" s="789">
      <c r="L174" s="1076" t="n"/>
      <c r="O174" s="1076" t="n"/>
      <c r="R174" s="1076" t="n"/>
      <c r="S174" s="788" t="n"/>
      <c r="T174" s="788" t="n"/>
      <c r="U174" s="788" t="n"/>
      <c r="V174" s="788" t="n"/>
      <c r="W174" s="788" t="n"/>
      <c r="X174" s="788" t="n"/>
      <c r="Y174" s="788" t="n"/>
      <c r="Z174" s="788" t="n"/>
      <c r="AA174" s="788" t="n"/>
      <c r="AB174" s="788" t="n"/>
      <c r="AC174" s="788" t="n"/>
    </row>
    <row r="175" ht="12.75" customHeight="1" s="789">
      <c r="L175" s="1076" t="n"/>
      <c r="O175" s="1076" t="n"/>
      <c r="R175" s="1076" t="n"/>
      <c r="S175" s="788" t="n"/>
      <c r="T175" s="788" t="n"/>
      <c r="U175" s="788" t="n"/>
      <c r="V175" s="788" t="n"/>
      <c r="W175" s="788" t="n"/>
      <c r="X175" s="788" t="n"/>
      <c r="Y175" s="788" t="n"/>
      <c r="Z175" s="788" t="n"/>
      <c r="AA175" s="788" t="n"/>
      <c r="AB175" s="788" t="n"/>
      <c r="AC175" s="788" t="n"/>
    </row>
    <row r="176" ht="12.75" customHeight="1" s="789">
      <c r="L176" s="1076" t="n"/>
      <c r="O176" s="1076" t="n"/>
      <c r="R176" s="1076" t="n"/>
      <c r="S176" s="788" t="n"/>
      <c r="T176" s="788" t="n"/>
      <c r="U176" s="788" t="n"/>
      <c r="V176" s="788" t="n"/>
      <c r="W176" s="788" t="n"/>
      <c r="X176" s="788" t="n"/>
      <c r="Y176" s="788" t="n"/>
      <c r="Z176" s="788" t="n"/>
      <c r="AA176" s="788" t="n"/>
      <c r="AB176" s="788" t="n"/>
      <c r="AC176" s="788" t="n"/>
    </row>
    <row r="177" ht="12.75" customHeight="1" s="789">
      <c r="L177" s="1076" t="n"/>
      <c r="O177" s="1076" t="n"/>
      <c r="R177" s="1076" t="n"/>
      <c r="S177" s="788" t="n"/>
      <c r="T177" s="788" t="n"/>
      <c r="U177" s="788" t="n"/>
      <c r="V177" s="788" t="n"/>
      <c r="W177" s="788" t="n"/>
      <c r="X177" s="788" t="n"/>
      <c r="Y177" s="788" t="n"/>
      <c r="Z177" s="788" t="n"/>
      <c r="AA177" s="788" t="n"/>
      <c r="AB177" s="788" t="n"/>
      <c r="AC177" s="788" t="n"/>
    </row>
    <row r="178" ht="12.75" customHeight="1" s="789">
      <c r="L178" s="1076" t="n"/>
      <c r="O178" s="1076" t="n"/>
      <c r="R178" s="1076" t="n"/>
      <c r="S178" s="788" t="n"/>
      <c r="T178" s="788" t="n"/>
      <c r="U178" s="788" t="n"/>
      <c r="V178" s="788" t="n"/>
      <c r="W178" s="788" t="n"/>
      <c r="X178" s="788" t="n"/>
      <c r="Y178" s="788" t="n"/>
      <c r="Z178" s="788" t="n"/>
      <c r="AA178" s="788" t="n"/>
      <c r="AB178" s="788" t="n"/>
      <c r="AC178" s="788" t="n"/>
    </row>
    <row r="179" ht="12.75" customHeight="1" s="789">
      <c r="L179" s="1076" t="n"/>
      <c r="O179" s="1076" t="n"/>
      <c r="R179" s="1076" t="n"/>
      <c r="S179" s="788" t="n"/>
      <c r="T179" s="788" t="n"/>
      <c r="U179" s="788" t="n"/>
      <c r="V179" s="788" t="n"/>
      <c r="W179" s="788" t="n"/>
      <c r="X179" s="788" t="n"/>
      <c r="Y179" s="788" t="n"/>
      <c r="Z179" s="788" t="n"/>
      <c r="AA179" s="788" t="n"/>
      <c r="AB179" s="788" t="n"/>
      <c r="AC179" s="788" t="n"/>
    </row>
    <row r="180" ht="12.75" customHeight="1" s="789">
      <c r="L180" s="1076" t="n"/>
      <c r="O180" s="1076" t="n"/>
      <c r="R180" s="1076" t="n"/>
      <c r="S180" s="788" t="n"/>
      <c r="T180" s="788" t="n"/>
      <c r="U180" s="788" t="n"/>
      <c r="V180" s="788" t="n"/>
      <c r="W180" s="788" t="n"/>
      <c r="X180" s="788" t="n"/>
      <c r="Y180" s="788" t="n"/>
      <c r="Z180" s="788" t="n"/>
      <c r="AA180" s="788" t="n"/>
      <c r="AB180" s="788" t="n"/>
      <c r="AC180" s="788" t="n"/>
    </row>
    <row r="181" ht="12.75" customHeight="1" s="789">
      <c r="L181" s="1076" t="n"/>
      <c r="O181" s="1076" t="n"/>
      <c r="R181" s="1076" t="n"/>
      <c r="S181" s="788" t="n"/>
      <c r="T181" s="788" t="n"/>
      <c r="U181" s="788" t="n"/>
      <c r="V181" s="788" t="n"/>
      <c r="W181" s="788" t="n"/>
      <c r="X181" s="788" t="n"/>
      <c r="Y181" s="788" t="n"/>
      <c r="Z181" s="788" t="n"/>
      <c r="AA181" s="788" t="n"/>
      <c r="AB181" s="788" t="n"/>
      <c r="AC181" s="788" t="n"/>
    </row>
    <row r="182" ht="12.75" customHeight="1" s="789">
      <c r="L182" s="1076" t="n"/>
      <c r="O182" s="1076" t="n"/>
      <c r="R182" s="1076" t="n"/>
      <c r="S182" s="788" t="n"/>
      <c r="T182" s="788" t="n"/>
      <c r="U182" s="788" t="n"/>
      <c r="V182" s="788" t="n"/>
      <c r="W182" s="788" t="n"/>
      <c r="X182" s="788" t="n"/>
      <c r="Y182" s="788" t="n"/>
      <c r="Z182" s="788" t="n"/>
      <c r="AA182" s="788" t="n"/>
      <c r="AB182" s="788" t="n"/>
      <c r="AC182" s="788" t="n"/>
    </row>
    <row r="183" ht="12.75" customHeight="1" s="789">
      <c r="L183" s="1076" t="n"/>
      <c r="O183" s="1076" t="n"/>
      <c r="R183" s="1076" t="n"/>
      <c r="S183" s="788" t="n"/>
      <c r="T183" s="788" t="n"/>
      <c r="U183" s="788" t="n"/>
      <c r="V183" s="788" t="n"/>
      <c r="W183" s="788" t="n"/>
      <c r="X183" s="788" t="n"/>
      <c r="Y183" s="788" t="n"/>
      <c r="Z183" s="788" t="n"/>
      <c r="AA183" s="788" t="n"/>
      <c r="AB183" s="788" t="n"/>
      <c r="AC183" s="788" t="n"/>
    </row>
    <row r="184" ht="12.75" customHeight="1" s="789">
      <c r="L184" s="1076" t="n"/>
      <c r="O184" s="1076" t="n"/>
      <c r="R184" s="1076" t="n"/>
      <c r="S184" s="788" t="n"/>
      <c r="T184" s="788" t="n"/>
      <c r="U184" s="788" t="n"/>
      <c r="V184" s="788" t="n"/>
      <c r="W184" s="788" t="n"/>
      <c r="X184" s="788" t="n"/>
      <c r="Y184" s="788" t="n"/>
      <c r="Z184" s="788" t="n"/>
      <c r="AA184" s="788" t="n"/>
      <c r="AB184" s="788" t="n"/>
      <c r="AC184" s="788" t="n"/>
    </row>
    <row r="185" ht="12.75" customHeight="1" s="789">
      <c r="L185" s="1076" t="n"/>
      <c r="O185" s="1076" t="n"/>
      <c r="R185" s="1076" t="n"/>
      <c r="S185" s="788" t="n"/>
      <c r="T185" s="788" t="n"/>
      <c r="U185" s="788" t="n"/>
      <c r="V185" s="788" t="n"/>
      <c r="W185" s="788" t="n"/>
      <c r="X185" s="788" t="n"/>
      <c r="Y185" s="788" t="n"/>
      <c r="Z185" s="788" t="n"/>
      <c r="AA185" s="788" t="n"/>
      <c r="AB185" s="788" t="n"/>
      <c r="AC185" s="788" t="n"/>
    </row>
    <row r="186" ht="12.75" customHeight="1" s="789">
      <c r="L186" s="1076" t="n"/>
      <c r="O186" s="1076" t="n"/>
      <c r="R186" s="1076" t="n"/>
      <c r="S186" s="788" t="n"/>
      <c r="T186" s="788" t="n"/>
      <c r="U186" s="788" t="n"/>
      <c r="V186" s="788" t="n"/>
      <c r="W186" s="788" t="n"/>
      <c r="X186" s="788" t="n"/>
      <c r="Y186" s="788" t="n"/>
      <c r="Z186" s="788" t="n"/>
      <c r="AA186" s="788" t="n"/>
      <c r="AB186" s="788" t="n"/>
      <c r="AC186" s="788" t="n"/>
    </row>
    <row r="187" ht="12.75" customHeight="1" s="789">
      <c r="L187" s="1076" t="n"/>
      <c r="O187" s="1076" t="n"/>
      <c r="R187" s="1076" t="n"/>
      <c r="S187" s="788" t="n"/>
      <c r="T187" s="788" t="n"/>
      <c r="U187" s="788" t="n"/>
      <c r="V187" s="788" t="n"/>
      <c r="W187" s="788" t="n"/>
      <c r="X187" s="788" t="n"/>
      <c r="Y187" s="788" t="n"/>
      <c r="Z187" s="788" t="n"/>
      <c r="AA187" s="788" t="n"/>
      <c r="AB187" s="788" t="n"/>
      <c r="AC187" s="788" t="n"/>
    </row>
    <row r="188" ht="12.75" customHeight="1" s="789">
      <c r="L188" s="1076" t="n"/>
      <c r="O188" s="1076" t="n"/>
      <c r="R188" s="1076" t="n"/>
      <c r="S188" s="788" t="n"/>
      <c r="T188" s="788" t="n"/>
      <c r="U188" s="788" t="n"/>
      <c r="V188" s="788" t="n"/>
      <c r="W188" s="788" t="n"/>
      <c r="X188" s="788" t="n"/>
      <c r="Y188" s="788" t="n"/>
      <c r="Z188" s="788" t="n"/>
      <c r="AA188" s="788" t="n"/>
      <c r="AB188" s="788" t="n"/>
      <c r="AC188" s="788" t="n"/>
    </row>
    <row r="189" ht="12.75" customHeight="1" s="789">
      <c r="L189" s="1076" t="n"/>
      <c r="O189" s="1076" t="n"/>
      <c r="R189" s="1076" t="n"/>
      <c r="S189" s="788" t="n"/>
      <c r="T189" s="788" t="n"/>
      <c r="U189" s="788" t="n"/>
      <c r="V189" s="788" t="n"/>
      <c r="W189" s="788" t="n"/>
      <c r="X189" s="788" t="n"/>
      <c r="Y189" s="788" t="n"/>
      <c r="Z189" s="788" t="n"/>
      <c r="AA189" s="788" t="n"/>
      <c r="AB189" s="788" t="n"/>
      <c r="AC189" s="788" t="n"/>
    </row>
    <row r="190" ht="12.75" customHeight="1" s="789">
      <c r="L190" s="1076" t="n"/>
      <c r="O190" s="1076" t="n"/>
      <c r="R190" s="1076" t="n"/>
      <c r="S190" s="788" t="n"/>
      <c r="T190" s="788" t="n"/>
      <c r="U190" s="788" t="n"/>
      <c r="V190" s="788" t="n"/>
      <c r="W190" s="788" t="n"/>
      <c r="X190" s="788" t="n"/>
      <c r="Y190" s="788" t="n"/>
      <c r="Z190" s="788" t="n"/>
      <c r="AA190" s="788" t="n"/>
      <c r="AB190" s="788" t="n"/>
      <c r="AC190" s="788" t="n"/>
    </row>
    <row r="191" ht="12.75" customHeight="1" s="789">
      <c r="L191" s="1076" t="n"/>
      <c r="O191" s="1076" t="n"/>
      <c r="R191" s="1076" t="n"/>
      <c r="S191" s="788" t="n"/>
      <c r="T191" s="788" t="n"/>
      <c r="U191" s="788" t="n"/>
      <c r="V191" s="788" t="n"/>
      <c r="W191" s="788" t="n"/>
      <c r="X191" s="788" t="n"/>
      <c r="Y191" s="788" t="n"/>
      <c r="Z191" s="788" t="n"/>
      <c r="AA191" s="788" t="n"/>
      <c r="AB191" s="788" t="n"/>
      <c r="AC191" s="788" t="n"/>
    </row>
    <row r="192" ht="12.75" customHeight="1" s="789">
      <c r="L192" s="1076" t="n"/>
      <c r="O192" s="1076" t="n"/>
      <c r="R192" s="1076" t="n"/>
      <c r="S192" s="788" t="n"/>
      <c r="T192" s="788" t="n"/>
      <c r="U192" s="788" t="n"/>
      <c r="V192" s="788" t="n"/>
      <c r="W192" s="788" t="n"/>
      <c r="X192" s="788" t="n"/>
      <c r="Y192" s="788" t="n"/>
      <c r="Z192" s="788" t="n"/>
      <c r="AA192" s="788" t="n"/>
      <c r="AB192" s="788" t="n"/>
      <c r="AC192" s="788" t="n"/>
    </row>
    <row r="193" ht="12.75" customHeight="1" s="789">
      <c r="L193" s="1076" t="n"/>
      <c r="O193" s="1076" t="n"/>
      <c r="R193" s="1076" t="n"/>
      <c r="S193" s="788" t="n"/>
      <c r="T193" s="788" t="n"/>
      <c r="U193" s="788" t="n"/>
      <c r="V193" s="788" t="n"/>
      <c r="W193" s="788" t="n"/>
      <c r="X193" s="788" t="n"/>
      <c r="Y193" s="788" t="n"/>
      <c r="Z193" s="788" t="n"/>
      <c r="AA193" s="788" t="n"/>
      <c r="AB193" s="788" t="n"/>
      <c r="AC193" s="788" t="n"/>
    </row>
    <row r="194" ht="12.75" customHeight="1" s="789">
      <c r="L194" s="1076" t="n"/>
      <c r="O194" s="1076" t="n"/>
      <c r="R194" s="1076" t="n"/>
      <c r="S194" s="788" t="n"/>
      <c r="T194" s="788" t="n"/>
      <c r="U194" s="788" t="n"/>
      <c r="V194" s="788" t="n"/>
      <c r="W194" s="788" t="n"/>
      <c r="X194" s="788" t="n"/>
      <c r="Y194" s="788" t="n"/>
      <c r="Z194" s="788" t="n"/>
      <c r="AA194" s="788" t="n"/>
      <c r="AB194" s="788" t="n"/>
      <c r="AC194" s="788" t="n"/>
    </row>
    <row r="195" ht="12.75" customHeight="1" s="789">
      <c r="L195" s="1076" t="n"/>
      <c r="O195" s="1076" t="n"/>
      <c r="R195" s="1076" t="n"/>
      <c r="S195" s="788" t="n"/>
      <c r="T195" s="788" t="n"/>
      <c r="U195" s="788" t="n"/>
      <c r="V195" s="788" t="n"/>
      <c r="W195" s="788" t="n"/>
      <c r="X195" s="788" t="n"/>
      <c r="Y195" s="788" t="n"/>
      <c r="Z195" s="788" t="n"/>
      <c r="AA195" s="788" t="n"/>
      <c r="AB195" s="788" t="n"/>
      <c r="AC195" s="788" t="n"/>
    </row>
    <row r="196" ht="12.75" customHeight="1" s="789">
      <c r="L196" s="1076" t="n"/>
      <c r="O196" s="1076" t="n"/>
      <c r="R196" s="1076" t="n"/>
      <c r="S196" s="788" t="n"/>
      <c r="T196" s="788" t="n"/>
      <c r="U196" s="788" t="n"/>
      <c r="V196" s="788" t="n"/>
      <c r="W196" s="788" t="n"/>
      <c r="X196" s="788" t="n"/>
      <c r="Y196" s="788" t="n"/>
      <c r="Z196" s="788" t="n"/>
      <c r="AA196" s="788" t="n"/>
      <c r="AB196" s="788" t="n"/>
      <c r="AC196" s="788" t="n"/>
    </row>
    <row r="197" ht="12.75" customHeight="1" s="789">
      <c r="L197" s="1076" t="n"/>
      <c r="O197" s="1076" t="n"/>
      <c r="R197" s="1076" t="n"/>
      <c r="S197" s="788" t="n"/>
      <c r="T197" s="788" t="n"/>
      <c r="U197" s="788" t="n"/>
      <c r="V197" s="788" t="n"/>
      <c r="W197" s="788" t="n"/>
      <c r="X197" s="788" t="n"/>
      <c r="Y197" s="788" t="n"/>
      <c r="Z197" s="788" t="n"/>
      <c r="AA197" s="788" t="n"/>
      <c r="AB197" s="788" t="n"/>
      <c r="AC197" s="788" t="n"/>
    </row>
    <row r="198" ht="12.75" customHeight="1" s="789">
      <c r="L198" s="1076" t="n"/>
      <c r="O198" s="1076" t="n"/>
      <c r="R198" s="1076" t="n"/>
      <c r="S198" s="788" t="n"/>
      <c r="T198" s="788" t="n"/>
      <c r="U198" s="788" t="n"/>
      <c r="V198" s="788" t="n"/>
      <c r="W198" s="788" t="n"/>
      <c r="X198" s="788" t="n"/>
      <c r="Y198" s="788" t="n"/>
      <c r="Z198" s="788" t="n"/>
      <c r="AA198" s="788" t="n"/>
      <c r="AB198" s="788" t="n"/>
      <c r="AC198" s="788" t="n"/>
    </row>
    <row r="199" ht="12.75" customHeight="1" s="789">
      <c r="L199" s="1076" t="n"/>
      <c r="O199" s="1076" t="n"/>
      <c r="R199" s="1076" t="n"/>
      <c r="S199" s="788" t="n"/>
      <c r="T199" s="788" t="n"/>
      <c r="U199" s="788" t="n"/>
      <c r="V199" s="788" t="n"/>
      <c r="W199" s="788" t="n"/>
      <c r="X199" s="788" t="n"/>
      <c r="Y199" s="788" t="n"/>
      <c r="Z199" s="788" t="n"/>
      <c r="AA199" s="788" t="n"/>
      <c r="AB199" s="788" t="n"/>
      <c r="AC199" s="788" t="n"/>
    </row>
    <row r="200" ht="12.75" customHeight="1" s="789">
      <c r="L200" s="1076" t="n"/>
      <c r="O200" s="1076" t="n"/>
      <c r="R200" s="1076" t="n"/>
      <c r="S200" s="788" t="n"/>
      <c r="T200" s="788" t="n"/>
      <c r="U200" s="788" t="n"/>
      <c r="V200" s="788" t="n"/>
      <c r="W200" s="788" t="n"/>
      <c r="X200" s="788" t="n"/>
      <c r="Y200" s="788" t="n"/>
      <c r="Z200" s="788" t="n"/>
      <c r="AA200" s="788" t="n"/>
      <c r="AB200" s="788" t="n"/>
      <c r="AC200" s="788" t="n"/>
    </row>
    <row r="201" ht="12.75" customHeight="1" s="789">
      <c r="L201" s="1076" t="n"/>
      <c r="O201" s="1076" t="n"/>
      <c r="R201" s="1076" t="n"/>
      <c r="S201" s="788" t="n"/>
      <c r="T201" s="788" t="n"/>
      <c r="U201" s="788" t="n"/>
      <c r="V201" s="788" t="n"/>
      <c r="W201" s="788" t="n"/>
      <c r="X201" s="788" t="n"/>
      <c r="Y201" s="788" t="n"/>
      <c r="Z201" s="788" t="n"/>
      <c r="AA201" s="788" t="n"/>
      <c r="AB201" s="788" t="n"/>
      <c r="AC201" s="788" t="n"/>
    </row>
    <row r="202" ht="12.75" customHeight="1" s="789">
      <c r="L202" s="1076" t="n"/>
      <c r="O202" s="1076" t="n"/>
      <c r="R202" s="1076" t="n"/>
      <c r="S202" s="788" t="n"/>
      <c r="T202" s="788" t="n"/>
      <c r="U202" s="788" t="n"/>
      <c r="V202" s="788" t="n"/>
      <c r="W202" s="788" t="n"/>
      <c r="X202" s="788" t="n"/>
      <c r="Y202" s="788" t="n"/>
      <c r="Z202" s="788" t="n"/>
      <c r="AA202" s="788" t="n"/>
      <c r="AB202" s="788" t="n"/>
      <c r="AC202" s="788" t="n"/>
    </row>
    <row r="203" ht="12.75" customHeight="1" s="789">
      <c r="L203" s="1076" t="n"/>
      <c r="O203" s="1076" t="n"/>
      <c r="R203" s="1076" t="n"/>
      <c r="S203" s="788" t="n"/>
      <c r="T203" s="788" t="n"/>
      <c r="U203" s="788" t="n"/>
      <c r="V203" s="788" t="n"/>
      <c r="W203" s="788" t="n"/>
      <c r="X203" s="788" t="n"/>
      <c r="Y203" s="788" t="n"/>
      <c r="Z203" s="788" t="n"/>
      <c r="AA203" s="788" t="n"/>
      <c r="AB203" s="788" t="n"/>
      <c r="AC203" s="788" t="n"/>
    </row>
    <row r="204" ht="12.75" customHeight="1" s="789">
      <c r="L204" s="1076" t="n"/>
      <c r="O204" s="1076" t="n"/>
      <c r="R204" s="1076" t="n"/>
      <c r="S204" s="788" t="n"/>
      <c r="T204" s="788" t="n"/>
      <c r="U204" s="788" t="n"/>
      <c r="V204" s="788" t="n"/>
      <c r="W204" s="788" t="n"/>
      <c r="X204" s="788" t="n"/>
      <c r="Y204" s="788" t="n"/>
      <c r="Z204" s="788" t="n"/>
      <c r="AA204" s="788" t="n"/>
      <c r="AB204" s="788" t="n"/>
      <c r="AC204" s="788" t="n"/>
    </row>
    <row r="205" ht="12.75" customHeight="1" s="789">
      <c r="L205" s="1076" t="n"/>
      <c r="O205" s="1076" t="n"/>
      <c r="R205" s="1076" t="n"/>
      <c r="S205" s="788" t="n"/>
      <c r="T205" s="788" t="n"/>
      <c r="U205" s="788" t="n"/>
      <c r="V205" s="788" t="n"/>
      <c r="W205" s="788" t="n"/>
      <c r="X205" s="788" t="n"/>
      <c r="Y205" s="788" t="n"/>
      <c r="Z205" s="788" t="n"/>
      <c r="AA205" s="788" t="n"/>
      <c r="AB205" s="788" t="n"/>
      <c r="AC205" s="788" t="n"/>
    </row>
    <row r="206" ht="12.75" customHeight="1" s="789">
      <c r="L206" s="1076" t="n"/>
      <c r="O206" s="1076" t="n"/>
      <c r="R206" s="1076" t="n"/>
      <c r="S206" s="788" t="n"/>
      <c r="T206" s="788" t="n"/>
      <c r="U206" s="788" t="n"/>
      <c r="V206" s="788" t="n"/>
      <c r="W206" s="788" t="n"/>
      <c r="X206" s="788" t="n"/>
      <c r="Y206" s="788" t="n"/>
      <c r="Z206" s="788" t="n"/>
      <c r="AA206" s="788" t="n"/>
      <c r="AB206" s="788" t="n"/>
      <c r="AC206" s="788" t="n"/>
    </row>
    <row r="207" ht="12.75" customHeight="1" s="789">
      <c r="L207" s="1076" t="n"/>
      <c r="O207" s="1076" t="n"/>
      <c r="R207" s="1076" t="n"/>
      <c r="S207" s="788" t="n"/>
      <c r="T207" s="788" t="n"/>
      <c r="U207" s="788" t="n"/>
      <c r="V207" s="788" t="n"/>
      <c r="W207" s="788" t="n"/>
      <c r="X207" s="788" t="n"/>
      <c r="Y207" s="788" t="n"/>
      <c r="Z207" s="788" t="n"/>
      <c r="AA207" s="788" t="n"/>
      <c r="AB207" s="788" t="n"/>
      <c r="AC207" s="788" t="n"/>
    </row>
    <row r="208" ht="12.75" customHeight="1" s="789">
      <c r="L208" s="1076" t="n"/>
      <c r="O208" s="1076" t="n"/>
      <c r="R208" s="1076" t="n"/>
      <c r="S208" s="788" t="n"/>
      <c r="T208" s="788" t="n"/>
      <c r="U208" s="788" t="n"/>
      <c r="V208" s="788" t="n"/>
      <c r="W208" s="788" t="n"/>
      <c r="X208" s="788" t="n"/>
      <c r="Y208" s="788" t="n"/>
      <c r="Z208" s="788" t="n"/>
      <c r="AA208" s="788" t="n"/>
      <c r="AB208" s="788" t="n"/>
      <c r="AC208" s="788" t="n"/>
    </row>
    <row r="209" ht="12.75" customHeight="1" s="789">
      <c r="L209" s="1076" t="n"/>
      <c r="O209" s="1076" t="n"/>
      <c r="R209" s="1076" t="n"/>
      <c r="S209" s="788" t="n"/>
      <c r="T209" s="788" t="n"/>
      <c r="U209" s="788" t="n"/>
      <c r="V209" s="788" t="n"/>
      <c r="W209" s="788" t="n"/>
      <c r="X209" s="788" t="n"/>
      <c r="Y209" s="788" t="n"/>
      <c r="Z209" s="788" t="n"/>
      <c r="AA209" s="788" t="n"/>
      <c r="AB209" s="788" t="n"/>
      <c r="AC209" s="788" t="n"/>
    </row>
    <row r="210" ht="12.75" customHeight="1" s="789">
      <c r="L210" s="1076" t="n"/>
      <c r="O210" s="1076" t="n"/>
      <c r="R210" s="1076" t="n"/>
      <c r="S210" s="788" t="n"/>
      <c r="T210" s="788" t="n"/>
      <c r="U210" s="788" t="n"/>
      <c r="V210" s="788" t="n"/>
      <c r="W210" s="788" t="n"/>
      <c r="X210" s="788" t="n"/>
      <c r="Y210" s="788" t="n"/>
      <c r="Z210" s="788" t="n"/>
      <c r="AA210" s="788" t="n"/>
      <c r="AB210" s="788" t="n"/>
      <c r="AC210" s="788" t="n"/>
    </row>
    <row r="211" ht="12.75" customHeight="1" s="789">
      <c r="L211" s="1076" t="n"/>
      <c r="O211" s="1076" t="n"/>
      <c r="R211" s="1076" t="n"/>
      <c r="S211" s="788" t="n"/>
      <c r="T211" s="788" t="n"/>
      <c r="U211" s="788" t="n"/>
      <c r="V211" s="788" t="n"/>
      <c r="W211" s="788" t="n"/>
      <c r="X211" s="788" t="n"/>
      <c r="Y211" s="788" t="n"/>
      <c r="Z211" s="788" t="n"/>
      <c r="AA211" s="788" t="n"/>
      <c r="AB211" s="788" t="n"/>
      <c r="AC211" s="788" t="n"/>
    </row>
    <row r="212" ht="12.75" customHeight="1" s="789">
      <c r="L212" s="1076" t="n"/>
      <c r="O212" s="1076" t="n"/>
      <c r="R212" s="1076" t="n"/>
      <c r="S212" s="788" t="n"/>
      <c r="T212" s="788" t="n"/>
      <c r="U212" s="788" t="n"/>
      <c r="V212" s="788" t="n"/>
      <c r="W212" s="788" t="n"/>
      <c r="X212" s="788" t="n"/>
      <c r="Y212" s="788" t="n"/>
      <c r="Z212" s="788" t="n"/>
      <c r="AA212" s="788" t="n"/>
      <c r="AB212" s="788" t="n"/>
      <c r="AC212" s="788" t="n"/>
    </row>
    <row r="213" ht="12.75" customHeight="1" s="789">
      <c r="L213" s="1076" t="n"/>
      <c r="O213" s="1076" t="n"/>
      <c r="R213" s="1076" t="n"/>
      <c r="S213" s="788" t="n"/>
      <c r="T213" s="788" t="n"/>
      <c r="U213" s="788" t="n"/>
      <c r="V213" s="788" t="n"/>
      <c r="W213" s="788" t="n"/>
      <c r="X213" s="788" t="n"/>
      <c r="Y213" s="788" t="n"/>
      <c r="Z213" s="788" t="n"/>
      <c r="AA213" s="788" t="n"/>
      <c r="AB213" s="788" t="n"/>
      <c r="AC213" s="788" t="n"/>
    </row>
    <row r="214" ht="12.75" customHeight="1" s="789">
      <c r="L214" s="1076" t="n"/>
      <c r="O214" s="1076" t="n"/>
      <c r="R214" s="1076" t="n"/>
      <c r="S214" s="788" t="n"/>
      <c r="T214" s="788" t="n"/>
      <c r="U214" s="788" t="n"/>
      <c r="V214" s="788" t="n"/>
      <c r="W214" s="788" t="n"/>
      <c r="X214" s="788" t="n"/>
      <c r="Y214" s="788" t="n"/>
      <c r="Z214" s="788" t="n"/>
      <c r="AA214" s="788" t="n"/>
      <c r="AB214" s="788" t="n"/>
      <c r="AC214" s="788" t="n"/>
    </row>
    <row r="215" ht="12.75" customHeight="1" s="789">
      <c r="L215" s="1076" t="n"/>
      <c r="O215" s="1076" t="n"/>
      <c r="R215" s="1076" t="n"/>
      <c r="S215" s="788" t="n"/>
      <c r="T215" s="788" t="n"/>
      <c r="U215" s="788" t="n"/>
      <c r="V215" s="788" t="n"/>
      <c r="W215" s="788" t="n"/>
      <c r="X215" s="788" t="n"/>
      <c r="Y215" s="788" t="n"/>
      <c r="Z215" s="788" t="n"/>
      <c r="AA215" s="788" t="n"/>
      <c r="AB215" s="788" t="n"/>
      <c r="AC215" s="788" t="n"/>
    </row>
    <row r="216" ht="12.75" customHeight="1" s="789">
      <c r="L216" s="1076" t="n"/>
      <c r="O216" s="1076" t="n"/>
      <c r="R216" s="1076" t="n"/>
      <c r="S216" s="788" t="n"/>
      <c r="T216" s="788" t="n"/>
      <c r="U216" s="788" t="n"/>
      <c r="V216" s="788" t="n"/>
      <c r="W216" s="788" t="n"/>
      <c r="X216" s="788" t="n"/>
      <c r="Y216" s="788" t="n"/>
      <c r="Z216" s="788" t="n"/>
      <c r="AA216" s="788" t="n"/>
      <c r="AB216" s="788" t="n"/>
      <c r="AC216" s="788" t="n"/>
    </row>
    <row r="217" ht="12.75" customHeight="1" s="789">
      <c r="L217" s="1076" t="n"/>
      <c r="O217" s="1076" t="n"/>
      <c r="R217" s="1076" t="n"/>
      <c r="S217" s="788" t="n"/>
      <c r="T217" s="788" t="n"/>
      <c r="U217" s="788" t="n"/>
      <c r="V217" s="788" t="n"/>
      <c r="W217" s="788" t="n"/>
      <c r="X217" s="788" t="n"/>
      <c r="Y217" s="788" t="n"/>
      <c r="Z217" s="788" t="n"/>
      <c r="AA217" s="788" t="n"/>
      <c r="AB217" s="788" t="n"/>
      <c r="AC217" s="788" t="n"/>
    </row>
    <row r="218" ht="12.75" customHeight="1" s="789">
      <c r="L218" s="1076" t="n"/>
      <c r="O218" s="1076" t="n"/>
      <c r="R218" s="1076" t="n"/>
      <c r="S218" s="788" t="n"/>
      <c r="T218" s="788" t="n"/>
      <c r="U218" s="788" t="n"/>
      <c r="V218" s="788" t="n"/>
      <c r="W218" s="788" t="n"/>
      <c r="X218" s="788" t="n"/>
      <c r="Y218" s="788" t="n"/>
      <c r="Z218" s="788" t="n"/>
      <c r="AA218" s="788" t="n"/>
      <c r="AB218" s="788" t="n"/>
      <c r="AC218" s="788" t="n"/>
    </row>
    <row r="219" ht="12.75" customHeight="1" s="789">
      <c r="L219" s="1076" t="n"/>
      <c r="O219" s="1076" t="n"/>
      <c r="R219" s="1076" t="n"/>
      <c r="S219" s="788" t="n"/>
      <c r="T219" s="788" t="n"/>
      <c r="U219" s="788" t="n"/>
      <c r="V219" s="788" t="n"/>
      <c r="W219" s="788" t="n"/>
      <c r="X219" s="788" t="n"/>
      <c r="Y219" s="788" t="n"/>
      <c r="Z219" s="788" t="n"/>
      <c r="AA219" s="788" t="n"/>
      <c r="AB219" s="788" t="n"/>
      <c r="AC219" s="788" t="n"/>
    </row>
    <row r="220" ht="12.75" customHeight="1" s="789">
      <c r="L220" s="1076" t="n"/>
      <c r="O220" s="1076" t="n"/>
      <c r="R220" s="1076" t="n"/>
      <c r="S220" s="788" t="n"/>
      <c r="T220" s="788" t="n"/>
      <c r="U220" s="788" t="n"/>
      <c r="V220" s="788" t="n"/>
      <c r="W220" s="788" t="n"/>
      <c r="X220" s="788" t="n"/>
      <c r="Y220" s="788" t="n"/>
      <c r="Z220" s="788" t="n"/>
      <c r="AA220" s="788" t="n"/>
      <c r="AB220" s="788" t="n"/>
      <c r="AC220" s="788" t="n"/>
    </row>
    <row r="221" ht="12.75" customHeight="1" s="789">
      <c r="L221" s="1076" t="n"/>
      <c r="O221" s="1076" t="n"/>
      <c r="R221" s="1076" t="n"/>
      <c r="S221" s="788" t="n"/>
      <c r="T221" s="788" t="n"/>
      <c r="U221" s="788" t="n"/>
      <c r="V221" s="788" t="n"/>
      <c r="W221" s="788" t="n"/>
      <c r="X221" s="788" t="n"/>
      <c r="Y221" s="788" t="n"/>
      <c r="Z221" s="788" t="n"/>
      <c r="AA221" s="788" t="n"/>
      <c r="AB221" s="788" t="n"/>
      <c r="AC221" s="788" t="n"/>
    </row>
    <row r="222" ht="12.75" customHeight="1" s="789">
      <c r="L222" s="1076" t="n"/>
      <c r="O222" s="1076" t="n"/>
      <c r="R222" s="1076" t="n"/>
      <c r="S222" s="788" t="n"/>
      <c r="T222" s="788" t="n"/>
      <c r="U222" s="788" t="n"/>
      <c r="V222" s="788" t="n"/>
      <c r="W222" s="788" t="n"/>
      <c r="X222" s="788" t="n"/>
      <c r="Y222" s="788" t="n"/>
      <c r="Z222" s="788" t="n"/>
      <c r="AA222" s="788" t="n"/>
      <c r="AB222" s="788" t="n"/>
      <c r="AC222" s="788" t="n"/>
    </row>
    <row r="223" ht="12.75" customHeight="1" s="789">
      <c r="L223" s="1076" t="n"/>
      <c r="O223" s="1076" t="n"/>
      <c r="R223" s="1076" t="n"/>
      <c r="S223" s="788" t="n"/>
      <c r="T223" s="788" t="n"/>
      <c r="U223" s="788" t="n"/>
      <c r="V223" s="788" t="n"/>
      <c r="W223" s="788" t="n"/>
      <c r="X223" s="788" t="n"/>
      <c r="Y223" s="788" t="n"/>
      <c r="Z223" s="788" t="n"/>
      <c r="AA223" s="788" t="n"/>
      <c r="AB223" s="788" t="n"/>
      <c r="AC223" s="788" t="n"/>
    </row>
    <row r="224" ht="12.75" customHeight="1" s="789">
      <c r="L224" s="1076" t="n"/>
      <c r="O224" s="1076" t="n"/>
      <c r="R224" s="1076" t="n"/>
      <c r="S224" s="788" t="n"/>
      <c r="T224" s="788" t="n"/>
      <c r="U224" s="788" t="n"/>
      <c r="V224" s="788" t="n"/>
      <c r="W224" s="788" t="n"/>
      <c r="X224" s="788" t="n"/>
      <c r="Y224" s="788" t="n"/>
      <c r="Z224" s="788" t="n"/>
      <c r="AA224" s="788" t="n"/>
      <c r="AB224" s="788" t="n"/>
      <c r="AC224" s="788" t="n"/>
    </row>
    <row r="225" ht="12.75" customHeight="1" s="789">
      <c r="L225" s="1076" t="n"/>
      <c r="O225" s="1076" t="n"/>
      <c r="R225" s="1076" t="n"/>
      <c r="S225" s="788" t="n"/>
      <c r="T225" s="788" t="n"/>
      <c r="U225" s="788" t="n"/>
      <c r="V225" s="788" t="n"/>
      <c r="W225" s="788" t="n"/>
      <c r="X225" s="788" t="n"/>
      <c r="Y225" s="788" t="n"/>
      <c r="Z225" s="788" t="n"/>
      <c r="AA225" s="788" t="n"/>
      <c r="AB225" s="788" t="n"/>
      <c r="AC225" s="788" t="n"/>
    </row>
    <row r="226" ht="12.75" customHeight="1" s="789">
      <c r="L226" s="1076" t="n"/>
      <c r="O226" s="1076" t="n"/>
      <c r="R226" s="1076" t="n"/>
      <c r="S226" s="788" t="n"/>
      <c r="T226" s="788" t="n"/>
      <c r="U226" s="788" t="n"/>
      <c r="V226" s="788" t="n"/>
      <c r="W226" s="788" t="n"/>
      <c r="X226" s="788" t="n"/>
      <c r="Y226" s="788" t="n"/>
      <c r="Z226" s="788" t="n"/>
      <c r="AA226" s="788" t="n"/>
      <c r="AB226" s="788" t="n"/>
      <c r="AC226" s="788" t="n"/>
    </row>
    <row r="227" ht="12.75" customHeight="1" s="789">
      <c r="L227" s="1076" t="n"/>
      <c r="O227" s="1076" t="n"/>
      <c r="R227" s="1076" t="n"/>
      <c r="S227" s="788" t="n"/>
      <c r="T227" s="788" t="n"/>
      <c r="U227" s="788" t="n"/>
      <c r="V227" s="788" t="n"/>
      <c r="W227" s="788" t="n"/>
      <c r="X227" s="788" t="n"/>
      <c r="Y227" s="788" t="n"/>
      <c r="Z227" s="788" t="n"/>
      <c r="AA227" s="788" t="n"/>
      <c r="AB227" s="788" t="n"/>
      <c r="AC227" s="788" t="n"/>
    </row>
    <row r="228" ht="12.75" customHeight="1" s="789">
      <c r="L228" s="1076" t="n"/>
      <c r="O228" s="1076" t="n"/>
      <c r="R228" s="1076" t="n"/>
      <c r="S228" s="788" t="n"/>
      <c r="T228" s="788" t="n"/>
      <c r="U228" s="788" t="n"/>
      <c r="V228" s="788" t="n"/>
      <c r="W228" s="788" t="n"/>
      <c r="X228" s="788" t="n"/>
      <c r="Y228" s="788" t="n"/>
      <c r="Z228" s="788" t="n"/>
      <c r="AA228" s="788" t="n"/>
      <c r="AB228" s="788" t="n"/>
      <c r="AC228" s="788" t="n"/>
    </row>
    <row r="229" ht="12.75" customHeight="1" s="789">
      <c r="L229" s="1076" t="n"/>
      <c r="O229" s="1076" t="n"/>
      <c r="R229" s="1076" t="n"/>
      <c r="S229" s="788" t="n"/>
      <c r="T229" s="788" t="n"/>
      <c r="U229" s="788" t="n"/>
      <c r="V229" s="788" t="n"/>
      <c r="W229" s="788" t="n"/>
      <c r="X229" s="788" t="n"/>
      <c r="Y229" s="788" t="n"/>
      <c r="Z229" s="788" t="n"/>
      <c r="AA229" s="788" t="n"/>
      <c r="AB229" s="788" t="n"/>
      <c r="AC229" s="788" t="n"/>
    </row>
    <row r="230" ht="12.75" customHeight="1" s="789">
      <c r="L230" s="1076" t="n"/>
      <c r="O230" s="1076" t="n"/>
      <c r="R230" s="1076" t="n"/>
      <c r="S230" s="788" t="n"/>
      <c r="T230" s="788" t="n"/>
      <c r="U230" s="788" t="n"/>
      <c r="V230" s="788" t="n"/>
      <c r="W230" s="788" t="n"/>
      <c r="X230" s="788" t="n"/>
      <c r="Y230" s="788" t="n"/>
      <c r="Z230" s="788" t="n"/>
      <c r="AA230" s="788" t="n"/>
      <c r="AB230" s="788" t="n"/>
      <c r="AC230" s="788" t="n"/>
    </row>
    <row r="231" ht="12.75" customHeight="1" s="789">
      <c r="L231" s="1076" t="n"/>
      <c r="O231" s="1076" t="n"/>
      <c r="R231" s="1076" t="n"/>
      <c r="S231" s="788" t="n"/>
      <c r="T231" s="788" t="n"/>
      <c r="U231" s="788" t="n"/>
      <c r="V231" s="788" t="n"/>
      <c r="W231" s="788" t="n"/>
      <c r="X231" s="788" t="n"/>
      <c r="Y231" s="788" t="n"/>
      <c r="Z231" s="788" t="n"/>
      <c r="AA231" s="788" t="n"/>
      <c r="AB231" s="788" t="n"/>
      <c r="AC231" s="788" t="n"/>
    </row>
    <row r="232" ht="12.75" customHeight="1" s="789">
      <c r="L232" s="1076" t="n"/>
      <c r="O232" s="1076" t="n"/>
      <c r="R232" s="1076" t="n"/>
      <c r="S232" s="788" t="n"/>
      <c r="T232" s="788" t="n"/>
      <c r="U232" s="788" t="n"/>
      <c r="V232" s="788" t="n"/>
      <c r="W232" s="788" t="n"/>
      <c r="X232" s="788" t="n"/>
      <c r="Y232" s="788" t="n"/>
      <c r="Z232" s="788" t="n"/>
      <c r="AA232" s="788" t="n"/>
      <c r="AB232" s="788" t="n"/>
      <c r="AC232" s="788" t="n"/>
    </row>
    <row r="233" ht="12.75" customHeight="1" s="789">
      <c r="L233" s="1076" t="n"/>
      <c r="O233" s="1076" t="n"/>
      <c r="R233" s="1076" t="n"/>
      <c r="S233" s="788" t="n"/>
      <c r="T233" s="788" t="n"/>
      <c r="U233" s="788" t="n"/>
      <c r="V233" s="788" t="n"/>
      <c r="W233" s="788" t="n"/>
      <c r="X233" s="788" t="n"/>
      <c r="Y233" s="788" t="n"/>
      <c r="Z233" s="788" t="n"/>
      <c r="AA233" s="788" t="n"/>
      <c r="AB233" s="788" t="n"/>
      <c r="AC233" s="788" t="n"/>
    </row>
    <row r="234" ht="12.75" customHeight="1" s="789">
      <c r="L234" s="1076" t="n"/>
      <c r="O234" s="1076" t="n"/>
      <c r="R234" s="1076" t="n"/>
      <c r="S234" s="788" t="n"/>
      <c r="T234" s="788" t="n"/>
      <c r="U234" s="788" t="n"/>
      <c r="V234" s="788" t="n"/>
      <c r="W234" s="788" t="n"/>
      <c r="X234" s="788" t="n"/>
      <c r="Y234" s="788" t="n"/>
      <c r="Z234" s="788" t="n"/>
      <c r="AA234" s="788" t="n"/>
      <c r="AB234" s="788" t="n"/>
      <c r="AC234" s="788" t="n"/>
    </row>
    <row r="235" ht="12.75" customHeight="1" s="789">
      <c r="L235" s="1076" t="n"/>
      <c r="O235" s="1076" t="n"/>
      <c r="R235" s="1076" t="n"/>
      <c r="S235" s="788" t="n"/>
      <c r="T235" s="788" t="n"/>
      <c r="U235" s="788" t="n"/>
      <c r="V235" s="788" t="n"/>
      <c r="W235" s="788" t="n"/>
      <c r="X235" s="788" t="n"/>
      <c r="Y235" s="788" t="n"/>
      <c r="Z235" s="788" t="n"/>
      <c r="AA235" s="788" t="n"/>
      <c r="AB235" s="788" t="n"/>
      <c r="AC235" s="788" t="n"/>
    </row>
    <row r="236" ht="12.75" customHeight="1" s="789">
      <c r="L236" s="1076" t="n"/>
      <c r="O236" s="1076" t="n"/>
      <c r="R236" s="1076" t="n"/>
      <c r="S236" s="788" t="n"/>
      <c r="T236" s="788" t="n"/>
      <c r="U236" s="788" t="n"/>
      <c r="V236" s="788" t="n"/>
      <c r="W236" s="788" t="n"/>
      <c r="X236" s="788" t="n"/>
      <c r="Y236" s="788" t="n"/>
      <c r="Z236" s="788" t="n"/>
      <c r="AA236" s="788" t="n"/>
      <c r="AB236" s="788" t="n"/>
      <c r="AC236" s="788" t="n"/>
    </row>
    <row r="237" ht="12.75" customHeight="1" s="789">
      <c r="L237" s="1076" t="n"/>
      <c r="O237" s="1076" t="n"/>
      <c r="R237" s="1076" t="n"/>
      <c r="S237" s="788" t="n"/>
      <c r="T237" s="788" t="n"/>
      <c r="U237" s="788" t="n"/>
      <c r="V237" s="788" t="n"/>
      <c r="W237" s="788" t="n"/>
      <c r="X237" s="788" t="n"/>
      <c r="Y237" s="788" t="n"/>
      <c r="Z237" s="788" t="n"/>
      <c r="AA237" s="788" t="n"/>
      <c r="AB237" s="788" t="n"/>
      <c r="AC237" s="788" t="n"/>
    </row>
    <row r="238" ht="12.75" customHeight="1" s="789">
      <c r="L238" s="1076" t="n"/>
      <c r="O238" s="1076" t="n"/>
      <c r="R238" s="1076" t="n"/>
      <c r="S238" s="788" t="n"/>
      <c r="T238" s="788" t="n"/>
      <c r="U238" s="788" t="n"/>
      <c r="V238" s="788" t="n"/>
      <c r="W238" s="788" t="n"/>
      <c r="X238" s="788" t="n"/>
      <c r="Y238" s="788" t="n"/>
      <c r="Z238" s="788" t="n"/>
      <c r="AA238" s="788" t="n"/>
      <c r="AB238" s="788" t="n"/>
      <c r="AC238" s="788" t="n"/>
    </row>
    <row r="239" ht="12.75" customHeight="1" s="789">
      <c r="L239" s="1076" t="n"/>
      <c r="O239" s="1076" t="n"/>
      <c r="R239" s="1076" t="n"/>
      <c r="S239" s="788" t="n"/>
      <c r="T239" s="788" t="n"/>
      <c r="U239" s="788" t="n"/>
      <c r="V239" s="788" t="n"/>
      <c r="W239" s="788" t="n"/>
      <c r="X239" s="788" t="n"/>
      <c r="Y239" s="788" t="n"/>
      <c r="Z239" s="788" t="n"/>
      <c r="AA239" s="788" t="n"/>
      <c r="AB239" s="788" t="n"/>
      <c r="AC239" s="788" t="n"/>
    </row>
    <row r="240" ht="12.75" customHeight="1" s="789">
      <c r="L240" s="1076" t="n"/>
      <c r="O240" s="1076" t="n"/>
      <c r="R240" s="1076" t="n"/>
      <c r="S240" s="788" t="n"/>
      <c r="T240" s="788" t="n"/>
      <c r="U240" s="788" t="n"/>
      <c r="V240" s="788" t="n"/>
      <c r="W240" s="788" t="n"/>
      <c r="X240" s="788" t="n"/>
      <c r="Y240" s="788" t="n"/>
      <c r="Z240" s="788" t="n"/>
      <c r="AA240" s="788" t="n"/>
      <c r="AB240" s="788" t="n"/>
      <c r="AC240" s="788" t="n"/>
    </row>
    <row r="241" ht="12.75" customHeight="1" s="789">
      <c r="L241" s="1076" t="n"/>
      <c r="O241" s="1076" t="n"/>
      <c r="R241" s="1076" t="n"/>
      <c r="S241" s="788" t="n"/>
      <c r="T241" s="788" t="n"/>
      <c r="U241" s="788" t="n"/>
      <c r="V241" s="788" t="n"/>
      <c r="W241" s="788" t="n"/>
      <c r="X241" s="788" t="n"/>
      <c r="Y241" s="788" t="n"/>
      <c r="Z241" s="788" t="n"/>
      <c r="AA241" s="788" t="n"/>
      <c r="AB241" s="788" t="n"/>
      <c r="AC241" s="788" t="n"/>
    </row>
    <row r="242" ht="12.75" customHeight="1" s="789">
      <c r="L242" s="1076" t="n"/>
      <c r="O242" s="1076" t="n"/>
      <c r="R242" s="1076" t="n"/>
      <c r="S242" s="788" t="n"/>
      <c r="T242" s="788" t="n"/>
      <c r="U242" s="788" t="n"/>
      <c r="V242" s="788" t="n"/>
      <c r="W242" s="788" t="n"/>
      <c r="X242" s="788" t="n"/>
      <c r="Y242" s="788" t="n"/>
      <c r="Z242" s="788" t="n"/>
      <c r="AA242" s="788" t="n"/>
      <c r="AB242" s="788" t="n"/>
      <c r="AC242" s="788" t="n"/>
    </row>
    <row r="243" ht="12.75" customHeight="1" s="789">
      <c r="L243" s="1076" t="n"/>
      <c r="O243" s="1076" t="n"/>
      <c r="R243" s="1076" t="n"/>
      <c r="S243" s="788" t="n"/>
      <c r="T243" s="788" t="n"/>
      <c r="U243" s="788" t="n"/>
      <c r="V243" s="788" t="n"/>
      <c r="W243" s="788" t="n"/>
      <c r="X243" s="788" t="n"/>
      <c r="Y243" s="788" t="n"/>
      <c r="Z243" s="788" t="n"/>
      <c r="AA243" s="788" t="n"/>
      <c r="AB243" s="788" t="n"/>
      <c r="AC243" s="788" t="n"/>
    </row>
    <row r="244" ht="12.75" customHeight="1" s="789">
      <c r="L244" s="1076" t="n"/>
      <c r="O244" s="1076" t="n"/>
      <c r="R244" s="1076" t="n"/>
      <c r="S244" s="788" t="n"/>
      <c r="T244" s="788" t="n"/>
      <c r="U244" s="788" t="n"/>
      <c r="V244" s="788" t="n"/>
      <c r="W244" s="788" t="n"/>
      <c r="X244" s="788" t="n"/>
      <c r="Y244" s="788" t="n"/>
      <c r="Z244" s="788" t="n"/>
      <c r="AA244" s="788" t="n"/>
      <c r="AB244" s="788" t="n"/>
      <c r="AC244" s="788" t="n"/>
    </row>
    <row r="245" ht="12.75" customHeight="1" s="789">
      <c r="L245" s="1076" t="n"/>
      <c r="O245" s="1076" t="n"/>
      <c r="R245" s="1076" t="n"/>
      <c r="S245" s="788" t="n"/>
      <c r="T245" s="788" t="n"/>
      <c r="U245" s="788" t="n"/>
      <c r="V245" s="788" t="n"/>
      <c r="W245" s="788" t="n"/>
      <c r="X245" s="788" t="n"/>
      <c r="Y245" s="788" t="n"/>
      <c r="Z245" s="788" t="n"/>
      <c r="AA245" s="788" t="n"/>
      <c r="AB245" s="788" t="n"/>
      <c r="AC245" s="788" t="n"/>
    </row>
    <row r="246" ht="12.75" customHeight="1" s="789">
      <c r="L246" s="1076" t="n"/>
      <c r="O246" s="1076" t="n"/>
      <c r="R246" s="1076" t="n"/>
      <c r="S246" s="788" t="n"/>
      <c r="T246" s="788" t="n"/>
      <c r="U246" s="788" t="n"/>
      <c r="V246" s="788" t="n"/>
      <c r="W246" s="788" t="n"/>
      <c r="X246" s="788" t="n"/>
      <c r="Y246" s="788" t="n"/>
      <c r="Z246" s="788" t="n"/>
      <c r="AA246" s="788" t="n"/>
      <c r="AB246" s="788" t="n"/>
      <c r="AC246" s="788" t="n"/>
    </row>
    <row r="247" ht="12.75" customHeight="1" s="789">
      <c r="L247" s="1076" t="n"/>
      <c r="O247" s="1076" t="n"/>
      <c r="R247" s="1076" t="n"/>
      <c r="S247" s="788" t="n"/>
      <c r="T247" s="788" t="n"/>
      <c r="U247" s="788" t="n"/>
      <c r="V247" s="788" t="n"/>
      <c r="W247" s="788" t="n"/>
      <c r="X247" s="788" t="n"/>
      <c r="Y247" s="788" t="n"/>
      <c r="Z247" s="788" t="n"/>
      <c r="AA247" s="788" t="n"/>
      <c r="AB247" s="788" t="n"/>
      <c r="AC247" s="788" t="n"/>
    </row>
    <row r="248" ht="12.75" customHeight="1" s="789">
      <c r="L248" s="1076" t="n"/>
      <c r="O248" s="1076" t="n"/>
      <c r="R248" s="1076" t="n"/>
      <c r="S248" s="788" t="n"/>
      <c r="T248" s="788" t="n"/>
      <c r="U248" s="788" t="n"/>
      <c r="V248" s="788" t="n"/>
      <c r="W248" s="788" t="n"/>
      <c r="X248" s="788" t="n"/>
      <c r="Y248" s="788" t="n"/>
      <c r="Z248" s="788" t="n"/>
      <c r="AA248" s="788" t="n"/>
      <c r="AB248" s="788" t="n"/>
      <c r="AC248" s="788" t="n"/>
    </row>
    <row r="249" ht="12.75" customHeight="1" s="789">
      <c r="L249" s="1076" t="n"/>
      <c r="O249" s="1076" t="n"/>
      <c r="R249" s="1076" t="n"/>
      <c r="S249" s="788" t="n"/>
      <c r="T249" s="788" t="n"/>
      <c r="U249" s="788" t="n"/>
      <c r="V249" s="788" t="n"/>
      <c r="W249" s="788" t="n"/>
      <c r="X249" s="788" t="n"/>
      <c r="Y249" s="788" t="n"/>
      <c r="Z249" s="788" t="n"/>
      <c r="AA249" s="788" t="n"/>
      <c r="AB249" s="788" t="n"/>
      <c r="AC249" s="788" t="n"/>
    </row>
    <row r="250" ht="12.75" customHeight="1" s="789">
      <c r="L250" s="1076" t="n"/>
      <c r="O250" s="1076" t="n"/>
      <c r="R250" s="1076" t="n"/>
      <c r="S250" s="788" t="n"/>
      <c r="T250" s="788" t="n"/>
      <c r="U250" s="788" t="n"/>
      <c r="V250" s="788" t="n"/>
      <c r="W250" s="788" t="n"/>
      <c r="X250" s="788" t="n"/>
      <c r="Y250" s="788" t="n"/>
      <c r="Z250" s="788" t="n"/>
      <c r="AA250" s="788" t="n"/>
      <c r="AB250" s="788" t="n"/>
      <c r="AC250" s="788" t="n"/>
    </row>
    <row r="251" ht="12.75" customHeight="1" s="789">
      <c r="L251" s="1076" t="n"/>
      <c r="O251" s="1076" t="n"/>
      <c r="R251" s="1076" t="n"/>
      <c r="S251" s="788" t="n"/>
      <c r="T251" s="788" t="n"/>
      <c r="U251" s="788" t="n"/>
      <c r="V251" s="788" t="n"/>
      <c r="W251" s="788" t="n"/>
      <c r="X251" s="788" t="n"/>
      <c r="Y251" s="788" t="n"/>
      <c r="Z251" s="788" t="n"/>
      <c r="AA251" s="788" t="n"/>
      <c r="AB251" s="788" t="n"/>
      <c r="AC251" s="788" t="n"/>
    </row>
    <row r="252" ht="12.75" customHeight="1" s="789">
      <c r="L252" s="1076" t="n"/>
      <c r="O252" s="1076" t="n"/>
      <c r="R252" s="1076" t="n"/>
      <c r="S252" s="788" t="n"/>
      <c r="T252" s="788" t="n"/>
      <c r="U252" s="788" t="n"/>
      <c r="V252" s="788" t="n"/>
      <c r="W252" s="788" t="n"/>
      <c r="X252" s="788" t="n"/>
      <c r="Y252" s="788" t="n"/>
      <c r="Z252" s="788" t="n"/>
      <c r="AA252" s="788" t="n"/>
      <c r="AB252" s="788" t="n"/>
      <c r="AC252" s="788" t="n"/>
    </row>
    <row r="253" ht="12.75" customHeight="1" s="789">
      <c r="L253" s="1076" t="n"/>
      <c r="O253" s="1076" t="n"/>
      <c r="R253" s="1076" t="n"/>
      <c r="S253" s="788" t="n"/>
      <c r="T253" s="788" t="n"/>
      <c r="U253" s="788" t="n"/>
      <c r="V253" s="788" t="n"/>
      <c r="W253" s="788" t="n"/>
      <c r="X253" s="788" t="n"/>
      <c r="Y253" s="788" t="n"/>
      <c r="Z253" s="788" t="n"/>
      <c r="AA253" s="788" t="n"/>
      <c r="AB253" s="788" t="n"/>
      <c r="AC253" s="788" t="n"/>
    </row>
    <row r="254" ht="12.75" customHeight="1" s="789">
      <c r="L254" s="1076" t="n"/>
      <c r="O254" s="1076" t="n"/>
      <c r="R254" s="1076" t="n"/>
      <c r="S254" s="788" t="n"/>
      <c r="T254" s="788" t="n"/>
      <c r="U254" s="788" t="n"/>
      <c r="V254" s="788" t="n"/>
      <c r="W254" s="788" t="n"/>
      <c r="X254" s="788" t="n"/>
      <c r="Y254" s="788" t="n"/>
      <c r="Z254" s="788" t="n"/>
      <c r="AA254" s="788" t="n"/>
      <c r="AB254" s="788" t="n"/>
      <c r="AC254" s="788" t="n"/>
    </row>
    <row r="255" ht="12.75" customHeight="1" s="789">
      <c r="L255" s="1076" t="n"/>
      <c r="O255" s="1076" t="n"/>
      <c r="R255" s="1076" t="n"/>
      <c r="S255" s="788" t="n"/>
      <c r="T255" s="788" t="n"/>
      <c r="U255" s="788" t="n"/>
      <c r="V255" s="788" t="n"/>
      <c r="W255" s="788" t="n"/>
      <c r="X255" s="788" t="n"/>
      <c r="Y255" s="788" t="n"/>
      <c r="Z255" s="788" t="n"/>
      <c r="AA255" s="788" t="n"/>
      <c r="AB255" s="788" t="n"/>
      <c r="AC255" s="788" t="n"/>
    </row>
    <row r="256" ht="12.75" customHeight="1" s="789">
      <c r="L256" s="1076" t="n"/>
      <c r="O256" s="1076" t="n"/>
      <c r="R256" s="1076" t="n"/>
      <c r="S256" s="788" t="n"/>
      <c r="T256" s="788" t="n"/>
      <c r="U256" s="788" t="n"/>
      <c r="V256" s="788" t="n"/>
      <c r="W256" s="788" t="n"/>
      <c r="X256" s="788" t="n"/>
      <c r="Y256" s="788" t="n"/>
      <c r="Z256" s="788" t="n"/>
      <c r="AA256" s="788" t="n"/>
      <c r="AB256" s="788" t="n"/>
      <c r="AC256" s="788" t="n"/>
    </row>
    <row r="257" ht="12.75" customHeight="1" s="789">
      <c r="L257" s="1076" t="n"/>
      <c r="O257" s="1076" t="n"/>
      <c r="R257" s="1076" t="n"/>
      <c r="S257" s="788" t="n"/>
      <c r="T257" s="788" t="n"/>
      <c r="U257" s="788" t="n"/>
      <c r="V257" s="788" t="n"/>
      <c r="W257" s="788" t="n"/>
      <c r="X257" s="788" t="n"/>
      <c r="Y257" s="788" t="n"/>
      <c r="Z257" s="788" t="n"/>
      <c r="AA257" s="788" t="n"/>
      <c r="AB257" s="788" t="n"/>
      <c r="AC257" s="788" t="n"/>
    </row>
    <row r="258" ht="12.75" customHeight="1" s="789">
      <c r="L258" s="1076" t="n"/>
      <c r="O258" s="1076" t="n"/>
      <c r="R258" s="1076" t="n"/>
      <c r="S258" s="788" t="n"/>
      <c r="T258" s="788" t="n"/>
      <c r="U258" s="788" t="n"/>
      <c r="V258" s="788" t="n"/>
      <c r="W258" s="788" t="n"/>
      <c r="X258" s="788" t="n"/>
      <c r="Y258" s="788" t="n"/>
      <c r="Z258" s="788" t="n"/>
      <c r="AA258" s="788" t="n"/>
      <c r="AB258" s="788" t="n"/>
      <c r="AC258" s="788" t="n"/>
    </row>
    <row r="259" ht="12.75" customHeight="1" s="789">
      <c r="L259" s="1076" t="n"/>
      <c r="O259" s="1076" t="n"/>
      <c r="R259" s="1076" t="n"/>
      <c r="S259" s="788" t="n"/>
      <c r="T259" s="788" t="n"/>
      <c r="U259" s="788" t="n"/>
      <c r="V259" s="788" t="n"/>
      <c r="W259" s="788" t="n"/>
      <c r="X259" s="788" t="n"/>
      <c r="Y259" s="788" t="n"/>
      <c r="Z259" s="788" t="n"/>
      <c r="AA259" s="788" t="n"/>
      <c r="AB259" s="788" t="n"/>
      <c r="AC259" s="788" t="n"/>
    </row>
    <row r="260" ht="12.75" customHeight="1" s="789">
      <c r="L260" s="1076" t="n"/>
      <c r="O260" s="1076" t="n"/>
      <c r="R260" s="1076" t="n"/>
      <c r="S260" s="788" t="n"/>
      <c r="T260" s="788" t="n"/>
      <c r="U260" s="788" t="n"/>
      <c r="V260" s="788" t="n"/>
      <c r="W260" s="788" t="n"/>
      <c r="X260" s="788" t="n"/>
      <c r="Y260" s="788" t="n"/>
      <c r="Z260" s="788" t="n"/>
      <c r="AA260" s="788" t="n"/>
      <c r="AB260" s="788" t="n"/>
      <c r="AC260" s="788" t="n"/>
    </row>
    <row r="261" ht="12.75" customHeight="1" s="789">
      <c r="L261" s="1076" t="n"/>
      <c r="O261" s="1076" t="n"/>
      <c r="R261" s="1076" t="n"/>
      <c r="S261" s="788" t="n"/>
      <c r="T261" s="788" t="n"/>
      <c r="U261" s="788" t="n"/>
      <c r="V261" s="788" t="n"/>
      <c r="W261" s="788" t="n"/>
      <c r="X261" s="788" t="n"/>
      <c r="Y261" s="788" t="n"/>
      <c r="Z261" s="788" t="n"/>
      <c r="AA261" s="788" t="n"/>
      <c r="AB261" s="788" t="n"/>
      <c r="AC261" s="788" t="n"/>
    </row>
    <row r="262" ht="12.75" customHeight="1" s="789">
      <c r="L262" s="1076" t="n"/>
      <c r="O262" s="1076" t="n"/>
      <c r="R262" s="1076" t="n"/>
      <c r="S262" s="788" t="n"/>
      <c r="T262" s="788" t="n"/>
      <c r="U262" s="788" t="n"/>
      <c r="V262" s="788" t="n"/>
      <c r="W262" s="788" t="n"/>
      <c r="X262" s="788" t="n"/>
      <c r="Y262" s="788" t="n"/>
      <c r="Z262" s="788" t="n"/>
      <c r="AA262" s="788" t="n"/>
      <c r="AB262" s="788" t="n"/>
      <c r="AC262" s="788" t="n"/>
    </row>
    <row r="263" ht="12.75" customHeight="1" s="789">
      <c r="L263" s="1076" t="n"/>
      <c r="O263" s="1076" t="n"/>
      <c r="R263" s="1076" t="n"/>
      <c r="S263" s="788" t="n"/>
      <c r="T263" s="788" t="n"/>
      <c r="U263" s="788" t="n"/>
      <c r="V263" s="788" t="n"/>
      <c r="W263" s="788" t="n"/>
      <c r="X263" s="788" t="n"/>
      <c r="Y263" s="788" t="n"/>
      <c r="Z263" s="788" t="n"/>
      <c r="AA263" s="788" t="n"/>
      <c r="AB263" s="788" t="n"/>
      <c r="AC263" s="788" t="n"/>
    </row>
    <row r="264" ht="12.75" customHeight="1" s="789">
      <c r="L264" s="1076" t="n"/>
      <c r="O264" s="1076" t="n"/>
      <c r="R264" s="1076" t="n"/>
      <c r="S264" s="788" t="n"/>
      <c r="T264" s="788" t="n"/>
      <c r="U264" s="788" t="n"/>
      <c r="V264" s="788" t="n"/>
      <c r="W264" s="788" t="n"/>
      <c r="X264" s="788" t="n"/>
      <c r="Y264" s="788" t="n"/>
      <c r="Z264" s="788" t="n"/>
      <c r="AA264" s="788" t="n"/>
      <c r="AB264" s="788" t="n"/>
      <c r="AC264" s="788" t="n"/>
    </row>
    <row r="265" ht="12.75" customHeight="1" s="789">
      <c r="L265" s="1076" t="n"/>
      <c r="O265" s="1076" t="n"/>
      <c r="R265" s="1076" t="n"/>
      <c r="S265" s="788" t="n"/>
      <c r="T265" s="788" t="n"/>
      <c r="U265" s="788" t="n"/>
      <c r="V265" s="788" t="n"/>
      <c r="W265" s="788" t="n"/>
      <c r="X265" s="788" t="n"/>
      <c r="Y265" s="788" t="n"/>
      <c r="Z265" s="788" t="n"/>
      <c r="AA265" s="788" t="n"/>
      <c r="AB265" s="788" t="n"/>
      <c r="AC265" s="788" t="n"/>
    </row>
    <row r="266" ht="12.75" customHeight="1" s="789">
      <c r="L266" s="1076" t="n"/>
      <c r="O266" s="1076" t="n"/>
      <c r="R266" s="1076" t="n"/>
      <c r="S266" s="788" t="n"/>
      <c r="T266" s="788" t="n"/>
      <c r="U266" s="788" t="n"/>
      <c r="V266" s="788" t="n"/>
      <c r="W266" s="788" t="n"/>
      <c r="X266" s="788" t="n"/>
      <c r="Y266" s="788" t="n"/>
      <c r="Z266" s="788" t="n"/>
      <c r="AA266" s="788" t="n"/>
      <c r="AB266" s="788" t="n"/>
      <c r="AC266" s="788" t="n"/>
    </row>
    <row r="267" ht="12.75" customHeight="1" s="789">
      <c r="L267" s="1076" t="n"/>
      <c r="O267" s="1076" t="n"/>
      <c r="R267" s="1076" t="n"/>
      <c r="S267" s="788" t="n"/>
      <c r="T267" s="788" t="n"/>
      <c r="U267" s="788" t="n"/>
      <c r="V267" s="788" t="n"/>
      <c r="W267" s="788" t="n"/>
      <c r="X267" s="788" t="n"/>
      <c r="Y267" s="788" t="n"/>
      <c r="Z267" s="788" t="n"/>
      <c r="AA267" s="788" t="n"/>
      <c r="AB267" s="788" t="n"/>
      <c r="AC267" s="788" t="n"/>
    </row>
    <row r="268" ht="12.75" customHeight="1" s="789">
      <c r="L268" s="1076" t="n"/>
      <c r="O268" s="1076" t="n"/>
      <c r="R268" s="1076" t="n"/>
      <c r="S268" s="788" t="n"/>
      <c r="T268" s="788" t="n"/>
      <c r="U268" s="788" t="n"/>
      <c r="V268" s="788" t="n"/>
      <c r="W268" s="788" t="n"/>
      <c r="X268" s="788" t="n"/>
      <c r="Y268" s="788" t="n"/>
      <c r="Z268" s="788" t="n"/>
      <c r="AA268" s="788" t="n"/>
      <c r="AB268" s="788" t="n"/>
      <c r="AC268" s="788" t="n"/>
    </row>
    <row r="269" ht="12.75" customHeight="1" s="789">
      <c r="L269" s="1076" t="n"/>
      <c r="O269" s="1076" t="n"/>
      <c r="R269" s="1076" t="n"/>
      <c r="S269" s="788" t="n"/>
      <c r="T269" s="788" t="n"/>
      <c r="U269" s="788" t="n"/>
      <c r="V269" s="788" t="n"/>
      <c r="W269" s="788" t="n"/>
      <c r="X269" s="788" t="n"/>
      <c r="Y269" s="788" t="n"/>
      <c r="Z269" s="788" t="n"/>
      <c r="AA269" s="788" t="n"/>
      <c r="AB269" s="788" t="n"/>
      <c r="AC269" s="788" t="n"/>
    </row>
    <row r="270" ht="12.75" customHeight="1" s="789">
      <c r="L270" s="1076" t="n"/>
      <c r="O270" s="1076" t="n"/>
      <c r="R270" s="1076" t="n"/>
      <c r="S270" s="788" t="n"/>
      <c r="T270" s="788" t="n"/>
      <c r="U270" s="788" t="n"/>
      <c r="V270" s="788" t="n"/>
      <c r="W270" s="788" t="n"/>
      <c r="X270" s="788" t="n"/>
      <c r="Y270" s="788" t="n"/>
      <c r="Z270" s="788" t="n"/>
      <c r="AA270" s="788" t="n"/>
      <c r="AB270" s="788" t="n"/>
      <c r="AC270" s="788" t="n"/>
    </row>
    <row r="271" ht="12.75" customHeight="1" s="789">
      <c r="L271" s="1076" t="n"/>
      <c r="O271" s="1076" t="n"/>
      <c r="R271" s="1076" t="n"/>
      <c r="S271" s="788" t="n"/>
      <c r="T271" s="788" t="n"/>
      <c r="U271" s="788" t="n"/>
      <c r="V271" s="788" t="n"/>
      <c r="W271" s="788" t="n"/>
      <c r="X271" s="788" t="n"/>
      <c r="Y271" s="788" t="n"/>
      <c r="Z271" s="788" t="n"/>
      <c r="AA271" s="788" t="n"/>
      <c r="AB271" s="788" t="n"/>
      <c r="AC271" s="788" t="n"/>
    </row>
    <row r="272" ht="12.75" customHeight="1" s="789">
      <c r="L272" s="1076" t="n"/>
      <c r="O272" s="1076" t="n"/>
      <c r="R272" s="1076" t="n"/>
      <c r="S272" s="788" t="n"/>
      <c r="T272" s="788" t="n"/>
      <c r="U272" s="788" t="n"/>
      <c r="V272" s="788" t="n"/>
      <c r="W272" s="788" t="n"/>
      <c r="X272" s="788" t="n"/>
      <c r="Y272" s="788" t="n"/>
      <c r="Z272" s="788" t="n"/>
      <c r="AA272" s="788" t="n"/>
      <c r="AB272" s="788" t="n"/>
      <c r="AC272" s="788" t="n"/>
    </row>
    <row r="273" ht="12.75" customHeight="1" s="789">
      <c r="L273" s="1076" t="n"/>
      <c r="O273" s="1076" t="n"/>
      <c r="R273" s="1076" t="n"/>
      <c r="S273" s="788" t="n"/>
      <c r="T273" s="788" t="n"/>
      <c r="U273" s="788" t="n"/>
      <c r="V273" s="788" t="n"/>
      <c r="W273" s="788" t="n"/>
      <c r="X273" s="788" t="n"/>
      <c r="Y273" s="788" t="n"/>
      <c r="Z273" s="788" t="n"/>
      <c r="AA273" s="788" t="n"/>
      <c r="AB273" s="788" t="n"/>
      <c r="AC273" s="788" t="n"/>
    </row>
    <row r="274" ht="12.75" customHeight="1" s="789">
      <c r="L274" s="1076" t="n"/>
      <c r="O274" s="1076" t="n"/>
      <c r="R274" s="1076" t="n"/>
      <c r="S274" s="788" t="n"/>
      <c r="T274" s="788" t="n"/>
      <c r="U274" s="788" t="n"/>
      <c r="V274" s="788" t="n"/>
      <c r="W274" s="788" t="n"/>
      <c r="X274" s="788" t="n"/>
      <c r="Y274" s="788" t="n"/>
      <c r="Z274" s="788" t="n"/>
      <c r="AA274" s="788" t="n"/>
      <c r="AB274" s="788" t="n"/>
      <c r="AC274" s="788" t="n"/>
    </row>
    <row r="275" ht="12.75" customHeight="1" s="789">
      <c r="L275" s="1076" t="n"/>
      <c r="O275" s="1076" t="n"/>
      <c r="R275" s="1076" t="n"/>
      <c r="S275" s="788" t="n"/>
      <c r="T275" s="788" t="n"/>
      <c r="U275" s="788" t="n"/>
      <c r="V275" s="788" t="n"/>
      <c r="W275" s="788" t="n"/>
      <c r="X275" s="788" t="n"/>
      <c r="Y275" s="788" t="n"/>
      <c r="Z275" s="788" t="n"/>
      <c r="AA275" s="788" t="n"/>
      <c r="AB275" s="788" t="n"/>
      <c r="AC275" s="788" t="n"/>
    </row>
    <row r="276" ht="12.75" customHeight="1" s="789">
      <c r="L276" s="1076" t="n"/>
      <c r="O276" s="1076" t="n"/>
      <c r="R276" s="1076" t="n"/>
      <c r="S276" s="788" t="n"/>
      <c r="T276" s="788" t="n"/>
      <c r="U276" s="788" t="n"/>
      <c r="V276" s="788" t="n"/>
      <c r="W276" s="788" t="n"/>
      <c r="X276" s="788" t="n"/>
      <c r="Y276" s="788" t="n"/>
      <c r="Z276" s="788" t="n"/>
      <c r="AA276" s="788" t="n"/>
      <c r="AB276" s="788" t="n"/>
      <c r="AC276" s="788" t="n"/>
    </row>
    <row r="277" ht="12.75" customHeight="1" s="789">
      <c r="L277" s="1076" t="n"/>
      <c r="O277" s="1076" t="n"/>
      <c r="R277" s="1076" t="n"/>
      <c r="S277" s="788" t="n"/>
      <c r="T277" s="788" t="n"/>
      <c r="U277" s="788" t="n"/>
      <c r="V277" s="788" t="n"/>
      <c r="W277" s="788" t="n"/>
      <c r="X277" s="788" t="n"/>
      <c r="Y277" s="788" t="n"/>
      <c r="Z277" s="788" t="n"/>
      <c r="AA277" s="788" t="n"/>
      <c r="AB277" s="788" t="n"/>
      <c r="AC277" s="788" t="n"/>
    </row>
    <row r="278" ht="12.75" customHeight="1" s="789">
      <c r="L278" s="1076" t="n"/>
      <c r="O278" s="1076" t="n"/>
      <c r="R278" s="1076" t="n"/>
      <c r="S278" s="788" t="n"/>
      <c r="T278" s="788" t="n"/>
      <c r="U278" s="788" t="n"/>
      <c r="V278" s="788" t="n"/>
      <c r="W278" s="788" t="n"/>
      <c r="X278" s="788" t="n"/>
      <c r="Y278" s="788" t="n"/>
      <c r="Z278" s="788" t="n"/>
      <c r="AA278" s="788" t="n"/>
      <c r="AB278" s="788" t="n"/>
      <c r="AC278" s="788" t="n"/>
    </row>
    <row r="279" ht="12.75" customHeight="1" s="789">
      <c r="L279" s="1076" t="n"/>
      <c r="O279" s="1076" t="n"/>
      <c r="R279" s="1076" t="n"/>
      <c r="S279" s="788" t="n"/>
      <c r="T279" s="788" t="n"/>
      <c r="U279" s="788" t="n"/>
      <c r="V279" s="788" t="n"/>
      <c r="W279" s="788" t="n"/>
      <c r="X279" s="788" t="n"/>
      <c r="Y279" s="788" t="n"/>
      <c r="Z279" s="788" t="n"/>
      <c r="AA279" s="788" t="n"/>
      <c r="AB279" s="788" t="n"/>
      <c r="AC279" s="788" t="n"/>
    </row>
    <row r="280" ht="12.75" customHeight="1" s="789">
      <c r="L280" s="1076" t="n"/>
      <c r="O280" s="1076" t="n"/>
      <c r="R280" s="1076" t="n"/>
      <c r="S280" s="788" t="n"/>
      <c r="T280" s="788" t="n"/>
      <c r="U280" s="788" t="n"/>
      <c r="V280" s="788" t="n"/>
      <c r="W280" s="788" t="n"/>
      <c r="X280" s="788" t="n"/>
      <c r="Y280" s="788" t="n"/>
      <c r="Z280" s="788" t="n"/>
      <c r="AA280" s="788" t="n"/>
      <c r="AB280" s="788" t="n"/>
      <c r="AC280" s="788" t="n"/>
    </row>
    <row r="281" ht="12.75" customHeight="1" s="789">
      <c r="L281" s="1076" t="n"/>
      <c r="O281" s="1076" t="n"/>
      <c r="R281" s="1076" t="n"/>
      <c r="S281" s="788" t="n"/>
      <c r="T281" s="788" t="n"/>
      <c r="U281" s="788" t="n"/>
      <c r="V281" s="788" t="n"/>
      <c r="W281" s="788" t="n"/>
      <c r="X281" s="788" t="n"/>
      <c r="Y281" s="788" t="n"/>
      <c r="Z281" s="788" t="n"/>
      <c r="AA281" s="788" t="n"/>
      <c r="AB281" s="788" t="n"/>
      <c r="AC281" s="788" t="n"/>
    </row>
    <row r="282" ht="12.75" customHeight="1" s="789">
      <c r="L282" s="1076" t="n"/>
      <c r="O282" s="1076" t="n"/>
      <c r="R282" s="1076" t="n"/>
      <c r="S282" s="788" t="n"/>
      <c r="T282" s="788" t="n"/>
      <c r="U282" s="788" t="n"/>
      <c r="V282" s="788" t="n"/>
      <c r="W282" s="788" t="n"/>
      <c r="X282" s="788" t="n"/>
      <c r="Y282" s="788" t="n"/>
      <c r="Z282" s="788" t="n"/>
      <c r="AA282" s="788" t="n"/>
      <c r="AB282" s="788" t="n"/>
      <c r="AC282" s="788" t="n"/>
    </row>
    <row r="283" ht="12.75" customHeight="1" s="789">
      <c r="L283" s="1076" t="n"/>
      <c r="O283" s="1076" t="n"/>
      <c r="R283" s="1076" t="n"/>
      <c r="S283" s="788" t="n"/>
      <c r="T283" s="788" t="n"/>
      <c r="U283" s="788" t="n"/>
      <c r="V283" s="788" t="n"/>
      <c r="W283" s="788" t="n"/>
      <c r="X283" s="788" t="n"/>
      <c r="Y283" s="788" t="n"/>
      <c r="Z283" s="788" t="n"/>
      <c r="AA283" s="788" t="n"/>
      <c r="AB283" s="788" t="n"/>
      <c r="AC283" s="788" t="n"/>
    </row>
    <row r="284" ht="12.75" customHeight="1" s="789">
      <c r="L284" s="1076" t="n"/>
      <c r="O284" s="1076" t="n"/>
      <c r="R284" s="1076" t="n"/>
      <c r="S284" s="788" t="n"/>
      <c r="T284" s="788" t="n"/>
      <c r="U284" s="788" t="n"/>
      <c r="V284" s="788" t="n"/>
      <c r="W284" s="788" t="n"/>
      <c r="X284" s="788" t="n"/>
      <c r="Y284" s="788" t="n"/>
      <c r="Z284" s="788" t="n"/>
      <c r="AA284" s="788" t="n"/>
      <c r="AB284" s="788" t="n"/>
      <c r="AC284" s="788" t="n"/>
    </row>
    <row r="285" ht="12.75" customHeight="1" s="789">
      <c r="L285" s="1076" t="n"/>
      <c r="O285" s="1076" t="n"/>
      <c r="R285" s="1076" t="n"/>
      <c r="S285" s="788" t="n"/>
      <c r="T285" s="788" t="n"/>
      <c r="U285" s="788" t="n"/>
      <c r="V285" s="788" t="n"/>
      <c r="W285" s="788" t="n"/>
      <c r="X285" s="788" t="n"/>
      <c r="Y285" s="788" t="n"/>
      <c r="Z285" s="788" t="n"/>
      <c r="AA285" s="788" t="n"/>
      <c r="AB285" s="788" t="n"/>
      <c r="AC285" s="788" t="n"/>
    </row>
    <row r="286" ht="12.75" customHeight="1" s="789">
      <c r="L286" s="1076" t="n"/>
      <c r="O286" s="1076" t="n"/>
      <c r="R286" s="1076" t="n"/>
      <c r="S286" s="788" t="n"/>
      <c r="T286" s="788" t="n"/>
      <c r="U286" s="788" t="n"/>
      <c r="V286" s="788" t="n"/>
      <c r="W286" s="788" t="n"/>
      <c r="X286" s="788" t="n"/>
      <c r="Y286" s="788" t="n"/>
      <c r="Z286" s="788" t="n"/>
      <c r="AA286" s="788" t="n"/>
      <c r="AB286" s="788" t="n"/>
      <c r="AC286" s="788" t="n"/>
    </row>
    <row r="287" ht="12.75" customHeight="1" s="789">
      <c r="L287" s="1076" t="n"/>
      <c r="O287" s="1076" t="n"/>
      <c r="R287" s="1076" t="n"/>
      <c r="S287" s="788" t="n"/>
      <c r="T287" s="788" t="n"/>
      <c r="U287" s="788" t="n"/>
      <c r="V287" s="788" t="n"/>
      <c r="W287" s="788" t="n"/>
      <c r="X287" s="788" t="n"/>
      <c r="Y287" s="788" t="n"/>
      <c r="Z287" s="788" t="n"/>
      <c r="AA287" s="788" t="n"/>
      <c r="AB287" s="788" t="n"/>
      <c r="AC287" s="788" t="n"/>
    </row>
    <row r="288" ht="12.75" customHeight="1" s="789">
      <c r="L288" s="1076" t="n"/>
      <c r="O288" s="1076" t="n"/>
      <c r="R288" s="1076" t="n"/>
      <c r="S288" s="788" t="n"/>
      <c r="T288" s="788" t="n"/>
      <c r="U288" s="788" t="n"/>
      <c r="V288" s="788" t="n"/>
      <c r="W288" s="788" t="n"/>
      <c r="X288" s="788" t="n"/>
      <c r="Y288" s="788" t="n"/>
      <c r="Z288" s="788" t="n"/>
      <c r="AA288" s="788" t="n"/>
      <c r="AB288" s="788" t="n"/>
      <c r="AC288" s="788" t="n"/>
    </row>
    <row r="289" ht="12.75" customHeight="1" s="789">
      <c r="L289" s="1076" t="n"/>
      <c r="O289" s="1076" t="n"/>
      <c r="R289" s="1076" t="n"/>
      <c r="S289" s="788" t="n"/>
      <c r="T289" s="788" t="n"/>
      <c r="U289" s="788" t="n"/>
      <c r="V289" s="788" t="n"/>
      <c r="W289" s="788" t="n"/>
      <c r="X289" s="788" t="n"/>
      <c r="Y289" s="788" t="n"/>
      <c r="Z289" s="788" t="n"/>
      <c r="AA289" s="788" t="n"/>
      <c r="AB289" s="788" t="n"/>
      <c r="AC289" s="788" t="n"/>
    </row>
    <row r="290" ht="12.75" customHeight="1" s="789">
      <c r="L290" s="1076" t="n"/>
      <c r="O290" s="1076" t="n"/>
      <c r="R290" s="1076" t="n"/>
      <c r="S290" s="788" t="n"/>
      <c r="T290" s="788" t="n"/>
      <c r="U290" s="788" t="n"/>
      <c r="V290" s="788" t="n"/>
      <c r="W290" s="788" t="n"/>
      <c r="X290" s="788" t="n"/>
      <c r="Y290" s="788" t="n"/>
      <c r="Z290" s="788" t="n"/>
      <c r="AA290" s="788" t="n"/>
      <c r="AB290" s="788" t="n"/>
      <c r="AC290" s="788" t="n"/>
    </row>
    <row r="291" ht="12.75" customHeight="1" s="789">
      <c r="L291" s="1076" t="n"/>
      <c r="O291" s="1076" t="n"/>
      <c r="R291" s="1076" t="n"/>
      <c r="S291" s="788" t="n"/>
      <c r="T291" s="788" t="n"/>
      <c r="U291" s="788" t="n"/>
      <c r="V291" s="788" t="n"/>
      <c r="W291" s="788" t="n"/>
      <c r="X291" s="788" t="n"/>
      <c r="Y291" s="788" t="n"/>
      <c r="Z291" s="788" t="n"/>
      <c r="AA291" s="788" t="n"/>
      <c r="AB291" s="788" t="n"/>
      <c r="AC291" s="788" t="n"/>
    </row>
    <row r="292" ht="12.75" customHeight="1" s="789">
      <c r="L292" s="1076" t="n"/>
      <c r="O292" s="1076" t="n"/>
      <c r="R292" s="1076" t="n"/>
      <c r="S292" s="788" t="n"/>
      <c r="T292" s="788" t="n"/>
      <c r="U292" s="788" t="n"/>
      <c r="V292" s="788" t="n"/>
      <c r="W292" s="788" t="n"/>
      <c r="X292" s="788" t="n"/>
      <c r="Y292" s="788" t="n"/>
      <c r="Z292" s="788" t="n"/>
      <c r="AA292" s="788" t="n"/>
      <c r="AB292" s="788" t="n"/>
      <c r="AC292" s="788" t="n"/>
    </row>
    <row r="293" ht="12.75" customHeight="1" s="789">
      <c r="L293" s="1076" t="n"/>
      <c r="O293" s="1076" t="n"/>
      <c r="R293" s="1076" t="n"/>
      <c r="S293" s="788" t="n"/>
      <c r="T293" s="788" t="n"/>
      <c r="U293" s="788" t="n"/>
      <c r="V293" s="788" t="n"/>
      <c r="W293" s="788" t="n"/>
      <c r="X293" s="788" t="n"/>
      <c r="Y293" s="788" t="n"/>
      <c r="Z293" s="788" t="n"/>
      <c r="AA293" s="788" t="n"/>
      <c r="AB293" s="788" t="n"/>
      <c r="AC293" s="788" t="n"/>
    </row>
    <row r="294" ht="12.75" customHeight="1" s="789">
      <c r="L294" s="1076" t="n"/>
      <c r="O294" s="1076" t="n"/>
      <c r="R294" s="1076" t="n"/>
      <c r="S294" s="788" t="n"/>
      <c r="T294" s="788" t="n"/>
      <c r="U294" s="788" t="n"/>
      <c r="V294" s="788" t="n"/>
      <c r="W294" s="788" t="n"/>
      <c r="X294" s="788" t="n"/>
      <c r="Y294" s="788" t="n"/>
      <c r="Z294" s="788" t="n"/>
      <c r="AA294" s="788" t="n"/>
      <c r="AB294" s="788" t="n"/>
      <c r="AC294" s="788" t="n"/>
    </row>
    <row r="295" ht="12.75" customHeight="1" s="789">
      <c r="L295" s="1076" t="n"/>
      <c r="O295" s="1076" t="n"/>
      <c r="R295" s="1076" t="n"/>
      <c r="S295" s="788" t="n"/>
      <c r="T295" s="788" t="n"/>
      <c r="U295" s="788" t="n"/>
      <c r="V295" s="788" t="n"/>
      <c r="W295" s="788" t="n"/>
      <c r="X295" s="788" t="n"/>
      <c r="Y295" s="788" t="n"/>
      <c r="Z295" s="788" t="n"/>
      <c r="AA295" s="788" t="n"/>
      <c r="AB295" s="788" t="n"/>
      <c r="AC295" s="788" t="n"/>
    </row>
    <row r="296" ht="12.75" customHeight="1" s="789">
      <c r="L296" s="1076" t="n"/>
      <c r="O296" s="1076" t="n"/>
      <c r="R296" s="1076" t="n"/>
      <c r="S296" s="788" t="n"/>
      <c r="T296" s="788" t="n"/>
      <c r="U296" s="788" t="n"/>
      <c r="V296" s="788" t="n"/>
      <c r="W296" s="788" t="n"/>
      <c r="X296" s="788" t="n"/>
      <c r="Y296" s="788" t="n"/>
      <c r="Z296" s="788" t="n"/>
      <c r="AA296" s="788" t="n"/>
      <c r="AB296" s="788" t="n"/>
      <c r="AC296" s="788" t="n"/>
    </row>
    <row r="297" ht="12.75" customHeight="1" s="789">
      <c r="L297" s="1076" t="n"/>
      <c r="O297" s="1076" t="n"/>
      <c r="R297" s="1076" t="n"/>
      <c r="S297" s="788" t="n"/>
      <c r="T297" s="788" t="n"/>
      <c r="U297" s="788" t="n"/>
      <c r="V297" s="788" t="n"/>
      <c r="W297" s="788" t="n"/>
      <c r="X297" s="788" t="n"/>
      <c r="Y297" s="788" t="n"/>
      <c r="Z297" s="788" t="n"/>
      <c r="AA297" s="788" t="n"/>
      <c r="AB297" s="788" t="n"/>
      <c r="AC297" s="788" t="n"/>
    </row>
    <row r="298" ht="12.75" customHeight="1" s="789">
      <c r="L298" s="1076" t="n"/>
      <c r="O298" s="1076" t="n"/>
      <c r="R298" s="1076" t="n"/>
      <c r="S298" s="788" t="n"/>
      <c r="T298" s="788" t="n"/>
      <c r="U298" s="788" t="n"/>
      <c r="V298" s="788" t="n"/>
      <c r="W298" s="788" t="n"/>
      <c r="X298" s="788" t="n"/>
      <c r="Y298" s="788" t="n"/>
      <c r="Z298" s="788" t="n"/>
      <c r="AA298" s="788" t="n"/>
      <c r="AB298" s="788" t="n"/>
      <c r="AC298" s="788" t="n"/>
    </row>
    <row r="299" ht="12.75" customHeight="1" s="789">
      <c r="L299" s="1076" t="n"/>
      <c r="O299" s="1076" t="n"/>
      <c r="R299" s="1076" t="n"/>
      <c r="S299" s="788" t="n"/>
      <c r="T299" s="788" t="n"/>
      <c r="U299" s="788" t="n"/>
      <c r="V299" s="788" t="n"/>
      <c r="W299" s="788" t="n"/>
      <c r="X299" s="788" t="n"/>
      <c r="Y299" s="788" t="n"/>
      <c r="Z299" s="788" t="n"/>
      <c r="AA299" s="788" t="n"/>
      <c r="AB299" s="788" t="n"/>
      <c r="AC299" s="788" t="n"/>
    </row>
    <row r="300" ht="12.75" customHeight="1" s="789">
      <c r="L300" s="1076" t="n"/>
      <c r="O300" s="1076" t="n"/>
      <c r="R300" s="1076" t="n"/>
      <c r="S300" s="788" t="n"/>
      <c r="T300" s="788" t="n"/>
      <c r="U300" s="788" t="n"/>
      <c r="V300" s="788" t="n"/>
      <c r="W300" s="788" t="n"/>
      <c r="X300" s="788" t="n"/>
      <c r="Y300" s="788" t="n"/>
      <c r="Z300" s="788" t="n"/>
      <c r="AA300" s="788" t="n"/>
      <c r="AB300" s="788" t="n"/>
      <c r="AC300" s="788" t="n"/>
    </row>
    <row r="301" ht="12.75" customHeight="1" s="789">
      <c r="L301" s="1076" t="n"/>
      <c r="O301" s="1076" t="n"/>
      <c r="R301" s="1076" t="n"/>
      <c r="S301" s="788" t="n"/>
      <c r="T301" s="788" t="n"/>
      <c r="U301" s="788" t="n"/>
      <c r="V301" s="788" t="n"/>
      <c r="W301" s="788" t="n"/>
      <c r="X301" s="788" t="n"/>
      <c r="Y301" s="788" t="n"/>
      <c r="Z301" s="788" t="n"/>
      <c r="AA301" s="788" t="n"/>
      <c r="AB301" s="788" t="n"/>
      <c r="AC301" s="788" t="n"/>
    </row>
    <row r="302" ht="12.75" customHeight="1" s="789">
      <c r="L302" s="1076" t="n"/>
      <c r="O302" s="1076" t="n"/>
      <c r="R302" s="1076" t="n"/>
      <c r="S302" s="788" t="n"/>
      <c r="T302" s="788" t="n"/>
      <c r="U302" s="788" t="n"/>
      <c r="V302" s="788" t="n"/>
      <c r="W302" s="788" t="n"/>
      <c r="X302" s="788" t="n"/>
      <c r="Y302" s="788" t="n"/>
      <c r="Z302" s="788" t="n"/>
      <c r="AA302" s="788" t="n"/>
      <c r="AB302" s="788" t="n"/>
      <c r="AC302" s="788" t="n"/>
    </row>
    <row r="303" ht="12.75" customHeight="1" s="789">
      <c r="L303" s="1076" t="n"/>
      <c r="O303" s="1076" t="n"/>
      <c r="R303" s="1076" t="n"/>
      <c r="S303" s="788" t="n"/>
      <c r="T303" s="788" t="n"/>
      <c r="U303" s="788" t="n"/>
      <c r="V303" s="788" t="n"/>
      <c r="W303" s="788" t="n"/>
      <c r="X303" s="788" t="n"/>
      <c r="Y303" s="788" t="n"/>
      <c r="Z303" s="788" t="n"/>
      <c r="AA303" s="788" t="n"/>
      <c r="AB303" s="788" t="n"/>
      <c r="AC303" s="788" t="n"/>
    </row>
    <row r="304" ht="12.75" customHeight="1" s="789">
      <c r="L304" s="1076" t="n"/>
      <c r="O304" s="1076" t="n"/>
      <c r="R304" s="1076" t="n"/>
      <c r="S304" s="788" t="n"/>
      <c r="T304" s="788" t="n"/>
      <c r="U304" s="788" t="n"/>
      <c r="V304" s="788" t="n"/>
      <c r="W304" s="788" t="n"/>
      <c r="X304" s="788" t="n"/>
      <c r="Y304" s="788" t="n"/>
      <c r="Z304" s="788" t="n"/>
      <c r="AA304" s="788" t="n"/>
      <c r="AB304" s="788" t="n"/>
      <c r="AC304" s="788" t="n"/>
    </row>
    <row r="305" ht="12.75" customHeight="1" s="789">
      <c r="L305" s="1076" t="n"/>
      <c r="O305" s="1076" t="n"/>
      <c r="R305" s="1076" t="n"/>
      <c r="S305" s="788" t="n"/>
      <c r="T305" s="788" t="n"/>
      <c r="U305" s="788" t="n"/>
      <c r="V305" s="788" t="n"/>
      <c r="W305" s="788" t="n"/>
      <c r="X305" s="788" t="n"/>
      <c r="Y305" s="788" t="n"/>
      <c r="Z305" s="788" t="n"/>
      <c r="AA305" s="788" t="n"/>
      <c r="AB305" s="788" t="n"/>
      <c r="AC305" s="788" t="n"/>
    </row>
    <row r="306" ht="12.75" customHeight="1" s="789">
      <c r="L306" s="1076" t="n"/>
      <c r="O306" s="1076" t="n"/>
      <c r="R306" s="1076" t="n"/>
      <c r="S306" s="788" t="n"/>
      <c r="T306" s="788" t="n"/>
      <c r="U306" s="788" t="n"/>
      <c r="V306" s="788" t="n"/>
      <c r="W306" s="788" t="n"/>
      <c r="X306" s="788" t="n"/>
      <c r="Y306" s="788" t="n"/>
      <c r="Z306" s="788" t="n"/>
      <c r="AA306" s="788" t="n"/>
      <c r="AB306" s="788" t="n"/>
      <c r="AC306" s="788" t="n"/>
    </row>
    <row r="307" ht="12.75" customHeight="1" s="789">
      <c r="L307" s="1076" t="n"/>
      <c r="O307" s="1076" t="n"/>
      <c r="R307" s="1076" t="n"/>
      <c r="S307" s="788" t="n"/>
      <c r="T307" s="788" t="n"/>
      <c r="U307" s="788" t="n"/>
      <c r="V307" s="788" t="n"/>
      <c r="W307" s="788" t="n"/>
      <c r="X307" s="788" t="n"/>
      <c r="Y307" s="788" t="n"/>
      <c r="Z307" s="788" t="n"/>
      <c r="AA307" s="788" t="n"/>
      <c r="AB307" s="788" t="n"/>
      <c r="AC307" s="788" t="n"/>
    </row>
    <row r="308" ht="12.75" customHeight="1" s="789">
      <c r="L308" s="1076" t="n"/>
      <c r="O308" s="1076" t="n"/>
      <c r="R308" s="1076" t="n"/>
      <c r="S308" s="788" t="n"/>
      <c r="T308" s="788" t="n"/>
      <c r="U308" s="788" t="n"/>
      <c r="V308" s="788" t="n"/>
      <c r="W308" s="788" t="n"/>
      <c r="X308" s="788" t="n"/>
      <c r="Y308" s="788" t="n"/>
      <c r="Z308" s="788" t="n"/>
      <c r="AA308" s="788" t="n"/>
      <c r="AB308" s="788" t="n"/>
      <c r="AC308" s="788" t="n"/>
    </row>
    <row r="309" ht="12.75" customHeight="1" s="789">
      <c r="L309" s="1076" t="n"/>
      <c r="O309" s="1076" t="n"/>
      <c r="R309" s="1076" t="n"/>
      <c r="S309" s="788" t="n"/>
      <c r="T309" s="788" t="n"/>
      <c r="U309" s="788" t="n"/>
      <c r="V309" s="788" t="n"/>
      <c r="W309" s="788" t="n"/>
      <c r="X309" s="788" t="n"/>
      <c r="Y309" s="788" t="n"/>
      <c r="Z309" s="788" t="n"/>
      <c r="AA309" s="788" t="n"/>
      <c r="AB309" s="788" t="n"/>
      <c r="AC309" s="788" t="n"/>
    </row>
    <row r="310" ht="12.75" customHeight="1" s="789">
      <c r="L310" s="1076" t="n"/>
      <c r="O310" s="1076" t="n"/>
      <c r="R310" s="1076" t="n"/>
      <c r="S310" s="788" t="n"/>
      <c r="T310" s="788" t="n"/>
      <c r="U310" s="788" t="n"/>
      <c r="V310" s="788" t="n"/>
      <c r="W310" s="788" t="n"/>
      <c r="X310" s="788" t="n"/>
      <c r="Y310" s="788" t="n"/>
      <c r="Z310" s="788" t="n"/>
      <c r="AA310" s="788" t="n"/>
      <c r="AB310" s="788" t="n"/>
      <c r="AC310" s="788" t="n"/>
    </row>
    <row r="311" ht="12.75" customHeight="1" s="789">
      <c r="L311" s="1076" t="n"/>
      <c r="O311" s="1076" t="n"/>
      <c r="R311" s="1076" t="n"/>
      <c r="S311" s="788" t="n"/>
      <c r="T311" s="788" t="n"/>
      <c r="U311" s="788" t="n"/>
      <c r="V311" s="788" t="n"/>
      <c r="W311" s="788" t="n"/>
      <c r="X311" s="788" t="n"/>
      <c r="Y311" s="788" t="n"/>
      <c r="Z311" s="788" t="n"/>
      <c r="AA311" s="788" t="n"/>
      <c r="AB311" s="788" t="n"/>
      <c r="AC311" s="788" t="n"/>
    </row>
    <row r="312" ht="12.75" customHeight="1" s="789">
      <c r="L312" s="1076" t="n"/>
      <c r="O312" s="1076" t="n"/>
      <c r="R312" s="1076" t="n"/>
      <c r="S312" s="788" t="n"/>
      <c r="T312" s="788" t="n"/>
      <c r="U312" s="788" t="n"/>
      <c r="V312" s="788" t="n"/>
      <c r="W312" s="788" t="n"/>
      <c r="X312" s="788" t="n"/>
      <c r="Y312" s="788" t="n"/>
      <c r="Z312" s="788" t="n"/>
      <c r="AA312" s="788" t="n"/>
      <c r="AB312" s="788" t="n"/>
      <c r="AC312" s="788" t="n"/>
    </row>
    <row r="313" ht="12.75" customHeight="1" s="789">
      <c r="L313" s="1076" t="n"/>
      <c r="O313" s="1076" t="n"/>
      <c r="R313" s="1076" t="n"/>
      <c r="S313" s="788" t="n"/>
      <c r="T313" s="788" t="n"/>
      <c r="U313" s="788" t="n"/>
      <c r="V313" s="788" t="n"/>
      <c r="W313" s="788" t="n"/>
      <c r="X313" s="788" t="n"/>
      <c r="Y313" s="788" t="n"/>
      <c r="Z313" s="788" t="n"/>
      <c r="AA313" s="788" t="n"/>
      <c r="AB313" s="788" t="n"/>
      <c r="AC313" s="788" t="n"/>
    </row>
    <row r="314" ht="12.75" customHeight="1" s="789">
      <c r="L314" s="1076" t="n"/>
      <c r="O314" s="1076" t="n"/>
      <c r="R314" s="1076" t="n"/>
      <c r="S314" s="788" t="n"/>
      <c r="T314" s="788" t="n"/>
      <c r="U314" s="788" t="n"/>
      <c r="V314" s="788" t="n"/>
      <c r="W314" s="788" t="n"/>
      <c r="X314" s="788" t="n"/>
      <c r="Y314" s="788" t="n"/>
      <c r="Z314" s="788" t="n"/>
      <c r="AA314" s="788" t="n"/>
      <c r="AB314" s="788" t="n"/>
      <c r="AC314" s="788" t="n"/>
    </row>
    <row r="315" ht="12.75" customHeight="1" s="789">
      <c r="L315" s="1076" t="n"/>
      <c r="O315" s="1076" t="n"/>
      <c r="R315" s="1076" t="n"/>
      <c r="S315" s="788" t="n"/>
      <c r="T315" s="788" t="n"/>
      <c r="U315" s="788" t="n"/>
      <c r="V315" s="788" t="n"/>
      <c r="W315" s="788" t="n"/>
      <c r="X315" s="788" t="n"/>
      <c r="Y315" s="788" t="n"/>
      <c r="Z315" s="788" t="n"/>
      <c r="AA315" s="788" t="n"/>
      <c r="AB315" s="788" t="n"/>
      <c r="AC315" s="788" t="n"/>
    </row>
    <row r="316" ht="12.75" customHeight="1" s="789">
      <c r="L316" s="1076" t="n"/>
      <c r="O316" s="1076" t="n"/>
      <c r="R316" s="1076" t="n"/>
      <c r="S316" s="788" t="n"/>
      <c r="T316" s="788" t="n"/>
      <c r="U316" s="788" t="n"/>
      <c r="V316" s="788" t="n"/>
      <c r="W316" s="788" t="n"/>
      <c r="X316" s="788" t="n"/>
      <c r="Y316" s="788" t="n"/>
      <c r="Z316" s="788" t="n"/>
      <c r="AA316" s="788" t="n"/>
      <c r="AB316" s="788" t="n"/>
      <c r="AC316" s="788" t="n"/>
    </row>
    <row r="317" ht="12.75" customHeight="1" s="789">
      <c r="L317" s="1076" t="n"/>
      <c r="O317" s="1076" t="n"/>
      <c r="R317" s="1076" t="n"/>
      <c r="S317" s="788" t="n"/>
      <c r="T317" s="788" t="n"/>
      <c r="U317" s="788" t="n"/>
      <c r="V317" s="788" t="n"/>
      <c r="W317" s="788" t="n"/>
      <c r="X317" s="788" t="n"/>
      <c r="Y317" s="788" t="n"/>
      <c r="Z317" s="788" t="n"/>
      <c r="AA317" s="788" t="n"/>
      <c r="AB317" s="788" t="n"/>
      <c r="AC317" s="788" t="n"/>
    </row>
    <row r="318" ht="12.75" customHeight="1" s="789">
      <c r="L318" s="1076" t="n"/>
      <c r="O318" s="1076" t="n"/>
      <c r="R318" s="1076" t="n"/>
      <c r="S318" s="788" t="n"/>
      <c r="T318" s="788" t="n"/>
      <c r="U318" s="788" t="n"/>
      <c r="V318" s="788" t="n"/>
      <c r="W318" s="788" t="n"/>
      <c r="X318" s="788" t="n"/>
      <c r="Y318" s="788" t="n"/>
      <c r="Z318" s="788" t="n"/>
      <c r="AA318" s="788" t="n"/>
      <c r="AB318" s="788" t="n"/>
      <c r="AC318" s="788" t="n"/>
    </row>
    <row r="319" ht="12.75" customHeight="1" s="789">
      <c r="L319" s="1076" t="n"/>
      <c r="O319" s="1076" t="n"/>
      <c r="R319" s="1076" t="n"/>
      <c r="S319" s="788" t="n"/>
      <c r="T319" s="788" t="n"/>
      <c r="U319" s="788" t="n"/>
      <c r="V319" s="788" t="n"/>
      <c r="W319" s="788" t="n"/>
      <c r="X319" s="788" t="n"/>
      <c r="Y319" s="788" t="n"/>
      <c r="Z319" s="788" t="n"/>
      <c r="AA319" s="788" t="n"/>
      <c r="AB319" s="788" t="n"/>
      <c r="AC319" s="788" t="n"/>
    </row>
    <row r="320" ht="12.75" customHeight="1" s="789">
      <c r="L320" s="1076" t="n"/>
      <c r="O320" s="1076" t="n"/>
      <c r="R320" s="1076" t="n"/>
      <c r="S320" s="788" t="n"/>
      <c r="T320" s="788" t="n"/>
      <c r="U320" s="788" t="n"/>
      <c r="V320" s="788" t="n"/>
      <c r="W320" s="788" t="n"/>
      <c r="X320" s="788" t="n"/>
      <c r="Y320" s="788" t="n"/>
      <c r="Z320" s="788" t="n"/>
      <c r="AA320" s="788" t="n"/>
      <c r="AB320" s="788" t="n"/>
      <c r="AC320" s="788" t="n"/>
    </row>
    <row r="321" ht="12.75" customHeight="1" s="789">
      <c r="L321" s="1076" t="n"/>
      <c r="O321" s="1076" t="n"/>
      <c r="R321" s="1076" t="n"/>
      <c r="S321" s="788" t="n"/>
      <c r="T321" s="788" t="n"/>
      <c r="U321" s="788" t="n"/>
      <c r="V321" s="788" t="n"/>
      <c r="W321" s="788" t="n"/>
      <c r="X321" s="788" t="n"/>
      <c r="Y321" s="788" t="n"/>
      <c r="Z321" s="788" t="n"/>
      <c r="AA321" s="788" t="n"/>
      <c r="AB321" s="788" t="n"/>
      <c r="AC321" s="788" t="n"/>
    </row>
    <row r="322" ht="12.75" customHeight="1" s="789">
      <c r="L322" s="1076" t="n"/>
      <c r="O322" s="1076" t="n"/>
      <c r="R322" s="1076" t="n"/>
      <c r="S322" s="788" t="n"/>
      <c r="T322" s="788" t="n"/>
      <c r="U322" s="788" t="n"/>
      <c r="V322" s="788" t="n"/>
      <c r="W322" s="788" t="n"/>
      <c r="X322" s="788" t="n"/>
      <c r="Y322" s="788" t="n"/>
      <c r="Z322" s="788" t="n"/>
      <c r="AA322" s="788" t="n"/>
      <c r="AB322" s="788" t="n"/>
      <c r="AC322" s="788" t="n"/>
    </row>
    <row r="323" ht="12.75" customHeight="1" s="789">
      <c r="L323" s="1076" t="n"/>
      <c r="O323" s="1076" t="n"/>
      <c r="R323" s="1076" t="n"/>
      <c r="S323" s="788" t="n"/>
      <c r="T323" s="788" t="n"/>
      <c r="U323" s="788" t="n"/>
      <c r="V323" s="788" t="n"/>
      <c r="W323" s="788" t="n"/>
      <c r="X323" s="788" t="n"/>
      <c r="Y323" s="788" t="n"/>
      <c r="Z323" s="788" t="n"/>
      <c r="AA323" s="788" t="n"/>
      <c r="AB323" s="788" t="n"/>
      <c r="AC323" s="788" t="n"/>
    </row>
    <row r="324" ht="12.75" customHeight="1" s="789">
      <c r="L324" s="1076" t="n"/>
      <c r="O324" s="1076" t="n"/>
      <c r="R324" s="1076" t="n"/>
      <c r="S324" s="788" t="n"/>
      <c r="T324" s="788" t="n"/>
      <c r="U324" s="788" t="n"/>
      <c r="V324" s="788" t="n"/>
      <c r="W324" s="788" t="n"/>
      <c r="X324" s="788" t="n"/>
      <c r="Y324" s="788" t="n"/>
      <c r="Z324" s="788" t="n"/>
      <c r="AA324" s="788" t="n"/>
      <c r="AB324" s="788" t="n"/>
      <c r="AC324" s="788" t="n"/>
    </row>
    <row r="325" ht="12.75" customHeight="1" s="789">
      <c r="L325" s="1076" t="n"/>
      <c r="O325" s="1076" t="n"/>
      <c r="R325" s="1076" t="n"/>
      <c r="S325" s="788" t="n"/>
      <c r="T325" s="788" t="n"/>
      <c r="U325" s="788" t="n"/>
      <c r="V325" s="788" t="n"/>
      <c r="W325" s="788" t="n"/>
      <c r="X325" s="788" t="n"/>
      <c r="Y325" s="788" t="n"/>
      <c r="Z325" s="788" t="n"/>
      <c r="AA325" s="788" t="n"/>
      <c r="AB325" s="788" t="n"/>
      <c r="AC325" s="788" t="n"/>
    </row>
    <row r="326" ht="12.75" customHeight="1" s="789">
      <c r="L326" s="1076" t="n"/>
      <c r="O326" s="1076" t="n"/>
      <c r="R326" s="1076" t="n"/>
      <c r="S326" s="788" t="n"/>
      <c r="T326" s="788" t="n"/>
      <c r="U326" s="788" t="n"/>
      <c r="V326" s="788" t="n"/>
      <c r="W326" s="788" t="n"/>
      <c r="X326" s="788" t="n"/>
      <c r="Y326" s="788" t="n"/>
      <c r="Z326" s="788" t="n"/>
      <c r="AA326" s="788" t="n"/>
      <c r="AB326" s="788" t="n"/>
      <c r="AC326" s="788" t="n"/>
    </row>
    <row r="327" ht="12.75" customHeight="1" s="789">
      <c r="L327" s="1076" t="n"/>
      <c r="O327" s="1076" t="n"/>
      <c r="R327" s="1076" t="n"/>
      <c r="S327" s="788" t="n"/>
      <c r="T327" s="788" t="n"/>
      <c r="U327" s="788" t="n"/>
      <c r="V327" s="788" t="n"/>
      <c r="W327" s="788" t="n"/>
      <c r="X327" s="788" t="n"/>
      <c r="Y327" s="788" t="n"/>
      <c r="Z327" s="788" t="n"/>
      <c r="AA327" s="788" t="n"/>
      <c r="AB327" s="788" t="n"/>
      <c r="AC327" s="788" t="n"/>
    </row>
    <row r="328" ht="12.75" customHeight="1" s="789">
      <c r="L328" s="1076" t="n"/>
      <c r="O328" s="1076" t="n"/>
      <c r="R328" s="1076" t="n"/>
      <c r="S328" s="788" t="n"/>
      <c r="T328" s="788" t="n"/>
      <c r="U328" s="788" t="n"/>
      <c r="V328" s="788" t="n"/>
      <c r="W328" s="788" t="n"/>
      <c r="X328" s="788" t="n"/>
      <c r="Y328" s="788" t="n"/>
      <c r="Z328" s="788" t="n"/>
      <c r="AA328" s="788" t="n"/>
      <c r="AB328" s="788" t="n"/>
      <c r="AC328" s="788" t="n"/>
    </row>
    <row r="329" ht="12.75" customHeight="1" s="789">
      <c r="L329" s="1076" t="n"/>
      <c r="O329" s="1076" t="n"/>
      <c r="R329" s="1076" t="n"/>
      <c r="S329" s="788" t="n"/>
      <c r="T329" s="788" t="n"/>
      <c r="U329" s="788" t="n"/>
      <c r="V329" s="788" t="n"/>
      <c r="W329" s="788" t="n"/>
      <c r="X329" s="788" t="n"/>
      <c r="Y329" s="788" t="n"/>
      <c r="Z329" s="788" t="n"/>
      <c r="AA329" s="788" t="n"/>
      <c r="AB329" s="788" t="n"/>
      <c r="AC329" s="788" t="n"/>
    </row>
    <row r="330" ht="12.75" customHeight="1" s="789">
      <c r="L330" s="1076" t="n"/>
      <c r="O330" s="1076" t="n"/>
      <c r="R330" s="1076" t="n"/>
      <c r="S330" s="788" t="n"/>
      <c r="T330" s="788" t="n"/>
      <c r="U330" s="788" t="n"/>
      <c r="V330" s="788" t="n"/>
      <c r="W330" s="788" t="n"/>
      <c r="X330" s="788" t="n"/>
      <c r="Y330" s="788" t="n"/>
      <c r="Z330" s="788" t="n"/>
      <c r="AA330" s="788" t="n"/>
      <c r="AB330" s="788" t="n"/>
      <c r="AC330" s="788" t="n"/>
    </row>
    <row r="331" ht="12.75" customHeight="1" s="789">
      <c r="L331" s="1076" t="n"/>
      <c r="O331" s="1076" t="n"/>
      <c r="R331" s="1076" t="n"/>
      <c r="S331" s="788" t="n"/>
      <c r="T331" s="788" t="n"/>
      <c r="U331" s="788" t="n"/>
      <c r="V331" s="788" t="n"/>
      <c r="W331" s="788" t="n"/>
      <c r="X331" s="788" t="n"/>
      <c r="Y331" s="788" t="n"/>
      <c r="Z331" s="788" t="n"/>
      <c r="AA331" s="788" t="n"/>
      <c r="AB331" s="788" t="n"/>
      <c r="AC331" s="788" t="n"/>
    </row>
    <row r="332" ht="12.75" customHeight="1" s="789">
      <c r="L332" s="1076" t="n"/>
      <c r="O332" s="1076" t="n"/>
      <c r="R332" s="1076" t="n"/>
      <c r="S332" s="788" t="n"/>
      <c r="T332" s="788" t="n"/>
      <c r="U332" s="788" t="n"/>
      <c r="V332" s="788" t="n"/>
      <c r="W332" s="788" t="n"/>
      <c r="X332" s="788" t="n"/>
      <c r="Y332" s="788" t="n"/>
      <c r="Z332" s="788" t="n"/>
      <c r="AA332" s="788" t="n"/>
      <c r="AB332" s="788" t="n"/>
      <c r="AC332" s="788" t="n"/>
    </row>
    <row r="333" ht="12.75" customHeight="1" s="789">
      <c r="L333" s="1076" t="n"/>
      <c r="O333" s="1076" t="n"/>
      <c r="R333" s="1076" t="n"/>
      <c r="S333" s="788" t="n"/>
      <c r="T333" s="788" t="n"/>
      <c r="U333" s="788" t="n"/>
      <c r="V333" s="788" t="n"/>
      <c r="W333" s="788" t="n"/>
      <c r="X333" s="788" t="n"/>
      <c r="Y333" s="788" t="n"/>
      <c r="Z333" s="788" t="n"/>
      <c r="AA333" s="788" t="n"/>
      <c r="AB333" s="788" t="n"/>
      <c r="AC333" s="788" t="n"/>
    </row>
    <row r="334" ht="12.75" customHeight="1" s="789">
      <c r="L334" s="1076" t="n"/>
      <c r="O334" s="1076" t="n"/>
      <c r="R334" s="1076" t="n"/>
      <c r="S334" s="788" t="n"/>
      <c r="T334" s="788" t="n"/>
      <c r="U334" s="788" t="n"/>
      <c r="V334" s="788" t="n"/>
      <c r="W334" s="788" t="n"/>
      <c r="X334" s="788" t="n"/>
      <c r="Y334" s="788" t="n"/>
      <c r="Z334" s="788" t="n"/>
      <c r="AA334" s="788" t="n"/>
      <c r="AB334" s="788" t="n"/>
      <c r="AC334" s="788" t="n"/>
    </row>
    <row r="335" ht="12.75" customHeight="1" s="789">
      <c r="L335" s="1076" t="n"/>
      <c r="O335" s="1076" t="n"/>
      <c r="R335" s="1076" t="n"/>
      <c r="S335" s="788" t="n"/>
      <c r="T335" s="788" t="n"/>
      <c r="U335" s="788" t="n"/>
      <c r="V335" s="788" t="n"/>
      <c r="W335" s="788" t="n"/>
      <c r="X335" s="788" t="n"/>
      <c r="Y335" s="788" t="n"/>
      <c r="Z335" s="788" t="n"/>
      <c r="AA335" s="788" t="n"/>
      <c r="AB335" s="788" t="n"/>
      <c r="AC335" s="788" t="n"/>
    </row>
    <row r="336" ht="12.75" customHeight="1" s="789">
      <c r="L336" s="1076" t="n"/>
      <c r="O336" s="1076" t="n"/>
      <c r="R336" s="1076" t="n"/>
      <c r="S336" s="788" t="n"/>
      <c r="T336" s="788" t="n"/>
      <c r="U336" s="788" t="n"/>
      <c r="V336" s="788" t="n"/>
      <c r="W336" s="788" t="n"/>
      <c r="X336" s="788" t="n"/>
      <c r="Y336" s="788" t="n"/>
      <c r="Z336" s="788" t="n"/>
      <c r="AA336" s="788" t="n"/>
      <c r="AB336" s="788" t="n"/>
      <c r="AC336" s="788" t="n"/>
    </row>
    <row r="337" ht="12.75" customHeight="1" s="789">
      <c r="L337" s="1076" t="n"/>
      <c r="O337" s="1076" t="n"/>
      <c r="R337" s="1076" t="n"/>
      <c r="S337" s="788" t="n"/>
      <c r="T337" s="788" t="n"/>
      <c r="U337" s="788" t="n"/>
      <c r="V337" s="788" t="n"/>
      <c r="W337" s="788" t="n"/>
      <c r="X337" s="788" t="n"/>
      <c r="Y337" s="788" t="n"/>
      <c r="Z337" s="788" t="n"/>
      <c r="AA337" s="788" t="n"/>
      <c r="AB337" s="788" t="n"/>
      <c r="AC337" s="788" t="n"/>
    </row>
    <row r="338" ht="12.75" customHeight="1" s="789">
      <c r="L338" s="1076" t="n"/>
      <c r="O338" s="1076" t="n"/>
      <c r="R338" s="1076" t="n"/>
      <c r="S338" s="788" t="n"/>
      <c r="T338" s="788" t="n"/>
      <c r="U338" s="788" t="n"/>
      <c r="V338" s="788" t="n"/>
      <c r="W338" s="788" t="n"/>
      <c r="X338" s="788" t="n"/>
      <c r="Y338" s="788" t="n"/>
      <c r="Z338" s="788" t="n"/>
      <c r="AA338" s="788" t="n"/>
      <c r="AB338" s="788" t="n"/>
      <c r="AC338" s="788" t="n"/>
    </row>
    <row r="339" ht="12.75" customHeight="1" s="789">
      <c r="L339" s="1076" t="n"/>
      <c r="O339" s="1076" t="n"/>
      <c r="R339" s="1076" t="n"/>
      <c r="S339" s="788" t="n"/>
      <c r="T339" s="788" t="n"/>
      <c r="U339" s="788" t="n"/>
      <c r="V339" s="788" t="n"/>
      <c r="W339" s="788" t="n"/>
      <c r="X339" s="788" t="n"/>
      <c r="Y339" s="788" t="n"/>
      <c r="Z339" s="788" t="n"/>
      <c r="AA339" s="788" t="n"/>
      <c r="AB339" s="788" t="n"/>
      <c r="AC339" s="788" t="n"/>
    </row>
    <row r="340" ht="12.75" customHeight="1" s="789">
      <c r="L340" s="1076" t="n"/>
      <c r="O340" s="1076" t="n"/>
      <c r="R340" s="1076" t="n"/>
      <c r="S340" s="788" t="n"/>
      <c r="T340" s="788" t="n"/>
      <c r="U340" s="788" t="n"/>
      <c r="V340" s="788" t="n"/>
      <c r="W340" s="788" t="n"/>
      <c r="X340" s="788" t="n"/>
      <c r="Y340" s="788" t="n"/>
      <c r="Z340" s="788" t="n"/>
      <c r="AA340" s="788" t="n"/>
      <c r="AB340" s="788" t="n"/>
      <c r="AC340" s="788" t="n"/>
    </row>
    <row r="341" ht="12.75" customHeight="1" s="789">
      <c r="L341" s="1076" t="n"/>
      <c r="O341" s="1076" t="n"/>
      <c r="R341" s="1076" t="n"/>
      <c r="S341" s="788" t="n"/>
      <c r="T341" s="788" t="n"/>
      <c r="U341" s="788" t="n"/>
      <c r="V341" s="788" t="n"/>
      <c r="W341" s="788" t="n"/>
      <c r="X341" s="788" t="n"/>
      <c r="Y341" s="788" t="n"/>
      <c r="Z341" s="788" t="n"/>
      <c r="AA341" s="788" t="n"/>
      <c r="AB341" s="788" t="n"/>
      <c r="AC341" s="788" t="n"/>
    </row>
    <row r="342" ht="12.75" customHeight="1" s="789">
      <c r="L342" s="1076" t="n"/>
      <c r="O342" s="1076" t="n"/>
      <c r="R342" s="1076" t="n"/>
      <c r="S342" s="788" t="n"/>
      <c r="T342" s="788" t="n"/>
      <c r="U342" s="788" t="n"/>
      <c r="V342" s="788" t="n"/>
      <c r="W342" s="788" t="n"/>
      <c r="X342" s="788" t="n"/>
      <c r="Y342" s="788" t="n"/>
      <c r="Z342" s="788" t="n"/>
      <c r="AA342" s="788" t="n"/>
      <c r="AB342" s="788" t="n"/>
      <c r="AC342" s="788" t="n"/>
    </row>
    <row r="343" ht="12.75" customHeight="1" s="789">
      <c r="L343" s="1076" t="n"/>
      <c r="O343" s="1076" t="n"/>
      <c r="R343" s="1076" t="n"/>
      <c r="S343" s="788" t="n"/>
      <c r="T343" s="788" t="n"/>
      <c r="U343" s="788" t="n"/>
      <c r="V343" s="788" t="n"/>
      <c r="W343" s="788" t="n"/>
      <c r="X343" s="788" t="n"/>
      <c r="Y343" s="788" t="n"/>
      <c r="Z343" s="788" t="n"/>
      <c r="AA343" s="788" t="n"/>
      <c r="AB343" s="788" t="n"/>
      <c r="AC343" s="788" t="n"/>
    </row>
    <row r="344" ht="12.75" customHeight="1" s="789">
      <c r="L344" s="1076" t="n"/>
      <c r="O344" s="1076" t="n"/>
      <c r="R344" s="1076" t="n"/>
      <c r="S344" s="788" t="n"/>
      <c r="T344" s="788" t="n"/>
      <c r="U344" s="788" t="n"/>
      <c r="V344" s="788" t="n"/>
      <c r="W344" s="788" t="n"/>
      <c r="X344" s="788" t="n"/>
      <c r="Y344" s="788" t="n"/>
      <c r="Z344" s="788" t="n"/>
      <c r="AA344" s="788" t="n"/>
      <c r="AB344" s="788" t="n"/>
      <c r="AC344" s="788" t="n"/>
    </row>
    <row r="345" ht="12.75" customHeight="1" s="789">
      <c r="L345" s="1076" t="n"/>
      <c r="O345" s="1076" t="n"/>
      <c r="R345" s="1076" t="n"/>
      <c r="S345" s="788" t="n"/>
      <c r="T345" s="788" t="n"/>
      <c r="U345" s="788" t="n"/>
      <c r="V345" s="788" t="n"/>
      <c r="W345" s="788" t="n"/>
      <c r="X345" s="788" t="n"/>
      <c r="Y345" s="788" t="n"/>
      <c r="Z345" s="788" t="n"/>
      <c r="AA345" s="788" t="n"/>
      <c r="AB345" s="788" t="n"/>
      <c r="AC345" s="788" t="n"/>
    </row>
    <row r="346" ht="12.75" customHeight="1" s="789">
      <c r="L346" s="1076" t="n"/>
      <c r="O346" s="1076" t="n"/>
      <c r="R346" s="1076" t="n"/>
      <c r="S346" s="788" t="n"/>
      <c r="T346" s="788" t="n"/>
      <c r="U346" s="788" t="n"/>
      <c r="V346" s="788" t="n"/>
      <c r="W346" s="788" t="n"/>
      <c r="X346" s="788" t="n"/>
      <c r="Y346" s="788" t="n"/>
      <c r="Z346" s="788" t="n"/>
      <c r="AA346" s="788" t="n"/>
      <c r="AB346" s="788" t="n"/>
      <c r="AC346" s="788" t="n"/>
    </row>
    <row r="347" ht="12.75" customHeight="1" s="789">
      <c r="L347" s="1076" t="n"/>
      <c r="O347" s="1076" t="n"/>
      <c r="R347" s="1076" t="n"/>
      <c r="S347" s="788" t="n"/>
      <c r="T347" s="788" t="n"/>
      <c r="U347" s="788" t="n"/>
      <c r="V347" s="788" t="n"/>
      <c r="W347" s="788" t="n"/>
      <c r="X347" s="788" t="n"/>
      <c r="Y347" s="788" t="n"/>
      <c r="Z347" s="788" t="n"/>
      <c r="AA347" s="788" t="n"/>
      <c r="AB347" s="788" t="n"/>
      <c r="AC347" s="788" t="n"/>
    </row>
    <row r="348" ht="12.75" customHeight="1" s="789">
      <c r="L348" s="1076" t="n"/>
      <c r="O348" s="1076" t="n"/>
      <c r="R348" s="1076" t="n"/>
      <c r="S348" s="788" t="n"/>
      <c r="T348" s="788" t="n"/>
      <c r="U348" s="788" t="n"/>
      <c r="V348" s="788" t="n"/>
      <c r="W348" s="788" t="n"/>
      <c r="X348" s="788" t="n"/>
      <c r="Y348" s="788" t="n"/>
      <c r="Z348" s="788" t="n"/>
      <c r="AA348" s="788" t="n"/>
      <c r="AB348" s="788" t="n"/>
      <c r="AC348" s="788" t="n"/>
    </row>
    <row r="349" ht="12.75" customHeight="1" s="789">
      <c r="L349" s="1076" t="n"/>
      <c r="O349" s="1076" t="n"/>
      <c r="R349" s="1076" t="n"/>
      <c r="S349" s="788" t="n"/>
      <c r="T349" s="788" t="n"/>
      <c r="U349" s="788" t="n"/>
      <c r="V349" s="788" t="n"/>
      <c r="W349" s="788" t="n"/>
      <c r="X349" s="788" t="n"/>
      <c r="Y349" s="788" t="n"/>
      <c r="Z349" s="788" t="n"/>
      <c r="AA349" s="788" t="n"/>
      <c r="AB349" s="788" t="n"/>
      <c r="AC349" s="788" t="n"/>
    </row>
    <row r="350" ht="12.75" customHeight="1" s="789">
      <c r="L350" s="1076" t="n"/>
      <c r="O350" s="1076" t="n"/>
      <c r="R350" s="1076" t="n"/>
      <c r="S350" s="788" t="n"/>
      <c r="T350" s="788" t="n"/>
      <c r="U350" s="788" t="n"/>
      <c r="V350" s="788" t="n"/>
      <c r="W350" s="788" t="n"/>
      <c r="X350" s="788" t="n"/>
      <c r="Y350" s="788" t="n"/>
      <c r="Z350" s="788" t="n"/>
      <c r="AA350" s="788" t="n"/>
      <c r="AB350" s="788" t="n"/>
      <c r="AC350" s="788" t="n"/>
    </row>
    <row r="351" ht="12.75" customHeight="1" s="789">
      <c r="L351" s="1076" t="n"/>
      <c r="O351" s="1076" t="n"/>
      <c r="R351" s="1076" t="n"/>
      <c r="S351" s="788" t="n"/>
      <c r="T351" s="788" t="n"/>
      <c r="U351" s="788" t="n"/>
      <c r="V351" s="788" t="n"/>
      <c r="W351" s="788" t="n"/>
      <c r="X351" s="788" t="n"/>
      <c r="Y351" s="788" t="n"/>
      <c r="Z351" s="788" t="n"/>
      <c r="AA351" s="788" t="n"/>
      <c r="AB351" s="788" t="n"/>
      <c r="AC351" s="788" t="n"/>
    </row>
    <row r="352" ht="12.75" customHeight="1" s="789">
      <c r="L352" s="1076" t="n"/>
      <c r="O352" s="1076" t="n"/>
      <c r="R352" s="1076" t="n"/>
      <c r="S352" s="788" t="n"/>
      <c r="T352" s="788" t="n"/>
      <c r="U352" s="788" t="n"/>
      <c r="V352" s="788" t="n"/>
      <c r="W352" s="788" t="n"/>
      <c r="X352" s="788" t="n"/>
      <c r="Y352" s="788" t="n"/>
      <c r="Z352" s="788" t="n"/>
      <c r="AA352" s="788" t="n"/>
      <c r="AB352" s="788" t="n"/>
      <c r="AC352" s="788" t="n"/>
    </row>
    <row r="353" ht="12.75" customHeight="1" s="789">
      <c r="L353" s="1076" t="n"/>
      <c r="O353" s="1076" t="n"/>
      <c r="R353" s="1076" t="n"/>
      <c r="S353" s="788" t="n"/>
      <c r="T353" s="788" t="n"/>
      <c r="U353" s="788" t="n"/>
      <c r="V353" s="788" t="n"/>
      <c r="W353" s="788" t="n"/>
      <c r="X353" s="788" t="n"/>
      <c r="Y353" s="788" t="n"/>
      <c r="Z353" s="788" t="n"/>
      <c r="AA353" s="788" t="n"/>
      <c r="AB353" s="788" t="n"/>
      <c r="AC353" s="788" t="n"/>
    </row>
    <row r="354" ht="12.75" customHeight="1" s="789">
      <c r="L354" s="1076" t="n"/>
      <c r="O354" s="1076" t="n"/>
      <c r="R354" s="1076" t="n"/>
      <c r="S354" s="788" t="n"/>
      <c r="T354" s="788" t="n"/>
      <c r="U354" s="788" t="n"/>
      <c r="V354" s="788" t="n"/>
      <c r="W354" s="788" t="n"/>
      <c r="X354" s="788" t="n"/>
      <c r="Y354" s="788" t="n"/>
      <c r="Z354" s="788" t="n"/>
      <c r="AA354" s="788" t="n"/>
      <c r="AB354" s="788" t="n"/>
      <c r="AC354" s="788" t="n"/>
    </row>
    <row r="355" ht="12.75" customHeight="1" s="789">
      <c r="L355" s="1076" t="n"/>
      <c r="O355" s="1076" t="n"/>
      <c r="R355" s="1076" t="n"/>
      <c r="S355" s="788" t="n"/>
      <c r="T355" s="788" t="n"/>
      <c r="U355" s="788" t="n"/>
      <c r="V355" s="788" t="n"/>
      <c r="W355" s="788" t="n"/>
      <c r="X355" s="788" t="n"/>
      <c r="Y355" s="788" t="n"/>
      <c r="Z355" s="788" t="n"/>
      <c r="AA355" s="788" t="n"/>
      <c r="AB355" s="788" t="n"/>
      <c r="AC355" s="788" t="n"/>
    </row>
    <row r="356" ht="12.75" customHeight="1" s="789">
      <c r="L356" s="1076" t="n"/>
      <c r="O356" s="1076" t="n"/>
      <c r="R356" s="1076" t="n"/>
      <c r="S356" s="788" t="n"/>
      <c r="T356" s="788" t="n"/>
      <c r="U356" s="788" t="n"/>
      <c r="V356" s="788" t="n"/>
      <c r="W356" s="788" t="n"/>
      <c r="X356" s="788" t="n"/>
      <c r="Y356" s="788" t="n"/>
      <c r="Z356" s="788" t="n"/>
      <c r="AA356" s="788" t="n"/>
      <c r="AB356" s="788" t="n"/>
      <c r="AC356" s="788" t="n"/>
    </row>
    <row r="357" ht="12.75" customHeight="1" s="789">
      <c r="L357" s="1076" t="n"/>
      <c r="O357" s="1076" t="n"/>
      <c r="R357" s="1076" t="n"/>
      <c r="S357" s="788" t="n"/>
      <c r="T357" s="788" t="n"/>
      <c r="U357" s="788" t="n"/>
      <c r="V357" s="788" t="n"/>
      <c r="W357" s="788" t="n"/>
      <c r="X357" s="788" t="n"/>
      <c r="Y357" s="788" t="n"/>
      <c r="Z357" s="788" t="n"/>
      <c r="AA357" s="788" t="n"/>
      <c r="AB357" s="788" t="n"/>
      <c r="AC357" s="788" t="n"/>
    </row>
    <row r="358" ht="12.75" customHeight="1" s="789">
      <c r="L358" s="1076" t="n"/>
      <c r="O358" s="1076" t="n"/>
      <c r="R358" s="1076" t="n"/>
      <c r="S358" s="788" t="n"/>
      <c r="T358" s="788" t="n"/>
      <c r="U358" s="788" t="n"/>
      <c r="V358" s="788" t="n"/>
      <c r="W358" s="788" t="n"/>
      <c r="X358" s="788" t="n"/>
      <c r="Y358" s="788" t="n"/>
      <c r="Z358" s="788" t="n"/>
      <c r="AA358" s="788" t="n"/>
      <c r="AB358" s="788" t="n"/>
      <c r="AC358" s="788" t="n"/>
    </row>
    <row r="359" ht="12.75" customHeight="1" s="789">
      <c r="L359" s="1076" t="n"/>
      <c r="O359" s="1076" t="n"/>
      <c r="R359" s="1076" t="n"/>
      <c r="S359" s="788" t="n"/>
      <c r="T359" s="788" t="n"/>
      <c r="U359" s="788" t="n"/>
      <c r="V359" s="788" t="n"/>
      <c r="W359" s="788" t="n"/>
      <c r="X359" s="788" t="n"/>
      <c r="Y359" s="788" t="n"/>
      <c r="Z359" s="788" t="n"/>
      <c r="AA359" s="788" t="n"/>
      <c r="AB359" s="788" t="n"/>
      <c r="AC359" s="788" t="n"/>
    </row>
    <row r="360" ht="12.75" customHeight="1" s="789">
      <c r="L360" s="1076" t="n"/>
      <c r="O360" s="1076" t="n"/>
      <c r="R360" s="1076" t="n"/>
      <c r="S360" s="788" t="n"/>
      <c r="T360" s="788" t="n"/>
      <c r="U360" s="788" t="n"/>
      <c r="V360" s="788" t="n"/>
      <c r="W360" s="788" t="n"/>
      <c r="X360" s="788" t="n"/>
      <c r="Y360" s="788" t="n"/>
      <c r="Z360" s="788" t="n"/>
      <c r="AA360" s="788" t="n"/>
      <c r="AB360" s="788" t="n"/>
      <c r="AC360" s="788" t="n"/>
    </row>
    <row r="361" ht="12.75" customHeight="1" s="789">
      <c r="L361" s="1076" t="n"/>
      <c r="O361" s="1076" t="n"/>
      <c r="R361" s="1076" t="n"/>
      <c r="S361" s="788" t="n"/>
      <c r="T361" s="788" t="n"/>
      <c r="U361" s="788" t="n"/>
      <c r="V361" s="788" t="n"/>
      <c r="W361" s="788" t="n"/>
      <c r="X361" s="788" t="n"/>
      <c r="Y361" s="788" t="n"/>
      <c r="Z361" s="788" t="n"/>
      <c r="AA361" s="788" t="n"/>
      <c r="AB361" s="788" t="n"/>
      <c r="AC361" s="788" t="n"/>
    </row>
    <row r="362" ht="12.75" customHeight="1" s="789">
      <c r="L362" s="1076" t="n"/>
      <c r="O362" s="1076" t="n"/>
      <c r="R362" s="1076" t="n"/>
      <c r="S362" s="788" t="n"/>
      <c r="T362" s="788" t="n"/>
      <c r="U362" s="788" t="n"/>
      <c r="V362" s="788" t="n"/>
      <c r="W362" s="788" t="n"/>
      <c r="X362" s="788" t="n"/>
      <c r="Y362" s="788" t="n"/>
      <c r="Z362" s="788" t="n"/>
      <c r="AA362" s="788" t="n"/>
      <c r="AB362" s="788" t="n"/>
      <c r="AC362" s="788" t="n"/>
    </row>
    <row r="363" ht="12.75" customHeight="1" s="789">
      <c r="L363" s="1076" t="n"/>
      <c r="O363" s="1076" t="n"/>
      <c r="R363" s="1076" t="n"/>
      <c r="S363" s="788" t="n"/>
      <c r="T363" s="788" t="n"/>
      <c r="U363" s="788" t="n"/>
      <c r="V363" s="788" t="n"/>
      <c r="W363" s="788" t="n"/>
      <c r="X363" s="788" t="n"/>
      <c r="Y363" s="788" t="n"/>
      <c r="Z363" s="788" t="n"/>
      <c r="AA363" s="788" t="n"/>
      <c r="AB363" s="788" t="n"/>
      <c r="AC363" s="788" t="n"/>
    </row>
    <row r="364" ht="12.75" customHeight="1" s="789">
      <c r="L364" s="1076" t="n"/>
      <c r="O364" s="1076" t="n"/>
      <c r="R364" s="1076" t="n"/>
      <c r="S364" s="788" t="n"/>
      <c r="T364" s="788" t="n"/>
      <c r="U364" s="788" t="n"/>
      <c r="V364" s="788" t="n"/>
      <c r="W364" s="788" t="n"/>
      <c r="X364" s="788" t="n"/>
      <c r="Y364" s="788" t="n"/>
      <c r="Z364" s="788" t="n"/>
      <c r="AA364" s="788" t="n"/>
      <c r="AB364" s="788" t="n"/>
      <c r="AC364" s="788" t="n"/>
    </row>
    <row r="365" ht="12.75" customHeight="1" s="789">
      <c r="L365" s="1076" t="n"/>
      <c r="O365" s="1076" t="n"/>
      <c r="R365" s="1076" t="n"/>
      <c r="S365" s="788" t="n"/>
      <c r="T365" s="788" t="n"/>
      <c r="U365" s="788" t="n"/>
      <c r="V365" s="788" t="n"/>
      <c r="W365" s="788" t="n"/>
      <c r="X365" s="788" t="n"/>
      <c r="Y365" s="788" t="n"/>
      <c r="Z365" s="788" t="n"/>
      <c r="AA365" s="788" t="n"/>
      <c r="AB365" s="788" t="n"/>
      <c r="AC365" s="788" t="n"/>
    </row>
    <row r="366" ht="12.75" customHeight="1" s="789">
      <c r="L366" s="1076" t="n"/>
      <c r="O366" s="1076" t="n"/>
      <c r="R366" s="1076" t="n"/>
      <c r="S366" s="788" t="n"/>
      <c r="T366" s="788" t="n"/>
      <c r="U366" s="788" t="n"/>
      <c r="V366" s="788" t="n"/>
      <c r="W366" s="788" t="n"/>
      <c r="X366" s="788" t="n"/>
      <c r="Y366" s="788" t="n"/>
      <c r="Z366" s="788" t="n"/>
      <c r="AA366" s="788" t="n"/>
      <c r="AB366" s="788" t="n"/>
      <c r="AC366" s="788" t="n"/>
    </row>
    <row r="367" ht="12.75" customHeight="1" s="789">
      <c r="L367" s="1076" t="n"/>
      <c r="O367" s="1076" t="n"/>
      <c r="R367" s="1076" t="n"/>
      <c r="S367" s="788" t="n"/>
      <c r="T367" s="788" t="n"/>
      <c r="U367" s="788" t="n"/>
      <c r="V367" s="788" t="n"/>
      <c r="W367" s="788" t="n"/>
      <c r="X367" s="788" t="n"/>
      <c r="Y367" s="788" t="n"/>
      <c r="Z367" s="788" t="n"/>
      <c r="AA367" s="788" t="n"/>
      <c r="AB367" s="788" t="n"/>
      <c r="AC367" s="788" t="n"/>
    </row>
    <row r="368" ht="12.75" customHeight="1" s="789">
      <c r="L368" s="1076" t="n"/>
      <c r="O368" s="1076" t="n"/>
      <c r="R368" s="1076" t="n"/>
      <c r="S368" s="788" t="n"/>
      <c r="T368" s="788" t="n"/>
      <c r="U368" s="788" t="n"/>
      <c r="V368" s="788" t="n"/>
      <c r="W368" s="788" t="n"/>
      <c r="X368" s="788" t="n"/>
      <c r="Y368" s="788" t="n"/>
      <c r="Z368" s="788" t="n"/>
      <c r="AA368" s="788" t="n"/>
      <c r="AB368" s="788" t="n"/>
      <c r="AC368" s="788" t="n"/>
    </row>
    <row r="369" ht="12.75" customHeight="1" s="789">
      <c r="L369" s="1076" t="n"/>
      <c r="O369" s="1076" t="n"/>
      <c r="R369" s="1076" t="n"/>
      <c r="S369" s="788" t="n"/>
      <c r="T369" s="788" t="n"/>
      <c r="U369" s="788" t="n"/>
      <c r="V369" s="788" t="n"/>
      <c r="W369" s="788" t="n"/>
      <c r="X369" s="788" t="n"/>
      <c r="Y369" s="788" t="n"/>
      <c r="Z369" s="788" t="n"/>
      <c r="AA369" s="788" t="n"/>
      <c r="AB369" s="788" t="n"/>
      <c r="AC369" s="788" t="n"/>
    </row>
    <row r="370" ht="12.75" customHeight="1" s="789">
      <c r="L370" s="1076" t="n"/>
      <c r="O370" s="1076" t="n"/>
      <c r="R370" s="1076" t="n"/>
      <c r="S370" s="788" t="n"/>
      <c r="T370" s="788" t="n"/>
      <c r="U370" s="788" t="n"/>
      <c r="V370" s="788" t="n"/>
      <c r="W370" s="788" t="n"/>
      <c r="X370" s="788" t="n"/>
      <c r="Y370" s="788" t="n"/>
      <c r="Z370" s="788" t="n"/>
      <c r="AA370" s="788" t="n"/>
      <c r="AB370" s="788" t="n"/>
      <c r="AC370" s="788" t="n"/>
    </row>
    <row r="371" ht="12.75" customHeight="1" s="789">
      <c r="L371" s="1076" t="n"/>
      <c r="O371" s="1076" t="n"/>
      <c r="R371" s="1076" t="n"/>
      <c r="S371" s="788" t="n"/>
      <c r="T371" s="788" t="n"/>
      <c r="U371" s="788" t="n"/>
      <c r="V371" s="788" t="n"/>
      <c r="W371" s="788" t="n"/>
      <c r="X371" s="788" t="n"/>
      <c r="Y371" s="788" t="n"/>
      <c r="Z371" s="788" t="n"/>
      <c r="AA371" s="788" t="n"/>
      <c r="AB371" s="788" t="n"/>
      <c r="AC371" s="788" t="n"/>
    </row>
    <row r="372" ht="12.75" customHeight="1" s="789">
      <c r="L372" s="1076" t="n"/>
      <c r="O372" s="1076" t="n"/>
      <c r="R372" s="1076" t="n"/>
      <c r="S372" s="788" t="n"/>
      <c r="T372" s="788" t="n"/>
      <c r="U372" s="788" t="n"/>
      <c r="V372" s="788" t="n"/>
      <c r="W372" s="788" t="n"/>
      <c r="X372" s="788" t="n"/>
      <c r="Y372" s="788" t="n"/>
      <c r="Z372" s="788" t="n"/>
      <c r="AA372" s="788" t="n"/>
      <c r="AB372" s="788" t="n"/>
      <c r="AC372" s="788" t="n"/>
    </row>
    <row r="373" ht="12.75" customHeight="1" s="789">
      <c r="L373" s="1076" t="n"/>
      <c r="O373" s="1076" t="n"/>
      <c r="R373" s="1076" t="n"/>
      <c r="S373" s="788" t="n"/>
      <c r="T373" s="788" t="n"/>
      <c r="U373" s="788" t="n"/>
      <c r="V373" s="788" t="n"/>
      <c r="W373" s="788" t="n"/>
      <c r="X373" s="788" t="n"/>
      <c r="Y373" s="788" t="n"/>
      <c r="Z373" s="788" t="n"/>
      <c r="AA373" s="788" t="n"/>
      <c r="AB373" s="788" t="n"/>
      <c r="AC373" s="788" t="n"/>
    </row>
    <row r="374" ht="12.75" customHeight="1" s="789">
      <c r="L374" s="1076" t="n"/>
      <c r="O374" s="1076" t="n"/>
      <c r="R374" s="1076" t="n"/>
      <c r="S374" s="788" t="n"/>
      <c r="T374" s="788" t="n"/>
      <c r="U374" s="788" t="n"/>
      <c r="V374" s="788" t="n"/>
      <c r="W374" s="788" t="n"/>
      <c r="X374" s="788" t="n"/>
      <c r="Y374" s="788" t="n"/>
      <c r="Z374" s="788" t="n"/>
      <c r="AA374" s="788" t="n"/>
      <c r="AB374" s="788" t="n"/>
      <c r="AC374" s="788" t="n"/>
    </row>
    <row r="375" ht="12.75" customHeight="1" s="789">
      <c r="L375" s="1076" t="n"/>
      <c r="O375" s="1076" t="n"/>
      <c r="R375" s="1076" t="n"/>
      <c r="S375" s="788" t="n"/>
      <c r="T375" s="788" t="n"/>
      <c r="U375" s="788" t="n"/>
      <c r="V375" s="788" t="n"/>
      <c r="W375" s="788" t="n"/>
      <c r="X375" s="788" t="n"/>
      <c r="Y375" s="788" t="n"/>
      <c r="Z375" s="788" t="n"/>
      <c r="AA375" s="788" t="n"/>
      <c r="AB375" s="788" t="n"/>
      <c r="AC375" s="788" t="n"/>
    </row>
    <row r="376" ht="12.75" customHeight="1" s="789">
      <c r="L376" s="1076" t="n"/>
      <c r="O376" s="1076" t="n"/>
      <c r="R376" s="1076" t="n"/>
      <c r="S376" s="788" t="n"/>
      <c r="T376" s="788" t="n"/>
      <c r="U376" s="788" t="n"/>
      <c r="V376" s="788" t="n"/>
      <c r="W376" s="788" t="n"/>
      <c r="X376" s="788" t="n"/>
      <c r="Y376" s="788" t="n"/>
      <c r="Z376" s="788" t="n"/>
      <c r="AA376" s="788" t="n"/>
      <c r="AB376" s="788" t="n"/>
      <c r="AC376" s="788" t="n"/>
    </row>
    <row r="377" ht="12.75" customHeight="1" s="789">
      <c r="L377" s="1076" t="n"/>
      <c r="O377" s="1076" t="n"/>
      <c r="R377" s="1076" t="n"/>
      <c r="S377" s="788" t="n"/>
      <c r="T377" s="788" t="n"/>
      <c r="U377" s="788" t="n"/>
      <c r="V377" s="788" t="n"/>
      <c r="W377" s="788" t="n"/>
      <c r="X377" s="788" t="n"/>
      <c r="Y377" s="788" t="n"/>
      <c r="Z377" s="788" t="n"/>
      <c r="AA377" s="788" t="n"/>
      <c r="AB377" s="788" t="n"/>
      <c r="AC377" s="788" t="n"/>
    </row>
    <row r="378" ht="12.75" customHeight="1" s="789">
      <c r="L378" s="1076" t="n"/>
      <c r="O378" s="1076" t="n"/>
      <c r="R378" s="1076" t="n"/>
      <c r="S378" s="788" t="n"/>
      <c r="T378" s="788" t="n"/>
      <c r="U378" s="788" t="n"/>
      <c r="V378" s="788" t="n"/>
      <c r="W378" s="788" t="n"/>
      <c r="X378" s="788" t="n"/>
      <c r="Y378" s="788" t="n"/>
      <c r="Z378" s="788" t="n"/>
      <c r="AA378" s="788" t="n"/>
      <c r="AB378" s="788" t="n"/>
      <c r="AC378" s="788" t="n"/>
    </row>
    <row r="379" ht="12.75" customHeight="1" s="789">
      <c r="L379" s="1076" t="n"/>
      <c r="O379" s="1076" t="n"/>
      <c r="R379" s="1076" t="n"/>
      <c r="S379" s="788" t="n"/>
      <c r="T379" s="788" t="n"/>
      <c r="U379" s="788" t="n"/>
      <c r="V379" s="788" t="n"/>
      <c r="W379" s="788" t="n"/>
      <c r="X379" s="788" t="n"/>
      <c r="Y379" s="788" t="n"/>
      <c r="Z379" s="788" t="n"/>
      <c r="AA379" s="788" t="n"/>
      <c r="AB379" s="788" t="n"/>
      <c r="AC379" s="788" t="n"/>
    </row>
    <row r="380" ht="12.75" customHeight="1" s="789">
      <c r="L380" s="1076" t="n"/>
      <c r="O380" s="1076" t="n"/>
      <c r="R380" s="1076" t="n"/>
      <c r="S380" s="788" t="n"/>
      <c r="T380" s="788" t="n"/>
      <c r="U380" s="788" t="n"/>
      <c r="V380" s="788" t="n"/>
      <c r="W380" s="788" t="n"/>
      <c r="X380" s="788" t="n"/>
      <c r="Y380" s="788" t="n"/>
      <c r="Z380" s="788" t="n"/>
      <c r="AA380" s="788" t="n"/>
      <c r="AB380" s="788" t="n"/>
      <c r="AC380" s="788" t="n"/>
    </row>
    <row r="381" ht="12.75" customHeight="1" s="789">
      <c r="L381" s="1076" t="n"/>
      <c r="O381" s="1076" t="n"/>
      <c r="R381" s="1076" t="n"/>
      <c r="S381" s="788" t="n"/>
      <c r="T381" s="788" t="n"/>
      <c r="U381" s="788" t="n"/>
      <c r="V381" s="788" t="n"/>
      <c r="W381" s="788" t="n"/>
      <c r="X381" s="788" t="n"/>
      <c r="Y381" s="788" t="n"/>
      <c r="Z381" s="788" t="n"/>
      <c r="AA381" s="788" t="n"/>
      <c r="AB381" s="788" t="n"/>
      <c r="AC381" s="788" t="n"/>
    </row>
    <row r="382" ht="12.75" customHeight="1" s="789">
      <c r="L382" s="1076" t="n"/>
      <c r="O382" s="1076" t="n"/>
      <c r="R382" s="1076" t="n"/>
      <c r="S382" s="788" t="n"/>
      <c r="T382" s="788" t="n"/>
      <c r="U382" s="788" t="n"/>
      <c r="V382" s="788" t="n"/>
      <c r="W382" s="788" t="n"/>
      <c r="X382" s="788" t="n"/>
      <c r="Y382" s="788" t="n"/>
      <c r="Z382" s="788" t="n"/>
      <c r="AA382" s="788" t="n"/>
      <c r="AB382" s="788" t="n"/>
      <c r="AC382" s="788" t="n"/>
    </row>
    <row r="383" ht="12.75" customHeight="1" s="789">
      <c r="L383" s="1076" t="n"/>
      <c r="O383" s="1076" t="n"/>
      <c r="R383" s="1076" t="n"/>
      <c r="S383" s="788" t="n"/>
      <c r="T383" s="788" t="n"/>
      <c r="U383" s="788" t="n"/>
      <c r="V383" s="788" t="n"/>
      <c r="W383" s="788" t="n"/>
      <c r="X383" s="788" t="n"/>
      <c r="Y383" s="788" t="n"/>
      <c r="Z383" s="788" t="n"/>
      <c r="AA383" s="788" t="n"/>
      <c r="AB383" s="788" t="n"/>
      <c r="AC383" s="788" t="n"/>
    </row>
    <row r="384" ht="12.75" customHeight="1" s="789">
      <c r="L384" s="1076" t="n"/>
      <c r="O384" s="1076" t="n"/>
      <c r="R384" s="1076" t="n"/>
      <c r="S384" s="788" t="n"/>
      <c r="T384" s="788" t="n"/>
      <c r="U384" s="788" t="n"/>
      <c r="V384" s="788" t="n"/>
      <c r="W384" s="788" t="n"/>
      <c r="X384" s="788" t="n"/>
      <c r="Y384" s="788" t="n"/>
      <c r="Z384" s="788" t="n"/>
      <c r="AA384" s="788" t="n"/>
      <c r="AB384" s="788" t="n"/>
      <c r="AC384" s="788" t="n"/>
    </row>
    <row r="385" ht="12.75" customHeight="1" s="789">
      <c r="L385" s="1076" t="n"/>
      <c r="O385" s="1076" t="n"/>
      <c r="R385" s="1076" t="n"/>
      <c r="S385" s="788" t="n"/>
      <c r="T385" s="788" t="n"/>
      <c r="U385" s="788" t="n"/>
      <c r="V385" s="788" t="n"/>
      <c r="W385" s="788" t="n"/>
      <c r="X385" s="788" t="n"/>
      <c r="Y385" s="788" t="n"/>
      <c r="Z385" s="788" t="n"/>
      <c r="AA385" s="788" t="n"/>
      <c r="AB385" s="788" t="n"/>
      <c r="AC385" s="788" t="n"/>
    </row>
    <row r="386" ht="12.75" customHeight="1" s="789">
      <c r="L386" s="1076" t="n"/>
      <c r="O386" s="1076" t="n"/>
      <c r="R386" s="1076" t="n"/>
      <c r="S386" s="788" t="n"/>
      <c r="T386" s="788" t="n"/>
      <c r="U386" s="788" t="n"/>
      <c r="V386" s="788" t="n"/>
      <c r="W386" s="788" t="n"/>
      <c r="X386" s="788" t="n"/>
      <c r="Y386" s="788" t="n"/>
      <c r="Z386" s="788" t="n"/>
      <c r="AA386" s="788" t="n"/>
      <c r="AB386" s="788" t="n"/>
      <c r="AC386" s="788" t="n"/>
    </row>
    <row r="387" ht="12.75" customHeight="1" s="789">
      <c r="L387" s="1076" t="n"/>
      <c r="O387" s="1076" t="n"/>
      <c r="R387" s="1076" t="n"/>
      <c r="S387" s="788" t="n"/>
      <c r="T387" s="788" t="n"/>
      <c r="U387" s="788" t="n"/>
      <c r="V387" s="788" t="n"/>
      <c r="W387" s="788" t="n"/>
      <c r="X387" s="788" t="n"/>
      <c r="Y387" s="788" t="n"/>
      <c r="Z387" s="788" t="n"/>
      <c r="AA387" s="788" t="n"/>
      <c r="AB387" s="788" t="n"/>
      <c r="AC387" s="788" t="n"/>
    </row>
    <row r="388" ht="12.75" customHeight="1" s="789">
      <c r="L388" s="1076" t="n"/>
      <c r="O388" s="1076" t="n"/>
      <c r="R388" s="1076" t="n"/>
      <c r="S388" s="788" t="n"/>
      <c r="T388" s="788" t="n"/>
      <c r="U388" s="788" t="n"/>
      <c r="V388" s="788" t="n"/>
      <c r="W388" s="788" t="n"/>
      <c r="X388" s="788" t="n"/>
      <c r="Y388" s="788" t="n"/>
      <c r="Z388" s="788" t="n"/>
      <c r="AA388" s="788" t="n"/>
      <c r="AB388" s="788" t="n"/>
      <c r="AC388" s="788" t="n"/>
    </row>
    <row r="389" ht="12.75" customHeight="1" s="789">
      <c r="L389" s="1076" t="n"/>
      <c r="O389" s="1076" t="n"/>
      <c r="R389" s="1076" t="n"/>
      <c r="S389" s="788" t="n"/>
      <c r="T389" s="788" t="n"/>
      <c r="U389" s="788" t="n"/>
      <c r="V389" s="788" t="n"/>
      <c r="W389" s="788" t="n"/>
      <c r="X389" s="788" t="n"/>
      <c r="Y389" s="788" t="n"/>
      <c r="Z389" s="788" t="n"/>
      <c r="AA389" s="788" t="n"/>
      <c r="AB389" s="788" t="n"/>
      <c r="AC389" s="788" t="n"/>
    </row>
    <row r="390" ht="12.75" customHeight="1" s="789">
      <c r="L390" s="1076" t="n"/>
      <c r="O390" s="1076" t="n"/>
      <c r="R390" s="1076" t="n"/>
      <c r="S390" s="788" t="n"/>
      <c r="T390" s="788" t="n"/>
      <c r="U390" s="788" t="n"/>
      <c r="V390" s="788" t="n"/>
      <c r="W390" s="788" t="n"/>
      <c r="X390" s="788" t="n"/>
      <c r="Y390" s="788" t="n"/>
      <c r="Z390" s="788" t="n"/>
      <c r="AA390" s="788" t="n"/>
      <c r="AB390" s="788" t="n"/>
      <c r="AC390" s="788" t="n"/>
    </row>
    <row r="391" ht="12.75" customHeight="1" s="789">
      <c r="L391" s="1076" t="n"/>
      <c r="O391" s="1076" t="n"/>
      <c r="R391" s="1076" t="n"/>
      <c r="S391" s="788" t="n"/>
      <c r="T391" s="788" t="n"/>
      <c r="U391" s="788" t="n"/>
      <c r="V391" s="788" t="n"/>
      <c r="W391" s="788" t="n"/>
      <c r="X391" s="788" t="n"/>
      <c r="Y391" s="788" t="n"/>
      <c r="Z391" s="788" t="n"/>
      <c r="AA391" s="788" t="n"/>
      <c r="AB391" s="788" t="n"/>
      <c r="AC391" s="788" t="n"/>
    </row>
    <row r="392" ht="12.75" customHeight="1" s="789">
      <c r="L392" s="1076" t="n"/>
      <c r="O392" s="1076" t="n"/>
      <c r="R392" s="1076" t="n"/>
      <c r="S392" s="788" t="n"/>
      <c r="T392" s="788" t="n"/>
      <c r="U392" s="788" t="n"/>
      <c r="V392" s="788" t="n"/>
      <c r="W392" s="788" t="n"/>
      <c r="X392" s="788" t="n"/>
      <c r="Y392" s="788" t="n"/>
      <c r="Z392" s="788" t="n"/>
      <c r="AA392" s="788" t="n"/>
      <c r="AB392" s="788" t="n"/>
      <c r="AC392" s="788" t="n"/>
    </row>
    <row r="393" ht="12.75" customHeight="1" s="789">
      <c r="L393" s="1076" t="n"/>
      <c r="O393" s="1076" t="n"/>
      <c r="R393" s="1076" t="n"/>
      <c r="S393" s="788" t="n"/>
      <c r="T393" s="788" t="n"/>
      <c r="U393" s="788" t="n"/>
      <c r="V393" s="788" t="n"/>
      <c r="W393" s="788" t="n"/>
      <c r="X393" s="788" t="n"/>
      <c r="Y393" s="788" t="n"/>
      <c r="Z393" s="788" t="n"/>
      <c r="AA393" s="788" t="n"/>
      <c r="AB393" s="788" t="n"/>
      <c r="AC393" s="788" t="n"/>
    </row>
    <row r="394" ht="12.75" customHeight="1" s="789">
      <c r="L394" s="1076" t="n"/>
      <c r="O394" s="1076" t="n"/>
      <c r="R394" s="1076" t="n"/>
      <c r="S394" s="788" t="n"/>
      <c r="T394" s="788" t="n"/>
      <c r="U394" s="788" t="n"/>
      <c r="V394" s="788" t="n"/>
      <c r="W394" s="788" t="n"/>
      <c r="X394" s="788" t="n"/>
      <c r="Y394" s="788" t="n"/>
      <c r="Z394" s="788" t="n"/>
      <c r="AA394" s="788" t="n"/>
      <c r="AB394" s="788" t="n"/>
      <c r="AC394" s="788" t="n"/>
    </row>
    <row r="395" ht="12.75" customHeight="1" s="789">
      <c r="L395" s="1076" t="n"/>
      <c r="O395" s="1076" t="n"/>
      <c r="R395" s="1076" t="n"/>
      <c r="S395" s="788" t="n"/>
      <c r="T395" s="788" t="n"/>
      <c r="U395" s="788" t="n"/>
      <c r="V395" s="788" t="n"/>
      <c r="W395" s="788" t="n"/>
      <c r="X395" s="788" t="n"/>
      <c r="Y395" s="788" t="n"/>
      <c r="Z395" s="788" t="n"/>
      <c r="AA395" s="788" t="n"/>
      <c r="AB395" s="788" t="n"/>
      <c r="AC395" s="788" t="n"/>
    </row>
    <row r="396" ht="12.75" customHeight="1" s="789">
      <c r="L396" s="1076" t="n"/>
      <c r="O396" s="1076" t="n"/>
      <c r="R396" s="1076" t="n"/>
      <c r="S396" s="788" t="n"/>
      <c r="T396" s="788" t="n"/>
      <c r="U396" s="788" t="n"/>
      <c r="V396" s="788" t="n"/>
      <c r="W396" s="788" t="n"/>
      <c r="X396" s="788" t="n"/>
      <c r="Y396" s="788" t="n"/>
      <c r="Z396" s="788" t="n"/>
      <c r="AA396" s="788" t="n"/>
      <c r="AB396" s="788" t="n"/>
      <c r="AC396" s="788" t="n"/>
    </row>
    <row r="397" ht="12.75" customHeight="1" s="789">
      <c r="L397" s="1076" t="n"/>
      <c r="O397" s="1076" t="n"/>
      <c r="R397" s="1076" t="n"/>
      <c r="S397" s="788" t="n"/>
      <c r="T397" s="788" t="n"/>
      <c r="U397" s="788" t="n"/>
      <c r="V397" s="788" t="n"/>
      <c r="W397" s="788" t="n"/>
      <c r="X397" s="788" t="n"/>
      <c r="Y397" s="788" t="n"/>
      <c r="Z397" s="788" t="n"/>
      <c r="AA397" s="788" t="n"/>
      <c r="AB397" s="788" t="n"/>
      <c r="AC397" s="788" t="n"/>
    </row>
    <row r="398" ht="12.75" customHeight="1" s="789">
      <c r="L398" s="1076" t="n"/>
      <c r="O398" s="1076" t="n"/>
      <c r="R398" s="1076" t="n"/>
      <c r="S398" s="788" t="n"/>
      <c r="T398" s="788" t="n"/>
      <c r="U398" s="788" t="n"/>
      <c r="V398" s="788" t="n"/>
      <c r="W398" s="788" t="n"/>
      <c r="X398" s="788" t="n"/>
      <c r="Y398" s="788" t="n"/>
      <c r="Z398" s="788" t="n"/>
      <c r="AA398" s="788" t="n"/>
      <c r="AB398" s="788" t="n"/>
      <c r="AC398" s="788" t="n"/>
    </row>
    <row r="399" ht="12.75" customHeight="1" s="789">
      <c r="L399" s="1076" t="n"/>
      <c r="O399" s="1076" t="n"/>
      <c r="R399" s="1076" t="n"/>
      <c r="S399" s="788" t="n"/>
      <c r="T399" s="788" t="n"/>
      <c r="U399" s="788" t="n"/>
      <c r="V399" s="788" t="n"/>
      <c r="W399" s="788" t="n"/>
      <c r="X399" s="788" t="n"/>
      <c r="Y399" s="788" t="n"/>
      <c r="Z399" s="788" t="n"/>
      <c r="AA399" s="788" t="n"/>
      <c r="AB399" s="788" t="n"/>
      <c r="AC399" s="788" t="n"/>
    </row>
    <row r="400" ht="12.75" customHeight="1" s="789">
      <c r="L400" s="1076" t="n"/>
      <c r="O400" s="1076" t="n"/>
      <c r="R400" s="1076" t="n"/>
      <c r="S400" s="788" t="n"/>
      <c r="T400" s="788" t="n"/>
      <c r="U400" s="788" t="n"/>
      <c r="V400" s="788" t="n"/>
      <c r="W400" s="788" t="n"/>
      <c r="X400" s="788" t="n"/>
      <c r="Y400" s="788" t="n"/>
      <c r="Z400" s="788" t="n"/>
      <c r="AA400" s="788" t="n"/>
      <c r="AB400" s="788" t="n"/>
      <c r="AC400" s="788" t="n"/>
    </row>
    <row r="401" ht="12.75" customHeight="1" s="789">
      <c r="L401" s="1076" t="n"/>
      <c r="O401" s="1076" t="n"/>
      <c r="R401" s="1076" t="n"/>
      <c r="S401" s="788" t="n"/>
      <c r="T401" s="788" t="n"/>
      <c r="U401" s="788" t="n"/>
      <c r="V401" s="788" t="n"/>
      <c r="W401" s="788" t="n"/>
      <c r="X401" s="788" t="n"/>
      <c r="Y401" s="788" t="n"/>
      <c r="Z401" s="788" t="n"/>
      <c r="AA401" s="788" t="n"/>
      <c r="AB401" s="788" t="n"/>
      <c r="AC401" s="788" t="n"/>
    </row>
    <row r="402" ht="12.75" customHeight="1" s="789">
      <c r="L402" s="1076" t="n"/>
      <c r="O402" s="1076" t="n"/>
      <c r="R402" s="1076" t="n"/>
      <c r="S402" s="788" t="n"/>
      <c r="T402" s="788" t="n"/>
      <c r="U402" s="788" t="n"/>
      <c r="V402" s="788" t="n"/>
      <c r="W402" s="788" t="n"/>
      <c r="X402" s="788" t="n"/>
      <c r="Y402" s="788" t="n"/>
      <c r="Z402" s="788" t="n"/>
      <c r="AA402" s="788" t="n"/>
      <c r="AB402" s="788" t="n"/>
      <c r="AC402" s="788" t="n"/>
    </row>
    <row r="403" ht="12.75" customHeight="1" s="789">
      <c r="L403" s="1076" t="n"/>
      <c r="O403" s="1076" t="n"/>
      <c r="R403" s="1076" t="n"/>
      <c r="S403" s="788" t="n"/>
      <c r="T403" s="788" t="n"/>
      <c r="U403" s="788" t="n"/>
      <c r="V403" s="788" t="n"/>
      <c r="W403" s="788" t="n"/>
      <c r="X403" s="788" t="n"/>
      <c r="Y403" s="788" t="n"/>
      <c r="Z403" s="788" t="n"/>
      <c r="AA403" s="788" t="n"/>
      <c r="AB403" s="788" t="n"/>
      <c r="AC403" s="788" t="n"/>
    </row>
    <row r="404" ht="12.75" customHeight="1" s="789">
      <c r="L404" s="1076" t="n"/>
      <c r="O404" s="1076" t="n"/>
      <c r="R404" s="1076" t="n"/>
      <c r="S404" s="788" t="n"/>
      <c r="T404" s="788" t="n"/>
      <c r="U404" s="788" t="n"/>
      <c r="V404" s="788" t="n"/>
      <c r="W404" s="788" t="n"/>
      <c r="X404" s="788" t="n"/>
      <c r="Y404" s="788" t="n"/>
      <c r="Z404" s="788" t="n"/>
      <c r="AA404" s="788" t="n"/>
      <c r="AB404" s="788" t="n"/>
      <c r="AC404" s="788" t="n"/>
    </row>
    <row r="405" ht="12.75" customHeight="1" s="789">
      <c r="L405" s="1076" t="n"/>
      <c r="O405" s="1076" t="n"/>
      <c r="R405" s="1076" t="n"/>
      <c r="S405" s="788" t="n"/>
      <c r="T405" s="788" t="n"/>
      <c r="U405" s="788" t="n"/>
      <c r="V405" s="788" t="n"/>
      <c r="W405" s="788" t="n"/>
      <c r="X405" s="788" t="n"/>
      <c r="Y405" s="788" t="n"/>
      <c r="Z405" s="788" t="n"/>
      <c r="AA405" s="788" t="n"/>
      <c r="AB405" s="788" t="n"/>
      <c r="AC405" s="788" t="n"/>
    </row>
    <row r="406" ht="12.75" customHeight="1" s="789">
      <c r="L406" s="1076" t="n"/>
      <c r="O406" s="1076" t="n"/>
      <c r="R406" s="1076" t="n"/>
      <c r="S406" s="788" t="n"/>
      <c r="T406" s="788" t="n"/>
      <c r="U406" s="788" t="n"/>
      <c r="V406" s="788" t="n"/>
      <c r="W406" s="788" t="n"/>
      <c r="X406" s="788" t="n"/>
      <c r="Y406" s="788" t="n"/>
      <c r="Z406" s="788" t="n"/>
      <c r="AA406" s="788" t="n"/>
      <c r="AB406" s="788" t="n"/>
      <c r="AC406" s="788" t="n"/>
    </row>
    <row r="407" ht="12.75" customHeight="1" s="789">
      <c r="L407" s="1076" t="n"/>
      <c r="O407" s="1076" t="n"/>
      <c r="R407" s="1076" t="n"/>
      <c r="S407" s="788" t="n"/>
      <c r="T407" s="788" t="n"/>
      <c r="U407" s="788" t="n"/>
      <c r="V407" s="788" t="n"/>
      <c r="W407" s="788" t="n"/>
      <c r="X407" s="788" t="n"/>
      <c r="Y407" s="788" t="n"/>
      <c r="Z407" s="788" t="n"/>
      <c r="AA407" s="788" t="n"/>
      <c r="AB407" s="788" t="n"/>
      <c r="AC407" s="788" t="n"/>
    </row>
    <row r="408" ht="12.75" customHeight="1" s="789">
      <c r="L408" s="1076" t="n"/>
      <c r="O408" s="1076" t="n"/>
      <c r="R408" s="1076" t="n"/>
      <c r="S408" s="788" t="n"/>
      <c r="T408" s="788" t="n"/>
      <c r="U408" s="788" t="n"/>
      <c r="V408" s="788" t="n"/>
      <c r="W408" s="788" t="n"/>
      <c r="X408" s="788" t="n"/>
      <c r="Y408" s="788" t="n"/>
      <c r="Z408" s="788" t="n"/>
      <c r="AA408" s="788" t="n"/>
      <c r="AB408" s="788" t="n"/>
      <c r="AC408" s="788" t="n"/>
    </row>
    <row r="409" ht="12.75" customHeight="1" s="789">
      <c r="L409" s="1076" t="n"/>
      <c r="O409" s="1076" t="n"/>
      <c r="R409" s="1076" t="n"/>
      <c r="S409" s="788" t="n"/>
      <c r="T409" s="788" t="n"/>
      <c r="U409" s="788" t="n"/>
      <c r="V409" s="788" t="n"/>
      <c r="W409" s="788" t="n"/>
      <c r="X409" s="788" t="n"/>
      <c r="Y409" s="788" t="n"/>
      <c r="Z409" s="788" t="n"/>
      <c r="AA409" s="788" t="n"/>
      <c r="AB409" s="788" t="n"/>
      <c r="AC409" s="788" t="n"/>
    </row>
    <row r="410" ht="12.75" customHeight="1" s="789">
      <c r="L410" s="1076" t="n"/>
      <c r="O410" s="1076" t="n"/>
      <c r="R410" s="1076" t="n"/>
      <c r="S410" s="788" t="n"/>
      <c r="T410" s="788" t="n"/>
      <c r="U410" s="788" t="n"/>
      <c r="V410" s="788" t="n"/>
      <c r="W410" s="788" t="n"/>
      <c r="X410" s="788" t="n"/>
      <c r="Y410" s="788" t="n"/>
      <c r="Z410" s="788" t="n"/>
      <c r="AA410" s="788" t="n"/>
      <c r="AB410" s="788" t="n"/>
      <c r="AC410" s="788" t="n"/>
    </row>
    <row r="411" ht="12.75" customHeight="1" s="789">
      <c r="L411" s="1076" t="n"/>
      <c r="O411" s="1076" t="n"/>
      <c r="R411" s="1076" t="n"/>
      <c r="S411" s="788" t="n"/>
      <c r="T411" s="788" t="n"/>
      <c r="U411" s="788" t="n"/>
      <c r="V411" s="788" t="n"/>
      <c r="W411" s="788" t="n"/>
      <c r="X411" s="788" t="n"/>
      <c r="Y411" s="788" t="n"/>
      <c r="Z411" s="788" t="n"/>
      <c r="AA411" s="788" t="n"/>
      <c r="AB411" s="788" t="n"/>
      <c r="AC411" s="788" t="n"/>
    </row>
    <row r="412" ht="12.75" customHeight="1" s="789">
      <c r="L412" s="1076" t="n"/>
      <c r="O412" s="1076" t="n"/>
      <c r="R412" s="1076" t="n"/>
      <c r="S412" s="788" t="n"/>
      <c r="T412" s="788" t="n"/>
      <c r="U412" s="788" t="n"/>
      <c r="V412" s="788" t="n"/>
      <c r="W412" s="788" t="n"/>
      <c r="X412" s="788" t="n"/>
      <c r="Y412" s="788" t="n"/>
      <c r="Z412" s="788" t="n"/>
      <c r="AA412" s="788" t="n"/>
      <c r="AB412" s="788" t="n"/>
      <c r="AC412" s="788" t="n"/>
    </row>
    <row r="413" ht="12.75" customHeight="1" s="789">
      <c r="L413" s="1076" t="n"/>
      <c r="O413" s="1076" t="n"/>
      <c r="R413" s="1076" t="n"/>
      <c r="S413" s="788" t="n"/>
      <c r="T413" s="788" t="n"/>
      <c r="U413" s="788" t="n"/>
      <c r="V413" s="788" t="n"/>
      <c r="W413" s="788" t="n"/>
      <c r="X413" s="788" t="n"/>
      <c r="Y413" s="788" t="n"/>
      <c r="Z413" s="788" t="n"/>
      <c r="AA413" s="788" t="n"/>
      <c r="AB413" s="788" t="n"/>
      <c r="AC413" s="788" t="n"/>
    </row>
    <row r="414" ht="12.75" customHeight="1" s="789">
      <c r="L414" s="1076" t="n"/>
      <c r="O414" s="1076" t="n"/>
      <c r="R414" s="1076" t="n"/>
      <c r="S414" s="788" t="n"/>
      <c r="T414" s="788" t="n"/>
      <c r="U414" s="788" t="n"/>
      <c r="V414" s="788" t="n"/>
      <c r="W414" s="788" t="n"/>
      <c r="X414" s="788" t="n"/>
      <c r="Y414" s="788" t="n"/>
      <c r="Z414" s="788" t="n"/>
      <c r="AA414" s="788" t="n"/>
      <c r="AB414" s="788" t="n"/>
      <c r="AC414" s="788" t="n"/>
    </row>
    <row r="415" ht="12.75" customHeight="1" s="789">
      <c r="L415" s="1076" t="n"/>
      <c r="O415" s="1076" t="n"/>
      <c r="R415" s="1076" t="n"/>
      <c r="S415" s="788" t="n"/>
      <c r="T415" s="788" t="n"/>
      <c r="U415" s="788" t="n"/>
      <c r="V415" s="788" t="n"/>
      <c r="W415" s="788" t="n"/>
      <c r="X415" s="788" t="n"/>
      <c r="Y415" s="788" t="n"/>
      <c r="Z415" s="788" t="n"/>
      <c r="AA415" s="788" t="n"/>
      <c r="AB415" s="788" t="n"/>
      <c r="AC415" s="788" t="n"/>
    </row>
    <row r="416" ht="12.75" customHeight="1" s="789">
      <c r="L416" s="1076" t="n"/>
      <c r="O416" s="1076" t="n"/>
      <c r="R416" s="1076" t="n"/>
      <c r="S416" s="788" t="n"/>
      <c r="T416" s="788" t="n"/>
      <c r="U416" s="788" t="n"/>
      <c r="V416" s="788" t="n"/>
      <c r="W416" s="788" t="n"/>
      <c r="X416" s="788" t="n"/>
      <c r="Y416" s="788" t="n"/>
      <c r="Z416" s="788" t="n"/>
      <c r="AA416" s="788" t="n"/>
      <c r="AB416" s="788" t="n"/>
      <c r="AC416" s="788" t="n"/>
    </row>
    <row r="417" ht="12.75" customHeight="1" s="789">
      <c r="L417" s="1076" t="n"/>
      <c r="O417" s="1076" t="n"/>
      <c r="R417" s="1076" t="n"/>
      <c r="S417" s="788" t="n"/>
      <c r="T417" s="788" t="n"/>
      <c r="U417" s="788" t="n"/>
      <c r="V417" s="788" t="n"/>
      <c r="W417" s="788" t="n"/>
      <c r="X417" s="788" t="n"/>
      <c r="Y417" s="788" t="n"/>
      <c r="Z417" s="788" t="n"/>
      <c r="AA417" s="788" t="n"/>
      <c r="AB417" s="788" t="n"/>
      <c r="AC417" s="788" t="n"/>
    </row>
    <row r="418" ht="12.75" customHeight="1" s="789">
      <c r="L418" s="1076" t="n"/>
      <c r="O418" s="1076" t="n"/>
      <c r="R418" s="1076" t="n"/>
      <c r="S418" s="788" t="n"/>
      <c r="T418" s="788" t="n"/>
      <c r="U418" s="788" t="n"/>
      <c r="V418" s="788" t="n"/>
      <c r="W418" s="788" t="n"/>
      <c r="X418" s="788" t="n"/>
      <c r="Y418" s="788" t="n"/>
      <c r="Z418" s="788" t="n"/>
      <c r="AA418" s="788" t="n"/>
      <c r="AB418" s="788" t="n"/>
      <c r="AC418" s="788" t="n"/>
    </row>
    <row r="419" ht="12.75" customHeight="1" s="789">
      <c r="L419" s="1076" t="n"/>
      <c r="O419" s="1076" t="n"/>
      <c r="R419" s="1076" t="n"/>
      <c r="S419" s="788" t="n"/>
      <c r="T419" s="788" t="n"/>
      <c r="U419" s="788" t="n"/>
      <c r="V419" s="788" t="n"/>
      <c r="W419" s="788" t="n"/>
      <c r="X419" s="788" t="n"/>
      <c r="Y419" s="788" t="n"/>
      <c r="Z419" s="788" t="n"/>
      <c r="AA419" s="788" t="n"/>
      <c r="AB419" s="788" t="n"/>
      <c r="AC419" s="788" t="n"/>
    </row>
    <row r="420" ht="12.75" customHeight="1" s="789">
      <c r="L420" s="1076" t="n"/>
      <c r="O420" s="1076" t="n"/>
      <c r="R420" s="1076" t="n"/>
      <c r="S420" s="788" t="n"/>
      <c r="T420" s="788" t="n"/>
      <c r="U420" s="788" t="n"/>
      <c r="V420" s="788" t="n"/>
      <c r="W420" s="788" t="n"/>
      <c r="X420" s="788" t="n"/>
      <c r="Y420" s="788" t="n"/>
      <c r="Z420" s="788" t="n"/>
      <c r="AA420" s="788" t="n"/>
      <c r="AB420" s="788" t="n"/>
      <c r="AC420" s="788" t="n"/>
    </row>
    <row r="421" ht="12.75" customHeight="1" s="789">
      <c r="L421" s="1076" t="n"/>
      <c r="O421" s="1076" t="n"/>
      <c r="R421" s="1076" t="n"/>
      <c r="S421" s="788" t="n"/>
      <c r="T421" s="788" t="n"/>
      <c r="U421" s="788" t="n"/>
      <c r="V421" s="788" t="n"/>
      <c r="W421" s="788" t="n"/>
      <c r="X421" s="788" t="n"/>
      <c r="Y421" s="788" t="n"/>
      <c r="Z421" s="788" t="n"/>
      <c r="AA421" s="788" t="n"/>
      <c r="AB421" s="788" t="n"/>
      <c r="AC421" s="788" t="n"/>
    </row>
    <row r="422" ht="12.75" customHeight="1" s="789">
      <c r="L422" s="1076" t="n"/>
      <c r="O422" s="1076" t="n"/>
      <c r="R422" s="1076" t="n"/>
      <c r="S422" s="788" t="n"/>
      <c r="T422" s="788" t="n"/>
      <c r="U422" s="788" t="n"/>
      <c r="V422" s="788" t="n"/>
      <c r="W422" s="788" t="n"/>
      <c r="X422" s="788" t="n"/>
      <c r="Y422" s="788" t="n"/>
      <c r="Z422" s="788" t="n"/>
      <c r="AA422" s="788" t="n"/>
      <c r="AB422" s="788" t="n"/>
      <c r="AC422" s="788" t="n"/>
    </row>
    <row r="423" ht="12.75" customHeight="1" s="789">
      <c r="L423" s="1076" t="n"/>
      <c r="O423" s="1076" t="n"/>
      <c r="R423" s="1076" t="n"/>
      <c r="S423" s="788" t="n"/>
      <c r="T423" s="788" t="n"/>
      <c r="U423" s="788" t="n"/>
      <c r="V423" s="788" t="n"/>
      <c r="W423" s="788" t="n"/>
      <c r="X423" s="788" t="n"/>
      <c r="Y423" s="788" t="n"/>
      <c r="Z423" s="788" t="n"/>
      <c r="AA423" s="788" t="n"/>
      <c r="AB423" s="788" t="n"/>
      <c r="AC423" s="788" t="n"/>
    </row>
    <row r="424" ht="12.75" customHeight="1" s="789">
      <c r="L424" s="1076" t="n"/>
      <c r="O424" s="1076" t="n"/>
      <c r="R424" s="1076" t="n"/>
      <c r="S424" s="788" t="n"/>
      <c r="T424" s="788" t="n"/>
      <c r="U424" s="788" t="n"/>
      <c r="V424" s="788" t="n"/>
      <c r="W424" s="788" t="n"/>
      <c r="X424" s="788" t="n"/>
      <c r="Y424" s="788" t="n"/>
      <c r="Z424" s="788" t="n"/>
      <c r="AA424" s="788" t="n"/>
      <c r="AB424" s="788" t="n"/>
      <c r="AC424" s="788" t="n"/>
    </row>
    <row r="425" ht="12.75" customHeight="1" s="789">
      <c r="L425" s="1076" t="n"/>
      <c r="O425" s="1076" t="n"/>
      <c r="R425" s="1076" t="n"/>
      <c r="S425" s="788" t="n"/>
      <c r="T425" s="788" t="n"/>
      <c r="U425" s="788" t="n"/>
      <c r="V425" s="788" t="n"/>
      <c r="W425" s="788" t="n"/>
      <c r="X425" s="788" t="n"/>
      <c r="Y425" s="788" t="n"/>
      <c r="Z425" s="788" t="n"/>
      <c r="AA425" s="788" t="n"/>
      <c r="AB425" s="788" t="n"/>
      <c r="AC425" s="788" t="n"/>
    </row>
    <row r="426" ht="12.75" customHeight="1" s="789">
      <c r="L426" s="1076" t="n"/>
      <c r="O426" s="1076" t="n"/>
      <c r="R426" s="1076" t="n"/>
      <c r="S426" s="788" t="n"/>
      <c r="T426" s="788" t="n"/>
      <c r="U426" s="788" t="n"/>
      <c r="V426" s="788" t="n"/>
      <c r="W426" s="788" t="n"/>
      <c r="X426" s="788" t="n"/>
      <c r="Y426" s="788" t="n"/>
      <c r="Z426" s="788" t="n"/>
      <c r="AA426" s="788" t="n"/>
      <c r="AB426" s="788" t="n"/>
      <c r="AC426" s="788" t="n"/>
    </row>
    <row r="427" ht="12.75" customHeight="1" s="789">
      <c r="L427" s="1076" t="n"/>
      <c r="O427" s="1076" t="n"/>
      <c r="R427" s="1076" t="n"/>
      <c r="S427" s="788" t="n"/>
      <c r="T427" s="788" t="n"/>
      <c r="U427" s="788" t="n"/>
      <c r="V427" s="788" t="n"/>
      <c r="W427" s="788" t="n"/>
      <c r="X427" s="788" t="n"/>
      <c r="Y427" s="788" t="n"/>
      <c r="Z427" s="788" t="n"/>
      <c r="AA427" s="788" t="n"/>
      <c r="AB427" s="788" t="n"/>
      <c r="AC427" s="788" t="n"/>
    </row>
    <row r="428" ht="12.75" customHeight="1" s="789">
      <c r="L428" s="1076" t="n"/>
      <c r="O428" s="1076" t="n"/>
      <c r="R428" s="1076" t="n"/>
      <c r="S428" s="788" t="n"/>
      <c r="T428" s="788" t="n"/>
      <c r="U428" s="788" t="n"/>
      <c r="V428" s="788" t="n"/>
      <c r="W428" s="788" t="n"/>
      <c r="X428" s="788" t="n"/>
      <c r="Y428" s="788" t="n"/>
      <c r="Z428" s="788" t="n"/>
      <c r="AA428" s="788" t="n"/>
      <c r="AB428" s="788" t="n"/>
      <c r="AC428" s="788" t="n"/>
    </row>
    <row r="429" ht="12.75" customHeight="1" s="789">
      <c r="L429" s="1076" t="n"/>
      <c r="O429" s="1076" t="n"/>
      <c r="R429" s="1076" t="n"/>
      <c r="S429" s="788" t="n"/>
      <c r="T429" s="788" t="n"/>
      <c r="U429" s="788" t="n"/>
      <c r="V429" s="788" t="n"/>
      <c r="W429" s="788" t="n"/>
      <c r="X429" s="788" t="n"/>
      <c r="Y429" s="788" t="n"/>
      <c r="Z429" s="788" t="n"/>
      <c r="AA429" s="788" t="n"/>
      <c r="AB429" s="788" t="n"/>
      <c r="AC429" s="788" t="n"/>
    </row>
    <row r="430" ht="12.75" customHeight="1" s="789">
      <c r="L430" s="1076" t="n"/>
      <c r="O430" s="1076" t="n"/>
      <c r="R430" s="1076" t="n"/>
      <c r="S430" s="788" t="n"/>
      <c r="T430" s="788" t="n"/>
      <c r="U430" s="788" t="n"/>
      <c r="V430" s="788" t="n"/>
      <c r="W430" s="788" t="n"/>
      <c r="X430" s="788" t="n"/>
      <c r="Y430" s="788" t="n"/>
      <c r="Z430" s="788" t="n"/>
      <c r="AA430" s="788" t="n"/>
      <c r="AB430" s="788" t="n"/>
      <c r="AC430" s="788" t="n"/>
    </row>
    <row r="431" ht="12.75" customHeight="1" s="789">
      <c r="L431" s="1076" t="n"/>
      <c r="O431" s="1076" t="n"/>
      <c r="R431" s="1076" t="n"/>
      <c r="S431" s="788" t="n"/>
      <c r="T431" s="788" t="n"/>
      <c r="U431" s="788" t="n"/>
      <c r="V431" s="788" t="n"/>
      <c r="W431" s="788" t="n"/>
      <c r="X431" s="788" t="n"/>
      <c r="Y431" s="788" t="n"/>
      <c r="Z431" s="788" t="n"/>
      <c r="AA431" s="788" t="n"/>
      <c r="AB431" s="788" t="n"/>
      <c r="AC431" s="788" t="n"/>
    </row>
    <row r="432" ht="12.75" customHeight="1" s="789">
      <c r="L432" s="1076" t="n"/>
      <c r="O432" s="1076" t="n"/>
      <c r="R432" s="1076" t="n"/>
      <c r="S432" s="788" t="n"/>
      <c r="T432" s="788" t="n"/>
      <c r="U432" s="788" t="n"/>
      <c r="V432" s="788" t="n"/>
      <c r="W432" s="788" t="n"/>
      <c r="X432" s="788" t="n"/>
      <c r="Y432" s="788" t="n"/>
      <c r="Z432" s="788" t="n"/>
      <c r="AA432" s="788" t="n"/>
      <c r="AB432" s="788" t="n"/>
      <c r="AC432" s="788" t="n"/>
    </row>
    <row r="433" ht="12.75" customHeight="1" s="789">
      <c r="L433" s="1076" t="n"/>
      <c r="O433" s="1076" t="n"/>
      <c r="R433" s="1076" t="n"/>
      <c r="S433" s="788" t="n"/>
      <c r="T433" s="788" t="n"/>
      <c r="U433" s="788" t="n"/>
      <c r="V433" s="788" t="n"/>
      <c r="W433" s="788" t="n"/>
      <c r="X433" s="788" t="n"/>
      <c r="Y433" s="788" t="n"/>
      <c r="Z433" s="788" t="n"/>
      <c r="AA433" s="788" t="n"/>
      <c r="AB433" s="788" t="n"/>
      <c r="AC433" s="788" t="n"/>
    </row>
    <row r="434" ht="12.75" customHeight="1" s="789">
      <c r="L434" s="1076" t="n"/>
      <c r="O434" s="1076" t="n"/>
      <c r="R434" s="1076" t="n"/>
      <c r="S434" s="788" t="n"/>
      <c r="T434" s="788" t="n"/>
      <c r="U434" s="788" t="n"/>
      <c r="V434" s="788" t="n"/>
      <c r="W434" s="788" t="n"/>
      <c r="X434" s="788" t="n"/>
      <c r="Y434" s="788" t="n"/>
      <c r="Z434" s="788" t="n"/>
      <c r="AA434" s="788" t="n"/>
      <c r="AB434" s="788" t="n"/>
      <c r="AC434" s="788" t="n"/>
    </row>
    <row r="435" ht="12.75" customHeight="1" s="789">
      <c r="L435" s="1076" t="n"/>
      <c r="O435" s="1076" t="n"/>
      <c r="R435" s="1076" t="n"/>
      <c r="S435" s="788" t="n"/>
      <c r="T435" s="788" t="n"/>
      <c r="U435" s="788" t="n"/>
      <c r="V435" s="788" t="n"/>
      <c r="W435" s="788" t="n"/>
      <c r="X435" s="788" t="n"/>
      <c r="Y435" s="788" t="n"/>
      <c r="Z435" s="788" t="n"/>
      <c r="AA435" s="788" t="n"/>
      <c r="AB435" s="788" t="n"/>
      <c r="AC435" s="788" t="n"/>
    </row>
    <row r="436" ht="12.75" customHeight="1" s="789">
      <c r="L436" s="1076" t="n"/>
      <c r="O436" s="1076" t="n"/>
      <c r="R436" s="1076" t="n"/>
      <c r="S436" s="788" t="n"/>
      <c r="T436" s="788" t="n"/>
      <c r="U436" s="788" t="n"/>
      <c r="V436" s="788" t="n"/>
      <c r="W436" s="788" t="n"/>
      <c r="X436" s="788" t="n"/>
      <c r="Y436" s="788" t="n"/>
      <c r="Z436" s="788" t="n"/>
      <c r="AA436" s="788" t="n"/>
      <c r="AB436" s="788" t="n"/>
      <c r="AC436" s="788" t="n"/>
    </row>
    <row r="437" ht="12.75" customHeight="1" s="789">
      <c r="L437" s="1076" t="n"/>
      <c r="O437" s="1076" t="n"/>
      <c r="R437" s="1076" t="n"/>
      <c r="S437" s="788" t="n"/>
      <c r="T437" s="788" t="n"/>
      <c r="U437" s="788" t="n"/>
      <c r="V437" s="788" t="n"/>
      <c r="W437" s="788" t="n"/>
      <c r="X437" s="788" t="n"/>
      <c r="Y437" s="788" t="n"/>
      <c r="Z437" s="788" t="n"/>
      <c r="AA437" s="788" t="n"/>
      <c r="AB437" s="788" t="n"/>
      <c r="AC437" s="788" t="n"/>
    </row>
    <row r="438" ht="12.75" customHeight="1" s="789">
      <c r="L438" s="1076" t="n"/>
      <c r="O438" s="1076" t="n"/>
      <c r="R438" s="1076" t="n"/>
      <c r="S438" s="788" t="n"/>
      <c r="T438" s="788" t="n"/>
      <c r="U438" s="788" t="n"/>
      <c r="V438" s="788" t="n"/>
      <c r="W438" s="788" t="n"/>
      <c r="X438" s="788" t="n"/>
      <c r="Y438" s="788" t="n"/>
      <c r="Z438" s="788" t="n"/>
      <c r="AA438" s="788" t="n"/>
      <c r="AB438" s="788" t="n"/>
      <c r="AC438" s="788" t="n"/>
    </row>
    <row r="439" ht="12.75" customHeight="1" s="789">
      <c r="L439" s="1076" t="n"/>
      <c r="O439" s="1076" t="n"/>
      <c r="R439" s="1076" t="n"/>
      <c r="S439" s="788" t="n"/>
      <c r="T439" s="788" t="n"/>
      <c r="U439" s="788" t="n"/>
      <c r="V439" s="788" t="n"/>
      <c r="W439" s="788" t="n"/>
      <c r="X439" s="788" t="n"/>
      <c r="Y439" s="788" t="n"/>
      <c r="Z439" s="788" t="n"/>
      <c r="AA439" s="788" t="n"/>
      <c r="AB439" s="788" t="n"/>
      <c r="AC439" s="788" t="n"/>
    </row>
    <row r="440" ht="12.75" customHeight="1" s="789">
      <c r="L440" s="1076" t="n"/>
      <c r="O440" s="1076" t="n"/>
      <c r="R440" s="1076" t="n"/>
      <c r="S440" s="788" t="n"/>
      <c r="T440" s="788" t="n"/>
      <c r="U440" s="788" t="n"/>
      <c r="V440" s="788" t="n"/>
      <c r="W440" s="788" t="n"/>
      <c r="X440" s="788" t="n"/>
      <c r="Y440" s="788" t="n"/>
      <c r="Z440" s="788" t="n"/>
      <c r="AA440" s="788" t="n"/>
      <c r="AB440" s="788" t="n"/>
      <c r="AC440" s="788" t="n"/>
    </row>
    <row r="441" ht="12.75" customHeight="1" s="789">
      <c r="L441" s="1076" t="n"/>
      <c r="O441" s="1076" t="n"/>
      <c r="R441" s="1076" t="n"/>
      <c r="S441" s="788" t="n"/>
      <c r="T441" s="788" t="n"/>
      <c r="U441" s="788" t="n"/>
      <c r="V441" s="788" t="n"/>
      <c r="W441" s="788" t="n"/>
      <c r="X441" s="788" t="n"/>
      <c r="Y441" s="788" t="n"/>
      <c r="Z441" s="788" t="n"/>
      <c r="AA441" s="788" t="n"/>
      <c r="AB441" s="788" t="n"/>
      <c r="AC441" s="788" t="n"/>
    </row>
    <row r="442" ht="12.75" customHeight="1" s="789">
      <c r="L442" s="1076" t="n"/>
      <c r="O442" s="1076" t="n"/>
      <c r="R442" s="1076" t="n"/>
      <c r="S442" s="788" t="n"/>
      <c r="T442" s="788" t="n"/>
      <c r="U442" s="788" t="n"/>
      <c r="V442" s="788" t="n"/>
      <c r="W442" s="788" t="n"/>
      <c r="X442" s="788" t="n"/>
      <c r="Y442" s="788" t="n"/>
      <c r="Z442" s="788" t="n"/>
      <c r="AA442" s="788" t="n"/>
      <c r="AB442" s="788" t="n"/>
      <c r="AC442" s="788" t="n"/>
    </row>
    <row r="443" ht="12.75" customHeight="1" s="789">
      <c r="L443" s="1076" t="n"/>
      <c r="O443" s="1076" t="n"/>
      <c r="R443" s="1076" t="n"/>
      <c r="S443" s="788" t="n"/>
      <c r="T443" s="788" t="n"/>
      <c r="U443" s="788" t="n"/>
      <c r="V443" s="788" t="n"/>
      <c r="W443" s="788" t="n"/>
      <c r="X443" s="788" t="n"/>
      <c r="Y443" s="788" t="n"/>
      <c r="Z443" s="788" t="n"/>
      <c r="AA443" s="788" t="n"/>
      <c r="AB443" s="788" t="n"/>
      <c r="AC443" s="788" t="n"/>
    </row>
    <row r="444" ht="12.75" customHeight="1" s="789">
      <c r="L444" s="1076" t="n"/>
      <c r="O444" s="1076" t="n"/>
      <c r="R444" s="1076" t="n"/>
      <c r="S444" s="788" t="n"/>
      <c r="T444" s="788" t="n"/>
      <c r="U444" s="788" t="n"/>
      <c r="V444" s="788" t="n"/>
      <c r="W444" s="788" t="n"/>
      <c r="X444" s="788" t="n"/>
      <c r="Y444" s="788" t="n"/>
      <c r="Z444" s="788" t="n"/>
      <c r="AA444" s="788" t="n"/>
      <c r="AB444" s="788" t="n"/>
      <c r="AC444" s="788" t="n"/>
    </row>
    <row r="445" ht="12.75" customHeight="1" s="789">
      <c r="L445" s="1076" t="n"/>
      <c r="O445" s="1076" t="n"/>
      <c r="R445" s="1076" t="n"/>
      <c r="S445" s="788" t="n"/>
      <c r="T445" s="788" t="n"/>
      <c r="U445" s="788" t="n"/>
      <c r="V445" s="788" t="n"/>
      <c r="W445" s="788" t="n"/>
      <c r="X445" s="788" t="n"/>
      <c r="Y445" s="788" t="n"/>
      <c r="Z445" s="788" t="n"/>
      <c r="AA445" s="788" t="n"/>
      <c r="AB445" s="788" t="n"/>
      <c r="AC445" s="788" t="n"/>
    </row>
    <row r="446" ht="12.75" customHeight="1" s="789">
      <c r="L446" s="1076" t="n"/>
      <c r="O446" s="1076" t="n"/>
      <c r="R446" s="1076" t="n"/>
      <c r="S446" s="788" t="n"/>
      <c r="T446" s="788" t="n"/>
      <c r="U446" s="788" t="n"/>
      <c r="V446" s="788" t="n"/>
      <c r="W446" s="788" t="n"/>
      <c r="X446" s="788" t="n"/>
      <c r="Y446" s="788" t="n"/>
      <c r="Z446" s="788" t="n"/>
      <c r="AA446" s="788" t="n"/>
      <c r="AB446" s="788" t="n"/>
      <c r="AC446" s="788" t="n"/>
    </row>
    <row r="447" ht="12.75" customHeight="1" s="789">
      <c r="L447" s="1076" t="n"/>
      <c r="O447" s="1076" t="n"/>
      <c r="R447" s="1076" t="n"/>
      <c r="S447" s="788" t="n"/>
      <c r="T447" s="788" t="n"/>
      <c r="U447" s="788" t="n"/>
      <c r="V447" s="788" t="n"/>
      <c r="W447" s="788" t="n"/>
      <c r="X447" s="788" t="n"/>
      <c r="Y447" s="788" t="n"/>
      <c r="Z447" s="788" t="n"/>
      <c r="AA447" s="788" t="n"/>
      <c r="AB447" s="788" t="n"/>
      <c r="AC447" s="788" t="n"/>
    </row>
    <row r="448" ht="12.75" customHeight="1" s="789">
      <c r="L448" s="1076" t="n"/>
      <c r="O448" s="1076" t="n"/>
      <c r="R448" s="1076" t="n"/>
      <c r="S448" s="788" t="n"/>
      <c r="T448" s="788" t="n"/>
      <c r="U448" s="788" t="n"/>
      <c r="V448" s="788" t="n"/>
      <c r="W448" s="788" t="n"/>
      <c r="X448" s="788" t="n"/>
      <c r="Y448" s="788" t="n"/>
      <c r="Z448" s="788" t="n"/>
      <c r="AA448" s="788" t="n"/>
      <c r="AB448" s="788" t="n"/>
      <c r="AC448" s="788" t="n"/>
    </row>
    <row r="449" ht="12.75" customHeight="1" s="789">
      <c r="L449" s="1076" t="n"/>
      <c r="O449" s="1076" t="n"/>
      <c r="R449" s="1076" t="n"/>
      <c r="S449" s="788" t="n"/>
      <c r="T449" s="788" t="n"/>
      <c r="U449" s="788" t="n"/>
      <c r="V449" s="788" t="n"/>
      <c r="W449" s="788" t="n"/>
      <c r="X449" s="788" t="n"/>
      <c r="Y449" s="788" t="n"/>
      <c r="Z449" s="788" t="n"/>
      <c r="AA449" s="788" t="n"/>
      <c r="AB449" s="788" t="n"/>
      <c r="AC449" s="788" t="n"/>
    </row>
    <row r="450" ht="12.75" customHeight="1" s="789">
      <c r="L450" s="1076" t="n"/>
      <c r="O450" s="1076" t="n"/>
      <c r="R450" s="1076" t="n"/>
      <c r="S450" s="788" t="n"/>
      <c r="T450" s="788" t="n"/>
      <c r="U450" s="788" t="n"/>
      <c r="V450" s="788" t="n"/>
      <c r="W450" s="788" t="n"/>
      <c r="X450" s="788" t="n"/>
      <c r="Y450" s="788" t="n"/>
      <c r="Z450" s="788" t="n"/>
      <c r="AA450" s="788" t="n"/>
      <c r="AB450" s="788" t="n"/>
      <c r="AC450" s="788" t="n"/>
    </row>
    <row r="451" ht="12.75" customHeight="1" s="789">
      <c r="L451" s="1076" t="n"/>
      <c r="O451" s="1076" t="n"/>
      <c r="R451" s="1076" t="n"/>
      <c r="S451" s="788" t="n"/>
      <c r="T451" s="788" t="n"/>
      <c r="U451" s="788" t="n"/>
      <c r="V451" s="788" t="n"/>
      <c r="W451" s="788" t="n"/>
      <c r="X451" s="788" t="n"/>
      <c r="Y451" s="788" t="n"/>
      <c r="Z451" s="788" t="n"/>
      <c r="AA451" s="788" t="n"/>
      <c r="AB451" s="788" t="n"/>
      <c r="AC451" s="788" t="n"/>
    </row>
    <row r="452" ht="12.75" customHeight="1" s="789">
      <c r="L452" s="1076" t="n"/>
      <c r="O452" s="1076" t="n"/>
      <c r="R452" s="1076" t="n"/>
      <c r="S452" s="788" t="n"/>
      <c r="T452" s="788" t="n"/>
      <c r="U452" s="788" t="n"/>
      <c r="V452" s="788" t="n"/>
      <c r="W452" s="788" t="n"/>
      <c r="X452" s="788" t="n"/>
      <c r="Y452" s="788" t="n"/>
      <c r="Z452" s="788" t="n"/>
      <c r="AA452" s="788" t="n"/>
      <c r="AB452" s="788" t="n"/>
      <c r="AC452" s="788" t="n"/>
    </row>
    <row r="453" ht="12.75" customHeight="1" s="789">
      <c r="L453" s="1076" t="n"/>
      <c r="O453" s="1076" t="n"/>
      <c r="R453" s="1076" t="n"/>
      <c r="S453" s="788" t="n"/>
      <c r="T453" s="788" t="n"/>
      <c r="U453" s="788" t="n"/>
      <c r="V453" s="788" t="n"/>
      <c r="W453" s="788" t="n"/>
      <c r="X453" s="788" t="n"/>
      <c r="Y453" s="788" t="n"/>
      <c r="Z453" s="788" t="n"/>
      <c r="AA453" s="788" t="n"/>
      <c r="AB453" s="788" t="n"/>
      <c r="AC453" s="788" t="n"/>
    </row>
    <row r="454" ht="12.75" customHeight="1" s="789">
      <c r="L454" s="1076" t="n"/>
      <c r="O454" s="1076" t="n"/>
      <c r="R454" s="1076" t="n"/>
      <c r="S454" s="788" t="n"/>
      <c r="T454" s="788" t="n"/>
      <c r="U454" s="788" t="n"/>
      <c r="V454" s="788" t="n"/>
      <c r="W454" s="788" t="n"/>
      <c r="X454" s="788" t="n"/>
      <c r="Y454" s="788" t="n"/>
      <c r="Z454" s="788" t="n"/>
      <c r="AA454" s="788" t="n"/>
      <c r="AB454" s="788" t="n"/>
      <c r="AC454" s="788" t="n"/>
    </row>
    <row r="455" ht="12.75" customHeight="1" s="789">
      <c r="L455" s="1076" t="n"/>
      <c r="O455" s="1076" t="n"/>
      <c r="R455" s="1076" t="n"/>
      <c r="S455" s="788" t="n"/>
      <c r="T455" s="788" t="n"/>
      <c r="U455" s="788" t="n"/>
      <c r="V455" s="788" t="n"/>
      <c r="W455" s="788" t="n"/>
      <c r="X455" s="788" t="n"/>
      <c r="Y455" s="788" t="n"/>
      <c r="Z455" s="788" t="n"/>
      <c r="AA455" s="788" t="n"/>
      <c r="AB455" s="788" t="n"/>
      <c r="AC455" s="788" t="n"/>
    </row>
    <row r="456" ht="12.75" customHeight="1" s="789">
      <c r="L456" s="1076" t="n"/>
      <c r="O456" s="1076" t="n"/>
      <c r="R456" s="1076" t="n"/>
      <c r="S456" s="788" t="n"/>
      <c r="T456" s="788" t="n"/>
      <c r="U456" s="788" t="n"/>
      <c r="V456" s="788" t="n"/>
      <c r="W456" s="788" t="n"/>
      <c r="X456" s="788" t="n"/>
      <c r="Y456" s="788" t="n"/>
      <c r="Z456" s="788" t="n"/>
      <c r="AA456" s="788" t="n"/>
      <c r="AB456" s="788" t="n"/>
      <c r="AC456" s="788" t="n"/>
    </row>
    <row r="457" ht="12.75" customHeight="1" s="789">
      <c r="L457" s="1076" t="n"/>
      <c r="O457" s="1076" t="n"/>
      <c r="R457" s="1076" t="n"/>
      <c r="S457" s="788" t="n"/>
      <c r="T457" s="788" t="n"/>
      <c r="U457" s="788" t="n"/>
      <c r="V457" s="788" t="n"/>
      <c r="W457" s="788" t="n"/>
      <c r="X457" s="788" t="n"/>
      <c r="Y457" s="788" t="n"/>
      <c r="Z457" s="788" t="n"/>
      <c r="AA457" s="788" t="n"/>
      <c r="AB457" s="788" t="n"/>
      <c r="AC457" s="788" t="n"/>
    </row>
    <row r="458" ht="12.75" customHeight="1" s="789">
      <c r="L458" s="1076" t="n"/>
      <c r="O458" s="1076" t="n"/>
      <c r="R458" s="1076" t="n"/>
      <c r="S458" s="788" t="n"/>
      <c r="T458" s="788" t="n"/>
      <c r="U458" s="788" t="n"/>
      <c r="V458" s="788" t="n"/>
      <c r="W458" s="788" t="n"/>
      <c r="X458" s="788" t="n"/>
      <c r="Y458" s="788" t="n"/>
      <c r="Z458" s="788" t="n"/>
      <c r="AA458" s="788" t="n"/>
      <c r="AB458" s="788" t="n"/>
      <c r="AC458" s="788" t="n"/>
    </row>
    <row r="459" ht="12.75" customHeight="1" s="789">
      <c r="L459" s="1076" t="n"/>
      <c r="O459" s="1076" t="n"/>
      <c r="R459" s="1076" t="n"/>
      <c r="S459" s="788" t="n"/>
      <c r="T459" s="788" t="n"/>
      <c r="U459" s="788" t="n"/>
      <c r="V459" s="788" t="n"/>
      <c r="W459" s="788" t="n"/>
      <c r="X459" s="788" t="n"/>
      <c r="Y459" s="788" t="n"/>
      <c r="Z459" s="788" t="n"/>
      <c r="AA459" s="788" t="n"/>
      <c r="AB459" s="788" t="n"/>
      <c r="AC459" s="788" t="n"/>
    </row>
    <row r="460" ht="12.75" customHeight="1" s="789">
      <c r="L460" s="1076" t="n"/>
      <c r="O460" s="1076" t="n"/>
      <c r="R460" s="1076" t="n"/>
      <c r="S460" s="788" t="n"/>
      <c r="T460" s="788" t="n"/>
      <c r="U460" s="788" t="n"/>
      <c r="V460" s="788" t="n"/>
      <c r="W460" s="788" t="n"/>
      <c r="X460" s="788" t="n"/>
      <c r="Y460" s="788" t="n"/>
      <c r="Z460" s="788" t="n"/>
      <c r="AA460" s="788" t="n"/>
      <c r="AB460" s="788" t="n"/>
      <c r="AC460" s="788" t="n"/>
    </row>
    <row r="461" ht="12.75" customHeight="1" s="789">
      <c r="L461" s="1076" t="n"/>
      <c r="O461" s="1076" t="n"/>
      <c r="R461" s="1076" t="n"/>
      <c r="S461" s="788" t="n"/>
      <c r="T461" s="788" t="n"/>
      <c r="U461" s="788" t="n"/>
      <c r="V461" s="788" t="n"/>
      <c r="W461" s="788" t="n"/>
      <c r="X461" s="788" t="n"/>
      <c r="Y461" s="788" t="n"/>
      <c r="Z461" s="788" t="n"/>
      <c r="AA461" s="788" t="n"/>
      <c r="AB461" s="788" t="n"/>
      <c r="AC461" s="788" t="n"/>
    </row>
    <row r="462" ht="12.75" customHeight="1" s="789">
      <c r="L462" s="1076" t="n"/>
      <c r="O462" s="1076" t="n"/>
      <c r="R462" s="1076" t="n"/>
      <c r="S462" s="788" t="n"/>
      <c r="T462" s="788" t="n"/>
      <c r="U462" s="788" t="n"/>
      <c r="V462" s="788" t="n"/>
      <c r="W462" s="788" t="n"/>
      <c r="X462" s="788" t="n"/>
      <c r="Y462" s="788" t="n"/>
      <c r="Z462" s="788" t="n"/>
      <c r="AA462" s="788" t="n"/>
      <c r="AB462" s="788" t="n"/>
      <c r="AC462" s="788" t="n"/>
    </row>
    <row r="463" ht="12.75" customHeight="1" s="789">
      <c r="L463" s="1076" t="n"/>
      <c r="O463" s="1076" t="n"/>
      <c r="R463" s="1076" t="n"/>
      <c r="S463" s="788" t="n"/>
      <c r="T463" s="788" t="n"/>
      <c r="U463" s="788" t="n"/>
      <c r="V463" s="788" t="n"/>
      <c r="W463" s="788" t="n"/>
      <c r="X463" s="788" t="n"/>
      <c r="Y463" s="788" t="n"/>
      <c r="Z463" s="788" t="n"/>
      <c r="AA463" s="788" t="n"/>
      <c r="AB463" s="788" t="n"/>
      <c r="AC463" s="788" t="n"/>
    </row>
    <row r="464" ht="12.75" customHeight="1" s="789">
      <c r="L464" s="1076" t="n"/>
      <c r="O464" s="1076" t="n"/>
      <c r="R464" s="1076" t="n"/>
      <c r="S464" s="788" t="n"/>
      <c r="T464" s="788" t="n"/>
      <c r="U464" s="788" t="n"/>
      <c r="V464" s="788" t="n"/>
      <c r="W464" s="788" t="n"/>
      <c r="X464" s="788" t="n"/>
      <c r="Y464" s="788" t="n"/>
      <c r="Z464" s="788" t="n"/>
      <c r="AA464" s="788" t="n"/>
      <c r="AB464" s="788" t="n"/>
      <c r="AC464" s="788" t="n"/>
    </row>
    <row r="465" ht="12.75" customHeight="1" s="789">
      <c r="L465" s="1076" t="n"/>
      <c r="O465" s="1076" t="n"/>
      <c r="R465" s="1076" t="n"/>
      <c r="S465" s="788" t="n"/>
      <c r="T465" s="788" t="n"/>
      <c r="U465" s="788" t="n"/>
      <c r="V465" s="788" t="n"/>
      <c r="W465" s="788" t="n"/>
      <c r="X465" s="788" t="n"/>
      <c r="Y465" s="788" t="n"/>
      <c r="Z465" s="788" t="n"/>
      <c r="AA465" s="788" t="n"/>
      <c r="AB465" s="788" t="n"/>
      <c r="AC465" s="788" t="n"/>
    </row>
    <row r="466" ht="12.75" customHeight="1" s="789">
      <c r="L466" s="1076" t="n"/>
      <c r="O466" s="1076" t="n"/>
      <c r="R466" s="1076" t="n"/>
      <c r="S466" s="788" t="n"/>
      <c r="T466" s="788" t="n"/>
      <c r="U466" s="788" t="n"/>
      <c r="V466" s="788" t="n"/>
      <c r="W466" s="788" t="n"/>
      <c r="X466" s="788" t="n"/>
      <c r="Y466" s="788" t="n"/>
      <c r="Z466" s="788" t="n"/>
      <c r="AA466" s="788" t="n"/>
      <c r="AB466" s="788" t="n"/>
      <c r="AC466" s="788" t="n"/>
    </row>
    <row r="467" ht="12.75" customHeight="1" s="789">
      <c r="L467" s="1076" t="n"/>
      <c r="O467" s="1076" t="n"/>
      <c r="R467" s="1076" t="n"/>
      <c r="S467" s="788" t="n"/>
      <c r="T467" s="788" t="n"/>
      <c r="U467" s="788" t="n"/>
      <c r="V467" s="788" t="n"/>
      <c r="W467" s="788" t="n"/>
      <c r="X467" s="788" t="n"/>
      <c r="Y467" s="788" t="n"/>
      <c r="Z467" s="788" t="n"/>
      <c r="AA467" s="788" t="n"/>
      <c r="AB467" s="788" t="n"/>
      <c r="AC467" s="788" t="n"/>
    </row>
    <row r="468" ht="12.75" customHeight="1" s="789">
      <c r="L468" s="1076" t="n"/>
      <c r="O468" s="1076" t="n"/>
      <c r="R468" s="1076" t="n"/>
      <c r="S468" s="788" t="n"/>
      <c r="T468" s="788" t="n"/>
      <c r="U468" s="788" t="n"/>
      <c r="V468" s="788" t="n"/>
      <c r="W468" s="788" t="n"/>
      <c r="X468" s="788" t="n"/>
      <c r="Y468" s="788" t="n"/>
      <c r="Z468" s="788" t="n"/>
      <c r="AA468" s="788" t="n"/>
      <c r="AB468" s="788" t="n"/>
      <c r="AC468" s="788" t="n"/>
    </row>
    <row r="469" ht="12.75" customHeight="1" s="789">
      <c r="L469" s="1076" t="n"/>
      <c r="O469" s="1076" t="n"/>
      <c r="R469" s="1076" t="n"/>
      <c r="S469" s="788" t="n"/>
      <c r="T469" s="788" t="n"/>
      <c r="U469" s="788" t="n"/>
      <c r="V469" s="788" t="n"/>
      <c r="W469" s="788" t="n"/>
      <c r="X469" s="788" t="n"/>
      <c r="Y469" s="788" t="n"/>
      <c r="Z469" s="788" t="n"/>
      <c r="AA469" s="788" t="n"/>
      <c r="AB469" s="788" t="n"/>
      <c r="AC469" s="788" t="n"/>
    </row>
    <row r="470" ht="12.75" customHeight="1" s="789">
      <c r="L470" s="1076" t="n"/>
      <c r="O470" s="1076" t="n"/>
      <c r="R470" s="1076" t="n"/>
      <c r="S470" s="788" t="n"/>
      <c r="T470" s="788" t="n"/>
      <c r="U470" s="788" t="n"/>
      <c r="V470" s="788" t="n"/>
      <c r="W470" s="788" t="n"/>
      <c r="X470" s="788" t="n"/>
      <c r="Y470" s="788" t="n"/>
      <c r="Z470" s="788" t="n"/>
      <c r="AA470" s="788" t="n"/>
      <c r="AB470" s="788" t="n"/>
      <c r="AC470" s="788" t="n"/>
    </row>
    <row r="471" ht="12.75" customHeight="1" s="789">
      <c r="L471" s="1076" t="n"/>
      <c r="O471" s="1076" t="n"/>
      <c r="R471" s="1076" t="n"/>
      <c r="S471" s="788" t="n"/>
      <c r="T471" s="788" t="n"/>
      <c r="U471" s="788" t="n"/>
      <c r="V471" s="788" t="n"/>
      <c r="W471" s="788" t="n"/>
      <c r="X471" s="788" t="n"/>
      <c r="Y471" s="788" t="n"/>
      <c r="Z471" s="788" t="n"/>
      <c r="AA471" s="788" t="n"/>
      <c r="AB471" s="788" t="n"/>
      <c r="AC471" s="788" t="n"/>
    </row>
    <row r="472" ht="12.75" customHeight="1" s="789">
      <c r="L472" s="1076" t="n"/>
      <c r="O472" s="1076" t="n"/>
      <c r="R472" s="1076" t="n"/>
      <c r="S472" s="788" t="n"/>
      <c r="T472" s="788" t="n"/>
      <c r="U472" s="788" t="n"/>
      <c r="V472" s="788" t="n"/>
      <c r="W472" s="788" t="n"/>
      <c r="X472" s="788" t="n"/>
      <c r="Y472" s="788" t="n"/>
      <c r="Z472" s="788" t="n"/>
      <c r="AA472" s="788" t="n"/>
      <c r="AB472" s="788" t="n"/>
      <c r="AC472" s="788" t="n"/>
    </row>
    <row r="473" ht="12.75" customHeight="1" s="789">
      <c r="L473" s="1076" t="n"/>
      <c r="O473" s="1076" t="n"/>
      <c r="R473" s="1076" t="n"/>
      <c r="S473" s="788" t="n"/>
      <c r="T473" s="788" t="n"/>
      <c r="U473" s="788" t="n"/>
      <c r="V473" s="788" t="n"/>
      <c r="W473" s="788" t="n"/>
      <c r="X473" s="788" t="n"/>
      <c r="Y473" s="788" t="n"/>
      <c r="Z473" s="788" t="n"/>
      <c r="AA473" s="788" t="n"/>
      <c r="AB473" s="788" t="n"/>
      <c r="AC473" s="788" t="n"/>
    </row>
    <row r="474" ht="12.75" customHeight="1" s="789">
      <c r="L474" s="1076" t="n"/>
      <c r="O474" s="1076" t="n"/>
      <c r="R474" s="1076" t="n"/>
      <c r="S474" s="788" t="n"/>
      <c r="T474" s="788" t="n"/>
      <c r="U474" s="788" t="n"/>
      <c r="V474" s="788" t="n"/>
      <c r="W474" s="788" t="n"/>
      <c r="X474" s="788" t="n"/>
      <c r="Y474" s="788" t="n"/>
      <c r="Z474" s="788" t="n"/>
      <c r="AA474" s="788" t="n"/>
      <c r="AB474" s="788" t="n"/>
      <c r="AC474" s="788" t="n"/>
    </row>
    <row r="475" ht="12.75" customHeight="1" s="789">
      <c r="L475" s="1076" t="n"/>
      <c r="O475" s="1076" t="n"/>
      <c r="R475" s="1076" t="n"/>
      <c r="S475" s="788" t="n"/>
      <c r="T475" s="788" t="n"/>
      <c r="U475" s="788" t="n"/>
      <c r="V475" s="788" t="n"/>
      <c r="W475" s="788" t="n"/>
      <c r="X475" s="788" t="n"/>
      <c r="Y475" s="788" t="n"/>
      <c r="Z475" s="788" t="n"/>
      <c r="AA475" s="788" t="n"/>
      <c r="AB475" s="788" t="n"/>
      <c r="AC475" s="788" t="n"/>
    </row>
    <row r="476" ht="12.75" customHeight="1" s="789">
      <c r="L476" s="1076" t="n"/>
      <c r="O476" s="1076" t="n"/>
      <c r="R476" s="1076" t="n"/>
      <c r="S476" s="788" t="n"/>
      <c r="T476" s="788" t="n"/>
      <c r="U476" s="788" t="n"/>
      <c r="V476" s="788" t="n"/>
      <c r="W476" s="788" t="n"/>
      <c r="X476" s="788" t="n"/>
      <c r="Y476" s="788" t="n"/>
      <c r="Z476" s="788" t="n"/>
      <c r="AA476" s="788" t="n"/>
      <c r="AB476" s="788" t="n"/>
      <c r="AC476" s="788" t="n"/>
    </row>
    <row r="477" ht="12.75" customHeight="1" s="789">
      <c r="L477" s="1076" t="n"/>
      <c r="O477" s="1076" t="n"/>
      <c r="R477" s="1076" t="n"/>
      <c r="S477" s="788" t="n"/>
      <c r="T477" s="788" t="n"/>
      <c r="U477" s="788" t="n"/>
      <c r="V477" s="788" t="n"/>
      <c r="W477" s="788" t="n"/>
      <c r="X477" s="788" t="n"/>
      <c r="Y477" s="788" t="n"/>
      <c r="Z477" s="788" t="n"/>
      <c r="AA477" s="788" t="n"/>
      <c r="AB477" s="788" t="n"/>
      <c r="AC477" s="788" t="n"/>
    </row>
    <row r="478" ht="12.75" customHeight="1" s="789">
      <c r="L478" s="1076" t="n"/>
      <c r="O478" s="1076" t="n"/>
      <c r="R478" s="1076" t="n"/>
      <c r="S478" s="788" t="n"/>
      <c r="T478" s="788" t="n"/>
      <c r="U478" s="788" t="n"/>
      <c r="V478" s="788" t="n"/>
      <c r="W478" s="788" t="n"/>
      <c r="X478" s="788" t="n"/>
      <c r="Y478" s="788" t="n"/>
      <c r="Z478" s="788" t="n"/>
      <c r="AA478" s="788" t="n"/>
      <c r="AB478" s="788" t="n"/>
      <c r="AC478" s="788" t="n"/>
    </row>
    <row r="479" ht="12.75" customHeight="1" s="789">
      <c r="L479" s="1076" t="n"/>
      <c r="O479" s="1076" t="n"/>
      <c r="R479" s="1076" t="n"/>
      <c r="S479" s="788" t="n"/>
      <c r="T479" s="788" t="n"/>
      <c r="U479" s="788" t="n"/>
      <c r="V479" s="788" t="n"/>
      <c r="W479" s="788" t="n"/>
      <c r="X479" s="788" t="n"/>
      <c r="Y479" s="788" t="n"/>
      <c r="Z479" s="788" t="n"/>
      <c r="AA479" s="788" t="n"/>
      <c r="AB479" s="788" t="n"/>
      <c r="AC479" s="788" t="n"/>
    </row>
    <row r="480" ht="12.75" customHeight="1" s="789">
      <c r="L480" s="1076" t="n"/>
      <c r="O480" s="1076" t="n"/>
      <c r="R480" s="1076" t="n"/>
      <c r="S480" s="788" t="n"/>
      <c r="T480" s="788" t="n"/>
      <c r="U480" s="788" t="n"/>
      <c r="V480" s="788" t="n"/>
      <c r="W480" s="788" t="n"/>
      <c r="X480" s="788" t="n"/>
      <c r="Y480" s="788" t="n"/>
      <c r="Z480" s="788" t="n"/>
      <c r="AA480" s="788" t="n"/>
      <c r="AB480" s="788" t="n"/>
      <c r="AC480" s="788" t="n"/>
    </row>
    <row r="481" ht="12.75" customHeight="1" s="789">
      <c r="L481" s="1076" t="n"/>
      <c r="O481" s="1076" t="n"/>
      <c r="R481" s="1076" t="n"/>
      <c r="S481" s="788" t="n"/>
      <c r="T481" s="788" t="n"/>
      <c r="U481" s="788" t="n"/>
      <c r="V481" s="788" t="n"/>
      <c r="W481" s="788" t="n"/>
      <c r="X481" s="788" t="n"/>
      <c r="Y481" s="788" t="n"/>
      <c r="Z481" s="788" t="n"/>
      <c r="AA481" s="788" t="n"/>
      <c r="AB481" s="788" t="n"/>
      <c r="AC481" s="788" t="n"/>
    </row>
    <row r="482" ht="12.75" customHeight="1" s="789">
      <c r="L482" s="1076" t="n"/>
      <c r="O482" s="1076" t="n"/>
      <c r="R482" s="1076" t="n"/>
      <c r="S482" s="788" t="n"/>
      <c r="T482" s="788" t="n"/>
      <c r="U482" s="788" t="n"/>
      <c r="V482" s="788" t="n"/>
      <c r="W482" s="788" t="n"/>
      <c r="X482" s="788" t="n"/>
      <c r="Y482" s="788" t="n"/>
      <c r="Z482" s="788" t="n"/>
      <c r="AA482" s="788" t="n"/>
      <c r="AB482" s="788" t="n"/>
      <c r="AC482" s="788" t="n"/>
    </row>
    <row r="483" ht="12.75" customHeight="1" s="789">
      <c r="L483" s="1076" t="n"/>
      <c r="O483" s="1076" t="n"/>
      <c r="R483" s="1076" t="n"/>
      <c r="S483" s="788" t="n"/>
      <c r="T483" s="788" t="n"/>
      <c r="U483" s="788" t="n"/>
      <c r="V483" s="788" t="n"/>
      <c r="W483" s="788" t="n"/>
      <c r="X483" s="788" t="n"/>
      <c r="Y483" s="788" t="n"/>
      <c r="Z483" s="788" t="n"/>
      <c r="AA483" s="788" t="n"/>
      <c r="AB483" s="788" t="n"/>
      <c r="AC483" s="788" t="n"/>
    </row>
    <row r="484" ht="12.75" customHeight="1" s="789">
      <c r="L484" s="1076" t="n"/>
      <c r="O484" s="1076" t="n"/>
      <c r="R484" s="1076" t="n"/>
      <c r="S484" s="788" t="n"/>
      <c r="T484" s="788" t="n"/>
      <c r="U484" s="788" t="n"/>
      <c r="V484" s="788" t="n"/>
      <c r="W484" s="788" t="n"/>
      <c r="X484" s="788" t="n"/>
      <c r="Y484" s="788" t="n"/>
      <c r="Z484" s="788" t="n"/>
      <c r="AA484" s="788" t="n"/>
      <c r="AB484" s="788" t="n"/>
      <c r="AC484" s="788" t="n"/>
    </row>
    <row r="485" ht="12.75" customHeight="1" s="789">
      <c r="L485" s="1076" t="n"/>
      <c r="O485" s="1076" t="n"/>
      <c r="R485" s="1076" t="n"/>
      <c r="S485" s="788" t="n"/>
      <c r="T485" s="788" t="n"/>
      <c r="U485" s="788" t="n"/>
      <c r="V485" s="788" t="n"/>
      <c r="W485" s="788" t="n"/>
      <c r="X485" s="788" t="n"/>
      <c r="Y485" s="788" t="n"/>
      <c r="Z485" s="788" t="n"/>
      <c r="AA485" s="788" t="n"/>
      <c r="AB485" s="788" t="n"/>
      <c r="AC485" s="788" t="n"/>
    </row>
    <row r="486" ht="12.75" customHeight="1" s="789">
      <c r="L486" s="1076" t="n"/>
      <c r="O486" s="1076" t="n"/>
      <c r="R486" s="1076" t="n"/>
      <c r="S486" s="788" t="n"/>
      <c r="T486" s="788" t="n"/>
      <c r="U486" s="788" t="n"/>
      <c r="V486" s="788" t="n"/>
      <c r="W486" s="788" t="n"/>
      <c r="X486" s="788" t="n"/>
      <c r="Y486" s="788" t="n"/>
      <c r="Z486" s="788" t="n"/>
      <c r="AA486" s="788" t="n"/>
      <c r="AB486" s="788" t="n"/>
      <c r="AC486" s="788" t="n"/>
    </row>
    <row r="487" ht="12.75" customHeight="1" s="789">
      <c r="L487" s="1076" t="n"/>
      <c r="O487" s="1076" t="n"/>
      <c r="R487" s="1076" t="n"/>
      <c r="S487" s="788" t="n"/>
      <c r="T487" s="788" t="n"/>
      <c r="U487" s="788" t="n"/>
      <c r="V487" s="788" t="n"/>
      <c r="W487" s="788" t="n"/>
      <c r="X487" s="788" t="n"/>
      <c r="Y487" s="788" t="n"/>
      <c r="Z487" s="788" t="n"/>
      <c r="AA487" s="788" t="n"/>
      <c r="AB487" s="788" t="n"/>
      <c r="AC487" s="788" t="n"/>
    </row>
    <row r="488" ht="12.75" customHeight="1" s="789">
      <c r="L488" s="1076" t="n"/>
      <c r="O488" s="1076" t="n"/>
      <c r="R488" s="1076" t="n"/>
      <c r="S488" s="788" t="n"/>
      <c r="T488" s="788" t="n"/>
      <c r="U488" s="788" t="n"/>
      <c r="V488" s="788" t="n"/>
      <c r="W488" s="788" t="n"/>
      <c r="X488" s="788" t="n"/>
      <c r="Y488" s="788" t="n"/>
      <c r="Z488" s="788" t="n"/>
      <c r="AA488" s="788" t="n"/>
      <c r="AB488" s="788" t="n"/>
      <c r="AC488" s="788" t="n"/>
    </row>
    <row r="489" ht="12.75" customHeight="1" s="789">
      <c r="L489" s="1076" t="n"/>
      <c r="O489" s="1076" t="n"/>
      <c r="R489" s="1076" t="n"/>
      <c r="S489" s="788" t="n"/>
      <c r="T489" s="788" t="n"/>
      <c r="U489" s="788" t="n"/>
      <c r="V489" s="788" t="n"/>
      <c r="W489" s="788" t="n"/>
      <c r="X489" s="788" t="n"/>
      <c r="Y489" s="788" t="n"/>
      <c r="Z489" s="788" t="n"/>
      <c r="AA489" s="788" t="n"/>
      <c r="AB489" s="788" t="n"/>
      <c r="AC489" s="788" t="n"/>
    </row>
    <row r="490" ht="12.75" customHeight="1" s="789">
      <c r="L490" s="1076" t="n"/>
      <c r="O490" s="1076" t="n"/>
      <c r="R490" s="1076" t="n"/>
      <c r="S490" s="788" t="n"/>
      <c r="T490" s="788" t="n"/>
      <c r="U490" s="788" t="n"/>
      <c r="V490" s="788" t="n"/>
      <c r="W490" s="788" t="n"/>
      <c r="X490" s="788" t="n"/>
      <c r="Y490" s="788" t="n"/>
      <c r="Z490" s="788" t="n"/>
      <c r="AA490" s="788" t="n"/>
      <c r="AB490" s="788" t="n"/>
      <c r="AC490" s="788" t="n"/>
    </row>
    <row r="491" ht="12.75" customHeight="1" s="789">
      <c r="L491" s="1076" t="n"/>
      <c r="O491" s="1076" t="n"/>
      <c r="R491" s="1076" t="n"/>
      <c r="S491" s="788" t="n"/>
      <c r="T491" s="788" t="n"/>
      <c r="U491" s="788" t="n"/>
      <c r="V491" s="788" t="n"/>
      <c r="W491" s="788" t="n"/>
      <c r="X491" s="788" t="n"/>
      <c r="Y491" s="788" t="n"/>
      <c r="Z491" s="788" t="n"/>
      <c r="AA491" s="788" t="n"/>
      <c r="AB491" s="788" t="n"/>
      <c r="AC491" s="788" t="n"/>
    </row>
    <row r="492" ht="12.75" customHeight="1" s="789">
      <c r="L492" s="1076" t="n"/>
      <c r="O492" s="1076" t="n"/>
      <c r="R492" s="1076" t="n"/>
      <c r="S492" s="788" t="n"/>
      <c r="T492" s="788" t="n"/>
      <c r="U492" s="788" t="n"/>
      <c r="V492" s="788" t="n"/>
      <c r="W492" s="788" t="n"/>
      <c r="X492" s="788" t="n"/>
      <c r="Y492" s="788" t="n"/>
      <c r="Z492" s="788" t="n"/>
      <c r="AA492" s="788" t="n"/>
      <c r="AB492" s="788" t="n"/>
      <c r="AC492" s="788" t="n"/>
    </row>
    <row r="493" ht="12.75" customHeight="1" s="789">
      <c r="L493" s="1076" t="n"/>
      <c r="O493" s="1076" t="n"/>
      <c r="R493" s="1076" t="n"/>
      <c r="S493" s="788" t="n"/>
      <c r="T493" s="788" t="n"/>
      <c r="U493" s="788" t="n"/>
      <c r="V493" s="788" t="n"/>
      <c r="W493" s="788" t="n"/>
      <c r="X493" s="788" t="n"/>
      <c r="Y493" s="788" t="n"/>
      <c r="Z493" s="788" t="n"/>
      <c r="AA493" s="788" t="n"/>
      <c r="AB493" s="788" t="n"/>
      <c r="AC493" s="788" t="n"/>
    </row>
    <row r="494" ht="12.75" customHeight="1" s="789">
      <c r="L494" s="1076" t="n"/>
      <c r="O494" s="1076" t="n"/>
      <c r="R494" s="1076" t="n"/>
      <c r="S494" s="788" t="n"/>
      <c r="T494" s="788" t="n"/>
      <c r="U494" s="788" t="n"/>
      <c r="V494" s="788" t="n"/>
      <c r="W494" s="788" t="n"/>
      <c r="X494" s="788" t="n"/>
      <c r="Y494" s="788" t="n"/>
      <c r="Z494" s="788" t="n"/>
      <c r="AA494" s="788" t="n"/>
      <c r="AB494" s="788" t="n"/>
      <c r="AC494" s="788" t="n"/>
    </row>
    <row r="495" ht="12.75" customHeight="1" s="789">
      <c r="L495" s="1076" t="n"/>
      <c r="O495" s="1076" t="n"/>
      <c r="R495" s="1076" t="n"/>
      <c r="S495" s="788" t="n"/>
      <c r="T495" s="788" t="n"/>
      <c r="U495" s="788" t="n"/>
      <c r="V495" s="788" t="n"/>
      <c r="W495" s="788" t="n"/>
      <c r="X495" s="788" t="n"/>
      <c r="Y495" s="788" t="n"/>
      <c r="Z495" s="788" t="n"/>
      <c r="AA495" s="788" t="n"/>
      <c r="AB495" s="788" t="n"/>
      <c r="AC495" s="788" t="n"/>
    </row>
    <row r="496" ht="12.75" customHeight="1" s="789">
      <c r="L496" s="1076" t="n"/>
      <c r="O496" s="1076" t="n"/>
      <c r="R496" s="1076" t="n"/>
      <c r="S496" s="788" t="n"/>
      <c r="T496" s="788" t="n"/>
      <c r="U496" s="788" t="n"/>
      <c r="V496" s="788" t="n"/>
      <c r="W496" s="788" t="n"/>
      <c r="X496" s="788" t="n"/>
      <c r="Y496" s="788" t="n"/>
      <c r="Z496" s="788" t="n"/>
      <c r="AA496" s="788" t="n"/>
      <c r="AB496" s="788" t="n"/>
      <c r="AC496" s="788" t="n"/>
    </row>
    <row r="497" ht="12.75" customHeight="1" s="789">
      <c r="L497" s="1076" t="n"/>
      <c r="O497" s="1076" t="n"/>
      <c r="R497" s="1076" t="n"/>
      <c r="S497" s="788" t="n"/>
      <c r="T497" s="788" t="n"/>
      <c r="U497" s="788" t="n"/>
      <c r="V497" s="788" t="n"/>
      <c r="W497" s="788" t="n"/>
      <c r="X497" s="788" t="n"/>
      <c r="Y497" s="788" t="n"/>
      <c r="Z497" s="788" t="n"/>
      <c r="AA497" s="788" t="n"/>
      <c r="AB497" s="788" t="n"/>
      <c r="AC497" s="788" t="n"/>
    </row>
    <row r="498" ht="12.75" customHeight="1" s="789">
      <c r="L498" s="1076" t="n"/>
      <c r="O498" s="1076" t="n"/>
      <c r="R498" s="1076" t="n"/>
      <c r="S498" s="788" t="n"/>
      <c r="T498" s="788" t="n"/>
      <c r="U498" s="788" t="n"/>
      <c r="V498" s="788" t="n"/>
      <c r="W498" s="788" t="n"/>
      <c r="X498" s="788" t="n"/>
      <c r="Y498" s="788" t="n"/>
      <c r="Z498" s="788" t="n"/>
      <c r="AA498" s="788" t="n"/>
      <c r="AB498" s="788" t="n"/>
      <c r="AC498" s="788" t="n"/>
    </row>
    <row r="499" ht="12.75" customHeight="1" s="789">
      <c r="L499" s="1076" t="n"/>
      <c r="O499" s="1076" t="n"/>
      <c r="R499" s="1076" t="n"/>
      <c r="S499" s="788" t="n"/>
      <c r="T499" s="788" t="n"/>
      <c r="U499" s="788" t="n"/>
      <c r="V499" s="788" t="n"/>
      <c r="W499" s="788" t="n"/>
      <c r="X499" s="788" t="n"/>
      <c r="Y499" s="788" t="n"/>
      <c r="Z499" s="788" t="n"/>
      <c r="AA499" s="788" t="n"/>
      <c r="AB499" s="788" t="n"/>
      <c r="AC499" s="788" t="n"/>
    </row>
    <row r="500" ht="12.75" customHeight="1" s="789">
      <c r="L500" s="1076" t="n"/>
      <c r="O500" s="1076" t="n"/>
      <c r="R500" s="1076" t="n"/>
      <c r="S500" s="788" t="n"/>
      <c r="T500" s="788" t="n"/>
      <c r="U500" s="788" t="n"/>
      <c r="V500" s="788" t="n"/>
      <c r="W500" s="788" t="n"/>
      <c r="X500" s="788" t="n"/>
      <c r="Y500" s="788" t="n"/>
      <c r="Z500" s="788" t="n"/>
      <c r="AA500" s="788" t="n"/>
      <c r="AB500" s="788" t="n"/>
      <c r="AC500" s="788" t="n"/>
    </row>
    <row r="501" ht="12.75" customHeight="1" s="789">
      <c r="L501" s="1076" t="n"/>
      <c r="O501" s="1076" t="n"/>
      <c r="R501" s="1076" t="n"/>
      <c r="S501" s="788" t="n"/>
      <c r="T501" s="788" t="n"/>
      <c r="U501" s="788" t="n"/>
      <c r="V501" s="788" t="n"/>
      <c r="W501" s="788" t="n"/>
      <c r="X501" s="788" t="n"/>
      <c r="Y501" s="788" t="n"/>
      <c r="Z501" s="788" t="n"/>
      <c r="AA501" s="788" t="n"/>
      <c r="AB501" s="788" t="n"/>
      <c r="AC501" s="788" t="n"/>
    </row>
    <row r="502" ht="12.75" customHeight="1" s="789">
      <c r="L502" s="1076" t="n"/>
      <c r="O502" s="1076" t="n"/>
      <c r="R502" s="1076" t="n"/>
      <c r="S502" s="788" t="n"/>
      <c r="T502" s="788" t="n"/>
      <c r="U502" s="788" t="n"/>
      <c r="V502" s="788" t="n"/>
      <c r="W502" s="788" t="n"/>
      <c r="X502" s="788" t="n"/>
      <c r="Y502" s="788" t="n"/>
      <c r="Z502" s="788" t="n"/>
      <c r="AA502" s="788" t="n"/>
      <c r="AB502" s="788" t="n"/>
      <c r="AC502" s="788" t="n"/>
    </row>
    <row r="503" ht="12.75" customHeight="1" s="789">
      <c r="L503" s="1076" t="n"/>
      <c r="O503" s="1076" t="n"/>
      <c r="R503" s="1076" t="n"/>
      <c r="S503" s="788" t="n"/>
      <c r="T503" s="788" t="n"/>
      <c r="U503" s="788" t="n"/>
      <c r="V503" s="788" t="n"/>
      <c r="W503" s="788" t="n"/>
      <c r="X503" s="788" t="n"/>
      <c r="Y503" s="788" t="n"/>
      <c r="Z503" s="788" t="n"/>
      <c r="AA503" s="788" t="n"/>
      <c r="AB503" s="788" t="n"/>
      <c r="AC503" s="788" t="n"/>
    </row>
    <row r="504" ht="12.75" customHeight="1" s="789">
      <c r="L504" s="1076" t="n"/>
      <c r="O504" s="1076" t="n"/>
      <c r="R504" s="1076" t="n"/>
      <c r="S504" s="788" t="n"/>
      <c r="T504" s="788" t="n"/>
      <c r="U504" s="788" t="n"/>
      <c r="V504" s="788" t="n"/>
      <c r="W504" s="788" t="n"/>
      <c r="X504" s="788" t="n"/>
      <c r="Y504" s="788" t="n"/>
      <c r="Z504" s="788" t="n"/>
      <c r="AA504" s="788" t="n"/>
      <c r="AB504" s="788" t="n"/>
      <c r="AC504" s="788" t="n"/>
    </row>
    <row r="505" ht="12.75" customHeight="1" s="789">
      <c r="L505" s="1076" t="n"/>
      <c r="O505" s="1076" t="n"/>
      <c r="R505" s="1076" t="n"/>
      <c r="S505" s="788" t="n"/>
      <c r="T505" s="788" t="n"/>
      <c r="U505" s="788" t="n"/>
      <c r="V505" s="788" t="n"/>
      <c r="W505" s="788" t="n"/>
      <c r="X505" s="788" t="n"/>
      <c r="Y505" s="788" t="n"/>
      <c r="Z505" s="788" t="n"/>
      <c r="AA505" s="788" t="n"/>
      <c r="AB505" s="788" t="n"/>
      <c r="AC505" s="788" t="n"/>
    </row>
    <row r="506" ht="12.75" customHeight="1" s="789">
      <c r="L506" s="1076" t="n"/>
      <c r="O506" s="1076" t="n"/>
      <c r="R506" s="1076" t="n"/>
      <c r="S506" s="788" t="n"/>
      <c r="T506" s="788" t="n"/>
      <c r="U506" s="788" t="n"/>
      <c r="V506" s="788" t="n"/>
      <c r="W506" s="788" t="n"/>
      <c r="X506" s="788" t="n"/>
      <c r="Y506" s="788" t="n"/>
      <c r="Z506" s="788" t="n"/>
      <c r="AA506" s="788" t="n"/>
      <c r="AB506" s="788" t="n"/>
      <c r="AC506" s="788" t="n"/>
    </row>
    <row r="507" ht="12.75" customHeight="1" s="789">
      <c r="L507" s="1076" t="n"/>
      <c r="O507" s="1076" t="n"/>
      <c r="R507" s="1076" t="n"/>
      <c r="S507" s="788" t="n"/>
      <c r="T507" s="788" t="n"/>
      <c r="U507" s="788" t="n"/>
      <c r="V507" s="788" t="n"/>
      <c r="W507" s="788" t="n"/>
      <c r="X507" s="788" t="n"/>
      <c r="Y507" s="788" t="n"/>
      <c r="Z507" s="788" t="n"/>
      <c r="AA507" s="788" t="n"/>
      <c r="AB507" s="788" t="n"/>
      <c r="AC507" s="788" t="n"/>
    </row>
    <row r="508" ht="12.75" customHeight="1" s="789">
      <c r="L508" s="1076" t="n"/>
      <c r="O508" s="1076" t="n"/>
      <c r="R508" s="1076" t="n"/>
      <c r="S508" s="788" t="n"/>
      <c r="T508" s="788" t="n"/>
      <c r="U508" s="788" t="n"/>
      <c r="V508" s="788" t="n"/>
      <c r="W508" s="788" t="n"/>
      <c r="X508" s="788" t="n"/>
      <c r="Y508" s="788" t="n"/>
      <c r="Z508" s="788" t="n"/>
      <c r="AA508" s="788" t="n"/>
      <c r="AB508" s="788" t="n"/>
      <c r="AC508" s="788" t="n"/>
    </row>
    <row r="509" ht="12.75" customHeight="1" s="789">
      <c r="L509" s="1076" t="n"/>
      <c r="O509" s="1076" t="n"/>
      <c r="R509" s="1076" t="n"/>
      <c r="S509" s="788" t="n"/>
      <c r="T509" s="788" t="n"/>
      <c r="U509" s="788" t="n"/>
      <c r="V509" s="788" t="n"/>
      <c r="W509" s="788" t="n"/>
      <c r="X509" s="788" t="n"/>
      <c r="Y509" s="788" t="n"/>
      <c r="Z509" s="788" t="n"/>
      <c r="AA509" s="788" t="n"/>
      <c r="AB509" s="788" t="n"/>
      <c r="AC509" s="788" t="n"/>
    </row>
    <row r="510" ht="12.75" customHeight="1" s="789">
      <c r="L510" s="1076" t="n"/>
      <c r="O510" s="1076" t="n"/>
      <c r="R510" s="1076" t="n"/>
      <c r="S510" s="788" t="n"/>
      <c r="T510" s="788" t="n"/>
      <c r="U510" s="788" t="n"/>
      <c r="V510" s="788" t="n"/>
      <c r="W510" s="788" t="n"/>
      <c r="X510" s="788" t="n"/>
      <c r="Y510" s="788" t="n"/>
      <c r="Z510" s="788" t="n"/>
      <c r="AA510" s="788" t="n"/>
      <c r="AB510" s="788" t="n"/>
      <c r="AC510" s="788" t="n"/>
    </row>
    <row r="511" ht="12.75" customHeight="1" s="789">
      <c r="L511" s="1076" t="n"/>
      <c r="O511" s="1076" t="n"/>
      <c r="R511" s="1076" t="n"/>
      <c r="S511" s="788" t="n"/>
      <c r="T511" s="788" t="n"/>
      <c r="U511" s="788" t="n"/>
      <c r="V511" s="788" t="n"/>
      <c r="W511" s="788" t="n"/>
      <c r="X511" s="788" t="n"/>
      <c r="Y511" s="788" t="n"/>
      <c r="Z511" s="788" t="n"/>
      <c r="AA511" s="788" t="n"/>
      <c r="AB511" s="788" t="n"/>
      <c r="AC511" s="788" t="n"/>
    </row>
    <row r="512" ht="12.75" customHeight="1" s="789">
      <c r="L512" s="1076" t="n"/>
      <c r="O512" s="1076" t="n"/>
      <c r="R512" s="1076" t="n"/>
      <c r="S512" s="788" t="n"/>
      <c r="T512" s="788" t="n"/>
      <c r="U512" s="788" t="n"/>
      <c r="V512" s="788" t="n"/>
      <c r="W512" s="788" t="n"/>
      <c r="X512" s="788" t="n"/>
      <c r="Y512" s="788" t="n"/>
      <c r="Z512" s="788" t="n"/>
      <c r="AA512" s="788" t="n"/>
      <c r="AB512" s="788" t="n"/>
      <c r="AC512" s="788" t="n"/>
    </row>
    <row r="513" ht="12.75" customHeight="1" s="789">
      <c r="L513" s="1076" t="n"/>
      <c r="O513" s="1076" t="n"/>
      <c r="R513" s="1076" t="n"/>
      <c r="S513" s="788" t="n"/>
      <c r="T513" s="788" t="n"/>
      <c r="U513" s="788" t="n"/>
      <c r="V513" s="788" t="n"/>
      <c r="W513" s="788" t="n"/>
      <c r="X513" s="788" t="n"/>
      <c r="Y513" s="788" t="n"/>
      <c r="Z513" s="788" t="n"/>
      <c r="AA513" s="788" t="n"/>
      <c r="AB513" s="788" t="n"/>
      <c r="AC513" s="788" t="n"/>
    </row>
    <row r="514" ht="12.75" customHeight="1" s="789">
      <c r="L514" s="1076" t="n"/>
      <c r="O514" s="1076" t="n"/>
      <c r="R514" s="1076" t="n"/>
      <c r="S514" s="788" t="n"/>
      <c r="T514" s="788" t="n"/>
      <c r="U514" s="788" t="n"/>
      <c r="V514" s="788" t="n"/>
      <c r="W514" s="788" t="n"/>
      <c r="X514" s="788" t="n"/>
      <c r="Y514" s="788" t="n"/>
      <c r="Z514" s="788" t="n"/>
      <c r="AA514" s="788" t="n"/>
      <c r="AB514" s="788" t="n"/>
      <c r="AC514" s="788" t="n"/>
    </row>
    <row r="515" ht="12.75" customHeight="1" s="789">
      <c r="L515" s="1076" t="n"/>
      <c r="O515" s="1076" t="n"/>
      <c r="R515" s="1076" t="n"/>
      <c r="S515" s="788" t="n"/>
      <c r="T515" s="788" t="n"/>
      <c r="U515" s="788" t="n"/>
      <c r="V515" s="788" t="n"/>
      <c r="W515" s="788" t="n"/>
      <c r="X515" s="788" t="n"/>
      <c r="Y515" s="788" t="n"/>
      <c r="Z515" s="788" t="n"/>
      <c r="AA515" s="788" t="n"/>
      <c r="AB515" s="788" t="n"/>
      <c r="AC515" s="788" t="n"/>
    </row>
    <row r="516" ht="12.75" customHeight="1" s="789">
      <c r="L516" s="1076" t="n"/>
      <c r="O516" s="1076" t="n"/>
      <c r="R516" s="1076" t="n"/>
      <c r="S516" s="788" t="n"/>
      <c r="T516" s="788" t="n"/>
      <c r="U516" s="788" t="n"/>
      <c r="V516" s="788" t="n"/>
      <c r="W516" s="788" t="n"/>
      <c r="X516" s="788" t="n"/>
      <c r="Y516" s="788" t="n"/>
      <c r="Z516" s="788" t="n"/>
      <c r="AA516" s="788" t="n"/>
      <c r="AB516" s="788" t="n"/>
      <c r="AC516" s="788" t="n"/>
    </row>
    <row r="517" ht="12.75" customHeight="1" s="789">
      <c r="L517" s="1076" t="n"/>
      <c r="O517" s="1076" t="n"/>
      <c r="R517" s="1076" t="n"/>
      <c r="S517" s="788" t="n"/>
      <c r="T517" s="788" t="n"/>
      <c r="U517" s="788" t="n"/>
      <c r="V517" s="788" t="n"/>
      <c r="W517" s="788" t="n"/>
      <c r="X517" s="788" t="n"/>
      <c r="Y517" s="788" t="n"/>
      <c r="Z517" s="788" t="n"/>
      <c r="AA517" s="788" t="n"/>
      <c r="AB517" s="788" t="n"/>
      <c r="AC517" s="788" t="n"/>
    </row>
    <row r="518" ht="12.75" customHeight="1" s="789">
      <c r="L518" s="1076" t="n"/>
      <c r="O518" s="1076" t="n"/>
      <c r="R518" s="1076" t="n"/>
      <c r="S518" s="788" t="n"/>
      <c r="T518" s="788" t="n"/>
      <c r="U518" s="788" t="n"/>
      <c r="V518" s="788" t="n"/>
      <c r="W518" s="788" t="n"/>
      <c r="X518" s="788" t="n"/>
      <c r="Y518" s="788" t="n"/>
      <c r="Z518" s="788" t="n"/>
      <c r="AA518" s="788" t="n"/>
      <c r="AB518" s="788" t="n"/>
      <c r="AC518" s="788" t="n"/>
    </row>
    <row r="519" ht="12.75" customHeight="1" s="789">
      <c r="L519" s="1076" t="n"/>
      <c r="O519" s="1076" t="n"/>
      <c r="R519" s="1076" t="n"/>
      <c r="S519" s="788" t="n"/>
      <c r="T519" s="788" t="n"/>
      <c r="U519" s="788" t="n"/>
      <c r="V519" s="788" t="n"/>
      <c r="W519" s="788" t="n"/>
      <c r="X519" s="788" t="n"/>
      <c r="Y519" s="788" t="n"/>
      <c r="Z519" s="788" t="n"/>
      <c r="AA519" s="788" t="n"/>
      <c r="AB519" s="788" t="n"/>
      <c r="AC519" s="788" t="n"/>
    </row>
    <row r="520" ht="12.75" customHeight="1" s="789">
      <c r="L520" s="1076" t="n"/>
      <c r="O520" s="1076" t="n"/>
      <c r="R520" s="1076" t="n"/>
      <c r="S520" s="788" t="n"/>
      <c r="T520" s="788" t="n"/>
      <c r="U520" s="788" t="n"/>
      <c r="V520" s="788" t="n"/>
      <c r="W520" s="788" t="n"/>
      <c r="X520" s="788" t="n"/>
      <c r="Y520" s="788" t="n"/>
      <c r="Z520" s="788" t="n"/>
      <c r="AA520" s="788" t="n"/>
      <c r="AB520" s="788" t="n"/>
      <c r="AC520" s="788" t="n"/>
    </row>
    <row r="521" ht="12.75" customHeight="1" s="789">
      <c r="L521" s="1076" t="n"/>
      <c r="O521" s="1076" t="n"/>
      <c r="R521" s="1076" t="n"/>
      <c r="S521" s="788" t="n"/>
      <c r="T521" s="788" t="n"/>
      <c r="U521" s="788" t="n"/>
      <c r="V521" s="788" t="n"/>
      <c r="W521" s="788" t="n"/>
      <c r="X521" s="788" t="n"/>
      <c r="Y521" s="788" t="n"/>
      <c r="Z521" s="788" t="n"/>
      <c r="AA521" s="788" t="n"/>
      <c r="AB521" s="788" t="n"/>
      <c r="AC521" s="788" t="n"/>
    </row>
    <row r="522" ht="12.75" customHeight="1" s="789">
      <c r="L522" s="1076" t="n"/>
      <c r="O522" s="1076" t="n"/>
      <c r="R522" s="1076" t="n"/>
      <c r="S522" s="788" t="n"/>
      <c r="T522" s="788" t="n"/>
      <c r="U522" s="788" t="n"/>
      <c r="V522" s="788" t="n"/>
      <c r="W522" s="788" t="n"/>
      <c r="X522" s="788" t="n"/>
      <c r="Y522" s="788" t="n"/>
      <c r="Z522" s="788" t="n"/>
      <c r="AA522" s="788" t="n"/>
      <c r="AB522" s="788" t="n"/>
      <c r="AC522" s="788" t="n"/>
    </row>
    <row r="523" ht="12.75" customHeight="1" s="789">
      <c r="L523" s="1076" t="n"/>
      <c r="O523" s="1076" t="n"/>
      <c r="R523" s="1076" t="n"/>
      <c r="S523" s="788" t="n"/>
      <c r="T523" s="788" t="n"/>
      <c r="U523" s="788" t="n"/>
      <c r="V523" s="788" t="n"/>
      <c r="W523" s="788" t="n"/>
      <c r="X523" s="788" t="n"/>
      <c r="Y523" s="788" t="n"/>
      <c r="Z523" s="788" t="n"/>
      <c r="AA523" s="788" t="n"/>
      <c r="AB523" s="788" t="n"/>
      <c r="AC523" s="788" t="n"/>
    </row>
    <row r="524" ht="12.75" customHeight="1" s="789">
      <c r="L524" s="1076" t="n"/>
      <c r="O524" s="1076" t="n"/>
      <c r="R524" s="1076" t="n"/>
      <c r="S524" s="788" t="n"/>
      <c r="T524" s="788" t="n"/>
      <c r="U524" s="788" t="n"/>
      <c r="V524" s="788" t="n"/>
      <c r="W524" s="788" t="n"/>
      <c r="X524" s="788" t="n"/>
      <c r="Y524" s="788" t="n"/>
      <c r="Z524" s="788" t="n"/>
      <c r="AA524" s="788" t="n"/>
      <c r="AB524" s="788" t="n"/>
      <c r="AC524" s="788" t="n"/>
    </row>
    <row r="525" ht="12.75" customHeight="1" s="789">
      <c r="L525" s="1076" t="n"/>
      <c r="O525" s="1076" t="n"/>
      <c r="R525" s="1076" t="n"/>
      <c r="S525" s="788" t="n"/>
      <c r="T525" s="788" t="n"/>
      <c r="U525" s="788" t="n"/>
      <c r="V525" s="788" t="n"/>
      <c r="W525" s="788" t="n"/>
      <c r="X525" s="788" t="n"/>
      <c r="Y525" s="788" t="n"/>
      <c r="Z525" s="788" t="n"/>
      <c r="AA525" s="788" t="n"/>
      <c r="AB525" s="788" t="n"/>
      <c r="AC525" s="788" t="n"/>
    </row>
    <row r="526" ht="12.75" customHeight="1" s="789">
      <c r="L526" s="1076" t="n"/>
      <c r="O526" s="1076" t="n"/>
      <c r="R526" s="1076" t="n"/>
      <c r="S526" s="788" t="n"/>
      <c r="T526" s="788" t="n"/>
      <c r="U526" s="788" t="n"/>
      <c r="V526" s="788" t="n"/>
      <c r="W526" s="788" t="n"/>
      <c r="X526" s="788" t="n"/>
      <c r="Y526" s="788" t="n"/>
      <c r="Z526" s="788" t="n"/>
      <c r="AA526" s="788" t="n"/>
      <c r="AB526" s="788" t="n"/>
      <c r="AC526" s="788" t="n"/>
    </row>
    <row r="527" ht="12.75" customHeight="1" s="789">
      <c r="L527" s="1076" t="n"/>
      <c r="O527" s="1076" t="n"/>
      <c r="R527" s="1076" t="n"/>
      <c r="S527" s="788" t="n"/>
      <c r="T527" s="788" t="n"/>
      <c r="U527" s="788" t="n"/>
      <c r="V527" s="788" t="n"/>
      <c r="W527" s="788" t="n"/>
      <c r="X527" s="788" t="n"/>
      <c r="Y527" s="788" t="n"/>
      <c r="Z527" s="788" t="n"/>
      <c r="AA527" s="788" t="n"/>
      <c r="AB527" s="788" t="n"/>
      <c r="AC527" s="788" t="n"/>
    </row>
    <row r="528" ht="12.75" customHeight="1" s="789">
      <c r="L528" s="1076" t="n"/>
      <c r="O528" s="1076" t="n"/>
      <c r="R528" s="1076" t="n"/>
      <c r="S528" s="788" t="n"/>
      <c r="T528" s="788" t="n"/>
      <c r="U528" s="788" t="n"/>
      <c r="V528" s="788" t="n"/>
      <c r="W528" s="788" t="n"/>
      <c r="X528" s="788" t="n"/>
      <c r="Y528" s="788" t="n"/>
      <c r="Z528" s="788" t="n"/>
      <c r="AA528" s="788" t="n"/>
      <c r="AB528" s="788" t="n"/>
      <c r="AC528" s="788" t="n"/>
    </row>
    <row r="529" ht="12.75" customHeight="1" s="789">
      <c r="L529" s="1076" t="n"/>
      <c r="O529" s="1076" t="n"/>
      <c r="R529" s="1076" t="n"/>
      <c r="S529" s="788" t="n"/>
      <c r="T529" s="788" t="n"/>
      <c r="U529" s="788" t="n"/>
      <c r="V529" s="788" t="n"/>
      <c r="W529" s="788" t="n"/>
      <c r="X529" s="788" t="n"/>
      <c r="Y529" s="788" t="n"/>
      <c r="Z529" s="788" t="n"/>
      <c r="AA529" s="788" t="n"/>
      <c r="AB529" s="788" t="n"/>
      <c r="AC529" s="788" t="n"/>
    </row>
    <row r="530" ht="12.75" customHeight="1" s="789">
      <c r="L530" s="1076" t="n"/>
      <c r="O530" s="1076" t="n"/>
      <c r="R530" s="1076" t="n"/>
      <c r="S530" s="788" t="n"/>
      <c r="T530" s="788" t="n"/>
      <c r="U530" s="788" t="n"/>
      <c r="V530" s="788" t="n"/>
      <c r="W530" s="788" t="n"/>
      <c r="X530" s="788" t="n"/>
      <c r="Y530" s="788" t="n"/>
      <c r="Z530" s="788" t="n"/>
      <c r="AA530" s="788" t="n"/>
      <c r="AB530" s="788" t="n"/>
      <c r="AC530" s="788" t="n"/>
    </row>
    <row r="531" ht="12.75" customHeight="1" s="789">
      <c r="L531" s="1076" t="n"/>
      <c r="O531" s="1076" t="n"/>
      <c r="R531" s="1076" t="n"/>
      <c r="S531" s="788" t="n"/>
      <c r="T531" s="788" t="n"/>
      <c r="U531" s="788" t="n"/>
      <c r="V531" s="788" t="n"/>
      <c r="W531" s="788" t="n"/>
      <c r="X531" s="788" t="n"/>
      <c r="Y531" s="788" t="n"/>
      <c r="Z531" s="788" t="n"/>
      <c r="AA531" s="788" t="n"/>
      <c r="AB531" s="788" t="n"/>
      <c r="AC531" s="788" t="n"/>
    </row>
    <row r="532" ht="12.75" customHeight="1" s="789">
      <c r="L532" s="1076" t="n"/>
      <c r="O532" s="1076" t="n"/>
      <c r="R532" s="1076" t="n"/>
      <c r="S532" s="788" t="n"/>
      <c r="T532" s="788" t="n"/>
      <c r="U532" s="788" t="n"/>
      <c r="V532" s="788" t="n"/>
      <c r="W532" s="788" t="n"/>
      <c r="X532" s="788" t="n"/>
      <c r="Y532" s="788" t="n"/>
      <c r="Z532" s="788" t="n"/>
      <c r="AA532" s="788" t="n"/>
      <c r="AB532" s="788" t="n"/>
      <c r="AC532" s="788" t="n"/>
    </row>
    <row r="533" ht="12.75" customHeight="1" s="789">
      <c r="L533" s="1076" t="n"/>
      <c r="O533" s="1076" t="n"/>
      <c r="R533" s="1076" t="n"/>
      <c r="S533" s="788" t="n"/>
      <c r="T533" s="788" t="n"/>
      <c r="U533" s="788" t="n"/>
      <c r="V533" s="788" t="n"/>
      <c r="W533" s="788" t="n"/>
      <c r="X533" s="788" t="n"/>
      <c r="Y533" s="788" t="n"/>
      <c r="Z533" s="788" t="n"/>
      <c r="AA533" s="788" t="n"/>
      <c r="AB533" s="788" t="n"/>
      <c r="AC533" s="788" t="n"/>
    </row>
    <row r="534" ht="12.75" customHeight="1" s="789">
      <c r="L534" s="1076" t="n"/>
      <c r="O534" s="1076" t="n"/>
      <c r="R534" s="1076" t="n"/>
      <c r="S534" s="788" t="n"/>
      <c r="T534" s="788" t="n"/>
      <c r="U534" s="788" t="n"/>
      <c r="V534" s="788" t="n"/>
      <c r="W534" s="788" t="n"/>
      <c r="X534" s="788" t="n"/>
      <c r="Y534" s="788" t="n"/>
      <c r="Z534" s="788" t="n"/>
      <c r="AA534" s="788" t="n"/>
      <c r="AB534" s="788" t="n"/>
      <c r="AC534" s="788" t="n"/>
    </row>
    <row r="535" ht="12.75" customHeight="1" s="789">
      <c r="L535" s="1076" t="n"/>
      <c r="O535" s="1076" t="n"/>
      <c r="R535" s="1076" t="n"/>
      <c r="S535" s="788" t="n"/>
      <c r="T535" s="788" t="n"/>
      <c r="U535" s="788" t="n"/>
      <c r="V535" s="788" t="n"/>
      <c r="W535" s="788" t="n"/>
      <c r="X535" s="788" t="n"/>
      <c r="Y535" s="788" t="n"/>
      <c r="Z535" s="788" t="n"/>
      <c r="AA535" s="788" t="n"/>
      <c r="AB535" s="788" t="n"/>
      <c r="AC535" s="788" t="n"/>
    </row>
    <row r="536" ht="12.75" customHeight="1" s="789">
      <c r="L536" s="1076" t="n"/>
      <c r="O536" s="1076" t="n"/>
      <c r="R536" s="1076" t="n"/>
      <c r="S536" s="788" t="n"/>
      <c r="T536" s="788" t="n"/>
      <c r="U536" s="788" t="n"/>
      <c r="V536" s="788" t="n"/>
      <c r="W536" s="788" t="n"/>
      <c r="X536" s="788" t="n"/>
      <c r="Y536" s="788" t="n"/>
      <c r="Z536" s="788" t="n"/>
      <c r="AA536" s="788" t="n"/>
      <c r="AB536" s="788" t="n"/>
      <c r="AC536" s="788" t="n"/>
    </row>
    <row r="537" ht="12.75" customHeight="1" s="789">
      <c r="L537" s="1076" t="n"/>
      <c r="O537" s="1076" t="n"/>
      <c r="R537" s="1076" t="n"/>
      <c r="S537" s="788" t="n"/>
      <c r="T537" s="788" t="n"/>
      <c r="U537" s="788" t="n"/>
      <c r="V537" s="788" t="n"/>
      <c r="W537" s="788" t="n"/>
      <c r="X537" s="788" t="n"/>
      <c r="Y537" s="788" t="n"/>
      <c r="Z537" s="788" t="n"/>
      <c r="AA537" s="788" t="n"/>
      <c r="AB537" s="788" t="n"/>
      <c r="AC537" s="788" t="n"/>
    </row>
    <row r="538" ht="12.75" customHeight="1" s="789">
      <c r="L538" s="1076" t="n"/>
      <c r="O538" s="1076" t="n"/>
      <c r="R538" s="1076" t="n"/>
      <c r="S538" s="788" t="n"/>
      <c r="T538" s="788" t="n"/>
      <c r="U538" s="788" t="n"/>
      <c r="V538" s="788" t="n"/>
      <c r="W538" s="788" t="n"/>
      <c r="X538" s="788" t="n"/>
      <c r="Y538" s="788" t="n"/>
      <c r="Z538" s="788" t="n"/>
      <c r="AA538" s="788" t="n"/>
      <c r="AB538" s="788" t="n"/>
      <c r="AC538" s="788" t="n"/>
    </row>
    <row r="539" ht="12.75" customHeight="1" s="789">
      <c r="L539" s="1076" t="n"/>
      <c r="O539" s="1076" t="n"/>
      <c r="R539" s="1076" t="n"/>
      <c r="S539" s="788" t="n"/>
      <c r="T539" s="788" t="n"/>
      <c r="U539" s="788" t="n"/>
      <c r="V539" s="788" t="n"/>
      <c r="W539" s="788" t="n"/>
      <c r="X539" s="788" t="n"/>
      <c r="Y539" s="788" t="n"/>
      <c r="Z539" s="788" t="n"/>
      <c r="AA539" s="788" t="n"/>
      <c r="AB539" s="788" t="n"/>
      <c r="AC539" s="788" t="n"/>
    </row>
    <row r="540" ht="12.75" customHeight="1" s="789">
      <c r="L540" s="1076" t="n"/>
      <c r="O540" s="1076" t="n"/>
      <c r="R540" s="1076" t="n"/>
      <c r="S540" s="788" t="n"/>
      <c r="T540" s="788" t="n"/>
      <c r="U540" s="788" t="n"/>
      <c r="V540" s="788" t="n"/>
      <c r="W540" s="788" t="n"/>
      <c r="X540" s="788" t="n"/>
      <c r="Y540" s="788" t="n"/>
      <c r="Z540" s="788" t="n"/>
      <c r="AA540" s="788" t="n"/>
      <c r="AB540" s="788" t="n"/>
      <c r="AC540" s="788" t="n"/>
    </row>
    <row r="541" ht="12.75" customHeight="1" s="789">
      <c r="L541" s="1076" t="n"/>
      <c r="O541" s="1076" t="n"/>
      <c r="R541" s="1076" t="n"/>
      <c r="S541" s="788" t="n"/>
      <c r="T541" s="788" t="n"/>
      <c r="U541" s="788" t="n"/>
      <c r="V541" s="788" t="n"/>
      <c r="W541" s="788" t="n"/>
      <c r="X541" s="788" t="n"/>
      <c r="Y541" s="788" t="n"/>
      <c r="Z541" s="788" t="n"/>
      <c r="AA541" s="788" t="n"/>
      <c r="AB541" s="788" t="n"/>
      <c r="AC541" s="788" t="n"/>
    </row>
    <row r="542" ht="12.75" customHeight="1" s="789">
      <c r="L542" s="1076" t="n"/>
      <c r="O542" s="1076" t="n"/>
      <c r="R542" s="1076" t="n"/>
      <c r="S542" s="788" t="n"/>
      <c r="T542" s="788" t="n"/>
      <c r="U542" s="788" t="n"/>
      <c r="V542" s="788" t="n"/>
      <c r="W542" s="788" t="n"/>
      <c r="X542" s="788" t="n"/>
      <c r="Y542" s="788" t="n"/>
      <c r="Z542" s="788" t="n"/>
      <c r="AA542" s="788" t="n"/>
      <c r="AB542" s="788" t="n"/>
      <c r="AC542" s="788" t="n"/>
    </row>
    <row r="543" ht="12.75" customHeight="1" s="789">
      <c r="L543" s="1076" t="n"/>
      <c r="O543" s="1076" t="n"/>
      <c r="R543" s="1076" t="n"/>
      <c r="S543" s="788" t="n"/>
      <c r="T543" s="788" t="n"/>
      <c r="U543" s="788" t="n"/>
      <c r="V543" s="788" t="n"/>
      <c r="W543" s="788" t="n"/>
      <c r="X543" s="788" t="n"/>
      <c r="Y543" s="788" t="n"/>
      <c r="Z543" s="788" t="n"/>
      <c r="AA543" s="788" t="n"/>
      <c r="AB543" s="788" t="n"/>
      <c r="AC543" s="788" t="n"/>
    </row>
    <row r="544" ht="12.75" customHeight="1" s="789">
      <c r="L544" s="1076" t="n"/>
      <c r="O544" s="1076" t="n"/>
      <c r="R544" s="1076" t="n"/>
      <c r="S544" s="788" t="n"/>
      <c r="T544" s="788" t="n"/>
      <c r="U544" s="788" t="n"/>
      <c r="V544" s="788" t="n"/>
      <c r="W544" s="788" t="n"/>
      <c r="X544" s="788" t="n"/>
      <c r="Y544" s="788" t="n"/>
      <c r="Z544" s="788" t="n"/>
      <c r="AA544" s="788" t="n"/>
      <c r="AB544" s="788" t="n"/>
      <c r="AC544" s="788" t="n"/>
    </row>
    <row r="545" ht="12.75" customHeight="1" s="789">
      <c r="L545" s="1076" t="n"/>
      <c r="O545" s="1076" t="n"/>
      <c r="R545" s="1076" t="n"/>
      <c r="S545" s="788" t="n"/>
      <c r="T545" s="788" t="n"/>
      <c r="U545" s="788" t="n"/>
      <c r="V545" s="788" t="n"/>
      <c r="W545" s="788" t="n"/>
      <c r="X545" s="788" t="n"/>
      <c r="Y545" s="788" t="n"/>
      <c r="Z545" s="788" t="n"/>
      <c r="AA545" s="788" t="n"/>
      <c r="AB545" s="788" t="n"/>
      <c r="AC545" s="788" t="n"/>
    </row>
    <row r="546" ht="12.75" customHeight="1" s="789">
      <c r="L546" s="1076" t="n"/>
      <c r="O546" s="1076" t="n"/>
      <c r="R546" s="1076" t="n"/>
      <c r="S546" s="788" t="n"/>
      <c r="T546" s="788" t="n"/>
      <c r="U546" s="788" t="n"/>
      <c r="V546" s="788" t="n"/>
      <c r="W546" s="788" t="n"/>
      <c r="X546" s="788" t="n"/>
      <c r="Y546" s="788" t="n"/>
      <c r="Z546" s="788" t="n"/>
      <c r="AA546" s="788" t="n"/>
      <c r="AB546" s="788" t="n"/>
      <c r="AC546" s="788" t="n"/>
    </row>
    <row r="547" ht="12.75" customHeight="1" s="789">
      <c r="L547" s="1076" t="n"/>
      <c r="O547" s="1076" t="n"/>
      <c r="R547" s="1076" t="n"/>
      <c r="S547" s="788" t="n"/>
      <c r="T547" s="788" t="n"/>
      <c r="U547" s="788" t="n"/>
      <c r="V547" s="788" t="n"/>
      <c r="W547" s="788" t="n"/>
      <c r="X547" s="788" t="n"/>
      <c r="Y547" s="788" t="n"/>
      <c r="Z547" s="788" t="n"/>
      <c r="AA547" s="788" t="n"/>
      <c r="AB547" s="788" t="n"/>
      <c r="AC547" s="788" t="n"/>
    </row>
    <row r="548" ht="12.75" customHeight="1" s="789">
      <c r="L548" s="1076" t="n"/>
      <c r="O548" s="1076" t="n"/>
      <c r="R548" s="1076" t="n"/>
      <c r="S548" s="788" t="n"/>
      <c r="T548" s="788" t="n"/>
      <c r="U548" s="788" t="n"/>
      <c r="V548" s="788" t="n"/>
      <c r="W548" s="788" t="n"/>
      <c r="X548" s="788" t="n"/>
      <c r="Y548" s="788" t="n"/>
      <c r="Z548" s="788" t="n"/>
      <c r="AA548" s="788" t="n"/>
      <c r="AB548" s="788" t="n"/>
      <c r="AC548" s="788" t="n"/>
    </row>
    <row r="549" ht="12.75" customHeight="1" s="789">
      <c r="L549" s="1076" t="n"/>
      <c r="O549" s="1076" t="n"/>
      <c r="R549" s="1076" t="n"/>
      <c r="S549" s="788" t="n"/>
      <c r="T549" s="788" t="n"/>
      <c r="U549" s="788" t="n"/>
      <c r="V549" s="788" t="n"/>
      <c r="W549" s="788" t="n"/>
      <c r="X549" s="788" t="n"/>
      <c r="Y549" s="788" t="n"/>
      <c r="Z549" s="788" t="n"/>
      <c r="AA549" s="788" t="n"/>
      <c r="AB549" s="788" t="n"/>
      <c r="AC549" s="788" t="n"/>
    </row>
    <row r="550" ht="12.75" customHeight="1" s="789">
      <c r="L550" s="1076" t="n"/>
      <c r="O550" s="1076" t="n"/>
      <c r="R550" s="1076" t="n"/>
      <c r="S550" s="788" t="n"/>
      <c r="T550" s="788" t="n"/>
      <c r="U550" s="788" t="n"/>
      <c r="V550" s="788" t="n"/>
      <c r="W550" s="788" t="n"/>
      <c r="X550" s="788" t="n"/>
      <c r="Y550" s="788" t="n"/>
      <c r="Z550" s="788" t="n"/>
      <c r="AA550" s="788" t="n"/>
      <c r="AB550" s="788" t="n"/>
      <c r="AC550" s="788" t="n"/>
    </row>
    <row r="551" ht="12.75" customHeight="1" s="789">
      <c r="L551" s="1076" t="n"/>
      <c r="O551" s="1076" t="n"/>
      <c r="R551" s="1076" t="n"/>
      <c r="S551" s="788" t="n"/>
      <c r="T551" s="788" t="n"/>
      <c r="U551" s="788" t="n"/>
      <c r="V551" s="788" t="n"/>
      <c r="W551" s="788" t="n"/>
      <c r="X551" s="788" t="n"/>
      <c r="Y551" s="788" t="n"/>
      <c r="Z551" s="788" t="n"/>
      <c r="AA551" s="788" t="n"/>
      <c r="AB551" s="788" t="n"/>
      <c r="AC551" s="788" t="n"/>
    </row>
    <row r="552" ht="12.75" customHeight="1" s="789">
      <c r="L552" s="1076" t="n"/>
      <c r="O552" s="1076" t="n"/>
      <c r="R552" s="1076" t="n"/>
      <c r="S552" s="788" t="n"/>
      <c r="T552" s="788" t="n"/>
      <c r="U552" s="788" t="n"/>
      <c r="V552" s="788" t="n"/>
      <c r="W552" s="788" t="n"/>
      <c r="X552" s="788" t="n"/>
      <c r="Y552" s="788" t="n"/>
      <c r="Z552" s="788" t="n"/>
      <c r="AA552" s="788" t="n"/>
      <c r="AB552" s="788" t="n"/>
      <c r="AC552" s="788" t="n"/>
    </row>
    <row r="553" ht="12.75" customHeight="1" s="789">
      <c r="L553" s="1076" t="n"/>
      <c r="O553" s="1076" t="n"/>
      <c r="R553" s="1076" t="n"/>
      <c r="S553" s="788" t="n"/>
      <c r="T553" s="788" t="n"/>
      <c r="U553" s="788" t="n"/>
      <c r="V553" s="788" t="n"/>
      <c r="W553" s="788" t="n"/>
      <c r="X553" s="788" t="n"/>
      <c r="Y553" s="788" t="n"/>
      <c r="Z553" s="788" t="n"/>
      <c r="AA553" s="788" t="n"/>
      <c r="AB553" s="788" t="n"/>
      <c r="AC553" s="788" t="n"/>
    </row>
    <row r="554" ht="12.75" customHeight="1" s="789">
      <c r="L554" s="1076" t="n"/>
      <c r="O554" s="1076" t="n"/>
      <c r="R554" s="1076" t="n"/>
      <c r="S554" s="788" t="n"/>
      <c r="T554" s="788" t="n"/>
      <c r="U554" s="788" t="n"/>
      <c r="V554" s="788" t="n"/>
      <c r="W554" s="788" t="n"/>
      <c r="X554" s="788" t="n"/>
      <c r="Y554" s="788" t="n"/>
      <c r="Z554" s="788" t="n"/>
      <c r="AA554" s="788" t="n"/>
      <c r="AB554" s="788" t="n"/>
      <c r="AC554" s="788" t="n"/>
    </row>
    <row r="555" ht="12.75" customHeight="1" s="789">
      <c r="L555" s="1076" t="n"/>
      <c r="O555" s="1076" t="n"/>
      <c r="R555" s="1076" t="n"/>
      <c r="S555" s="788" t="n"/>
      <c r="T555" s="788" t="n"/>
      <c r="U555" s="788" t="n"/>
      <c r="V555" s="788" t="n"/>
      <c r="W555" s="788" t="n"/>
      <c r="X555" s="788" t="n"/>
      <c r="Y555" s="788" t="n"/>
      <c r="Z555" s="788" t="n"/>
      <c r="AA555" s="788" t="n"/>
      <c r="AB555" s="788" t="n"/>
      <c r="AC555" s="788" t="n"/>
    </row>
    <row r="556" ht="12.75" customHeight="1" s="789">
      <c r="L556" s="1076" t="n"/>
      <c r="O556" s="1076" t="n"/>
      <c r="R556" s="1076" t="n"/>
      <c r="S556" s="788" t="n"/>
      <c r="T556" s="788" t="n"/>
      <c r="U556" s="788" t="n"/>
      <c r="V556" s="788" t="n"/>
      <c r="W556" s="788" t="n"/>
      <c r="X556" s="788" t="n"/>
      <c r="Y556" s="788" t="n"/>
      <c r="Z556" s="788" t="n"/>
      <c r="AA556" s="788" t="n"/>
      <c r="AB556" s="788" t="n"/>
      <c r="AC556" s="788" t="n"/>
    </row>
    <row r="557" ht="12.75" customHeight="1" s="789">
      <c r="L557" s="1076" t="n"/>
      <c r="O557" s="1076" t="n"/>
      <c r="R557" s="1076" t="n"/>
      <c r="S557" s="788" t="n"/>
      <c r="T557" s="788" t="n"/>
      <c r="U557" s="788" t="n"/>
      <c r="V557" s="788" t="n"/>
      <c r="W557" s="788" t="n"/>
      <c r="X557" s="788" t="n"/>
      <c r="Y557" s="788" t="n"/>
      <c r="Z557" s="788" t="n"/>
      <c r="AA557" s="788" t="n"/>
      <c r="AB557" s="788" t="n"/>
      <c r="AC557" s="788" t="n"/>
    </row>
    <row r="558" ht="12.75" customHeight="1" s="789">
      <c r="L558" s="1076" t="n"/>
      <c r="O558" s="1076" t="n"/>
      <c r="R558" s="1076" t="n"/>
      <c r="S558" s="788" t="n"/>
      <c r="T558" s="788" t="n"/>
      <c r="U558" s="788" t="n"/>
      <c r="V558" s="788" t="n"/>
      <c r="W558" s="788" t="n"/>
      <c r="X558" s="788" t="n"/>
      <c r="Y558" s="788" t="n"/>
      <c r="Z558" s="788" t="n"/>
      <c r="AA558" s="788" t="n"/>
      <c r="AB558" s="788" t="n"/>
      <c r="AC558" s="788" t="n"/>
    </row>
    <row r="559" ht="12.75" customHeight="1" s="789">
      <c r="L559" s="1076" t="n"/>
      <c r="O559" s="1076" t="n"/>
      <c r="R559" s="1076" t="n"/>
      <c r="S559" s="788" t="n"/>
      <c r="T559" s="788" t="n"/>
      <c r="U559" s="788" t="n"/>
      <c r="V559" s="788" t="n"/>
      <c r="W559" s="788" t="n"/>
      <c r="X559" s="788" t="n"/>
      <c r="Y559" s="788" t="n"/>
      <c r="Z559" s="788" t="n"/>
      <c r="AA559" s="788" t="n"/>
      <c r="AB559" s="788" t="n"/>
      <c r="AC559" s="788" t="n"/>
    </row>
    <row r="560" ht="12.75" customHeight="1" s="789">
      <c r="L560" s="1076" t="n"/>
      <c r="O560" s="1076" t="n"/>
      <c r="R560" s="1076" t="n"/>
      <c r="S560" s="788" t="n"/>
      <c r="T560" s="788" t="n"/>
      <c r="U560" s="788" t="n"/>
      <c r="V560" s="788" t="n"/>
      <c r="W560" s="788" t="n"/>
      <c r="X560" s="788" t="n"/>
      <c r="Y560" s="788" t="n"/>
      <c r="Z560" s="788" t="n"/>
      <c r="AA560" s="788" t="n"/>
      <c r="AB560" s="788" t="n"/>
      <c r="AC560" s="788" t="n"/>
    </row>
    <row r="561" ht="12.75" customHeight="1" s="789">
      <c r="L561" s="1076" t="n"/>
      <c r="O561" s="1076" t="n"/>
      <c r="R561" s="1076" t="n"/>
      <c r="S561" s="788" t="n"/>
      <c r="T561" s="788" t="n"/>
      <c r="U561" s="788" t="n"/>
      <c r="V561" s="788" t="n"/>
      <c r="W561" s="788" t="n"/>
      <c r="X561" s="788" t="n"/>
      <c r="Y561" s="788" t="n"/>
      <c r="Z561" s="788" t="n"/>
      <c r="AA561" s="788" t="n"/>
      <c r="AB561" s="788" t="n"/>
      <c r="AC561" s="788" t="n"/>
    </row>
    <row r="562" ht="12.75" customHeight="1" s="789">
      <c r="L562" s="1076" t="n"/>
      <c r="O562" s="1076" t="n"/>
      <c r="R562" s="1076" t="n"/>
      <c r="S562" s="788" t="n"/>
      <c r="T562" s="788" t="n"/>
      <c r="U562" s="788" t="n"/>
      <c r="V562" s="788" t="n"/>
      <c r="W562" s="788" t="n"/>
      <c r="X562" s="788" t="n"/>
      <c r="Y562" s="788" t="n"/>
      <c r="Z562" s="788" t="n"/>
      <c r="AA562" s="788" t="n"/>
      <c r="AB562" s="788" t="n"/>
      <c r="AC562" s="788" t="n"/>
    </row>
    <row r="563" ht="12.75" customHeight="1" s="789">
      <c r="L563" s="1076" t="n"/>
      <c r="O563" s="1076" t="n"/>
      <c r="R563" s="1076" t="n"/>
      <c r="S563" s="788" t="n"/>
      <c r="T563" s="788" t="n"/>
      <c r="U563" s="788" t="n"/>
      <c r="V563" s="788" t="n"/>
      <c r="W563" s="788" t="n"/>
      <c r="X563" s="788" t="n"/>
      <c r="Y563" s="788" t="n"/>
      <c r="Z563" s="788" t="n"/>
      <c r="AA563" s="788" t="n"/>
      <c r="AB563" s="788" t="n"/>
      <c r="AC563" s="788" t="n"/>
    </row>
    <row r="564" ht="12.75" customHeight="1" s="789">
      <c r="L564" s="1076" t="n"/>
      <c r="O564" s="1076" t="n"/>
      <c r="R564" s="1076" t="n"/>
      <c r="S564" s="788" t="n"/>
      <c r="T564" s="788" t="n"/>
      <c r="U564" s="788" t="n"/>
      <c r="V564" s="788" t="n"/>
      <c r="W564" s="788" t="n"/>
      <c r="X564" s="788" t="n"/>
      <c r="Y564" s="788" t="n"/>
      <c r="Z564" s="788" t="n"/>
      <c r="AA564" s="788" t="n"/>
      <c r="AB564" s="788" t="n"/>
      <c r="AC564" s="788" t="n"/>
    </row>
    <row r="565" ht="12.75" customHeight="1" s="789">
      <c r="L565" s="1076" t="n"/>
      <c r="O565" s="1076" t="n"/>
      <c r="R565" s="1076" t="n"/>
      <c r="S565" s="788" t="n"/>
      <c r="T565" s="788" t="n"/>
      <c r="U565" s="788" t="n"/>
      <c r="V565" s="788" t="n"/>
      <c r="W565" s="788" t="n"/>
      <c r="X565" s="788" t="n"/>
      <c r="Y565" s="788" t="n"/>
      <c r="Z565" s="788" t="n"/>
      <c r="AA565" s="788" t="n"/>
      <c r="AB565" s="788" t="n"/>
      <c r="AC565" s="788" t="n"/>
    </row>
    <row r="566" ht="12.75" customHeight="1" s="789">
      <c r="L566" s="1076" t="n"/>
      <c r="O566" s="1076" t="n"/>
      <c r="R566" s="1076" t="n"/>
      <c r="S566" s="788" t="n"/>
      <c r="T566" s="788" t="n"/>
      <c r="U566" s="788" t="n"/>
      <c r="V566" s="788" t="n"/>
      <c r="W566" s="788" t="n"/>
      <c r="X566" s="788" t="n"/>
      <c r="Y566" s="788" t="n"/>
      <c r="Z566" s="788" t="n"/>
      <c r="AA566" s="788" t="n"/>
      <c r="AB566" s="788" t="n"/>
      <c r="AC566" s="788" t="n"/>
    </row>
    <row r="567" ht="12.75" customHeight="1" s="789">
      <c r="L567" s="1076" t="n"/>
      <c r="O567" s="1076" t="n"/>
      <c r="R567" s="1076" t="n"/>
      <c r="S567" s="788" t="n"/>
      <c r="T567" s="788" t="n"/>
      <c r="U567" s="788" t="n"/>
      <c r="V567" s="788" t="n"/>
      <c r="W567" s="788" t="n"/>
      <c r="X567" s="788" t="n"/>
      <c r="Y567" s="788" t="n"/>
      <c r="Z567" s="788" t="n"/>
      <c r="AA567" s="788" t="n"/>
      <c r="AB567" s="788" t="n"/>
      <c r="AC567" s="788" t="n"/>
    </row>
    <row r="568" ht="12.75" customHeight="1" s="789">
      <c r="L568" s="1076" t="n"/>
      <c r="O568" s="1076" t="n"/>
      <c r="R568" s="1076" t="n"/>
      <c r="S568" s="788" t="n"/>
      <c r="T568" s="788" t="n"/>
      <c r="U568" s="788" t="n"/>
      <c r="V568" s="788" t="n"/>
      <c r="W568" s="788" t="n"/>
      <c r="X568" s="788" t="n"/>
      <c r="Y568" s="788" t="n"/>
      <c r="Z568" s="788" t="n"/>
      <c r="AA568" s="788" t="n"/>
      <c r="AB568" s="788" t="n"/>
      <c r="AC568" s="788" t="n"/>
    </row>
    <row r="569" ht="12.75" customHeight="1" s="789">
      <c r="L569" s="1076" t="n"/>
      <c r="O569" s="1076" t="n"/>
      <c r="R569" s="1076" t="n"/>
      <c r="S569" s="788" t="n"/>
      <c r="T569" s="788" t="n"/>
      <c r="U569" s="788" t="n"/>
      <c r="V569" s="788" t="n"/>
      <c r="W569" s="788" t="n"/>
      <c r="X569" s="788" t="n"/>
      <c r="Y569" s="788" t="n"/>
      <c r="Z569" s="788" t="n"/>
      <c r="AA569" s="788" t="n"/>
      <c r="AB569" s="788" t="n"/>
      <c r="AC569" s="788" t="n"/>
    </row>
    <row r="570" ht="12.75" customHeight="1" s="789">
      <c r="L570" s="1076" t="n"/>
      <c r="O570" s="1076" t="n"/>
      <c r="R570" s="1076" t="n"/>
      <c r="S570" s="788" t="n"/>
      <c r="T570" s="788" t="n"/>
      <c r="U570" s="788" t="n"/>
      <c r="V570" s="788" t="n"/>
      <c r="W570" s="788" t="n"/>
      <c r="X570" s="788" t="n"/>
      <c r="Y570" s="788" t="n"/>
      <c r="Z570" s="788" t="n"/>
      <c r="AA570" s="788" t="n"/>
      <c r="AB570" s="788" t="n"/>
      <c r="AC570" s="788" t="n"/>
    </row>
    <row r="571" ht="12.75" customHeight="1" s="789">
      <c r="L571" s="1076" t="n"/>
      <c r="O571" s="1076" t="n"/>
      <c r="R571" s="1076" t="n"/>
      <c r="S571" s="788" t="n"/>
      <c r="T571" s="788" t="n"/>
      <c r="U571" s="788" t="n"/>
      <c r="V571" s="788" t="n"/>
      <c r="W571" s="788" t="n"/>
      <c r="X571" s="788" t="n"/>
      <c r="Y571" s="788" t="n"/>
      <c r="Z571" s="788" t="n"/>
      <c r="AA571" s="788" t="n"/>
      <c r="AB571" s="788" t="n"/>
      <c r="AC571" s="788" t="n"/>
    </row>
    <row r="572" ht="12.75" customHeight="1" s="789">
      <c r="L572" s="1076" t="n"/>
      <c r="O572" s="1076" t="n"/>
      <c r="R572" s="1076" t="n"/>
      <c r="S572" s="788" t="n"/>
      <c r="T572" s="788" t="n"/>
      <c r="U572" s="788" t="n"/>
      <c r="V572" s="788" t="n"/>
      <c r="W572" s="788" t="n"/>
      <c r="X572" s="788" t="n"/>
      <c r="Y572" s="788" t="n"/>
      <c r="Z572" s="788" t="n"/>
      <c r="AA572" s="788" t="n"/>
      <c r="AB572" s="788" t="n"/>
      <c r="AC572" s="788" t="n"/>
    </row>
    <row r="573" ht="12.75" customHeight="1" s="789">
      <c r="L573" s="1076" t="n"/>
      <c r="O573" s="1076" t="n"/>
      <c r="R573" s="1076" t="n"/>
      <c r="S573" s="788" t="n"/>
      <c r="T573" s="788" t="n"/>
      <c r="U573" s="788" t="n"/>
      <c r="V573" s="788" t="n"/>
      <c r="W573" s="788" t="n"/>
      <c r="X573" s="788" t="n"/>
      <c r="Y573" s="788" t="n"/>
      <c r="Z573" s="788" t="n"/>
      <c r="AA573" s="788" t="n"/>
      <c r="AB573" s="788" t="n"/>
      <c r="AC573" s="788" t="n"/>
    </row>
    <row r="574" ht="12.75" customHeight="1" s="789">
      <c r="L574" s="1076" t="n"/>
      <c r="O574" s="1076" t="n"/>
      <c r="R574" s="1076" t="n"/>
      <c r="S574" s="788" t="n"/>
      <c r="T574" s="788" t="n"/>
      <c r="U574" s="788" t="n"/>
      <c r="V574" s="788" t="n"/>
      <c r="W574" s="788" t="n"/>
      <c r="X574" s="788" t="n"/>
      <c r="Y574" s="788" t="n"/>
      <c r="Z574" s="788" t="n"/>
      <c r="AA574" s="788" t="n"/>
      <c r="AB574" s="788" t="n"/>
      <c r="AC574" s="788" t="n"/>
    </row>
    <row r="575" ht="12.75" customHeight="1" s="789">
      <c r="L575" s="1076" t="n"/>
      <c r="O575" s="1076" t="n"/>
      <c r="R575" s="1076" t="n"/>
      <c r="S575" s="788" t="n"/>
      <c r="T575" s="788" t="n"/>
      <c r="U575" s="788" t="n"/>
      <c r="V575" s="788" t="n"/>
      <c r="W575" s="788" t="n"/>
      <c r="X575" s="788" t="n"/>
      <c r="Y575" s="788" t="n"/>
      <c r="Z575" s="788" t="n"/>
      <c r="AA575" s="788" t="n"/>
      <c r="AB575" s="788" t="n"/>
      <c r="AC575" s="788" t="n"/>
    </row>
    <row r="576" ht="12.75" customHeight="1" s="789">
      <c r="L576" s="1076" t="n"/>
      <c r="O576" s="1076" t="n"/>
      <c r="R576" s="1076" t="n"/>
      <c r="S576" s="788" t="n"/>
      <c r="T576" s="788" t="n"/>
      <c r="U576" s="788" t="n"/>
      <c r="V576" s="788" t="n"/>
      <c r="W576" s="788" t="n"/>
      <c r="X576" s="788" t="n"/>
      <c r="Y576" s="788" t="n"/>
      <c r="Z576" s="788" t="n"/>
      <c r="AA576" s="788" t="n"/>
      <c r="AB576" s="788" t="n"/>
      <c r="AC576" s="788" t="n"/>
    </row>
    <row r="577" ht="12.75" customHeight="1" s="789">
      <c r="L577" s="1076" t="n"/>
      <c r="O577" s="1076" t="n"/>
      <c r="R577" s="1076" t="n"/>
      <c r="S577" s="788" t="n"/>
      <c r="T577" s="788" t="n"/>
      <c r="U577" s="788" t="n"/>
      <c r="V577" s="788" t="n"/>
      <c r="W577" s="788" t="n"/>
      <c r="X577" s="788" t="n"/>
      <c r="Y577" s="788" t="n"/>
      <c r="Z577" s="788" t="n"/>
      <c r="AA577" s="788" t="n"/>
      <c r="AB577" s="788" t="n"/>
      <c r="AC577" s="788" t="n"/>
    </row>
    <row r="578" ht="12.75" customHeight="1" s="789">
      <c r="L578" s="1076" t="n"/>
      <c r="O578" s="1076" t="n"/>
      <c r="R578" s="1076" t="n"/>
      <c r="S578" s="788" t="n"/>
      <c r="T578" s="788" t="n"/>
      <c r="U578" s="788" t="n"/>
      <c r="V578" s="788" t="n"/>
      <c r="W578" s="788" t="n"/>
      <c r="X578" s="788" t="n"/>
      <c r="Y578" s="788" t="n"/>
      <c r="Z578" s="788" t="n"/>
      <c r="AA578" s="788" t="n"/>
      <c r="AB578" s="788" t="n"/>
      <c r="AC578" s="788" t="n"/>
    </row>
    <row r="579" ht="12.75" customHeight="1" s="789">
      <c r="L579" s="1076" t="n"/>
      <c r="O579" s="1076" t="n"/>
      <c r="R579" s="1076" t="n"/>
      <c r="S579" s="788" t="n"/>
      <c r="T579" s="788" t="n"/>
      <c r="U579" s="788" t="n"/>
      <c r="V579" s="788" t="n"/>
      <c r="W579" s="788" t="n"/>
      <c r="X579" s="788" t="n"/>
      <c r="Y579" s="788" t="n"/>
      <c r="Z579" s="788" t="n"/>
      <c r="AA579" s="788" t="n"/>
      <c r="AB579" s="788" t="n"/>
      <c r="AC579" s="788" t="n"/>
    </row>
    <row r="580" ht="12.75" customHeight="1" s="789">
      <c r="L580" s="1076" t="n"/>
      <c r="O580" s="1076" t="n"/>
      <c r="R580" s="1076" t="n"/>
      <c r="S580" s="788" t="n"/>
      <c r="T580" s="788" t="n"/>
      <c r="U580" s="788" t="n"/>
      <c r="V580" s="788" t="n"/>
      <c r="W580" s="788" t="n"/>
      <c r="X580" s="788" t="n"/>
      <c r="Y580" s="788" t="n"/>
      <c r="Z580" s="788" t="n"/>
      <c r="AA580" s="788" t="n"/>
      <c r="AB580" s="788" t="n"/>
      <c r="AC580" s="788" t="n"/>
    </row>
    <row r="581" ht="12.75" customHeight="1" s="789">
      <c r="L581" s="1076" t="n"/>
      <c r="O581" s="1076" t="n"/>
      <c r="R581" s="1076" t="n"/>
      <c r="S581" s="788" t="n"/>
      <c r="T581" s="788" t="n"/>
      <c r="U581" s="788" t="n"/>
      <c r="V581" s="788" t="n"/>
      <c r="W581" s="788" t="n"/>
      <c r="X581" s="788" t="n"/>
      <c r="Y581" s="788" t="n"/>
      <c r="Z581" s="788" t="n"/>
      <c r="AA581" s="788" t="n"/>
      <c r="AB581" s="788" t="n"/>
      <c r="AC581" s="788" t="n"/>
    </row>
    <row r="582" ht="12.75" customHeight="1" s="789">
      <c r="L582" s="1076" t="n"/>
      <c r="O582" s="1076" t="n"/>
      <c r="R582" s="1076" t="n"/>
      <c r="S582" s="788" t="n"/>
      <c r="T582" s="788" t="n"/>
      <c r="U582" s="788" t="n"/>
      <c r="V582" s="788" t="n"/>
      <c r="W582" s="788" t="n"/>
      <c r="X582" s="788" t="n"/>
      <c r="Y582" s="788" t="n"/>
      <c r="Z582" s="788" t="n"/>
      <c r="AA582" s="788" t="n"/>
      <c r="AB582" s="788" t="n"/>
      <c r="AC582" s="788" t="n"/>
    </row>
    <row r="583" ht="12.75" customHeight="1" s="789">
      <c r="L583" s="1076" t="n"/>
      <c r="O583" s="1076" t="n"/>
      <c r="R583" s="1076" t="n"/>
      <c r="S583" s="788" t="n"/>
      <c r="T583" s="788" t="n"/>
      <c r="U583" s="788" t="n"/>
      <c r="V583" s="788" t="n"/>
      <c r="W583" s="788" t="n"/>
      <c r="X583" s="788" t="n"/>
      <c r="Y583" s="788" t="n"/>
      <c r="Z583" s="788" t="n"/>
      <c r="AA583" s="788" t="n"/>
      <c r="AB583" s="788" t="n"/>
      <c r="AC583" s="788" t="n"/>
    </row>
    <row r="584" ht="12.75" customHeight="1" s="789">
      <c r="L584" s="1076" t="n"/>
      <c r="O584" s="1076" t="n"/>
      <c r="R584" s="1076" t="n"/>
      <c r="S584" s="788" t="n"/>
      <c r="T584" s="788" t="n"/>
      <c r="U584" s="788" t="n"/>
      <c r="V584" s="788" t="n"/>
      <c r="W584" s="788" t="n"/>
      <c r="X584" s="788" t="n"/>
      <c r="Y584" s="788" t="n"/>
      <c r="Z584" s="788" t="n"/>
      <c r="AA584" s="788" t="n"/>
      <c r="AB584" s="788" t="n"/>
      <c r="AC584" s="788" t="n"/>
    </row>
    <row r="585" ht="12.75" customHeight="1" s="789">
      <c r="L585" s="1076" t="n"/>
      <c r="O585" s="1076" t="n"/>
      <c r="R585" s="1076" t="n"/>
      <c r="S585" s="788" t="n"/>
      <c r="T585" s="788" t="n"/>
      <c r="U585" s="788" t="n"/>
      <c r="V585" s="788" t="n"/>
      <c r="W585" s="788" t="n"/>
      <c r="X585" s="788" t="n"/>
      <c r="Y585" s="788" t="n"/>
      <c r="Z585" s="788" t="n"/>
      <c r="AA585" s="788" t="n"/>
      <c r="AB585" s="788" t="n"/>
      <c r="AC585" s="788" t="n"/>
    </row>
    <row r="586" ht="12.75" customHeight="1" s="789">
      <c r="L586" s="1076" t="n"/>
      <c r="O586" s="1076" t="n"/>
      <c r="R586" s="1076" t="n"/>
      <c r="S586" s="788" t="n"/>
      <c r="T586" s="788" t="n"/>
      <c r="U586" s="788" t="n"/>
      <c r="V586" s="788" t="n"/>
      <c r="W586" s="788" t="n"/>
      <c r="X586" s="788" t="n"/>
      <c r="Y586" s="788" t="n"/>
      <c r="Z586" s="788" t="n"/>
      <c r="AA586" s="788" t="n"/>
      <c r="AB586" s="788" t="n"/>
      <c r="AC586" s="788" t="n"/>
    </row>
    <row r="587" ht="12.75" customHeight="1" s="789">
      <c r="L587" s="1076" t="n"/>
      <c r="O587" s="1076" t="n"/>
      <c r="R587" s="1076" t="n"/>
      <c r="S587" s="788" t="n"/>
      <c r="T587" s="788" t="n"/>
      <c r="U587" s="788" t="n"/>
      <c r="V587" s="788" t="n"/>
      <c r="W587" s="788" t="n"/>
      <c r="X587" s="788" t="n"/>
      <c r="Y587" s="788" t="n"/>
      <c r="Z587" s="788" t="n"/>
      <c r="AA587" s="788" t="n"/>
      <c r="AB587" s="788" t="n"/>
      <c r="AC587" s="788" t="n"/>
    </row>
    <row r="588" ht="12.75" customHeight="1" s="789">
      <c r="L588" s="1076" t="n"/>
      <c r="O588" s="1076" t="n"/>
      <c r="R588" s="1076" t="n"/>
      <c r="S588" s="788" t="n"/>
      <c r="T588" s="788" t="n"/>
      <c r="U588" s="788" t="n"/>
      <c r="V588" s="788" t="n"/>
      <c r="W588" s="788" t="n"/>
      <c r="X588" s="788" t="n"/>
      <c r="Y588" s="788" t="n"/>
      <c r="Z588" s="788" t="n"/>
      <c r="AA588" s="788" t="n"/>
      <c r="AB588" s="788" t="n"/>
      <c r="AC588" s="788" t="n"/>
    </row>
    <row r="589" ht="12.75" customHeight="1" s="789">
      <c r="L589" s="1076" t="n"/>
      <c r="O589" s="1076" t="n"/>
      <c r="R589" s="1076" t="n"/>
      <c r="S589" s="788" t="n"/>
      <c r="T589" s="788" t="n"/>
      <c r="U589" s="788" t="n"/>
      <c r="V589" s="788" t="n"/>
      <c r="W589" s="788" t="n"/>
      <c r="X589" s="788" t="n"/>
      <c r="Y589" s="788" t="n"/>
      <c r="Z589" s="788" t="n"/>
      <c r="AA589" s="788" t="n"/>
      <c r="AB589" s="788" t="n"/>
      <c r="AC589" s="788" t="n"/>
    </row>
    <row r="590" ht="12.75" customHeight="1" s="789">
      <c r="L590" s="1076" t="n"/>
      <c r="O590" s="1076" t="n"/>
      <c r="R590" s="1076" t="n"/>
      <c r="S590" s="788" t="n"/>
      <c r="T590" s="788" t="n"/>
      <c r="U590" s="788" t="n"/>
      <c r="V590" s="788" t="n"/>
      <c r="W590" s="788" t="n"/>
      <c r="X590" s="788" t="n"/>
      <c r="Y590" s="788" t="n"/>
      <c r="Z590" s="788" t="n"/>
      <c r="AA590" s="788" t="n"/>
      <c r="AB590" s="788" t="n"/>
      <c r="AC590" s="788" t="n"/>
    </row>
    <row r="591" ht="12.75" customHeight="1" s="789">
      <c r="L591" s="1076" t="n"/>
      <c r="O591" s="1076" t="n"/>
      <c r="R591" s="1076" t="n"/>
      <c r="S591" s="788" t="n"/>
      <c r="T591" s="788" t="n"/>
      <c r="U591" s="788" t="n"/>
      <c r="V591" s="788" t="n"/>
      <c r="W591" s="788" t="n"/>
      <c r="X591" s="788" t="n"/>
      <c r="Y591" s="788" t="n"/>
      <c r="Z591" s="788" t="n"/>
      <c r="AA591" s="788" t="n"/>
      <c r="AB591" s="788" t="n"/>
      <c r="AC591" s="788" t="n"/>
    </row>
    <row r="592" ht="12.75" customHeight="1" s="789">
      <c r="L592" s="1076" t="n"/>
      <c r="O592" s="1076" t="n"/>
      <c r="R592" s="1076" t="n"/>
      <c r="S592" s="788" t="n"/>
      <c r="T592" s="788" t="n"/>
      <c r="U592" s="788" t="n"/>
      <c r="V592" s="788" t="n"/>
      <c r="W592" s="788" t="n"/>
      <c r="X592" s="788" t="n"/>
      <c r="Y592" s="788" t="n"/>
      <c r="Z592" s="788" t="n"/>
      <c r="AA592" s="788" t="n"/>
      <c r="AB592" s="788" t="n"/>
      <c r="AC592" s="788" t="n"/>
    </row>
    <row r="593" ht="12.75" customHeight="1" s="789">
      <c r="L593" s="1076" t="n"/>
      <c r="O593" s="1076" t="n"/>
      <c r="R593" s="1076" t="n"/>
      <c r="S593" s="788" t="n"/>
      <c r="T593" s="788" t="n"/>
      <c r="U593" s="788" t="n"/>
      <c r="V593" s="788" t="n"/>
      <c r="W593" s="788" t="n"/>
      <c r="X593" s="788" t="n"/>
      <c r="Y593" s="788" t="n"/>
      <c r="Z593" s="788" t="n"/>
      <c r="AA593" s="788" t="n"/>
      <c r="AB593" s="788" t="n"/>
      <c r="AC593" s="788" t="n"/>
    </row>
    <row r="594" ht="12.75" customHeight="1" s="789">
      <c r="L594" s="1076" t="n"/>
      <c r="O594" s="1076" t="n"/>
      <c r="R594" s="1076" t="n"/>
      <c r="S594" s="788" t="n"/>
      <c r="T594" s="788" t="n"/>
      <c r="U594" s="788" t="n"/>
      <c r="V594" s="788" t="n"/>
      <c r="W594" s="788" t="n"/>
      <c r="X594" s="788" t="n"/>
      <c r="Y594" s="788" t="n"/>
      <c r="Z594" s="788" t="n"/>
      <c r="AA594" s="788" t="n"/>
      <c r="AB594" s="788" t="n"/>
      <c r="AC594" s="788" t="n"/>
    </row>
    <row r="595" ht="12.75" customHeight="1" s="789">
      <c r="L595" s="1076" t="n"/>
      <c r="O595" s="1076" t="n"/>
      <c r="R595" s="1076" t="n"/>
      <c r="S595" s="788" t="n"/>
      <c r="T595" s="788" t="n"/>
      <c r="U595" s="788" t="n"/>
      <c r="V595" s="788" t="n"/>
      <c r="W595" s="788" t="n"/>
      <c r="X595" s="788" t="n"/>
      <c r="Y595" s="788" t="n"/>
      <c r="Z595" s="788" t="n"/>
      <c r="AA595" s="788" t="n"/>
      <c r="AB595" s="788" t="n"/>
      <c r="AC595" s="788" t="n"/>
    </row>
    <row r="596" ht="12.75" customHeight="1" s="789">
      <c r="L596" s="1076" t="n"/>
      <c r="O596" s="1076" t="n"/>
      <c r="R596" s="1076" t="n"/>
      <c r="S596" s="788" t="n"/>
      <c r="T596" s="788" t="n"/>
      <c r="U596" s="788" t="n"/>
      <c r="V596" s="788" t="n"/>
      <c r="W596" s="788" t="n"/>
      <c r="X596" s="788" t="n"/>
      <c r="Y596" s="788" t="n"/>
      <c r="Z596" s="788" t="n"/>
      <c r="AA596" s="788" t="n"/>
      <c r="AB596" s="788" t="n"/>
      <c r="AC596" s="788" t="n"/>
    </row>
    <row r="597" ht="12.75" customHeight="1" s="789">
      <c r="L597" s="1076" t="n"/>
      <c r="O597" s="1076" t="n"/>
      <c r="R597" s="1076" t="n"/>
      <c r="S597" s="788" t="n"/>
      <c r="T597" s="788" t="n"/>
      <c r="U597" s="788" t="n"/>
      <c r="V597" s="788" t="n"/>
      <c r="W597" s="788" t="n"/>
      <c r="X597" s="788" t="n"/>
      <c r="Y597" s="788" t="n"/>
      <c r="Z597" s="788" t="n"/>
      <c r="AA597" s="788" t="n"/>
      <c r="AB597" s="788" t="n"/>
      <c r="AC597" s="788" t="n"/>
    </row>
    <row r="598" ht="12.75" customHeight="1" s="789">
      <c r="L598" s="1076" t="n"/>
      <c r="O598" s="1076" t="n"/>
      <c r="R598" s="1076" t="n"/>
      <c r="S598" s="788" t="n"/>
      <c r="T598" s="788" t="n"/>
      <c r="U598" s="788" t="n"/>
      <c r="V598" s="788" t="n"/>
      <c r="W598" s="788" t="n"/>
      <c r="X598" s="788" t="n"/>
      <c r="Y598" s="788" t="n"/>
      <c r="Z598" s="788" t="n"/>
      <c r="AA598" s="788" t="n"/>
      <c r="AB598" s="788" t="n"/>
      <c r="AC598" s="788" t="n"/>
    </row>
    <row r="599" ht="12.75" customHeight="1" s="789">
      <c r="L599" s="1076" t="n"/>
      <c r="O599" s="1076" t="n"/>
      <c r="R599" s="1076" t="n"/>
      <c r="S599" s="788" t="n"/>
      <c r="T599" s="788" t="n"/>
      <c r="U599" s="788" t="n"/>
      <c r="V599" s="788" t="n"/>
      <c r="W599" s="788" t="n"/>
      <c r="X599" s="788" t="n"/>
      <c r="Y599" s="788" t="n"/>
      <c r="Z599" s="788" t="n"/>
      <c r="AA599" s="788" t="n"/>
      <c r="AB599" s="788" t="n"/>
      <c r="AC599" s="788" t="n"/>
    </row>
    <row r="600" ht="12.75" customHeight="1" s="789">
      <c r="L600" s="1076" t="n"/>
      <c r="O600" s="1076" t="n"/>
      <c r="R600" s="1076" t="n"/>
      <c r="S600" s="788" t="n"/>
      <c r="T600" s="788" t="n"/>
      <c r="U600" s="788" t="n"/>
      <c r="V600" s="788" t="n"/>
      <c r="W600" s="788" t="n"/>
      <c r="X600" s="788" t="n"/>
      <c r="Y600" s="788" t="n"/>
      <c r="Z600" s="788" t="n"/>
      <c r="AA600" s="788" t="n"/>
      <c r="AB600" s="788" t="n"/>
      <c r="AC600" s="788" t="n"/>
    </row>
    <row r="601" ht="12.75" customHeight="1" s="789">
      <c r="L601" s="1076" t="n"/>
      <c r="O601" s="1076" t="n"/>
      <c r="R601" s="1076" t="n"/>
      <c r="S601" s="788" t="n"/>
      <c r="T601" s="788" t="n"/>
      <c r="U601" s="788" t="n"/>
      <c r="V601" s="788" t="n"/>
      <c r="W601" s="788" t="n"/>
      <c r="X601" s="788" t="n"/>
      <c r="Y601" s="788" t="n"/>
      <c r="Z601" s="788" t="n"/>
      <c r="AA601" s="788" t="n"/>
      <c r="AB601" s="788" t="n"/>
      <c r="AC601" s="788" t="n"/>
    </row>
    <row r="602" ht="12.75" customHeight="1" s="789">
      <c r="L602" s="1076" t="n"/>
      <c r="O602" s="1076" t="n"/>
      <c r="R602" s="1076" t="n"/>
      <c r="S602" s="788" t="n"/>
      <c r="T602" s="788" t="n"/>
      <c r="U602" s="788" t="n"/>
      <c r="V602" s="788" t="n"/>
      <c r="W602" s="788" t="n"/>
      <c r="X602" s="788" t="n"/>
      <c r="Y602" s="788" t="n"/>
      <c r="Z602" s="788" t="n"/>
      <c r="AA602" s="788" t="n"/>
      <c r="AB602" s="788" t="n"/>
      <c r="AC602" s="788" t="n"/>
    </row>
    <row r="603" ht="12.75" customHeight="1" s="789">
      <c r="L603" s="1076" t="n"/>
      <c r="O603" s="1076" t="n"/>
      <c r="R603" s="1076" t="n"/>
      <c r="S603" s="788" t="n"/>
      <c r="T603" s="788" t="n"/>
      <c r="U603" s="788" t="n"/>
      <c r="V603" s="788" t="n"/>
      <c r="W603" s="788" t="n"/>
      <c r="X603" s="788" t="n"/>
      <c r="Y603" s="788" t="n"/>
      <c r="Z603" s="788" t="n"/>
      <c r="AA603" s="788" t="n"/>
      <c r="AB603" s="788" t="n"/>
      <c r="AC603" s="788" t="n"/>
    </row>
    <row r="604" ht="12.75" customHeight="1" s="789">
      <c r="L604" s="1076" t="n"/>
      <c r="O604" s="1076" t="n"/>
      <c r="R604" s="1076" t="n"/>
      <c r="S604" s="788" t="n"/>
      <c r="T604" s="788" t="n"/>
      <c r="U604" s="788" t="n"/>
      <c r="V604" s="788" t="n"/>
      <c r="W604" s="788" t="n"/>
      <c r="X604" s="788" t="n"/>
      <c r="Y604" s="788" t="n"/>
      <c r="Z604" s="788" t="n"/>
      <c r="AA604" s="788" t="n"/>
      <c r="AB604" s="788" t="n"/>
      <c r="AC604" s="788" t="n"/>
    </row>
    <row r="605" ht="12.75" customHeight="1" s="789">
      <c r="L605" s="1076" t="n"/>
      <c r="O605" s="1076" t="n"/>
      <c r="R605" s="1076" t="n"/>
      <c r="S605" s="788" t="n"/>
      <c r="T605" s="788" t="n"/>
      <c r="U605" s="788" t="n"/>
      <c r="V605" s="788" t="n"/>
      <c r="W605" s="788" t="n"/>
      <c r="X605" s="788" t="n"/>
      <c r="Y605" s="788" t="n"/>
      <c r="Z605" s="788" t="n"/>
      <c r="AA605" s="788" t="n"/>
      <c r="AB605" s="788" t="n"/>
      <c r="AC605" s="788" t="n"/>
    </row>
    <row r="606" ht="12.75" customHeight="1" s="789">
      <c r="L606" s="1076" t="n"/>
      <c r="O606" s="1076" t="n"/>
      <c r="R606" s="1076" t="n"/>
      <c r="S606" s="788" t="n"/>
      <c r="T606" s="788" t="n"/>
      <c r="U606" s="788" t="n"/>
      <c r="V606" s="788" t="n"/>
      <c r="W606" s="788" t="n"/>
      <c r="X606" s="788" t="n"/>
      <c r="Y606" s="788" t="n"/>
      <c r="Z606" s="788" t="n"/>
      <c r="AA606" s="788" t="n"/>
      <c r="AB606" s="788" t="n"/>
      <c r="AC606" s="788" t="n"/>
    </row>
    <row r="607" ht="12.75" customHeight="1" s="789">
      <c r="L607" s="1076" t="n"/>
      <c r="O607" s="1076" t="n"/>
      <c r="R607" s="1076" t="n"/>
      <c r="S607" s="788" t="n"/>
      <c r="T607" s="788" t="n"/>
      <c r="U607" s="788" t="n"/>
      <c r="V607" s="788" t="n"/>
      <c r="W607" s="788" t="n"/>
      <c r="X607" s="788" t="n"/>
      <c r="Y607" s="788" t="n"/>
      <c r="Z607" s="788" t="n"/>
      <c r="AA607" s="788" t="n"/>
      <c r="AB607" s="788" t="n"/>
      <c r="AC607" s="788" t="n"/>
    </row>
    <row r="608" ht="12.75" customHeight="1" s="789">
      <c r="L608" s="1076" t="n"/>
      <c r="O608" s="1076" t="n"/>
      <c r="R608" s="1076" t="n"/>
      <c r="S608" s="788" t="n"/>
      <c r="T608" s="788" t="n"/>
      <c r="U608" s="788" t="n"/>
      <c r="V608" s="788" t="n"/>
      <c r="W608" s="788" t="n"/>
      <c r="X608" s="788" t="n"/>
      <c r="Y608" s="788" t="n"/>
      <c r="Z608" s="788" t="n"/>
      <c r="AA608" s="788" t="n"/>
      <c r="AB608" s="788" t="n"/>
      <c r="AC608" s="788" t="n"/>
    </row>
    <row r="609" ht="12.75" customHeight="1" s="789">
      <c r="L609" s="1076" t="n"/>
      <c r="O609" s="1076" t="n"/>
      <c r="R609" s="1076" t="n"/>
      <c r="S609" s="788" t="n"/>
      <c r="T609" s="788" t="n"/>
      <c r="U609" s="788" t="n"/>
      <c r="V609" s="788" t="n"/>
      <c r="W609" s="788" t="n"/>
      <c r="X609" s="788" t="n"/>
      <c r="Y609" s="788" t="n"/>
      <c r="Z609" s="788" t="n"/>
      <c r="AA609" s="788" t="n"/>
      <c r="AB609" s="788" t="n"/>
      <c r="AC609" s="788" t="n"/>
    </row>
    <row r="610" ht="12.75" customHeight="1" s="789">
      <c r="L610" s="1076" t="n"/>
      <c r="O610" s="1076" t="n"/>
      <c r="R610" s="1076" t="n"/>
      <c r="S610" s="788" t="n"/>
      <c r="T610" s="788" t="n"/>
      <c r="U610" s="788" t="n"/>
      <c r="V610" s="788" t="n"/>
      <c r="W610" s="788" t="n"/>
      <c r="X610" s="788" t="n"/>
      <c r="Y610" s="788" t="n"/>
      <c r="Z610" s="788" t="n"/>
      <c r="AA610" s="788" t="n"/>
      <c r="AB610" s="788" t="n"/>
      <c r="AC610" s="788" t="n"/>
    </row>
    <row r="611" ht="12.75" customHeight="1" s="789">
      <c r="L611" s="1076" t="n"/>
      <c r="O611" s="1076" t="n"/>
      <c r="R611" s="1076" t="n"/>
      <c r="S611" s="788" t="n"/>
      <c r="T611" s="788" t="n"/>
      <c r="U611" s="788" t="n"/>
      <c r="V611" s="788" t="n"/>
      <c r="W611" s="788" t="n"/>
      <c r="X611" s="788" t="n"/>
      <c r="Y611" s="788" t="n"/>
      <c r="Z611" s="788" t="n"/>
      <c r="AA611" s="788" t="n"/>
      <c r="AB611" s="788" t="n"/>
      <c r="AC611" s="788" t="n"/>
    </row>
    <row r="612" ht="12.75" customHeight="1" s="789">
      <c r="L612" s="1076" t="n"/>
      <c r="O612" s="1076" t="n"/>
      <c r="R612" s="1076" t="n"/>
      <c r="S612" s="788" t="n"/>
      <c r="T612" s="788" t="n"/>
      <c r="U612" s="788" t="n"/>
      <c r="V612" s="788" t="n"/>
      <c r="W612" s="788" t="n"/>
      <c r="X612" s="788" t="n"/>
      <c r="Y612" s="788" t="n"/>
      <c r="Z612" s="788" t="n"/>
      <c r="AA612" s="788" t="n"/>
      <c r="AB612" s="788" t="n"/>
      <c r="AC612" s="788" t="n"/>
    </row>
    <row r="613" ht="12.75" customHeight="1" s="789">
      <c r="L613" s="1076" t="n"/>
      <c r="O613" s="1076" t="n"/>
      <c r="R613" s="1076" t="n"/>
      <c r="S613" s="788" t="n"/>
      <c r="T613" s="788" t="n"/>
      <c r="U613" s="788" t="n"/>
      <c r="V613" s="788" t="n"/>
      <c r="W613" s="788" t="n"/>
      <c r="X613" s="788" t="n"/>
      <c r="Y613" s="788" t="n"/>
      <c r="Z613" s="788" t="n"/>
      <c r="AA613" s="788" t="n"/>
      <c r="AB613" s="788" t="n"/>
      <c r="AC613" s="788" t="n"/>
    </row>
    <row r="614" ht="12.75" customHeight="1" s="789">
      <c r="L614" s="1076" t="n"/>
      <c r="O614" s="1076" t="n"/>
      <c r="R614" s="1076" t="n"/>
      <c r="S614" s="788" t="n"/>
      <c r="T614" s="788" t="n"/>
      <c r="U614" s="788" t="n"/>
      <c r="V614" s="788" t="n"/>
      <c r="W614" s="788" t="n"/>
      <c r="X614" s="788" t="n"/>
      <c r="Y614" s="788" t="n"/>
      <c r="Z614" s="788" t="n"/>
      <c r="AA614" s="788" t="n"/>
      <c r="AB614" s="788" t="n"/>
      <c r="AC614" s="788" t="n"/>
    </row>
    <row r="615" ht="12.75" customHeight="1" s="789">
      <c r="L615" s="1076" t="n"/>
      <c r="O615" s="1076" t="n"/>
      <c r="R615" s="1076" t="n"/>
      <c r="S615" s="788" t="n"/>
      <c r="T615" s="788" t="n"/>
      <c r="U615" s="788" t="n"/>
      <c r="V615" s="788" t="n"/>
      <c r="W615" s="788" t="n"/>
      <c r="X615" s="788" t="n"/>
      <c r="Y615" s="788" t="n"/>
      <c r="Z615" s="788" t="n"/>
      <c r="AA615" s="788" t="n"/>
      <c r="AB615" s="788" t="n"/>
      <c r="AC615" s="788" t="n"/>
    </row>
    <row r="616" ht="12.75" customHeight="1" s="789">
      <c r="L616" s="1076" t="n"/>
      <c r="O616" s="1076" t="n"/>
      <c r="R616" s="1076" t="n"/>
      <c r="S616" s="788" t="n"/>
      <c r="T616" s="788" t="n"/>
      <c r="U616" s="788" t="n"/>
      <c r="V616" s="788" t="n"/>
      <c r="W616" s="788" t="n"/>
      <c r="X616" s="788" t="n"/>
      <c r="Y616" s="788" t="n"/>
      <c r="Z616" s="788" t="n"/>
      <c r="AA616" s="788" t="n"/>
      <c r="AB616" s="788" t="n"/>
      <c r="AC616" s="788" t="n"/>
    </row>
    <row r="617" ht="12.75" customHeight="1" s="789">
      <c r="L617" s="1076" t="n"/>
      <c r="O617" s="1076" t="n"/>
      <c r="R617" s="1076" t="n"/>
      <c r="S617" s="788" t="n"/>
      <c r="T617" s="788" t="n"/>
      <c r="U617" s="788" t="n"/>
      <c r="V617" s="788" t="n"/>
      <c r="W617" s="788" t="n"/>
      <c r="X617" s="788" t="n"/>
      <c r="Y617" s="788" t="n"/>
      <c r="Z617" s="788" t="n"/>
      <c r="AA617" s="788" t="n"/>
      <c r="AB617" s="788" t="n"/>
      <c r="AC617" s="788" t="n"/>
    </row>
    <row r="618" ht="12.75" customHeight="1" s="789">
      <c r="L618" s="1076" t="n"/>
      <c r="O618" s="1076" t="n"/>
      <c r="R618" s="1076" t="n"/>
      <c r="S618" s="788" t="n"/>
      <c r="T618" s="788" t="n"/>
      <c r="U618" s="788" t="n"/>
      <c r="V618" s="788" t="n"/>
      <c r="W618" s="788" t="n"/>
      <c r="X618" s="788" t="n"/>
      <c r="Y618" s="788" t="n"/>
      <c r="Z618" s="788" t="n"/>
      <c r="AA618" s="788" t="n"/>
      <c r="AB618" s="788" t="n"/>
      <c r="AC618" s="788" t="n"/>
    </row>
    <row r="619" ht="12.75" customHeight="1" s="789">
      <c r="L619" s="1076" t="n"/>
      <c r="O619" s="1076" t="n"/>
      <c r="R619" s="1076" t="n"/>
      <c r="S619" s="788" t="n"/>
      <c r="T619" s="788" t="n"/>
      <c r="U619" s="788" t="n"/>
      <c r="V619" s="788" t="n"/>
      <c r="W619" s="788" t="n"/>
      <c r="X619" s="788" t="n"/>
      <c r="Y619" s="788" t="n"/>
      <c r="Z619" s="788" t="n"/>
      <c r="AA619" s="788" t="n"/>
      <c r="AB619" s="788" t="n"/>
      <c r="AC619" s="788" t="n"/>
    </row>
    <row r="620" ht="12.75" customHeight="1" s="789">
      <c r="L620" s="1076" t="n"/>
      <c r="O620" s="1076" t="n"/>
      <c r="R620" s="1076" t="n"/>
      <c r="S620" s="788" t="n"/>
      <c r="T620" s="788" t="n"/>
      <c r="U620" s="788" t="n"/>
      <c r="V620" s="788" t="n"/>
      <c r="W620" s="788" t="n"/>
      <c r="X620" s="788" t="n"/>
      <c r="Y620" s="788" t="n"/>
      <c r="Z620" s="788" t="n"/>
      <c r="AA620" s="788" t="n"/>
      <c r="AB620" s="788" t="n"/>
      <c r="AC620" s="788" t="n"/>
    </row>
    <row r="621" ht="12.75" customHeight="1" s="789">
      <c r="L621" s="1076" t="n"/>
      <c r="O621" s="1076" t="n"/>
      <c r="R621" s="1076" t="n"/>
      <c r="S621" s="788" t="n"/>
      <c r="T621" s="788" t="n"/>
      <c r="U621" s="788" t="n"/>
      <c r="V621" s="788" t="n"/>
      <c r="W621" s="788" t="n"/>
      <c r="X621" s="788" t="n"/>
      <c r="Y621" s="788" t="n"/>
      <c r="Z621" s="788" t="n"/>
      <c r="AA621" s="788" t="n"/>
      <c r="AB621" s="788" t="n"/>
      <c r="AC621" s="788" t="n"/>
    </row>
    <row r="622" ht="12.75" customHeight="1" s="789">
      <c r="L622" s="1076" t="n"/>
      <c r="O622" s="1076" t="n"/>
      <c r="R622" s="1076" t="n"/>
      <c r="S622" s="788" t="n"/>
      <c r="T622" s="788" t="n"/>
      <c r="U622" s="788" t="n"/>
      <c r="V622" s="788" t="n"/>
      <c r="W622" s="788" t="n"/>
      <c r="X622" s="788" t="n"/>
      <c r="Y622" s="788" t="n"/>
      <c r="Z622" s="788" t="n"/>
      <c r="AA622" s="788" t="n"/>
      <c r="AB622" s="788" t="n"/>
      <c r="AC622" s="788" t="n"/>
    </row>
    <row r="623" ht="12.75" customHeight="1" s="789">
      <c r="L623" s="1076" t="n"/>
      <c r="O623" s="1076" t="n"/>
      <c r="R623" s="1076" t="n"/>
      <c r="S623" s="788" t="n"/>
      <c r="T623" s="788" t="n"/>
      <c r="U623" s="788" t="n"/>
      <c r="V623" s="788" t="n"/>
      <c r="W623" s="788" t="n"/>
      <c r="X623" s="788" t="n"/>
      <c r="Y623" s="788" t="n"/>
      <c r="Z623" s="788" t="n"/>
      <c r="AA623" s="788" t="n"/>
      <c r="AB623" s="788" t="n"/>
      <c r="AC623" s="788" t="n"/>
    </row>
    <row r="624" ht="12.75" customHeight="1" s="789">
      <c r="L624" s="1076" t="n"/>
      <c r="O624" s="1076" t="n"/>
      <c r="R624" s="1076" t="n"/>
      <c r="S624" s="788" t="n"/>
      <c r="T624" s="788" t="n"/>
      <c r="U624" s="788" t="n"/>
      <c r="V624" s="788" t="n"/>
      <c r="W624" s="788" t="n"/>
      <c r="X624" s="788" t="n"/>
      <c r="Y624" s="788" t="n"/>
      <c r="Z624" s="788" t="n"/>
      <c r="AA624" s="788" t="n"/>
      <c r="AB624" s="788" t="n"/>
      <c r="AC624" s="788" t="n"/>
    </row>
    <row r="625" ht="12.75" customHeight="1" s="789">
      <c r="L625" s="1076" t="n"/>
      <c r="O625" s="1076" t="n"/>
      <c r="R625" s="1076" t="n"/>
      <c r="S625" s="788" t="n"/>
      <c r="T625" s="788" t="n"/>
      <c r="U625" s="788" t="n"/>
      <c r="V625" s="788" t="n"/>
      <c r="W625" s="788" t="n"/>
      <c r="X625" s="788" t="n"/>
      <c r="Y625" s="788" t="n"/>
      <c r="Z625" s="788" t="n"/>
      <c r="AA625" s="788" t="n"/>
      <c r="AB625" s="788" t="n"/>
      <c r="AC625" s="788" t="n"/>
    </row>
    <row r="626" ht="12.75" customHeight="1" s="789">
      <c r="L626" s="1076" t="n"/>
      <c r="O626" s="1076" t="n"/>
      <c r="R626" s="1076" t="n"/>
      <c r="S626" s="788" t="n"/>
      <c r="T626" s="788" t="n"/>
      <c r="U626" s="788" t="n"/>
      <c r="V626" s="788" t="n"/>
      <c r="W626" s="788" t="n"/>
      <c r="X626" s="788" t="n"/>
      <c r="Y626" s="788" t="n"/>
      <c r="Z626" s="788" t="n"/>
      <c r="AA626" s="788" t="n"/>
      <c r="AB626" s="788" t="n"/>
      <c r="AC626" s="788" t="n"/>
    </row>
    <row r="627" ht="12.75" customHeight="1" s="789">
      <c r="L627" s="1076" t="n"/>
      <c r="O627" s="1076" t="n"/>
      <c r="R627" s="1076" t="n"/>
      <c r="S627" s="788" t="n"/>
      <c r="T627" s="788" t="n"/>
      <c r="U627" s="788" t="n"/>
      <c r="V627" s="788" t="n"/>
      <c r="W627" s="788" t="n"/>
      <c r="X627" s="788" t="n"/>
      <c r="Y627" s="788" t="n"/>
      <c r="Z627" s="788" t="n"/>
      <c r="AA627" s="788" t="n"/>
      <c r="AB627" s="788" t="n"/>
      <c r="AC627" s="788" t="n"/>
    </row>
    <row r="628" ht="12.75" customHeight="1" s="789">
      <c r="L628" s="1076" t="n"/>
      <c r="O628" s="1076" t="n"/>
      <c r="R628" s="1076" t="n"/>
      <c r="S628" s="788" t="n"/>
      <c r="T628" s="788" t="n"/>
      <c r="U628" s="788" t="n"/>
      <c r="V628" s="788" t="n"/>
      <c r="W628" s="788" t="n"/>
      <c r="X628" s="788" t="n"/>
      <c r="Y628" s="788" t="n"/>
      <c r="Z628" s="788" t="n"/>
      <c r="AA628" s="788" t="n"/>
      <c r="AB628" s="788" t="n"/>
      <c r="AC628" s="788" t="n"/>
    </row>
    <row r="629" ht="12.75" customHeight="1" s="789">
      <c r="L629" s="1076" t="n"/>
      <c r="O629" s="1076" t="n"/>
      <c r="R629" s="1076" t="n"/>
      <c r="S629" s="788" t="n"/>
      <c r="T629" s="788" t="n"/>
      <c r="U629" s="788" t="n"/>
      <c r="V629" s="788" t="n"/>
      <c r="W629" s="788" t="n"/>
      <c r="X629" s="788" t="n"/>
      <c r="Y629" s="788" t="n"/>
      <c r="Z629" s="788" t="n"/>
      <c r="AA629" s="788" t="n"/>
      <c r="AB629" s="788" t="n"/>
      <c r="AC629" s="788" t="n"/>
    </row>
    <row r="630" ht="12.75" customHeight="1" s="789">
      <c r="L630" s="1076" t="n"/>
      <c r="O630" s="1076" t="n"/>
      <c r="R630" s="1076" t="n"/>
      <c r="S630" s="788" t="n"/>
      <c r="T630" s="788" t="n"/>
      <c r="U630" s="788" t="n"/>
      <c r="V630" s="788" t="n"/>
      <c r="W630" s="788" t="n"/>
      <c r="X630" s="788" t="n"/>
      <c r="Y630" s="788" t="n"/>
      <c r="Z630" s="788" t="n"/>
      <c r="AA630" s="788" t="n"/>
      <c r="AB630" s="788" t="n"/>
      <c r="AC630" s="788" t="n"/>
    </row>
    <row r="631" ht="12.75" customHeight="1" s="789">
      <c r="L631" s="1076" t="n"/>
      <c r="O631" s="1076" t="n"/>
      <c r="R631" s="1076" t="n"/>
      <c r="S631" s="788" t="n"/>
      <c r="T631" s="788" t="n"/>
      <c r="U631" s="788" t="n"/>
      <c r="V631" s="788" t="n"/>
      <c r="W631" s="788" t="n"/>
      <c r="X631" s="788" t="n"/>
      <c r="Y631" s="788" t="n"/>
      <c r="Z631" s="788" t="n"/>
      <c r="AA631" s="788" t="n"/>
      <c r="AB631" s="788" t="n"/>
      <c r="AC631" s="788" t="n"/>
    </row>
    <row r="632" ht="12.75" customHeight="1" s="789">
      <c r="L632" s="1076" t="n"/>
      <c r="O632" s="1076" t="n"/>
      <c r="R632" s="1076" t="n"/>
      <c r="S632" s="788" t="n"/>
      <c r="T632" s="788" t="n"/>
      <c r="U632" s="788" t="n"/>
      <c r="V632" s="788" t="n"/>
      <c r="W632" s="788" t="n"/>
      <c r="X632" s="788" t="n"/>
      <c r="Y632" s="788" t="n"/>
      <c r="Z632" s="788" t="n"/>
      <c r="AA632" s="788" t="n"/>
      <c r="AB632" s="788" t="n"/>
      <c r="AC632" s="788" t="n"/>
    </row>
    <row r="633" ht="12.75" customHeight="1" s="789">
      <c r="L633" s="1076" t="n"/>
      <c r="O633" s="1076" t="n"/>
      <c r="R633" s="1076" t="n"/>
      <c r="S633" s="788" t="n"/>
      <c r="T633" s="788" t="n"/>
      <c r="U633" s="788" t="n"/>
      <c r="V633" s="788" t="n"/>
      <c r="W633" s="788" t="n"/>
      <c r="X633" s="788" t="n"/>
      <c r="Y633" s="788" t="n"/>
      <c r="Z633" s="788" t="n"/>
      <c r="AA633" s="788" t="n"/>
      <c r="AB633" s="788" t="n"/>
      <c r="AC633" s="788" t="n"/>
    </row>
    <row r="634" ht="12.75" customHeight="1" s="789">
      <c r="L634" s="1076" t="n"/>
      <c r="O634" s="1076" t="n"/>
      <c r="R634" s="1076" t="n"/>
      <c r="S634" s="788" t="n"/>
      <c r="T634" s="788" t="n"/>
      <c r="U634" s="788" t="n"/>
      <c r="V634" s="788" t="n"/>
      <c r="W634" s="788" t="n"/>
      <c r="X634" s="788" t="n"/>
      <c r="Y634" s="788" t="n"/>
      <c r="Z634" s="788" t="n"/>
      <c r="AA634" s="788" t="n"/>
      <c r="AB634" s="788" t="n"/>
      <c r="AC634" s="788" t="n"/>
    </row>
    <row r="635" ht="12.75" customHeight="1" s="789">
      <c r="L635" s="1076" t="n"/>
      <c r="O635" s="1076" t="n"/>
      <c r="R635" s="1076" t="n"/>
      <c r="S635" s="788" t="n"/>
      <c r="T635" s="788" t="n"/>
      <c r="U635" s="788" t="n"/>
      <c r="V635" s="788" t="n"/>
      <c r="W635" s="788" t="n"/>
      <c r="X635" s="788" t="n"/>
      <c r="Y635" s="788" t="n"/>
      <c r="Z635" s="788" t="n"/>
      <c r="AA635" s="788" t="n"/>
      <c r="AB635" s="788" t="n"/>
      <c r="AC635" s="788" t="n"/>
    </row>
    <row r="636" ht="12.75" customHeight="1" s="789">
      <c r="L636" s="1076" t="n"/>
      <c r="O636" s="1076" t="n"/>
      <c r="R636" s="1076" t="n"/>
      <c r="S636" s="788" t="n"/>
      <c r="T636" s="788" t="n"/>
      <c r="U636" s="788" t="n"/>
      <c r="V636" s="788" t="n"/>
      <c r="W636" s="788" t="n"/>
      <c r="X636" s="788" t="n"/>
      <c r="Y636" s="788" t="n"/>
      <c r="Z636" s="788" t="n"/>
      <c r="AA636" s="788" t="n"/>
      <c r="AB636" s="788" t="n"/>
      <c r="AC636" s="788" t="n"/>
    </row>
    <row r="637" ht="12.75" customHeight="1" s="789">
      <c r="L637" s="1076" t="n"/>
      <c r="O637" s="1076" t="n"/>
      <c r="R637" s="1076" t="n"/>
      <c r="S637" s="788" t="n"/>
      <c r="T637" s="788" t="n"/>
      <c r="U637" s="788" t="n"/>
      <c r="V637" s="788" t="n"/>
      <c r="W637" s="788" t="n"/>
      <c r="X637" s="788" t="n"/>
      <c r="Y637" s="788" t="n"/>
      <c r="Z637" s="788" t="n"/>
      <c r="AA637" s="788" t="n"/>
      <c r="AB637" s="788" t="n"/>
      <c r="AC637" s="788" t="n"/>
    </row>
    <row r="638" ht="12.75" customHeight="1" s="789">
      <c r="L638" s="1076" t="n"/>
      <c r="O638" s="1076" t="n"/>
      <c r="R638" s="1076" t="n"/>
      <c r="S638" s="788" t="n"/>
      <c r="T638" s="788" t="n"/>
      <c r="U638" s="788" t="n"/>
      <c r="V638" s="788" t="n"/>
      <c r="W638" s="788" t="n"/>
      <c r="X638" s="788" t="n"/>
      <c r="Y638" s="788" t="n"/>
      <c r="Z638" s="788" t="n"/>
      <c r="AA638" s="788" t="n"/>
      <c r="AB638" s="788" t="n"/>
      <c r="AC638" s="788" t="n"/>
    </row>
    <row r="639" ht="12.75" customHeight="1" s="789">
      <c r="L639" s="1076" t="n"/>
      <c r="O639" s="1076" t="n"/>
      <c r="R639" s="1076" t="n"/>
      <c r="S639" s="788" t="n"/>
      <c r="T639" s="788" t="n"/>
      <c r="U639" s="788" t="n"/>
      <c r="V639" s="788" t="n"/>
      <c r="W639" s="788" t="n"/>
      <c r="X639" s="788" t="n"/>
      <c r="Y639" s="788" t="n"/>
      <c r="Z639" s="788" t="n"/>
      <c r="AA639" s="788" t="n"/>
      <c r="AB639" s="788" t="n"/>
      <c r="AC639" s="788" t="n"/>
    </row>
    <row r="640" ht="12.75" customHeight="1" s="789">
      <c r="L640" s="1076" t="n"/>
      <c r="O640" s="1076" t="n"/>
      <c r="R640" s="1076" t="n"/>
      <c r="S640" s="788" t="n"/>
      <c r="T640" s="788" t="n"/>
      <c r="U640" s="788" t="n"/>
      <c r="V640" s="788" t="n"/>
      <c r="W640" s="788" t="n"/>
      <c r="X640" s="788" t="n"/>
      <c r="Y640" s="788" t="n"/>
      <c r="Z640" s="788" t="n"/>
      <c r="AA640" s="788" t="n"/>
      <c r="AB640" s="788" t="n"/>
      <c r="AC640" s="788" t="n"/>
    </row>
    <row r="641" ht="12.75" customHeight="1" s="789">
      <c r="L641" s="1076" t="n"/>
      <c r="O641" s="1076" t="n"/>
      <c r="R641" s="1076" t="n"/>
      <c r="S641" s="788" t="n"/>
      <c r="T641" s="788" t="n"/>
      <c r="U641" s="788" t="n"/>
      <c r="V641" s="788" t="n"/>
      <c r="W641" s="788" t="n"/>
      <c r="X641" s="788" t="n"/>
      <c r="Y641" s="788" t="n"/>
      <c r="Z641" s="788" t="n"/>
      <c r="AA641" s="788" t="n"/>
      <c r="AB641" s="788" t="n"/>
      <c r="AC641" s="788" t="n"/>
    </row>
    <row r="642" ht="12.75" customHeight="1" s="789">
      <c r="L642" s="1076" t="n"/>
      <c r="O642" s="1076" t="n"/>
      <c r="R642" s="1076" t="n"/>
      <c r="S642" s="788" t="n"/>
      <c r="T642" s="788" t="n"/>
      <c r="U642" s="788" t="n"/>
      <c r="V642" s="788" t="n"/>
      <c r="W642" s="788" t="n"/>
      <c r="X642" s="788" t="n"/>
      <c r="Y642" s="788" t="n"/>
      <c r="Z642" s="788" t="n"/>
      <c r="AA642" s="788" t="n"/>
      <c r="AB642" s="788" t="n"/>
      <c r="AC642" s="788" t="n"/>
    </row>
    <row r="643" ht="12.75" customHeight="1" s="789">
      <c r="L643" s="1076" t="n"/>
      <c r="O643" s="1076" t="n"/>
      <c r="R643" s="1076" t="n"/>
      <c r="S643" s="788" t="n"/>
      <c r="T643" s="788" t="n"/>
      <c r="U643" s="788" t="n"/>
      <c r="V643" s="788" t="n"/>
      <c r="W643" s="788" t="n"/>
      <c r="X643" s="788" t="n"/>
      <c r="Y643" s="788" t="n"/>
      <c r="Z643" s="788" t="n"/>
      <c r="AA643" s="788" t="n"/>
      <c r="AB643" s="788" t="n"/>
      <c r="AC643" s="788" t="n"/>
    </row>
    <row r="644" ht="12.75" customHeight="1" s="789">
      <c r="L644" s="1076" t="n"/>
      <c r="O644" s="1076" t="n"/>
      <c r="R644" s="1076" t="n"/>
      <c r="S644" s="788" t="n"/>
      <c r="T644" s="788" t="n"/>
      <c r="U644" s="788" t="n"/>
      <c r="V644" s="788" t="n"/>
      <c r="W644" s="788" t="n"/>
      <c r="X644" s="788" t="n"/>
      <c r="Y644" s="788" t="n"/>
      <c r="Z644" s="788" t="n"/>
      <c r="AA644" s="788" t="n"/>
      <c r="AB644" s="788" t="n"/>
      <c r="AC644" s="788" t="n"/>
    </row>
    <row r="645" ht="12.75" customHeight="1" s="789">
      <c r="L645" s="1076" t="n"/>
      <c r="O645" s="1076" t="n"/>
      <c r="R645" s="1076" t="n"/>
      <c r="S645" s="788" t="n"/>
      <c r="T645" s="788" t="n"/>
      <c r="U645" s="788" t="n"/>
      <c r="V645" s="788" t="n"/>
      <c r="W645" s="788" t="n"/>
      <c r="X645" s="788" t="n"/>
      <c r="Y645" s="788" t="n"/>
      <c r="Z645" s="788" t="n"/>
      <c r="AA645" s="788" t="n"/>
      <c r="AB645" s="788" t="n"/>
      <c r="AC645" s="788" t="n"/>
    </row>
    <row r="646" ht="12.75" customHeight="1" s="789">
      <c r="L646" s="1076" t="n"/>
      <c r="O646" s="1076" t="n"/>
      <c r="R646" s="1076" t="n"/>
      <c r="S646" s="788" t="n"/>
      <c r="T646" s="788" t="n"/>
      <c r="U646" s="788" t="n"/>
      <c r="V646" s="788" t="n"/>
      <c r="W646" s="788" t="n"/>
      <c r="X646" s="788" t="n"/>
      <c r="Y646" s="788" t="n"/>
      <c r="Z646" s="788" t="n"/>
      <c r="AA646" s="788" t="n"/>
      <c r="AB646" s="788" t="n"/>
      <c r="AC646" s="788" t="n"/>
    </row>
    <row r="647" ht="12.75" customHeight="1" s="789">
      <c r="L647" s="1076" t="n"/>
      <c r="O647" s="1076" t="n"/>
      <c r="R647" s="1076" t="n"/>
      <c r="S647" s="788" t="n"/>
      <c r="T647" s="788" t="n"/>
      <c r="U647" s="788" t="n"/>
      <c r="V647" s="788" t="n"/>
      <c r="W647" s="788" t="n"/>
      <c r="X647" s="788" t="n"/>
      <c r="Y647" s="788" t="n"/>
      <c r="Z647" s="788" t="n"/>
      <c r="AA647" s="788" t="n"/>
      <c r="AB647" s="788" t="n"/>
      <c r="AC647" s="788" t="n"/>
    </row>
    <row r="648" ht="12.75" customHeight="1" s="789">
      <c r="L648" s="1076" t="n"/>
      <c r="O648" s="1076" t="n"/>
      <c r="R648" s="1076" t="n"/>
      <c r="S648" s="788" t="n"/>
      <c r="T648" s="788" t="n"/>
      <c r="U648" s="788" t="n"/>
      <c r="V648" s="788" t="n"/>
      <c r="W648" s="788" t="n"/>
      <c r="X648" s="788" t="n"/>
      <c r="Y648" s="788" t="n"/>
      <c r="Z648" s="788" t="n"/>
      <c r="AA648" s="788" t="n"/>
      <c r="AB648" s="788" t="n"/>
      <c r="AC648" s="788" t="n"/>
    </row>
    <row r="649" ht="12.75" customHeight="1" s="789">
      <c r="L649" s="1076" t="n"/>
      <c r="O649" s="1076" t="n"/>
      <c r="R649" s="1076" t="n"/>
      <c r="S649" s="788" t="n"/>
      <c r="T649" s="788" t="n"/>
      <c r="U649" s="788" t="n"/>
      <c r="V649" s="788" t="n"/>
      <c r="W649" s="788" t="n"/>
      <c r="X649" s="788" t="n"/>
      <c r="Y649" s="788" t="n"/>
      <c r="Z649" s="788" t="n"/>
      <c r="AA649" s="788" t="n"/>
      <c r="AB649" s="788" t="n"/>
      <c r="AC649" s="788" t="n"/>
    </row>
    <row r="650" ht="12.75" customHeight="1" s="789">
      <c r="L650" s="1076" t="n"/>
      <c r="O650" s="1076" t="n"/>
      <c r="R650" s="1076" t="n"/>
      <c r="S650" s="788" t="n"/>
      <c r="T650" s="788" t="n"/>
      <c r="U650" s="788" t="n"/>
      <c r="V650" s="788" t="n"/>
      <c r="W650" s="788" t="n"/>
      <c r="X650" s="788" t="n"/>
      <c r="Y650" s="788" t="n"/>
      <c r="Z650" s="788" t="n"/>
      <c r="AA650" s="788" t="n"/>
      <c r="AB650" s="788" t="n"/>
      <c r="AC650" s="788" t="n"/>
    </row>
    <row r="651" ht="12.75" customHeight="1" s="789">
      <c r="L651" s="1076" t="n"/>
      <c r="O651" s="1076" t="n"/>
      <c r="R651" s="1076" t="n"/>
      <c r="S651" s="788" t="n"/>
      <c r="T651" s="788" t="n"/>
      <c r="U651" s="788" t="n"/>
      <c r="V651" s="788" t="n"/>
      <c r="W651" s="788" t="n"/>
      <c r="X651" s="788" t="n"/>
      <c r="Y651" s="788" t="n"/>
      <c r="Z651" s="788" t="n"/>
      <c r="AA651" s="788" t="n"/>
      <c r="AB651" s="788" t="n"/>
      <c r="AC651" s="788" t="n"/>
    </row>
    <row r="652" ht="12.75" customHeight="1" s="789">
      <c r="L652" s="1076" t="n"/>
      <c r="O652" s="1076" t="n"/>
      <c r="R652" s="1076" t="n"/>
      <c r="S652" s="788" t="n"/>
      <c r="T652" s="788" t="n"/>
      <c r="U652" s="788" t="n"/>
      <c r="V652" s="788" t="n"/>
      <c r="W652" s="788" t="n"/>
      <c r="X652" s="788" t="n"/>
      <c r="Y652" s="788" t="n"/>
      <c r="Z652" s="788" t="n"/>
      <c r="AA652" s="788" t="n"/>
      <c r="AB652" s="788" t="n"/>
      <c r="AC652" s="788" t="n"/>
    </row>
    <row r="653" ht="12.75" customHeight="1" s="789">
      <c r="L653" s="1076" t="n"/>
      <c r="O653" s="1076" t="n"/>
      <c r="R653" s="1076" t="n"/>
      <c r="S653" s="788" t="n"/>
      <c r="T653" s="788" t="n"/>
      <c r="U653" s="788" t="n"/>
      <c r="V653" s="788" t="n"/>
      <c r="W653" s="788" t="n"/>
      <c r="X653" s="788" t="n"/>
      <c r="Y653" s="788" t="n"/>
      <c r="Z653" s="788" t="n"/>
      <c r="AA653" s="788" t="n"/>
      <c r="AB653" s="788" t="n"/>
      <c r="AC653" s="788" t="n"/>
    </row>
    <row r="654" ht="12.75" customHeight="1" s="789">
      <c r="L654" s="1076" t="n"/>
      <c r="O654" s="1076" t="n"/>
      <c r="R654" s="1076" t="n"/>
      <c r="S654" s="788" t="n"/>
      <c r="T654" s="788" t="n"/>
      <c r="U654" s="788" t="n"/>
      <c r="V654" s="788" t="n"/>
      <c r="W654" s="788" t="n"/>
      <c r="X654" s="788" t="n"/>
      <c r="Y654" s="788" t="n"/>
      <c r="Z654" s="788" t="n"/>
      <c r="AA654" s="788" t="n"/>
      <c r="AB654" s="788" t="n"/>
      <c r="AC654" s="788" t="n"/>
    </row>
    <row r="655" ht="12.75" customHeight="1" s="789">
      <c r="L655" s="1076" t="n"/>
      <c r="O655" s="1076" t="n"/>
      <c r="R655" s="1076" t="n"/>
      <c r="S655" s="788" t="n"/>
      <c r="T655" s="788" t="n"/>
      <c r="U655" s="788" t="n"/>
      <c r="V655" s="788" t="n"/>
      <c r="W655" s="788" t="n"/>
      <c r="X655" s="788" t="n"/>
      <c r="Y655" s="788" t="n"/>
      <c r="Z655" s="788" t="n"/>
      <c r="AA655" s="788" t="n"/>
      <c r="AB655" s="788" t="n"/>
      <c r="AC655" s="788" t="n"/>
    </row>
    <row r="656" ht="12.75" customHeight="1" s="789">
      <c r="L656" s="1076" t="n"/>
      <c r="O656" s="1076" t="n"/>
      <c r="R656" s="1076" t="n"/>
      <c r="S656" s="788" t="n"/>
      <c r="T656" s="788" t="n"/>
      <c r="U656" s="788" t="n"/>
      <c r="V656" s="788" t="n"/>
      <c r="W656" s="788" t="n"/>
      <c r="X656" s="788" t="n"/>
      <c r="Y656" s="788" t="n"/>
      <c r="Z656" s="788" t="n"/>
      <c r="AA656" s="788" t="n"/>
      <c r="AB656" s="788" t="n"/>
      <c r="AC656" s="788" t="n"/>
    </row>
    <row r="657" ht="12.75" customHeight="1" s="789">
      <c r="L657" s="1076" t="n"/>
      <c r="O657" s="1076" t="n"/>
      <c r="R657" s="1076" t="n"/>
      <c r="S657" s="788" t="n"/>
      <c r="T657" s="788" t="n"/>
      <c r="U657" s="788" t="n"/>
      <c r="V657" s="788" t="n"/>
      <c r="W657" s="788" t="n"/>
      <c r="X657" s="788" t="n"/>
      <c r="Y657" s="788" t="n"/>
      <c r="Z657" s="788" t="n"/>
      <c r="AA657" s="788" t="n"/>
      <c r="AB657" s="788" t="n"/>
      <c r="AC657" s="788" t="n"/>
    </row>
    <row r="658" ht="12.75" customHeight="1" s="789">
      <c r="L658" s="1076" t="n"/>
      <c r="O658" s="1076" t="n"/>
      <c r="R658" s="1076" t="n"/>
      <c r="S658" s="788" t="n"/>
      <c r="T658" s="788" t="n"/>
      <c r="U658" s="788" t="n"/>
      <c r="V658" s="788" t="n"/>
      <c r="W658" s="788" t="n"/>
      <c r="X658" s="788" t="n"/>
      <c r="Y658" s="788" t="n"/>
      <c r="Z658" s="788" t="n"/>
      <c r="AA658" s="788" t="n"/>
      <c r="AB658" s="788" t="n"/>
      <c r="AC658" s="788" t="n"/>
    </row>
    <row r="659" ht="12.75" customHeight="1" s="789">
      <c r="L659" s="1076" t="n"/>
      <c r="O659" s="1076" t="n"/>
      <c r="R659" s="1076" t="n"/>
      <c r="S659" s="788" t="n"/>
      <c r="T659" s="788" t="n"/>
      <c r="U659" s="788" t="n"/>
      <c r="V659" s="788" t="n"/>
      <c r="W659" s="788" t="n"/>
      <c r="X659" s="788" t="n"/>
      <c r="Y659" s="788" t="n"/>
      <c r="Z659" s="788" t="n"/>
      <c r="AA659" s="788" t="n"/>
      <c r="AB659" s="788" t="n"/>
      <c r="AC659" s="788" t="n"/>
    </row>
    <row r="660" ht="12.75" customHeight="1" s="789">
      <c r="L660" s="1076" t="n"/>
      <c r="O660" s="1076" t="n"/>
      <c r="R660" s="1076" t="n"/>
      <c r="S660" s="788" t="n"/>
      <c r="T660" s="788" t="n"/>
      <c r="U660" s="788" t="n"/>
      <c r="V660" s="788" t="n"/>
      <c r="W660" s="788" t="n"/>
      <c r="X660" s="788" t="n"/>
      <c r="Y660" s="788" t="n"/>
      <c r="Z660" s="788" t="n"/>
      <c r="AA660" s="788" t="n"/>
      <c r="AB660" s="788" t="n"/>
      <c r="AC660" s="788" t="n"/>
    </row>
    <row r="661" ht="12.75" customHeight="1" s="789">
      <c r="L661" s="1076" t="n"/>
      <c r="O661" s="1076" t="n"/>
      <c r="R661" s="1076" t="n"/>
      <c r="S661" s="788" t="n"/>
      <c r="T661" s="788" t="n"/>
      <c r="U661" s="788" t="n"/>
      <c r="V661" s="788" t="n"/>
      <c r="W661" s="788" t="n"/>
      <c r="X661" s="788" t="n"/>
      <c r="Y661" s="788" t="n"/>
      <c r="Z661" s="788" t="n"/>
      <c r="AA661" s="788" t="n"/>
      <c r="AB661" s="788" t="n"/>
      <c r="AC661" s="788" t="n"/>
    </row>
    <row r="662" ht="12.75" customHeight="1" s="789">
      <c r="L662" s="1076" t="n"/>
      <c r="O662" s="1076" t="n"/>
      <c r="R662" s="1076" t="n"/>
      <c r="S662" s="788" t="n"/>
      <c r="T662" s="788" t="n"/>
      <c r="U662" s="788" t="n"/>
      <c r="V662" s="788" t="n"/>
      <c r="W662" s="788" t="n"/>
      <c r="X662" s="788" t="n"/>
      <c r="Y662" s="788" t="n"/>
      <c r="Z662" s="788" t="n"/>
      <c r="AA662" s="788" t="n"/>
      <c r="AB662" s="788" t="n"/>
      <c r="AC662" s="788" t="n"/>
    </row>
    <row r="663" ht="12.75" customHeight="1" s="789">
      <c r="L663" s="1076" t="n"/>
      <c r="O663" s="1076" t="n"/>
      <c r="R663" s="1076" t="n"/>
      <c r="S663" s="788" t="n"/>
      <c r="T663" s="788" t="n"/>
      <c r="U663" s="788" t="n"/>
      <c r="V663" s="788" t="n"/>
      <c r="W663" s="788" t="n"/>
      <c r="X663" s="788" t="n"/>
      <c r="Y663" s="788" t="n"/>
      <c r="Z663" s="788" t="n"/>
      <c r="AA663" s="788" t="n"/>
      <c r="AB663" s="788" t="n"/>
      <c r="AC663" s="788" t="n"/>
    </row>
    <row r="664" ht="12.75" customHeight="1" s="789">
      <c r="L664" s="1076" t="n"/>
      <c r="O664" s="1076" t="n"/>
      <c r="R664" s="1076" t="n"/>
      <c r="S664" s="788" t="n"/>
      <c r="T664" s="788" t="n"/>
      <c r="U664" s="788" t="n"/>
      <c r="V664" s="788" t="n"/>
      <c r="W664" s="788" t="n"/>
      <c r="X664" s="788" t="n"/>
      <c r="Y664" s="788" t="n"/>
      <c r="Z664" s="788" t="n"/>
      <c r="AA664" s="788" t="n"/>
      <c r="AB664" s="788" t="n"/>
      <c r="AC664" s="788" t="n"/>
    </row>
    <row r="665" ht="12.75" customHeight="1" s="789">
      <c r="L665" s="1076" t="n"/>
      <c r="O665" s="1076" t="n"/>
      <c r="R665" s="1076" t="n"/>
      <c r="S665" s="788" t="n"/>
      <c r="T665" s="788" t="n"/>
      <c r="U665" s="788" t="n"/>
      <c r="V665" s="788" t="n"/>
      <c r="W665" s="788" t="n"/>
      <c r="X665" s="788" t="n"/>
      <c r="Y665" s="788" t="n"/>
      <c r="Z665" s="788" t="n"/>
      <c r="AA665" s="788" t="n"/>
      <c r="AB665" s="788" t="n"/>
      <c r="AC665" s="788" t="n"/>
    </row>
    <row r="666" ht="12.75" customHeight="1" s="789">
      <c r="L666" s="1076" t="n"/>
      <c r="O666" s="1076" t="n"/>
      <c r="R666" s="1076" t="n"/>
      <c r="S666" s="788" t="n"/>
      <c r="T666" s="788" t="n"/>
      <c r="U666" s="788" t="n"/>
      <c r="V666" s="788" t="n"/>
      <c r="W666" s="788" t="n"/>
      <c r="X666" s="788" t="n"/>
      <c r="Y666" s="788" t="n"/>
      <c r="Z666" s="788" t="n"/>
      <c r="AA666" s="788" t="n"/>
      <c r="AB666" s="788" t="n"/>
      <c r="AC666" s="788" t="n"/>
    </row>
    <row r="667" ht="12.75" customHeight="1" s="789">
      <c r="L667" s="1076" t="n"/>
      <c r="O667" s="1076" t="n"/>
      <c r="R667" s="1076" t="n"/>
      <c r="S667" s="788" t="n"/>
      <c r="T667" s="788" t="n"/>
      <c r="U667" s="788" t="n"/>
      <c r="V667" s="788" t="n"/>
      <c r="W667" s="788" t="n"/>
      <c r="X667" s="788" t="n"/>
      <c r="Y667" s="788" t="n"/>
      <c r="Z667" s="788" t="n"/>
      <c r="AA667" s="788" t="n"/>
      <c r="AB667" s="788" t="n"/>
      <c r="AC667" s="788" t="n"/>
    </row>
    <row r="668" ht="12.75" customHeight="1" s="789">
      <c r="L668" s="1076" t="n"/>
      <c r="O668" s="1076" t="n"/>
      <c r="R668" s="1076" t="n"/>
      <c r="S668" s="788" t="n"/>
      <c r="T668" s="788" t="n"/>
      <c r="U668" s="788" t="n"/>
      <c r="V668" s="788" t="n"/>
      <c r="W668" s="788" t="n"/>
      <c r="X668" s="788" t="n"/>
      <c r="Y668" s="788" t="n"/>
      <c r="Z668" s="788" t="n"/>
      <c r="AA668" s="788" t="n"/>
      <c r="AB668" s="788" t="n"/>
      <c r="AC668" s="788" t="n"/>
    </row>
    <row r="669" ht="12.75" customHeight="1" s="789">
      <c r="L669" s="1076" t="n"/>
      <c r="O669" s="1076" t="n"/>
      <c r="R669" s="1076" t="n"/>
      <c r="S669" s="788" t="n"/>
      <c r="T669" s="788" t="n"/>
      <c r="U669" s="788" t="n"/>
      <c r="V669" s="788" t="n"/>
      <c r="W669" s="788" t="n"/>
      <c r="X669" s="788" t="n"/>
      <c r="Y669" s="788" t="n"/>
      <c r="Z669" s="788" t="n"/>
      <c r="AA669" s="788" t="n"/>
      <c r="AB669" s="788" t="n"/>
      <c r="AC669" s="788" t="n"/>
    </row>
    <row r="670" ht="12.75" customHeight="1" s="789">
      <c r="L670" s="1076" t="n"/>
      <c r="O670" s="1076" t="n"/>
      <c r="R670" s="1076" t="n"/>
      <c r="S670" s="788" t="n"/>
      <c r="T670" s="788" t="n"/>
      <c r="U670" s="788" t="n"/>
      <c r="V670" s="788" t="n"/>
      <c r="W670" s="788" t="n"/>
      <c r="X670" s="788" t="n"/>
      <c r="Y670" s="788" t="n"/>
      <c r="Z670" s="788" t="n"/>
      <c r="AA670" s="788" t="n"/>
      <c r="AB670" s="788" t="n"/>
      <c r="AC670" s="788" t="n"/>
    </row>
    <row r="671" ht="12.75" customHeight="1" s="789">
      <c r="L671" s="1076" t="n"/>
      <c r="O671" s="1076" t="n"/>
      <c r="R671" s="1076" t="n"/>
      <c r="S671" s="788" t="n"/>
      <c r="T671" s="788" t="n"/>
      <c r="U671" s="788" t="n"/>
      <c r="V671" s="788" t="n"/>
      <c r="W671" s="788" t="n"/>
      <c r="X671" s="788" t="n"/>
      <c r="Y671" s="788" t="n"/>
      <c r="Z671" s="788" t="n"/>
      <c r="AA671" s="788" t="n"/>
      <c r="AB671" s="788" t="n"/>
      <c r="AC671" s="788" t="n"/>
    </row>
    <row r="672" ht="12.75" customHeight="1" s="789">
      <c r="L672" s="1076" t="n"/>
      <c r="O672" s="1076" t="n"/>
      <c r="R672" s="1076" t="n"/>
      <c r="S672" s="788" t="n"/>
      <c r="T672" s="788" t="n"/>
      <c r="U672" s="788" t="n"/>
      <c r="V672" s="788" t="n"/>
      <c r="W672" s="788" t="n"/>
      <c r="X672" s="788" t="n"/>
      <c r="Y672" s="788" t="n"/>
      <c r="Z672" s="788" t="n"/>
      <c r="AA672" s="788" t="n"/>
      <c r="AB672" s="788" t="n"/>
      <c r="AC672" s="788" t="n"/>
    </row>
    <row r="673" ht="12.75" customHeight="1" s="789">
      <c r="L673" s="1076" t="n"/>
      <c r="O673" s="1076" t="n"/>
      <c r="R673" s="1076" t="n"/>
      <c r="S673" s="788" t="n"/>
      <c r="T673" s="788" t="n"/>
      <c r="U673" s="788" t="n"/>
      <c r="V673" s="788" t="n"/>
      <c r="W673" s="788" t="n"/>
      <c r="X673" s="788" t="n"/>
      <c r="Y673" s="788" t="n"/>
      <c r="Z673" s="788" t="n"/>
      <c r="AA673" s="788" t="n"/>
      <c r="AB673" s="788" t="n"/>
      <c r="AC673" s="788" t="n"/>
    </row>
    <row r="674" ht="12.75" customHeight="1" s="789">
      <c r="L674" s="1076" t="n"/>
      <c r="O674" s="1076" t="n"/>
      <c r="R674" s="1076" t="n"/>
      <c r="S674" s="788" t="n"/>
      <c r="T674" s="788" t="n"/>
      <c r="U674" s="788" t="n"/>
      <c r="V674" s="788" t="n"/>
      <c r="W674" s="788" t="n"/>
      <c r="X674" s="788" t="n"/>
      <c r="Y674" s="788" t="n"/>
      <c r="Z674" s="788" t="n"/>
      <c r="AA674" s="788" t="n"/>
      <c r="AB674" s="788" t="n"/>
      <c r="AC674" s="788" t="n"/>
    </row>
    <row r="675" ht="12.75" customHeight="1" s="789">
      <c r="L675" s="1076" t="n"/>
      <c r="O675" s="1076" t="n"/>
      <c r="R675" s="1076" t="n"/>
      <c r="S675" s="788" t="n"/>
      <c r="T675" s="788" t="n"/>
      <c r="U675" s="788" t="n"/>
      <c r="V675" s="788" t="n"/>
      <c r="W675" s="788" t="n"/>
      <c r="X675" s="788" t="n"/>
      <c r="Y675" s="788" t="n"/>
      <c r="Z675" s="788" t="n"/>
      <c r="AA675" s="788" t="n"/>
      <c r="AB675" s="788" t="n"/>
      <c r="AC675" s="788" t="n"/>
    </row>
    <row r="676" ht="12.75" customHeight="1" s="789">
      <c r="L676" s="1076" t="n"/>
      <c r="O676" s="1076" t="n"/>
      <c r="R676" s="1076" t="n"/>
      <c r="S676" s="788" t="n"/>
      <c r="T676" s="788" t="n"/>
      <c r="U676" s="788" t="n"/>
      <c r="V676" s="788" t="n"/>
      <c r="W676" s="788" t="n"/>
      <c r="X676" s="788" t="n"/>
      <c r="Y676" s="788" t="n"/>
      <c r="Z676" s="788" t="n"/>
      <c r="AA676" s="788" t="n"/>
      <c r="AB676" s="788" t="n"/>
      <c r="AC676" s="788" t="n"/>
    </row>
    <row r="677" ht="12.75" customHeight="1" s="789">
      <c r="L677" s="1076" t="n"/>
      <c r="O677" s="1076" t="n"/>
      <c r="R677" s="1076" t="n"/>
      <c r="S677" s="788" t="n"/>
      <c r="T677" s="788" t="n"/>
      <c r="U677" s="788" t="n"/>
      <c r="V677" s="788" t="n"/>
      <c r="W677" s="788" t="n"/>
      <c r="X677" s="788" t="n"/>
      <c r="Y677" s="788" t="n"/>
      <c r="Z677" s="788" t="n"/>
      <c r="AA677" s="788" t="n"/>
      <c r="AB677" s="788" t="n"/>
      <c r="AC677" s="788" t="n"/>
    </row>
    <row r="678" ht="12.75" customHeight="1" s="789">
      <c r="L678" s="1076" t="n"/>
      <c r="O678" s="1076" t="n"/>
      <c r="R678" s="1076" t="n"/>
      <c r="S678" s="788" t="n"/>
      <c r="T678" s="788" t="n"/>
      <c r="U678" s="788" t="n"/>
      <c r="V678" s="788" t="n"/>
      <c r="W678" s="788" t="n"/>
      <c r="X678" s="788" t="n"/>
      <c r="Y678" s="788" t="n"/>
      <c r="Z678" s="788" t="n"/>
      <c r="AA678" s="788" t="n"/>
      <c r="AB678" s="788" t="n"/>
      <c r="AC678" s="788" t="n"/>
    </row>
    <row r="679" ht="12.75" customHeight="1" s="789">
      <c r="L679" s="1076" t="n"/>
      <c r="O679" s="1076" t="n"/>
      <c r="R679" s="1076" t="n"/>
      <c r="S679" s="788" t="n"/>
      <c r="T679" s="788" t="n"/>
      <c r="U679" s="788" t="n"/>
      <c r="V679" s="788" t="n"/>
      <c r="W679" s="788" t="n"/>
      <c r="X679" s="788" t="n"/>
      <c r="Y679" s="788" t="n"/>
      <c r="Z679" s="788" t="n"/>
      <c r="AA679" s="788" t="n"/>
      <c r="AB679" s="788" t="n"/>
      <c r="AC679" s="788" t="n"/>
    </row>
    <row r="680" ht="12.75" customHeight="1" s="789">
      <c r="L680" s="1076" t="n"/>
      <c r="O680" s="1076" t="n"/>
      <c r="R680" s="1076" t="n"/>
      <c r="S680" s="788" t="n"/>
      <c r="T680" s="788" t="n"/>
      <c r="U680" s="788" t="n"/>
      <c r="V680" s="788" t="n"/>
      <c r="W680" s="788" t="n"/>
      <c r="X680" s="788" t="n"/>
      <c r="Y680" s="788" t="n"/>
      <c r="Z680" s="788" t="n"/>
      <c r="AA680" s="788" t="n"/>
      <c r="AB680" s="788" t="n"/>
      <c r="AC680" s="788" t="n"/>
    </row>
    <row r="681" ht="12.75" customHeight="1" s="789">
      <c r="L681" s="1076" t="n"/>
      <c r="O681" s="1076" t="n"/>
      <c r="R681" s="1076" t="n"/>
      <c r="S681" s="788" t="n"/>
      <c r="T681" s="788" t="n"/>
      <c r="U681" s="788" t="n"/>
      <c r="V681" s="788" t="n"/>
      <c r="W681" s="788" t="n"/>
      <c r="X681" s="788" t="n"/>
      <c r="Y681" s="788" t="n"/>
      <c r="Z681" s="788" t="n"/>
      <c r="AA681" s="788" t="n"/>
      <c r="AB681" s="788" t="n"/>
      <c r="AC681" s="788" t="n"/>
    </row>
    <row r="682" ht="12.75" customHeight="1" s="789">
      <c r="L682" s="1076" t="n"/>
      <c r="O682" s="1076" t="n"/>
      <c r="R682" s="1076" t="n"/>
      <c r="S682" s="788" t="n"/>
      <c r="T682" s="788" t="n"/>
      <c r="U682" s="788" t="n"/>
      <c r="V682" s="788" t="n"/>
      <c r="W682" s="788" t="n"/>
      <c r="X682" s="788" t="n"/>
      <c r="Y682" s="788" t="n"/>
      <c r="Z682" s="788" t="n"/>
      <c r="AA682" s="788" t="n"/>
      <c r="AB682" s="788" t="n"/>
      <c r="AC682" s="788" t="n"/>
    </row>
    <row r="683" ht="12.75" customHeight="1" s="789">
      <c r="L683" s="1076" t="n"/>
      <c r="O683" s="1076" t="n"/>
      <c r="R683" s="1076" t="n"/>
      <c r="S683" s="788" t="n"/>
      <c r="T683" s="788" t="n"/>
      <c r="U683" s="788" t="n"/>
      <c r="V683" s="788" t="n"/>
      <c r="W683" s="788" t="n"/>
      <c r="X683" s="788" t="n"/>
      <c r="Y683" s="788" t="n"/>
      <c r="Z683" s="788" t="n"/>
      <c r="AA683" s="788" t="n"/>
      <c r="AB683" s="788" t="n"/>
      <c r="AC683" s="788" t="n"/>
    </row>
    <row r="684" ht="12.75" customHeight="1" s="789">
      <c r="L684" s="1076" t="n"/>
      <c r="O684" s="1076" t="n"/>
      <c r="R684" s="1076" t="n"/>
      <c r="S684" s="788" t="n"/>
      <c r="T684" s="788" t="n"/>
      <c r="U684" s="788" t="n"/>
      <c r="V684" s="788" t="n"/>
      <c r="W684" s="788" t="n"/>
      <c r="X684" s="788" t="n"/>
      <c r="Y684" s="788" t="n"/>
      <c r="Z684" s="788" t="n"/>
      <c r="AA684" s="788" t="n"/>
      <c r="AB684" s="788" t="n"/>
      <c r="AC684" s="788" t="n"/>
    </row>
    <row r="685" ht="12.75" customHeight="1" s="789">
      <c r="L685" s="1076" t="n"/>
      <c r="O685" s="1076" t="n"/>
      <c r="R685" s="1076" t="n"/>
      <c r="S685" s="788" t="n"/>
      <c r="T685" s="788" t="n"/>
      <c r="U685" s="788" t="n"/>
      <c r="V685" s="788" t="n"/>
      <c r="W685" s="788" t="n"/>
      <c r="X685" s="788" t="n"/>
      <c r="Y685" s="788" t="n"/>
      <c r="Z685" s="788" t="n"/>
      <c r="AA685" s="788" t="n"/>
      <c r="AB685" s="788" t="n"/>
      <c r="AC685" s="788" t="n"/>
    </row>
    <row r="686" ht="12.75" customHeight="1" s="789">
      <c r="L686" s="1076" t="n"/>
      <c r="O686" s="1076" t="n"/>
      <c r="R686" s="1076" t="n"/>
      <c r="S686" s="788" t="n"/>
      <c r="T686" s="788" t="n"/>
      <c r="U686" s="788" t="n"/>
      <c r="V686" s="788" t="n"/>
      <c r="W686" s="788" t="n"/>
      <c r="X686" s="788" t="n"/>
      <c r="Y686" s="788" t="n"/>
      <c r="Z686" s="788" t="n"/>
      <c r="AA686" s="788" t="n"/>
      <c r="AB686" s="788" t="n"/>
      <c r="AC686" s="788" t="n"/>
    </row>
    <row r="687" ht="12.75" customHeight="1" s="789">
      <c r="L687" s="1076" t="n"/>
      <c r="O687" s="1076" t="n"/>
      <c r="R687" s="1076" t="n"/>
      <c r="S687" s="788" t="n"/>
      <c r="T687" s="788" t="n"/>
      <c r="U687" s="788" t="n"/>
      <c r="V687" s="788" t="n"/>
      <c r="W687" s="788" t="n"/>
      <c r="X687" s="788" t="n"/>
      <c r="Y687" s="788" t="n"/>
      <c r="Z687" s="788" t="n"/>
      <c r="AA687" s="788" t="n"/>
      <c r="AB687" s="788" t="n"/>
      <c r="AC687" s="788" t="n"/>
    </row>
    <row r="688" ht="12.75" customHeight="1" s="789">
      <c r="L688" s="1076" t="n"/>
      <c r="O688" s="1076" t="n"/>
      <c r="R688" s="1076" t="n"/>
      <c r="S688" s="788" t="n"/>
      <c r="T688" s="788" t="n"/>
      <c r="U688" s="788" t="n"/>
      <c r="V688" s="788" t="n"/>
      <c r="W688" s="788" t="n"/>
      <c r="X688" s="788" t="n"/>
      <c r="Y688" s="788" t="n"/>
      <c r="Z688" s="788" t="n"/>
      <c r="AA688" s="788" t="n"/>
      <c r="AB688" s="788" t="n"/>
      <c r="AC688" s="788" t="n"/>
    </row>
    <row r="689" ht="12.75" customHeight="1" s="789">
      <c r="L689" s="1076" t="n"/>
      <c r="O689" s="1076" t="n"/>
      <c r="R689" s="1076" t="n"/>
      <c r="S689" s="788" t="n"/>
      <c r="T689" s="788" t="n"/>
      <c r="U689" s="788" t="n"/>
      <c r="V689" s="788" t="n"/>
      <c r="W689" s="788" t="n"/>
      <c r="X689" s="788" t="n"/>
      <c r="Y689" s="788" t="n"/>
      <c r="Z689" s="788" t="n"/>
      <c r="AA689" s="788" t="n"/>
      <c r="AB689" s="788" t="n"/>
      <c r="AC689" s="788" t="n"/>
    </row>
    <row r="690" ht="12.75" customHeight="1" s="789">
      <c r="L690" s="1076" t="n"/>
      <c r="O690" s="1076" t="n"/>
      <c r="R690" s="1076" t="n"/>
      <c r="S690" s="788" t="n"/>
      <c r="T690" s="788" t="n"/>
      <c r="U690" s="788" t="n"/>
      <c r="V690" s="788" t="n"/>
      <c r="W690" s="788" t="n"/>
      <c r="X690" s="788" t="n"/>
      <c r="Y690" s="788" t="n"/>
      <c r="Z690" s="788" t="n"/>
      <c r="AA690" s="788" t="n"/>
      <c r="AB690" s="788" t="n"/>
      <c r="AC690" s="788" t="n"/>
    </row>
    <row r="691" ht="12.75" customHeight="1" s="789">
      <c r="L691" s="1076" t="n"/>
      <c r="O691" s="1076" t="n"/>
      <c r="R691" s="1076" t="n"/>
      <c r="S691" s="788" t="n"/>
      <c r="T691" s="788" t="n"/>
      <c r="U691" s="788" t="n"/>
      <c r="V691" s="788" t="n"/>
      <c r="W691" s="788" t="n"/>
      <c r="X691" s="788" t="n"/>
      <c r="Y691" s="788" t="n"/>
      <c r="Z691" s="788" t="n"/>
      <c r="AA691" s="788" t="n"/>
      <c r="AB691" s="788" t="n"/>
      <c r="AC691" s="788" t="n"/>
    </row>
    <row r="692" ht="12.75" customHeight="1" s="789">
      <c r="L692" s="1076" t="n"/>
      <c r="O692" s="1076" t="n"/>
      <c r="R692" s="1076" t="n"/>
      <c r="S692" s="788" t="n"/>
      <c r="T692" s="788" t="n"/>
      <c r="U692" s="788" t="n"/>
      <c r="V692" s="788" t="n"/>
      <c r="W692" s="788" t="n"/>
      <c r="X692" s="788" t="n"/>
      <c r="Y692" s="788" t="n"/>
      <c r="Z692" s="788" t="n"/>
      <c r="AA692" s="788" t="n"/>
      <c r="AB692" s="788" t="n"/>
      <c r="AC692" s="788" t="n"/>
    </row>
    <row r="693" ht="12.75" customHeight="1" s="789">
      <c r="L693" s="1076" t="n"/>
      <c r="O693" s="1076" t="n"/>
      <c r="R693" s="1076" t="n"/>
      <c r="S693" s="788" t="n"/>
      <c r="T693" s="788" t="n"/>
      <c r="U693" s="788" t="n"/>
      <c r="V693" s="788" t="n"/>
      <c r="W693" s="788" t="n"/>
      <c r="X693" s="788" t="n"/>
      <c r="Y693" s="788" t="n"/>
      <c r="Z693" s="788" t="n"/>
      <c r="AA693" s="788" t="n"/>
      <c r="AB693" s="788" t="n"/>
      <c r="AC693" s="788" t="n"/>
    </row>
    <row r="694" ht="12.75" customHeight="1" s="789">
      <c r="L694" s="1076" t="n"/>
      <c r="O694" s="1076" t="n"/>
      <c r="R694" s="1076" t="n"/>
      <c r="S694" s="788" t="n"/>
      <c r="T694" s="788" t="n"/>
      <c r="U694" s="788" t="n"/>
      <c r="V694" s="788" t="n"/>
      <c r="W694" s="788" t="n"/>
      <c r="X694" s="788" t="n"/>
      <c r="Y694" s="788" t="n"/>
      <c r="Z694" s="788" t="n"/>
      <c r="AA694" s="788" t="n"/>
      <c r="AB694" s="788" t="n"/>
      <c r="AC694" s="788" t="n"/>
    </row>
    <row r="695" ht="12.75" customHeight="1" s="789">
      <c r="L695" s="1076" t="n"/>
      <c r="O695" s="1076" t="n"/>
      <c r="R695" s="1076" t="n"/>
      <c r="S695" s="788" t="n"/>
      <c r="T695" s="788" t="n"/>
      <c r="U695" s="788" t="n"/>
      <c r="V695" s="788" t="n"/>
      <c r="W695" s="788" t="n"/>
      <c r="X695" s="788" t="n"/>
      <c r="Y695" s="788" t="n"/>
      <c r="Z695" s="788" t="n"/>
      <c r="AA695" s="788" t="n"/>
      <c r="AB695" s="788" t="n"/>
      <c r="AC695" s="788" t="n"/>
    </row>
    <row r="696" ht="12.75" customHeight="1" s="789">
      <c r="L696" s="1076" t="n"/>
      <c r="O696" s="1076" t="n"/>
      <c r="R696" s="1076" t="n"/>
      <c r="S696" s="788" t="n"/>
      <c r="T696" s="788" t="n"/>
      <c r="U696" s="788" t="n"/>
      <c r="V696" s="788" t="n"/>
      <c r="W696" s="788" t="n"/>
      <c r="X696" s="788" t="n"/>
      <c r="Y696" s="788" t="n"/>
      <c r="Z696" s="788" t="n"/>
      <c r="AA696" s="788" t="n"/>
      <c r="AB696" s="788" t="n"/>
      <c r="AC696" s="788" t="n"/>
    </row>
    <row r="697" ht="12.75" customHeight="1" s="789">
      <c r="L697" s="1076" t="n"/>
      <c r="O697" s="1076" t="n"/>
      <c r="R697" s="1076" t="n"/>
      <c r="S697" s="788" t="n"/>
      <c r="T697" s="788" t="n"/>
      <c r="U697" s="788" t="n"/>
      <c r="V697" s="788" t="n"/>
      <c r="W697" s="788" t="n"/>
      <c r="X697" s="788" t="n"/>
      <c r="Y697" s="788" t="n"/>
      <c r="Z697" s="788" t="n"/>
      <c r="AA697" s="788" t="n"/>
      <c r="AB697" s="788" t="n"/>
      <c r="AC697" s="788" t="n"/>
    </row>
    <row r="698" ht="12.75" customHeight="1" s="789">
      <c r="L698" s="1076" t="n"/>
      <c r="O698" s="1076" t="n"/>
      <c r="R698" s="1076" t="n"/>
      <c r="S698" s="788" t="n"/>
      <c r="T698" s="788" t="n"/>
      <c r="U698" s="788" t="n"/>
      <c r="V698" s="788" t="n"/>
      <c r="W698" s="788" t="n"/>
      <c r="X698" s="788" t="n"/>
      <c r="Y698" s="788" t="n"/>
      <c r="Z698" s="788" t="n"/>
      <c r="AA698" s="788" t="n"/>
      <c r="AB698" s="788" t="n"/>
      <c r="AC698" s="788" t="n"/>
    </row>
    <row r="699" ht="12.75" customHeight="1" s="789">
      <c r="L699" s="1076" t="n"/>
      <c r="O699" s="1076" t="n"/>
      <c r="R699" s="1076" t="n"/>
      <c r="S699" s="788" t="n"/>
      <c r="T699" s="788" t="n"/>
      <c r="U699" s="788" t="n"/>
      <c r="V699" s="788" t="n"/>
      <c r="W699" s="788" t="n"/>
      <c r="X699" s="788" t="n"/>
      <c r="Y699" s="788" t="n"/>
      <c r="Z699" s="788" t="n"/>
      <c r="AA699" s="788" t="n"/>
      <c r="AB699" s="788" t="n"/>
      <c r="AC699" s="788" t="n"/>
    </row>
    <row r="700" ht="12.75" customHeight="1" s="789">
      <c r="L700" s="1076" t="n"/>
      <c r="O700" s="1076" t="n"/>
      <c r="R700" s="1076" t="n"/>
      <c r="S700" s="788" t="n"/>
      <c r="T700" s="788" t="n"/>
      <c r="U700" s="788" t="n"/>
      <c r="V700" s="788" t="n"/>
      <c r="W700" s="788" t="n"/>
      <c r="X700" s="788" t="n"/>
      <c r="Y700" s="788" t="n"/>
      <c r="Z700" s="788" t="n"/>
      <c r="AA700" s="788" t="n"/>
      <c r="AB700" s="788" t="n"/>
      <c r="AC700" s="788" t="n"/>
    </row>
    <row r="701" ht="12.75" customHeight="1" s="789">
      <c r="L701" s="1076" t="n"/>
      <c r="O701" s="1076" t="n"/>
      <c r="R701" s="1076" t="n"/>
      <c r="S701" s="788" t="n"/>
      <c r="T701" s="788" t="n"/>
      <c r="U701" s="788" t="n"/>
      <c r="V701" s="788" t="n"/>
      <c r="W701" s="788" t="n"/>
      <c r="X701" s="788" t="n"/>
      <c r="Y701" s="788" t="n"/>
      <c r="Z701" s="788" t="n"/>
      <c r="AA701" s="788" t="n"/>
      <c r="AB701" s="788" t="n"/>
      <c r="AC701" s="788" t="n"/>
    </row>
    <row r="702" ht="12.75" customHeight="1" s="789">
      <c r="L702" s="1076" t="n"/>
      <c r="O702" s="1076" t="n"/>
      <c r="R702" s="1076" t="n"/>
      <c r="S702" s="788" t="n"/>
      <c r="T702" s="788" t="n"/>
      <c r="U702" s="788" t="n"/>
      <c r="V702" s="788" t="n"/>
      <c r="W702" s="788" t="n"/>
      <c r="X702" s="788" t="n"/>
      <c r="Y702" s="788" t="n"/>
      <c r="Z702" s="788" t="n"/>
      <c r="AA702" s="788" t="n"/>
      <c r="AB702" s="788" t="n"/>
      <c r="AC702" s="788" t="n"/>
    </row>
    <row r="703" ht="12.75" customHeight="1" s="789">
      <c r="L703" s="1076" t="n"/>
      <c r="O703" s="1076" t="n"/>
      <c r="R703" s="1076" t="n"/>
      <c r="S703" s="788" t="n"/>
      <c r="T703" s="788" t="n"/>
      <c r="U703" s="788" t="n"/>
      <c r="V703" s="788" t="n"/>
      <c r="W703" s="788" t="n"/>
      <c r="X703" s="788" t="n"/>
      <c r="Y703" s="788" t="n"/>
      <c r="Z703" s="788" t="n"/>
      <c r="AA703" s="788" t="n"/>
      <c r="AB703" s="788" t="n"/>
      <c r="AC703" s="788" t="n"/>
    </row>
    <row r="704" ht="12.75" customHeight="1" s="789">
      <c r="L704" s="1076" t="n"/>
      <c r="O704" s="1076" t="n"/>
      <c r="R704" s="1076" t="n"/>
      <c r="S704" s="788" t="n"/>
      <c r="T704" s="788" t="n"/>
      <c r="U704" s="788" t="n"/>
      <c r="V704" s="788" t="n"/>
      <c r="W704" s="788" t="n"/>
      <c r="X704" s="788" t="n"/>
      <c r="Y704" s="788" t="n"/>
      <c r="Z704" s="788" t="n"/>
      <c r="AA704" s="788" t="n"/>
      <c r="AB704" s="788" t="n"/>
      <c r="AC704" s="788" t="n"/>
    </row>
    <row r="705" ht="12.75" customHeight="1" s="789">
      <c r="L705" s="1076" t="n"/>
      <c r="O705" s="1076" t="n"/>
      <c r="R705" s="1076" t="n"/>
      <c r="S705" s="788" t="n"/>
      <c r="T705" s="788" t="n"/>
      <c r="U705" s="788" t="n"/>
      <c r="V705" s="788" t="n"/>
      <c r="W705" s="788" t="n"/>
      <c r="X705" s="788" t="n"/>
      <c r="Y705" s="788" t="n"/>
      <c r="Z705" s="788" t="n"/>
      <c r="AA705" s="788" t="n"/>
      <c r="AB705" s="788" t="n"/>
      <c r="AC705" s="788" t="n"/>
    </row>
    <row r="706" ht="12.75" customHeight="1" s="789">
      <c r="L706" s="1076" t="n"/>
      <c r="O706" s="1076" t="n"/>
      <c r="R706" s="1076" t="n"/>
      <c r="S706" s="788" t="n"/>
      <c r="T706" s="788" t="n"/>
      <c r="U706" s="788" t="n"/>
      <c r="V706" s="788" t="n"/>
      <c r="W706" s="788" t="n"/>
      <c r="X706" s="788" t="n"/>
      <c r="Y706" s="788" t="n"/>
      <c r="Z706" s="788" t="n"/>
      <c r="AA706" s="788" t="n"/>
      <c r="AB706" s="788" t="n"/>
      <c r="AC706" s="788" t="n"/>
    </row>
    <row r="707" ht="12.75" customHeight="1" s="789">
      <c r="L707" s="1076" t="n"/>
      <c r="O707" s="1076" t="n"/>
      <c r="R707" s="1076" t="n"/>
      <c r="S707" s="788" t="n"/>
      <c r="T707" s="788" t="n"/>
      <c r="U707" s="788" t="n"/>
      <c r="V707" s="788" t="n"/>
      <c r="W707" s="788" t="n"/>
      <c r="X707" s="788" t="n"/>
      <c r="Y707" s="788" t="n"/>
      <c r="Z707" s="788" t="n"/>
      <c r="AA707" s="788" t="n"/>
      <c r="AB707" s="788" t="n"/>
      <c r="AC707" s="788" t="n"/>
    </row>
    <row r="708" ht="12.75" customHeight="1" s="789">
      <c r="L708" s="1076" t="n"/>
      <c r="O708" s="1076" t="n"/>
      <c r="R708" s="1076" t="n"/>
      <c r="S708" s="788" t="n"/>
      <c r="T708" s="788" t="n"/>
      <c r="U708" s="788" t="n"/>
      <c r="V708" s="788" t="n"/>
      <c r="W708" s="788" t="n"/>
      <c r="X708" s="788" t="n"/>
      <c r="Y708" s="788" t="n"/>
      <c r="Z708" s="788" t="n"/>
      <c r="AA708" s="788" t="n"/>
      <c r="AB708" s="788" t="n"/>
      <c r="AC708" s="788" t="n"/>
    </row>
    <row r="709" ht="12.75" customHeight="1" s="789">
      <c r="L709" s="1076" t="n"/>
      <c r="O709" s="1076" t="n"/>
      <c r="R709" s="1076" t="n"/>
      <c r="S709" s="788" t="n"/>
      <c r="T709" s="788" t="n"/>
      <c r="U709" s="788" t="n"/>
      <c r="V709" s="788" t="n"/>
      <c r="W709" s="788" t="n"/>
      <c r="X709" s="788" t="n"/>
      <c r="Y709" s="788" t="n"/>
      <c r="Z709" s="788" t="n"/>
      <c r="AA709" s="788" t="n"/>
      <c r="AB709" s="788" t="n"/>
      <c r="AC709" s="788" t="n"/>
    </row>
    <row r="710" ht="12.75" customHeight="1" s="789">
      <c r="L710" s="1076" t="n"/>
      <c r="O710" s="1076" t="n"/>
      <c r="R710" s="1076" t="n"/>
      <c r="S710" s="788" t="n"/>
      <c r="T710" s="788" t="n"/>
      <c r="U710" s="788" t="n"/>
      <c r="V710" s="788" t="n"/>
      <c r="W710" s="788" t="n"/>
      <c r="X710" s="788" t="n"/>
      <c r="Y710" s="788" t="n"/>
      <c r="Z710" s="788" t="n"/>
      <c r="AA710" s="788" t="n"/>
      <c r="AB710" s="788" t="n"/>
      <c r="AC710" s="788" t="n"/>
    </row>
    <row r="711" ht="12.75" customHeight="1" s="789">
      <c r="L711" s="1076" t="n"/>
      <c r="O711" s="1076" t="n"/>
      <c r="R711" s="1076" t="n"/>
      <c r="S711" s="788" t="n"/>
      <c r="T711" s="788" t="n"/>
      <c r="U711" s="788" t="n"/>
      <c r="V711" s="788" t="n"/>
      <c r="W711" s="788" t="n"/>
      <c r="X711" s="788" t="n"/>
      <c r="Y711" s="788" t="n"/>
      <c r="Z711" s="788" t="n"/>
      <c r="AA711" s="788" t="n"/>
      <c r="AB711" s="788" t="n"/>
      <c r="AC711" s="788" t="n"/>
    </row>
    <row r="712" ht="12.75" customHeight="1" s="789">
      <c r="L712" s="1076" t="n"/>
      <c r="O712" s="1076" t="n"/>
      <c r="R712" s="1076" t="n"/>
      <c r="S712" s="788" t="n"/>
      <c r="T712" s="788" t="n"/>
      <c r="U712" s="788" t="n"/>
      <c r="V712" s="788" t="n"/>
      <c r="W712" s="788" t="n"/>
      <c r="X712" s="788" t="n"/>
      <c r="Y712" s="788" t="n"/>
      <c r="Z712" s="788" t="n"/>
      <c r="AA712" s="788" t="n"/>
      <c r="AB712" s="788" t="n"/>
      <c r="AC712" s="788" t="n"/>
    </row>
    <row r="713" ht="12.75" customHeight="1" s="789">
      <c r="L713" s="1076" t="n"/>
      <c r="O713" s="1076" t="n"/>
      <c r="R713" s="1076" t="n"/>
      <c r="S713" s="788" t="n"/>
      <c r="T713" s="788" t="n"/>
      <c r="U713" s="788" t="n"/>
      <c r="V713" s="788" t="n"/>
      <c r="W713" s="788" t="n"/>
      <c r="X713" s="788" t="n"/>
      <c r="Y713" s="788" t="n"/>
      <c r="Z713" s="788" t="n"/>
      <c r="AA713" s="788" t="n"/>
      <c r="AB713" s="788" t="n"/>
      <c r="AC713" s="788" t="n"/>
    </row>
    <row r="714" ht="12.75" customHeight="1" s="789">
      <c r="L714" s="1076" t="n"/>
      <c r="O714" s="1076" t="n"/>
      <c r="R714" s="1076" t="n"/>
      <c r="S714" s="788" t="n"/>
      <c r="T714" s="788" t="n"/>
      <c r="U714" s="788" t="n"/>
      <c r="V714" s="788" t="n"/>
      <c r="W714" s="788" t="n"/>
      <c r="X714" s="788" t="n"/>
      <c r="Y714" s="788" t="n"/>
      <c r="Z714" s="788" t="n"/>
      <c r="AA714" s="788" t="n"/>
      <c r="AB714" s="788" t="n"/>
      <c r="AC714" s="788" t="n"/>
    </row>
    <row r="715" ht="12.75" customHeight="1" s="789">
      <c r="L715" s="1076" t="n"/>
      <c r="O715" s="1076" t="n"/>
      <c r="R715" s="1076" t="n"/>
      <c r="S715" s="788" t="n"/>
      <c r="T715" s="788" t="n"/>
      <c r="U715" s="788" t="n"/>
      <c r="V715" s="788" t="n"/>
      <c r="W715" s="788" t="n"/>
      <c r="X715" s="788" t="n"/>
      <c r="Y715" s="788" t="n"/>
      <c r="Z715" s="788" t="n"/>
      <c r="AA715" s="788" t="n"/>
      <c r="AB715" s="788" t="n"/>
      <c r="AC715" s="788" t="n"/>
    </row>
    <row r="716" ht="12.75" customHeight="1" s="789">
      <c r="L716" s="1076" t="n"/>
      <c r="O716" s="1076" t="n"/>
      <c r="R716" s="1076" t="n"/>
      <c r="S716" s="788" t="n"/>
      <c r="T716" s="788" t="n"/>
      <c r="U716" s="788" t="n"/>
      <c r="V716" s="788" t="n"/>
      <c r="W716" s="788" t="n"/>
      <c r="X716" s="788" t="n"/>
      <c r="Y716" s="788" t="n"/>
      <c r="Z716" s="788" t="n"/>
      <c r="AA716" s="788" t="n"/>
      <c r="AB716" s="788" t="n"/>
      <c r="AC716" s="788" t="n"/>
    </row>
    <row r="717" ht="12.75" customHeight="1" s="789">
      <c r="L717" s="1076" t="n"/>
      <c r="O717" s="1076" t="n"/>
      <c r="R717" s="1076" t="n"/>
      <c r="S717" s="788" t="n"/>
      <c r="T717" s="788" t="n"/>
      <c r="U717" s="788" t="n"/>
      <c r="V717" s="788" t="n"/>
      <c r="W717" s="788" t="n"/>
      <c r="X717" s="788" t="n"/>
      <c r="Y717" s="788" t="n"/>
      <c r="Z717" s="788" t="n"/>
      <c r="AA717" s="788" t="n"/>
      <c r="AB717" s="788" t="n"/>
      <c r="AC717" s="788" t="n"/>
    </row>
    <row r="718" ht="12.75" customHeight="1" s="789">
      <c r="L718" s="1076" t="n"/>
      <c r="O718" s="1076" t="n"/>
      <c r="R718" s="1076" t="n"/>
      <c r="S718" s="788" t="n"/>
      <c r="T718" s="788" t="n"/>
      <c r="U718" s="788" t="n"/>
      <c r="V718" s="788" t="n"/>
      <c r="W718" s="788" t="n"/>
      <c r="X718" s="788" t="n"/>
      <c r="Y718" s="788" t="n"/>
      <c r="Z718" s="788" t="n"/>
      <c r="AA718" s="788" t="n"/>
      <c r="AB718" s="788" t="n"/>
      <c r="AC718" s="788" t="n"/>
    </row>
    <row r="719" ht="12.75" customHeight="1" s="789">
      <c r="L719" s="1076" t="n"/>
      <c r="O719" s="1076" t="n"/>
      <c r="R719" s="1076" t="n"/>
      <c r="S719" s="788" t="n"/>
      <c r="T719" s="788" t="n"/>
      <c r="U719" s="788" t="n"/>
      <c r="V719" s="788" t="n"/>
      <c r="W719" s="788" t="n"/>
      <c r="X719" s="788" t="n"/>
      <c r="Y719" s="788" t="n"/>
      <c r="Z719" s="788" t="n"/>
      <c r="AA719" s="788" t="n"/>
      <c r="AB719" s="788" t="n"/>
      <c r="AC719" s="788" t="n"/>
    </row>
    <row r="720" ht="12.75" customHeight="1" s="789">
      <c r="L720" s="1076" t="n"/>
      <c r="O720" s="1076" t="n"/>
      <c r="R720" s="1076" t="n"/>
      <c r="S720" s="788" t="n"/>
      <c r="T720" s="788" t="n"/>
      <c r="U720" s="788" t="n"/>
      <c r="V720" s="788" t="n"/>
      <c r="W720" s="788" t="n"/>
      <c r="X720" s="788" t="n"/>
      <c r="Y720" s="788" t="n"/>
      <c r="Z720" s="788" t="n"/>
      <c r="AA720" s="788" t="n"/>
      <c r="AB720" s="788" t="n"/>
      <c r="AC720" s="788" t="n"/>
    </row>
    <row r="721" ht="12.75" customHeight="1" s="789">
      <c r="L721" s="1076" t="n"/>
      <c r="O721" s="1076" t="n"/>
      <c r="R721" s="1076" t="n"/>
      <c r="S721" s="788" t="n"/>
      <c r="T721" s="788" t="n"/>
      <c r="U721" s="788" t="n"/>
      <c r="V721" s="788" t="n"/>
      <c r="W721" s="788" t="n"/>
      <c r="X721" s="788" t="n"/>
      <c r="Y721" s="788" t="n"/>
      <c r="Z721" s="788" t="n"/>
      <c r="AA721" s="788" t="n"/>
      <c r="AB721" s="788" t="n"/>
      <c r="AC721" s="788" t="n"/>
    </row>
    <row r="722" ht="12.75" customHeight="1" s="789">
      <c r="L722" s="1076" t="n"/>
      <c r="O722" s="1076" t="n"/>
      <c r="R722" s="1076" t="n"/>
      <c r="S722" s="788" t="n"/>
      <c r="T722" s="788" t="n"/>
      <c r="U722" s="788" t="n"/>
      <c r="V722" s="788" t="n"/>
      <c r="W722" s="788" t="n"/>
      <c r="X722" s="788" t="n"/>
      <c r="Y722" s="788" t="n"/>
      <c r="Z722" s="788" t="n"/>
      <c r="AA722" s="788" t="n"/>
      <c r="AB722" s="788" t="n"/>
      <c r="AC722" s="788" t="n"/>
    </row>
    <row r="723" ht="12.75" customHeight="1" s="789">
      <c r="L723" s="1076" t="n"/>
      <c r="O723" s="1076" t="n"/>
      <c r="R723" s="1076" t="n"/>
      <c r="S723" s="788" t="n"/>
      <c r="T723" s="788" t="n"/>
      <c r="U723" s="788" t="n"/>
      <c r="V723" s="788" t="n"/>
      <c r="W723" s="788" t="n"/>
      <c r="X723" s="788" t="n"/>
      <c r="Y723" s="788" t="n"/>
      <c r="Z723" s="788" t="n"/>
      <c r="AA723" s="788" t="n"/>
      <c r="AB723" s="788" t="n"/>
      <c r="AC723" s="788" t="n"/>
    </row>
    <row r="724" ht="12.75" customHeight="1" s="789">
      <c r="L724" s="1076" t="n"/>
      <c r="O724" s="1076" t="n"/>
      <c r="R724" s="1076" t="n"/>
      <c r="S724" s="788" t="n"/>
      <c r="T724" s="788" t="n"/>
      <c r="U724" s="788" t="n"/>
      <c r="V724" s="788" t="n"/>
      <c r="W724" s="788" t="n"/>
      <c r="X724" s="788" t="n"/>
      <c r="Y724" s="788" t="n"/>
      <c r="Z724" s="788" t="n"/>
      <c r="AA724" s="788" t="n"/>
      <c r="AB724" s="788" t="n"/>
      <c r="AC724" s="788" t="n"/>
    </row>
    <row r="725" ht="12.75" customHeight="1" s="789">
      <c r="L725" s="1076" t="n"/>
      <c r="O725" s="1076" t="n"/>
      <c r="R725" s="1076" t="n"/>
      <c r="S725" s="788" t="n"/>
      <c r="T725" s="788" t="n"/>
      <c r="U725" s="788" t="n"/>
      <c r="V725" s="788" t="n"/>
      <c r="W725" s="788" t="n"/>
      <c r="X725" s="788" t="n"/>
      <c r="Y725" s="788" t="n"/>
      <c r="Z725" s="788" t="n"/>
      <c r="AA725" s="788" t="n"/>
      <c r="AB725" s="788" t="n"/>
      <c r="AC725" s="788" t="n"/>
    </row>
    <row r="726" ht="12.75" customHeight="1" s="789">
      <c r="L726" s="1076" t="n"/>
      <c r="O726" s="1076" t="n"/>
      <c r="R726" s="1076" t="n"/>
      <c r="S726" s="788" t="n"/>
      <c r="T726" s="788" t="n"/>
      <c r="U726" s="788" t="n"/>
      <c r="V726" s="788" t="n"/>
      <c r="W726" s="788" t="n"/>
      <c r="X726" s="788" t="n"/>
      <c r="Y726" s="788" t="n"/>
      <c r="Z726" s="788" t="n"/>
      <c r="AA726" s="788" t="n"/>
      <c r="AB726" s="788" t="n"/>
      <c r="AC726" s="788" t="n"/>
    </row>
    <row r="727" ht="12.75" customHeight="1" s="789">
      <c r="L727" s="1076" t="n"/>
      <c r="O727" s="1076" t="n"/>
      <c r="R727" s="1076" t="n"/>
      <c r="S727" s="788" t="n"/>
      <c r="T727" s="788" t="n"/>
      <c r="U727" s="788" t="n"/>
      <c r="V727" s="788" t="n"/>
      <c r="W727" s="788" t="n"/>
      <c r="X727" s="788" t="n"/>
      <c r="Y727" s="788" t="n"/>
      <c r="Z727" s="788" t="n"/>
      <c r="AA727" s="788" t="n"/>
      <c r="AB727" s="788" t="n"/>
      <c r="AC727" s="788" t="n"/>
    </row>
    <row r="728" ht="12.75" customHeight="1" s="789">
      <c r="L728" s="1076" t="n"/>
      <c r="O728" s="1076" t="n"/>
      <c r="R728" s="1076" t="n"/>
      <c r="S728" s="788" t="n"/>
      <c r="T728" s="788" t="n"/>
      <c r="U728" s="788" t="n"/>
      <c r="V728" s="788" t="n"/>
      <c r="W728" s="788" t="n"/>
      <c r="X728" s="788" t="n"/>
      <c r="Y728" s="788" t="n"/>
      <c r="Z728" s="788" t="n"/>
      <c r="AA728" s="788" t="n"/>
      <c r="AB728" s="788" t="n"/>
      <c r="AC728" s="788" t="n"/>
    </row>
    <row r="729" ht="12.75" customHeight="1" s="789">
      <c r="L729" s="1076" t="n"/>
      <c r="O729" s="1076" t="n"/>
      <c r="R729" s="1076" t="n"/>
      <c r="S729" s="788" t="n"/>
      <c r="T729" s="788" t="n"/>
      <c r="U729" s="788" t="n"/>
      <c r="V729" s="788" t="n"/>
      <c r="W729" s="788" t="n"/>
      <c r="X729" s="788" t="n"/>
      <c r="Y729" s="788" t="n"/>
      <c r="Z729" s="788" t="n"/>
      <c r="AA729" s="788" t="n"/>
      <c r="AB729" s="788" t="n"/>
      <c r="AC729" s="788" t="n"/>
    </row>
    <row r="730" ht="12.75" customHeight="1" s="789">
      <c r="L730" s="1076" t="n"/>
      <c r="O730" s="1076" t="n"/>
      <c r="R730" s="1076" t="n"/>
      <c r="S730" s="788" t="n"/>
      <c r="T730" s="788" t="n"/>
      <c r="U730" s="788" t="n"/>
      <c r="V730" s="788" t="n"/>
      <c r="W730" s="788" t="n"/>
      <c r="X730" s="788" t="n"/>
      <c r="Y730" s="788" t="n"/>
      <c r="Z730" s="788" t="n"/>
      <c r="AA730" s="788" t="n"/>
      <c r="AB730" s="788" t="n"/>
      <c r="AC730" s="788" t="n"/>
    </row>
    <row r="731" ht="12.75" customHeight="1" s="789">
      <c r="L731" s="1076" t="n"/>
      <c r="O731" s="1076" t="n"/>
      <c r="R731" s="1076" t="n"/>
      <c r="S731" s="788" t="n"/>
      <c r="T731" s="788" t="n"/>
      <c r="U731" s="788" t="n"/>
      <c r="V731" s="788" t="n"/>
      <c r="W731" s="788" t="n"/>
      <c r="X731" s="788" t="n"/>
      <c r="Y731" s="788" t="n"/>
      <c r="Z731" s="788" t="n"/>
      <c r="AA731" s="788" t="n"/>
      <c r="AB731" s="788" t="n"/>
      <c r="AC731" s="788" t="n"/>
    </row>
    <row r="732" ht="12.75" customHeight="1" s="789">
      <c r="L732" s="1076" t="n"/>
      <c r="O732" s="1076" t="n"/>
      <c r="R732" s="1076" t="n"/>
      <c r="S732" s="788" t="n"/>
      <c r="T732" s="788" t="n"/>
      <c r="U732" s="788" t="n"/>
      <c r="V732" s="788" t="n"/>
      <c r="W732" s="788" t="n"/>
      <c r="X732" s="788" t="n"/>
      <c r="Y732" s="788" t="n"/>
      <c r="Z732" s="788" t="n"/>
      <c r="AA732" s="788" t="n"/>
      <c r="AB732" s="788" t="n"/>
      <c r="AC732" s="788" t="n"/>
    </row>
    <row r="733" ht="12.75" customHeight="1" s="789">
      <c r="L733" s="1076" t="n"/>
      <c r="O733" s="1076" t="n"/>
      <c r="R733" s="1076" t="n"/>
      <c r="S733" s="788" t="n"/>
      <c r="T733" s="788" t="n"/>
      <c r="U733" s="788" t="n"/>
      <c r="V733" s="788" t="n"/>
      <c r="W733" s="788" t="n"/>
      <c r="X733" s="788" t="n"/>
      <c r="Y733" s="788" t="n"/>
      <c r="Z733" s="788" t="n"/>
      <c r="AA733" s="788" t="n"/>
      <c r="AB733" s="788" t="n"/>
      <c r="AC733" s="788" t="n"/>
    </row>
    <row r="734" ht="12.75" customHeight="1" s="789">
      <c r="L734" s="1076" t="n"/>
      <c r="O734" s="1076" t="n"/>
      <c r="R734" s="1076" t="n"/>
      <c r="S734" s="788" t="n"/>
      <c r="T734" s="788" t="n"/>
      <c r="U734" s="788" t="n"/>
      <c r="V734" s="788" t="n"/>
      <c r="W734" s="788" t="n"/>
      <c r="X734" s="788" t="n"/>
      <c r="Y734" s="788" t="n"/>
      <c r="Z734" s="788" t="n"/>
      <c r="AA734" s="788" t="n"/>
      <c r="AB734" s="788" t="n"/>
      <c r="AC734" s="788" t="n"/>
    </row>
    <row r="735" ht="12.75" customHeight="1" s="789">
      <c r="L735" s="1076" t="n"/>
      <c r="O735" s="1076" t="n"/>
      <c r="R735" s="1076" t="n"/>
      <c r="S735" s="788" t="n"/>
      <c r="T735" s="788" t="n"/>
      <c r="U735" s="788" t="n"/>
      <c r="V735" s="788" t="n"/>
      <c r="W735" s="788" t="n"/>
      <c r="X735" s="788" t="n"/>
      <c r="Y735" s="788" t="n"/>
      <c r="Z735" s="788" t="n"/>
      <c r="AA735" s="788" t="n"/>
      <c r="AB735" s="788" t="n"/>
      <c r="AC735" s="788" t="n"/>
    </row>
    <row r="736" ht="12.75" customHeight="1" s="789">
      <c r="L736" s="1076" t="n"/>
      <c r="O736" s="1076" t="n"/>
      <c r="R736" s="1076" t="n"/>
      <c r="S736" s="788" t="n"/>
      <c r="T736" s="788" t="n"/>
      <c r="U736" s="788" t="n"/>
      <c r="V736" s="788" t="n"/>
      <c r="W736" s="788" t="n"/>
      <c r="X736" s="788" t="n"/>
      <c r="Y736" s="788" t="n"/>
      <c r="Z736" s="788" t="n"/>
      <c r="AA736" s="788" t="n"/>
      <c r="AB736" s="788" t="n"/>
      <c r="AC736" s="788" t="n"/>
    </row>
    <row r="737" ht="12.75" customHeight="1" s="789">
      <c r="L737" s="1076" t="n"/>
      <c r="O737" s="1076" t="n"/>
      <c r="R737" s="1076" t="n"/>
      <c r="S737" s="788" t="n"/>
      <c r="T737" s="788" t="n"/>
      <c r="U737" s="788" t="n"/>
      <c r="V737" s="788" t="n"/>
      <c r="W737" s="788" t="n"/>
      <c r="X737" s="788" t="n"/>
      <c r="Y737" s="788" t="n"/>
      <c r="Z737" s="788" t="n"/>
      <c r="AA737" s="788" t="n"/>
      <c r="AB737" s="788" t="n"/>
      <c r="AC737" s="788" t="n"/>
    </row>
    <row r="738" ht="12.75" customHeight="1" s="789">
      <c r="L738" s="1076" t="n"/>
      <c r="O738" s="1076" t="n"/>
      <c r="R738" s="1076" t="n"/>
      <c r="S738" s="788" t="n"/>
      <c r="T738" s="788" t="n"/>
      <c r="U738" s="788" t="n"/>
      <c r="V738" s="788" t="n"/>
      <c r="W738" s="788" t="n"/>
      <c r="X738" s="788" t="n"/>
      <c r="Y738" s="788" t="n"/>
      <c r="Z738" s="788" t="n"/>
      <c r="AA738" s="788" t="n"/>
      <c r="AB738" s="788" t="n"/>
      <c r="AC738" s="788" t="n"/>
    </row>
    <row r="739" ht="12.75" customHeight="1" s="789">
      <c r="L739" s="1076" t="n"/>
      <c r="O739" s="1076" t="n"/>
      <c r="R739" s="1076" t="n"/>
      <c r="S739" s="788" t="n"/>
      <c r="T739" s="788" t="n"/>
      <c r="U739" s="788" t="n"/>
      <c r="V739" s="788" t="n"/>
      <c r="W739" s="788" t="n"/>
      <c r="X739" s="788" t="n"/>
      <c r="Y739" s="788" t="n"/>
      <c r="Z739" s="788" t="n"/>
      <c r="AA739" s="788" t="n"/>
      <c r="AB739" s="788" t="n"/>
      <c r="AC739" s="788" t="n"/>
    </row>
    <row r="740" ht="12.75" customHeight="1" s="789">
      <c r="L740" s="1076" t="n"/>
      <c r="O740" s="1076" t="n"/>
      <c r="R740" s="1076" t="n"/>
      <c r="S740" s="788" t="n"/>
      <c r="T740" s="788" t="n"/>
      <c r="U740" s="788" t="n"/>
      <c r="V740" s="788" t="n"/>
      <c r="W740" s="788" t="n"/>
      <c r="X740" s="788" t="n"/>
      <c r="Y740" s="788" t="n"/>
      <c r="Z740" s="788" t="n"/>
      <c r="AA740" s="788" t="n"/>
      <c r="AB740" s="788" t="n"/>
      <c r="AC740" s="788" t="n"/>
    </row>
    <row r="741" ht="12.75" customHeight="1" s="789">
      <c r="L741" s="1076" t="n"/>
      <c r="O741" s="1076" t="n"/>
      <c r="R741" s="1076" t="n"/>
      <c r="S741" s="788" t="n"/>
      <c r="T741" s="788" t="n"/>
      <c r="U741" s="788" t="n"/>
      <c r="V741" s="788" t="n"/>
      <c r="W741" s="788" t="n"/>
      <c r="X741" s="788" t="n"/>
      <c r="Y741" s="788" t="n"/>
      <c r="Z741" s="788" t="n"/>
      <c r="AA741" s="788" t="n"/>
      <c r="AB741" s="788" t="n"/>
      <c r="AC741" s="788" t="n"/>
    </row>
    <row r="742" ht="12.75" customHeight="1" s="789">
      <c r="L742" s="1076" t="n"/>
      <c r="O742" s="1076" t="n"/>
      <c r="R742" s="1076" t="n"/>
      <c r="S742" s="788" t="n"/>
      <c r="T742" s="788" t="n"/>
      <c r="U742" s="788" t="n"/>
      <c r="V742" s="788" t="n"/>
      <c r="W742" s="788" t="n"/>
      <c r="X742" s="788" t="n"/>
      <c r="Y742" s="788" t="n"/>
      <c r="Z742" s="788" t="n"/>
      <c r="AA742" s="788" t="n"/>
      <c r="AB742" s="788" t="n"/>
      <c r="AC742" s="788" t="n"/>
    </row>
    <row r="743" ht="12.75" customHeight="1" s="789">
      <c r="L743" s="1076" t="n"/>
      <c r="O743" s="1076" t="n"/>
      <c r="R743" s="1076" t="n"/>
      <c r="S743" s="788" t="n"/>
      <c r="T743" s="788" t="n"/>
      <c r="U743" s="788" t="n"/>
      <c r="V743" s="788" t="n"/>
      <c r="W743" s="788" t="n"/>
      <c r="X743" s="788" t="n"/>
      <c r="Y743" s="788" t="n"/>
      <c r="Z743" s="788" t="n"/>
      <c r="AA743" s="788" t="n"/>
      <c r="AB743" s="788" t="n"/>
      <c r="AC743" s="788" t="n"/>
    </row>
    <row r="744" ht="12.75" customHeight="1" s="789">
      <c r="L744" s="1076" t="n"/>
      <c r="O744" s="1076" t="n"/>
      <c r="R744" s="1076" t="n"/>
      <c r="S744" s="788" t="n"/>
      <c r="T744" s="788" t="n"/>
      <c r="U744" s="788" t="n"/>
      <c r="V744" s="788" t="n"/>
      <c r="W744" s="788" t="n"/>
      <c r="X744" s="788" t="n"/>
      <c r="Y744" s="788" t="n"/>
      <c r="Z744" s="788" t="n"/>
      <c r="AA744" s="788" t="n"/>
      <c r="AB744" s="788" t="n"/>
      <c r="AC744" s="788" t="n"/>
    </row>
    <row r="745" ht="12.75" customHeight="1" s="789">
      <c r="L745" s="1076" t="n"/>
      <c r="O745" s="1076" t="n"/>
      <c r="R745" s="1076" t="n"/>
      <c r="S745" s="788" t="n"/>
      <c r="T745" s="788" t="n"/>
      <c r="U745" s="788" t="n"/>
      <c r="V745" s="788" t="n"/>
      <c r="W745" s="788" t="n"/>
      <c r="X745" s="788" t="n"/>
      <c r="Y745" s="788" t="n"/>
      <c r="Z745" s="788" t="n"/>
      <c r="AA745" s="788" t="n"/>
      <c r="AB745" s="788" t="n"/>
      <c r="AC745" s="788" t="n"/>
    </row>
    <row r="746" ht="12.75" customHeight="1" s="789">
      <c r="L746" s="1076" t="n"/>
      <c r="O746" s="1076" t="n"/>
      <c r="R746" s="1076" t="n"/>
      <c r="S746" s="788" t="n"/>
      <c r="T746" s="788" t="n"/>
      <c r="U746" s="788" t="n"/>
      <c r="V746" s="788" t="n"/>
      <c r="W746" s="788" t="n"/>
      <c r="X746" s="788" t="n"/>
      <c r="Y746" s="788" t="n"/>
      <c r="Z746" s="788" t="n"/>
      <c r="AA746" s="788" t="n"/>
      <c r="AB746" s="788" t="n"/>
      <c r="AC746" s="788" t="n"/>
    </row>
    <row r="747" ht="12.75" customHeight="1" s="789">
      <c r="L747" s="1076" t="n"/>
      <c r="O747" s="1076" t="n"/>
      <c r="R747" s="1076" t="n"/>
      <c r="S747" s="788" t="n"/>
      <c r="T747" s="788" t="n"/>
      <c r="U747" s="788" t="n"/>
      <c r="V747" s="788" t="n"/>
      <c r="W747" s="788" t="n"/>
      <c r="X747" s="788" t="n"/>
      <c r="Y747" s="788" t="n"/>
      <c r="Z747" s="788" t="n"/>
      <c r="AA747" s="788" t="n"/>
      <c r="AB747" s="788" t="n"/>
      <c r="AC747" s="788" t="n"/>
    </row>
    <row r="748" ht="12.75" customHeight="1" s="789">
      <c r="L748" s="1076" t="n"/>
      <c r="O748" s="1076" t="n"/>
      <c r="R748" s="1076" t="n"/>
      <c r="S748" s="788" t="n"/>
      <c r="T748" s="788" t="n"/>
      <c r="U748" s="788" t="n"/>
      <c r="V748" s="788" t="n"/>
      <c r="W748" s="788" t="n"/>
      <c r="X748" s="788" t="n"/>
      <c r="Y748" s="788" t="n"/>
      <c r="Z748" s="788" t="n"/>
      <c r="AA748" s="788" t="n"/>
      <c r="AB748" s="788" t="n"/>
      <c r="AC748" s="788" t="n"/>
    </row>
    <row r="749" ht="12.75" customHeight="1" s="789">
      <c r="L749" s="1076" t="n"/>
      <c r="O749" s="1076" t="n"/>
      <c r="R749" s="1076" t="n"/>
      <c r="S749" s="788" t="n"/>
      <c r="T749" s="788" t="n"/>
      <c r="U749" s="788" t="n"/>
      <c r="V749" s="788" t="n"/>
      <c r="W749" s="788" t="n"/>
      <c r="X749" s="788" t="n"/>
      <c r="Y749" s="788" t="n"/>
      <c r="Z749" s="788" t="n"/>
      <c r="AA749" s="788" t="n"/>
      <c r="AB749" s="788" t="n"/>
      <c r="AC749" s="788" t="n"/>
    </row>
    <row r="750" ht="12.75" customHeight="1" s="789">
      <c r="L750" s="1076" t="n"/>
      <c r="O750" s="1076" t="n"/>
      <c r="R750" s="1076" t="n"/>
      <c r="S750" s="788" t="n"/>
      <c r="T750" s="788" t="n"/>
      <c r="U750" s="788" t="n"/>
      <c r="V750" s="788" t="n"/>
      <c r="W750" s="788" t="n"/>
      <c r="X750" s="788" t="n"/>
      <c r="Y750" s="788" t="n"/>
      <c r="Z750" s="788" t="n"/>
      <c r="AA750" s="788" t="n"/>
      <c r="AB750" s="788" t="n"/>
      <c r="AC750" s="788" t="n"/>
    </row>
    <row r="751" ht="12.75" customHeight="1" s="789">
      <c r="L751" s="1076" t="n"/>
      <c r="O751" s="1076" t="n"/>
      <c r="R751" s="1076" t="n"/>
      <c r="S751" s="788" t="n"/>
      <c r="T751" s="788" t="n"/>
      <c r="U751" s="788" t="n"/>
      <c r="V751" s="788" t="n"/>
      <c r="W751" s="788" t="n"/>
      <c r="X751" s="788" t="n"/>
      <c r="Y751" s="788" t="n"/>
      <c r="Z751" s="788" t="n"/>
      <c r="AA751" s="788" t="n"/>
      <c r="AB751" s="788" t="n"/>
      <c r="AC751" s="788" t="n"/>
    </row>
    <row r="752" ht="12.75" customHeight="1" s="789">
      <c r="L752" s="1076" t="n"/>
      <c r="O752" s="1076" t="n"/>
      <c r="R752" s="1076" t="n"/>
      <c r="S752" s="788" t="n"/>
      <c r="T752" s="788" t="n"/>
      <c r="U752" s="788" t="n"/>
      <c r="V752" s="788" t="n"/>
      <c r="W752" s="788" t="n"/>
      <c r="X752" s="788" t="n"/>
      <c r="Y752" s="788" t="n"/>
      <c r="Z752" s="788" t="n"/>
      <c r="AA752" s="788" t="n"/>
      <c r="AB752" s="788" t="n"/>
      <c r="AC752" s="788" t="n"/>
    </row>
    <row r="753" ht="12.75" customHeight="1" s="789">
      <c r="L753" s="1076" t="n"/>
      <c r="O753" s="1076" t="n"/>
      <c r="R753" s="1076" t="n"/>
      <c r="S753" s="788" t="n"/>
      <c r="T753" s="788" t="n"/>
      <c r="U753" s="788" t="n"/>
      <c r="V753" s="788" t="n"/>
      <c r="W753" s="788" t="n"/>
      <c r="X753" s="788" t="n"/>
      <c r="Y753" s="788" t="n"/>
      <c r="Z753" s="788" t="n"/>
      <c r="AA753" s="788" t="n"/>
      <c r="AB753" s="788" t="n"/>
      <c r="AC753" s="788" t="n"/>
    </row>
    <row r="754" ht="12.75" customHeight="1" s="789">
      <c r="L754" s="1076" t="n"/>
      <c r="O754" s="1076" t="n"/>
      <c r="R754" s="1076" t="n"/>
      <c r="S754" s="788" t="n"/>
      <c r="T754" s="788" t="n"/>
      <c r="U754" s="788" t="n"/>
      <c r="V754" s="788" t="n"/>
      <c r="W754" s="788" t="n"/>
      <c r="X754" s="788" t="n"/>
      <c r="Y754" s="788" t="n"/>
      <c r="Z754" s="788" t="n"/>
      <c r="AA754" s="788" t="n"/>
      <c r="AB754" s="788" t="n"/>
      <c r="AC754" s="788" t="n"/>
    </row>
    <row r="755" ht="12.75" customHeight="1" s="789">
      <c r="L755" s="1076" t="n"/>
      <c r="O755" s="1076" t="n"/>
      <c r="R755" s="1076" t="n"/>
      <c r="S755" s="788" t="n"/>
      <c r="T755" s="788" t="n"/>
      <c r="U755" s="788" t="n"/>
      <c r="V755" s="788" t="n"/>
      <c r="W755" s="788" t="n"/>
      <c r="X755" s="788" t="n"/>
      <c r="Y755" s="788" t="n"/>
      <c r="Z755" s="788" t="n"/>
      <c r="AA755" s="788" t="n"/>
      <c r="AB755" s="788" t="n"/>
      <c r="AC755" s="788" t="n"/>
    </row>
    <row r="756" ht="12.75" customHeight="1" s="789">
      <c r="L756" s="1076" t="n"/>
      <c r="O756" s="1076" t="n"/>
      <c r="R756" s="1076" t="n"/>
      <c r="S756" s="788" t="n"/>
      <c r="T756" s="788" t="n"/>
      <c r="U756" s="788" t="n"/>
      <c r="V756" s="788" t="n"/>
      <c r="W756" s="788" t="n"/>
      <c r="X756" s="788" t="n"/>
      <c r="Y756" s="788" t="n"/>
      <c r="Z756" s="788" t="n"/>
      <c r="AA756" s="788" t="n"/>
      <c r="AB756" s="788" t="n"/>
      <c r="AC756" s="788" t="n"/>
    </row>
    <row r="757" ht="12.75" customHeight="1" s="789">
      <c r="L757" s="1076" t="n"/>
      <c r="O757" s="1076" t="n"/>
      <c r="R757" s="1076" t="n"/>
      <c r="S757" s="788" t="n"/>
      <c r="T757" s="788" t="n"/>
      <c r="U757" s="788" t="n"/>
      <c r="V757" s="788" t="n"/>
      <c r="W757" s="788" t="n"/>
      <c r="X757" s="788" t="n"/>
      <c r="Y757" s="788" t="n"/>
      <c r="Z757" s="788" t="n"/>
      <c r="AA757" s="788" t="n"/>
      <c r="AB757" s="788" t="n"/>
      <c r="AC757" s="788" t="n"/>
    </row>
    <row r="758" ht="12.75" customHeight="1" s="789">
      <c r="L758" s="1076" t="n"/>
      <c r="O758" s="1076" t="n"/>
      <c r="R758" s="1076" t="n"/>
      <c r="S758" s="788" t="n"/>
      <c r="T758" s="788" t="n"/>
      <c r="U758" s="788" t="n"/>
      <c r="V758" s="788" t="n"/>
      <c r="W758" s="788" t="n"/>
      <c r="X758" s="788" t="n"/>
      <c r="Y758" s="788" t="n"/>
      <c r="Z758" s="788" t="n"/>
      <c r="AA758" s="788" t="n"/>
      <c r="AB758" s="788" t="n"/>
      <c r="AC758" s="788" t="n"/>
    </row>
    <row r="759" ht="12.75" customHeight="1" s="789">
      <c r="L759" s="1076" t="n"/>
      <c r="O759" s="1076" t="n"/>
      <c r="R759" s="1076" t="n"/>
      <c r="S759" s="788" t="n"/>
      <c r="T759" s="788" t="n"/>
      <c r="U759" s="788" t="n"/>
      <c r="V759" s="788" t="n"/>
      <c r="W759" s="788" t="n"/>
      <c r="X759" s="788" t="n"/>
      <c r="Y759" s="788" t="n"/>
      <c r="Z759" s="788" t="n"/>
      <c r="AA759" s="788" t="n"/>
      <c r="AB759" s="788" t="n"/>
      <c r="AC759" s="788" t="n"/>
    </row>
    <row r="760" ht="12.75" customHeight="1" s="789">
      <c r="L760" s="1076" t="n"/>
      <c r="O760" s="1076" t="n"/>
      <c r="R760" s="1076" t="n"/>
      <c r="S760" s="788" t="n"/>
      <c r="T760" s="788" t="n"/>
      <c r="U760" s="788" t="n"/>
      <c r="V760" s="788" t="n"/>
      <c r="W760" s="788" t="n"/>
      <c r="X760" s="788" t="n"/>
      <c r="Y760" s="788" t="n"/>
      <c r="Z760" s="788" t="n"/>
      <c r="AA760" s="788" t="n"/>
      <c r="AB760" s="788" t="n"/>
      <c r="AC760" s="788" t="n"/>
    </row>
    <row r="761" ht="12.75" customHeight="1" s="789">
      <c r="L761" s="1076" t="n"/>
      <c r="O761" s="1076" t="n"/>
      <c r="R761" s="1076" t="n"/>
      <c r="S761" s="788" t="n"/>
      <c r="T761" s="788" t="n"/>
      <c r="U761" s="788" t="n"/>
      <c r="V761" s="788" t="n"/>
      <c r="W761" s="788" t="n"/>
      <c r="X761" s="788" t="n"/>
      <c r="Y761" s="788" t="n"/>
      <c r="Z761" s="788" t="n"/>
      <c r="AA761" s="788" t="n"/>
      <c r="AB761" s="788" t="n"/>
      <c r="AC761" s="788" t="n"/>
    </row>
    <row r="762" ht="12.75" customHeight="1" s="789">
      <c r="L762" s="1076" t="n"/>
      <c r="O762" s="1076" t="n"/>
      <c r="R762" s="1076" t="n"/>
      <c r="S762" s="788" t="n"/>
      <c r="T762" s="788" t="n"/>
      <c r="U762" s="788" t="n"/>
      <c r="V762" s="788" t="n"/>
      <c r="W762" s="788" t="n"/>
      <c r="X762" s="788" t="n"/>
      <c r="Y762" s="788" t="n"/>
      <c r="Z762" s="788" t="n"/>
      <c r="AA762" s="788" t="n"/>
      <c r="AB762" s="788" t="n"/>
      <c r="AC762" s="788" t="n"/>
    </row>
    <row r="763" ht="12.75" customHeight="1" s="789">
      <c r="L763" s="1076" t="n"/>
      <c r="O763" s="1076" t="n"/>
      <c r="R763" s="1076" t="n"/>
      <c r="S763" s="788" t="n"/>
      <c r="T763" s="788" t="n"/>
      <c r="U763" s="788" t="n"/>
      <c r="V763" s="788" t="n"/>
      <c r="W763" s="788" t="n"/>
      <c r="X763" s="788" t="n"/>
      <c r="Y763" s="788" t="n"/>
      <c r="Z763" s="788" t="n"/>
      <c r="AA763" s="788" t="n"/>
      <c r="AB763" s="788" t="n"/>
      <c r="AC763" s="788" t="n"/>
    </row>
    <row r="764" ht="12.75" customHeight="1" s="789">
      <c r="L764" s="1076" t="n"/>
      <c r="O764" s="1076" t="n"/>
      <c r="R764" s="1076" t="n"/>
      <c r="S764" s="788" t="n"/>
      <c r="T764" s="788" t="n"/>
      <c r="U764" s="788" t="n"/>
      <c r="V764" s="788" t="n"/>
      <c r="W764" s="788" t="n"/>
      <c r="X764" s="788" t="n"/>
      <c r="Y764" s="788" t="n"/>
      <c r="Z764" s="788" t="n"/>
      <c r="AA764" s="788" t="n"/>
      <c r="AB764" s="788" t="n"/>
      <c r="AC764" s="788" t="n"/>
    </row>
    <row r="765" ht="12.75" customHeight="1" s="789">
      <c r="L765" s="1076" t="n"/>
      <c r="O765" s="1076" t="n"/>
      <c r="R765" s="1076" t="n"/>
      <c r="S765" s="788" t="n"/>
      <c r="T765" s="788" t="n"/>
      <c r="U765" s="788" t="n"/>
      <c r="V765" s="788" t="n"/>
      <c r="W765" s="788" t="n"/>
      <c r="X765" s="788" t="n"/>
      <c r="Y765" s="788" t="n"/>
      <c r="Z765" s="788" t="n"/>
      <c r="AA765" s="788" t="n"/>
      <c r="AB765" s="788" t="n"/>
      <c r="AC765" s="788" t="n"/>
    </row>
    <row r="766" ht="12.75" customHeight="1" s="789">
      <c r="L766" s="1076" t="n"/>
      <c r="O766" s="1076" t="n"/>
      <c r="R766" s="1076" t="n"/>
      <c r="S766" s="788" t="n"/>
      <c r="T766" s="788" t="n"/>
      <c r="U766" s="788" t="n"/>
      <c r="V766" s="788" t="n"/>
      <c r="W766" s="788" t="n"/>
      <c r="X766" s="788" t="n"/>
      <c r="Y766" s="788" t="n"/>
      <c r="Z766" s="788" t="n"/>
      <c r="AA766" s="788" t="n"/>
      <c r="AB766" s="788" t="n"/>
      <c r="AC766" s="788" t="n"/>
    </row>
    <row r="767" ht="12.75" customHeight="1" s="789">
      <c r="L767" s="1076" t="n"/>
      <c r="O767" s="1076" t="n"/>
      <c r="R767" s="1076" t="n"/>
      <c r="S767" s="788" t="n"/>
      <c r="T767" s="788" t="n"/>
      <c r="U767" s="788" t="n"/>
      <c r="V767" s="788" t="n"/>
      <c r="W767" s="788" t="n"/>
      <c r="X767" s="788" t="n"/>
      <c r="Y767" s="788" t="n"/>
      <c r="Z767" s="788" t="n"/>
      <c r="AA767" s="788" t="n"/>
      <c r="AB767" s="788" t="n"/>
      <c r="AC767" s="788" t="n"/>
    </row>
    <row r="768" ht="12.75" customHeight="1" s="789">
      <c r="L768" s="1076" t="n"/>
      <c r="O768" s="1076" t="n"/>
      <c r="R768" s="1076" t="n"/>
      <c r="S768" s="788" t="n"/>
      <c r="T768" s="788" t="n"/>
      <c r="U768" s="788" t="n"/>
      <c r="V768" s="788" t="n"/>
      <c r="W768" s="788" t="n"/>
      <c r="X768" s="788" t="n"/>
      <c r="Y768" s="788" t="n"/>
      <c r="Z768" s="788" t="n"/>
      <c r="AA768" s="788" t="n"/>
      <c r="AB768" s="788" t="n"/>
      <c r="AC768" s="788" t="n"/>
    </row>
    <row r="769" ht="12.75" customHeight="1" s="789">
      <c r="L769" s="1076" t="n"/>
      <c r="O769" s="1076" t="n"/>
      <c r="R769" s="1076" t="n"/>
      <c r="S769" s="788" t="n"/>
      <c r="T769" s="788" t="n"/>
      <c r="U769" s="788" t="n"/>
      <c r="V769" s="788" t="n"/>
      <c r="W769" s="788" t="n"/>
      <c r="X769" s="788" t="n"/>
      <c r="Y769" s="788" t="n"/>
      <c r="Z769" s="788" t="n"/>
      <c r="AA769" s="788" t="n"/>
      <c r="AB769" s="788" t="n"/>
      <c r="AC769" s="788" t="n"/>
    </row>
    <row r="770" ht="12.75" customHeight="1" s="789">
      <c r="L770" s="1076" t="n"/>
      <c r="O770" s="1076" t="n"/>
      <c r="R770" s="1076" t="n"/>
      <c r="S770" s="788" t="n"/>
      <c r="T770" s="788" t="n"/>
      <c r="U770" s="788" t="n"/>
      <c r="V770" s="788" t="n"/>
      <c r="W770" s="788" t="n"/>
      <c r="X770" s="788" t="n"/>
      <c r="Y770" s="788" t="n"/>
      <c r="Z770" s="788" t="n"/>
      <c r="AA770" s="788" t="n"/>
      <c r="AB770" s="788" t="n"/>
      <c r="AC770" s="788" t="n"/>
    </row>
    <row r="771" ht="12.75" customHeight="1" s="789">
      <c r="L771" s="1076" t="n"/>
      <c r="O771" s="1076" t="n"/>
      <c r="R771" s="1076" t="n"/>
      <c r="S771" s="788" t="n"/>
      <c r="T771" s="788" t="n"/>
      <c r="U771" s="788" t="n"/>
      <c r="V771" s="788" t="n"/>
      <c r="W771" s="788" t="n"/>
      <c r="X771" s="788" t="n"/>
      <c r="Y771" s="788" t="n"/>
      <c r="Z771" s="788" t="n"/>
      <c r="AA771" s="788" t="n"/>
      <c r="AB771" s="788" t="n"/>
      <c r="AC771" s="788" t="n"/>
    </row>
    <row r="772" ht="12.75" customHeight="1" s="789">
      <c r="L772" s="1076" t="n"/>
      <c r="O772" s="1076" t="n"/>
      <c r="R772" s="1076" t="n"/>
      <c r="S772" s="788" t="n"/>
      <c r="T772" s="788" t="n"/>
      <c r="U772" s="788" t="n"/>
      <c r="V772" s="788" t="n"/>
      <c r="W772" s="788" t="n"/>
      <c r="X772" s="788" t="n"/>
      <c r="Y772" s="788" t="n"/>
      <c r="Z772" s="788" t="n"/>
      <c r="AA772" s="788" t="n"/>
      <c r="AB772" s="788" t="n"/>
      <c r="AC772" s="788" t="n"/>
    </row>
    <row r="773" ht="12.75" customHeight="1" s="789">
      <c r="L773" s="1076" t="n"/>
      <c r="O773" s="1076" t="n"/>
      <c r="R773" s="1076" t="n"/>
      <c r="S773" s="788" t="n"/>
      <c r="T773" s="788" t="n"/>
      <c r="U773" s="788" t="n"/>
      <c r="V773" s="788" t="n"/>
      <c r="W773" s="788" t="n"/>
      <c r="X773" s="788" t="n"/>
      <c r="Y773" s="788" t="n"/>
      <c r="Z773" s="788" t="n"/>
      <c r="AA773" s="788" t="n"/>
      <c r="AB773" s="788" t="n"/>
      <c r="AC773" s="788" t="n"/>
    </row>
    <row r="774" ht="12.75" customHeight="1" s="789">
      <c r="L774" s="1076" t="n"/>
      <c r="O774" s="1076" t="n"/>
      <c r="R774" s="1076" t="n"/>
      <c r="S774" s="788" t="n"/>
      <c r="T774" s="788" t="n"/>
      <c r="U774" s="788" t="n"/>
      <c r="V774" s="788" t="n"/>
      <c r="W774" s="788" t="n"/>
      <c r="X774" s="788" t="n"/>
      <c r="Y774" s="788" t="n"/>
      <c r="Z774" s="788" t="n"/>
      <c r="AA774" s="788" t="n"/>
      <c r="AB774" s="788" t="n"/>
      <c r="AC774" s="788" t="n"/>
    </row>
    <row r="775" ht="12.75" customHeight="1" s="789">
      <c r="L775" s="1076" t="n"/>
      <c r="O775" s="1076" t="n"/>
      <c r="R775" s="1076" t="n"/>
      <c r="S775" s="788" t="n"/>
      <c r="T775" s="788" t="n"/>
      <c r="U775" s="788" t="n"/>
      <c r="V775" s="788" t="n"/>
      <c r="W775" s="788" t="n"/>
      <c r="X775" s="788" t="n"/>
      <c r="Y775" s="788" t="n"/>
      <c r="Z775" s="788" t="n"/>
      <c r="AA775" s="788" t="n"/>
      <c r="AB775" s="788" t="n"/>
      <c r="AC775" s="788" t="n"/>
    </row>
    <row r="776" ht="12.75" customHeight="1" s="789">
      <c r="L776" s="1076" t="n"/>
      <c r="O776" s="1076" t="n"/>
      <c r="R776" s="1076" t="n"/>
      <c r="S776" s="788" t="n"/>
      <c r="T776" s="788" t="n"/>
      <c r="U776" s="788" t="n"/>
      <c r="V776" s="788" t="n"/>
      <c r="W776" s="788" t="n"/>
      <c r="X776" s="788" t="n"/>
      <c r="Y776" s="788" t="n"/>
      <c r="Z776" s="788" t="n"/>
      <c r="AA776" s="788" t="n"/>
      <c r="AB776" s="788" t="n"/>
      <c r="AC776" s="788" t="n"/>
    </row>
    <row r="777" ht="12.75" customHeight="1" s="789">
      <c r="L777" s="1076" t="n"/>
      <c r="O777" s="1076" t="n"/>
      <c r="R777" s="1076" t="n"/>
      <c r="S777" s="788" t="n"/>
      <c r="T777" s="788" t="n"/>
      <c r="U777" s="788" t="n"/>
      <c r="V777" s="788" t="n"/>
      <c r="W777" s="788" t="n"/>
      <c r="X777" s="788" t="n"/>
      <c r="Y777" s="788" t="n"/>
      <c r="Z777" s="788" t="n"/>
      <c r="AA777" s="788" t="n"/>
      <c r="AB777" s="788" t="n"/>
      <c r="AC777" s="788" t="n"/>
    </row>
    <row r="778" ht="12.75" customHeight="1" s="789">
      <c r="L778" s="1076" t="n"/>
      <c r="O778" s="1076" t="n"/>
      <c r="R778" s="1076" t="n"/>
      <c r="S778" s="788" t="n"/>
      <c r="T778" s="788" t="n"/>
      <c r="U778" s="788" t="n"/>
      <c r="V778" s="788" t="n"/>
      <c r="W778" s="788" t="n"/>
      <c r="X778" s="788" t="n"/>
      <c r="Y778" s="788" t="n"/>
      <c r="Z778" s="788" t="n"/>
      <c r="AA778" s="788" t="n"/>
      <c r="AB778" s="788" t="n"/>
      <c r="AC778" s="788" t="n"/>
    </row>
    <row r="779" ht="12.75" customHeight="1" s="789">
      <c r="L779" s="1076" t="n"/>
      <c r="O779" s="1076" t="n"/>
      <c r="R779" s="1076" t="n"/>
      <c r="S779" s="788" t="n"/>
      <c r="T779" s="788" t="n"/>
      <c r="U779" s="788" t="n"/>
      <c r="V779" s="788" t="n"/>
      <c r="W779" s="788" t="n"/>
      <c r="X779" s="788" t="n"/>
      <c r="Y779" s="788" t="n"/>
      <c r="Z779" s="788" t="n"/>
      <c r="AA779" s="788" t="n"/>
      <c r="AB779" s="788" t="n"/>
      <c r="AC779" s="788" t="n"/>
    </row>
    <row r="780" ht="12.75" customHeight="1" s="789">
      <c r="L780" s="1076" t="n"/>
      <c r="O780" s="1076" t="n"/>
      <c r="R780" s="1076" t="n"/>
      <c r="S780" s="788" t="n"/>
      <c r="T780" s="788" t="n"/>
      <c r="U780" s="788" t="n"/>
      <c r="V780" s="788" t="n"/>
      <c r="W780" s="788" t="n"/>
      <c r="X780" s="788" t="n"/>
      <c r="Y780" s="788" t="n"/>
      <c r="Z780" s="788" t="n"/>
      <c r="AA780" s="788" t="n"/>
      <c r="AB780" s="788" t="n"/>
      <c r="AC780" s="788" t="n"/>
    </row>
    <row r="781" ht="12.75" customHeight="1" s="789">
      <c r="L781" s="1076" t="n"/>
      <c r="O781" s="1076" t="n"/>
      <c r="R781" s="1076" t="n"/>
      <c r="S781" s="788" t="n"/>
      <c r="T781" s="788" t="n"/>
      <c r="U781" s="788" t="n"/>
      <c r="V781" s="788" t="n"/>
      <c r="W781" s="788" t="n"/>
      <c r="X781" s="788" t="n"/>
      <c r="Y781" s="788" t="n"/>
      <c r="Z781" s="788" t="n"/>
      <c r="AA781" s="788" t="n"/>
      <c r="AB781" s="788" t="n"/>
      <c r="AC781" s="788" t="n"/>
    </row>
    <row r="782" ht="12.75" customHeight="1" s="789">
      <c r="L782" s="1076" t="n"/>
      <c r="O782" s="1076" t="n"/>
      <c r="R782" s="1076" t="n"/>
      <c r="S782" s="788" t="n"/>
      <c r="T782" s="788" t="n"/>
      <c r="U782" s="788" t="n"/>
      <c r="V782" s="788" t="n"/>
      <c r="W782" s="788" t="n"/>
      <c r="X782" s="788" t="n"/>
      <c r="Y782" s="788" t="n"/>
      <c r="Z782" s="788" t="n"/>
      <c r="AA782" s="788" t="n"/>
      <c r="AB782" s="788" t="n"/>
      <c r="AC782" s="788" t="n"/>
    </row>
    <row r="783" ht="12.75" customHeight="1" s="789">
      <c r="L783" s="1076" t="n"/>
      <c r="O783" s="1076" t="n"/>
      <c r="R783" s="1076" t="n"/>
      <c r="S783" s="788" t="n"/>
      <c r="T783" s="788" t="n"/>
      <c r="U783" s="788" t="n"/>
      <c r="V783" s="788" t="n"/>
      <c r="W783" s="788" t="n"/>
      <c r="X783" s="788" t="n"/>
      <c r="Y783" s="788" t="n"/>
      <c r="Z783" s="788" t="n"/>
      <c r="AA783" s="788" t="n"/>
      <c r="AB783" s="788" t="n"/>
      <c r="AC783" s="788" t="n"/>
    </row>
    <row r="784" ht="12.75" customHeight="1" s="789">
      <c r="L784" s="1076" t="n"/>
      <c r="O784" s="1076" t="n"/>
      <c r="R784" s="1076" t="n"/>
      <c r="S784" s="788" t="n"/>
      <c r="T784" s="788" t="n"/>
      <c r="U784" s="788" t="n"/>
      <c r="V784" s="788" t="n"/>
      <c r="W784" s="788" t="n"/>
      <c r="X784" s="788" t="n"/>
      <c r="Y784" s="788" t="n"/>
      <c r="Z784" s="788" t="n"/>
      <c r="AA784" s="788" t="n"/>
      <c r="AB784" s="788" t="n"/>
      <c r="AC784" s="788" t="n"/>
    </row>
    <row r="785" ht="12.75" customHeight="1" s="789">
      <c r="L785" s="1076" t="n"/>
      <c r="O785" s="1076" t="n"/>
      <c r="R785" s="1076" t="n"/>
      <c r="S785" s="788" t="n"/>
      <c r="T785" s="788" t="n"/>
      <c r="U785" s="788" t="n"/>
      <c r="V785" s="788" t="n"/>
      <c r="W785" s="788" t="n"/>
      <c r="X785" s="788" t="n"/>
      <c r="Y785" s="788" t="n"/>
      <c r="Z785" s="788" t="n"/>
      <c r="AA785" s="788" t="n"/>
      <c r="AB785" s="788" t="n"/>
      <c r="AC785" s="788" t="n"/>
    </row>
    <row r="786" ht="12.75" customHeight="1" s="789">
      <c r="L786" s="1076" t="n"/>
      <c r="O786" s="1076" t="n"/>
      <c r="R786" s="1076" t="n"/>
      <c r="S786" s="788" t="n"/>
      <c r="T786" s="788" t="n"/>
      <c r="U786" s="788" t="n"/>
      <c r="V786" s="788" t="n"/>
      <c r="W786" s="788" t="n"/>
      <c r="X786" s="788" t="n"/>
      <c r="Y786" s="788" t="n"/>
      <c r="Z786" s="788" t="n"/>
      <c r="AA786" s="788" t="n"/>
      <c r="AB786" s="788" t="n"/>
      <c r="AC786" s="788" t="n"/>
    </row>
    <row r="787" ht="12.75" customHeight="1" s="789">
      <c r="L787" s="1076" t="n"/>
      <c r="O787" s="1076" t="n"/>
      <c r="R787" s="1076" t="n"/>
      <c r="S787" s="788" t="n"/>
      <c r="T787" s="788" t="n"/>
      <c r="U787" s="788" t="n"/>
      <c r="V787" s="788" t="n"/>
      <c r="W787" s="788" t="n"/>
      <c r="X787" s="788" t="n"/>
      <c r="Y787" s="788" t="n"/>
      <c r="Z787" s="788" t="n"/>
      <c r="AA787" s="788" t="n"/>
      <c r="AB787" s="788" t="n"/>
      <c r="AC787" s="788" t="n"/>
    </row>
    <row r="788" ht="12.75" customHeight="1" s="789">
      <c r="L788" s="1076" t="n"/>
      <c r="O788" s="1076" t="n"/>
      <c r="R788" s="1076" t="n"/>
      <c r="S788" s="788" t="n"/>
      <c r="T788" s="788" t="n"/>
      <c r="U788" s="788" t="n"/>
      <c r="V788" s="788" t="n"/>
      <c r="W788" s="788" t="n"/>
      <c r="X788" s="788" t="n"/>
      <c r="Y788" s="788" t="n"/>
      <c r="Z788" s="788" t="n"/>
      <c r="AA788" s="788" t="n"/>
      <c r="AB788" s="788" t="n"/>
      <c r="AC788" s="788" t="n"/>
    </row>
    <row r="789" ht="12.75" customHeight="1" s="789">
      <c r="L789" s="1076" t="n"/>
      <c r="O789" s="1076" t="n"/>
      <c r="R789" s="1076" t="n"/>
      <c r="S789" s="788" t="n"/>
      <c r="T789" s="788" t="n"/>
      <c r="U789" s="788" t="n"/>
      <c r="V789" s="788" t="n"/>
      <c r="W789" s="788" t="n"/>
      <c r="X789" s="788" t="n"/>
      <c r="Y789" s="788" t="n"/>
      <c r="Z789" s="788" t="n"/>
      <c r="AA789" s="788" t="n"/>
      <c r="AB789" s="788" t="n"/>
      <c r="AC789" s="788" t="n"/>
    </row>
    <row r="790" ht="12.75" customHeight="1" s="789">
      <c r="L790" s="1076" t="n"/>
      <c r="O790" s="1076" t="n"/>
      <c r="R790" s="1076" t="n"/>
      <c r="S790" s="788" t="n"/>
      <c r="T790" s="788" t="n"/>
      <c r="U790" s="788" t="n"/>
      <c r="V790" s="788" t="n"/>
      <c r="W790" s="788" t="n"/>
      <c r="X790" s="788" t="n"/>
      <c r="Y790" s="788" t="n"/>
      <c r="Z790" s="788" t="n"/>
      <c r="AA790" s="788" t="n"/>
      <c r="AB790" s="788" t="n"/>
      <c r="AC790" s="788" t="n"/>
    </row>
    <row r="791" ht="12.75" customHeight="1" s="789">
      <c r="L791" s="1076" t="n"/>
      <c r="O791" s="1076" t="n"/>
      <c r="R791" s="1076" t="n"/>
      <c r="S791" s="788" t="n"/>
      <c r="T791" s="788" t="n"/>
      <c r="U791" s="788" t="n"/>
      <c r="V791" s="788" t="n"/>
      <c r="W791" s="788" t="n"/>
      <c r="X791" s="788" t="n"/>
      <c r="Y791" s="788" t="n"/>
      <c r="Z791" s="788" t="n"/>
      <c r="AA791" s="788" t="n"/>
      <c r="AB791" s="788" t="n"/>
      <c r="AC791" s="788" t="n"/>
    </row>
    <row r="792" ht="12.75" customHeight="1" s="789">
      <c r="L792" s="1076" t="n"/>
      <c r="O792" s="1076" t="n"/>
      <c r="R792" s="1076" t="n"/>
      <c r="S792" s="788" t="n"/>
      <c r="T792" s="788" t="n"/>
      <c r="U792" s="788" t="n"/>
      <c r="V792" s="788" t="n"/>
      <c r="W792" s="788" t="n"/>
      <c r="X792" s="788" t="n"/>
      <c r="Y792" s="788" t="n"/>
      <c r="Z792" s="788" t="n"/>
      <c r="AA792" s="788" t="n"/>
      <c r="AB792" s="788" t="n"/>
      <c r="AC792" s="788" t="n"/>
    </row>
    <row r="793" ht="12.75" customHeight="1" s="789">
      <c r="L793" s="1076" t="n"/>
      <c r="O793" s="1076" t="n"/>
      <c r="R793" s="1076" t="n"/>
      <c r="S793" s="788" t="n"/>
      <c r="T793" s="788" t="n"/>
      <c r="U793" s="788" t="n"/>
      <c r="V793" s="788" t="n"/>
      <c r="W793" s="788" t="n"/>
      <c r="X793" s="788" t="n"/>
      <c r="Y793" s="788" t="n"/>
      <c r="Z793" s="788" t="n"/>
      <c r="AA793" s="788" t="n"/>
      <c r="AB793" s="788" t="n"/>
      <c r="AC793" s="788" t="n"/>
    </row>
    <row r="794" ht="12.75" customHeight="1" s="789">
      <c r="L794" s="1076" t="n"/>
      <c r="O794" s="1076" t="n"/>
      <c r="R794" s="1076" t="n"/>
      <c r="S794" s="788" t="n"/>
      <c r="T794" s="788" t="n"/>
      <c r="U794" s="788" t="n"/>
      <c r="V794" s="788" t="n"/>
      <c r="W794" s="788" t="n"/>
      <c r="X794" s="788" t="n"/>
      <c r="Y794" s="788" t="n"/>
      <c r="Z794" s="788" t="n"/>
      <c r="AA794" s="788" t="n"/>
      <c r="AB794" s="788" t="n"/>
      <c r="AC794" s="788" t="n"/>
    </row>
    <row r="795" ht="12.75" customHeight="1" s="789">
      <c r="L795" s="1076" t="n"/>
      <c r="O795" s="1076" t="n"/>
      <c r="R795" s="1076" t="n"/>
      <c r="S795" s="788" t="n"/>
      <c r="T795" s="788" t="n"/>
      <c r="U795" s="788" t="n"/>
      <c r="V795" s="788" t="n"/>
      <c r="W795" s="788" t="n"/>
      <c r="X795" s="788" t="n"/>
      <c r="Y795" s="788" t="n"/>
      <c r="Z795" s="788" t="n"/>
      <c r="AA795" s="788" t="n"/>
      <c r="AB795" s="788" t="n"/>
      <c r="AC795" s="788" t="n"/>
    </row>
    <row r="796" ht="12.75" customHeight="1" s="789">
      <c r="L796" s="1076" t="n"/>
      <c r="O796" s="1076" t="n"/>
      <c r="R796" s="1076" t="n"/>
      <c r="S796" s="788" t="n"/>
      <c r="T796" s="788" t="n"/>
      <c r="U796" s="788" t="n"/>
      <c r="V796" s="788" t="n"/>
      <c r="W796" s="788" t="n"/>
      <c r="X796" s="788" t="n"/>
      <c r="Y796" s="788" t="n"/>
      <c r="Z796" s="788" t="n"/>
      <c r="AA796" s="788" t="n"/>
      <c r="AB796" s="788" t="n"/>
      <c r="AC796" s="788" t="n"/>
    </row>
    <row r="797" ht="12.75" customHeight="1" s="789">
      <c r="L797" s="1076" t="n"/>
      <c r="O797" s="1076" t="n"/>
      <c r="R797" s="1076" t="n"/>
      <c r="S797" s="788" t="n"/>
      <c r="T797" s="788" t="n"/>
      <c r="U797" s="788" t="n"/>
      <c r="V797" s="788" t="n"/>
      <c r="W797" s="788" t="n"/>
      <c r="X797" s="788" t="n"/>
      <c r="Y797" s="788" t="n"/>
      <c r="Z797" s="788" t="n"/>
      <c r="AA797" s="788" t="n"/>
      <c r="AB797" s="788" t="n"/>
      <c r="AC797" s="788" t="n"/>
    </row>
    <row r="798" ht="12.75" customHeight="1" s="789">
      <c r="L798" s="1076" t="n"/>
      <c r="O798" s="1076" t="n"/>
      <c r="R798" s="1076" t="n"/>
      <c r="S798" s="788" t="n"/>
      <c r="T798" s="788" t="n"/>
      <c r="U798" s="788" t="n"/>
      <c r="V798" s="788" t="n"/>
      <c r="W798" s="788" t="n"/>
      <c r="X798" s="788" t="n"/>
      <c r="Y798" s="788" t="n"/>
      <c r="Z798" s="788" t="n"/>
      <c r="AA798" s="788" t="n"/>
      <c r="AB798" s="788" t="n"/>
      <c r="AC798" s="788" t="n"/>
    </row>
    <row r="799" ht="12.75" customHeight="1" s="789">
      <c r="L799" s="1076" t="n"/>
      <c r="O799" s="1076" t="n"/>
      <c r="R799" s="1076" t="n"/>
      <c r="S799" s="788" t="n"/>
      <c r="T799" s="788" t="n"/>
      <c r="U799" s="788" t="n"/>
      <c r="V799" s="788" t="n"/>
      <c r="W799" s="788" t="n"/>
      <c r="X799" s="788" t="n"/>
      <c r="Y799" s="788" t="n"/>
      <c r="Z799" s="788" t="n"/>
      <c r="AA799" s="788" t="n"/>
      <c r="AB799" s="788" t="n"/>
      <c r="AC799" s="788" t="n"/>
    </row>
    <row r="800" ht="12.75" customHeight="1" s="789">
      <c r="L800" s="1076" t="n"/>
      <c r="O800" s="1076" t="n"/>
      <c r="R800" s="1076" t="n"/>
      <c r="S800" s="788" t="n"/>
      <c r="T800" s="788" t="n"/>
      <c r="U800" s="788" t="n"/>
      <c r="V800" s="788" t="n"/>
      <c r="W800" s="788" t="n"/>
      <c r="X800" s="788" t="n"/>
      <c r="Y800" s="788" t="n"/>
      <c r="Z800" s="788" t="n"/>
      <c r="AA800" s="788" t="n"/>
      <c r="AB800" s="788" t="n"/>
      <c r="AC800" s="788" t="n"/>
    </row>
    <row r="801" ht="12.75" customHeight="1" s="789">
      <c r="L801" s="1076" t="n"/>
      <c r="O801" s="1076" t="n"/>
      <c r="R801" s="1076" t="n"/>
      <c r="S801" s="788" t="n"/>
      <c r="T801" s="788" t="n"/>
      <c r="U801" s="788" t="n"/>
      <c r="V801" s="788" t="n"/>
      <c r="W801" s="788" t="n"/>
      <c r="X801" s="788" t="n"/>
      <c r="Y801" s="788" t="n"/>
      <c r="Z801" s="788" t="n"/>
      <c r="AA801" s="788" t="n"/>
      <c r="AB801" s="788" t="n"/>
      <c r="AC801" s="788" t="n"/>
    </row>
    <row r="802" ht="12.75" customHeight="1" s="789">
      <c r="L802" s="1076" t="n"/>
      <c r="O802" s="1076" t="n"/>
      <c r="R802" s="1076" t="n"/>
      <c r="S802" s="788" t="n"/>
      <c r="T802" s="788" t="n"/>
      <c r="U802" s="788" t="n"/>
      <c r="V802" s="788" t="n"/>
      <c r="W802" s="788" t="n"/>
      <c r="X802" s="788" t="n"/>
      <c r="Y802" s="788" t="n"/>
      <c r="Z802" s="788" t="n"/>
      <c r="AA802" s="788" t="n"/>
      <c r="AB802" s="788" t="n"/>
      <c r="AC802" s="788" t="n"/>
    </row>
    <row r="803" ht="12.75" customHeight="1" s="789">
      <c r="L803" s="1076" t="n"/>
      <c r="O803" s="1076" t="n"/>
      <c r="R803" s="1076" t="n"/>
      <c r="S803" s="788" t="n"/>
      <c r="T803" s="788" t="n"/>
      <c r="U803" s="788" t="n"/>
      <c r="V803" s="788" t="n"/>
      <c r="W803" s="788" t="n"/>
      <c r="X803" s="788" t="n"/>
      <c r="Y803" s="788" t="n"/>
      <c r="Z803" s="788" t="n"/>
      <c r="AA803" s="788" t="n"/>
      <c r="AB803" s="788" t="n"/>
      <c r="AC803" s="788" t="n"/>
    </row>
    <row r="804" ht="12.75" customHeight="1" s="789">
      <c r="L804" s="1076" t="n"/>
      <c r="O804" s="1076" t="n"/>
      <c r="R804" s="1076" t="n"/>
      <c r="S804" s="788" t="n"/>
      <c r="T804" s="788" t="n"/>
      <c r="U804" s="788" t="n"/>
      <c r="V804" s="788" t="n"/>
      <c r="W804" s="788" t="n"/>
      <c r="X804" s="788" t="n"/>
      <c r="Y804" s="788" t="n"/>
      <c r="Z804" s="788" t="n"/>
      <c r="AA804" s="788" t="n"/>
      <c r="AB804" s="788" t="n"/>
      <c r="AC804" s="788" t="n"/>
    </row>
    <row r="805" ht="12.75" customHeight="1" s="789">
      <c r="L805" s="1076" t="n"/>
      <c r="O805" s="1076" t="n"/>
      <c r="R805" s="1076" t="n"/>
      <c r="S805" s="788" t="n"/>
      <c r="T805" s="788" t="n"/>
      <c r="U805" s="788" t="n"/>
      <c r="V805" s="788" t="n"/>
      <c r="W805" s="788" t="n"/>
      <c r="X805" s="788" t="n"/>
      <c r="Y805" s="788" t="n"/>
      <c r="Z805" s="788" t="n"/>
      <c r="AA805" s="788" t="n"/>
      <c r="AB805" s="788" t="n"/>
      <c r="AC805" s="788" t="n"/>
    </row>
    <row r="806" ht="12.75" customHeight="1" s="789">
      <c r="L806" s="1076" t="n"/>
      <c r="O806" s="1076" t="n"/>
      <c r="R806" s="1076" t="n"/>
      <c r="S806" s="788" t="n"/>
      <c r="T806" s="788" t="n"/>
      <c r="U806" s="788" t="n"/>
      <c r="V806" s="788" t="n"/>
      <c r="W806" s="788" t="n"/>
      <c r="X806" s="788" t="n"/>
      <c r="Y806" s="788" t="n"/>
      <c r="Z806" s="788" t="n"/>
      <c r="AA806" s="788" t="n"/>
      <c r="AB806" s="788" t="n"/>
      <c r="AC806" s="788" t="n"/>
    </row>
    <row r="807" ht="12.75" customHeight="1" s="789">
      <c r="L807" s="1076" t="n"/>
      <c r="O807" s="1076" t="n"/>
      <c r="R807" s="1076" t="n"/>
      <c r="S807" s="788" t="n"/>
      <c r="T807" s="788" t="n"/>
      <c r="U807" s="788" t="n"/>
      <c r="V807" s="788" t="n"/>
      <c r="W807" s="788" t="n"/>
      <c r="X807" s="788" t="n"/>
      <c r="Y807" s="788" t="n"/>
      <c r="Z807" s="788" t="n"/>
      <c r="AA807" s="788" t="n"/>
      <c r="AB807" s="788" t="n"/>
      <c r="AC807" s="788" t="n"/>
    </row>
    <row r="808" ht="12.75" customHeight="1" s="789">
      <c r="L808" s="1076" t="n"/>
      <c r="O808" s="1076" t="n"/>
      <c r="R808" s="1076" t="n"/>
      <c r="S808" s="788" t="n"/>
      <c r="T808" s="788" t="n"/>
      <c r="U808" s="788" t="n"/>
      <c r="V808" s="788" t="n"/>
      <c r="W808" s="788" t="n"/>
      <c r="X808" s="788" t="n"/>
      <c r="Y808" s="788" t="n"/>
      <c r="Z808" s="788" t="n"/>
      <c r="AA808" s="788" t="n"/>
      <c r="AB808" s="788" t="n"/>
      <c r="AC808" s="788" t="n"/>
    </row>
    <row r="809" ht="12.75" customHeight="1" s="789">
      <c r="L809" s="1076" t="n"/>
      <c r="O809" s="1076" t="n"/>
      <c r="R809" s="1076" t="n"/>
      <c r="S809" s="788" t="n"/>
      <c r="T809" s="788" t="n"/>
      <c r="U809" s="788" t="n"/>
      <c r="V809" s="788" t="n"/>
      <c r="W809" s="788" t="n"/>
      <c r="X809" s="788" t="n"/>
      <c r="Y809" s="788" t="n"/>
      <c r="Z809" s="788" t="n"/>
      <c r="AA809" s="788" t="n"/>
      <c r="AB809" s="788" t="n"/>
      <c r="AC809" s="788" t="n"/>
    </row>
    <row r="810" ht="12.75" customHeight="1" s="789">
      <c r="L810" s="1076" t="n"/>
      <c r="O810" s="1076" t="n"/>
      <c r="R810" s="1076" t="n"/>
      <c r="S810" s="788" t="n"/>
      <c r="T810" s="788" t="n"/>
      <c r="U810" s="788" t="n"/>
      <c r="V810" s="788" t="n"/>
      <c r="W810" s="788" t="n"/>
      <c r="X810" s="788" t="n"/>
      <c r="Y810" s="788" t="n"/>
      <c r="Z810" s="788" t="n"/>
      <c r="AA810" s="788" t="n"/>
      <c r="AB810" s="788" t="n"/>
      <c r="AC810" s="788" t="n"/>
    </row>
    <row r="811" ht="12.75" customHeight="1" s="789">
      <c r="L811" s="1076" t="n"/>
      <c r="O811" s="1076" t="n"/>
      <c r="R811" s="1076" t="n"/>
      <c r="S811" s="788" t="n"/>
      <c r="T811" s="788" t="n"/>
      <c r="U811" s="788" t="n"/>
      <c r="V811" s="788" t="n"/>
      <c r="W811" s="788" t="n"/>
      <c r="X811" s="788" t="n"/>
      <c r="Y811" s="788" t="n"/>
      <c r="Z811" s="788" t="n"/>
      <c r="AA811" s="788" t="n"/>
      <c r="AB811" s="788" t="n"/>
      <c r="AC811" s="788" t="n"/>
    </row>
    <row r="812" ht="12.75" customHeight="1" s="789">
      <c r="L812" s="1076" t="n"/>
      <c r="O812" s="1076" t="n"/>
      <c r="R812" s="1076" t="n"/>
      <c r="S812" s="788" t="n"/>
      <c r="T812" s="788" t="n"/>
      <c r="U812" s="788" t="n"/>
      <c r="V812" s="788" t="n"/>
      <c r="W812" s="788" t="n"/>
      <c r="X812" s="788" t="n"/>
      <c r="Y812" s="788" t="n"/>
      <c r="Z812" s="788" t="n"/>
      <c r="AA812" s="788" t="n"/>
      <c r="AB812" s="788" t="n"/>
      <c r="AC812" s="788" t="n"/>
    </row>
    <row r="813" ht="12.75" customHeight="1" s="789">
      <c r="L813" s="1076" t="n"/>
      <c r="O813" s="1076" t="n"/>
      <c r="R813" s="1076" t="n"/>
      <c r="S813" s="788" t="n"/>
      <c r="T813" s="788" t="n"/>
      <c r="U813" s="788" t="n"/>
      <c r="V813" s="788" t="n"/>
      <c r="W813" s="788" t="n"/>
      <c r="X813" s="788" t="n"/>
      <c r="Y813" s="788" t="n"/>
      <c r="Z813" s="788" t="n"/>
      <c r="AA813" s="788" t="n"/>
      <c r="AB813" s="788" t="n"/>
      <c r="AC813" s="788" t="n"/>
    </row>
    <row r="814" ht="12.75" customHeight="1" s="789">
      <c r="L814" s="1076" t="n"/>
      <c r="O814" s="1076" t="n"/>
      <c r="R814" s="1076" t="n"/>
      <c r="S814" s="788" t="n"/>
      <c r="T814" s="788" t="n"/>
      <c r="U814" s="788" t="n"/>
      <c r="V814" s="788" t="n"/>
      <c r="W814" s="788" t="n"/>
      <c r="X814" s="788" t="n"/>
      <c r="Y814" s="788" t="n"/>
      <c r="Z814" s="788" t="n"/>
      <c r="AA814" s="788" t="n"/>
      <c r="AB814" s="788" t="n"/>
      <c r="AC814" s="788" t="n"/>
    </row>
    <row r="815" ht="12.75" customHeight="1" s="789">
      <c r="L815" s="1076" t="n"/>
      <c r="O815" s="1076" t="n"/>
      <c r="R815" s="1076" t="n"/>
      <c r="S815" s="788" t="n"/>
      <c r="T815" s="788" t="n"/>
      <c r="U815" s="788" t="n"/>
      <c r="V815" s="788" t="n"/>
      <c r="W815" s="788" t="n"/>
      <c r="X815" s="788" t="n"/>
      <c r="Y815" s="788" t="n"/>
      <c r="Z815" s="788" t="n"/>
      <c r="AA815" s="788" t="n"/>
      <c r="AB815" s="788" t="n"/>
      <c r="AC815" s="788" t="n"/>
    </row>
    <row r="816" ht="12.75" customHeight="1" s="789">
      <c r="L816" s="1076" t="n"/>
      <c r="O816" s="1076" t="n"/>
      <c r="R816" s="1076" t="n"/>
      <c r="S816" s="788" t="n"/>
      <c r="T816" s="788" t="n"/>
      <c r="U816" s="788" t="n"/>
      <c r="V816" s="788" t="n"/>
      <c r="W816" s="788" t="n"/>
      <c r="X816" s="788" t="n"/>
      <c r="Y816" s="788" t="n"/>
      <c r="Z816" s="788" t="n"/>
      <c r="AA816" s="788" t="n"/>
      <c r="AB816" s="788" t="n"/>
      <c r="AC816" s="788" t="n"/>
    </row>
    <row r="817" ht="12.75" customHeight="1" s="789">
      <c r="L817" s="1076" t="n"/>
      <c r="O817" s="1076" t="n"/>
      <c r="R817" s="1076" t="n"/>
      <c r="S817" s="788" t="n"/>
      <c r="T817" s="788" t="n"/>
      <c r="U817" s="788" t="n"/>
      <c r="V817" s="788" t="n"/>
      <c r="W817" s="788" t="n"/>
      <c r="X817" s="788" t="n"/>
      <c r="Y817" s="788" t="n"/>
      <c r="Z817" s="788" t="n"/>
      <c r="AA817" s="788" t="n"/>
      <c r="AB817" s="788" t="n"/>
      <c r="AC817" s="788" t="n"/>
    </row>
    <row r="818" ht="12.75" customHeight="1" s="789">
      <c r="L818" s="1076" t="n"/>
      <c r="O818" s="1076" t="n"/>
      <c r="R818" s="1076" t="n"/>
      <c r="S818" s="788" t="n"/>
      <c r="T818" s="788" t="n"/>
      <c r="U818" s="788" t="n"/>
      <c r="V818" s="788" t="n"/>
      <c r="W818" s="788" t="n"/>
      <c r="X818" s="788" t="n"/>
      <c r="Y818" s="788" t="n"/>
      <c r="Z818" s="788" t="n"/>
      <c r="AA818" s="788" t="n"/>
      <c r="AB818" s="788" t="n"/>
      <c r="AC818" s="788" t="n"/>
    </row>
    <row r="819" ht="12.75" customHeight="1" s="789">
      <c r="L819" s="1076" t="n"/>
      <c r="O819" s="1076" t="n"/>
      <c r="R819" s="1076" t="n"/>
      <c r="S819" s="788" t="n"/>
      <c r="T819" s="788" t="n"/>
      <c r="U819" s="788" t="n"/>
      <c r="V819" s="788" t="n"/>
      <c r="W819" s="788" t="n"/>
      <c r="X819" s="788" t="n"/>
      <c r="Y819" s="788" t="n"/>
      <c r="Z819" s="788" t="n"/>
      <c r="AA819" s="788" t="n"/>
      <c r="AB819" s="788" t="n"/>
      <c r="AC819" s="788" t="n"/>
    </row>
    <row r="820" ht="12.75" customHeight="1" s="789">
      <c r="L820" s="1076" t="n"/>
      <c r="O820" s="1076" t="n"/>
      <c r="R820" s="1076" t="n"/>
      <c r="S820" s="788" t="n"/>
      <c r="T820" s="788" t="n"/>
      <c r="U820" s="788" t="n"/>
      <c r="V820" s="788" t="n"/>
      <c r="W820" s="788" t="n"/>
      <c r="X820" s="788" t="n"/>
      <c r="Y820" s="788" t="n"/>
      <c r="Z820" s="788" t="n"/>
      <c r="AA820" s="788" t="n"/>
      <c r="AB820" s="788" t="n"/>
      <c r="AC820" s="788" t="n"/>
    </row>
    <row r="821" ht="12.75" customHeight="1" s="789">
      <c r="L821" s="1076" t="n"/>
      <c r="O821" s="1076" t="n"/>
      <c r="R821" s="1076" t="n"/>
      <c r="S821" s="788" t="n"/>
      <c r="T821" s="788" t="n"/>
      <c r="U821" s="788" t="n"/>
      <c r="V821" s="788" t="n"/>
      <c r="W821" s="788" t="n"/>
      <c r="X821" s="788" t="n"/>
      <c r="Y821" s="788" t="n"/>
      <c r="Z821" s="788" t="n"/>
      <c r="AA821" s="788" t="n"/>
      <c r="AB821" s="788" t="n"/>
      <c r="AC821" s="788" t="n"/>
    </row>
    <row r="822" ht="12.75" customHeight="1" s="789">
      <c r="L822" s="1076" t="n"/>
      <c r="O822" s="1076" t="n"/>
      <c r="R822" s="1076" t="n"/>
      <c r="S822" s="788" t="n"/>
      <c r="T822" s="788" t="n"/>
      <c r="U822" s="788" t="n"/>
      <c r="V822" s="788" t="n"/>
      <c r="W822" s="788" t="n"/>
      <c r="X822" s="788" t="n"/>
      <c r="Y822" s="788" t="n"/>
      <c r="Z822" s="788" t="n"/>
      <c r="AA822" s="788" t="n"/>
      <c r="AB822" s="788" t="n"/>
      <c r="AC822" s="788" t="n"/>
    </row>
    <row r="823" ht="12.75" customHeight="1" s="789">
      <c r="L823" s="1076" t="n"/>
      <c r="O823" s="1076" t="n"/>
      <c r="R823" s="1076" t="n"/>
      <c r="S823" s="788" t="n"/>
      <c r="T823" s="788" t="n"/>
      <c r="U823" s="788" t="n"/>
      <c r="V823" s="788" t="n"/>
      <c r="W823" s="788" t="n"/>
      <c r="X823" s="788" t="n"/>
      <c r="Y823" s="788" t="n"/>
      <c r="Z823" s="788" t="n"/>
      <c r="AA823" s="788" t="n"/>
      <c r="AB823" s="788" t="n"/>
      <c r="AC823" s="788" t="n"/>
    </row>
    <row r="824" ht="12.75" customHeight="1" s="789">
      <c r="L824" s="1076" t="n"/>
      <c r="O824" s="1076" t="n"/>
      <c r="R824" s="1076" t="n"/>
      <c r="S824" s="788" t="n"/>
      <c r="T824" s="788" t="n"/>
      <c r="U824" s="788" t="n"/>
      <c r="V824" s="788" t="n"/>
      <c r="W824" s="788" t="n"/>
      <c r="X824" s="788" t="n"/>
      <c r="Y824" s="788" t="n"/>
      <c r="Z824" s="788" t="n"/>
      <c r="AA824" s="788" t="n"/>
      <c r="AB824" s="788" t="n"/>
      <c r="AC824" s="788" t="n"/>
    </row>
    <row r="825" ht="12.75" customHeight="1" s="789">
      <c r="L825" s="1076" t="n"/>
      <c r="O825" s="1076" t="n"/>
      <c r="R825" s="1076" t="n"/>
      <c r="S825" s="788" t="n"/>
      <c r="T825" s="788" t="n"/>
      <c r="U825" s="788" t="n"/>
      <c r="V825" s="788" t="n"/>
      <c r="W825" s="788" t="n"/>
      <c r="X825" s="788" t="n"/>
      <c r="Y825" s="788" t="n"/>
      <c r="Z825" s="788" t="n"/>
      <c r="AA825" s="788" t="n"/>
      <c r="AB825" s="788" t="n"/>
      <c r="AC825" s="788" t="n"/>
    </row>
    <row r="826" ht="12.75" customHeight="1" s="789">
      <c r="L826" s="1076" t="n"/>
      <c r="O826" s="1076" t="n"/>
      <c r="R826" s="1076" t="n"/>
      <c r="S826" s="788" t="n"/>
      <c r="T826" s="788" t="n"/>
      <c r="U826" s="788" t="n"/>
      <c r="V826" s="788" t="n"/>
      <c r="W826" s="788" t="n"/>
      <c r="X826" s="788" t="n"/>
      <c r="Y826" s="788" t="n"/>
      <c r="Z826" s="788" t="n"/>
      <c r="AA826" s="788" t="n"/>
      <c r="AB826" s="788" t="n"/>
      <c r="AC826" s="788" t="n"/>
    </row>
    <row r="827" ht="12.75" customHeight="1" s="789">
      <c r="L827" s="1076" t="n"/>
      <c r="O827" s="1076" t="n"/>
      <c r="R827" s="1076" t="n"/>
      <c r="S827" s="788" t="n"/>
      <c r="T827" s="788" t="n"/>
      <c r="U827" s="788" t="n"/>
      <c r="V827" s="788" t="n"/>
      <c r="W827" s="788" t="n"/>
      <c r="X827" s="788" t="n"/>
      <c r="Y827" s="788" t="n"/>
      <c r="Z827" s="788" t="n"/>
      <c r="AA827" s="788" t="n"/>
      <c r="AB827" s="788" t="n"/>
      <c r="AC827" s="788" t="n"/>
    </row>
    <row r="828" ht="12.75" customHeight="1" s="789">
      <c r="L828" s="1076" t="n"/>
      <c r="O828" s="1076" t="n"/>
      <c r="R828" s="1076" t="n"/>
      <c r="S828" s="788" t="n"/>
      <c r="T828" s="788" t="n"/>
      <c r="U828" s="788" t="n"/>
      <c r="V828" s="788" t="n"/>
      <c r="W828" s="788" t="n"/>
      <c r="X828" s="788" t="n"/>
      <c r="Y828" s="788" t="n"/>
      <c r="Z828" s="788" t="n"/>
      <c r="AA828" s="788" t="n"/>
      <c r="AB828" s="788" t="n"/>
      <c r="AC828" s="788" t="n"/>
    </row>
    <row r="829" ht="12.75" customHeight="1" s="789">
      <c r="L829" s="1076" t="n"/>
      <c r="O829" s="1076" t="n"/>
      <c r="R829" s="1076" t="n"/>
      <c r="S829" s="788" t="n"/>
      <c r="T829" s="788" t="n"/>
      <c r="U829" s="788" t="n"/>
      <c r="V829" s="788" t="n"/>
      <c r="W829" s="788" t="n"/>
      <c r="X829" s="788" t="n"/>
      <c r="Y829" s="788" t="n"/>
      <c r="Z829" s="788" t="n"/>
      <c r="AA829" s="788" t="n"/>
      <c r="AB829" s="788" t="n"/>
      <c r="AC829" s="788" t="n"/>
    </row>
    <row r="830" ht="12.75" customHeight="1" s="789">
      <c r="L830" s="1076" t="n"/>
      <c r="O830" s="1076" t="n"/>
      <c r="R830" s="1076" t="n"/>
      <c r="S830" s="788" t="n"/>
      <c r="T830" s="788" t="n"/>
      <c r="U830" s="788" t="n"/>
      <c r="V830" s="788" t="n"/>
      <c r="W830" s="788" t="n"/>
      <c r="X830" s="788" t="n"/>
      <c r="Y830" s="788" t="n"/>
      <c r="Z830" s="788" t="n"/>
      <c r="AA830" s="788" t="n"/>
      <c r="AB830" s="788" t="n"/>
      <c r="AC830" s="788" t="n"/>
    </row>
    <row r="831" ht="12.75" customHeight="1" s="789">
      <c r="L831" s="1076" t="n"/>
      <c r="O831" s="1076" t="n"/>
      <c r="R831" s="1076" t="n"/>
      <c r="S831" s="788" t="n"/>
      <c r="T831" s="788" t="n"/>
      <c r="U831" s="788" t="n"/>
      <c r="V831" s="788" t="n"/>
      <c r="W831" s="788" t="n"/>
      <c r="X831" s="788" t="n"/>
      <c r="Y831" s="788" t="n"/>
      <c r="Z831" s="788" t="n"/>
      <c r="AA831" s="788" t="n"/>
      <c r="AB831" s="788" t="n"/>
      <c r="AC831" s="788" t="n"/>
    </row>
    <row r="832" ht="12.75" customHeight="1" s="789">
      <c r="L832" s="1076" t="n"/>
      <c r="O832" s="1076" t="n"/>
      <c r="R832" s="1076" t="n"/>
      <c r="S832" s="788" t="n"/>
      <c r="T832" s="788" t="n"/>
      <c r="U832" s="788" t="n"/>
      <c r="V832" s="788" t="n"/>
      <c r="W832" s="788" t="n"/>
      <c r="X832" s="788" t="n"/>
      <c r="Y832" s="788" t="n"/>
      <c r="Z832" s="788" t="n"/>
      <c r="AA832" s="788" t="n"/>
      <c r="AB832" s="788" t="n"/>
      <c r="AC832" s="788" t="n"/>
    </row>
    <row r="833" ht="12.75" customHeight="1" s="789">
      <c r="L833" s="1076" t="n"/>
      <c r="O833" s="1076" t="n"/>
      <c r="R833" s="1076" t="n"/>
      <c r="S833" s="788" t="n"/>
      <c r="T833" s="788" t="n"/>
      <c r="U833" s="788" t="n"/>
      <c r="V833" s="788" t="n"/>
      <c r="W833" s="788" t="n"/>
      <c r="X833" s="788" t="n"/>
      <c r="Y833" s="788" t="n"/>
      <c r="Z833" s="788" t="n"/>
      <c r="AA833" s="788" t="n"/>
      <c r="AB833" s="788" t="n"/>
      <c r="AC833" s="788" t="n"/>
    </row>
    <row r="834" ht="12.75" customHeight="1" s="789">
      <c r="L834" s="1076" t="n"/>
      <c r="O834" s="1076" t="n"/>
      <c r="R834" s="1076" t="n"/>
      <c r="S834" s="788" t="n"/>
      <c r="T834" s="788" t="n"/>
      <c r="U834" s="788" t="n"/>
      <c r="V834" s="788" t="n"/>
      <c r="W834" s="788" t="n"/>
      <c r="X834" s="788" t="n"/>
      <c r="Y834" s="788" t="n"/>
      <c r="Z834" s="788" t="n"/>
      <c r="AA834" s="788" t="n"/>
      <c r="AB834" s="788" t="n"/>
      <c r="AC834" s="788" t="n"/>
    </row>
    <row r="835" ht="12.75" customHeight="1" s="789">
      <c r="L835" s="1076" t="n"/>
      <c r="O835" s="1076" t="n"/>
      <c r="R835" s="1076" t="n"/>
      <c r="S835" s="788" t="n"/>
      <c r="T835" s="788" t="n"/>
      <c r="U835" s="788" t="n"/>
      <c r="V835" s="788" t="n"/>
      <c r="W835" s="788" t="n"/>
      <c r="X835" s="788" t="n"/>
      <c r="Y835" s="788" t="n"/>
      <c r="Z835" s="788" t="n"/>
      <c r="AA835" s="788" t="n"/>
      <c r="AB835" s="788" t="n"/>
      <c r="AC835" s="788" t="n"/>
    </row>
    <row r="836" ht="12.75" customHeight="1" s="789">
      <c r="L836" s="1076" t="n"/>
      <c r="O836" s="1076" t="n"/>
      <c r="R836" s="1076" t="n"/>
      <c r="S836" s="788" t="n"/>
      <c r="T836" s="788" t="n"/>
      <c r="U836" s="788" t="n"/>
      <c r="V836" s="788" t="n"/>
      <c r="W836" s="788" t="n"/>
      <c r="X836" s="788" t="n"/>
      <c r="Y836" s="788" t="n"/>
      <c r="Z836" s="788" t="n"/>
      <c r="AA836" s="788" t="n"/>
      <c r="AB836" s="788" t="n"/>
      <c r="AC836" s="788" t="n"/>
    </row>
    <row r="837" ht="12.75" customHeight="1" s="789">
      <c r="L837" s="1076" t="n"/>
      <c r="O837" s="1076" t="n"/>
      <c r="R837" s="1076" t="n"/>
      <c r="S837" s="788" t="n"/>
      <c r="T837" s="788" t="n"/>
      <c r="U837" s="788" t="n"/>
      <c r="V837" s="788" t="n"/>
      <c r="W837" s="788" t="n"/>
      <c r="X837" s="788" t="n"/>
      <c r="Y837" s="788" t="n"/>
      <c r="Z837" s="788" t="n"/>
      <c r="AA837" s="788" t="n"/>
      <c r="AB837" s="788" t="n"/>
      <c r="AC837" s="788" t="n"/>
    </row>
    <row r="838" ht="12.75" customHeight="1" s="789">
      <c r="L838" s="1076" t="n"/>
      <c r="O838" s="1076" t="n"/>
      <c r="R838" s="1076" t="n"/>
      <c r="S838" s="788" t="n"/>
      <c r="T838" s="788" t="n"/>
      <c r="U838" s="788" t="n"/>
      <c r="V838" s="788" t="n"/>
      <c r="W838" s="788" t="n"/>
      <c r="X838" s="788" t="n"/>
      <c r="Y838" s="788" t="n"/>
      <c r="Z838" s="788" t="n"/>
      <c r="AA838" s="788" t="n"/>
      <c r="AB838" s="788" t="n"/>
      <c r="AC838" s="788" t="n"/>
    </row>
    <row r="839" ht="12.75" customHeight="1" s="789">
      <c r="L839" s="1076" t="n"/>
      <c r="O839" s="1076" t="n"/>
      <c r="R839" s="1076" t="n"/>
      <c r="S839" s="788" t="n"/>
      <c r="T839" s="788" t="n"/>
      <c r="U839" s="788" t="n"/>
      <c r="V839" s="788" t="n"/>
      <c r="W839" s="788" t="n"/>
      <c r="X839" s="788" t="n"/>
      <c r="Y839" s="788" t="n"/>
      <c r="Z839" s="788" t="n"/>
      <c r="AA839" s="788" t="n"/>
      <c r="AB839" s="788" t="n"/>
      <c r="AC839" s="788" t="n"/>
    </row>
    <row r="840" ht="12.75" customHeight="1" s="789">
      <c r="L840" s="1076" t="n"/>
      <c r="O840" s="1076" t="n"/>
      <c r="R840" s="1076" t="n"/>
      <c r="S840" s="788" t="n"/>
      <c r="T840" s="788" t="n"/>
      <c r="U840" s="788" t="n"/>
      <c r="V840" s="788" t="n"/>
      <c r="W840" s="788" t="n"/>
      <c r="X840" s="788" t="n"/>
      <c r="Y840" s="788" t="n"/>
      <c r="Z840" s="788" t="n"/>
      <c r="AA840" s="788" t="n"/>
      <c r="AB840" s="788" t="n"/>
      <c r="AC840" s="788" t="n"/>
    </row>
    <row r="841" ht="12.75" customHeight="1" s="789">
      <c r="L841" s="1076" t="n"/>
      <c r="O841" s="1076" t="n"/>
      <c r="R841" s="1076" t="n"/>
      <c r="S841" s="788" t="n"/>
      <c r="T841" s="788" t="n"/>
      <c r="U841" s="788" t="n"/>
      <c r="V841" s="788" t="n"/>
      <c r="W841" s="788" t="n"/>
      <c r="X841" s="788" t="n"/>
      <c r="Y841" s="788" t="n"/>
      <c r="Z841" s="788" t="n"/>
      <c r="AA841" s="788" t="n"/>
      <c r="AB841" s="788" t="n"/>
      <c r="AC841" s="788" t="n"/>
    </row>
    <row r="842" ht="12.75" customHeight="1" s="789">
      <c r="L842" s="1076" t="n"/>
      <c r="O842" s="1076" t="n"/>
      <c r="R842" s="1076" t="n"/>
      <c r="S842" s="788" t="n"/>
      <c r="T842" s="788" t="n"/>
      <c r="U842" s="788" t="n"/>
      <c r="V842" s="788" t="n"/>
      <c r="W842" s="788" t="n"/>
      <c r="X842" s="788" t="n"/>
      <c r="Y842" s="788" t="n"/>
      <c r="Z842" s="788" t="n"/>
      <c r="AA842" s="788" t="n"/>
      <c r="AB842" s="788" t="n"/>
      <c r="AC842" s="788" t="n"/>
    </row>
    <row r="843" ht="12.75" customHeight="1" s="789">
      <c r="L843" s="1076" t="n"/>
      <c r="O843" s="1076" t="n"/>
      <c r="R843" s="1076" t="n"/>
      <c r="S843" s="788" t="n"/>
      <c r="T843" s="788" t="n"/>
      <c r="U843" s="788" t="n"/>
      <c r="V843" s="788" t="n"/>
      <c r="W843" s="788" t="n"/>
      <c r="X843" s="788" t="n"/>
      <c r="Y843" s="788" t="n"/>
      <c r="Z843" s="788" t="n"/>
      <c r="AA843" s="788" t="n"/>
      <c r="AB843" s="788" t="n"/>
      <c r="AC843" s="788" t="n"/>
    </row>
    <row r="844" ht="12.75" customHeight="1" s="789">
      <c r="L844" s="1076" t="n"/>
      <c r="O844" s="1076" t="n"/>
      <c r="R844" s="1076" t="n"/>
      <c r="S844" s="788" t="n"/>
      <c r="T844" s="788" t="n"/>
      <c r="U844" s="788" t="n"/>
      <c r="V844" s="788" t="n"/>
      <c r="W844" s="788" t="n"/>
      <c r="X844" s="788" t="n"/>
      <c r="Y844" s="788" t="n"/>
      <c r="Z844" s="788" t="n"/>
      <c r="AA844" s="788" t="n"/>
      <c r="AB844" s="788" t="n"/>
      <c r="AC844" s="788" t="n"/>
    </row>
    <row r="845" ht="12.75" customHeight="1" s="789">
      <c r="L845" s="1076" t="n"/>
      <c r="O845" s="1076" t="n"/>
      <c r="R845" s="1076" t="n"/>
      <c r="S845" s="788" t="n"/>
      <c r="T845" s="788" t="n"/>
      <c r="U845" s="788" t="n"/>
      <c r="V845" s="788" t="n"/>
      <c r="W845" s="788" t="n"/>
      <c r="X845" s="788" t="n"/>
      <c r="Y845" s="788" t="n"/>
      <c r="Z845" s="788" t="n"/>
      <c r="AA845" s="788" t="n"/>
      <c r="AB845" s="788" t="n"/>
      <c r="AC845" s="788" t="n"/>
    </row>
    <row r="846" ht="12.75" customHeight="1" s="789">
      <c r="L846" s="1076" t="n"/>
      <c r="O846" s="1076" t="n"/>
      <c r="R846" s="1076" t="n"/>
      <c r="S846" s="788" t="n"/>
      <c r="T846" s="788" t="n"/>
      <c r="U846" s="788" t="n"/>
      <c r="V846" s="788" t="n"/>
      <c r="W846" s="788" t="n"/>
      <c r="X846" s="788" t="n"/>
      <c r="Y846" s="788" t="n"/>
      <c r="Z846" s="788" t="n"/>
      <c r="AA846" s="788" t="n"/>
      <c r="AB846" s="788" t="n"/>
      <c r="AC846" s="788" t="n"/>
    </row>
    <row r="847" ht="12.75" customHeight="1" s="789">
      <c r="L847" s="1076" t="n"/>
      <c r="O847" s="1076" t="n"/>
      <c r="R847" s="1076" t="n"/>
      <c r="S847" s="788" t="n"/>
      <c r="T847" s="788" t="n"/>
      <c r="U847" s="788" t="n"/>
      <c r="V847" s="788" t="n"/>
      <c r="W847" s="788" t="n"/>
      <c r="X847" s="788" t="n"/>
      <c r="Y847" s="788" t="n"/>
      <c r="Z847" s="788" t="n"/>
      <c r="AA847" s="788" t="n"/>
      <c r="AB847" s="788" t="n"/>
      <c r="AC847" s="788" t="n"/>
    </row>
    <row r="848" ht="12.75" customHeight="1" s="789">
      <c r="L848" s="1076" t="n"/>
      <c r="O848" s="1076" t="n"/>
      <c r="R848" s="1076" t="n"/>
      <c r="S848" s="788" t="n"/>
      <c r="T848" s="788" t="n"/>
      <c r="U848" s="788" t="n"/>
      <c r="V848" s="788" t="n"/>
      <c r="W848" s="788" t="n"/>
      <c r="X848" s="788" t="n"/>
      <c r="Y848" s="788" t="n"/>
      <c r="Z848" s="788" t="n"/>
      <c r="AA848" s="788" t="n"/>
      <c r="AB848" s="788" t="n"/>
      <c r="AC848" s="788" t="n"/>
    </row>
    <row r="849" ht="12.75" customHeight="1" s="789">
      <c r="L849" s="1076" t="n"/>
      <c r="O849" s="1076" t="n"/>
      <c r="R849" s="1076" t="n"/>
      <c r="S849" s="788" t="n"/>
      <c r="T849" s="788" t="n"/>
      <c r="U849" s="788" t="n"/>
      <c r="V849" s="788" t="n"/>
      <c r="W849" s="788" t="n"/>
      <c r="X849" s="788" t="n"/>
      <c r="Y849" s="788" t="n"/>
      <c r="Z849" s="788" t="n"/>
      <c r="AA849" s="788" t="n"/>
      <c r="AB849" s="788" t="n"/>
      <c r="AC849" s="788" t="n"/>
    </row>
    <row r="850" ht="12.75" customHeight="1" s="789">
      <c r="L850" s="1076" t="n"/>
      <c r="O850" s="1076" t="n"/>
      <c r="R850" s="1076" t="n"/>
      <c r="S850" s="788" t="n"/>
      <c r="T850" s="788" t="n"/>
      <c r="U850" s="788" t="n"/>
      <c r="V850" s="788" t="n"/>
      <c r="W850" s="788" t="n"/>
      <c r="X850" s="788" t="n"/>
      <c r="Y850" s="788" t="n"/>
      <c r="Z850" s="788" t="n"/>
      <c r="AA850" s="788" t="n"/>
      <c r="AB850" s="788" t="n"/>
      <c r="AC850" s="788" t="n"/>
    </row>
    <row r="851" ht="12.75" customHeight="1" s="789">
      <c r="L851" s="1076" t="n"/>
      <c r="O851" s="1076" t="n"/>
      <c r="R851" s="1076" t="n"/>
      <c r="S851" s="788" t="n"/>
      <c r="T851" s="788" t="n"/>
      <c r="U851" s="788" t="n"/>
      <c r="V851" s="788" t="n"/>
      <c r="W851" s="788" t="n"/>
      <c r="X851" s="788" t="n"/>
      <c r="Y851" s="788" t="n"/>
      <c r="Z851" s="788" t="n"/>
      <c r="AA851" s="788" t="n"/>
      <c r="AB851" s="788" t="n"/>
      <c r="AC851" s="788" t="n"/>
    </row>
    <row r="852" ht="12.75" customHeight="1" s="789">
      <c r="L852" s="1076" t="n"/>
      <c r="O852" s="1076" t="n"/>
      <c r="R852" s="1076" t="n"/>
      <c r="S852" s="788" t="n"/>
      <c r="T852" s="788" t="n"/>
      <c r="U852" s="788" t="n"/>
      <c r="V852" s="788" t="n"/>
      <c r="W852" s="788" t="n"/>
      <c r="X852" s="788" t="n"/>
      <c r="Y852" s="788" t="n"/>
      <c r="Z852" s="788" t="n"/>
      <c r="AA852" s="788" t="n"/>
      <c r="AB852" s="788" t="n"/>
      <c r="AC852" s="788" t="n"/>
    </row>
    <row r="853" ht="12.75" customHeight="1" s="789">
      <c r="L853" s="1076" t="n"/>
      <c r="O853" s="1076" t="n"/>
      <c r="R853" s="1076" t="n"/>
      <c r="S853" s="788" t="n"/>
      <c r="T853" s="788" t="n"/>
      <c r="U853" s="788" t="n"/>
      <c r="V853" s="788" t="n"/>
      <c r="W853" s="788" t="n"/>
      <c r="X853" s="788" t="n"/>
      <c r="Y853" s="788" t="n"/>
      <c r="Z853" s="788" t="n"/>
      <c r="AA853" s="788" t="n"/>
      <c r="AB853" s="788" t="n"/>
      <c r="AC853" s="788" t="n"/>
    </row>
    <row r="854" ht="12.75" customHeight="1" s="789">
      <c r="L854" s="1076" t="n"/>
      <c r="O854" s="1076" t="n"/>
      <c r="R854" s="1076" t="n"/>
      <c r="S854" s="788" t="n"/>
      <c r="T854" s="788" t="n"/>
      <c r="U854" s="788" t="n"/>
      <c r="V854" s="788" t="n"/>
      <c r="W854" s="788" t="n"/>
      <c r="X854" s="788" t="n"/>
      <c r="Y854" s="788" t="n"/>
      <c r="Z854" s="788" t="n"/>
      <c r="AA854" s="788" t="n"/>
      <c r="AB854" s="788" t="n"/>
      <c r="AC854" s="788" t="n"/>
    </row>
    <row r="855" ht="12.75" customHeight="1" s="789">
      <c r="L855" s="1076" t="n"/>
      <c r="O855" s="1076" t="n"/>
      <c r="R855" s="1076" t="n"/>
      <c r="S855" s="788" t="n"/>
      <c r="T855" s="788" t="n"/>
      <c r="U855" s="788" t="n"/>
      <c r="V855" s="788" t="n"/>
      <c r="W855" s="788" t="n"/>
      <c r="X855" s="788" t="n"/>
      <c r="Y855" s="788" t="n"/>
      <c r="Z855" s="788" t="n"/>
      <c r="AA855" s="788" t="n"/>
      <c r="AB855" s="788" t="n"/>
      <c r="AC855" s="788" t="n"/>
    </row>
    <row r="856" ht="12.75" customHeight="1" s="789">
      <c r="L856" s="1076" t="n"/>
      <c r="O856" s="1076" t="n"/>
      <c r="R856" s="1076" t="n"/>
      <c r="S856" s="788" t="n"/>
      <c r="T856" s="788" t="n"/>
      <c r="U856" s="788" t="n"/>
      <c r="V856" s="788" t="n"/>
      <c r="W856" s="788" t="n"/>
      <c r="X856" s="788" t="n"/>
      <c r="Y856" s="788" t="n"/>
      <c r="Z856" s="788" t="n"/>
      <c r="AA856" s="788" t="n"/>
      <c r="AB856" s="788" t="n"/>
      <c r="AC856" s="788" t="n"/>
    </row>
    <row r="857" ht="12.75" customHeight="1" s="789">
      <c r="L857" s="1076" t="n"/>
      <c r="O857" s="1076" t="n"/>
      <c r="R857" s="1076" t="n"/>
      <c r="S857" s="788" t="n"/>
      <c r="T857" s="788" t="n"/>
      <c r="U857" s="788" t="n"/>
      <c r="V857" s="788" t="n"/>
      <c r="W857" s="788" t="n"/>
      <c r="X857" s="788" t="n"/>
      <c r="Y857" s="788" t="n"/>
      <c r="Z857" s="788" t="n"/>
      <c r="AA857" s="788" t="n"/>
      <c r="AB857" s="788" t="n"/>
      <c r="AC857" s="788" t="n"/>
    </row>
    <row r="858" ht="12.75" customHeight="1" s="789">
      <c r="L858" s="1076" t="n"/>
      <c r="O858" s="1076" t="n"/>
      <c r="R858" s="1076" t="n"/>
      <c r="S858" s="788" t="n"/>
      <c r="T858" s="788" t="n"/>
      <c r="U858" s="788" t="n"/>
      <c r="V858" s="788" t="n"/>
      <c r="W858" s="788" t="n"/>
      <c r="X858" s="788" t="n"/>
      <c r="Y858" s="788" t="n"/>
      <c r="Z858" s="788" t="n"/>
      <c r="AA858" s="788" t="n"/>
      <c r="AB858" s="788" t="n"/>
      <c r="AC858" s="788" t="n"/>
    </row>
    <row r="859" ht="12.75" customHeight="1" s="789">
      <c r="L859" s="1076" t="n"/>
      <c r="O859" s="1076" t="n"/>
      <c r="R859" s="1076" t="n"/>
      <c r="S859" s="788" t="n"/>
      <c r="T859" s="788" t="n"/>
      <c r="U859" s="788" t="n"/>
      <c r="V859" s="788" t="n"/>
      <c r="W859" s="788" t="n"/>
      <c r="X859" s="788" t="n"/>
      <c r="Y859" s="788" t="n"/>
      <c r="Z859" s="788" t="n"/>
      <c r="AA859" s="788" t="n"/>
      <c r="AB859" s="788" t="n"/>
      <c r="AC859" s="788" t="n"/>
    </row>
    <row r="860" ht="12.75" customHeight="1" s="789">
      <c r="L860" s="1076" t="n"/>
      <c r="O860" s="1076" t="n"/>
      <c r="R860" s="1076" t="n"/>
      <c r="S860" s="788" t="n"/>
      <c r="T860" s="788" t="n"/>
      <c r="U860" s="788" t="n"/>
      <c r="V860" s="788" t="n"/>
      <c r="W860" s="788" t="n"/>
      <c r="X860" s="788" t="n"/>
      <c r="Y860" s="788" t="n"/>
      <c r="Z860" s="788" t="n"/>
      <c r="AA860" s="788" t="n"/>
      <c r="AB860" s="788" t="n"/>
      <c r="AC860" s="788" t="n"/>
    </row>
    <row r="861" ht="12.75" customHeight="1" s="789">
      <c r="L861" s="1076" t="n"/>
      <c r="O861" s="1076" t="n"/>
      <c r="R861" s="1076" t="n"/>
      <c r="S861" s="788" t="n"/>
      <c r="T861" s="788" t="n"/>
      <c r="U861" s="788" t="n"/>
      <c r="V861" s="788" t="n"/>
      <c r="W861" s="788" t="n"/>
      <c r="X861" s="788" t="n"/>
      <c r="Y861" s="788" t="n"/>
      <c r="Z861" s="788" t="n"/>
      <c r="AA861" s="788" t="n"/>
      <c r="AB861" s="788" t="n"/>
      <c r="AC861" s="788" t="n"/>
    </row>
    <row r="862" ht="12.75" customHeight="1" s="789">
      <c r="L862" s="1076" t="n"/>
      <c r="O862" s="1076" t="n"/>
      <c r="R862" s="1076" t="n"/>
      <c r="S862" s="788" t="n"/>
      <c r="T862" s="788" t="n"/>
      <c r="U862" s="788" t="n"/>
      <c r="V862" s="788" t="n"/>
      <c r="W862" s="788" t="n"/>
      <c r="X862" s="788" t="n"/>
      <c r="Y862" s="788" t="n"/>
      <c r="Z862" s="788" t="n"/>
      <c r="AA862" s="788" t="n"/>
      <c r="AB862" s="788" t="n"/>
      <c r="AC862" s="788" t="n"/>
    </row>
    <row r="863" ht="12.75" customHeight="1" s="789">
      <c r="L863" s="1076" t="n"/>
      <c r="O863" s="1076" t="n"/>
      <c r="R863" s="1076" t="n"/>
      <c r="S863" s="788" t="n"/>
      <c r="T863" s="788" t="n"/>
      <c r="U863" s="788" t="n"/>
      <c r="V863" s="788" t="n"/>
      <c r="W863" s="788" t="n"/>
      <c r="X863" s="788" t="n"/>
      <c r="Y863" s="788" t="n"/>
      <c r="Z863" s="788" t="n"/>
      <c r="AA863" s="788" t="n"/>
      <c r="AB863" s="788" t="n"/>
      <c r="AC863" s="788" t="n"/>
    </row>
    <row r="864" ht="12.75" customHeight="1" s="789">
      <c r="L864" s="1076" t="n"/>
      <c r="O864" s="1076" t="n"/>
      <c r="R864" s="1076" t="n"/>
      <c r="S864" s="788" t="n"/>
      <c r="T864" s="788" t="n"/>
      <c r="U864" s="788" t="n"/>
      <c r="V864" s="788" t="n"/>
      <c r="W864" s="788" t="n"/>
      <c r="X864" s="788" t="n"/>
      <c r="Y864" s="788" t="n"/>
      <c r="Z864" s="788" t="n"/>
      <c r="AA864" s="788" t="n"/>
      <c r="AB864" s="788" t="n"/>
      <c r="AC864" s="788" t="n"/>
    </row>
    <row r="865" ht="12.75" customHeight="1" s="789">
      <c r="L865" s="1076" t="n"/>
      <c r="O865" s="1076" t="n"/>
      <c r="R865" s="1076" t="n"/>
      <c r="S865" s="788" t="n"/>
      <c r="T865" s="788" t="n"/>
      <c r="U865" s="788" t="n"/>
      <c r="V865" s="788" t="n"/>
      <c r="W865" s="788" t="n"/>
      <c r="X865" s="788" t="n"/>
      <c r="Y865" s="788" t="n"/>
      <c r="Z865" s="788" t="n"/>
      <c r="AA865" s="788" t="n"/>
      <c r="AB865" s="788" t="n"/>
      <c r="AC865" s="788" t="n"/>
    </row>
    <row r="866" ht="12.75" customHeight="1" s="789">
      <c r="L866" s="1076" t="n"/>
      <c r="O866" s="1076" t="n"/>
      <c r="R866" s="1076" t="n"/>
      <c r="S866" s="788" t="n"/>
      <c r="T866" s="788" t="n"/>
      <c r="U866" s="788" t="n"/>
      <c r="V866" s="788" t="n"/>
      <c r="W866" s="788" t="n"/>
      <c r="X866" s="788" t="n"/>
      <c r="Y866" s="788" t="n"/>
      <c r="Z866" s="788" t="n"/>
      <c r="AA866" s="788" t="n"/>
      <c r="AB866" s="788" t="n"/>
      <c r="AC866" s="788" t="n"/>
    </row>
    <row r="867" ht="12.75" customHeight="1" s="789">
      <c r="L867" s="1076" t="n"/>
      <c r="O867" s="1076" t="n"/>
      <c r="R867" s="1076" t="n"/>
      <c r="S867" s="788" t="n"/>
      <c r="T867" s="788" t="n"/>
      <c r="U867" s="788" t="n"/>
      <c r="V867" s="788" t="n"/>
      <c r="W867" s="788" t="n"/>
      <c r="X867" s="788" t="n"/>
      <c r="Y867" s="788" t="n"/>
      <c r="Z867" s="788" t="n"/>
      <c r="AA867" s="788" t="n"/>
      <c r="AB867" s="788" t="n"/>
      <c r="AC867" s="788" t="n"/>
    </row>
    <row r="868" ht="12.75" customHeight="1" s="789">
      <c r="L868" s="1076" t="n"/>
      <c r="O868" s="1076" t="n"/>
      <c r="R868" s="1076" t="n"/>
      <c r="S868" s="788" t="n"/>
      <c r="T868" s="788" t="n"/>
      <c r="U868" s="788" t="n"/>
      <c r="V868" s="788" t="n"/>
      <c r="W868" s="788" t="n"/>
      <c r="X868" s="788" t="n"/>
      <c r="Y868" s="788" t="n"/>
      <c r="Z868" s="788" t="n"/>
      <c r="AA868" s="788" t="n"/>
      <c r="AB868" s="788" t="n"/>
      <c r="AC868" s="788" t="n"/>
    </row>
    <row r="869" ht="12.75" customHeight="1" s="789">
      <c r="L869" s="1076" t="n"/>
      <c r="O869" s="1076" t="n"/>
      <c r="R869" s="1076" t="n"/>
      <c r="S869" s="788" t="n"/>
      <c r="T869" s="788" t="n"/>
      <c r="U869" s="788" t="n"/>
      <c r="V869" s="788" t="n"/>
      <c r="W869" s="788" t="n"/>
      <c r="X869" s="788" t="n"/>
      <c r="Y869" s="788" t="n"/>
      <c r="Z869" s="788" t="n"/>
      <c r="AA869" s="788" t="n"/>
      <c r="AB869" s="788" t="n"/>
      <c r="AC869" s="788" t="n"/>
    </row>
    <row r="870" ht="12.75" customHeight="1" s="789">
      <c r="L870" s="1076" t="n"/>
      <c r="O870" s="1076" t="n"/>
      <c r="R870" s="1076" t="n"/>
      <c r="S870" s="788" t="n"/>
      <c r="T870" s="788" t="n"/>
      <c r="U870" s="788" t="n"/>
      <c r="V870" s="788" t="n"/>
      <c r="W870" s="788" t="n"/>
      <c r="X870" s="788" t="n"/>
      <c r="Y870" s="788" t="n"/>
      <c r="Z870" s="788" t="n"/>
      <c r="AA870" s="788" t="n"/>
      <c r="AB870" s="788" t="n"/>
      <c r="AC870" s="788" t="n"/>
    </row>
    <row r="871" ht="12.75" customHeight="1" s="789">
      <c r="L871" s="1076" t="n"/>
      <c r="O871" s="1076" t="n"/>
      <c r="R871" s="1076" t="n"/>
      <c r="S871" s="788" t="n"/>
      <c r="T871" s="788" t="n"/>
      <c r="U871" s="788" t="n"/>
      <c r="V871" s="788" t="n"/>
      <c r="W871" s="788" t="n"/>
      <c r="X871" s="788" t="n"/>
      <c r="Y871" s="788" t="n"/>
      <c r="Z871" s="788" t="n"/>
      <c r="AA871" s="788" t="n"/>
      <c r="AB871" s="788" t="n"/>
      <c r="AC871" s="788" t="n"/>
    </row>
    <row r="872" ht="12.75" customHeight="1" s="789">
      <c r="L872" s="1076" t="n"/>
      <c r="O872" s="1076" t="n"/>
      <c r="R872" s="1076" t="n"/>
      <c r="S872" s="788" t="n"/>
      <c r="T872" s="788" t="n"/>
      <c r="U872" s="788" t="n"/>
      <c r="V872" s="788" t="n"/>
      <c r="W872" s="788" t="n"/>
      <c r="X872" s="788" t="n"/>
      <c r="Y872" s="788" t="n"/>
      <c r="Z872" s="788" t="n"/>
      <c r="AA872" s="788" t="n"/>
      <c r="AB872" s="788" t="n"/>
      <c r="AC872" s="788" t="n"/>
    </row>
    <row r="873" ht="12.75" customHeight="1" s="789">
      <c r="L873" s="1076" t="n"/>
      <c r="O873" s="1076" t="n"/>
      <c r="R873" s="1076" t="n"/>
      <c r="S873" s="788" t="n"/>
      <c r="T873" s="788" t="n"/>
      <c r="U873" s="788" t="n"/>
      <c r="V873" s="788" t="n"/>
      <c r="W873" s="788" t="n"/>
      <c r="X873" s="788" t="n"/>
      <c r="Y873" s="788" t="n"/>
      <c r="Z873" s="788" t="n"/>
      <c r="AA873" s="788" t="n"/>
      <c r="AB873" s="788" t="n"/>
      <c r="AC873" s="788" t="n"/>
    </row>
    <row r="874" ht="12.75" customHeight="1" s="789">
      <c r="L874" s="1076" t="n"/>
      <c r="O874" s="1076" t="n"/>
      <c r="R874" s="1076" t="n"/>
      <c r="S874" s="788" t="n"/>
      <c r="T874" s="788" t="n"/>
      <c r="U874" s="788" t="n"/>
      <c r="V874" s="788" t="n"/>
      <c r="W874" s="788" t="n"/>
      <c r="X874" s="788" t="n"/>
      <c r="Y874" s="788" t="n"/>
      <c r="Z874" s="788" t="n"/>
      <c r="AA874" s="788" t="n"/>
      <c r="AB874" s="788" t="n"/>
      <c r="AC874" s="788" t="n"/>
    </row>
    <row r="875" ht="12.75" customHeight="1" s="789">
      <c r="L875" s="1076" t="n"/>
      <c r="O875" s="1076" t="n"/>
      <c r="R875" s="1076" t="n"/>
      <c r="S875" s="788" t="n"/>
      <c r="T875" s="788" t="n"/>
      <c r="U875" s="788" t="n"/>
      <c r="V875" s="788" t="n"/>
      <c r="W875" s="788" t="n"/>
      <c r="X875" s="788" t="n"/>
      <c r="Y875" s="788" t="n"/>
      <c r="Z875" s="788" t="n"/>
      <c r="AA875" s="788" t="n"/>
      <c r="AB875" s="788" t="n"/>
      <c r="AC875" s="788" t="n"/>
    </row>
    <row r="876" ht="12.75" customHeight="1" s="789">
      <c r="L876" s="1076" t="n"/>
      <c r="O876" s="1076" t="n"/>
      <c r="R876" s="1076" t="n"/>
      <c r="S876" s="788" t="n"/>
      <c r="T876" s="788" t="n"/>
      <c r="U876" s="788" t="n"/>
      <c r="V876" s="788" t="n"/>
      <c r="W876" s="788" t="n"/>
      <c r="X876" s="788" t="n"/>
      <c r="Y876" s="788" t="n"/>
      <c r="Z876" s="788" t="n"/>
      <c r="AA876" s="788" t="n"/>
      <c r="AB876" s="788" t="n"/>
      <c r="AC876" s="788" t="n"/>
    </row>
    <row r="877" ht="12.75" customHeight="1" s="789">
      <c r="L877" s="1076" t="n"/>
      <c r="O877" s="1076" t="n"/>
      <c r="R877" s="1076" t="n"/>
      <c r="S877" s="788" t="n"/>
      <c r="T877" s="788" t="n"/>
      <c r="U877" s="788" t="n"/>
      <c r="V877" s="788" t="n"/>
      <c r="W877" s="788" t="n"/>
      <c r="X877" s="788" t="n"/>
      <c r="Y877" s="788" t="n"/>
      <c r="Z877" s="788" t="n"/>
      <c r="AA877" s="788" t="n"/>
      <c r="AB877" s="788" t="n"/>
      <c r="AC877" s="788" t="n"/>
    </row>
    <row r="878" ht="12.75" customHeight="1" s="789">
      <c r="L878" s="1076" t="n"/>
      <c r="O878" s="1076" t="n"/>
      <c r="R878" s="1076" t="n"/>
      <c r="S878" s="788" t="n"/>
      <c r="T878" s="788" t="n"/>
      <c r="U878" s="788" t="n"/>
      <c r="V878" s="788" t="n"/>
      <c r="W878" s="788" t="n"/>
      <c r="X878" s="788" t="n"/>
      <c r="Y878" s="788" t="n"/>
      <c r="Z878" s="788" t="n"/>
      <c r="AA878" s="788" t="n"/>
      <c r="AB878" s="788" t="n"/>
      <c r="AC878" s="788" t="n"/>
    </row>
    <row r="879" ht="12.75" customHeight="1" s="789">
      <c r="L879" s="1076" t="n"/>
      <c r="O879" s="1076" t="n"/>
      <c r="R879" s="1076" t="n"/>
      <c r="S879" s="788" t="n"/>
      <c r="T879" s="788" t="n"/>
      <c r="U879" s="788" t="n"/>
      <c r="V879" s="788" t="n"/>
      <c r="W879" s="788" t="n"/>
      <c r="X879" s="788" t="n"/>
      <c r="Y879" s="788" t="n"/>
      <c r="Z879" s="788" t="n"/>
      <c r="AA879" s="788" t="n"/>
      <c r="AB879" s="788" t="n"/>
      <c r="AC879" s="788" t="n"/>
    </row>
    <row r="880" ht="12.75" customHeight="1" s="789">
      <c r="L880" s="1076" t="n"/>
      <c r="O880" s="1076" t="n"/>
      <c r="R880" s="1076" t="n"/>
      <c r="S880" s="788" t="n"/>
      <c r="T880" s="788" t="n"/>
      <c r="U880" s="788" t="n"/>
      <c r="V880" s="788" t="n"/>
      <c r="W880" s="788" t="n"/>
      <c r="X880" s="788" t="n"/>
      <c r="Y880" s="788" t="n"/>
      <c r="Z880" s="788" t="n"/>
      <c r="AA880" s="788" t="n"/>
      <c r="AB880" s="788" t="n"/>
      <c r="AC880" s="788" t="n"/>
    </row>
    <row r="881" ht="12.75" customHeight="1" s="789">
      <c r="L881" s="1076" t="n"/>
      <c r="O881" s="1076" t="n"/>
      <c r="R881" s="1076" t="n"/>
      <c r="S881" s="788" t="n"/>
      <c r="T881" s="788" t="n"/>
      <c r="U881" s="788" t="n"/>
      <c r="V881" s="788" t="n"/>
      <c r="W881" s="788" t="n"/>
      <c r="X881" s="788" t="n"/>
      <c r="Y881" s="788" t="n"/>
      <c r="Z881" s="788" t="n"/>
      <c r="AA881" s="788" t="n"/>
      <c r="AB881" s="788" t="n"/>
      <c r="AC881" s="788" t="n"/>
    </row>
    <row r="882" ht="12.75" customHeight="1" s="789">
      <c r="L882" s="1076" t="n"/>
      <c r="O882" s="1076" t="n"/>
      <c r="R882" s="1076" t="n"/>
      <c r="S882" s="788" t="n"/>
      <c r="T882" s="788" t="n"/>
      <c r="U882" s="788" t="n"/>
      <c r="V882" s="788" t="n"/>
      <c r="W882" s="788" t="n"/>
      <c r="X882" s="788" t="n"/>
      <c r="Y882" s="788" t="n"/>
      <c r="Z882" s="788" t="n"/>
      <c r="AA882" s="788" t="n"/>
      <c r="AB882" s="788" t="n"/>
      <c r="AC882" s="788" t="n"/>
    </row>
    <row r="883" ht="12.75" customHeight="1" s="789">
      <c r="L883" s="1076" t="n"/>
      <c r="O883" s="1076" t="n"/>
      <c r="R883" s="1076" t="n"/>
      <c r="S883" s="788" t="n"/>
      <c r="T883" s="788" t="n"/>
      <c r="U883" s="788" t="n"/>
      <c r="V883" s="788" t="n"/>
      <c r="W883" s="788" t="n"/>
      <c r="X883" s="788" t="n"/>
      <c r="Y883" s="788" t="n"/>
      <c r="Z883" s="788" t="n"/>
      <c r="AA883" s="788" t="n"/>
      <c r="AB883" s="788" t="n"/>
      <c r="AC883" s="788" t="n"/>
    </row>
    <row r="884" ht="12.75" customHeight="1" s="789">
      <c r="L884" s="1076" t="n"/>
      <c r="O884" s="1076" t="n"/>
      <c r="R884" s="1076" t="n"/>
      <c r="S884" s="788" t="n"/>
      <c r="T884" s="788" t="n"/>
      <c r="U884" s="788" t="n"/>
      <c r="V884" s="788" t="n"/>
      <c r="W884" s="788" t="n"/>
      <c r="X884" s="788" t="n"/>
      <c r="Y884" s="788" t="n"/>
      <c r="Z884" s="788" t="n"/>
      <c r="AA884" s="788" t="n"/>
      <c r="AB884" s="788" t="n"/>
      <c r="AC884" s="788" t="n"/>
    </row>
    <row r="885" ht="12.75" customHeight="1" s="789">
      <c r="L885" s="1076" t="n"/>
      <c r="O885" s="1076" t="n"/>
      <c r="R885" s="1076" t="n"/>
      <c r="S885" s="788" t="n"/>
      <c r="T885" s="788" t="n"/>
      <c r="U885" s="788" t="n"/>
      <c r="V885" s="788" t="n"/>
      <c r="W885" s="788" t="n"/>
      <c r="X885" s="788" t="n"/>
      <c r="Y885" s="788" t="n"/>
      <c r="Z885" s="788" t="n"/>
      <c r="AA885" s="788" t="n"/>
      <c r="AB885" s="788" t="n"/>
      <c r="AC885" s="788" t="n"/>
    </row>
    <row r="886" ht="12.75" customHeight="1" s="789">
      <c r="L886" s="1076" t="n"/>
      <c r="O886" s="1076" t="n"/>
      <c r="R886" s="1076" t="n"/>
      <c r="S886" s="788" t="n"/>
      <c r="T886" s="788" t="n"/>
      <c r="U886" s="788" t="n"/>
      <c r="V886" s="788" t="n"/>
      <c r="W886" s="788" t="n"/>
      <c r="X886" s="788" t="n"/>
      <c r="Y886" s="788" t="n"/>
      <c r="Z886" s="788" t="n"/>
      <c r="AA886" s="788" t="n"/>
      <c r="AB886" s="788" t="n"/>
      <c r="AC886" s="788" t="n"/>
    </row>
    <row r="887" ht="12.75" customHeight="1" s="789">
      <c r="L887" s="1076" t="n"/>
      <c r="O887" s="1076" t="n"/>
      <c r="R887" s="1076" t="n"/>
      <c r="S887" s="788" t="n"/>
      <c r="T887" s="788" t="n"/>
      <c r="U887" s="788" t="n"/>
      <c r="V887" s="788" t="n"/>
      <c r="W887" s="788" t="n"/>
      <c r="X887" s="788" t="n"/>
      <c r="Y887" s="788" t="n"/>
      <c r="Z887" s="788" t="n"/>
      <c r="AA887" s="788" t="n"/>
      <c r="AB887" s="788" t="n"/>
      <c r="AC887" s="788" t="n"/>
    </row>
    <row r="888" ht="12.75" customHeight="1" s="789">
      <c r="L888" s="1076" t="n"/>
      <c r="O888" s="1076" t="n"/>
      <c r="R888" s="1076" t="n"/>
      <c r="S888" s="788" t="n"/>
      <c r="T888" s="788" t="n"/>
      <c r="U888" s="788" t="n"/>
      <c r="V888" s="788" t="n"/>
      <c r="W888" s="788" t="n"/>
      <c r="X888" s="788" t="n"/>
      <c r="Y888" s="788" t="n"/>
      <c r="Z888" s="788" t="n"/>
      <c r="AA888" s="788" t="n"/>
      <c r="AB888" s="788" t="n"/>
      <c r="AC888" s="788" t="n"/>
    </row>
    <row r="889" ht="12.75" customHeight="1" s="789">
      <c r="L889" s="1076" t="n"/>
      <c r="O889" s="1076" t="n"/>
      <c r="R889" s="1076" t="n"/>
      <c r="S889" s="788" t="n"/>
      <c r="T889" s="788" t="n"/>
      <c r="U889" s="788" t="n"/>
      <c r="V889" s="788" t="n"/>
      <c r="W889" s="788" t="n"/>
      <c r="X889" s="788" t="n"/>
      <c r="Y889" s="788" t="n"/>
      <c r="Z889" s="788" t="n"/>
      <c r="AA889" s="788" t="n"/>
      <c r="AB889" s="788" t="n"/>
      <c r="AC889" s="788" t="n"/>
    </row>
    <row r="890" ht="12.75" customHeight="1" s="789">
      <c r="L890" s="1076" t="n"/>
      <c r="O890" s="1076" t="n"/>
      <c r="R890" s="1076" t="n"/>
      <c r="S890" s="788" t="n"/>
      <c r="T890" s="788" t="n"/>
      <c r="U890" s="788" t="n"/>
      <c r="V890" s="788" t="n"/>
      <c r="W890" s="788" t="n"/>
      <c r="X890" s="788" t="n"/>
      <c r="Y890" s="788" t="n"/>
      <c r="Z890" s="788" t="n"/>
      <c r="AA890" s="788" t="n"/>
      <c r="AB890" s="788" t="n"/>
      <c r="AC890" s="788" t="n"/>
    </row>
    <row r="891" ht="12.75" customHeight="1" s="789">
      <c r="L891" s="1076" t="n"/>
      <c r="O891" s="1076" t="n"/>
      <c r="R891" s="1076" t="n"/>
      <c r="S891" s="788" t="n"/>
      <c r="T891" s="788" t="n"/>
      <c r="U891" s="788" t="n"/>
      <c r="V891" s="788" t="n"/>
      <c r="W891" s="788" t="n"/>
      <c r="X891" s="788" t="n"/>
      <c r="Y891" s="788" t="n"/>
      <c r="Z891" s="788" t="n"/>
      <c r="AA891" s="788" t="n"/>
      <c r="AB891" s="788" t="n"/>
      <c r="AC891" s="788" t="n"/>
    </row>
    <row r="892" ht="12.75" customHeight="1" s="789">
      <c r="L892" s="1076" t="n"/>
      <c r="O892" s="1076" t="n"/>
      <c r="R892" s="1076" t="n"/>
      <c r="S892" s="788" t="n"/>
      <c r="T892" s="788" t="n"/>
      <c r="U892" s="788" t="n"/>
      <c r="V892" s="788" t="n"/>
      <c r="W892" s="788" t="n"/>
      <c r="X892" s="788" t="n"/>
      <c r="Y892" s="788" t="n"/>
      <c r="Z892" s="788" t="n"/>
      <c r="AA892" s="788" t="n"/>
      <c r="AB892" s="788" t="n"/>
      <c r="AC892" s="788" t="n"/>
    </row>
    <row r="893" ht="12.75" customHeight="1" s="789">
      <c r="L893" s="1076" t="n"/>
      <c r="O893" s="1076" t="n"/>
      <c r="R893" s="1076" t="n"/>
      <c r="S893" s="788" t="n"/>
      <c r="T893" s="788" t="n"/>
      <c r="U893" s="788" t="n"/>
      <c r="V893" s="788" t="n"/>
      <c r="W893" s="788" t="n"/>
      <c r="X893" s="788" t="n"/>
      <c r="Y893" s="788" t="n"/>
      <c r="Z893" s="788" t="n"/>
      <c r="AA893" s="788" t="n"/>
      <c r="AB893" s="788" t="n"/>
      <c r="AC893" s="788" t="n"/>
    </row>
    <row r="894" ht="12.75" customHeight="1" s="789">
      <c r="L894" s="1076" t="n"/>
      <c r="O894" s="1076" t="n"/>
      <c r="R894" s="1076" t="n"/>
      <c r="S894" s="788" t="n"/>
      <c r="T894" s="788" t="n"/>
      <c r="U894" s="788" t="n"/>
      <c r="V894" s="788" t="n"/>
      <c r="W894" s="788" t="n"/>
      <c r="X894" s="788" t="n"/>
      <c r="Y894" s="788" t="n"/>
      <c r="Z894" s="788" t="n"/>
      <c r="AA894" s="788" t="n"/>
      <c r="AB894" s="788" t="n"/>
      <c r="AC894" s="788" t="n"/>
    </row>
    <row r="895" ht="12.75" customHeight="1" s="789">
      <c r="L895" s="1076" t="n"/>
      <c r="O895" s="1076" t="n"/>
      <c r="R895" s="1076" t="n"/>
      <c r="S895" s="788" t="n"/>
      <c r="T895" s="788" t="n"/>
      <c r="U895" s="788" t="n"/>
      <c r="V895" s="788" t="n"/>
      <c r="W895" s="788" t="n"/>
      <c r="X895" s="788" t="n"/>
      <c r="Y895" s="788" t="n"/>
      <c r="Z895" s="788" t="n"/>
      <c r="AA895" s="788" t="n"/>
      <c r="AB895" s="788" t="n"/>
      <c r="AC895" s="788" t="n"/>
    </row>
    <row r="896" ht="12.75" customHeight="1" s="789">
      <c r="L896" s="1076" t="n"/>
      <c r="O896" s="1076" t="n"/>
      <c r="R896" s="1076" t="n"/>
      <c r="S896" s="788" t="n"/>
      <c r="T896" s="788" t="n"/>
      <c r="U896" s="788" t="n"/>
      <c r="V896" s="788" t="n"/>
      <c r="W896" s="788" t="n"/>
      <c r="X896" s="788" t="n"/>
      <c r="Y896" s="788" t="n"/>
      <c r="Z896" s="788" t="n"/>
      <c r="AA896" s="788" t="n"/>
      <c r="AB896" s="788" t="n"/>
      <c r="AC896" s="788" t="n"/>
    </row>
    <row r="897" ht="12.75" customHeight="1" s="789">
      <c r="L897" s="1076" t="n"/>
      <c r="O897" s="1076" t="n"/>
      <c r="R897" s="1076" t="n"/>
      <c r="S897" s="788" t="n"/>
      <c r="T897" s="788" t="n"/>
      <c r="U897" s="788" t="n"/>
      <c r="V897" s="788" t="n"/>
      <c r="W897" s="788" t="n"/>
      <c r="X897" s="788" t="n"/>
      <c r="Y897" s="788" t="n"/>
      <c r="Z897" s="788" t="n"/>
      <c r="AA897" s="788" t="n"/>
      <c r="AB897" s="788" t="n"/>
      <c r="AC897" s="788" t="n"/>
    </row>
    <row r="898" ht="12.75" customHeight="1" s="789">
      <c r="L898" s="1076" t="n"/>
      <c r="O898" s="1076" t="n"/>
      <c r="R898" s="1076" t="n"/>
      <c r="S898" s="788" t="n"/>
      <c r="T898" s="788" t="n"/>
      <c r="U898" s="788" t="n"/>
      <c r="V898" s="788" t="n"/>
      <c r="W898" s="788" t="n"/>
      <c r="X898" s="788" t="n"/>
      <c r="Y898" s="788" t="n"/>
      <c r="Z898" s="788" t="n"/>
      <c r="AA898" s="788" t="n"/>
      <c r="AB898" s="788" t="n"/>
      <c r="AC898" s="788" t="n"/>
    </row>
    <row r="899" ht="12.75" customHeight="1" s="789">
      <c r="L899" s="1076" t="n"/>
      <c r="O899" s="1076" t="n"/>
      <c r="R899" s="1076" t="n"/>
      <c r="S899" s="788" t="n"/>
      <c r="T899" s="788" t="n"/>
      <c r="U899" s="788" t="n"/>
      <c r="V899" s="788" t="n"/>
      <c r="W899" s="788" t="n"/>
      <c r="X899" s="788" t="n"/>
      <c r="Y899" s="788" t="n"/>
      <c r="Z899" s="788" t="n"/>
      <c r="AA899" s="788" t="n"/>
      <c r="AB899" s="788" t="n"/>
      <c r="AC899" s="788" t="n"/>
    </row>
    <row r="900" ht="12.75" customHeight="1" s="789">
      <c r="L900" s="1076" t="n"/>
      <c r="O900" s="1076" t="n"/>
      <c r="R900" s="1076" t="n"/>
      <c r="S900" s="788" t="n"/>
      <c r="T900" s="788" t="n"/>
      <c r="U900" s="788" t="n"/>
      <c r="V900" s="788" t="n"/>
      <c r="W900" s="788" t="n"/>
      <c r="X900" s="788" t="n"/>
      <c r="Y900" s="788" t="n"/>
      <c r="Z900" s="788" t="n"/>
      <c r="AA900" s="788" t="n"/>
      <c r="AB900" s="788" t="n"/>
      <c r="AC900" s="788" t="n"/>
    </row>
    <row r="901" ht="12.75" customHeight="1" s="789">
      <c r="L901" s="1076" t="n"/>
      <c r="O901" s="1076" t="n"/>
      <c r="R901" s="1076" t="n"/>
      <c r="S901" s="788" t="n"/>
      <c r="T901" s="788" t="n"/>
      <c r="U901" s="788" t="n"/>
      <c r="V901" s="788" t="n"/>
      <c r="W901" s="788" t="n"/>
      <c r="X901" s="788" t="n"/>
      <c r="Y901" s="788" t="n"/>
      <c r="Z901" s="788" t="n"/>
      <c r="AA901" s="788" t="n"/>
      <c r="AB901" s="788" t="n"/>
      <c r="AC901" s="788" t="n"/>
    </row>
    <row r="902" ht="12.75" customHeight="1" s="789">
      <c r="L902" s="1076" t="n"/>
      <c r="O902" s="1076" t="n"/>
      <c r="R902" s="1076" t="n"/>
      <c r="S902" s="788" t="n"/>
      <c r="T902" s="788" t="n"/>
      <c r="U902" s="788" t="n"/>
      <c r="V902" s="788" t="n"/>
      <c r="W902" s="788" t="n"/>
      <c r="X902" s="788" t="n"/>
      <c r="Y902" s="788" t="n"/>
      <c r="Z902" s="788" t="n"/>
      <c r="AA902" s="788" t="n"/>
      <c r="AB902" s="788" t="n"/>
      <c r="AC902" s="788" t="n"/>
    </row>
    <row r="903" ht="12.75" customHeight="1" s="789">
      <c r="L903" s="1076" t="n"/>
      <c r="O903" s="1076" t="n"/>
      <c r="R903" s="1076" t="n"/>
      <c r="S903" s="788" t="n"/>
      <c r="T903" s="788" t="n"/>
      <c r="U903" s="788" t="n"/>
      <c r="V903" s="788" t="n"/>
      <c r="W903" s="788" t="n"/>
      <c r="X903" s="788" t="n"/>
      <c r="Y903" s="788" t="n"/>
      <c r="Z903" s="788" t="n"/>
      <c r="AA903" s="788" t="n"/>
      <c r="AB903" s="788" t="n"/>
      <c r="AC903" s="788" t="n"/>
    </row>
    <row r="904" ht="12.75" customHeight="1" s="789">
      <c r="L904" s="1076" t="n"/>
      <c r="O904" s="1076" t="n"/>
      <c r="R904" s="1076" t="n"/>
      <c r="S904" s="788" t="n"/>
      <c r="T904" s="788" t="n"/>
      <c r="U904" s="788" t="n"/>
      <c r="V904" s="788" t="n"/>
      <c r="W904" s="788" t="n"/>
      <c r="X904" s="788" t="n"/>
      <c r="Y904" s="788" t="n"/>
      <c r="Z904" s="788" t="n"/>
      <c r="AA904" s="788" t="n"/>
      <c r="AB904" s="788" t="n"/>
      <c r="AC904" s="788" t="n"/>
    </row>
    <row r="905" ht="12.75" customHeight="1" s="789">
      <c r="L905" s="1076" t="n"/>
      <c r="O905" s="1076" t="n"/>
      <c r="R905" s="1076" t="n"/>
      <c r="S905" s="788" t="n"/>
      <c r="T905" s="788" t="n"/>
      <c r="U905" s="788" t="n"/>
      <c r="V905" s="788" t="n"/>
      <c r="W905" s="788" t="n"/>
      <c r="X905" s="788" t="n"/>
      <c r="Y905" s="788" t="n"/>
      <c r="Z905" s="788" t="n"/>
      <c r="AA905" s="788" t="n"/>
      <c r="AB905" s="788" t="n"/>
      <c r="AC905" s="788" t="n"/>
    </row>
    <row r="906" ht="12.75" customHeight="1" s="789">
      <c r="L906" s="1076" t="n"/>
      <c r="O906" s="1076" t="n"/>
      <c r="R906" s="1076" t="n"/>
      <c r="S906" s="788" t="n"/>
      <c r="T906" s="788" t="n"/>
      <c r="U906" s="788" t="n"/>
      <c r="V906" s="788" t="n"/>
      <c r="W906" s="788" t="n"/>
      <c r="X906" s="788" t="n"/>
      <c r="Y906" s="788" t="n"/>
      <c r="Z906" s="788" t="n"/>
      <c r="AA906" s="788" t="n"/>
      <c r="AB906" s="788" t="n"/>
      <c r="AC906" s="788" t="n"/>
    </row>
    <row r="907" ht="12.75" customHeight="1" s="789">
      <c r="L907" s="1076" t="n"/>
      <c r="O907" s="1076" t="n"/>
      <c r="R907" s="1076" t="n"/>
      <c r="S907" s="788" t="n"/>
      <c r="T907" s="788" t="n"/>
      <c r="U907" s="788" t="n"/>
      <c r="V907" s="788" t="n"/>
      <c r="W907" s="788" t="n"/>
      <c r="X907" s="788" t="n"/>
      <c r="Y907" s="788" t="n"/>
      <c r="Z907" s="788" t="n"/>
      <c r="AA907" s="788" t="n"/>
      <c r="AB907" s="788" t="n"/>
      <c r="AC907" s="788" t="n"/>
    </row>
    <row r="908" ht="12.75" customHeight="1" s="789">
      <c r="L908" s="1076" t="n"/>
      <c r="O908" s="1076" t="n"/>
      <c r="R908" s="1076" t="n"/>
      <c r="S908" s="788" t="n"/>
      <c r="T908" s="788" t="n"/>
      <c r="U908" s="788" t="n"/>
      <c r="V908" s="788" t="n"/>
      <c r="W908" s="788" t="n"/>
      <c r="X908" s="788" t="n"/>
      <c r="Y908" s="788" t="n"/>
      <c r="Z908" s="788" t="n"/>
      <c r="AA908" s="788" t="n"/>
      <c r="AB908" s="788" t="n"/>
      <c r="AC908" s="788" t="n"/>
    </row>
    <row r="909" ht="12.75" customHeight="1" s="789">
      <c r="L909" s="1076" t="n"/>
      <c r="O909" s="1076" t="n"/>
      <c r="R909" s="1076" t="n"/>
      <c r="S909" s="788" t="n"/>
      <c r="T909" s="788" t="n"/>
      <c r="U909" s="788" t="n"/>
      <c r="V909" s="788" t="n"/>
      <c r="W909" s="788" t="n"/>
      <c r="X909" s="788" t="n"/>
      <c r="Y909" s="788" t="n"/>
      <c r="Z909" s="788" t="n"/>
      <c r="AA909" s="788" t="n"/>
      <c r="AB909" s="788" t="n"/>
      <c r="AC909" s="788" t="n"/>
    </row>
    <row r="910" ht="12.75" customHeight="1" s="789">
      <c r="L910" s="1076" t="n"/>
      <c r="O910" s="1076" t="n"/>
      <c r="R910" s="1076" t="n"/>
      <c r="S910" s="788" t="n"/>
      <c r="T910" s="788" t="n"/>
      <c r="U910" s="788" t="n"/>
      <c r="V910" s="788" t="n"/>
      <c r="W910" s="788" t="n"/>
      <c r="X910" s="788" t="n"/>
      <c r="Y910" s="788" t="n"/>
      <c r="Z910" s="788" t="n"/>
      <c r="AA910" s="788" t="n"/>
      <c r="AB910" s="788" t="n"/>
      <c r="AC910" s="788" t="n"/>
    </row>
    <row r="911" ht="12.75" customHeight="1" s="789">
      <c r="L911" s="1076" t="n"/>
      <c r="O911" s="1076" t="n"/>
      <c r="R911" s="1076" t="n"/>
      <c r="S911" s="788" t="n"/>
      <c r="T911" s="788" t="n"/>
      <c r="U911" s="788" t="n"/>
      <c r="V911" s="788" t="n"/>
      <c r="W911" s="788" t="n"/>
      <c r="X911" s="788" t="n"/>
      <c r="Y911" s="788" t="n"/>
      <c r="Z911" s="788" t="n"/>
      <c r="AA911" s="788" t="n"/>
      <c r="AB911" s="788" t="n"/>
      <c r="AC911" s="788" t="n"/>
    </row>
    <row r="912" ht="12.75" customHeight="1" s="789">
      <c r="L912" s="1076" t="n"/>
      <c r="O912" s="1076" t="n"/>
      <c r="R912" s="1076" t="n"/>
      <c r="S912" s="788" t="n"/>
      <c r="T912" s="788" t="n"/>
      <c r="U912" s="788" t="n"/>
      <c r="V912" s="788" t="n"/>
      <c r="W912" s="788" t="n"/>
      <c r="X912" s="788" t="n"/>
      <c r="Y912" s="788" t="n"/>
      <c r="Z912" s="788" t="n"/>
      <c r="AA912" s="788" t="n"/>
      <c r="AB912" s="788" t="n"/>
      <c r="AC912" s="788" t="n"/>
    </row>
    <row r="913" ht="12.75" customHeight="1" s="789">
      <c r="L913" s="1076" t="n"/>
      <c r="O913" s="1076" t="n"/>
      <c r="R913" s="1076" t="n"/>
      <c r="S913" s="788" t="n"/>
      <c r="T913" s="788" t="n"/>
      <c r="U913" s="788" t="n"/>
      <c r="V913" s="788" t="n"/>
      <c r="W913" s="788" t="n"/>
      <c r="X913" s="788" t="n"/>
      <c r="Y913" s="788" t="n"/>
      <c r="Z913" s="788" t="n"/>
      <c r="AA913" s="788" t="n"/>
      <c r="AB913" s="788" t="n"/>
      <c r="AC913" s="788" t="n"/>
    </row>
    <row r="914" ht="12.75" customHeight="1" s="789">
      <c r="L914" s="1076" t="n"/>
      <c r="O914" s="1076" t="n"/>
      <c r="R914" s="1076" t="n"/>
      <c r="S914" s="788" t="n"/>
      <c r="T914" s="788" t="n"/>
      <c r="U914" s="788" t="n"/>
      <c r="V914" s="788" t="n"/>
      <c r="W914" s="788" t="n"/>
      <c r="X914" s="788" t="n"/>
      <c r="Y914" s="788" t="n"/>
      <c r="Z914" s="788" t="n"/>
      <c r="AA914" s="788" t="n"/>
      <c r="AB914" s="788" t="n"/>
      <c r="AC914" s="788" t="n"/>
    </row>
    <row r="915" ht="12.75" customHeight="1" s="789">
      <c r="L915" s="1076" t="n"/>
      <c r="O915" s="1076" t="n"/>
      <c r="R915" s="1076" t="n"/>
      <c r="S915" s="788" t="n"/>
      <c r="T915" s="788" t="n"/>
      <c r="U915" s="788" t="n"/>
      <c r="V915" s="788" t="n"/>
      <c r="W915" s="788" t="n"/>
      <c r="X915" s="788" t="n"/>
      <c r="Y915" s="788" t="n"/>
      <c r="Z915" s="788" t="n"/>
      <c r="AA915" s="788" t="n"/>
      <c r="AB915" s="788" t="n"/>
      <c r="AC915" s="788" t="n"/>
    </row>
    <row r="916" ht="12.75" customHeight="1" s="789">
      <c r="L916" s="1076" t="n"/>
      <c r="O916" s="1076" t="n"/>
      <c r="R916" s="1076" t="n"/>
      <c r="S916" s="788" t="n"/>
      <c r="T916" s="788" t="n"/>
      <c r="U916" s="788" t="n"/>
      <c r="V916" s="788" t="n"/>
      <c r="W916" s="788" t="n"/>
      <c r="X916" s="788" t="n"/>
      <c r="Y916" s="788" t="n"/>
      <c r="Z916" s="788" t="n"/>
      <c r="AA916" s="788" t="n"/>
      <c r="AB916" s="788" t="n"/>
      <c r="AC916" s="788" t="n"/>
    </row>
    <row r="917" ht="12.75" customHeight="1" s="789">
      <c r="L917" s="1076" t="n"/>
      <c r="O917" s="1076" t="n"/>
      <c r="R917" s="1076" t="n"/>
      <c r="S917" s="788" t="n"/>
      <c r="T917" s="788" t="n"/>
      <c r="U917" s="788" t="n"/>
      <c r="V917" s="788" t="n"/>
      <c r="W917" s="788" t="n"/>
      <c r="X917" s="788" t="n"/>
      <c r="Y917" s="788" t="n"/>
      <c r="Z917" s="788" t="n"/>
      <c r="AA917" s="788" t="n"/>
      <c r="AB917" s="788" t="n"/>
      <c r="AC917" s="788" t="n"/>
    </row>
    <row r="918" ht="12.75" customHeight="1" s="789">
      <c r="L918" s="1076" t="n"/>
      <c r="O918" s="1076" t="n"/>
      <c r="R918" s="1076" t="n"/>
      <c r="S918" s="788" t="n"/>
      <c r="T918" s="788" t="n"/>
      <c r="U918" s="788" t="n"/>
      <c r="V918" s="788" t="n"/>
      <c r="W918" s="788" t="n"/>
      <c r="X918" s="788" t="n"/>
      <c r="Y918" s="788" t="n"/>
      <c r="Z918" s="788" t="n"/>
      <c r="AA918" s="788" t="n"/>
      <c r="AB918" s="788" t="n"/>
      <c r="AC918" s="788" t="n"/>
    </row>
    <row r="919" ht="12.75" customHeight="1" s="789">
      <c r="L919" s="1076" t="n"/>
      <c r="O919" s="1076" t="n"/>
      <c r="R919" s="1076" t="n"/>
      <c r="S919" s="788" t="n"/>
      <c r="T919" s="788" t="n"/>
      <c r="U919" s="788" t="n"/>
      <c r="V919" s="788" t="n"/>
      <c r="W919" s="788" t="n"/>
      <c r="X919" s="788" t="n"/>
      <c r="Y919" s="788" t="n"/>
      <c r="Z919" s="788" t="n"/>
      <c r="AA919" s="788" t="n"/>
      <c r="AB919" s="788" t="n"/>
      <c r="AC919" s="788" t="n"/>
    </row>
    <row r="920" ht="12.75" customHeight="1" s="789">
      <c r="L920" s="1076" t="n"/>
      <c r="O920" s="1076" t="n"/>
      <c r="R920" s="1076" t="n"/>
      <c r="S920" s="788" t="n"/>
      <c r="T920" s="788" t="n"/>
      <c r="U920" s="788" t="n"/>
      <c r="V920" s="788" t="n"/>
      <c r="W920" s="788" t="n"/>
      <c r="X920" s="788" t="n"/>
      <c r="Y920" s="788" t="n"/>
      <c r="Z920" s="788" t="n"/>
      <c r="AA920" s="788" t="n"/>
      <c r="AB920" s="788" t="n"/>
      <c r="AC920" s="788" t="n"/>
    </row>
    <row r="921" ht="12.75" customHeight="1" s="789">
      <c r="L921" s="1076" t="n"/>
      <c r="O921" s="1076" t="n"/>
      <c r="R921" s="1076" t="n"/>
      <c r="S921" s="788" t="n"/>
      <c r="T921" s="788" t="n"/>
      <c r="U921" s="788" t="n"/>
      <c r="V921" s="788" t="n"/>
      <c r="W921" s="788" t="n"/>
      <c r="X921" s="788" t="n"/>
      <c r="Y921" s="788" t="n"/>
      <c r="Z921" s="788" t="n"/>
      <c r="AA921" s="788" t="n"/>
      <c r="AB921" s="788" t="n"/>
      <c r="AC921" s="788" t="n"/>
    </row>
    <row r="922" ht="12.75" customHeight="1" s="789">
      <c r="L922" s="1076" t="n"/>
      <c r="O922" s="1076" t="n"/>
      <c r="R922" s="1076" t="n"/>
      <c r="S922" s="788" t="n"/>
      <c r="T922" s="788" t="n"/>
      <c r="U922" s="788" t="n"/>
      <c r="V922" s="788" t="n"/>
      <c r="W922" s="788" t="n"/>
      <c r="X922" s="788" t="n"/>
      <c r="Y922" s="788" t="n"/>
      <c r="Z922" s="788" t="n"/>
      <c r="AA922" s="788" t="n"/>
      <c r="AB922" s="788" t="n"/>
      <c r="AC922" s="788" t="n"/>
    </row>
    <row r="923" ht="12.75" customHeight="1" s="789">
      <c r="L923" s="1076" t="n"/>
      <c r="O923" s="1076" t="n"/>
      <c r="R923" s="1076" t="n"/>
      <c r="S923" s="788" t="n"/>
      <c r="T923" s="788" t="n"/>
      <c r="U923" s="788" t="n"/>
      <c r="V923" s="788" t="n"/>
      <c r="W923" s="788" t="n"/>
      <c r="X923" s="788" t="n"/>
      <c r="Y923" s="788" t="n"/>
      <c r="Z923" s="788" t="n"/>
      <c r="AA923" s="788" t="n"/>
      <c r="AB923" s="788" t="n"/>
      <c r="AC923" s="788" t="n"/>
    </row>
    <row r="924" ht="12.75" customHeight="1" s="789">
      <c r="L924" s="1076" t="n"/>
      <c r="O924" s="1076" t="n"/>
      <c r="R924" s="1076" t="n"/>
      <c r="S924" s="788" t="n"/>
      <c r="T924" s="788" t="n"/>
      <c r="U924" s="788" t="n"/>
      <c r="V924" s="788" t="n"/>
      <c r="W924" s="788" t="n"/>
      <c r="X924" s="788" t="n"/>
      <c r="Y924" s="788" t="n"/>
      <c r="Z924" s="788" t="n"/>
      <c r="AA924" s="788" t="n"/>
      <c r="AB924" s="788" t="n"/>
      <c r="AC924" s="788" t="n"/>
    </row>
    <row r="925" ht="12.75" customHeight="1" s="789">
      <c r="L925" s="1076" t="n"/>
      <c r="O925" s="1076" t="n"/>
      <c r="R925" s="1076" t="n"/>
      <c r="S925" s="788" t="n"/>
      <c r="T925" s="788" t="n"/>
      <c r="U925" s="788" t="n"/>
      <c r="V925" s="788" t="n"/>
      <c r="W925" s="788" t="n"/>
      <c r="X925" s="788" t="n"/>
      <c r="Y925" s="788" t="n"/>
      <c r="Z925" s="788" t="n"/>
      <c r="AA925" s="788" t="n"/>
      <c r="AB925" s="788" t="n"/>
      <c r="AC925" s="788" t="n"/>
    </row>
    <row r="926" ht="12.75" customHeight="1" s="789">
      <c r="L926" s="1076" t="n"/>
      <c r="O926" s="1076" t="n"/>
      <c r="R926" s="1076" t="n"/>
      <c r="S926" s="788" t="n"/>
      <c r="T926" s="788" t="n"/>
      <c r="U926" s="788" t="n"/>
      <c r="V926" s="788" t="n"/>
      <c r="W926" s="788" t="n"/>
      <c r="X926" s="788" t="n"/>
      <c r="Y926" s="788" t="n"/>
      <c r="Z926" s="788" t="n"/>
      <c r="AA926" s="788" t="n"/>
      <c r="AB926" s="788" t="n"/>
      <c r="AC926" s="788" t="n"/>
    </row>
    <row r="927" ht="12.75" customHeight="1" s="789">
      <c r="L927" s="1076" t="n"/>
      <c r="O927" s="1076" t="n"/>
      <c r="R927" s="1076" t="n"/>
      <c r="S927" s="788" t="n"/>
      <c r="T927" s="788" t="n"/>
      <c r="U927" s="788" t="n"/>
      <c r="V927" s="788" t="n"/>
      <c r="W927" s="788" t="n"/>
      <c r="X927" s="788" t="n"/>
      <c r="Y927" s="788" t="n"/>
      <c r="Z927" s="788" t="n"/>
      <c r="AA927" s="788" t="n"/>
      <c r="AB927" s="788" t="n"/>
      <c r="AC927" s="788" t="n"/>
    </row>
    <row r="928" ht="12.75" customHeight="1" s="789">
      <c r="L928" s="1076" t="n"/>
      <c r="O928" s="1076" t="n"/>
      <c r="R928" s="1076" t="n"/>
      <c r="S928" s="788" t="n"/>
      <c r="T928" s="788" t="n"/>
      <c r="U928" s="788" t="n"/>
      <c r="V928" s="788" t="n"/>
      <c r="W928" s="788" t="n"/>
      <c r="X928" s="788" t="n"/>
      <c r="Y928" s="788" t="n"/>
      <c r="Z928" s="788" t="n"/>
      <c r="AA928" s="788" t="n"/>
      <c r="AB928" s="788" t="n"/>
      <c r="AC928" s="788" t="n"/>
    </row>
    <row r="929" ht="12.75" customHeight="1" s="789">
      <c r="L929" s="1076" t="n"/>
      <c r="O929" s="1076" t="n"/>
      <c r="R929" s="1076" t="n"/>
      <c r="S929" s="788" t="n"/>
      <c r="T929" s="788" t="n"/>
      <c r="U929" s="788" t="n"/>
      <c r="V929" s="788" t="n"/>
      <c r="W929" s="788" t="n"/>
      <c r="X929" s="788" t="n"/>
      <c r="Y929" s="788" t="n"/>
      <c r="Z929" s="788" t="n"/>
      <c r="AA929" s="788" t="n"/>
      <c r="AB929" s="788" t="n"/>
      <c r="AC929" s="788" t="n"/>
    </row>
    <row r="930" ht="12.75" customHeight="1" s="789">
      <c r="L930" s="1076" t="n"/>
      <c r="O930" s="1076" t="n"/>
      <c r="R930" s="1076" t="n"/>
      <c r="S930" s="788" t="n"/>
      <c r="T930" s="788" t="n"/>
      <c r="U930" s="788" t="n"/>
      <c r="V930" s="788" t="n"/>
      <c r="W930" s="788" t="n"/>
      <c r="X930" s="788" t="n"/>
      <c r="Y930" s="788" t="n"/>
      <c r="Z930" s="788" t="n"/>
      <c r="AA930" s="788" t="n"/>
      <c r="AB930" s="788" t="n"/>
      <c r="AC930" s="788" t="n"/>
    </row>
    <row r="931" ht="12.75" customHeight="1" s="789">
      <c r="L931" s="1076" t="n"/>
      <c r="O931" s="1076" t="n"/>
      <c r="R931" s="1076" t="n"/>
      <c r="S931" s="788" t="n"/>
      <c r="T931" s="788" t="n"/>
      <c r="U931" s="788" t="n"/>
      <c r="V931" s="788" t="n"/>
      <c r="W931" s="788" t="n"/>
      <c r="X931" s="788" t="n"/>
      <c r="Y931" s="788" t="n"/>
      <c r="Z931" s="788" t="n"/>
      <c r="AA931" s="788" t="n"/>
      <c r="AB931" s="788" t="n"/>
      <c r="AC931" s="788" t="n"/>
    </row>
    <row r="932" ht="12.75" customHeight="1" s="789">
      <c r="L932" s="1076" t="n"/>
      <c r="O932" s="1076" t="n"/>
      <c r="R932" s="1076" t="n"/>
      <c r="S932" s="788" t="n"/>
      <c r="T932" s="788" t="n"/>
      <c r="U932" s="788" t="n"/>
      <c r="V932" s="788" t="n"/>
      <c r="W932" s="788" t="n"/>
      <c r="X932" s="788" t="n"/>
      <c r="Y932" s="788" t="n"/>
      <c r="Z932" s="788" t="n"/>
      <c r="AA932" s="788" t="n"/>
      <c r="AB932" s="788" t="n"/>
      <c r="AC932" s="788" t="n"/>
    </row>
    <row r="933" ht="12.75" customHeight="1" s="789">
      <c r="L933" s="1076" t="n"/>
      <c r="O933" s="1076" t="n"/>
      <c r="R933" s="1076" t="n"/>
      <c r="S933" s="788" t="n"/>
      <c r="T933" s="788" t="n"/>
      <c r="U933" s="788" t="n"/>
      <c r="V933" s="788" t="n"/>
      <c r="W933" s="788" t="n"/>
      <c r="X933" s="788" t="n"/>
      <c r="Y933" s="788" t="n"/>
      <c r="Z933" s="788" t="n"/>
      <c r="AA933" s="788" t="n"/>
      <c r="AB933" s="788" t="n"/>
      <c r="AC933" s="788" t="n"/>
    </row>
    <row r="934" ht="12.75" customHeight="1" s="789">
      <c r="L934" s="1076" t="n"/>
      <c r="O934" s="1076" t="n"/>
      <c r="R934" s="1076" t="n"/>
      <c r="S934" s="788" t="n"/>
      <c r="T934" s="788" t="n"/>
      <c r="U934" s="788" t="n"/>
      <c r="V934" s="788" t="n"/>
      <c r="W934" s="788" t="n"/>
      <c r="X934" s="788" t="n"/>
      <c r="Y934" s="788" t="n"/>
      <c r="Z934" s="788" t="n"/>
      <c r="AA934" s="788" t="n"/>
      <c r="AB934" s="788" t="n"/>
      <c r="AC934" s="788" t="n"/>
    </row>
    <row r="935" ht="12.75" customHeight="1" s="789">
      <c r="L935" s="1076" t="n"/>
      <c r="O935" s="1076" t="n"/>
      <c r="R935" s="1076" t="n"/>
      <c r="S935" s="788" t="n"/>
      <c r="T935" s="788" t="n"/>
      <c r="U935" s="788" t="n"/>
      <c r="V935" s="788" t="n"/>
      <c r="W935" s="788" t="n"/>
      <c r="X935" s="788" t="n"/>
      <c r="Y935" s="788" t="n"/>
      <c r="Z935" s="788" t="n"/>
      <c r="AA935" s="788" t="n"/>
      <c r="AB935" s="788" t="n"/>
      <c r="AC935" s="788" t="n"/>
    </row>
    <row r="936" ht="12.75" customHeight="1" s="789">
      <c r="L936" s="1076" t="n"/>
      <c r="O936" s="1076" t="n"/>
      <c r="R936" s="1076" t="n"/>
      <c r="S936" s="788" t="n"/>
      <c r="T936" s="788" t="n"/>
      <c r="U936" s="788" t="n"/>
      <c r="V936" s="788" t="n"/>
      <c r="W936" s="788" t="n"/>
      <c r="X936" s="788" t="n"/>
      <c r="Y936" s="788" t="n"/>
      <c r="Z936" s="788" t="n"/>
      <c r="AA936" s="788" t="n"/>
      <c r="AB936" s="788" t="n"/>
      <c r="AC936" s="788" t="n"/>
    </row>
    <row r="937" ht="12.75" customHeight="1" s="789">
      <c r="L937" s="1076" t="n"/>
      <c r="O937" s="1076" t="n"/>
      <c r="R937" s="1076" t="n"/>
      <c r="S937" s="788" t="n"/>
      <c r="T937" s="788" t="n"/>
      <c r="U937" s="788" t="n"/>
      <c r="V937" s="788" t="n"/>
      <c r="W937" s="788" t="n"/>
      <c r="X937" s="788" t="n"/>
      <c r="Y937" s="788" t="n"/>
      <c r="Z937" s="788" t="n"/>
      <c r="AA937" s="788" t="n"/>
      <c r="AB937" s="788" t="n"/>
      <c r="AC937" s="788" t="n"/>
    </row>
    <row r="938" ht="12.75" customHeight="1" s="789">
      <c r="L938" s="1076" t="n"/>
      <c r="O938" s="1076" t="n"/>
      <c r="R938" s="1076" t="n"/>
      <c r="S938" s="788" t="n"/>
      <c r="T938" s="788" t="n"/>
      <c r="U938" s="788" t="n"/>
      <c r="V938" s="788" t="n"/>
      <c r="W938" s="788" t="n"/>
      <c r="X938" s="788" t="n"/>
      <c r="Y938" s="788" t="n"/>
      <c r="Z938" s="788" t="n"/>
      <c r="AA938" s="788" t="n"/>
      <c r="AB938" s="788" t="n"/>
      <c r="AC938" s="788" t="n"/>
    </row>
    <row r="939" ht="12.75" customHeight="1" s="789">
      <c r="L939" s="1076" t="n"/>
      <c r="O939" s="1076" t="n"/>
      <c r="R939" s="1076" t="n"/>
      <c r="S939" s="788" t="n"/>
      <c r="T939" s="788" t="n"/>
      <c r="U939" s="788" t="n"/>
      <c r="V939" s="788" t="n"/>
      <c r="W939" s="788" t="n"/>
      <c r="X939" s="788" t="n"/>
      <c r="Y939" s="788" t="n"/>
      <c r="Z939" s="788" t="n"/>
      <c r="AA939" s="788" t="n"/>
      <c r="AB939" s="788" t="n"/>
      <c r="AC939" s="788" t="n"/>
    </row>
    <row r="940" ht="12.75" customHeight="1" s="789">
      <c r="L940" s="1076" t="n"/>
      <c r="O940" s="1076" t="n"/>
      <c r="R940" s="1076" t="n"/>
      <c r="S940" s="788" t="n"/>
      <c r="T940" s="788" t="n"/>
      <c r="U940" s="788" t="n"/>
      <c r="V940" s="788" t="n"/>
      <c r="W940" s="788" t="n"/>
      <c r="X940" s="788" t="n"/>
      <c r="Y940" s="788" t="n"/>
      <c r="Z940" s="788" t="n"/>
      <c r="AA940" s="788" t="n"/>
      <c r="AB940" s="788" t="n"/>
      <c r="AC940" s="788" t="n"/>
    </row>
    <row r="941" ht="12.75" customHeight="1" s="789">
      <c r="L941" s="1076" t="n"/>
      <c r="O941" s="1076" t="n"/>
      <c r="R941" s="1076" t="n"/>
      <c r="S941" s="788" t="n"/>
      <c r="T941" s="788" t="n"/>
      <c r="U941" s="788" t="n"/>
      <c r="V941" s="788" t="n"/>
      <c r="W941" s="788" t="n"/>
      <c r="X941" s="788" t="n"/>
      <c r="Y941" s="788" t="n"/>
      <c r="Z941" s="788" t="n"/>
      <c r="AA941" s="788" t="n"/>
      <c r="AB941" s="788" t="n"/>
      <c r="AC941" s="788" t="n"/>
    </row>
    <row r="942" ht="12.75" customHeight="1" s="789">
      <c r="L942" s="1076" t="n"/>
      <c r="O942" s="1076" t="n"/>
      <c r="R942" s="1076" t="n"/>
      <c r="S942" s="788" t="n"/>
      <c r="T942" s="788" t="n"/>
      <c r="U942" s="788" t="n"/>
      <c r="V942" s="788" t="n"/>
      <c r="W942" s="788" t="n"/>
      <c r="X942" s="788" t="n"/>
      <c r="Y942" s="788" t="n"/>
      <c r="Z942" s="788" t="n"/>
      <c r="AA942" s="788" t="n"/>
      <c r="AB942" s="788" t="n"/>
      <c r="AC942" s="788" t="n"/>
    </row>
    <row r="943" ht="12.75" customHeight="1" s="789">
      <c r="L943" s="1076" t="n"/>
      <c r="O943" s="1076" t="n"/>
      <c r="R943" s="1076" t="n"/>
      <c r="S943" s="788" t="n"/>
      <c r="T943" s="788" t="n"/>
      <c r="U943" s="788" t="n"/>
      <c r="V943" s="788" t="n"/>
      <c r="W943" s="788" t="n"/>
      <c r="X943" s="788" t="n"/>
      <c r="Y943" s="788" t="n"/>
      <c r="Z943" s="788" t="n"/>
      <c r="AA943" s="788" t="n"/>
      <c r="AB943" s="788" t="n"/>
      <c r="AC943" s="788" t="n"/>
    </row>
    <row r="944" ht="12.75" customHeight="1" s="789">
      <c r="L944" s="1076" t="n"/>
      <c r="O944" s="1076" t="n"/>
      <c r="R944" s="1076" t="n"/>
      <c r="S944" s="788" t="n"/>
      <c r="T944" s="788" t="n"/>
      <c r="U944" s="788" t="n"/>
      <c r="V944" s="788" t="n"/>
      <c r="W944" s="788" t="n"/>
      <c r="X944" s="788" t="n"/>
      <c r="Y944" s="788" t="n"/>
      <c r="Z944" s="788" t="n"/>
      <c r="AA944" s="788" t="n"/>
      <c r="AB944" s="788" t="n"/>
      <c r="AC944" s="788" t="n"/>
    </row>
    <row r="945" ht="12.75" customHeight="1" s="789">
      <c r="L945" s="1076" t="n"/>
      <c r="O945" s="1076" t="n"/>
      <c r="R945" s="1076" t="n"/>
      <c r="S945" s="788" t="n"/>
      <c r="T945" s="788" t="n"/>
      <c r="U945" s="788" t="n"/>
      <c r="V945" s="788" t="n"/>
      <c r="W945" s="788" t="n"/>
      <c r="X945" s="788" t="n"/>
      <c r="Y945" s="788" t="n"/>
      <c r="Z945" s="788" t="n"/>
      <c r="AA945" s="788" t="n"/>
      <c r="AB945" s="788" t="n"/>
      <c r="AC945" s="788" t="n"/>
    </row>
    <row r="946" ht="12.75" customHeight="1" s="789">
      <c r="L946" s="1076" t="n"/>
      <c r="O946" s="1076" t="n"/>
      <c r="R946" s="1076" t="n"/>
      <c r="S946" s="788" t="n"/>
      <c r="T946" s="788" t="n"/>
      <c r="U946" s="788" t="n"/>
      <c r="V946" s="788" t="n"/>
      <c r="W946" s="788" t="n"/>
      <c r="X946" s="788" t="n"/>
      <c r="Y946" s="788" t="n"/>
      <c r="Z946" s="788" t="n"/>
      <c r="AA946" s="788" t="n"/>
      <c r="AB946" s="788" t="n"/>
      <c r="AC946" s="788" t="n"/>
    </row>
    <row r="947" ht="12.75" customHeight="1" s="789">
      <c r="L947" s="1076" t="n"/>
      <c r="O947" s="1076" t="n"/>
      <c r="R947" s="1076" t="n"/>
      <c r="S947" s="788" t="n"/>
      <c r="T947" s="788" t="n"/>
      <c r="U947" s="788" t="n"/>
      <c r="V947" s="788" t="n"/>
      <c r="W947" s="788" t="n"/>
      <c r="X947" s="788" t="n"/>
      <c r="Y947" s="788" t="n"/>
      <c r="Z947" s="788" t="n"/>
      <c r="AA947" s="788" t="n"/>
      <c r="AB947" s="788" t="n"/>
      <c r="AC947" s="788" t="n"/>
    </row>
    <row r="948" ht="12.75" customHeight="1" s="789">
      <c r="L948" s="1076" t="n"/>
      <c r="O948" s="1076" t="n"/>
      <c r="R948" s="1076" t="n"/>
      <c r="S948" s="788" t="n"/>
      <c r="T948" s="788" t="n"/>
      <c r="U948" s="788" t="n"/>
      <c r="V948" s="788" t="n"/>
      <c r="W948" s="788" t="n"/>
      <c r="X948" s="788" t="n"/>
      <c r="Y948" s="788" t="n"/>
      <c r="Z948" s="788" t="n"/>
      <c r="AA948" s="788" t="n"/>
      <c r="AB948" s="788" t="n"/>
      <c r="AC948" s="788" t="n"/>
    </row>
    <row r="949" ht="12.75" customHeight="1" s="789">
      <c r="L949" s="1076" t="n"/>
      <c r="O949" s="1076" t="n"/>
      <c r="R949" s="1076" t="n"/>
      <c r="S949" s="788" t="n"/>
      <c r="T949" s="788" t="n"/>
      <c r="U949" s="788" t="n"/>
      <c r="V949" s="788" t="n"/>
      <c r="W949" s="788" t="n"/>
      <c r="X949" s="788" t="n"/>
      <c r="Y949" s="788" t="n"/>
      <c r="Z949" s="788" t="n"/>
      <c r="AA949" s="788" t="n"/>
      <c r="AB949" s="788" t="n"/>
      <c r="AC949" s="788" t="n"/>
    </row>
    <row r="950" ht="12.75" customHeight="1" s="789">
      <c r="L950" s="1076" t="n"/>
      <c r="O950" s="1076" t="n"/>
      <c r="R950" s="1076" t="n"/>
      <c r="S950" s="788" t="n"/>
      <c r="T950" s="788" t="n"/>
      <c r="U950" s="788" t="n"/>
      <c r="V950" s="788" t="n"/>
      <c r="W950" s="788" t="n"/>
      <c r="X950" s="788" t="n"/>
      <c r="Y950" s="788" t="n"/>
      <c r="Z950" s="788" t="n"/>
      <c r="AA950" s="788" t="n"/>
      <c r="AB950" s="788" t="n"/>
      <c r="AC950" s="788" t="n"/>
    </row>
    <row r="951" ht="12.75" customHeight="1" s="789">
      <c r="L951" s="1076" t="n"/>
      <c r="O951" s="1076" t="n"/>
      <c r="R951" s="1076" t="n"/>
      <c r="S951" s="788" t="n"/>
      <c r="T951" s="788" t="n"/>
      <c r="U951" s="788" t="n"/>
      <c r="V951" s="788" t="n"/>
      <c r="W951" s="788" t="n"/>
      <c r="X951" s="788" t="n"/>
      <c r="Y951" s="788" t="n"/>
      <c r="Z951" s="788" t="n"/>
      <c r="AA951" s="788" t="n"/>
      <c r="AB951" s="788" t="n"/>
      <c r="AC951" s="788" t="n"/>
    </row>
    <row r="952" ht="12.75" customHeight="1" s="789">
      <c r="L952" s="1076" t="n"/>
      <c r="O952" s="1076" t="n"/>
      <c r="R952" s="1076" t="n"/>
      <c r="S952" s="788" t="n"/>
      <c r="T952" s="788" t="n"/>
      <c r="U952" s="788" t="n"/>
      <c r="V952" s="788" t="n"/>
      <c r="W952" s="788" t="n"/>
      <c r="X952" s="788" t="n"/>
      <c r="Y952" s="788" t="n"/>
      <c r="Z952" s="788" t="n"/>
      <c r="AA952" s="788" t="n"/>
      <c r="AB952" s="788" t="n"/>
      <c r="AC952" s="788" t="n"/>
    </row>
    <row r="953" ht="12.75" customHeight="1" s="789">
      <c r="L953" s="1076" t="n"/>
      <c r="O953" s="1076" t="n"/>
      <c r="R953" s="1076" t="n"/>
      <c r="S953" s="788" t="n"/>
      <c r="T953" s="788" t="n"/>
      <c r="U953" s="788" t="n"/>
      <c r="V953" s="788" t="n"/>
      <c r="W953" s="788" t="n"/>
      <c r="X953" s="788" t="n"/>
      <c r="Y953" s="788" t="n"/>
      <c r="Z953" s="788" t="n"/>
      <c r="AA953" s="788" t="n"/>
      <c r="AB953" s="788" t="n"/>
      <c r="AC953" s="788" t="n"/>
    </row>
    <row r="954" ht="12.75" customHeight="1" s="789">
      <c r="L954" s="1076" t="n"/>
      <c r="O954" s="1076" t="n"/>
      <c r="R954" s="1076" t="n"/>
      <c r="S954" s="788" t="n"/>
      <c r="T954" s="788" t="n"/>
      <c r="U954" s="788" t="n"/>
      <c r="V954" s="788" t="n"/>
      <c r="W954" s="788" t="n"/>
      <c r="X954" s="788" t="n"/>
      <c r="Y954" s="788" t="n"/>
      <c r="Z954" s="788" t="n"/>
      <c r="AA954" s="788" t="n"/>
      <c r="AB954" s="788" t="n"/>
      <c r="AC954" s="788" t="n"/>
    </row>
    <row r="955" ht="12.75" customHeight="1" s="789">
      <c r="L955" s="1076" t="n"/>
      <c r="O955" s="1076" t="n"/>
      <c r="R955" s="1076" t="n"/>
      <c r="S955" s="788" t="n"/>
      <c r="T955" s="788" t="n"/>
      <c r="U955" s="788" t="n"/>
      <c r="V955" s="788" t="n"/>
      <c r="W955" s="788" t="n"/>
      <c r="X955" s="788" t="n"/>
      <c r="Y955" s="788" t="n"/>
      <c r="Z955" s="788" t="n"/>
      <c r="AA955" s="788" t="n"/>
      <c r="AB955" s="788" t="n"/>
      <c r="AC955" s="788" t="n"/>
    </row>
    <row r="956" ht="12.75" customHeight="1" s="789">
      <c r="L956" s="1076" t="n"/>
      <c r="O956" s="1076" t="n"/>
      <c r="R956" s="1076" t="n"/>
      <c r="S956" s="788" t="n"/>
      <c r="T956" s="788" t="n"/>
      <c r="U956" s="788" t="n"/>
      <c r="V956" s="788" t="n"/>
      <c r="W956" s="788" t="n"/>
      <c r="X956" s="788" t="n"/>
      <c r="Y956" s="788" t="n"/>
      <c r="Z956" s="788" t="n"/>
      <c r="AA956" s="788" t="n"/>
      <c r="AB956" s="788" t="n"/>
      <c r="AC956" s="788" t="n"/>
    </row>
    <row r="957" ht="12.75" customHeight="1" s="789">
      <c r="L957" s="1076" t="n"/>
      <c r="O957" s="1076" t="n"/>
      <c r="R957" s="1076" t="n"/>
      <c r="S957" s="788" t="n"/>
      <c r="T957" s="788" t="n"/>
      <c r="U957" s="788" t="n"/>
      <c r="V957" s="788" t="n"/>
      <c r="W957" s="788" t="n"/>
      <c r="X957" s="788" t="n"/>
      <c r="Y957" s="788" t="n"/>
      <c r="Z957" s="788" t="n"/>
      <c r="AA957" s="788" t="n"/>
      <c r="AB957" s="788" t="n"/>
      <c r="AC957" s="788" t="n"/>
    </row>
    <row r="958" ht="12.75" customHeight="1" s="789">
      <c r="L958" s="1076" t="n"/>
      <c r="O958" s="1076" t="n"/>
      <c r="R958" s="1076" t="n"/>
      <c r="S958" s="788" t="n"/>
      <c r="T958" s="788" t="n"/>
      <c r="U958" s="788" t="n"/>
      <c r="V958" s="788" t="n"/>
      <c r="W958" s="788" t="n"/>
      <c r="X958" s="788" t="n"/>
      <c r="Y958" s="788" t="n"/>
      <c r="Z958" s="788" t="n"/>
      <c r="AA958" s="788" t="n"/>
      <c r="AB958" s="788" t="n"/>
      <c r="AC958" s="788" t="n"/>
    </row>
    <row r="959" ht="12.75" customHeight="1" s="789">
      <c r="L959" s="1076" t="n"/>
      <c r="O959" s="1076" t="n"/>
      <c r="R959" s="1076" t="n"/>
      <c r="S959" s="788" t="n"/>
      <c r="T959" s="788" t="n"/>
      <c r="U959" s="788" t="n"/>
      <c r="V959" s="788" t="n"/>
      <c r="W959" s="788" t="n"/>
      <c r="X959" s="788" t="n"/>
      <c r="Y959" s="788" t="n"/>
      <c r="Z959" s="788" t="n"/>
      <c r="AA959" s="788" t="n"/>
      <c r="AB959" s="788" t="n"/>
      <c r="AC959" s="788" t="n"/>
    </row>
    <row r="960" ht="12.75" customHeight="1" s="789">
      <c r="L960" s="1076" t="n"/>
      <c r="O960" s="1076" t="n"/>
      <c r="R960" s="1076" t="n"/>
      <c r="S960" s="788" t="n"/>
      <c r="T960" s="788" t="n"/>
      <c r="U960" s="788" t="n"/>
      <c r="V960" s="788" t="n"/>
      <c r="W960" s="788" t="n"/>
      <c r="X960" s="788" t="n"/>
      <c r="Y960" s="788" t="n"/>
      <c r="Z960" s="788" t="n"/>
      <c r="AA960" s="788" t="n"/>
      <c r="AB960" s="788" t="n"/>
      <c r="AC960" s="788" t="n"/>
    </row>
    <row r="961" ht="12.75" customHeight="1" s="789">
      <c r="L961" s="1076" t="n"/>
      <c r="O961" s="1076" t="n"/>
      <c r="R961" s="1076" t="n"/>
      <c r="S961" s="788" t="n"/>
      <c r="T961" s="788" t="n"/>
      <c r="U961" s="788" t="n"/>
      <c r="V961" s="788" t="n"/>
      <c r="W961" s="788" t="n"/>
      <c r="X961" s="788" t="n"/>
      <c r="Y961" s="788" t="n"/>
      <c r="Z961" s="788" t="n"/>
      <c r="AA961" s="788" t="n"/>
      <c r="AB961" s="788" t="n"/>
      <c r="AC961" s="788" t="n"/>
    </row>
    <row r="962" ht="12.75" customHeight="1" s="789">
      <c r="L962" s="1076" t="n"/>
      <c r="O962" s="1076" t="n"/>
      <c r="R962" s="1076" t="n"/>
      <c r="S962" s="788" t="n"/>
      <c r="T962" s="788" t="n"/>
      <c r="U962" s="788" t="n"/>
      <c r="V962" s="788" t="n"/>
      <c r="W962" s="788" t="n"/>
      <c r="X962" s="788" t="n"/>
      <c r="Y962" s="788" t="n"/>
      <c r="Z962" s="788" t="n"/>
      <c r="AA962" s="788" t="n"/>
      <c r="AB962" s="788" t="n"/>
      <c r="AC962" s="788" t="n"/>
    </row>
    <row r="963" ht="12.75" customHeight="1" s="789">
      <c r="L963" s="1076" t="n"/>
      <c r="O963" s="1076" t="n"/>
      <c r="R963" s="1076" t="n"/>
      <c r="S963" s="788" t="n"/>
      <c r="T963" s="788" t="n"/>
      <c r="U963" s="788" t="n"/>
      <c r="V963" s="788" t="n"/>
      <c r="W963" s="788" t="n"/>
      <c r="X963" s="788" t="n"/>
      <c r="Y963" s="788" t="n"/>
      <c r="Z963" s="788" t="n"/>
      <c r="AA963" s="788" t="n"/>
      <c r="AB963" s="788" t="n"/>
      <c r="AC963" s="788" t="n"/>
    </row>
    <row r="964" ht="12.75" customHeight="1" s="789">
      <c r="L964" s="1076" t="n"/>
      <c r="O964" s="1076" t="n"/>
      <c r="R964" s="1076" t="n"/>
      <c r="S964" s="788" t="n"/>
      <c r="T964" s="788" t="n"/>
      <c r="U964" s="788" t="n"/>
      <c r="V964" s="788" t="n"/>
      <c r="W964" s="788" t="n"/>
      <c r="X964" s="788" t="n"/>
      <c r="Y964" s="788" t="n"/>
      <c r="Z964" s="788" t="n"/>
      <c r="AA964" s="788" t="n"/>
      <c r="AB964" s="788" t="n"/>
      <c r="AC964" s="788" t="n"/>
    </row>
    <row r="965" ht="12.75" customHeight="1" s="789">
      <c r="L965" s="1076" t="n"/>
      <c r="O965" s="1076" t="n"/>
      <c r="R965" s="1076" t="n"/>
      <c r="S965" s="788" t="n"/>
      <c r="T965" s="788" t="n"/>
      <c r="U965" s="788" t="n"/>
      <c r="V965" s="788" t="n"/>
      <c r="W965" s="788" t="n"/>
      <c r="X965" s="788" t="n"/>
      <c r="Y965" s="788" t="n"/>
      <c r="Z965" s="788" t="n"/>
      <c r="AA965" s="788" t="n"/>
      <c r="AB965" s="788" t="n"/>
      <c r="AC965" s="788" t="n"/>
    </row>
    <row r="966" ht="12.75" customHeight="1" s="789">
      <c r="L966" s="1076" t="n"/>
      <c r="O966" s="1076" t="n"/>
      <c r="R966" s="1076" t="n"/>
      <c r="S966" s="788" t="n"/>
      <c r="T966" s="788" t="n"/>
      <c r="U966" s="788" t="n"/>
      <c r="V966" s="788" t="n"/>
      <c r="W966" s="788" t="n"/>
      <c r="X966" s="788" t="n"/>
      <c r="Y966" s="788" t="n"/>
      <c r="Z966" s="788" t="n"/>
      <c r="AA966" s="788" t="n"/>
      <c r="AB966" s="788" t="n"/>
      <c r="AC966" s="788" t="n"/>
    </row>
    <row r="967" ht="12.75" customHeight="1" s="789">
      <c r="L967" s="1076" t="n"/>
      <c r="O967" s="1076" t="n"/>
      <c r="R967" s="1076" t="n"/>
      <c r="S967" s="788" t="n"/>
      <c r="T967" s="788" t="n"/>
      <c r="U967" s="788" t="n"/>
      <c r="V967" s="788" t="n"/>
      <c r="W967" s="788" t="n"/>
      <c r="X967" s="788" t="n"/>
      <c r="Y967" s="788" t="n"/>
      <c r="Z967" s="788" t="n"/>
      <c r="AA967" s="788" t="n"/>
      <c r="AB967" s="788" t="n"/>
      <c r="AC967" s="788" t="n"/>
    </row>
    <row r="968" ht="12.75" customHeight="1" s="789">
      <c r="L968" s="1076" t="n"/>
      <c r="O968" s="1076" t="n"/>
      <c r="R968" s="1076" t="n"/>
      <c r="S968" s="788" t="n"/>
      <c r="T968" s="788" t="n"/>
      <c r="U968" s="788" t="n"/>
      <c r="V968" s="788" t="n"/>
      <c r="W968" s="788" t="n"/>
      <c r="X968" s="788" t="n"/>
      <c r="Y968" s="788" t="n"/>
      <c r="Z968" s="788" t="n"/>
      <c r="AA968" s="788" t="n"/>
      <c r="AB968" s="788" t="n"/>
      <c r="AC968" s="788" t="n"/>
    </row>
    <row r="969" ht="12.75" customHeight="1" s="789">
      <c r="L969" s="1076" t="n"/>
      <c r="O969" s="1076" t="n"/>
      <c r="R969" s="1076" t="n"/>
      <c r="S969" s="788" t="n"/>
      <c r="T969" s="788" t="n"/>
      <c r="U969" s="788" t="n"/>
      <c r="V969" s="788" t="n"/>
      <c r="W969" s="788" t="n"/>
      <c r="X969" s="788" t="n"/>
      <c r="Y969" s="788" t="n"/>
      <c r="Z969" s="788" t="n"/>
      <c r="AA969" s="788" t="n"/>
      <c r="AB969" s="788" t="n"/>
      <c r="AC969" s="788" t="n"/>
    </row>
    <row r="970" ht="12.75" customHeight="1" s="789">
      <c r="L970" s="1076" t="n"/>
      <c r="O970" s="1076" t="n"/>
      <c r="R970" s="1076" t="n"/>
      <c r="S970" s="788" t="n"/>
      <c r="T970" s="788" t="n"/>
      <c r="U970" s="788" t="n"/>
      <c r="V970" s="788" t="n"/>
      <c r="W970" s="788" t="n"/>
      <c r="X970" s="788" t="n"/>
      <c r="Y970" s="788" t="n"/>
      <c r="Z970" s="788" t="n"/>
      <c r="AA970" s="788" t="n"/>
      <c r="AB970" s="788" t="n"/>
      <c r="AC970" s="788" t="n"/>
    </row>
    <row r="971" ht="12.75" customHeight="1" s="789">
      <c r="L971" s="1076" t="n"/>
      <c r="O971" s="1076" t="n"/>
      <c r="R971" s="1076" t="n"/>
      <c r="S971" s="788" t="n"/>
      <c r="T971" s="788" t="n"/>
      <c r="U971" s="788" t="n"/>
      <c r="V971" s="788" t="n"/>
      <c r="W971" s="788" t="n"/>
      <c r="X971" s="788" t="n"/>
      <c r="Y971" s="788" t="n"/>
      <c r="Z971" s="788" t="n"/>
      <c r="AA971" s="788" t="n"/>
      <c r="AB971" s="788" t="n"/>
      <c r="AC971" s="788" t="n"/>
    </row>
    <row r="972" ht="12.75" customHeight="1" s="789">
      <c r="L972" s="1076" t="n"/>
      <c r="O972" s="1076" t="n"/>
      <c r="R972" s="1076" t="n"/>
      <c r="S972" s="788" t="n"/>
      <c r="T972" s="788" t="n"/>
      <c r="U972" s="788" t="n"/>
      <c r="V972" s="788" t="n"/>
      <c r="W972" s="788" t="n"/>
      <c r="X972" s="788" t="n"/>
      <c r="Y972" s="788" t="n"/>
      <c r="Z972" s="788" t="n"/>
      <c r="AA972" s="788" t="n"/>
      <c r="AB972" s="788" t="n"/>
      <c r="AC972" s="788" t="n"/>
    </row>
    <row r="973" ht="12.75" customHeight="1" s="789">
      <c r="L973" s="1076" t="n"/>
      <c r="O973" s="1076" t="n"/>
      <c r="R973" s="1076" t="n"/>
      <c r="S973" s="788" t="n"/>
      <c r="T973" s="788" t="n"/>
      <c r="U973" s="788" t="n"/>
      <c r="V973" s="788" t="n"/>
      <c r="W973" s="788" t="n"/>
      <c r="X973" s="788" t="n"/>
      <c r="Y973" s="788" t="n"/>
      <c r="Z973" s="788" t="n"/>
      <c r="AA973" s="788" t="n"/>
      <c r="AB973" s="788" t="n"/>
      <c r="AC973" s="788" t="n"/>
    </row>
    <row r="974" ht="12.75" customHeight="1" s="789">
      <c r="L974" s="1076" t="n"/>
      <c r="O974" s="1076" t="n"/>
      <c r="R974" s="1076" t="n"/>
      <c r="S974" s="788" t="n"/>
      <c r="T974" s="788" t="n"/>
      <c r="U974" s="788" t="n"/>
      <c r="V974" s="788" t="n"/>
      <c r="W974" s="788" t="n"/>
      <c r="X974" s="788" t="n"/>
      <c r="Y974" s="788" t="n"/>
      <c r="Z974" s="788" t="n"/>
      <c r="AA974" s="788" t="n"/>
      <c r="AB974" s="788" t="n"/>
      <c r="AC974" s="788" t="n"/>
    </row>
    <row r="975" ht="12.75" customHeight="1" s="789">
      <c r="L975" s="1076" t="n"/>
      <c r="O975" s="1076" t="n"/>
      <c r="R975" s="1076" t="n"/>
      <c r="S975" s="788" t="n"/>
      <c r="T975" s="788" t="n"/>
      <c r="U975" s="788" t="n"/>
      <c r="V975" s="788" t="n"/>
      <c r="W975" s="788" t="n"/>
      <c r="X975" s="788" t="n"/>
      <c r="Y975" s="788" t="n"/>
      <c r="Z975" s="788" t="n"/>
      <c r="AA975" s="788" t="n"/>
      <c r="AB975" s="788" t="n"/>
      <c r="AC975" s="788" t="n"/>
    </row>
    <row r="976" ht="12.75" customHeight="1" s="789">
      <c r="L976" s="1076" t="n"/>
      <c r="O976" s="1076" t="n"/>
      <c r="R976" s="1076" t="n"/>
      <c r="S976" s="788" t="n"/>
      <c r="T976" s="788" t="n"/>
      <c r="U976" s="788" t="n"/>
      <c r="V976" s="788" t="n"/>
      <c r="W976" s="788" t="n"/>
      <c r="X976" s="788" t="n"/>
      <c r="Y976" s="788" t="n"/>
      <c r="Z976" s="788" t="n"/>
      <c r="AA976" s="788" t="n"/>
      <c r="AB976" s="788" t="n"/>
      <c r="AC976" s="788" t="n"/>
    </row>
    <row r="977" ht="12.75" customHeight="1" s="789">
      <c r="L977" s="1076" t="n"/>
      <c r="O977" s="1076" t="n"/>
      <c r="R977" s="1076" t="n"/>
      <c r="S977" s="788" t="n"/>
      <c r="T977" s="788" t="n"/>
      <c r="U977" s="788" t="n"/>
      <c r="V977" s="788" t="n"/>
      <c r="W977" s="788" t="n"/>
      <c r="X977" s="788" t="n"/>
      <c r="Y977" s="788" t="n"/>
      <c r="Z977" s="788" t="n"/>
      <c r="AA977" s="788" t="n"/>
      <c r="AB977" s="788" t="n"/>
      <c r="AC977" s="788" t="n"/>
    </row>
    <row r="978" ht="12.75" customHeight="1" s="789">
      <c r="L978" s="1076" t="n"/>
      <c r="O978" s="1076" t="n"/>
      <c r="R978" s="1076" t="n"/>
      <c r="S978" s="788" t="n"/>
      <c r="T978" s="788" t="n"/>
      <c r="U978" s="788" t="n"/>
      <c r="V978" s="788" t="n"/>
      <c r="W978" s="788" t="n"/>
      <c r="X978" s="788" t="n"/>
      <c r="Y978" s="788" t="n"/>
      <c r="Z978" s="788" t="n"/>
      <c r="AA978" s="788" t="n"/>
      <c r="AB978" s="788" t="n"/>
      <c r="AC978" s="788" t="n"/>
    </row>
    <row r="979" ht="12.75" customHeight="1" s="789">
      <c r="L979" s="1076" t="n"/>
      <c r="O979" s="1076" t="n"/>
      <c r="R979" s="1076" t="n"/>
      <c r="S979" s="788" t="n"/>
      <c r="T979" s="788" t="n"/>
      <c r="U979" s="788" t="n"/>
      <c r="V979" s="788" t="n"/>
      <c r="W979" s="788" t="n"/>
      <c r="X979" s="788" t="n"/>
      <c r="Y979" s="788" t="n"/>
      <c r="Z979" s="788" t="n"/>
      <c r="AA979" s="788" t="n"/>
      <c r="AB979" s="788" t="n"/>
      <c r="AC979" s="788" t="n"/>
    </row>
    <row r="980" ht="12.75" customHeight="1" s="789">
      <c r="L980" s="1076" t="n"/>
      <c r="O980" s="1076" t="n"/>
      <c r="R980" s="1076" t="n"/>
      <c r="S980" s="788" t="n"/>
      <c r="T980" s="788" t="n"/>
      <c r="U980" s="788" t="n"/>
      <c r="V980" s="788" t="n"/>
      <c r="W980" s="788" t="n"/>
      <c r="X980" s="788" t="n"/>
      <c r="Y980" s="788" t="n"/>
      <c r="Z980" s="788" t="n"/>
      <c r="AA980" s="788" t="n"/>
      <c r="AB980" s="788" t="n"/>
      <c r="AC980" s="788" t="n"/>
    </row>
    <row r="981" ht="12.75" customHeight="1" s="789">
      <c r="L981" s="1076" t="n"/>
      <c r="O981" s="1076" t="n"/>
      <c r="R981" s="1076" t="n"/>
      <c r="S981" s="788" t="n"/>
      <c r="T981" s="788" t="n"/>
      <c r="U981" s="788" t="n"/>
      <c r="V981" s="788" t="n"/>
      <c r="W981" s="788" t="n"/>
      <c r="X981" s="788" t="n"/>
      <c r="Y981" s="788" t="n"/>
      <c r="Z981" s="788" t="n"/>
      <c r="AA981" s="788" t="n"/>
      <c r="AB981" s="788" t="n"/>
      <c r="AC981" s="788" t="n"/>
    </row>
    <row r="982" ht="12.75" customHeight="1" s="789">
      <c r="L982" s="1076" t="n"/>
      <c r="O982" s="1076" t="n"/>
      <c r="R982" s="1076" t="n"/>
      <c r="S982" s="788" t="n"/>
      <c r="T982" s="788" t="n"/>
      <c r="U982" s="788" t="n"/>
      <c r="V982" s="788" t="n"/>
      <c r="W982" s="788" t="n"/>
      <c r="X982" s="788" t="n"/>
      <c r="Y982" s="788" t="n"/>
      <c r="Z982" s="788" t="n"/>
      <c r="AA982" s="788" t="n"/>
      <c r="AB982" s="788" t="n"/>
      <c r="AC982" s="788" t="n"/>
    </row>
    <row r="983" ht="12.75" customHeight="1" s="789">
      <c r="L983" s="1076" t="n"/>
      <c r="O983" s="1076" t="n"/>
      <c r="R983" s="1076" t="n"/>
      <c r="S983" s="788" t="n"/>
      <c r="T983" s="788" t="n"/>
      <c r="U983" s="788" t="n"/>
      <c r="V983" s="788" t="n"/>
      <c r="W983" s="788" t="n"/>
      <c r="X983" s="788" t="n"/>
      <c r="Y983" s="788" t="n"/>
      <c r="Z983" s="788" t="n"/>
      <c r="AA983" s="788" t="n"/>
      <c r="AB983" s="788" t="n"/>
      <c r="AC983" s="788" t="n"/>
    </row>
    <row r="984" ht="12.75" customHeight="1" s="789">
      <c r="L984" s="1076" t="n"/>
      <c r="O984" s="1076" t="n"/>
      <c r="R984" s="1076" t="n"/>
      <c r="S984" s="788" t="n"/>
      <c r="T984" s="788" t="n"/>
      <c r="U984" s="788" t="n"/>
      <c r="V984" s="788" t="n"/>
      <c r="W984" s="788" t="n"/>
      <c r="X984" s="788" t="n"/>
      <c r="Y984" s="788" t="n"/>
      <c r="Z984" s="788" t="n"/>
      <c r="AA984" s="788" t="n"/>
      <c r="AB984" s="788" t="n"/>
      <c r="AC984" s="788" t="n"/>
    </row>
    <row r="985" ht="12.75" customHeight="1" s="789">
      <c r="L985" s="1076" t="n"/>
      <c r="O985" s="1076" t="n"/>
      <c r="R985" s="1076" t="n"/>
      <c r="S985" s="788" t="n"/>
      <c r="T985" s="788" t="n"/>
      <c r="U985" s="788" t="n"/>
      <c r="V985" s="788" t="n"/>
      <c r="W985" s="788" t="n"/>
      <c r="X985" s="788" t="n"/>
      <c r="Y985" s="788" t="n"/>
      <c r="Z985" s="788" t="n"/>
      <c r="AA985" s="788" t="n"/>
      <c r="AB985" s="788" t="n"/>
      <c r="AC985" s="788" t="n"/>
    </row>
    <row r="986" ht="12.75" customHeight="1" s="789">
      <c r="L986" s="1076" t="n"/>
      <c r="O986" s="1076" t="n"/>
      <c r="R986" s="1076" t="n"/>
      <c r="S986" s="788" t="n"/>
      <c r="T986" s="788" t="n"/>
      <c r="U986" s="788" t="n"/>
      <c r="V986" s="788" t="n"/>
      <c r="W986" s="788" t="n"/>
      <c r="X986" s="788" t="n"/>
      <c r="Y986" s="788" t="n"/>
      <c r="Z986" s="788" t="n"/>
      <c r="AA986" s="788" t="n"/>
      <c r="AB986" s="788" t="n"/>
      <c r="AC986" s="788" t="n"/>
    </row>
    <row r="987" ht="12.75" customHeight="1" s="789">
      <c r="L987" s="1076" t="n"/>
      <c r="O987" s="1076" t="n"/>
      <c r="R987" s="1076" t="n"/>
      <c r="S987" s="788" t="n"/>
      <c r="T987" s="788" t="n"/>
      <c r="U987" s="788" t="n"/>
      <c r="V987" s="788" t="n"/>
      <c r="W987" s="788" t="n"/>
      <c r="X987" s="788" t="n"/>
      <c r="Y987" s="788" t="n"/>
      <c r="Z987" s="788" t="n"/>
      <c r="AA987" s="788" t="n"/>
      <c r="AB987" s="788" t="n"/>
      <c r="AC987" s="788" t="n"/>
    </row>
    <row r="988" ht="12.75" customHeight="1" s="789">
      <c r="L988" s="1076" t="n"/>
      <c r="O988" s="1076" t="n"/>
      <c r="R988" s="1076" t="n"/>
      <c r="S988" s="788" t="n"/>
      <c r="T988" s="788" t="n"/>
      <c r="U988" s="788" t="n"/>
      <c r="V988" s="788" t="n"/>
      <c r="W988" s="788" t="n"/>
      <c r="X988" s="788" t="n"/>
      <c r="Y988" s="788" t="n"/>
      <c r="Z988" s="788" t="n"/>
      <c r="AA988" s="788" t="n"/>
      <c r="AB988" s="788" t="n"/>
      <c r="AC988" s="788" t="n"/>
    </row>
    <row r="989" ht="12.75" customHeight="1" s="789">
      <c r="L989" s="1076" t="n"/>
      <c r="O989" s="1076" t="n"/>
      <c r="R989" s="1076" t="n"/>
      <c r="S989" s="788" t="n"/>
      <c r="T989" s="788" t="n"/>
      <c r="U989" s="788" t="n"/>
      <c r="V989" s="788" t="n"/>
      <c r="W989" s="788" t="n"/>
      <c r="X989" s="788" t="n"/>
      <c r="Y989" s="788" t="n"/>
      <c r="Z989" s="788" t="n"/>
      <c r="AA989" s="788" t="n"/>
      <c r="AB989" s="788" t="n"/>
      <c r="AC989" s="788" t="n"/>
    </row>
    <row r="990" ht="12.75" customHeight="1" s="789">
      <c r="L990" s="1076" t="n"/>
      <c r="O990" s="1076" t="n"/>
      <c r="R990" s="1076" t="n"/>
      <c r="S990" s="788" t="n"/>
      <c r="T990" s="788" t="n"/>
      <c r="U990" s="788" t="n"/>
      <c r="V990" s="788" t="n"/>
      <c r="W990" s="788" t="n"/>
      <c r="X990" s="788" t="n"/>
      <c r="Y990" s="788" t="n"/>
      <c r="Z990" s="788" t="n"/>
      <c r="AA990" s="788" t="n"/>
      <c r="AB990" s="788" t="n"/>
      <c r="AC990" s="788" t="n"/>
    </row>
    <row r="991" ht="12.75" customHeight="1" s="789">
      <c r="L991" s="1076" t="n"/>
      <c r="O991" s="1076" t="n"/>
      <c r="R991" s="1076" t="n"/>
      <c r="S991" s="788" t="n"/>
      <c r="T991" s="788" t="n"/>
      <c r="U991" s="788" t="n"/>
      <c r="V991" s="788" t="n"/>
      <c r="W991" s="788" t="n"/>
      <c r="X991" s="788" t="n"/>
      <c r="Y991" s="788" t="n"/>
      <c r="Z991" s="788" t="n"/>
      <c r="AA991" s="788" t="n"/>
      <c r="AB991" s="788" t="n"/>
      <c r="AC991" s="788" t="n"/>
    </row>
    <row r="992" ht="12.75" customHeight="1" s="789">
      <c r="L992" s="1076" t="n"/>
      <c r="O992" s="1076" t="n"/>
      <c r="R992" s="1076" t="n"/>
      <c r="S992" s="788" t="n"/>
      <c r="T992" s="788" t="n"/>
      <c r="U992" s="788" t="n"/>
      <c r="V992" s="788" t="n"/>
      <c r="W992" s="788" t="n"/>
      <c r="X992" s="788" t="n"/>
      <c r="Y992" s="788" t="n"/>
      <c r="Z992" s="788" t="n"/>
      <c r="AA992" s="788" t="n"/>
      <c r="AB992" s="788" t="n"/>
      <c r="AC992" s="788" t="n"/>
    </row>
    <row r="993" ht="12.75" customHeight="1" s="789">
      <c r="L993" s="1076" t="n"/>
      <c r="O993" s="1076" t="n"/>
      <c r="R993" s="1076" t="n"/>
      <c r="S993" s="788" t="n"/>
      <c r="T993" s="788" t="n"/>
      <c r="U993" s="788" t="n"/>
      <c r="V993" s="788" t="n"/>
      <c r="W993" s="788" t="n"/>
      <c r="X993" s="788" t="n"/>
      <c r="Y993" s="788" t="n"/>
      <c r="Z993" s="788" t="n"/>
      <c r="AA993" s="788" t="n"/>
      <c r="AB993" s="788" t="n"/>
      <c r="AC993" s="788" t="n"/>
    </row>
    <row r="994" ht="12.75" customHeight="1" s="789">
      <c r="L994" s="1076" t="n"/>
      <c r="O994" s="1076" t="n"/>
      <c r="R994" s="1076" t="n"/>
      <c r="S994" s="788" t="n"/>
      <c r="T994" s="788" t="n"/>
      <c r="U994" s="788" t="n"/>
      <c r="V994" s="788" t="n"/>
      <c r="W994" s="788" t="n"/>
      <c r="X994" s="788" t="n"/>
      <c r="Y994" s="788" t="n"/>
      <c r="Z994" s="788" t="n"/>
      <c r="AA994" s="788" t="n"/>
      <c r="AB994" s="788" t="n"/>
      <c r="AC994" s="788" t="n"/>
    </row>
    <row r="995" ht="12.75" customHeight="1" s="789">
      <c r="L995" s="1076" t="n"/>
      <c r="O995" s="1076" t="n"/>
      <c r="R995" s="1076" t="n"/>
      <c r="S995" s="788" t="n"/>
      <c r="T995" s="788" t="n"/>
      <c r="U995" s="788" t="n"/>
      <c r="V995" s="788" t="n"/>
      <c r="W995" s="788" t="n"/>
      <c r="X995" s="788" t="n"/>
      <c r="Y995" s="788" t="n"/>
      <c r="Z995" s="788" t="n"/>
      <c r="AA995" s="788" t="n"/>
      <c r="AB995" s="788" t="n"/>
      <c r="AC995" s="788" t="n"/>
    </row>
    <row r="996" ht="12.75" customHeight="1" s="789">
      <c r="L996" s="1076" t="n"/>
      <c r="O996" s="1076" t="n"/>
      <c r="R996" s="1076" t="n"/>
      <c r="S996" s="788" t="n"/>
      <c r="T996" s="788" t="n"/>
      <c r="U996" s="788" t="n"/>
      <c r="V996" s="788" t="n"/>
      <c r="W996" s="788" t="n"/>
      <c r="X996" s="788" t="n"/>
      <c r="Y996" s="788" t="n"/>
      <c r="Z996" s="788" t="n"/>
      <c r="AA996" s="788" t="n"/>
      <c r="AB996" s="788" t="n"/>
      <c r="AC996" s="788" t="n"/>
    </row>
    <row r="997" ht="12.75" customHeight="1" s="789">
      <c r="L997" s="1076" t="n"/>
      <c r="O997" s="1076" t="n"/>
      <c r="R997" s="1076" t="n"/>
      <c r="S997" s="788" t="n"/>
      <c r="T997" s="788" t="n"/>
      <c r="U997" s="788" t="n"/>
      <c r="V997" s="788" t="n"/>
      <c r="W997" s="788" t="n"/>
      <c r="X997" s="788" t="n"/>
      <c r="Y997" s="788" t="n"/>
      <c r="Z997" s="788" t="n"/>
      <c r="AA997" s="788" t="n"/>
      <c r="AB997" s="788" t="n"/>
      <c r="AC997" s="788" t="n"/>
    </row>
    <row r="998" ht="12.75" customHeight="1" s="789">
      <c r="L998" s="1076" t="n"/>
      <c r="O998" s="1076" t="n"/>
      <c r="R998" s="1076" t="n"/>
      <c r="S998" s="788" t="n"/>
      <c r="T998" s="788" t="n"/>
      <c r="U998" s="788" t="n"/>
      <c r="V998" s="788" t="n"/>
      <c r="W998" s="788" t="n"/>
      <c r="X998" s="788" t="n"/>
      <c r="Y998" s="788" t="n"/>
      <c r="Z998" s="788" t="n"/>
      <c r="AA998" s="788" t="n"/>
      <c r="AB998" s="788" t="n"/>
      <c r="AC998" s="788" t="n"/>
    </row>
    <row r="999" ht="12.75" customHeight="1" s="789">
      <c r="L999" s="1076" t="n"/>
      <c r="O999" s="1076" t="n"/>
      <c r="R999" s="1076" t="n"/>
      <c r="S999" s="788" t="n"/>
      <c r="T999" s="788" t="n"/>
      <c r="U999" s="788" t="n"/>
      <c r="V999" s="788" t="n"/>
      <c r="W999" s="788" t="n"/>
      <c r="X999" s="788" t="n"/>
      <c r="Y999" s="788" t="n"/>
      <c r="Z999" s="788" t="n"/>
      <c r="AA999" s="788" t="n"/>
      <c r="AB999" s="788" t="n"/>
      <c r="AC999" s="788" t="n"/>
    </row>
    <row r="1000" ht="12.75" customHeight="1" s="789">
      <c r="L1000" s="1076" t="n"/>
      <c r="O1000" s="1076" t="n"/>
      <c r="R1000" s="1076" t="n"/>
      <c r="S1000" s="788" t="n"/>
      <c r="T1000" s="788" t="n"/>
      <c r="U1000" s="788" t="n"/>
      <c r="V1000" s="788" t="n"/>
      <c r="W1000" s="788" t="n"/>
      <c r="X1000" s="788" t="n"/>
      <c r="Y1000" s="788" t="n"/>
      <c r="Z1000" s="788" t="n"/>
      <c r="AA1000" s="788" t="n"/>
      <c r="AB1000" s="788" t="n"/>
      <c r="AC1000" s="788" t="n"/>
    </row>
    <row r="1001" ht="12.75" customHeight="1" s="789">
      <c r="L1001" s="1076" t="n"/>
      <c r="O1001" s="1076" t="n"/>
      <c r="R1001" s="1076" t="n"/>
      <c r="S1001" s="788" t="n"/>
      <c r="T1001" s="788" t="n"/>
      <c r="U1001" s="788" t="n"/>
      <c r="V1001" s="788" t="n"/>
      <c r="W1001" s="788" t="n"/>
      <c r="X1001" s="788" t="n"/>
      <c r="Y1001" s="788" t="n"/>
      <c r="Z1001" s="788" t="n"/>
      <c r="AA1001" s="788" t="n"/>
      <c r="AB1001" s="788" t="n"/>
      <c r="AC1001" s="788" t="n"/>
    </row>
    <row r="1002" ht="12.75" customHeight="1" s="789">
      <c r="L1002" s="1076" t="n"/>
      <c r="O1002" s="1076" t="n"/>
      <c r="R1002" s="1076" t="n"/>
      <c r="S1002" s="788" t="n"/>
      <c r="T1002" s="788" t="n"/>
      <c r="U1002" s="788" t="n"/>
      <c r="V1002" s="788" t="n"/>
      <c r="W1002" s="788" t="n"/>
      <c r="X1002" s="788" t="n"/>
      <c r="Y1002" s="788" t="n"/>
      <c r="Z1002" s="788" t="n"/>
      <c r="AA1002" s="788" t="n"/>
      <c r="AB1002" s="788" t="n"/>
      <c r="AC1002" s="788" t="n"/>
    </row>
    <row r="1003" ht="12.75" customHeight="1" s="789">
      <c r="L1003" s="1076" t="n"/>
      <c r="O1003" s="1076" t="n"/>
      <c r="R1003" s="1076" t="n"/>
      <c r="S1003" s="788" t="n"/>
      <c r="T1003" s="788" t="n"/>
      <c r="U1003" s="788" t="n"/>
      <c r="V1003" s="788" t="n"/>
      <c r="W1003" s="788" t="n"/>
      <c r="X1003" s="788" t="n"/>
      <c r="Y1003" s="788" t="n"/>
      <c r="Z1003" s="788" t="n"/>
      <c r="AA1003" s="788" t="n"/>
      <c r="AB1003" s="788" t="n"/>
      <c r="AC1003" s="788" t="n"/>
    </row>
    <row r="1004" ht="12.75" customHeight="1" s="789">
      <c r="L1004" s="1076" t="n"/>
      <c r="O1004" s="1076" t="n"/>
      <c r="R1004" s="1076" t="n"/>
      <c r="S1004" s="788" t="n"/>
      <c r="T1004" s="788" t="n"/>
      <c r="U1004" s="788" t="n"/>
      <c r="V1004" s="788" t="n"/>
      <c r="W1004" s="788" t="n"/>
      <c r="X1004" s="788" t="n"/>
      <c r="Y1004" s="788" t="n"/>
      <c r="Z1004" s="788" t="n"/>
      <c r="AA1004" s="788" t="n"/>
      <c r="AB1004" s="788" t="n"/>
      <c r="AC1004" s="788" t="n"/>
    </row>
    <row r="1005" ht="12.75" customHeight="1" s="789">
      <c r="L1005" s="1076" t="n"/>
      <c r="O1005" s="1076" t="n"/>
      <c r="R1005" s="1076" t="n"/>
      <c r="S1005" s="788" t="n"/>
      <c r="T1005" s="788" t="n"/>
      <c r="U1005" s="788" t="n"/>
      <c r="V1005" s="788" t="n"/>
      <c r="W1005" s="788" t="n"/>
      <c r="X1005" s="788" t="n"/>
      <c r="Y1005" s="788" t="n"/>
      <c r="Z1005" s="788" t="n"/>
      <c r="AA1005" s="788" t="n"/>
      <c r="AB1005" s="788" t="n"/>
      <c r="AC1005" s="788" t="n"/>
    </row>
    <row r="1006" ht="12.75" customHeight="1" s="789">
      <c r="L1006" s="1076" t="n"/>
      <c r="O1006" s="1076" t="n"/>
      <c r="R1006" s="1076" t="n"/>
      <c r="S1006" s="788" t="n"/>
      <c r="T1006" s="788" t="n"/>
      <c r="U1006" s="788" t="n"/>
      <c r="V1006" s="788" t="n"/>
      <c r="W1006" s="788" t="n"/>
      <c r="X1006" s="788" t="n"/>
      <c r="Y1006" s="788" t="n"/>
      <c r="Z1006" s="788" t="n"/>
      <c r="AA1006" s="788" t="n"/>
      <c r="AB1006" s="788" t="n"/>
      <c r="AC1006" s="788" t="n"/>
    </row>
    <row r="1007" ht="12.75" customHeight="1" s="789">
      <c r="L1007" s="1076" t="n"/>
      <c r="O1007" s="1076" t="n"/>
      <c r="R1007" s="1076" t="n"/>
      <c r="S1007" s="788" t="n"/>
      <c r="T1007" s="788" t="n"/>
      <c r="U1007" s="788" t="n"/>
      <c r="V1007" s="788" t="n"/>
      <c r="W1007" s="788" t="n"/>
      <c r="X1007" s="788" t="n"/>
      <c r="Y1007" s="788" t="n"/>
      <c r="Z1007" s="788" t="n"/>
      <c r="AA1007" s="788" t="n"/>
      <c r="AB1007" s="788" t="n"/>
      <c r="AC1007" s="788" t="n"/>
    </row>
    <row r="1008" ht="12.75" customHeight="1" s="789">
      <c r="L1008" s="1076" t="n"/>
      <c r="O1008" s="1076" t="n"/>
      <c r="R1008" s="1076" t="n"/>
      <c r="S1008" s="788" t="n"/>
      <c r="T1008" s="788" t="n"/>
      <c r="U1008" s="788" t="n"/>
      <c r="V1008" s="788" t="n"/>
      <c r="W1008" s="788" t="n"/>
      <c r="X1008" s="788" t="n"/>
      <c r="Y1008" s="788" t="n"/>
      <c r="Z1008" s="788" t="n"/>
      <c r="AA1008" s="788" t="n"/>
      <c r="AB1008" s="788" t="n"/>
      <c r="AC1008" s="788" t="n"/>
    </row>
    <row r="1009" ht="12.75" customHeight="1" s="789">
      <c r="L1009" s="1076" t="n"/>
      <c r="O1009" s="1076" t="n"/>
      <c r="R1009" s="1076" t="n"/>
      <c r="S1009" s="788" t="n"/>
      <c r="T1009" s="788" t="n"/>
      <c r="U1009" s="788" t="n"/>
      <c r="V1009" s="788" t="n"/>
      <c r="W1009" s="788" t="n"/>
      <c r="X1009" s="788" t="n"/>
      <c r="Y1009" s="788" t="n"/>
      <c r="Z1009" s="788" t="n"/>
      <c r="AA1009" s="788" t="n"/>
      <c r="AB1009" s="788" t="n"/>
      <c r="AC1009" s="788" t="n"/>
    </row>
  </sheetData>
  <mergeCells count="6">
    <mergeCell ref="B12:B13"/>
    <mergeCell ref="E12:E13"/>
    <mergeCell ref="C12:C13"/>
    <mergeCell ref="E7:E8"/>
    <mergeCell ref="D12:D13"/>
    <mergeCell ref="H31:H33"/>
  </mergeCells>
  <hyperlinks>
    <hyperlink ref="U15" display="Surabaya:&#10;PT. Seacon LNJ Terminal&#10;Jl. Tambak Langon 136, Benowo, Surabaya - Indonesia&#10;Phone No. : +62 31 749 9649 (Hunting)&#10;Mobile No EQP Counter : +62 851-7327-7071&#10;Email : eqp@seaconlnj-terminal.com&#10;Website : www.seacon.co.id" r:id="rId1"/>
    <hyperlink ref="W15" display="PIC MSC in Indonesia:&#10;dan.gustama@msc.com&#10;Manager ∙ Logistics&#10;&#10;+&#10;Dewi Arumdani&#10;Import Department&#10;PT. PERUSAHAAN PELAYARAN NUSANTARA PANURJWAN&#10;&#10;GRAHA PACIFIC BUILDING&#10;Jl. Basuki Rahmat 87-91, Surabaya 60271, Jawa Timur, INDONESIA&#10;T : +62 31 9900 1919  #126, M : +62 81 2300 5459, W : www.msc.com" r:id="rId2"/>
    <hyperlink ref="AA15" display="PIC MSC in Indonesia:&#10;dan.gustama@msc.com&#10;Manager ∙ Logistics&#10;&#10;+&#10;Dewi Arumdani&#10;Import Department&#10;PT. PERUSAHAAN PELAYARAN NUSANTARA PANURJWAN&#10;&#10;GRAHA PACIFIC BUILDING&#10;Jl. Basuki Rahmat 87-91, Surabaya 60271, Jawa Timur, INDONESIA&#10;T : +62 31 9900 1919  #126, M : +62 81 2300 5459, W : www.msc.com" r:id="rId3"/>
    <hyperlink ref="AC18" display="Mahadi&#10;SMART DEPOT SERVICE (MALAYSIA) SDN BHD&#10;Fax : +603 31763452&#10;Tel  :  +603 31763428&#10;HP : +6012 7267553&#10;Email : hasmadi@smartmylogi.com&#10;Website:  https://smartmylogi.com&#10;" r:id="rId4"/>
    <hyperlink ref="U19" display="Surabaya:&#10;PT. Seacon LNJ Terminal&#10;Jl. Tambak Langon 136, Benowo, Surabaya - Indonesia&#10;Phone No. : +62 31 749 9649 (Hunting)&#10;Mobile No EQP Counter : +62 851-7327-7071&#10;Email : eqp@seaconlnj-terminal.com&#10;Website : www.seacon.co.id" r:id="rId5"/>
    <hyperlink ref="W19" display="PIC MSC in Indonesia:&#10;dan.gustama@msc.com&#10;Manager ∙ Logistics&#10;&#10;+&#10;Dewi Arumdani&#10;Import Department&#10;PT. PERUSAHAAN PELAYARAN NUSANTARA PANURJWAN&#10;&#10;GRAHA PACIFIC BUILDING&#10;Jl. Basuki Rahmat 87-91, Surabaya 60271, Jawa Timur, INDONESIA&#10;T : +62 31 9900 1919  #126, M : +62 81 2300 5459, W : www.msc.com" r:id="rId6"/>
    <hyperlink ref="AB22" display="GLOBAL AGRO CHEMICAL SDN. BHD.&#10;ADDRESS SUITE 2.18, I-01-05, 5TH FLOOR, BLOCK I, SETIAWALK, PERSIARAN&#10;WAWASAN, PUSAT BANDAR PUCHONG, 47160 PUCHONG, SELANGOR&#10;DARUL EHSAN&#10;+60172428487 SINITSKY DMITRIY +  Mr. Maksim Stepanenko&#10;Global Chemical UG&#10;Germany, Simmerath&#10;Tel:   +49 1523 623 1762&#10;www.gcc-de.com&#10;" r:id="rId7"/>
  </hyperlinks>
  <printOptions horizontalCentered="0" verticalCentered="0" headings="0" gridLines="0" gridLinesSet="1"/>
  <pageMargins left="0.7" right="0.7" top="0.75" bottom="0.75" header="0.511805555555555" footer="0.511805555555555"/>
  <pageSetup orientation="portrait" paperSize="9" scale="100" fitToHeight="1" fitToWidth="1" pageOrder="downThenOver" blackAndWhite="0" draft="0" horizontalDpi="300" verticalDpi="300" copies="1"/>
</worksheet>
</file>

<file path=xl/worksheets/sheet10.xml><?xml version="1.0" encoding="utf-8"?>
<worksheet xmlns="http://schemas.openxmlformats.org/spreadsheetml/2006/main">
  <sheetPr filterMode="0">
    <outlinePr summaryBelow="1" summaryRight="1"/>
    <pageSetUpPr fitToPage="0"/>
  </sheetPr>
  <dimension ref="A1:K1000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2.58984375" defaultRowHeight="15.75" zeroHeight="0" outlineLevelRow="0"/>
  <cols>
    <col width="26.71" customWidth="1" style="788" min="4" max="4"/>
    <col width="15.57" customWidth="1" style="788" min="5" max="6"/>
    <col width="22.7" customWidth="1" style="788" min="7" max="7"/>
    <col width="27.58" customWidth="1" style="788" min="10" max="10"/>
  </cols>
  <sheetData>
    <row r="1" ht="12.75" customHeight="1" s="789">
      <c r="A1" s="1318" t="inlineStr">
        <is>
          <t>Платформа</t>
        </is>
      </c>
      <c r="B1" s="1318" t="inlineStr">
        <is>
          <t>КП</t>
        </is>
      </c>
      <c r="C1" s="1318" t="inlineStr">
        <is>
          <t>Неисправность</t>
        </is>
      </c>
      <c r="D1" s="1318" t="inlineStr">
        <is>
          <t>контейнеры</t>
        </is>
      </c>
      <c r="E1" s="1318" t="inlineStr">
        <is>
          <t>Груз</t>
        </is>
      </c>
      <c r="F1" s="1318" t="inlineStr">
        <is>
          <t>Порт назначения</t>
        </is>
      </c>
      <c r="G1" s="1318" t="inlineStr">
        <is>
          <t>Статус прибытия</t>
        </is>
      </c>
      <c r="H1" s="1318" t="inlineStr">
        <is>
          <t>Вес</t>
        </is>
      </c>
      <c r="I1" s="1322" t="inlineStr">
        <is>
          <t>Принадлежность</t>
        </is>
      </c>
      <c r="J1" s="1322" t="inlineStr">
        <is>
          <t>Прилинковать к</t>
        </is>
      </c>
    </row>
    <row r="2" ht="12.75" customHeight="1" s="789">
      <c r="A2" s="1331" t="n">
        <v>54073093</v>
      </c>
      <c r="B2" s="1332" t="inlineStr">
        <is>
          <t>14 КП</t>
        </is>
      </c>
      <c r="C2" s="1332" t="inlineStr">
        <is>
          <t>нагрев буксы</t>
        </is>
      </c>
      <c r="D2" s="1332" t="inlineStr">
        <is>
          <t>MSDU1926850+FSCU3658463</t>
        </is>
      </c>
      <c r="E2" s="1323" t="inlineStr">
        <is>
          <t>Июнь (белый)</t>
        </is>
      </c>
      <c r="F2" s="1323" t="inlineStr">
        <is>
          <t>ВСК</t>
        </is>
      </c>
      <c r="G2" s="843" t="n">
        <v>44841</v>
      </c>
      <c r="H2" s="1332" t="n">
        <v>56360</v>
      </c>
      <c r="I2" s="1250" t="inlineStr">
        <is>
          <t>2 MSC</t>
        </is>
      </c>
      <c r="J2" s="1253" t="inlineStr">
        <is>
          <t>2397-05102022</t>
        </is>
      </c>
      <c r="K2" s="1437" t="n"/>
    </row>
    <row r="3" ht="12.75" customHeight="1" s="789">
      <c r="A3" s="1331" t="n">
        <v>91769646</v>
      </c>
      <c r="B3" s="1332" t="inlineStr">
        <is>
          <t>16 КП</t>
        </is>
      </c>
      <c r="C3" s="1332" t="inlineStr">
        <is>
          <t>Неисправность ктк MSKU2368527-&gt; JZPU1028546</t>
        </is>
      </c>
      <c r="D3" s="1332" t="inlineStr">
        <is>
          <t>MSKU2368527+FTAU1201381</t>
        </is>
      </c>
      <c r="E3" s="1323" t="inlineStr">
        <is>
          <t>Июнь (белый)</t>
        </is>
      </c>
      <c r="F3" s="1323" t="inlineStr">
        <is>
          <t>ВСК</t>
        </is>
      </c>
      <c r="G3" s="883" t="inlineStr">
        <is>
          <t>1-2.10.22</t>
        </is>
      </c>
      <c r="H3" s="1518" t="inlineStr">
        <is>
          <t>338 520</t>
        </is>
      </c>
      <c r="I3" s="1250" t="inlineStr">
        <is>
          <t>2 Torgmall</t>
        </is>
      </c>
      <c r="J3" s="1250" t="inlineStr">
        <is>
          <t>2389-27092022</t>
        </is>
      </c>
    </row>
    <row r="4" ht="12.75" customHeight="1" s="789">
      <c r="A4" s="1331" t="n">
        <v>91760561</v>
      </c>
      <c r="B4" s="1332" t="inlineStr">
        <is>
          <t>16 КП</t>
        </is>
      </c>
      <c r="C4" s="1332" t="inlineStr">
        <is>
          <t>Неисправность платформы</t>
        </is>
      </c>
      <c r="D4" s="1332" t="inlineStr">
        <is>
          <t>MSKU2854405+MRKU9632521</t>
        </is>
      </c>
      <c r="E4" s="1323" t="inlineStr">
        <is>
          <t>Июнь (белый)</t>
        </is>
      </c>
      <c r="F4" s="1323" t="inlineStr">
        <is>
          <t>ВСК</t>
        </is>
      </c>
      <c r="G4" s="843" t="n">
        <v>44833</v>
      </c>
      <c r="H4" s="1118" t="n"/>
      <c r="I4" s="1250" t="inlineStr">
        <is>
          <t>2 Maersk</t>
        </is>
      </c>
      <c r="J4" s="1250" t="inlineStr">
        <is>
          <t>2388-27092022</t>
        </is>
      </c>
    </row>
    <row r="5" ht="12.75" customHeight="1" s="789">
      <c r="A5" s="1331" t="n">
        <v>91753848</v>
      </c>
      <c r="B5" s="1332" t="inlineStr">
        <is>
          <t>16 КП</t>
        </is>
      </c>
      <c r="C5" s="1332" t="inlineStr">
        <is>
          <t>Неисправность платформы</t>
        </is>
      </c>
      <c r="D5" s="1332" t="inlineStr">
        <is>
          <t>MEDU3338437+TRHU2401948</t>
        </is>
      </c>
      <c r="E5" s="1323" t="inlineStr">
        <is>
          <t>Июнь (белый)</t>
        </is>
      </c>
      <c r="F5" s="1323" t="n"/>
      <c r="G5" s="883" t="inlineStr">
        <is>
          <t>выгружены 22/09</t>
        </is>
      </c>
      <c r="H5" s="1118" t="n"/>
      <c r="I5" s="1332" t="n"/>
      <c r="J5" s="1332" t="n"/>
    </row>
    <row r="6" ht="12.75" customHeight="1" s="789">
      <c r="A6" s="1331" t="n">
        <v>91758755</v>
      </c>
      <c r="B6" s="1332" t="inlineStr">
        <is>
          <t>16 КП</t>
        </is>
      </c>
      <c r="C6" s="1332" t="inlineStr">
        <is>
          <t>Неисправность платформы</t>
        </is>
      </c>
      <c r="D6" s="1332" t="inlineStr">
        <is>
          <t>FTAU1159070+MHSU2257530</t>
        </is>
      </c>
      <c r="E6" s="1323" t="inlineStr">
        <is>
          <t>Июнь (белый)</t>
        </is>
      </c>
      <c r="F6" s="1323" t="n"/>
      <c r="G6" s="883" t="inlineStr">
        <is>
          <t>выгружены 22/09</t>
        </is>
      </c>
      <c r="H6" s="1118" t="n"/>
      <c r="I6" s="1332" t="n"/>
      <c r="J6" s="1332" t="n"/>
    </row>
    <row r="7" ht="12.75" customHeight="1" s="789">
      <c r="A7" s="1331" t="n">
        <v>91768283</v>
      </c>
      <c r="B7" s="1332" t="inlineStr">
        <is>
          <t>16 КП</t>
        </is>
      </c>
      <c r="C7" s="1332" t="inlineStr">
        <is>
          <t>Неисправность платформы</t>
        </is>
      </c>
      <c r="D7" s="1332" t="inlineStr">
        <is>
          <t>MRKU7722210+HASU1391035</t>
        </is>
      </c>
      <c r="E7" s="1323" t="inlineStr">
        <is>
          <t>Июнь (белый)</t>
        </is>
      </c>
      <c r="F7" s="1323" t="n"/>
      <c r="G7" s="883" t="inlineStr">
        <is>
          <t>выгружены 22/09</t>
        </is>
      </c>
      <c r="H7" s="1118" t="n"/>
      <c r="I7" s="1332" t="n"/>
      <c r="J7" s="1332" t="n"/>
    </row>
    <row r="8" ht="12.75" customHeight="1" s="789">
      <c r="A8" s="1331" t="n">
        <v>91758433</v>
      </c>
      <c r="B8" s="1332" t="inlineStr">
        <is>
          <t>16 КП</t>
        </is>
      </c>
      <c r="C8" s="1332" t="inlineStr">
        <is>
          <t>Неисправность платформы</t>
        </is>
      </c>
      <c r="D8" s="1332" t="inlineStr">
        <is>
          <t>MSDU1094350+TRHU2290037</t>
        </is>
      </c>
      <c r="E8" s="1323" t="inlineStr">
        <is>
          <t>Июнь (белый)</t>
        </is>
      </c>
      <c r="F8" s="1323" t="n"/>
      <c r="G8" s="883" t="inlineStr">
        <is>
          <t>выгружены 22/09</t>
        </is>
      </c>
      <c r="H8" s="1120" t="n"/>
      <c r="I8" s="1332" t="n"/>
      <c r="J8" s="1332" t="n"/>
    </row>
    <row r="9" ht="12.75" customHeight="1" s="789">
      <c r="A9" s="1331" t="n">
        <v>91741959</v>
      </c>
      <c r="B9" s="1332" t="inlineStr">
        <is>
          <t>18 КП</t>
        </is>
      </c>
      <c r="C9" s="1332" t="inlineStr">
        <is>
          <t>нагрев буксы</t>
        </is>
      </c>
      <c r="D9" s="1332" t="inlineStr">
        <is>
          <t>TTNU1132674+CNIU1158622</t>
        </is>
      </c>
      <c r="E9" s="1323" t="inlineStr">
        <is>
          <t>Июнь (белый)</t>
        </is>
      </c>
      <c r="F9" s="1323" t="n"/>
      <c r="G9" s="883" t="inlineStr">
        <is>
          <t>выгружены 13.10</t>
        </is>
      </c>
      <c r="H9" s="1331" t="n">
        <v>56440</v>
      </c>
      <c r="I9" s="1250" t="inlineStr">
        <is>
          <t>CMA+Swift</t>
        </is>
      </c>
      <c r="J9" s="1253" t="inlineStr">
        <is>
          <t>???</t>
        </is>
      </c>
      <c r="K9" s="1437" t="n"/>
    </row>
    <row r="10" ht="15.75" customHeight="1" s="789">
      <c r="A10" s="1331" t="n">
        <v>98303829</v>
      </c>
      <c r="B10" s="1332" t="inlineStr">
        <is>
          <t>20 КП</t>
        </is>
      </c>
      <c r="C10" s="1332" t="inlineStr">
        <is>
          <t>Ремонт</t>
        </is>
      </c>
      <c r="D10" s="1519" t="inlineStr">
        <is>
          <t xml:space="preserve">MSDU1277279+MSDU1713752
</t>
        </is>
      </c>
      <c r="E10" s="1323" t="inlineStr">
        <is>
          <t>август (август)</t>
        </is>
      </c>
      <c r="F10" s="1323" t="inlineStr">
        <is>
          <t>ВМТП</t>
        </is>
      </c>
      <c r="G10" s="883" t="inlineStr">
        <is>
          <t xml:space="preserve">Владивосток, 07.10.2022 </t>
        </is>
      </c>
      <c r="H10" s="1331" t="n">
        <v>56430</v>
      </c>
      <c r="I10" s="1250" t="inlineStr">
        <is>
          <t>MSC</t>
        </is>
      </c>
      <c r="J10" s="1250" t="inlineStr">
        <is>
          <t>2398-05102022</t>
        </is>
      </c>
    </row>
    <row r="11" ht="15.75" customHeight="1" s="789">
      <c r="A11" s="1332" t="n">
        <v>98163041</v>
      </c>
      <c r="B11" s="1332" t="inlineStr">
        <is>
          <t>20 КП</t>
        </is>
      </c>
      <c r="C11" s="1332" t="inlineStr">
        <is>
          <t>Ремонт</t>
        </is>
      </c>
      <c r="D11" s="1519" t="inlineStr">
        <is>
          <t xml:space="preserve">MEDU5554158+MSDU2510657
</t>
        </is>
      </c>
      <c r="E11" s="1323" t="inlineStr">
        <is>
          <t>август (август)</t>
        </is>
      </c>
      <c r="F11" s="1323" t="inlineStr">
        <is>
          <t>ВМТП</t>
        </is>
      </c>
      <c r="G11" s="883" t="inlineStr">
        <is>
          <t>Владивосток, 14.10.22</t>
        </is>
      </c>
      <c r="H11" s="1332" t="n">
        <v>56470</v>
      </c>
      <c r="I11" s="1250" t="inlineStr">
        <is>
          <t>MSC</t>
        </is>
      </c>
      <c r="J11" s="1250" t="inlineStr">
        <is>
          <t>2398-05102022</t>
        </is>
      </c>
    </row>
    <row r="12" ht="12.75" customHeight="1" s="789">
      <c r="A12" s="1332" t="n">
        <v>94958519</v>
      </c>
      <c r="B12" s="1332" t="inlineStr">
        <is>
          <t>21 КП</t>
        </is>
      </c>
      <c r="C12" s="1332" t="inlineStr">
        <is>
          <t>Ремонт</t>
        </is>
      </c>
      <c r="D12" s="1332" t="inlineStr">
        <is>
          <t xml:space="preserve">MEDU5068475, MSDU1197126 </t>
        </is>
      </c>
      <c r="E12" s="1323" t="inlineStr">
        <is>
          <t>август (август)</t>
        </is>
      </c>
      <c r="F12" s="1323" t="inlineStr">
        <is>
          <t>ВСК</t>
        </is>
      </c>
      <c r="G12" s="843" t="n">
        <v>44854</v>
      </c>
      <c r="H12" s="1332" t="n">
        <v>56420</v>
      </c>
      <c r="I12" s="1253" t="inlineStr">
        <is>
          <t>MSC</t>
        </is>
      </c>
      <c r="J12" s="1253" t="inlineStr">
        <is>
          <t>Новый букинг ?</t>
        </is>
      </c>
    </row>
    <row r="13" ht="12.75" customHeight="1" s="789">
      <c r="A13" s="1332" t="n"/>
      <c r="B13" s="1332" t="inlineStr">
        <is>
          <t>1 КП Ховрино</t>
        </is>
      </c>
      <c r="C13" s="1332" t="n"/>
      <c r="D13" s="1332" t="inlineStr">
        <is>
          <t>RXTU4541612+RXTU4541700</t>
        </is>
      </c>
      <c r="E13" s="1323" t="n"/>
      <c r="F13" s="1323" t="inlineStr">
        <is>
          <t>ВСК</t>
        </is>
      </c>
      <c r="G13" s="843" t="inlineStr">
        <is>
          <t>Прибыла</t>
        </is>
      </c>
      <c r="H13" s="1332" t="n"/>
      <c r="I13" s="1250" t="inlineStr">
        <is>
          <t>BIC</t>
        </is>
      </c>
      <c r="J13" s="1250" t="inlineStr">
        <is>
          <t>2387A-21092022</t>
        </is>
      </c>
    </row>
    <row r="14" ht="17.25" customHeight="1" s="789">
      <c r="A14" s="1332" t="n">
        <v>94189826</v>
      </c>
      <c r="B14" s="1332" t="inlineStr">
        <is>
          <t>4 КП ДОП.</t>
        </is>
      </c>
      <c r="C14" s="1332" t="n"/>
      <c r="D14" s="1519" t="inlineStr">
        <is>
          <t xml:space="preserve">UETU5797943, RXTU4541145
</t>
        </is>
      </c>
      <c r="E14" s="1323" t="n"/>
      <c r="F14" s="1323" t="n"/>
      <c r="G14" s="1323" t="n"/>
      <c r="H14" s="1332" t="n"/>
      <c r="I14" s="1332" t="n"/>
      <c r="J14" s="1332" t="n"/>
    </row>
    <row r="15" ht="12.75" customHeight="1" s="789">
      <c r="A15" s="1332" t="n">
        <v>94109998</v>
      </c>
      <c r="B15" s="1332" t="inlineStr">
        <is>
          <t>4 КП ДОП.</t>
        </is>
      </c>
      <c r="C15" s="1332" t="n"/>
      <c r="D15" s="1332" t="inlineStr">
        <is>
          <t>RXTU4541823, RXTU4541485</t>
        </is>
      </c>
      <c r="E15" s="1323" t="n"/>
      <c r="F15" s="1323" t="n"/>
      <c r="G15" s="1323" t="n"/>
      <c r="H15" s="1332" t="n"/>
      <c r="I15" s="1332" t="n"/>
      <c r="J15" s="1332" t="n"/>
    </row>
    <row r="16" ht="12.75" customHeight="1" s="789">
      <c r="A16" s="1332" t="n">
        <v>59870584</v>
      </c>
      <c r="B16" s="1332" t="inlineStr">
        <is>
          <t>4 КП ДОП.</t>
        </is>
      </c>
      <c r="C16" s="1332" t="n"/>
      <c r="D16" s="1332" t="inlineStr">
        <is>
          <t>RXTU4541783, RXTU4541778</t>
        </is>
      </c>
      <c r="E16" s="1323" t="n"/>
      <c r="F16" s="1323" t="n"/>
      <c r="G16" s="1323" t="n"/>
      <c r="H16" s="1332" t="n"/>
      <c r="I16" s="1332" t="n"/>
      <c r="J16" s="1332" t="n"/>
    </row>
    <row r="17" ht="12.75" customHeight="1" s="789">
      <c r="A17" s="1332" t="n">
        <v>95233193</v>
      </c>
      <c r="B17" s="1332" t="inlineStr">
        <is>
          <t>26КП</t>
        </is>
      </c>
      <c r="C17" s="1332" t="inlineStr">
        <is>
          <t>Ремонт</t>
        </is>
      </c>
      <c r="D17" s="1332" t="inlineStr">
        <is>
          <t>FTAU1167055, FTAU1167944</t>
        </is>
      </c>
      <c r="E17" s="1323" t="inlineStr">
        <is>
          <t>август (август)</t>
        </is>
      </c>
      <c r="F17" s="1323" t="inlineStr">
        <is>
          <t>ВСК</t>
        </is>
      </c>
      <c r="G17" s="883" t="inlineStr">
        <is>
          <t>Прибыла 30.11-01.12</t>
        </is>
      </c>
      <c r="H17" s="1332" t="n"/>
      <c r="I17" s="1332" t="inlineStr">
        <is>
          <t>2 Torgmall</t>
        </is>
      </c>
      <c r="J17" s="1332" t="inlineStr">
        <is>
          <t>?</t>
        </is>
      </c>
    </row>
    <row r="18" ht="12.75" customHeight="1" s="789">
      <c r="A18" s="1071" t="n"/>
      <c r="B18" s="1071" t="n"/>
      <c r="C18" s="1071" t="n"/>
      <c r="D18" s="1071" t="n"/>
      <c r="E18" s="1063" t="n"/>
      <c r="F18" s="1063" t="n"/>
      <c r="G18" s="1063" t="n"/>
      <c r="H18" s="1071" t="n"/>
      <c r="I18" s="1071" t="n"/>
      <c r="J18" s="1071" t="n"/>
    </row>
    <row r="19" ht="12.75" customHeight="1" s="789">
      <c r="A19" s="1071" t="n"/>
      <c r="B19" s="1071" t="n"/>
      <c r="C19" s="1071" t="n"/>
      <c r="D19" s="1071" t="n"/>
      <c r="E19" s="1063" t="n"/>
      <c r="F19" s="1063" t="n"/>
      <c r="G19" s="1063" t="n"/>
      <c r="H19" s="1071" t="n"/>
      <c r="I19" s="1071" t="n"/>
      <c r="J19" s="1071" t="n"/>
    </row>
    <row r="20" ht="12.75" customHeight="1" s="789">
      <c r="A20" s="1071" t="n"/>
      <c r="B20" s="1071" t="n"/>
      <c r="C20" s="1071" t="n"/>
      <c r="D20" s="1071" t="n"/>
      <c r="E20" s="1063" t="n"/>
      <c r="F20" s="1063" t="n"/>
      <c r="G20" s="1063" t="n"/>
      <c r="H20" s="1071" t="n"/>
      <c r="I20" s="1071" t="n"/>
      <c r="J20" s="1071" t="n"/>
    </row>
    <row r="21" ht="12.75" customHeight="1" s="789">
      <c r="A21" s="1071" t="n"/>
      <c r="B21" s="1071" t="n"/>
      <c r="C21" s="1071" t="n"/>
      <c r="D21" s="1071" t="n"/>
      <c r="E21" s="1063" t="n"/>
      <c r="F21" s="1063" t="n"/>
      <c r="G21" s="1063" t="n"/>
      <c r="H21" s="1071" t="n"/>
      <c r="I21" s="1071" t="n"/>
      <c r="J21" s="1071" t="n"/>
    </row>
    <row r="22" ht="12.75" customHeight="1" s="789">
      <c r="A22" s="1071" t="n"/>
      <c r="B22" s="1071" t="n"/>
      <c r="C22" s="1071" t="n"/>
      <c r="D22" s="1071" t="n"/>
      <c r="E22" s="1063" t="n"/>
      <c r="F22" s="1063" t="n"/>
      <c r="G22" s="1063" t="n"/>
      <c r="H22" s="1071" t="n"/>
      <c r="I22" s="1071" t="n"/>
      <c r="J22" s="1071" t="n"/>
    </row>
    <row r="23" ht="12.75" customHeight="1" s="789">
      <c r="A23" s="1071" t="n"/>
      <c r="B23" s="1071" t="n"/>
      <c r="C23" s="1071" t="n"/>
      <c r="D23" s="1071" t="n"/>
      <c r="E23" s="1063" t="n"/>
      <c r="F23" s="1063" t="n"/>
      <c r="G23" s="1063" t="n"/>
      <c r="H23" s="1071" t="n"/>
      <c r="I23" s="1071" t="n"/>
      <c r="J23" s="1071" t="n"/>
    </row>
    <row r="24" ht="12.75" customHeight="1" s="789">
      <c r="A24" s="1071" t="n"/>
      <c r="B24" s="1071" t="n"/>
      <c r="C24" s="1071" t="n"/>
      <c r="D24" s="1071" t="n"/>
      <c r="E24" s="1063" t="n"/>
      <c r="F24" s="1063" t="n"/>
      <c r="G24" s="1063" t="n"/>
      <c r="H24" s="1071" t="n"/>
      <c r="I24" s="1071" t="n"/>
      <c r="J24" s="1071" t="n"/>
    </row>
    <row r="25" ht="12.75" customHeight="1" s="789">
      <c r="A25" s="1071" t="n"/>
      <c r="B25" s="1071" t="n"/>
      <c r="C25" s="1071" t="n"/>
      <c r="D25" s="1071" t="n"/>
      <c r="E25" s="1063" t="n"/>
      <c r="F25" s="1063" t="n"/>
      <c r="G25" s="1063" t="n"/>
      <c r="H25" s="1071" t="n"/>
      <c r="I25" s="1071" t="n"/>
      <c r="J25" s="1071" t="n"/>
    </row>
    <row r="26" ht="12.75" customHeight="1" s="789">
      <c r="A26" s="1071" t="n"/>
      <c r="B26" s="1071" t="n"/>
      <c r="C26" s="1071" t="n"/>
      <c r="D26" s="1071" t="n"/>
      <c r="E26" s="1063" t="n"/>
      <c r="F26" s="1063" t="n"/>
      <c r="G26" s="1063" t="n"/>
      <c r="H26" s="1071" t="n"/>
      <c r="I26" s="1071" t="n"/>
      <c r="J26" s="1071" t="n"/>
    </row>
    <row r="27" ht="12.75" customHeight="1" s="789">
      <c r="A27" s="1071" t="n"/>
      <c r="B27" s="1071" t="n"/>
      <c r="C27" s="1071" t="n"/>
      <c r="D27" s="1071" t="n"/>
      <c r="E27" s="1063" t="n"/>
      <c r="F27" s="1063" t="n"/>
      <c r="G27" s="1063" t="n"/>
      <c r="H27" s="1071" t="n"/>
      <c r="I27" s="1071" t="n"/>
      <c r="J27" s="1071" t="n"/>
    </row>
    <row r="28" ht="12.75" customHeight="1" s="789">
      <c r="A28" s="1071" t="n"/>
      <c r="B28" s="1071" t="n"/>
      <c r="C28" s="1071" t="n"/>
      <c r="D28" s="1071" t="n"/>
      <c r="E28" s="1063" t="n"/>
      <c r="F28" s="1063" t="n"/>
      <c r="G28" s="1063" t="n"/>
      <c r="H28" s="1071" t="n"/>
      <c r="I28" s="1071" t="n"/>
      <c r="J28" s="1071" t="n"/>
    </row>
    <row r="29" ht="12.75" customHeight="1" s="789">
      <c r="A29" s="1071" t="n"/>
      <c r="B29" s="1071" t="n"/>
      <c r="C29" s="1071" t="n"/>
      <c r="D29" s="1071" t="n"/>
      <c r="E29" s="1063" t="n"/>
      <c r="F29" s="1063" t="n"/>
      <c r="G29" s="1063" t="n"/>
      <c r="H29" s="1071" t="n"/>
      <c r="I29" s="1071" t="n"/>
      <c r="J29" s="1071" t="n"/>
    </row>
    <row r="30" ht="12.75" customHeight="1" s="789">
      <c r="A30" s="1071" t="n"/>
      <c r="B30" s="1071" t="n"/>
      <c r="C30" s="1071" t="n"/>
      <c r="D30" s="1071" t="n"/>
      <c r="E30" s="1063" t="n"/>
      <c r="F30" s="1063" t="n"/>
      <c r="G30" s="1063" t="n"/>
      <c r="H30" s="1071" t="n"/>
      <c r="I30" s="1071" t="n"/>
      <c r="J30" s="1071" t="n"/>
    </row>
    <row r="31" ht="12.75" customHeight="1" s="789">
      <c r="A31" s="1071" t="n"/>
      <c r="B31" s="1071" t="n"/>
      <c r="C31" s="1071" t="n"/>
      <c r="D31" s="1071" t="n"/>
      <c r="E31" s="1063" t="n"/>
      <c r="F31" s="1063" t="n"/>
      <c r="G31" s="1063" t="n"/>
      <c r="H31" s="1071" t="n"/>
      <c r="I31" s="1071" t="n"/>
      <c r="J31" s="1071" t="n"/>
    </row>
    <row r="32" ht="12.75" customHeight="1" s="789">
      <c r="A32" s="1071" t="n"/>
      <c r="B32" s="1071" t="n"/>
      <c r="C32" s="1071" t="n"/>
      <c r="D32" s="1071" t="n"/>
      <c r="E32" s="1063" t="n"/>
      <c r="F32" s="1063" t="n"/>
      <c r="G32" s="1063" t="n"/>
      <c r="H32" s="1071" t="n"/>
      <c r="I32" s="1071" t="n"/>
      <c r="J32" s="1071" t="n"/>
    </row>
    <row r="33" ht="12.75" customHeight="1" s="789">
      <c r="A33" s="1071" t="n"/>
      <c r="B33" s="1071" t="n"/>
      <c r="C33" s="1071" t="n"/>
      <c r="D33" s="1071" t="n"/>
      <c r="E33" s="1063" t="n"/>
      <c r="F33" s="1063" t="n"/>
      <c r="G33" s="1063" t="n"/>
      <c r="H33" s="1071" t="n"/>
      <c r="I33" s="1071" t="n"/>
      <c r="J33" s="1071" t="n"/>
    </row>
    <row r="34" ht="12.75" customHeight="1" s="789">
      <c r="A34" s="1071" t="n"/>
      <c r="B34" s="1071" t="n"/>
      <c r="C34" s="1071" t="n"/>
      <c r="D34" s="1071" t="n"/>
      <c r="E34" s="1063" t="n"/>
      <c r="F34" s="1063" t="n"/>
      <c r="G34" s="1063" t="n"/>
      <c r="H34" s="1071" t="n"/>
      <c r="I34" s="1071" t="n"/>
      <c r="J34" s="1071" t="n"/>
    </row>
    <row r="35" ht="12.75" customHeight="1" s="789">
      <c r="A35" s="1071" t="n"/>
      <c r="B35" s="1071" t="n"/>
      <c r="C35" s="1071" t="n"/>
      <c r="D35" s="1071" t="n"/>
      <c r="E35" s="1063" t="n"/>
      <c r="F35" s="1063" t="n"/>
      <c r="G35" s="1063" t="n"/>
      <c r="H35" s="1071" t="n"/>
      <c r="I35" s="1071" t="n"/>
      <c r="J35" s="1071" t="n"/>
    </row>
    <row r="36" ht="12.75" customHeight="1" s="789">
      <c r="A36" s="1071" t="n"/>
      <c r="B36" s="1071" t="n"/>
      <c r="C36" s="1071" t="n"/>
      <c r="D36" s="1071" t="n"/>
      <c r="E36" s="1063" t="n"/>
      <c r="F36" s="1063" t="n"/>
      <c r="G36" s="1063" t="n"/>
      <c r="H36" s="1071" t="n"/>
      <c r="I36" s="1071" t="n"/>
      <c r="J36" s="1071" t="n"/>
    </row>
    <row r="37" ht="12.75" customHeight="1" s="789">
      <c r="A37" s="1071" t="n"/>
      <c r="B37" s="1071" t="n"/>
      <c r="C37" s="1071" t="n"/>
      <c r="D37" s="1071" t="n"/>
      <c r="E37" s="1063" t="n"/>
      <c r="F37" s="1063" t="n"/>
      <c r="G37" s="1063" t="n"/>
      <c r="H37" s="1071" t="n"/>
      <c r="I37" s="1071" t="n"/>
      <c r="J37" s="1071" t="n"/>
    </row>
    <row r="38" ht="12.75" customHeight="1" s="789">
      <c r="A38" s="1071" t="n"/>
      <c r="B38" s="1071" t="n"/>
      <c r="C38" s="1071" t="n"/>
      <c r="D38" s="1071" t="n"/>
      <c r="E38" s="1063" t="n"/>
      <c r="F38" s="1063" t="n"/>
      <c r="G38" s="1063" t="n"/>
      <c r="H38" s="1071" t="n"/>
      <c r="I38" s="1071" t="n"/>
      <c r="J38" s="1071" t="n"/>
    </row>
    <row r="39" ht="12.75" customHeight="1" s="789">
      <c r="A39" s="1071" t="n"/>
      <c r="B39" s="1071" t="n"/>
      <c r="C39" s="1071" t="n"/>
      <c r="D39" s="1071" t="n"/>
      <c r="E39" s="1063" t="n"/>
      <c r="F39" s="1063" t="n"/>
      <c r="G39" s="1063" t="n"/>
      <c r="H39" s="1071" t="n"/>
      <c r="I39" s="1071" t="n"/>
      <c r="J39" s="1071" t="n"/>
    </row>
    <row r="40" ht="12.75" customHeight="1" s="789">
      <c r="A40" s="1071" t="n"/>
      <c r="B40" s="1071" t="n"/>
      <c r="C40" s="1071" t="n"/>
      <c r="D40" s="1071" t="n"/>
      <c r="E40" s="1063" t="n"/>
      <c r="F40" s="1063" t="n"/>
      <c r="G40" s="1063" t="n"/>
      <c r="H40" s="1071" t="n"/>
      <c r="I40" s="1071" t="n"/>
      <c r="J40" s="1071" t="n"/>
    </row>
    <row r="41" ht="12.75" customHeight="1" s="789">
      <c r="A41" s="1071" t="n"/>
      <c r="B41" s="1071" t="n"/>
      <c r="C41" s="1071" t="n"/>
      <c r="D41" s="1071" t="n"/>
      <c r="E41" s="1063" t="n"/>
      <c r="F41" s="1063" t="n"/>
      <c r="G41" s="1063" t="n"/>
      <c r="H41" s="1071" t="n"/>
      <c r="I41" s="1071" t="n"/>
      <c r="J41" s="1071" t="n"/>
    </row>
    <row r="42" ht="12.75" customHeight="1" s="789">
      <c r="A42" s="1071" t="n"/>
      <c r="B42" s="1071" t="n"/>
      <c r="C42" s="1071" t="n"/>
      <c r="D42" s="1071" t="n"/>
      <c r="E42" s="1063" t="n"/>
      <c r="F42" s="1063" t="n"/>
      <c r="G42" s="1063" t="n"/>
      <c r="H42" s="1071" t="n"/>
      <c r="I42" s="1071" t="n"/>
      <c r="J42" s="1071" t="n"/>
    </row>
    <row r="43" ht="12.75" customHeight="1" s="789">
      <c r="A43" s="1071" t="n"/>
      <c r="B43" s="1071" t="n"/>
      <c r="C43" s="1071" t="n"/>
      <c r="D43" s="1071" t="n"/>
      <c r="E43" s="1063" t="n"/>
      <c r="F43" s="1063" t="n"/>
      <c r="G43" s="1063" t="n"/>
      <c r="H43" s="1071" t="n"/>
      <c r="I43" s="1071" t="n"/>
      <c r="J43" s="1071" t="n"/>
    </row>
    <row r="44" ht="12.75" customHeight="1" s="789">
      <c r="A44" s="1071" t="n"/>
      <c r="B44" s="1071" t="n"/>
      <c r="C44" s="1071" t="n"/>
      <c r="D44" s="1071" t="n"/>
      <c r="E44" s="1063" t="n"/>
      <c r="F44" s="1063" t="n"/>
      <c r="G44" s="1063" t="n"/>
      <c r="H44" s="1071" t="n"/>
      <c r="I44" s="1071" t="n"/>
      <c r="J44" s="1071" t="n"/>
    </row>
    <row r="45" ht="12.75" customHeight="1" s="789">
      <c r="A45" s="1071" t="n"/>
      <c r="B45" s="1071" t="n"/>
      <c r="C45" s="1071" t="n"/>
      <c r="D45" s="1071" t="n"/>
      <c r="E45" s="1063" t="n"/>
      <c r="F45" s="1063" t="n"/>
      <c r="G45" s="1063" t="n"/>
      <c r="H45" s="1071" t="n"/>
      <c r="I45" s="1071" t="n"/>
      <c r="J45" s="1071" t="n"/>
    </row>
    <row r="46" ht="12.75" customHeight="1" s="789">
      <c r="A46" s="1071" t="n"/>
      <c r="B46" s="1071" t="n"/>
      <c r="C46" s="1071" t="n"/>
      <c r="D46" s="1071" t="n"/>
      <c r="E46" s="1063" t="n"/>
      <c r="F46" s="1063" t="n"/>
      <c r="G46" s="1063" t="n"/>
      <c r="H46" s="1071" t="n"/>
      <c r="I46" s="1071" t="n"/>
      <c r="J46" s="1071" t="n"/>
    </row>
    <row r="47" ht="12.75" customHeight="1" s="789">
      <c r="A47" s="1071" t="n"/>
      <c r="B47" s="1071" t="n"/>
      <c r="C47" s="1071" t="n"/>
      <c r="D47" s="1071" t="n"/>
      <c r="E47" s="1063" t="n"/>
      <c r="F47" s="1063" t="n"/>
      <c r="G47" s="1063" t="n"/>
      <c r="H47" s="1071" t="n"/>
      <c r="I47" s="1071" t="n"/>
      <c r="J47" s="1071" t="n"/>
    </row>
    <row r="48" ht="12.75" customHeight="1" s="789">
      <c r="A48" s="1071" t="n"/>
      <c r="B48" s="1071" t="n"/>
      <c r="C48" s="1071" t="n"/>
      <c r="D48" s="1071" t="n"/>
      <c r="E48" s="1063" t="n"/>
      <c r="F48" s="1063" t="n"/>
      <c r="G48" s="1063" t="n"/>
      <c r="H48" s="1071" t="n"/>
      <c r="I48" s="1071" t="n"/>
      <c r="J48" s="1071" t="n"/>
    </row>
    <row r="49" ht="12.75" customHeight="1" s="789">
      <c r="A49" s="1071" t="n"/>
      <c r="B49" s="1071" t="n"/>
      <c r="C49" s="1071" t="n"/>
      <c r="D49" s="1071" t="n"/>
      <c r="E49" s="1063" t="n"/>
      <c r="F49" s="1063" t="n"/>
      <c r="G49" s="1063" t="n"/>
      <c r="H49" s="1071" t="n"/>
      <c r="I49" s="1071" t="n"/>
      <c r="J49" s="1071" t="n"/>
    </row>
    <row r="50" ht="12.75" customHeight="1" s="789">
      <c r="A50" s="1071" t="n"/>
      <c r="B50" s="1071" t="n"/>
      <c r="C50" s="1071" t="n"/>
      <c r="D50" s="1071" t="n"/>
      <c r="E50" s="1063" t="n"/>
      <c r="F50" s="1063" t="n"/>
      <c r="G50" s="1063" t="n"/>
      <c r="H50" s="1071" t="n"/>
      <c r="I50" s="1071" t="n"/>
      <c r="J50" s="1071" t="n"/>
    </row>
    <row r="51" ht="12.75" customHeight="1" s="789">
      <c r="A51" s="1071" t="n"/>
      <c r="B51" s="1071" t="n"/>
      <c r="C51" s="1071" t="n"/>
      <c r="D51" s="1071" t="n"/>
      <c r="E51" s="1063" t="n"/>
      <c r="F51" s="1063" t="n"/>
      <c r="G51" s="1063" t="n"/>
      <c r="H51" s="1071" t="n"/>
      <c r="I51" s="1071" t="n"/>
      <c r="J51" s="1071" t="n"/>
    </row>
    <row r="52" ht="12.75" customHeight="1" s="789">
      <c r="A52" s="1071" t="n"/>
      <c r="B52" s="1071" t="n"/>
      <c r="C52" s="1071" t="n"/>
      <c r="D52" s="1071" t="n"/>
      <c r="E52" s="1063" t="n"/>
      <c r="F52" s="1063" t="n"/>
      <c r="G52" s="1063" t="n"/>
      <c r="H52" s="1071" t="n"/>
      <c r="I52" s="1071" t="n"/>
      <c r="J52" s="1071" t="n"/>
    </row>
    <row r="53" ht="12.75" customHeight="1" s="789">
      <c r="A53" s="1071" t="n"/>
      <c r="B53" s="1071" t="n"/>
      <c r="C53" s="1071" t="n"/>
      <c r="D53" s="1071" t="n"/>
      <c r="E53" s="1063" t="n"/>
      <c r="F53" s="1063" t="n"/>
      <c r="G53" s="1063" t="n"/>
      <c r="H53" s="1071" t="n"/>
      <c r="I53" s="1071" t="n"/>
      <c r="J53" s="1071" t="n"/>
    </row>
    <row r="54" ht="12.75" customHeight="1" s="789">
      <c r="A54" s="1071" t="n"/>
      <c r="B54" s="1071" t="n"/>
      <c r="C54" s="1071" t="n"/>
      <c r="D54" s="1071" t="n"/>
      <c r="E54" s="1063" t="n"/>
      <c r="F54" s="1063" t="n"/>
      <c r="G54" s="1063" t="n"/>
      <c r="H54" s="1071" t="n"/>
      <c r="I54" s="1071" t="n"/>
      <c r="J54" s="1071" t="n"/>
    </row>
    <row r="55" ht="12.75" customHeight="1" s="789">
      <c r="A55" s="1071" t="n"/>
      <c r="B55" s="1071" t="n"/>
      <c r="C55" s="1071" t="n"/>
      <c r="D55" s="1071" t="n"/>
      <c r="E55" s="1063" t="n"/>
      <c r="F55" s="1063" t="n"/>
      <c r="G55" s="1063" t="n"/>
      <c r="H55" s="1071" t="n"/>
      <c r="I55" s="1071" t="n"/>
      <c r="J55" s="1071" t="n"/>
    </row>
    <row r="56" ht="12.75" customHeight="1" s="789">
      <c r="A56" s="1071" t="n"/>
      <c r="B56" s="1071" t="n"/>
      <c r="C56" s="1071" t="n"/>
      <c r="D56" s="1071" t="n"/>
      <c r="E56" s="1063" t="n"/>
      <c r="F56" s="1063" t="n"/>
      <c r="G56" s="1063" t="n"/>
      <c r="H56" s="1071" t="n"/>
      <c r="I56" s="1071" t="n"/>
      <c r="J56" s="1071" t="n"/>
    </row>
    <row r="57" ht="12.75" customHeight="1" s="789">
      <c r="A57" s="1071" t="n"/>
      <c r="B57" s="1071" t="n"/>
      <c r="C57" s="1071" t="n"/>
      <c r="D57" s="1071" t="n"/>
      <c r="E57" s="1063" t="n"/>
      <c r="F57" s="1063" t="n"/>
      <c r="G57" s="1063" t="n"/>
      <c r="H57" s="1071" t="n"/>
      <c r="I57" s="1071" t="n"/>
      <c r="J57" s="1071" t="n"/>
    </row>
    <row r="58" ht="12.75" customHeight="1" s="789">
      <c r="A58" s="1071" t="n"/>
      <c r="B58" s="1071" t="n"/>
      <c r="C58" s="1071" t="n"/>
      <c r="D58" s="1071" t="n"/>
      <c r="E58" s="1063" t="n"/>
      <c r="F58" s="1063" t="n"/>
      <c r="G58" s="1063" t="n"/>
      <c r="H58" s="1071" t="n"/>
      <c r="I58" s="1071" t="n"/>
      <c r="J58" s="1071" t="n"/>
    </row>
    <row r="59" ht="12.75" customHeight="1" s="789">
      <c r="A59" s="1071" t="n"/>
      <c r="B59" s="1071" t="n"/>
      <c r="C59" s="1071" t="n"/>
      <c r="D59" s="1071" t="n"/>
      <c r="E59" s="1063" t="n"/>
      <c r="F59" s="1063" t="n"/>
      <c r="G59" s="1063" t="n"/>
      <c r="H59" s="1071" t="n"/>
      <c r="I59" s="1071" t="n"/>
      <c r="J59" s="1071" t="n"/>
    </row>
    <row r="60" ht="12.75" customHeight="1" s="789">
      <c r="A60" s="1071" t="n"/>
      <c r="B60" s="1071" t="n"/>
      <c r="C60" s="1071" t="n"/>
      <c r="D60" s="1071" t="n"/>
      <c r="E60" s="1063" t="n"/>
      <c r="F60" s="1063" t="n"/>
      <c r="G60" s="1063" t="n"/>
      <c r="H60" s="1071" t="n"/>
      <c r="I60" s="1071" t="n"/>
      <c r="J60" s="1071" t="n"/>
    </row>
    <row r="61" ht="12.75" customHeight="1" s="789">
      <c r="A61" s="1071" t="n"/>
      <c r="B61" s="1071" t="n"/>
      <c r="C61" s="1071" t="n"/>
      <c r="D61" s="1071" t="n"/>
      <c r="E61" s="1063" t="n"/>
      <c r="F61" s="1063" t="n"/>
      <c r="G61" s="1063" t="n"/>
      <c r="H61" s="1071" t="n"/>
      <c r="I61" s="1071" t="n"/>
      <c r="J61" s="1071" t="n"/>
    </row>
    <row r="62" ht="12.75" customHeight="1" s="789">
      <c r="A62" s="1071" t="n"/>
      <c r="B62" s="1071" t="n"/>
      <c r="C62" s="1071" t="n"/>
      <c r="D62" s="1071" t="n"/>
      <c r="E62" s="1063" t="n"/>
      <c r="F62" s="1063" t="n"/>
      <c r="G62" s="1063" t="n"/>
      <c r="H62" s="1071" t="n"/>
      <c r="I62" s="1071" t="n"/>
      <c r="J62" s="1071" t="n"/>
    </row>
    <row r="63" ht="12.75" customHeight="1" s="789">
      <c r="A63" s="1071" t="n"/>
      <c r="B63" s="1071" t="n"/>
      <c r="C63" s="1071" t="n"/>
      <c r="D63" s="1071" t="n"/>
      <c r="E63" s="1063" t="n"/>
      <c r="F63" s="1063" t="n"/>
      <c r="G63" s="1063" t="n"/>
      <c r="H63" s="1071" t="n"/>
      <c r="I63" s="1071" t="n"/>
      <c r="J63" s="1071" t="n"/>
    </row>
    <row r="64" ht="12.75" customHeight="1" s="789">
      <c r="A64" s="1071" t="n"/>
      <c r="B64" s="1071" t="n"/>
      <c r="C64" s="1071" t="n"/>
      <c r="D64" s="1071" t="n"/>
      <c r="E64" s="1063" t="n"/>
      <c r="F64" s="1063" t="n"/>
      <c r="G64" s="1063" t="n"/>
      <c r="H64" s="1071" t="n"/>
      <c r="I64" s="1071" t="n"/>
      <c r="J64" s="1071" t="n"/>
    </row>
    <row r="65" ht="12.75" customHeight="1" s="789">
      <c r="A65" s="1071" t="n"/>
      <c r="B65" s="1071" t="n"/>
      <c r="C65" s="1071" t="n"/>
      <c r="D65" s="1071" t="n"/>
      <c r="E65" s="1063" t="n"/>
      <c r="F65" s="1063" t="n"/>
      <c r="G65" s="1063" t="n"/>
      <c r="H65" s="1071" t="n"/>
      <c r="I65" s="1071" t="n"/>
      <c r="J65" s="1071" t="n"/>
    </row>
    <row r="66" ht="12.75" customHeight="1" s="789">
      <c r="A66" s="1071" t="n"/>
      <c r="B66" s="1071" t="n"/>
      <c r="C66" s="1071" t="n"/>
      <c r="D66" s="1071" t="n"/>
      <c r="E66" s="1063" t="n"/>
      <c r="F66" s="1063" t="n"/>
      <c r="G66" s="1063" t="n"/>
      <c r="H66" s="1071" t="n"/>
      <c r="I66" s="1071" t="n"/>
      <c r="J66" s="1071" t="n"/>
    </row>
    <row r="67" ht="12.75" customHeight="1" s="789">
      <c r="A67" s="1071" t="n"/>
      <c r="B67" s="1071" t="n"/>
      <c r="C67" s="1071" t="n"/>
      <c r="D67" s="1071" t="n"/>
      <c r="E67" s="1063" t="n"/>
      <c r="F67" s="1063" t="n"/>
      <c r="G67" s="1063" t="n"/>
      <c r="H67" s="1071" t="n"/>
      <c r="I67" s="1071" t="n"/>
      <c r="J67" s="1071" t="n"/>
    </row>
    <row r="68" ht="12.75" customHeight="1" s="789">
      <c r="A68" s="1071" t="n"/>
      <c r="B68" s="1071" t="n"/>
      <c r="C68" s="1071" t="n"/>
      <c r="D68" s="1071" t="n"/>
      <c r="E68" s="1063" t="n"/>
      <c r="F68" s="1063" t="n"/>
      <c r="G68" s="1063" t="n"/>
      <c r="H68" s="1071" t="n"/>
      <c r="I68" s="1071" t="n"/>
      <c r="J68" s="1071" t="n"/>
    </row>
    <row r="69" ht="12.75" customHeight="1" s="789">
      <c r="A69" s="1071" t="n"/>
      <c r="B69" s="1071" t="n"/>
      <c r="C69" s="1071" t="n"/>
      <c r="D69" s="1071" t="n"/>
      <c r="E69" s="1063" t="n"/>
      <c r="F69" s="1063" t="n"/>
      <c r="G69" s="1063" t="n"/>
      <c r="H69" s="1071" t="n"/>
      <c r="I69" s="1071" t="n"/>
      <c r="J69" s="1071" t="n"/>
    </row>
    <row r="70" ht="12.75" customHeight="1" s="789">
      <c r="A70" s="1071" t="n"/>
      <c r="B70" s="1071" t="n"/>
      <c r="C70" s="1071" t="n"/>
      <c r="D70" s="1071" t="n"/>
      <c r="E70" s="1063" t="n"/>
      <c r="F70" s="1063" t="n"/>
      <c r="G70" s="1063" t="n"/>
      <c r="H70" s="1071" t="n"/>
      <c r="I70" s="1071" t="n"/>
      <c r="J70" s="1071" t="n"/>
    </row>
    <row r="71" ht="12.75" customHeight="1" s="789">
      <c r="A71" s="1071" t="n"/>
      <c r="B71" s="1071" t="n"/>
      <c r="C71" s="1071" t="n"/>
      <c r="D71" s="1071" t="n"/>
      <c r="E71" s="1063" t="n"/>
      <c r="F71" s="1063" t="n"/>
      <c r="G71" s="1063" t="n"/>
      <c r="H71" s="1071" t="n"/>
      <c r="I71" s="1071" t="n"/>
      <c r="J71" s="1071" t="n"/>
    </row>
    <row r="72" ht="12.75" customHeight="1" s="789">
      <c r="A72" s="1071" t="n"/>
      <c r="B72" s="1071" t="n"/>
      <c r="C72" s="1071" t="n"/>
      <c r="D72" s="1071" t="n"/>
      <c r="E72" s="1063" t="n"/>
      <c r="F72" s="1063" t="n"/>
      <c r="G72" s="1063" t="n"/>
      <c r="H72" s="1071" t="n"/>
      <c r="I72" s="1071" t="n"/>
      <c r="J72" s="1071" t="n"/>
    </row>
    <row r="73" ht="12.75" customHeight="1" s="789">
      <c r="A73" s="1071" t="n"/>
      <c r="B73" s="1071" t="n"/>
      <c r="C73" s="1071" t="n"/>
      <c r="D73" s="1071" t="n"/>
      <c r="E73" s="1063" t="n"/>
      <c r="F73" s="1063" t="n"/>
      <c r="G73" s="1063" t="n"/>
      <c r="H73" s="1071" t="n"/>
      <c r="I73" s="1071" t="n"/>
      <c r="J73" s="1071" t="n"/>
    </row>
    <row r="74" ht="12.75" customHeight="1" s="789">
      <c r="A74" s="1071" t="n"/>
      <c r="B74" s="1071" t="n"/>
      <c r="C74" s="1071" t="n"/>
      <c r="D74" s="1071" t="n"/>
      <c r="E74" s="1063" t="n"/>
      <c r="F74" s="1063" t="n"/>
      <c r="G74" s="1063" t="n"/>
      <c r="H74" s="1071" t="n"/>
      <c r="I74" s="1071" t="n"/>
      <c r="J74" s="1071" t="n"/>
    </row>
    <row r="75" ht="12.75" customHeight="1" s="789">
      <c r="A75" s="1071" t="n"/>
      <c r="B75" s="1071" t="n"/>
      <c r="C75" s="1071" t="n"/>
      <c r="D75" s="1071" t="n"/>
      <c r="E75" s="1063" t="n"/>
      <c r="F75" s="1063" t="n"/>
      <c r="G75" s="1063" t="n"/>
      <c r="H75" s="1071" t="n"/>
      <c r="I75" s="1071" t="n"/>
      <c r="J75" s="1071" t="n"/>
    </row>
    <row r="76" ht="12.75" customHeight="1" s="789">
      <c r="A76" s="1071" t="n"/>
      <c r="B76" s="1071" t="n"/>
      <c r="C76" s="1071" t="n"/>
      <c r="D76" s="1071" t="n"/>
      <c r="E76" s="1063" t="n"/>
      <c r="F76" s="1063" t="n"/>
      <c r="G76" s="1063" t="n"/>
      <c r="H76" s="1071" t="n"/>
      <c r="I76" s="1071" t="n"/>
      <c r="J76" s="1071" t="n"/>
    </row>
    <row r="77" ht="12.75" customHeight="1" s="789">
      <c r="A77" s="1071" t="n"/>
      <c r="B77" s="1071" t="n"/>
      <c r="C77" s="1071" t="n"/>
      <c r="D77" s="1071" t="n"/>
      <c r="E77" s="1063" t="n"/>
      <c r="F77" s="1063" t="n"/>
      <c r="G77" s="1063" t="n"/>
      <c r="H77" s="1071" t="n"/>
      <c r="I77" s="1071" t="n"/>
      <c r="J77" s="1071" t="n"/>
    </row>
    <row r="78" ht="12.75" customHeight="1" s="789">
      <c r="A78" s="1071" t="n"/>
      <c r="B78" s="1071" t="n"/>
      <c r="C78" s="1071" t="n"/>
      <c r="D78" s="1071" t="n"/>
      <c r="E78" s="1063" t="n"/>
      <c r="F78" s="1063" t="n"/>
      <c r="G78" s="1063" t="n"/>
      <c r="H78" s="1071" t="n"/>
      <c r="I78" s="1071" t="n"/>
      <c r="J78" s="1071" t="n"/>
    </row>
    <row r="79" ht="12.75" customHeight="1" s="789">
      <c r="A79" s="1071" t="n"/>
      <c r="B79" s="1071" t="n"/>
      <c r="C79" s="1071" t="n"/>
      <c r="D79" s="1071" t="n"/>
      <c r="E79" s="1063" t="n"/>
      <c r="F79" s="1063" t="n"/>
      <c r="G79" s="1063" t="n"/>
      <c r="H79" s="1071" t="n"/>
      <c r="I79" s="1071" t="n"/>
      <c r="J79" s="1071" t="n"/>
    </row>
    <row r="80" ht="12.75" customHeight="1" s="789">
      <c r="A80" s="1071" t="n"/>
      <c r="B80" s="1071" t="n"/>
      <c r="C80" s="1071" t="n"/>
      <c r="D80" s="1071" t="n"/>
      <c r="E80" s="1063" t="n"/>
      <c r="F80" s="1063" t="n"/>
      <c r="G80" s="1063" t="n"/>
      <c r="H80" s="1071" t="n"/>
      <c r="I80" s="1071" t="n"/>
      <c r="J80" s="1071" t="n"/>
    </row>
    <row r="81" ht="12.75" customHeight="1" s="789">
      <c r="A81" s="1071" t="n"/>
      <c r="B81" s="1071" t="n"/>
      <c r="C81" s="1071" t="n"/>
      <c r="D81" s="1071" t="n"/>
      <c r="E81" s="1063" t="n"/>
      <c r="F81" s="1063" t="n"/>
      <c r="G81" s="1063" t="n"/>
      <c r="H81" s="1071" t="n"/>
      <c r="I81" s="1071" t="n"/>
      <c r="J81" s="1071" t="n"/>
    </row>
    <row r="82" ht="12.75" customHeight="1" s="789">
      <c r="A82" s="1071" t="n"/>
      <c r="B82" s="1071" t="n"/>
      <c r="C82" s="1071" t="n"/>
      <c r="D82" s="1071" t="n"/>
      <c r="E82" s="1063" t="n"/>
      <c r="F82" s="1063" t="n"/>
      <c r="G82" s="1063" t="n"/>
      <c r="H82" s="1071" t="n"/>
      <c r="I82" s="1071" t="n"/>
      <c r="J82" s="1071" t="n"/>
    </row>
    <row r="83" ht="12.75" customHeight="1" s="789">
      <c r="A83" s="1071" t="n"/>
      <c r="B83" s="1071" t="n"/>
      <c r="C83" s="1071" t="n"/>
      <c r="D83" s="1071" t="n"/>
      <c r="E83" s="1063" t="n"/>
      <c r="F83" s="1063" t="n"/>
      <c r="G83" s="1063" t="n"/>
      <c r="H83" s="1071" t="n"/>
      <c r="I83" s="1071" t="n"/>
      <c r="J83" s="1071" t="n"/>
    </row>
    <row r="84" ht="12.75" customHeight="1" s="789">
      <c r="A84" s="1071" t="n"/>
      <c r="B84" s="1071" t="n"/>
      <c r="C84" s="1071" t="n"/>
      <c r="D84" s="1071" t="n"/>
      <c r="E84" s="1063" t="n"/>
      <c r="F84" s="1063" t="n"/>
      <c r="G84" s="1063" t="n"/>
      <c r="H84" s="1071" t="n"/>
      <c r="I84" s="1071" t="n"/>
      <c r="J84" s="1071" t="n"/>
    </row>
    <row r="85" ht="12.75" customHeight="1" s="789">
      <c r="A85" s="1071" t="n"/>
      <c r="B85" s="1071" t="n"/>
      <c r="C85" s="1071" t="n"/>
      <c r="D85" s="1071" t="n"/>
      <c r="E85" s="1063" t="n"/>
      <c r="F85" s="1063" t="n"/>
      <c r="G85" s="1063" t="n"/>
      <c r="H85" s="1071" t="n"/>
      <c r="I85" s="1071" t="n"/>
      <c r="J85" s="1071" t="n"/>
    </row>
    <row r="86" ht="12.75" customHeight="1" s="789">
      <c r="A86" s="1071" t="n"/>
      <c r="B86" s="1071" t="n"/>
      <c r="C86" s="1071" t="n"/>
      <c r="D86" s="1071" t="n"/>
      <c r="E86" s="1063" t="n"/>
      <c r="F86" s="1063" t="n"/>
      <c r="G86" s="1063" t="n"/>
      <c r="H86" s="1071" t="n"/>
      <c r="I86" s="1071" t="n"/>
      <c r="J86" s="1071" t="n"/>
    </row>
    <row r="87" ht="12.75" customHeight="1" s="789">
      <c r="A87" s="1071" t="n"/>
      <c r="B87" s="1071" t="n"/>
      <c r="C87" s="1071" t="n"/>
      <c r="D87" s="1071" t="n"/>
      <c r="E87" s="1063" t="n"/>
      <c r="F87" s="1063" t="n"/>
      <c r="G87" s="1063" t="n"/>
      <c r="H87" s="1071" t="n"/>
      <c r="I87" s="1071" t="n"/>
      <c r="J87" s="1071" t="n"/>
    </row>
    <row r="88" ht="12.75" customHeight="1" s="789">
      <c r="A88" s="1071" t="n"/>
      <c r="B88" s="1071" t="n"/>
      <c r="C88" s="1071" t="n"/>
      <c r="D88" s="1071" t="n"/>
      <c r="E88" s="1063" t="n"/>
      <c r="F88" s="1063" t="n"/>
      <c r="G88" s="1063" t="n"/>
      <c r="H88" s="1071" t="n"/>
      <c r="I88" s="1071" t="n"/>
      <c r="J88" s="1071" t="n"/>
    </row>
    <row r="89" ht="12.75" customHeight="1" s="789">
      <c r="A89" s="1071" t="n"/>
      <c r="B89" s="1071" t="n"/>
      <c r="C89" s="1071" t="n"/>
      <c r="D89" s="1071" t="n"/>
      <c r="E89" s="1063" t="n"/>
      <c r="F89" s="1063" t="n"/>
      <c r="G89" s="1063" t="n"/>
      <c r="H89" s="1071" t="n"/>
      <c r="I89" s="1071" t="n"/>
      <c r="J89" s="1071" t="n"/>
    </row>
    <row r="90" ht="12.75" customHeight="1" s="789">
      <c r="A90" s="1071" t="n"/>
      <c r="B90" s="1071" t="n"/>
      <c r="C90" s="1071" t="n"/>
      <c r="D90" s="1071" t="n"/>
      <c r="E90" s="1063" t="n"/>
      <c r="F90" s="1063" t="n"/>
      <c r="G90" s="1063" t="n"/>
      <c r="H90" s="1071" t="n"/>
      <c r="I90" s="1071" t="n"/>
      <c r="J90" s="1071" t="n"/>
    </row>
    <row r="91" ht="12.75" customHeight="1" s="789">
      <c r="A91" s="1071" t="n"/>
      <c r="B91" s="1071" t="n"/>
      <c r="C91" s="1071" t="n"/>
      <c r="D91" s="1071" t="n"/>
      <c r="E91" s="1063" t="n"/>
      <c r="F91" s="1063" t="n"/>
      <c r="G91" s="1063" t="n"/>
      <c r="H91" s="1071" t="n"/>
      <c r="I91" s="1071" t="n"/>
      <c r="J91" s="1071" t="n"/>
    </row>
    <row r="92" ht="12.75" customHeight="1" s="789">
      <c r="A92" s="1071" t="n"/>
      <c r="B92" s="1071" t="n"/>
      <c r="C92" s="1071" t="n"/>
      <c r="D92" s="1071" t="n"/>
      <c r="E92" s="1063" t="n"/>
      <c r="F92" s="1063" t="n"/>
      <c r="G92" s="1063" t="n"/>
      <c r="H92" s="1071" t="n"/>
      <c r="I92" s="1071" t="n"/>
      <c r="J92" s="1071" t="n"/>
    </row>
    <row r="93" ht="12.75" customHeight="1" s="789">
      <c r="A93" s="1071" t="n"/>
      <c r="B93" s="1071" t="n"/>
      <c r="C93" s="1071" t="n"/>
      <c r="D93" s="1071" t="n"/>
      <c r="E93" s="1063" t="n"/>
      <c r="F93" s="1063" t="n"/>
      <c r="G93" s="1063" t="n"/>
      <c r="H93" s="1071" t="n"/>
      <c r="I93" s="1071" t="n"/>
      <c r="J93" s="1071" t="n"/>
    </row>
    <row r="94" ht="12.75" customHeight="1" s="789">
      <c r="A94" s="1071" t="n"/>
      <c r="B94" s="1071" t="n"/>
      <c r="C94" s="1071" t="n"/>
      <c r="D94" s="1071" t="n"/>
      <c r="E94" s="1063" t="n"/>
      <c r="F94" s="1063" t="n"/>
      <c r="G94" s="1063" t="n"/>
      <c r="H94" s="1071" t="n"/>
      <c r="I94" s="1071" t="n"/>
      <c r="J94" s="1071" t="n"/>
    </row>
    <row r="95" ht="12.75" customHeight="1" s="789">
      <c r="A95" s="1071" t="n"/>
      <c r="B95" s="1071" t="n"/>
      <c r="C95" s="1071" t="n"/>
      <c r="D95" s="1071" t="n"/>
      <c r="E95" s="1063" t="n"/>
      <c r="F95" s="1063" t="n"/>
      <c r="G95" s="1063" t="n"/>
      <c r="H95" s="1071" t="n"/>
      <c r="I95" s="1071" t="n"/>
      <c r="J95" s="1071" t="n"/>
    </row>
    <row r="96" ht="12.75" customHeight="1" s="789">
      <c r="A96" s="1071" t="n"/>
      <c r="B96" s="1071" t="n"/>
      <c r="C96" s="1071" t="n"/>
      <c r="D96" s="1071" t="n"/>
      <c r="E96" s="1063" t="n"/>
      <c r="F96" s="1063" t="n"/>
      <c r="G96" s="1063" t="n"/>
      <c r="H96" s="1071" t="n"/>
      <c r="I96" s="1071" t="n"/>
      <c r="J96" s="1071" t="n"/>
    </row>
    <row r="97" ht="12.75" customHeight="1" s="789">
      <c r="A97" s="1071" t="n"/>
      <c r="B97" s="1071" t="n"/>
      <c r="C97" s="1071" t="n"/>
      <c r="D97" s="1071" t="n"/>
      <c r="E97" s="1063" t="n"/>
      <c r="F97" s="1063" t="n"/>
      <c r="G97" s="1063" t="n"/>
      <c r="H97" s="1071" t="n"/>
      <c r="I97" s="1071" t="n"/>
      <c r="J97" s="1071" t="n"/>
    </row>
    <row r="98" ht="12.75" customHeight="1" s="789">
      <c r="A98" s="1071" t="n"/>
      <c r="B98" s="1071" t="n"/>
      <c r="C98" s="1071" t="n"/>
      <c r="D98" s="1071" t="n"/>
      <c r="E98" s="1063" t="n"/>
      <c r="F98" s="1063" t="n"/>
      <c r="G98" s="1063" t="n"/>
      <c r="H98" s="1071" t="n"/>
      <c r="I98" s="1071" t="n"/>
      <c r="J98" s="1071" t="n"/>
    </row>
    <row r="99" ht="12.75" customHeight="1" s="789">
      <c r="A99" s="1071" t="n"/>
      <c r="B99" s="1071" t="n"/>
      <c r="C99" s="1071" t="n"/>
      <c r="D99" s="1071" t="n"/>
      <c r="E99" s="1063" t="n"/>
      <c r="F99" s="1063" t="n"/>
      <c r="G99" s="1063" t="n"/>
      <c r="H99" s="1071" t="n"/>
      <c r="I99" s="1071" t="n"/>
      <c r="J99" s="1071" t="n"/>
    </row>
    <row r="100" ht="12.75" customHeight="1" s="789">
      <c r="A100" s="1071" t="n"/>
      <c r="B100" s="1071" t="n"/>
      <c r="C100" s="1071" t="n"/>
      <c r="D100" s="1071" t="n"/>
      <c r="E100" s="1063" t="n"/>
      <c r="F100" s="1063" t="n"/>
      <c r="G100" s="1063" t="n"/>
      <c r="H100" s="1071" t="n"/>
      <c r="I100" s="1071" t="n"/>
      <c r="J100" s="1071" t="n"/>
    </row>
    <row r="101" ht="12.75" customHeight="1" s="789">
      <c r="A101" s="1071" t="n"/>
      <c r="B101" s="1071" t="n"/>
      <c r="C101" s="1071" t="n"/>
      <c r="D101" s="1071" t="n"/>
      <c r="E101" s="1063" t="n"/>
      <c r="F101" s="1063" t="n"/>
      <c r="G101" s="1063" t="n"/>
      <c r="H101" s="1071" t="n"/>
      <c r="I101" s="1071" t="n"/>
      <c r="J101" s="1071" t="n"/>
    </row>
    <row r="102" ht="12.75" customHeight="1" s="789">
      <c r="A102" s="1071" t="n"/>
      <c r="B102" s="1071" t="n"/>
      <c r="C102" s="1071" t="n"/>
      <c r="D102" s="1071" t="n"/>
      <c r="E102" s="1063" t="n"/>
      <c r="F102" s="1063" t="n"/>
      <c r="G102" s="1063" t="n"/>
      <c r="H102" s="1071" t="n"/>
      <c r="I102" s="1071" t="n"/>
      <c r="J102" s="1071" t="n"/>
    </row>
    <row r="103" ht="12.75" customHeight="1" s="789">
      <c r="A103" s="1071" t="n"/>
      <c r="B103" s="1071" t="n"/>
      <c r="C103" s="1071" t="n"/>
      <c r="D103" s="1071" t="n"/>
      <c r="E103" s="1063" t="n"/>
      <c r="F103" s="1063" t="n"/>
      <c r="G103" s="1063" t="n"/>
      <c r="H103" s="1071" t="n"/>
      <c r="I103" s="1071" t="n"/>
      <c r="J103" s="1071" t="n"/>
    </row>
    <row r="104" ht="12.75" customHeight="1" s="789">
      <c r="A104" s="1071" t="n"/>
      <c r="B104" s="1071" t="n"/>
      <c r="C104" s="1071" t="n"/>
      <c r="D104" s="1071" t="n"/>
      <c r="E104" s="1063" t="n"/>
      <c r="F104" s="1063" t="n"/>
      <c r="G104" s="1063" t="n"/>
      <c r="H104" s="1071" t="n"/>
      <c r="I104" s="1071" t="n"/>
      <c r="J104" s="1071" t="n"/>
    </row>
    <row r="105" ht="12.75" customHeight="1" s="789">
      <c r="A105" s="1071" t="n"/>
      <c r="B105" s="1071" t="n"/>
      <c r="C105" s="1071" t="n"/>
      <c r="D105" s="1071" t="n"/>
      <c r="E105" s="1063" t="n"/>
      <c r="F105" s="1063" t="n"/>
      <c r="G105" s="1063" t="n"/>
      <c r="H105" s="1071" t="n"/>
      <c r="I105" s="1071" t="n"/>
      <c r="J105" s="1071" t="n"/>
    </row>
    <row r="106" ht="12.75" customHeight="1" s="789">
      <c r="A106" s="1071" t="n"/>
      <c r="B106" s="1071" t="n"/>
      <c r="C106" s="1071" t="n"/>
      <c r="D106" s="1071" t="n"/>
      <c r="E106" s="1063" t="n"/>
      <c r="F106" s="1063" t="n"/>
      <c r="G106" s="1063" t="n"/>
      <c r="H106" s="1071" t="n"/>
      <c r="I106" s="1071" t="n"/>
      <c r="J106" s="1071" t="n"/>
    </row>
    <row r="107" ht="12.75" customHeight="1" s="789">
      <c r="A107" s="1071" t="n"/>
      <c r="B107" s="1071" t="n"/>
      <c r="C107" s="1071" t="n"/>
      <c r="D107" s="1071" t="n"/>
      <c r="E107" s="1063" t="n"/>
      <c r="F107" s="1063" t="n"/>
      <c r="G107" s="1063" t="n"/>
      <c r="H107" s="1071" t="n"/>
      <c r="I107" s="1071" t="n"/>
      <c r="J107" s="1071" t="n"/>
    </row>
    <row r="108" ht="12.75" customHeight="1" s="789">
      <c r="A108" s="1071" t="n"/>
      <c r="B108" s="1071" t="n"/>
      <c r="C108" s="1071" t="n"/>
      <c r="D108" s="1071" t="n"/>
      <c r="E108" s="1063" t="n"/>
      <c r="F108" s="1063" t="n"/>
      <c r="G108" s="1063" t="n"/>
      <c r="H108" s="1071" t="n"/>
      <c r="I108" s="1071" t="n"/>
      <c r="J108" s="1071" t="n"/>
    </row>
    <row r="109" ht="12.75" customHeight="1" s="789">
      <c r="A109" s="1071" t="n"/>
      <c r="B109" s="1071" t="n"/>
      <c r="C109" s="1071" t="n"/>
      <c r="D109" s="1071" t="n"/>
      <c r="E109" s="1063" t="n"/>
      <c r="F109" s="1063" t="n"/>
      <c r="G109" s="1063" t="n"/>
      <c r="H109" s="1071" t="n"/>
      <c r="I109" s="1071" t="n"/>
      <c r="J109" s="1071" t="n"/>
    </row>
    <row r="110" ht="12.75" customHeight="1" s="789">
      <c r="A110" s="1071" t="n"/>
      <c r="B110" s="1071" t="n"/>
      <c r="C110" s="1071" t="n"/>
      <c r="D110" s="1071" t="n"/>
      <c r="E110" s="1063" t="n"/>
      <c r="F110" s="1063" t="n"/>
      <c r="G110" s="1063" t="n"/>
      <c r="H110" s="1071" t="n"/>
      <c r="I110" s="1071" t="n"/>
      <c r="J110" s="1071" t="n"/>
    </row>
    <row r="111" ht="12.75" customHeight="1" s="789">
      <c r="A111" s="1071" t="n"/>
      <c r="B111" s="1071" t="n"/>
      <c r="C111" s="1071" t="n"/>
      <c r="D111" s="1071" t="n"/>
      <c r="E111" s="1063" t="n"/>
      <c r="F111" s="1063" t="n"/>
      <c r="G111" s="1063" t="n"/>
      <c r="H111" s="1071" t="n"/>
      <c r="I111" s="1071" t="n"/>
      <c r="J111" s="1071" t="n"/>
    </row>
    <row r="112" ht="12.75" customHeight="1" s="789">
      <c r="A112" s="1071" t="n"/>
      <c r="B112" s="1071" t="n"/>
      <c r="C112" s="1071" t="n"/>
      <c r="D112" s="1071" t="n"/>
      <c r="E112" s="1063" t="n"/>
      <c r="F112" s="1063" t="n"/>
      <c r="G112" s="1063" t="n"/>
      <c r="H112" s="1071" t="n"/>
      <c r="I112" s="1071" t="n"/>
      <c r="J112" s="1071" t="n"/>
    </row>
    <row r="113" ht="12.75" customHeight="1" s="789">
      <c r="A113" s="1071" t="n"/>
      <c r="B113" s="1071" t="n"/>
      <c r="C113" s="1071" t="n"/>
      <c r="D113" s="1071" t="n"/>
      <c r="E113" s="1063" t="n"/>
      <c r="F113" s="1063" t="n"/>
      <c r="G113" s="1063" t="n"/>
      <c r="H113" s="1071" t="n"/>
      <c r="I113" s="1071" t="n"/>
      <c r="J113" s="1071" t="n"/>
    </row>
    <row r="114" ht="12.75" customHeight="1" s="789">
      <c r="A114" s="1071" t="n"/>
      <c r="B114" s="1071" t="n"/>
      <c r="C114" s="1071" t="n"/>
      <c r="D114" s="1071" t="n"/>
      <c r="E114" s="1063" t="n"/>
      <c r="F114" s="1063" t="n"/>
      <c r="G114" s="1063" t="n"/>
      <c r="H114" s="1071" t="n"/>
      <c r="I114" s="1071" t="n"/>
      <c r="J114" s="1071" t="n"/>
    </row>
    <row r="115" ht="12.75" customHeight="1" s="789">
      <c r="A115" s="1071" t="n"/>
      <c r="B115" s="1071" t="n"/>
      <c r="C115" s="1071" t="n"/>
      <c r="D115" s="1071" t="n"/>
      <c r="E115" s="1063" t="n"/>
      <c r="F115" s="1063" t="n"/>
      <c r="G115" s="1063" t="n"/>
      <c r="H115" s="1071" t="n"/>
      <c r="I115" s="1071" t="n"/>
      <c r="J115" s="1071" t="n"/>
    </row>
    <row r="116" ht="12.75" customHeight="1" s="789">
      <c r="A116" s="1071" t="n"/>
      <c r="B116" s="1071" t="n"/>
      <c r="C116" s="1071" t="n"/>
      <c r="D116" s="1071" t="n"/>
      <c r="E116" s="1063" t="n"/>
      <c r="F116" s="1063" t="n"/>
      <c r="G116" s="1063" t="n"/>
      <c r="H116" s="1071" t="n"/>
      <c r="I116" s="1071" t="n"/>
      <c r="J116" s="1071" t="n"/>
    </row>
    <row r="117" ht="12.75" customHeight="1" s="789">
      <c r="A117" s="1071" t="n"/>
      <c r="B117" s="1071" t="n"/>
      <c r="C117" s="1071" t="n"/>
      <c r="D117" s="1071" t="n"/>
      <c r="E117" s="1063" t="n"/>
      <c r="F117" s="1063" t="n"/>
      <c r="G117" s="1063" t="n"/>
      <c r="H117" s="1071" t="n"/>
      <c r="I117" s="1071" t="n"/>
      <c r="J117" s="1071" t="n"/>
    </row>
    <row r="118" ht="12.75" customHeight="1" s="789">
      <c r="A118" s="1071" t="n"/>
      <c r="B118" s="1071" t="n"/>
      <c r="C118" s="1071" t="n"/>
      <c r="D118" s="1071" t="n"/>
      <c r="E118" s="1063" t="n"/>
      <c r="F118" s="1063" t="n"/>
      <c r="G118" s="1063" t="n"/>
      <c r="H118" s="1071" t="n"/>
      <c r="I118" s="1071" t="n"/>
      <c r="J118" s="1071" t="n"/>
    </row>
    <row r="119" ht="12.75" customHeight="1" s="789">
      <c r="A119" s="1071" t="n"/>
      <c r="B119" s="1071" t="n"/>
      <c r="C119" s="1071" t="n"/>
      <c r="D119" s="1071" t="n"/>
      <c r="E119" s="1063" t="n"/>
      <c r="F119" s="1063" t="n"/>
      <c r="G119" s="1063" t="n"/>
      <c r="H119" s="1071" t="n"/>
      <c r="I119" s="1071" t="n"/>
      <c r="J119" s="1071" t="n"/>
    </row>
    <row r="120" ht="12.75" customHeight="1" s="789">
      <c r="A120" s="1071" t="n"/>
      <c r="B120" s="1071" t="n"/>
      <c r="C120" s="1071" t="n"/>
      <c r="D120" s="1071" t="n"/>
      <c r="E120" s="1063" t="n"/>
      <c r="F120" s="1063" t="n"/>
      <c r="G120" s="1063" t="n"/>
      <c r="H120" s="1071" t="n"/>
      <c r="I120" s="1071" t="n"/>
      <c r="J120" s="1071" t="n"/>
    </row>
    <row r="121" ht="12.75" customHeight="1" s="789">
      <c r="A121" s="1071" t="n"/>
      <c r="B121" s="1071" t="n"/>
      <c r="C121" s="1071" t="n"/>
      <c r="D121" s="1071" t="n"/>
      <c r="E121" s="1063" t="n"/>
      <c r="F121" s="1063" t="n"/>
      <c r="G121" s="1063" t="n"/>
      <c r="H121" s="1071" t="n"/>
      <c r="I121" s="1071" t="n"/>
      <c r="J121" s="1071" t="n"/>
    </row>
    <row r="122" ht="12.75" customHeight="1" s="789">
      <c r="A122" s="1071" t="n"/>
      <c r="B122" s="1071" t="n"/>
      <c r="C122" s="1071" t="n"/>
      <c r="D122" s="1071" t="n"/>
      <c r="E122" s="1063" t="n"/>
      <c r="F122" s="1063" t="n"/>
      <c r="G122" s="1063" t="n"/>
      <c r="H122" s="1071" t="n"/>
      <c r="I122" s="1071" t="n"/>
      <c r="J122" s="1071" t="n"/>
    </row>
    <row r="123" ht="12.75" customHeight="1" s="789">
      <c r="A123" s="1071" t="n"/>
      <c r="B123" s="1071" t="n"/>
      <c r="C123" s="1071" t="n"/>
      <c r="D123" s="1071" t="n"/>
      <c r="E123" s="1063" t="n"/>
      <c r="F123" s="1063" t="n"/>
      <c r="G123" s="1063" t="n"/>
      <c r="H123" s="1071" t="n"/>
      <c r="I123" s="1071" t="n"/>
      <c r="J123" s="1071" t="n"/>
    </row>
    <row r="124" ht="12.75" customHeight="1" s="789">
      <c r="A124" s="1071" t="n"/>
      <c r="B124" s="1071" t="n"/>
      <c r="C124" s="1071" t="n"/>
      <c r="D124" s="1071" t="n"/>
      <c r="E124" s="1063" t="n"/>
      <c r="F124" s="1063" t="n"/>
      <c r="G124" s="1063" t="n"/>
      <c r="H124" s="1071" t="n"/>
      <c r="I124" s="1071" t="n"/>
      <c r="J124" s="1071" t="n"/>
    </row>
    <row r="125" ht="12.75" customHeight="1" s="789">
      <c r="A125" s="1071" t="n"/>
      <c r="B125" s="1071" t="n"/>
      <c r="C125" s="1071" t="n"/>
      <c r="D125" s="1071" t="n"/>
      <c r="E125" s="1063" t="n"/>
      <c r="F125" s="1063" t="n"/>
      <c r="G125" s="1063" t="n"/>
      <c r="H125" s="1071" t="n"/>
      <c r="I125" s="1071" t="n"/>
      <c r="J125" s="1071" t="n"/>
    </row>
    <row r="126" ht="12.75" customHeight="1" s="789">
      <c r="A126" s="1071" t="n"/>
      <c r="B126" s="1071" t="n"/>
      <c r="C126" s="1071" t="n"/>
      <c r="D126" s="1071" t="n"/>
      <c r="E126" s="1063" t="n"/>
      <c r="F126" s="1063" t="n"/>
      <c r="G126" s="1063" t="n"/>
      <c r="H126" s="1071" t="n"/>
      <c r="I126" s="1071" t="n"/>
      <c r="J126" s="1071" t="n"/>
    </row>
    <row r="127" ht="12.75" customHeight="1" s="789">
      <c r="A127" s="1071" t="n"/>
      <c r="B127" s="1071" t="n"/>
      <c r="C127" s="1071" t="n"/>
      <c r="D127" s="1071" t="n"/>
      <c r="E127" s="1063" t="n"/>
      <c r="F127" s="1063" t="n"/>
      <c r="G127" s="1063" t="n"/>
      <c r="H127" s="1071" t="n"/>
      <c r="I127" s="1071" t="n"/>
      <c r="J127" s="1071" t="n"/>
    </row>
    <row r="128" ht="12.75" customHeight="1" s="789">
      <c r="A128" s="1071" t="n"/>
      <c r="B128" s="1071" t="n"/>
      <c r="C128" s="1071" t="n"/>
      <c r="D128" s="1071" t="n"/>
      <c r="E128" s="1063" t="n"/>
      <c r="F128" s="1063" t="n"/>
      <c r="G128" s="1063" t="n"/>
      <c r="H128" s="1071" t="n"/>
      <c r="I128" s="1071" t="n"/>
      <c r="J128" s="1071" t="n"/>
    </row>
    <row r="129" ht="12.75" customHeight="1" s="789">
      <c r="A129" s="1071" t="n"/>
      <c r="B129" s="1071" t="n"/>
      <c r="C129" s="1071" t="n"/>
      <c r="D129" s="1071" t="n"/>
      <c r="E129" s="1063" t="n"/>
      <c r="F129" s="1063" t="n"/>
      <c r="G129" s="1063" t="n"/>
      <c r="H129" s="1071" t="n"/>
      <c r="I129" s="1071" t="n"/>
      <c r="J129" s="1071" t="n"/>
    </row>
    <row r="130" ht="12.75" customHeight="1" s="789">
      <c r="A130" s="1071" t="n"/>
      <c r="B130" s="1071" t="n"/>
      <c r="C130" s="1071" t="n"/>
      <c r="D130" s="1071" t="n"/>
      <c r="E130" s="1063" t="n"/>
      <c r="F130" s="1063" t="n"/>
      <c r="G130" s="1063" t="n"/>
      <c r="H130" s="1071" t="n"/>
      <c r="I130" s="1071" t="n"/>
      <c r="J130" s="1071" t="n"/>
    </row>
    <row r="131" ht="12.75" customHeight="1" s="789">
      <c r="A131" s="1071" t="n"/>
      <c r="B131" s="1071" t="n"/>
      <c r="C131" s="1071" t="n"/>
      <c r="D131" s="1071" t="n"/>
      <c r="E131" s="1063" t="n"/>
      <c r="F131" s="1063" t="n"/>
      <c r="G131" s="1063" t="n"/>
      <c r="H131" s="1071" t="n"/>
      <c r="I131" s="1071" t="n"/>
      <c r="J131" s="1071" t="n"/>
    </row>
    <row r="132" ht="12.75" customHeight="1" s="789">
      <c r="A132" s="1071" t="n"/>
      <c r="B132" s="1071" t="n"/>
      <c r="C132" s="1071" t="n"/>
      <c r="D132" s="1071" t="n"/>
      <c r="E132" s="1063" t="n"/>
      <c r="F132" s="1063" t="n"/>
      <c r="G132" s="1063" t="n"/>
      <c r="H132" s="1071" t="n"/>
      <c r="I132" s="1071" t="n"/>
      <c r="J132" s="1071" t="n"/>
    </row>
    <row r="133" ht="12.75" customHeight="1" s="789">
      <c r="A133" s="1071" t="n"/>
      <c r="B133" s="1071" t="n"/>
      <c r="C133" s="1071" t="n"/>
      <c r="D133" s="1071" t="n"/>
      <c r="E133" s="1063" t="n"/>
      <c r="F133" s="1063" t="n"/>
      <c r="G133" s="1063" t="n"/>
      <c r="H133" s="1071" t="n"/>
      <c r="I133" s="1071" t="n"/>
      <c r="J133" s="1071" t="n"/>
    </row>
    <row r="134" ht="12.75" customHeight="1" s="789">
      <c r="A134" s="1071" t="n"/>
      <c r="B134" s="1071" t="n"/>
      <c r="C134" s="1071" t="n"/>
      <c r="D134" s="1071" t="n"/>
      <c r="E134" s="1063" t="n"/>
      <c r="F134" s="1063" t="n"/>
      <c r="G134" s="1063" t="n"/>
      <c r="H134" s="1071" t="n"/>
      <c r="I134" s="1071" t="n"/>
      <c r="J134" s="1071" t="n"/>
    </row>
    <row r="135" ht="12.75" customHeight="1" s="789">
      <c r="A135" s="1071" t="n"/>
      <c r="B135" s="1071" t="n"/>
      <c r="C135" s="1071" t="n"/>
      <c r="D135" s="1071" t="n"/>
      <c r="E135" s="1063" t="n"/>
      <c r="F135" s="1063" t="n"/>
      <c r="G135" s="1063" t="n"/>
      <c r="H135" s="1071" t="n"/>
      <c r="I135" s="1071" t="n"/>
      <c r="J135" s="1071" t="n"/>
    </row>
    <row r="136" ht="12.75" customHeight="1" s="789">
      <c r="A136" s="1071" t="n"/>
      <c r="B136" s="1071" t="n"/>
      <c r="C136" s="1071" t="n"/>
      <c r="D136" s="1071" t="n"/>
      <c r="E136" s="1063" t="n"/>
      <c r="F136" s="1063" t="n"/>
      <c r="G136" s="1063" t="n"/>
      <c r="H136" s="1071" t="n"/>
      <c r="I136" s="1071" t="n"/>
      <c r="J136" s="1071" t="n"/>
    </row>
    <row r="137" ht="12.75" customHeight="1" s="789">
      <c r="A137" s="1071" t="n"/>
      <c r="B137" s="1071" t="n"/>
      <c r="C137" s="1071" t="n"/>
      <c r="D137" s="1071" t="n"/>
      <c r="E137" s="1063" t="n"/>
      <c r="F137" s="1063" t="n"/>
      <c r="G137" s="1063" t="n"/>
      <c r="H137" s="1071" t="n"/>
      <c r="I137" s="1071" t="n"/>
      <c r="J137" s="1071" t="n"/>
    </row>
    <row r="138" ht="12.75" customHeight="1" s="789">
      <c r="A138" s="1071" t="n"/>
      <c r="B138" s="1071" t="n"/>
      <c r="C138" s="1071" t="n"/>
      <c r="D138" s="1071" t="n"/>
      <c r="E138" s="1063" t="n"/>
      <c r="F138" s="1063" t="n"/>
      <c r="G138" s="1063" t="n"/>
      <c r="H138" s="1071" t="n"/>
      <c r="I138" s="1071" t="n"/>
      <c r="J138" s="1071" t="n"/>
    </row>
    <row r="139" ht="12.75" customHeight="1" s="789">
      <c r="A139" s="1071" t="n"/>
      <c r="B139" s="1071" t="n"/>
      <c r="C139" s="1071" t="n"/>
      <c r="D139" s="1071" t="n"/>
      <c r="E139" s="1063" t="n"/>
      <c r="F139" s="1063" t="n"/>
      <c r="G139" s="1063" t="n"/>
      <c r="H139" s="1071" t="n"/>
      <c r="I139" s="1071" t="n"/>
      <c r="J139" s="1071" t="n"/>
    </row>
    <row r="140" ht="12.75" customHeight="1" s="789">
      <c r="A140" s="1071" t="n"/>
      <c r="B140" s="1071" t="n"/>
      <c r="C140" s="1071" t="n"/>
      <c r="D140" s="1071" t="n"/>
      <c r="E140" s="1063" t="n"/>
      <c r="F140" s="1063" t="n"/>
      <c r="G140" s="1063" t="n"/>
      <c r="H140" s="1071" t="n"/>
      <c r="I140" s="1071" t="n"/>
      <c r="J140" s="1071" t="n"/>
    </row>
    <row r="141" ht="12.75" customHeight="1" s="789">
      <c r="A141" s="1071" t="n"/>
      <c r="B141" s="1071" t="n"/>
      <c r="C141" s="1071" t="n"/>
      <c r="D141" s="1071" t="n"/>
      <c r="E141" s="1063" t="n"/>
      <c r="F141" s="1063" t="n"/>
      <c r="G141" s="1063" t="n"/>
      <c r="H141" s="1071" t="n"/>
      <c r="I141" s="1071" t="n"/>
      <c r="J141" s="1071" t="n"/>
    </row>
    <row r="142" ht="12.75" customHeight="1" s="789">
      <c r="A142" s="1071" t="n"/>
      <c r="B142" s="1071" t="n"/>
      <c r="C142" s="1071" t="n"/>
      <c r="D142" s="1071" t="n"/>
      <c r="E142" s="1063" t="n"/>
      <c r="F142" s="1063" t="n"/>
      <c r="G142" s="1063" t="n"/>
      <c r="H142" s="1071" t="n"/>
      <c r="I142" s="1071" t="n"/>
      <c r="J142" s="1071" t="n"/>
    </row>
    <row r="143" ht="12.75" customHeight="1" s="789">
      <c r="A143" s="1071" t="n"/>
      <c r="B143" s="1071" t="n"/>
      <c r="C143" s="1071" t="n"/>
      <c r="D143" s="1071" t="n"/>
      <c r="E143" s="1063" t="n"/>
      <c r="F143" s="1063" t="n"/>
      <c r="G143" s="1063" t="n"/>
      <c r="H143" s="1071" t="n"/>
      <c r="I143" s="1071" t="n"/>
      <c r="J143" s="1071" t="n"/>
    </row>
    <row r="144" ht="12.75" customHeight="1" s="789">
      <c r="A144" s="1071" t="n"/>
      <c r="B144" s="1071" t="n"/>
      <c r="C144" s="1071" t="n"/>
      <c r="D144" s="1071" t="n"/>
      <c r="E144" s="1063" t="n"/>
      <c r="F144" s="1063" t="n"/>
      <c r="G144" s="1063" t="n"/>
      <c r="H144" s="1071" t="n"/>
      <c r="I144" s="1071" t="n"/>
      <c r="J144" s="1071" t="n"/>
    </row>
    <row r="145" ht="12.75" customHeight="1" s="789">
      <c r="A145" s="1071" t="n"/>
      <c r="B145" s="1071" t="n"/>
      <c r="C145" s="1071" t="n"/>
      <c r="D145" s="1071" t="n"/>
      <c r="E145" s="1063" t="n"/>
      <c r="F145" s="1063" t="n"/>
      <c r="G145" s="1063" t="n"/>
      <c r="H145" s="1071" t="n"/>
      <c r="I145" s="1071" t="n"/>
      <c r="J145" s="1071" t="n"/>
    </row>
    <row r="146" ht="12.75" customHeight="1" s="789">
      <c r="A146" s="1071" t="n"/>
      <c r="B146" s="1071" t="n"/>
      <c r="C146" s="1071" t="n"/>
      <c r="D146" s="1071" t="n"/>
      <c r="E146" s="1063" t="n"/>
      <c r="F146" s="1063" t="n"/>
      <c r="G146" s="1063" t="n"/>
      <c r="H146" s="1071" t="n"/>
      <c r="I146" s="1071" t="n"/>
      <c r="J146" s="1071" t="n"/>
    </row>
    <row r="147" ht="12.75" customHeight="1" s="789">
      <c r="A147" s="1071" t="n"/>
      <c r="B147" s="1071" t="n"/>
      <c r="C147" s="1071" t="n"/>
      <c r="D147" s="1071" t="n"/>
      <c r="E147" s="1063" t="n"/>
      <c r="F147" s="1063" t="n"/>
      <c r="G147" s="1063" t="n"/>
      <c r="H147" s="1071" t="n"/>
      <c r="I147" s="1071" t="n"/>
      <c r="J147" s="1071" t="n"/>
    </row>
    <row r="148" ht="12.75" customHeight="1" s="789">
      <c r="A148" s="1071" t="n"/>
      <c r="B148" s="1071" t="n"/>
      <c r="C148" s="1071" t="n"/>
      <c r="D148" s="1071" t="n"/>
      <c r="E148" s="1063" t="n"/>
      <c r="F148" s="1063" t="n"/>
      <c r="G148" s="1063" t="n"/>
      <c r="H148" s="1071" t="n"/>
      <c r="I148" s="1071" t="n"/>
      <c r="J148" s="1071" t="n"/>
    </row>
    <row r="149" ht="12.75" customHeight="1" s="789">
      <c r="A149" s="1071" t="n"/>
      <c r="B149" s="1071" t="n"/>
      <c r="C149" s="1071" t="n"/>
      <c r="D149" s="1071" t="n"/>
      <c r="E149" s="1063" t="n"/>
      <c r="F149" s="1063" t="n"/>
      <c r="G149" s="1063" t="n"/>
      <c r="H149" s="1071" t="n"/>
      <c r="I149" s="1071" t="n"/>
      <c r="J149" s="1071" t="n"/>
    </row>
    <row r="150" ht="12.75" customHeight="1" s="789">
      <c r="A150" s="1071" t="n"/>
      <c r="B150" s="1071" t="n"/>
      <c r="C150" s="1071" t="n"/>
      <c r="D150" s="1071" t="n"/>
      <c r="E150" s="1063" t="n"/>
      <c r="F150" s="1063" t="n"/>
      <c r="G150" s="1063" t="n"/>
      <c r="H150" s="1071" t="n"/>
      <c r="I150" s="1071" t="n"/>
      <c r="J150" s="1071" t="n"/>
    </row>
    <row r="151" ht="12.75" customHeight="1" s="789">
      <c r="A151" s="1071" t="n"/>
      <c r="B151" s="1071" t="n"/>
      <c r="C151" s="1071" t="n"/>
      <c r="D151" s="1071" t="n"/>
      <c r="E151" s="1063" t="n"/>
      <c r="F151" s="1063" t="n"/>
      <c r="G151" s="1063" t="n"/>
      <c r="H151" s="1071" t="n"/>
      <c r="I151" s="1071" t="n"/>
      <c r="J151" s="1071" t="n"/>
    </row>
    <row r="152" ht="12.75" customHeight="1" s="789">
      <c r="A152" s="1071" t="n"/>
      <c r="B152" s="1071" t="n"/>
      <c r="C152" s="1071" t="n"/>
      <c r="D152" s="1071" t="n"/>
      <c r="E152" s="1063" t="n"/>
      <c r="F152" s="1063" t="n"/>
      <c r="G152" s="1063" t="n"/>
      <c r="H152" s="1071" t="n"/>
      <c r="I152" s="1071" t="n"/>
      <c r="J152" s="1071" t="n"/>
    </row>
    <row r="153" ht="12.75" customHeight="1" s="789">
      <c r="A153" s="1071" t="n"/>
      <c r="B153" s="1071" t="n"/>
      <c r="C153" s="1071" t="n"/>
      <c r="D153" s="1071" t="n"/>
      <c r="E153" s="1063" t="n"/>
      <c r="F153" s="1063" t="n"/>
      <c r="G153" s="1063" t="n"/>
      <c r="H153" s="1071" t="n"/>
      <c r="I153" s="1071" t="n"/>
      <c r="J153" s="1071" t="n"/>
    </row>
    <row r="154" ht="12.75" customHeight="1" s="789">
      <c r="A154" s="1071" t="n"/>
      <c r="B154" s="1071" t="n"/>
      <c r="C154" s="1071" t="n"/>
      <c r="D154" s="1071" t="n"/>
      <c r="E154" s="1063" t="n"/>
      <c r="F154" s="1063" t="n"/>
      <c r="G154" s="1063" t="n"/>
      <c r="H154" s="1071" t="n"/>
      <c r="I154" s="1071" t="n"/>
      <c r="J154" s="1071" t="n"/>
    </row>
    <row r="155" ht="12.75" customHeight="1" s="789">
      <c r="A155" s="1071" t="n"/>
      <c r="B155" s="1071" t="n"/>
      <c r="C155" s="1071" t="n"/>
      <c r="D155" s="1071" t="n"/>
      <c r="E155" s="1063" t="n"/>
      <c r="F155" s="1063" t="n"/>
      <c r="G155" s="1063" t="n"/>
      <c r="H155" s="1071" t="n"/>
      <c r="I155" s="1071" t="n"/>
      <c r="J155" s="1071" t="n"/>
    </row>
    <row r="156" ht="12.75" customHeight="1" s="789">
      <c r="A156" s="1071" t="n"/>
      <c r="B156" s="1071" t="n"/>
      <c r="C156" s="1071" t="n"/>
      <c r="D156" s="1071" t="n"/>
      <c r="E156" s="1063" t="n"/>
      <c r="F156" s="1063" t="n"/>
      <c r="G156" s="1063" t="n"/>
      <c r="H156" s="1071" t="n"/>
      <c r="I156" s="1071" t="n"/>
      <c r="J156" s="1071" t="n"/>
    </row>
    <row r="157" ht="12.75" customHeight="1" s="789">
      <c r="A157" s="1071" t="n"/>
      <c r="B157" s="1071" t="n"/>
      <c r="C157" s="1071" t="n"/>
      <c r="D157" s="1071" t="n"/>
      <c r="E157" s="1063" t="n"/>
      <c r="F157" s="1063" t="n"/>
      <c r="G157" s="1063" t="n"/>
      <c r="H157" s="1071" t="n"/>
      <c r="I157" s="1071" t="n"/>
      <c r="J157" s="1071" t="n"/>
    </row>
    <row r="158" ht="12.75" customHeight="1" s="789">
      <c r="A158" s="1071" t="n"/>
      <c r="B158" s="1071" t="n"/>
      <c r="C158" s="1071" t="n"/>
      <c r="D158" s="1071" t="n"/>
      <c r="E158" s="1063" t="n"/>
      <c r="F158" s="1063" t="n"/>
      <c r="G158" s="1063" t="n"/>
      <c r="H158" s="1071" t="n"/>
      <c r="I158" s="1071" t="n"/>
      <c r="J158" s="1071" t="n"/>
    </row>
    <row r="159" ht="12.75" customHeight="1" s="789">
      <c r="A159" s="1071" t="n"/>
      <c r="B159" s="1071" t="n"/>
      <c r="C159" s="1071" t="n"/>
      <c r="D159" s="1071" t="n"/>
      <c r="E159" s="1063" t="n"/>
      <c r="F159" s="1063" t="n"/>
      <c r="G159" s="1063" t="n"/>
      <c r="H159" s="1071" t="n"/>
      <c r="I159" s="1071" t="n"/>
      <c r="J159" s="1071" t="n"/>
    </row>
    <row r="160" ht="12.75" customHeight="1" s="789">
      <c r="A160" s="1071" t="n"/>
      <c r="B160" s="1071" t="n"/>
      <c r="C160" s="1071" t="n"/>
      <c r="D160" s="1071" t="n"/>
      <c r="E160" s="1063" t="n"/>
      <c r="F160" s="1063" t="n"/>
      <c r="G160" s="1063" t="n"/>
      <c r="H160" s="1071" t="n"/>
      <c r="I160" s="1071" t="n"/>
      <c r="J160" s="1071" t="n"/>
    </row>
    <row r="161" ht="12.75" customHeight="1" s="789">
      <c r="A161" s="1071" t="n"/>
      <c r="B161" s="1071" t="n"/>
      <c r="C161" s="1071" t="n"/>
      <c r="D161" s="1071" t="n"/>
      <c r="E161" s="1063" t="n"/>
      <c r="F161" s="1063" t="n"/>
      <c r="G161" s="1063" t="n"/>
      <c r="H161" s="1071" t="n"/>
      <c r="I161" s="1071" t="n"/>
      <c r="J161" s="1071" t="n"/>
    </row>
    <row r="162" ht="12.75" customHeight="1" s="789">
      <c r="A162" s="1071" t="n"/>
      <c r="B162" s="1071" t="n"/>
      <c r="C162" s="1071" t="n"/>
      <c r="D162" s="1071" t="n"/>
      <c r="E162" s="1063" t="n"/>
      <c r="F162" s="1063" t="n"/>
      <c r="G162" s="1063" t="n"/>
      <c r="H162" s="1071" t="n"/>
      <c r="I162" s="1071" t="n"/>
      <c r="J162" s="1071" t="n"/>
    </row>
    <row r="163" ht="12.75" customHeight="1" s="789">
      <c r="A163" s="1071" t="n"/>
      <c r="B163" s="1071" t="n"/>
      <c r="C163" s="1071" t="n"/>
      <c r="D163" s="1071" t="n"/>
      <c r="E163" s="1063" t="n"/>
      <c r="F163" s="1063" t="n"/>
      <c r="G163" s="1063" t="n"/>
      <c r="H163" s="1071" t="n"/>
      <c r="I163" s="1071" t="n"/>
      <c r="J163" s="1071" t="n"/>
    </row>
    <row r="164" ht="12.75" customHeight="1" s="789">
      <c r="A164" s="1071" t="n"/>
      <c r="B164" s="1071" t="n"/>
      <c r="C164" s="1071" t="n"/>
      <c r="D164" s="1071" t="n"/>
      <c r="E164" s="1063" t="n"/>
      <c r="F164" s="1063" t="n"/>
      <c r="G164" s="1063" t="n"/>
      <c r="H164" s="1071" t="n"/>
      <c r="I164" s="1071" t="n"/>
      <c r="J164" s="1071" t="n"/>
    </row>
    <row r="165" ht="12.75" customHeight="1" s="789">
      <c r="A165" s="1071" t="n"/>
      <c r="B165" s="1071" t="n"/>
      <c r="C165" s="1071" t="n"/>
      <c r="D165" s="1071" t="n"/>
      <c r="E165" s="1063" t="n"/>
      <c r="F165" s="1063" t="n"/>
      <c r="G165" s="1063" t="n"/>
      <c r="H165" s="1071" t="n"/>
      <c r="I165" s="1071" t="n"/>
      <c r="J165" s="1071" t="n"/>
    </row>
    <row r="166" ht="12.75" customHeight="1" s="789">
      <c r="A166" s="1071" t="n"/>
      <c r="B166" s="1071" t="n"/>
      <c r="C166" s="1071" t="n"/>
      <c r="D166" s="1071" t="n"/>
      <c r="E166" s="1063" t="n"/>
      <c r="F166" s="1063" t="n"/>
      <c r="G166" s="1063" t="n"/>
      <c r="H166" s="1071" t="n"/>
      <c r="I166" s="1071" t="n"/>
      <c r="J166" s="1071" t="n"/>
    </row>
    <row r="167" ht="12.75" customHeight="1" s="789">
      <c r="A167" s="1071" t="n"/>
      <c r="B167" s="1071" t="n"/>
      <c r="C167" s="1071" t="n"/>
      <c r="D167" s="1071" t="n"/>
      <c r="E167" s="1063" t="n"/>
      <c r="F167" s="1063" t="n"/>
      <c r="G167" s="1063" t="n"/>
      <c r="H167" s="1071" t="n"/>
      <c r="I167" s="1071" t="n"/>
      <c r="J167" s="1071" t="n"/>
    </row>
    <row r="168" ht="12.75" customHeight="1" s="789">
      <c r="A168" s="1071" t="n"/>
      <c r="B168" s="1071" t="n"/>
      <c r="C168" s="1071" t="n"/>
      <c r="D168" s="1071" t="n"/>
      <c r="E168" s="1063" t="n"/>
      <c r="F168" s="1063" t="n"/>
      <c r="G168" s="1063" t="n"/>
      <c r="H168" s="1071" t="n"/>
      <c r="I168" s="1071" t="n"/>
      <c r="J168" s="1071" t="n"/>
    </row>
    <row r="169" ht="12.75" customHeight="1" s="789">
      <c r="A169" s="1071" t="n"/>
      <c r="B169" s="1071" t="n"/>
      <c r="C169" s="1071" t="n"/>
      <c r="D169" s="1071" t="n"/>
      <c r="E169" s="1063" t="n"/>
      <c r="F169" s="1063" t="n"/>
      <c r="G169" s="1063" t="n"/>
      <c r="H169" s="1071" t="n"/>
      <c r="I169" s="1071" t="n"/>
      <c r="J169" s="1071" t="n"/>
    </row>
    <row r="170" ht="12.75" customHeight="1" s="789">
      <c r="A170" s="1071" t="n"/>
      <c r="B170" s="1071" t="n"/>
      <c r="C170" s="1071" t="n"/>
      <c r="D170" s="1071" t="n"/>
      <c r="E170" s="1063" t="n"/>
      <c r="F170" s="1063" t="n"/>
      <c r="G170" s="1063" t="n"/>
      <c r="H170" s="1071" t="n"/>
      <c r="I170" s="1071" t="n"/>
      <c r="J170" s="1071" t="n"/>
    </row>
    <row r="171" ht="12.75" customHeight="1" s="789">
      <c r="A171" s="1071" t="n"/>
      <c r="B171" s="1071" t="n"/>
      <c r="C171" s="1071" t="n"/>
      <c r="D171" s="1071" t="n"/>
      <c r="E171" s="1063" t="n"/>
      <c r="F171" s="1063" t="n"/>
      <c r="G171" s="1063" t="n"/>
      <c r="H171" s="1071" t="n"/>
      <c r="I171" s="1071" t="n"/>
      <c r="J171" s="1071" t="n"/>
    </row>
    <row r="172" ht="12.75" customHeight="1" s="789">
      <c r="A172" s="1071" t="n"/>
      <c r="B172" s="1071" t="n"/>
      <c r="C172" s="1071" t="n"/>
      <c r="D172" s="1071" t="n"/>
      <c r="E172" s="1063" t="n"/>
      <c r="F172" s="1063" t="n"/>
      <c r="G172" s="1063" t="n"/>
      <c r="H172" s="1071" t="n"/>
      <c r="I172" s="1071" t="n"/>
      <c r="J172" s="1071" t="n"/>
    </row>
    <row r="173" ht="12.75" customHeight="1" s="789">
      <c r="A173" s="1071" t="n"/>
      <c r="B173" s="1071" t="n"/>
      <c r="C173" s="1071" t="n"/>
      <c r="D173" s="1071" t="n"/>
      <c r="E173" s="1063" t="n"/>
      <c r="F173" s="1063" t="n"/>
      <c r="G173" s="1063" t="n"/>
      <c r="H173" s="1071" t="n"/>
      <c r="I173" s="1071" t="n"/>
      <c r="J173" s="1071" t="n"/>
    </row>
    <row r="174" ht="12.75" customHeight="1" s="789">
      <c r="A174" s="1071" t="n"/>
      <c r="B174" s="1071" t="n"/>
      <c r="C174" s="1071" t="n"/>
      <c r="D174" s="1071" t="n"/>
      <c r="E174" s="1063" t="n"/>
      <c r="F174" s="1063" t="n"/>
      <c r="G174" s="1063" t="n"/>
      <c r="H174" s="1071" t="n"/>
      <c r="I174" s="1071" t="n"/>
      <c r="J174" s="1071" t="n"/>
    </row>
    <row r="175" ht="12.75" customHeight="1" s="789">
      <c r="A175" s="1071" t="n"/>
      <c r="B175" s="1071" t="n"/>
      <c r="C175" s="1071" t="n"/>
      <c r="D175" s="1071" t="n"/>
      <c r="E175" s="1063" t="n"/>
      <c r="F175" s="1063" t="n"/>
      <c r="G175" s="1063" t="n"/>
      <c r="H175" s="1071" t="n"/>
      <c r="I175" s="1071" t="n"/>
      <c r="J175" s="1071" t="n"/>
    </row>
    <row r="176" ht="12.75" customHeight="1" s="789">
      <c r="A176" s="1071" t="n"/>
      <c r="B176" s="1071" t="n"/>
      <c r="C176" s="1071" t="n"/>
      <c r="D176" s="1071" t="n"/>
      <c r="E176" s="1063" t="n"/>
      <c r="F176" s="1063" t="n"/>
      <c r="G176" s="1063" t="n"/>
      <c r="H176" s="1071" t="n"/>
      <c r="I176" s="1071" t="n"/>
      <c r="J176" s="1071" t="n"/>
    </row>
    <row r="177" ht="12.75" customHeight="1" s="789">
      <c r="A177" s="1071" t="n"/>
      <c r="B177" s="1071" t="n"/>
      <c r="C177" s="1071" t="n"/>
      <c r="D177" s="1071" t="n"/>
      <c r="E177" s="1063" t="n"/>
      <c r="F177" s="1063" t="n"/>
      <c r="G177" s="1063" t="n"/>
      <c r="H177" s="1071" t="n"/>
      <c r="I177" s="1071" t="n"/>
      <c r="J177" s="1071" t="n"/>
    </row>
    <row r="178" ht="12.75" customHeight="1" s="789">
      <c r="A178" s="1071" t="n"/>
      <c r="B178" s="1071" t="n"/>
      <c r="C178" s="1071" t="n"/>
      <c r="D178" s="1071" t="n"/>
      <c r="E178" s="1063" t="n"/>
      <c r="F178" s="1063" t="n"/>
      <c r="G178" s="1063" t="n"/>
      <c r="H178" s="1071" t="n"/>
      <c r="I178" s="1071" t="n"/>
      <c r="J178" s="1071" t="n"/>
    </row>
    <row r="179" ht="12.75" customHeight="1" s="789">
      <c r="A179" s="1071" t="n"/>
      <c r="B179" s="1071" t="n"/>
      <c r="C179" s="1071" t="n"/>
      <c r="D179" s="1071" t="n"/>
      <c r="E179" s="1063" t="n"/>
      <c r="F179" s="1063" t="n"/>
      <c r="G179" s="1063" t="n"/>
      <c r="H179" s="1071" t="n"/>
      <c r="I179" s="1071" t="n"/>
      <c r="J179" s="1071" t="n"/>
    </row>
    <row r="180" ht="12.75" customHeight="1" s="789">
      <c r="A180" s="1071" t="n"/>
      <c r="B180" s="1071" t="n"/>
      <c r="C180" s="1071" t="n"/>
      <c r="D180" s="1071" t="n"/>
      <c r="E180" s="1063" t="n"/>
      <c r="F180" s="1063" t="n"/>
      <c r="G180" s="1063" t="n"/>
      <c r="H180" s="1071" t="n"/>
      <c r="I180" s="1071" t="n"/>
      <c r="J180" s="1071" t="n"/>
    </row>
    <row r="181" ht="12.75" customHeight="1" s="789">
      <c r="A181" s="1071" t="n"/>
      <c r="B181" s="1071" t="n"/>
      <c r="C181" s="1071" t="n"/>
      <c r="D181" s="1071" t="n"/>
      <c r="E181" s="1063" t="n"/>
      <c r="F181" s="1063" t="n"/>
      <c r="G181" s="1063" t="n"/>
      <c r="H181" s="1071" t="n"/>
      <c r="I181" s="1071" t="n"/>
      <c r="J181" s="1071" t="n"/>
    </row>
    <row r="182" ht="12.75" customHeight="1" s="789">
      <c r="A182" s="1071" t="n"/>
      <c r="B182" s="1071" t="n"/>
      <c r="C182" s="1071" t="n"/>
      <c r="D182" s="1071" t="n"/>
      <c r="E182" s="1063" t="n"/>
      <c r="F182" s="1063" t="n"/>
      <c r="G182" s="1063" t="n"/>
      <c r="H182" s="1071" t="n"/>
      <c r="I182" s="1071" t="n"/>
      <c r="J182" s="1071" t="n"/>
    </row>
    <row r="183" ht="12.75" customHeight="1" s="789">
      <c r="A183" s="1071" t="n"/>
      <c r="B183" s="1071" t="n"/>
      <c r="C183" s="1071" t="n"/>
      <c r="D183" s="1071" t="n"/>
      <c r="E183" s="1063" t="n"/>
      <c r="F183" s="1063" t="n"/>
      <c r="G183" s="1063" t="n"/>
      <c r="H183" s="1071" t="n"/>
      <c r="I183" s="1071" t="n"/>
      <c r="J183" s="1071" t="n"/>
    </row>
    <row r="184" ht="12.75" customHeight="1" s="789">
      <c r="A184" s="1071" t="n"/>
      <c r="B184" s="1071" t="n"/>
      <c r="C184" s="1071" t="n"/>
      <c r="D184" s="1071" t="n"/>
      <c r="E184" s="1063" t="n"/>
      <c r="F184" s="1063" t="n"/>
      <c r="G184" s="1063" t="n"/>
      <c r="H184" s="1071" t="n"/>
      <c r="I184" s="1071" t="n"/>
      <c r="J184" s="1071" t="n"/>
    </row>
    <row r="185" ht="12.75" customHeight="1" s="789">
      <c r="A185" s="1071" t="n"/>
      <c r="B185" s="1071" t="n"/>
      <c r="C185" s="1071" t="n"/>
      <c r="D185" s="1071" t="n"/>
      <c r="E185" s="1063" t="n"/>
      <c r="F185" s="1063" t="n"/>
      <c r="G185" s="1063" t="n"/>
      <c r="H185" s="1071" t="n"/>
      <c r="I185" s="1071" t="n"/>
      <c r="J185" s="1071" t="n"/>
    </row>
    <row r="186" ht="12.75" customHeight="1" s="789">
      <c r="A186" s="1071" t="n"/>
      <c r="B186" s="1071" t="n"/>
      <c r="C186" s="1071" t="n"/>
      <c r="D186" s="1071" t="n"/>
      <c r="E186" s="1063" t="n"/>
      <c r="F186" s="1063" t="n"/>
      <c r="G186" s="1063" t="n"/>
      <c r="H186" s="1071" t="n"/>
      <c r="I186" s="1071" t="n"/>
      <c r="J186" s="1071" t="n"/>
    </row>
    <row r="187" ht="12.75" customHeight="1" s="789">
      <c r="A187" s="1071" t="n"/>
      <c r="B187" s="1071" t="n"/>
      <c r="C187" s="1071" t="n"/>
      <c r="D187" s="1071" t="n"/>
      <c r="E187" s="1063" t="n"/>
      <c r="F187" s="1063" t="n"/>
      <c r="G187" s="1063" t="n"/>
      <c r="H187" s="1071" t="n"/>
      <c r="I187" s="1071" t="n"/>
      <c r="J187" s="1071" t="n"/>
    </row>
    <row r="188" ht="12.75" customHeight="1" s="789">
      <c r="A188" s="1071" t="n"/>
      <c r="B188" s="1071" t="n"/>
      <c r="C188" s="1071" t="n"/>
      <c r="D188" s="1071" t="n"/>
      <c r="E188" s="1063" t="n"/>
      <c r="F188" s="1063" t="n"/>
      <c r="G188" s="1063" t="n"/>
      <c r="H188" s="1071" t="n"/>
      <c r="I188" s="1071" t="n"/>
      <c r="J188" s="1071" t="n"/>
    </row>
    <row r="189" ht="12.75" customHeight="1" s="789">
      <c r="A189" s="1071" t="n"/>
      <c r="B189" s="1071" t="n"/>
      <c r="C189" s="1071" t="n"/>
      <c r="D189" s="1071" t="n"/>
      <c r="E189" s="1063" t="n"/>
      <c r="F189" s="1063" t="n"/>
      <c r="G189" s="1063" t="n"/>
      <c r="H189" s="1071" t="n"/>
      <c r="I189" s="1071" t="n"/>
      <c r="J189" s="1071" t="n"/>
    </row>
    <row r="190" ht="12.75" customHeight="1" s="789">
      <c r="A190" s="1071" t="n"/>
      <c r="B190" s="1071" t="n"/>
      <c r="C190" s="1071" t="n"/>
      <c r="D190" s="1071" t="n"/>
      <c r="E190" s="1063" t="n"/>
      <c r="F190" s="1063" t="n"/>
      <c r="G190" s="1063" t="n"/>
      <c r="H190" s="1071" t="n"/>
      <c r="I190" s="1071" t="n"/>
      <c r="J190" s="1071" t="n"/>
    </row>
    <row r="191" ht="12.75" customHeight="1" s="789">
      <c r="A191" s="1071" t="n"/>
      <c r="B191" s="1071" t="n"/>
      <c r="C191" s="1071" t="n"/>
      <c r="D191" s="1071" t="n"/>
      <c r="E191" s="1063" t="n"/>
      <c r="F191" s="1063" t="n"/>
      <c r="G191" s="1063" t="n"/>
      <c r="H191" s="1071" t="n"/>
      <c r="I191" s="1071" t="n"/>
      <c r="J191" s="1071" t="n"/>
    </row>
    <row r="192" ht="12.75" customHeight="1" s="789">
      <c r="A192" s="1071" t="n"/>
      <c r="B192" s="1071" t="n"/>
      <c r="C192" s="1071" t="n"/>
      <c r="D192" s="1071" t="n"/>
      <c r="E192" s="1063" t="n"/>
      <c r="F192" s="1063" t="n"/>
      <c r="G192" s="1063" t="n"/>
      <c r="H192" s="1071" t="n"/>
      <c r="I192" s="1071" t="n"/>
      <c r="J192" s="1071" t="n"/>
    </row>
    <row r="193" ht="12.75" customHeight="1" s="789">
      <c r="A193" s="1071" t="n"/>
      <c r="B193" s="1071" t="n"/>
      <c r="C193" s="1071" t="n"/>
      <c r="D193" s="1071" t="n"/>
      <c r="E193" s="1063" t="n"/>
      <c r="F193" s="1063" t="n"/>
      <c r="G193" s="1063" t="n"/>
      <c r="H193" s="1071" t="n"/>
      <c r="I193" s="1071" t="n"/>
      <c r="J193" s="1071" t="n"/>
    </row>
    <row r="194" ht="12.75" customHeight="1" s="789">
      <c r="A194" s="1071" t="n"/>
      <c r="B194" s="1071" t="n"/>
      <c r="C194" s="1071" t="n"/>
      <c r="D194" s="1071" t="n"/>
      <c r="E194" s="1063" t="n"/>
      <c r="F194" s="1063" t="n"/>
      <c r="G194" s="1063" t="n"/>
      <c r="H194" s="1071" t="n"/>
      <c r="I194" s="1071" t="n"/>
      <c r="J194" s="1071" t="n"/>
    </row>
    <row r="195" ht="12.75" customHeight="1" s="789">
      <c r="A195" s="1071" t="n"/>
      <c r="B195" s="1071" t="n"/>
      <c r="C195" s="1071" t="n"/>
      <c r="D195" s="1071" t="n"/>
      <c r="E195" s="1063" t="n"/>
      <c r="F195" s="1063" t="n"/>
      <c r="G195" s="1063" t="n"/>
      <c r="H195" s="1071" t="n"/>
      <c r="I195" s="1071" t="n"/>
      <c r="J195" s="1071" t="n"/>
    </row>
    <row r="196" ht="12.75" customHeight="1" s="789">
      <c r="A196" s="1071" t="n"/>
      <c r="B196" s="1071" t="n"/>
      <c r="C196" s="1071" t="n"/>
      <c r="D196" s="1071" t="n"/>
      <c r="E196" s="1063" t="n"/>
      <c r="F196" s="1063" t="n"/>
      <c r="G196" s="1063" t="n"/>
      <c r="H196" s="1071" t="n"/>
      <c r="I196" s="1071" t="n"/>
      <c r="J196" s="1071" t="n"/>
    </row>
    <row r="197" ht="12.75" customHeight="1" s="789">
      <c r="A197" s="1071" t="n"/>
      <c r="B197" s="1071" t="n"/>
      <c r="C197" s="1071" t="n"/>
      <c r="D197" s="1071" t="n"/>
      <c r="E197" s="1063" t="n"/>
      <c r="F197" s="1063" t="n"/>
      <c r="G197" s="1063" t="n"/>
      <c r="H197" s="1071" t="n"/>
      <c r="I197" s="1071" t="n"/>
      <c r="J197" s="1071" t="n"/>
    </row>
    <row r="198" ht="12.75" customHeight="1" s="789">
      <c r="A198" s="1071" t="n"/>
      <c r="B198" s="1071" t="n"/>
      <c r="C198" s="1071" t="n"/>
      <c r="D198" s="1071" t="n"/>
      <c r="E198" s="1063" t="n"/>
      <c r="F198" s="1063" t="n"/>
      <c r="G198" s="1063" t="n"/>
      <c r="H198" s="1071" t="n"/>
      <c r="I198" s="1071" t="n"/>
      <c r="J198" s="1071" t="n"/>
    </row>
    <row r="199" ht="12.75" customHeight="1" s="789">
      <c r="A199" s="1071" t="n"/>
      <c r="B199" s="1071" t="n"/>
      <c r="C199" s="1071" t="n"/>
      <c r="D199" s="1071" t="n"/>
      <c r="E199" s="1063" t="n"/>
      <c r="F199" s="1063" t="n"/>
      <c r="G199" s="1063" t="n"/>
      <c r="H199" s="1071" t="n"/>
      <c r="I199" s="1071" t="n"/>
      <c r="J199" s="1071" t="n"/>
    </row>
    <row r="200" ht="12.75" customHeight="1" s="789">
      <c r="A200" s="1071" t="n"/>
      <c r="B200" s="1071" t="n"/>
      <c r="C200" s="1071" t="n"/>
      <c r="D200" s="1071" t="n"/>
      <c r="E200" s="1063" t="n"/>
      <c r="F200" s="1063" t="n"/>
      <c r="G200" s="1063" t="n"/>
      <c r="H200" s="1071" t="n"/>
      <c r="I200" s="1071" t="n"/>
      <c r="J200" s="1071" t="n"/>
    </row>
    <row r="201" ht="12.75" customHeight="1" s="789">
      <c r="A201" s="1071" t="n"/>
      <c r="B201" s="1071" t="n"/>
      <c r="C201" s="1071" t="n"/>
      <c r="D201" s="1071" t="n"/>
      <c r="E201" s="1063" t="n"/>
      <c r="F201" s="1063" t="n"/>
      <c r="G201" s="1063" t="n"/>
      <c r="H201" s="1071" t="n"/>
      <c r="I201" s="1071" t="n"/>
      <c r="J201" s="1071" t="n"/>
    </row>
    <row r="202" ht="12.75" customHeight="1" s="789">
      <c r="A202" s="1071" t="n"/>
      <c r="B202" s="1071" t="n"/>
      <c r="C202" s="1071" t="n"/>
      <c r="D202" s="1071" t="n"/>
      <c r="E202" s="1063" t="n"/>
      <c r="F202" s="1063" t="n"/>
      <c r="G202" s="1063" t="n"/>
      <c r="H202" s="1071" t="n"/>
      <c r="I202" s="1071" t="n"/>
      <c r="J202" s="1071" t="n"/>
    </row>
    <row r="203" ht="12.75" customHeight="1" s="789">
      <c r="A203" s="1071" t="n"/>
      <c r="B203" s="1071" t="n"/>
      <c r="C203" s="1071" t="n"/>
      <c r="D203" s="1071" t="n"/>
      <c r="E203" s="1063" t="n"/>
      <c r="F203" s="1063" t="n"/>
      <c r="G203" s="1063" t="n"/>
      <c r="H203" s="1071" t="n"/>
      <c r="I203" s="1071" t="n"/>
      <c r="J203" s="1071" t="n"/>
    </row>
    <row r="204" ht="12.75" customHeight="1" s="789">
      <c r="A204" s="1071" t="n"/>
      <c r="B204" s="1071" t="n"/>
      <c r="C204" s="1071" t="n"/>
      <c r="D204" s="1071" t="n"/>
      <c r="E204" s="1063" t="n"/>
      <c r="F204" s="1063" t="n"/>
      <c r="G204" s="1063" t="n"/>
      <c r="H204" s="1071" t="n"/>
      <c r="I204" s="1071" t="n"/>
      <c r="J204" s="1071" t="n"/>
    </row>
    <row r="205" ht="12.75" customHeight="1" s="789">
      <c r="A205" s="1071" t="n"/>
      <c r="B205" s="1071" t="n"/>
      <c r="C205" s="1071" t="n"/>
      <c r="D205" s="1071" t="n"/>
      <c r="E205" s="1063" t="n"/>
      <c r="F205" s="1063" t="n"/>
      <c r="G205" s="1063" t="n"/>
      <c r="H205" s="1071" t="n"/>
      <c r="I205" s="1071" t="n"/>
      <c r="J205" s="1071" t="n"/>
    </row>
    <row r="206" ht="12.75" customHeight="1" s="789">
      <c r="A206" s="1071" t="n"/>
      <c r="B206" s="1071" t="n"/>
      <c r="C206" s="1071" t="n"/>
      <c r="D206" s="1071" t="n"/>
      <c r="E206" s="1063" t="n"/>
      <c r="F206" s="1063" t="n"/>
      <c r="G206" s="1063" t="n"/>
      <c r="H206" s="1071" t="n"/>
      <c r="I206" s="1071" t="n"/>
      <c r="J206" s="1071" t="n"/>
    </row>
    <row r="207" ht="12.75" customHeight="1" s="789">
      <c r="A207" s="1071" t="n"/>
      <c r="B207" s="1071" t="n"/>
      <c r="C207" s="1071" t="n"/>
      <c r="D207" s="1071" t="n"/>
      <c r="E207" s="1063" t="n"/>
      <c r="F207" s="1063" t="n"/>
      <c r="G207" s="1063" t="n"/>
      <c r="H207" s="1071" t="n"/>
      <c r="I207" s="1071" t="n"/>
      <c r="J207" s="1071" t="n"/>
    </row>
    <row r="208" ht="12.75" customHeight="1" s="789">
      <c r="A208" s="1071" t="n"/>
      <c r="B208" s="1071" t="n"/>
      <c r="C208" s="1071" t="n"/>
      <c r="D208" s="1071" t="n"/>
      <c r="E208" s="1063" t="n"/>
      <c r="F208" s="1063" t="n"/>
      <c r="G208" s="1063" t="n"/>
      <c r="H208" s="1071" t="n"/>
      <c r="I208" s="1071" t="n"/>
      <c r="J208" s="1071" t="n"/>
    </row>
    <row r="209" ht="12.75" customHeight="1" s="789">
      <c r="A209" s="1071" t="n"/>
      <c r="B209" s="1071" t="n"/>
      <c r="C209" s="1071" t="n"/>
      <c r="D209" s="1071" t="n"/>
      <c r="E209" s="1063" t="n"/>
      <c r="F209" s="1063" t="n"/>
      <c r="G209" s="1063" t="n"/>
      <c r="H209" s="1071" t="n"/>
      <c r="I209" s="1071" t="n"/>
      <c r="J209" s="1071" t="n"/>
    </row>
    <row r="210" ht="12.75" customHeight="1" s="789">
      <c r="A210" s="1071" t="n"/>
      <c r="B210" s="1071" t="n"/>
      <c r="C210" s="1071" t="n"/>
      <c r="D210" s="1071" t="n"/>
      <c r="E210" s="1063" t="n"/>
      <c r="F210" s="1063" t="n"/>
      <c r="G210" s="1063" t="n"/>
      <c r="H210" s="1071" t="n"/>
      <c r="I210" s="1071" t="n"/>
      <c r="J210" s="1071" t="n"/>
    </row>
    <row r="211" ht="12.75" customHeight="1" s="789">
      <c r="A211" s="1071" t="n"/>
      <c r="B211" s="1071" t="n"/>
      <c r="C211" s="1071" t="n"/>
      <c r="D211" s="1071" t="n"/>
      <c r="E211" s="1063" t="n"/>
      <c r="F211" s="1063" t="n"/>
      <c r="G211" s="1063" t="n"/>
      <c r="H211" s="1071" t="n"/>
      <c r="I211" s="1071" t="n"/>
      <c r="J211" s="1071" t="n"/>
    </row>
    <row r="212" ht="12.75" customHeight="1" s="789">
      <c r="A212" s="1071" t="n"/>
      <c r="B212" s="1071" t="n"/>
      <c r="C212" s="1071" t="n"/>
      <c r="D212" s="1071" t="n"/>
      <c r="E212" s="1063" t="n"/>
      <c r="F212" s="1063" t="n"/>
      <c r="G212" s="1063" t="n"/>
      <c r="H212" s="1071" t="n"/>
      <c r="I212" s="1071" t="n"/>
      <c r="J212" s="1071" t="n"/>
    </row>
    <row r="213" ht="12.75" customHeight="1" s="789">
      <c r="A213" s="1071" t="n"/>
      <c r="B213" s="1071" t="n"/>
      <c r="C213" s="1071" t="n"/>
      <c r="D213" s="1071" t="n"/>
      <c r="E213" s="1063" t="n"/>
      <c r="F213" s="1063" t="n"/>
      <c r="G213" s="1063" t="n"/>
      <c r="H213" s="1071" t="n"/>
      <c r="I213" s="1071" t="n"/>
      <c r="J213" s="1071" t="n"/>
    </row>
    <row r="214" ht="12.75" customHeight="1" s="789">
      <c r="A214" s="1071" t="n"/>
      <c r="B214" s="1071" t="n"/>
      <c r="C214" s="1071" t="n"/>
      <c r="D214" s="1071" t="n"/>
      <c r="E214" s="1063" t="n"/>
      <c r="F214" s="1063" t="n"/>
      <c r="G214" s="1063" t="n"/>
      <c r="H214" s="1071" t="n"/>
      <c r="I214" s="1071" t="n"/>
      <c r="J214" s="1071" t="n"/>
    </row>
    <row r="215" ht="12.75" customHeight="1" s="789">
      <c r="A215" s="1071" t="n"/>
      <c r="B215" s="1071" t="n"/>
      <c r="C215" s="1071" t="n"/>
      <c r="D215" s="1071" t="n"/>
      <c r="E215" s="1063" t="n"/>
      <c r="F215" s="1063" t="n"/>
      <c r="G215" s="1063" t="n"/>
      <c r="H215" s="1071" t="n"/>
      <c r="I215" s="1071" t="n"/>
      <c r="J215" s="1071" t="n"/>
    </row>
    <row r="216" ht="12.75" customHeight="1" s="789">
      <c r="A216" s="1071" t="n"/>
      <c r="B216" s="1071" t="n"/>
      <c r="C216" s="1071" t="n"/>
      <c r="D216" s="1071" t="n"/>
      <c r="E216" s="1063" t="n"/>
      <c r="F216" s="1063" t="n"/>
      <c r="G216" s="1063" t="n"/>
      <c r="H216" s="1071" t="n"/>
      <c r="I216" s="1071" t="n"/>
      <c r="J216" s="1071" t="n"/>
    </row>
    <row r="217" ht="12.75" customHeight="1" s="789">
      <c r="A217" s="1071" t="n"/>
      <c r="B217" s="1071" t="n"/>
      <c r="C217" s="1071" t="n"/>
      <c r="D217" s="1071" t="n"/>
      <c r="E217" s="1063" t="n"/>
      <c r="F217" s="1063" t="n"/>
      <c r="G217" s="1063" t="n"/>
      <c r="H217" s="1071" t="n"/>
      <c r="I217" s="1071" t="n"/>
      <c r="J217" s="1071" t="n"/>
    </row>
    <row r="218" ht="12.75" customHeight="1" s="789">
      <c r="A218" s="1071" t="n"/>
      <c r="B218" s="1071" t="n"/>
      <c r="C218" s="1071" t="n"/>
      <c r="D218" s="1071" t="n"/>
      <c r="E218" s="1063" t="n"/>
      <c r="F218" s="1063" t="n"/>
      <c r="G218" s="1063" t="n"/>
      <c r="H218" s="1071" t="n"/>
      <c r="I218" s="1071" t="n"/>
      <c r="J218" s="1071" t="n"/>
    </row>
    <row r="219" ht="12.75" customHeight="1" s="789">
      <c r="A219" s="1071" t="n"/>
      <c r="B219" s="1071" t="n"/>
      <c r="C219" s="1071" t="n"/>
      <c r="D219" s="1071" t="n"/>
      <c r="E219" s="1063" t="n"/>
      <c r="F219" s="1063" t="n"/>
      <c r="G219" s="1063" t="n"/>
      <c r="H219" s="1071" t="n"/>
      <c r="I219" s="1071" t="n"/>
      <c r="J219" s="1071" t="n"/>
    </row>
    <row r="220" ht="12.75" customHeight="1" s="789">
      <c r="A220" s="1071" t="n"/>
      <c r="B220" s="1071" t="n"/>
      <c r="C220" s="1071" t="n"/>
      <c r="D220" s="1071" t="n"/>
      <c r="E220" s="1063" t="n"/>
      <c r="F220" s="1063" t="n"/>
      <c r="G220" s="1063" t="n"/>
      <c r="H220" s="1071" t="n"/>
      <c r="I220" s="1071" t="n"/>
      <c r="J220" s="1071" t="n"/>
    </row>
    <row r="221" ht="12.75" customHeight="1" s="789">
      <c r="A221" s="1071" t="n"/>
      <c r="B221" s="1071" t="n"/>
      <c r="C221" s="1071" t="n"/>
      <c r="D221" s="1071" t="n"/>
      <c r="E221" s="1063" t="n"/>
      <c r="F221" s="1063" t="n"/>
      <c r="G221" s="1063" t="n"/>
      <c r="H221" s="1071" t="n"/>
      <c r="I221" s="1071" t="n"/>
      <c r="J221" s="1071" t="n"/>
    </row>
    <row r="222" ht="12.75" customHeight="1" s="789">
      <c r="A222" s="1071" t="n"/>
      <c r="B222" s="1071" t="n"/>
      <c r="C222" s="1071" t="n"/>
      <c r="D222" s="1071" t="n"/>
      <c r="E222" s="1063" t="n"/>
      <c r="F222" s="1063" t="n"/>
      <c r="G222" s="1063" t="n"/>
      <c r="H222" s="1071" t="n"/>
      <c r="I222" s="1071" t="n"/>
      <c r="J222" s="1071" t="n"/>
    </row>
    <row r="223" ht="12.75" customHeight="1" s="789">
      <c r="A223" s="1071" t="n"/>
      <c r="B223" s="1071" t="n"/>
      <c r="C223" s="1071" t="n"/>
      <c r="D223" s="1071" t="n"/>
      <c r="E223" s="1063" t="n"/>
      <c r="F223" s="1063" t="n"/>
      <c r="G223" s="1063" t="n"/>
      <c r="H223" s="1071" t="n"/>
      <c r="I223" s="1071" t="n"/>
      <c r="J223" s="1071" t="n"/>
    </row>
    <row r="224" ht="12.75" customHeight="1" s="789">
      <c r="A224" s="1071" t="n"/>
      <c r="B224" s="1071" t="n"/>
      <c r="C224" s="1071" t="n"/>
      <c r="D224" s="1071" t="n"/>
      <c r="E224" s="1063" t="n"/>
      <c r="F224" s="1063" t="n"/>
      <c r="G224" s="1063" t="n"/>
      <c r="H224" s="1071" t="n"/>
      <c r="I224" s="1071" t="n"/>
      <c r="J224" s="1071" t="n"/>
    </row>
    <row r="225" ht="12.75" customHeight="1" s="789">
      <c r="A225" s="1071" t="n"/>
      <c r="B225" s="1071" t="n"/>
      <c r="C225" s="1071" t="n"/>
      <c r="D225" s="1071" t="n"/>
      <c r="E225" s="1063" t="n"/>
      <c r="F225" s="1063" t="n"/>
      <c r="G225" s="1063" t="n"/>
      <c r="H225" s="1071" t="n"/>
      <c r="I225" s="1071" t="n"/>
      <c r="J225" s="1071" t="n"/>
    </row>
    <row r="226" ht="12.75" customHeight="1" s="789">
      <c r="A226" s="1071" t="n"/>
      <c r="B226" s="1071" t="n"/>
      <c r="C226" s="1071" t="n"/>
      <c r="D226" s="1071" t="n"/>
      <c r="E226" s="1063" t="n"/>
      <c r="F226" s="1063" t="n"/>
      <c r="G226" s="1063" t="n"/>
      <c r="H226" s="1071" t="n"/>
      <c r="I226" s="1071" t="n"/>
      <c r="J226" s="1071" t="n"/>
    </row>
    <row r="227" ht="12.75" customHeight="1" s="789">
      <c r="A227" s="1071" t="n"/>
      <c r="B227" s="1071" t="n"/>
      <c r="C227" s="1071" t="n"/>
      <c r="D227" s="1071" t="n"/>
      <c r="E227" s="1063" t="n"/>
      <c r="F227" s="1063" t="n"/>
      <c r="G227" s="1063" t="n"/>
      <c r="H227" s="1071" t="n"/>
      <c r="I227" s="1071" t="n"/>
      <c r="J227" s="1071" t="n"/>
    </row>
    <row r="228" ht="12.75" customHeight="1" s="789">
      <c r="A228" s="1071" t="n"/>
      <c r="B228" s="1071" t="n"/>
      <c r="C228" s="1071" t="n"/>
      <c r="D228" s="1071" t="n"/>
      <c r="E228" s="1063" t="n"/>
      <c r="F228" s="1063" t="n"/>
      <c r="G228" s="1063" t="n"/>
      <c r="H228" s="1071" t="n"/>
      <c r="I228" s="1071" t="n"/>
      <c r="J228" s="1071" t="n"/>
    </row>
    <row r="229" ht="12.75" customHeight="1" s="789">
      <c r="A229" s="1071" t="n"/>
      <c r="B229" s="1071" t="n"/>
      <c r="C229" s="1071" t="n"/>
      <c r="D229" s="1071" t="n"/>
      <c r="E229" s="1063" t="n"/>
      <c r="F229" s="1063" t="n"/>
      <c r="G229" s="1063" t="n"/>
      <c r="H229" s="1071" t="n"/>
      <c r="I229" s="1071" t="n"/>
      <c r="J229" s="1071" t="n"/>
    </row>
    <row r="230" ht="12.75" customHeight="1" s="789">
      <c r="A230" s="1071" t="n"/>
      <c r="B230" s="1071" t="n"/>
      <c r="C230" s="1071" t="n"/>
      <c r="D230" s="1071" t="n"/>
      <c r="E230" s="1063" t="n"/>
      <c r="F230" s="1063" t="n"/>
      <c r="G230" s="1063" t="n"/>
      <c r="H230" s="1071" t="n"/>
      <c r="I230" s="1071" t="n"/>
      <c r="J230" s="1071" t="n"/>
    </row>
    <row r="231" ht="12.75" customHeight="1" s="789">
      <c r="A231" s="1071" t="n"/>
      <c r="B231" s="1071" t="n"/>
      <c r="C231" s="1071" t="n"/>
      <c r="D231" s="1071" t="n"/>
      <c r="E231" s="1063" t="n"/>
      <c r="F231" s="1063" t="n"/>
      <c r="G231" s="1063" t="n"/>
      <c r="H231" s="1071" t="n"/>
      <c r="I231" s="1071" t="n"/>
      <c r="J231" s="1071" t="n"/>
    </row>
    <row r="232" ht="12.75" customHeight="1" s="789">
      <c r="A232" s="1071" t="n"/>
      <c r="B232" s="1071" t="n"/>
      <c r="C232" s="1071" t="n"/>
      <c r="D232" s="1071" t="n"/>
      <c r="E232" s="1063" t="n"/>
      <c r="F232" s="1063" t="n"/>
      <c r="G232" s="1063" t="n"/>
      <c r="H232" s="1071" t="n"/>
      <c r="I232" s="1071" t="n"/>
      <c r="J232" s="1071" t="n"/>
    </row>
    <row r="233" ht="12.75" customHeight="1" s="789">
      <c r="A233" s="1071" t="n"/>
      <c r="B233" s="1071" t="n"/>
      <c r="C233" s="1071" t="n"/>
      <c r="D233" s="1071" t="n"/>
      <c r="E233" s="1063" t="n"/>
      <c r="F233" s="1063" t="n"/>
      <c r="G233" s="1063" t="n"/>
      <c r="H233" s="1071" t="n"/>
      <c r="I233" s="1071" t="n"/>
      <c r="J233" s="1071" t="n"/>
    </row>
    <row r="234" ht="12.75" customHeight="1" s="789">
      <c r="A234" s="1071" t="n"/>
      <c r="B234" s="1071" t="n"/>
      <c r="C234" s="1071" t="n"/>
      <c r="D234" s="1071" t="n"/>
      <c r="E234" s="1063" t="n"/>
      <c r="F234" s="1063" t="n"/>
      <c r="G234" s="1063" t="n"/>
      <c r="H234" s="1071" t="n"/>
      <c r="I234" s="1071" t="n"/>
      <c r="J234" s="1071" t="n"/>
    </row>
    <row r="235" ht="12.75" customHeight="1" s="789">
      <c r="A235" s="1071" t="n"/>
      <c r="B235" s="1071" t="n"/>
      <c r="C235" s="1071" t="n"/>
      <c r="D235" s="1071" t="n"/>
      <c r="E235" s="1063" t="n"/>
      <c r="F235" s="1063" t="n"/>
      <c r="G235" s="1063" t="n"/>
      <c r="H235" s="1071" t="n"/>
      <c r="I235" s="1071" t="n"/>
      <c r="J235" s="1071" t="n"/>
    </row>
    <row r="236" ht="12.75" customHeight="1" s="789">
      <c r="A236" s="1071" t="n"/>
      <c r="B236" s="1071" t="n"/>
      <c r="C236" s="1071" t="n"/>
      <c r="D236" s="1071" t="n"/>
      <c r="E236" s="1063" t="n"/>
      <c r="F236" s="1063" t="n"/>
      <c r="G236" s="1063" t="n"/>
      <c r="H236" s="1071" t="n"/>
      <c r="I236" s="1071" t="n"/>
      <c r="J236" s="1071" t="n"/>
    </row>
    <row r="237" ht="12.75" customHeight="1" s="789">
      <c r="A237" s="1071" t="n"/>
      <c r="B237" s="1071" t="n"/>
      <c r="C237" s="1071" t="n"/>
      <c r="D237" s="1071" t="n"/>
      <c r="E237" s="1063" t="n"/>
      <c r="F237" s="1063" t="n"/>
      <c r="G237" s="1063" t="n"/>
      <c r="H237" s="1071" t="n"/>
      <c r="I237" s="1071" t="n"/>
      <c r="J237" s="1071" t="n"/>
    </row>
    <row r="238" ht="12.75" customHeight="1" s="789">
      <c r="A238" s="1071" t="n"/>
      <c r="B238" s="1071" t="n"/>
      <c r="C238" s="1071" t="n"/>
      <c r="D238" s="1071" t="n"/>
      <c r="E238" s="1063" t="n"/>
      <c r="F238" s="1063" t="n"/>
      <c r="G238" s="1063" t="n"/>
      <c r="H238" s="1071" t="n"/>
      <c r="I238" s="1071" t="n"/>
      <c r="J238" s="1071" t="n"/>
    </row>
    <row r="239" ht="12.75" customHeight="1" s="789">
      <c r="A239" s="1071" t="n"/>
      <c r="B239" s="1071" t="n"/>
      <c r="C239" s="1071" t="n"/>
      <c r="D239" s="1071" t="n"/>
      <c r="E239" s="1063" t="n"/>
      <c r="F239" s="1063" t="n"/>
      <c r="G239" s="1063" t="n"/>
      <c r="H239" s="1071" t="n"/>
      <c r="I239" s="1071" t="n"/>
      <c r="J239" s="1071" t="n"/>
    </row>
    <row r="240" ht="12.75" customHeight="1" s="789">
      <c r="A240" s="1071" t="n"/>
      <c r="B240" s="1071" t="n"/>
      <c r="C240" s="1071" t="n"/>
      <c r="D240" s="1071" t="n"/>
      <c r="E240" s="1063" t="n"/>
      <c r="F240" s="1063" t="n"/>
      <c r="G240" s="1063" t="n"/>
      <c r="H240" s="1071" t="n"/>
      <c r="I240" s="1071" t="n"/>
      <c r="J240" s="1071" t="n"/>
    </row>
    <row r="241" ht="12.75" customHeight="1" s="789">
      <c r="A241" s="1071" t="n"/>
      <c r="B241" s="1071" t="n"/>
      <c r="C241" s="1071" t="n"/>
      <c r="D241" s="1071" t="n"/>
      <c r="E241" s="1063" t="n"/>
      <c r="F241" s="1063" t="n"/>
      <c r="G241" s="1063" t="n"/>
      <c r="H241" s="1071" t="n"/>
      <c r="I241" s="1071" t="n"/>
      <c r="J241" s="1071" t="n"/>
    </row>
    <row r="242" ht="12.75" customHeight="1" s="789">
      <c r="A242" s="1071" t="n"/>
      <c r="B242" s="1071" t="n"/>
      <c r="C242" s="1071" t="n"/>
      <c r="D242" s="1071" t="n"/>
      <c r="E242" s="1063" t="n"/>
      <c r="F242" s="1063" t="n"/>
      <c r="G242" s="1063" t="n"/>
      <c r="H242" s="1071" t="n"/>
      <c r="I242" s="1071" t="n"/>
      <c r="J242" s="1071" t="n"/>
    </row>
    <row r="243" ht="12.75" customHeight="1" s="789">
      <c r="A243" s="1071" t="n"/>
      <c r="B243" s="1071" t="n"/>
      <c r="C243" s="1071" t="n"/>
      <c r="D243" s="1071" t="n"/>
      <c r="E243" s="1063" t="n"/>
      <c r="F243" s="1063" t="n"/>
      <c r="G243" s="1063" t="n"/>
      <c r="H243" s="1071" t="n"/>
      <c r="I243" s="1071" t="n"/>
      <c r="J243" s="1071" t="n"/>
    </row>
    <row r="244" ht="12.75" customHeight="1" s="789">
      <c r="A244" s="1071" t="n"/>
      <c r="B244" s="1071" t="n"/>
      <c r="C244" s="1071" t="n"/>
      <c r="D244" s="1071" t="n"/>
      <c r="E244" s="1063" t="n"/>
      <c r="F244" s="1063" t="n"/>
      <c r="G244" s="1063" t="n"/>
      <c r="H244" s="1071" t="n"/>
      <c r="I244" s="1071" t="n"/>
      <c r="J244" s="1071" t="n"/>
    </row>
    <row r="245" ht="12.75" customHeight="1" s="789">
      <c r="A245" s="1071" t="n"/>
      <c r="B245" s="1071" t="n"/>
      <c r="C245" s="1071" t="n"/>
      <c r="D245" s="1071" t="n"/>
      <c r="E245" s="1063" t="n"/>
      <c r="F245" s="1063" t="n"/>
      <c r="G245" s="1063" t="n"/>
      <c r="H245" s="1071" t="n"/>
      <c r="I245" s="1071" t="n"/>
      <c r="J245" s="1071" t="n"/>
    </row>
    <row r="246" ht="12.75" customHeight="1" s="789">
      <c r="A246" s="1071" t="n"/>
      <c r="B246" s="1071" t="n"/>
      <c r="C246" s="1071" t="n"/>
      <c r="D246" s="1071" t="n"/>
      <c r="E246" s="1063" t="n"/>
      <c r="F246" s="1063" t="n"/>
      <c r="G246" s="1063" t="n"/>
      <c r="H246" s="1071" t="n"/>
      <c r="I246" s="1071" t="n"/>
      <c r="J246" s="1071" t="n"/>
    </row>
    <row r="247" ht="12.75" customHeight="1" s="789">
      <c r="A247" s="1071" t="n"/>
      <c r="B247" s="1071" t="n"/>
      <c r="C247" s="1071" t="n"/>
      <c r="D247" s="1071" t="n"/>
      <c r="E247" s="1063" t="n"/>
      <c r="F247" s="1063" t="n"/>
      <c r="G247" s="1063" t="n"/>
      <c r="H247" s="1071" t="n"/>
      <c r="I247" s="1071" t="n"/>
      <c r="J247" s="1071" t="n"/>
    </row>
    <row r="248" ht="12.75" customHeight="1" s="789">
      <c r="A248" s="1071" t="n"/>
      <c r="B248" s="1071" t="n"/>
      <c r="C248" s="1071" t="n"/>
      <c r="D248" s="1071" t="n"/>
      <c r="E248" s="1063" t="n"/>
      <c r="F248" s="1063" t="n"/>
      <c r="G248" s="1063" t="n"/>
      <c r="H248" s="1071" t="n"/>
      <c r="I248" s="1071" t="n"/>
      <c r="J248" s="1071" t="n"/>
    </row>
    <row r="249" ht="12.75" customHeight="1" s="789">
      <c r="A249" s="1071" t="n"/>
      <c r="B249" s="1071" t="n"/>
      <c r="C249" s="1071" t="n"/>
      <c r="D249" s="1071" t="n"/>
      <c r="E249" s="1063" t="n"/>
      <c r="F249" s="1063" t="n"/>
      <c r="G249" s="1063" t="n"/>
      <c r="H249" s="1071" t="n"/>
      <c r="I249" s="1071" t="n"/>
      <c r="J249" s="1071" t="n"/>
    </row>
    <row r="250" ht="12.75" customHeight="1" s="789">
      <c r="A250" s="1071" t="n"/>
      <c r="B250" s="1071" t="n"/>
      <c r="C250" s="1071" t="n"/>
      <c r="D250" s="1071" t="n"/>
      <c r="E250" s="1063" t="n"/>
      <c r="F250" s="1063" t="n"/>
      <c r="G250" s="1063" t="n"/>
      <c r="H250" s="1071" t="n"/>
      <c r="I250" s="1071" t="n"/>
      <c r="J250" s="1071" t="n"/>
    </row>
    <row r="251" ht="12.75" customHeight="1" s="789">
      <c r="A251" s="1071" t="n"/>
      <c r="B251" s="1071" t="n"/>
      <c r="C251" s="1071" t="n"/>
      <c r="D251" s="1071" t="n"/>
      <c r="E251" s="1063" t="n"/>
      <c r="F251" s="1063" t="n"/>
      <c r="G251" s="1063" t="n"/>
      <c r="H251" s="1071" t="n"/>
      <c r="I251" s="1071" t="n"/>
      <c r="J251" s="1071" t="n"/>
    </row>
    <row r="252" ht="12.75" customHeight="1" s="789">
      <c r="A252" s="1071" t="n"/>
      <c r="B252" s="1071" t="n"/>
      <c r="C252" s="1071" t="n"/>
      <c r="D252" s="1071" t="n"/>
      <c r="E252" s="1063" t="n"/>
      <c r="F252" s="1063" t="n"/>
      <c r="G252" s="1063" t="n"/>
      <c r="H252" s="1071" t="n"/>
      <c r="I252" s="1071" t="n"/>
      <c r="J252" s="1071" t="n"/>
    </row>
    <row r="253" ht="12.75" customHeight="1" s="789">
      <c r="A253" s="1071" t="n"/>
      <c r="B253" s="1071" t="n"/>
      <c r="C253" s="1071" t="n"/>
      <c r="D253" s="1071" t="n"/>
      <c r="E253" s="1063" t="n"/>
      <c r="F253" s="1063" t="n"/>
      <c r="G253" s="1063" t="n"/>
      <c r="H253" s="1071" t="n"/>
      <c r="I253" s="1071" t="n"/>
      <c r="J253" s="1071" t="n"/>
    </row>
    <row r="254" ht="12.75" customHeight="1" s="789">
      <c r="A254" s="1071" t="n"/>
      <c r="B254" s="1071" t="n"/>
      <c r="C254" s="1071" t="n"/>
      <c r="D254" s="1071" t="n"/>
      <c r="E254" s="1063" t="n"/>
      <c r="F254" s="1063" t="n"/>
      <c r="G254" s="1063" t="n"/>
      <c r="H254" s="1071" t="n"/>
      <c r="I254" s="1071" t="n"/>
      <c r="J254" s="1071" t="n"/>
    </row>
    <row r="255" ht="12.75" customHeight="1" s="789">
      <c r="A255" s="1071" t="n"/>
      <c r="B255" s="1071" t="n"/>
      <c r="C255" s="1071" t="n"/>
      <c r="D255" s="1071" t="n"/>
      <c r="E255" s="1063" t="n"/>
      <c r="F255" s="1063" t="n"/>
      <c r="G255" s="1063" t="n"/>
      <c r="H255" s="1071" t="n"/>
      <c r="I255" s="1071" t="n"/>
      <c r="J255" s="1071" t="n"/>
    </row>
    <row r="256" ht="12.75" customHeight="1" s="789">
      <c r="A256" s="1071" t="n"/>
      <c r="B256" s="1071" t="n"/>
      <c r="C256" s="1071" t="n"/>
      <c r="D256" s="1071" t="n"/>
      <c r="E256" s="1063" t="n"/>
      <c r="F256" s="1063" t="n"/>
      <c r="G256" s="1063" t="n"/>
      <c r="H256" s="1071" t="n"/>
      <c r="I256" s="1071" t="n"/>
      <c r="J256" s="1071" t="n"/>
    </row>
    <row r="257" ht="12.75" customHeight="1" s="789">
      <c r="A257" s="1071" t="n"/>
      <c r="B257" s="1071" t="n"/>
      <c r="C257" s="1071" t="n"/>
      <c r="D257" s="1071" t="n"/>
      <c r="E257" s="1063" t="n"/>
      <c r="F257" s="1063" t="n"/>
      <c r="G257" s="1063" t="n"/>
      <c r="H257" s="1071" t="n"/>
      <c r="I257" s="1071" t="n"/>
      <c r="J257" s="1071" t="n"/>
    </row>
    <row r="258" ht="12.75" customHeight="1" s="789">
      <c r="A258" s="1071" t="n"/>
      <c r="B258" s="1071" t="n"/>
      <c r="C258" s="1071" t="n"/>
      <c r="D258" s="1071" t="n"/>
      <c r="E258" s="1063" t="n"/>
      <c r="F258" s="1063" t="n"/>
      <c r="G258" s="1063" t="n"/>
      <c r="H258" s="1071" t="n"/>
      <c r="I258" s="1071" t="n"/>
      <c r="J258" s="1071" t="n"/>
    </row>
    <row r="259" ht="12.75" customHeight="1" s="789">
      <c r="A259" s="1071" t="n"/>
      <c r="B259" s="1071" t="n"/>
      <c r="C259" s="1071" t="n"/>
      <c r="D259" s="1071" t="n"/>
      <c r="E259" s="1063" t="n"/>
      <c r="F259" s="1063" t="n"/>
      <c r="G259" s="1063" t="n"/>
      <c r="H259" s="1071" t="n"/>
      <c r="I259" s="1071" t="n"/>
      <c r="J259" s="1071" t="n"/>
    </row>
    <row r="260" ht="12.75" customHeight="1" s="789">
      <c r="A260" s="1071" t="n"/>
      <c r="B260" s="1071" t="n"/>
      <c r="C260" s="1071" t="n"/>
      <c r="D260" s="1071" t="n"/>
      <c r="E260" s="1063" t="n"/>
      <c r="F260" s="1063" t="n"/>
      <c r="G260" s="1063" t="n"/>
      <c r="H260" s="1071" t="n"/>
      <c r="I260" s="1071" t="n"/>
      <c r="J260" s="1071" t="n"/>
    </row>
    <row r="261" ht="12.75" customHeight="1" s="789">
      <c r="A261" s="1071" t="n"/>
      <c r="B261" s="1071" t="n"/>
      <c r="C261" s="1071" t="n"/>
      <c r="D261" s="1071" t="n"/>
      <c r="E261" s="1063" t="n"/>
      <c r="F261" s="1063" t="n"/>
      <c r="G261" s="1063" t="n"/>
      <c r="H261" s="1071" t="n"/>
      <c r="I261" s="1071" t="n"/>
      <c r="J261" s="1071" t="n"/>
    </row>
    <row r="262" ht="12.75" customHeight="1" s="789">
      <c r="A262" s="1071" t="n"/>
      <c r="B262" s="1071" t="n"/>
      <c r="C262" s="1071" t="n"/>
      <c r="D262" s="1071" t="n"/>
      <c r="E262" s="1063" t="n"/>
      <c r="F262" s="1063" t="n"/>
      <c r="G262" s="1063" t="n"/>
      <c r="H262" s="1071" t="n"/>
      <c r="I262" s="1071" t="n"/>
      <c r="J262" s="1071" t="n"/>
    </row>
    <row r="263" ht="12.75" customHeight="1" s="789">
      <c r="A263" s="1071" t="n"/>
      <c r="B263" s="1071" t="n"/>
      <c r="C263" s="1071" t="n"/>
      <c r="D263" s="1071" t="n"/>
      <c r="E263" s="1063" t="n"/>
      <c r="F263" s="1063" t="n"/>
      <c r="G263" s="1063" t="n"/>
      <c r="H263" s="1071" t="n"/>
      <c r="I263" s="1071" t="n"/>
      <c r="J263" s="1071" t="n"/>
    </row>
    <row r="264" ht="12.75" customHeight="1" s="789">
      <c r="A264" s="1071" t="n"/>
      <c r="B264" s="1071" t="n"/>
      <c r="C264" s="1071" t="n"/>
      <c r="D264" s="1071" t="n"/>
      <c r="E264" s="1063" t="n"/>
      <c r="F264" s="1063" t="n"/>
      <c r="G264" s="1063" t="n"/>
      <c r="H264" s="1071" t="n"/>
      <c r="I264" s="1071" t="n"/>
      <c r="J264" s="1071" t="n"/>
    </row>
    <row r="265" ht="12.75" customHeight="1" s="789">
      <c r="A265" s="1071" t="n"/>
      <c r="B265" s="1071" t="n"/>
      <c r="C265" s="1071" t="n"/>
      <c r="D265" s="1071" t="n"/>
      <c r="E265" s="1063" t="n"/>
      <c r="F265" s="1063" t="n"/>
      <c r="G265" s="1063" t="n"/>
      <c r="H265" s="1071" t="n"/>
      <c r="I265" s="1071" t="n"/>
      <c r="J265" s="1071" t="n"/>
    </row>
    <row r="266" ht="12.75" customHeight="1" s="789">
      <c r="A266" s="1071" t="n"/>
      <c r="B266" s="1071" t="n"/>
      <c r="C266" s="1071" t="n"/>
      <c r="D266" s="1071" t="n"/>
      <c r="E266" s="1063" t="n"/>
      <c r="F266" s="1063" t="n"/>
      <c r="G266" s="1063" t="n"/>
      <c r="H266" s="1071" t="n"/>
      <c r="I266" s="1071" t="n"/>
      <c r="J266" s="1071" t="n"/>
    </row>
    <row r="267" ht="12.75" customHeight="1" s="789">
      <c r="A267" s="1071" t="n"/>
      <c r="B267" s="1071" t="n"/>
      <c r="C267" s="1071" t="n"/>
      <c r="D267" s="1071" t="n"/>
      <c r="E267" s="1063" t="n"/>
      <c r="F267" s="1063" t="n"/>
      <c r="G267" s="1063" t="n"/>
      <c r="H267" s="1071" t="n"/>
      <c r="I267" s="1071" t="n"/>
      <c r="J267" s="1071" t="n"/>
    </row>
    <row r="268" ht="12.75" customHeight="1" s="789">
      <c r="A268" s="1071" t="n"/>
      <c r="B268" s="1071" t="n"/>
      <c r="C268" s="1071" t="n"/>
      <c r="D268" s="1071" t="n"/>
      <c r="E268" s="1063" t="n"/>
      <c r="F268" s="1063" t="n"/>
      <c r="G268" s="1063" t="n"/>
      <c r="H268" s="1071" t="n"/>
      <c r="I268" s="1071" t="n"/>
      <c r="J268" s="1071" t="n"/>
    </row>
    <row r="269" ht="12.75" customHeight="1" s="789">
      <c r="A269" s="1071" t="n"/>
      <c r="B269" s="1071" t="n"/>
      <c r="C269" s="1071" t="n"/>
      <c r="D269" s="1071" t="n"/>
      <c r="E269" s="1063" t="n"/>
      <c r="F269" s="1063" t="n"/>
      <c r="G269" s="1063" t="n"/>
      <c r="H269" s="1071" t="n"/>
      <c r="I269" s="1071" t="n"/>
      <c r="J269" s="1071" t="n"/>
    </row>
    <row r="270" ht="12.75" customHeight="1" s="789">
      <c r="A270" s="1071" t="n"/>
      <c r="B270" s="1071" t="n"/>
      <c r="C270" s="1071" t="n"/>
      <c r="D270" s="1071" t="n"/>
      <c r="E270" s="1063" t="n"/>
      <c r="F270" s="1063" t="n"/>
      <c r="G270" s="1063" t="n"/>
      <c r="H270" s="1071" t="n"/>
      <c r="I270" s="1071" t="n"/>
      <c r="J270" s="1071" t="n"/>
    </row>
    <row r="271" ht="12.75" customHeight="1" s="789">
      <c r="A271" s="1071" t="n"/>
      <c r="B271" s="1071" t="n"/>
      <c r="C271" s="1071" t="n"/>
      <c r="D271" s="1071" t="n"/>
      <c r="E271" s="1063" t="n"/>
      <c r="F271" s="1063" t="n"/>
      <c r="G271" s="1063" t="n"/>
      <c r="H271" s="1071" t="n"/>
      <c r="I271" s="1071" t="n"/>
      <c r="J271" s="1071" t="n"/>
    </row>
    <row r="272" ht="12.75" customHeight="1" s="789">
      <c r="A272" s="1071" t="n"/>
      <c r="B272" s="1071" t="n"/>
      <c r="C272" s="1071" t="n"/>
      <c r="D272" s="1071" t="n"/>
      <c r="E272" s="1063" t="n"/>
      <c r="F272" s="1063" t="n"/>
      <c r="G272" s="1063" t="n"/>
      <c r="H272" s="1071" t="n"/>
      <c r="I272" s="1071" t="n"/>
      <c r="J272" s="1071" t="n"/>
    </row>
    <row r="273" ht="12.75" customHeight="1" s="789">
      <c r="A273" s="1071" t="n"/>
      <c r="B273" s="1071" t="n"/>
      <c r="C273" s="1071" t="n"/>
      <c r="D273" s="1071" t="n"/>
      <c r="E273" s="1063" t="n"/>
      <c r="F273" s="1063" t="n"/>
      <c r="G273" s="1063" t="n"/>
      <c r="H273" s="1071" t="n"/>
      <c r="I273" s="1071" t="n"/>
      <c r="J273" s="1071" t="n"/>
    </row>
    <row r="274" ht="12.75" customHeight="1" s="789">
      <c r="A274" s="1071" t="n"/>
      <c r="B274" s="1071" t="n"/>
      <c r="C274" s="1071" t="n"/>
      <c r="D274" s="1071" t="n"/>
      <c r="E274" s="1063" t="n"/>
      <c r="F274" s="1063" t="n"/>
      <c r="G274" s="1063" t="n"/>
      <c r="H274" s="1071" t="n"/>
      <c r="I274" s="1071" t="n"/>
      <c r="J274" s="1071" t="n"/>
    </row>
    <row r="275" ht="12.75" customHeight="1" s="789">
      <c r="A275" s="1071" t="n"/>
      <c r="B275" s="1071" t="n"/>
      <c r="C275" s="1071" t="n"/>
      <c r="D275" s="1071" t="n"/>
      <c r="E275" s="1063" t="n"/>
      <c r="F275" s="1063" t="n"/>
      <c r="G275" s="1063" t="n"/>
      <c r="H275" s="1071" t="n"/>
      <c r="I275" s="1071" t="n"/>
      <c r="J275" s="1071" t="n"/>
    </row>
    <row r="276" ht="12.75" customHeight="1" s="789">
      <c r="A276" s="1071" t="n"/>
      <c r="B276" s="1071" t="n"/>
      <c r="C276" s="1071" t="n"/>
      <c r="D276" s="1071" t="n"/>
      <c r="E276" s="1063" t="n"/>
      <c r="F276" s="1063" t="n"/>
      <c r="G276" s="1063" t="n"/>
      <c r="H276" s="1071" t="n"/>
      <c r="I276" s="1071" t="n"/>
      <c r="J276" s="1071" t="n"/>
    </row>
    <row r="277" ht="12.75" customHeight="1" s="789">
      <c r="A277" s="1071" t="n"/>
      <c r="B277" s="1071" t="n"/>
      <c r="C277" s="1071" t="n"/>
      <c r="D277" s="1071" t="n"/>
      <c r="E277" s="1063" t="n"/>
      <c r="F277" s="1063" t="n"/>
      <c r="G277" s="1063" t="n"/>
      <c r="H277" s="1071" t="n"/>
      <c r="I277" s="1071" t="n"/>
      <c r="J277" s="1071" t="n"/>
    </row>
    <row r="278" ht="12.75" customHeight="1" s="789">
      <c r="A278" s="1071" t="n"/>
      <c r="B278" s="1071" t="n"/>
      <c r="C278" s="1071" t="n"/>
      <c r="D278" s="1071" t="n"/>
      <c r="E278" s="1063" t="n"/>
      <c r="F278" s="1063" t="n"/>
      <c r="G278" s="1063" t="n"/>
      <c r="H278" s="1071" t="n"/>
      <c r="I278" s="1071" t="n"/>
      <c r="J278" s="1071" t="n"/>
    </row>
    <row r="279" ht="12.75" customHeight="1" s="789">
      <c r="A279" s="1071" t="n"/>
      <c r="B279" s="1071" t="n"/>
      <c r="C279" s="1071" t="n"/>
      <c r="D279" s="1071" t="n"/>
      <c r="E279" s="1063" t="n"/>
      <c r="F279" s="1063" t="n"/>
      <c r="G279" s="1063" t="n"/>
      <c r="H279" s="1071" t="n"/>
      <c r="I279" s="1071" t="n"/>
      <c r="J279" s="1071" t="n"/>
    </row>
    <row r="280" ht="12.75" customHeight="1" s="789">
      <c r="A280" s="1071" t="n"/>
      <c r="B280" s="1071" t="n"/>
      <c r="C280" s="1071" t="n"/>
      <c r="D280" s="1071" t="n"/>
      <c r="E280" s="1063" t="n"/>
      <c r="F280" s="1063" t="n"/>
      <c r="G280" s="1063" t="n"/>
      <c r="H280" s="1071" t="n"/>
      <c r="I280" s="1071" t="n"/>
      <c r="J280" s="1071" t="n"/>
    </row>
    <row r="281" ht="12.75" customHeight="1" s="789">
      <c r="A281" s="1071" t="n"/>
      <c r="B281" s="1071" t="n"/>
      <c r="C281" s="1071" t="n"/>
      <c r="D281" s="1071" t="n"/>
      <c r="E281" s="1063" t="n"/>
      <c r="F281" s="1063" t="n"/>
      <c r="G281" s="1063" t="n"/>
      <c r="H281" s="1071" t="n"/>
      <c r="I281" s="1071" t="n"/>
      <c r="J281" s="1071" t="n"/>
    </row>
    <row r="282" ht="12.75" customHeight="1" s="789">
      <c r="A282" s="1071" t="n"/>
      <c r="B282" s="1071" t="n"/>
      <c r="C282" s="1071" t="n"/>
      <c r="D282" s="1071" t="n"/>
      <c r="E282" s="1063" t="n"/>
      <c r="F282" s="1063" t="n"/>
      <c r="G282" s="1063" t="n"/>
      <c r="H282" s="1071" t="n"/>
      <c r="I282" s="1071" t="n"/>
      <c r="J282" s="1071" t="n"/>
    </row>
    <row r="283" ht="12.75" customHeight="1" s="789">
      <c r="A283" s="1071" t="n"/>
      <c r="B283" s="1071" t="n"/>
      <c r="C283" s="1071" t="n"/>
      <c r="D283" s="1071" t="n"/>
      <c r="E283" s="1063" t="n"/>
      <c r="F283" s="1063" t="n"/>
      <c r="G283" s="1063" t="n"/>
      <c r="H283" s="1071" t="n"/>
      <c r="I283" s="1071" t="n"/>
      <c r="J283" s="1071" t="n"/>
    </row>
    <row r="284" ht="12.75" customHeight="1" s="789">
      <c r="A284" s="1071" t="n"/>
      <c r="B284" s="1071" t="n"/>
      <c r="C284" s="1071" t="n"/>
      <c r="D284" s="1071" t="n"/>
      <c r="E284" s="1063" t="n"/>
      <c r="F284" s="1063" t="n"/>
      <c r="G284" s="1063" t="n"/>
      <c r="H284" s="1071" t="n"/>
      <c r="I284" s="1071" t="n"/>
      <c r="J284" s="1071" t="n"/>
    </row>
    <row r="285" ht="12.75" customHeight="1" s="789">
      <c r="A285" s="1071" t="n"/>
      <c r="B285" s="1071" t="n"/>
      <c r="C285" s="1071" t="n"/>
      <c r="D285" s="1071" t="n"/>
      <c r="E285" s="1063" t="n"/>
      <c r="F285" s="1063" t="n"/>
      <c r="G285" s="1063" t="n"/>
      <c r="H285" s="1071" t="n"/>
      <c r="I285" s="1071" t="n"/>
      <c r="J285" s="1071" t="n"/>
    </row>
    <row r="286" ht="12.75" customHeight="1" s="789">
      <c r="A286" s="1071" t="n"/>
      <c r="B286" s="1071" t="n"/>
      <c r="C286" s="1071" t="n"/>
      <c r="D286" s="1071" t="n"/>
      <c r="E286" s="1063" t="n"/>
      <c r="F286" s="1063" t="n"/>
      <c r="G286" s="1063" t="n"/>
      <c r="H286" s="1071" t="n"/>
      <c r="I286" s="1071" t="n"/>
      <c r="J286" s="1071" t="n"/>
    </row>
    <row r="287" ht="12.75" customHeight="1" s="789">
      <c r="A287" s="1071" t="n"/>
      <c r="B287" s="1071" t="n"/>
      <c r="C287" s="1071" t="n"/>
      <c r="D287" s="1071" t="n"/>
      <c r="E287" s="1063" t="n"/>
      <c r="F287" s="1063" t="n"/>
      <c r="G287" s="1063" t="n"/>
      <c r="H287" s="1071" t="n"/>
      <c r="I287" s="1071" t="n"/>
      <c r="J287" s="1071" t="n"/>
    </row>
    <row r="288" ht="12.75" customHeight="1" s="789">
      <c r="A288" s="1071" t="n"/>
      <c r="B288" s="1071" t="n"/>
      <c r="C288" s="1071" t="n"/>
      <c r="D288" s="1071" t="n"/>
      <c r="E288" s="1063" t="n"/>
      <c r="F288" s="1063" t="n"/>
      <c r="G288" s="1063" t="n"/>
      <c r="H288" s="1071" t="n"/>
      <c r="I288" s="1071" t="n"/>
      <c r="J288" s="1071" t="n"/>
    </row>
    <row r="289" ht="12.75" customHeight="1" s="789">
      <c r="A289" s="1071" t="n"/>
      <c r="B289" s="1071" t="n"/>
      <c r="C289" s="1071" t="n"/>
      <c r="D289" s="1071" t="n"/>
      <c r="E289" s="1063" t="n"/>
      <c r="F289" s="1063" t="n"/>
      <c r="G289" s="1063" t="n"/>
      <c r="H289" s="1071" t="n"/>
      <c r="I289" s="1071" t="n"/>
      <c r="J289" s="1071" t="n"/>
    </row>
    <row r="290" ht="12.75" customHeight="1" s="789">
      <c r="A290" s="1071" t="n"/>
      <c r="B290" s="1071" t="n"/>
      <c r="C290" s="1071" t="n"/>
      <c r="D290" s="1071" t="n"/>
      <c r="E290" s="1063" t="n"/>
      <c r="F290" s="1063" t="n"/>
      <c r="G290" s="1063" t="n"/>
      <c r="H290" s="1071" t="n"/>
      <c r="I290" s="1071" t="n"/>
      <c r="J290" s="1071" t="n"/>
    </row>
    <row r="291" ht="12.75" customHeight="1" s="789">
      <c r="A291" s="1071" t="n"/>
      <c r="B291" s="1071" t="n"/>
      <c r="C291" s="1071" t="n"/>
      <c r="D291" s="1071" t="n"/>
      <c r="E291" s="1063" t="n"/>
      <c r="F291" s="1063" t="n"/>
      <c r="G291" s="1063" t="n"/>
      <c r="H291" s="1071" t="n"/>
      <c r="I291" s="1071" t="n"/>
      <c r="J291" s="1071" t="n"/>
    </row>
    <row r="292" ht="12.75" customHeight="1" s="789">
      <c r="A292" s="1071" t="n"/>
      <c r="B292" s="1071" t="n"/>
      <c r="C292" s="1071" t="n"/>
      <c r="D292" s="1071" t="n"/>
      <c r="E292" s="1063" t="n"/>
      <c r="F292" s="1063" t="n"/>
      <c r="G292" s="1063" t="n"/>
      <c r="H292" s="1071" t="n"/>
      <c r="I292" s="1071" t="n"/>
      <c r="J292" s="1071" t="n"/>
    </row>
    <row r="293" ht="12.75" customHeight="1" s="789">
      <c r="A293" s="1071" t="n"/>
      <c r="B293" s="1071" t="n"/>
      <c r="C293" s="1071" t="n"/>
      <c r="D293" s="1071" t="n"/>
      <c r="E293" s="1063" t="n"/>
      <c r="F293" s="1063" t="n"/>
      <c r="G293" s="1063" t="n"/>
      <c r="H293" s="1071" t="n"/>
      <c r="I293" s="1071" t="n"/>
      <c r="J293" s="1071" t="n"/>
    </row>
    <row r="294" ht="12.75" customHeight="1" s="789">
      <c r="A294" s="1071" t="n"/>
      <c r="B294" s="1071" t="n"/>
      <c r="C294" s="1071" t="n"/>
      <c r="D294" s="1071" t="n"/>
      <c r="E294" s="1063" t="n"/>
      <c r="F294" s="1063" t="n"/>
      <c r="G294" s="1063" t="n"/>
      <c r="H294" s="1071" t="n"/>
      <c r="I294" s="1071" t="n"/>
      <c r="J294" s="1071" t="n"/>
    </row>
    <row r="295" ht="12.75" customHeight="1" s="789">
      <c r="A295" s="1071" t="n"/>
      <c r="B295" s="1071" t="n"/>
      <c r="C295" s="1071" t="n"/>
      <c r="D295" s="1071" t="n"/>
      <c r="E295" s="1063" t="n"/>
      <c r="F295" s="1063" t="n"/>
      <c r="G295" s="1063" t="n"/>
      <c r="H295" s="1071" t="n"/>
      <c r="I295" s="1071" t="n"/>
      <c r="J295" s="1071" t="n"/>
    </row>
    <row r="296" ht="12.75" customHeight="1" s="789">
      <c r="A296" s="1071" t="n"/>
      <c r="B296" s="1071" t="n"/>
      <c r="C296" s="1071" t="n"/>
      <c r="D296" s="1071" t="n"/>
      <c r="E296" s="1063" t="n"/>
      <c r="F296" s="1063" t="n"/>
      <c r="G296" s="1063" t="n"/>
      <c r="H296" s="1071" t="n"/>
      <c r="I296" s="1071" t="n"/>
      <c r="J296" s="1071" t="n"/>
    </row>
    <row r="297" ht="12.75" customHeight="1" s="789">
      <c r="A297" s="1071" t="n"/>
      <c r="B297" s="1071" t="n"/>
      <c r="C297" s="1071" t="n"/>
      <c r="D297" s="1071" t="n"/>
      <c r="E297" s="1063" t="n"/>
      <c r="F297" s="1063" t="n"/>
      <c r="G297" s="1063" t="n"/>
      <c r="H297" s="1071" t="n"/>
      <c r="I297" s="1071" t="n"/>
      <c r="J297" s="1071" t="n"/>
    </row>
    <row r="298" ht="12.75" customHeight="1" s="789">
      <c r="A298" s="1071" t="n"/>
      <c r="B298" s="1071" t="n"/>
      <c r="C298" s="1071" t="n"/>
      <c r="D298" s="1071" t="n"/>
      <c r="E298" s="1063" t="n"/>
      <c r="F298" s="1063" t="n"/>
      <c r="G298" s="1063" t="n"/>
      <c r="H298" s="1071" t="n"/>
      <c r="I298" s="1071" t="n"/>
      <c r="J298" s="1071" t="n"/>
    </row>
    <row r="299" ht="12.75" customHeight="1" s="789">
      <c r="A299" s="1071" t="n"/>
      <c r="B299" s="1071" t="n"/>
      <c r="C299" s="1071" t="n"/>
      <c r="D299" s="1071" t="n"/>
      <c r="E299" s="1063" t="n"/>
      <c r="F299" s="1063" t="n"/>
      <c r="G299" s="1063" t="n"/>
      <c r="H299" s="1071" t="n"/>
      <c r="I299" s="1071" t="n"/>
      <c r="J299" s="1071" t="n"/>
    </row>
    <row r="300" ht="12.75" customHeight="1" s="789">
      <c r="A300" s="1071" t="n"/>
      <c r="B300" s="1071" t="n"/>
      <c r="C300" s="1071" t="n"/>
      <c r="D300" s="1071" t="n"/>
      <c r="E300" s="1063" t="n"/>
      <c r="F300" s="1063" t="n"/>
      <c r="G300" s="1063" t="n"/>
      <c r="H300" s="1071" t="n"/>
      <c r="I300" s="1071" t="n"/>
      <c r="J300" s="1071" t="n"/>
    </row>
    <row r="301" ht="12.75" customHeight="1" s="789">
      <c r="A301" s="1071" t="n"/>
      <c r="B301" s="1071" t="n"/>
      <c r="C301" s="1071" t="n"/>
      <c r="D301" s="1071" t="n"/>
      <c r="E301" s="1063" t="n"/>
      <c r="F301" s="1063" t="n"/>
      <c r="G301" s="1063" t="n"/>
      <c r="H301" s="1071" t="n"/>
      <c r="I301" s="1071" t="n"/>
      <c r="J301" s="1071" t="n"/>
    </row>
    <row r="302" ht="12.75" customHeight="1" s="789">
      <c r="A302" s="1071" t="n"/>
      <c r="B302" s="1071" t="n"/>
      <c r="C302" s="1071" t="n"/>
      <c r="D302" s="1071" t="n"/>
      <c r="E302" s="1063" t="n"/>
      <c r="F302" s="1063" t="n"/>
      <c r="G302" s="1063" t="n"/>
      <c r="H302" s="1071" t="n"/>
      <c r="I302" s="1071" t="n"/>
      <c r="J302" s="1071" t="n"/>
    </row>
    <row r="303" ht="12.75" customHeight="1" s="789">
      <c r="A303" s="1071" t="n"/>
      <c r="B303" s="1071" t="n"/>
      <c r="C303" s="1071" t="n"/>
      <c r="D303" s="1071" t="n"/>
      <c r="E303" s="1063" t="n"/>
      <c r="F303" s="1063" t="n"/>
      <c r="G303" s="1063" t="n"/>
      <c r="H303" s="1071" t="n"/>
      <c r="I303" s="1071" t="n"/>
      <c r="J303" s="1071" t="n"/>
    </row>
    <row r="304" ht="12.75" customHeight="1" s="789">
      <c r="A304" s="1071" t="n"/>
      <c r="B304" s="1071" t="n"/>
      <c r="C304" s="1071" t="n"/>
      <c r="D304" s="1071" t="n"/>
      <c r="E304" s="1063" t="n"/>
      <c r="F304" s="1063" t="n"/>
      <c r="G304" s="1063" t="n"/>
      <c r="H304" s="1071" t="n"/>
      <c r="I304" s="1071" t="n"/>
      <c r="J304" s="1071" t="n"/>
    </row>
    <row r="305" ht="12.75" customHeight="1" s="789">
      <c r="A305" s="1071" t="n"/>
      <c r="B305" s="1071" t="n"/>
      <c r="C305" s="1071" t="n"/>
      <c r="D305" s="1071" t="n"/>
      <c r="E305" s="1063" t="n"/>
      <c r="F305" s="1063" t="n"/>
      <c r="G305" s="1063" t="n"/>
      <c r="H305" s="1071" t="n"/>
      <c r="I305" s="1071" t="n"/>
      <c r="J305" s="1071" t="n"/>
    </row>
    <row r="306" ht="12.75" customHeight="1" s="789">
      <c r="A306" s="1071" t="n"/>
      <c r="B306" s="1071" t="n"/>
      <c r="C306" s="1071" t="n"/>
      <c r="D306" s="1071" t="n"/>
      <c r="E306" s="1063" t="n"/>
      <c r="F306" s="1063" t="n"/>
      <c r="G306" s="1063" t="n"/>
      <c r="H306" s="1071" t="n"/>
      <c r="I306" s="1071" t="n"/>
      <c r="J306" s="1071" t="n"/>
    </row>
    <row r="307" ht="12.75" customHeight="1" s="789">
      <c r="A307" s="1071" t="n"/>
      <c r="B307" s="1071" t="n"/>
      <c r="C307" s="1071" t="n"/>
      <c r="D307" s="1071" t="n"/>
      <c r="E307" s="1063" t="n"/>
      <c r="F307" s="1063" t="n"/>
      <c r="G307" s="1063" t="n"/>
      <c r="H307" s="1071" t="n"/>
      <c r="I307" s="1071" t="n"/>
      <c r="J307" s="1071" t="n"/>
    </row>
    <row r="308" ht="12.75" customHeight="1" s="789">
      <c r="A308" s="1071" t="n"/>
      <c r="B308" s="1071" t="n"/>
      <c r="C308" s="1071" t="n"/>
      <c r="D308" s="1071" t="n"/>
      <c r="E308" s="1063" t="n"/>
      <c r="F308" s="1063" t="n"/>
      <c r="G308" s="1063" t="n"/>
      <c r="H308" s="1071" t="n"/>
      <c r="I308" s="1071" t="n"/>
      <c r="J308" s="1071" t="n"/>
    </row>
    <row r="309" ht="12.75" customHeight="1" s="789">
      <c r="A309" s="1071" t="n"/>
      <c r="B309" s="1071" t="n"/>
      <c r="C309" s="1071" t="n"/>
      <c r="D309" s="1071" t="n"/>
      <c r="E309" s="1063" t="n"/>
      <c r="F309" s="1063" t="n"/>
      <c r="G309" s="1063" t="n"/>
      <c r="H309" s="1071" t="n"/>
      <c r="I309" s="1071" t="n"/>
      <c r="J309" s="1071" t="n"/>
    </row>
    <row r="310" ht="12.75" customHeight="1" s="789">
      <c r="A310" s="1071" t="n"/>
      <c r="B310" s="1071" t="n"/>
      <c r="C310" s="1071" t="n"/>
      <c r="D310" s="1071" t="n"/>
      <c r="E310" s="1063" t="n"/>
      <c r="F310" s="1063" t="n"/>
      <c r="G310" s="1063" t="n"/>
      <c r="H310" s="1071" t="n"/>
      <c r="I310" s="1071" t="n"/>
      <c r="J310" s="1071" t="n"/>
    </row>
    <row r="311" ht="12.75" customHeight="1" s="789">
      <c r="A311" s="1071" t="n"/>
      <c r="B311" s="1071" t="n"/>
      <c r="C311" s="1071" t="n"/>
      <c r="D311" s="1071" t="n"/>
      <c r="E311" s="1063" t="n"/>
      <c r="F311" s="1063" t="n"/>
      <c r="G311" s="1063" t="n"/>
      <c r="H311" s="1071" t="n"/>
      <c r="I311" s="1071" t="n"/>
      <c r="J311" s="1071" t="n"/>
    </row>
    <row r="312" ht="12.75" customHeight="1" s="789">
      <c r="A312" s="1071" t="n"/>
      <c r="B312" s="1071" t="n"/>
      <c r="C312" s="1071" t="n"/>
      <c r="D312" s="1071" t="n"/>
      <c r="E312" s="1063" t="n"/>
      <c r="F312" s="1063" t="n"/>
      <c r="G312" s="1063" t="n"/>
      <c r="H312" s="1071" t="n"/>
      <c r="I312" s="1071" t="n"/>
      <c r="J312" s="1071" t="n"/>
    </row>
    <row r="313" ht="12.75" customHeight="1" s="789">
      <c r="A313" s="1071" t="n"/>
      <c r="B313" s="1071" t="n"/>
      <c r="C313" s="1071" t="n"/>
      <c r="D313" s="1071" t="n"/>
      <c r="E313" s="1063" t="n"/>
      <c r="F313" s="1063" t="n"/>
      <c r="G313" s="1063" t="n"/>
      <c r="H313" s="1071" t="n"/>
      <c r="I313" s="1071" t="n"/>
      <c r="J313" s="1071" t="n"/>
    </row>
    <row r="314" ht="12.75" customHeight="1" s="789">
      <c r="A314" s="1071" t="n"/>
      <c r="B314" s="1071" t="n"/>
      <c r="C314" s="1071" t="n"/>
      <c r="D314" s="1071" t="n"/>
      <c r="E314" s="1063" t="n"/>
      <c r="F314" s="1063" t="n"/>
      <c r="G314" s="1063" t="n"/>
      <c r="H314" s="1071" t="n"/>
      <c r="I314" s="1071" t="n"/>
      <c r="J314" s="1071" t="n"/>
    </row>
    <row r="315" ht="12.75" customHeight="1" s="789">
      <c r="A315" s="1071" t="n"/>
      <c r="B315" s="1071" t="n"/>
      <c r="C315" s="1071" t="n"/>
      <c r="D315" s="1071" t="n"/>
      <c r="E315" s="1063" t="n"/>
      <c r="F315" s="1063" t="n"/>
      <c r="G315" s="1063" t="n"/>
      <c r="H315" s="1071" t="n"/>
      <c r="I315" s="1071" t="n"/>
      <c r="J315" s="1071" t="n"/>
    </row>
    <row r="316" ht="12.75" customHeight="1" s="789">
      <c r="A316" s="1071" t="n"/>
      <c r="B316" s="1071" t="n"/>
      <c r="C316" s="1071" t="n"/>
      <c r="D316" s="1071" t="n"/>
      <c r="E316" s="1063" t="n"/>
      <c r="F316" s="1063" t="n"/>
      <c r="G316" s="1063" t="n"/>
      <c r="H316" s="1071" t="n"/>
      <c r="I316" s="1071" t="n"/>
      <c r="J316" s="1071" t="n"/>
    </row>
    <row r="317" ht="12.75" customHeight="1" s="789">
      <c r="A317" s="1071" t="n"/>
      <c r="B317" s="1071" t="n"/>
      <c r="C317" s="1071" t="n"/>
      <c r="D317" s="1071" t="n"/>
      <c r="E317" s="1063" t="n"/>
      <c r="F317" s="1063" t="n"/>
      <c r="G317" s="1063" t="n"/>
      <c r="H317" s="1071" t="n"/>
      <c r="I317" s="1071" t="n"/>
      <c r="J317" s="1071" t="n"/>
    </row>
    <row r="318" ht="12.75" customHeight="1" s="789">
      <c r="A318" s="1071" t="n"/>
      <c r="B318" s="1071" t="n"/>
      <c r="C318" s="1071" t="n"/>
      <c r="D318" s="1071" t="n"/>
      <c r="E318" s="1063" t="n"/>
      <c r="F318" s="1063" t="n"/>
      <c r="G318" s="1063" t="n"/>
      <c r="H318" s="1071" t="n"/>
      <c r="I318" s="1071" t="n"/>
      <c r="J318" s="1071" t="n"/>
    </row>
    <row r="319" ht="12.75" customHeight="1" s="789">
      <c r="A319" s="1071" t="n"/>
      <c r="B319" s="1071" t="n"/>
      <c r="C319" s="1071" t="n"/>
      <c r="D319" s="1071" t="n"/>
      <c r="E319" s="1063" t="n"/>
      <c r="F319" s="1063" t="n"/>
      <c r="G319" s="1063" t="n"/>
      <c r="H319" s="1071" t="n"/>
      <c r="I319" s="1071" t="n"/>
      <c r="J319" s="1071" t="n"/>
    </row>
    <row r="320" ht="12.75" customHeight="1" s="789">
      <c r="A320" s="1071" t="n"/>
      <c r="B320" s="1071" t="n"/>
      <c r="C320" s="1071" t="n"/>
      <c r="D320" s="1071" t="n"/>
      <c r="E320" s="1063" t="n"/>
      <c r="F320" s="1063" t="n"/>
      <c r="G320" s="1063" t="n"/>
      <c r="H320" s="1071" t="n"/>
      <c r="I320" s="1071" t="n"/>
      <c r="J320" s="1071" t="n"/>
    </row>
    <row r="321" ht="12.75" customHeight="1" s="789">
      <c r="A321" s="1071" t="n"/>
      <c r="B321" s="1071" t="n"/>
      <c r="C321" s="1071" t="n"/>
      <c r="D321" s="1071" t="n"/>
      <c r="E321" s="1063" t="n"/>
      <c r="F321" s="1063" t="n"/>
      <c r="G321" s="1063" t="n"/>
      <c r="H321" s="1071" t="n"/>
      <c r="I321" s="1071" t="n"/>
      <c r="J321" s="1071" t="n"/>
    </row>
    <row r="322" ht="12.75" customHeight="1" s="789">
      <c r="A322" s="1071" t="n"/>
      <c r="B322" s="1071" t="n"/>
      <c r="C322" s="1071" t="n"/>
      <c r="D322" s="1071" t="n"/>
      <c r="E322" s="1063" t="n"/>
      <c r="F322" s="1063" t="n"/>
      <c r="G322" s="1063" t="n"/>
      <c r="H322" s="1071" t="n"/>
      <c r="I322" s="1071" t="n"/>
      <c r="J322" s="1071" t="n"/>
    </row>
    <row r="323" ht="12.75" customHeight="1" s="789">
      <c r="A323" s="1071" t="n"/>
      <c r="B323" s="1071" t="n"/>
      <c r="C323" s="1071" t="n"/>
      <c r="D323" s="1071" t="n"/>
      <c r="E323" s="1063" t="n"/>
      <c r="F323" s="1063" t="n"/>
      <c r="G323" s="1063" t="n"/>
      <c r="H323" s="1071" t="n"/>
      <c r="I323" s="1071" t="n"/>
      <c r="J323" s="1071" t="n"/>
    </row>
    <row r="324" ht="12.75" customHeight="1" s="789">
      <c r="A324" s="1071" t="n"/>
      <c r="B324" s="1071" t="n"/>
      <c r="C324" s="1071" t="n"/>
      <c r="D324" s="1071" t="n"/>
      <c r="E324" s="1063" t="n"/>
      <c r="F324" s="1063" t="n"/>
      <c r="G324" s="1063" t="n"/>
      <c r="H324" s="1071" t="n"/>
      <c r="I324" s="1071" t="n"/>
      <c r="J324" s="1071" t="n"/>
    </row>
    <row r="325" ht="12.75" customHeight="1" s="789">
      <c r="A325" s="1071" t="n"/>
      <c r="B325" s="1071" t="n"/>
      <c r="C325" s="1071" t="n"/>
      <c r="D325" s="1071" t="n"/>
      <c r="E325" s="1063" t="n"/>
      <c r="F325" s="1063" t="n"/>
      <c r="G325" s="1063" t="n"/>
      <c r="H325" s="1071" t="n"/>
      <c r="I325" s="1071" t="n"/>
      <c r="J325" s="1071" t="n"/>
    </row>
    <row r="326" ht="12.75" customHeight="1" s="789">
      <c r="A326" s="1071" t="n"/>
      <c r="B326" s="1071" t="n"/>
      <c r="C326" s="1071" t="n"/>
      <c r="D326" s="1071" t="n"/>
      <c r="E326" s="1063" t="n"/>
      <c r="F326" s="1063" t="n"/>
      <c r="G326" s="1063" t="n"/>
      <c r="H326" s="1071" t="n"/>
      <c r="I326" s="1071" t="n"/>
      <c r="J326" s="1071" t="n"/>
    </row>
    <row r="327" ht="12.75" customHeight="1" s="789">
      <c r="A327" s="1071" t="n"/>
      <c r="B327" s="1071" t="n"/>
      <c r="C327" s="1071" t="n"/>
      <c r="D327" s="1071" t="n"/>
      <c r="E327" s="1063" t="n"/>
      <c r="F327" s="1063" t="n"/>
      <c r="G327" s="1063" t="n"/>
      <c r="H327" s="1071" t="n"/>
      <c r="I327" s="1071" t="n"/>
      <c r="J327" s="1071" t="n"/>
    </row>
    <row r="328" ht="12.75" customHeight="1" s="789">
      <c r="A328" s="1071" t="n"/>
      <c r="B328" s="1071" t="n"/>
      <c r="C328" s="1071" t="n"/>
      <c r="D328" s="1071" t="n"/>
      <c r="E328" s="1063" t="n"/>
      <c r="F328" s="1063" t="n"/>
      <c r="G328" s="1063" t="n"/>
      <c r="H328" s="1071" t="n"/>
      <c r="I328" s="1071" t="n"/>
      <c r="J328" s="1071" t="n"/>
    </row>
    <row r="329" ht="12.75" customHeight="1" s="789">
      <c r="A329" s="1071" t="n"/>
      <c r="B329" s="1071" t="n"/>
      <c r="C329" s="1071" t="n"/>
      <c r="D329" s="1071" t="n"/>
      <c r="E329" s="1063" t="n"/>
      <c r="F329" s="1063" t="n"/>
      <c r="G329" s="1063" t="n"/>
      <c r="H329" s="1071" t="n"/>
      <c r="I329" s="1071" t="n"/>
      <c r="J329" s="1071" t="n"/>
    </row>
    <row r="330" ht="12.75" customHeight="1" s="789">
      <c r="A330" s="1071" t="n"/>
      <c r="B330" s="1071" t="n"/>
      <c r="C330" s="1071" t="n"/>
      <c r="D330" s="1071" t="n"/>
      <c r="E330" s="1063" t="n"/>
      <c r="F330" s="1063" t="n"/>
      <c r="G330" s="1063" t="n"/>
      <c r="H330" s="1071" t="n"/>
      <c r="I330" s="1071" t="n"/>
      <c r="J330" s="1071" t="n"/>
    </row>
    <row r="331" ht="12.75" customHeight="1" s="789">
      <c r="A331" s="1071" t="n"/>
      <c r="B331" s="1071" t="n"/>
      <c r="C331" s="1071" t="n"/>
      <c r="D331" s="1071" t="n"/>
      <c r="E331" s="1063" t="n"/>
      <c r="F331" s="1063" t="n"/>
      <c r="G331" s="1063" t="n"/>
      <c r="H331" s="1071" t="n"/>
      <c r="I331" s="1071" t="n"/>
      <c r="J331" s="1071" t="n"/>
    </row>
    <row r="332" ht="12.75" customHeight="1" s="789">
      <c r="A332" s="1071" t="n"/>
      <c r="B332" s="1071" t="n"/>
      <c r="C332" s="1071" t="n"/>
      <c r="D332" s="1071" t="n"/>
      <c r="E332" s="1063" t="n"/>
      <c r="F332" s="1063" t="n"/>
      <c r="G332" s="1063" t="n"/>
      <c r="H332" s="1071" t="n"/>
      <c r="I332" s="1071" t="n"/>
      <c r="J332" s="1071" t="n"/>
    </row>
    <row r="333" ht="12.75" customHeight="1" s="789">
      <c r="A333" s="1071" t="n"/>
      <c r="B333" s="1071" t="n"/>
      <c r="C333" s="1071" t="n"/>
      <c r="D333" s="1071" t="n"/>
      <c r="E333" s="1063" t="n"/>
      <c r="F333" s="1063" t="n"/>
      <c r="G333" s="1063" t="n"/>
      <c r="H333" s="1071" t="n"/>
      <c r="I333" s="1071" t="n"/>
      <c r="J333" s="1071" t="n"/>
    </row>
    <row r="334" ht="12.75" customHeight="1" s="789">
      <c r="A334" s="1071" t="n"/>
      <c r="B334" s="1071" t="n"/>
      <c r="C334" s="1071" t="n"/>
      <c r="D334" s="1071" t="n"/>
      <c r="E334" s="1063" t="n"/>
      <c r="F334" s="1063" t="n"/>
      <c r="G334" s="1063" t="n"/>
      <c r="H334" s="1071" t="n"/>
      <c r="I334" s="1071" t="n"/>
      <c r="J334" s="1071" t="n"/>
    </row>
    <row r="335" ht="12.75" customHeight="1" s="789">
      <c r="A335" s="1071" t="n"/>
      <c r="B335" s="1071" t="n"/>
      <c r="C335" s="1071" t="n"/>
      <c r="D335" s="1071" t="n"/>
      <c r="E335" s="1063" t="n"/>
      <c r="F335" s="1063" t="n"/>
      <c r="G335" s="1063" t="n"/>
      <c r="H335" s="1071" t="n"/>
      <c r="I335" s="1071" t="n"/>
      <c r="J335" s="1071" t="n"/>
    </row>
    <row r="336" ht="12.75" customHeight="1" s="789">
      <c r="A336" s="1071" t="n"/>
      <c r="B336" s="1071" t="n"/>
      <c r="C336" s="1071" t="n"/>
      <c r="D336" s="1071" t="n"/>
      <c r="E336" s="1063" t="n"/>
      <c r="F336" s="1063" t="n"/>
      <c r="G336" s="1063" t="n"/>
      <c r="H336" s="1071" t="n"/>
      <c r="I336" s="1071" t="n"/>
      <c r="J336" s="1071" t="n"/>
    </row>
    <row r="337" ht="12.75" customHeight="1" s="789">
      <c r="A337" s="1071" t="n"/>
      <c r="B337" s="1071" t="n"/>
      <c r="C337" s="1071" t="n"/>
      <c r="D337" s="1071" t="n"/>
      <c r="E337" s="1063" t="n"/>
      <c r="F337" s="1063" t="n"/>
      <c r="G337" s="1063" t="n"/>
      <c r="H337" s="1071" t="n"/>
      <c r="I337" s="1071" t="n"/>
      <c r="J337" s="1071" t="n"/>
    </row>
    <row r="338" ht="12.75" customHeight="1" s="789">
      <c r="A338" s="1071" t="n"/>
      <c r="B338" s="1071" t="n"/>
      <c r="C338" s="1071" t="n"/>
      <c r="D338" s="1071" t="n"/>
      <c r="E338" s="1063" t="n"/>
      <c r="F338" s="1063" t="n"/>
      <c r="G338" s="1063" t="n"/>
      <c r="H338" s="1071" t="n"/>
      <c r="I338" s="1071" t="n"/>
      <c r="J338" s="1071" t="n"/>
    </row>
    <row r="339" ht="12.75" customHeight="1" s="789">
      <c r="A339" s="1071" t="n"/>
      <c r="B339" s="1071" t="n"/>
      <c r="C339" s="1071" t="n"/>
      <c r="D339" s="1071" t="n"/>
      <c r="E339" s="1063" t="n"/>
      <c r="F339" s="1063" t="n"/>
      <c r="G339" s="1063" t="n"/>
      <c r="H339" s="1071" t="n"/>
      <c r="I339" s="1071" t="n"/>
      <c r="J339" s="1071" t="n"/>
    </row>
    <row r="340" ht="12.75" customHeight="1" s="789">
      <c r="A340" s="1071" t="n"/>
      <c r="B340" s="1071" t="n"/>
      <c r="C340" s="1071" t="n"/>
      <c r="D340" s="1071" t="n"/>
      <c r="E340" s="1063" t="n"/>
      <c r="F340" s="1063" t="n"/>
      <c r="G340" s="1063" t="n"/>
      <c r="H340" s="1071" t="n"/>
      <c r="I340" s="1071" t="n"/>
      <c r="J340" s="1071" t="n"/>
    </row>
    <row r="341" ht="12.75" customHeight="1" s="789">
      <c r="A341" s="1071" t="n"/>
      <c r="B341" s="1071" t="n"/>
      <c r="C341" s="1071" t="n"/>
      <c r="D341" s="1071" t="n"/>
      <c r="E341" s="1063" t="n"/>
      <c r="F341" s="1063" t="n"/>
      <c r="G341" s="1063" t="n"/>
      <c r="H341" s="1071" t="n"/>
      <c r="I341" s="1071" t="n"/>
      <c r="J341" s="1071" t="n"/>
    </row>
    <row r="342" ht="12.75" customHeight="1" s="789">
      <c r="A342" s="1071" t="n"/>
      <c r="B342" s="1071" t="n"/>
      <c r="C342" s="1071" t="n"/>
      <c r="D342" s="1071" t="n"/>
      <c r="E342" s="1063" t="n"/>
      <c r="F342" s="1063" t="n"/>
      <c r="G342" s="1063" t="n"/>
      <c r="H342" s="1071" t="n"/>
      <c r="I342" s="1071" t="n"/>
      <c r="J342" s="1071" t="n"/>
    </row>
    <row r="343" ht="12.75" customHeight="1" s="789">
      <c r="A343" s="1071" t="n"/>
      <c r="B343" s="1071" t="n"/>
      <c r="C343" s="1071" t="n"/>
      <c r="D343" s="1071" t="n"/>
      <c r="E343" s="1063" t="n"/>
      <c r="F343" s="1063" t="n"/>
      <c r="G343" s="1063" t="n"/>
      <c r="H343" s="1071" t="n"/>
      <c r="I343" s="1071" t="n"/>
      <c r="J343" s="1071" t="n"/>
    </row>
    <row r="344" ht="12.75" customHeight="1" s="789">
      <c r="A344" s="1071" t="n"/>
      <c r="B344" s="1071" t="n"/>
      <c r="C344" s="1071" t="n"/>
      <c r="D344" s="1071" t="n"/>
      <c r="E344" s="1063" t="n"/>
      <c r="F344" s="1063" t="n"/>
      <c r="G344" s="1063" t="n"/>
      <c r="H344" s="1071" t="n"/>
      <c r="I344" s="1071" t="n"/>
      <c r="J344" s="1071" t="n"/>
    </row>
    <row r="345" ht="12.75" customHeight="1" s="789">
      <c r="A345" s="1071" t="n"/>
      <c r="B345" s="1071" t="n"/>
      <c r="C345" s="1071" t="n"/>
      <c r="D345" s="1071" t="n"/>
      <c r="E345" s="1063" t="n"/>
      <c r="F345" s="1063" t="n"/>
      <c r="G345" s="1063" t="n"/>
      <c r="H345" s="1071" t="n"/>
      <c r="I345" s="1071" t="n"/>
      <c r="J345" s="1071" t="n"/>
    </row>
    <row r="346" ht="12.75" customHeight="1" s="789">
      <c r="A346" s="1071" t="n"/>
      <c r="B346" s="1071" t="n"/>
      <c r="C346" s="1071" t="n"/>
      <c r="D346" s="1071" t="n"/>
      <c r="E346" s="1063" t="n"/>
      <c r="F346" s="1063" t="n"/>
      <c r="G346" s="1063" t="n"/>
      <c r="H346" s="1071" t="n"/>
      <c r="I346" s="1071" t="n"/>
      <c r="J346" s="1071" t="n"/>
    </row>
    <row r="347" ht="12.75" customHeight="1" s="789">
      <c r="A347" s="1071" t="n"/>
      <c r="B347" s="1071" t="n"/>
      <c r="C347" s="1071" t="n"/>
      <c r="D347" s="1071" t="n"/>
      <c r="E347" s="1063" t="n"/>
      <c r="F347" s="1063" t="n"/>
      <c r="G347" s="1063" t="n"/>
      <c r="H347" s="1071" t="n"/>
      <c r="I347" s="1071" t="n"/>
      <c r="J347" s="1071" t="n"/>
    </row>
    <row r="348" ht="12.75" customHeight="1" s="789">
      <c r="A348" s="1071" t="n"/>
      <c r="B348" s="1071" t="n"/>
      <c r="C348" s="1071" t="n"/>
      <c r="D348" s="1071" t="n"/>
      <c r="E348" s="1063" t="n"/>
      <c r="F348" s="1063" t="n"/>
      <c r="G348" s="1063" t="n"/>
      <c r="H348" s="1071" t="n"/>
      <c r="I348" s="1071" t="n"/>
      <c r="J348" s="1071" t="n"/>
    </row>
    <row r="349" ht="12.75" customHeight="1" s="789">
      <c r="A349" s="1071" t="n"/>
      <c r="B349" s="1071" t="n"/>
      <c r="C349" s="1071" t="n"/>
      <c r="D349" s="1071" t="n"/>
      <c r="E349" s="1063" t="n"/>
      <c r="F349" s="1063" t="n"/>
      <c r="G349" s="1063" t="n"/>
      <c r="H349" s="1071" t="n"/>
      <c r="I349" s="1071" t="n"/>
      <c r="J349" s="1071" t="n"/>
    </row>
    <row r="350" ht="12.75" customHeight="1" s="789">
      <c r="A350" s="1071" t="n"/>
      <c r="B350" s="1071" t="n"/>
      <c r="C350" s="1071" t="n"/>
      <c r="D350" s="1071" t="n"/>
      <c r="E350" s="1063" t="n"/>
      <c r="F350" s="1063" t="n"/>
      <c r="G350" s="1063" t="n"/>
      <c r="H350" s="1071" t="n"/>
      <c r="I350" s="1071" t="n"/>
      <c r="J350" s="1071" t="n"/>
    </row>
    <row r="351" ht="12.75" customHeight="1" s="789">
      <c r="A351" s="1071" t="n"/>
      <c r="B351" s="1071" t="n"/>
      <c r="C351" s="1071" t="n"/>
      <c r="D351" s="1071" t="n"/>
      <c r="E351" s="1063" t="n"/>
      <c r="F351" s="1063" t="n"/>
      <c r="G351" s="1063" t="n"/>
      <c r="H351" s="1071" t="n"/>
      <c r="I351" s="1071" t="n"/>
      <c r="J351" s="1071" t="n"/>
    </row>
    <row r="352" ht="12.75" customHeight="1" s="789">
      <c r="A352" s="1071" t="n"/>
      <c r="B352" s="1071" t="n"/>
      <c r="C352" s="1071" t="n"/>
      <c r="D352" s="1071" t="n"/>
      <c r="E352" s="1063" t="n"/>
      <c r="F352" s="1063" t="n"/>
      <c r="G352" s="1063" t="n"/>
      <c r="H352" s="1071" t="n"/>
      <c r="I352" s="1071" t="n"/>
      <c r="J352" s="1071" t="n"/>
    </row>
    <row r="353" ht="12.75" customHeight="1" s="789">
      <c r="A353" s="1071" t="n"/>
      <c r="B353" s="1071" t="n"/>
      <c r="C353" s="1071" t="n"/>
      <c r="D353" s="1071" t="n"/>
      <c r="E353" s="1063" t="n"/>
      <c r="F353" s="1063" t="n"/>
      <c r="G353" s="1063" t="n"/>
      <c r="H353" s="1071" t="n"/>
      <c r="I353" s="1071" t="n"/>
      <c r="J353" s="1071" t="n"/>
    </row>
    <row r="354" ht="12.75" customHeight="1" s="789">
      <c r="A354" s="1071" t="n"/>
      <c r="B354" s="1071" t="n"/>
      <c r="C354" s="1071" t="n"/>
      <c r="D354" s="1071" t="n"/>
      <c r="E354" s="1063" t="n"/>
      <c r="F354" s="1063" t="n"/>
      <c r="G354" s="1063" t="n"/>
      <c r="H354" s="1071" t="n"/>
      <c r="I354" s="1071" t="n"/>
      <c r="J354" s="1071" t="n"/>
    </row>
    <row r="355" ht="12.75" customHeight="1" s="789">
      <c r="A355" s="1071" t="n"/>
      <c r="B355" s="1071" t="n"/>
      <c r="C355" s="1071" t="n"/>
      <c r="D355" s="1071" t="n"/>
      <c r="E355" s="1063" t="n"/>
      <c r="F355" s="1063" t="n"/>
      <c r="G355" s="1063" t="n"/>
      <c r="H355" s="1071" t="n"/>
      <c r="I355" s="1071" t="n"/>
      <c r="J355" s="1071" t="n"/>
    </row>
    <row r="356" ht="12.75" customHeight="1" s="789">
      <c r="A356" s="1071" t="n"/>
      <c r="B356" s="1071" t="n"/>
      <c r="C356" s="1071" t="n"/>
      <c r="D356" s="1071" t="n"/>
      <c r="E356" s="1063" t="n"/>
      <c r="F356" s="1063" t="n"/>
      <c r="G356" s="1063" t="n"/>
      <c r="H356" s="1071" t="n"/>
      <c r="I356" s="1071" t="n"/>
      <c r="J356" s="1071" t="n"/>
    </row>
    <row r="357" ht="12.75" customHeight="1" s="789">
      <c r="A357" s="1071" t="n"/>
      <c r="B357" s="1071" t="n"/>
      <c r="C357" s="1071" t="n"/>
      <c r="D357" s="1071" t="n"/>
      <c r="E357" s="1063" t="n"/>
      <c r="F357" s="1063" t="n"/>
      <c r="G357" s="1063" t="n"/>
      <c r="H357" s="1071" t="n"/>
      <c r="I357" s="1071" t="n"/>
      <c r="J357" s="1071" t="n"/>
    </row>
    <row r="358" ht="12.75" customHeight="1" s="789">
      <c r="A358" s="1071" t="n"/>
      <c r="B358" s="1071" t="n"/>
      <c r="C358" s="1071" t="n"/>
      <c r="D358" s="1071" t="n"/>
      <c r="E358" s="1063" t="n"/>
      <c r="F358" s="1063" t="n"/>
      <c r="G358" s="1063" t="n"/>
      <c r="H358" s="1071" t="n"/>
      <c r="I358" s="1071" t="n"/>
      <c r="J358" s="1071" t="n"/>
    </row>
    <row r="359" ht="12.75" customHeight="1" s="789">
      <c r="A359" s="1071" t="n"/>
      <c r="B359" s="1071" t="n"/>
      <c r="C359" s="1071" t="n"/>
      <c r="D359" s="1071" t="n"/>
      <c r="E359" s="1063" t="n"/>
      <c r="F359" s="1063" t="n"/>
      <c r="G359" s="1063" t="n"/>
      <c r="H359" s="1071" t="n"/>
      <c r="I359" s="1071" t="n"/>
      <c r="J359" s="1071" t="n"/>
    </row>
    <row r="360" ht="12.75" customHeight="1" s="789">
      <c r="A360" s="1071" t="n"/>
      <c r="B360" s="1071" t="n"/>
      <c r="C360" s="1071" t="n"/>
      <c r="D360" s="1071" t="n"/>
      <c r="E360" s="1063" t="n"/>
      <c r="F360" s="1063" t="n"/>
      <c r="G360" s="1063" t="n"/>
      <c r="H360" s="1071" t="n"/>
      <c r="I360" s="1071" t="n"/>
      <c r="J360" s="1071" t="n"/>
    </row>
    <row r="361" ht="12.75" customHeight="1" s="789">
      <c r="A361" s="1071" t="n"/>
      <c r="B361" s="1071" t="n"/>
      <c r="C361" s="1071" t="n"/>
      <c r="D361" s="1071" t="n"/>
      <c r="E361" s="1063" t="n"/>
      <c r="F361" s="1063" t="n"/>
      <c r="G361" s="1063" t="n"/>
      <c r="H361" s="1071" t="n"/>
      <c r="I361" s="1071" t="n"/>
      <c r="J361" s="1071" t="n"/>
    </row>
    <row r="362" ht="12.75" customHeight="1" s="789">
      <c r="A362" s="1071" t="n"/>
      <c r="B362" s="1071" t="n"/>
      <c r="C362" s="1071" t="n"/>
      <c r="D362" s="1071" t="n"/>
      <c r="E362" s="1063" t="n"/>
      <c r="F362" s="1063" t="n"/>
      <c r="G362" s="1063" t="n"/>
      <c r="H362" s="1071" t="n"/>
      <c r="I362" s="1071" t="n"/>
      <c r="J362" s="1071" t="n"/>
    </row>
    <row r="363" ht="12.75" customHeight="1" s="789">
      <c r="A363" s="1071" t="n"/>
      <c r="B363" s="1071" t="n"/>
      <c r="C363" s="1071" t="n"/>
      <c r="D363" s="1071" t="n"/>
      <c r="E363" s="1063" t="n"/>
      <c r="F363" s="1063" t="n"/>
      <c r="G363" s="1063" t="n"/>
      <c r="H363" s="1071" t="n"/>
      <c r="I363" s="1071" t="n"/>
      <c r="J363" s="1071" t="n"/>
    </row>
    <row r="364" ht="12.75" customHeight="1" s="789">
      <c r="A364" s="1071" t="n"/>
      <c r="B364" s="1071" t="n"/>
      <c r="C364" s="1071" t="n"/>
      <c r="D364" s="1071" t="n"/>
      <c r="E364" s="1063" t="n"/>
      <c r="F364" s="1063" t="n"/>
      <c r="G364" s="1063" t="n"/>
      <c r="H364" s="1071" t="n"/>
      <c r="I364" s="1071" t="n"/>
      <c r="J364" s="1071" t="n"/>
    </row>
    <row r="365" ht="12.75" customHeight="1" s="789">
      <c r="A365" s="1071" t="n"/>
      <c r="B365" s="1071" t="n"/>
      <c r="C365" s="1071" t="n"/>
      <c r="D365" s="1071" t="n"/>
      <c r="E365" s="1063" t="n"/>
      <c r="F365" s="1063" t="n"/>
      <c r="G365" s="1063" t="n"/>
      <c r="H365" s="1071" t="n"/>
      <c r="I365" s="1071" t="n"/>
      <c r="J365" s="1071" t="n"/>
    </row>
    <row r="366" ht="12.75" customHeight="1" s="789">
      <c r="A366" s="1071" t="n"/>
      <c r="B366" s="1071" t="n"/>
      <c r="C366" s="1071" t="n"/>
      <c r="D366" s="1071" t="n"/>
      <c r="E366" s="1063" t="n"/>
      <c r="F366" s="1063" t="n"/>
      <c r="G366" s="1063" t="n"/>
      <c r="H366" s="1071" t="n"/>
      <c r="I366" s="1071" t="n"/>
      <c r="J366" s="1071" t="n"/>
    </row>
    <row r="367" ht="12.75" customHeight="1" s="789">
      <c r="A367" s="1071" t="n"/>
      <c r="B367" s="1071" t="n"/>
      <c r="C367" s="1071" t="n"/>
      <c r="D367" s="1071" t="n"/>
      <c r="E367" s="1063" t="n"/>
      <c r="F367" s="1063" t="n"/>
      <c r="G367" s="1063" t="n"/>
      <c r="H367" s="1071" t="n"/>
      <c r="I367" s="1071" t="n"/>
      <c r="J367" s="1071" t="n"/>
    </row>
    <row r="368" ht="12.75" customHeight="1" s="789">
      <c r="A368" s="1071" t="n"/>
      <c r="B368" s="1071" t="n"/>
      <c r="C368" s="1071" t="n"/>
      <c r="D368" s="1071" t="n"/>
      <c r="E368" s="1063" t="n"/>
      <c r="F368" s="1063" t="n"/>
      <c r="G368" s="1063" t="n"/>
      <c r="H368" s="1071" t="n"/>
      <c r="I368" s="1071" t="n"/>
      <c r="J368" s="1071" t="n"/>
    </row>
    <row r="369" ht="12.75" customHeight="1" s="789">
      <c r="A369" s="1071" t="n"/>
      <c r="B369" s="1071" t="n"/>
      <c r="C369" s="1071" t="n"/>
      <c r="D369" s="1071" t="n"/>
      <c r="E369" s="1063" t="n"/>
      <c r="F369" s="1063" t="n"/>
      <c r="G369" s="1063" t="n"/>
      <c r="H369" s="1071" t="n"/>
      <c r="I369" s="1071" t="n"/>
      <c r="J369" s="1071" t="n"/>
    </row>
    <row r="370" ht="12.75" customHeight="1" s="789">
      <c r="A370" s="1071" t="n"/>
      <c r="B370" s="1071" t="n"/>
      <c r="C370" s="1071" t="n"/>
      <c r="D370" s="1071" t="n"/>
      <c r="E370" s="1063" t="n"/>
      <c r="F370" s="1063" t="n"/>
      <c r="G370" s="1063" t="n"/>
      <c r="H370" s="1071" t="n"/>
      <c r="I370" s="1071" t="n"/>
      <c r="J370" s="1071" t="n"/>
    </row>
    <row r="371" ht="12.75" customHeight="1" s="789">
      <c r="A371" s="1071" t="n"/>
      <c r="B371" s="1071" t="n"/>
      <c r="C371" s="1071" t="n"/>
      <c r="D371" s="1071" t="n"/>
      <c r="E371" s="1063" t="n"/>
      <c r="F371" s="1063" t="n"/>
      <c r="G371" s="1063" t="n"/>
      <c r="H371" s="1071" t="n"/>
      <c r="I371" s="1071" t="n"/>
      <c r="J371" s="1071" t="n"/>
    </row>
    <row r="372" ht="12.75" customHeight="1" s="789">
      <c r="A372" s="1071" t="n"/>
      <c r="B372" s="1071" t="n"/>
      <c r="C372" s="1071" t="n"/>
      <c r="D372" s="1071" t="n"/>
      <c r="E372" s="1063" t="n"/>
      <c r="F372" s="1063" t="n"/>
      <c r="G372" s="1063" t="n"/>
      <c r="H372" s="1071" t="n"/>
      <c r="I372" s="1071" t="n"/>
      <c r="J372" s="1071" t="n"/>
    </row>
    <row r="373" ht="12.75" customHeight="1" s="789">
      <c r="A373" s="1071" t="n"/>
      <c r="B373" s="1071" t="n"/>
      <c r="C373" s="1071" t="n"/>
      <c r="D373" s="1071" t="n"/>
      <c r="E373" s="1063" t="n"/>
      <c r="F373" s="1063" t="n"/>
      <c r="G373" s="1063" t="n"/>
      <c r="H373" s="1071" t="n"/>
      <c r="I373" s="1071" t="n"/>
      <c r="J373" s="1071" t="n"/>
    </row>
    <row r="374" ht="12.75" customHeight="1" s="789">
      <c r="A374" s="1071" t="n"/>
      <c r="B374" s="1071" t="n"/>
      <c r="C374" s="1071" t="n"/>
      <c r="D374" s="1071" t="n"/>
      <c r="E374" s="1063" t="n"/>
      <c r="F374" s="1063" t="n"/>
      <c r="G374" s="1063" t="n"/>
      <c r="H374" s="1071" t="n"/>
      <c r="I374" s="1071" t="n"/>
      <c r="J374" s="1071" t="n"/>
    </row>
    <row r="375" ht="12.75" customHeight="1" s="789">
      <c r="A375" s="1071" t="n"/>
      <c r="B375" s="1071" t="n"/>
      <c r="C375" s="1071" t="n"/>
      <c r="D375" s="1071" t="n"/>
      <c r="E375" s="1063" t="n"/>
      <c r="F375" s="1063" t="n"/>
      <c r="G375" s="1063" t="n"/>
      <c r="H375" s="1071" t="n"/>
      <c r="I375" s="1071" t="n"/>
      <c r="J375" s="1071" t="n"/>
    </row>
    <row r="376" ht="12.75" customHeight="1" s="789">
      <c r="A376" s="1071" t="n"/>
      <c r="B376" s="1071" t="n"/>
      <c r="C376" s="1071" t="n"/>
      <c r="D376" s="1071" t="n"/>
      <c r="E376" s="1063" t="n"/>
      <c r="F376" s="1063" t="n"/>
      <c r="G376" s="1063" t="n"/>
      <c r="H376" s="1071" t="n"/>
      <c r="I376" s="1071" t="n"/>
      <c r="J376" s="1071" t="n"/>
    </row>
    <row r="377" ht="12.75" customHeight="1" s="789">
      <c r="A377" s="1071" t="n"/>
      <c r="B377" s="1071" t="n"/>
      <c r="C377" s="1071" t="n"/>
      <c r="D377" s="1071" t="n"/>
      <c r="E377" s="1063" t="n"/>
      <c r="F377" s="1063" t="n"/>
      <c r="G377" s="1063" t="n"/>
      <c r="H377" s="1071" t="n"/>
      <c r="I377" s="1071" t="n"/>
      <c r="J377" s="1071" t="n"/>
    </row>
    <row r="378" ht="12.75" customHeight="1" s="789">
      <c r="A378" s="1071" t="n"/>
      <c r="B378" s="1071" t="n"/>
      <c r="C378" s="1071" t="n"/>
      <c r="D378" s="1071" t="n"/>
      <c r="E378" s="1063" t="n"/>
      <c r="F378" s="1063" t="n"/>
      <c r="G378" s="1063" t="n"/>
      <c r="H378" s="1071" t="n"/>
      <c r="I378" s="1071" t="n"/>
      <c r="J378" s="1071" t="n"/>
    </row>
    <row r="379" ht="12.75" customHeight="1" s="789">
      <c r="A379" s="1071" t="n"/>
      <c r="B379" s="1071" t="n"/>
      <c r="C379" s="1071" t="n"/>
      <c r="D379" s="1071" t="n"/>
      <c r="E379" s="1063" t="n"/>
      <c r="F379" s="1063" t="n"/>
      <c r="G379" s="1063" t="n"/>
      <c r="H379" s="1071" t="n"/>
      <c r="I379" s="1071" t="n"/>
      <c r="J379" s="1071" t="n"/>
    </row>
    <row r="380" ht="12.75" customHeight="1" s="789">
      <c r="A380" s="1071" t="n"/>
      <c r="B380" s="1071" t="n"/>
      <c r="C380" s="1071" t="n"/>
      <c r="D380" s="1071" t="n"/>
      <c r="E380" s="1063" t="n"/>
      <c r="F380" s="1063" t="n"/>
      <c r="G380" s="1063" t="n"/>
      <c r="H380" s="1071" t="n"/>
      <c r="I380" s="1071" t="n"/>
      <c r="J380" s="1071" t="n"/>
    </row>
    <row r="381" ht="12.75" customHeight="1" s="789">
      <c r="A381" s="1071" t="n"/>
      <c r="B381" s="1071" t="n"/>
      <c r="C381" s="1071" t="n"/>
      <c r="D381" s="1071" t="n"/>
      <c r="E381" s="1063" t="n"/>
      <c r="F381" s="1063" t="n"/>
      <c r="G381" s="1063" t="n"/>
      <c r="H381" s="1071" t="n"/>
      <c r="I381" s="1071" t="n"/>
      <c r="J381" s="1071" t="n"/>
    </row>
    <row r="382" ht="12.75" customHeight="1" s="789">
      <c r="A382" s="1071" t="n"/>
      <c r="B382" s="1071" t="n"/>
      <c r="C382" s="1071" t="n"/>
      <c r="D382" s="1071" t="n"/>
      <c r="E382" s="1063" t="n"/>
      <c r="F382" s="1063" t="n"/>
      <c r="G382" s="1063" t="n"/>
      <c r="H382" s="1071" t="n"/>
      <c r="I382" s="1071" t="n"/>
      <c r="J382" s="1071" t="n"/>
    </row>
    <row r="383" ht="12.75" customHeight="1" s="789">
      <c r="A383" s="1071" t="n"/>
      <c r="B383" s="1071" t="n"/>
      <c r="C383" s="1071" t="n"/>
      <c r="D383" s="1071" t="n"/>
      <c r="E383" s="1063" t="n"/>
      <c r="F383" s="1063" t="n"/>
      <c r="G383" s="1063" t="n"/>
      <c r="H383" s="1071" t="n"/>
      <c r="I383" s="1071" t="n"/>
      <c r="J383" s="1071" t="n"/>
    </row>
    <row r="384" ht="12.75" customHeight="1" s="789">
      <c r="A384" s="1071" t="n"/>
      <c r="B384" s="1071" t="n"/>
      <c r="C384" s="1071" t="n"/>
      <c r="D384" s="1071" t="n"/>
      <c r="E384" s="1063" t="n"/>
      <c r="F384" s="1063" t="n"/>
      <c r="G384" s="1063" t="n"/>
      <c r="H384" s="1071" t="n"/>
      <c r="I384" s="1071" t="n"/>
      <c r="J384" s="1071" t="n"/>
    </row>
    <row r="385" ht="12.75" customHeight="1" s="789">
      <c r="A385" s="1071" t="n"/>
      <c r="B385" s="1071" t="n"/>
      <c r="C385" s="1071" t="n"/>
      <c r="D385" s="1071" t="n"/>
      <c r="E385" s="1063" t="n"/>
      <c r="F385" s="1063" t="n"/>
      <c r="G385" s="1063" t="n"/>
      <c r="H385" s="1071" t="n"/>
      <c r="I385" s="1071" t="n"/>
      <c r="J385" s="1071" t="n"/>
    </row>
    <row r="386" ht="12.75" customHeight="1" s="789">
      <c r="A386" s="1071" t="n"/>
      <c r="B386" s="1071" t="n"/>
      <c r="C386" s="1071" t="n"/>
      <c r="D386" s="1071" t="n"/>
      <c r="E386" s="1063" t="n"/>
      <c r="F386" s="1063" t="n"/>
      <c r="G386" s="1063" t="n"/>
      <c r="H386" s="1071" t="n"/>
      <c r="I386" s="1071" t="n"/>
      <c r="J386" s="1071" t="n"/>
    </row>
    <row r="387" ht="12.75" customHeight="1" s="789">
      <c r="A387" s="1071" t="n"/>
      <c r="B387" s="1071" t="n"/>
      <c r="C387" s="1071" t="n"/>
      <c r="D387" s="1071" t="n"/>
      <c r="E387" s="1063" t="n"/>
      <c r="F387" s="1063" t="n"/>
      <c r="G387" s="1063" t="n"/>
      <c r="H387" s="1071" t="n"/>
      <c r="I387" s="1071" t="n"/>
      <c r="J387" s="1071" t="n"/>
    </row>
    <row r="388" ht="12.75" customHeight="1" s="789">
      <c r="A388" s="1071" t="n"/>
      <c r="B388" s="1071" t="n"/>
      <c r="C388" s="1071" t="n"/>
      <c r="D388" s="1071" t="n"/>
      <c r="E388" s="1063" t="n"/>
      <c r="F388" s="1063" t="n"/>
      <c r="G388" s="1063" t="n"/>
      <c r="H388" s="1071" t="n"/>
      <c r="I388" s="1071" t="n"/>
      <c r="J388" s="1071" t="n"/>
    </row>
    <row r="389" ht="12.75" customHeight="1" s="789">
      <c r="A389" s="1071" t="n"/>
      <c r="B389" s="1071" t="n"/>
      <c r="C389" s="1071" t="n"/>
      <c r="D389" s="1071" t="n"/>
      <c r="E389" s="1063" t="n"/>
      <c r="F389" s="1063" t="n"/>
      <c r="G389" s="1063" t="n"/>
      <c r="H389" s="1071" t="n"/>
      <c r="I389" s="1071" t="n"/>
      <c r="J389" s="1071" t="n"/>
    </row>
    <row r="390" ht="12.75" customHeight="1" s="789">
      <c r="A390" s="1071" t="n"/>
      <c r="B390" s="1071" t="n"/>
      <c r="C390" s="1071" t="n"/>
      <c r="D390" s="1071" t="n"/>
      <c r="E390" s="1063" t="n"/>
      <c r="F390" s="1063" t="n"/>
      <c r="G390" s="1063" t="n"/>
      <c r="H390" s="1071" t="n"/>
      <c r="I390" s="1071" t="n"/>
      <c r="J390" s="1071" t="n"/>
    </row>
    <row r="391" ht="12.75" customHeight="1" s="789">
      <c r="A391" s="1071" t="n"/>
      <c r="B391" s="1071" t="n"/>
      <c r="C391" s="1071" t="n"/>
      <c r="D391" s="1071" t="n"/>
      <c r="E391" s="1063" t="n"/>
      <c r="F391" s="1063" t="n"/>
      <c r="G391" s="1063" t="n"/>
      <c r="H391" s="1071" t="n"/>
      <c r="I391" s="1071" t="n"/>
      <c r="J391" s="1071" t="n"/>
    </row>
    <row r="392" ht="12.75" customHeight="1" s="789">
      <c r="A392" s="1071" t="n"/>
      <c r="B392" s="1071" t="n"/>
      <c r="C392" s="1071" t="n"/>
      <c r="D392" s="1071" t="n"/>
      <c r="E392" s="1063" t="n"/>
      <c r="F392" s="1063" t="n"/>
      <c r="G392" s="1063" t="n"/>
      <c r="H392" s="1071" t="n"/>
      <c r="I392" s="1071" t="n"/>
      <c r="J392" s="1071" t="n"/>
    </row>
    <row r="393" ht="12.75" customHeight="1" s="789">
      <c r="A393" s="1071" t="n"/>
      <c r="B393" s="1071" t="n"/>
      <c r="C393" s="1071" t="n"/>
      <c r="D393" s="1071" t="n"/>
      <c r="E393" s="1063" t="n"/>
      <c r="F393" s="1063" t="n"/>
      <c r="G393" s="1063" t="n"/>
      <c r="H393" s="1071" t="n"/>
      <c r="I393" s="1071" t="n"/>
      <c r="J393" s="1071" t="n"/>
    </row>
    <row r="394" ht="12.75" customHeight="1" s="789">
      <c r="A394" s="1071" t="n"/>
      <c r="B394" s="1071" t="n"/>
      <c r="C394" s="1071" t="n"/>
      <c r="D394" s="1071" t="n"/>
      <c r="E394" s="1063" t="n"/>
      <c r="F394" s="1063" t="n"/>
      <c r="G394" s="1063" t="n"/>
      <c r="H394" s="1071" t="n"/>
      <c r="I394" s="1071" t="n"/>
      <c r="J394" s="1071" t="n"/>
    </row>
    <row r="395" ht="12.75" customHeight="1" s="789">
      <c r="A395" s="1071" t="n"/>
      <c r="B395" s="1071" t="n"/>
      <c r="C395" s="1071" t="n"/>
      <c r="D395" s="1071" t="n"/>
      <c r="E395" s="1063" t="n"/>
      <c r="F395" s="1063" t="n"/>
      <c r="G395" s="1063" t="n"/>
      <c r="H395" s="1071" t="n"/>
      <c r="I395" s="1071" t="n"/>
      <c r="J395" s="1071" t="n"/>
    </row>
    <row r="396" ht="12.75" customHeight="1" s="789">
      <c r="A396" s="1071" t="n"/>
      <c r="B396" s="1071" t="n"/>
      <c r="C396" s="1071" t="n"/>
      <c r="D396" s="1071" t="n"/>
      <c r="E396" s="1063" t="n"/>
      <c r="F396" s="1063" t="n"/>
      <c r="G396" s="1063" t="n"/>
      <c r="H396" s="1071" t="n"/>
      <c r="I396" s="1071" t="n"/>
      <c r="J396" s="1071" t="n"/>
    </row>
    <row r="397" ht="12.75" customHeight="1" s="789">
      <c r="A397" s="1071" t="n"/>
      <c r="B397" s="1071" t="n"/>
      <c r="C397" s="1071" t="n"/>
      <c r="D397" s="1071" t="n"/>
      <c r="E397" s="1063" t="n"/>
      <c r="F397" s="1063" t="n"/>
      <c r="G397" s="1063" t="n"/>
      <c r="H397" s="1071" t="n"/>
      <c r="I397" s="1071" t="n"/>
      <c r="J397" s="1071" t="n"/>
    </row>
    <row r="398" ht="12.75" customHeight="1" s="789">
      <c r="A398" s="1071" t="n"/>
      <c r="B398" s="1071" t="n"/>
      <c r="C398" s="1071" t="n"/>
      <c r="D398" s="1071" t="n"/>
      <c r="E398" s="1063" t="n"/>
      <c r="F398" s="1063" t="n"/>
      <c r="G398" s="1063" t="n"/>
      <c r="H398" s="1071" t="n"/>
      <c r="I398" s="1071" t="n"/>
      <c r="J398" s="1071" t="n"/>
    </row>
    <row r="399" ht="12.75" customHeight="1" s="789">
      <c r="A399" s="1071" t="n"/>
      <c r="B399" s="1071" t="n"/>
      <c r="C399" s="1071" t="n"/>
      <c r="D399" s="1071" t="n"/>
      <c r="E399" s="1063" t="n"/>
      <c r="F399" s="1063" t="n"/>
      <c r="G399" s="1063" t="n"/>
      <c r="H399" s="1071" t="n"/>
      <c r="I399" s="1071" t="n"/>
      <c r="J399" s="1071" t="n"/>
    </row>
    <row r="400" ht="12.75" customHeight="1" s="789">
      <c r="A400" s="1071" t="n"/>
      <c r="B400" s="1071" t="n"/>
      <c r="C400" s="1071" t="n"/>
      <c r="D400" s="1071" t="n"/>
      <c r="E400" s="1063" t="n"/>
      <c r="F400" s="1063" t="n"/>
      <c r="G400" s="1063" t="n"/>
      <c r="H400" s="1071" t="n"/>
      <c r="I400" s="1071" t="n"/>
      <c r="J400" s="1071" t="n"/>
    </row>
    <row r="401" ht="12.75" customHeight="1" s="789">
      <c r="A401" s="1071" t="n"/>
      <c r="B401" s="1071" t="n"/>
      <c r="C401" s="1071" t="n"/>
      <c r="D401" s="1071" t="n"/>
      <c r="E401" s="1063" t="n"/>
      <c r="F401" s="1063" t="n"/>
      <c r="G401" s="1063" t="n"/>
      <c r="H401" s="1071" t="n"/>
      <c r="I401" s="1071" t="n"/>
      <c r="J401" s="1071" t="n"/>
    </row>
    <row r="402" ht="12.75" customHeight="1" s="789">
      <c r="A402" s="1071" t="n"/>
      <c r="B402" s="1071" t="n"/>
      <c r="C402" s="1071" t="n"/>
      <c r="D402" s="1071" t="n"/>
      <c r="E402" s="1063" t="n"/>
      <c r="F402" s="1063" t="n"/>
      <c r="G402" s="1063" t="n"/>
      <c r="H402" s="1071" t="n"/>
      <c r="I402" s="1071" t="n"/>
      <c r="J402" s="1071" t="n"/>
    </row>
    <row r="403" ht="12.75" customHeight="1" s="789">
      <c r="A403" s="1071" t="n"/>
      <c r="B403" s="1071" t="n"/>
      <c r="C403" s="1071" t="n"/>
      <c r="D403" s="1071" t="n"/>
      <c r="E403" s="1063" t="n"/>
      <c r="F403" s="1063" t="n"/>
      <c r="G403" s="1063" t="n"/>
      <c r="H403" s="1071" t="n"/>
      <c r="I403" s="1071" t="n"/>
      <c r="J403" s="1071" t="n"/>
    </row>
    <row r="404" ht="12.75" customHeight="1" s="789">
      <c r="A404" s="1071" t="n"/>
      <c r="B404" s="1071" t="n"/>
      <c r="C404" s="1071" t="n"/>
      <c r="D404" s="1071" t="n"/>
      <c r="E404" s="1063" t="n"/>
      <c r="F404" s="1063" t="n"/>
      <c r="G404" s="1063" t="n"/>
      <c r="H404" s="1071" t="n"/>
      <c r="I404" s="1071" t="n"/>
      <c r="J404" s="1071" t="n"/>
    </row>
    <row r="405" ht="12.75" customHeight="1" s="789">
      <c r="A405" s="1071" t="n"/>
      <c r="B405" s="1071" t="n"/>
      <c r="C405" s="1071" t="n"/>
      <c r="D405" s="1071" t="n"/>
      <c r="E405" s="1063" t="n"/>
      <c r="F405" s="1063" t="n"/>
      <c r="G405" s="1063" t="n"/>
      <c r="H405" s="1071" t="n"/>
      <c r="I405" s="1071" t="n"/>
      <c r="J405" s="1071" t="n"/>
    </row>
    <row r="406" ht="12.75" customHeight="1" s="789">
      <c r="A406" s="1071" t="n"/>
      <c r="B406" s="1071" t="n"/>
      <c r="C406" s="1071" t="n"/>
      <c r="D406" s="1071" t="n"/>
      <c r="E406" s="1063" t="n"/>
      <c r="F406" s="1063" t="n"/>
      <c r="G406" s="1063" t="n"/>
      <c r="H406" s="1071" t="n"/>
      <c r="I406" s="1071" t="n"/>
      <c r="J406" s="1071" t="n"/>
    </row>
    <row r="407" ht="12.75" customHeight="1" s="789">
      <c r="A407" s="1071" t="n"/>
      <c r="B407" s="1071" t="n"/>
      <c r="C407" s="1071" t="n"/>
      <c r="D407" s="1071" t="n"/>
      <c r="E407" s="1063" t="n"/>
      <c r="F407" s="1063" t="n"/>
      <c r="G407" s="1063" t="n"/>
      <c r="H407" s="1071" t="n"/>
      <c r="I407" s="1071" t="n"/>
      <c r="J407" s="1071" t="n"/>
    </row>
    <row r="408" ht="12.75" customHeight="1" s="789">
      <c r="A408" s="1071" t="n"/>
      <c r="B408" s="1071" t="n"/>
      <c r="C408" s="1071" t="n"/>
      <c r="D408" s="1071" t="n"/>
      <c r="E408" s="1063" t="n"/>
      <c r="F408" s="1063" t="n"/>
      <c r="G408" s="1063" t="n"/>
      <c r="H408" s="1071" t="n"/>
      <c r="I408" s="1071" t="n"/>
      <c r="J408" s="1071" t="n"/>
    </row>
    <row r="409" ht="12.75" customHeight="1" s="789">
      <c r="A409" s="1071" t="n"/>
      <c r="B409" s="1071" t="n"/>
      <c r="C409" s="1071" t="n"/>
      <c r="D409" s="1071" t="n"/>
      <c r="E409" s="1063" t="n"/>
      <c r="F409" s="1063" t="n"/>
      <c r="G409" s="1063" t="n"/>
      <c r="H409" s="1071" t="n"/>
      <c r="I409" s="1071" t="n"/>
      <c r="J409" s="1071" t="n"/>
    </row>
    <row r="410" ht="12.75" customHeight="1" s="789">
      <c r="A410" s="1071" t="n"/>
      <c r="B410" s="1071" t="n"/>
      <c r="C410" s="1071" t="n"/>
      <c r="D410" s="1071" t="n"/>
      <c r="E410" s="1063" t="n"/>
      <c r="F410" s="1063" t="n"/>
      <c r="G410" s="1063" t="n"/>
      <c r="H410" s="1071" t="n"/>
      <c r="I410" s="1071" t="n"/>
      <c r="J410" s="1071" t="n"/>
    </row>
    <row r="411" ht="12.75" customHeight="1" s="789">
      <c r="A411" s="1071" t="n"/>
      <c r="B411" s="1071" t="n"/>
      <c r="C411" s="1071" t="n"/>
      <c r="D411" s="1071" t="n"/>
      <c r="E411" s="1063" t="n"/>
      <c r="F411" s="1063" t="n"/>
      <c r="G411" s="1063" t="n"/>
      <c r="H411" s="1071" t="n"/>
      <c r="I411" s="1071" t="n"/>
      <c r="J411" s="1071" t="n"/>
    </row>
    <row r="412" ht="12.75" customHeight="1" s="789">
      <c r="A412" s="1071" t="n"/>
      <c r="B412" s="1071" t="n"/>
      <c r="C412" s="1071" t="n"/>
      <c r="D412" s="1071" t="n"/>
      <c r="E412" s="1063" t="n"/>
      <c r="F412" s="1063" t="n"/>
      <c r="G412" s="1063" t="n"/>
      <c r="H412" s="1071" t="n"/>
      <c r="I412" s="1071" t="n"/>
      <c r="J412" s="1071" t="n"/>
    </row>
    <row r="413" ht="12.75" customHeight="1" s="789">
      <c r="A413" s="1071" t="n"/>
      <c r="B413" s="1071" t="n"/>
      <c r="C413" s="1071" t="n"/>
      <c r="D413" s="1071" t="n"/>
      <c r="E413" s="1063" t="n"/>
      <c r="F413" s="1063" t="n"/>
      <c r="G413" s="1063" t="n"/>
      <c r="H413" s="1071" t="n"/>
      <c r="I413" s="1071" t="n"/>
      <c r="J413" s="1071" t="n"/>
    </row>
    <row r="414" ht="12.75" customHeight="1" s="789">
      <c r="A414" s="1071" t="n"/>
      <c r="B414" s="1071" t="n"/>
      <c r="C414" s="1071" t="n"/>
      <c r="D414" s="1071" t="n"/>
      <c r="E414" s="1063" t="n"/>
      <c r="F414" s="1063" t="n"/>
      <c r="G414" s="1063" t="n"/>
      <c r="H414" s="1071" t="n"/>
      <c r="I414" s="1071" t="n"/>
      <c r="J414" s="1071" t="n"/>
    </row>
    <row r="415" ht="12.75" customHeight="1" s="789">
      <c r="A415" s="1071" t="n"/>
      <c r="B415" s="1071" t="n"/>
      <c r="C415" s="1071" t="n"/>
      <c r="D415" s="1071" t="n"/>
      <c r="E415" s="1063" t="n"/>
      <c r="F415" s="1063" t="n"/>
      <c r="G415" s="1063" t="n"/>
      <c r="H415" s="1071" t="n"/>
      <c r="I415" s="1071" t="n"/>
      <c r="J415" s="1071" t="n"/>
    </row>
    <row r="416" ht="12.75" customHeight="1" s="789">
      <c r="A416" s="1071" t="n"/>
      <c r="B416" s="1071" t="n"/>
      <c r="C416" s="1071" t="n"/>
      <c r="D416" s="1071" t="n"/>
      <c r="E416" s="1063" t="n"/>
      <c r="F416" s="1063" t="n"/>
      <c r="G416" s="1063" t="n"/>
      <c r="H416" s="1071" t="n"/>
      <c r="I416" s="1071" t="n"/>
      <c r="J416" s="1071" t="n"/>
    </row>
    <row r="417" ht="12.75" customHeight="1" s="789">
      <c r="A417" s="1071" t="n"/>
      <c r="B417" s="1071" t="n"/>
      <c r="C417" s="1071" t="n"/>
      <c r="D417" s="1071" t="n"/>
      <c r="E417" s="1063" t="n"/>
      <c r="F417" s="1063" t="n"/>
      <c r="G417" s="1063" t="n"/>
      <c r="H417" s="1071" t="n"/>
      <c r="I417" s="1071" t="n"/>
      <c r="J417" s="1071" t="n"/>
    </row>
    <row r="418" ht="12.75" customHeight="1" s="789">
      <c r="A418" s="1071" t="n"/>
      <c r="B418" s="1071" t="n"/>
      <c r="C418" s="1071" t="n"/>
      <c r="D418" s="1071" t="n"/>
      <c r="E418" s="1063" t="n"/>
      <c r="F418" s="1063" t="n"/>
      <c r="G418" s="1063" t="n"/>
      <c r="H418" s="1071" t="n"/>
      <c r="I418" s="1071" t="n"/>
      <c r="J418" s="1071" t="n"/>
    </row>
    <row r="419" ht="12.75" customHeight="1" s="789">
      <c r="A419" s="1071" t="n"/>
      <c r="B419" s="1071" t="n"/>
      <c r="C419" s="1071" t="n"/>
      <c r="D419" s="1071" t="n"/>
      <c r="E419" s="1063" t="n"/>
      <c r="F419" s="1063" t="n"/>
      <c r="G419" s="1063" t="n"/>
      <c r="H419" s="1071" t="n"/>
      <c r="I419" s="1071" t="n"/>
      <c r="J419" s="1071" t="n"/>
    </row>
    <row r="420" ht="12.75" customHeight="1" s="789">
      <c r="A420" s="1071" t="n"/>
      <c r="B420" s="1071" t="n"/>
      <c r="C420" s="1071" t="n"/>
      <c r="D420" s="1071" t="n"/>
      <c r="E420" s="1063" t="n"/>
      <c r="F420" s="1063" t="n"/>
      <c r="G420" s="1063" t="n"/>
      <c r="H420" s="1071" t="n"/>
      <c r="I420" s="1071" t="n"/>
      <c r="J420" s="1071" t="n"/>
    </row>
    <row r="421" ht="12.75" customHeight="1" s="789">
      <c r="A421" s="1071" t="n"/>
      <c r="B421" s="1071" t="n"/>
      <c r="C421" s="1071" t="n"/>
      <c r="D421" s="1071" t="n"/>
      <c r="E421" s="1063" t="n"/>
      <c r="F421" s="1063" t="n"/>
      <c r="G421" s="1063" t="n"/>
      <c r="H421" s="1071" t="n"/>
      <c r="I421" s="1071" t="n"/>
      <c r="J421" s="1071" t="n"/>
    </row>
    <row r="422" ht="12.75" customHeight="1" s="789">
      <c r="A422" s="1071" t="n"/>
      <c r="B422" s="1071" t="n"/>
      <c r="C422" s="1071" t="n"/>
      <c r="D422" s="1071" t="n"/>
      <c r="E422" s="1063" t="n"/>
      <c r="F422" s="1063" t="n"/>
      <c r="G422" s="1063" t="n"/>
      <c r="H422" s="1071" t="n"/>
      <c r="I422" s="1071" t="n"/>
      <c r="J422" s="1071" t="n"/>
    </row>
    <row r="423" ht="12.75" customHeight="1" s="789">
      <c r="A423" s="1071" t="n"/>
      <c r="B423" s="1071" t="n"/>
      <c r="C423" s="1071" t="n"/>
      <c r="D423" s="1071" t="n"/>
      <c r="E423" s="1063" t="n"/>
      <c r="F423" s="1063" t="n"/>
      <c r="G423" s="1063" t="n"/>
      <c r="H423" s="1071" t="n"/>
      <c r="I423" s="1071" t="n"/>
      <c r="J423" s="1071" t="n"/>
    </row>
    <row r="424" ht="12.75" customHeight="1" s="789">
      <c r="A424" s="1071" t="n"/>
      <c r="B424" s="1071" t="n"/>
      <c r="C424" s="1071" t="n"/>
      <c r="D424" s="1071" t="n"/>
      <c r="E424" s="1063" t="n"/>
      <c r="F424" s="1063" t="n"/>
      <c r="G424" s="1063" t="n"/>
      <c r="H424" s="1071" t="n"/>
      <c r="I424" s="1071" t="n"/>
      <c r="J424" s="1071" t="n"/>
    </row>
    <row r="425" ht="12.75" customHeight="1" s="789">
      <c r="A425" s="1071" t="n"/>
      <c r="B425" s="1071" t="n"/>
      <c r="C425" s="1071" t="n"/>
      <c r="D425" s="1071" t="n"/>
      <c r="E425" s="1063" t="n"/>
      <c r="F425" s="1063" t="n"/>
      <c r="G425" s="1063" t="n"/>
      <c r="H425" s="1071" t="n"/>
      <c r="I425" s="1071" t="n"/>
      <c r="J425" s="1071" t="n"/>
    </row>
    <row r="426" ht="12.75" customHeight="1" s="789">
      <c r="A426" s="1071" t="n"/>
      <c r="B426" s="1071" t="n"/>
      <c r="C426" s="1071" t="n"/>
      <c r="D426" s="1071" t="n"/>
      <c r="E426" s="1063" t="n"/>
      <c r="F426" s="1063" t="n"/>
      <c r="G426" s="1063" t="n"/>
      <c r="H426" s="1071" t="n"/>
      <c r="I426" s="1071" t="n"/>
      <c r="J426" s="1071" t="n"/>
    </row>
    <row r="427" ht="12.75" customHeight="1" s="789">
      <c r="A427" s="1071" t="n"/>
      <c r="B427" s="1071" t="n"/>
      <c r="C427" s="1071" t="n"/>
      <c r="D427" s="1071" t="n"/>
      <c r="E427" s="1063" t="n"/>
      <c r="F427" s="1063" t="n"/>
      <c r="G427" s="1063" t="n"/>
      <c r="H427" s="1071" t="n"/>
      <c r="I427" s="1071" t="n"/>
      <c r="J427" s="1071" t="n"/>
    </row>
    <row r="428" ht="12.75" customHeight="1" s="789">
      <c r="A428" s="1071" t="n"/>
      <c r="B428" s="1071" t="n"/>
      <c r="C428" s="1071" t="n"/>
      <c r="D428" s="1071" t="n"/>
      <c r="E428" s="1063" t="n"/>
      <c r="F428" s="1063" t="n"/>
      <c r="G428" s="1063" t="n"/>
      <c r="H428" s="1071" t="n"/>
      <c r="I428" s="1071" t="n"/>
      <c r="J428" s="1071" t="n"/>
    </row>
    <row r="429" ht="12.75" customHeight="1" s="789">
      <c r="A429" s="1071" t="n"/>
      <c r="B429" s="1071" t="n"/>
      <c r="C429" s="1071" t="n"/>
      <c r="D429" s="1071" t="n"/>
      <c r="E429" s="1063" t="n"/>
      <c r="F429" s="1063" t="n"/>
      <c r="G429" s="1063" t="n"/>
      <c r="H429" s="1071" t="n"/>
      <c r="I429" s="1071" t="n"/>
      <c r="J429" s="1071" t="n"/>
    </row>
    <row r="430" ht="12.75" customHeight="1" s="789">
      <c r="A430" s="1071" t="n"/>
      <c r="B430" s="1071" t="n"/>
      <c r="C430" s="1071" t="n"/>
      <c r="D430" s="1071" t="n"/>
      <c r="E430" s="1063" t="n"/>
      <c r="F430" s="1063" t="n"/>
      <c r="G430" s="1063" t="n"/>
      <c r="H430" s="1071" t="n"/>
      <c r="I430" s="1071" t="n"/>
      <c r="J430" s="1071" t="n"/>
    </row>
    <row r="431" ht="12.75" customHeight="1" s="789">
      <c r="A431" s="1071" t="n"/>
      <c r="B431" s="1071" t="n"/>
      <c r="C431" s="1071" t="n"/>
      <c r="D431" s="1071" t="n"/>
      <c r="E431" s="1063" t="n"/>
      <c r="F431" s="1063" t="n"/>
      <c r="G431" s="1063" t="n"/>
      <c r="H431" s="1071" t="n"/>
      <c r="I431" s="1071" t="n"/>
      <c r="J431" s="1071" t="n"/>
    </row>
    <row r="432" ht="12.75" customHeight="1" s="789">
      <c r="A432" s="1071" t="n"/>
      <c r="B432" s="1071" t="n"/>
      <c r="C432" s="1071" t="n"/>
      <c r="D432" s="1071" t="n"/>
      <c r="E432" s="1063" t="n"/>
      <c r="F432" s="1063" t="n"/>
      <c r="G432" s="1063" t="n"/>
      <c r="H432" s="1071" t="n"/>
      <c r="I432" s="1071" t="n"/>
      <c r="J432" s="1071" t="n"/>
    </row>
    <row r="433" ht="12.75" customHeight="1" s="789">
      <c r="A433" s="1071" t="n"/>
      <c r="B433" s="1071" t="n"/>
      <c r="C433" s="1071" t="n"/>
      <c r="D433" s="1071" t="n"/>
      <c r="E433" s="1063" t="n"/>
      <c r="F433" s="1063" t="n"/>
      <c r="G433" s="1063" t="n"/>
      <c r="H433" s="1071" t="n"/>
      <c r="I433" s="1071" t="n"/>
      <c r="J433" s="1071" t="n"/>
    </row>
    <row r="434" ht="12.75" customHeight="1" s="789">
      <c r="A434" s="1071" t="n"/>
      <c r="B434" s="1071" t="n"/>
      <c r="C434" s="1071" t="n"/>
      <c r="D434" s="1071" t="n"/>
      <c r="E434" s="1063" t="n"/>
      <c r="F434" s="1063" t="n"/>
      <c r="G434" s="1063" t="n"/>
      <c r="H434" s="1071" t="n"/>
      <c r="I434" s="1071" t="n"/>
      <c r="J434" s="1071" t="n"/>
    </row>
    <row r="435" ht="12.75" customHeight="1" s="789">
      <c r="A435" s="1071" t="n"/>
      <c r="B435" s="1071" t="n"/>
      <c r="C435" s="1071" t="n"/>
      <c r="D435" s="1071" t="n"/>
      <c r="E435" s="1063" t="n"/>
      <c r="F435" s="1063" t="n"/>
      <c r="G435" s="1063" t="n"/>
      <c r="H435" s="1071" t="n"/>
      <c r="I435" s="1071" t="n"/>
      <c r="J435" s="1071" t="n"/>
    </row>
    <row r="436" ht="12.75" customHeight="1" s="789">
      <c r="A436" s="1071" t="n"/>
      <c r="B436" s="1071" t="n"/>
      <c r="C436" s="1071" t="n"/>
      <c r="D436" s="1071" t="n"/>
      <c r="E436" s="1063" t="n"/>
      <c r="F436" s="1063" t="n"/>
      <c r="G436" s="1063" t="n"/>
      <c r="H436" s="1071" t="n"/>
      <c r="I436" s="1071" t="n"/>
      <c r="J436" s="1071" t="n"/>
    </row>
    <row r="437" ht="12.75" customHeight="1" s="789">
      <c r="A437" s="1071" t="n"/>
      <c r="B437" s="1071" t="n"/>
      <c r="C437" s="1071" t="n"/>
      <c r="D437" s="1071" t="n"/>
      <c r="E437" s="1063" t="n"/>
      <c r="F437" s="1063" t="n"/>
      <c r="G437" s="1063" t="n"/>
      <c r="H437" s="1071" t="n"/>
      <c r="I437" s="1071" t="n"/>
      <c r="J437" s="1071" t="n"/>
    </row>
    <row r="438" ht="12.75" customHeight="1" s="789">
      <c r="A438" s="1071" t="n"/>
      <c r="B438" s="1071" t="n"/>
      <c r="C438" s="1071" t="n"/>
      <c r="D438" s="1071" t="n"/>
      <c r="E438" s="1063" t="n"/>
      <c r="F438" s="1063" t="n"/>
      <c r="G438" s="1063" t="n"/>
      <c r="H438" s="1071" t="n"/>
      <c r="I438" s="1071" t="n"/>
      <c r="J438" s="1071" t="n"/>
    </row>
    <row r="439" ht="12.75" customHeight="1" s="789">
      <c r="A439" s="1071" t="n"/>
      <c r="B439" s="1071" t="n"/>
      <c r="C439" s="1071" t="n"/>
      <c r="D439" s="1071" t="n"/>
      <c r="E439" s="1063" t="n"/>
      <c r="F439" s="1063" t="n"/>
      <c r="G439" s="1063" t="n"/>
      <c r="H439" s="1071" t="n"/>
      <c r="I439" s="1071" t="n"/>
      <c r="J439" s="1071" t="n"/>
    </row>
    <row r="440" ht="12.75" customHeight="1" s="789">
      <c r="A440" s="1071" t="n"/>
      <c r="B440" s="1071" t="n"/>
      <c r="C440" s="1071" t="n"/>
      <c r="D440" s="1071" t="n"/>
      <c r="E440" s="1063" t="n"/>
      <c r="F440" s="1063" t="n"/>
      <c r="G440" s="1063" t="n"/>
      <c r="H440" s="1071" t="n"/>
      <c r="I440" s="1071" t="n"/>
      <c r="J440" s="1071" t="n"/>
    </row>
    <row r="441" ht="12.75" customHeight="1" s="789">
      <c r="A441" s="1071" t="n"/>
      <c r="B441" s="1071" t="n"/>
      <c r="C441" s="1071" t="n"/>
      <c r="D441" s="1071" t="n"/>
      <c r="E441" s="1063" t="n"/>
      <c r="F441" s="1063" t="n"/>
      <c r="G441" s="1063" t="n"/>
      <c r="H441" s="1071" t="n"/>
      <c r="I441" s="1071" t="n"/>
      <c r="J441" s="1071" t="n"/>
    </row>
    <row r="442" ht="12.75" customHeight="1" s="789">
      <c r="A442" s="1071" t="n"/>
      <c r="B442" s="1071" t="n"/>
      <c r="C442" s="1071" t="n"/>
      <c r="D442" s="1071" t="n"/>
      <c r="E442" s="1063" t="n"/>
      <c r="F442" s="1063" t="n"/>
      <c r="G442" s="1063" t="n"/>
      <c r="H442" s="1071" t="n"/>
      <c r="I442" s="1071" t="n"/>
      <c r="J442" s="1071" t="n"/>
    </row>
    <row r="443" ht="12.75" customHeight="1" s="789">
      <c r="A443" s="1071" t="n"/>
      <c r="B443" s="1071" t="n"/>
      <c r="C443" s="1071" t="n"/>
      <c r="D443" s="1071" t="n"/>
      <c r="E443" s="1063" t="n"/>
      <c r="F443" s="1063" t="n"/>
      <c r="G443" s="1063" t="n"/>
      <c r="H443" s="1071" t="n"/>
      <c r="I443" s="1071" t="n"/>
      <c r="J443" s="1071" t="n"/>
    </row>
    <row r="444" ht="12.75" customHeight="1" s="789">
      <c r="A444" s="1071" t="n"/>
      <c r="B444" s="1071" t="n"/>
      <c r="C444" s="1071" t="n"/>
      <c r="D444" s="1071" t="n"/>
      <c r="E444" s="1063" t="n"/>
      <c r="F444" s="1063" t="n"/>
      <c r="G444" s="1063" t="n"/>
      <c r="H444" s="1071" t="n"/>
      <c r="I444" s="1071" t="n"/>
      <c r="J444" s="1071" t="n"/>
    </row>
    <row r="445" ht="12.75" customHeight="1" s="789">
      <c r="A445" s="1071" t="n"/>
      <c r="B445" s="1071" t="n"/>
      <c r="C445" s="1071" t="n"/>
      <c r="D445" s="1071" t="n"/>
      <c r="E445" s="1063" t="n"/>
      <c r="F445" s="1063" t="n"/>
      <c r="G445" s="1063" t="n"/>
      <c r="H445" s="1071" t="n"/>
      <c r="I445" s="1071" t="n"/>
      <c r="J445" s="1071" t="n"/>
    </row>
    <row r="446" ht="12.75" customHeight="1" s="789">
      <c r="A446" s="1071" t="n"/>
      <c r="B446" s="1071" t="n"/>
      <c r="C446" s="1071" t="n"/>
      <c r="D446" s="1071" t="n"/>
      <c r="E446" s="1063" t="n"/>
      <c r="F446" s="1063" t="n"/>
      <c r="G446" s="1063" t="n"/>
      <c r="H446" s="1071" t="n"/>
      <c r="I446" s="1071" t="n"/>
      <c r="J446" s="1071" t="n"/>
    </row>
    <row r="447" ht="12.75" customHeight="1" s="789">
      <c r="A447" s="1071" t="n"/>
      <c r="B447" s="1071" t="n"/>
      <c r="C447" s="1071" t="n"/>
      <c r="D447" s="1071" t="n"/>
      <c r="E447" s="1063" t="n"/>
      <c r="F447" s="1063" t="n"/>
      <c r="G447" s="1063" t="n"/>
      <c r="H447" s="1071" t="n"/>
      <c r="I447" s="1071" t="n"/>
      <c r="J447" s="1071" t="n"/>
    </row>
    <row r="448" ht="12.75" customHeight="1" s="789">
      <c r="A448" s="1071" t="n"/>
      <c r="B448" s="1071" t="n"/>
      <c r="C448" s="1071" t="n"/>
      <c r="D448" s="1071" t="n"/>
      <c r="E448" s="1063" t="n"/>
      <c r="F448" s="1063" t="n"/>
      <c r="G448" s="1063" t="n"/>
      <c r="H448" s="1071" t="n"/>
      <c r="I448" s="1071" t="n"/>
      <c r="J448" s="1071" t="n"/>
    </row>
    <row r="449" ht="12.75" customHeight="1" s="789">
      <c r="A449" s="1071" t="n"/>
      <c r="B449" s="1071" t="n"/>
      <c r="C449" s="1071" t="n"/>
      <c r="D449" s="1071" t="n"/>
      <c r="E449" s="1063" t="n"/>
      <c r="F449" s="1063" t="n"/>
      <c r="G449" s="1063" t="n"/>
      <c r="H449" s="1071" t="n"/>
      <c r="I449" s="1071" t="n"/>
      <c r="J449" s="1071" t="n"/>
    </row>
    <row r="450" ht="12.75" customHeight="1" s="789">
      <c r="A450" s="1071" t="n"/>
      <c r="B450" s="1071" t="n"/>
      <c r="C450" s="1071" t="n"/>
      <c r="D450" s="1071" t="n"/>
      <c r="E450" s="1063" t="n"/>
      <c r="F450" s="1063" t="n"/>
      <c r="G450" s="1063" t="n"/>
      <c r="H450" s="1071" t="n"/>
      <c r="I450" s="1071" t="n"/>
      <c r="J450" s="1071" t="n"/>
    </row>
    <row r="451" ht="12.75" customHeight="1" s="789">
      <c r="A451" s="1071" t="n"/>
      <c r="B451" s="1071" t="n"/>
      <c r="C451" s="1071" t="n"/>
      <c r="D451" s="1071" t="n"/>
      <c r="E451" s="1063" t="n"/>
      <c r="F451" s="1063" t="n"/>
      <c r="G451" s="1063" t="n"/>
      <c r="H451" s="1071" t="n"/>
      <c r="I451" s="1071" t="n"/>
      <c r="J451" s="1071" t="n"/>
    </row>
    <row r="452" ht="12.75" customHeight="1" s="789">
      <c r="A452" s="1071" t="n"/>
      <c r="B452" s="1071" t="n"/>
      <c r="C452" s="1071" t="n"/>
      <c r="D452" s="1071" t="n"/>
      <c r="E452" s="1063" t="n"/>
      <c r="F452" s="1063" t="n"/>
      <c r="G452" s="1063" t="n"/>
      <c r="H452" s="1071" t="n"/>
      <c r="I452" s="1071" t="n"/>
      <c r="J452" s="1071" t="n"/>
    </row>
    <row r="453" ht="12.75" customHeight="1" s="789">
      <c r="A453" s="1071" t="n"/>
      <c r="B453" s="1071" t="n"/>
      <c r="C453" s="1071" t="n"/>
      <c r="D453" s="1071" t="n"/>
      <c r="E453" s="1063" t="n"/>
      <c r="F453" s="1063" t="n"/>
      <c r="G453" s="1063" t="n"/>
      <c r="H453" s="1071" t="n"/>
      <c r="I453" s="1071" t="n"/>
      <c r="J453" s="1071" t="n"/>
    </row>
    <row r="454" ht="12.75" customHeight="1" s="789">
      <c r="A454" s="1071" t="n"/>
      <c r="B454" s="1071" t="n"/>
      <c r="C454" s="1071" t="n"/>
      <c r="D454" s="1071" t="n"/>
      <c r="E454" s="1063" t="n"/>
      <c r="F454" s="1063" t="n"/>
      <c r="G454" s="1063" t="n"/>
      <c r="H454" s="1071" t="n"/>
      <c r="I454" s="1071" t="n"/>
      <c r="J454" s="1071" t="n"/>
    </row>
    <row r="455" ht="12.75" customHeight="1" s="789">
      <c r="A455" s="1071" t="n"/>
      <c r="B455" s="1071" t="n"/>
      <c r="C455" s="1071" t="n"/>
      <c r="D455" s="1071" t="n"/>
      <c r="E455" s="1063" t="n"/>
      <c r="F455" s="1063" t="n"/>
      <c r="G455" s="1063" t="n"/>
      <c r="H455" s="1071" t="n"/>
      <c r="I455" s="1071" t="n"/>
      <c r="J455" s="1071" t="n"/>
    </row>
    <row r="456" ht="12.75" customHeight="1" s="789">
      <c r="A456" s="1071" t="n"/>
      <c r="B456" s="1071" t="n"/>
      <c r="C456" s="1071" t="n"/>
      <c r="D456" s="1071" t="n"/>
      <c r="E456" s="1063" t="n"/>
      <c r="F456" s="1063" t="n"/>
      <c r="G456" s="1063" t="n"/>
      <c r="H456" s="1071" t="n"/>
      <c r="I456" s="1071" t="n"/>
      <c r="J456" s="1071" t="n"/>
    </row>
    <row r="457" ht="12.75" customHeight="1" s="789">
      <c r="A457" s="1071" t="n"/>
      <c r="B457" s="1071" t="n"/>
      <c r="C457" s="1071" t="n"/>
      <c r="D457" s="1071" t="n"/>
      <c r="E457" s="1063" t="n"/>
      <c r="F457" s="1063" t="n"/>
      <c r="G457" s="1063" t="n"/>
      <c r="H457" s="1071" t="n"/>
      <c r="I457" s="1071" t="n"/>
      <c r="J457" s="1071" t="n"/>
    </row>
    <row r="458" ht="12.75" customHeight="1" s="789">
      <c r="A458" s="1071" t="n"/>
      <c r="B458" s="1071" t="n"/>
      <c r="C458" s="1071" t="n"/>
      <c r="D458" s="1071" t="n"/>
      <c r="E458" s="1063" t="n"/>
      <c r="F458" s="1063" t="n"/>
      <c r="G458" s="1063" t="n"/>
      <c r="H458" s="1071" t="n"/>
      <c r="I458" s="1071" t="n"/>
      <c r="J458" s="1071" t="n"/>
    </row>
    <row r="459" ht="12.75" customHeight="1" s="789">
      <c r="A459" s="1071" t="n"/>
      <c r="B459" s="1071" t="n"/>
      <c r="C459" s="1071" t="n"/>
      <c r="D459" s="1071" t="n"/>
      <c r="E459" s="1063" t="n"/>
      <c r="F459" s="1063" t="n"/>
      <c r="G459" s="1063" t="n"/>
      <c r="H459" s="1071" t="n"/>
      <c r="I459" s="1071" t="n"/>
      <c r="J459" s="1071" t="n"/>
    </row>
    <row r="460" ht="12.75" customHeight="1" s="789">
      <c r="A460" s="1071" t="n"/>
      <c r="B460" s="1071" t="n"/>
      <c r="C460" s="1071" t="n"/>
      <c r="D460" s="1071" t="n"/>
      <c r="E460" s="1063" t="n"/>
      <c r="F460" s="1063" t="n"/>
      <c r="G460" s="1063" t="n"/>
      <c r="H460" s="1071" t="n"/>
      <c r="I460" s="1071" t="n"/>
      <c r="J460" s="1071" t="n"/>
    </row>
    <row r="461" ht="12.75" customHeight="1" s="789">
      <c r="A461" s="1071" t="n"/>
      <c r="B461" s="1071" t="n"/>
      <c r="C461" s="1071" t="n"/>
      <c r="D461" s="1071" t="n"/>
      <c r="E461" s="1063" t="n"/>
      <c r="F461" s="1063" t="n"/>
      <c r="G461" s="1063" t="n"/>
      <c r="H461" s="1071" t="n"/>
      <c r="I461" s="1071" t="n"/>
      <c r="J461" s="1071" t="n"/>
    </row>
    <row r="462" ht="12.75" customHeight="1" s="789">
      <c r="A462" s="1071" t="n"/>
      <c r="B462" s="1071" t="n"/>
      <c r="C462" s="1071" t="n"/>
      <c r="D462" s="1071" t="n"/>
      <c r="E462" s="1063" t="n"/>
      <c r="F462" s="1063" t="n"/>
      <c r="G462" s="1063" t="n"/>
      <c r="H462" s="1071" t="n"/>
      <c r="I462" s="1071" t="n"/>
      <c r="J462" s="1071" t="n"/>
    </row>
    <row r="463" ht="12.75" customHeight="1" s="789">
      <c r="A463" s="1071" t="n"/>
      <c r="B463" s="1071" t="n"/>
      <c r="C463" s="1071" t="n"/>
      <c r="D463" s="1071" t="n"/>
      <c r="E463" s="1063" t="n"/>
      <c r="F463" s="1063" t="n"/>
      <c r="G463" s="1063" t="n"/>
      <c r="H463" s="1071" t="n"/>
      <c r="I463" s="1071" t="n"/>
      <c r="J463" s="1071" t="n"/>
    </row>
    <row r="464" ht="12.75" customHeight="1" s="789">
      <c r="A464" s="1071" t="n"/>
      <c r="B464" s="1071" t="n"/>
      <c r="C464" s="1071" t="n"/>
      <c r="D464" s="1071" t="n"/>
      <c r="E464" s="1063" t="n"/>
      <c r="F464" s="1063" t="n"/>
      <c r="G464" s="1063" t="n"/>
      <c r="H464" s="1071" t="n"/>
      <c r="I464" s="1071" t="n"/>
      <c r="J464" s="1071" t="n"/>
    </row>
    <row r="465" ht="12.75" customHeight="1" s="789">
      <c r="A465" s="1071" t="n"/>
      <c r="B465" s="1071" t="n"/>
      <c r="C465" s="1071" t="n"/>
      <c r="D465" s="1071" t="n"/>
      <c r="E465" s="1063" t="n"/>
      <c r="F465" s="1063" t="n"/>
      <c r="G465" s="1063" t="n"/>
      <c r="H465" s="1071" t="n"/>
      <c r="I465" s="1071" t="n"/>
      <c r="J465" s="1071" t="n"/>
    </row>
    <row r="466" ht="12.75" customHeight="1" s="789">
      <c r="A466" s="1071" t="n"/>
      <c r="B466" s="1071" t="n"/>
      <c r="C466" s="1071" t="n"/>
      <c r="D466" s="1071" t="n"/>
      <c r="E466" s="1063" t="n"/>
      <c r="F466" s="1063" t="n"/>
      <c r="G466" s="1063" t="n"/>
      <c r="H466" s="1071" t="n"/>
      <c r="I466" s="1071" t="n"/>
      <c r="J466" s="1071" t="n"/>
    </row>
    <row r="467" ht="12.75" customHeight="1" s="789">
      <c r="A467" s="1071" t="n"/>
      <c r="B467" s="1071" t="n"/>
      <c r="C467" s="1071" t="n"/>
      <c r="D467" s="1071" t="n"/>
      <c r="E467" s="1063" t="n"/>
      <c r="F467" s="1063" t="n"/>
      <c r="G467" s="1063" t="n"/>
      <c r="H467" s="1071" t="n"/>
      <c r="I467" s="1071" t="n"/>
      <c r="J467" s="1071" t="n"/>
    </row>
    <row r="468" ht="12.75" customHeight="1" s="789">
      <c r="A468" s="1071" t="n"/>
      <c r="B468" s="1071" t="n"/>
      <c r="C468" s="1071" t="n"/>
      <c r="D468" s="1071" t="n"/>
      <c r="E468" s="1063" t="n"/>
      <c r="F468" s="1063" t="n"/>
      <c r="G468" s="1063" t="n"/>
      <c r="H468" s="1071" t="n"/>
      <c r="I468" s="1071" t="n"/>
      <c r="J468" s="1071" t="n"/>
    </row>
    <row r="469" ht="12.75" customHeight="1" s="789">
      <c r="A469" s="1071" t="n"/>
      <c r="B469" s="1071" t="n"/>
      <c r="C469" s="1071" t="n"/>
      <c r="D469" s="1071" t="n"/>
      <c r="E469" s="1063" t="n"/>
      <c r="F469" s="1063" t="n"/>
      <c r="G469" s="1063" t="n"/>
      <c r="H469" s="1071" t="n"/>
      <c r="I469" s="1071" t="n"/>
      <c r="J469" s="1071" t="n"/>
    </row>
    <row r="470" ht="12.75" customHeight="1" s="789">
      <c r="A470" s="1071" t="n"/>
      <c r="B470" s="1071" t="n"/>
      <c r="C470" s="1071" t="n"/>
      <c r="D470" s="1071" t="n"/>
      <c r="E470" s="1063" t="n"/>
      <c r="F470" s="1063" t="n"/>
      <c r="G470" s="1063" t="n"/>
      <c r="H470" s="1071" t="n"/>
      <c r="I470" s="1071" t="n"/>
      <c r="J470" s="1071" t="n"/>
    </row>
    <row r="471" ht="12.75" customHeight="1" s="789">
      <c r="A471" s="1071" t="n"/>
      <c r="B471" s="1071" t="n"/>
      <c r="C471" s="1071" t="n"/>
      <c r="D471" s="1071" t="n"/>
      <c r="E471" s="1063" t="n"/>
      <c r="F471" s="1063" t="n"/>
      <c r="G471" s="1063" t="n"/>
      <c r="H471" s="1071" t="n"/>
      <c r="I471" s="1071" t="n"/>
      <c r="J471" s="1071" t="n"/>
    </row>
    <row r="472" ht="12.75" customHeight="1" s="789">
      <c r="A472" s="1071" t="n"/>
      <c r="B472" s="1071" t="n"/>
      <c r="C472" s="1071" t="n"/>
      <c r="D472" s="1071" t="n"/>
      <c r="E472" s="1063" t="n"/>
      <c r="F472" s="1063" t="n"/>
      <c r="G472" s="1063" t="n"/>
      <c r="H472" s="1071" t="n"/>
      <c r="I472" s="1071" t="n"/>
      <c r="J472" s="1071" t="n"/>
    </row>
    <row r="473" ht="12.75" customHeight="1" s="789">
      <c r="A473" s="1071" t="n"/>
      <c r="B473" s="1071" t="n"/>
      <c r="C473" s="1071" t="n"/>
      <c r="D473" s="1071" t="n"/>
      <c r="E473" s="1063" t="n"/>
      <c r="F473" s="1063" t="n"/>
      <c r="G473" s="1063" t="n"/>
      <c r="H473" s="1071" t="n"/>
      <c r="I473" s="1071" t="n"/>
      <c r="J473" s="1071" t="n"/>
    </row>
    <row r="474" ht="12.75" customHeight="1" s="789">
      <c r="A474" s="1071" t="n"/>
      <c r="B474" s="1071" t="n"/>
      <c r="C474" s="1071" t="n"/>
      <c r="D474" s="1071" t="n"/>
      <c r="E474" s="1063" t="n"/>
      <c r="F474" s="1063" t="n"/>
      <c r="G474" s="1063" t="n"/>
      <c r="H474" s="1071" t="n"/>
      <c r="I474" s="1071" t="n"/>
      <c r="J474" s="1071" t="n"/>
    </row>
    <row r="475" ht="12.75" customHeight="1" s="789">
      <c r="A475" s="1071" t="n"/>
      <c r="B475" s="1071" t="n"/>
      <c r="C475" s="1071" t="n"/>
      <c r="D475" s="1071" t="n"/>
      <c r="E475" s="1063" t="n"/>
      <c r="F475" s="1063" t="n"/>
      <c r="G475" s="1063" t="n"/>
      <c r="H475" s="1071" t="n"/>
      <c r="I475" s="1071" t="n"/>
      <c r="J475" s="1071" t="n"/>
    </row>
    <row r="476" ht="12.75" customHeight="1" s="789">
      <c r="A476" s="1071" t="n"/>
      <c r="B476" s="1071" t="n"/>
      <c r="C476" s="1071" t="n"/>
      <c r="D476" s="1071" t="n"/>
      <c r="E476" s="1063" t="n"/>
      <c r="F476" s="1063" t="n"/>
      <c r="G476" s="1063" t="n"/>
      <c r="H476" s="1071" t="n"/>
      <c r="I476" s="1071" t="n"/>
      <c r="J476" s="1071" t="n"/>
    </row>
    <row r="477" ht="12.75" customHeight="1" s="789">
      <c r="A477" s="1071" t="n"/>
      <c r="B477" s="1071" t="n"/>
      <c r="C477" s="1071" t="n"/>
      <c r="D477" s="1071" t="n"/>
      <c r="E477" s="1063" t="n"/>
      <c r="F477" s="1063" t="n"/>
      <c r="G477" s="1063" t="n"/>
      <c r="H477" s="1071" t="n"/>
      <c r="I477" s="1071" t="n"/>
      <c r="J477" s="1071" t="n"/>
    </row>
    <row r="478" ht="12.75" customHeight="1" s="789">
      <c r="A478" s="1071" t="n"/>
      <c r="B478" s="1071" t="n"/>
      <c r="C478" s="1071" t="n"/>
      <c r="D478" s="1071" t="n"/>
      <c r="E478" s="1063" t="n"/>
      <c r="F478" s="1063" t="n"/>
      <c r="G478" s="1063" t="n"/>
      <c r="H478" s="1071" t="n"/>
      <c r="I478" s="1071" t="n"/>
      <c r="J478" s="1071" t="n"/>
    </row>
    <row r="479" ht="12.75" customHeight="1" s="789">
      <c r="A479" s="1071" t="n"/>
      <c r="B479" s="1071" t="n"/>
      <c r="C479" s="1071" t="n"/>
      <c r="D479" s="1071" t="n"/>
      <c r="E479" s="1063" t="n"/>
      <c r="F479" s="1063" t="n"/>
      <c r="G479" s="1063" t="n"/>
      <c r="H479" s="1071" t="n"/>
      <c r="I479" s="1071" t="n"/>
      <c r="J479" s="1071" t="n"/>
    </row>
    <row r="480" ht="12.75" customHeight="1" s="789">
      <c r="A480" s="1071" t="n"/>
      <c r="B480" s="1071" t="n"/>
      <c r="C480" s="1071" t="n"/>
      <c r="D480" s="1071" t="n"/>
      <c r="E480" s="1063" t="n"/>
      <c r="F480" s="1063" t="n"/>
      <c r="G480" s="1063" t="n"/>
      <c r="H480" s="1071" t="n"/>
      <c r="I480" s="1071" t="n"/>
      <c r="J480" s="1071" t="n"/>
    </row>
    <row r="481" ht="12.75" customHeight="1" s="789">
      <c r="A481" s="1071" t="n"/>
      <c r="B481" s="1071" t="n"/>
      <c r="C481" s="1071" t="n"/>
      <c r="D481" s="1071" t="n"/>
      <c r="E481" s="1063" t="n"/>
      <c r="F481" s="1063" t="n"/>
      <c r="G481" s="1063" t="n"/>
      <c r="H481" s="1071" t="n"/>
      <c r="I481" s="1071" t="n"/>
      <c r="J481" s="1071" t="n"/>
    </row>
    <row r="482" ht="12.75" customHeight="1" s="789">
      <c r="A482" s="1071" t="n"/>
      <c r="B482" s="1071" t="n"/>
      <c r="C482" s="1071" t="n"/>
      <c r="D482" s="1071" t="n"/>
      <c r="E482" s="1063" t="n"/>
      <c r="F482" s="1063" t="n"/>
      <c r="G482" s="1063" t="n"/>
      <c r="H482" s="1071" t="n"/>
      <c r="I482" s="1071" t="n"/>
      <c r="J482" s="1071" t="n"/>
    </row>
    <row r="483" ht="12.75" customHeight="1" s="789">
      <c r="A483" s="1071" t="n"/>
      <c r="B483" s="1071" t="n"/>
      <c r="C483" s="1071" t="n"/>
      <c r="D483" s="1071" t="n"/>
      <c r="E483" s="1063" t="n"/>
      <c r="F483" s="1063" t="n"/>
      <c r="G483" s="1063" t="n"/>
      <c r="H483" s="1071" t="n"/>
      <c r="I483" s="1071" t="n"/>
      <c r="J483" s="1071" t="n"/>
    </row>
    <row r="484" ht="12.75" customHeight="1" s="789">
      <c r="A484" s="1071" t="n"/>
      <c r="B484" s="1071" t="n"/>
      <c r="C484" s="1071" t="n"/>
      <c r="D484" s="1071" t="n"/>
      <c r="E484" s="1063" t="n"/>
      <c r="F484" s="1063" t="n"/>
      <c r="G484" s="1063" t="n"/>
      <c r="H484" s="1071" t="n"/>
      <c r="I484" s="1071" t="n"/>
      <c r="J484" s="1071" t="n"/>
    </row>
    <row r="485" ht="12.75" customHeight="1" s="789">
      <c r="A485" s="1071" t="n"/>
      <c r="B485" s="1071" t="n"/>
      <c r="C485" s="1071" t="n"/>
      <c r="D485" s="1071" t="n"/>
      <c r="E485" s="1063" t="n"/>
      <c r="F485" s="1063" t="n"/>
      <c r="G485" s="1063" t="n"/>
      <c r="H485" s="1071" t="n"/>
      <c r="I485" s="1071" t="n"/>
      <c r="J485" s="1071" t="n"/>
    </row>
    <row r="486" ht="12.75" customHeight="1" s="789">
      <c r="A486" s="1071" t="n"/>
      <c r="B486" s="1071" t="n"/>
      <c r="C486" s="1071" t="n"/>
      <c r="D486" s="1071" t="n"/>
      <c r="E486" s="1063" t="n"/>
      <c r="F486" s="1063" t="n"/>
      <c r="G486" s="1063" t="n"/>
      <c r="H486" s="1071" t="n"/>
      <c r="I486" s="1071" t="n"/>
      <c r="J486" s="1071" t="n"/>
    </row>
    <row r="487" ht="12.75" customHeight="1" s="789">
      <c r="A487" s="1071" t="n"/>
      <c r="B487" s="1071" t="n"/>
      <c r="C487" s="1071" t="n"/>
      <c r="D487" s="1071" t="n"/>
      <c r="E487" s="1063" t="n"/>
      <c r="F487" s="1063" t="n"/>
      <c r="G487" s="1063" t="n"/>
      <c r="H487" s="1071" t="n"/>
      <c r="I487" s="1071" t="n"/>
      <c r="J487" s="1071" t="n"/>
    </row>
    <row r="488" ht="12.75" customHeight="1" s="789">
      <c r="A488" s="1071" t="n"/>
      <c r="B488" s="1071" t="n"/>
      <c r="C488" s="1071" t="n"/>
      <c r="D488" s="1071" t="n"/>
      <c r="E488" s="1063" t="n"/>
      <c r="F488" s="1063" t="n"/>
      <c r="G488" s="1063" t="n"/>
      <c r="H488" s="1071" t="n"/>
      <c r="I488" s="1071" t="n"/>
      <c r="J488" s="1071" t="n"/>
    </row>
    <row r="489" ht="12.75" customHeight="1" s="789">
      <c r="A489" s="1071" t="n"/>
      <c r="B489" s="1071" t="n"/>
      <c r="C489" s="1071" t="n"/>
      <c r="D489" s="1071" t="n"/>
      <c r="E489" s="1063" t="n"/>
      <c r="F489" s="1063" t="n"/>
      <c r="G489" s="1063" t="n"/>
      <c r="H489" s="1071" t="n"/>
      <c r="I489" s="1071" t="n"/>
      <c r="J489" s="1071" t="n"/>
    </row>
    <row r="490" ht="12.75" customHeight="1" s="789">
      <c r="A490" s="1071" t="n"/>
      <c r="B490" s="1071" t="n"/>
      <c r="C490" s="1071" t="n"/>
      <c r="D490" s="1071" t="n"/>
      <c r="E490" s="1063" t="n"/>
      <c r="F490" s="1063" t="n"/>
      <c r="G490" s="1063" t="n"/>
      <c r="H490" s="1071" t="n"/>
      <c r="I490" s="1071" t="n"/>
      <c r="J490" s="1071" t="n"/>
    </row>
    <row r="491" ht="12.75" customHeight="1" s="789">
      <c r="A491" s="1071" t="n"/>
      <c r="B491" s="1071" t="n"/>
      <c r="C491" s="1071" t="n"/>
      <c r="D491" s="1071" t="n"/>
      <c r="E491" s="1063" t="n"/>
      <c r="F491" s="1063" t="n"/>
      <c r="G491" s="1063" t="n"/>
      <c r="H491" s="1071" t="n"/>
      <c r="I491" s="1071" t="n"/>
      <c r="J491" s="1071" t="n"/>
    </row>
    <row r="492" ht="12.75" customHeight="1" s="789">
      <c r="A492" s="1071" t="n"/>
      <c r="B492" s="1071" t="n"/>
      <c r="C492" s="1071" t="n"/>
      <c r="D492" s="1071" t="n"/>
      <c r="E492" s="1063" t="n"/>
      <c r="F492" s="1063" t="n"/>
      <c r="G492" s="1063" t="n"/>
      <c r="H492" s="1071" t="n"/>
      <c r="I492" s="1071" t="n"/>
      <c r="J492" s="1071" t="n"/>
    </row>
    <row r="493" ht="12.75" customHeight="1" s="789">
      <c r="A493" s="1071" t="n"/>
      <c r="B493" s="1071" t="n"/>
      <c r="C493" s="1071" t="n"/>
      <c r="D493" s="1071" t="n"/>
      <c r="E493" s="1063" t="n"/>
      <c r="F493" s="1063" t="n"/>
      <c r="G493" s="1063" t="n"/>
      <c r="H493" s="1071" t="n"/>
      <c r="I493" s="1071" t="n"/>
      <c r="J493" s="1071" t="n"/>
    </row>
    <row r="494" ht="12.75" customHeight="1" s="789">
      <c r="A494" s="1071" t="n"/>
      <c r="B494" s="1071" t="n"/>
      <c r="C494" s="1071" t="n"/>
      <c r="D494" s="1071" t="n"/>
      <c r="E494" s="1063" t="n"/>
      <c r="F494" s="1063" t="n"/>
      <c r="G494" s="1063" t="n"/>
      <c r="H494" s="1071" t="n"/>
      <c r="I494" s="1071" t="n"/>
      <c r="J494" s="1071" t="n"/>
    </row>
    <row r="495" ht="12.75" customHeight="1" s="789">
      <c r="A495" s="1071" t="n"/>
      <c r="B495" s="1071" t="n"/>
      <c r="C495" s="1071" t="n"/>
      <c r="D495" s="1071" t="n"/>
      <c r="E495" s="1063" t="n"/>
      <c r="F495" s="1063" t="n"/>
      <c r="G495" s="1063" t="n"/>
      <c r="H495" s="1071" t="n"/>
      <c r="I495" s="1071" t="n"/>
      <c r="J495" s="1071" t="n"/>
    </row>
    <row r="496" ht="12.75" customHeight="1" s="789">
      <c r="A496" s="1071" t="n"/>
      <c r="B496" s="1071" t="n"/>
      <c r="C496" s="1071" t="n"/>
      <c r="D496" s="1071" t="n"/>
      <c r="E496" s="1063" t="n"/>
      <c r="F496" s="1063" t="n"/>
      <c r="G496" s="1063" t="n"/>
      <c r="H496" s="1071" t="n"/>
      <c r="I496" s="1071" t="n"/>
      <c r="J496" s="1071" t="n"/>
    </row>
    <row r="497" ht="12.75" customHeight="1" s="789">
      <c r="A497" s="1071" t="n"/>
      <c r="B497" s="1071" t="n"/>
      <c r="C497" s="1071" t="n"/>
      <c r="D497" s="1071" t="n"/>
      <c r="E497" s="1063" t="n"/>
      <c r="F497" s="1063" t="n"/>
      <c r="G497" s="1063" t="n"/>
      <c r="H497" s="1071" t="n"/>
      <c r="I497" s="1071" t="n"/>
      <c r="J497" s="1071" t="n"/>
    </row>
    <row r="498" ht="12.75" customHeight="1" s="789">
      <c r="A498" s="1071" t="n"/>
      <c r="B498" s="1071" t="n"/>
      <c r="C498" s="1071" t="n"/>
      <c r="D498" s="1071" t="n"/>
      <c r="E498" s="1063" t="n"/>
      <c r="F498" s="1063" t="n"/>
      <c r="G498" s="1063" t="n"/>
      <c r="H498" s="1071" t="n"/>
      <c r="I498" s="1071" t="n"/>
      <c r="J498" s="1071" t="n"/>
    </row>
    <row r="499" ht="12.75" customHeight="1" s="789">
      <c r="A499" s="1071" t="n"/>
      <c r="B499" s="1071" t="n"/>
      <c r="C499" s="1071" t="n"/>
      <c r="D499" s="1071" t="n"/>
      <c r="E499" s="1063" t="n"/>
      <c r="F499" s="1063" t="n"/>
      <c r="G499" s="1063" t="n"/>
      <c r="H499" s="1071" t="n"/>
      <c r="I499" s="1071" t="n"/>
      <c r="J499" s="1071" t="n"/>
    </row>
    <row r="500" ht="12.75" customHeight="1" s="789">
      <c r="A500" s="1071" t="n"/>
      <c r="B500" s="1071" t="n"/>
      <c r="C500" s="1071" t="n"/>
      <c r="D500" s="1071" t="n"/>
      <c r="E500" s="1063" t="n"/>
      <c r="F500" s="1063" t="n"/>
      <c r="G500" s="1063" t="n"/>
      <c r="H500" s="1071" t="n"/>
      <c r="I500" s="1071" t="n"/>
      <c r="J500" s="1071" t="n"/>
    </row>
    <row r="501" ht="12.75" customHeight="1" s="789">
      <c r="A501" s="1071" t="n"/>
      <c r="B501" s="1071" t="n"/>
      <c r="C501" s="1071" t="n"/>
      <c r="D501" s="1071" t="n"/>
      <c r="E501" s="1063" t="n"/>
      <c r="F501" s="1063" t="n"/>
      <c r="G501" s="1063" t="n"/>
      <c r="H501" s="1071" t="n"/>
      <c r="I501" s="1071" t="n"/>
      <c r="J501" s="1071" t="n"/>
    </row>
    <row r="502" ht="12.75" customHeight="1" s="789">
      <c r="A502" s="1071" t="n"/>
      <c r="B502" s="1071" t="n"/>
      <c r="C502" s="1071" t="n"/>
      <c r="D502" s="1071" t="n"/>
      <c r="E502" s="1063" t="n"/>
      <c r="F502" s="1063" t="n"/>
      <c r="G502" s="1063" t="n"/>
      <c r="H502" s="1071" t="n"/>
      <c r="I502" s="1071" t="n"/>
      <c r="J502" s="1071" t="n"/>
    </row>
    <row r="503" ht="12.75" customHeight="1" s="789">
      <c r="A503" s="1071" t="n"/>
      <c r="B503" s="1071" t="n"/>
      <c r="C503" s="1071" t="n"/>
      <c r="D503" s="1071" t="n"/>
      <c r="E503" s="1063" t="n"/>
      <c r="F503" s="1063" t="n"/>
      <c r="G503" s="1063" t="n"/>
      <c r="H503" s="1071" t="n"/>
      <c r="I503" s="1071" t="n"/>
      <c r="J503" s="1071" t="n"/>
    </row>
    <row r="504" ht="12.75" customHeight="1" s="789">
      <c r="A504" s="1071" t="n"/>
      <c r="B504" s="1071" t="n"/>
      <c r="C504" s="1071" t="n"/>
      <c r="D504" s="1071" t="n"/>
      <c r="E504" s="1063" t="n"/>
      <c r="F504" s="1063" t="n"/>
      <c r="G504" s="1063" t="n"/>
      <c r="H504" s="1071" t="n"/>
      <c r="I504" s="1071" t="n"/>
      <c r="J504" s="1071" t="n"/>
    </row>
    <row r="505" ht="12.75" customHeight="1" s="789">
      <c r="A505" s="1071" t="n"/>
      <c r="B505" s="1071" t="n"/>
      <c r="C505" s="1071" t="n"/>
      <c r="D505" s="1071" t="n"/>
      <c r="E505" s="1063" t="n"/>
      <c r="F505" s="1063" t="n"/>
      <c r="G505" s="1063" t="n"/>
      <c r="H505" s="1071" t="n"/>
      <c r="I505" s="1071" t="n"/>
      <c r="J505" s="1071" t="n"/>
    </row>
    <row r="506" ht="12.75" customHeight="1" s="789">
      <c r="A506" s="1071" t="n"/>
      <c r="B506" s="1071" t="n"/>
      <c r="C506" s="1071" t="n"/>
      <c r="D506" s="1071" t="n"/>
      <c r="E506" s="1063" t="n"/>
      <c r="F506" s="1063" t="n"/>
      <c r="G506" s="1063" t="n"/>
      <c r="H506" s="1071" t="n"/>
      <c r="I506" s="1071" t="n"/>
      <c r="J506" s="1071" t="n"/>
    </row>
    <row r="507" ht="12.75" customHeight="1" s="789">
      <c r="A507" s="1071" t="n"/>
      <c r="B507" s="1071" t="n"/>
      <c r="C507" s="1071" t="n"/>
      <c r="D507" s="1071" t="n"/>
      <c r="E507" s="1063" t="n"/>
      <c r="F507" s="1063" t="n"/>
      <c r="G507" s="1063" t="n"/>
      <c r="H507" s="1071" t="n"/>
      <c r="I507" s="1071" t="n"/>
      <c r="J507" s="1071" t="n"/>
    </row>
    <row r="508" ht="12.75" customHeight="1" s="789">
      <c r="A508" s="1071" t="n"/>
      <c r="B508" s="1071" t="n"/>
      <c r="C508" s="1071" t="n"/>
      <c r="D508" s="1071" t="n"/>
      <c r="E508" s="1063" t="n"/>
      <c r="F508" s="1063" t="n"/>
      <c r="G508" s="1063" t="n"/>
      <c r="H508" s="1071" t="n"/>
      <c r="I508" s="1071" t="n"/>
      <c r="J508" s="1071" t="n"/>
    </row>
    <row r="509" ht="12.75" customHeight="1" s="789">
      <c r="A509" s="1071" t="n"/>
      <c r="B509" s="1071" t="n"/>
      <c r="C509" s="1071" t="n"/>
      <c r="D509" s="1071" t="n"/>
      <c r="E509" s="1063" t="n"/>
      <c r="F509" s="1063" t="n"/>
      <c r="G509" s="1063" t="n"/>
      <c r="H509" s="1071" t="n"/>
      <c r="I509" s="1071" t="n"/>
      <c r="J509" s="1071" t="n"/>
    </row>
    <row r="510" ht="12.75" customHeight="1" s="789">
      <c r="A510" s="1071" t="n"/>
      <c r="B510" s="1071" t="n"/>
      <c r="C510" s="1071" t="n"/>
      <c r="D510" s="1071" t="n"/>
      <c r="E510" s="1063" t="n"/>
      <c r="F510" s="1063" t="n"/>
      <c r="G510" s="1063" t="n"/>
      <c r="H510" s="1071" t="n"/>
      <c r="I510" s="1071" t="n"/>
      <c r="J510" s="1071" t="n"/>
    </row>
    <row r="511" ht="12.75" customHeight="1" s="789">
      <c r="A511" s="1071" t="n"/>
      <c r="B511" s="1071" t="n"/>
      <c r="C511" s="1071" t="n"/>
      <c r="D511" s="1071" t="n"/>
      <c r="E511" s="1063" t="n"/>
      <c r="F511" s="1063" t="n"/>
      <c r="G511" s="1063" t="n"/>
      <c r="H511" s="1071" t="n"/>
      <c r="I511" s="1071" t="n"/>
      <c r="J511" s="1071" t="n"/>
    </row>
    <row r="512" ht="12.75" customHeight="1" s="789">
      <c r="A512" s="1071" t="n"/>
      <c r="B512" s="1071" t="n"/>
      <c r="C512" s="1071" t="n"/>
      <c r="D512" s="1071" t="n"/>
      <c r="E512" s="1063" t="n"/>
      <c r="F512" s="1063" t="n"/>
      <c r="G512" s="1063" t="n"/>
      <c r="H512" s="1071" t="n"/>
      <c r="I512" s="1071" t="n"/>
      <c r="J512" s="1071" t="n"/>
    </row>
    <row r="513" ht="12.75" customHeight="1" s="789">
      <c r="A513" s="1071" t="n"/>
      <c r="B513" s="1071" t="n"/>
      <c r="C513" s="1071" t="n"/>
      <c r="D513" s="1071" t="n"/>
      <c r="E513" s="1063" t="n"/>
      <c r="F513" s="1063" t="n"/>
      <c r="G513" s="1063" t="n"/>
      <c r="H513" s="1071" t="n"/>
      <c r="I513" s="1071" t="n"/>
      <c r="J513" s="1071" t="n"/>
    </row>
    <row r="514" ht="12.75" customHeight="1" s="789">
      <c r="A514" s="1071" t="n"/>
      <c r="B514" s="1071" t="n"/>
      <c r="C514" s="1071" t="n"/>
      <c r="D514" s="1071" t="n"/>
      <c r="E514" s="1063" t="n"/>
      <c r="F514" s="1063" t="n"/>
      <c r="G514" s="1063" t="n"/>
      <c r="H514" s="1071" t="n"/>
      <c r="I514" s="1071" t="n"/>
      <c r="J514" s="1071" t="n"/>
    </row>
    <row r="515" ht="12.75" customHeight="1" s="789">
      <c r="A515" s="1071" t="n"/>
      <c r="B515" s="1071" t="n"/>
      <c r="C515" s="1071" t="n"/>
      <c r="D515" s="1071" t="n"/>
      <c r="E515" s="1063" t="n"/>
      <c r="F515" s="1063" t="n"/>
      <c r="G515" s="1063" t="n"/>
      <c r="H515" s="1071" t="n"/>
      <c r="I515" s="1071" t="n"/>
      <c r="J515" s="1071" t="n"/>
    </row>
    <row r="516" ht="12.75" customHeight="1" s="789">
      <c r="A516" s="1071" t="n"/>
      <c r="B516" s="1071" t="n"/>
      <c r="C516" s="1071" t="n"/>
      <c r="D516" s="1071" t="n"/>
      <c r="E516" s="1063" t="n"/>
      <c r="F516" s="1063" t="n"/>
      <c r="G516" s="1063" t="n"/>
      <c r="H516" s="1071" t="n"/>
      <c r="I516" s="1071" t="n"/>
      <c r="J516" s="1071" t="n"/>
    </row>
    <row r="517" ht="12.75" customHeight="1" s="789">
      <c r="A517" s="1071" t="n"/>
      <c r="B517" s="1071" t="n"/>
      <c r="C517" s="1071" t="n"/>
      <c r="D517" s="1071" t="n"/>
      <c r="E517" s="1063" t="n"/>
      <c r="F517" s="1063" t="n"/>
      <c r="G517" s="1063" t="n"/>
      <c r="H517" s="1071" t="n"/>
      <c r="I517" s="1071" t="n"/>
      <c r="J517" s="1071" t="n"/>
    </row>
    <row r="518" ht="12.75" customHeight="1" s="789">
      <c r="A518" s="1071" t="n"/>
      <c r="B518" s="1071" t="n"/>
      <c r="C518" s="1071" t="n"/>
      <c r="D518" s="1071" t="n"/>
      <c r="E518" s="1063" t="n"/>
      <c r="F518" s="1063" t="n"/>
      <c r="G518" s="1063" t="n"/>
      <c r="H518" s="1071" t="n"/>
      <c r="I518" s="1071" t="n"/>
      <c r="J518" s="1071" t="n"/>
    </row>
    <row r="519" ht="12.75" customHeight="1" s="789">
      <c r="A519" s="1071" t="n"/>
      <c r="B519" s="1071" t="n"/>
      <c r="C519" s="1071" t="n"/>
      <c r="D519" s="1071" t="n"/>
      <c r="E519" s="1063" t="n"/>
      <c r="F519" s="1063" t="n"/>
      <c r="G519" s="1063" t="n"/>
      <c r="H519" s="1071" t="n"/>
      <c r="I519" s="1071" t="n"/>
      <c r="J519" s="1071" t="n"/>
    </row>
    <row r="520" ht="12.75" customHeight="1" s="789">
      <c r="A520" s="1071" t="n"/>
      <c r="B520" s="1071" t="n"/>
      <c r="C520" s="1071" t="n"/>
      <c r="D520" s="1071" t="n"/>
      <c r="E520" s="1063" t="n"/>
      <c r="F520" s="1063" t="n"/>
      <c r="G520" s="1063" t="n"/>
      <c r="H520" s="1071" t="n"/>
      <c r="I520" s="1071" t="n"/>
      <c r="J520" s="1071" t="n"/>
    </row>
    <row r="521" ht="12.75" customHeight="1" s="789">
      <c r="A521" s="1071" t="n"/>
      <c r="B521" s="1071" t="n"/>
      <c r="C521" s="1071" t="n"/>
      <c r="D521" s="1071" t="n"/>
      <c r="E521" s="1063" t="n"/>
      <c r="F521" s="1063" t="n"/>
      <c r="G521" s="1063" t="n"/>
      <c r="H521" s="1071" t="n"/>
      <c r="I521" s="1071" t="n"/>
      <c r="J521" s="1071" t="n"/>
    </row>
    <row r="522" ht="12.75" customHeight="1" s="789">
      <c r="A522" s="1071" t="n"/>
      <c r="B522" s="1071" t="n"/>
      <c r="C522" s="1071" t="n"/>
      <c r="D522" s="1071" t="n"/>
      <c r="E522" s="1063" t="n"/>
      <c r="F522" s="1063" t="n"/>
      <c r="G522" s="1063" t="n"/>
      <c r="H522" s="1071" t="n"/>
      <c r="I522" s="1071" t="n"/>
      <c r="J522" s="1071" t="n"/>
    </row>
    <row r="523" ht="12.75" customHeight="1" s="789">
      <c r="A523" s="1071" t="n"/>
      <c r="B523" s="1071" t="n"/>
      <c r="C523" s="1071" t="n"/>
      <c r="D523" s="1071" t="n"/>
      <c r="E523" s="1063" t="n"/>
      <c r="F523" s="1063" t="n"/>
      <c r="G523" s="1063" t="n"/>
      <c r="H523" s="1071" t="n"/>
      <c r="I523" s="1071" t="n"/>
      <c r="J523" s="1071" t="n"/>
    </row>
    <row r="524" ht="12.75" customHeight="1" s="789">
      <c r="A524" s="1071" t="n"/>
      <c r="B524" s="1071" t="n"/>
      <c r="C524" s="1071" t="n"/>
      <c r="D524" s="1071" t="n"/>
      <c r="E524" s="1063" t="n"/>
      <c r="F524" s="1063" t="n"/>
      <c r="G524" s="1063" t="n"/>
      <c r="H524" s="1071" t="n"/>
      <c r="I524" s="1071" t="n"/>
      <c r="J524" s="1071" t="n"/>
    </row>
    <row r="525" ht="12.75" customHeight="1" s="789">
      <c r="A525" s="1071" t="n"/>
      <c r="B525" s="1071" t="n"/>
      <c r="C525" s="1071" t="n"/>
      <c r="D525" s="1071" t="n"/>
      <c r="E525" s="1063" t="n"/>
      <c r="F525" s="1063" t="n"/>
      <c r="G525" s="1063" t="n"/>
      <c r="H525" s="1071" t="n"/>
      <c r="I525" s="1071" t="n"/>
      <c r="J525" s="1071" t="n"/>
    </row>
    <row r="526" ht="12.75" customHeight="1" s="789">
      <c r="A526" s="1071" t="n"/>
      <c r="B526" s="1071" t="n"/>
      <c r="C526" s="1071" t="n"/>
      <c r="D526" s="1071" t="n"/>
      <c r="E526" s="1063" t="n"/>
      <c r="F526" s="1063" t="n"/>
      <c r="G526" s="1063" t="n"/>
      <c r="H526" s="1071" t="n"/>
      <c r="I526" s="1071" t="n"/>
      <c r="J526" s="1071" t="n"/>
    </row>
    <row r="527" ht="12.75" customHeight="1" s="789">
      <c r="A527" s="1071" t="n"/>
      <c r="B527" s="1071" t="n"/>
      <c r="C527" s="1071" t="n"/>
      <c r="D527" s="1071" t="n"/>
      <c r="E527" s="1063" t="n"/>
      <c r="F527" s="1063" t="n"/>
      <c r="G527" s="1063" t="n"/>
      <c r="H527" s="1071" t="n"/>
      <c r="I527" s="1071" t="n"/>
      <c r="J527" s="1071" t="n"/>
    </row>
    <row r="528" ht="12.75" customHeight="1" s="789">
      <c r="A528" s="1071" t="n"/>
      <c r="B528" s="1071" t="n"/>
      <c r="C528" s="1071" t="n"/>
      <c r="D528" s="1071" t="n"/>
      <c r="E528" s="1063" t="n"/>
      <c r="F528" s="1063" t="n"/>
      <c r="G528" s="1063" t="n"/>
      <c r="H528" s="1071" t="n"/>
      <c r="I528" s="1071" t="n"/>
      <c r="J528" s="1071" t="n"/>
    </row>
    <row r="529" ht="12.75" customHeight="1" s="789">
      <c r="A529" s="1071" t="n"/>
      <c r="B529" s="1071" t="n"/>
      <c r="C529" s="1071" t="n"/>
      <c r="D529" s="1071" t="n"/>
      <c r="E529" s="1063" t="n"/>
      <c r="F529" s="1063" t="n"/>
      <c r="G529" s="1063" t="n"/>
      <c r="H529" s="1071" t="n"/>
      <c r="I529" s="1071" t="n"/>
      <c r="J529" s="1071" t="n"/>
    </row>
    <row r="530" ht="12.75" customHeight="1" s="789">
      <c r="A530" s="1071" t="n"/>
      <c r="B530" s="1071" t="n"/>
      <c r="C530" s="1071" t="n"/>
      <c r="D530" s="1071" t="n"/>
      <c r="E530" s="1063" t="n"/>
      <c r="F530" s="1063" t="n"/>
      <c r="G530" s="1063" t="n"/>
      <c r="H530" s="1071" t="n"/>
      <c r="I530" s="1071" t="n"/>
      <c r="J530" s="1071" t="n"/>
    </row>
    <row r="531" ht="12.75" customHeight="1" s="789">
      <c r="A531" s="1071" t="n"/>
      <c r="B531" s="1071" t="n"/>
      <c r="C531" s="1071" t="n"/>
      <c r="D531" s="1071" t="n"/>
      <c r="E531" s="1063" t="n"/>
      <c r="F531" s="1063" t="n"/>
      <c r="G531" s="1063" t="n"/>
      <c r="H531" s="1071" t="n"/>
      <c r="I531" s="1071" t="n"/>
      <c r="J531" s="1071" t="n"/>
    </row>
    <row r="532" ht="12.75" customHeight="1" s="789">
      <c r="A532" s="1071" t="n"/>
      <c r="B532" s="1071" t="n"/>
      <c r="C532" s="1071" t="n"/>
      <c r="D532" s="1071" t="n"/>
      <c r="E532" s="1063" t="n"/>
      <c r="F532" s="1063" t="n"/>
      <c r="G532" s="1063" t="n"/>
      <c r="H532" s="1071" t="n"/>
      <c r="I532" s="1071" t="n"/>
      <c r="J532" s="1071" t="n"/>
    </row>
    <row r="533" ht="12.75" customHeight="1" s="789">
      <c r="A533" s="1071" t="n"/>
      <c r="B533" s="1071" t="n"/>
      <c r="C533" s="1071" t="n"/>
      <c r="D533" s="1071" t="n"/>
      <c r="E533" s="1063" t="n"/>
      <c r="F533" s="1063" t="n"/>
      <c r="G533" s="1063" t="n"/>
      <c r="H533" s="1071" t="n"/>
      <c r="I533" s="1071" t="n"/>
      <c r="J533" s="1071" t="n"/>
    </row>
    <row r="534" ht="12.75" customHeight="1" s="789">
      <c r="A534" s="1071" t="n"/>
      <c r="B534" s="1071" t="n"/>
      <c r="C534" s="1071" t="n"/>
      <c r="D534" s="1071" t="n"/>
      <c r="E534" s="1063" t="n"/>
      <c r="F534" s="1063" t="n"/>
      <c r="G534" s="1063" t="n"/>
      <c r="H534" s="1071" t="n"/>
      <c r="I534" s="1071" t="n"/>
      <c r="J534" s="1071" t="n"/>
    </row>
    <row r="535" ht="12.75" customHeight="1" s="789">
      <c r="A535" s="1071" t="n"/>
      <c r="B535" s="1071" t="n"/>
      <c r="C535" s="1071" t="n"/>
      <c r="D535" s="1071" t="n"/>
      <c r="E535" s="1063" t="n"/>
      <c r="F535" s="1063" t="n"/>
      <c r="G535" s="1063" t="n"/>
      <c r="H535" s="1071" t="n"/>
      <c r="I535" s="1071" t="n"/>
      <c r="J535" s="1071" t="n"/>
    </row>
    <row r="536" ht="12.75" customHeight="1" s="789">
      <c r="A536" s="1071" t="n"/>
      <c r="B536" s="1071" t="n"/>
      <c r="C536" s="1071" t="n"/>
      <c r="D536" s="1071" t="n"/>
      <c r="E536" s="1063" t="n"/>
      <c r="F536" s="1063" t="n"/>
      <c r="G536" s="1063" t="n"/>
      <c r="H536" s="1071" t="n"/>
      <c r="I536" s="1071" t="n"/>
      <c r="J536" s="1071" t="n"/>
    </row>
    <row r="537" ht="12.75" customHeight="1" s="789">
      <c r="A537" s="1071" t="n"/>
      <c r="B537" s="1071" t="n"/>
      <c r="C537" s="1071" t="n"/>
      <c r="D537" s="1071" t="n"/>
      <c r="E537" s="1063" t="n"/>
      <c r="F537" s="1063" t="n"/>
      <c r="G537" s="1063" t="n"/>
      <c r="H537" s="1071" t="n"/>
      <c r="I537" s="1071" t="n"/>
      <c r="J537" s="1071" t="n"/>
    </row>
    <row r="538" ht="12.75" customHeight="1" s="789">
      <c r="A538" s="1071" t="n"/>
      <c r="B538" s="1071" t="n"/>
      <c r="C538" s="1071" t="n"/>
      <c r="D538" s="1071" t="n"/>
      <c r="E538" s="1063" t="n"/>
      <c r="F538" s="1063" t="n"/>
      <c r="G538" s="1063" t="n"/>
      <c r="H538" s="1071" t="n"/>
      <c r="I538" s="1071" t="n"/>
      <c r="J538" s="1071" t="n"/>
    </row>
    <row r="539" ht="12.75" customHeight="1" s="789">
      <c r="A539" s="1071" t="n"/>
      <c r="B539" s="1071" t="n"/>
      <c r="C539" s="1071" t="n"/>
      <c r="D539" s="1071" t="n"/>
      <c r="E539" s="1063" t="n"/>
      <c r="F539" s="1063" t="n"/>
      <c r="G539" s="1063" t="n"/>
      <c r="H539" s="1071" t="n"/>
      <c r="I539" s="1071" t="n"/>
      <c r="J539" s="1071" t="n"/>
    </row>
    <row r="540" ht="12.75" customHeight="1" s="789">
      <c r="A540" s="1071" t="n"/>
      <c r="B540" s="1071" t="n"/>
      <c r="C540" s="1071" t="n"/>
      <c r="D540" s="1071" t="n"/>
      <c r="E540" s="1063" t="n"/>
      <c r="F540" s="1063" t="n"/>
      <c r="G540" s="1063" t="n"/>
      <c r="H540" s="1071" t="n"/>
      <c r="I540" s="1071" t="n"/>
      <c r="J540" s="1071" t="n"/>
    </row>
    <row r="541" ht="12.75" customHeight="1" s="789">
      <c r="A541" s="1071" t="n"/>
      <c r="B541" s="1071" t="n"/>
      <c r="C541" s="1071" t="n"/>
      <c r="D541" s="1071" t="n"/>
      <c r="E541" s="1063" t="n"/>
      <c r="F541" s="1063" t="n"/>
      <c r="G541" s="1063" t="n"/>
      <c r="H541" s="1071" t="n"/>
      <c r="I541" s="1071" t="n"/>
      <c r="J541" s="1071" t="n"/>
    </row>
    <row r="542" ht="12.75" customHeight="1" s="789">
      <c r="A542" s="1071" t="n"/>
      <c r="B542" s="1071" t="n"/>
      <c r="C542" s="1071" t="n"/>
      <c r="D542" s="1071" t="n"/>
      <c r="E542" s="1063" t="n"/>
      <c r="F542" s="1063" t="n"/>
      <c r="G542" s="1063" t="n"/>
      <c r="H542" s="1071" t="n"/>
      <c r="I542" s="1071" t="n"/>
      <c r="J542" s="1071" t="n"/>
    </row>
    <row r="543" ht="12.75" customHeight="1" s="789">
      <c r="A543" s="1071" t="n"/>
      <c r="B543" s="1071" t="n"/>
      <c r="C543" s="1071" t="n"/>
      <c r="D543" s="1071" t="n"/>
      <c r="E543" s="1063" t="n"/>
      <c r="F543" s="1063" t="n"/>
      <c r="G543" s="1063" t="n"/>
      <c r="H543" s="1071" t="n"/>
      <c r="I543" s="1071" t="n"/>
      <c r="J543" s="1071" t="n"/>
    </row>
    <row r="544" ht="12.75" customHeight="1" s="789">
      <c r="A544" s="1071" t="n"/>
      <c r="B544" s="1071" t="n"/>
      <c r="C544" s="1071" t="n"/>
      <c r="D544" s="1071" t="n"/>
      <c r="E544" s="1063" t="n"/>
      <c r="F544" s="1063" t="n"/>
      <c r="G544" s="1063" t="n"/>
      <c r="H544" s="1071" t="n"/>
      <c r="I544" s="1071" t="n"/>
      <c r="J544" s="1071" t="n"/>
    </row>
    <row r="545" ht="12.75" customHeight="1" s="789">
      <c r="A545" s="1071" t="n"/>
      <c r="B545" s="1071" t="n"/>
      <c r="C545" s="1071" t="n"/>
      <c r="D545" s="1071" t="n"/>
      <c r="E545" s="1063" t="n"/>
      <c r="F545" s="1063" t="n"/>
      <c r="G545" s="1063" t="n"/>
      <c r="H545" s="1071" t="n"/>
      <c r="I545" s="1071" t="n"/>
      <c r="J545" s="1071" t="n"/>
    </row>
    <row r="546" ht="12.75" customHeight="1" s="789">
      <c r="A546" s="1071" t="n"/>
      <c r="B546" s="1071" t="n"/>
      <c r="C546" s="1071" t="n"/>
      <c r="D546" s="1071" t="n"/>
      <c r="E546" s="1063" t="n"/>
      <c r="F546" s="1063" t="n"/>
      <c r="G546" s="1063" t="n"/>
      <c r="H546" s="1071" t="n"/>
      <c r="I546" s="1071" t="n"/>
      <c r="J546" s="1071" t="n"/>
    </row>
    <row r="547" ht="12.75" customHeight="1" s="789">
      <c r="A547" s="1071" t="n"/>
      <c r="B547" s="1071" t="n"/>
      <c r="C547" s="1071" t="n"/>
      <c r="D547" s="1071" t="n"/>
      <c r="E547" s="1063" t="n"/>
      <c r="F547" s="1063" t="n"/>
      <c r="G547" s="1063" t="n"/>
      <c r="H547" s="1071" t="n"/>
      <c r="I547" s="1071" t="n"/>
      <c r="J547" s="1071" t="n"/>
    </row>
    <row r="548" ht="12.75" customHeight="1" s="789">
      <c r="A548" s="1071" t="n"/>
      <c r="B548" s="1071" t="n"/>
      <c r="C548" s="1071" t="n"/>
      <c r="D548" s="1071" t="n"/>
      <c r="E548" s="1063" t="n"/>
      <c r="F548" s="1063" t="n"/>
      <c r="G548" s="1063" t="n"/>
      <c r="H548" s="1071" t="n"/>
      <c r="I548" s="1071" t="n"/>
      <c r="J548" s="1071" t="n"/>
    </row>
    <row r="549" ht="12.75" customHeight="1" s="789">
      <c r="A549" s="1071" t="n"/>
      <c r="B549" s="1071" t="n"/>
      <c r="C549" s="1071" t="n"/>
      <c r="D549" s="1071" t="n"/>
      <c r="E549" s="1063" t="n"/>
      <c r="F549" s="1063" t="n"/>
      <c r="G549" s="1063" t="n"/>
      <c r="H549" s="1071" t="n"/>
      <c r="I549" s="1071" t="n"/>
      <c r="J549" s="1071" t="n"/>
    </row>
    <row r="550" ht="12.75" customHeight="1" s="789">
      <c r="A550" s="1071" t="n"/>
      <c r="B550" s="1071" t="n"/>
      <c r="C550" s="1071" t="n"/>
      <c r="D550" s="1071" t="n"/>
      <c r="E550" s="1063" t="n"/>
      <c r="F550" s="1063" t="n"/>
      <c r="G550" s="1063" t="n"/>
      <c r="H550" s="1071" t="n"/>
      <c r="I550" s="1071" t="n"/>
      <c r="J550" s="1071" t="n"/>
    </row>
    <row r="551" ht="12.75" customHeight="1" s="789">
      <c r="A551" s="1071" t="n"/>
      <c r="B551" s="1071" t="n"/>
      <c r="C551" s="1071" t="n"/>
      <c r="D551" s="1071" t="n"/>
      <c r="E551" s="1063" t="n"/>
      <c r="F551" s="1063" t="n"/>
      <c r="G551" s="1063" t="n"/>
      <c r="H551" s="1071" t="n"/>
      <c r="I551" s="1071" t="n"/>
      <c r="J551" s="1071" t="n"/>
    </row>
    <row r="552" ht="12.75" customHeight="1" s="789">
      <c r="A552" s="1071" t="n"/>
      <c r="B552" s="1071" t="n"/>
      <c r="C552" s="1071" t="n"/>
      <c r="D552" s="1071" t="n"/>
      <c r="E552" s="1063" t="n"/>
      <c r="F552" s="1063" t="n"/>
      <c r="G552" s="1063" t="n"/>
      <c r="H552" s="1071" t="n"/>
      <c r="I552" s="1071" t="n"/>
      <c r="J552" s="1071" t="n"/>
    </row>
    <row r="553" ht="12.75" customHeight="1" s="789">
      <c r="A553" s="1071" t="n"/>
      <c r="B553" s="1071" t="n"/>
      <c r="C553" s="1071" t="n"/>
      <c r="D553" s="1071" t="n"/>
      <c r="E553" s="1063" t="n"/>
      <c r="F553" s="1063" t="n"/>
      <c r="G553" s="1063" t="n"/>
      <c r="H553" s="1071" t="n"/>
      <c r="I553" s="1071" t="n"/>
      <c r="J553" s="1071" t="n"/>
    </row>
    <row r="554" ht="12.75" customHeight="1" s="789">
      <c r="A554" s="1071" t="n"/>
      <c r="B554" s="1071" t="n"/>
      <c r="C554" s="1071" t="n"/>
      <c r="D554" s="1071" t="n"/>
      <c r="E554" s="1063" t="n"/>
      <c r="F554" s="1063" t="n"/>
      <c r="G554" s="1063" t="n"/>
      <c r="H554" s="1071" t="n"/>
      <c r="I554" s="1071" t="n"/>
      <c r="J554" s="1071" t="n"/>
    </row>
    <row r="555" ht="12.75" customHeight="1" s="789">
      <c r="A555" s="1071" t="n"/>
      <c r="B555" s="1071" t="n"/>
      <c r="C555" s="1071" t="n"/>
      <c r="D555" s="1071" t="n"/>
      <c r="E555" s="1063" t="n"/>
      <c r="F555" s="1063" t="n"/>
      <c r="G555" s="1063" t="n"/>
      <c r="H555" s="1071" t="n"/>
      <c r="I555" s="1071" t="n"/>
      <c r="J555" s="1071" t="n"/>
    </row>
    <row r="556" ht="12.75" customHeight="1" s="789">
      <c r="A556" s="1071" t="n"/>
      <c r="B556" s="1071" t="n"/>
      <c r="C556" s="1071" t="n"/>
      <c r="D556" s="1071" t="n"/>
      <c r="E556" s="1063" t="n"/>
      <c r="F556" s="1063" t="n"/>
      <c r="G556" s="1063" t="n"/>
      <c r="H556" s="1071" t="n"/>
      <c r="I556" s="1071" t="n"/>
      <c r="J556" s="1071" t="n"/>
    </row>
    <row r="557" ht="12.75" customHeight="1" s="789">
      <c r="A557" s="1071" t="n"/>
      <c r="B557" s="1071" t="n"/>
      <c r="C557" s="1071" t="n"/>
      <c r="D557" s="1071" t="n"/>
      <c r="E557" s="1063" t="n"/>
      <c r="F557" s="1063" t="n"/>
      <c r="G557" s="1063" t="n"/>
      <c r="H557" s="1071" t="n"/>
      <c r="I557" s="1071" t="n"/>
      <c r="J557" s="1071" t="n"/>
    </row>
    <row r="558" ht="12.75" customHeight="1" s="789">
      <c r="A558" s="1071" t="n"/>
      <c r="B558" s="1071" t="n"/>
      <c r="C558" s="1071" t="n"/>
      <c r="D558" s="1071" t="n"/>
      <c r="E558" s="1063" t="n"/>
      <c r="F558" s="1063" t="n"/>
      <c r="G558" s="1063" t="n"/>
      <c r="H558" s="1071" t="n"/>
      <c r="I558" s="1071" t="n"/>
      <c r="J558" s="1071" t="n"/>
    </row>
    <row r="559" ht="12.75" customHeight="1" s="789">
      <c r="A559" s="1071" t="n"/>
      <c r="B559" s="1071" t="n"/>
      <c r="C559" s="1071" t="n"/>
      <c r="D559" s="1071" t="n"/>
      <c r="E559" s="1063" t="n"/>
      <c r="F559" s="1063" t="n"/>
      <c r="G559" s="1063" t="n"/>
      <c r="H559" s="1071" t="n"/>
      <c r="I559" s="1071" t="n"/>
      <c r="J559" s="1071" t="n"/>
    </row>
    <row r="560" ht="12.75" customHeight="1" s="789">
      <c r="A560" s="1071" t="n"/>
      <c r="B560" s="1071" t="n"/>
      <c r="C560" s="1071" t="n"/>
      <c r="D560" s="1071" t="n"/>
      <c r="E560" s="1063" t="n"/>
      <c r="F560" s="1063" t="n"/>
      <c r="G560" s="1063" t="n"/>
      <c r="H560" s="1071" t="n"/>
      <c r="I560" s="1071" t="n"/>
      <c r="J560" s="1071" t="n"/>
    </row>
    <row r="561" ht="12.75" customHeight="1" s="789">
      <c r="A561" s="1071" t="n"/>
      <c r="B561" s="1071" t="n"/>
      <c r="C561" s="1071" t="n"/>
      <c r="D561" s="1071" t="n"/>
      <c r="E561" s="1063" t="n"/>
      <c r="F561" s="1063" t="n"/>
      <c r="G561" s="1063" t="n"/>
      <c r="H561" s="1071" t="n"/>
      <c r="I561" s="1071" t="n"/>
      <c r="J561" s="1071" t="n"/>
    </row>
    <row r="562" ht="12.75" customHeight="1" s="789">
      <c r="A562" s="1071" t="n"/>
      <c r="B562" s="1071" t="n"/>
      <c r="C562" s="1071" t="n"/>
      <c r="D562" s="1071" t="n"/>
      <c r="E562" s="1063" t="n"/>
      <c r="F562" s="1063" t="n"/>
      <c r="G562" s="1063" t="n"/>
      <c r="H562" s="1071" t="n"/>
      <c r="I562" s="1071" t="n"/>
      <c r="J562" s="1071" t="n"/>
    </row>
    <row r="563" ht="12.75" customHeight="1" s="789">
      <c r="A563" s="1071" t="n"/>
      <c r="B563" s="1071" t="n"/>
      <c r="C563" s="1071" t="n"/>
      <c r="D563" s="1071" t="n"/>
      <c r="E563" s="1063" t="n"/>
      <c r="F563" s="1063" t="n"/>
      <c r="G563" s="1063" t="n"/>
      <c r="H563" s="1071" t="n"/>
      <c r="I563" s="1071" t="n"/>
      <c r="J563" s="1071" t="n"/>
    </row>
    <row r="564" ht="12.75" customHeight="1" s="789">
      <c r="A564" s="1071" t="n"/>
      <c r="B564" s="1071" t="n"/>
      <c r="C564" s="1071" t="n"/>
      <c r="D564" s="1071" t="n"/>
      <c r="E564" s="1063" t="n"/>
      <c r="F564" s="1063" t="n"/>
      <c r="G564" s="1063" t="n"/>
      <c r="H564" s="1071" t="n"/>
      <c r="I564" s="1071" t="n"/>
      <c r="J564" s="1071" t="n"/>
    </row>
    <row r="565" ht="12.75" customHeight="1" s="789">
      <c r="A565" s="1071" t="n"/>
      <c r="B565" s="1071" t="n"/>
      <c r="C565" s="1071" t="n"/>
      <c r="D565" s="1071" t="n"/>
      <c r="E565" s="1063" t="n"/>
      <c r="F565" s="1063" t="n"/>
      <c r="G565" s="1063" t="n"/>
      <c r="H565" s="1071" t="n"/>
      <c r="I565" s="1071" t="n"/>
      <c r="J565" s="1071" t="n"/>
    </row>
    <row r="566" ht="12.75" customHeight="1" s="789">
      <c r="A566" s="1071" t="n"/>
      <c r="B566" s="1071" t="n"/>
      <c r="C566" s="1071" t="n"/>
      <c r="D566" s="1071" t="n"/>
      <c r="E566" s="1063" t="n"/>
      <c r="F566" s="1063" t="n"/>
      <c r="G566" s="1063" t="n"/>
      <c r="H566" s="1071" t="n"/>
      <c r="I566" s="1071" t="n"/>
      <c r="J566" s="1071" t="n"/>
    </row>
    <row r="567" ht="12.75" customHeight="1" s="789">
      <c r="A567" s="1071" t="n"/>
      <c r="B567" s="1071" t="n"/>
      <c r="C567" s="1071" t="n"/>
      <c r="D567" s="1071" t="n"/>
      <c r="E567" s="1063" t="n"/>
      <c r="F567" s="1063" t="n"/>
      <c r="G567" s="1063" t="n"/>
      <c r="H567" s="1071" t="n"/>
      <c r="I567" s="1071" t="n"/>
      <c r="J567" s="1071" t="n"/>
    </row>
    <row r="568" ht="12.75" customHeight="1" s="789">
      <c r="A568" s="1071" t="n"/>
      <c r="B568" s="1071" t="n"/>
      <c r="C568" s="1071" t="n"/>
      <c r="D568" s="1071" t="n"/>
      <c r="E568" s="1063" t="n"/>
      <c r="F568" s="1063" t="n"/>
      <c r="G568" s="1063" t="n"/>
      <c r="H568" s="1071" t="n"/>
      <c r="I568" s="1071" t="n"/>
      <c r="J568" s="1071" t="n"/>
    </row>
    <row r="569" ht="12.75" customHeight="1" s="789">
      <c r="A569" s="1071" t="n"/>
      <c r="B569" s="1071" t="n"/>
      <c r="C569" s="1071" t="n"/>
      <c r="D569" s="1071" t="n"/>
      <c r="E569" s="1063" t="n"/>
      <c r="F569" s="1063" t="n"/>
      <c r="G569" s="1063" t="n"/>
      <c r="H569" s="1071" t="n"/>
      <c r="I569" s="1071" t="n"/>
      <c r="J569" s="1071" t="n"/>
    </row>
    <row r="570" ht="12.75" customHeight="1" s="789">
      <c r="A570" s="1071" t="n"/>
      <c r="B570" s="1071" t="n"/>
      <c r="C570" s="1071" t="n"/>
      <c r="D570" s="1071" t="n"/>
      <c r="E570" s="1063" t="n"/>
      <c r="F570" s="1063" t="n"/>
      <c r="G570" s="1063" t="n"/>
      <c r="H570" s="1071" t="n"/>
      <c r="I570" s="1071" t="n"/>
      <c r="J570" s="1071" t="n"/>
    </row>
    <row r="571" ht="12.75" customHeight="1" s="789">
      <c r="A571" s="1071" t="n"/>
      <c r="B571" s="1071" t="n"/>
      <c r="C571" s="1071" t="n"/>
      <c r="D571" s="1071" t="n"/>
      <c r="E571" s="1063" t="n"/>
      <c r="F571" s="1063" t="n"/>
      <c r="G571" s="1063" t="n"/>
      <c r="H571" s="1071" t="n"/>
      <c r="I571" s="1071" t="n"/>
      <c r="J571" s="1071" t="n"/>
    </row>
    <row r="572" ht="12.75" customHeight="1" s="789">
      <c r="A572" s="1071" t="n"/>
      <c r="B572" s="1071" t="n"/>
      <c r="C572" s="1071" t="n"/>
      <c r="D572" s="1071" t="n"/>
      <c r="E572" s="1063" t="n"/>
      <c r="F572" s="1063" t="n"/>
      <c r="G572" s="1063" t="n"/>
      <c r="H572" s="1071" t="n"/>
      <c r="I572" s="1071" t="n"/>
      <c r="J572" s="1071" t="n"/>
    </row>
    <row r="573" ht="12.75" customHeight="1" s="789">
      <c r="A573" s="1071" t="n"/>
      <c r="B573" s="1071" t="n"/>
      <c r="C573" s="1071" t="n"/>
      <c r="D573" s="1071" t="n"/>
      <c r="E573" s="1063" t="n"/>
      <c r="F573" s="1063" t="n"/>
      <c r="G573" s="1063" t="n"/>
      <c r="H573" s="1071" t="n"/>
      <c r="I573" s="1071" t="n"/>
      <c r="J573" s="1071" t="n"/>
    </row>
    <row r="574" ht="12.75" customHeight="1" s="789">
      <c r="A574" s="1071" t="n"/>
      <c r="B574" s="1071" t="n"/>
      <c r="C574" s="1071" t="n"/>
      <c r="D574" s="1071" t="n"/>
      <c r="E574" s="1063" t="n"/>
      <c r="F574" s="1063" t="n"/>
      <c r="G574" s="1063" t="n"/>
      <c r="H574" s="1071" t="n"/>
      <c r="I574" s="1071" t="n"/>
      <c r="J574" s="1071" t="n"/>
    </row>
    <row r="575" ht="12.75" customHeight="1" s="789">
      <c r="A575" s="1071" t="n"/>
      <c r="B575" s="1071" t="n"/>
      <c r="C575" s="1071" t="n"/>
      <c r="D575" s="1071" t="n"/>
      <c r="E575" s="1063" t="n"/>
      <c r="F575" s="1063" t="n"/>
      <c r="G575" s="1063" t="n"/>
      <c r="H575" s="1071" t="n"/>
      <c r="I575" s="1071" t="n"/>
      <c r="J575" s="1071" t="n"/>
    </row>
    <row r="576" ht="12.75" customHeight="1" s="789">
      <c r="A576" s="1071" t="n"/>
      <c r="B576" s="1071" t="n"/>
      <c r="C576" s="1071" t="n"/>
      <c r="D576" s="1071" t="n"/>
      <c r="E576" s="1063" t="n"/>
      <c r="F576" s="1063" t="n"/>
      <c r="G576" s="1063" t="n"/>
      <c r="H576" s="1071" t="n"/>
      <c r="I576" s="1071" t="n"/>
      <c r="J576" s="1071" t="n"/>
    </row>
    <row r="577" ht="12.75" customHeight="1" s="789">
      <c r="A577" s="1071" t="n"/>
      <c r="B577" s="1071" t="n"/>
      <c r="C577" s="1071" t="n"/>
      <c r="D577" s="1071" t="n"/>
      <c r="E577" s="1063" t="n"/>
      <c r="F577" s="1063" t="n"/>
      <c r="G577" s="1063" t="n"/>
      <c r="H577" s="1071" t="n"/>
      <c r="I577" s="1071" t="n"/>
      <c r="J577" s="1071" t="n"/>
    </row>
    <row r="578" ht="12.75" customHeight="1" s="789">
      <c r="A578" s="1071" t="n"/>
      <c r="B578" s="1071" t="n"/>
      <c r="C578" s="1071" t="n"/>
      <c r="D578" s="1071" t="n"/>
      <c r="E578" s="1063" t="n"/>
      <c r="F578" s="1063" t="n"/>
      <c r="G578" s="1063" t="n"/>
      <c r="H578" s="1071" t="n"/>
      <c r="I578" s="1071" t="n"/>
      <c r="J578" s="1071" t="n"/>
    </row>
    <row r="579" ht="12.75" customHeight="1" s="789">
      <c r="A579" s="1071" t="n"/>
      <c r="B579" s="1071" t="n"/>
      <c r="C579" s="1071" t="n"/>
      <c r="D579" s="1071" t="n"/>
      <c r="E579" s="1063" t="n"/>
      <c r="F579" s="1063" t="n"/>
      <c r="G579" s="1063" t="n"/>
      <c r="H579" s="1071" t="n"/>
      <c r="I579" s="1071" t="n"/>
      <c r="J579" s="1071" t="n"/>
    </row>
    <row r="580" ht="12.75" customHeight="1" s="789">
      <c r="A580" s="1071" t="n"/>
      <c r="B580" s="1071" t="n"/>
      <c r="C580" s="1071" t="n"/>
      <c r="D580" s="1071" t="n"/>
      <c r="E580" s="1063" t="n"/>
      <c r="F580" s="1063" t="n"/>
      <c r="G580" s="1063" t="n"/>
      <c r="H580" s="1071" t="n"/>
      <c r="I580" s="1071" t="n"/>
      <c r="J580" s="1071" t="n"/>
    </row>
    <row r="581" ht="12.75" customHeight="1" s="789">
      <c r="A581" s="1071" t="n"/>
      <c r="B581" s="1071" t="n"/>
      <c r="C581" s="1071" t="n"/>
      <c r="D581" s="1071" t="n"/>
      <c r="E581" s="1063" t="n"/>
      <c r="F581" s="1063" t="n"/>
      <c r="G581" s="1063" t="n"/>
      <c r="H581" s="1071" t="n"/>
      <c r="I581" s="1071" t="n"/>
      <c r="J581" s="1071" t="n"/>
    </row>
    <row r="582" ht="12.75" customHeight="1" s="789">
      <c r="A582" s="1071" t="n"/>
      <c r="B582" s="1071" t="n"/>
      <c r="C582" s="1071" t="n"/>
      <c r="D582" s="1071" t="n"/>
      <c r="E582" s="1063" t="n"/>
      <c r="F582" s="1063" t="n"/>
      <c r="G582" s="1063" t="n"/>
      <c r="H582" s="1071" t="n"/>
      <c r="I582" s="1071" t="n"/>
      <c r="J582" s="1071" t="n"/>
    </row>
    <row r="583" ht="12.75" customHeight="1" s="789">
      <c r="A583" s="1071" t="n"/>
      <c r="B583" s="1071" t="n"/>
      <c r="C583" s="1071" t="n"/>
      <c r="D583" s="1071" t="n"/>
      <c r="E583" s="1063" t="n"/>
      <c r="F583" s="1063" t="n"/>
      <c r="G583" s="1063" t="n"/>
      <c r="H583" s="1071" t="n"/>
      <c r="I583" s="1071" t="n"/>
      <c r="J583" s="1071" t="n"/>
    </row>
    <row r="584" ht="12.75" customHeight="1" s="789">
      <c r="A584" s="1071" t="n"/>
      <c r="B584" s="1071" t="n"/>
      <c r="C584" s="1071" t="n"/>
      <c r="D584" s="1071" t="n"/>
      <c r="E584" s="1063" t="n"/>
      <c r="F584" s="1063" t="n"/>
      <c r="G584" s="1063" t="n"/>
      <c r="H584" s="1071" t="n"/>
      <c r="I584" s="1071" t="n"/>
      <c r="J584" s="1071" t="n"/>
    </row>
    <row r="585" ht="12.75" customHeight="1" s="789">
      <c r="A585" s="1071" t="n"/>
      <c r="B585" s="1071" t="n"/>
      <c r="C585" s="1071" t="n"/>
      <c r="D585" s="1071" t="n"/>
      <c r="E585" s="1063" t="n"/>
      <c r="F585" s="1063" t="n"/>
      <c r="G585" s="1063" t="n"/>
      <c r="H585" s="1071" t="n"/>
      <c r="I585" s="1071" t="n"/>
      <c r="J585" s="1071" t="n"/>
    </row>
    <row r="586" ht="12.75" customHeight="1" s="789">
      <c r="A586" s="1071" t="n"/>
      <c r="B586" s="1071" t="n"/>
      <c r="C586" s="1071" t="n"/>
      <c r="D586" s="1071" t="n"/>
      <c r="E586" s="1063" t="n"/>
      <c r="F586" s="1063" t="n"/>
      <c r="G586" s="1063" t="n"/>
      <c r="H586" s="1071" t="n"/>
      <c r="I586" s="1071" t="n"/>
      <c r="J586" s="1071" t="n"/>
    </row>
    <row r="587" ht="12.75" customHeight="1" s="789">
      <c r="A587" s="1071" t="n"/>
      <c r="B587" s="1071" t="n"/>
      <c r="C587" s="1071" t="n"/>
      <c r="D587" s="1071" t="n"/>
      <c r="E587" s="1063" t="n"/>
      <c r="F587" s="1063" t="n"/>
      <c r="G587" s="1063" t="n"/>
      <c r="H587" s="1071" t="n"/>
      <c r="I587" s="1071" t="n"/>
      <c r="J587" s="1071" t="n"/>
    </row>
    <row r="588" ht="12.75" customHeight="1" s="789">
      <c r="A588" s="1071" t="n"/>
      <c r="B588" s="1071" t="n"/>
      <c r="C588" s="1071" t="n"/>
      <c r="D588" s="1071" t="n"/>
      <c r="E588" s="1063" t="n"/>
      <c r="F588" s="1063" t="n"/>
      <c r="G588" s="1063" t="n"/>
      <c r="H588" s="1071" t="n"/>
      <c r="I588" s="1071" t="n"/>
      <c r="J588" s="1071" t="n"/>
    </row>
    <row r="589" ht="12.75" customHeight="1" s="789">
      <c r="A589" s="1071" t="n"/>
      <c r="B589" s="1071" t="n"/>
      <c r="C589" s="1071" t="n"/>
      <c r="D589" s="1071" t="n"/>
      <c r="E589" s="1063" t="n"/>
      <c r="F589" s="1063" t="n"/>
      <c r="G589" s="1063" t="n"/>
      <c r="H589" s="1071" t="n"/>
      <c r="I589" s="1071" t="n"/>
      <c r="J589" s="1071" t="n"/>
    </row>
    <row r="590" ht="12.75" customHeight="1" s="789">
      <c r="A590" s="1071" t="n"/>
      <c r="B590" s="1071" t="n"/>
      <c r="C590" s="1071" t="n"/>
      <c r="D590" s="1071" t="n"/>
      <c r="E590" s="1063" t="n"/>
      <c r="F590" s="1063" t="n"/>
      <c r="G590" s="1063" t="n"/>
      <c r="H590" s="1071" t="n"/>
      <c r="I590" s="1071" t="n"/>
      <c r="J590" s="1071" t="n"/>
    </row>
    <row r="591" ht="12.75" customHeight="1" s="789">
      <c r="A591" s="1071" t="n"/>
      <c r="B591" s="1071" t="n"/>
      <c r="C591" s="1071" t="n"/>
      <c r="D591" s="1071" t="n"/>
      <c r="E591" s="1063" t="n"/>
      <c r="F591" s="1063" t="n"/>
      <c r="G591" s="1063" t="n"/>
      <c r="H591" s="1071" t="n"/>
      <c r="I591" s="1071" t="n"/>
      <c r="J591" s="1071" t="n"/>
    </row>
    <row r="592" ht="12.75" customHeight="1" s="789">
      <c r="A592" s="1071" t="n"/>
      <c r="B592" s="1071" t="n"/>
      <c r="C592" s="1071" t="n"/>
      <c r="D592" s="1071" t="n"/>
      <c r="E592" s="1063" t="n"/>
      <c r="F592" s="1063" t="n"/>
      <c r="G592" s="1063" t="n"/>
      <c r="H592" s="1071" t="n"/>
      <c r="I592" s="1071" t="n"/>
      <c r="J592" s="1071" t="n"/>
    </row>
    <row r="593" ht="12.75" customHeight="1" s="789">
      <c r="A593" s="1071" t="n"/>
      <c r="B593" s="1071" t="n"/>
      <c r="C593" s="1071" t="n"/>
      <c r="D593" s="1071" t="n"/>
      <c r="E593" s="1063" t="n"/>
      <c r="F593" s="1063" t="n"/>
      <c r="G593" s="1063" t="n"/>
      <c r="H593" s="1071" t="n"/>
      <c r="I593" s="1071" t="n"/>
      <c r="J593" s="1071" t="n"/>
    </row>
    <row r="594" ht="12.75" customHeight="1" s="789">
      <c r="A594" s="1071" t="n"/>
      <c r="B594" s="1071" t="n"/>
      <c r="C594" s="1071" t="n"/>
      <c r="D594" s="1071" t="n"/>
      <c r="E594" s="1063" t="n"/>
      <c r="F594" s="1063" t="n"/>
      <c r="G594" s="1063" t="n"/>
      <c r="H594" s="1071" t="n"/>
      <c r="I594" s="1071" t="n"/>
      <c r="J594" s="1071" t="n"/>
    </row>
    <row r="595" ht="12.75" customHeight="1" s="789">
      <c r="A595" s="1071" t="n"/>
      <c r="B595" s="1071" t="n"/>
      <c r="C595" s="1071" t="n"/>
      <c r="D595" s="1071" t="n"/>
      <c r="E595" s="1063" t="n"/>
      <c r="F595" s="1063" t="n"/>
      <c r="G595" s="1063" t="n"/>
      <c r="H595" s="1071" t="n"/>
      <c r="I595" s="1071" t="n"/>
      <c r="J595" s="1071" t="n"/>
    </row>
    <row r="596" ht="12.75" customHeight="1" s="789">
      <c r="A596" s="1071" t="n"/>
      <c r="B596" s="1071" t="n"/>
      <c r="C596" s="1071" t="n"/>
      <c r="D596" s="1071" t="n"/>
      <c r="E596" s="1063" t="n"/>
      <c r="F596" s="1063" t="n"/>
      <c r="G596" s="1063" t="n"/>
      <c r="H596" s="1071" t="n"/>
      <c r="I596" s="1071" t="n"/>
      <c r="J596" s="1071" t="n"/>
    </row>
    <row r="597" ht="12.75" customHeight="1" s="789">
      <c r="A597" s="1071" t="n"/>
      <c r="B597" s="1071" t="n"/>
      <c r="C597" s="1071" t="n"/>
      <c r="D597" s="1071" t="n"/>
      <c r="E597" s="1063" t="n"/>
      <c r="F597" s="1063" t="n"/>
      <c r="G597" s="1063" t="n"/>
      <c r="H597" s="1071" t="n"/>
      <c r="I597" s="1071" t="n"/>
      <c r="J597" s="1071" t="n"/>
    </row>
    <row r="598" ht="12.75" customHeight="1" s="789">
      <c r="A598" s="1071" t="n"/>
      <c r="B598" s="1071" t="n"/>
      <c r="C598" s="1071" t="n"/>
      <c r="D598" s="1071" t="n"/>
      <c r="E598" s="1063" t="n"/>
      <c r="F598" s="1063" t="n"/>
      <c r="G598" s="1063" t="n"/>
      <c r="H598" s="1071" t="n"/>
      <c r="I598" s="1071" t="n"/>
      <c r="J598" s="1071" t="n"/>
    </row>
    <row r="599" ht="12.75" customHeight="1" s="789">
      <c r="A599" s="1071" t="n"/>
      <c r="B599" s="1071" t="n"/>
      <c r="C599" s="1071" t="n"/>
      <c r="D599" s="1071" t="n"/>
      <c r="E599" s="1063" t="n"/>
      <c r="F599" s="1063" t="n"/>
      <c r="G599" s="1063" t="n"/>
      <c r="H599" s="1071" t="n"/>
      <c r="I599" s="1071" t="n"/>
      <c r="J599" s="1071" t="n"/>
    </row>
    <row r="600" ht="12.75" customHeight="1" s="789">
      <c r="A600" s="1071" t="n"/>
      <c r="B600" s="1071" t="n"/>
      <c r="C600" s="1071" t="n"/>
      <c r="D600" s="1071" t="n"/>
      <c r="E600" s="1063" t="n"/>
      <c r="F600" s="1063" t="n"/>
      <c r="G600" s="1063" t="n"/>
      <c r="H600" s="1071" t="n"/>
      <c r="I600" s="1071" t="n"/>
      <c r="J600" s="1071" t="n"/>
    </row>
    <row r="601" ht="12.75" customHeight="1" s="789">
      <c r="A601" s="1071" t="n"/>
      <c r="B601" s="1071" t="n"/>
      <c r="C601" s="1071" t="n"/>
      <c r="D601" s="1071" t="n"/>
      <c r="E601" s="1063" t="n"/>
      <c r="F601" s="1063" t="n"/>
      <c r="G601" s="1063" t="n"/>
      <c r="H601" s="1071" t="n"/>
      <c r="I601" s="1071" t="n"/>
      <c r="J601" s="1071" t="n"/>
    </row>
    <row r="602" ht="12.75" customHeight="1" s="789">
      <c r="A602" s="1071" t="n"/>
      <c r="B602" s="1071" t="n"/>
      <c r="C602" s="1071" t="n"/>
      <c r="D602" s="1071" t="n"/>
      <c r="E602" s="1063" t="n"/>
      <c r="F602" s="1063" t="n"/>
      <c r="G602" s="1063" t="n"/>
      <c r="H602" s="1071" t="n"/>
      <c r="I602" s="1071" t="n"/>
      <c r="J602" s="1071" t="n"/>
    </row>
    <row r="603" ht="12.75" customHeight="1" s="789">
      <c r="A603" s="1071" t="n"/>
      <c r="B603" s="1071" t="n"/>
      <c r="C603" s="1071" t="n"/>
      <c r="D603" s="1071" t="n"/>
      <c r="E603" s="1063" t="n"/>
      <c r="F603" s="1063" t="n"/>
      <c r="G603" s="1063" t="n"/>
      <c r="H603" s="1071" t="n"/>
      <c r="I603" s="1071" t="n"/>
      <c r="J603" s="1071" t="n"/>
    </row>
    <row r="604" ht="12.75" customHeight="1" s="789">
      <c r="A604" s="1071" t="n"/>
      <c r="B604" s="1071" t="n"/>
      <c r="C604" s="1071" t="n"/>
      <c r="D604" s="1071" t="n"/>
      <c r="E604" s="1063" t="n"/>
      <c r="F604" s="1063" t="n"/>
      <c r="G604" s="1063" t="n"/>
      <c r="H604" s="1071" t="n"/>
      <c r="I604" s="1071" t="n"/>
      <c r="J604" s="1071" t="n"/>
    </row>
    <row r="605" ht="12.75" customHeight="1" s="789">
      <c r="A605" s="1071" t="n"/>
      <c r="B605" s="1071" t="n"/>
      <c r="C605" s="1071" t="n"/>
      <c r="D605" s="1071" t="n"/>
      <c r="E605" s="1063" t="n"/>
      <c r="F605" s="1063" t="n"/>
      <c r="G605" s="1063" t="n"/>
      <c r="H605" s="1071" t="n"/>
      <c r="I605" s="1071" t="n"/>
      <c r="J605" s="1071" t="n"/>
    </row>
    <row r="606" ht="12.75" customHeight="1" s="789">
      <c r="A606" s="1071" t="n"/>
      <c r="B606" s="1071" t="n"/>
      <c r="C606" s="1071" t="n"/>
      <c r="D606" s="1071" t="n"/>
      <c r="E606" s="1063" t="n"/>
      <c r="F606" s="1063" t="n"/>
      <c r="G606" s="1063" t="n"/>
      <c r="H606" s="1071" t="n"/>
      <c r="I606" s="1071" t="n"/>
      <c r="J606" s="1071" t="n"/>
    </row>
    <row r="607" ht="12.75" customHeight="1" s="789">
      <c r="A607" s="1071" t="n"/>
      <c r="B607" s="1071" t="n"/>
      <c r="C607" s="1071" t="n"/>
      <c r="D607" s="1071" t="n"/>
      <c r="E607" s="1063" t="n"/>
      <c r="F607" s="1063" t="n"/>
      <c r="G607" s="1063" t="n"/>
      <c r="H607" s="1071" t="n"/>
      <c r="I607" s="1071" t="n"/>
      <c r="J607" s="1071" t="n"/>
    </row>
    <row r="608" ht="12.75" customHeight="1" s="789">
      <c r="A608" s="1071" t="n"/>
      <c r="B608" s="1071" t="n"/>
      <c r="C608" s="1071" t="n"/>
      <c r="D608" s="1071" t="n"/>
      <c r="E608" s="1063" t="n"/>
      <c r="F608" s="1063" t="n"/>
      <c r="G608" s="1063" t="n"/>
      <c r="H608" s="1071" t="n"/>
      <c r="I608" s="1071" t="n"/>
      <c r="J608" s="1071" t="n"/>
    </row>
    <row r="609" ht="12.75" customHeight="1" s="789">
      <c r="A609" s="1071" t="n"/>
      <c r="B609" s="1071" t="n"/>
      <c r="C609" s="1071" t="n"/>
      <c r="D609" s="1071" t="n"/>
      <c r="E609" s="1063" t="n"/>
      <c r="F609" s="1063" t="n"/>
      <c r="G609" s="1063" t="n"/>
      <c r="H609" s="1071" t="n"/>
      <c r="I609" s="1071" t="n"/>
      <c r="J609" s="1071" t="n"/>
    </row>
    <row r="610" ht="12.75" customHeight="1" s="789">
      <c r="A610" s="1071" t="n"/>
      <c r="B610" s="1071" t="n"/>
      <c r="C610" s="1071" t="n"/>
      <c r="D610" s="1071" t="n"/>
      <c r="E610" s="1063" t="n"/>
      <c r="F610" s="1063" t="n"/>
      <c r="G610" s="1063" t="n"/>
      <c r="H610" s="1071" t="n"/>
      <c r="I610" s="1071" t="n"/>
      <c r="J610" s="1071" t="n"/>
    </row>
    <row r="611" ht="12.75" customHeight="1" s="789">
      <c r="A611" s="1071" t="n"/>
      <c r="B611" s="1071" t="n"/>
      <c r="C611" s="1071" t="n"/>
      <c r="D611" s="1071" t="n"/>
      <c r="E611" s="1063" t="n"/>
      <c r="F611" s="1063" t="n"/>
      <c r="G611" s="1063" t="n"/>
      <c r="H611" s="1071" t="n"/>
      <c r="I611" s="1071" t="n"/>
      <c r="J611" s="1071" t="n"/>
    </row>
    <row r="612" ht="12.75" customHeight="1" s="789">
      <c r="A612" s="1071" t="n"/>
      <c r="B612" s="1071" t="n"/>
      <c r="C612" s="1071" t="n"/>
      <c r="D612" s="1071" t="n"/>
      <c r="E612" s="1063" t="n"/>
      <c r="F612" s="1063" t="n"/>
      <c r="G612" s="1063" t="n"/>
      <c r="H612" s="1071" t="n"/>
      <c r="I612" s="1071" t="n"/>
      <c r="J612" s="1071" t="n"/>
    </row>
    <row r="613" ht="12.75" customHeight="1" s="789">
      <c r="A613" s="1071" t="n"/>
      <c r="B613" s="1071" t="n"/>
      <c r="C613" s="1071" t="n"/>
      <c r="D613" s="1071" t="n"/>
      <c r="E613" s="1063" t="n"/>
      <c r="F613" s="1063" t="n"/>
      <c r="G613" s="1063" t="n"/>
      <c r="H613" s="1071" t="n"/>
      <c r="I613" s="1071" t="n"/>
      <c r="J613" s="1071" t="n"/>
    </row>
    <row r="614" ht="12.75" customHeight="1" s="789">
      <c r="A614" s="1071" t="n"/>
      <c r="B614" s="1071" t="n"/>
      <c r="C614" s="1071" t="n"/>
      <c r="D614" s="1071" t="n"/>
      <c r="E614" s="1063" t="n"/>
      <c r="F614" s="1063" t="n"/>
      <c r="G614" s="1063" t="n"/>
      <c r="H614" s="1071" t="n"/>
      <c r="I614" s="1071" t="n"/>
      <c r="J614" s="1071" t="n"/>
    </row>
    <row r="615" ht="12.75" customHeight="1" s="789">
      <c r="A615" s="1071" t="n"/>
      <c r="B615" s="1071" t="n"/>
      <c r="C615" s="1071" t="n"/>
      <c r="D615" s="1071" t="n"/>
      <c r="E615" s="1063" t="n"/>
      <c r="F615" s="1063" t="n"/>
      <c r="G615" s="1063" t="n"/>
      <c r="H615" s="1071" t="n"/>
      <c r="I615" s="1071" t="n"/>
      <c r="J615" s="1071" t="n"/>
    </row>
    <row r="616" ht="12.75" customHeight="1" s="789">
      <c r="A616" s="1071" t="n"/>
      <c r="B616" s="1071" t="n"/>
      <c r="C616" s="1071" t="n"/>
      <c r="D616" s="1071" t="n"/>
      <c r="E616" s="1063" t="n"/>
      <c r="F616" s="1063" t="n"/>
      <c r="G616" s="1063" t="n"/>
      <c r="H616" s="1071" t="n"/>
      <c r="I616" s="1071" t="n"/>
      <c r="J616" s="1071" t="n"/>
    </row>
    <row r="617" ht="12.75" customHeight="1" s="789">
      <c r="A617" s="1071" t="n"/>
      <c r="B617" s="1071" t="n"/>
      <c r="C617" s="1071" t="n"/>
      <c r="D617" s="1071" t="n"/>
      <c r="E617" s="1063" t="n"/>
      <c r="F617" s="1063" t="n"/>
      <c r="G617" s="1063" t="n"/>
      <c r="H617" s="1071" t="n"/>
      <c r="I617" s="1071" t="n"/>
      <c r="J617" s="1071" t="n"/>
    </row>
    <row r="618" ht="12.75" customHeight="1" s="789">
      <c r="A618" s="1071" t="n"/>
      <c r="B618" s="1071" t="n"/>
      <c r="C618" s="1071" t="n"/>
      <c r="D618" s="1071" t="n"/>
      <c r="E618" s="1063" t="n"/>
      <c r="F618" s="1063" t="n"/>
      <c r="G618" s="1063" t="n"/>
      <c r="H618" s="1071" t="n"/>
      <c r="I618" s="1071" t="n"/>
      <c r="J618" s="1071" t="n"/>
    </row>
    <row r="619" ht="12.75" customHeight="1" s="789">
      <c r="A619" s="1071" t="n"/>
      <c r="B619" s="1071" t="n"/>
      <c r="C619" s="1071" t="n"/>
      <c r="D619" s="1071" t="n"/>
      <c r="E619" s="1063" t="n"/>
      <c r="F619" s="1063" t="n"/>
      <c r="G619" s="1063" t="n"/>
      <c r="H619" s="1071" t="n"/>
      <c r="I619" s="1071" t="n"/>
      <c r="J619" s="1071" t="n"/>
    </row>
    <row r="620" ht="12.75" customHeight="1" s="789">
      <c r="A620" s="1071" t="n"/>
      <c r="B620" s="1071" t="n"/>
      <c r="C620" s="1071" t="n"/>
      <c r="D620" s="1071" t="n"/>
      <c r="E620" s="1063" t="n"/>
      <c r="F620" s="1063" t="n"/>
      <c r="G620" s="1063" t="n"/>
      <c r="H620" s="1071" t="n"/>
      <c r="I620" s="1071" t="n"/>
      <c r="J620" s="1071" t="n"/>
    </row>
    <row r="621" ht="12.75" customHeight="1" s="789">
      <c r="A621" s="1071" t="n"/>
      <c r="B621" s="1071" t="n"/>
      <c r="C621" s="1071" t="n"/>
      <c r="D621" s="1071" t="n"/>
      <c r="E621" s="1063" t="n"/>
      <c r="F621" s="1063" t="n"/>
      <c r="G621" s="1063" t="n"/>
      <c r="H621" s="1071" t="n"/>
      <c r="I621" s="1071" t="n"/>
      <c r="J621" s="1071" t="n"/>
    </row>
    <row r="622" ht="12.75" customHeight="1" s="789">
      <c r="A622" s="1071" t="n"/>
      <c r="B622" s="1071" t="n"/>
      <c r="C622" s="1071" t="n"/>
      <c r="D622" s="1071" t="n"/>
      <c r="E622" s="1063" t="n"/>
      <c r="F622" s="1063" t="n"/>
      <c r="G622" s="1063" t="n"/>
      <c r="H622" s="1071" t="n"/>
      <c r="I622" s="1071" t="n"/>
      <c r="J622" s="1071" t="n"/>
    </row>
    <row r="623" ht="12.75" customHeight="1" s="789">
      <c r="A623" s="1071" t="n"/>
      <c r="B623" s="1071" t="n"/>
      <c r="C623" s="1071" t="n"/>
      <c r="D623" s="1071" t="n"/>
      <c r="E623" s="1063" t="n"/>
      <c r="F623" s="1063" t="n"/>
      <c r="G623" s="1063" t="n"/>
      <c r="H623" s="1071" t="n"/>
      <c r="I623" s="1071" t="n"/>
      <c r="J623" s="1071" t="n"/>
    </row>
    <row r="624" ht="12.75" customHeight="1" s="789">
      <c r="A624" s="1071" t="n"/>
      <c r="B624" s="1071" t="n"/>
      <c r="C624" s="1071" t="n"/>
      <c r="D624" s="1071" t="n"/>
      <c r="E624" s="1063" t="n"/>
      <c r="F624" s="1063" t="n"/>
      <c r="G624" s="1063" t="n"/>
      <c r="H624" s="1071" t="n"/>
      <c r="I624" s="1071" t="n"/>
      <c r="J624" s="1071" t="n"/>
    </row>
    <row r="625" ht="12.75" customHeight="1" s="789">
      <c r="A625" s="1071" t="n"/>
      <c r="B625" s="1071" t="n"/>
      <c r="C625" s="1071" t="n"/>
      <c r="D625" s="1071" t="n"/>
      <c r="E625" s="1063" t="n"/>
      <c r="F625" s="1063" t="n"/>
      <c r="G625" s="1063" t="n"/>
      <c r="H625" s="1071" t="n"/>
      <c r="I625" s="1071" t="n"/>
      <c r="J625" s="1071" t="n"/>
    </row>
    <row r="626" ht="12.75" customHeight="1" s="789">
      <c r="A626" s="1071" t="n"/>
      <c r="B626" s="1071" t="n"/>
      <c r="C626" s="1071" t="n"/>
      <c r="D626" s="1071" t="n"/>
      <c r="E626" s="1063" t="n"/>
      <c r="F626" s="1063" t="n"/>
      <c r="G626" s="1063" t="n"/>
      <c r="H626" s="1071" t="n"/>
      <c r="I626" s="1071" t="n"/>
      <c r="J626" s="1071" t="n"/>
    </row>
    <row r="627" ht="12.75" customHeight="1" s="789">
      <c r="A627" s="1071" t="n"/>
      <c r="B627" s="1071" t="n"/>
      <c r="C627" s="1071" t="n"/>
      <c r="D627" s="1071" t="n"/>
      <c r="E627" s="1063" t="n"/>
      <c r="F627" s="1063" t="n"/>
      <c r="G627" s="1063" t="n"/>
      <c r="H627" s="1071" t="n"/>
      <c r="I627" s="1071" t="n"/>
      <c r="J627" s="1071" t="n"/>
    </row>
    <row r="628" ht="12.75" customHeight="1" s="789">
      <c r="A628" s="1071" t="n"/>
      <c r="B628" s="1071" t="n"/>
      <c r="C628" s="1071" t="n"/>
      <c r="D628" s="1071" t="n"/>
      <c r="E628" s="1063" t="n"/>
      <c r="F628" s="1063" t="n"/>
      <c r="G628" s="1063" t="n"/>
      <c r="H628" s="1071" t="n"/>
      <c r="I628" s="1071" t="n"/>
      <c r="J628" s="1071" t="n"/>
    </row>
    <row r="629" ht="12.75" customHeight="1" s="789">
      <c r="A629" s="1071" t="n"/>
      <c r="B629" s="1071" t="n"/>
      <c r="C629" s="1071" t="n"/>
      <c r="D629" s="1071" t="n"/>
      <c r="E629" s="1063" t="n"/>
      <c r="F629" s="1063" t="n"/>
      <c r="G629" s="1063" t="n"/>
      <c r="H629" s="1071" t="n"/>
      <c r="I629" s="1071" t="n"/>
      <c r="J629" s="1071" t="n"/>
    </row>
    <row r="630" ht="12.75" customHeight="1" s="789">
      <c r="A630" s="1071" t="n"/>
      <c r="B630" s="1071" t="n"/>
      <c r="C630" s="1071" t="n"/>
      <c r="D630" s="1071" t="n"/>
      <c r="E630" s="1063" t="n"/>
      <c r="F630" s="1063" t="n"/>
      <c r="G630" s="1063" t="n"/>
      <c r="H630" s="1071" t="n"/>
      <c r="I630" s="1071" t="n"/>
      <c r="J630" s="1071" t="n"/>
    </row>
    <row r="631" ht="12.75" customHeight="1" s="789">
      <c r="A631" s="1071" t="n"/>
      <c r="B631" s="1071" t="n"/>
      <c r="C631" s="1071" t="n"/>
      <c r="D631" s="1071" t="n"/>
      <c r="E631" s="1063" t="n"/>
      <c r="F631" s="1063" t="n"/>
      <c r="G631" s="1063" t="n"/>
      <c r="H631" s="1071" t="n"/>
      <c r="I631" s="1071" t="n"/>
      <c r="J631" s="1071" t="n"/>
    </row>
    <row r="632" ht="12.75" customHeight="1" s="789">
      <c r="A632" s="1071" t="n"/>
      <c r="B632" s="1071" t="n"/>
      <c r="C632" s="1071" t="n"/>
      <c r="D632" s="1071" t="n"/>
      <c r="E632" s="1063" t="n"/>
      <c r="F632" s="1063" t="n"/>
      <c r="G632" s="1063" t="n"/>
      <c r="H632" s="1071" t="n"/>
      <c r="I632" s="1071" t="n"/>
      <c r="J632" s="1071" t="n"/>
    </row>
    <row r="633" ht="12.75" customHeight="1" s="789">
      <c r="A633" s="1071" t="n"/>
      <c r="B633" s="1071" t="n"/>
      <c r="C633" s="1071" t="n"/>
      <c r="D633" s="1071" t="n"/>
      <c r="E633" s="1063" t="n"/>
      <c r="F633" s="1063" t="n"/>
      <c r="G633" s="1063" t="n"/>
      <c r="H633" s="1071" t="n"/>
      <c r="I633" s="1071" t="n"/>
      <c r="J633" s="1071" t="n"/>
    </row>
    <row r="634" ht="12.75" customHeight="1" s="789">
      <c r="A634" s="1071" t="n"/>
      <c r="B634" s="1071" t="n"/>
      <c r="C634" s="1071" t="n"/>
      <c r="D634" s="1071" t="n"/>
      <c r="E634" s="1063" t="n"/>
      <c r="F634" s="1063" t="n"/>
      <c r="G634" s="1063" t="n"/>
      <c r="H634" s="1071" t="n"/>
      <c r="I634" s="1071" t="n"/>
      <c r="J634" s="1071" t="n"/>
    </row>
    <row r="635" ht="12.75" customHeight="1" s="789">
      <c r="A635" s="1071" t="n"/>
      <c r="B635" s="1071" t="n"/>
      <c r="C635" s="1071" t="n"/>
      <c r="D635" s="1071" t="n"/>
      <c r="E635" s="1063" t="n"/>
      <c r="F635" s="1063" t="n"/>
      <c r="G635" s="1063" t="n"/>
      <c r="H635" s="1071" t="n"/>
      <c r="I635" s="1071" t="n"/>
      <c r="J635" s="1071" t="n"/>
    </row>
    <row r="636" ht="12.75" customHeight="1" s="789">
      <c r="A636" s="1071" t="n"/>
      <c r="B636" s="1071" t="n"/>
      <c r="C636" s="1071" t="n"/>
      <c r="D636" s="1071" t="n"/>
      <c r="E636" s="1063" t="n"/>
      <c r="F636" s="1063" t="n"/>
      <c r="G636" s="1063" t="n"/>
      <c r="H636" s="1071" t="n"/>
      <c r="I636" s="1071" t="n"/>
      <c r="J636" s="1071" t="n"/>
    </row>
    <row r="637" ht="12.75" customHeight="1" s="789">
      <c r="A637" s="1071" t="n"/>
      <c r="B637" s="1071" t="n"/>
      <c r="C637" s="1071" t="n"/>
      <c r="D637" s="1071" t="n"/>
      <c r="E637" s="1063" t="n"/>
      <c r="F637" s="1063" t="n"/>
      <c r="G637" s="1063" t="n"/>
      <c r="H637" s="1071" t="n"/>
      <c r="I637" s="1071" t="n"/>
      <c r="J637" s="1071" t="n"/>
    </row>
    <row r="638" ht="12.75" customHeight="1" s="789">
      <c r="A638" s="1071" t="n"/>
      <c r="B638" s="1071" t="n"/>
      <c r="C638" s="1071" t="n"/>
      <c r="D638" s="1071" t="n"/>
      <c r="E638" s="1063" t="n"/>
      <c r="F638" s="1063" t="n"/>
      <c r="G638" s="1063" t="n"/>
      <c r="H638" s="1071" t="n"/>
      <c r="I638" s="1071" t="n"/>
      <c r="J638" s="1071" t="n"/>
    </row>
    <row r="639" ht="12.75" customHeight="1" s="789">
      <c r="A639" s="1071" t="n"/>
      <c r="B639" s="1071" t="n"/>
      <c r="C639" s="1071" t="n"/>
      <c r="D639" s="1071" t="n"/>
      <c r="E639" s="1063" t="n"/>
      <c r="F639" s="1063" t="n"/>
      <c r="G639" s="1063" t="n"/>
      <c r="H639" s="1071" t="n"/>
      <c r="I639" s="1071" t="n"/>
      <c r="J639" s="1071" t="n"/>
    </row>
    <row r="640" ht="12.75" customHeight="1" s="789">
      <c r="A640" s="1071" t="n"/>
      <c r="B640" s="1071" t="n"/>
      <c r="C640" s="1071" t="n"/>
      <c r="D640" s="1071" t="n"/>
      <c r="E640" s="1063" t="n"/>
      <c r="F640" s="1063" t="n"/>
      <c r="G640" s="1063" t="n"/>
      <c r="H640" s="1071" t="n"/>
      <c r="I640" s="1071" t="n"/>
      <c r="J640" s="1071" t="n"/>
    </row>
    <row r="641" ht="12.75" customHeight="1" s="789">
      <c r="A641" s="1071" t="n"/>
      <c r="B641" s="1071" t="n"/>
      <c r="C641" s="1071" t="n"/>
      <c r="D641" s="1071" t="n"/>
      <c r="E641" s="1063" t="n"/>
      <c r="F641" s="1063" t="n"/>
      <c r="G641" s="1063" t="n"/>
      <c r="H641" s="1071" t="n"/>
      <c r="I641" s="1071" t="n"/>
      <c r="J641" s="1071" t="n"/>
    </row>
    <row r="642" ht="12.75" customHeight="1" s="789">
      <c r="A642" s="1071" t="n"/>
      <c r="B642" s="1071" t="n"/>
      <c r="C642" s="1071" t="n"/>
      <c r="D642" s="1071" t="n"/>
      <c r="E642" s="1063" t="n"/>
      <c r="F642" s="1063" t="n"/>
      <c r="G642" s="1063" t="n"/>
      <c r="H642" s="1071" t="n"/>
      <c r="I642" s="1071" t="n"/>
      <c r="J642" s="1071" t="n"/>
    </row>
    <row r="643" ht="12.75" customHeight="1" s="789">
      <c r="A643" s="1071" t="n"/>
      <c r="B643" s="1071" t="n"/>
      <c r="C643" s="1071" t="n"/>
      <c r="D643" s="1071" t="n"/>
      <c r="E643" s="1063" t="n"/>
      <c r="F643" s="1063" t="n"/>
      <c r="G643" s="1063" t="n"/>
      <c r="H643" s="1071" t="n"/>
      <c r="I643" s="1071" t="n"/>
      <c r="J643" s="1071" t="n"/>
    </row>
    <row r="644" ht="12.75" customHeight="1" s="789">
      <c r="A644" s="1071" t="n"/>
      <c r="B644" s="1071" t="n"/>
      <c r="C644" s="1071" t="n"/>
      <c r="D644" s="1071" t="n"/>
      <c r="E644" s="1063" t="n"/>
      <c r="F644" s="1063" t="n"/>
      <c r="G644" s="1063" t="n"/>
      <c r="H644" s="1071" t="n"/>
      <c r="I644" s="1071" t="n"/>
      <c r="J644" s="1071" t="n"/>
    </row>
    <row r="645" ht="12.75" customHeight="1" s="789">
      <c r="A645" s="1071" t="n"/>
      <c r="B645" s="1071" t="n"/>
      <c r="C645" s="1071" t="n"/>
      <c r="D645" s="1071" t="n"/>
      <c r="E645" s="1063" t="n"/>
      <c r="F645" s="1063" t="n"/>
      <c r="G645" s="1063" t="n"/>
      <c r="H645" s="1071" t="n"/>
      <c r="I645" s="1071" t="n"/>
      <c r="J645" s="1071" t="n"/>
    </row>
    <row r="646" ht="12.75" customHeight="1" s="789">
      <c r="A646" s="1071" t="n"/>
      <c r="B646" s="1071" t="n"/>
      <c r="C646" s="1071" t="n"/>
      <c r="D646" s="1071" t="n"/>
      <c r="E646" s="1063" t="n"/>
      <c r="F646" s="1063" t="n"/>
      <c r="G646" s="1063" t="n"/>
      <c r="H646" s="1071" t="n"/>
      <c r="I646" s="1071" t="n"/>
      <c r="J646" s="1071" t="n"/>
    </row>
    <row r="647" ht="12.75" customHeight="1" s="789">
      <c r="A647" s="1071" t="n"/>
      <c r="B647" s="1071" t="n"/>
      <c r="C647" s="1071" t="n"/>
      <c r="D647" s="1071" t="n"/>
      <c r="E647" s="1063" t="n"/>
      <c r="F647" s="1063" t="n"/>
      <c r="G647" s="1063" t="n"/>
      <c r="H647" s="1071" t="n"/>
      <c r="I647" s="1071" t="n"/>
      <c r="J647" s="1071" t="n"/>
    </row>
    <row r="648" ht="12.75" customHeight="1" s="789">
      <c r="A648" s="1071" t="n"/>
      <c r="B648" s="1071" t="n"/>
      <c r="C648" s="1071" t="n"/>
      <c r="D648" s="1071" t="n"/>
      <c r="E648" s="1063" t="n"/>
      <c r="F648" s="1063" t="n"/>
      <c r="G648" s="1063" t="n"/>
      <c r="H648" s="1071" t="n"/>
      <c r="I648" s="1071" t="n"/>
      <c r="J648" s="1071" t="n"/>
    </row>
    <row r="649" ht="12.75" customHeight="1" s="789">
      <c r="A649" s="1071" t="n"/>
      <c r="B649" s="1071" t="n"/>
      <c r="C649" s="1071" t="n"/>
      <c r="D649" s="1071" t="n"/>
      <c r="E649" s="1063" t="n"/>
      <c r="F649" s="1063" t="n"/>
      <c r="G649" s="1063" t="n"/>
      <c r="H649" s="1071" t="n"/>
      <c r="I649" s="1071" t="n"/>
      <c r="J649" s="1071" t="n"/>
    </row>
    <row r="650" ht="12.75" customHeight="1" s="789">
      <c r="A650" s="1071" t="n"/>
      <c r="B650" s="1071" t="n"/>
      <c r="C650" s="1071" t="n"/>
      <c r="D650" s="1071" t="n"/>
      <c r="E650" s="1063" t="n"/>
      <c r="F650" s="1063" t="n"/>
      <c r="G650" s="1063" t="n"/>
      <c r="H650" s="1071" t="n"/>
      <c r="I650" s="1071" t="n"/>
      <c r="J650" s="1071" t="n"/>
    </row>
    <row r="651" ht="12.75" customHeight="1" s="789">
      <c r="A651" s="1071" t="n"/>
      <c r="B651" s="1071" t="n"/>
      <c r="C651" s="1071" t="n"/>
      <c r="D651" s="1071" t="n"/>
      <c r="E651" s="1063" t="n"/>
      <c r="F651" s="1063" t="n"/>
      <c r="G651" s="1063" t="n"/>
      <c r="H651" s="1071" t="n"/>
      <c r="I651" s="1071" t="n"/>
      <c r="J651" s="1071" t="n"/>
    </row>
    <row r="652" ht="12.75" customHeight="1" s="789">
      <c r="A652" s="1071" t="n"/>
      <c r="B652" s="1071" t="n"/>
      <c r="C652" s="1071" t="n"/>
      <c r="D652" s="1071" t="n"/>
      <c r="E652" s="1063" t="n"/>
      <c r="F652" s="1063" t="n"/>
      <c r="G652" s="1063" t="n"/>
      <c r="H652" s="1071" t="n"/>
      <c r="I652" s="1071" t="n"/>
      <c r="J652" s="1071" t="n"/>
    </row>
    <row r="653" ht="12.75" customHeight="1" s="789">
      <c r="A653" s="1071" t="n"/>
      <c r="B653" s="1071" t="n"/>
      <c r="C653" s="1071" t="n"/>
      <c r="D653" s="1071" t="n"/>
      <c r="E653" s="1063" t="n"/>
      <c r="F653" s="1063" t="n"/>
      <c r="G653" s="1063" t="n"/>
      <c r="H653" s="1071" t="n"/>
      <c r="I653" s="1071" t="n"/>
      <c r="J653" s="1071" t="n"/>
    </row>
    <row r="654" ht="12.75" customHeight="1" s="789">
      <c r="A654" s="1071" t="n"/>
      <c r="B654" s="1071" t="n"/>
      <c r="C654" s="1071" t="n"/>
      <c r="D654" s="1071" t="n"/>
      <c r="E654" s="1063" t="n"/>
      <c r="F654" s="1063" t="n"/>
      <c r="G654" s="1063" t="n"/>
      <c r="H654" s="1071" t="n"/>
      <c r="I654" s="1071" t="n"/>
      <c r="J654" s="1071" t="n"/>
    </row>
    <row r="655" ht="12.75" customHeight="1" s="789">
      <c r="A655" s="1071" t="n"/>
      <c r="B655" s="1071" t="n"/>
      <c r="C655" s="1071" t="n"/>
      <c r="D655" s="1071" t="n"/>
      <c r="E655" s="1063" t="n"/>
      <c r="F655" s="1063" t="n"/>
      <c r="G655" s="1063" t="n"/>
      <c r="H655" s="1071" t="n"/>
      <c r="I655" s="1071" t="n"/>
      <c r="J655" s="1071" t="n"/>
    </row>
    <row r="656" ht="12.75" customHeight="1" s="789">
      <c r="A656" s="1071" t="n"/>
      <c r="B656" s="1071" t="n"/>
      <c r="C656" s="1071" t="n"/>
      <c r="D656" s="1071" t="n"/>
      <c r="E656" s="1063" t="n"/>
      <c r="F656" s="1063" t="n"/>
      <c r="G656" s="1063" t="n"/>
      <c r="H656" s="1071" t="n"/>
      <c r="I656" s="1071" t="n"/>
      <c r="J656" s="1071" t="n"/>
    </row>
    <row r="657" ht="12.75" customHeight="1" s="789">
      <c r="A657" s="1071" t="n"/>
      <c r="B657" s="1071" t="n"/>
      <c r="C657" s="1071" t="n"/>
      <c r="D657" s="1071" t="n"/>
      <c r="E657" s="1063" t="n"/>
      <c r="F657" s="1063" t="n"/>
      <c r="G657" s="1063" t="n"/>
      <c r="H657" s="1071" t="n"/>
      <c r="I657" s="1071" t="n"/>
      <c r="J657" s="1071" t="n"/>
    </row>
    <row r="658" ht="12.75" customHeight="1" s="789">
      <c r="A658" s="1071" t="n"/>
      <c r="B658" s="1071" t="n"/>
      <c r="C658" s="1071" t="n"/>
      <c r="D658" s="1071" t="n"/>
      <c r="E658" s="1063" t="n"/>
      <c r="F658" s="1063" t="n"/>
      <c r="G658" s="1063" t="n"/>
      <c r="H658" s="1071" t="n"/>
      <c r="I658" s="1071" t="n"/>
      <c r="J658" s="1071" t="n"/>
    </row>
    <row r="659" ht="12.75" customHeight="1" s="789">
      <c r="A659" s="1071" t="n"/>
      <c r="B659" s="1071" t="n"/>
      <c r="C659" s="1071" t="n"/>
      <c r="D659" s="1071" t="n"/>
      <c r="E659" s="1063" t="n"/>
      <c r="F659" s="1063" t="n"/>
      <c r="G659" s="1063" t="n"/>
      <c r="H659" s="1071" t="n"/>
      <c r="I659" s="1071" t="n"/>
      <c r="J659" s="1071" t="n"/>
    </row>
    <row r="660" ht="12.75" customHeight="1" s="789">
      <c r="A660" s="1071" t="n"/>
      <c r="B660" s="1071" t="n"/>
      <c r="C660" s="1071" t="n"/>
      <c r="D660" s="1071" t="n"/>
      <c r="E660" s="1063" t="n"/>
      <c r="F660" s="1063" t="n"/>
      <c r="G660" s="1063" t="n"/>
      <c r="H660" s="1071" t="n"/>
      <c r="I660" s="1071" t="n"/>
      <c r="J660" s="1071" t="n"/>
    </row>
    <row r="661" ht="12.75" customHeight="1" s="789">
      <c r="A661" s="1071" t="n"/>
      <c r="B661" s="1071" t="n"/>
      <c r="C661" s="1071" t="n"/>
      <c r="D661" s="1071" t="n"/>
      <c r="E661" s="1063" t="n"/>
      <c r="F661" s="1063" t="n"/>
      <c r="G661" s="1063" t="n"/>
      <c r="H661" s="1071" t="n"/>
      <c r="I661" s="1071" t="n"/>
      <c r="J661" s="1071" t="n"/>
    </row>
    <row r="662" ht="12.75" customHeight="1" s="789">
      <c r="A662" s="1071" t="n"/>
      <c r="B662" s="1071" t="n"/>
      <c r="C662" s="1071" t="n"/>
      <c r="D662" s="1071" t="n"/>
      <c r="E662" s="1063" t="n"/>
      <c r="F662" s="1063" t="n"/>
      <c r="G662" s="1063" t="n"/>
      <c r="H662" s="1071" t="n"/>
      <c r="I662" s="1071" t="n"/>
      <c r="J662" s="1071" t="n"/>
    </row>
    <row r="663" ht="12.75" customHeight="1" s="789">
      <c r="A663" s="1071" t="n"/>
      <c r="B663" s="1071" t="n"/>
      <c r="C663" s="1071" t="n"/>
      <c r="D663" s="1071" t="n"/>
      <c r="E663" s="1063" t="n"/>
      <c r="F663" s="1063" t="n"/>
      <c r="G663" s="1063" t="n"/>
      <c r="H663" s="1071" t="n"/>
      <c r="I663" s="1071" t="n"/>
      <c r="J663" s="1071" t="n"/>
    </row>
    <row r="664" ht="12.75" customHeight="1" s="789">
      <c r="A664" s="1071" t="n"/>
      <c r="B664" s="1071" t="n"/>
      <c r="C664" s="1071" t="n"/>
      <c r="D664" s="1071" t="n"/>
      <c r="E664" s="1063" t="n"/>
      <c r="F664" s="1063" t="n"/>
      <c r="G664" s="1063" t="n"/>
      <c r="H664" s="1071" t="n"/>
      <c r="I664" s="1071" t="n"/>
      <c r="J664" s="1071" t="n"/>
    </row>
    <row r="665" ht="12.75" customHeight="1" s="789">
      <c r="A665" s="1071" t="n"/>
      <c r="B665" s="1071" t="n"/>
      <c r="C665" s="1071" t="n"/>
      <c r="D665" s="1071" t="n"/>
      <c r="E665" s="1063" t="n"/>
      <c r="F665" s="1063" t="n"/>
      <c r="G665" s="1063" t="n"/>
      <c r="H665" s="1071" t="n"/>
      <c r="I665" s="1071" t="n"/>
      <c r="J665" s="1071" t="n"/>
    </row>
    <row r="666" ht="12.75" customHeight="1" s="789">
      <c r="A666" s="1071" t="n"/>
      <c r="B666" s="1071" t="n"/>
      <c r="C666" s="1071" t="n"/>
      <c r="D666" s="1071" t="n"/>
      <c r="E666" s="1063" t="n"/>
      <c r="F666" s="1063" t="n"/>
      <c r="G666" s="1063" t="n"/>
      <c r="H666" s="1071" t="n"/>
      <c r="I666" s="1071" t="n"/>
      <c r="J666" s="1071" t="n"/>
    </row>
    <row r="667" ht="12.75" customHeight="1" s="789">
      <c r="A667" s="1071" t="n"/>
      <c r="B667" s="1071" t="n"/>
      <c r="C667" s="1071" t="n"/>
      <c r="D667" s="1071" t="n"/>
      <c r="E667" s="1063" t="n"/>
      <c r="F667" s="1063" t="n"/>
      <c r="G667" s="1063" t="n"/>
      <c r="H667" s="1071" t="n"/>
      <c r="I667" s="1071" t="n"/>
      <c r="J667" s="1071" t="n"/>
    </row>
    <row r="668" ht="12.75" customHeight="1" s="789">
      <c r="A668" s="1071" t="n"/>
      <c r="B668" s="1071" t="n"/>
      <c r="C668" s="1071" t="n"/>
      <c r="D668" s="1071" t="n"/>
      <c r="E668" s="1063" t="n"/>
      <c r="F668" s="1063" t="n"/>
      <c r="G668" s="1063" t="n"/>
      <c r="H668" s="1071" t="n"/>
      <c r="I668" s="1071" t="n"/>
      <c r="J668" s="1071" t="n"/>
    </row>
    <row r="669" ht="12.75" customHeight="1" s="789">
      <c r="A669" s="1071" t="n"/>
      <c r="B669" s="1071" t="n"/>
      <c r="C669" s="1071" t="n"/>
      <c r="D669" s="1071" t="n"/>
      <c r="E669" s="1063" t="n"/>
      <c r="F669" s="1063" t="n"/>
      <c r="G669" s="1063" t="n"/>
      <c r="H669" s="1071" t="n"/>
      <c r="I669" s="1071" t="n"/>
      <c r="J669" s="1071" t="n"/>
    </row>
    <row r="670" ht="12.75" customHeight="1" s="789">
      <c r="A670" s="1071" t="n"/>
      <c r="B670" s="1071" t="n"/>
      <c r="C670" s="1071" t="n"/>
      <c r="D670" s="1071" t="n"/>
      <c r="E670" s="1063" t="n"/>
      <c r="F670" s="1063" t="n"/>
      <c r="G670" s="1063" t="n"/>
      <c r="H670" s="1071" t="n"/>
      <c r="I670" s="1071" t="n"/>
      <c r="J670" s="1071" t="n"/>
    </row>
    <row r="671" ht="12.75" customHeight="1" s="789">
      <c r="A671" s="1071" t="n"/>
      <c r="B671" s="1071" t="n"/>
      <c r="C671" s="1071" t="n"/>
      <c r="D671" s="1071" t="n"/>
      <c r="E671" s="1063" t="n"/>
      <c r="F671" s="1063" t="n"/>
      <c r="G671" s="1063" t="n"/>
      <c r="H671" s="1071" t="n"/>
      <c r="I671" s="1071" t="n"/>
      <c r="J671" s="1071" t="n"/>
    </row>
    <row r="672" ht="12.75" customHeight="1" s="789">
      <c r="A672" s="1071" t="n"/>
      <c r="B672" s="1071" t="n"/>
      <c r="C672" s="1071" t="n"/>
      <c r="D672" s="1071" t="n"/>
      <c r="E672" s="1063" t="n"/>
      <c r="F672" s="1063" t="n"/>
      <c r="G672" s="1063" t="n"/>
      <c r="H672" s="1071" t="n"/>
      <c r="I672" s="1071" t="n"/>
      <c r="J672" s="1071" t="n"/>
    </row>
    <row r="673" ht="12.75" customHeight="1" s="789">
      <c r="A673" s="1071" t="n"/>
      <c r="B673" s="1071" t="n"/>
      <c r="C673" s="1071" t="n"/>
      <c r="D673" s="1071" t="n"/>
      <c r="E673" s="1063" t="n"/>
      <c r="F673" s="1063" t="n"/>
      <c r="G673" s="1063" t="n"/>
      <c r="H673" s="1071" t="n"/>
      <c r="I673" s="1071" t="n"/>
      <c r="J673" s="1071" t="n"/>
    </row>
    <row r="674" ht="12.75" customHeight="1" s="789">
      <c r="A674" s="1071" t="n"/>
      <c r="B674" s="1071" t="n"/>
      <c r="C674" s="1071" t="n"/>
      <c r="D674" s="1071" t="n"/>
      <c r="E674" s="1063" t="n"/>
      <c r="F674" s="1063" t="n"/>
      <c r="G674" s="1063" t="n"/>
      <c r="H674" s="1071" t="n"/>
      <c r="I674" s="1071" t="n"/>
      <c r="J674" s="1071" t="n"/>
    </row>
    <row r="675" ht="12.75" customHeight="1" s="789">
      <c r="A675" s="1071" t="n"/>
      <c r="B675" s="1071" t="n"/>
      <c r="C675" s="1071" t="n"/>
      <c r="D675" s="1071" t="n"/>
      <c r="E675" s="1063" t="n"/>
      <c r="F675" s="1063" t="n"/>
      <c r="G675" s="1063" t="n"/>
      <c r="H675" s="1071" t="n"/>
      <c r="I675" s="1071" t="n"/>
      <c r="J675" s="1071" t="n"/>
    </row>
    <row r="676" ht="12.75" customHeight="1" s="789">
      <c r="A676" s="1071" t="n"/>
      <c r="B676" s="1071" t="n"/>
      <c r="C676" s="1071" t="n"/>
      <c r="D676" s="1071" t="n"/>
      <c r="E676" s="1063" t="n"/>
      <c r="F676" s="1063" t="n"/>
      <c r="G676" s="1063" t="n"/>
      <c r="H676" s="1071" t="n"/>
      <c r="I676" s="1071" t="n"/>
      <c r="J676" s="1071" t="n"/>
    </row>
    <row r="677" ht="12.75" customHeight="1" s="789">
      <c r="A677" s="1071" t="n"/>
      <c r="B677" s="1071" t="n"/>
      <c r="C677" s="1071" t="n"/>
      <c r="D677" s="1071" t="n"/>
      <c r="E677" s="1063" t="n"/>
      <c r="F677" s="1063" t="n"/>
      <c r="G677" s="1063" t="n"/>
      <c r="H677" s="1071" t="n"/>
      <c r="I677" s="1071" t="n"/>
      <c r="J677" s="1071" t="n"/>
    </row>
    <row r="678" ht="12.75" customHeight="1" s="789">
      <c r="A678" s="1071" t="n"/>
      <c r="B678" s="1071" t="n"/>
      <c r="C678" s="1071" t="n"/>
      <c r="D678" s="1071" t="n"/>
      <c r="E678" s="1063" t="n"/>
      <c r="F678" s="1063" t="n"/>
      <c r="G678" s="1063" t="n"/>
      <c r="H678" s="1071" t="n"/>
      <c r="I678" s="1071" t="n"/>
      <c r="J678" s="1071" t="n"/>
    </row>
    <row r="679" ht="12.75" customHeight="1" s="789">
      <c r="A679" s="1071" t="n"/>
      <c r="B679" s="1071" t="n"/>
      <c r="C679" s="1071" t="n"/>
      <c r="D679" s="1071" t="n"/>
      <c r="E679" s="1063" t="n"/>
      <c r="F679" s="1063" t="n"/>
      <c r="G679" s="1063" t="n"/>
      <c r="H679" s="1071" t="n"/>
      <c r="I679" s="1071" t="n"/>
      <c r="J679" s="1071" t="n"/>
    </row>
    <row r="680" ht="12.75" customHeight="1" s="789">
      <c r="A680" s="1071" t="n"/>
      <c r="B680" s="1071" t="n"/>
      <c r="C680" s="1071" t="n"/>
      <c r="D680" s="1071" t="n"/>
      <c r="E680" s="1063" t="n"/>
      <c r="F680" s="1063" t="n"/>
      <c r="G680" s="1063" t="n"/>
      <c r="H680" s="1071" t="n"/>
      <c r="I680" s="1071" t="n"/>
      <c r="J680" s="1071" t="n"/>
    </row>
    <row r="681" ht="12.75" customHeight="1" s="789">
      <c r="A681" s="1071" t="n"/>
      <c r="B681" s="1071" t="n"/>
      <c r="C681" s="1071" t="n"/>
      <c r="D681" s="1071" t="n"/>
      <c r="E681" s="1063" t="n"/>
      <c r="F681" s="1063" t="n"/>
      <c r="G681" s="1063" t="n"/>
      <c r="H681" s="1071" t="n"/>
      <c r="I681" s="1071" t="n"/>
      <c r="J681" s="1071" t="n"/>
    </row>
    <row r="682" ht="12.75" customHeight="1" s="789">
      <c r="A682" s="1071" t="n"/>
      <c r="B682" s="1071" t="n"/>
      <c r="C682" s="1071" t="n"/>
      <c r="D682" s="1071" t="n"/>
      <c r="E682" s="1063" t="n"/>
      <c r="F682" s="1063" t="n"/>
      <c r="G682" s="1063" t="n"/>
      <c r="H682" s="1071" t="n"/>
      <c r="I682" s="1071" t="n"/>
      <c r="J682" s="1071" t="n"/>
    </row>
    <row r="683" ht="12.75" customHeight="1" s="789">
      <c r="A683" s="1071" t="n"/>
      <c r="B683" s="1071" t="n"/>
      <c r="C683" s="1071" t="n"/>
      <c r="D683" s="1071" t="n"/>
      <c r="E683" s="1063" t="n"/>
      <c r="F683" s="1063" t="n"/>
      <c r="G683" s="1063" t="n"/>
      <c r="H683" s="1071" t="n"/>
      <c r="I683" s="1071" t="n"/>
      <c r="J683" s="1071" t="n"/>
    </row>
    <row r="684" ht="12.75" customHeight="1" s="789">
      <c r="A684" s="1071" t="n"/>
      <c r="B684" s="1071" t="n"/>
      <c r="C684" s="1071" t="n"/>
      <c r="D684" s="1071" t="n"/>
      <c r="E684" s="1063" t="n"/>
      <c r="F684" s="1063" t="n"/>
      <c r="G684" s="1063" t="n"/>
      <c r="H684" s="1071" t="n"/>
      <c r="I684" s="1071" t="n"/>
      <c r="J684" s="1071" t="n"/>
    </row>
    <row r="685" ht="12.75" customHeight="1" s="789">
      <c r="A685" s="1071" t="n"/>
      <c r="B685" s="1071" t="n"/>
      <c r="C685" s="1071" t="n"/>
      <c r="D685" s="1071" t="n"/>
      <c r="E685" s="1063" t="n"/>
      <c r="F685" s="1063" t="n"/>
      <c r="G685" s="1063" t="n"/>
      <c r="H685" s="1071" t="n"/>
      <c r="I685" s="1071" t="n"/>
      <c r="J685" s="1071" t="n"/>
    </row>
    <row r="686" ht="12.75" customHeight="1" s="789">
      <c r="A686" s="1071" t="n"/>
      <c r="B686" s="1071" t="n"/>
      <c r="C686" s="1071" t="n"/>
      <c r="D686" s="1071" t="n"/>
      <c r="E686" s="1063" t="n"/>
      <c r="F686" s="1063" t="n"/>
      <c r="G686" s="1063" t="n"/>
      <c r="H686" s="1071" t="n"/>
      <c r="I686" s="1071" t="n"/>
      <c r="J686" s="1071" t="n"/>
    </row>
    <row r="687" ht="12.75" customHeight="1" s="789">
      <c r="A687" s="1071" t="n"/>
      <c r="B687" s="1071" t="n"/>
      <c r="C687" s="1071" t="n"/>
      <c r="D687" s="1071" t="n"/>
      <c r="E687" s="1063" t="n"/>
      <c r="F687" s="1063" t="n"/>
      <c r="G687" s="1063" t="n"/>
      <c r="H687" s="1071" t="n"/>
      <c r="I687" s="1071" t="n"/>
      <c r="J687" s="1071" t="n"/>
    </row>
    <row r="688" ht="12.75" customHeight="1" s="789">
      <c r="A688" s="1071" t="n"/>
      <c r="B688" s="1071" t="n"/>
      <c r="C688" s="1071" t="n"/>
      <c r="D688" s="1071" t="n"/>
      <c r="E688" s="1063" t="n"/>
      <c r="F688" s="1063" t="n"/>
      <c r="G688" s="1063" t="n"/>
      <c r="H688" s="1071" t="n"/>
      <c r="I688" s="1071" t="n"/>
      <c r="J688" s="1071" t="n"/>
    </row>
    <row r="689" ht="12.75" customHeight="1" s="789">
      <c r="A689" s="1071" t="n"/>
      <c r="B689" s="1071" t="n"/>
      <c r="C689" s="1071" t="n"/>
      <c r="D689" s="1071" t="n"/>
      <c r="E689" s="1063" t="n"/>
      <c r="F689" s="1063" t="n"/>
      <c r="G689" s="1063" t="n"/>
      <c r="H689" s="1071" t="n"/>
      <c r="I689" s="1071" t="n"/>
      <c r="J689" s="1071" t="n"/>
    </row>
    <row r="690" ht="12.75" customHeight="1" s="789">
      <c r="A690" s="1071" t="n"/>
      <c r="B690" s="1071" t="n"/>
      <c r="C690" s="1071" t="n"/>
      <c r="D690" s="1071" t="n"/>
      <c r="E690" s="1063" t="n"/>
      <c r="F690" s="1063" t="n"/>
      <c r="G690" s="1063" t="n"/>
      <c r="H690" s="1071" t="n"/>
      <c r="I690" s="1071" t="n"/>
      <c r="J690" s="1071" t="n"/>
    </row>
    <row r="691" ht="12.75" customHeight="1" s="789">
      <c r="A691" s="1071" t="n"/>
      <c r="B691" s="1071" t="n"/>
      <c r="C691" s="1071" t="n"/>
      <c r="D691" s="1071" t="n"/>
      <c r="E691" s="1063" t="n"/>
      <c r="F691" s="1063" t="n"/>
      <c r="G691" s="1063" t="n"/>
      <c r="H691" s="1071" t="n"/>
      <c r="I691" s="1071" t="n"/>
      <c r="J691" s="1071" t="n"/>
    </row>
    <row r="692" ht="12.75" customHeight="1" s="789">
      <c r="A692" s="1071" t="n"/>
      <c r="B692" s="1071" t="n"/>
      <c r="C692" s="1071" t="n"/>
      <c r="D692" s="1071" t="n"/>
      <c r="E692" s="1063" t="n"/>
      <c r="F692" s="1063" t="n"/>
      <c r="G692" s="1063" t="n"/>
      <c r="H692" s="1071" t="n"/>
      <c r="I692" s="1071" t="n"/>
      <c r="J692" s="1071" t="n"/>
    </row>
    <row r="693" ht="12.75" customHeight="1" s="789">
      <c r="A693" s="1071" t="n"/>
      <c r="B693" s="1071" t="n"/>
      <c r="C693" s="1071" t="n"/>
      <c r="D693" s="1071" t="n"/>
      <c r="E693" s="1063" t="n"/>
      <c r="F693" s="1063" t="n"/>
      <c r="G693" s="1063" t="n"/>
      <c r="H693" s="1071" t="n"/>
      <c r="I693" s="1071" t="n"/>
      <c r="J693" s="1071" t="n"/>
    </row>
    <row r="694" ht="12.75" customHeight="1" s="789">
      <c r="A694" s="1071" t="n"/>
      <c r="B694" s="1071" t="n"/>
      <c r="C694" s="1071" t="n"/>
      <c r="D694" s="1071" t="n"/>
      <c r="E694" s="1063" t="n"/>
      <c r="F694" s="1063" t="n"/>
      <c r="G694" s="1063" t="n"/>
      <c r="H694" s="1071" t="n"/>
      <c r="I694" s="1071" t="n"/>
      <c r="J694" s="1071" t="n"/>
    </row>
    <row r="695" ht="12.75" customHeight="1" s="789">
      <c r="A695" s="1071" t="n"/>
      <c r="B695" s="1071" t="n"/>
      <c r="C695" s="1071" t="n"/>
      <c r="D695" s="1071" t="n"/>
      <c r="E695" s="1063" t="n"/>
      <c r="F695" s="1063" t="n"/>
      <c r="G695" s="1063" t="n"/>
      <c r="H695" s="1071" t="n"/>
      <c r="I695" s="1071" t="n"/>
      <c r="J695" s="1071" t="n"/>
    </row>
    <row r="696" ht="12.75" customHeight="1" s="789">
      <c r="A696" s="1071" t="n"/>
      <c r="B696" s="1071" t="n"/>
      <c r="C696" s="1071" t="n"/>
      <c r="D696" s="1071" t="n"/>
      <c r="E696" s="1063" t="n"/>
      <c r="F696" s="1063" t="n"/>
      <c r="G696" s="1063" t="n"/>
      <c r="H696" s="1071" t="n"/>
      <c r="I696" s="1071" t="n"/>
      <c r="J696" s="1071" t="n"/>
    </row>
    <row r="697" ht="12.75" customHeight="1" s="789">
      <c r="A697" s="1071" t="n"/>
      <c r="B697" s="1071" t="n"/>
      <c r="C697" s="1071" t="n"/>
      <c r="D697" s="1071" t="n"/>
      <c r="E697" s="1063" t="n"/>
      <c r="F697" s="1063" t="n"/>
      <c r="G697" s="1063" t="n"/>
      <c r="H697" s="1071" t="n"/>
      <c r="I697" s="1071" t="n"/>
      <c r="J697" s="1071" t="n"/>
    </row>
    <row r="698" ht="12.75" customHeight="1" s="789">
      <c r="A698" s="1071" t="n"/>
      <c r="B698" s="1071" t="n"/>
      <c r="C698" s="1071" t="n"/>
      <c r="D698" s="1071" t="n"/>
      <c r="E698" s="1063" t="n"/>
      <c r="F698" s="1063" t="n"/>
      <c r="G698" s="1063" t="n"/>
      <c r="H698" s="1071" t="n"/>
      <c r="I698" s="1071" t="n"/>
      <c r="J698" s="1071" t="n"/>
    </row>
    <row r="699" ht="12.75" customHeight="1" s="789">
      <c r="A699" s="1071" t="n"/>
      <c r="B699" s="1071" t="n"/>
      <c r="C699" s="1071" t="n"/>
      <c r="D699" s="1071" t="n"/>
      <c r="E699" s="1063" t="n"/>
      <c r="F699" s="1063" t="n"/>
      <c r="G699" s="1063" t="n"/>
      <c r="H699" s="1071" t="n"/>
      <c r="I699" s="1071" t="n"/>
      <c r="J699" s="1071" t="n"/>
    </row>
    <row r="700" ht="12.75" customHeight="1" s="789">
      <c r="A700" s="1071" t="n"/>
      <c r="B700" s="1071" t="n"/>
      <c r="C700" s="1071" t="n"/>
      <c r="D700" s="1071" t="n"/>
      <c r="E700" s="1063" t="n"/>
      <c r="F700" s="1063" t="n"/>
      <c r="G700" s="1063" t="n"/>
      <c r="H700" s="1071" t="n"/>
      <c r="I700" s="1071" t="n"/>
      <c r="J700" s="1071" t="n"/>
    </row>
    <row r="701" ht="12.75" customHeight="1" s="789">
      <c r="A701" s="1071" t="n"/>
      <c r="B701" s="1071" t="n"/>
      <c r="C701" s="1071" t="n"/>
      <c r="D701" s="1071" t="n"/>
      <c r="E701" s="1063" t="n"/>
      <c r="F701" s="1063" t="n"/>
      <c r="G701" s="1063" t="n"/>
      <c r="H701" s="1071" t="n"/>
      <c r="I701" s="1071" t="n"/>
      <c r="J701" s="1071" t="n"/>
    </row>
    <row r="702" ht="12.75" customHeight="1" s="789">
      <c r="A702" s="1071" t="n"/>
      <c r="B702" s="1071" t="n"/>
      <c r="C702" s="1071" t="n"/>
      <c r="D702" s="1071" t="n"/>
      <c r="E702" s="1063" t="n"/>
      <c r="F702" s="1063" t="n"/>
      <c r="G702" s="1063" t="n"/>
      <c r="H702" s="1071" t="n"/>
      <c r="I702" s="1071" t="n"/>
      <c r="J702" s="1071" t="n"/>
    </row>
    <row r="703" ht="12.75" customHeight="1" s="789">
      <c r="A703" s="1071" t="n"/>
      <c r="B703" s="1071" t="n"/>
      <c r="C703" s="1071" t="n"/>
      <c r="D703" s="1071" t="n"/>
      <c r="E703" s="1063" t="n"/>
      <c r="F703" s="1063" t="n"/>
      <c r="G703" s="1063" t="n"/>
      <c r="H703" s="1071" t="n"/>
      <c r="I703" s="1071" t="n"/>
      <c r="J703" s="1071" t="n"/>
    </row>
    <row r="704" ht="12.75" customHeight="1" s="789">
      <c r="A704" s="1071" t="n"/>
      <c r="B704" s="1071" t="n"/>
      <c r="C704" s="1071" t="n"/>
      <c r="D704" s="1071" t="n"/>
      <c r="E704" s="1063" t="n"/>
      <c r="F704" s="1063" t="n"/>
      <c r="G704" s="1063" t="n"/>
      <c r="H704" s="1071" t="n"/>
      <c r="I704" s="1071" t="n"/>
      <c r="J704" s="1071" t="n"/>
    </row>
    <row r="705" ht="12.75" customHeight="1" s="789">
      <c r="A705" s="1071" t="n"/>
      <c r="B705" s="1071" t="n"/>
      <c r="C705" s="1071" t="n"/>
      <c r="D705" s="1071" t="n"/>
      <c r="E705" s="1063" t="n"/>
      <c r="F705" s="1063" t="n"/>
      <c r="G705" s="1063" t="n"/>
      <c r="H705" s="1071" t="n"/>
      <c r="I705" s="1071" t="n"/>
      <c r="J705" s="1071" t="n"/>
    </row>
    <row r="706" ht="12.75" customHeight="1" s="789">
      <c r="A706" s="1071" t="n"/>
      <c r="B706" s="1071" t="n"/>
      <c r="C706" s="1071" t="n"/>
      <c r="D706" s="1071" t="n"/>
      <c r="E706" s="1063" t="n"/>
      <c r="F706" s="1063" t="n"/>
      <c r="G706" s="1063" t="n"/>
      <c r="H706" s="1071" t="n"/>
      <c r="I706" s="1071" t="n"/>
      <c r="J706" s="1071" t="n"/>
    </row>
    <row r="707" ht="12.75" customHeight="1" s="789">
      <c r="A707" s="1071" t="n"/>
      <c r="B707" s="1071" t="n"/>
      <c r="C707" s="1071" t="n"/>
      <c r="D707" s="1071" t="n"/>
      <c r="E707" s="1063" t="n"/>
      <c r="F707" s="1063" t="n"/>
      <c r="G707" s="1063" t="n"/>
      <c r="H707" s="1071" t="n"/>
      <c r="I707" s="1071" t="n"/>
      <c r="J707" s="1071" t="n"/>
    </row>
    <row r="708" ht="12.75" customHeight="1" s="789">
      <c r="A708" s="1071" t="n"/>
      <c r="B708" s="1071" t="n"/>
      <c r="C708" s="1071" t="n"/>
      <c r="D708" s="1071" t="n"/>
      <c r="E708" s="1063" t="n"/>
      <c r="F708" s="1063" t="n"/>
      <c r="G708" s="1063" t="n"/>
      <c r="H708" s="1071" t="n"/>
      <c r="I708" s="1071" t="n"/>
      <c r="J708" s="1071" t="n"/>
    </row>
    <row r="709" ht="12.75" customHeight="1" s="789">
      <c r="A709" s="1071" t="n"/>
      <c r="B709" s="1071" t="n"/>
      <c r="C709" s="1071" t="n"/>
      <c r="D709" s="1071" t="n"/>
      <c r="E709" s="1063" t="n"/>
      <c r="F709" s="1063" t="n"/>
      <c r="G709" s="1063" t="n"/>
      <c r="H709" s="1071" t="n"/>
      <c r="I709" s="1071" t="n"/>
      <c r="J709" s="1071" t="n"/>
    </row>
    <row r="710" ht="12.75" customHeight="1" s="789">
      <c r="A710" s="1071" t="n"/>
      <c r="B710" s="1071" t="n"/>
      <c r="C710" s="1071" t="n"/>
      <c r="D710" s="1071" t="n"/>
      <c r="E710" s="1063" t="n"/>
      <c r="F710" s="1063" t="n"/>
      <c r="G710" s="1063" t="n"/>
      <c r="H710" s="1071" t="n"/>
      <c r="I710" s="1071" t="n"/>
      <c r="J710" s="1071" t="n"/>
    </row>
    <row r="711" ht="12.75" customHeight="1" s="789">
      <c r="A711" s="1071" t="n"/>
      <c r="B711" s="1071" t="n"/>
      <c r="C711" s="1071" t="n"/>
      <c r="D711" s="1071" t="n"/>
      <c r="E711" s="1063" t="n"/>
      <c r="F711" s="1063" t="n"/>
      <c r="G711" s="1063" t="n"/>
      <c r="H711" s="1071" t="n"/>
      <c r="I711" s="1071" t="n"/>
      <c r="J711" s="1071" t="n"/>
    </row>
    <row r="712" ht="12.75" customHeight="1" s="789">
      <c r="A712" s="1071" t="n"/>
      <c r="B712" s="1071" t="n"/>
      <c r="C712" s="1071" t="n"/>
      <c r="D712" s="1071" t="n"/>
      <c r="E712" s="1063" t="n"/>
      <c r="F712" s="1063" t="n"/>
      <c r="G712" s="1063" t="n"/>
      <c r="H712" s="1071" t="n"/>
      <c r="I712" s="1071" t="n"/>
      <c r="J712" s="1071" t="n"/>
    </row>
    <row r="713" ht="12.75" customHeight="1" s="789">
      <c r="A713" s="1071" t="n"/>
      <c r="B713" s="1071" t="n"/>
      <c r="C713" s="1071" t="n"/>
      <c r="D713" s="1071" t="n"/>
      <c r="E713" s="1063" t="n"/>
      <c r="F713" s="1063" t="n"/>
      <c r="G713" s="1063" t="n"/>
      <c r="H713" s="1071" t="n"/>
      <c r="I713" s="1071" t="n"/>
      <c r="J713" s="1071" t="n"/>
    </row>
    <row r="714" ht="12.75" customHeight="1" s="789">
      <c r="A714" s="1071" t="n"/>
      <c r="B714" s="1071" t="n"/>
      <c r="C714" s="1071" t="n"/>
      <c r="D714" s="1071" t="n"/>
      <c r="E714" s="1063" t="n"/>
      <c r="F714" s="1063" t="n"/>
      <c r="G714" s="1063" t="n"/>
      <c r="H714" s="1071" t="n"/>
      <c r="I714" s="1071" t="n"/>
      <c r="J714" s="1071" t="n"/>
    </row>
    <row r="715" ht="12.75" customHeight="1" s="789">
      <c r="A715" s="1071" t="n"/>
      <c r="B715" s="1071" t="n"/>
      <c r="C715" s="1071" t="n"/>
      <c r="D715" s="1071" t="n"/>
      <c r="E715" s="1063" t="n"/>
      <c r="F715" s="1063" t="n"/>
      <c r="G715" s="1063" t="n"/>
      <c r="H715" s="1071" t="n"/>
      <c r="I715" s="1071" t="n"/>
      <c r="J715" s="1071" t="n"/>
    </row>
    <row r="716" ht="12.75" customHeight="1" s="789">
      <c r="A716" s="1071" t="n"/>
      <c r="B716" s="1071" t="n"/>
      <c r="C716" s="1071" t="n"/>
      <c r="D716" s="1071" t="n"/>
      <c r="E716" s="1063" t="n"/>
      <c r="F716" s="1063" t="n"/>
      <c r="G716" s="1063" t="n"/>
      <c r="H716" s="1071" t="n"/>
      <c r="I716" s="1071" t="n"/>
      <c r="J716" s="1071" t="n"/>
    </row>
    <row r="717" ht="12.75" customHeight="1" s="789">
      <c r="A717" s="1071" t="n"/>
      <c r="B717" s="1071" t="n"/>
      <c r="C717" s="1071" t="n"/>
      <c r="D717" s="1071" t="n"/>
      <c r="E717" s="1063" t="n"/>
      <c r="F717" s="1063" t="n"/>
      <c r="G717" s="1063" t="n"/>
      <c r="H717" s="1071" t="n"/>
      <c r="I717" s="1071" t="n"/>
      <c r="J717" s="1071" t="n"/>
    </row>
    <row r="718" ht="12.75" customHeight="1" s="789">
      <c r="A718" s="1071" t="n"/>
      <c r="B718" s="1071" t="n"/>
      <c r="C718" s="1071" t="n"/>
      <c r="D718" s="1071" t="n"/>
      <c r="E718" s="1063" t="n"/>
      <c r="F718" s="1063" t="n"/>
      <c r="G718" s="1063" t="n"/>
      <c r="H718" s="1071" t="n"/>
      <c r="I718" s="1071" t="n"/>
      <c r="J718" s="1071" t="n"/>
    </row>
    <row r="719" ht="12.75" customHeight="1" s="789">
      <c r="A719" s="1071" t="n"/>
      <c r="B719" s="1071" t="n"/>
      <c r="C719" s="1071" t="n"/>
      <c r="D719" s="1071" t="n"/>
      <c r="E719" s="1063" t="n"/>
      <c r="F719" s="1063" t="n"/>
      <c r="G719" s="1063" t="n"/>
      <c r="H719" s="1071" t="n"/>
      <c r="I719" s="1071" t="n"/>
      <c r="J719" s="1071" t="n"/>
    </row>
    <row r="720" ht="12.75" customHeight="1" s="789">
      <c r="A720" s="1071" t="n"/>
      <c r="B720" s="1071" t="n"/>
      <c r="C720" s="1071" t="n"/>
      <c r="D720" s="1071" t="n"/>
      <c r="E720" s="1063" t="n"/>
      <c r="F720" s="1063" t="n"/>
      <c r="G720" s="1063" t="n"/>
      <c r="H720" s="1071" t="n"/>
      <c r="I720" s="1071" t="n"/>
      <c r="J720" s="1071" t="n"/>
    </row>
    <row r="721" ht="12.75" customHeight="1" s="789">
      <c r="A721" s="1071" t="n"/>
      <c r="B721" s="1071" t="n"/>
      <c r="C721" s="1071" t="n"/>
      <c r="D721" s="1071" t="n"/>
      <c r="E721" s="1063" t="n"/>
      <c r="F721" s="1063" t="n"/>
      <c r="G721" s="1063" t="n"/>
      <c r="H721" s="1071" t="n"/>
      <c r="I721" s="1071" t="n"/>
      <c r="J721" s="1071" t="n"/>
    </row>
    <row r="722" ht="12.75" customHeight="1" s="789">
      <c r="A722" s="1071" t="n"/>
      <c r="B722" s="1071" t="n"/>
      <c r="C722" s="1071" t="n"/>
      <c r="D722" s="1071" t="n"/>
      <c r="E722" s="1063" t="n"/>
      <c r="F722" s="1063" t="n"/>
      <c r="G722" s="1063" t="n"/>
      <c r="H722" s="1071" t="n"/>
      <c r="I722" s="1071" t="n"/>
      <c r="J722" s="1071" t="n"/>
    </row>
    <row r="723" ht="12.75" customHeight="1" s="789">
      <c r="A723" s="1071" t="n"/>
      <c r="B723" s="1071" t="n"/>
      <c r="C723" s="1071" t="n"/>
      <c r="D723" s="1071" t="n"/>
      <c r="E723" s="1063" t="n"/>
      <c r="F723" s="1063" t="n"/>
      <c r="G723" s="1063" t="n"/>
      <c r="H723" s="1071" t="n"/>
      <c r="I723" s="1071" t="n"/>
      <c r="J723" s="1071" t="n"/>
    </row>
    <row r="724" ht="12.75" customHeight="1" s="789">
      <c r="A724" s="1071" t="n"/>
      <c r="B724" s="1071" t="n"/>
      <c r="C724" s="1071" t="n"/>
      <c r="D724" s="1071" t="n"/>
      <c r="E724" s="1063" t="n"/>
      <c r="F724" s="1063" t="n"/>
      <c r="G724" s="1063" t="n"/>
      <c r="H724" s="1071" t="n"/>
      <c r="I724" s="1071" t="n"/>
      <c r="J724" s="1071" t="n"/>
    </row>
    <row r="725" ht="12.75" customHeight="1" s="789">
      <c r="A725" s="1071" t="n"/>
      <c r="B725" s="1071" t="n"/>
      <c r="C725" s="1071" t="n"/>
      <c r="D725" s="1071" t="n"/>
      <c r="E725" s="1063" t="n"/>
      <c r="F725" s="1063" t="n"/>
      <c r="G725" s="1063" t="n"/>
      <c r="H725" s="1071" t="n"/>
      <c r="I725" s="1071" t="n"/>
      <c r="J725" s="1071" t="n"/>
    </row>
    <row r="726" ht="12.75" customHeight="1" s="789">
      <c r="A726" s="1071" t="n"/>
      <c r="B726" s="1071" t="n"/>
      <c r="C726" s="1071" t="n"/>
      <c r="D726" s="1071" t="n"/>
      <c r="E726" s="1063" t="n"/>
      <c r="F726" s="1063" t="n"/>
      <c r="G726" s="1063" t="n"/>
      <c r="H726" s="1071" t="n"/>
      <c r="I726" s="1071" t="n"/>
      <c r="J726" s="1071" t="n"/>
    </row>
    <row r="727" ht="12.75" customHeight="1" s="789">
      <c r="A727" s="1071" t="n"/>
      <c r="B727" s="1071" t="n"/>
      <c r="C727" s="1071" t="n"/>
      <c r="D727" s="1071" t="n"/>
      <c r="E727" s="1063" t="n"/>
      <c r="F727" s="1063" t="n"/>
      <c r="G727" s="1063" t="n"/>
      <c r="H727" s="1071" t="n"/>
      <c r="I727" s="1071" t="n"/>
      <c r="J727" s="1071" t="n"/>
    </row>
    <row r="728" ht="12.75" customHeight="1" s="789">
      <c r="A728" s="1071" t="n"/>
      <c r="B728" s="1071" t="n"/>
      <c r="C728" s="1071" t="n"/>
      <c r="D728" s="1071" t="n"/>
      <c r="E728" s="1063" t="n"/>
      <c r="F728" s="1063" t="n"/>
      <c r="G728" s="1063" t="n"/>
      <c r="H728" s="1071" t="n"/>
      <c r="I728" s="1071" t="n"/>
      <c r="J728" s="1071" t="n"/>
    </row>
    <row r="729" ht="12.75" customHeight="1" s="789">
      <c r="A729" s="1071" t="n"/>
      <c r="B729" s="1071" t="n"/>
      <c r="C729" s="1071" t="n"/>
      <c r="D729" s="1071" t="n"/>
      <c r="E729" s="1063" t="n"/>
      <c r="F729" s="1063" t="n"/>
      <c r="G729" s="1063" t="n"/>
      <c r="H729" s="1071" t="n"/>
      <c r="I729" s="1071" t="n"/>
      <c r="J729" s="1071" t="n"/>
    </row>
    <row r="730" ht="12.75" customHeight="1" s="789">
      <c r="A730" s="1071" t="n"/>
      <c r="B730" s="1071" t="n"/>
      <c r="C730" s="1071" t="n"/>
      <c r="D730" s="1071" t="n"/>
      <c r="E730" s="1063" t="n"/>
      <c r="F730" s="1063" t="n"/>
      <c r="G730" s="1063" t="n"/>
      <c r="H730" s="1071" t="n"/>
      <c r="I730" s="1071" t="n"/>
      <c r="J730" s="1071" t="n"/>
    </row>
    <row r="731" ht="12.75" customHeight="1" s="789">
      <c r="A731" s="1071" t="n"/>
      <c r="B731" s="1071" t="n"/>
      <c r="C731" s="1071" t="n"/>
      <c r="D731" s="1071" t="n"/>
      <c r="E731" s="1063" t="n"/>
      <c r="F731" s="1063" t="n"/>
      <c r="G731" s="1063" t="n"/>
      <c r="H731" s="1071" t="n"/>
      <c r="I731" s="1071" t="n"/>
      <c r="J731" s="1071" t="n"/>
    </row>
    <row r="732" ht="12.75" customHeight="1" s="789">
      <c r="A732" s="1071" t="n"/>
      <c r="B732" s="1071" t="n"/>
      <c r="C732" s="1071" t="n"/>
      <c r="D732" s="1071" t="n"/>
      <c r="E732" s="1063" t="n"/>
      <c r="F732" s="1063" t="n"/>
      <c r="G732" s="1063" t="n"/>
      <c r="H732" s="1071" t="n"/>
      <c r="I732" s="1071" t="n"/>
      <c r="J732" s="1071" t="n"/>
    </row>
    <row r="733" ht="12.75" customHeight="1" s="789">
      <c r="A733" s="1071" t="n"/>
      <c r="B733" s="1071" t="n"/>
      <c r="C733" s="1071" t="n"/>
      <c r="D733" s="1071" t="n"/>
      <c r="E733" s="1063" t="n"/>
      <c r="F733" s="1063" t="n"/>
      <c r="G733" s="1063" t="n"/>
      <c r="H733" s="1071" t="n"/>
      <c r="I733" s="1071" t="n"/>
      <c r="J733" s="1071" t="n"/>
    </row>
    <row r="734" ht="12.75" customHeight="1" s="789">
      <c r="A734" s="1071" t="n"/>
      <c r="B734" s="1071" t="n"/>
      <c r="C734" s="1071" t="n"/>
      <c r="D734" s="1071" t="n"/>
      <c r="E734" s="1063" t="n"/>
      <c r="F734" s="1063" t="n"/>
      <c r="G734" s="1063" t="n"/>
      <c r="H734" s="1071" t="n"/>
      <c r="I734" s="1071" t="n"/>
      <c r="J734" s="1071" t="n"/>
    </row>
    <row r="735" ht="12.75" customHeight="1" s="789">
      <c r="A735" s="1071" t="n"/>
      <c r="B735" s="1071" t="n"/>
      <c r="C735" s="1071" t="n"/>
      <c r="D735" s="1071" t="n"/>
      <c r="E735" s="1063" t="n"/>
      <c r="F735" s="1063" t="n"/>
      <c r="G735" s="1063" t="n"/>
      <c r="H735" s="1071" t="n"/>
      <c r="I735" s="1071" t="n"/>
      <c r="J735" s="1071" t="n"/>
    </row>
    <row r="736" ht="12.75" customHeight="1" s="789">
      <c r="A736" s="1071" t="n"/>
      <c r="B736" s="1071" t="n"/>
      <c r="C736" s="1071" t="n"/>
      <c r="D736" s="1071" t="n"/>
      <c r="E736" s="1063" t="n"/>
      <c r="F736" s="1063" t="n"/>
      <c r="G736" s="1063" t="n"/>
      <c r="H736" s="1071" t="n"/>
      <c r="I736" s="1071" t="n"/>
      <c r="J736" s="1071" t="n"/>
    </row>
    <row r="737" ht="12.75" customHeight="1" s="789">
      <c r="A737" s="1071" t="n"/>
      <c r="B737" s="1071" t="n"/>
      <c r="C737" s="1071" t="n"/>
      <c r="D737" s="1071" t="n"/>
      <c r="E737" s="1063" t="n"/>
      <c r="F737" s="1063" t="n"/>
      <c r="G737" s="1063" t="n"/>
      <c r="H737" s="1071" t="n"/>
      <c r="I737" s="1071" t="n"/>
      <c r="J737" s="1071" t="n"/>
    </row>
    <row r="738" ht="12.75" customHeight="1" s="789">
      <c r="A738" s="1071" t="n"/>
      <c r="B738" s="1071" t="n"/>
      <c r="C738" s="1071" t="n"/>
      <c r="D738" s="1071" t="n"/>
      <c r="E738" s="1063" t="n"/>
      <c r="F738" s="1063" t="n"/>
      <c r="G738" s="1063" t="n"/>
      <c r="H738" s="1071" t="n"/>
      <c r="I738" s="1071" t="n"/>
      <c r="J738" s="1071" t="n"/>
    </row>
    <row r="739" ht="12.75" customHeight="1" s="789">
      <c r="A739" s="1071" t="n"/>
      <c r="B739" s="1071" t="n"/>
      <c r="C739" s="1071" t="n"/>
      <c r="D739" s="1071" t="n"/>
      <c r="E739" s="1063" t="n"/>
      <c r="F739" s="1063" t="n"/>
      <c r="G739" s="1063" t="n"/>
      <c r="H739" s="1071" t="n"/>
      <c r="I739" s="1071" t="n"/>
      <c r="J739" s="1071" t="n"/>
    </row>
    <row r="740" ht="12.75" customHeight="1" s="789">
      <c r="A740" s="1071" t="n"/>
      <c r="B740" s="1071" t="n"/>
      <c r="C740" s="1071" t="n"/>
      <c r="D740" s="1071" t="n"/>
      <c r="E740" s="1063" t="n"/>
      <c r="F740" s="1063" t="n"/>
      <c r="G740" s="1063" t="n"/>
      <c r="H740" s="1071" t="n"/>
      <c r="I740" s="1071" t="n"/>
      <c r="J740" s="1071" t="n"/>
    </row>
    <row r="741" ht="12.75" customHeight="1" s="789">
      <c r="A741" s="1071" t="n"/>
      <c r="B741" s="1071" t="n"/>
      <c r="C741" s="1071" t="n"/>
      <c r="D741" s="1071" t="n"/>
      <c r="E741" s="1063" t="n"/>
      <c r="F741" s="1063" t="n"/>
      <c r="G741" s="1063" t="n"/>
      <c r="H741" s="1071" t="n"/>
      <c r="I741" s="1071" t="n"/>
      <c r="J741" s="1071" t="n"/>
    </row>
    <row r="742" ht="12.75" customHeight="1" s="789">
      <c r="A742" s="1071" t="n"/>
      <c r="B742" s="1071" t="n"/>
      <c r="C742" s="1071" t="n"/>
      <c r="D742" s="1071" t="n"/>
      <c r="E742" s="1063" t="n"/>
      <c r="F742" s="1063" t="n"/>
      <c r="G742" s="1063" t="n"/>
      <c r="H742" s="1071" t="n"/>
      <c r="I742" s="1071" t="n"/>
      <c r="J742" s="1071" t="n"/>
    </row>
    <row r="743" ht="12.75" customHeight="1" s="789">
      <c r="A743" s="1071" t="n"/>
      <c r="B743" s="1071" t="n"/>
      <c r="C743" s="1071" t="n"/>
      <c r="D743" s="1071" t="n"/>
      <c r="E743" s="1063" t="n"/>
      <c r="F743" s="1063" t="n"/>
      <c r="G743" s="1063" t="n"/>
      <c r="H743" s="1071" t="n"/>
      <c r="I743" s="1071" t="n"/>
      <c r="J743" s="1071" t="n"/>
    </row>
    <row r="744" ht="12.75" customHeight="1" s="789">
      <c r="A744" s="1071" t="n"/>
      <c r="B744" s="1071" t="n"/>
      <c r="C744" s="1071" t="n"/>
      <c r="D744" s="1071" t="n"/>
      <c r="E744" s="1063" t="n"/>
      <c r="F744" s="1063" t="n"/>
      <c r="G744" s="1063" t="n"/>
      <c r="H744" s="1071" t="n"/>
      <c r="I744" s="1071" t="n"/>
      <c r="J744" s="1071" t="n"/>
    </row>
    <row r="745" ht="12.75" customHeight="1" s="789">
      <c r="A745" s="1071" t="n"/>
      <c r="B745" s="1071" t="n"/>
      <c r="C745" s="1071" t="n"/>
      <c r="D745" s="1071" t="n"/>
      <c r="E745" s="1063" t="n"/>
      <c r="F745" s="1063" t="n"/>
      <c r="G745" s="1063" t="n"/>
      <c r="H745" s="1071" t="n"/>
      <c r="I745" s="1071" t="n"/>
      <c r="J745" s="1071" t="n"/>
    </row>
    <row r="746" ht="12.75" customHeight="1" s="789">
      <c r="A746" s="1071" t="n"/>
      <c r="B746" s="1071" t="n"/>
      <c r="C746" s="1071" t="n"/>
      <c r="D746" s="1071" t="n"/>
      <c r="E746" s="1063" t="n"/>
      <c r="F746" s="1063" t="n"/>
      <c r="G746" s="1063" t="n"/>
      <c r="H746" s="1071" t="n"/>
      <c r="I746" s="1071" t="n"/>
      <c r="J746" s="1071" t="n"/>
    </row>
    <row r="747" ht="12.75" customHeight="1" s="789">
      <c r="A747" s="1071" t="n"/>
      <c r="B747" s="1071" t="n"/>
      <c r="C747" s="1071" t="n"/>
      <c r="D747" s="1071" t="n"/>
      <c r="E747" s="1063" t="n"/>
      <c r="F747" s="1063" t="n"/>
      <c r="G747" s="1063" t="n"/>
      <c r="H747" s="1071" t="n"/>
      <c r="I747" s="1071" t="n"/>
      <c r="J747" s="1071" t="n"/>
    </row>
    <row r="748" ht="12.75" customHeight="1" s="789">
      <c r="A748" s="1071" t="n"/>
      <c r="B748" s="1071" t="n"/>
      <c r="C748" s="1071" t="n"/>
      <c r="D748" s="1071" t="n"/>
      <c r="E748" s="1063" t="n"/>
      <c r="F748" s="1063" t="n"/>
      <c r="G748" s="1063" t="n"/>
      <c r="H748" s="1071" t="n"/>
      <c r="I748" s="1071" t="n"/>
      <c r="J748" s="1071" t="n"/>
    </row>
    <row r="749" ht="12.75" customHeight="1" s="789">
      <c r="A749" s="1071" t="n"/>
      <c r="B749" s="1071" t="n"/>
      <c r="C749" s="1071" t="n"/>
      <c r="D749" s="1071" t="n"/>
      <c r="E749" s="1063" t="n"/>
      <c r="F749" s="1063" t="n"/>
      <c r="G749" s="1063" t="n"/>
      <c r="H749" s="1071" t="n"/>
      <c r="I749" s="1071" t="n"/>
      <c r="J749" s="1071" t="n"/>
    </row>
    <row r="750" ht="12.75" customHeight="1" s="789">
      <c r="A750" s="1071" t="n"/>
      <c r="B750" s="1071" t="n"/>
      <c r="C750" s="1071" t="n"/>
      <c r="D750" s="1071" t="n"/>
      <c r="E750" s="1063" t="n"/>
      <c r="F750" s="1063" t="n"/>
      <c r="G750" s="1063" t="n"/>
      <c r="H750" s="1071" t="n"/>
      <c r="I750" s="1071" t="n"/>
      <c r="J750" s="1071" t="n"/>
    </row>
    <row r="751" ht="12.75" customHeight="1" s="789">
      <c r="A751" s="1071" t="n"/>
      <c r="B751" s="1071" t="n"/>
      <c r="C751" s="1071" t="n"/>
      <c r="D751" s="1071" t="n"/>
      <c r="E751" s="1063" t="n"/>
      <c r="F751" s="1063" t="n"/>
      <c r="G751" s="1063" t="n"/>
      <c r="H751" s="1071" t="n"/>
      <c r="I751" s="1071" t="n"/>
      <c r="J751" s="1071" t="n"/>
    </row>
    <row r="752" ht="12.75" customHeight="1" s="789">
      <c r="A752" s="1071" t="n"/>
      <c r="B752" s="1071" t="n"/>
      <c r="C752" s="1071" t="n"/>
      <c r="D752" s="1071" t="n"/>
      <c r="E752" s="1063" t="n"/>
      <c r="F752" s="1063" t="n"/>
      <c r="G752" s="1063" t="n"/>
      <c r="H752" s="1071" t="n"/>
      <c r="I752" s="1071" t="n"/>
      <c r="J752" s="1071" t="n"/>
    </row>
    <row r="753" ht="12.75" customHeight="1" s="789">
      <c r="A753" s="1071" t="n"/>
      <c r="B753" s="1071" t="n"/>
      <c r="C753" s="1071" t="n"/>
      <c r="D753" s="1071" t="n"/>
      <c r="E753" s="1063" t="n"/>
      <c r="F753" s="1063" t="n"/>
      <c r="G753" s="1063" t="n"/>
      <c r="H753" s="1071" t="n"/>
      <c r="I753" s="1071" t="n"/>
      <c r="J753" s="1071" t="n"/>
    </row>
    <row r="754" ht="12.75" customHeight="1" s="789">
      <c r="A754" s="1071" t="n"/>
      <c r="B754" s="1071" t="n"/>
      <c r="C754" s="1071" t="n"/>
      <c r="D754" s="1071" t="n"/>
      <c r="E754" s="1063" t="n"/>
      <c r="F754" s="1063" t="n"/>
      <c r="G754" s="1063" t="n"/>
      <c r="H754" s="1071" t="n"/>
      <c r="I754" s="1071" t="n"/>
      <c r="J754" s="1071" t="n"/>
    </row>
    <row r="755" ht="12.75" customHeight="1" s="789">
      <c r="A755" s="1071" t="n"/>
      <c r="B755" s="1071" t="n"/>
      <c r="C755" s="1071" t="n"/>
      <c r="D755" s="1071" t="n"/>
      <c r="E755" s="1063" t="n"/>
      <c r="F755" s="1063" t="n"/>
      <c r="G755" s="1063" t="n"/>
      <c r="H755" s="1071" t="n"/>
      <c r="I755" s="1071" t="n"/>
      <c r="J755" s="1071" t="n"/>
    </row>
    <row r="756" ht="12.75" customHeight="1" s="789">
      <c r="A756" s="1071" t="n"/>
      <c r="B756" s="1071" t="n"/>
      <c r="C756" s="1071" t="n"/>
      <c r="D756" s="1071" t="n"/>
      <c r="E756" s="1063" t="n"/>
      <c r="F756" s="1063" t="n"/>
      <c r="G756" s="1063" t="n"/>
      <c r="H756" s="1071" t="n"/>
      <c r="I756" s="1071" t="n"/>
      <c r="J756" s="1071" t="n"/>
    </row>
    <row r="757" ht="12.75" customHeight="1" s="789">
      <c r="A757" s="1071" t="n"/>
      <c r="B757" s="1071" t="n"/>
      <c r="C757" s="1071" t="n"/>
      <c r="D757" s="1071" t="n"/>
      <c r="E757" s="1063" t="n"/>
      <c r="F757" s="1063" t="n"/>
      <c r="G757" s="1063" t="n"/>
      <c r="H757" s="1071" t="n"/>
      <c r="I757" s="1071" t="n"/>
      <c r="J757" s="1071" t="n"/>
    </row>
    <row r="758" ht="12.75" customHeight="1" s="789">
      <c r="A758" s="1071" t="n"/>
      <c r="B758" s="1071" t="n"/>
      <c r="C758" s="1071" t="n"/>
      <c r="D758" s="1071" t="n"/>
      <c r="E758" s="1063" t="n"/>
      <c r="F758" s="1063" t="n"/>
      <c r="G758" s="1063" t="n"/>
      <c r="H758" s="1071" t="n"/>
      <c r="I758" s="1071" t="n"/>
      <c r="J758" s="1071" t="n"/>
    </row>
    <row r="759" ht="12.75" customHeight="1" s="789">
      <c r="A759" s="1071" t="n"/>
      <c r="B759" s="1071" t="n"/>
      <c r="C759" s="1071" t="n"/>
      <c r="D759" s="1071" t="n"/>
      <c r="E759" s="1063" t="n"/>
      <c r="F759" s="1063" t="n"/>
      <c r="G759" s="1063" t="n"/>
      <c r="H759" s="1071" t="n"/>
      <c r="I759" s="1071" t="n"/>
      <c r="J759" s="1071" t="n"/>
    </row>
    <row r="760" ht="12.75" customHeight="1" s="789">
      <c r="A760" s="1071" t="n"/>
      <c r="B760" s="1071" t="n"/>
      <c r="C760" s="1071" t="n"/>
      <c r="D760" s="1071" t="n"/>
      <c r="E760" s="1063" t="n"/>
      <c r="F760" s="1063" t="n"/>
      <c r="G760" s="1063" t="n"/>
      <c r="H760" s="1071" t="n"/>
      <c r="I760" s="1071" t="n"/>
      <c r="J760" s="1071" t="n"/>
    </row>
    <row r="761" ht="12.75" customHeight="1" s="789">
      <c r="A761" s="1071" t="n"/>
      <c r="B761" s="1071" t="n"/>
      <c r="C761" s="1071" t="n"/>
      <c r="D761" s="1071" t="n"/>
      <c r="E761" s="1063" t="n"/>
      <c r="F761" s="1063" t="n"/>
      <c r="G761" s="1063" t="n"/>
      <c r="H761" s="1071" t="n"/>
      <c r="I761" s="1071" t="n"/>
      <c r="J761" s="1071" t="n"/>
    </row>
    <row r="762" ht="12.75" customHeight="1" s="789">
      <c r="A762" s="1071" t="n"/>
      <c r="B762" s="1071" t="n"/>
      <c r="C762" s="1071" t="n"/>
      <c r="D762" s="1071" t="n"/>
      <c r="E762" s="1063" t="n"/>
      <c r="F762" s="1063" t="n"/>
      <c r="G762" s="1063" t="n"/>
      <c r="H762" s="1071" t="n"/>
      <c r="I762" s="1071" t="n"/>
      <c r="J762" s="1071" t="n"/>
    </row>
    <row r="763" ht="12.75" customHeight="1" s="789">
      <c r="A763" s="1071" t="n"/>
      <c r="B763" s="1071" t="n"/>
      <c r="C763" s="1071" t="n"/>
      <c r="D763" s="1071" t="n"/>
      <c r="E763" s="1063" t="n"/>
      <c r="F763" s="1063" t="n"/>
      <c r="G763" s="1063" t="n"/>
      <c r="H763" s="1071" t="n"/>
      <c r="I763" s="1071" t="n"/>
      <c r="J763" s="1071" t="n"/>
    </row>
    <row r="764" ht="12.75" customHeight="1" s="789">
      <c r="A764" s="1071" t="n"/>
      <c r="B764" s="1071" t="n"/>
      <c r="C764" s="1071" t="n"/>
      <c r="D764" s="1071" t="n"/>
      <c r="E764" s="1063" t="n"/>
      <c r="F764" s="1063" t="n"/>
      <c r="G764" s="1063" t="n"/>
      <c r="H764" s="1071" t="n"/>
      <c r="I764" s="1071" t="n"/>
      <c r="J764" s="1071" t="n"/>
    </row>
    <row r="765" ht="12.75" customHeight="1" s="789">
      <c r="A765" s="1071" t="n"/>
      <c r="B765" s="1071" t="n"/>
      <c r="C765" s="1071" t="n"/>
      <c r="D765" s="1071" t="n"/>
      <c r="E765" s="1063" t="n"/>
      <c r="F765" s="1063" t="n"/>
      <c r="G765" s="1063" t="n"/>
      <c r="H765" s="1071" t="n"/>
      <c r="I765" s="1071" t="n"/>
      <c r="J765" s="1071" t="n"/>
    </row>
    <row r="766" ht="12.75" customHeight="1" s="789">
      <c r="A766" s="1071" t="n"/>
      <c r="B766" s="1071" t="n"/>
      <c r="C766" s="1071" t="n"/>
      <c r="D766" s="1071" t="n"/>
      <c r="E766" s="1063" t="n"/>
      <c r="F766" s="1063" t="n"/>
      <c r="G766" s="1063" t="n"/>
      <c r="H766" s="1071" t="n"/>
      <c r="I766" s="1071" t="n"/>
      <c r="J766" s="1071" t="n"/>
    </row>
    <row r="767" ht="12.75" customHeight="1" s="789">
      <c r="A767" s="1071" t="n"/>
      <c r="B767" s="1071" t="n"/>
      <c r="C767" s="1071" t="n"/>
      <c r="D767" s="1071" t="n"/>
      <c r="E767" s="1063" t="n"/>
      <c r="F767" s="1063" t="n"/>
      <c r="G767" s="1063" t="n"/>
      <c r="H767" s="1071" t="n"/>
      <c r="I767" s="1071" t="n"/>
      <c r="J767" s="1071" t="n"/>
    </row>
    <row r="768" ht="12.75" customHeight="1" s="789">
      <c r="A768" s="1071" t="n"/>
      <c r="B768" s="1071" t="n"/>
      <c r="C768" s="1071" t="n"/>
      <c r="D768" s="1071" t="n"/>
      <c r="E768" s="1063" t="n"/>
      <c r="F768" s="1063" t="n"/>
      <c r="G768" s="1063" t="n"/>
      <c r="H768" s="1071" t="n"/>
      <c r="I768" s="1071" t="n"/>
      <c r="J768" s="1071" t="n"/>
    </row>
    <row r="769" ht="12.75" customHeight="1" s="789">
      <c r="A769" s="1071" t="n"/>
      <c r="B769" s="1071" t="n"/>
      <c r="C769" s="1071" t="n"/>
      <c r="D769" s="1071" t="n"/>
      <c r="E769" s="1063" t="n"/>
      <c r="F769" s="1063" t="n"/>
      <c r="G769" s="1063" t="n"/>
      <c r="H769" s="1071" t="n"/>
      <c r="I769" s="1071" t="n"/>
      <c r="J769" s="1071" t="n"/>
    </row>
    <row r="770" ht="12.75" customHeight="1" s="789">
      <c r="A770" s="1071" t="n"/>
      <c r="B770" s="1071" t="n"/>
      <c r="C770" s="1071" t="n"/>
      <c r="D770" s="1071" t="n"/>
      <c r="E770" s="1063" t="n"/>
      <c r="F770" s="1063" t="n"/>
      <c r="G770" s="1063" t="n"/>
      <c r="H770" s="1071" t="n"/>
      <c r="I770" s="1071" t="n"/>
      <c r="J770" s="1071" t="n"/>
    </row>
    <row r="771" ht="12.75" customHeight="1" s="789">
      <c r="A771" s="1071" t="n"/>
      <c r="B771" s="1071" t="n"/>
      <c r="C771" s="1071" t="n"/>
      <c r="D771" s="1071" t="n"/>
      <c r="E771" s="1063" t="n"/>
      <c r="F771" s="1063" t="n"/>
      <c r="G771" s="1063" t="n"/>
      <c r="H771" s="1071" t="n"/>
      <c r="I771" s="1071" t="n"/>
      <c r="J771" s="1071" t="n"/>
    </row>
    <row r="772" ht="12.75" customHeight="1" s="789">
      <c r="A772" s="1071" t="n"/>
      <c r="B772" s="1071" t="n"/>
      <c r="C772" s="1071" t="n"/>
      <c r="D772" s="1071" t="n"/>
      <c r="E772" s="1063" t="n"/>
      <c r="F772" s="1063" t="n"/>
      <c r="G772" s="1063" t="n"/>
      <c r="H772" s="1071" t="n"/>
      <c r="I772" s="1071" t="n"/>
      <c r="J772" s="1071" t="n"/>
    </row>
    <row r="773" ht="12.75" customHeight="1" s="789">
      <c r="A773" s="1071" t="n"/>
      <c r="B773" s="1071" t="n"/>
      <c r="C773" s="1071" t="n"/>
      <c r="D773" s="1071" t="n"/>
      <c r="E773" s="1063" t="n"/>
      <c r="F773" s="1063" t="n"/>
      <c r="G773" s="1063" t="n"/>
      <c r="H773" s="1071" t="n"/>
      <c r="I773" s="1071" t="n"/>
      <c r="J773" s="1071" t="n"/>
    </row>
    <row r="774" ht="12.75" customHeight="1" s="789">
      <c r="A774" s="1071" t="n"/>
      <c r="B774" s="1071" t="n"/>
      <c r="C774" s="1071" t="n"/>
      <c r="D774" s="1071" t="n"/>
      <c r="E774" s="1063" t="n"/>
      <c r="F774" s="1063" t="n"/>
      <c r="G774" s="1063" t="n"/>
      <c r="H774" s="1071" t="n"/>
      <c r="I774" s="1071" t="n"/>
      <c r="J774" s="1071" t="n"/>
    </row>
    <row r="775" ht="12.75" customHeight="1" s="789">
      <c r="A775" s="1071" t="n"/>
      <c r="B775" s="1071" t="n"/>
      <c r="C775" s="1071" t="n"/>
      <c r="D775" s="1071" t="n"/>
      <c r="E775" s="1063" t="n"/>
      <c r="F775" s="1063" t="n"/>
      <c r="G775" s="1063" t="n"/>
      <c r="H775" s="1071" t="n"/>
      <c r="I775" s="1071" t="n"/>
      <c r="J775" s="1071" t="n"/>
    </row>
    <row r="776" ht="12.75" customHeight="1" s="789">
      <c r="A776" s="1071" t="n"/>
      <c r="B776" s="1071" t="n"/>
      <c r="C776" s="1071" t="n"/>
      <c r="D776" s="1071" t="n"/>
      <c r="E776" s="1063" t="n"/>
      <c r="F776" s="1063" t="n"/>
      <c r="G776" s="1063" t="n"/>
      <c r="H776" s="1071" t="n"/>
      <c r="I776" s="1071" t="n"/>
      <c r="J776" s="1071" t="n"/>
    </row>
    <row r="777" ht="12.75" customHeight="1" s="789">
      <c r="A777" s="1071" t="n"/>
      <c r="B777" s="1071" t="n"/>
      <c r="C777" s="1071" t="n"/>
      <c r="D777" s="1071" t="n"/>
      <c r="E777" s="1063" t="n"/>
      <c r="F777" s="1063" t="n"/>
      <c r="G777" s="1063" t="n"/>
      <c r="H777" s="1071" t="n"/>
      <c r="I777" s="1071" t="n"/>
      <c r="J777" s="1071" t="n"/>
    </row>
    <row r="778" ht="12.75" customHeight="1" s="789">
      <c r="A778" s="1071" t="n"/>
      <c r="B778" s="1071" t="n"/>
      <c r="C778" s="1071" t="n"/>
      <c r="D778" s="1071" t="n"/>
      <c r="E778" s="1063" t="n"/>
      <c r="F778" s="1063" t="n"/>
      <c r="G778" s="1063" t="n"/>
      <c r="H778" s="1071" t="n"/>
      <c r="I778" s="1071" t="n"/>
      <c r="J778" s="1071" t="n"/>
    </row>
    <row r="779" ht="12.75" customHeight="1" s="789">
      <c r="A779" s="1071" t="n"/>
      <c r="B779" s="1071" t="n"/>
      <c r="C779" s="1071" t="n"/>
      <c r="D779" s="1071" t="n"/>
      <c r="E779" s="1063" t="n"/>
      <c r="F779" s="1063" t="n"/>
      <c r="G779" s="1063" t="n"/>
      <c r="H779" s="1071" t="n"/>
      <c r="I779" s="1071" t="n"/>
      <c r="J779" s="1071" t="n"/>
    </row>
    <row r="780" ht="12.75" customHeight="1" s="789">
      <c r="A780" s="1071" t="n"/>
      <c r="B780" s="1071" t="n"/>
      <c r="C780" s="1071" t="n"/>
      <c r="D780" s="1071" t="n"/>
      <c r="E780" s="1063" t="n"/>
      <c r="F780" s="1063" t="n"/>
      <c r="G780" s="1063" t="n"/>
      <c r="H780" s="1071" t="n"/>
      <c r="I780" s="1071" t="n"/>
      <c r="J780" s="1071" t="n"/>
    </row>
    <row r="781" ht="12.75" customHeight="1" s="789">
      <c r="A781" s="1071" t="n"/>
      <c r="B781" s="1071" t="n"/>
      <c r="C781" s="1071" t="n"/>
      <c r="D781" s="1071" t="n"/>
      <c r="E781" s="1063" t="n"/>
      <c r="F781" s="1063" t="n"/>
      <c r="G781" s="1063" t="n"/>
      <c r="H781" s="1071" t="n"/>
      <c r="I781" s="1071" t="n"/>
      <c r="J781" s="1071" t="n"/>
    </row>
    <row r="782" ht="12.75" customHeight="1" s="789">
      <c r="A782" s="1071" t="n"/>
      <c r="B782" s="1071" t="n"/>
      <c r="C782" s="1071" t="n"/>
      <c r="D782" s="1071" t="n"/>
      <c r="E782" s="1063" t="n"/>
      <c r="F782" s="1063" t="n"/>
      <c r="G782" s="1063" t="n"/>
      <c r="H782" s="1071" t="n"/>
      <c r="I782" s="1071" t="n"/>
      <c r="J782" s="1071" t="n"/>
    </row>
    <row r="783" ht="12.75" customHeight="1" s="789">
      <c r="A783" s="1071" t="n"/>
      <c r="B783" s="1071" t="n"/>
      <c r="C783" s="1071" t="n"/>
      <c r="D783" s="1071" t="n"/>
      <c r="E783" s="1063" t="n"/>
      <c r="F783" s="1063" t="n"/>
      <c r="G783" s="1063" t="n"/>
      <c r="H783" s="1071" t="n"/>
      <c r="I783" s="1071" t="n"/>
      <c r="J783" s="1071" t="n"/>
    </row>
    <row r="784" ht="12.75" customHeight="1" s="789">
      <c r="A784" s="1071" t="n"/>
      <c r="B784" s="1071" t="n"/>
      <c r="C784" s="1071" t="n"/>
      <c r="D784" s="1071" t="n"/>
      <c r="E784" s="1063" t="n"/>
      <c r="F784" s="1063" t="n"/>
      <c r="G784" s="1063" t="n"/>
      <c r="H784" s="1071" t="n"/>
      <c r="I784" s="1071" t="n"/>
      <c r="J784" s="1071" t="n"/>
    </row>
    <row r="785" ht="12.75" customHeight="1" s="789">
      <c r="A785" s="1071" t="n"/>
      <c r="B785" s="1071" t="n"/>
      <c r="C785" s="1071" t="n"/>
      <c r="D785" s="1071" t="n"/>
      <c r="E785" s="1063" t="n"/>
      <c r="F785" s="1063" t="n"/>
      <c r="G785" s="1063" t="n"/>
      <c r="H785" s="1071" t="n"/>
      <c r="I785" s="1071" t="n"/>
      <c r="J785" s="1071" t="n"/>
    </row>
    <row r="786" ht="12.75" customHeight="1" s="789">
      <c r="A786" s="1071" t="n"/>
      <c r="B786" s="1071" t="n"/>
      <c r="C786" s="1071" t="n"/>
      <c r="D786" s="1071" t="n"/>
      <c r="E786" s="1063" t="n"/>
      <c r="F786" s="1063" t="n"/>
      <c r="G786" s="1063" t="n"/>
      <c r="H786" s="1071" t="n"/>
      <c r="I786" s="1071" t="n"/>
      <c r="J786" s="1071" t="n"/>
    </row>
    <row r="787" ht="12.75" customHeight="1" s="789">
      <c r="A787" s="1071" t="n"/>
      <c r="B787" s="1071" t="n"/>
      <c r="C787" s="1071" t="n"/>
      <c r="D787" s="1071" t="n"/>
      <c r="E787" s="1063" t="n"/>
      <c r="F787" s="1063" t="n"/>
      <c r="G787" s="1063" t="n"/>
      <c r="H787" s="1071" t="n"/>
      <c r="I787" s="1071" t="n"/>
      <c r="J787" s="1071" t="n"/>
    </row>
    <row r="788" ht="12.75" customHeight="1" s="789">
      <c r="A788" s="1071" t="n"/>
      <c r="B788" s="1071" t="n"/>
      <c r="C788" s="1071" t="n"/>
      <c r="D788" s="1071" t="n"/>
      <c r="E788" s="1063" t="n"/>
      <c r="F788" s="1063" t="n"/>
      <c r="G788" s="1063" t="n"/>
      <c r="H788" s="1071" t="n"/>
      <c r="I788" s="1071" t="n"/>
      <c r="J788" s="1071" t="n"/>
    </row>
    <row r="789" ht="12.75" customHeight="1" s="789">
      <c r="A789" s="1071" t="n"/>
      <c r="B789" s="1071" t="n"/>
      <c r="C789" s="1071" t="n"/>
      <c r="D789" s="1071" t="n"/>
      <c r="E789" s="1063" t="n"/>
      <c r="F789" s="1063" t="n"/>
      <c r="G789" s="1063" t="n"/>
      <c r="H789" s="1071" t="n"/>
      <c r="I789" s="1071" t="n"/>
      <c r="J789" s="1071" t="n"/>
    </row>
    <row r="790" ht="12.75" customHeight="1" s="789">
      <c r="A790" s="1071" t="n"/>
      <c r="B790" s="1071" t="n"/>
      <c r="C790" s="1071" t="n"/>
      <c r="D790" s="1071" t="n"/>
      <c r="E790" s="1063" t="n"/>
      <c r="F790" s="1063" t="n"/>
      <c r="G790" s="1063" t="n"/>
      <c r="H790" s="1071" t="n"/>
      <c r="I790" s="1071" t="n"/>
      <c r="J790" s="1071" t="n"/>
    </row>
    <row r="791" ht="12.75" customHeight="1" s="789">
      <c r="A791" s="1071" t="n"/>
      <c r="B791" s="1071" t="n"/>
      <c r="C791" s="1071" t="n"/>
      <c r="D791" s="1071" t="n"/>
      <c r="E791" s="1063" t="n"/>
      <c r="F791" s="1063" t="n"/>
      <c r="G791" s="1063" t="n"/>
      <c r="H791" s="1071" t="n"/>
      <c r="I791" s="1071" t="n"/>
      <c r="J791" s="1071" t="n"/>
    </row>
    <row r="792" ht="12.75" customHeight="1" s="789">
      <c r="A792" s="1071" t="n"/>
      <c r="B792" s="1071" t="n"/>
      <c r="C792" s="1071" t="n"/>
      <c r="D792" s="1071" t="n"/>
      <c r="E792" s="1063" t="n"/>
      <c r="F792" s="1063" t="n"/>
      <c r="G792" s="1063" t="n"/>
      <c r="H792" s="1071" t="n"/>
      <c r="I792" s="1071" t="n"/>
      <c r="J792" s="1071" t="n"/>
    </row>
    <row r="793" ht="12.75" customHeight="1" s="789">
      <c r="A793" s="1071" t="n"/>
      <c r="B793" s="1071" t="n"/>
      <c r="C793" s="1071" t="n"/>
      <c r="D793" s="1071" t="n"/>
      <c r="E793" s="1063" t="n"/>
      <c r="F793" s="1063" t="n"/>
      <c r="G793" s="1063" t="n"/>
      <c r="H793" s="1071" t="n"/>
      <c r="I793" s="1071" t="n"/>
      <c r="J793" s="1071" t="n"/>
    </row>
    <row r="794" ht="12.75" customHeight="1" s="789">
      <c r="A794" s="1071" t="n"/>
      <c r="B794" s="1071" t="n"/>
      <c r="C794" s="1071" t="n"/>
      <c r="D794" s="1071" t="n"/>
      <c r="E794" s="1063" t="n"/>
      <c r="F794" s="1063" t="n"/>
      <c r="G794" s="1063" t="n"/>
      <c r="H794" s="1071" t="n"/>
      <c r="I794" s="1071" t="n"/>
      <c r="J794" s="1071" t="n"/>
    </row>
    <row r="795" ht="12.75" customHeight="1" s="789">
      <c r="A795" s="1071" t="n"/>
      <c r="B795" s="1071" t="n"/>
      <c r="C795" s="1071" t="n"/>
      <c r="D795" s="1071" t="n"/>
      <c r="E795" s="1063" t="n"/>
      <c r="F795" s="1063" t="n"/>
      <c r="G795" s="1063" t="n"/>
      <c r="H795" s="1071" t="n"/>
      <c r="I795" s="1071" t="n"/>
      <c r="J795" s="1071" t="n"/>
    </row>
    <row r="796" ht="12.75" customHeight="1" s="789">
      <c r="A796" s="1071" t="n"/>
      <c r="B796" s="1071" t="n"/>
      <c r="C796" s="1071" t="n"/>
      <c r="D796" s="1071" t="n"/>
      <c r="E796" s="1063" t="n"/>
      <c r="F796" s="1063" t="n"/>
      <c r="G796" s="1063" t="n"/>
      <c r="H796" s="1071" t="n"/>
      <c r="I796" s="1071" t="n"/>
      <c r="J796" s="1071" t="n"/>
    </row>
    <row r="797" ht="12.75" customHeight="1" s="789">
      <c r="A797" s="1071" t="n"/>
      <c r="B797" s="1071" t="n"/>
      <c r="C797" s="1071" t="n"/>
      <c r="D797" s="1071" t="n"/>
      <c r="E797" s="1063" t="n"/>
      <c r="F797" s="1063" t="n"/>
      <c r="G797" s="1063" t="n"/>
      <c r="H797" s="1071" t="n"/>
      <c r="I797" s="1071" t="n"/>
      <c r="J797" s="1071" t="n"/>
    </row>
    <row r="798" ht="12.75" customHeight="1" s="789">
      <c r="A798" s="1071" t="n"/>
      <c r="B798" s="1071" t="n"/>
      <c r="C798" s="1071" t="n"/>
      <c r="D798" s="1071" t="n"/>
      <c r="E798" s="1063" t="n"/>
      <c r="F798" s="1063" t="n"/>
      <c r="G798" s="1063" t="n"/>
      <c r="H798" s="1071" t="n"/>
      <c r="I798" s="1071" t="n"/>
      <c r="J798" s="1071" t="n"/>
    </row>
    <row r="799" ht="12.75" customHeight="1" s="789">
      <c r="A799" s="1071" t="n"/>
      <c r="B799" s="1071" t="n"/>
      <c r="C799" s="1071" t="n"/>
      <c r="D799" s="1071" t="n"/>
      <c r="E799" s="1063" t="n"/>
      <c r="F799" s="1063" t="n"/>
      <c r="G799" s="1063" t="n"/>
      <c r="H799" s="1071" t="n"/>
      <c r="I799" s="1071" t="n"/>
      <c r="J799" s="1071" t="n"/>
    </row>
    <row r="800" ht="12.75" customHeight="1" s="789">
      <c r="A800" s="1071" t="n"/>
      <c r="B800" s="1071" t="n"/>
      <c r="C800" s="1071" t="n"/>
      <c r="D800" s="1071" t="n"/>
      <c r="E800" s="1063" t="n"/>
      <c r="F800" s="1063" t="n"/>
      <c r="G800" s="1063" t="n"/>
      <c r="H800" s="1071" t="n"/>
      <c r="I800" s="1071" t="n"/>
      <c r="J800" s="1071" t="n"/>
    </row>
    <row r="801" ht="12.75" customHeight="1" s="789">
      <c r="A801" s="1071" t="n"/>
      <c r="B801" s="1071" t="n"/>
      <c r="C801" s="1071" t="n"/>
      <c r="D801" s="1071" t="n"/>
      <c r="E801" s="1063" t="n"/>
      <c r="F801" s="1063" t="n"/>
      <c r="G801" s="1063" t="n"/>
      <c r="H801" s="1071" t="n"/>
      <c r="I801" s="1071" t="n"/>
      <c r="J801" s="1071" t="n"/>
    </row>
    <row r="802" ht="12.75" customHeight="1" s="789">
      <c r="A802" s="1071" t="n"/>
      <c r="B802" s="1071" t="n"/>
      <c r="C802" s="1071" t="n"/>
      <c r="D802" s="1071" t="n"/>
      <c r="E802" s="1063" t="n"/>
      <c r="F802" s="1063" t="n"/>
      <c r="G802" s="1063" t="n"/>
      <c r="H802" s="1071" t="n"/>
      <c r="I802" s="1071" t="n"/>
      <c r="J802" s="1071" t="n"/>
    </row>
    <row r="803" ht="12.75" customHeight="1" s="789">
      <c r="A803" s="1071" t="n"/>
      <c r="B803" s="1071" t="n"/>
      <c r="C803" s="1071" t="n"/>
      <c r="D803" s="1071" t="n"/>
      <c r="E803" s="1063" t="n"/>
      <c r="F803" s="1063" t="n"/>
      <c r="G803" s="1063" t="n"/>
      <c r="H803" s="1071" t="n"/>
      <c r="I803" s="1071" t="n"/>
      <c r="J803" s="1071" t="n"/>
    </row>
    <row r="804" ht="12.75" customHeight="1" s="789">
      <c r="A804" s="1071" t="n"/>
      <c r="B804" s="1071" t="n"/>
      <c r="C804" s="1071" t="n"/>
      <c r="D804" s="1071" t="n"/>
      <c r="E804" s="1063" t="n"/>
      <c r="F804" s="1063" t="n"/>
      <c r="G804" s="1063" t="n"/>
      <c r="H804" s="1071" t="n"/>
      <c r="I804" s="1071" t="n"/>
      <c r="J804" s="1071" t="n"/>
    </row>
    <row r="805" ht="12.75" customHeight="1" s="789">
      <c r="A805" s="1071" t="n"/>
      <c r="B805" s="1071" t="n"/>
      <c r="C805" s="1071" t="n"/>
      <c r="D805" s="1071" t="n"/>
      <c r="E805" s="1063" t="n"/>
      <c r="F805" s="1063" t="n"/>
      <c r="G805" s="1063" t="n"/>
      <c r="H805" s="1071" t="n"/>
      <c r="I805" s="1071" t="n"/>
      <c r="J805" s="1071" t="n"/>
    </row>
    <row r="806" ht="12.75" customHeight="1" s="789">
      <c r="A806" s="1071" t="n"/>
      <c r="B806" s="1071" t="n"/>
      <c r="C806" s="1071" t="n"/>
      <c r="D806" s="1071" t="n"/>
      <c r="E806" s="1063" t="n"/>
      <c r="F806" s="1063" t="n"/>
      <c r="G806" s="1063" t="n"/>
      <c r="H806" s="1071" t="n"/>
      <c r="I806" s="1071" t="n"/>
      <c r="J806" s="1071" t="n"/>
    </row>
    <row r="807" ht="12.75" customHeight="1" s="789">
      <c r="A807" s="1071" t="n"/>
      <c r="B807" s="1071" t="n"/>
      <c r="C807" s="1071" t="n"/>
      <c r="D807" s="1071" t="n"/>
      <c r="E807" s="1063" t="n"/>
      <c r="F807" s="1063" t="n"/>
      <c r="G807" s="1063" t="n"/>
      <c r="H807" s="1071" t="n"/>
      <c r="I807" s="1071" t="n"/>
      <c r="J807" s="1071" t="n"/>
    </row>
    <row r="808" ht="12.75" customHeight="1" s="789">
      <c r="A808" s="1071" t="n"/>
      <c r="B808" s="1071" t="n"/>
      <c r="C808" s="1071" t="n"/>
      <c r="D808" s="1071" t="n"/>
      <c r="E808" s="1063" t="n"/>
      <c r="F808" s="1063" t="n"/>
      <c r="G808" s="1063" t="n"/>
      <c r="H808" s="1071" t="n"/>
      <c r="I808" s="1071" t="n"/>
      <c r="J808" s="1071" t="n"/>
    </row>
    <row r="809" ht="12.75" customHeight="1" s="789">
      <c r="A809" s="1071" t="n"/>
      <c r="B809" s="1071" t="n"/>
      <c r="C809" s="1071" t="n"/>
      <c r="D809" s="1071" t="n"/>
      <c r="E809" s="1063" t="n"/>
      <c r="F809" s="1063" t="n"/>
      <c r="G809" s="1063" t="n"/>
      <c r="H809" s="1071" t="n"/>
      <c r="I809" s="1071" t="n"/>
      <c r="J809" s="1071" t="n"/>
    </row>
    <row r="810" ht="12.75" customHeight="1" s="789">
      <c r="A810" s="1071" t="n"/>
      <c r="B810" s="1071" t="n"/>
      <c r="C810" s="1071" t="n"/>
      <c r="D810" s="1071" t="n"/>
      <c r="E810" s="1063" t="n"/>
      <c r="F810" s="1063" t="n"/>
      <c r="G810" s="1063" t="n"/>
      <c r="H810" s="1071" t="n"/>
      <c r="I810" s="1071" t="n"/>
      <c r="J810" s="1071" t="n"/>
    </row>
    <row r="811" ht="12.75" customHeight="1" s="789">
      <c r="A811" s="1071" t="n"/>
      <c r="B811" s="1071" t="n"/>
      <c r="C811" s="1071" t="n"/>
      <c r="D811" s="1071" t="n"/>
      <c r="E811" s="1063" t="n"/>
      <c r="F811" s="1063" t="n"/>
      <c r="G811" s="1063" t="n"/>
      <c r="H811" s="1071" t="n"/>
      <c r="I811" s="1071" t="n"/>
      <c r="J811" s="1071" t="n"/>
    </row>
    <row r="812" ht="12.75" customHeight="1" s="789">
      <c r="A812" s="1071" t="n"/>
      <c r="B812" s="1071" t="n"/>
      <c r="C812" s="1071" t="n"/>
      <c r="D812" s="1071" t="n"/>
      <c r="E812" s="1063" t="n"/>
      <c r="F812" s="1063" t="n"/>
      <c r="G812" s="1063" t="n"/>
      <c r="H812" s="1071" t="n"/>
      <c r="I812" s="1071" t="n"/>
      <c r="J812" s="1071" t="n"/>
    </row>
    <row r="813" ht="12.75" customHeight="1" s="789">
      <c r="A813" s="1071" t="n"/>
      <c r="B813" s="1071" t="n"/>
      <c r="C813" s="1071" t="n"/>
      <c r="D813" s="1071" t="n"/>
      <c r="E813" s="1063" t="n"/>
      <c r="F813" s="1063" t="n"/>
      <c r="G813" s="1063" t="n"/>
      <c r="H813" s="1071" t="n"/>
      <c r="I813" s="1071" t="n"/>
      <c r="J813" s="1071" t="n"/>
    </row>
    <row r="814" ht="12.75" customHeight="1" s="789">
      <c r="A814" s="1071" t="n"/>
      <c r="B814" s="1071" t="n"/>
      <c r="C814" s="1071" t="n"/>
      <c r="D814" s="1071" t="n"/>
      <c r="E814" s="1063" t="n"/>
      <c r="F814" s="1063" t="n"/>
      <c r="G814" s="1063" t="n"/>
      <c r="H814" s="1071" t="n"/>
      <c r="I814" s="1071" t="n"/>
      <c r="J814" s="1071" t="n"/>
    </row>
    <row r="815" ht="12.75" customHeight="1" s="789">
      <c r="A815" s="1071" t="n"/>
      <c r="B815" s="1071" t="n"/>
      <c r="C815" s="1071" t="n"/>
      <c r="D815" s="1071" t="n"/>
      <c r="E815" s="1063" t="n"/>
      <c r="F815" s="1063" t="n"/>
      <c r="G815" s="1063" t="n"/>
      <c r="H815" s="1071" t="n"/>
      <c r="I815" s="1071" t="n"/>
      <c r="J815" s="1071" t="n"/>
    </row>
    <row r="816" ht="12.75" customHeight="1" s="789">
      <c r="A816" s="1071" t="n"/>
      <c r="B816" s="1071" t="n"/>
      <c r="C816" s="1071" t="n"/>
      <c r="D816" s="1071" t="n"/>
      <c r="E816" s="1063" t="n"/>
      <c r="F816" s="1063" t="n"/>
      <c r="G816" s="1063" t="n"/>
      <c r="H816" s="1071" t="n"/>
      <c r="I816" s="1071" t="n"/>
      <c r="J816" s="1071" t="n"/>
    </row>
    <row r="817" ht="12.75" customHeight="1" s="789">
      <c r="A817" s="1071" t="n"/>
      <c r="B817" s="1071" t="n"/>
      <c r="C817" s="1071" t="n"/>
      <c r="D817" s="1071" t="n"/>
      <c r="E817" s="1063" t="n"/>
      <c r="F817" s="1063" t="n"/>
      <c r="G817" s="1063" t="n"/>
      <c r="H817" s="1071" t="n"/>
      <c r="I817" s="1071" t="n"/>
      <c r="J817" s="1071" t="n"/>
    </row>
    <row r="818" ht="12.75" customHeight="1" s="789">
      <c r="A818" s="1071" t="n"/>
      <c r="B818" s="1071" t="n"/>
      <c r="C818" s="1071" t="n"/>
      <c r="D818" s="1071" t="n"/>
      <c r="E818" s="1063" t="n"/>
      <c r="F818" s="1063" t="n"/>
      <c r="G818" s="1063" t="n"/>
      <c r="H818" s="1071" t="n"/>
      <c r="I818" s="1071" t="n"/>
      <c r="J818" s="1071" t="n"/>
    </row>
    <row r="819" ht="12.75" customHeight="1" s="789">
      <c r="A819" s="1071" t="n"/>
      <c r="B819" s="1071" t="n"/>
      <c r="C819" s="1071" t="n"/>
      <c r="D819" s="1071" t="n"/>
      <c r="E819" s="1063" t="n"/>
      <c r="F819" s="1063" t="n"/>
      <c r="G819" s="1063" t="n"/>
      <c r="H819" s="1071" t="n"/>
      <c r="I819" s="1071" t="n"/>
      <c r="J819" s="1071" t="n"/>
    </row>
    <row r="820" ht="12.75" customHeight="1" s="789">
      <c r="A820" s="1071" t="n"/>
      <c r="B820" s="1071" t="n"/>
      <c r="C820" s="1071" t="n"/>
      <c r="D820" s="1071" t="n"/>
      <c r="E820" s="1063" t="n"/>
      <c r="F820" s="1063" t="n"/>
      <c r="G820" s="1063" t="n"/>
      <c r="H820" s="1071" t="n"/>
      <c r="I820" s="1071" t="n"/>
      <c r="J820" s="1071" t="n"/>
    </row>
    <row r="821" ht="12.75" customHeight="1" s="789">
      <c r="A821" s="1071" t="n"/>
      <c r="B821" s="1071" t="n"/>
      <c r="C821" s="1071" t="n"/>
      <c r="D821" s="1071" t="n"/>
      <c r="E821" s="1063" t="n"/>
      <c r="F821" s="1063" t="n"/>
      <c r="G821" s="1063" t="n"/>
      <c r="H821" s="1071" t="n"/>
      <c r="I821" s="1071" t="n"/>
      <c r="J821" s="1071" t="n"/>
    </row>
    <row r="822" ht="12.75" customHeight="1" s="789">
      <c r="A822" s="1071" t="n"/>
      <c r="B822" s="1071" t="n"/>
      <c r="C822" s="1071" t="n"/>
      <c r="D822" s="1071" t="n"/>
      <c r="E822" s="1063" t="n"/>
      <c r="F822" s="1063" t="n"/>
      <c r="G822" s="1063" t="n"/>
      <c r="H822" s="1071" t="n"/>
      <c r="I822" s="1071" t="n"/>
      <c r="J822" s="1071" t="n"/>
    </row>
    <row r="823" ht="12.75" customHeight="1" s="789">
      <c r="A823" s="1071" t="n"/>
      <c r="B823" s="1071" t="n"/>
      <c r="C823" s="1071" t="n"/>
      <c r="D823" s="1071" t="n"/>
      <c r="E823" s="1063" t="n"/>
      <c r="F823" s="1063" t="n"/>
      <c r="G823" s="1063" t="n"/>
      <c r="H823" s="1071" t="n"/>
      <c r="I823" s="1071" t="n"/>
      <c r="J823" s="1071" t="n"/>
    </row>
    <row r="824" ht="12.75" customHeight="1" s="789">
      <c r="A824" s="1071" t="n"/>
      <c r="B824" s="1071" t="n"/>
      <c r="C824" s="1071" t="n"/>
      <c r="D824" s="1071" t="n"/>
      <c r="E824" s="1063" t="n"/>
      <c r="F824" s="1063" t="n"/>
      <c r="G824" s="1063" t="n"/>
      <c r="H824" s="1071" t="n"/>
      <c r="I824" s="1071" t="n"/>
      <c r="J824" s="1071" t="n"/>
    </row>
    <row r="825" ht="12.75" customHeight="1" s="789">
      <c r="A825" s="1071" t="n"/>
      <c r="B825" s="1071" t="n"/>
      <c r="C825" s="1071" t="n"/>
      <c r="D825" s="1071" t="n"/>
      <c r="E825" s="1063" t="n"/>
      <c r="F825" s="1063" t="n"/>
      <c r="G825" s="1063" t="n"/>
      <c r="H825" s="1071" t="n"/>
      <c r="I825" s="1071" t="n"/>
      <c r="J825" s="1071" t="n"/>
    </row>
    <row r="826" ht="12.75" customHeight="1" s="789">
      <c r="A826" s="1071" t="n"/>
      <c r="B826" s="1071" t="n"/>
      <c r="C826" s="1071" t="n"/>
      <c r="D826" s="1071" t="n"/>
      <c r="E826" s="1063" t="n"/>
      <c r="F826" s="1063" t="n"/>
      <c r="G826" s="1063" t="n"/>
      <c r="H826" s="1071" t="n"/>
      <c r="I826" s="1071" t="n"/>
      <c r="J826" s="1071" t="n"/>
    </row>
    <row r="827" ht="12.75" customHeight="1" s="789">
      <c r="A827" s="1071" t="n"/>
      <c r="B827" s="1071" t="n"/>
      <c r="C827" s="1071" t="n"/>
      <c r="D827" s="1071" t="n"/>
      <c r="E827" s="1063" t="n"/>
      <c r="F827" s="1063" t="n"/>
      <c r="G827" s="1063" t="n"/>
      <c r="H827" s="1071" t="n"/>
      <c r="I827" s="1071" t="n"/>
      <c r="J827" s="1071" t="n"/>
    </row>
    <row r="828" ht="12.75" customHeight="1" s="789">
      <c r="A828" s="1071" t="n"/>
      <c r="B828" s="1071" t="n"/>
      <c r="C828" s="1071" t="n"/>
      <c r="D828" s="1071" t="n"/>
      <c r="E828" s="1063" t="n"/>
      <c r="F828" s="1063" t="n"/>
      <c r="G828" s="1063" t="n"/>
      <c r="H828" s="1071" t="n"/>
      <c r="I828" s="1071" t="n"/>
      <c r="J828" s="1071" t="n"/>
    </row>
    <row r="829" ht="12.75" customHeight="1" s="789">
      <c r="A829" s="1071" t="n"/>
      <c r="B829" s="1071" t="n"/>
      <c r="C829" s="1071" t="n"/>
      <c r="D829" s="1071" t="n"/>
      <c r="E829" s="1063" t="n"/>
      <c r="F829" s="1063" t="n"/>
      <c r="G829" s="1063" t="n"/>
      <c r="H829" s="1071" t="n"/>
      <c r="I829" s="1071" t="n"/>
      <c r="J829" s="1071" t="n"/>
    </row>
    <row r="830" ht="12.75" customHeight="1" s="789">
      <c r="A830" s="1071" t="n"/>
      <c r="B830" s="1071" t="n"/>
      <c r="C830" s="1071" t="n"/>
      <c r="D830" s="1071" t="n"/>
      <c r="E830" s="1063" t="n"/>
      <c r="F830" s="1063" t="n"/>
      <c r="G830" s="1063" t="n"/>
      <c r="H830" s="1071" t="n"/>
      <c r="I830" s="1071" t="n"/>
      <c r="J830" s="1071" t="n"/>
    </row>
    <row r="831" ht="12.75" customHeight="1" s="789">
      <c r="A831" s="1071" t="n"/>
      <c r="B831" s="1071" t="n"/>
      <c r="C831" s="1071" t="n"/>
      <c r="D831" s="1071" t="n"/>
      <c r="E831" s="1063" t="n"/>
      <c r="F831" s="1063" t="n"/>
      <c r="G831" s="1063" t="n"/>
      <c r="H831" s="1071" t="n"/>
      <c r="I831" s="1071" t="n"/>
      <c r="J831" s="1071" t="n"/>
    </row>
    <row r="832" ht="12.75" customHeight="1" s="789">
      <c r="A832" s="1071" t="n"/>
      <c r="B832" s="1071" t="n"/>
      <c r="C832" s="1071" t="n"/>
      <c r="D832" s="1071" t="n"/>
      <c r="E832" s="1063" t="n"/>
      <c r="F832" s="1063" t="n"/>
      <c r="G832" s="1063" t="n"/>
      <c r="H832" s="1071" t="n"/>
      <c r="I832" s="1071" t="n"/>
      <c r="J832" s="1071" t="n"/>
    </row>
    <row r="833" ht="12.75" customHeight="1" s="789">
      <c r="A833" s="1071" t="n"/>
      <c r="B833" s="1071" t="n"/>
      <c r="C833" s="1071" t="n"/>
      <c r="D833" s="1071" t="n"/>
      <c r="E833" s="1063" t="n"/>
      <c r="F833" s="1063" t="n"/>
      <c r="G833" s="1063" t="n"/>
      <c r="H833" s="1071" t="n"/>
      <c r="I833" s="1071" t="n"/>
      <c r="J833" s="1071" t="n"/>
    </row>
    <row r="834" ht="12.75" customHeight="1" s="789">
      <c r="A834" s="1071" t="n"/>
      <c r="B834" s="1071" t="n"/>
      <c r="C834" s="1071" t="n"/>
      <c r="D834" s="1071" t="n"/>
      <c r="E834" s="1063" t="n"/>
      <c r="F834" s="1063" t="n"/>
      <c r="G834" s="1063" t="n"/>
      <c r="H834" s="1071" t="n"/>
      <c r="I834" s="1071" t="n"/>
      <c r="J834" s="1071" t="n"/>
    </row>
    <row r="835" ht="12.75" customHeight="1" s="789">
      <c r="A835" s="1071" t="n"/>
      <c r="B835" s="1071" t="n"/>
      <c r="C835" s="1071" t="n"/>
      <c r="D835" s="1071" t="n"/>
      <c r="E835" s="1063" t="n"/>
      <c r="F835" s="1063" t="n"/>
      <c r="G835" s="1063" t="n"/>
      <c r="H835" s="1071" t="n"/>
      <c r="I835" s="1071" t="n"/>
      <c r="J835" s="1071" t="n"/>
    </row>
    <row r="836" ht="12.75" customHeight="1" s="789">
      <c r="A836" s="1071" t="n"/>
      <c r="B836" s="1071" t="n"/>
      <c r="C836" s="1071" t="n"/>
      <c r="D836" s="1071" t="n"/>
      <c r="E836" s="1063" t="n"/>
      <c r="F836" s="1063" t="n"/>
      <c r="G836" s="1063" t="n"/>
      <c r="H836" s="1071" t="n"/>
      <c r="I836" s="1071" t="n"/>
      <c r="J836" s="1071" t="n"/>
    </row>
    <row r="837" ht="12.75" customHeight="1" s="789">
      <c r="A837" s="1071" t="n"/>
      <c r="B837" s="1071" t="n"/>
      <c r="C837" s="1071" t="n"/>
      <c r="D837" s="1071" t="n"/>
      <c r="E837" s="1063" t="n"/>
      <c r="F837" s="1063" t="n"/>
      <c r="G837" s="1063" t="n"/>
      <c r="H837" s="1071" t="n"/>
      <c r="I837" s="1071" t="n"/>
      <c r="J837" s="1071" t="n"/>
    </row>
    <row r="838" ht="12.75" customHeight="1" s="789">
      <c r="A838" s="1071" t="n"/>
      <c r="B838" s="1071" t="n"/>
      <c r="C838" s="1071" t="n"/>
      <c r="D838" s="1071" t="n"/>
      <c r="E838" s="1063" t="n"/>
      <c r="F838" s="1063" t="n"/>
      <c r="G838" s="1063" t="n"/>
      <c r="H838" s="1071" t="n"/>
      <c r="I838" s="1071" t="n"/>
      <c r="J838" s="1071" t="n"/>
    </row>
    <row r="839" ht="12.75" customHeight="1" s="789">
      <c r="A839" s="1071" t="n"/>
      <c r="B839" s="1071" t="n"/>
      <c r="C839" s="1071" t="n"/>
      <c r="D839" s="1071" t="n"/>
      <c r="E839" s="1063" t="n"/>
      <c r="F839" s="1063" t="n"/>
      <c r="G839" s="1063" t="n"/>
      <c r="H839" s="1071" t="n"/>
      <c r="I839" s="1071" t="n"/>
      <c r="J839" s="1071" t="n"/>
    </row>
    <row r="840" ht="12.75" customHeight="1" s="789">
      <c r="A840" s="1071" t="n"/>
      <c r="B840" s="1071" t="n"/>
      <c r="C840" s="1071" t="n"/>
      <c r="D840" s="1071" t="n"/>
      <c r="E840" s="1063" t="n"/>
      <c r="F840" s="1063" t="n"/>
      <c r="G840" s="1063" t="n"/>
      <c r="H840" s="1071" t="n"/>
      <c r="I840" s="1071" t="n"/>
      <c r="J840" s="1071" t="n"/>
    </row>
    <row r="841" ht="12.75" customHeight="1" s="789">
      <c r="A841" s="1071" t="n"/>
      <c r="B841" s="1071" t="n"/>
      <c r="C841" s="1071" t="n"/>
      <c r="D841" s="1071" t="n"/>
      <c r="E841" s="1063" t="n"/>
      <c r="F841" s="1063" t="n"/>
      <c r="G841" s="1063" t="n"/>
      <c r="H841" s="1071" t="n"/>
      <c r="I841" s="1071" t="n"/>
      <c r="J841" s="1071" t="n"/>
    </row>
    <row r="842" ht="12.75" customHeight="1" s="789">
      <c r="A842" s="1071" t="n"/>
      <c r="B842" s="1071" t="n"/>
      <c r="C842" s="1071" t="n"/>
      <c r="D842" s="1071" t="n"/>
      <c r="E842" s="1063" t="n"/>
      <c r="F842" s="1063" t="n"/>
      <c r="G842" s="1063" t="n"/>
      <c r="H842" s="1071" t="n"/>
      <c r="I842" s="1071" t="n"/>
      <c r="J842" s="1071" t="n"/>
    </row>
    <row r="843" ht="12.75" customHeight="1" s="789">
      <c r="A843" s="1071" t="n"/>
      <c r="B843" s="1071" t="n"/>
      <c r="C843" s="1071" t="n"/>
      <c r="D843" s="1071" t="n"/>
      <c r="E843" s="1063" t="n"/>
      <c r="F843" s="1063" t="n"/>
      <c r="G843" s="1063" t="n"/>
      <c r="H843" s="1071" t="n"/>
      <c r="I843" s="1071" t="n"/>
      <c r="J843" s="1071" t="n"/>
    </row>
    <row r="844" ht="12.75" customHeight="1" s="789">
      <c r="A844" s="1071" t="n"/>
      <c r="B844" s="1071" t="n"/>
      <c r="C844" s="1071" t="n"/>
      <c r="D844" s="1071" t="n"/>
      <c r="E844" s="1063" t="n"/>
      <c r="F844" s="1063" t="n"/>
      <c r="G844" s="1063" t="n"/>
      <c r="H844" s="1071" t="n"/>
      <c r="I844" s="1071" t="n"/>
      <c r="J844" s="1071" t="n"/>
    </row>
    <row r="845" ht="12.75" customHeight="1" s="789">
      <c r="A845" s="1071" t="n"/>
      <c r="B845" s="1071" t="n"/>
      <c r="C845" s="1071" t="n"/>
      <c r="D845" s="1071" t="n"/>
      <c r="E845" s="1063" t="n"/>
      <c r="F845" s="1063" t="n"/>
      <c r="G845" s="1063" t="n"/>
      <c r="H845" s="1071" t="n"/>
      <c r="I845" s="1071" t="n"/>
      <c r="J845" s="1071" t="n"/>
    </row>
    <row r="846" ht="12.75" customHeight="1" s="789">
      <c r="A846" s="1071" t="n"/>
      <c r="B846" s="1071" t="n"/>
      <c r="C846" s="1071" t="n"/>
      <c r="D846" s="1071" t="n"/>
      <c r="E846" s="1063" t="n"/>
      <c r="F846" s="1063" t="n"/>
      <c r="G846" s="1063" t="n"/>
      <c r="H846" s="1071" t="n"/>
      <c r="I846" s="1071" t="n"/>
      <c r="J846" s="1071" t="n"/>
    </row>
    <row r="847" ht="12.75" customHeight="1" s="789">
      <c r="A847" s="1071" t="n"/>
      <c r="B847" s="1071" t="n"/>
      <c r="C847" s="1071" t="n"/>
      <c r="D847" s="1071" t="n"/>
      <c r="E847" s="1063" t="n"/>
      <c r="F847" s="1063" t="n"/>
      <c r="G847" s="1063" t="n"/>
      <c r="H847" s="1071" t="n"/>
      <c r="I847" s="1071" t="n"/>
      <c r="J847" s="1071" t="n"/>
    </row>
    <row r="848" ht="12.75" customHeight="1" s="789">
      <c r="A848" s="1071" t="n"/>
      <c r="B848" s="1071" t="n"/>
      <c r="C848" s="1071" t="n"/>
      <c r="D848" s="1071" t="n"/>
      <c r="E848" s="1063" t="n"/>
      <c r="F848" s="1063" t="n"/>
      <c r="G848" s="1063" t="n"/>
      <c r="H848" s="1071" t="n"/>
      <c r="I848" s="1071" t="n"/>
      <c r="J848" s="1071" t="n"/>
    </row>
    <row r="849" ht="12.75" customHeight="1" s="789">
      <c r="A849" s="1071" t="n"/>
      <c r="B849" s="1071" t="n"/>
      <c r="C849" s="1071" t="n"/>
      <c r="D849" s="1071" t="n"/>
      <c r="E849" s="1063" t="n"/>
      <c r="F849" s="1063" t="n"/>
      <c r="G849" s="1063" t="n"/>
      <c r="H849" s="1071" t="n"/>
      <c r="I849" s="1071" t="n"/>
      <c r="J849" s="1071" t="n"/>
    </row>
    <row r="850" ht="12.75" customHeight="1" s="789">
      <c r="A850" s="1071" t="n"/>
      <c r="B850" s="1071" t="n"/>
      <c r="C850" s="1071" t="n"/>
      <c r="D850" s="1071" t="n"/>
      <c r="E850" s="1063" t="n"/>
      <c r="F850" s="1063" t="n"/>
      <c r="G850" s="1063" t="n"/>
      <c r="H850" s="1071" t="n"/>
      <c r="I850" s="1071" t="n"/>
      <c r="J850" s="1071" t="n"/>
    </row>
    <row r="851" ht="12.75" customHeight="1" s="789">
      <c r="A851" s="1071" t="n"/>
      <c r="B851" s="1071" t="n"/>
      <c r="C851" s="1071" t="n"/>
      <c r="D851" s="1071" t="n"/>
      <c r="E851" s="1063" t="n"/>
      <c r="F851" s="1063" t="n"/>
      <c r="G851" s="1063" t="n"/>
      <c r="H851" s="1071" t="n"/>
      <c r="I851" s="1071" t="n"/>
      <c r="J851" s="1071" t="n"/>
    </row>
    <row r="852" ht="12.75" customHeight="1" s="789">
      <c r="A852" s="1071" t="n"/>
      <c r="B852" s="1071" t="n"/>
      <c r="C852" s="1071" t="n"/>
      <c r="D852" s="1071" t="n"/>
      <c r="E852" s="1063" t="n"/>
      <c r="F852" s="1063" t="n"/>
      <c r="G852" s="1063" t="n"/>
      <c r="H852" s="1071" t="n"/>
      <c r="I852" s="1071" t="n"/>
      <c r="J852" s="1071" t="n"/>
    </row>
    <row r="853" ht="12.75" customHeight="1" s="789">
      <c r="A853" s="1071" t="n"/>
      <c r="B853" s="1071" t="n"/>
      <c r="C853" s="1071" t="n"/>
      <c r="D853" s="1071" t="n"/>
      <c r="E853" s="1063" t="n"/>
      <c r="F853" s="1063" t="n"/>
      <c r="G853" s="1063" t="n"/>
      <c r="H853" s="1071" t="n"/>
      <c r="I853" s="1071" t="n"/>
      <c r="J853" s="1071" t="n"/>
    </row>
    <row r="854" ht="12.75" customHeight="1" s="789">
      <c r="A854" s="1071" t="n"/>
      <c r="B854" s="1071" t="n"/>
      <c r="C854" s="1071" t="n"/>
      <c r="D854" s="1071" t="n"/>
      <c r="E854" s="1063" t="n"/>
      <c r="F854" s="1063" t="n"/>
      <c r="G854" s="1063" t="n"/>
      <c r="H854" s="1071" t="n"/>
      <c r="I854" s="1071" t="n"/>
      <c r="J854" s="1071" t="n"/>
    </row>
    <row r="855" ht="12.75" customHeight="1" s="789">
      <c r="A855" s="1071" t="n"/>
      <c r="B855" s="1071" t="n"/>
      <c r="C855" s="1071" t="n"/>
      <c r="D855" s="1071" t="n"/>
      <c r="E855" s="1063" t="n"/>
      <c r="F855" s="1063" t="n"/>
      <c r="G855" s="1063" t="n"/>
      <c r="H855" s="1071" t="n"/>
      <c r="I855" s="1071" t="n"/>
      <c r="J855" s="1071" t="n"/>
    </row>
    <row r="856" ht="12.75" customHeight="1" s="789">
      <c r="A856" s="1071" t="n"/>
      <c r="B856" s="1071" t="n"/>
      <c r="C856" s="1071" t="n"/>
      <c r="D856" s="1071" t="n"/>
      <c r="E856" s="1063" t="n"/>
      <c r="F856" s="1063" t="n"/>
      <c r="G856" s="1063" t="n"/>
      <c r="H856" s="1071" t="n"/>
      <c r="I856" s="1071" t="n"/>
      <c r="J856" s="1071" t="n"/>
    </row>
    <row r="857" ht="12.75" customHeight="1" s="789">
      <c r="A857" s="1071" t="n"/>
      <c r="B857" s="1071" t="n"/>
      <c r="C857" s="1071" t="n"/>
      <c r="D857" s="1071" t="n"/>
      <c r="E857" s="1063" t="n"/>
      <c r="F857" s="1063" t="n"/>
      <c r="G857" s="1063" t="n"/>
      <c r="H857" s="1071" t="n"/>
      <c r="I857" s="1071" t="n"/>
      <c r="J857" s="1071" t="n"/>
    </row>
    <row r="858" ht="12.75" customHeight="1" s="789">
      <c r="A858" s="1071" t="n"/>
      <c r="B858" s="1071" t="n"/>
      <c r="C858" s="1071" t="n"/>
      <c r="D858" s="1071" t="n"/>
      <c r="E858" s="1063" t="n"/>
      <c r="F858" s="1063" t="n"/>
      <c r="G858" s="1063" t="n"/>
      <c r="H858" s="1071" t="n"/>
      <c r="I858" s="1071" t="n"/>
      <c r="J858" s="1071" t="n"/>
    </row>
    <row r="859" ht="12.75" customHeight="1" s="789">
      <c r="A859" s="1071" t="n"/>
      <c r="B859" s="1071" t="n"/>
      <c r="C859" s="1071" t="n"/>
      <c r="D859" s="1071" t="n"/>
      <c r="E859" s="1063" t="n"/>
      <c r="F859" s="1063" t="n"/>
      <c r="G859" s="1063" t="n"/>
      <c r="H859" s="1071" t="n"/>
      <c r="I859" s="1071" t="n"/>
      <c r="J859" s="1071" t="n"/>
    </row>
    <row r="860" ht="12.75" customHeight="1" s="789">
      <c r="A860" s="1071" t="n"/>
      <c r="B860" s="1071" t="n"/>
      <c r="C860" s="1071" t="n"/>
      <c r="D860" s="1071" t="n"/>
      <c r="E860" s="1063" t="n"/>
      <c r="F860" s="1063" t="n"/>
      <c r="G860" s="1063" t="n"/>
      <c r="H860" s="1071" t="n"/>
      <c r="I860" s="1071" t="n"/>
      <c r="J860" s="1071" t="n"/>
    </row>
    <row r="861" ht="12.75" customHeight="1" s="789">
      <c r="A861" s="1071" t="n"/>
      <c r="B861" s="1071" t="n"/>
      <c r="C861" s="1071" t="n"/>
      <c r="D861" s="1071" t="n"/>
      <c r="E861" s="1063" t="n"/>
      <c r="F861" s="1063" t="n"/>
      <c r="G861" s="1063" t="n"/>
      <c r="H861" s="1071" t="n"/>
      <c r="I861" s="1071" t="n"/>
      <c r="J861" s="1071" t="n"/>
    </row>
    <row r="862" ht="12.75" customHeight="1" s="789">
      <c r="A862" s="1071" t="n"/>
      <c r="B862" s="1071" t="n"/>
      <c r="C862" s="1071" t="n"/>
      <c r="D862" s="1071" t="n"/>
      <c r="E862" s="1063" t="n"/>
      <c r="F862" s="1063" t="n"/>
      <c r="G862" s="1063" t="n"/>
      <c r="H862" s="1071" t="n"/>
      <c r="I862" s="1071" t="n"/>
      <c r="J862" s="1071" t="n"/>
    </row>
    <row r="863" ht="12.75" customHeight="1" s="789">
      <c r="A863" s="1071" t="n"/>
      <c r="B863" s="1071" t="n"/>
      <c r="C863" s="1071" t="n"/>
      <c r="D863" s="1071" t="n"/>
      <c r="E863" s="1063" t="n"/>
      <c r="F863" s="1063" t="n"/>
      <c r="G863" s="1063" t="n"/>
      <c r="H863" s="1071" t="n"/>
      <c r="I863" s="1071" t="n"/>
      <c r="J863" s="1071" t="n"/>
    </row>
    <row r="864" ht="12.75" customHeight="1" s="789">
      <c r="A864" s="1071" t="n"/>
      <c r="B864" s="1071" t="n"/>
      <c r="C864" s="1071" t="n"/>
      <c r="D864" s="1071" t="n"/>
      <c r="E864" s="1063" t="n"/>
      <c r="F864" s="1063" t="n"/>
      <c r="G864" s="1063" t="n"/>
      <c r="H864" s="1071" t="n"/>
      <c r="I864" s="1071" t="n"/>
      <c r="J864" s="1071" t="n"/>
    </row>
    <row r="865" ht="12.75" customHeight="1" s="789">
      <c r="A865" s="1071" t="n"/>
      <c r="B865" s="1071" t="n"/>
      <c r="C865" s="1071" t="n"/>
      <c r="D865" s="1071" t="n"/>
      <c r="E865" s="1063" t="n"/>
      <c r="F865" s="1063" t="n"/>
      <c r="G865" s="1063" t="n"/>
      <c r="H865" s="1071" t="n"/>
      <c r="I865" s="1071" t="n"/>
      <c r="J865" s="1071" t="n"/>
    </row>
    <row r="866" ht="12.75" customHeight="1" s="789">
      <c r="A866" s="1071" t="n"/>
      <c r="B866" s="1071" t="n"/>
      <c r="C866" s="1071" t="n"/>
      <c r="D866" s="1071" t="n"/>
      <c r="E866" s="1063" t="n"/>
      <c r="F866" s="1063" t="n"/>
      <c r="G866" s="1063" t="n"/>
      <c r="H866" s="1071" t="n"/>
      <c r="I866" s="1071" t="n"/>
      <c r="J866" s="1071" t="n"/>
    </row>
    <row r="867" ht="12.75" customHeight="1" s="789">
      <c r="A867" s="1071" t="n"/>
      <c r="B867" s="1071" t="n"/>
      <c r="C867" s="1071" t="n"/>
      <c r="D867" s="1071" t="n"/>
      <c r="E867" s="1063" t="n"/>
      <c r="F867" s="1063" t="n"/>
      <c r="G867" s="1063" t="n"/>
      <c r="H867" s="1071" t="n"/>
      <c r="I867" s="1071" t="n"/>
      <c r="J867" s="1071" t="n"/>
    </row>
    <row r="868" ht="12.75" customHeight="1" s="789">
      <c r="A868" s="1071" t="n"/>
      <c r="B868" s="1071" t="n"/>
      <c r="C868" s="1071" t="n"/>
      <c r="D868" s="1071" t="n"/>
      <c r="E868" s="1063" t="n"/>
      <c r="F868" s="1063" t="n"/>
      <c r="G868" s="1063" t="n"/>
      <c r="H868" s="1071" t="n"/>
      <c r="I868" s="1071" t="n"/>
      <c r="J868" s="1071" t="n"/>
    </row>
    <row r="869" ht="12.75" customHeight="1" s="789">
      <c r="A869" s="1071" t="n"/>
      <c r="B869" s="1071" t="n"/>
      <c r="C869" s="1071" t="n"/>
      <c r="D869" s="1071" t="n"/>
      <c r="E869" s="1063" t="n"/>
      <c r="F869" s="1063" t="n"/>
      <c r="G869" s="1063" t="n"/>
      <c r="H869" s="1071" t="n"/>
      <c r="I869" s="1071" t="n"/>
      <c r="J869" s="1071" t="n"/>
    </row>
    <row r="870" ht="12.75" customHeight="1" s="789">
      <c r="A870" s="1071" t="n"/>
      <c r="B870" s="1071" t="n"/>
      <c r="C870" s="1071" t="n"/>
      <c r="D870" s="1071" t="n"/>
      <c r="E870" s="1063" t="n"/>
      <c r="F870" s="1063" t="n"/>
      <c r="G870" s="1063" t="n"/>
      <c r="H870" s="1071" t="n"/>
      <c r="I870" s="1071" t="n"/>
      <c r="J870" s="1071" t="n"/>
    </row>
    <row r="871" ht="12.75" customHeight="1" s="789">
      <c r="A871" s="1071" t="n"/>
      <c r="B871" s="1071" t="n"/>
      <c r="C871" s="1071" t="n"/>
      <c r="D871" s="1071" t="n"/>
      <c r="E871" s="1063" t="n"/>
      <c r="F871" s="1063" t="n"/>
      <c r="G871" s="1063" t="n"/>
      <c r="H871" s="1071" t="n"/>
      <c r="I871" s="1071" t="n"/>
      <c r="J871" s="1071" t="n"/>
    </row>
    <row r="872" ht="12.75" customHeight="1" s="789">
      <c r="A872" s="1071" t="n"/>
      <c r="B872" s="1071" t="n"/>
      <c r="C872" s="1071" t="n"/>
      <c r="D872" s="1071" t="n"/>
      <c r="E872" s="1063" t="n"/>
      <c r="F872" s="1063" t="n"/>
      <c r="G872" s="1063" t="n"/>
      <c r="H872" s="1071" t="n"/>
      <c r="I872" s="1071" t="n"/>
      <c r="J872" s="1071" t="n"/>
    </row>
    <row r="873" ht="12.75" customHeight="1" s="789">
      <c r="A873" s="1071" t="n"/>
      <c r="B873" s="1071" t="n"/>
      <c r="C873" s="1071" t="n"/>
      <c r="D873" s="1071" t="n"/>
      <c r="E873" s="1063" t="n"/>
      <c r="F873" s="1063" t="n"/>
      <c r="G873" s="1063" t="n"/>
      <c r="H873" s="1071" t="n"/>
      <c r="I873" s="1071" t="n"/>
      <c r="J873" s="1071" t="n"/>
    </row>
    <row r="874" ht="12.75" customHeight="1" s="789">
      <c r="A874" s="1071" t="n"/>
      <c r="B874" s="1071" t="n"/>
      <c r="C874" s="1071" t="n"/>
      <c r="D874" s="1071" t="n"/>
      <c r="E874" s="1063" t="n"/>
      <c r="F874" s="1063" t="n"/>
      <c r="G874" s="1063" t="n"/>
      <c r="H874" s="1071" t="n"/>
      <c r="I874" s="1071" t="n"/>
      <c r="J874" s="1071" t="n"/>
    </row>
    <row r="875" ht="12.75" customHeight="1" s="789">
      <c r="A875" s="1071" t="n"/>
      <c r="B875" s="1071" t="n"/>
      <c r="C875" s="1071" t="n"/>
      <c r="D875" s="1071" t="n"/>
      <c r="E875" s="1063" t="n"/>
      <c r="F875" s="1063" t="n"/>
      <c r="G875" s="1063" t="n"/>
      <c r="H875" s="1071" t="n"/>
      <c r="I875" s="1071" t="n"/>
      <c r="J875" s="1071" t="n"/>
    </row>
    <row r="876" ht="12.75" customHeight="1" s="789">
      <c r="A876" s="1071" t="n"/>
      <c r="B876" s="1071" t="n"/>
      <c r="C876" s="1071" t="n"/>
      <c r="D876" s="1071" t="n"/>
      <c r="E876" s="1063" t="n"/>
      <c r="F876" s="1063" t="n"/>
      <c r="G876" s="1063" t="n"/>
      <c r="H876" s="1071" t="n"/>
      <c r="I876" s="1071" t="n"/>
      <c r="J876" s="1071" t="n"/>
    </row>
    <row r="877" ht="12.75" customHeight="1" s="789">
      <c r="A877" s="1071" t="n"/>
      <c r="B877" s="1071" t="n"/>
      <c r="C877" s="1071" t="n"/>
      <c r="D877" s="1071" t="n"/>
      <c r="E877" s="1063" t="n"/>
      <c r="F877" s="1063" t="n"/>
      <c r="G877" s="1063" t="n"/>
      <c r="H877" s="1071" t="n"/>
      <c r="I877" s="1071" t="n"/>
      <c r="J877" s="1071" t="n"/>
    </row>
    <row r="878" ht="12.75" customHeight="1" s="789">
      <c r="A878" s="1071" t="n"/>
      <c r="B878" s="1071" t="n"/>
      <c r="C878" s="1071" t="n"/>
      <c r="D878" s="1071" t="n"/>
      <c r="E878" s="1063" t="n"/>
      <c r="F878" s="1063" t="n"/>
      <c r="G878" s="1063" t="n"/>
      <c r="H878" s="1071" t="n"/>
      <c r="I878" s="1071" t="n"/>
      <c r="J878" s="1071" t="n"/>
    </row>
    <row r="879" ht="12.75" customHeight="1" s="789">
      <c r="A879" s="1071" t="n"/>
      <c r="B879" s="1071" t="n"/>
      <c r="C879" s="1071" t="n"/>
      <c r="D879" s="1071" t="n"/>
      <c r="E879" s="1063" t="n"/>
      <c r="F879" s="1063" t="n"/>
      <c r="G879" s="1063" t="n"/>
      <c r="H879" s="1071" t="n"/>
      <c r="I879" s="1071" t="n"/>
      <c r="J879" s="1071" t="n"/>
    </row>
    <row r="880" ht="12.75" customHeight="1" s="789">
      <c r="A880" s="1071" t="n"/>
      <c r="B880" s="1071" t="n"/>
      <c r="C880" s="1071" t="n"/>
      <c r="D880" s="1071" t="n"/>
      <c r="E880" s="1063" t="n"/>
      <c r="F880" s="1063" t="n"/>
      <c r="G880" s="1063" t="n"/>
      <c r="H880" s="1071" t="n"/>
      <c r="I880" s="1071" t="n"/>
      <c r="J880" s="1071" t="n"/>
    </row>
    <row r="881" ht="12.75" customHeight="1" s="789">
      <c r="A881" s="1071" t="n"/>
      <c r="B881" s="1071" t="n"/>
      <c r="C881" s="1071" t="n"/>
      <c r="D881" s="1071" t="n"/>
      <c r="E881" s="1063" t="n"/>
      <c r="F881" s="1063" t="n"/>
      <c r="G881" s="1063" t="n"/>
      <c r="H881" s="1071" t="n"/>
      <c r="I881" s="1071" t="n"/>
      <c r="J881" s="1071" t="n"/>
    </row>
    <row r="882" ht="12.75" customHeight="1" s="789">
      <c r="A882" s="1071" t="n"/>
      <c r="B882" s="1071" t="n"/>
      <c r="C882" s="1071" t="n"/>
      <c r="D882" s="1071" t="n"/>
      <c r="E882" s="1063" t="n"/>
      <c r="F882" s="1063" t="n"/>
      <c r="G882" s="1063" t="n"/>
      <c r="H882" s="1071" t="n"/>
      <c r="I882" s="1071" t="n"/>
      <c r="J882" s="1071" t="n"/>
    </row>
    <row r="883" ht="12.75" customHeight="1" s="789">
      <c r="A883" s="1071" t="n"/>
      <c r="B883" s="1071" t="n"/>
      <c r="C883" s="1071" t="n"/>
      <c r="D883" s="1071" t="n"/>
      <c r="E883" s="1063" t="n"/>
      <c r="F883" s="1063" t="n"/>
      <c r="G883" s="1063" t="n"/>
      <c r="H883" s="1071" t="n"/>
      <c r="I883" s="1071" t="n"/>
      <c r="J883" s="1071" t="n"/>
    </row>
    <row r="884" ht="12.75" customHeight="1" s="789">
      <c r="A884" s="1071" t="n"/>
      <c r="B884" s="1071" t="n"/>
      <c r="C884" s="1071" t="n"/>
      <c r="D884" s="1071" t="n"/>
      <c r="E884" s="1063" t="n"/>
      <c r="F884" s="1063" t="n"/>
      <c r="G884" s="1063" t="n"/>
      <c r="H884" s="1071" t="n"/>
      <c r="I884" s="1071" t="n"/>
      <c r="J884" s="1071" t="n"/>
    </row>
    <row r="885" ht="12.75" customHeight="1" s="789">
      <c r="A885" s="1071" t="n"/>
      <c r="B885" s="1071" t="n"/>
      <c r="C885" s="1071" t="n"/>
      <c r="D885" s="1071" t="n"/>
      <c r="E885" s="1063" t="n"/>
      <c r="F885" s="1063" t="n"/>
      <c r="G885" s="1063" t="n"/>
      <c r="H885" s="1071" t="n"/>
      <c r="I885" s="1071" t="n"/>
      <c r="J885" s="1071" t="n"/>
    </row>
    <row r="886" ht="12.75" customHeight="1" s="789">
      <c r="A886" s="1071" t="n"/>
      <c r="B886" s="1071" t="n"/>
      <c r="C886" s="1071" t="n"/>
      <c r="D886" s="1071" t="n"/>
      <c r="E886" s="1063" t="n"/>
      <c r="F886" s="1063" t="n"/>
      <c r="G886" s="1063" t="n"/>
      <c r="H886" s="1071" t="n"/>
      <c r="I886" s="1071" t="n"/>
      <c r="J886" s="1071" t="n"/>
    </row>
    <row r="887" ht="12.75" customHeight="1" s="789">
      <c r="A887" s="1071" t="n"/>
      <c r="B887" s="1071" t="n"/>
      <c r="C887" s="1071" t="n"/>
      <c r="D887" s="1071" t="n"/>
      <c r="E887" s="1063" t="n"/>
      <c r="F887" s="1063" t="n"/>
      <c r="G887" s="1063" t="n"/>
      <c r="H887" s="1071" t="n"/>
      <c r="I887" s="1071" t="n"/>
      <c r="J887" s="1071" t="n"/>
    </row>
    <row r="888" ht="12.75" customHeight="1" s="789">
      <c r="A888" s="1071" t="n"/>
      <c r="B888" s="1071" t="n"/>
      <c r="C888" s="1071" t="n"/>
      <c r="D888" s="1071" t="n"/>
      <c r="E888" s="1063" t="n"/>
      <c r="F888" s="1063" t="n"/>
      <c r="G888" s="1063" t="n"/>
      <c r="H888" s="1071" t="n"/>
      <c r="I888" s="1071" t="n"/>
      <c r="J888" s="1071" t="n"/>
    </row>
    <row r="889" ht="12.75" customHeight="1" s="789">
      <c r="A889" s="1071" t="n"/>
      <c r="B889" s="1071" t="n"/>
      <c r="C889" s="1071" t="n"/>
      <c r="D889" s="1071" t="n"/>
      <c r="E889" s="1063" t="n"/>
      <c r="F889" s="1063" t="n"/>
      <c r="G889" s="1063" t="n"/>
      <c r="H889" s="1071" t="n"/>
      <c r="I889" s="1071" t="n"/>
      <c r="J889" s="1071" t="n"/>
    </row>
    <row r="890" ht="12.75" customHeight="1" s="789">
      <c r="A890" s="1071" t="n"/>
      <c r="B890" s="1071" t="n"/>
      <c r="C890" s="1071" t="n"/>
      <c r="D890" s="1071" t="n"/>
      <c r="E890" s="1063" t="n"/>
      <c r="F890" s="1063" t="n"/>
      <c r="G890" s="1063" t="n"/>
      <c r="H890" s="1071" t="n"/>
      <c r="I890" s="1071" t="n"/>
      <c r="J890" s="1071" t="n"/>
    </row>
    <row r="891" ht="12.75" customHeight="1" s="789">
      <c r="A891" s="1071" t="n"/>
      <c r="B891" s="1071" t="n"/>
      <c r="C891" s="1071" t="n"/>
      <c r="D891" s="1071" t="n"/>
      <c r="E891" s="1063" t="n"/>
      <c r="F891" s="1063" t="n"/>
      <c r="G891" s="1063" t="n"/>
      <c r="H891" s="1071" t="n"/>
      <c r="I891" s="1071" t="n"/>
      <c r="J891" s="1071" t="n"/>
    </row>
    <row r="892" ht="12.75" customHeight="1" s="789">
      <c r="A892" s="1071" t="n"/>
      <c r="B892" s="1071" t="n"/>
      <c r="C892" s="1071" t="n"/>
      <c r="D892" s="1071" t="n"/>
      <c r="E892" s="1063" t="n"/>
      <c r="F892" s="1063" t="n"/>
      <c r="G892" s="1063" t="n"/>
      <c r="H892" s="1071" t="n"/>
      <c r="I892" s="1071" t="n"/>
      <c r="J892" s="1071" t="n"/>
    </row>
    <row r="893" ht="12.75" customHeight="1" s="789">
      <c r="A893" s="1071" t="n"/>
      <c r="B893" s="1071" t="n"/>
      <c r="C893" s="1071" t="n"/>
      <c r="D893" s="1071" t="n"/>
      <c r="E893" s="1063" t="n"/>
      <c r="F893" s="1063" t="n"/>
      <c r="G893" s="1063" t="n"/>
      <c r="H893" s="1071" t="n"/>
      <c r="I893" s="1071" t="n"/>
      <c r="J893" s="1071" t="n"/>
    </row>
    <row r="894" ht="12.75" customHeight="1" s="789">
      <c r="A894" s="1071" t="n"/>
      <c r="B894" s="1071" t="n"/>
      <c r="C894" s="1071" t="n"/>
      <c r="D894" s="1071" t="n"/>
      <c r="E894" s="1063" t="n"/>
      <c r="F894" s="1063" t="n"/>
      <c r="G894" s="1063" t="n"/>
      <c r="H894" s="1071" t="n"/>
      <c r="I894" s="1071" t="n"/>
      <c r="J894" s="1071" t="n"/>
    </row>
    <row r="895" ht="12.75" customHeight="1" s="789">
      <c r="A895" s="1071" t="n"/>
      <c r="B895" s="1071" t="n"/>
      <c r="C895" s="1071" t="n"/>
      <c r="D895" s="1071" t="n"/>
      <c r="E895" s="1063" t="n"/>
      <c r="F895" s="1063" t="n"/>
      <c r="G895" s="1063" t="n"/>
      <c r="H895" s="1071" t="n"/>
      <c r="I895" s="1071" t="n"/>
      <c r="J895" s="1071" t="n"/>
    </row>
    <row r="896" ht="12.75" customHeight="1" s="789">
      <c r="A896" s="1071" t="n"/>
      <c r="B896" s="1071" t="n"/>
      <c r="C896" s="1071" t="n"/>
      <c r="D896" s="1071" t="n"/>
      <c r="E896" s="1063" t="n"/>
      <c r="F896" s="1063" t="n"/>
      <c r="G896" s="1063" t="n"/>
      <c r="H896" s="1071" t="n"/>
      <c r="I896" s="1071" t="n"/>
      <c r="J896" s="1071" t="n"/>
    </row>
    <row r="897" ht="12.75" customHeight="1" s="789">
      <c r="A897" s="1071" t="n"/>
      <c r="B897" s="1071" t="n"/>
      <c r="C897" s="1071" t="n"/>
      <c r="D897" s="1071" t="n"/>
      <c r="E897" s="1063" t="n"/>
      <c r="F897" s="1063" t="n"/>
      <c r="G897" s="1063" t="n"/>
      <c r="H897" s="1071" t="n"/>
      <c r="I897" s="1071" t="n"/>
      <c r="J897" s="1071" t="n"/>
    </row>
    <row r="898" ht="12.75" customHeight="1" s="789">
      <c r="A898" s="1071" t="n"/>
      <c r="B898" s="1071" t="n"/>
      <c r="C898" s="1071" t="n"/>
      <c r="D898" s="1071" t="n"/>
      <c r="E898" s="1063" t="n"/>
      <c r="F898" s="1063" t="n"/>
      <c r="G898" s="1063" t="n"/>
      <c r="H898" s="1071" t="n"/>
      <c r="I898" s="1071" t="n"/>
      <c r="J898" s="1071" t="n"/>
    </row>
    <row r="899" ht="12.75" customHeight="1" s="789">
      <c r="A899" s="1071" t="n"/>
      <c r="B899" s="1071" t="n"/>
      <c r="C899" s="1071" t="n"/>
      <c r="D899" s="1071" t="n"/>
      <c r="E899" s="1063" t="n"/>
      <c r="F899" s="1063" t="n"/>
      <c r="G899" s="1063" t="n"/>
      <c r="H899" s="1071" t="n"/>
      <c r="I899" s="1071" t="n"/>
      <c r="J899" s="1071" t="n"/>
    </row>
    <row r="900" ht="12.75" customHeight="1" s="789">
      <c r="A900" s="1071" t="n"/>
      <c r="B900" s="1071" t="n"/>
      <c r="C900" s="1071" t="n"/>
      <c r="D900" s="1071" t="n"/>
      <c r="E900" s="1063" t="n"/>
      <c r="F900" s="1063" t="n"/>
      <c r="G900" s="1063" t="n"/>
      <c r="H900" s="1071" t="n"/>
      <c r="I900" s="1071" t="n"/>
      <c r="J900" s="1071" t="n"/>
    </row>
    <row r="901" ht="12.75" customHeight="1" s="789">
      <c r="A901" s="1071" t="n"/>
      <c r="B901" s="1071" t="n"/>
      <c r="C901" s="1071" t="n"/>
      <c r="D901" s="1071" t="n"/>
      <c r="E901" s="1063" t="n"/>
      <c r="F901" s="1063" t="n"/>
      <c r="G901" s="1063" t="n"/>
      <c r="H901" s="1071" t="n"/>
      <c r="I901" s="1071" t="n"/>
      <c r="J901" s="1071" t="n"/>
    </row>
    <row r="902" ht="12.75" customHeight="1" s="789">
      <c r="A902" s="1071" t="n"/>
      <c r="B902" s="1071" t="n"/>
      <c r="C902" s="1071" t="n"/>
      <c r="D902" s="1071" t="n"/>
      <c r="E902" s="1063" t="n"/>
      <c r="F902" s="1063" t="n"/>
      <c r="G902" s="1063" t="n"/>
      <c r="H902" s="1071" t="n"/>
      <c r="I902" s="1071" t="n"/>
      <c r="J902" s="1071" t="n"/>
    </row>
    <row r="903" ht="12.75" customHeight="1" s="789">
      <c r="A903" s="1071" t="n"/>
      <c r="B903" s="1071" t="n"/>
      <c r="C903" s="1071" t="n"/>
      <c r="D903" s="1071" t="n"/>
      <c r="E903" s="1063" t="n"/>
      <c r="F903" s="1063" t="n"/>
      <c r="G903" s="1063" t="n"/>
      <c r="H903" s="1071" t="n"/>
      <c r="I903" s="1071" t="n"/>
      <c r="J903" s="1071" t="n"/>
    </row>
    <row r="904" ht="12.75" customHeight="1" s="789">
      <c r="A904" s="1071" t="n"/>
      <c r="B904" s="1071" t="n"/>
      <c r="C904" s="1071" t="n"/>
      <c r="D904" s="1071" t="n"/>
      <c r="E904" s="1063" t="n"/>
      <c r="F904" s="1063" t="n"/>
      <c r="G904" s="1063" t="n"/>
      <c r="H904" s="1071" t="n"/>
      <c r="I904" s="1071" t="n"/>
      <c r="J904" s="1071" t="n"/>
    </row>
    <row r="905" ht="12.75" customHeight="1" s="789">
      <c r="A905" s="1071" t="n"/>
      <c r="B905" s="1071" t="n"/>
      <c r="C905" s="1071" t="n"/>
      <c r="D905" s="1071" t="n"/>
      <c r="E905" s="1063" t="n"/>
      <c r="F905" s="1063" t="n"/>
      <c r="G905" s="1063" t="n"/>
      <c r="H905" s="1071" t="n"/>
      <c r="I905" s="1071" t="n"/>
      <c r="J905" s="1071" t="n"/>
    </row>
    <row r="906" ht="12.75" customHeight="1" s="789">
      <c r="A906" s="1071" t="n"/>
      <c r="B906" s="1071" t="n"/>
      <c r="C906" s="1071" t="n"/>
      <c r="D906" s="1071" t="n"/>
      <c r="E906" s="1063" t="n"/>
      <c r="F906" s="1063" t="n"/>
      <c r="G906" s="1063" t="n"/>
      <c r="H906" s="1071" t="n"/>
      <c r="I906" s="1071" t="n"/>
      <c r="J906" s="1071" t="n"/>
    </row>
    <row r="907" ht="12.75" customHeight="1" s="789">
      <c r="A907" s="1071" t="n"/>
      <c r="B907" s="1071" t="n"/>
      <c r="C907" s="1071" t="n"/>
      <c r="D907" s="1071" t="n"/>
      <c r="E907" s="1063" t="n"/>
      <c r="F907" s="1063" t="n"/>
      <c r="G907" s="1063" t="n"/>
      <c r="H907" s="1071" t="n"/>
      <c r="I907" s="1071" t="n"/>
      <c r="J907" s="1071" t="n"/>
    </row>
    <row r="908" ht="12.75" customHeight="1" s="789">
      <c r="A908" s="1071" t="n"/>
      <c r="B908" s="1071" t="n"/>
      <c r="C908" s="1071" t="n"/>
      <c r="D908" s="1071" t="n"/>
      <c r="E908" s="1063" t="n"/>
      <c r="F908" s="1063" t="n"/>
      <c r="G908" s="1063" t="n"/>
      <c r="H908" s="1071" t="n"/>
      <c r="I908" s="1071" t="n"/>
      <c r="J908" s="1071" t="n"/>
    </row>
    <row r="909" ht="12.75" customHeight="1" s="789">
      <c r="A909" s="1071" t="n"/>
      <c r="B909" s="1071" t="n"/>
      <c r="C909" s="1071" t="n"/>
      <c r="D909" s="1071" t="n"/>
      <c r="E909" s="1063" t="n"/>
      <c r="F909" s="1063" t="n"/>
      <c r="G909" s="1063" t="n"/>
      <c r="H909" s="1071" t="n"/>
      <c r="I909" s="1071" t="n"/>
      <c r="J909" s="1071" t="n"/>
    </row>
    <row r="910" ht="12.75" customHeight="1" s="789">
      <c r="A910" s="1071" t="n"/>
      <c r="B910" s="1071" t="n"/>
      <c r="C910" s="1071" t="n"/>
      <c r="D910" s="1071" t="n"/>
      <c r="E910" s="1063" t="n"/>
      <c r="F910" s="1063" t="n"/>
      <c r="G910" s="1063" t="n"/>
      <c r="H910" s="1071" t="n"/>
      <c r="I910" s="1071" t="n"/>
      <c r="J910" s="1071" t="n"/>
    </row>
    <row r="911" ht="12.75" customHeight="1" s="789">
      <c r="A911" s="1071" t="n"/>
      <c r="B911" s="1071" t="n"/>
      <c r="C911" s="1071" t="n"/>
      <c r="D911" s="1071" t="n"/>
      <c r="E911" s="1063" t="n"/>
      <c r="F911" s="1063" t="n"/>
      <c r="G911" s="1063" t="n"/>
      <c r="H911" s="1071" t="n"/>
      <c r="I911" s="1071" t="n"/>
      <c r="J911" s="1071" t="n"/>
    </row>
    <row r="912" ht="12.75" customHeight="1" s="789">
      <c r="A912" s="1071" t="n"/>
      <c r="B912" s="1071" t="n"/>
      <c r="C912" s="1071" t="n"/>
      <c r="D912" s="1071" t="n"/>
      <c r="E912" s="1063" t="n"/>
      <c r="F912" s="1063" t="n"/>
      <c r="G912" s="1063" t="n"/>
      <c r="H912" s="1071" t="n"/>
      <c r="I912" s="1071" t="n"/>
      <c r="J912" s="1071" t="n"/>
    </row>
    <row r="913" ht="12.75" customHeight="1" s="789">
      <c r="A913" s="1071" t="n"/>
      <c r="B913" s="1071" t="n"/>
      <c r="C913" s="1071" t="n"/>
      <c r="D913" s="1071" t="n"/>
      <c r="E913" s="1063" t="n"/>
      <c r="F913" s="1063" t="n"/>
      <c r="G913" s="1063" t="n"/>
      <c r="H913" s="1071" t="n"/>
      <c r="I913" s="1071" t="n"/>
      <c r="J913" s="1071" t="n"/>
    </row>
    <row r="914" ht="12.75" customHeight="1" s="789">
      <c r="A914" s="1071" t="n"/>
      <c r="B914" s="1071" t="n"/>
      <c r="C914" s="1071" t="n"/>
      <c r="D914" s="1071" t="n"/>
      <c r="E914" s="1063" t="n"/>
      <c r="F914" s="1063" t="n"/>
      <c r="G914" s="1063" t="n"/>
      <c r="H914" s="1071" t="n"/>
      <c r="I914" s="1071" t="n"/>
      <c r="J914" s="1071" t="n"/>
    </row>
    <row r="915" ht="12.75" customHeight="1" s="789">
      <c r="A915" s="1071" t="n"/>
      <c r="B915" s="1071" t="n"/>
      <c r="C915" s="1071" t="n"/>
      <c r="D915" s="1071" t="n"/>
      <c r="E915" s="1063" t="n"/>
      <c r="F915" s="1063" t="n"/>
      <c r="G915" s="1063" t="n"/>
      <c r="H915" s="1071" t="n"/>
      <c r="I915" s="1071" t="n"/>
      <c r="J915" s="1071" t="n"/>
    </row>
    <row r="916" ht="12.75" customHeight="1" s="789">
      <c r="A916" s="1071" t="n"/>
      <c r="B916" s="1071" t="n"/>
      <c r="C916" s="1071" t="n"/>
      <c r="D916" s="1071" t="n"/>
      <c r="E916" s="1063" t="n"/>
      <c r="F916" s="1063" t="n"/>
      <c r="G916" s="1063" t="n"/>
      <c r="H916" s="1071" t="n"/>
      <c r="I916" s="1071" t="n"/>
      <c r="J916" s="1071" t="n"/>
    </row>
    <row r="917" ht="12.75" customHeight="1" s="789">
      <c r="A917" s="1071" t="n"/>
      <c r="B917" s="1071" t="n"/>
      <c r="C917" s="1071" t="n"/>
      <c r="D917" s="1071" t="n"/>
      <c r="E917" s="1063" t="n"/>
      <c r="F917" s="1063" t="n"/>
      <c r="G917" s="1063" t="n"/>
      <c r="H917" s="1071" t="n"/>
      <c r="I917" s="1071" t="n"/>
      <c r="J917" s="1071" t="n"/>
    </row>
    <row r="918" ht="12.75" customHeight="1" s="789">
      <c r="A918" s="1071" t="n"/>
      <c r="B918" s="1071" t="n"/>
      <c r="C918" s="1071" t="n"/>
      <c r="D918" s="1071" t="n"/>
      <c r="E918" s="1063" t="n"/>
      <c r="F918" s="1063" t="n"/>
      <c r="G918" s="1063" t="n"/>
      <c r="H918" s="1071" t="n"/>
      <c r="I918" s="1071" t="n"/>
      <c r="J918" s="1071" t="n"/>
    </row>
    <row r="919" ht="12.75" customHeight="1" s="789">
      <c r="A919" s="1071" t="n"/>
      <c r="B919" s="1071" t="n"/>
      <c r="C919" s="1071" t="n"/>
      <c r="D919" s="1071" t="n"/>
      <c r="E919" s="1063" t="n"/>
      <c r="F919" s="1063" t="n"/>
      <c r="G919" s="1063" t="n"/>
      <c r="H919" s="1071" t="n"/>
      <c r="I919" s="1071" t="n"/>
      <c r="J919" s="1071" t="n"/>
    </row>
    <row r="920" ht="12.75" customHeight="1" s="789">
      <c r="A920" s="1071" t="n"/>
      <c r="B920" s="1071" t="n"/>
      <c r="C920" s="1071" t="n"/>
      <c r="D920" s="1071" t="n"/>
      <c r="E920" s="1063" t="n"/>
      <c r="F920" s="1063" t="n"/>
      <c r="G920" s="1063" t="n"/>
      <c r="H920" s="1071" t="n"/>
      <c r="I920" s="1071" t="n"/>
      <c r="J920" s="1071" t="n"/>
    </row>
    <row r="921" ht="12.75" customHeight="1" s="789">
      <c r="A921" s="1071" t="n"/>
      <c r="B921" s="1071" t="n"/>
      <c r="C921" s="1071" t="n"/>
      <c r="D921" s="1071" t="n"/>
      <c r="E921" s="1063" t="n"/>
      <c r="F921" s="1063" t="n"/>
      <c r="G921" s="1063" t="n"/>
      <c r="H921" s="1071" t="n"/>
      <c r="I921" s="1071" t="n"/>
      <c r="J921" s="1071" t="n"/>
    </row>
    <row r="922" ht="12.75" customHeight="1" s="789">
      <c r="A922" s="1071" t="n"/>
      <c r="B922" s="1071" t="n"/>
      <c r="C922" s="1071" t="n"/>
      <c r="D922" s="1071" t="n"/>
      <c r="E922" s="1063" t="n"/>
      <c r="F922" s="1063" t="n"/>
      <c r="G922" s="1063" t="n"/>
      <c r="H922" s="1071" t="n"/>
      <c r="I922" s="1071" t="n"/>
      <c r="J922" s="1071" t="n"/>
    </row>
    <row r="923" ht="12.75" customHeight="1" s="789">
      <c r="A923" s="1071" t="n"/>
      <c r="B923" s="1071" t="n"/>
      <c r="C923" s="1071" t="n"/>
      <c r="D923" s="1071" t="n"/>
      <c r="E923" s="1063" t="n"/>
      <c r="F923" s="1063" t="n"/>
      <c r="G923" s="1063" t="n"/>
      <c r="H923" s="1071" t="n"/>
      <c r="I923" s="1071" t="n"/>
      <c r="J923" s="1071" t="n"/>
    </row>
    <row r="924" ht="12.75" customHeight="1" s="789">
      <c r="A924" s="1071" t="n"/>
      <c r="B924" s="1071" t="n"/>
      <c r="C924" s="1071" t="n"/>
      <c r="D924" s="1071" t="n"/>
      <c r="E924" s="1063" t="n"/>
      <c r="F924" s="1063" t="n"/>
      <c r="G924" s="1063" t="n"/>
      <c r="H924" s="1071" t="n"/>
      <c r="I924" s="1071" t="n"/>
      <c r="J924" s="1071" t="n"/>
    </row>
    <row r="925" ht="12.75" customHeight="1" s="789">
      <c r="A925" s="1071" t="n"/>
      <c r="B925" s="1071" t="n"/>
      <c r="C925" s="1071" t="n"/>
      <c r="D925" s="1071" t="n"/>
      <c r="E925" s="1063" t="n"/>
      <c r="F925" s="1063" t="n"/>
      <c r="G925" s="1063" t="n"/>
      <c r="H925" s="1071" t="n"/>
      <c r="I925" s="1071" t="n"/>
      <c r="J925" s="1071" t="n"/>
    </row>
    <row r="926" ht="12.75" customHeight="1" s="789">
      <c r="A926" s="1071" t="n"/>
      <c r="B926" s="1071" t="n"/>
      <c r="C926" s="1071" t="n"/>
      <c r="D926" s="1071" t="n"/>
      <c r="E926" s="1063" t="n"/>
      <c r="F926" s="1063" t="n"/>
      <c r="G926" s="1063" t="n"/>
      <c r="H926" s="1071" t="n"/>
      <c r="I926" s="1071" t="n"/>
      <c r="J926" s="1071" t="n"/>
    </row>
    <row r="927" ht="12.75" customHeight="1" s="789">
      <c r="A927" s="1071" t="n"/>
      <c r="B927" s="1071" t="n"/>
      <c r="C927" s="1071" t="n"/>
      <c r="D927" s="1071" t="n"/>
      <c r="E927" s="1063" t="n"/>
      <c r="F927" s="1063" t="n"/>
      <c r="G927" s="1063" t="n"/>
      <c r="H927" s="1071" t="n"/>
      <c r="I927" s="1071" t="n"/>
      <c r="J927" s="1071" t="n"/>
    </row>
    <row r="928" ht="12.75" customHeight="1" s="789">
      <c r="A928" s="1071" t="n"/>
      <c r="B928" s="1071" t="n"/>
      <c r="C928" s="1071" t="n"/>
      <c r="D928" s="1071" t="n"/>
      <c r="E928" s="1063" t="n"/>
      <c r="F928" s="1063" t="n"/>
      <c r="G928" s="1063" t="n"/>
      <c r="H928" s="1071" t="n"/>
      <c r="I928" s="1071" t="n"/>
      <c r="J928" s="1071" t="n"/>
    </row>
    <row r="929" ht="12.75" customHeight="1" s="789">
      <c r="A929" s="1071" t="n"/>
      <c r="B929" s="1071" t="n"/>
      <c r="C929" s="1071" t="n"/>
      <c r="D929" s="1071" t="n"/>
      <c r="E929" s="1063" t="n"/>
      <c r="F929" s="1063" t="n"/>
      <c r="G929" s="1063" t="n"/>
      <c r="H929" s="1071" t="n"/>
      <c r="I929" s="1071" t="n"/>
      <c r="J929" s="1071" t="n"/>
    </row>
    <row r="930" ht="12.75" customHeight="1" s="789">
      <c r="A930" s="1071" t="n"/>
      <c r="B930" s="1071" t="n"/>
      <c r="C930" s="1071" t="n"/>
      <c r="D930" s="1071" t="n"/>
      <c r="E930" s="1063" t="n"/>
      <c r="F930" s="1063" t="n"/>
      <c r="G930" s="1063" t="n"/>
      <c r="H930" s="1071" t="n"/>
      <c r="I930" s="1071" t="n"/>
      <c r="J930" s="1071" t="n"/>
    </row>
    <row r="931" ht="12.75" customHeight="1" s="789">
      <c r="A931" s="1071" t="n"/>
      <c r="B931" s="1071" t="n"/>
      <c r="C931" s="1071" t="n"/>
      <c r="D931" s="1071" t="n"/>
      <c r="E931" s="1063" t="n"/>
      <c r="F931" s="1063" t="n"/>
      <c r="G931" s="1063" t="n"/>
      <c r="H931" s="1071" t="n"/>
      <c r="I931" s="1071" t="n"/>
      <c r="J931" s="1071" t="n"/>
    </row>
    <row r="932" ht="12.75" customHeight="1" s="789">
      <c r="A932" s="1071" t="n"/>
      <c r="B932" s="1071" t="n"/>
      <c r="C932" s="1071" t="n"/>
      <c r="D932" s="1071" t="n"/>
      <c r="E932" s="1063" t="n"/>
      <c r="F932" s="1063" t="n"/>
      <c r="G932" s="1063" t="n"/>
      <c r="H932" s="1071" t="n"/>
      <c r="I932" s="1071" t="n"/>
      <c r="J932" s="1071" t="n"/>
    </row>
    <row r="933" ht="12.75" customHeight="1" s="789">
      <c r="A933" s="1071" t="n"/>
      <c r="B933" s="1071" t="n"/>
      <c r="C933" s="1071" t="n"/>
      <c r="D933" s="1071" t="n"/>
      <c r="E933" s="1063" t="n"/>
      <c r="F933" s="1063" t="n"/>
      <c r="G933" s="1063" t="n"/>
      <c r="H933" s="1071" t="n"/>
      <c r="I933" s="1071" t="n"/>
      <c r="J933" s="1071" t="n"/>
    </row>
    <row r="934" ht="12.75" customHeight="1" s="789">
      <c r="A934" s="1071" t="n"/>
      <c r="B934" s="1071" t="n"/>
      <c r="C934" s="1071" t="n"/>
      <c r="D934" s="1071" t="n"/>
      <c r="E934" s="1063" t="n"/>
      <c r="F934" s="1063" t="n"/>
      <c r="G934" s="1063" t="n"/>
      <c r="H934" s="1071" t="n"/>
      <c r="I934" s="1071" t="n"/>
      <c r="J934" s="1071" t="n"/>
    </row>
    <row r="935" ht="12.75" customHeight="1" s="789">
      <c r="A935" s="1071" t="n"/>
      <c r="B935" s="1071" t="n"/>
      <c r="C935" s="1071" t="n"/>
      <c r="D935" s="1071" t="n"/>
      <c r="E935" s="1063" t="n"/>
      <c r="F935" s="1063" t="n"/>
      <c r="G935" s="1063" t="n"/>
      <c r="H935" s="1071" t="n"/>
      <c r="I935" s="1071" t="n"/>
      <c r="J935" s="1071" t="n"/>
    </row>
    <row r="936" ht="12.75" customHeight="1" s="789">
      <c r="A936" s="1071" t="n"/>
      <c r="B936" s="1071" t="n"/>
      <c r="C936" s="1071" t="n"/>
      <c r="D936" s="1071" t="n"/>
      <c r="E936" s="1063" t="n"/>
      <c r="F936" s="1063" t="n"/>
      <c r="G936" s="1063" t="n"/>
      <c r="H936" s="1071" t="n"/>
      <c r="I936" s="1071" t="n"/>
      <c r="J936" s="1071" t="n"/>
    </row>
    <row r="937" ht="12.75" customHeight="1" s="789">
      <c r="A937" s="1071" t="n"/>
      <c r="B937" s="1071" t="n"/>
      <c r="C937" s="1071" t="n"/>
      <c r="D937" s="1071" t="n"/>
      <c r="E937" s="1063" t="n"/>
      <c r="F937" s="1063" t="n"/>
      <c r="G937" s="1063" t="n"/>
      <c r="H937" s="1071" t="n"/>
      <c r="I937" s="1071" t="n"/>
      <c r="J937" s="1071" t="n"/>
    </row>
    <row r="938" ht="12.75" customHeight="1" s="789">
      <c r="A938" s="1071" t="n"/>
      <c r="B938" s="1071" t="n"/>
      <c r="C938" s="1071" t="n"/>
      <c r="D938" s="1071" t="n"/>
      <c r="E938" s="1063" t="n"/>
      <c r="F938" s="1063" t="n"/>
      <c r="G938" s="1063" t="n"/>
      <c r="H938" s="1071" t="n"/>
      <c r="I938" s="1071" t="n"/>
      <c r="J938" s="1071" t="n"/>
    </row>
    <row r="939" ht="12.75" customHeight="1" s="789">
      <c r="A939" s="1071" t="n"/>
      <c r="B939" s="1071" t="n"/>
      <c r="C939" s="1071" t="n"/>
      <c r="D939" s="1071" t="n"/>
      <c r="E939" s="1063" t="n"/>
      <c r="F939" s="1063" t="n"/>
      <c r="G939" s="1063" t="n"/>
      <c r="H939" s="1071" t="n"/>
      <c r="I939" s="1071" t="n"/>
      <c r="J939" s="1071" t="n"/>
    </row>
    <row r="940" ht="12.75" customHeight="1" s="789">
      <c r="A940" s="1071" t="n"/>
      <c r="B940" s="1071" t="n"/>
      <c r="C940" s="1071" t="n"/>
      <c r="D940" s="1071" t="n"/>
      <c r="E940" s="1063" t="n"/>
      <c r="F940" s="1063" t="n"/>
      <c r="G940" s="1063" t="n"/>
      <c r="H940" s="1071" t="n"/>
      <c r="I940" s="1071" t="n"/>
      <c r="J940" s="1071" t="n"/>
    </row>
    <row r="941" ht="12.75" customHeight="1" s="789">
      <c r="A941" s="1071" t="n"/>
      <c r="B941" s="1071" t="n"/>
      <c r="C941" s="1071" t="n"/>
      <c r="D941" s="1071" t="n"/>
      <c r="E941" s="1063" t="n"/>
      <c r="F941" s="1063" t="n"/>
      <c r="G941" s="1063" t="n"/>
      <c r="H941" s="1071" t="n"/>
      <c r="I941" s="1071" t="n"/>
      <c r="J941" s="1071" t="n"/>
    </row>
    <row r="942" ht="12.75" customHeight="1" s="789">
      <c r="A942" s="1071" t="n"/>
      <c r="B942" s="1071" t="n"/>
      <c r="C942" s="1071" t="n"/>
      <c r="D942" s="1071" t="n"/>
      <c r="E942" s="1063" t="n"/>
      <c r="F942" s="1063" t="n"/>
      <c r="G942" s="1063" t="n"/>
      <c r="H942" s="1071" t="n"/>
      <c r="I942" s="1071" t="n"/>
      <c r="J942" s="1071" t="n"/>
    </row>
    <row r="943" ht="12.75" customHeight="1" s="789">
      <c r="A943" s="1071" t="n"/>
      <c r="B943" s="1071" t="n"/>
      <c r="C943" s="1071" t="n"/>
      <c r="D943" s="1071" t="n"/>
      <c r="E943" s="1063" t="n"/>
      <c r="F943" s="1063" t="n"/>
      <c r="G943" s="1063" t="n"/>
      <c r="H943" s="1071" t="n"/>
      <c r="I943" s="1071" t="n"/>
      <c r="J943" s="1071" t="n"/>
    </row>
    <row r="944" ht="12.75" customHeight="1" s="789">
      <c r="A944" s="1071" t="n"/>
      <c r="B944" s="1071" t="n"/>
      <c r="C944" s="1071" t="n"/>
      <c r="D944" s="1071" t="n"/>
      <c r="E944" s="1063" t="n"/>
      <c r="F944" s="1063" t="n"/>
      <c r="G944" s="1063" t="n"/>
      <c r="H944" s="1071" t="n"/>
      <c r="I944" s="1071" t="n"/>
      <c r="J944" s="1071" t="n"/>
    </row>
    <row r="945" ht="12.75" customHeight="1" s="789">
      <c r="A945" s="1071" t="n"/>
      <c r="B945" s="1071" t="n"/>
      <c r="C945" s="1071" t="n"/>
      <c r="D945" s="1071" t="n"/>
      <c r="E945" s="1063" t="n"/>
      <c r="F945" s="1063" t="n"/>
      <c r="G945" s="1063" t="n"/>
      <c r="H945" s="1071" t="n"/>
      <c r="I945" s="1071" t="n"/>
      <c r="J945" s="1071" t="n"/>
    </row>
    <row r="946" ht="12.75" customHeight="1" s="789">
      <c r="A946" s="1071" t="n"/>
      <c r="B946" s="1071" t="n"/>
      <c r="C946" s="1071" t="n"/>
      <c r="D946" s="1071" t="n"/>
      <c r="E946" s="1063" t="n"/>
      <c r="F946" s="1063" t="n"/>
      <c r="G946" s="1063" t="n"/>
      <c r="H946" s="1071" t="n"/>
      <c r="I946" s="1071" t="n"/>
      <c r="J946" s="1071" t="n"/>
    </row>
    <row r="947" ht="12.75" customHeight="1" s="789">
      <c r="A947" s="1071" t="n"/>
      <c r="B947" s="1071" t="n"/>
      <c r="C947" s="1071" t="n"/>
      <c r="D947" s="1071" t="n"/>
      <c r="E947" s="1063" t="n"/>
      <c r="F947" s="1063" t="n"/>
      <c r="G947" s="1063" t="n"/>
      <c r="H947" s="1071" t="n"/>
      <c r="I947" s="1071" t="n"/>
      <c r="J947" s="1071" t="n"/>
    </row>
    <row r="948" ht="12.75" customHeight="1" s="789">
      <c r="A948" s="1071" t="n"/>
      <c r="B948" s="1071" t="n"/>
      <c r="C948" s="1071" t="n"/>
      <c r="D948" s="1071" t="n"/>
      <c r="E948" s="1063" t="n"/>
      <c r="F948" s="1063" t="n"/>
      <c r="G948" s="1063" t="n"/>
      <c r="H948" s="1071" t="n"/>
      <c r="I948" s="1071" t="n"/>
      <c r="J948" s="1071" t="n"/>
    </row>
    <row r="949" ht="12.75" customHeight="1" s="789">
      <c r="A949" s="1071" t="n"/>
      <c r="B949" s="1071" t="n"/>
      <c r="C949" s="1071" t="n"/>
      <c r="D949" s="1071" t="n"/>
      <c r="E949" s="1063" t="n"/>
      <c r="F949" s="1063" t="n"/>
      <c r="G949" s="1063" t="n"/>
      <c r="H949" s="1071" t="n"/>
      <c r="I949" s="1071" t="n"/>
      <c r="J949" s="1071" t="n"/>
    </row>
    <row r="950" ht="12.75" customHeight="1" s="789">
      <c r="A950" s="1071" t="n"/>
      <c r="B950" s="1071" t="n"/>
      <c r="C950" s="1071" t="n"/>
      <c r="D950" s="1071" t="n"/>
      <c r="E950" s="1063" t="n"/>
      <c r="F950" s="1063" t="n"/>
      <c r="G950" s="1063" t="n"/>
      <c r="H950" s="1071" t="n"/>
      <c r="I950" s="1071" t="n"/>
      <c r="J950" s="1071" t="n"/>
    </row>
    <row r="951" ht="12.75" customHeight="1" s="789">
      <c r="A951" s="1071" t="n"/>
      <c r="B951" s="1071" t="n"/>
      <c r="C951" s="1071" t="n"/>
      <c r="D951" s="1071" t="n"/>
      <c r="E951" s="1063" t="n"/>
      <c r="F951" s="1063" t="n"/>
      <c r="G951" s="1063" t="n"/>
      <c r="H951" s="1071" t="n"/>
      <c r="I951" s="1071" t="n"/>
      <c r="J951" s="1071" t="n"/>
    </row>
    <row r="952" ht="12.75" customHeight="1" s="789">
      <c r="A952" s="1071" t="n"/>
      <c r="B952" s="1071" t="n"/>
      <c r="C952" s="1071" t="n"/>
      <c r="D952" s="1071" t="n"/>
      <c r="E952" s="1063" t="n"/>
      <c r="F952" s="1063" t="n"/>
      <c r="G952" s="1063" t="n"/>
      <c r="H952" s="1071" t="n"/>
      <c r="I952" s="1071" t="n"/>
      <c r="J952" s="1071" t="n"/>
    </row>
    <row r="953" ht="12.75" customHeight="1" s="789">
      <c r="A953" s="1071" t="n"/>
      <c r="B953" s="1071" t="n"/>
      <c r="C953" s="1071" t="n"/>
      <c r="D953" s="1071" t="n"/>
      <c r="E953" s="1063" t="n"/>
      <c r="F953" s="1063" t="n"/>
      <c r="G953" s="1063" t="n"/>
      <c r="H953" s="1071" t="n"/>
      <c r="I953" s="1071" t="n"/>
      <c r="J953" s="1071" t="n"/>
    </row>
    <row r="954" ht="12.75" customHeight="1" s="789">
      <c r="A954" s="1071" t="n"/>
      <c r="B954" s="1071" t="n"/>
      <c r="C954" s="1071" t="n"/>
      <c r="D954" s="1071" t="n"/>
      <c r="E954" s="1063" t="n"/>
      <c r="F954" s="1063" t="n"/>
      <c r="G954" s="1063" t="n"/>
      <c r="H954" s="1071" t="n"/>
      <c r="I954" s="1071" t="n"/>
      <c r="J954" s="1071" t="n"/>
    </row>
    <row r="955" ht="12.75" customHeight="1" s="789">
      <c r="A955" s="1071" t="n"/>
      <c r="B955" s="1071" t="n"/>
      <c r="C955" s="1071" t="n"/>
      <c r="D955" s="1071" t="n"/>
      <c r="E955" s="1063" t="n"/>
      <c r="F955" s="1063" t="n"/>
      <c r="G955" s="1063" t="n"/>
      <c r="H955" s="1071" t="n"/>
      <c r="I955" s="1071" t="n"/>
      <c r="J955" s="1071" t="n"/>
    </row>
    <row r="956" ht="12.75" customHeight="1" s="789">
      <c r="A956" s="1071" t="n"/>
      <c r="B956" s="1071" t="n"/>
      <c r="C956" s="1071" t="n"/>
      <c r="D956" s="1071" t="n"/>
      <c r="E956" s="1063" t="n"/>
      <c r="F956" s="1063" t="n"/>
      <c r="G956" s="1063" t="n"/>
      <c r="H956" s="1071" t="n"/>
      <c r="I956" s="1071" t="n"/>
      <c r="J956" s="1071" t="n"/>
    </row>
    <row r="957" ht="12.75" customHeight="1" s="789">
      <c r="A957" s="1071" t="n"/>
      <c r="B957" s="1071" t="n"/>
      <c r="C957" s="1071" t="n"/>
      <c r="D957" s="1071" t="n"/>
      <c r="E957" s="1063" t="n"/>
      <c r="F957" s="1063" t="n"/>
      <c r="G957" s="1063" t="n"/>
      <c r="H957" s="1071" t="n"/>
      <c r="I957" s="1071" t="n"/>
      <c r="J957" s="1071" t="n"/>
    </row>
    <row r="958" ht="12.75" customHeight="1" s="789">
      <c r="A958" s="1071" t="n"/>
      <c r="B958" s="1071" t="n"/>
      <c r="C958" s="1071" t="n"/>
      <c r="D958" s="1071" t="n"/>
      <c r="E958" s="1063" t="n"/>
      <c r="F958" s="1063" t="n"/>
      <c r="G958" s="1063" t="n"/>
      <c r="H958" s="1071" t="n"/>
      <c r="I958" s="1071" t="n"/>
      <c r="J958" s="1071" t="n"/>
    </row>
    <row r="959" ht="12.75" customHeight="1" s="789">
      <c r="A959" s="1071" t="n"/>
      <c r="B959" s="1071" t="n"/>
      <c r="C959" s="1071" t="n"/>
      <c r="D959" s="1071" t="n"/>
      <c r="E959" s="1063" t="n"/>
      <c r="F959" s="1063" t="n"/>
      <c r="G959" s="1063" t="n"/>
      <c r="H959" s="1071" t="n"/>
      <c r="I959" s="1071" t="n"/>
      <c r="J959" s="1071" t="n"/>
    </row>
    <row r="960" ht="12.75" customHeight="1" s="789">
      <c r="A960" s="1071" t="n"/>
      <c r="B960" s="1071" t="n"/>
      <c r="C960" s="1071" t="n"/>
      <c r="D960" s="1071" t="n"/>
      <c r="E960" s="1063" t="n"/>
      <c r="F960" s="1063" t="n"/>
      <c r="G960" s="1063" t="n"/>
      <c r="H960" s="1071" t="n"/>
      <c r="I960" s="1071" t="n"/>
      <c r="J960" s="1071" t="n"/>
    </row>
    <row r="961" ht="12.75" customHeight="1" s="789">
      <c r="A961" s="1071" t="n"/>
      <c r="B961" s="1071" t="n"/>
      <c r="C961" s="1071" t="n"/>
      <c r="D961" s="1071" t="n"/>
      <c r="E961" s="1063" t="n"/>
      <c r="F961" s="1063" t="n"/>
      <c r="G961" s="1063" t="n"/>
      <c r="H961" s="1071" t="n"/>
      <c r="I961" s="1071" t="n"/>
      <c r="J961" s="1071" t="n"/>
    </row>
    <row r="962" ht="12.75" customHeight="1" s="789">
      <c r="A962" s="1071" t="n"/>
      <c r="B962" s="1071" t="n"/>
      <c r="C962" s="1071" t="n"/>
      <c r="D962" s="1071" t="n"/>
      <c r="E962" s="1063" t="n"/>
      <c r="F962" s="1063" t="n"/>
      <c r="G962" s="1063" t="n"/>
      <c r="H962" s="1071" t="n"/>
      <c r="I962" s="1071" t="n"/>
      <c r="J962" s="1071" t="n"/>
    </row>
    <row r="963" ht="12.75" customHeight="1" s="789">
      <c r="A963" s="1071" t="n"/>
      <c r="B963" s="1071" t="n"/>
      <c r="C963" s="1071" t="n"/>
      <c r="D963" s="1071" t="n"/>
      <c r="E963" s="1063" t="n"/>
      <c r="F963" s="1063" t="n"/>
      <c r="G963" s="1063" t="n"/>
      <c r="H963" s="1071" t="n"/>
      <c r="I963" s="1071" t="n"/>
      <c r="J963" s="1071" t="n"/>
    </row>
    <row r="964" ht="12.75" customHeight="1" s="789">
      <c r="A964" s="1071" t="n"/>
      <c r="B964" s="1071" t="n"/>
      <c r="C964" s="1071" t="n"/>
      <c r="D964" s="1071" t="n"/>
      <c r="E964" s="1063" t="n"/>
      <c r="F964" s="1063" t="n"/>
      <c r="G964" s="1063" t="n"/>
      <c r="H964" s="1071" t="n"/>
      <c r="I964" s="1071" t="n"/>
      <c r="J964" s="1071" t="n"/>
    </row>
    <row r="965" ht="12.75" customHeight="1" s="789">
      <c r="A965" s="1071" t="n"/>
      <c r="B965" s="1071" t="n"/>
      <c r="C965" s="1071" t="n"/>
      <c r="D965" s="1071" t="n"/>
      <c r="E965" s="1063" t="n"/>
      <c r="F965" s="1063" t="n"/>
      <c r="G965" s="1063" t="n"/>
      <c r="H965" s="1071" t="n"/>
      <c r="I965" s="1071" t="n"/>
      <c r="J965" s="1071" t="n"/>
    </row>
    <row r="966" ht="12.75" customHeight="1" s="789">
      <c r="A966" s="1071" t="n"/>
      <c r="B966" s="1071" t="n"/>
      <c r="C966" s="1071" t="n"/>
      <c r="D966" s="1071" t="n"/>
      <c r="E966" s="1063" t="n"/>
      <c r="F966" s="1063" t="n"/>
      <c r="G966" s="1063" t="n"/>
      <c r="H966" s="1071" t="n"/>
      <c r="I966" s="1071" t="n"/>
      <c r="J966" s="1071" t="n"/>
    </row>
    <row r="967" ht="12.75" customHeight="1" s="789">
      <c r="A967" s="1071" t="n"/>
      <c r="B967" s="1071" t="n"/>
      <c r="C967" s="1071" t="n"/>
      <c r="D967" s="1071" t="n"/>
      <c r="E967" s="1063" t="n"/>
      <c r="F967" s="1063" t="n"/>
      <c r="G967" s="1063" t="n"/>
      <c r="H967" s="1071" t="n"/>
      <c r="I967" s="1071" t="n"/>
      <c r="J967" s="1071" t="n"/>
    </row>
    <row r="968" ht="12.75" customHeight="1" s="789">
      <c r="A968" s="1071" t="n"/>
      <c r="B968" s="1071" t="n"/>
      <c r="C968" s="1071" t="n"/>
      <c r="D968" s="1071" t="n"/>
      <c r="E968" s="1063" t="n"/>
      <c r="F968" s="1063" t="n"/>
      <c r="G968" s="1063" t="n"/>
      <c r="H968" s="1071" t="n"/>
      <c r="I968" s="1071" t="n"/>
      <c r="J968" s="1071" t="n"/>
    </row>
    <row r="969" ht="12.75" customHeight="1" s="789">
      <c r="A969" s="1071" t="n"/>
      <c r="B969" s="1071" t="n"/>
      <c r="C969" s="1071" t="n"/>
      <c r="D969" s="1071" t="n"/>
      <c r="E969" s="1063" t="n"/>
      <c r="F969" s="1063" t="n"/>
      <c r="G969" s="1063" t="n"/>
      <c r="H969" s="1071" t="n"/>
      <c r="I969" s="1071" t="n"/>
      <c r="J969" s="1071" t="n"/>
    </row>
    <row r="970" ht="12.75" customHeight="1" s="789">
      <c r="A970" s="1071" t="n"/>
      <c r="B970" s="1071" t="n"/>
      <c r="C970" s="1071" t="n"/>
      <c r="D970" s="1071" t="n"/>
      <c r="E970" s="1063" t="n"/>
      <c r="F970" s="1063" t="n"/>
      <c r="G970" s="1063" t="n"/>
      <c r="H970" s="1071" t="n"/>
      <c r="I970" s="1071" t="n"/>
      <c r="J970" s="1071" t="n"/>
    </row>
    <row r="971" ht="12.75" customHeight="1" s="789">
      <c r="A971" s="1071" t="n"/>
      <c r="B971" s="1071" t="n"/>
      <c r="C971" s="1071" t="n"/>
      <c r="D971" s="1071" t="n"/>
      <c r="E971" s="1063" t="n"/>
      <c r="F971" s="1063" t="n"/>
      <c r="G971" s="1063" t="n"/>
      <c r="H971" s="1071" t="n"/>
      <c r="I971" s="1071" t="n"/>
      <c r="J971" s="1071" t="n"/>
    </row>
    <row r="972" ht="12.75" customHeight="1" s="789">
      <c r="A972" s="1071" t="n"/>
      <c r="B972" s="1071" t="n"/>
      <c r="C972" s="1071" t="n"/>
      <c r="D972" s="1071" t="n"/>
      <c r="E972" s="1063" t="n"/>
      <c r="F972" s="1063" t="n"/>
      <c r="G972" s="1063" t="n"/>
      <c r="H972" s="1071" t="n"/>
      <c r="I972" s="1071" t="n"/>
      <c r="J972" s="1071" t="n"/>
    </row>
    <row r="973" ht="12.75" customHeight="1" s="789">
      <c r="A973" s="1071" t="n"/>
      <c r="B973" s="1071" t="n"/>
      <c r="C973" s="1071" t="n"/>
      <c r="D973" s="1071" t="n"/>
      <c r="E973" s="1063" t="n"/>
      <c r="F973" s="1063" t="n"/>
      <c r="G973" s="1063" t="n"/>
      <c r="H973" s="1071" t="n"/>
      <c r="I973" s="1071" t="n"/>
      <c r="J973" s="1071" t="n"/>
    </row>
    <row r="974" ht="12.75" customHeight="1" s="789">
      <c r="A974" s="1071" t="n"/>
      <c r="B974" s="1071" t="n"/>
      <c r="C974" s="1071" t="n"/>
      <c r="D974" s="1071" t="n"/>
      <c r="E974" s="1063" t="n"/>
      <c r="F974" s="1063" t="n"/>
      <c r="G974" s="1063" t="n"/>
      <c r="H974" s="1071" t="n"/>
      <c r="I974" s="1071" t="n"/>
      <c r="J974" s="1071" t="n"/>
    </row>
    <row r="975" ht="12.75" customHeight="1" s="789">
      <c r="A975" s="1071" t="n"/>
      <c r="B975" s="1071" t="n"/>
      <c r="C975" s="1071" t="n"/>
      <c r="D975" s="1071" t="n"/>
      <c r="E975" s="1063" t="n"/>
      <c r="F975" s="1063" t="n"/>
      <c r="G975" s="1063" t="n"/>
      <c r="H975" s="1071" t="n"/>
      <c r="I975" s="1071" t="n"/>
      <c r="J975" s="1071" t="n"/>
    </row>
    <row r="976" ht="12.75" customHeight="1" s="789">
      <c r="A976" s="1071" t="n"/>
      <c r="B976" s="1071" t="n"/>
      <c r="C976" s="1071" t="n"/>
      <c r="D976" s="1071" t="n"/>
      <c r="E976" s="1063" t="n"/>
      <c r="F976" s="1063" t="n"/>
      <c r="G976" s="1063" t="n"/>
      <c r="H976" s="1071" t="n"/>
      <c r="I976" s="1071" t="n"/>
      <c r="J976" s="1071" t="n"/>
    </row>
    <row r="977" ht="12.75" customHeight="1" s="789">
      <c r="A977" s="1071" t="n"/>
      <c r="B977" s="1071" t="n"/>
      <c r="C977" s="1071" t="n"/>
      <c r="D977" s="1071" t="n"/>
      <c r="E977" s="1063" t="n"/>
      <c r="F977" s="1063" t="n"/>
      <c r="G977" s="1063" t="n"/>
      <c r="H977" s="1071" t="n"/>
      <c r="I977" s="1071" t="n"/>
      <c r="J977" s="1071" t="n"/>
    </row>
    <row r="978" ht="12.75" customHeight="1" s="789">
      <c r="A978" s="1071" t="n"/>
      <c r="B978" s="1071" t="n"/>
      <c r="C978" s="1071" t="n"/>
      <c r="D978" s="1071" t="n"/>
      <c r="E978" s="1063" t="n"/>
      <c r="F978" s="1063" t="n"/>
      <c r="G978" s="1063" t="n"/>
      <c r="H978" s="1071" t="n"/>
      <c r="I978" s="1071" t="n"/>
      <c r="J978" s="1071" t="n"/>
    </row>
    <row r="979" ht="12.75" customHeight="1" s="789">
      <c r="A979" s="1071" t="n"/>
      <c r="B979" s="1071" t="n"/>
      <c r="C979" s="1071" t="n"/>
      <c r="D979" s="1071" t="n"/>
      <c r="E979" s="1063" t="n"/>
      <c r="F979" s="1063" t="n"/>
      <c r="G979" s="1063" t="n"/>
      <c r="H979" s="1071" t="n"/>
      <c r="I979" s="1071" t="n"/>
      <c r="J979" s="1071" t="n"/>
    </row>
    <row r="980" ht="12.75" customHeight="1" s="789">
      <c r="A980" s="1071" t="n"/>
      <c r="B980" s="1071" t="n"/>
      <c r="C980" s="1071" t="n"/>
      <c r="D980" s="1071" t="n"/>
      <c r="E980" s="1063" t="n"/>
      <c r="F980" s="1063" t="n"/>
      <c r="G980" s="1063" t="n"/>
      <c r="H980" s="1071" t="n"/>
      <c r="I980" s="1071" t="n"/>
      <c r="J980" s="1071" t="n"/>
    </row>
    <row r="981" ht="12.75" customHeight="1" s="789">
      <c r="A981" s="1071" t="n"/>
      <c r="B981" s="1071" t="n"/>
      <c r="C981" s="1071" t="n"/>
      <c r="D981" s="1071" t="n"/>
      <c r="E981" s="1063" t="n"/>
      <c r="F981" s="1063" t="n"/>
      <c r="G981" s="1063" t="n"/>
      <c r="H981" s="1071" t="n"/>
      <c r="I981" s="1071" t="n"/>
      <c r="J981" s="1071" t="n"/>
    </row>
    <row r="982" ht="12.75" customHeight="1" s="789">
      <c r="A982" s="1071" t="n"/>
      <c r="B982" s="1071" t="n"/>
      <c r="C982" s="1071" t="n"/>
      <c r="D982" s="1071" t="n"/>
      <c r="E982" s="1063" t="n"/>
      <c r="F982" s="1063" t="n"/>
      <c r="G982" s="1063" t="n"/>
      <c r="H982" s="1071" t="n"/>
      <c r="I982" s="1071" t="n"/>
      <c r="J982" s="1071" t="n"/>
    </row>
    <row r="983" ht="12.75" customHeight="1" s="789">
      <c r="A983" s="1071" t="n"/>
      <c r="B983" s="1071" t="n"/>
      <c r="C983" s="1071" t="n"/>
      <c r="D983" s="1071" t="n"/>
      <c r="E983" s="1063" t="n"/>
      <c r="F983" s="1063" t="n"/>
      <c r="G983" s="1063" t="n"/>
      <c r="H983" s="1071" t="n"/>
      <c r="I983" s="1071" t="n"/>
      <c r="J983" s="1071" t="n"/>
    </row>
    <row r="984" ht="12.75" customHeight="1" s="789">
      <c r="A984" s="1071" t="n"/>
      <c r="B984" s="1071" t="n"/>
      <c r="C984" s="1071" t="n"/>
      <c r="D984" s="1071" t="n"/>
      <c r="E984" s="1063" t="n"/>
      <c r="F984" s="1063" t="n"/>
      <c r="G984" s="1063" t="n"/>
      <c r="H984" s="1071" t="n"/>
      <c r="I984" s="1071" t="n"/>
      <c r="J984" s="1071" t="n"/>
    </row>
    <row r="985" ht="12.75" customHeight="1" s="789">
      <c r="A985" s="1071" t="n"/>
      <c r="B985" s="1071" t="n"/>
      <c r="C985" s="1071" t="n"/>
      <c r="D985" s="1071" t="n"/>
      <c r="E985" s="1063" t="n"/>
      <c r="F985" s="1063" t="n"/>
      <c r="G985" s="1063" t="n"/>
      <c r="H985" s="1071" t="n"/>
      <c r="I985" s="1071" t="n"/>
      <c r="J985" s="1071" t="n"/>
    </row>
    <row r="986" ht="12.75" customHeight="1" s="789">
      <c r="A986" s="1071" t="n"/>
      <c r="B986" s="1071" t="n"/>
      <c r="C986" s="1071" t="n"/>
      <c r="D986" s="1071" t="n"/>
      <c r="E986" s="1063" t="n"/>
      <c r="F986" s="1063" t="n"/>
      <c r="G986" s="1063" t="n"/>
      <c r="H986" s="1071" t="n"/>
      <c r="I986" s="1071" t="n"/>
      <c r="J986" s="1071" t="n"/>
    </row>
    <row r="987" ht="12.75" customHeight="1" s="789">
      <c r="A987" s="1071" t="n"/>
      <c r="B987" s="1071" t="n"/>
      <c r="C987" s="1071" t="n"/>
      <c r="D987" s="1071" t="n"/>
      <c r="E987" s="1063" t="n"/>
      <c r="F987" s="1063" t="n"/>
      <c r="G987" s="1063" t="n"/>
      <c r="H987" s="1071" t="n"/>
      <c r="I987" s="1071" t="n"/>
      <c r="J987" s="1071" t="n"/>
    </row>
    <row r="988" ht="12.75" customHeight="1" s="789">
      <c r="A988" s="1071" t="n"/>
      <c r="B988" s="1071" t="n"/>
      <c r="C988" s="1071" t="n"/>
      <c r="D988" s="1071" t="n"/>
      <c r="E988" s="1063" t="n"/>
      <c r="F988" s="1063" t="n"/>
      <c r="G988" s="1063" t="n"/>
      <c r="H988" s="1071" t="n"/>
      <c r="I988" s="1071" t="n"/>
      <c r="J988" s="1071" t="n"/>
    </row>
    <row r="989" ht="12.75" customHeight="1" s="789">
      <c r="A989" s="1071" t="n"/>
      <c r="B989" s="1071" t="n"/>
      <c r="C989" s="1071" t="n"/>
      <c r="D989" s="1071" t="n"/>
      <c r="E989" s="1063" t="n"/>
      <c r="F989" s="1063" t="n"/>
      <c r="G989" s="1063" t="n"/>
      <c r="H989" s="1071" t="n"/>
      <c r="I989" s="1071" t="n"/>
      <c r="J989" s="1071" t="n"/>
    </row>
    <row r="990" ht="12.75" customHeight="1" s="789">
      <c r="A990" s="1071" t="n"/>
      <c r="B990" s="1071" t="n"/>
      <c r="C990" s="1071" t="n"/>
      <c r="D990" s="1071" t="n"/>
      <c r="E990" s="1063" t="n"/>
      <c r="F990" s="1063" t="n"/>
      <c r="G990" s="1063" t="n"/>
      <c r="H990" s="1071" t="n"/>
      <c r="I990" s="1071" t="n"/>
      <c r="J990" s="1071" t="n"/>
    </row>
    <row r="991" ht="12.75" customHeight="1" s="789">
      <c r="A991" s="1071" t="n"/>
      <c r="B991" s="1071" t="n"/>
      <c r="C991" s="1071" t="n"/>
      <c r="D991" s="1071" t="n"/>
      <c r="E991" s="1063" t="n"/>
      <c r="F991" s="1063" t="n"/>
      <c r="G991" s="1063" t="n"/>
      <c r="H991" s="1071" t="n"/>
      <c r="I991" s="1071" t="n"/>
      <c r="J991" s="1071" t="n"/>
    </row>
    <row r="992" ht="12.75" customHeight="1" s="789">
      <c r="A992" s="1071" t="n"/>
      <c r="B992" s="1071" t="n"/>
      <c r="C992" s="1071" t="n"/>
      <c r="D992" s="1071" t="n"/>
      <c r="E992" s="1063" t="n"/>
      <c r="F992" s="1063" t="n"/>
      <c r="G992" s="1063" t="n"/>
      <c r="H992" s="1071" t="n"/>
      <c r="I992" s="1071" t="n"/>
      <c r="J992" s="1071" t="n"/>
    </row>
    <row r="993" ht="12.75" customHeight="1" s="789">
      <c r="A993" s="1071" t="n"/>
      <c r="B993" s="1071" t="n"/>
      <c r="C993" s="1071" t="n"/>
      <c r="D993" s="1071" t="n"/>
      <c r="E993" s="1063" t="n"/>
      <c r="F993" s="1063" t="n"/>
      <c r="G993" s="1063" t="n"/>
      <c r="H993" s="1071" t="n"/>
      <c r="I993" s="1071" t="n"/>
      <c r="J993" s="1071" t="n"/>
    </row>
    <row r="994" ht="12.75" customHeight="1" s="789">
      <c r="A994" s="1071" t="n"/>
      <c r="B994" s="1071" t="n"/>
      <c r="C994" s="1071" t="n"/>
      <c r="D994" s="1071" t="n"/>
      <c r="E994" s="1063" t="n"/>
      <c r="F994" s="1063" t="n"/>
      <c r="G994" s="1063" t="n"/>
      <c r="H994" s="1071" t="n"/>
      <c r="I994" s="1071" t="n"/>
      <c r="J994" s="1071" t="n"/>
    </row>
    <row r="995" ht="12.75" customHeight="1" s="789">
      <c r="A995" s="1071" t="n"/>
      <c r="B995" s="1071" t="n"/>
      <c r="C995" s="1071" t="n"/>
      <c r="D995" s="1071" t="n"/>
      <c r="E995" s="1063" t="n"/>
      <c r="F995" s="1063" t="n"/>
      <c r="G995" s="1063" t="n"/>
      <c r="H995" s="1071" t="n"/>
      <c r="I995" s="1071" t="n"/>
      <c r="J995" s="1071" t="n"/>
    </row>
    <row r="996" ht="12.75" customHeight="1" s="789">
      <c r="A996" s="1071" t="n"/>
      <c r="B996" s="1071" t="n"/>
      <c r="C996" s="1071" t="n"/>
      <c r="D996" s="1071" t="n"/>
      <c r="E996" s="1063" t="n"/>
      <c r="F996" s="1063" t="n"/>
      <c r="G996" s="1063" t="n"/>
      <c r="H996" s="1071" t="n"/>
      <c r="I996" s="1071" t="n"/>
      <c r="J996" s="1071" t="n"/>
    </row>
    <row r="997" ht="12.75" customHeight="1" s="789">
      <c r="A997" s="1071" t="n"/>
      <c r="B997" s="1071" t="n"/>
      <c r="C997" s="1071" t="n"/>
      <c r="D997" s="1071" t="n"/>
      <c r="E997" s="1063" t="n"/>
      <c r="F997" s="1063" t="n"/>
      <c r="G997" s="1063" t="n"/>
      <c r="H997" s="1071" t="n"/>
      <c r="I997" s="1071" t="n"/>
      <c r="J997" s="1071" t="n"/>
    </row>
    <row r="998" ht="12.75" customHeight="1" s="789">
      <c r="A998" s="1071" t="n"/>
      <c r="B998" s="1071" t="n"/>
      <c r="C998" s="1071" t="n"/>
      <c r="D998" s="1071" t="n"/>
      <c r="E998" s="1063" t="n"/>
      <c r="F998" s="1063" t="n"/>
      <c r="G998" s="1063" t="n"/>
      <c r="H998" s="1071" t="n"/>
      <c r="I998" s="1071" t="n"/>
      <c r="J998" s="1071" t="n"/>
    </row>
    <row r="999" ht="12.75" customHeight="1" s="789">
      <c r="A999" s="1071" t="n"/>
      <c r="B999" s="1071" t="n"/>
      <c r="C999" s="1071" t="n"/>
      <c r="D999" s="1071" t="n"/>
      <c r="E999" s="1063" t="n"/>
      <c r="F999" s="1063" t="n"/>
      <c r="G999" s="1063" t="n"/>
      <c r="H999" s="1071" t="n"/>
      <c r="I999" s="1071" t="n"/>
      <c r="J999" s="1071" t="n"/>
    </row>
    <row r="1000" ht="12.75" customHeight="1" s="789">
      <c r="A1000" s="1071" t="n"/>
      <c r="B1000" s="1071" t="n"/>
      <c r="C1000" s="1071" t="n"/>
      <c r="D1000" s="1071" t="n"/>
      <c r="E1000" s="1063" t="n"/>
      <c r="F1000" s="1063" t="n"/>
      <c r="G1000" s="1063" t="n"/>
      <c r="H1000" s="1071" t="n"/>
      <c r="I1000" s="1071" t="n"/>
      <c r="J1000" s="1071" t="n"/>
    </row>
  </sheetData>
  <mergeCells count="1">
    <mergeCell ref="H3:H8"/>
  </mergeCells>
  <printOptions horizontalCentered="0" verticalCentered="0" headings="0" gridLines="0" gridLinesSet="1"/>
  <pageMargins left="0.7" right="0.7" top="0.75" bottom="0.75" header="0.511805555555555" footer="0.511805555555555"/>
  <pageSetup orientation="portrait" paperSize="9" scale="100" fitToHeight="1" fitToWidth="1" pageOrder="downThenOver" blackAndWhite="0" draft="0" horizontalDpi="300" verticalDpi="300" copies="1"/>
</worksheet>
</file>

<file path=xl/worksheets/sheet11.xml><?xml version="1.0" encoding="utf-8"?>
<worksheet xmlns="http://schemas.openxmlformats.org/spreadsheetml/2006/main">
  <sheetPr filterMode="0">
    <outlinePr summaryBelow="1" summaryRight="1"/>
    <pageSetUpPr fitToPage="0"/>
  </sheetPr>
  <dimension ref="A1:X29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2.58984375" defaultRowHeight="15.75" zeroHeight="0" outlineLevelRow="0"/>
  <cols>
    <col width="19.42" customWidth="1" style="788" min="6" max="6"/>
    <col width="15.29" customWidth="1" style="788" min="8" max="8"/>
  </cols>
  <sheetData>
    <row r="1" ht="15.75" customHeight="1" s="789">
      <c r="A1" s="1187" t="inlineStr">
        <is>
          <t>Тип</t>
        </is>
      </c>
      <c r="B1" s="1188" t="inlineStr">
        <is>
          <t>№ Контейнера</t>
        </is>
      </c>
      <c r="C1" s="1188" t="inlineStr">
        <is>
          <t>Сдача Город</t>
        </is>
      </c>
      <c r="D1" s="1188" t="inlineStr">
        <is>
          <t>Сдача Терминал</t>
        </is>
      </c>
      <c r="E1" s="1188" t="inlineStr">
        <is>
          <t>Сток</t>
        </is>
      </c>
      <c r="F1" s="1188" t="inlineStr">
        <is>
          <t>Slot</t>
        </is>
      </c>
      <c r="G1" s="1188" t="inlineStr">
        <is>
          <t>ДЕФЕКТ</t>
        </is>
      </c>
      <c r="H1" s="1188" t="inlineStr">
        <is>
          <t>Дата Сдачи на терминал</t>
        </is>
      </c>
      <c r="I1" s="1188" t="inlineStr">
        <is>
          <t>Срок хранения на терминале</t>
        </is>
      </c>
      <c r="J1" s="1188" t="inlineStr">
        <is>
          <t>Дата вывоза на КП</t>
        </is>
      </c>
      <c r="K1" s="1188" t="inlineStr">
        <is>
          <t>Статус движения</t>
        </is>
      </c>
      <c r="L1" s="1188" t="inlineStr">
        <is>
          <t>Направление</t>
        </is>
      </c>
      <c r="M1" s="1188" t="inlineStr">
        <is>
          <t>Дни хранения</t>
        </is>
      </c>
      <c r="N1" s="1187" t="inlineStr">
        <is>
          <t>СНХ Июнь</t>
        </is>
      </c>
      <c r="O1" s="1187" t="inlineStr">
        <is>
          <t>СНХ ИЮЛЬ</t>
        </is>
      </c>
      <c r="P1" s="1188" t="inlineStr">
        <is>
          <t>СНХ Август</t>
        </is>
      </c>
      <c r="Q1" s="1188" t="inlineStr">
        <is>
          <t>СНХ в РУБ</t>
        </is>
      </c>
      <c r="R1" s="1188" t="inlineStr">
        <is>
          <t>Вернуть ктк до (Сдача на терминал Китая)</t>
        </is>
      </c>
      <c r="S1" s="1188" t="inlineStr">
        <is>
          <t>Фактическая сдача ктк в Китае</t>
        </is>
      </c>
      <c r="T1" s="1188" t="inlineStr">
        <is>
          <t>Превышение использования</t>
        </is>
      </c>
      <c r="U1" s="1188" t="inlineStr">
        <is>
          <t>Сумма</t>
        </is>
      </c>
      <c r="V1" s="1188" t="n"/>
      <c r="W1" s="1188" t="n"/>
      <c r="X1" s="1188" t="n"/>
    </row>
    <row r="2" ht="15.75" customHeight="1" s="789">
      <c r="A2" s="1071" t="inlineStr">
        <is>
          <t>40'HC</t>
        </is>
      </c>
      <c r="B2" s="1071" t="inlineStr">
        <is>
          <t>FRZU4005293</t>
        </is>
      </c>
      <c r="C2" s="1071" t="inlineStr">
        <is>
          <t>Moscow</t>
        </is>
      </c>
      <c r="D2" s="1071" t="inlineStr">
        <is>
          <t>Логистика</t>
        </is>
      </c>
      <c r="E2" s="1071" t="inlineStr">
        <is>
          <t>BIC</t>
        </is>
      </c>
      <c r="F2" s="1071" t="inlineStr">
        <is>
          <t>Отменена</t>
        </is>
      </c>
      <c r="G2" s="1071" t="n"/>
      <c r="H2" s="1071" t="n"/>
      <c r="I2" s="1071" t="n"/>
      <c r="J2" s="1071" t="n"/>
      <c r="K2" s="1071" t="n"/>
      <c r="L2" s="1071" t="inlineStr">
        <is>
          <t>Жиг Море</t>
        </is>
      </c>
      <c r="M2" s="1071" t="n"/>
      <c r="N2" s="1071" t="n"/>
      <c r="O2" s="1071" t="n"/>
      <c r="P2" s="1071" t="n"/>
      <c r="Q2" s="1071" t="n"/>
      <c r="R2" s="1071" t="n"/>
      <c r="S2" s="1071" t="n"/>
      <c r="T2" s="1071" t="n"/>
      <c r="U2" s="1071" t="n"/>
      <c r="V2" s="1088" t="n"/>
      <c r="W2" s="1088" t="n"/>
      <c r="X2" s="1088" t="n"/>
    </row>
    <row r="3" ht="15.75" customHeight="1" s="789">
      <c r="A3" s="1071" t="inlineStr">
        <is>
          <t>40'HC</t>
        </is>
      </c>
      <c r="B3" s="1071" t="inlineStr">
        <is>
          <t>FRZU4001940</t>
        </is>
      </c>
      <c r="C3" s="1071" t="inlineStr">
        <is>
          <t>Moscow</t>
        </is>
      </c>
      <c r="D3" s="1071" t="inlineStr">
        <is>
          <t>Логистика</t>
        </is>
      </c>
      <c r="E3" s="1071" t="inlineStr">
        <is>
          <t>BIC</t>
        </is>
      </c>
      <c r="F3" s="1071" t="inlineStr">
        <is>
          <t>Отменена</t>
        </is>
      </c>
      <c r="G3" s="1071" t="n"/>
      <c r="H3" s="1071" t="n"/>
      <c r="I3" s="1071" t="n"/>
      <c r="J3" s="1071" t="n"/>
      <c r="K3" s="1071" t="n"/>
      <c r="L3" s="1071" t="inlineStr">
        <is>
          <t>Жиг Море</t>
        </is>
      </c>
      <c r="M3" s="1071" t="n"/>
      <c r="N3" s="1071" t="n"/>
      <c r="O3" s="1071" t="n"/>
      <c r="P3" s="1071" t="n"/>
      <c r="Q3" s="1071" t="n"/>
      <c r="R3" s="1071" t="n"/>
      <c r="S3" s="1071" t="n"/>
      <c r="T3" s="1071" t="n"/>
      <c r="U3" s="1071" t="n"/>
      <c r="V3" s="1088" t="n"/>
      <c r="W3" s="1088" t="n"/>
      <c r="X3" s="1088" t="n"/>
    </row>
    <row r="4" ht="15.75" customHeight="1" s="789">
      <c r="A4" s="1071" t="inlineStr">
        <is>
          <t>40'HC</t>
        </is>
      </c>
      <c r="B4" s="1071" t="inlineStr">
        <is>
          <t>FRZU4004131</t>
        </is>
      </c>
      <c r="C4" s="1071" t="inlineStr">
        <is>
          <t>Moscow</t>
        </is>
      </c>
      <c r="D4" s="1071" t="inlineStr">
        <is>
          <t>Логистика</t>
        </is>
      </c>
      <c r="E4" s="1071" t="inlineStr">
        <is>
          <t>BIC</t>
        </is>
      </c>
      <c r="F4" s="1071" t="inlineStr">
        <is>
          <t>Отменена</t>
        </is>
      </c>
      <c r="G4" s="1071" t="n"/>
      <c r="H4" s="1071" t="n"/>
      <c r="I4" s="1071" t="n"/>
      <c r="J4" s="1071" t="n"/>
      <c r="K4" s="1071" t="n"/>
      <c r="L4" s="1071" t="inlineStr">
        <is>
          <t>Жиг Море</t>
        </is>
      </c>
      <c r="M4" s="1071" t="n"/>
      <c r="N4" s="1071" t="n"/>
      <c r="O4" s="1071" t="n"/>
      <c r="P4" s="1071" t="n"/>
      <c r="Q4" s="1071" t="n"/>
      <c r="R4" s="1071" t="n"/>
      <c r="S4" s="1071" t="n"/>
      <c r="T4" s="1071" t="n"/>
      <c r="U4" s="1071" t="n"/>
      <c r="V4" s="1088" t="n"/>
      <c r="W4" s="1088" t="n"/>
      <c r="X4" s="1088" t="n"/>
    </row>
    <row r="5" ht="15.75" customHeight="1" s="789">
      <c r="A5" s="1088" t="inlineStr">
        <is>
          <t>40'HC</t>
        </is>
      </c>
      <c r="B5" s="1088" t="inlineStr">
        <is>
          <t>FRZU4005138</t>
        </is>
      </c>
      <c r="C5" s="1088" t="inlineStr">
        <is>
          <t>Moscow</t>
        </is>
      </c>
      <c r="D5" s="1088" t="inlineStr">
        <is>
          <t>Логистика</t>
        </is>
      </c>
      <c r="E5" s="1088" t="inlineStr">
        <is>
          <t>BIC</t>
        </is>
      </c>
      <c r="F5" s="1088" t="inlineStr">
        <is>
          <t>26.05.2023 – 04.06.2023</t>
        </is>
      </c>
      <c r="G5" s="883" t="n"/>
      <c r="H5" s="1089" t="n">
        <v>45073</v>
      </c>
      <c r="I5" s="804">
        <f>H5+4</f>
        <v/>
      </c>
      <c r="J5" s="1089" t="n">
        <v>45078</v>
      </c>
      <c r="K5" s="1088" t="inlineStr">
        <is>
          <t>КП17-Жиг.Море</t>
        </is>
      </c>
      <c r="L5" s="1088" t="inlineStr">
        <is>
          <t>Жиг Море</t>
        </is>
      </c>
      <c r="M5" s="1088" t="n"/>
      <c r="N5" s="1088" t="n"/>
      <c r="O5" s="1088" t="n"/>
      <c r="P5" s="1088" t="n"/>
      <c r="Q5" s="1088" t="n"/>
      <c r="R5" s="1088" t="n"/>
      <c r="S5" s="1088" t="n"/>
      <c r="T5" s="1088" t="n"/>
      <c r="U5" s="1088" t="n"/>
      <c r="V5" s="1088" t="n"/>
      <c r="W5" s="1088" t="n"/>
      <c r="X5" s="1088" t="n"/>
    </row>
    <row r="6" ht="15.75" customHeight="1" s="789">
      <c r="A6" s="1088" t="inlineStr">
        <is>
          <t>40'HC</t>
        </is>
      </c>
      <c r="B6" s="1088" t="inlineStr">
        <is>
          <t>FRZU4005251</t>
        </is>
      </c>
      <c r="C6" s="1088" t="inlineStr">
        <is>
          <t>Moscow</t>
        </is>
      </c>
      <c r="D6" s="1088" t="inlineStr">
        <is>
          <t>Логистика</t>
        </is>
      </c>
      <c r="E6" s="1088" t="inlineStr">
        <is>
          <t>BIC</t>
        </is>
      </c>
      <c r="F6" s="1088" t="inlineStr">
        <is>
          <t>26.05.2023 – 04.06.2023</t>
        </is>
      </c>
      <c r="G6" s="883" t="n"/>
      <c r="H6" s="1089" t="n">
        <v>45073</v>
      </c>
      <c r="I6" s="804">
        <f>H6+4</f>
        <v/>
      </c>
      <c r="J6" s="1089" t="n">
        <v>45078</v>
      </c>
      <c r="K6" s="1088" t="inlineStr">
        <is>
          <t>КП17-Жиг.Море</t>
        </is>
      </c>
      <c r="L6" s="1088" t="inlineStr">
        <is>
          <t>Жиг Море</t>
        </is>
      </c>
      <c r="M6" s="1088" t="n"/>
      <c r="N6" s="1088" t="n"/>
      <c r="O6" s="1088" t="n"/>
      <c r="P6" s="1088" t="n"/>
      <c r="Q6" s="1088" t="n"/>
      <c r="R6" s="1088" t="n"/>
      <c r="S6" s="1088" t="n"/>
      <c r="T6" s="1088" t="n"/>
      <c r="U6" s="1088" t="n"/>
      <c r="V6" s="1088" t="n"/>
      <c r="W6" s="1088" t="n"/>
      <c r="X6" s="1088" t="n"/>
    </row>
    <row r="7" ht="15.75" customHeight="1" s="789">
      <c r="A7" s="1088" t="inlineStr">
        <is>
          <t>40'HC</t>
        </is>
      </c>
      <c r="B7" s="1088" t="inlineStr">
        <is>
          <t>FRZU4005170</t>
        </is>
      </c>
      <c r="C7" s="1088" t="inlineStr">
        <is>
          <t>Moscow</t>
        </is>
      </c>
      <c r="D7" s="1088" t="inlineStr">
        <is>
          <t>Логистика</t>
        </is>
      </c>
      <c r="E7" s="1088" t="inlineStr">
        <is>
          <t>BIC</t>
        </is>
      </c>
      <c r="F7" s="1088" t="inlineStr">
        <is>
          <t>26.05.2023 – 04.06.2023</t>
        </is>
      </c>
      <c r="G7" s="883" t="n"/>
      <c r="H7" s="1089" t="n">
        <v>45073</v>
      </c>
      <c r="I7" s="804">
        <f>H7+4</f>
        <v/>
      </c>
      <c r="J7" s="1089" t="n">
        <v>45078</v>
      </c>
      <c r="K7" s="1088" t="inlineStr">
        <is>
          <t>КП17-Жиг.Море</t>
        </is>
      </c>
      <c r="L7" s="1088" t="inlineStr">
        <is>
          <t>Жиг Море</t>
        </is>
      </c>
      <c r="M7" s="1088" t="n"/>
      <c r="N7" s="1088" t="n"/>
      <c r="O7" s="1088" t="n"/>
      <c r="P7" s="1088" t="n"/>
      <c r="Q7" s="1088" t="n"/>
      <c r="R7" s="1088" t="n"/>
      <c r="S7" s="1088" t="n"/>
      <c r="T7" s="1088" t="n"/>
      <c r="U7" s="1088" t="n"/>
      <c r="V7" s="1088" t="n"/>
      <c r="W7" s="1088" t="n"/>
      <c r="X7" s="1088" t="n"/>
    </row>
    <row r="8" ht="15.75" customHeight="1" s="789">
      <c r="A8" s="1088" t="inlineStr">
        <is>
          <t>40'HC</t>
        </is>
      </c>
      <c r="B8" s="1088" t="inlineStr">
        <is>
          <t>FRZU4005210</t>
        </is>
      </c>
      <c r="C8" s="1088" t="inlineStr">
        <is>
          <t>Moscow</t>
        </is>
      </c>
      <c r="D8" s="1088" t="inlineStr">
        <is>
          <t>Логистика</t>
        </is>
      </c>
      <c r="E8" s="1088" t="inlineStr">
        <is>
          <t>BIC</t>
        </is>
      </c>
      <c r="F8" s="1088" t="inlineStr">
        <is>
          <t>26.05.2023 – 04.06.2023</t>
        </is>
      </c>
      <c r="G8" s="883" t="n"/>
      <c r="H8" s="1089" t="n">
        <v>45073</v>
      </c>
      <c r="I8" s="804">
        <f>H8+4</f>
        <v/>
      </c>
      <c r="J8" s="1089" t="n">
        <v>45078</v>
      </c>
      <c r="K8" s="1088" t="inlineStr">
        <is>
          <t>КП17-Жиг.Море</t>
        </is>
      </c>
      <c r="L8" s="1088" t="inlineStr">
        <is>
          <t>Жиг Море</t>
        </is>
      </c>
      <c r="M8" s="1088" t="n"/>
      <c r="N8" s="1088" t="n"/>
      <c r="O8" s="1088" t="n"/>
      <c r="P8" s="1088" t="n"/>
      <c r="Q8" s="1088" t="n"/>
      <c r="R8" s="1088" t="n"/>
      <c r="S8" s="1088" t="n"/>
      <c r="T8" s="1088" t="n"/>
      <c r="U8" s="1088" t="n"/>
      <c r="V8" s="1088" t="n"/>
      <c r="W8" s="1088" t="n"/>
      <c r="X8" s="1088" t="n"/>
    </row>
    <row r="9" ht="15.75" customHeight="1" s="789">
      <c r="A9" s="1088" t="inlineStr">
        <is>
          <t>40'HC</t>
        </is>
      </c>
      <c r="B9" s="1088" t="inlineStr">
        <is>
          <t>FRZU4004070</t>
        </is>
      </c>
      <c r="C9" s="1088" t="inlineStr">
        <is>
          <t>Moscow</t>
        </is>
      </c>
      <c r="D9" s="1088" t="inlineStr">
        <is>
          <t>Логистика</t>
        </is>
      </c>
      <c r="E9" s="1088" t="inlineStr">
        <is>
          <t>BIC</t>
        </is>
      </c>
      <c r="F9" s="1088" t="inlineStr">
        <is>
          <t>26.05.2023 – 04.06.2023</t>
        </is>
      </c>
      <c r="G9" s="883" t="n"/>
      <c r="H9" s="1089" t="n">
        <v>45073</v>
      </c>
      <c r="I9" s="804">
        <f>H9+4</f>
        <v/>
      </c>
      <c r="J9" s="1089" t="n">
        <v>45078</v>
      </c>
      <c r="K9" s="1088" t="inlineStr">
        <is>
          <t>КП17-Жиг.Море</t>
        </is>
      </c>
      <c r="L9" s="1088" t="inlineStr">
        <is>
          <t>Жиг Море</t>
        </is>
      </c>
      <c r="M9" s="1088" t="n"/>
      <c r="N9" s="1088" t="n"/>
      <c r="O9" s="1088" t="n"/>
      <c r="P9" s="1088" t="n"/>
      <c r="Q9" s="1088" t="n"/>
      <c r="R9" s="1088" t="n"/>
      <c r="S9" s="1088" t="n"/>
      <c r="T9" s="1088" t="n"/>
      <c r="U9" s="1088" t="n"/>
      <c r="V9" s="1088" t="n"/>
      <c r="W9" s="1088" t="n"/>
      <c r="X9" s="1088" t="n"/>
    </row>
    <row r="10" ht="15.75" customHeight="1" s="789">
      <c r="A10" s="1088" t="inlineStr">
        <is>
          <t>40'HC</t>
        </is>
      </c>
      <c r="B10" s="1088" t="inlineStr">
        <is>
          <t>FRZU4002695</t>
        </is>
      </c>
      <c r="C10" s="1088" t="inlineStr">
        <is>
          <t>Moscow</t>
        </is>
      </c>
      <c r="D10" s="1088" t="inlineStr">
        <is>
          <t>Логистика</t>
        </is>
      </c>
      <c r="E10" s="1088" t="inlineStr">
        <is>
          <t>BIC</t>
        </is>
      </c>
      <c r="F10" s="1088" t="inlineStr">
        <is>
          <t>26.05.2023 – 04.06.2023</t>
        </is>
      </c>
      <c r="G10" s="883" t="n"/>
      <c r="H10" s="1089" t="n">
        <v>45074</v>
      </c>
      <c r="I10" s="804">
        <f>H10+4</f>
        <v/>
      </c>
      <c r="J10" s="1089" t="n">
        <v>45078</v>
      </c>
      <c r="K10" s="1088" t="inlineStr">
        <is>
          <t>КП17-Жиг.Море</t>
        </is>
      </c>
      <c r="L10" s="1088" t="inlineStr">
        <is>
          <t>Жиг Море</t>
        </is>
      </c>
      <c r="M10" s="1088" t="n"/>
      <c r="N10" s="1088" t="n"/>
      <c r="O10" s="1088" t="n"/>
      <c r="P10" s="1088" t="n"/>
      <c r="Q10" s="1088" t="n"/>
      <c r="R10" s="1088" t="n"/>
      <c r="S10" s="1088" t="n"/>
      <c r="T10" s="1088" t="n"/>
      <c r="U10" s="1088" t="n"/>
      <c r="V10" s="1088" t="n"/>
      <c r="W10" s="1088" t="n"/>
      <c r="X10" s="1088" t="n"/>
    </row>
    <row r="11" ht="15.75" customHeight="1" s="789">
      <c r="A11" s="1088" t="inlineStr">
        <is>
          <t>40'HC</t>
        </is>
      </c>
      <c r="B11" s="1088" t="inlineStr">
        <is>
          <t>FRZU4003921</t>
        </is>
      </c>
      <c r="C11" s="1088" t="inlineStr">
        <is>
          <t>Moscow</t>
        </is>
      </c>
      <c r="D11" s="1088" t="inlineStr">
        <is>
          <t>Логистика</t>
        </is>
      </c>
      <c r="E11" s="1088" t="inlineStr">
        <is>
          <t>BIC</t>
        </is>
      </c>
      <c r="F11" s="1088" t="inlineStr">
        <is>
          <t>26.05.2023 – 04.06.2023</t>
        </is>
      </c>
      <c r="G11" s="883" t="n"/>
      <c r="H11" s="1089" t="n">
        <v>45074</v>
      </c>
      <c r="I11" s="804">
        <f>H11+4</f>
        <v/>
      </c>
      <c r="J11" s="1089" t="n">
        <v>45078</v>
      </c>
      <c r="K11" s="1088" t="inlineStr">
        <is>
          <t>КП17-Жиг.Море</t>
        </is>
      </c>
      <c r="L11" s="1088" t="inlineStr">
        <is>
          <t>Жиг Море</t>
        </is>
      </c>
      <c r="M11" s="1088" t="n"/>
      <c r="N11" s="1088" t="n"/>
      <c r="O11" s="1088" t="n"/>
      <c r="P11" s="1088" t="n"/>
      <c r="Q11" s="1088" t="n"/>
      <c r="R11" s="1088" t="n"/>
      <c r="S11" s="1088" t="n"/>
      <c r="T11" s="1088" t="n"/>
      <c r="U11" s="1088" t="n"/>
      <c r="V11" s="1071" t="n"/>
      <c r="W11" s="1071" t="n"/>
      <c r="X11" s="1071" t="n"/>
    </row>
    <row r="12" ht="15.75" customHeight="1" s="789">
      <c r="A12" s="1088" t="inlineStr">
        <is>
          <t>40'HC</t>
        </is>
      </c>
      <c r="B12" s="1088" t="inlineStr">
        <is>
          <t>FRZU4003670</t>
        </is>
      </c>
      <c r="C12" s="1088" t="inlineStr">
        <is>
          <t>Moscow</t>
        </is>
      </c>
      <c r="D12" s="1088" t="inlineStr">
        <is>
          <t>Логистика</t>
        </is>
      </c>
      <c r="E12" s="1088" t="inlineStr">
        <is>
          <t>BIC</t>
        </is>
      </c>
      <c r="F12" s="1088" t="inlineStr">
        <is>
          <t>26.05.2023 – 04.06.2023</t>
        </is>
      </c>
      <c r="G12" s="883" t="n"/>
      <c r="H12" s="1089" t="n">
        <v>45073</v>
      </c>
      <c r="I12" s="804">
        <f>H12+4</f>
        <v/>
      </c>
      <c r="J12" s="1089" t="n">
        <v>45078</v>
      </c>
      <c r="K12" s="1088" t="inlineStr">
        <is>
          <t>КП17-Жиг.Море</t>
        </is>
      </c>
      <c r="L12" s="1088" t="inlineStr">
        <is>
          <t>Жиг Море</t>
        </is>
      </c>
      <c r="M12" s="1088" t="n"/>
      <c r="N12" s="1088" t="n"/>
      <c r="O12" s="1088" t="n"/>
      <c r="P12" s="1088" t="n"/>
      <c r="Q12" s="1088" t="n"/>
      <c r="R12" s="1088" t="n"/>
      <c r="S12" s="1088" t="n"/>
      <c r="T12" s="1088" t="n"/>
      <c r="U12" s="1088" t="n"/>
      <c r="V12" s="1088" t="n"/>
      <c r="W12" s="1088" t="n"/>
      <c r="X12" s="1088" t="n"/>
    </row>
    <row r="13" ht="15.75" customHeight="1" s="789">
      <c r="A13" s="1088" t="inlineStr">
        <is>
          <t>40'HC</t>
        </is>
      </c>
      <c r="B13" s="1088" t="inlineStr">
        <is>
          <t>FRZU4003650</t>
        </is>
      </c>
      <c r="C13" s="1088" t="inlineStr">
        <is>
          <t>Moscow</t>
        </is>
      </c>
      <c r="D13" s="1088" t="inlineStr">
        <is>
          <t>Логистика</t>
        </is>
      </c>
      <c r="E13" s="1088" t="inlineStr">
        <is>
          <t>BIC</t>
        </is>
      </c>
      <c r="F13" s="1088" t="inlineStr">
        <is>
          <t>26.05.2023 – 04.06.2023</t>
        </is>
      </c>
      <c r="G13" s="883" t="n"/>
      <c r="H13" s="1089" t="n">
        <v>45074</v>
      </c>
      <c r="I13" s="804">
        <f>H13+4</f>
        <v/>
      </c>
      <c r="J13" s="1089" t="n">
        <v>45078</v>
      </c>
      <c r="K13" s="1088" t="inlineStr">
        <is>
          <t>КП17-Жиг.Море</t>
        </is>
      </c>
      <c r="L13" s="1088" t="inlineStr">
        <is>
          <t>Жиг Море</t>
        </is>
      </c>
      <c r="M13" s="1088" t="n"/>
      <c r="N13" s="1088" t="n"/>
      <c r="O13" s="1088" t="n"/>
      <c r="P13" s="1088" t="n"/>
      <c r="Q13" s="1088" t="n"/>
      <c r="R13" s="1088" t="n"/>
      <c r="S13" s="1088" t="n"/>
      <c r="T13" s="1088" t="n"/>
      <c r="U13" s="1088" t="n"/>
      <c r="V13" s="1071" t="n"/>
      <c r="W13" s="1071" t="n"/>
      <c r="X13" s="1071" t="n"/>
    </row>
    <row r="14" ht="15.75" customHeight="1" s="789">
      <c r="A14" s="1088" t="inlineStr">
        <is>
          <t>40'HC</t>
        </is>
      </c>
      <c r="B14" s="1088" t="inlineStr">
        <is>
          <t>FRZU4001560</t>
        </is>
      </c>
      <c r="C14" s="1088" t="inlineStr">
        <is>
          <t>Moscow</t>
        </is>
      </c>
      <c r="D14" s="1088" t="inlineStr">
        <is>
          <t>Логистика</t>
        </is>
      </c>
      <c r="E14" s="1088" t="inlineStr">
        <is>
          <t>BIC</t>
        </is>
      </c>
      <c r="F14" s="1088" t="inlineStr">
        <is>
          <t>26.05.2023 – 04.06.2023</t>
        </is>
      </c>
      <c r="G14" s="883" t="n"/>
      <c r="H14" s="1089" t="n">
        <v>45073</v>
      </c>
      <c r="I14" s="804">
        <f>H14+4</f>
        <v/>
      </c>
      <c r="J14" s="1089" t="n">
        <v>45078</v>
      </c>
      <c r="K14" s="1088" t="inlineStr">
        <is>
          <t>КП17-Жиг.Море</t>
        </is>
      </c>
      <c r="L14" s="1088" t="inlineStr">
        <is>
          <t>Жиг Море</t>
        </is>
      </c>
      <c r="M14" s="1088" t="n"/>
      <c r="N14" s="1088" t="n"/>
      <c r="O14" s="1088" t="n"/>
      <c r="P14" s="1088" t="n"/>
      <c r="Q14" s="1088" t="n"/>
      <c r="R14" s="1088" t="n"/>
      <c r="S14" s="1088" t="n"/>
      <c r="T14" s="1088" t="n"/>
      <c r="U14" s="1088" t="n"/>
      <c r="V14" s="1088" t="n"/>
      <c r="W14" s="1088" t="n"/>
      <c r="X14" s="1088" t="n"/>
    </row>
    <row r="15" ht="15.75" customHeight="1" s="789">
      <c r="A15" s="1088" t="inlineStr">
        <is>
          <t>40'HC</t>
        </is>
      </c>
      <c r="B15" s="1088" t="inlineStr">
        <is>
          <t>FRZU4002150</t>
        </is>
      </c>
      <c r="C15" s="1088" t="inlineStr">
        <is>
          <t>Moscow</t>
        </is>
      </c>
      <c r="D15" s="1088" t="inlineStr">
        <is>
          <t>Логистика</t>
        </is>
      </c>
      <c r="E15" s="1088" t="inlineStr">
        <is>
          <t>BIC</t>
        </is>
      </c>
      <c r="F15" s="1088" t="inlineStr">
        <is>
          <t>26.05.2023 – 04.06.2023</t>
        </is>
      </c>
      <c r="G15" s="883" t="inlineStr">
        <is>
          <t>-</t>
        </is>
      </c>
      <c r="H15" s="1089" t="n">
        <v>45073</v>
      </c>
      <c r="I15" s="804">
        <f>H15+4</f>
        <v/>
      </c>
      <c r="J15" s="1089" t="n">
        <v>45078</v>
      </c>
      <c r="K15" s="1088" t="inlineStr">
        <is>
          <t>КП17-Жиг.Море</t>
        </is>
      </c>
      <c r="L15" s="1088" t="inlineStr">
        <is>
          <t>Жиг Море</t>
        </is>
      </c>
      <c r="M15" s="1088" t="n"/>
      <c r="N15" s="1088" t="n"/>
      <c r="O15" s="1088" t="n"/>
      <c r="P15" s="1088" t="n"/>
      <c r="Q15" s="1088" t="n"/>
      <c r="R15" s="1088" t="n"/>
      <c r="S15" s="1088" t="n"/>
      <c r="T15" s="1088" t="n"/>
      <c r="U15" s="1088" t="n"/>
      <c r="V15" s="1071" t="n"/>
      <c r="W15" s="1071" t="n"/>
      <c r="X15" s="1071" t="n"/>
    </row>
    <row r="16" ht="15.75" customHeight="1" s="789">
      <c r="A16" s="1088" t="inlineStr">
        <is>
          <t>40'HC</t>
        </is>
      </c>
      <c r="B16" s="1088" t="inlineStr">
        <is>
          <t>FRZU4004867</t>
        </is>
      </c>
      <c r="C16" s="1088" t="inlineStr">
        <is>
          <t>Moscow</t>
        </is>
      </c>
      <c r="D16" s="1088" t="inlineStr">
        <is>
          <t>Логистика</t>
        </is>
      </c>
      <c r="E16" s="1088" t="inlineStr">
        <is>
          <t>BIC</t>
        </is>
      </c>
      <c r="F16" s="1088" t="inlineStr">
        <is>
          <t>27.05.2023 – 04.06.2023</t>
        </is>
      </c>
      <c r="G16" s="883" t="n"/>
      <c r="H16" s="1089" t="n">
        <v>45073</v>
      </c>
      <c r="I16" s="804">
        <f>H16+4</f>
        <v/>
      </c>
      <c r="J16" s="1089" t="n">
        <v>45078</v>
      </c>
      <c r="K16" s="1088" t="inlineStr">
        <is>
          <t>КП17-Жиг.Море</t>
        </is>
      </c>
      <c r="L16" s="1088" t="inlineStr">
        <is>
          <t>Жиг Море</t>
        </is>
      </c>
      <c r="M16" s="1088" t="n"/>
      <c r="N16" s="1088" t="n"/>
      <c r="O16" s="1088" t="n"/>
      <c r="P16" s="1088" t="n"/>
      <c r="Q16" s="1088" t="n"/>
      <c r="R16" s="1088" t="n"/>
      <c r="S16" s="1088" t="n"/>
      <c r="T16" s="1088" t="n"/>
      <c r="U16" s="1088" t="n"/>
      <c r="V16" s="1088" t="n"/>
      <c r="W16" s="1088" t="n"/>
      <c r="X16" s="1088" t="n"/>
    </row>
    <row r="17" ht="15.75" customHeight="1" s="789">
      <c r="A17" s="1088" t="inlineStr">
        <is>
          <t>40'HC</t>
        </is>
      </c>
      <c r="B17" s="1088" t="inlineStr">
        <is>
          <t>FRZU4002139</t>
        </is>
      </c>
      <c r="C17" s="1088" t="inlineStr">
        <is>
          <t>Moscow</t>
        </is>
      </c>
      <c r="D17" s="1088" t="inlineStr">
        <is>
          <t>Логистика</t>
        </is>
      </c>
      <c r="E17" s="1088" t="inlineStr">
        <is>
          <t>BIC</t>
        </is>
      </c>
      <c r="F17" s="1088" t="inlineStr">
        <is>
          <t>28.05.2023 – 04.06.2023</t>
        </is>
      </c>
      <c r="G17" s="883" t="n"/>
      <c r="H17" s="1089" t="n">
        <v>45074</v>
      </c>
      <c r="I17" s="804">
        <f>H17+4</f>
        <v/>
      </c>
      <c r="J17" s="1089" t="n">
        <v>45078</v>
      </c>
      <c r="K17" s="1088" t="inlineStr">
        <is>
          <t>КП17-Жиг.Море</t>
        </is>
      </c>
      <c r="L17" s="1088" t="inlineStr">
        <is>
          <t>Жиг Море</t>
        </is>
      </c>
      <c r="M17" s="1088" t="n"/>
      <c r="N17" s="1088" t="n"/>
      <c r="O17" s="1088" t="n"/>
      <c r="P17" s="1088" t="n"/>
      <c r="Q17" s="1088" t="n"/>
      <c r="R17" s="1088" t="n"/>
      <c r="S17" s="1088" t="n"/>
      <c r="T17" s="1088" t="n"/>
      <c r="U17" s="1088" t="n"/>
      <c r="V17" s="1088" t="n"/>
      <c r="W17" s="1088" t="n"/>
      <c r="X17" s="1088" t="n"/>
    </row>
    <row r="18" ht="15.75" customHeight="1" s="789">
      <c r="A18" s="1088" t="inlineStr">
        <is>
          <t>40'HC</t>
        </is>
      </c>
      <c r="B18" s="1088" t="inlineStr">
        <is>
          <t>FRZU4002334</t>
        </is>
      </c>
      <c r="C18" s="1088" t="inlineStr">
        <is>
          <t>Moscow</t>
        </is>
      </c>
      <c r="D18" s="1088" t="inlineStr">
        <is>
          <t>Логистика</t>
        </is>
      </c>
      <c r="E18" s="1088" t="inlineStr">
        <is>
          <t>BIC</t>
        </is>
      </c>
      <c r="F18" s="1088" t="inlineStr">
        <is>
          <t>28.05.2023 – 04.06.2023</t>
        </is>
      </c>
      <c r="G18" s="883" t="n"/>
      <c r="H18" s="1089" t="n">
        <v>45074</v>
      </c>
      <c r="I18" s="804">
        <f>H18+4</f>
        <v/>
      </c>
      <c r="J18" s="1089" t="n">
        <v>45078</v>
      </c>
      <c r="K18" s="1088" t="inlineStr">
        <is>
          <t>КП17-Жиг.Море</t>
        </is>
      </c>
      <c r="L18" s="1088" t="inlineStr">
        <is>
          <t>Жиг Море</t>
        </is>
      </c>
      <c r="M18" s="1088" t="n"/>
      <c r="N18" s="1088" t="n"/>
      <c r="O18" s="1088" t="n"/>
      <c r="P18" s="1088" t="n"/>
      <c r="Q18" s="1088" t="n"/>
      <c r="R18" s="1088" t="n"/>
      <c r="S18" s="1088" t="n"/>
      <c r="T18" s="1088" t="n"/>
      <c r="U18" s="1088" t="n"/>
      <c r="V18" s="1088" t="n"/>
      <c r="W18" s="1088" t="n"/>
      <c r="X18" s="1088" t="n"/>
    </row>
    <row r="19" ht="15.75" customHeight="1" s="789">
      <c r="A19" s="1071" t="n"/>
      <c r="B19" s="1071" t="n"/>
      <c r="C19" s="1071" t="n"/>
      <c r="D19" s="1071" t="n"/>
      <c r="E19" s="1071" t="n"/>
      <c r="F19" s="1071" t="n"/>
      <c r="G19" s="1071" t="n"/>
      <c r="H19" s="1071" t="n"/>
      <c r="I19" s="1071" t="n"/>
      <c r="J19" s="1071" t="n"/>
      <c r="K19" s="1071" t="n"/>
      <c r="L19" s="1071" t="n"/>
      <c r="M19" s="1071" t="n"/>
      <c r="N19" s="1071" t="n"/>
      <c r="O19" s="1071" t="n"/>
      <c r="P19" s="1071" t="n"/>
      <c r="Q19" s="1071" t="n"/>
      <c r="R19" s="1071" t="n"/>
      <c r="S19" s="1071" t="n"/>
      <c r="T19" s="1071" t="n"/>
      <c r="U19" s="1071" t="n"/>
      <c r="V19" s="1071" t="n"/>
      <c r="W19" s="1071" t="n"/>
      <c r="X19" s="1071" t="n"/>
    </row>
    <row r="20" ht="15.75" customHeight="1" s="789">
      <c r="A20" s="1071" t="n"/>
      <c r="B20" s="1071" t="n"/>
      <c r="C20" s="1071" t="n"/>
      <c r="D20" s="1071" t="n"/>
      <c r="E20" s="1071" t="n"/>
      <c r="F20" s="1071" t="n"/>
      <c r="G20" s="1071" t="n"/>
      <c r="H20" s="1071" t="n"/>
      <c r="I20" s="1071" t="n"/>
      <c r="J20" s="1071" t="n"/>
      <c r="K20" s="1071" t="n"/>
      <c r="L20" s="1071" t="n"/>
      <c r="M20" s="1071" t="n"/>
      <c r="N20" s="1071" t="n"/>
      <c r="O20" s="1071" t="n"/>
      <c r="P20" s="1071" t="n"/>
      <c r="Q20" s="1071" t="n"/>
      <c r="R20" s="1071" t="n"/>
      <c r="S20" s="1071" t="n"/>
      <c r="T20" s="1071" t="n"/>
      <c r="U20" s="1071" t="n"/>
      <c r="V20" s="1071" t="n"/>
      <c r="W20" s="1071" t="n"/>
      <c r="X20" s="1071" t="n"/>
    </row>
    <row r="21" ht="15.75" customHeight="1" s="789">
      <c r="A21" s="1071" t="n"/>
      <c r="B21" s="1071" t="n"/>
      <c r="C21" s="1071" t="n"/>
      <c r="E21" s="1071" t="n"/>
      <c r="F21" s="1071" t="n"/>
      <c r="G21" s="1071" t="n"/>
      <c r="H21" s="1071" t="n"/>
      <c r="I21" s="1071" t="n"/>
      <c r="J21" s="1071" t="n"/>
      <c r="K21" s="1071" t="n"/>
      <c r="L21" s="1071" t="n"/>
      <c r="M21" s="1071" t="n"/>
      <c r="N21" s="1071" t="n"/>
      <c r="O21" s="1071" t="n"/>
      <c r="P21" s="1071" t="n"/>
      <c r="Q21" s="1071" t="n"/>
      <c r="R21" s="1071" t="n"/>
      <c r="S21" s="1071" t="n"/>
      <c r="T21" s="1071" t="n"/>
      <c r="U21" s="1071" t="n"/>
      <c r="V21" s="1071" t="n"/>
      <c r="W21" s="1071" t="n"/>
      <c r="X21" s="1071" t="n"/>
    </row>
    <row r="22" ht="15.75" customHeight="1" s="789">
      <c r="A22" s="1071" t="n"/>
      <c r="B22" s="1071" t="n"/>
      <c r="C22" s="1071" t="n"/>
      <c r="D22" s="1071" t="n"/>
      <c r="E22" s="1071" t="n"/>
      <c r="F22" s="1071" t="n"/>
      <c r="G22" s="1071" t="n"/>
      <c r="H22" s="1071" t="n"/>
      <c r="I22" s="1071" t="n"/>
      <c r="J22" s="1071" t="n"/>
      <c r="K22" s="1071" t="n"/>
      <c r="L22" s="1071" t="n"/>
      <c r="M22" s="1071" t="n"/>
      <c r="N22" s="1071" t="n"/>
      <c r="O22" s="1071" t="n"/>
      <c r="P22" s="1071" t="n"/>
      <c r="Q22" s="1071" t="n"/>
      <c r="R22" s="1071" t="n"/>
      <c r="S22" s="1071" t="n"/>
      <c r="T22" s="1071" t="n"/>
      <c r="U22" s="1071" t="n"/>
      <c r="V22" s="1071" t="n"/>
      <c r="W22" s="1071" t="n"/>
      <c r="X22" s="1071" t="n"/>
    </row>
    <row r="23" ht="15.75" customHeight="1" s="789">
      <c r="A23" s="1071" t="n"/>
      <c r="B23" s="1071" t="n"/>
      <c r="C23" s="1071" t="n"/>
      <c r="D23" s="1071" t="n"/>
      <c r="E23" s="1071" t="n"/>
      <c r="F23" s="1071" t="n"/>
      <c r="G23" s="1071" t="n"/>
      <c r="H23" s="1071" t="n"/>
      <c r="I23" s="1071" t="n"/>
      <c r="J23" s="1071" t="n"/>
      <c r="K23" s="1071" t="n"/>
      <c r="L23" s="1071" t="n"/>
      <c r="M23" s="1071" t="n"/>
      <c r="N23" s="1071" t="n"/>
      <c r="O23" s="1071" t="n"/>
      <c r="P23" s="1071" t="n"/>
      <c r="Q23" s="1071" t="n"/>
      <c r="R23" s="1071" t="n"/>
      <c r="S23" s="1071" t="n"/>
      <c r="T23" s="1071" t="n"/>
      <c r="U23" s="1071" t="n"/>
      <c r="V23" s="1071" t="n"/>
      <c r="W23" s="1071" t="n"/>
      <c r="X23" s="1071" t="n"/>
    </row>
    <row r="24" ht="15.75" customHeight="1" s="789">
      <c r="A24" s="1071" t="n"/>
      <c r="B24" s="1071" t="n"/>
      <c r="C24" s="1071" t="n"/>
      <c r="D24" s="1071" t="n"/>
      <c r="E24" s="1071" t="n"/>
      <c r="F24" s="1071" t="n"/>
      <c r="G24" s="1071" t="n"/>
      <c r="H24" s="1071" t="n"/>
      <c r="I24" s="1071" t="n"/>
      <c r="J24" s="1071" t="n"/>
      <c r="K24" s="1071" t="n"/>
      <c r="L24" s="1071" t="n"/>
      <c r="M24" s="1071" t="n"/>
      <c r="N24" s="1071" t="n"/>
      <c r="O24" s="1071" t="n"/>
      <c r="P24" s="1071" t="n"/>
      <c r="Q24" s="1071" t="n"/>
      <c r="R24" s="1071" t="n"/>
      <c r="S24" s="1071" t="n"/>
      <c r="T24" s="1071" t="n"/>
      <c r="U24" s="1071" t="n"/>
      <c r="V24" s="1071" t="n"/>
      <c r="W24" s="1071" t="n"/>
      <c r="X24" s="1071" t="n"/>
    </row>
    <row r="25" ht="15.75" customHeight="1" s="789">
      <c r="A25" s="1071" t="n"/>
      <c r="B25" s="1071" t="n"/>
      <c r="C25" s="1071" t="n"/>
      <c r="D25" s="1071" t="n"/>
      <c r="E25" s="1071" t="n"/>
      <c r="F25" s="1071" t="n"/>
      <c r="G25" s="1071" t="n"/>
      <c r="H25" s="1071" t="n"/>
      <c r="I25" s="1071" t="n"/>
      <c r="J25" s="1071" t="n"/>
      <c r="K25" s="1071" t="n"/>
      <c r="L25" s="1071" t="n"/>
      <c r="M25" s="1071" t="n"/>
      <c r="N25" s="1071" t="n"/>
      <c r="O25" s="1071" t="n"/>
      <c r="P25" s="1071" t="n"/>
      <c r="Q25" s="1071" t="n"/>
      <c r="R25" s="1071" t="n"/>
      <c r="S25" s="1071" t="n"/>
      <c r="T25" s="1071" t="n"/>
      <c r="U25" s="1071" t="n"/>
      <c r="V25" s="1071" t="n"/>
      <c r="W25" s="1071" t="n"/>
      <c r="X25" s="1071" t="n"/>
    </row>
    <row r="26" ht="15.75" customHeight="1" s="789">
      <c r="A26" s="1071" t="n"/>
      <c r="B26" s="1071" t="n"/>
      <c r="C26" s="1071" t="n"/>
      <c r="D26" s="1071" t="n"/>
      <c r="E26" s="1071" t="n"/>
      <c r="F26" s="1071" t="n"/>
      <c r="G26" s="1071" t="n"/>
      <c r="H26" s="1071" t="n"/>
      <c r="I26" s="1071" t="n"/>
      <c r="J26" s="1071" t="n"/>
      <c r="K26" s="1071" t="n"/>
      <c r="L26" s="1071" t="n"/>
      <c r="M26" s="1071" t="n"/>
      <c r="N26" s="1071" t="n"/>
      <c r="O26" s="1071" t="n"/>
      <c r="P26" s="1071" t="n"/>
      <c r="Q26" s="1071" t="n"/>
      <c r="R26" s="1071" t="n"/>
      <c r="S26" s="1071" t="n"/>
      <c r="T26" s="1071" t="n"/>
      <c r="U26" s="1071" t="n"/>
      <c r="V26" s="1071" t="n"/>
      <c r="W26" s="1071" t="n"/>
      <c r="X26" s="1071" t="n"/>
    </row>
    <row r="27" ht="15.75" customHeight="1" s="789">
      <c r="A27" s="1071" t="n"/>
      <c r="B27" s="1071" t="n"/>
      <c r="C27" s="1071" t="n"/>
      <c r="D27" s="1071" t="n"/>
      <c r="E27" s="1071" t="n"/>
      <c r="F27" s="1071" t="n"/>
      <c r="G27" s="1071" t="n"/>
      <c r="H27" s="1071" t="n"/>
      <c r="I27" s="1071" t="n"/>
      <c r="J27" s="1071" t="n"/>
      <c r="K27" s="1071" t="n"/>
      <c r="L27" s="1071" t="n"/>
      <c r="M27" s="1071" t="n"/>
      <c r="N27" s="1071" t="n"/>
      <c r="O27" s="1071" t="n"/>
      <c r="P27" s="1071" t="n"/>
      <c r="Q27" s="1071" t="n"/>
      <c r="R27" s="1071" t="n"/>
      <c r="S27" s="1071" t="n"/>
      <c r="T27" s="1071" t="n"/>
      <c r="U27" s="1071" t="n"/>
      <c r="V27" s="1071" t="n"/>
      <c r="W27" s="1071" t="n"/>
      <c r="X27" s="1071" t="n"/>
    </row>
    <row r="28" ht="15.75" customHeight="1" s="789">
      <c r="A28" s="1071" t="n"/>
      <c r="B28" s="1071" t="n"/>
      <c r="C28" s="1071" t="n"/>
      <c r="D28" s="1071" t="n"/>
      <c r="E28" s="1071" t="n"/>
      <c r="F28" s="1071" t="n"/>
      <c r="G28" s="1071" t="n"/>
      <c r="H28" s="1071" t="n"/>
      <c r="I28" s="1071" t="n"/>
      <c r="J28" s="1071" t="n"/>
      <c r="K28" s="1071" t="n"/>
      <c r="L28" s="1071" t="n"/>
      <c r="M28" s="1071" t="n"/>
      <c r="N28" s="1071" t="n"/>
      <c r="O28" s="1071" t="n"/>
      <c r="P28" s="1071" t="n"/>
      <c r="Q28" s="1071" t="n"/>
      <c r="R28" s="1071" t="n"/>
      <c r="S28" s="1071" t="n"/>
      <c r="T28" s="1071" t="n"/>
      <c r="U28" s="1071" t="n"/>
      <c r="V28" s="1071" t="n"/>
      <c r="W28" s="1071" t="n"/>
      <c r="X28" s="1071" t="n"/>
    </row>
    <row r="29" ht="15.75" customHeight="1" s="789">
      <c r="A29" s="1071" t="n"/>
      <c r="B29" s="1071" t="n"/>
      <c r="C29" s="1071" t="n"/>
      <c r="D29" s="1071" t="n"/>
      <c r="E29" s="1071" t="n"/>
      <c r="F29" s="1071" t="n"/>
      <c r="G29" s="1071" t="n"/>
      <c r="H29" s="1071" t="n"/>
      <c r="I29" s="1071" t="n"/>
      <c r="J29" s="1071" t="n"/>
      <c r="K29" s="1071" t="n"/>
      <c r="L29" s="1071" t="n"/>
      <c r="M29" s="1071" t="n"/>
      <c r="N29" s="1071" t="n"/>
      <c r="O29" s="1071" t="n"/>
      <c r="P29" s="1071" t="n"/>
      <c r="Q29" s="1071" t="n"/>
      <c r="R29" s="1071" t="n"/>
      <c r="S29" s="1071" t="n"/>
      <c r="T29" s="1071" t="n"/>
      <c r="U29" s="1071" t="n"/>
      <c r="V29" s="1071" t="n"/>
      <c r="W29" s="1071" t="n"/>
      <c r="X29" s="1071" t="n"/>
    </row>
  </sheetData>
  <autoFilter ref="A1:U18"/>
  <printOptions horizontalCentered="0" verticalCentered="0" headings="0" gridLines="0" gridLinesSet="1"/>
  <pageMargins left="0.7" right="0.7" top="0.75" bottom="0.75" header="0.511805555555555" footer="0.511805555555555"/>
  <pageSetup orientation="portrait" paperSize="9" scale="100" fitToHeight="1" fitToWidth="1" pageOrder="downThenOver" blackAndWhite="0" draft="0" horizontalDpi="300" verticalDpi="300" copies="1"/>
</worksheet>
</file>

<file path=xl/worksheets/sheet12.xml><?xml version="1.0" encoding="utf-8"?>
<worksheet xmlns="http://schemas.openxmlformats.org/spreadsheetml/2006/main">
  <sheetPr filterMode="0">
    <outlinePr summaryBelow="1" summaryRight="1"/>
    <pageSetUpPr fitToPage="0"/>
  </sheetPr>
  <dimension ref="A1:AQ1035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2.58984375" defaultRowHeight="15.75" zeroHeight="0" outlineLevelRow="0"/>
  <cols>
    <col width="15.15" customWidth="1" style="788" min="3" max="3"/>
    <col width="13.29" customWidth="1" style="788" min="4" max="4"/>
    <col width="19.99" customWidth="1" style="788" min="8" max="8"/>
    <col width="17.71" customWidth="1" style="788" min="9" max="9"/>
    <col width="16.29" customWidth="1" style="788" min="10" max="10"/>
    <col width="12.42" customWidth="1" style="788" min="11" max="11"/>
    <col width="15.42" customWidth="1" style="788" min="12" max="13"/>
    <col width="14.01" customWidth="1" style="788" min="14" max="14"/>
    <col hidden="1" width="12.57" customWidth="1" style="788" min="16" max="21"/>
    <col width="17.14" customWidth="1" style="788" min="23" max="25"/>
    <col width="16.71" customWidth="1" style="788" min="26" max="26"/>
  </cols>
  <sheetData>
    <row r="1" ht="39" customHeight="1" s="789">
      <c r="A1" s="1185" t="inlineStr">
        <is>
          <t>№ заявки</t>
        </is>
      </c>
      <c r="B1" s="1187" t="inlineStr">
        <is>
          <t>Тип</t>
        </is>
      </c>
      <c r="C1" s="1188" t="inlineStr">
        <is>
          <t>№ Приложения</t>
        </is>
      </c>
      <c r="D1" s="1188" t="inlineStr">
        <is>
          <t>№ Контейнера</t>
        </is>
      </c>
      <c r="E1" s="1188" t="inlineStr">
        <is>
          <t>Сдача Город</t>
        </is>
      </c>
      <c r="F1" s="1188" t="inlineStr">
        <is>
          <t>Сдача Терминал</t>
        </is>
      </c>
      <c r="G1" s="1188" t="inlineStr">
        <is>
          <t>Сток</t>
        </is>
      </c>
      <c r="H1" s="1188" t="inlineStr">
        <is>
          <t>Slot</t>
        </is>
      </c>
      <c r="I1" s="1188" t="inlineStr">
        <is>
          <t>ДЕФЕКТ</t>
        </is>
      </c>
      <c r="J1" s="1188" t="inlineStr">
        <is>
          <t>Дата Сдачи на терминал/ Начало использования</t>
        </is>
      </c>
      <c r="K1" s="1188" t="inlineStr">
        <is>
          <t>Дата вывоза на КП</t>
        </is>
      </c>
      <c r="L1" s="1188" t="inlineStr">
        <is>
          <t>Статус движения</t>
        </is>
      </c>
      <c r="M1" s="1188" t="inlineStr">
        <is>
          <t>Направление</t>
        </is>
      </c>
      <c r="N1" s="1188" t="inlineStr">
        <is>
          <t>Срок хранения на терминале</t>
        </is>
      </c>
      <c r="O1" s="1188" t="inlineStr">
        <is>
          <t>Дни хранения</t>
        </is>
      </c>
      <c r="P1" s="1187" t="inlineStr">
        <is>
          <t>Дней хранения август</t>
        </is>
      </c>
      <c r="Q1" s="1187" t="inlineStr">
        <is>
          <t>СНХ август</t>
        </is>
      </c>
      <c r="R1" s="1187" t="inlineStr">
        <is>
          <t>Дней хранения сентябрь</t>
        </is>
      </c>
      <c r="S1" s="1187" t="inlineStr">
        <is>
          <t>СНХ сентябрь</t>
        </is>
      </c>
      <c r="T1" s="1187" t="inlineStr">
        <is>
          <t>Дней хранения октябрь</t>
        </is>
      </c>
      <c r="U1" s="1187" t="inlineStr">
        <is>
          <t>СНХ октябрь</t>
        </is>
      </c>
      <c r="V1" s="1188" t="inlineStr">
        <is>
          <t>СНХ в РУБ</t>
        </is>
      </c>
      <c r="W1" s="1188" t="inlineStr">
        <is>
          <t>Вернуть ктк до (Заезд в порт Владивостока)</t>
        </is>
      </c>
      <c r="X1" s="1188" t="inlineStr">
        <is>
          <t>Фактическая сдача ктк в порт</t>
        </is>
      </c>
      <c r="Y1" s="1188" t="inlineStr">
        <is>
          <t>Фактическая дата сдачи на терминал в Китае</t>
        </is>
      </c>
      <c r="Z1" s="1188" t="inlineStr">
        <is>
          <t>Превышение использования</t>
        </is>
      </c>
      <c r="AA1" s="1188" t="inlineStr">
        <is>
          <t>Сумма</t>
        </is>
      </c>
      <c r="AB1" s="1520" t="n"/>
      <c r="AC1" s="1186" t="n"/>
      <c r="AD1" s="1186" t="n"/>
      <c r="AE1" s="1186" t="n"/>
      <c r="AF1" s="1186" t="n"/>
      <c r="AG1" s="1186" t="n"/>
      <c r="AH1" s="1186" t="n"/>
      <c r="AI1" s="1186" t="n"/>
      <c r="AJ1" s="1186" t="n"/>
      <c r="AK1" s="1186" t="n"/>
      <c r="AL1" s="1186" t="n"/>
      <c r="AM1" s="1186" t="n"/>
      <c r="AN1" s="1186" t="n"/>
      <c r="AO1" s="1186" t="n"/>
      <c r="AP1" s="1186" t="n"/>
      <c r="AQ1" s="1186" t="n"/>
    </row>
    <row r="2" ht="15" customHeight="1" s="789">
      <c r="A2" s="1211" t="n">
        <v>4662459</v>
      </c>
      <c r="B2" s="1211" t="inlineStr">
        <is>
          <t>40'HC</t>
        </is>
      </c>
      <c r="C2" s="1203" t="n">
        <v>44841</v>
      </c>
      <c r="D2" s="1200" t="inlineStr">
        <is>
          <t>UETU5797943</t>
        </is>
      </c>
      <c r="E2" s="1211" t="inlineStr">
        <is>
          <t>Moscow</t>
        </is>
      </c>
      <c r="F2" s="1200" t="inlineStr">
        <is>
          <t>Логистика</t>
        </is>
      </c>
      <c r="G2" s="1200" t="inlineStr">
        <is>
          <t>BIC</t>
        </is>
      </c>
      <c r="H2" s="1200" t="inlineStr">
        <is>
          <t>02 – 22.09.2022</t>
        </is>
      </c>
      <c r="I2" s="1200" t="n"/>
      <c r="J2" s="1203" t="n">
        <v>44811</v>
      </c>
      <c r="K2" s="1216" t="n">
        <v>44839</v>
      </c>
      <c r="L2" s="1205" t="n">
        <v>2430</v>
      </c>
      <c r="M2" s="1200" t="inlineStr">
        <is>
          <t>КП4-Жиг.Море(Доп)</t>
        </is>
      </c>
      <c r="N2" s="1205">
        <f>J2+9</f>
        <v/>
      </c>
      <c r="O2" s="1521">
        <f>K2-J2+1</f>
        <v/>
      </c>
      <c r="P2" s="1522">
        <f>IF(J2&lt; DATE(2022,8,31),DATE(2022,8,31)-J2+1,0)</f>
        <v/>
      </c>
      <c r="Q2" s="1523">
        <f>IF(P2&lt;11,P2*0,(IF(AND(P2&gt;10,P2&lt;22),(P2-10)*300,3300)+IF(P2&gt;21,(P2-21)*600,P2*0)))</f>
        <v/>
      </c>
      <c r="R2" s="1522">
        <f>DATE(2022,9,30)-J2+1</f>
        <v/>
      </c>
      <c r="S2" s="1523">
        <f>(IF(R2&lt;11,R2*0,(IF(AND(R2&gt;10,R2&lt;22),(R2-10)*300,3300)+IF(R2&gt;21,(R2-21)*600,R2*0))))-Q2</f>
        <v/>
      </c>
      <c r="T2" s="1524">
        <f>K2-J2+1-R2</f>
        <v/>
      </c>
      <c r="U2" s="1525">
        <f>(IF((T2+R2)&lt;11,T2*0,(IF(AND((T2+R2)&gt;10,(T2+R2)&lt;22),(T2-10)*300,0)+IF((T2+R2)&gt;21,T2*600,T2*0))))</f>
        <v/>
      </c>
      <c r="V2" s="1526">
        <f>IF(O2&lt;11,O2*0,(IF(AND(O2&gt;10,O2&lt;22),(O2-10)*300,3300)+IF(O2&gt;21,(O2-21)*600,O2*0)))</f>
        <v/>
      </c>
      <c r="W2" s="1205">
        <f>J2+39</f>
        <v/>
      </c>
      <c r="X2" s="1205" t="n">
        <v>44877</v>
      </c>
      <c r="Y2" s="1527" t="inlineStr">
        <is>
          <t>Сдан</t>
        </is>
      </c>
      <c r="Z2" s="1528">
        <f>IF(W2&lt;TODAY(),(TODAY()-W2),"0")</f>
        <v/>
      </c>
      <c r="AA2" s="1529">
        <f>Z2*6.5</f>
        <v/>
      </c>
      <c r="AB2" s="1080" t="n"/>
      <c r="AC2" s="1186" t="n"/>
      <c r="AD2" s="1186" t="n"/>
      <c r="AE2" s="1186" t="n"/>
      <c r="AF2" s="1186" t="n"/>
      <c r="AG2" s="1186" t="n"/>
      <c r="AH2" s="1186" t="n"/>
      <c r="AI2" s="1186" t="n"/>
      <c r="AJ2" s="1186" t="n"/>
      <c r="AK2" s="1186" t="n"/>
      <c r="AL2" s="1186" t="n"/>
      <c r="AM2" s="1186" t="n"/>
      <c r="AN2" s="1186" t="n"/>
      <c r="AO2" s="1186" t="n"/>
      <c r="AP2" s="1186" t="n"/>
      <c r="AQ2" s="1186" t="n"/>
    </row>
    <row r="3" ht="15" customHeight="1" s="789">
      <c r="A3" s="1211" t="n">
        <v>4717435</v>
      </c>
      <c r="B3" s="1211" t="inlineStr">
        <is>
          <t>40'HC</t>
        </is>
      </c>
      <c r="C3" s="1203" t="inlineStr">
        <is>
          <t>-</t>
        </is>
      </c>
      <c r="D3" s="1200" t="inlineStr">
        <is>
          <t>TGBU7718525</t>
        </is>
      </c>
      <c r="E3" s="1211" t="inlineStr">
        <is>
          <t>Moscow</t>
        </is>
      </c>
      <c r="F3" s="1200" t="inlineStr">
        <is>
          <t>Логистика</t>
        </is>
      </c>
      <c r="G3" s="1200" t="inlineStr">
        <is>
          <t>BIC</t>
        </is>
      </c>
      <c r="H3" s="1200" t="inlineStr">
        <is>
          <t>03 – 23.10.2022</t>
        </is>
      </c>
      <c r="I3" s="1200" t="n"/>
      <c r="J3" s="1203" t="n">
        <v>44841</v>
      </c>
      <c r="K3" s="1216" t="n">
        <v>44871</v>
      </c>
      <c r="L3" s="1205" t="n"/>
      <c r="M3" s="1200" t="inlineStr">
        <is>
          <t>КП6-Жиг Море</t>
        </is>
      </c>
      <c r="N3" s="1205">
        <f>J3+9</f>
        <v/>
      </c>
      <c r="O3" s="1521">
        <f>K3-J3+1</f>
        <v/>
      </c>
      <c r="P3" s="1522">
        <f>IF(J3&lt; DATE(2022,8,31),DATE(2022,8,31)-J3+1,0)</f>
        <v/>
      </c>
      <c r="Q3" s="1523">
        <f>IF(P3&lt;11,P3*0,(IF(AND(P3&gt;10,P3&lt;22),(P3-10)*300,3300)+IF(P3&gt;21,(P3-21)*600,P3*0)))</f>
        <v/>
      </c>
      <c r="R3" s="1522">
        <f>DATE(2022,9,30)-J3+1</f>
        <v/>
      </c>
      <c r="S3" s="1523">
        <f>(IF(R3&lt;11,R3*0,(IF(AND(R3&gt;10,R3&lt;22),(R3-10)*300,3300)+IF(R3&gt;21,(R3-21)*600,R3*0))))-Q3</f>
        <v/>
      </c>
      <c r="T3" s="1524">
        <f>TODAY()-J3+1-R3</f>
        <v/>
      </c>
      <c r="U3" s="1525">
        <f>(IF((T3+R3)&lt;11,T3*0,(IF(AND((T3+R3)&gt;10,(T3+R3)&lt;22),(T3-10)*300,0)+IF((T3+R3)&gt;21,T3*600,T3*0))))</f>
        <v/>
      </c>
      <c r="V3" s="1526">
        <f>IF(O3&lt;11,O3*0,(IF(AND(O3&gt;10,O3&lt;22),(O3-10)*300,3300)+IF(O3&gt;21,(O3-21)*600,O3*0)))</f>
        <v/>
      </c>
      <c r="W3" s="1205">
        <f>J3+39</f>
        <v/>
      </c>
      <c r="X3" s="1205" t="n"/>
      <c r="Y3" s="1527" t="inlineStr">
        <is>
          <t>Сдан</t>
        </is>
      </c>
      <c r="Z3" s="1528">
        <f>IF(W3&lt;TODAY(),(TODAY()-W3),"0")</f>
        <v/>
      </c>
      <c r="AA3" s="1529">
        <f>Z3*6.5</f>
        <v/>
      </c>
      <c r="AB3" s="1080" t="n"/>
      <c r="AC3" s="1186" t="n"/>
      <c r="AD3" s="1186" t="n"/>
      <c r="AE3" s="1186" t="n"/>
      <c r="AF3" s="1186" t="n"/>
      <c r="AG3" s="1186" t="n"/>
      <c r="AH3" s="1186" t="n"/>
      <c r="AI3" s="1186" t="n"/>
      <c r="AJ3" s="1186" t="n"/>
      <c r="AK3" s="1186" t="n"/>
      <c r="AL3" s="1186" t="n"/>
      <c r="AM3" s="1186" t="n"/>
      <c r="AN3" s="1186" t="n"/>
      <c r="AO3" s="1186" t="n"/>
      <c r="AP3" s="1186" t="n"/>
      <c r="AQ3" s="1186" t="n"/>
    </row>
    <row r="4" ht="15" customHeight="1" s="789">
      <c r="A4" s="1211" t="n">
        <v>4717417</v>
      </c>
      <c r="B4" s="1211" t="inlineStr">
        <is>
          <t>40'HC</t>
        </is>
      </c>
      <c r="C4" s="1203" t="inlineStr">
        <is>
          <t>-</t>
        </is>
      </c>
      <c r="D4" s="1200" t="inlineStr">
        <is>
          <t>FFAU1326611</t>
        </is>
      </c>
      <c r="E4" s="1211" t="inlineStr">
        <is>
          <t>Moscow</t>
        </is>
      </c>
      <c r="F4" s="1200" t="inlineStr">
        <is>
          <t>Логистика</t>
        </is>
      </c>
      <c r="G4" s="1200" t="inlineStr">
        <is>
          <t>BIC</t>
        </is>
      </c>
      <c r="H4" s="1200" t="inlineStr">
        <is>
          <t>03 – 23.10.2022</t>
        </is>
      </c>
      <c r="I4" s="1200" t="n"/>
      <c r="J4" s="1203" t="n">
        <v>44841</v>
      </c>
      <c r="K4" s="1216" t="n">
        <v>44871</v>
      </c>
      <c r="L4" s="1205" t="n"/>
      <c r="M4" s="1200" t="inlineStr">
        <is>
          <t>КП6-Жиг Море</t>
        </is>
      </c>
      <c r="N4" s="1205">
        <f>J4+9</f>
        <v/>
      </c>
      <c r="O4" s="1521">
        <f>K4-J4+1</f>
        <v/>
      </c>
      <c r="P4" s="1522">
        <f>IF(J4&lt; DATE(2022,8,31),DATE(2022,8,31)-J4+1,0)</f>
        <v/>
      </c>
      <c r="Q4" s="1523">
        <f>IF(P4&lt;11,P4*0,(IF(AND(P4&gt;10,P4&lt;22),(P4-10)*300,3300)+IF(P4&gt;21,(P4-21)*600,P4*0)))</f>
        <v/>
      </c>
      <c r="R4" s="1522">
        <f>DATE(2022,9,30)-J4+1</f>
        <v/>
      </c>
      <c r="S4" s="1523">
        <f>(IF(R4&lt;11,R4*0,(IF(AND(R4&gt;10,R4&lt;22),(R4-10)*300,3300)+IF(R4&gt;21,(R4-21)*600,R4*0))))-Q4</f>
        <v/>
      </c>
      <c r="T4" s="1524">
        <f>TODAY()-J4+1-R4</f>
        <v/>
      </c>
      <c r="U4" s="1525">
        <f>(IF((T4+R4)&lt;11,T4*0,(IF(AND((T4+R4)&gt;10,(T4+R4)&lt;22),(T4-10)*300,0)+IF((T4+R4)&gt;21,T4*600,T4*0))))</f>
        <v/>
      </c>
      <c r="V4" s="1526">
        <f>IF(O4&lt;11,O4*0,(IF(AND(O4&gt;10,O4&lt;22),(O4-10)*300,3300)+IF(O4&gt;21,(O4-21)*600,O4*0)))</f>
        <v/>
      </c>
      <c r="W4" s="1205">
        <f>J4+39</f>
        <v/>
      </c>
      <c r="X4" s="1205" t="n"/>
      <c r="Y4" s="1527" t="inlineStr">
        <is>
          <t>Сдан</t>
        </is>
      </c>
      <c r="Z4" s="1528">
        <f>IF(W4&lt;TODAY(),(TODAY()-W4),"0")</f>
        <v/>
      </c>
      <c r="AA4" s="1529">
        <f>Z4*6.5</f>
        <v/>
      </c>
      <c r="AB4" s="1080" t="n"/>
      <c r="AC4" s="1186" t="n"/>
      <c r="AD4" s="1186" t="n"/>
      <c r="AE4" s="1186" t="n"/>
      <c r="AF4" s="1186" t="n"/>
      <c r="AG4" s="1186" t="n"/>
      <c r="AH4" s="1186" t="n"/>
      <c r="AI4" s="1186" t="n"/>
      <c r="AJ4" s="1186" t="n"/>
      <c r="AK4" s="1186" t="n"/>
      <c r="AL4" s="1186" t="n"/>
      <c r="AM4" s="1186" t="n"/>
      <c r="AN4" s="1186" t="n"/>
      <c r="AO4" s="1186" t="n"/>
      <c r="AP4" s="1186" t="n"/>
      <c r="AQ4" s="1186" t="n"/>
    </row>
    <row r="5" ht="15" customHeight="1" s="789">
      <c r="A5" s="1211" t="n">
        <v>4721613</v>
      </c>
      <c r="B5" s="1211" t="inlineStr">
        <is>
          <t>40'HC</t>
        </is>
      </c>
      <c r="C5" s="1203" t="inlineStr">
        <is>
          <t>-</t>
        </is>
      </c>
      <c r="D5" s="1200" t="inlineStr">
        <is>
          <t>SITU9074336</t>
        </is>
      </c>
      <c r="E5" s="1211" t="inlineStr">
        <is>
          <t>Moscow</t>
        </is>
      </c>
      <c r="F5" s="1200" t="inlineStr">
        <is>
          <t>Логистика</t>
        </is>
      </c>
      <c r="G5" s="1200" t="inlineStr">
        <is>
          <t>BIC</t>
        </is>
      </c>
      <c r="H5" s="1200" t="inlineStr">
        <is>
          <t>06 – 26.10.2022</t>
        </is>
      </c>
      <c r="I5" s="1200" t="n"/>
      <c r="J5" s="1203" t="n">
        <v>44841</v>
      </c>
      <c r="K5" s="1216" t="n">
        <v>44871</v>
      </c>
      <c r="L5" s="1205" t="n"/>
      <c r="M5" s="1200" t="inlineStr">
        <is>
          <t>КП6-Жиг Море</t>
        </is>
      </c>
      <c r="N5" s="1205">
        <f>J5+9</f>
        <v/>
      </c>
      <c r="O5" s="1521">
        <f>K5-J5+1</f>
        <v/>
      </c>
      <c r="P5" s="1522">
        <f>IF(J5&lt; DATE(2022,8,31),DATE(2022,8,31)-J5+1,0)</f>
        <v/>
      </c>
      <c r="Q5" s="1523">
        <f>IF(P5&lt;11,P5*0,(IF(AND(P5&gt;10,P5&lt;22),(P5-10)*300,3300)+IF(P5&gt;21,(P5-21)*600,P5*0)))</f>
        <v/>
      </c>
      <c r="R5" s="1522">
        <f>DATE(2022,9,30)-J5+1</f>
        <v/>
      </c>
      <c r="S5" s="1523">
        <f>(IF(R5&lt;11,R5*0,(IF(AND(R5&gt;10,R5&lt;22),(R5-10)*300,3300)+IF(R5&gt;21,(R5-21)*600,R5*0))))-Q5</f>
        <v/>
      </c>
      <c r="T5" s="1524">
        <f>TODAY()-J5+1-R5</f>
        <v/>
      </c>
      <c r="U5" s="1525">
        <f>(IF((T5+R5)&lt;11,T5*0,(IF(AND((T5+R5)&gt;10,(T5+R5)&lt;22),(T5-10)*300,0)+IF((T5+R5)&gt;21,T5*600,T5*0))))</f>
        <v/>
      </c>
      <c r="V5" s="1526">
        <f>IF(O5&lt;11,O5*0,(IF(AND(O5&gt;10,O5&lt;22),(O5-10)*300,3300)+IF(O5&gt;21,(O5-21)*600,O5*0)))</f>
        <v/>
      </c>
      <c r="W5" s="1205">
        <f>J5+39</f>
        <v/>
      </c>
      <c r="X5" s="1205" t="n"/>
      <c r="Y5" s="1527" t="inlineStr">
        <is>
          <t>Сдан</t>
        </is>
      </c>
      <c r="Z5" s="1528">
        <f>IF(W5&lt;TODAY(),(TODAY()-W5),"0")</f>
        <v/>
      </c>
      <c r="AA5" s="1529">
        <f>Z5*6.5</f>
        <v/>
      </c>
      <c r="AB5" s="1080" t="n"/>
      <c r="AC5" s="1186" t="n"/>
      <c r="AD5" s="1186" t="n"/>
      <c r="AE5" s="1186" t="n"/>
      <c r="AF5" s="1186" t="n"/>
      <c r="AG5" s="1186" t="n"/>
      <c r="AH5" s="1186" t="n"/>
      <c r="AI5" s="1186" t="n"/>
      <c r="AJ5" s="1186" t="n"/>
      <c r="AK5" s="1186" t="n"/>
      <c r="AL5" s="1186" t="n"/>
      <c r="AM5" s="1186" t="n"/>
      <c r="AN5" s="1186" t="n"/>
      <c r="AO5" s="1186" t="n"/>
      <c r="AP5" s="1186" t="n"/>
      <c r="AQ5" s="1186" t="n"/>
    </row>
    <row r="6" ht="15" customHeight="1" s="789">
      <c r="A6" s="1211" t="n">
        <v>4717429</v>
      </c>
      <c r="B6" s="1211" t="inlineStr">
        <is>
          <t>40'HC</t>
        </is>
      </c>
      <c r="C6" s="1203" t="n"/>
      <c r="D6" s="1200" t="inlineStr">
        <is>
          <t>TCKU6534690</t>
        </is>
      </c>
      <c r="E6" s="1211" t="inlineStr">
        <is>
          <t>Moscow</t>
        </is>
      </c>
      <c r="F6" s="1200" t="inlineStr">
        <is>
          <t>Логистика</t>
        </is>
      </c>
      <c r="G6" s="1200" t="inlineStr">
        <is>
          <t>BIC</t>
        </is>
      </c>
      <c r="H6" s="1200" t="inlineStr">
        <is>
          <t>03 – 23.10.2022</t>
        </is>
      </c>
      <c r="I6" s="1200" t="n"/>
      <c r="J6" s="1203" t="n">
        <v>44842</v>
      </c>
      <c r="K6" s="1216" t="n">
        <v>44871</v>
      </c>
      <c r="L6" s="1205" t="n"/>
      <c r="M6" s="1200" t="inlineStr">
        <is>
          <t>КП6-Жиг Море</t>
        </is>
      </c>
      <c r="N6" s="1205">
        <f>J6+9</f>
        <v/>
      </c>
      <c r="O6" s="1521">
        <f>K6-J6+1</f>
        <v/>
      </c>
      <c r="P6" s="1522">
        <f>IF(J6&lt; DATE(2022,8,31),DATE(2022,8,31)-J6+1,0)</f>
        <v/>
      </c>
      <c r="Q6" s="1523">
        <f>IF(P6&lt;11,P6*0,(IF(AND(P6&gt;10,P6&lt;22),(P6-10)*300,3300)+IF(P6&gt;21,(P6-21)*600,P6*0)))</f>
        <v/>
      </c>
      <c r="R6" s="1522">
        <f>DATE(2022,9,30)-J6+1</f>
        <v/>
      </c>
      <c r="S6" s="1523">
        <f>(IF(R6&lt;11,R6*0,(IF(AND(R6&gt;10,R6&lt;22),(R6-10)*300,3300)+IF(R6&gt;21,(R6-21)*600,R6*0))))-Q6</f>
        <v/>
      </c>
      <c r="T6" s="1524">
        <f>TODAY()-J6+1-R6</f>
        <v/>
      </c>
      <c r="U6" s="1525">
        <f>(IF((T6+R6)&lt;11,T6*0,(IF(AND((T6+R6)&gt;10,(T6+R6)&lt;22),(T6-10)*300,0)+IF((T6+R6)&gt;21,T6*600,T6*0))))</f>
        <v/>
      </c>
      <c r="V6" s="1526">
        <f>IF(O6&lt;11,O6*0,(IF(AND(O6&gt;10,O6&lt;22),(O6-10)*300,3300)+IF(O6&gt;21,(O6-21)*600,O6*0)))</f>
        <v/>
      </c>
      <c r="W6" s="1205">
        <f>J6+39</f>
        <v/>
      </c>
      <c r="X6" s="1205" t="n"/>
      <c r="Y6" s="1527" t="inlineStr">
        <is>
          <t>Сдан</t>
        </is>
      </c>
      <c r="Z6" s="1528">
        <f>IF(W6&lt;TODAY(),(TODAY()-W6),"0")</f>
        <v/>
      </c>
      <c r="AA6" s="1529">
        <f>Z6*6.5</f>
        <v/>
      </c>
      <c r="AB6" s="1080" t="n"/>
      <c r="AC6" s="1186" t="n"/>
      <c r="AD6" s="1186" t="n"/>
      <c r="AE6" s="1186" t="n"/>
      <c r="AF6" s="1186" t="n"/>
      <c r="AG6" s="1186" t="n"/>
      <c r="AH6" s="1186" t="n"/>
      <c r="AI6" s="1186" t="n"/>
      <c r="AJ6" s="1186" t="n"/>
      <c r="AK6" s="1186" t="n"/>
      <c r="AL6" s="1186" t="n"/>
      <c r="AM6" s="1186" t="n"/>
      <c r="AN6" s="1186" t="n"/>
      <c r="AO6" s="1186" t="n"/>
      <c r="AP6" s="1186" t="n"/>
      <c r="AQ6" s="1186" t="n"/>
    </row>
    <row r="7" ht="15" customHeight="1" s="789">
      <c r="A7" s="1211" t="n">
        <v>4717409</v>
      </c>
      <c r="B7" s="1211" t="inlineStr">
        <is>
          <t>40'HC</t>
        </is>
      </c>
      <c r="C7" s="1203" t="n"/>
      <c r="D7" s="1200" t="inlineStr">
        <is>
          <t>UETU5776215</t>
        </is>
      </c>
      <c r="E7" s="1211" t="inlineStr">
        <is>
          <t>Moscow</t>
        </is>
      </c>
      <c r="F7" s="1200" t="inlineStr">
        <is>
          <t>Логистика</t>
        </is>
      </c>
      <c r="G7" s="1200" t="inlineStr">
        <is>
          <t>BIC</t>
        </is>
      </c>
      <c r="H7" s="1200" t="inlineStr">
        <is>
          <t>03 – 23.10.2022</t>
        </is>
      </c>
      <c r="I7" s="1200" t="n"/>
      <c r="J7" s="1203" t="n">
        <v>44841</v>
      </c>
      <c r="K7" s="1216" t="n">
        <v>44871</v>
      </c>
      <c r="L7" s="1205" t="n"/>
      <c r="M7" s="1200" t="inlineStr">
        <is>
          <t>КП6-Жиг Море</t>
        </is>
      </c>
      <c r="N7" s="1205">
        <f>J7+9</f>
        <v/>
      </c>
      <c r="O7" s="1521">
        <f>K7-J7+1</f>
        <v/>
      </c>
      <c r="P7" s="1522">
        <f>IF(J7&lt; DATE(2022,8,31),DATE(2022,8,31)-J7+1,0)</f>
        <v/>
      </c>
      <c r="Q7" s="1523">
        <f>IF(P7&lt;11,P7*0,(IF(AND(P7&gt;10,P7&lt;22),(P7-10)*300,3300)+IF(P7&gt;21,(P7-21)*600,P7*0)))</f>
        <v/>
      </c>
      <c r="R7" s="1522">
        <f>DATE(2022,9,30)-J7+1</f>
        <v/>
      </c>
      <c r="S7" s="1523">
        <f>(IF(R7&lt;11,R7*0,(IF(AND(R7&gt;10,R7&lt;22),(R7-10)*300,3300)+IF(R7&gt;21,(R7-21)*600,R7*0))))-Q7</f>
        <v/>
      </c>
      <c r="T7" s="1524">
        <f>TODAY()-J7+1-R7</f>
        <v/>
      </c>
      <c r="U7" s="1525">
        <f>(IF((T7+R7)&lt;11,T7*0,(IF(AND((T7+R7)&gt;10,(T7+R7)&lt;22),(T7-10)*300,0)+IF((T7+R7)&gt;21,T7*600,T7*0))))</f>
        <v/>
      </c>
      <c r="V7" s="1526">
        <f>IF(O7&lt;11,O7*0,(IF(AND(O7&gt;10,O7&lt;22),(O7-10)*300,3300)+IF(O7&gt;21,(O7-21)*600,O7*0)))</f>
        <v/>
      </c>
      <c r="W7" s="1205">
        <f>J7+39</f>
        <v/>
      </c>
      <c r="X7" s="1205" t="n"/>
      <c r="Y7" s="1527" t="inlineStr">
        <is>
          <t>Сдан</t>
        </is>
      </c>
      <c r="Z7" s="1528">
        <f>IF(W7&lt;TODAY(),(TODAY()-W7),"0")</f>
        <v/>
      </c>
      <c r="AA7" s="1529">
        <f>Z7*6.5</f>
        <v/>
      </c>
      <c r="AB7" s="1080" t="n"/>
      <c r="AC7" s="1186" t="n"/>
      <c r="AD7" s="1186" t="n"/>
      <c r="AE7" s="1186" t="n"/>
      <c r="AF7" s="1186" t="n"/>
      <c r="AG7" s="1186" t="n"/>
      <c r="AH7" s="1186" t="n"/>
      <c r="AI7" s="1186" t="n"/>
      <c r="AJ7" s="1186" t="n"/>
      <c r="AK7" s="1186" t="n"/>
      <c r="AL7" s="1186" t="n"/>
      <c r="AM7" s="1186" t="n"/>
      <c r="AN7" s="1186" t="n"/>
      <c r="AO7" s="1186" t="n"/>
      <c r="AP7" s="1186" t="n"/>
      <c r="AQ7" s="1186" t="n"/>
    </row>
    <row r="8" ht="15" customHeight="1" s="789">
      <c r="A8" s="1211" t="n">
        <v>4717431</v>
      </c>
      <c r="B8" s="1211" t="inlineStr">
        <is>
          <t>40'HC</t>
        </is>
      </c>
      <c r="C8" s="1203" t="n"/>
      <c r="D8" s="1200" t="inlineStr">
        <is>
          <t>DFSU7676813</t>
        </is>
      </c>
      <c r="E8" s="1211" t="inlineStr">
        <is>
          <t>Moscow</t>
        </is>
      </c>
      <c r="F8" s="1200" t="inlineStr">
        <is>
          <t>Логистика</t>
        </is>
      </c>
      <c r="G8" s="1200" t="inlineStr">
        <is>
          <t>BIC</t>
        </is>
      </c>
      <c r="H8" s="1200" t="inlineStr">
        <is>
          <t>03 – 23.10.2022</t>
        </is>
      </c>
      <c r="I8" s="1200" t="inlineStr">
        <is>
          <t>Отказ от ремонта</t>
        </is>
      </c>
      <c r="J8" s="1203" t="n">
        <v>44842</v>
      </c>
      <c r="K8" s="1216" t="n">
        <v>44871</v>
      </c>
      <c r="L8" s="1205" t="n"/>
      <c r="M8" s="1200" t="inlineStr">
        <is>
          <t>КП6-Жиг Море</t>
        </is>
      </c>
      <c r="N8" s="1205">
        <f>J8+9</f>
        <v/>
      </c>
      <c r="O8" s="1521">
        <f>K8-J8+1</f>
        <v/>
      </c>
      <c r="P8" s="1522">
        <f>IF(J8&lt; DATE(2022,8,31),DATE(2022,8,31)-J8+1,0)</f>
        <v/>
      </c>
      <c r="Q8" s="1523">
        <f>IF(P8&lt;11,P8*0,(IF(AND(P8&gt;10,P8&lt;22),(P8-10)*300,3300)+IF(P8&gt;21,(P8-21)*600,P8*0)))</f>
        <v/>
      </c>
      <c r="R8" s="1522">
        <f>DATE(2022,9,30)-J8+1</f>
        <v/>
      </c>
      <c r="S8" s="1523">
        <f>(IF(R8&lt;11,R8*0,(IF(AND(R8&gt;10,R8&lt;22),(R8-10)*300,3300)+IF(R8&gt;21,(R8-21)*600,R8*0))))-Q8</f>
        <v/>
      </c>
      <c r="T8" s="1524">
        <f>TODAY()-J8+1-R8</f>
        <v/>
      </c>
      <c r="U8" s="1525">
        <f>(IF((T8+R8)&lt;11,T8*0,(IF(AND((T8+R8)&gt;10,(T8+R8)&lt;22),(T8-10)*300,0)+IF((T8+R8)&gt;21,T8*600,T8*0))))</f>
        <v/>
      </c>
      <c r="V8" s="1526">
        <f>IF(O8&lt;11,O8*0,(IF(AND(O8&gt;10,O8&lt;22),(O8-10)*300,3300)+IF(O8&gt;21,(O8-21)*600,O8*0)))</f>
        <v/>
      </c>
      <c r="W8" s="1205">
        <f>J8+39</f>
        <v/>
      </c>
      <c r="X8" s="1205" t="n"/>
      <c r="Y8" s="1527" t="inlineStr">
        <is>
          <t>Сдан</t>
        </is>
      </c>
      <c r="Z8" s="1528">
        <f>IF(W8&lt;TODAY(),(TODAY()-W8),"0")</f>
        <v/>
      </c>
      <c r="AA8" s="1529">
        <f>Z8*6.5</f>
        <v/>
      </c>
      <c r="AB8" s="1080" t="n"/>
      <c r="AC8" s="1186" t="n"/>
      <c r="AD8" s="1186" t="n"/>
      <c r="AE8" s="1186" t="n"/>
      <c r="AF8" s="1186" t="n"/>
      <c r="AG8" s="1186" t="n"/>
      <c r="AH8" s="1186" t="n"/>
      <c r="AI8" s="1186" t="n"/>
      <c r="AJ8" s="1186" t="n"/>
      <c r="AK8" s="1186" t="n"/>
      <c r="AL8" s="1186" t="n"/>
      <c r="AM8" s="1186" t="n"/>
      <c r="AN8" s="1186" t="n"/>
      <c r="AO8" s="1186" t="n"/>
      <c r="AP8" s="1186" t="n"/>
      <c r="AQ8" s="1186" t="n"/>
    </row>
    <row r="9" ht="15" customHeight="1" s="789">
      <c r="A9" s="1211" t="n">
        <v>4717411</v>
      </c>
      <c r="B9" s="1211" t="inlineStr">
        <is>
          <t>40'HC</t>
        </is>
      </c>
      <c r="C9" s="1203" t="n"/>
      <c r="D9" s="1200" t="inlineStr">
        <is>
          <t>TCNU2337526</t>
        </is>
      </c>
      <c r="E9" s="1211" t="inlineStr">
        <is>
          <t>Moscow</t>
        </is>
      </c>
      <c r="F9" s="1200" t="inlineStr">
        <is>
          <t>Логистика</t>
        </is>
      </c>
      <c r="G9" s="1200" t="inlineStr">
        <is>
          <t>BIC</t>
        </is>
      </c>
      <c r="H9" s="1200" t="inlineStr">
        <is>
          <t>03 – 23.10.2022</t>
        </is>
      </c>
      <c r="I9" s="1200" t="n"/>
      <c r="J9" s="1203" t="n">
        <v>44841</v>
      </c>
      <c r="K9" s="1216" t="n">
        <v>44871</v>
      </c>
      <c r="L9" s="1205" t="n"/>
      <c r="M9" s="1200" t="inlineStr">
        <is>
          <t>КП6-Жиг Море</t>
        </is>
      </c>
      <c r="N9" s="1205">
        <f>J9+9</f>
        <v/>
      </c>
      <c r="O9" s="1521">
        <f>K9-J9+1</f>
        <v/>
      </c>
      <c r="P9" s="1522">
        <f>IF(J9&lt; DATE(2022,8,31),DATE(2022,8,31)-J9+1,0)</f>
        <v/>
      </c>
      <c r="Q9" s="1523">
        <f>IF(P9&lt;11,P9*0,(IF(AND(P9&gt;10,P9&lt;22),(P9-10)*300,3300)+IF(P9&gt;21,(P9-21)*600,P9*0)))</f>
        <v/>
      </c>
      <c r="R9" s="1522">
        <f>DATE(2022,9,30)-J9+1</f>
        <v/>
      </c>
      <c r="S9" s="1523">
        <f>(IF(R9&lt;11,R9*0,(IF(AND(R9&gt;10,R9&lt;22),(R9-10)*300,3300)+IF(R9&gt;21,(R9-21)*600,R9*0))))-Q9</f>
        <v/>
      </c>
      <c r="T9" s="1524">
        <f>TODAY()-J9+1-R9</f>
        <v/>
      </c>
      <c r="U9" s="1525">
        <f>(IF((T9+R9)&lt;11,T9*0,(IF(AND((T9+R9)&gt;10,(T9+R9)&lt;22),(T9-10)*300,0)+IF((T9+R9)&gt;21,T9*600,T9*0))))</f>
        <v/>
      </c>
      <c r="V9" s="1526">
        <f>IF(O9&lt;11,O9*0,(IF(AND(O9&gt;10,O9&lt;22),(O9-10)*300,3300)+IF(O9&gt;21,(O9-21)*600,O9*0)))</f>
        <v/>
      </c>
      <c r="W9" s="1205">
        <f>J9+39</f>
        <v/>
      </c>
      <c r="X9" s="1205" t="n"/>
      <c r="Y9" s="1527" t="inlineStr">
        <is>
          <t>Сдан</t>
        </is>
      </c>
      <c r="Z9" s="1528">
        <f>IF(W9&lt;TODAY(),(TODAY()-W9),"0")</f>
        <v/>
      </c>
      <c r="AA9" s="1529">
        <f>Z9*6.5</f>
        <v/>
      </c>
      <c r="AB9" s="1080" t="n"/>
      <c r="AC9" s="1186" t="n"/>
      <c r="AD9" s="1186" t="n"/>
      <c r="AE9" s="1186" t="n"/>
      <c r="AF9" s="1186" t="n"/>
      <c r="AG9" s="1186" t="n"/>
      <c r="AH9" s="1186" t="n"/>
      <c r="AI9" s="1186" t="n"/>
      <c r="AJ9" s="1186" t="n"/>
      <c r="AK9" s="1186" t="n"/>
      <c r="AL9" s="1186" t="n"/>
      <c r="AM9" s="1186" t="n"/>
      <c r="AN9" s="1186" t="n"/>
      <c r="AO9" s="1186" t="n"/>
      <c r="AP9" s="1186" t="n"/>
      <c r="AQ9" s="1186" t="n"/>
    </row>
    <row r="10" ht="15" customHeight="1" s="789">
      <c r="A10" s="1211" t="n">
        <v>4717433</v>
      </c>
      <c r="B10" s="1211" t="inlineStr">
        <is>
          <t>40'HC</t>
        </is>
      </c>
      <c r="C10" s="1203" t="n"/>
      <c r="D10" s="1200" t="inlineStr">
        <is>
          <t>SITU9093188</t>
        </is>
      </c>
      <c r="E10" s="1211" t="inlineStr">
        <is>
          <t>Moscow</t>
        </is>
      </c>
      <c r="F10" s="1200" t="inlineStr">
        <is>
          <t>Логистика</t>
        </is>
      </c>
      <c r="G10" s="1200" t="inlineStr">
        <is>
          <t>BIC</t>
        </is>
      </c>
      <c r="H10" s="1200" t="inlineStr">
        <is>
          <t>03 – 23.10.2022</t>
        </is>
      </c>
      <c r="I10" s="1200" t="n"/>
      <c r="J10" s="1203" t="n">
        <v>44842</v>
      </c>
      <c r="K10" s="1216" t="n">
        <v>44871</v>
      </c>
      <c r="L10" s="1205" t="n"/>
      <c r="M10" s="1200" t="inlineStr">
        <is>
          <t>КП6-Жиг Море</t>
        </is>
      </c>
      <c r="N10" s="1205">
        <f>J10+9</f>
        <v/>
      </c>
      <c r="O10" s="1521">
        <f>K10-J10+1</f>
        <v/>
      </c>
      <c r="P10" s="1522">
        <f>IF(J10&lt; DATE(2022,8,31),DATE(2022,8,31)-J10+1,0)</f>
        <v/>
      </c>
      <c r="Q10" s="1523">
        <f>IF(P10&lt;11,P10*0,(IF(AND(P10&gt;10,P10&lt;22),(P10-10)*300,3300)+IF(P10&gt;21,(P10-21)*600,P10*0)))</f>
        <v/>
      </c>
      <c r="R10" s="1522">
        <f>DATE(2022,9,30)-J10+1</f>
        <v/>
      </c>
      <c r="S10" s="1523">
        <f>(IF(R10&lt;11,R10*0,(IF(AND(R10&gt;10,R10&lt;22),(R10-10)*300,3300)+IF(R10&gt;21,(R10-21)*600,R10*0))))-Q10</f>
        <v/>
      </c>
      <c r="T10" s="1524">
        <f>TODAY()-J10+1-R10</f>
        <v/>
      </c>
      <c r="U10" s="1525">
        <f>(IF((T10+R10)&lt;11,T10*0,(IF(AND((T10+R10)&gt;10,(T10+R10)&lt;22),(T10-10)*300,0)+IF((T10+R10)&gt;21,T10*600,T10*0))))</f>
        <v/>
      </c>
      <c r="V10" s="1526">
        <f>IF(O10&lt;11,O10*0,(IF(AND(O10&gt;10,O10&lt;22),(O10-10)*300,3300)+IF(O10&gt;21,(O10-21)*600,O10*0)))</f>
        <v/>
      </c>
      <c r="W10" s="1205">
        <f>J10+39</f>
        <v/>
      </c>
      <c r="X10" s="1205" t="n"/>
      <c r="Y10" s="1527" t="inlineStr">
        <is>
          <t>Сдан</t>
        </is>
      </c>
      <c r="Z10" s="1528">
        <f>IF(W10&lt;TODAY(),(TODAY()-W10),"0")</f>
        <v/>
      </c>
      <c r="AA10" s="1529">
        <f>Z10*6.5</f>
        <v/>
      </c>
      <c r="AB10" s="1080" t="n"/>
      <c r="AC10" s="1186" t="n"/>
      <c r="AD10" s="1186" t="n"/>
      <c r="AE10" s="1186" t="n"/>
      <c r="AF10" s="1186" t="n"/>
      <c r="AG10" s="1186" t="n"/>
      <c r="AH10" s="1186" t="n"/>
      <c r="AI10" s="1186" t="n"/>
      <c r="AJ10" s="1186" t="n"/>
      <c r="AK10" s="1186" t="n"/>
      <c r="AL10" s="1186" t="n"/>
      <c r="AM10" s="1186" t="n"/>
      <c r="AN10" s="1186" t="n"/>
      <c r="AO10" s="1186" t="n"/>
      <c r="AP10" s="1186" t="n"/>
      <c r="AQ10" s="1186" t="n"/>
    </row>
    <row r="11" ht="15" customHeight="1" s="789">
      <c r="A11" s="1211" t="n">
        <v>4717439</v>
      </c>
      <c r="B11" s="1211" t="inlineStr">
        <is>
          <t>40'HC</t>
        </is>
      </c>
      <c r="C11" s="1203" t="n"/>
      <c r="D11" s="1200" t="inlineStr">
        <is>
          <t>TRHU6689318</t>
        </is>
      </c>
      <c r="E11" s="1211" t="inlineStr">
        <is>
          <t>Moscow</t>
        </is>
      </c>
      <c r="F11" s="1200" t="inlineStr">
        <is>
          <t>Логистика</t>
        </is>
      </c>
      <c r="G11" s="1200" t="inlineStr">
        <is>
          <t>BIC</t>
        </is>
      </c>
      <c r="H11" s="1200" t="inlineStr">
        <is>
          <t>03 – 23.10.2022</t>
        </is>
      </c>
      <c r="I11" s="1200" t="n"/>
      <c r="J11" s="1203" t="n">
        <v>44842</v>
      </c>
      <c r="K11" s="1216" t="n">
        <v>44871</v>
      </c>
      <c r="L11" s="1205" t="n"/>
      <c r="M11" s="1200" t="inlineStr">
        <is>
          <t>КП6-Жиг Море</t>
        </is>
      </c>
      <c r="N11" s="1205">
        <f>J11+9</f>
        <v/>
      </c>
      <c r="O11" s="1521">
        <f>K11-J11+1</f>
        <v/>
      </c>
      <c r="P11" s="1522">
        <f>IF(J11&lt; DATE(2022,8,31),DATE(2022,8,31)-J11+1,0)</f>
        <v/>
      </c>
      <c r="Q11" s="1523">
        <f>IF(P11&lt;11,P11*0,(IF(AND(P11&gt;10,P11&lt;22),(P11-10)*300,3300)+IF(P11&gt;21,(P11-21)*600,P11*0)))</f>
        <v/>
      </c>
      <c r="R11" s="1522">
        <f>DATE(2022,9,30)-J11+1</f>
        <v/>
      </c>
      <c r="S11" s="1523">
        <f>(IF(R11&lt;11,R11*0,(IF(AND(R11&gt;10,R11&lt;22),(R11-10)*300,3300)+IF(R11&gt;21,(R11-21)*600,R11*0))))-Q11</f>
        <v/>
      </c>
      <c r="T11" s="1524">
        <f>TODAY()-J11+1-R11</f>
        <v/>
      </c>
      <c r="U11" s="1525">
        <f>(IF((T11+R11)&lt;11,T11*0,(IF(AND((T11+R11)&gt;10,(T11+R11)&lt;22),(T11-10)*300,0)+IF((T11+R11)&gt;21,T11*600,T11*0))))</f>
        <v/>
      </c>
      <c r="V11" s="1526">
        <f>IF(O11&lt;11,O11*0,(IF(AND(O11&gt;10,O11&lt;22),(O11-10)*300,3300)+IF(O11&gt;21,(O11-21)*600,O11*0)))</f>
        <v/>
      </c>
      <c r="W11" s="1205">
        <f>J11+39</f>
        <v/>
      </c>
      <c r="X11" s="1205" t="n"/>
      <c r="Y11" s="1527" t="inlineStr">
        <is>
          <t>Сдан</t>
        </is>
      </c>
      <c r="Z11" s="1528">
        <f>IF(W11&lt;TODAY(),(TODAY()-W11),"0")</f>
        <v/>
      </c>
      <c r="AA11" s="1529">
        <f>Z11*6.5</f>
        <v/>
      </c>
      <c r="AB11" s="1080" t="n"/>
      <c r="AC11" s="1186" t="n"/>
      <c r="AD11" s="1186" t="n"/>
      <c r="AE11" s="1186" t="n"/>
      <c r="AF11" s="1186" t="n"/>
      <c r="AG11" s="1186" t="n"/>
      <c r="AH11" s="1186" t="n"/>
      <c r="AI11" s="1186" t="n"/>
      <c r="AJ11" s="1186" t="n"/>
      <c r="AK11" s="1186" t="n"/>
      <c r="AL11" s="1186" t="n"/>
      <c r="AM11" s="1186" t="n"/>
      <c r="AN11" s="1186" t="n"/>
      <c r="AO11" s="1186" t="n"/>
      <c r="AP11" s="1186" t="n"/>
      <c r="AQ11" s="1186" t="n"/>
    </row>
    <row r="12" ht="15" customHeight="1" s="789">
      <c r="A12" s="1211" t="n">
        <v>4717443</v>
      </c>
      <c r="B12" s="1211" t="inlineStr">
        <is>
          <t>40'HC</t>
        </is>
      </c>
      <c r="C12" s="1203" t="n"/>
      <c r="D12" s="1200" t="inlineStr">
        <is>
          <t>SITU9090635</t>
        </is>
      </c>
      <c r="E12" s="1211" t="inlineStr">
        <is>
          <t>Moscow</t>
        </is>
      </c>
      <c r="F12" s="1200" t="inlineStr">
        <is>
          <t>Логистика</t>
        </is>
      </c>
      <c r="G12" s="1200" t="inlineStr">
        <is>
          <t>BIC</t>
        </is>
      </c>
      <c r="H12" s="1200" t="inlineStr">
        <is>
          <t>03 – 23.10.2022</t>
        </is>
      </c>
      <c r="I12" s="1200" t="n"/>
      <c r="J12" s="1203" t="n">
        <v>44842</v>
      </c>
      <c r="K12" s="1216" t="n">
        <v>44871</v>
      </c>
      <c r="L12" s="1205" t="n"/>
      <c r="M12" s="1200" t="inlineStr">
        <is>
          <t>КП6-Жиг Море</t>
        </is>
      </c>
      <c r="N12" s="1205">
        <f>J12+9</f>
        <v/>
      </c>
      <c r="O12" s="1521">
        <f>K12-J12+1</f>
        <v/>
      </c>
      <c r="P12" s="1522">
        <f>IF(J12&lt; DATE(2022,8,31),DATE(2022,8,31)-J12+1,0)</f>
        <v/>
      </c>
      <c r="Q12" s="1523">
        <f>IF(P12&lt;11,P12*0,(IF(AND(P12&gt;10,P12&lt;22),(P12-10)*300,3300)+IF(P12&gt;21,(P12-21)*600,P12*0)))</f>
        <v/>
      </c>
      <c r="R12" s="1522">
        <f>DATE(2022,9,30)-J12+1</f>
        <v/>
      </c>
      <c r="S12" s="1523">
        <f>(IF(R12&lt;11,R12*0,(IF(AND(R12&gt;10,R12&lt;22),(R12-10)*300,3300)+IF(R12&gt;21,(R12-21)*600,R12*0))))-Q12</f>
        <v/>
      </c>
      <c r="T12" s="1524">
        <f>TODAY()-J12+1-R12</f>
        <v/>
      </c>
      <c r="U12" s="1525">
        <f>(IF((T12+R12)&lt;11,T12*0,(IF(AND((T12+R12)&gt;10,(T12+R12)&lt;22),(T12-10)*300,0)+IF((T12+R12)&gt;21,T12*600,T12*0))))</f>
        <v/>
      </c>
      <c r="V12" s="1526">
        <f>IF(O12&lt;11,O12*0,(IF(AND(O12&gt;10,O12&lt;22),(O12-10)*300,3300)+IF(O12&gt;21,(O12-21)*600,O12*0)))</f>
        <v/>
      </c>
      <c r="W12" s="1205">
        <f>J12+39</f>
        <v/>
      </c>
      <c r="X12" s="1205" t="n"/>
      <c r="Y12" s="1527" t="inlineStr">
        <is>
          <t>Сдан</t>
        </is>
      </c>
      <c r="Z12" s="1528">
        <f>IF(W12&lt;TODAY(),(TODAY()-W12),"0")</f>
        <v/>
      </c>
      <c r="AA12" s="1529">
        <f>Z12*6.5</f>
        <v/>
      </c>
      <c r="AB12" s="1080" t="n"/>
      <c r="AC12" s="1186" t="n"/>
      <c r="AD12" s="1186" t="n"/>
      <c r="AE12" s="1186" t="n"/>
      <c r="AF12" s="1186" t="n"/>
      <c r="AG12" s="1186" t="n"/>
      <c r="AH12" s="1186" t="n"/>
      <c r="AI12" s="1186" t="n"/>
      <c r="AJ12" s="1186" t="n"/>
      <c r="AK12" s="1186" t="n"/>
      <c r="AL12" s="1186" t="n"/>
      <c r="AM12" s="1186" t="n"/>
      <c r="AN12" s="1186" t="n"/>
      <c r="AO12" s="1186" t="n"/>
      <c r="AP12" s="1186" t="n"/>
      <c r="AQ12" s="1186" t="n"/>
    </row>
    <row r="13" ht="15" customHeight="1" s="789">
      <c r="A13" s="1211" t="n">
        <v>4721621</v>
      </c>
      <c r="B13" s="1211" t="inlineStr">
        <is>
          <t>40'HC</t>
        </is>
      </c>
      <c r="C13" s="1203" t="n"/>
      <c r="D13" s="1200" t="inlineStr">
        <is>
          <t>TRHU5632832</t>
        </is>
      </c>
      <c r="E13" s="1211" t="inlineStr">
        <is>
          <t>Moscow</t>
        </is>
      </c>
      <c r="F13" s="1200" t="inlineStr">
        <is>
          <t>Логистика</t>
        </is>
      </c>
      <c r="G13" s="1200" t="inlineStr">
        <is>
          <t>BIC</t>
        </is>
      </c>
      <c r="H13" s="1200" t="inlineStr">
        <is>
          <t>06 – 26.10.2022</t>
        </is>
      </c>
      <c r="I13" s="1200" t="n"/>
      <c r="J13" s="1203" t="n">
        <v>44842</v>
      </c>
      <c r="K13" s="1216" t="n">
        <v>44871</v>
      </c>
      <c r="L13" s="1205" t="n"/>
      <c r="M13" s="1200" t="inlineStr">
        <is>
          <t>КП6-Жиг Море</t>
        </is>
      </c>
      <c r="N13" s="1205">
        <f>J13+9</f>
        <v/>
      </c>
      <c r="O13" s="1521">
        <f>K13-J13+1</f>
        <v/>
      </c>
      <c r="P13" s="1522">
        <f>IF(J13&lt; DATE(2022,8,31),DATE(2022,8,31)-J13+1,0)</f>
        <v/>
      </c>
      <c r="Q13" s="1523">
        <f>IF(P13&lt;11,P13*0,(IF(AND(P13&gt;10,P13&lt;22),(P13-10)*300,3300)+IF(P13&gt;21,(P13-21)*600,P13*0)))</f>
        <v/>
      </c>
      <c r="R13" s="1522">
        <f>DATE(2022,9,30)-J13+1</f>
        <v/>
      </c>
      <c r="S13" s="1523">
        <f>(IF(R13&lt;11,R13*0,(IF(AND(R13&gt;10,R13&lt;22),(R13-10)*300,3300)+IF(R13&gt;21,(R13-21)*600,R13*0))))-Q13</f>
        <v/>
      </c>
      <c r="T13" s="1524">
        <f>TODAY()-J13+1-R13</f>
        <v/>
      </c>
      <c r="U13" s="1525">
        <f>(IF((T13+R13)&lt;11,T13*0,(IF(AND((T13+R13)&gt;10,(T13+R13)&lt;22),(T13-10)*300,0)+IF((T13+R13)&gt;21,T13*600,T13*0))))</f>
        <v/>
      </c>
      <c r="V13" s="1526">
        <f>IF(O13&lt;11,O13*0,(IF(AND(O13&gt;10,O13&lt;22),(O13-10)*300,3300)+IF(O13&gt;21,(O13-21)*600,O13*0)))</f>
        <v/>
      </c>
      <c r="W13" s="1205">
        <f>J13+39</f>
        <v/>
      </c>
      <c r="X13" s="1205" t="n"/>
      <c r="Y13" s="1527" t="inlineStr">
        <is>
          <t>Сдан</t>
        </is>
      </c>
      <c r="Z13" s="1528">
        <f>IF(W13&lt;TODAY(),(TODAY()-W13),"0")</f>
        <v/>
      </c>
      <c r="AA13" s="1529">
        <f>Z13*6.5</f>
        <v/>
      </c>
      <c r="AB13" s="1080" t="n"/>
      <c r="AC13" s="1186" t="n"/>
      <c r="AD13" s="1186" t="n"/>
      <c r="AE13" s="1186" t="n"/>
      <c r="AF13" s="1186" t="n"/>
      <c r="AG13" s="1186" t="n"/>
      <c r="AH13" s="1186" t="n"/>
      <c r="AI13" s="1186" t="n"/>
      <c r="AJ13" s="1186" t="n"/>
      <c r="AK13" s="1186" t="n"/>
      <c r="AL13" s="1186" t="n"/>
      <c r="AM13" s="1186" t="n"/>
      <c r="AN13" s="1186" t="n"/>
      <c r="AO13" s="1186" t="n"/>
      <c r="AP13" s="1186" t="n"/>
      <c r="AQ13" s="1186" t="n"/>
    </row>
    <row r="14" ht="15" customHeight="1" s="789">
      <c r="A14" s="1211" t="n">
        <v>4721607</v>
      </c>
      <c r="B14" s="1211" t="inlineStr">
        <is>
          <t>40'HC</t>
        </is>
      </c>
      <c r="C14" s="1203" t="n"/>
      <c r="D14" s="1200" t="inlineStr">
        <is>
          <t>BMOU6504546</t>
        </is>
      </c>
      <c r="E14" s="1211" t="inlineStr">
        <is>
          <t>Moscow</t>
        </is>
      </c>
      <c r="F14" s="1200" t="inlineStr">
        <is>
          <t>Логистика</t>
        </is>
      </c>
      <c r="G14" s="1200" t="inlineStr">
        <is>
          <t>BIC</t>
        </is>
      </c>
      <c r="H14" s="1200" t="inlineStr">
        <is>
          <t>06 – 26.10.2022</t>
        </is>
      </c>
      <c r="I14" s="1200" t="n"/>
      <c r="J14" s="1203" t="n">
        <v>44841</v>
      </c>
      <c r="K14" s="1216" t="n">
        <v>44871</v>
      </c>
      <c r="L14" s="1205" t="n"/>
      <c r="M14" s="1200" t="inlineStr">
        <is>
          <t>КП6-Жиг Море</t>
        </is>
      </c>
      <c r="N14" s="1205">
        <f>J14+9</f>
        <v/>
      </c>
      <c r="O14" s="1521">
        <f>K14-J14+1</f>
        <v/>
      </c>
      <c r="P14" s="1522">
        <f>IF(J14&lt; DATE(2022,8,31),DATE(2022,8,31)-J14+1,0)</f>
        <v/>
      </c>
      <c r="Q14" s="1523">
        <f>IF(P14&lt;11,P14*0,(IF(AND(P14&gt;10,P14&lt;22),(P14-10)*300,3300)+IF(P14&gt;21,(P14-21)*600,P14*0)))</f>
        <v/>
      </c>
      <c r="R14" s="1522">
        <f>DATE(2022,9,30)-J14+1</f>
        <v/>
      </c>
      <c r="S14" s="1523">
        <f>(IF(R14&lt;11,R14*0,(IF(AND(R14&gt;10,R14&lt;22),(R14-10)*300,3300)+IF(R14&gt;21,(R14-21)*600,R14*0))))-Q14</f>
        <v/>
      </c>
      <c r="T14" s="1524">
        <f>TODAY()-J14+1-R14</f>
        <v/>
      </c>
      <c r="U14" s="1525">
        <f>(IF((T14+R14)&lt;11,T14*0,(IF(AND((T14+R14)&gt;10,(T14+R14)&lt;22),(T14-10)*300,0)+IF((T14+R14)&gt;21,T14*600,T14*0))))</f>
        <v/>
      </c>
      <c r="V14" s="1526">
        <f>IF(O14&lt;11,O14*0,(IF(AND(O14&gt;10,O14&lt;22),(O14-10)*300,3300)+IF(O14&gt;21,(O14-21)*600,O14*0)))</f>
        <v/>
      </c>
      <c r="W14" s="1205">
        <f>J14+39</f>
        <v/>
      </c>
      <c r="X14" s="1205" t="n"/>
      <c r="Y14" s="1527" t="inlineStr">
        <is>
          <t>Сдан</t>
        </is>
      </c>
      <c r="Z14" s="1528">
        <f>IF(W14&lt;TODAY(),(TODAY()-W14),"0")</f>
        <v/>
      </c>
      <c r="AA14" s="1529">
        <f>Z14*6.5</f>
        <v/>
      </c>
      <c r="AB14" s="1080" t="n"/>
      <c r="AC14" s="1186" t="n"/>
      <c r="AD14" s="1186" t="n"/>
      <c r="AE14" s="1186" t="n"/>
      <c r="AF14" s="1186" t="n"/>
      <c r="AG14" s="1186" t="n"/>
      <c r="AH14" s="1186" t="n"/>
      <c r="AI14" s="1186" t="n"/>
      <c r="AJ14" s="1186" t="n"/>
      <c r="AK14" s="1186" t="n"/>
      <c r="AL14" s="1186" t="n"/>
      <c r="AM14" s="1186" t="n"/>
      <c r="AN14" s="1186" t="n"/>
      <c r="AO14" s="1186" t="n"/>
      <c r="AP14" s="1186" t="n"/>
      <c r="AQ14" s="1186" t="n"/>
    </row>
    <row r="15" ht="15" customHeight="1" s="789">
      <c r="A15" s="1211" t="n">
        <v>4721611</v>
      </c>
      <c r="B15" s="1211" t="inlineStr">
        <is>
          <t>40'HC</t>
        </is>
      </c>
      <c r="C15" s="1203" t="n"/>
      <c r="D15" s="1200" t="inlineStr">
        <is>
          <t>TCKU7967668</t>
        </is>
      </c>
      <c r="E15" s="1211" t="inlineStr">
        <is>
          <t>Moscow</t>
        </is>
      </c>
      <c r="F15" s="1200" t="inlineStr">
        <is>
          <t>Логистика</t>
        </is>
      </c>
      <c r="G15" s="1200" t="inlineStr">
        <is>
          <t>BIC</t>
        </is>
      </c>
      <c r="H15" s="1200" t="inlineStr">
        <is>
          <t>06 – 26.10.2022</t>
        </is>
      </c>
      <c r="I15" s="1200" t="n"/>
      <c r="J15" s="1203" t="n">
        <v>44841</v>
      </c>
      <c r="K15" s="1216" t="n">
        <v>44871</v>
      </c>
      <c r="L15" s="1205" t="n"/>
      <c r="M15" s="1200" t="inlineStr">
        <is>
          <t>КП6-Жиг Море</t>
        </is>
      </c>
      <c r="N15" s="1205">
        <f>J15+9</f>
        <v/>
      </c>
      <c r="O15" s="1521">
        <f>K15-J15+1</f>
        <v/>
      </c>
      <c r="P15" s="1522">
        <f>IF(J15&lt; DATE(2022,8,31),DATE(2022,8,31)-J15+1,0)</f>
        <v/>
      </c>
      <c r="Q15" s="1523">
        <f>IF(P15&lt;11,P15*0,(IF(AND(P15&gt;10,P15&lt;22),(P15-10)*300,3300)+IF(P15&gt;21,(P15-21)*600,P15*0)))</f>
        <v/>
      </c>
      <c r="R15" s="1522">
        <f>DATE(2022,9,30)-J15+1</f>
        <v/>
      </c>
      <c r="S15" s="1523">
        <f>(IF(R15&lt;11,R15*0,(IF(AND(R15&gt;10,R15&lt;22),(R15-10)*300,3300)+IF(R15&gt;21,(R15-21)*600,R15*0))))-Q15</f>
        <v/>
      </c>
      <c r="T15" s="1524">
        <f>TODAY()-J15+1-R15</f>
        <v/>
      </c>
      <c r="U15" s="1525">
        <f>(IF((T15+R15)&lt;11,T15*0,(IF(AND((T15+R15)&gt;10,(T15+R15)&lt;22),(T15-10)*300,0)+IF((T15+R15)&gt;21,T15*600,T15*0))))</f>
        <v/>
      </c>
      <c r="V15" s="1526">
        <f>IF(O15&lt;11,O15*0,(IF(AND(O15&gt;10,O15&lt;22),(O15-10)*300,3300)+IF(O15&gt;21,(O15-21)*600,O15*0)))</f>
        <v/>
      </c>
      <c r="W15" s="1205">
        <f>J15+39</f>
        <v/>
      </c>
      <c r="X15" s="1205" t="n"/>
      <c r="Y15" s="1527" t="inlineStr">
        <is>
          <t>Сдан</t>
        </is>
      </c>
      <c r="Z15" s="1528">
        <f>IF(W15&lt;TODAY(),(TODAY()-W15),"0")</f>
        <v/>
      </c>
      <c r="AA15" s="1529">
        <f>Z15*6.5</f>
        <v/>
      </c>
      <c r="AB15" s="1080" t="n"/>
      <c r="AC15" s="1186" t="n"/>
      <c r="AD15" s="1186" t="n"/>
      <c r="AE15" s="1186" t="n"/>
      <c r="AF15" s="1186" t="n"/>
      <c r="AG15" s="1186" t="n"/>
      <c r="AH15" s="1186" t="n"/>
      <c r="AI15" s="1186" t="n"/>
      <c r="AJ15" s="1186" t="n"/>
      <c r="AK15" s="1186" t="n"/>
      <c r="AL15" s="1186" t="n"/>
      <c r="AM15" s="1186" t="n"/>
      <c r="AN15" s="1186" t="n"/>
      <c r="AO15" s="1186" t="n"/>
      <c r="AP15" s="1186" t="n"/>
      <c r="AQ15" s="1186" t="n"/>
    </row>
    <row r="16" ht="15" customHeight="1" s="789">
      <c r="A16" s="1211" t="n">
        <v>4721615</v>
      </c>
      <c r="B16" s="1211" t="inlineStr">
        <is>
          <t>40'HC</t>
        </is>
      </c>
      <c r="C16" s="1203" t="n"/>
      <c r="D16" s="1200" t="inlineStr">
        <is>
          <t>BMOU6477040</t>
        </is>
      </c>
      <c r="E16" s="1211" t="inlineStr">
        <is>
          <t>Moscow</t>
        </is>
      </c>
      <c r="F16" s="1200" t="inlineStr">
        <is>
          <t>Логистика</t>
        </is>
      </c>
      <c r="G16" s="1200" t="inlineStr">
        <is>
          <t>BIC</t>
        </is>
      </c>
      <c r="H16" s="1200" t="inlineStr">
        <is>
          <t>06 – 26.10.2022</t>
        </is>
      </c>
      <c r="I16" s="1200" t="n"/>
      <c r="J16" s="1203" t="n">
        <v>44842</v>
      </c>
      <c r="K16" s="1216" t="n">
        <v>44871</v>
      </c>
      <c r="L16" s="1205" t="n"/>
      <c r="M16" s="1200" t="inlineStr">
        <is>
          <t>КП6-Жиг Море</t>
        </is>
      </c>
      <c r="N16" s="1205">
        <f>J16+9</f>
        <v/>
      </c>
      <c r="O16" s="1521">
        <f>K16-J16+1</f>
        <v/>
      </c>
      <c r="P16" s="1522">
        <f>IF(J16&lt; DATE(2022,8,31),DATE(2022,8,31)-J16+1,0)</f>
        <v/>
      </c>
      <c r="Q16" s="1523">
        <f>IF(P16&lt;11,P16*0,(IF(AND(P16&gt;10,P16&lt;22),(P16-10)*300,3300)+IF(P16&gt;21,(P16-21)*600,P16*0)))</f>
        <v/>
      </c>
      <c r="R16" s="1522">
        <f>DATE(2022,9,30)-J16+1</f>
        <v/>
      </c>
      <c r="S16" s="1523">
        <f>(IF(R16&lt;11,R16*0,(IF(AND(R16&gt;10,R16&lt;22),(R16-10)*300,3300)+IF(R16&gt;21,(R16-21)*600,R16*0))))-Q16</f>
        <v/>
      </c>
      <c r="T16" s="1524">
        <f>TODAY()-J16+1-R16</f>
        <v/>
      </c>
      <c r="U16" s="1525">
        <f>(IF((T16+R16)&lt;11,T16*0,(IF(AND((T16+R16)&gt;10,(T16+R16)&lt;22),(T16-10)*300,0)+IF((T16+R16)&gt;21,T16*600,T16*0))))</f>
        <v/>
      </c>
      <c r="V16" s="1526">
        <f>IF(O16&lt;11,O16*0,(IF(AND(O16&gt;10,O16&lt;22),(O16-10)*300,3300)+IF(O16&gt;21,(O16-21)*600,O16*0)))</f>
        <v/>
      </c>
      <c r="W16" s="1205">
        <f>J16+39</f>
        <v/>
      </c>
      <c r="X16" s="1205" t="n"/>
      <c r="Y16" s="1527" t="inlineStr">
        <is>
          <t>Сдан</t>
        </is>
      </c>
      <c r="Z16" s="1528">
        <f>IF(W16&lt;TODAY(),(TODAY()-W16),"0")</f>
        <v/>
      </c>
      <c r="AA16" s="1529">
        <f>Z16*6.5</f>
        <v/>
      </c>
      <c r="AB16" s="1080" t="n"/>
      <c r="AC16" s="1186" t="n"/>
      <c r="AD16" s="1186" t="n"/>
      <c r="AE16" s="1186" t="n"/>
      <c r="AF16" s="1186" t="n"/>
      <c r="AG16" s="1186" t="n"/>
      <c r="AH16" s="1186" t="n"/>
      <c r="AI16" s="1186" t="n"/>
      <c r="AJ16" s="1186" t="n"/>
      <c r="AK16" s="1186" t="n"/>
      <c r="AL16" s="1186" t="n"/>
      <c r="AM16" s="1186" t="n"/>
      <c r="AN16" s="1186" t="n"/>
      <c r="AO16" s="1186" t="n"/>
      <c r="AP16" s="1186" t="n"/>
      <c r="AQ16" s="1186" t="n"/>
    </row>
    <row r="17" ht="15" customHeight="1" s="789">
      <c r="A17" s="1211" t="n">
        <v>4721617</v>
      </c>
      <c r="B17" s="1211" t="inlineStr">
        <is>
          <t>40'HC</t>
        </is>
      </c>
      <c r="C17" s="1203" t="n"/>
      <c r="D17" s="1200" t="inlineStr">
        <is>
          <t>TGBU7037917</t>
        </is>
      </c>
      <c r="E17" s="1211" t="inlineStr">
        <is>
          <t>Moscow</t>
        </is>
      </c>
      <c r="F17" s="1200" t="inlineStr">
        <is>
          <t>Логистика</t>
        </is>
      </c>
      <c r="G17" s="1200" t="inlineStr">
        <is>
          <t>BIC</t>
        </is>
      </c>
      <c r="H17" s="1200" t="inlineStr">
        <is>
          <t>06 – 26.10.2022</t>
        </is>
      </c>
      <c r="I17" s="1200" t="n"/>
      <c r="J17" s="1203" t="n">
        <v>44842</v>
      </c>
      <c r="K17" s="1216" t="n">
        <v>44871</v>
      </c>
      <c r="L17" s="1205" t="n"/>
      <c r="M17" s="1200" t="inlineStr">
        <is>
          <t>КП6-Жиг Море</t>
        </is>
      </c>
      <c r="N17" s="1205">
        <f>J17+9</f>
        <v/>
      </c>
      <c r="O17" s="1521">
        <f>K17-J17+1</f>
        <v/>
      </c>
      <c r="P17" s="1522">
        <f>IF(J17&lt; DATE(2022,8,31),DATE(2022,8,31)-J17+1,0)</f>
        <v/>
      </c>
      <c r="Q17" s="1523">
        <f>IF(P17&lt;11,P17*0,(IF(AND(P17&gt;10,P17&lt;22),(P17-10)*300,3300)+IF(P17&gt;21,(P17-21)*600,P17*0)))</f>
        <v/>
      </c>
      <c r="R17" s="1522">
        <f>DATE(2022,9,30)-J17+1</f>
        <v/>
      </c>
      <c r="S17" s="1523">
        <f>(IF(R17&lt;11,R17*0,(IF(AND(R17&gt;10,R17&lt;22),(R17-10)*300,3300)+IF(R17&gt;21,(R17-21)*600,R17*0))))-Q17</f>
        <v/>
      </c>
      <c r="T17" s="1524">
        <f>TODAY()-J17+1-R17</f>
        <v/>
      </c>
      <c r="U17" s="1525">
        <f>(IF((T17+R17)&lt;11,T17*0,(IF(AND((T17+R17)&gt;10,(T17+R17)&lt;22),(T17-10)*300,0)+IF((T17+R17)&gt;21,T17*600,T17*0))))</f>
        <v/>
      </c>
      <c r="V17" s="1526">
        <f>IF(O17&lt;11,O17*0,(IF(AND(O17&gt;10,O17&lt;22),(O17-10)*300,3300)+IF(O17&gt;21,(O17-21)*600,O17*0)))</f>
        <v/>
      </c>
      <c r="W17" s="1205">
        <f>J17+39</f>
        <v/>
      </c>
      <c r="X17" s="1205" t="n"/>
      <c r="Y17" s="1527" t="inlineStr">
        <is>
          <t>Сдан</t>
        </is>
      </c>
      <c r="Z17" s="1528">
        <f>IF(W17&lt;TODAY(),(TODAY()-W17),"0")</f>
        <v/>
      </c>
      <c r="AA17" s="1529">
        <f>Z17*6.5</f>
        <v/>
      </c>
      <c r="AB17" s="1080" t="n"/>
      <c r="AC17" s="1186" t="n"/>
      <c r="AD17" s="1186" t="n"/>
      <c r="AE17" s="1186" t="n"/>
      <c r="AF17" s="1186" t="n"/>
      <c r="AG17" s="1186" t="n"/>
      <c r="AH17" s="1186" t="n"/>
      <c r="AI17" s="1186" t="n"/>
      <c r="AJ17" s="1186" t="n"/>
      <c r="AK17" s="1186" t="n"/>
      <c r="AL17" s="1186" t="n"/>
      <c r="AM17" s="1186" t="n"/>
      <c r="AN17" s="1186" t="n"/>
      <c r="AO17" s="1186" t="n"/>
      <c r="AP17" s="1186" t="n"/>
      <c r="AQ17" s="1186" t="n"/>
    </row>
    <row r="18" ht="15" customHeight="1" s="789">
      <c r="A18" s="1211" t="n">
        <v>4732871</v>
      </c>
      <c r="B18" s="1211" t="inlineStr">
        <is>
          <t>40'HC</t>
        </is>
      </c>
      <c r="C18" s="1203" t="n"/>
      <c r="D18" s="1200" t="inlineStr">
        <is>
          <t>SEGU5594711</t>
        </is>
      </c>
      <c r="E18" s="1211" t="inlineStr">
        <is>
          <t>Moscow</t>
        </is>
      </c>
      <c r="F18" s="1200" t="inlineStr">
        <is>
          <t>Логистика</t>
        </is>
      </c>
      <c r="G18" s="1200" t="inlineStr">
        <is>
          <t>BIC</t>
        </is>
      </c>
      <c r="H18" s="1200" t="inlineStr">
        <is>
          <t>12.10.2022 – 01.11.2022</t>
        </is>
      </c>
      <c r="I18" s="1200" t="n"/>
      <c r="J18" s="1203" t="n">
        <v>44848</v>
      </c>
      <c r="K18" s="1216" t="n">
        <v>44871</v>
      </c>
      <c r="L18" s="1205" t="n"/>
      <c r="M18" s="1200" t="inlineStr">
        <is>
          <t>КП6-Жиг Море</t>
        </is>
      </c>
      <c r="N18" s="1205">
        <f>J18+9</f>
        <v/>
      </c>
      <c r="O18" s="1521">
        <f>K18-J18+1</f>
        <v/>
      </c>
      <c r="P18" s="1522">
        <f>IF(J18&lt; DATE(2022,8,31),DATE(2022,8,31)-J18+1,0)</f>
        <v/>
      </c>
      <c r="Q18" s="1523">
        <f>IF(P18&lt;11,P18*0,(IF(AND(P18&gt;10,P18&lt;22),(P18-10)*300,3300)+IF(P18&gt;21,(P18-21)*600,P18*0)))</f>
        <v/>
      </c>
      <c r="R18" s="1522">
        <f>DATE(2022,9,30)-J18+1</f>
        <v/>
      </c>
      <c r="S18" s="1523">
        <f>(IF(R18&lt;11,R18*0,(IF(AND(R18&gt;10,R18&lt;22),(R18-10)*300,3300)+IF(R18&gt;21,(R18-21)*600,R18*0))))-Q18</f>
        <v/>
      </c>
      <c r="T18" s="1524">
        <f>TODAY()-J18+1-R18</f>
        <v/>
      </c>
      <c r="U18" s="1525">
        <f>(IF((T18+R18)&lt;11,T18*0,(IF(AND((T18+R18)&gt;10,(T18+R18)&lt;22),(T18-10)*300,0)+IF((T18+R18)&gt;21,T18*600,T18*0))))</f>
        <v/>
      </c>
      <c r="V18" s="1526">
        <f>IF(O18&lt;11,O18*0,(IF(AND(O18&gt;10,O18&lt;22),(O18-10)*300,3300)+IF(O18&gt;21,(O18-21)*600,O18*0)))</f>
        <v/>
      </c>
      <c r="W18" s="1205">
        <f>J18+39</f>
        <v/>
      </c>
      <c r="X18" s="1205" t="n"/>
      <c r="Y18" s="1527" t="inlineStr">
        <is>
          <t>Сдан</t>
        </is>
      </c>
      <c r="Z18" s="1528">
        <f>IF(W18&lt;TODAY(),(TODAY()-W18),"0")</f>
        <v/>
      </c>
      <c r="AA18" s="1529">
        <f>Z18*6.5</f>
        <v/>
      </c>
      <c r="AB18" s="1080" t="n"/>
      <c r="AC18" s="1186" t="n"/>
      <c r="AD18" s="1186" t="n"/>
      <c r="AE18" s="1186" t="n"/>
      <c r="AF18" s="1186" t="n"/>
      <c r="AG18" s="1186" t="n"/>
      <c r="AH18" s="1186" t="n"/>
      <c r="AI18" s="1186" t="n"/>
      <c r="AJ18" s="1186" t="n"/>
      <c r="AK18" s="1186" t="n"/>
      <c r="AL18" s="1186" t="n"/>
      <c r="AM18" s="1186" t="n"/>
      <c r="AN18" s="1186" t="n"/>
      <c r="AO18" s="1186" t="n"/>
      <c r="AP18" s="1186" t="n"/>
      <c r="AQ18" s="1186" t="n"/>
    </row>
    <row r="19" ht="15" customHeight="1" s="789">
      <c r="A19" s="1211" t="n">
        <v>4737797</v>
      </c>
      <c r="B19" s="1211" t="inlineStr">
        <is>
          <t>40'HC</t>
        </is>
      </c>
      <c r="C19" s="1203" t="n"/>
      <c r="D19" s="1200" t="inlineStr">
        <is>
          <t>UETU5679386</t>
        </is>
      </c>
      <c r="E19" s="1211" t="inlineStr">
        <is>
          <t>Moscow</t>
        </is>
      </c>
      <c r="F19" s="1200" t="inlineStr">
        <is>
          <t>Логистика</t>
        </is>
      </c>
      <c r="G19" s="1200" t="inlineStr">
        <is>
          <t>BIC</t>
        </is>
      </c>
      <c r="H19" s="1200" t="inlineStr">
        <is>
          <t>14.10.2022 – 03.11.2022</t>
        </is>
      </c>
      <c r="I19" s="1200" t="n"/>
      <c r="J19" s="1203" t="n">
        <v>44851</v>
      </c>
      <c r="K19" s="1216" t="n">
        <v>44871</v>
      </c>
      <c r="L19" s="1205" t="n"/>
      <c r="M19" s="1200" t="inlineStr">
        <is>
          <t>КП6-Жиг Море</t>
        </is>
      </c>
      <c r="N19" s="1205">
        <f>J19+9</f>
        <v/>
      </c>
      <c r="O19" s="1521">
        <f>K19-J19+1</f>
        <v/>
      </c>
      <c r="P19" s="1522">
        <f>IF(J19&lt; DATE(2022,8,31),DATE(2022,8,31)-J19+1,0)</f>
        <v/>
      </c>
      <c r="Q19" s="1523">
        <f>IF(P19&lt;11,P19*0,(IF(AND(P19&gt;10,P19&lt;22),(P19-10)*300,3300)+IF(P19&gt;21,(P19-21)*600,P19*0)))</f>
        <v/>
      </c>
      <c r="R19" s="1522">
        <f>DATE(2022,9,30)-J19+1</f>
        <v/>
      </c>
      <c r="S19" s="1523">
        <f>(IF(R19&lt;11,R19*0,(IF(AND(R19&gt;10,R19&lt;22),(R19-10)*300,3300)+IF(R19&gt;21,(R19-21)*600,R19*0))))-Q19</f>
        <v/>
      </c>
      <c r="T19" s="1524">
        <f>TODAY()-J19+1-R19</f>
        <v/>
      </c>
      <c r="U19" s="1525">
        <f>(IF((T19+R19)&lt;11,T19*0,(IF(AND((T19+R19)&gt;10,(T19+R19)&lt;22),(T19-10)*300,0)+IF((T19+R19)&gt;21,T19*600,T19*0))))</f>
        <v/>
      </c>
      <c r="V19" s="1526">
        <f>IF(O19&lt;11,O19*0,(IF(AND(O19&gt;10,O19&lt;22),(O19-10)*300,3300)+IF(O19&gt;21,(O19-21)*600,O19*0)))</f>
        <v/>
      </c>
      <c r="W19" s="1205">
        <f>J19+39</f>
        <v/>
      </c>
      <c r="X19" s="1205" t="n"/>
      <c r="Y19" s="1527" t="inlineStr">
        <is>
          <t>Сдан</t>
        </is>
      </c>
      <c r="Z19" s="1528">
        <f>IF(W19&lt;TODAY(),(TODAY()-W19),"0")</f>
        <v/>
      </c>
      <c r="AA19" s="1529">
        <f>Z19*6.5</f>
        <v/>
      </c>
      <c r="AB19" s="1080" t="n"/>
      <c r="AC19" s="1186" t="n"/>
      <c r="AD19" s="1186" t="n"/>
      <c r="AE19" s="1186" t="n"/>
      <c r="AF19" s="1186" t="n"/>
      <c r="AG19" s="1186" t="n"/>
      <c r="AH19" s="1186" t="n"/>
      <c r="AI19" s="1186" t="n"/>
      <c r="AJ19" s="1186" t="n"/>
      <c r="AK19" s="1186" t="n"/>
      <c r="AL19" s="1186" t="n"/>
      <c r="AM19" s="1186" t="n"/>
      <c r="AN19" s="1186" t="n"/>
      <c r="AO19" s="1186" t="n"/>
      <c r="AP19" s="1186" t="n"/>
      <c r="AQ19" s="1186" t="n"/>
    </row>
    <row r="20" ht="15" customHeight="1" s="789">
      <c r="A20" s="1211" t="n">
        <v>4737799</v>
      </c>
      <c r="B20" s="1211" t="inlineStr">
        <is>
          <t>40'HC</t>
        </is>
      </c>
      <c r="C20" s="1203" t="n"/>
      <c r="D20" s="1200" t="inlineStr">
        <is>
          <t>TLLU4749729</t>
        </is>
      </c>
      <c r="E20" s="1211" t="inlineStr">
        <is>
          <t>Moscow</t>
        </is>
      </c>
      <c r="F20" s="1200" t="inlineStr">
        <is>
          <t>Логистика</t>
        </is>
      </c>
      <c r="G20" s="1200" t="inlineStr">
        <is>
          <t>BIC</t>
        </is>
      </c>
      <c r="H20" s="1200" t="inlineStr">
        <is>
          <t>14.10.2022 – 03.11.2022</t>
        </is>
      </c>
      <c r="I20" s="1200" t="n"/>
      <c r="J20" s="1203" t="n">
        <v>44852</v>
      </c>
      <c r="K20" s="1216" t="n">
        <v>44871</v>
      </c>
      <c r="L20" s="1205" t="n"/>
      <c r="M20" s="1200" t="inlineStr">
        <is>
          <t>КП6-Жиг Море</t>
        </is>
      </c>
      <c r="N20" s="1205">
        <f>J20+9</f>
        <v/>
      </c>
      <c r="O20" s="1521">
        <f>K20-J20+1</f>
        <v/>
      </c>
      <c r="P20" s="1522">
        <f>IF(J20&lt; DATE(2022,8,31),DATE(2022,8,31)-J20+1,0)</f>
        <v/>
      </c>
      <c r="Q20" s="1523">
        <f>IF(P20&lt;11,P20*0,(IF(AND(P20&gt;10,P20&lt;22),(P20-10)*300,3300)+IF(P20&gt;21,(P20-21)*600,P20*0)))</f>
        <v/>
      </c>
      <c r="R20" s="1522">
        <f>DATE(2022,9,30)-J20+1</f>
        <v/>
      </c>
      <c r="S20" s="1523">
        <f>(IF(R20&lt;11,R20*0,(IF(AND(R20&gt;10,R20&lt;22),(R20-10)*300,3300)+IF(R20&gt;21,(R20-21)*600,R20*0))))-Q20</f>
        <v/>
      </c>
      <c r="T20" s="1524">
        <f>TODAY()-J20+1-R20</f>
        <v/>
      </c>
      <c r="U20" s="1525">
        <f>(IF((T20+R20)&lt;11,T20*0,(IF(AND((T20+R20)&gt;10,(T20+R20)&lt;22),(T20-10)*300,0)+IF((T20+R20)&gt;21,T20*600,T20*0))))</f>
        <v/>
      </c>
      <c r="V20" s="1526">
        <f>IF(O20&lt;11,O20*0,(IF(AND(O20&gt;10,O20&lt;22),(O20-10)*300,3300)+IF(O20&gt;21,(O20-21)*600,O20*0)))</f>
        <v/>
      </c>
      <c r="W20" s="1205">
        <f>J20+39</f>
        <v/>
      </c>
      <c r="X20" s="1205" t="n"/>
      <c r="Y20" s="1527" t="inlineStr">
        <is>
          <t>Сдан</t>
        </is>
      </c>
      <c r="Z20" s="1528">
        <f>IF(W20&lt;TODAY(),(TODAY()-W20),"0")</f>
        <v/>
      </c>
      <c r="AA20" s="1529">
        <f>Z20*6.5</f>
        <v/>
      </c>
      <c r="AB20" s="1080" t="n"/>
      <c r="AC20" s="1186" t="n"/>
      <c r="AD20" s="1186" t="n"/>
      <c r="AE20" s="1186" t="n"/>
      <c r="AF20" s="1186" t="n"/>
      <c r="AG20" s="1186" t="n"/>
      <c r="AH20" s="1186" t="n"/>
      <c r="AI20" s="1186" t="n"/>
      <c r="AJ20" s="1186" t="n"/>
      <c r="AK20" s="1186" t="n"/>
      <c r="AL20" s="1186" t="n"/>
      <c r="AM20" s="1186" t="n"/>
      <c r="AN20" s="1186" t="n"/>
      <c r="AO20" s="1186" t="n"/>
      <c r="AP20" s="1186" t="n"/>
      <c r="AQ20" s="1186" t="n"/>
    </row>
    <row r="21" ht="15" customHeight="1" s="789">
      <c r="A21" s="1156" t="n">
        <v>4721605</v>
      </c>
      <c r="B21" s="1461" t="inlineStr">
        <is>
          <t>40'HC</t>
        </is>
      </c>
      <c r="C21" s="1513" t="n"/>
      <c r="D21" s="1513" t="inlineStr">
        <is>
          <t>SITU9005546</t>
        </is>
      </c>
      <c r="E21" s="1461" t="inlineStr">
        <is>
          <t>Moscow</t>
        </is>
      </c>
      <c r="F21" s="1513" t="inlineStr">
        <is>
          <t>Логистика</t>
        </is>
      </c>
      <c r="G21" s="1513" t="inlineStr">
        <is>
          <t>BIC</t>
        </is>
      </c>
      <c r="H21" s="1513" t="inlineStr">
        <is>
          <t>06 – 26.10.2022</t>
        </is>
      </c>
      <c r="I21" s="1513" t="inlineStr">
        <is>
          <t xml:space="preserve"> низкая гп 26 580</t>
        </is>
      </c>
      <c r="J21" s="1516" t="n">
        <v>44842</v>
      </c>
      <c r="K21" s="1513" t="inlineStr">
        <is>
          <t>вывоз авто 10.12.22</t>
        </is>
      </c>
      <c r="L21" s="1513" t="n"/>
      <c r="M21" s="1513" t="inlineStr">
        <is>
          <t>Вывезен на авто</t>
        </is>
      </c>
      <c r="N21" s="1530">
        <f>J21+9</f>
        <v/>
      </c>
      <c r="O21" s="1531">
        <f>TODAY()-J21+1</f>
        <v/>
      </c>
      <c r="P21" s="1532">
        <f>IF(J21&lt; DATE(2022,8,31),DATE(2022,8,31)-J21+1,0)</f>
        <v/>
      </c>
      <c r="Q21" s="1533">
        <f>IF(P21&lt;11,P21*0,(IF(AND(P21&gt;10,P21&lt;22),(P21-10)*300,3300)+IF(P21&gt;21,(P21-21)*600,P21*0)))</f>
        <v/>
      </c>
      <c r="R21" s="1532">
        <f>DATE(2022,9,30)-J21+1</f>
        <v/>
      </c>
      <c r="S21" s="1533">
        <f>(IF(R21&lt;11,R21*0,(IF(AND(R21&gt;10,R21&lt;22),(R21-10)*300,3300)+IF(R21&gt;21,(R21-21)*600,R21*0))))-Q21</f>
        <v/>
      </c>
      <c r="T21" s="1534">
        <f>TODAY()-J21+1-R21</f>
        <v/>
      </c>
      <c r="U21" s="1535">
        <f>(IF((T21+R21)&lt;11,T21*0,(IF(AND((T21+R21)&gt;10,(T21+R21)&lt;22),(T21-10)*300,0)+IF((T21+R21)&gt;21,T21*600,T21*0))))</f>
        <v/>
      </c>
      <c r="V21" s="1536">
        <f>IF(O21&lt;11,O21*0,(IF(AND(O21&gt;10,O21&lt;22),(O21-10)*300,3300)+IF(O21&gt;21,(O21-21)*600,O21*0)))</f>
        <v/>
      </c>
      <c r="W21" s="1530">
        <f>J21+39</f>
        <v/>
      </c>
      <c r="X21" s="1530" t="n"/>
      <c r="Y21" s="1537" t="inlineStr">
        <is>
          <t>отдан</t>
        </is>
      </c>
      <c r="Z21" s="1538">
        <f>IF(W21&lt;TODAY(),(TODAY()-W21),"0")</f>
        <v/>
      </c>
      <c r="AA21" s="1539">
        <f>Z21*6.5</f>
        <v/>
      </c>
      <c r="AB21" s="1080" t="n"/>
      <c r="AC21" s="1186" t="n"/>
      <c r="AD21" s="1186" t="n"/>
      <c r="AE21" s="1186" t="n"/>
      <c r="AF21" s="1186" t="n"/>
      <c r="AG21" s="1186" t="n"/>
      <c r="AH21" s="1186" t="n"/>
      <c r="AI21" s="1186" t="n"/>
      <c r="AJ21" s="1186" t="n"/>
      <c r="AK21" s="1186" t="n"/>
      <c r="AL21" s="1186" t="n"/>
      <c r="AM21" s="1186" t="n"/>
      <c r="AN21" s="1186" t="n"/>
      <c r="AO21" s="1186" t="n"/>
      <c r="AP21" s="1186" t="n"/>
      <c r="AQ21" s="1186" t="n"/>
    </row>
    <row r="22" ht="15" customHeight="1" s="789">
      <c r="A22" s="1211" t="n">
        <v>4716993</v>
      </c>
      <c r="B22" s="1211" t="inlineStr">
        <is>
          <t>40'HC</t>
        </is>
      </c>
      <c r="C22" s="1203" t="n">
        <v>44841</v>
      </c>
      <c r="D22" s="1200" t="inlineStr">
        <is>
          <t>SITU9025706</t>
        </is>
      </c>
      <c r="E22" s="1211" t="inlineStr">
        <is>
          <t>Moscow</t>
        </is>
      </c>
      <c r="F22" s="1200" t="inlineStr">
        <is>
          <t>Логистика</t>
        </is>
      </c>
      <c r="G22" s="1200" t="inlineStr">
        <is>
          <t>BIC</t>
        </is>
      </c>
      <c r="H22" s="1200" t="inlineStr">
        <is>
          <t>03 – 23.10.2022</t>
        </is>
      </c>
      <c r="I22" s="1200" t="n"/>
      <c r="J22" s="1203" t="n">
        <v>44838</v>
      </c>
      <c r="K22" s="1216" t="n">
        <v>44851</v>
      </c>
      <c r="L22" s="1205" t="n"/>
      <c r="M22" s="1200" t="inlineStr">
        <is>
          <t>КП5-Придача</t>
        </is>
      </c>
      <c r="N22" s="1205">
        <f>J22+9</f>
        <v/>
      </c>
      <c r="O22" s="1521">
        <f>K22-J22+1</f>
        <v/>
      </c>
      <c r="P22" s="1522">
        <f>IF(J22&lt; DATE(2022,8,31),DATE(2022,8,31)-J22+1,0)</f>
        <v/>
      </c>
      <c r="Q22" s="1523">
        <f>IF(P22&lt;11,P22*0,(IF(AND(P22&gt;10,P22&lt;22),(P22-10)*300,3300)+IF(P22&gt;21,(P22-21)*600,P22*0)))</f>
        <v/>
      </c>
      <c r="R22" s="1522">
        <f>DATE(2022,9,30)-J22+1</f>
        <v/>
      </c>
      <c r="S22" s="1523">
        <f>(IF(R22&lt;11,R22*0,(IF(AND(R22&gt;10,R22&lt;22),(R22-10)*300,3300)+IF(R22&gt;21,(R22-21)*600,R22*0))))-Q22</f>
        <v/>
      </c>
      <c r="T22" s="1524">
        <f>K22-J22+1-R22</f>
        <v/>
      </c>
      <c r="U22" s="1525">
        <f>(IF((T22+R22)&lt;11,T22*0,(IF(AND((T22+R22)&gt;10,(T22+R22)&lt;22),(T22-10)*300,0)+IF((T22+R22)&gt;21,T22*600,T22*0))))</f>
        <v/>
      </c>
      <c r="V22" s="1526">
        <f>IF(O22&lt;11,O22*0,(IF(AND(O22&gt;10,O22&lt;22),(O22-10)*300,3300)+IF(O22&gt;21,(O22-21)*600,O22*0)))</f>
        <v/>
      </c>
      <c r="W22" s="1205">
        <f>J22+39</f>
        <v/>
      </c>
      <c r="X22" s="1205" t="n">
        <v>44880</v>
      </c>
      <c r="Y22" s="1527" t="inlineStr">
        <is>
          <t>Сдан</t>
        </is>
      </c>
      <c r="Z22" s="1540">
        <f>X22-W22</f>
        <v/>
      </c>
      <c r="AA22" s="1209">
        <f>Z22*6.5</f>
        <v/>
      </c>
      <c r="AB22" s="1080" t="n"/>
      <c r="AC22" s="1186" t="n"/>
      <c r="AD22" s="1186" t="n"/>
      <c r="AE22" s="1186" t="n"/>
      <c r="AF22" s="1186" t="n"/>
      <c r="AG22" s="1186" t="n"/>
      <c r="AH22" s="1186" t="n"/>
      <c r="AI22" s="1186" t="n"/>
      <c r="AJ22" s="1186" t="n"/>
      <c r="AK22" s="1186" t="n"/>
      <c r="AL22" s="1186" t="n"/>
      <c r="AM22" s="1186" t="n"/>
      <c r="AN22" s="1186" t="n"/>
      <c r="AO22" s="1186" t="n"/>
      <c r="AP22" s="1186" t="n"/>
      <c r="AQ22" s="1186" t="n"/>
    </row>
    <row r="23" ht="15" customHeight="1" s="789">
      <c r="A23" s="1211" t="n">
        <v>4716973</v>
      </c>
      <c r="B23" s="1211" t="inlineStr">
        <is>
          <t>40'HC</t>
        </is>
      </c>
      <c r="C23" s="1203" t="n">
        <v>44841</v>
      </c>
      <c r="D23" s="1200" t="inlineStr">
        <is>
          <t>FFAU1157126</t>
        </is>
      </c>
      <c r="E23" s="1211" t="inlineStr">
        <is>
          <t>Moscow</t>
        </is>
      </c>
      <c r="F23" s="1200" t="inlineStr">
        <is>
          <t>Логистика</t>
        </is>
      </c>
      <c r="G23" s="1200" t="inlineStr">
        <is>
          <t>BIC</t>
        </is>
      </c>
      <c r="H23" s="1200" t="inlineStr">
        <is>
          <t>03 – 23.10.2022</t>
        </is>
      </c>
      <c r="I23" s="1200" t="inlineStr">
        <is>
          <t>РЕМОНТ (3301.95 RUB)</t>
        </is>
      </c>
      <c r="J23" s="1203" t="n">
        <v>44838</v>
      </c>
      <c r="K23" s="1216" t="n">
        <v>44851</v>
      </c>
      <c r="L23" s="1205" t="n"/>
      <c r="M23" s="1200" t="inlineStr">
        <is>
          <t>КП5-Придача</t>
        </is>
      </c>
      <c r="N23" s="1205">
        <f>J23+9</f>
        <v/>
      </c>
      <c r="O23" s="1521">
        <f>K23-J23+1</f>
        <v/>
      </c>
      <c r="P23" s="1522">
        <f>IF(J23&lt; DATE(2022,8,31),DATE(2022,8,31)-J23+1,0)</f>
        <v/>
      </c>
      <c r="Q23" s="1523">
        <f>IF(P23&lt;11,P23*0,(IF(AND(P23&gt;10,P23&lt;22),(P23-10)*300,3300)+IF(P23&gt;21,(P23-21)*600,P23*0)))</f>
        <v/>
      </c>
      <c r="R23" s="1522">
        <f>DATE(2022,9,30)-J23+1</f>
        <v/>
      </c>
      <c r="S23" s="1523">
        <f>(IF(R23&lt;11,R23*0,(IF(AND(R23&gt;10,R23&lt;22),(R23-10)*300,3300)+IF(R23&gt;21,(R23-21)*600,R23*0))))-Q23</f>
        <v/>
      </c>
      <c r="T23" s="1524">
        <f>K23-J23+1-R23</f>
        <v/>
      </c>
      <c r="U23" s="1525">
        <f>(IF((T23+R23)&lt;11,T23*0,(IF(AND((T23+R23)&gt;10,(T23+R23)&lt;22),(T23-10)*300,0)+IF((T23+R23)&gt;21,T23*600,T23*0))))</f>
        <v/>
      </c>
      <c r="V23" s="1526">
        <f>IF(O23&lt;11,O23*0,(IF(AND(O23&gt;10,O23&lt;22),(O23-10)*300,3300)+IF(O23&gt;21,(O23-21)*600,O23*0)))</f>
        <v/>
      </c>
      <c r="W23" s="1205">
        <f>J23+39</f>
        <v/>
      </c>
      <c r="X23" s="1205" t="n">
        <v>44880</v>
      </c>
      <c r="Y23" s="1527" t="inlineStr">
        <is>
          <t>Сдан</t>
        </is>
      </c>
      <c r="Z23" s="1540">
        <f>X23-W23</f>
        <v/>
      </c>
      <c r="AA23" s="1209">
        <f>Z23*6.5</f>
        <v/>
      </c>
      <c r="AB23" s="1080" t="n"/>
      <c r="AC23" s="1186" t="n"/>
      <c r="AD23" s="1186" t="n"/>
      <c r="AE23" s="1186" t="n"/>
      <c r="AF23" s="1186" t="n"/>
      <c r="AG23" s="1186" t="n"/>
      <c r="AH23" s="1186" t="n"/>
      <c r="AI23" s="1186" t="n"/>
      <c r="AJ23" s="1186" t="n"/>
      <c r="AK23" s="1186" t="n"/>
      <c r="AL23" s="1186" t="n"/>
      <c r="AM23" s="1186" t="n"/>
      <c r="AN23" s="1186" t="n"/>
      <c r="AO23" s="1186" t="n"/>
      <c r="AP23" s="1186" t="n"/>
      <c r="AQ23" s="1186" t="n"/>
    </row>
    <row r="24" ht="15" customHeight="1" s="789">
      <c r="A24" s="1211" t="n">
        <v>4716983</v>
      </c>
      <c r="B24" s="1211" t="inlineStr">
        <is>
          <t>40'HC</t>
        </is>
      </c>
      <c r="C24" s="1203" t="n">
        <v>44841</v>
      </c>
      <c r="D24" s="1200" t="inlineStr">
        <is>
          <t>SITU9127673</t>
        </is>
      </c>
      <c r="E24" s="1211" t="inlineStr">
        <is>
          <t>Moscow</t>
        </is>
      </c>
      <c r="F24" s="1200" t="inlineStr">
        <is>
          <t>Логистика</t>
        </is>
      </c>
      <c r="G24" s="1200" t="inlineStr">
        <is>
          <t>BIC</t>
        </is>
      </c>
      <c r="H24" s="1200" t="inlineStr">
        <is>
          <t>03 – 23.10.2022</t>
        </is>
      </c>
      <c r="I24" s="1200" t="n"/>
      <c r="J24" s="1203" t="n">
        <v>44838</v>
      </c>
      <c r="K24" s="1216" t="n">
        <v>44851</v>
      </c>
      <c r="L24" s="1205" t="n"/>
      <c r="M24" s="1200" t="inlineStr">
        <is>
          <t>КП5-Придача</t>
        </is>
      </c>
      <c r="N24" s="1205">
        <f>J24+9</f>
        <v/>
      </c>
      <c r="O24" s="1521">
        <f>K24-J24+1</f>
        <v/>
      </c>
      <c r="P24" s="1522">
        <f>IF(J24&lt; DATE(2022,8,31),DATE(2022,8,31)-J24+1,0)</f>
        <v/>
      </c>
      <c r="Q24" s="1523">
        <f>IF(P24&lt;11,P24*0,(IF(AND(P24&gt;10,P24&lt;22),(P24-10)*300,3300)+IF(P24&gt;21,(P24-21)*600,P24*0)))</f>
        <v/>
      </c>
      <c r="R24" s="1522">
        <f>DATE(2022,9,30)-J24+1</f>
        <v/>
      </c>
      <c r="S24" s="1523">
        <f>(IF(R24&lt;11,R24*0,(IF(AND(R24&gt;10,R24&lt;22),(R24-10)*300,3300)+IF(R24&gt;21,(R24-21)*600,R24*0))))-Q24</f>
        <v/>
      </c>
      <c r="T24" s="1524">
        <f>K24-J24+1-R24</f>
        <v/>
      </c>
      <c r="U24" s="1525">
        <f>(IF((T24+R24)&lt;11,T24*0,(IF(AND((T24+R24)&gt;10,(T24+R24)&lt;22),(T24-10)*300,0)+IF((T24+R24)&gt;21,T24*600,T24*0))))</f>
        <v/>
      </c>
      <c r="V24" s="1526">
        <f>IF(O24&lt;11,O24*0,(IF(AND(O24&gt;10,O24&lt;22),(O24-10)*300,3300)+IF(O24&gt;21,(O24-21)*600,O24*0)))</f>
        <v/>
      </c>
      <c r="W24" s="1205">
        <f>J24+39</f>
        <v/>
      </c>
      <c r="X24" s="1205" t="n">
        <v>44880</v>
      </c>
      <c r="Y24" s="1527" t="inlineStr">
        <is>
          <t>Сдан</t>
        </is>
      </c>
      <c r="Z24" s="1540">
        <f>X24-W24</f>
        <v/>
      </c>
      <c r="AA24" s="1209">
        <f>Z24*6.5</f>
        <v/>
      </c>
      <c r="AB24" s="1080" t="n"/>
      <c r="AC24" s="1186" t="n"/>
      <c r="AD24" s="1186" t="n"/>
      <c r="AE24" s="1186" t="n"/>
      <c r="AF24" s="1186" t="n"/>
      <c r="AG24" s="1186" t="n"/>
      <c r="AH24" s="1186" t="n"/>
      <c r="AI24" s="1186" t="n"/>
      <c r="AJ24" s="1186" t="n"/>
      <c r="AK24" s="1186" t="n"/>
      <c r="AL24" s="1186" t="n"/>
      <c r="AM24" s="1186" t="n"/>
      <c r="AN24" s="1186" t="n"/>
      <c r="AO24" s="1186" t="n"/>
      <c r="AP24" s="1186" t="n"/>
      <c r="AQ24" s="1186" t="n"/>
    </row>
    <row r="25" ht="15" customHeight="1" s="789">
      <c r="A25" s="1211" t="n">
        <v>4716979</v>
      </c>
      <c r="B25" s="1211" t="inlineStr">
        <is>
          <t>40'HC</t>
        </is>
      </c>
      <c r="C25" s="1203" t="n">
        <v>44841</v>
      </c>
      <c r="D25" s="1200" t="inlineStr">
        <is>
          <t>TCNU2335230</t>
        </is>
      </c>
      <c r="E25" s="1211" t="inlineStr">
        <is>
          <t>Moscow</t>
        </is>
      </c>
      <c r="F25" s="1200" t="inlineStr">
        <is>
          <t>Логистика</t>
        </is>
      </c>
      <c r="G25" s="1200" t="inlineStr">
        <is>
          <t>BIC</t>
        </is>
      </c>
      <c r="H25" s="1200" t="inlineStr">
        <is>
          <t>03 – 23.10.2022</t>
        </is>
      </c>
      <c r="I25" s="1200" t="n"/>
      <c r="J25" s="1203" t="n">
        <v>44838</v>
      </c>
      <c r="K25" s="1216" t="n">
        <v>44851</v>
      </c>
      <c r="L25" s="1205" t="n"/>
      <c r="M25" s="1200" t="inlineStr">
        <is>
          <t>КП5-Придача</t>
        </is>
      </c>
      <c r="N25" s="1205">
        <f>J25+9</f>
        <v/>
      </c>
      <c r="O25" s="1521">
        <f>K25-J25+1</f>
        <v/>
      </c>
      <c r="P25" s="1522">
        <f>IF(J25&lt; DATE(2022,8,31),DATE(2022,8,31)-J25+1,0)</f>
        <v/>
      </c>
      <c r="Q25" s="1523">
        <f>IF(P25&lt;11,P25*0,(IF(AND(P25&gt;10,P25&lt;22),(P25-10)*300,3300)+IF(P25&gt;21,(P25-21)*600,P25*0)))</f>
        <v/>
      </c>
      <c r="R25" s="1522">
        <f>DATE(2022,9,30)-J25+1</f>
        <v/>
      </c>
      <c r="S25" s="1523">
        <f>(IF(R25&lt;11,R25*0,(IF(AND(R25&gt;10,R25&lt;22),(R25-10)*300,3300)+IF(R25&gt;21,(R25-21)*600,R25*0))))-Q25</f>
        <v/>
      </c>
      <c r="T25" s="1524">
        <f>K25-J25+1-R25</f>
        <v/>
      </c>
      <c r="U25" s="1525">
        <f>(IF((T25+R25)&lt;11,T25*0,(IF(AND((T25+R25)&gt;10,(T25+R25)&lt;22),(T25-10)*300,0)+IF((T25+R25)&gt;21,T25*600,T25*0))))</f>
        <v/>
      </c>
      <c r="V25" s="1526">
        <f>IF(O25&lt;11,O25*0,(IF(AND(O25&gt;10,O25&lt;22),(O25-10)*300,3300)+IF(O25&gt;21,(O25-21)*600,O25*0)))</f>
        <v/>
      </c>
      <c r="W25" s="1205">
        <f>J25+39</f>
        <v/>
      </c>
      <c r="X25" s="1205" t="n">
        <v>44880</v>
      </c>
      <c r="Y25" s="1527" t="inlineStr">
        <is>
          <t>Сдан</t>
        </is>
      </c>
      <c r="Z25" s="1540">
        <f>X25-W25</f>
        <v/>
      </c>
      <c r="AA25" s="1209">
        <f>Z25*6.5</f>
        <v/>
      </c>
      <c r="AB25" s="1080" t="n"/>
      <c r="AC25" s="1186" t="n"/>
      <c r="AD25" s="1186" t="n"/>
      <c r="AE25" s="1186" t="n"/>
      <c r="AF25" s="1186" t="n"/>
      <c r="AG25" s="1186" t="n"/>
      <c r="AH25" s="1186" t="n"/>
      <c r="AI25" s="1186" t="n"/>
      <c r="AJ25" s="1186" t="n"/>
      <c r="AK25" s="1186" t="n"/>
      <c r="AL25" s="1186" t="n"/>
      <c r="AM25" s="1186" t="n"/>
      <c r="AN25" s="1186" t="n"/>
      <c r="AO25" s="1186" t="n"/>
      <c r="AP25" s="1186" t="n"/>
      <c r="AQ25" s="1186" t="n"/>
    </row>
    <row r="26" ht="15" customHeight="1" s="789">
      <c r="A26" s="1211" t="n">
        <v>4716989</v>
      </c>
      <c r="B26" s="1211" t="inlineStr">
        <is>
          <t>40'HC</t>
        </is>
      </c>
      <c r="C26" s="1203" t="n">
        <v>44841</v>
      </c>
      <c r="D26" s="1200" t="inlineStr">
        <is>
          <t>SEGU6716199</t>
        </is>
      </c>
      <c r="E26" s="1211" t="inlineStr">
        <is>
          <t>Moscow</t>
        </is>
      </c>
      <c r="F26" s="1200" t="inlineStr">
        <is>
          <t>Логистика</t>
        </is>
      </c>
      <c r="G26" s="1200" t="inlineStr">
        <is>
          <t>BIC</t>
        </is>
      </c>
      <c r="H26" s="1200" t="inlineStr">
        <is>
          <t>03 – 23.10.2022</t>
        </is>
      </c>
      <c r="I26" s="1200" t="n"/>
      <c r="J26" s="1203" t="n">
        <v>44838</v>
      </c>
      <c r="K26" s="1216" t="n">
        <v>44851</v>
      </c>
      <c r="L26" s="1200" t="n"/>
      <c r="M26" s="1200" t="inlineStr">
        <is>
          <t>КП5-Придача</t>
        </is>
      </c>
      <c r="N26" s="1205">
        <f>J26+9</f>
        <v/>
      </c>
      <c r="O26" s="1521">
        <f>K26-J26+1</f>
        <v/>
      </c>
      <c r="P26" s="1522">
        <f>IF(J26&lt; DATE(2022,8,31),DATE(2022,8,31)-J26+1,0)</f>
        <v/>
      </c>
      <c r="Q26" s="1523">
        <f>IF(P26&lt;11,P26*0,(IF(AND(P26&gt;10,P26&lt;22),(P26-10)*300,3300)+IF(P26&gt;21,(P26-21)*600,P26*0)))</f>
        <v/>
      </c>
      <c r="R26" s="1522">
        <f>DATE(2022,9,30)-J26+1</f>
        <v/>
      </c>
      <c r="S26" s="1523">
        <f>(IF(R26&lt;11,R26*0,(IF(AND(R26&gt;10,R26&lt;22),(R26-10)*300,3300)+IF(R26&gt;21,(R26-21)*600,R26*0))))-Q26</f>
        <v/>
      </c>
      <c r="T26" s="1524">
        <f>K26-J26+1-R26</f>
        <v/>
      </c>
      <c r="U26" s="1525">
        <f>(IF((T26+R26)&lt;11,T26*0,(IF(AND((T26+R26)&gt;10,(T26+R26)&lt;22),(T26-10)*300,0)+IF((T26+R26)&gt;21,T26*600,T26*0))))</f>
        <v/>
      </c>
      <c r="V26" s="1526">
        <f>IF(O26&lt;11,O26*0,(IF(AND(O26&gt;10,O26&lt;22),(O26-10)*300,3300)+IF(O26&gt;21,(O26-21)*600,O26*0)))</f>
        <v/>
      </c>
      <c r="W26" s="1205">
        <f>J26+39</f>
        <v/>
      </c>
      <c r="X26" s="1205" t="n">
        <v>44880</v>
      </c>
      <c r="Y26" s="1527" t="inlineStr">
        <is>
          <t>Сдан</t>
        </is>
      </c>
      <c r="Z26" s="1540">
        <f>X26-W26</f>
        <v/>
      </c>
      <c r="AA26" s="1209">
        <f>Z26*6.5</f>
        <v/>
      </c>
      <c r="AB26" s="1080" t="n"/>
      <c r="AC26" s="1186" t="n"/>
      <c r="AD26" s="1186" t="n"/>
      <c r="AE26" s="1186" t="n"/>
      <c r="AF26" s="1186" t="n"/>
      <c r="AG26" s="1186" t="n"/>
      <c r="AH26" s="1186" t="n"/>
      <c r="AI26" s="1186" t="n"/>
      <c r="AJ26" s="1186" t="n"/>
      <c r="AK26" s="1186" t="n"/>
      <c r="AL26" s="1186" t="n"/>
      <c r="AM26" s="1186" t="n"/>
      <c r="AN26" s="1186" t="n"/>
      <c r="AO26" s="1186" t="n"/>
      <c r="AP26" s="1186" t="n"/>
      <c r="AQ26" s="1186" t="n"/>
    </row>
    <row r="27" ht="15" customHeight="1" s="789">
      <c r="A27" s="1211" t="n">
        <v>4716975</v>
      </c>
      <c r="B27" s="1211" t="inlineStr">
        <is>
          <t>40'HC</t>
        </is>
      </c>
      <c r="C27" s="1203" t="n">
        <v>44841</v>
      </c>
      <c r="D27" s="1200" t="inlineStr">
        <is>
          <t>TCKU7372124</t>
        </is>
      </c>
      <c r="E27" s="1211" t="inlineStr">
        <is>
          <t>Moscow</t>
        </is>
      </c>
      <c r="F27" s="1200" t="inlineStr">
        <is>
          <t>Логистика</t>
        </is>
      </c>
      <c r="G27" s="1200" t="inlineStr">
        <is>
          <t>BIC</t>
        </is>
      </c>
      <c r="H27" s="1200" t="inlineStr">
        <is>
          <t>03 – 23.10.2022</t>
        </is>
      </c>
      <c r="I27" s="1200" t="n"/>
      <c r="J27" s="1203" t="n">
        <v>44838</v>
      </c>
      <c r="K27" s="1216" t="n">
        <v>44851</v>
      </c>
      <c r="L27" s="1205" t="n"/>
      <c r="M27" s="1200" t="inlineStr">
        <is>
          <t>КП5-Придача</t>
        </is>
      </c>
      <c r="N27" s="1205">
        <f>J27+9</f>
        <v/>
      </c>
      <c r="O27" s="1521">
        <f>K27-J27+1</f>
        <v/>
      </c>
      <c r="P27" s="1522">
        <f>IF(J27&lt; DATE(2022,8,31),DATE(2022,8,31)-J27+1,0)</f>
        <v/>
      </c>
      <c r="Q27" s="1523">
        <f>IF(P27&lt;11,P27*0,(IF(AND(P27&gt;10,P27&lt;22),(P27-10)*300,3300)+IF(P27&gt;21,(P27-21)*600,P27*0)))</f>
        <v/>
      </c>
      <c r="R27" s="1522">
        <f>DATE(2022,9,30)-J27+1</f>
        <v/>
      </c>
      <c r="S27" s="1523">
        <f>(IF(R27&lt;11,R27*0,(IF(AND(R27&gt;10,R27&lt;22),(R27-10)*300,3300)+IF(R27&gt;21,(R27-21)*600,R27*0))))-Q27</f>
        <v/>
      </c>
      <c r="T27" s="1524">
        <f>K27-J27+1-R27</f>
        <v/>
      </c>
      <c r="U27" s="1525">
        <f>(IF((T27+R27)&lt;11,T27*0,(IF(AND((T27+R27)&gt;10,(T27+R27)&lt;22),(T27-10)*300,0)+IF((T27+R27)&gt;21,T27*600,T27*0))))</f>
        <v/>
      </c>
      <c r="V27" s="1526">
        <f>IF(O27&lt;11,O27*0,(IF(AND(O27&gt;10,O27&lt;22),(O27-10)*300,3300)+IF(O27&gt;21,(O27-21)*600,O27*0)))</f>
        <v/>
      </c>
      <c r="W27" s="1205">
        <f>J27+39</f>
        <v/>
      </c>
      <c r="X27" s="1205" t="n">
        <v>44880</v>
      </c>
      <c r="Y27" s="1527" t="inlineStr">
        <is>
          <t>Сдан</t>
        </is>
      </c>
      <c r="Z27" s="1540">
        <f>X27-W27</f>
        <v/>
      </c>
      <c r="AA27" s="1209">
        <f>Z27*6.5</f>
        <v/>
      </c>
      <c r="AB27" s="1080" t="n"/>
      <c r="AC27" s="1186" t="n"/>
      <c r="AD27" s="1186" t="n"/>
      <c r="AE27" s="1186" t="n"/>
      <c r="AF27" s="1186" t="n"/>
      <c r="AG27" s="1186" t="n"/>
      <c r="AH27" s="1186" t="n"/>
      <c r="AI27" s="1186" t="n"/>
      <c r="AJ27" s="1186" t="n"/>
      <c r="AK27" s="1186" t="n"/>
      <c r="AL27" s="1186" t="n"/>
      <c r="AM27" s="1186" t="n"/>
      <c r="AN27" s="1186" t="n"/>
      <c r="AO27" s="1186" t="n"/>
      <c r="AP27" s="1186" t="n"/>
      <c r="AQ27" s="1186" t="n"/>
    </row>
    <row r="28" ht="15" customHeight="1" s="789">
      <c r="A28" s="1211" t="n">
        <v>4716971</v>
      </c>
      <c r="B28" s="1211" t="inlineStr">
        <is>
          <t>40'HC</t>
        </is>
      </c>
      <c r="C28" s="1203" t="n">
        <v>44841</v>
      </c>
      <c r="D28" s="1200" t="inlineStr">
        <is>
          <t>SLSU8034857</t>
        </is>
      </c>
      <c r="E28" s="1211" t="inlineStr">
        <is>
          <t>Moscow</t>
        </is>
      </c>
      <c r="F28" s="1200" t="inlineStr">
        <is>
          <t>Логистика</t>
        </is>
      </c>
      <c r="G28" s="1200" t="inlineStr">
        <is>
          <t>BIC</t>
        </is>
      </c>
      <c r="H28" s="1200" t="inlineStr">
        <is>
          <t>03 – 23.10.2022</t>
        </is>
      </c>
      <c r="I28" s="1200" t="n"/>
      <c r="J28" s="1203" t="n">
        <v>44838</v>
      </c>
      <c r="K28" s="1216" t="n">
        <v>44851</v>
      </c>
      <c r="L28" s="1200" t="n"/>
      <c r="M28" s="1200" t="inlineStr">
        <is>
          <t>КП5-Придача</t>
        </is>
      </c>
      <c r="N28" s="1205">
        <f>J28+9</f>
        <v/>
      </c>
      <c r="O28" s="1521">
        <f>K28-J28+1</f>
        <v/>
      </c>
      <c r="P28" s="1522">
        <f>IF(J28&lt; DATE(2022,8,31),DATE(2022,8,31)-J28+1,0)</f>
        <v/>
      </c>
      <c r="Q28" s="1523">
        <f>IF(P28&lt;11,P28*0,(IF(AND(P28&gt;10,P28&lt;22),(P28-10)*300,3300)+IF(P28&gt;21,(P28-21)*600,P28*0)))</f>
        <v/>
      </c>
      <c r="R28" s="1522">
        <f>DATE(2022,9,30)-J28+1</f>
        <v/>
      </c>
      <c r="S28" s="1523">
        <f>(IF(R28&lt;11,R28*0,(IF(AND(R28&gt;10,R28&lt;22),(R28-10)*300,3300)+IF(R28&gt;21,(R28-21)*600,R28*0))))-Q28</f>
        <v/>
      </c>
      <c r="T28" s="1524">
        <f>K28-J28+1-R28</f>
        <v/>
      </c>
      <c r="U28" s="1525">
        <f>(IF((T28+R28)&lt;11,T28*0,(IF(AND((T28+R28)&gt;10,(T28+R28)&lt;22),(T28-10)*300,0)+IF((T28+R28)&gt;21,T28*600,T28*0))))</f>
        <v/>
      </c>
      <c r="V28" s="1526">
        <f>IF(O28&lt;11,O28*0,(IF(AND(O28&gt;10,O28&lt;22),(O28-10)*300,3300)+IF(O28&gt;21,(O28-21)*600,O28*0)))</f>
        <v/>
      </c>
      <c r="W28" s="1205">
        <f>J28+39</f>
        <v/>
      </c>
      <c r="X28" s="1205" t="n">
        <v>44880</v>
      </c>
      <c r="Y28" s="1527" t="inlineStr">
        <is>
          <t>Сдан</t>
        </is>
      </c>
      <c r="Z28" s="1540">
        <f>X28-W28</f>
        <v/>
      </c>
      <c r="AA28" s="1209">
        <f>Z28*6.5</f>
        <v/>
      </c>
      <c r="AB28" s="1080" t="n"/>
      <c r="AC28" s="1186" t="n"/>
      <c r="AD28" s="1186" t="n"/>
      <c r="AE28" s="1186" t="n"/>
      <c r="AF28" s="1186" t="n"/>
      <c r="AG28" s="1186" t="n"/>
      <c r="AH28" s="1186" t="n"/>
      <c r="AI28" s="1186" t="n"/>
      <c r="AJ28" s="1186" t="n"/>
      <c r="AK28" s="1186" t="n"/>
      <c r="AL28" s="1186" t="n"/>
      <c r="AM28" s="1186" t="n"/>
      <c r="AN28" s="1186" t="n"/>
      <c r="AO28" s="1186" t="n"/>
      <c r="AP28" s="1186" t="n"/>
      <c r="AQ28" s="1186" t="n"/>
    </row>
    <row r="29" ht="15" customHeight="1" s="789">
      <c r="A29" s="1211" t="n">
        <v>4716995</v>
      </c>
      <c r="B29" s="1211" t="inlineStr">
        <is>
          <t>40'HC</t>
        </is>
      </c>
      <c r="C29" s="1203" t="n">
        <v>44841</v>
      </c>
      <c r="D29" s="1200" t="inlineStr">
        <is>
          <t>BEAU6424153</t>
        </is>
      </c>
      <c r="E29" s="1211" t="inlineStr">
        <is>
          <t>Moscow</t>
        </is>
      </c>
      <c r="F29" s="1200" t="inlineStr">
        <is>
          <t>Логистика</t>
        </is>
      </c>
      <c r="G29" s="1200" t="inlineStr">
        <is>
          <t>BIC</t>
        </is>
      </c>
      <c r="H29" s="1200" t="inlineStr">
        <is>
          <t>03 – 23.10.2022</t>
        </is>
      </c>
      <c r="I29" s="1200" t="n"/>
      <c r="J29" s="1203" t="n">
        <v>44838</v>
      </c>
      <c r="K29" s="1216" t="n">
        <v>44851</v>
      </c>
      <c r="L29" s="1200" t="n"/>
      <c r="M29" s="1200" t="inlineStr">
        <is>
          <t>КП5-Придача</t>
        </is>
      </c>
      <c r="N29" s="1205">
        <f>J29+9</f>
        <v/>
      </c>
      <c r="O29" s="1521">
        <f>K29-J29+1</f>
        <v/>
      </c>
      <c r="P29" s="1522">
        <f>IF(J29&lt; DATE(2022,8,31),DATE(2022,8,31)-J29+1,0)</f>
        <v/>
      </c>
      <c r="Q29" s="1523">
        <f>IF(P29&lt;11,P29*0,(IF(AND(P29&gt;10,P29&lt;22),(P29-10)*300,3300)+IF(P29&gt;21,(P29-21)*600,P29*0)))</f>
        <v/>
      </c>
      <c r="R29" s="1522">
        <f>DATE(2022,9,30)-J29+1</f>
        <v/>
      </c>
      <c r="S29" s="1523">
        <f>(IF(R29&lt;11,R29*0,(IF(AND(R29&gt;10,R29&lt;22),(R29-10)*300,3300)+IF(R29&gt;21,(R29-21)*600,R29*0))))-Q29</f>
        <v/>
      </c>
      <c r="T29" s="1524">
        <f>K29-J29+1-R29</f>
        <v/>
      </c>
      <c r="U29" s="1525">
        <f>(IF((T29+R29)&lt;11,T29*0,(IF(AND((T29+R29)&gt;10,(T29+R29)&lt;22),(T29-10)*300,0)+IF((T29+R29)&gt;21,T29*600,T29*0))))</f>
        <v/>
      </c>
      <c r="V29" s="1526">
        <f>IF(O29&lt;11,O29*0,(IF(AND(O29&gt;10,O29&lt;22),(O29-10)*300,3300)+IF(O29&gt;21,(O29-21)*600,O29*0)))</f>
        <v/>
      </c>
      <c r="W29" s="1205">
        <f>J29+39</f>
        <v/>
      </c>
      <c r="X29" s="1205" t="n">
        <v>44880</v>
      </c>
      <c r="Y29" s="1527" t="inlineStr">
        <is>
          <t>Сдан</t>
        </is>
      </c>
      <c r="Z29" s="1540">
        <f>X29-W29</f>
        <v/>
      </c>
      <c r="AA29" s="1209">
        <f>Z29*6.5</f>
        <v/>
      </c>
      <c r="AB29" s="1080" t="n"/>
      <c r="AC29" s="1186" t="n"/>
      <c r="AD29" s="1186" t="n"/>
      <c r="AE29" s="1186" t="n"/>
      <c r="AF29" s="1186" t="n"/>
      <c r="AG29" s="1186" t="n"/>
      <c r="AH29" s="1186" t="n"/>
      <c r="AI29" s="1186" t="n"/>
      <c r="AJ29" s="1186" t="n"/>
      <c r="AK29" s="1186" t="n"/>
      <c r="AL29" s="1186" t="n"/>
      <c r="AM29" s="1186" t="n"/>
      <c r="AN29" s="1186" t="n"/>
      <c r="AO29" s="1186" t="n"/>
      <c r="AP29" s="1186" t="n"/>
      <c r="AQ29" s="1186" t="n"/>
    </row>
    <row r="30" ht="15" customHeight="1" s="789">
      <c r="A30" s="1211" t="n">
        <v>4716965</v>
      </c>
      <c r="B30" s="1211" t="inlineStr">
        <is>
          <t>40'HC</t>
        </is>
      </c>
      <c r="C30" s="1203" t="n">
        <v>44841</v>
      </c>
      <c r="D30" s="1200" t="inlineStr">
        <is>
          <t>SITU9088725</t>
        </is>
      </c>
      <c r="E30" s="1211" t="inlineStr">
        <is>
          <t>Moscow</t>
        </is>
      </c>
      <c r="F30" s="1200" t="inlineStr">
        <is>
          <t>Логистика</t>
        </is>
      </c>
      <c r="G30" s="1200" t="inlineStr">
        <is>
          <t>BIC</t>
        </is>
      </c>
      <c r="H30" s="1200" t="inlineStr">
        <is>
          <t>03 – 23.10.2022</t>
        </is>
      </c>
      <c r="I30" s="1200" t="n"/>
      <c r="J30" s="1203" t="n">
        <v>44838</v>
      </c>
      <c r="K30" s="1216" t="n">
        <v>44851</v>
      </c>
      <c r="L30" s="1200" t="n"/>
      <c r="M30" s="1200" t="inlineStr">
        <is>
          <t>КП5-Придача</t>
        </is>
      </c>
      <c r="N30" s="1205">
        <f>J30+9</f>
        <v/>
      </c>
      <c r="O30" s="1521">
        <f>K30-J30+1</f>
        <v/>
      </c>
      <c r="P30" s="1522">
        <f>IF(J30&lt; DATE(2022,8,31),DATE(2022,8,31)-J30+1,0)</f>
        <v/>
      </c>
      <c r="Q30" s="1523">
        <f>IF(P30&lt;11,P30*0,(IF(AND(P30&gt;10,P30&lt;22),(P30-10)*300,3300)+IF(P30&gt;21,(P30-21)*600,P30*0)))</f>
        <v/>
      </c>
      <c r="R30" s="1522">
        <f>DATE(2022,9,30)-J30+1</f>
        <v/>
      </c>
      <c r="S30" s="1523">
        <f>(IF(R30&lt;11,R30*0,(IF(AND(R30&gt;10,R30&lt;22),(R30-10)*300,3300)+IF(R30&gt;21,(R30-21)*600,R30*0))))-Q30</f>
        <v/>
      </c>
      <c r="T30" s="1524">
        <f>K30-J30+1-R30</f>
        <v/>
      </c>
      <c r="U30" s="1525">
        <f>(IF((T30+R30)&lt;11,T30*0,(IF(AND((T30+R30)&gt;10,(T30+R30)&lt;22),(T30-10)*300,0)+IF((T30+R30)&gt;21,T30*600,T30*0))))</f>
        <v/>
      </c>
      <c r="V30" s="1526">
        <f>IF(O30&lt;11,O30*0,(IF(AND(O30&gt;10,O30&lt;22),(O30-10)*300,3300)+IF(O30&gt;21,(O30-21)*600,O30*0)))</f>
        <v/>
      </c>
      <c r="W30" s="1205">
        <f>J30+39</f>
        <v/>
      </c>
      <c r="X30" s="1205" t="n">
        <v>44880</v>
      </c>
      <c r="Y30" s="1527" t="inlineStr">
        <is>
          <t>Сдан</t>
        </is>
      </c>
      <c r="Z30" s="1540">
        <f>X30-W30</f>
        <v/>
      </c>
      <c r="AA30" s="1209">
        <f>Z30*6.5</f>
        <v/>
      </c>
      <c r="AB30" s="1080" t="n"/>
      <c r="AC30" s="1186" t="n"/>
      <c r="AD30" s="1186" t="n"/>
      <c r="AE30" s="1186" t="n"/>
      <c r="AF30" s="1186" t="n"/>
      <c r="AG30" s="1186" t="n"/>
      <c r="AH30" s="1186" t="n"/>
      <c r="AI30" s="1186" t="n"/>
      <c r="AJ30" s="1186" t="n"/>
      <c r="AK30" s="1186" t="n"/>
      <c r="AL30" s="1186" t="n"/>
      <c r="AM30" s="1186" t="n"/>
      <c r="AN30" s="1186" t="n"/>
      <c r="AO30" s="1186" t="n"/>
      <c r="AP30" s="1186" t="n"/>
      <c r="AQ30" s="1186" t="n"/>
    </row>
    <row r="31" ht="15" customHeight="1" s="789">
      <c r="A31" s="1211" t="n">
        <v>4716991</v>
      </c>
      <c r="B31" s="1211" t="inlineStr">
        <is>
          <t>40'HC</t>
        </is>
      </c>
      <c r="C31" s="1203" t="n">
        <v>44841</v>
      </c>
      <c r="D31" s="1200" t="inlineStr">
        <is>
          <t>FFAU4325835</t>
        </is>
      </c>
      <c r="E31" s="1211" t="inlineStr">
        <is>
          <t>Moscow</t>
        </is>
      </c>
      <c r="F31" s="1200" t="inlineStr">
        <is>
          <t>Логистика</t>
        </is>
      </c>
      <c r="G31" s="1200" t="inlineStr">
        <is>
          <t>BIC</t>
        </is>
      </c>
      <c r="H31" s="1200" t="inlineStr">
        <is>
          <t>03 – 23.10.2022</t>
        </is>
      </c>
      <c r="I31" s="1200" t="n"/>
      <c r="J31" s="1203" t="n">
        <v>44840</v>
      </c>
      <c r="K31" s="1216" t="n">
        <v>44851</v>
      </c>
      <c r="L31" s="1200" t="n"/>
      <c r="M31" s="1200" t="inlineStr">
        <is>
          <t>КП5-Придача</t>
        </is>
      </c>
      <c r="N31" s="1205">
        <f>J31+9</f>
        <v/>
      </c>
      <c r="O31" s="1521">
        <f>K31-J31+1</f>
        <v/>
      </c>
      <c r="P31" s="1522">
        <f>IF(J31&lt; DATE(2022,8,31),DATE(2022,8,31)-J31+1,0)</f>
        <v/>
      </c>
      <c r="Q31" s="1523">
        <f>IF(P31&lt;11,P31*0,(IF(AND(P31&gt;10,P31&lt;22),(P31-10)*300,3300)+IF(P31&gt;21,(P31-21)*600,P31*0)))</f>
        <v/>
      </c>
      <c r="R31" s="1522">
        <f>DATE(2022,9,30)-J31+1</f>
        <v/>
      </c>
      <c r="S31" s="1523">
        <f>(IF(R31&lt;11,R31*0,(IF(AND(R31&gt;10,R31&lt;22),(R31-10)*300,3300)+IF(R31&gt;21,(R31-21)*600,R31*0))))-Q31</f>
        <v/>
      </c>
      <c r="T31" s="1524">
        <f>K31-J31+1-R31</f>
        <v/>
      </c>
      <c r="U31" s="1525">
        <f>(IF((T31+R31)&lt;11,T31*0,(IF(AND((T31+R31)&gt;10,(T31+R31)&lt;22),(T31-10)*300,0)+IF((T31+R31)&gt;21,T31*600,T31*0))))</f>
        <v/>
      </c>
      <c r="V31" s="1526">
        <f>IF(O31&lt;11,O31*0,(IF(AND(O31&gt;10,O31&lt;22),(O31-10)*300,3300)+IF(O31&gt;21,(O31-21)*600,O31*0)))</f>
        <v/>
      </c>
      <c r="W31" s="1205">
        <f>J31+39</f>
        <v/>
      </c>
      <c r="X31" s="1205" t="n">
        <v>44880</v>
      </c>
      <c r="Y31" s="1527" t="inlineStr">
        <is>
          <t>Сдан</t>
        </is>
      </c>
      <c r="Z31" s="1540">
        <f>X31-W31</f>
        <v/>
      </c>
      <c r="AA31" s="1209">
        <f>Z31*6.5</f>
        <v/>
      </c>
      <c r="AB31" s="1080" t="n"/>
      <c r="AC31" s="1186" t="n"/>
      <c r="AD31" s="1186" t="n"/>
      <c r="AE31" s="1186" t="n"/>
      <c r="AF31" s="1186" t="n"/>
      <c r="AG31" s="1186" t="n"/>
      <c r="AH31" s="1186" t="n"/>
      <c r="AI31" s="1186" t="n"/>
      <c r="AJ31" s="1186" t="n"/>
      <c r="AK31" s="1186" t="n"/>
      <c r="AL31" s="1186" t="n"/>
      <c r="AM31" s="1186" t="n"/>
      <c r="AN31" s="1186" t="n"/>
      <c r="AO31" s="1186" t="n"/>
      <c r="AP31" s="1186" t="n"/>
      <c r="AQ31" s="1186" t="n"/>
    </row>
    <row r="32" ht="15" customHeight="1" s="789">
      <c r="A32" s="1211" t="n">
        <v>4716977</v>
      </c>
      <c r="B32" s="1211" t="inlineStr">
        <is>
          <t>40'HC</t>
        </is>
      </c>
      <c r="C32" s="1203" t="n">
        <v>44841</v>
      </c>
      <c r="D32" s="1200" t="inlineStr">
        <is>
          <t>TCNU6956088</t>
        </is>
      </c>
      <c r="E32" s="1211" t="inlineStr">
        <is>
          <t>Moscow</t>
        </is>
      </c>
      <c r="F32" s="1200" t="inlineStr">
        <is>
          <t>Логистика</t>
        </is>
      </c>
      <c r="G32" s="1200" t="inlineStr">
        <is>
          <t>BIC</t>
        </is>
      </c>
      <c r="H32" s="1200" t="inlineStr">
        <is>
          <t>03 – 23.10.2022</t>
        </is>
      </c>
      <c r="I32" s="1200" t="n"/>
      <c r="J32" s="1203" t="n">
        <v>44840</v>
      </c>
      <c r="K32" s="1216" t="n">
        <v>44851</v>
      </c>
      <c r="L32" s="1200" t="n"/>
      <c r="M32" s="1200" t="inlineStr">
        <is>
          <t>КП5-Придача</t>
        </is>
      </c>
      <c r="N32" s="1205">
        <f>J32+9</f>
        <v/>
      </c>
      <c r="O32" s="1521">
        <f>K32-J32+1</f>
        <v/>
      </c>
      <c r="P32" s="1522">
        <f>IF(J32&lt; DATE(2022,8,31),DATE(2022,8,31)-J32+1,0)</f>
        <v/>
      </c>
      <c r="Q32" s="1523">
        <f>IF(P32&lt;11,P32*0,(IF(AND(P32&gt;10,P32&lt;22),(P32-10)*300,3300)+IF(P32&gt;21,(P32-21)*600,P32*0)))</f>
        <v/>
      </c>
      <c r="R32" s="1522">
        <f>DATE(2022,9,30)-J32+1</f>
        <v/>
      </c>
      <c r="S32" s="1523">
        <f>(IF(R32&lt;11,R32*0,(IF(AND(R32&gt;10,R32&lt;22),(R32-10)*300,3300)+IF(R32&gt;21,(R32-21)*600,R32*0))))-Q32</f>
        <v/>
      </c>
      <c r="T32" s="1524">
        <f>K32-J32+1-R32</f>
        <v/>
      </c>
      <c r="U32" s="1525">
        <f>(IF((T32+R32)&lt;11,T32*0,(IF(AND((T32+R32)&gt;10,(T32+R32)&lt;22),(T32-10)*300,0)+IF((T32+R32)&gt;21,T32*600,T32*0))))</f>
        <v/>
      </c>
      <c r="V32" s="1526">
        <f>IF(O32&lt;11,O32*0,(IF(AND(O32&gt;10,O32&lt;22),(O32-10)*300,3300)+IF(O32&gt;21,(O32-21)*600,O32*0)))</f>
        <v/>
      </c>
      <c r="W32" s="1205">
        <f>J32+39</f>
        <v/>
      </c>
      <c r="X32" s="1205" t="n">
        <v>44880</v>
      </c>
      <c r="Y32" s="1527" t="inlineStr">
        <is>
          <t>Сдан</t>
        </is>
      </c>
      <c r="Z32" s="1540">
        <f>X32-W32</f>
        <v/>
      </c>
      <c r="AA32" s="1209">
        <f>Z32*6.5</f>
        <v/>
      </c>
      <c r="AB32" s="1080" t="n"/>
      <c r="AC32" s="1186" t="n"/>
      <c r="AD32" s="1186" t="n"/>
      <c r="AE32" s="1186" t="n"/>
      <c r="AF32" s="1186" t="n"/>
      <c r="AG32" s="1186" t="n"/>
      <c r="AH32" s="1186" t="n"/>
      <c r="AI32" s="1186" t="n"/>
      <c r="AJ32" s="1186" t="n"/>
      <c r="AK32" s="1186" t="n"/>
      <c r="AL32" s="1186" t="n"/>
      <c r="AM32" s="1186" t="n"/>
      <c r="AN32" s="1186" t="n"/>
      <c r="AO32" s="1186" t="n"/>
      <c r="AP32" s="1186" t="n"/>
      <c r="AQ32" s="1186" t="n"/>
    </row>
    <row r="33" ht="15" customHeight="1" s="789">
      <c r="A33" s="1211" t="n">
        <v>4721171</v>
      </c>
      <c r="B33" s="1211" t="inlineStr">
        <is>
          <t>40'HC</t>
        </is>
      </c>
      <c r="C33" s="1203" t="n">
        <v>44841</v>
      </c>
      <c r="D33" s="1200" t="inlineStr">
        <is>
          <t>TLLU4740423</t>
        </is>
      </c>
      <c r="E33" s="1211" t="inlineStr">
        <is>
          <t>Moscow</t>
        </is>
      </c>
      <c r="F33" s="1200" t="inlineStr">
        <is>
          <t>Логистика</t>
        </is>
      </c>
      <c r="G33" s="1200" t="inlineStr">
        <is>
          <t>BIC</t>
        </is>
      </c>
      <c r="H33" s="1200" t="inlineStr">
        <is>
          <t>03 – 23.10.2022</t>
        </is>
      </c>
      <c r="I33" s="1200" t="inlineStr">
        <is>
          <t>Отказ от ремонта</t>
        </is>
      </c>
      <c r="J33" s="1203" t="n">
        <v>44840</v>
      </c>
      <c r="K33" s="1216" t="n">
        <v>44851</v>
      </c>
      <c r="L33" s="1200" t="n"/>
      <c r="M33" s="1200" t="inlineStr">
        <is>
          <t>КП5-Придача</t>
        </is>
      </c>
      <c r="N33" s="1205">
        <f>J33+9</f>
        <v/>
      </c>
      <c r="O33" s="1521">
        <f>K33-J33+1</f>
        <v/>
      </c>
      <c r="P33" s="1522">
        <f>IF(J33&lt; DATE(2022,8,31),DATE(2022,8,31)-J33+1,0)</f>
        <v/>
      </c>
      <c r="Q33" s="1523">
        <f>IF(P33&lt;11,P33*0,(IF(AND(P33&gt;10,P33&lt;22),(P33-10)*300,3300)+IF(P33&gt;21,(P33-21)*600,P33*0)))</f>
        <v/>
      </c>
      <c r="R33" s="1522">
        <f>DATE(2022,9,30)-J33+1</f>
        <v/>
      </c>
      <c r="S33" s="1523">
        <f>(IF(R33&lt;11,R33*0,(IF(AND(R33&gt;10,R33&lt;22),(R33-10)*300,3300)+IF(R33&gt;21,(R33-21)*600,R33*0))))-Q33</f>
        <v/>
      </c>
      <c r="T33" s="1524">
        <f>K33-J33+1-R33</f>
        <v/>
      </c>
      <c r="U33" s="1525">
        <f>(IF((T33+R33)&lt;11,T33*0,(IF(AND((T33+R33)&gt;10,(T33+R33)&lt;22),(T33-10)*300,0)+IF((T33+R33)&gt;21,T33*600,T33*0))))</f>
        <v/>
      </c>
      <c r="V33" s="1526">
        <f>IF(O33&lt;11,O33*0,(IF(AND(O33&gt;10,O33&lt;22),(O33-10)*300,3300)+IF(O33&gt;21,(O33-21)*600,O33*0)))</f>
        <v/>
      </c>
      <c r="W33" s="1205">
        <f>J33+39</f>
        <v/>
      </c>
      <c r="X33" s="1205" t="n">
        <v>44880</v>
      </c>
      <c r="Y33" s="1527" t="inlineStr">
        <is>
          <t>Сдан</t>
        </is>
      </c>
      <c r="Z33" s="1540">
        <f>X33-W33</f>
        <v/>
      </c>
      <c r="AA33" s="1209">
        <f>Z33*6.5</f>
        <v/>
      </c>
      <c r="AB33" s="1080" t="n"/>
      <c r="AC33" s="1186" t="n"/>
      <c r="AD33" s="1186" t="n"/>
      <c r="AE33" s="1186" t="n"/>
      <c r="AF33" s="1186" t="n"/>
      <c r="AG33" s="1186" t="n"/>
      <c r="AH33" s="1186" t="n"/>
      <c r="AI33" s="1186" t="n"/>
      <c r="AJ33" s="1186" t="n"/>
      <c r="AK33" s="1186" t="n"/>
      <c r="AL33" s="1186" t="n"/>
      <c r="AM33" s="1186" t="n"/>
      <c r="AN33" s="1186" t="n"/>
      <c r="AO33" s="1186" t="n"/>
      <c r="AP33" s="1186" t="n"/>
      <c r="AQ33" s="1186" t="n"/>
    </row>
    <row r="34" ht="15" customHeight="1" s="789">
      <c r="A34" s="1211" t="n">
        <v>4716969</v>
      </c>
      <c r="B34" s="1211" t="inlineStr">
        <is>
          <t>40'HC</t>
        </is>
      </c>
      <c r="C34" s="1203" t="n">
        <v>44841</v>
      </c>
      <c r="D34" s="1200" t="inlineStr">
        <is>
          <t>SITU9120684</t>
        </is>
      </c>
      <c r="E34" s="1211" t="inlineStr">
        <is>
          <t>Moscow</t>
        </is>
      </c>
      <c r="F34" s="1200" t="inlineStr">
        <is>
          <t>Логистика</t>
        </is>
      </c>
      <c r="G34" s="1200" t="inlineStr">
        <is>
          <t>BIC</t>
        </is>
      </c>
      <c r="H34" s="1200" t="inlineStr">
        <is>
          <t>03 – 23.10.2022</t>
        </is>
      </c>
      <c r="I34" s="1201" t="n"/>
      <c r="J34" s="1203" t="n">
        <v>44840</v>
      </c>
      <c r="K34" s="1216" t="n">
        <v>44851</v>
      </c>
      <c r="L34" s="1201" t="n"/>
      <c r="M34" s="1200" t="inlineStr">
        <is>
          <t>КП5-Придача</t>
        </is>
      </c>
      <c r="N34" s="1205">
        <f>J34+9</f>
        <v/>
      </c>
      <c r="O34" s="1521">
        <f>K34-J34+1</f>
        <v/>
      </c>
      <c r="P34" s="1522">
        <f>IF(J34&lt; DATE(2022,8,31),DATE(2022,8,31)-J34+1,0)</f>
        <v/>
      </c>
      <c r="Q34" s="1523">
        <f>IF(P34&lt;11,P34*0,(IF(AND(P34&gt;10,P34&lt;22),(P34-10)*300,3300)+IF(P34&gt;21,(P34-21)*600,P34*0)))</f>
        <v/>
      </c>
      <c r="R34" s="1522">
        <f>DATE(2022,9,30)-J34+1</f>
        <v/>
      </c>
      <c r="S34" s="1523">
        <f>(IF(R34&lt;11,R34*0,(IF(AND(R34&gt;10,R34&lt;22),(R34-10)*300,3300)+IF(R34&gt;21,(R34-21)*600,R34*0))))-Q34</f>
        <v/>
      </c>
      <c r="T34" s="1524">
        <f>K34-J34+1-R34</f>
        <v/>
      </c>
      <c r="U34" s="1525">
        <f>(IF((T34+R34)&lt;11,T34*0,(IF(AND((T34+R34)&gt;10,(T34+R34)&lt;22),(T34-10)*300,0)+IF((T34+R34)&gt;21,T34*600,T34*0))))</f>
        <v/>
      </c>
      <c r="V34" s="1526">
        <f>IF(O34&lt;11,O34*0,(IF(AND(O34&gt;10,O34&lt;22),(O34-10)*300,3300)+IF(O34&gt;21,(O34-21)*600,O34*0)))</f>
        <v/>
      </c>
      <c r="W34" s="1205">
        <f>J34+39</f>
        <v/>
      </c>
      <c r="X34" s="1205" t="n">
        <v>44880</v>
      </c>
      <c r="Y34" s="1527" t="inlineStr">
        <is>
          <t>Сдан</t>
        </is>
      </c>
      <c r="Z34" s="1540">
        <f>X34-W34</f>
        <v/>
      </c>
      <c r="AA34" s="1209">
        <f>Z34*6.5</f>
        <v/>
      </c>
      <c r="AB34" s="1080" t="n"/>
      <c r="AC34" s="1186" t="n"/>
      <c r="AD34" s="1186" t="n"/>
      <c r="AE34" s="1186" t="n"/>
      <c r="AF34" s="1186" t="n"/>
      <c r="AG34" s="1186" t="n"/>
      <c r="AH34" s="1186" t="n"/>
      <c r="AI34" s="1186" t="n"/>
      <c r="AJ34" s="1186" t="n"/>
      <c r="AK34" s="1186" t="n"/>
      <c r="AL34" s="1186" t="n"/>
      <c r="AM34" s="1186" t="n"/>
      <c r="AN34" s="1186" t="n"/>
      <c r="AO34" s="1186" t="n"/>
      <c r="AP34" s="1186" t="n"/>
      <c r="AQ34" s="1186" t="n"/>
    </row>
    <row r="35" ht="15" customHeight="1" s="789">
      <c r="A35" s="1211" t="n">
        <v>4716981</v>
      </c>
      <c r="B35" s="1211" t="inlineStr">
        <is>
          <t>40'HC</t>
        </is>
      </c>
      <c r="C35" s="1203" t="n">
        <v>44841</v>
      </c>
      <c r="D35" s="1200" t="inlineStr">
        <is>
          <t>TCKU7966548</t>
        </is>
      </c>
      <c r="E35" s="1211" t="inlineStr">
        <is>
          <t>Moscow</t>
        </is>
      </c>
      <c r="F35" s="1200" t="inlineStr">
        <is>
          <t>Логистика</t>
        </is>
      </c>
      <c r="G35" s="1200" t="inlineStr">
        <is>
          <t>BIC</t>
        </is>
      </c>
      <c r="H35" s="1200" t="inlineStr">
        <is>
          <t>03 – 23.10.2022</t>
        </is>
      </c>
      <c r="I35" s="1200" t="n"/>
      <c r="J35" s="1203" t="n">
        <v>44840</v>
      </c>
      <c r="K35" s="1216" t="n">
        <v>44851</v>
      </c>
      <c r="L35" s="1200" t="n"/>
      <c r="M35" s="1200" t="inlineStr">
        <is>
          <t>КП5-Придача</t>
        </is>
      </c>
      <c r="N35" s="1205">
        <f>J35+9</f>
        <v/>
      </c>
      <c r="O35" s="1521">
        <f>K35-J35+1</f>
        <v/>
      </c>
      <c r="P35" s="1522">
        <f>IF(J35&lt; DATE(2022,8,31),DATE(2022,8,31)-J35+1,0)</f>
        <v/>
      </c>
      <c r="Q35" s="1523">
        <f>IF(P35&lt;11,P35*0,(IF(AND(P35&gt;10,P35&lt;22),(P35-10)*300,3300)+IF(P35&gt;21,(P35-21)*600,P35*0)))</f>
        <v/>
      </c>
      <c r="R35" s="1522">
        <f>DATE(2022,9,30)-J35+1</f>
        <v/>
      </c>
      <c r="S35" s="1523">
        <f>(IF(R35&lt;11,R35*0,(IF(AND(R35&gt;10,R35&lt;22),(R35-10)*300,3300)+IF(R35&gt;21,(R35-21)*600,R35*0))))-Q35</f>
        <v/>
      </c>
      <c r="T35" s="1524">
        <f>K35-J35+1-R35</f>
        <v/>
      </c>
      <c r="U35" s="1525">
        <f>(IF((T35+R35)&lt;11,T35*0,(IF(AND((T35+R35)&gt;10,(T35+R35)&lt;22),(T35-10)*300,0)+IF((T35+R35)&gt;21,T35*600,T35*0))))</f>
        <v/>
      </c>
      <c r="V35" s="1526">
        <f>IF(O35&lt;11,O35*0,(IF(AND(O35&gt;10,O35&lt;22),(O35-10)*300,3300)+IF(O35&gt;21,(O35-21)*600,O35*0)))</f>
        <v/>
      </c>
      <c r="W35" s="1205">
        <f>J35+39</f>
        <v/>
      </c>
      <c r="X35" s="1205" t="n">
        <v>44880</v>
      </c>
      <c r="Y35" s="1527" t="inlineStr">
        <is>
          <t>Сдан</t>
        </is>
      </c>
      <c r="Z35" s="1540">
        <f>X35-W35</f>
        <v/>
      </c>
      <c r="AA35" s="1209">
        <f>Z35*6.5</f>
        <v/>
      </c>
      <c r="AB35" s="1080" t="n"/>
      <c r="AC35" s="1186" t="n"/>
      <c r="AD35" s="1186" t="n"/>
      <c r="AE35" s="1186" t="n"/>
      <c r="AF35" s="1186" t="n"/>
      <c r="AG35" s="1186" t="n"/>
      <c r="AH35" s="1186" t="n"/>
      <c r="AI35" s="1186" t="n"/>
      <c r="AJ35" s="1186" t="n"/>
      <c r="AK35" s="1186" t="n"/>
      <c r="AL35" s="1186" t="n"/>
      <c r="AM35" s="1186" t="n"/>
      <c r="AN35" s="1186" t="n"/>
      <c r="AO35" s="1186" t="n"/>
      <c r="AP35" s="1186" t="n"/>
      <c r="AQ35" s="1186" t="n"/>
    </row>
    <row r="36" ht="15" customHeight="1" s="789">
      <c r="A36" s="1211" t="n">
        <v>4716985</v>
      </c>
      <c r="B36" s="1211" t="inlineStr">
        <is>
          <t>40'HC</t>
        </is>
      </c>
      <c r="C36" s="1203" t="n">
        <v>44841</v>
      </c>
      <c r="D36" s="1200" t="inlineStr">
        <is>
          <t>FFAU1138569</t>
        </is>
      </c>
      <c r="E36" s="1211" t="inlineStr">
        <is>
          <t>Moscow</t>
        </is>
      </c>
      <c r="F36" s="1200" t="inlineStr">
        <is>
          <t>Логистика</t>
        </is>
      </c>
      <c r="G36" s="1200" t="inlineStr">
        <is>
          <t>BIC</t>
        </is>
      </c>
      <c r="H36" s="1200" t="inlineStr">
        <is>
          <t>03 – 23.10.2022</t>
        </is>
      </c>
      <c r="I36" s="1200" t="n"/>
      <c r="J36" s="1203" t="n">
        <v>44840</v>
      </c>
      <c r="K36" s="1216" t="n">
        <v>44851</v>
      </c>
      <c r="L36" s="1200" t="n"/>
      <c r="M36" s="1200" t="inlineStr">
        <is>
          <t>КП5-Придача</t>
        </is>
      </c>
      <c r="N36" s="1205">
        <f>J36+9</f>
        <v/>
      </c>
      <c r="O36" s="1521">
        <f>K36-J36+1</f>
        <v/>
      </c>
      <c r="P36" s="1522">
        <f>IF(J36&lt; DATE(2022,8,31),DATE(2022,8,31)-J36+1,0)</f>
        <v/>
      </c>
      <c r="Q36" s="1523">
        <f>IF(P36&lt;11,P36*0,(IF(AND(P36&gt;10,P36&lt;22),(P36-10)*300,3300)+IF(P36&gt;21,(P36-21)*600,P36*0)))</f>
        <v/>
      </c>
      <c r="R36" s="1522">
        <f>DATE(2022,9,30)-J36+1</f>
        <v/>
      </c>
      <c r="S36" s="1523">
        <f>(IF(R36&lt;11,R36*0,(IF(AND(R36&gt;10,R36&lt;22),(R36-10)*300,3300)+IF(R36&gt;21,(R36-21)*600,R36*0))))-Q36</f>
        <v/>
      </c>
      <c r="T36" s="1524">
        <f>K36-J36+1-R36</f>
        <v/>
      </c>
      <c r="U36" s="1525">
        <f>(IF((T36+R36)&lt;11,T36*0,(IF(AND((T36+R36)&gt;10,(T36+R36)&lt;22),(T36-10)*300,0)+IF((T36+R36)&gt;21,T36*600,T36*0))))</f>
        <v/>
      </c>
      <c r="V36" s="1526">
        <f>IF(O36&lt;11,O36*0,(IF(AND(O36&gt;10,O36&lt;22),(O36-10)*300,3300)+IF(O36&gt;21,(O36-21)*600,O36*0)))</f>
        <v/>
      </c>
      <c r="W36" s="1205">
        <f>J36+39</f>
        <v/>
      </c>
      <c r="X36" s="1205" t="n">
        <v>44880</v>
      </c>
      <c r="Y36" s="1527" t="inlineStr">
        <is>
          <t>Сдан</t>
        </is>
      </c>
      <c r="Z36" s="1540">
        <f>X36-W36</f>
        <v/>
      </c>
      <c r="AA36" s="1209">
        <f>Z36*6.5</f>
        <v/>
      </c>
      <c r="AB36" s="1080" t="n"/>
      <c r="AC36" s="1186" t="n"/>
      <c r="AD36" s="1186" t="n"/>
      <c r="AE36" s="1186" t="n"/>
      <c r="AF36" s="1186" t="n"/>
      <c r="AG36" s="1186" t="n"/>
      <c r="AH36" s="1186" t="n"/>
      <c r="AI36" s="1186" t="n"/>
      <c r="AJ36" s="1186" t="n"/>
      <c r="AK36" s="1186" t="n"/>
      <c r="AL36" s="1186" t="n"/>
      <c r="AM36" s="1186" t="n"/>
      <c r="AN36" s="1186" t="n"/>
      <c r="AO36" s="1186" t="n"/>
      <c r="AP36" s="1186" t="n"/>
      <c r="AQ36" s="1186" t="n"/>
    </row>
    <row r="37" ht="15" customHeight="1" s="789">
      <c r="A37" s="1211" t="n">
        <v>4717437</v>
      </c>
      <c r="B37" s="1211" t="inlineStr">
        <is>
          <t>40'HC</t>
        </is>
      </c>
      <c r="C37" s="1203" t="n">
        <v>44841</v>
      </c>
      <c r="D37" s="1200" t="inlineStr">
        <is>
          <t>TCNU6296174</t>
        </is>
      </c>
      <c r="E37" s="1211" t="inlineStr">
        <is>
          <t>Moscow</t>
        </is>
      </c>
      <c r="F37" s="1200" t="inlineStr">
        <is>
          <t>Логистика</t>
        </is>
      </c>
      <c r="G37" s="1200" t="inlineStr">
        <is>
          <t>BIC</t>
        </is>
      </c>
      <c r="H37" s="1200" t="inlineStr">
        <is>
          <t>03 – 23.10.2022</t>
        </is>
      </c>
      <c r="I37" s="1200" t="n"/>
      <c r="J37" s="1203" t="n">
        <v>44840</v>
      </c>
      <c r="K37" s="1216" t="n">
        <v>44851</v>
      </c>
      <c r="L37" s="1200" t="n"/>
      <c r="M37" s="1200" t="inlineStr">
        <is>
          <t>КП5-Придача</t>
        </is>
      </c>
      <c r="N37" s="1205">
        <f>J37+9</f>
        <v/>
      </c>
      <c r="O37" s="1521">
        <f>K37-J37+1</f>
        <v/>
      </c>
      <c r="P37" s="1522">
        <f>IF(J37&lt; DATE(2022,8,31),DATE(2022,8,31)-J37+1,0)</f>
        <v/>
      </c>
      <c r="Q37" s="1523">
        <f>IF(P37&lt;11,P37*0,(IF(AND(P37&gt;10,P37&lt;22),(P37-10)*300,3300)+IF(P37&gt;21,(P37-21)*600,P37*0)))</f>
        <v/>
      </c>
      <c r="R37" s="1522">
        <f>DATE(2022,9,30)-J37+1</f>
        <v/>
      </c>
      <c r="S37" s="1523">
        <f>(IF(R37&lt;11,R37*0,(IF(AND(R37&gt;10,R37&lt;22),(R37-10)*300,3300)+IF(R37&gt;21,(R37-21)*600,R37*0))))-Q37</f>
        <v/>
      </c>
      <c r="T37" s="1524">
        <f>K37-J37+1-R37</f>
        <v/>
      </c>
      <c r="U37" s="1525">
        <f>(IF((T37+R37)&lt;11,T37*0,(IF(AND((T37+R37)&gt;10,(T37+R37)&lt;22),(T37-10)*300,0)+IF((T37+R37)&gt;21,T37*600,T37*0))))</f>
        <v/>
      </c>
      <c r="V37" s="1526">
        <f>IF(O37&lt;11,O37*0,(IF(AND(O37&gt;10,O37&lt;22),(O37-10)*300,3300)+IF(O37&gt;21,(O37-21)*600,O37*0)))</f>
        <v/>
      </c>
      <c r="W37" s="1205">
        <f>J37+39</f>
        <v/>
      </c>
      <c r="X37" s="1205" t="n">
        <v>44880</v>
      </c>
      <c r="Y37" s="1527" t="inlineStr">
        <is>
          <t>Сдан</t>
        </is>
      </c>
      <c r="Z37" s="1540">
        <f>X37-W37</f>
        <v/>
      </c>
      <c r="AA37" s="1209">
        <f>Z37*6.5</f>
        <v/>
      </c>
      <c r="AB37" s="1080" t="n"/>
      <c r="AC37" s="1186" t="n"/>
      <c r="AD37" s="1186" t="n"/>
      <c r="AE37" s="1186" t="n"/>
      <c r="AF37" s="1186" t="n"/>
      <c r="AG37" s="1186" t="n"/>
      <c r="AH37" s="1186" t="n"/>
      <c r="AI37" s="1186" t="n"/>
      <c r="AJ37" s="1186" t="n"/>
      <c r="AK37" s="1186" t="n"/>
      <c r="AL37" s="1186" t="n"/>
      <c r="AM37" s="1186" t="n"/>
      <c r="AN37" s="1186" t="n"/>
      <c r="AO37" s="1186" t="n"/>
      <c r="AP37" s="1186" t="n"/>
      <c r="AQ37" s="1186" t="n"/>
    </row>
    <row r="38" ht="15" customHeight="1" s="789">
      <c r="A38" s="1211" t="n">
        <v>4716987</v>
      </c>
      <c r="B38" s="1211" t="inlineStr">
        <is>
          <t>40'HC</t>
        </is>
      </c>
      <c r="C38" s="1203" t="n">
        <v>44841</v>
      </c>
      <c r="D38" s="1200" t="inlineStr">
        <is>
          <t>TGBU7716950</t>
        </is>
      </c>
      <c r="E38" s="1211" t="inlineStr">
        <is>
          <t>Moscow</t>
        </is>
      </c>
      <c r="F38" s="1200" t="inlineStr">
        <is>
          <t>Логистика</t>
        </is>
      </c>
      <c r="G38" s="1200" t="inlineStr">
        <is>
          <t>BIC</t>
        </is>
      </c>
      <c r="H38" s="1200" t="inlineStr">
        <is>
          <t>03 – 23.10.2022</t>
        </is>
      </c>
      <c r="I38" s="1200" t="n"/>
      <c r="J38" s="1203" t="n">
        <v>44840</v>
      </c>
      <c r="K38" s="1216" t="n">
        <v>44851</v>
      </c>
      <c r="L38" s="1200" t="n"/>
      <c r="M38" s="1200" t="inlineStr">
        <is>
          <t>КП5-Придача</t>
        </is>
      </c>
      <c r="N38" s="1205">
        <f>J38+9</f>
        <v/>
      </c>
      <c r="O38" s="1521">
        <f>K38-J38+1</f>
        <v/>
      </c>
      <c r="P38" s="1522">
        <f>IF(J38&lt; DATE(2022,8,31),DATE(2022,8,31)-J38+1,0)</f>
        <v/>
      </c>
      <c r="Q38" s="1523">
        <f>IF(P38&lt;11,P38*0,(IF(AND(P38&gt;10,P38&lt;22),(P38-10)*300,3300)+IF(P38&gt;21,(P38-21)*600,P38*0)))</f>
        <v/>
      </c>
      <c r="R38" s="1522">
        <f>DATE(2022,9,30)-J38+1</f>
        <v/>
      </c>
      <c r="S38" s="1523">
        <f>(IF(R38&lt;11,R38*0,(IF(AND(R38&gt;10,R38&lt;22),(R38-10)*300,3300)+IF(R38&gt;21,(R38-21)*600,R38*0))))-Q38</f>
        <v/>
      </c>
      <c r="T38" s="1524">
        <f>K38-J38+1-R38</f>
        <v/>
      </c>
      <c r="U38" s="1525">
        <f>(IF((T38+R38)&lt;11,T38*0,(IF(AND((T38+R38)&gt;10,(T38+R38)&lt;22),(T38-10)*300,0)+IF((T38+R38)&gt;21,T38*600,T38*0))))</f>
        <v/>
      </c>
      <c r="V38" s="1526">
        <f>IF(O38&lt;11,O38*0,(IF(AND(O38&gt;10,O38&lt;22),(O38-10)*300,3300)+IF(O38&gt;21,(O38-21)*600,O38*0)))</f>
        <v/>
      </c>
      <c r="W38" s="1205">
        <f>J38+39</f>
        <v/>
      </c>
      <c r="X38" s="1205" t="n">
        <v>44880</v>
      </c>
      <c r="Y38" s="1527" t="inlineStr">
        <is>
          <t>Сдан</t>
        </is>
      </c>
      <c r="Z38" s="1540">
        <f>X38-W38</f>
        <v/>
      </c>
      <c r="AA38" s="1209">
        <f>Z38*6.5</f>
        <v/>
      </c>
      <c r="AB38" s="1080" t="n"/>
      <c r="AC38" s="1186" t="n"/>
      <c r="AD38" s="1186" t="n"/>
      <c r="AE38" s="1186" t="n"/>
      <c r="AF38" s="1186" t="n"/>
      <c r="AG38" s="1186" t="n"/>
      <c r="AH38" s="1186" t="n"/>
      <c r="AI38" s="1186" t="n"/>
      <c r="AJ38" s="1186" t="n"/>
      <c r="AK38" s="1186" t="n"/>
      <c r="AL38" s="1186" t="n"/>
      <c r="AM38" s="1186" t="n"/>
      <c r="AN38" s="1186" t="n"/>
      <c r="AO38" s="1186" t="n"/>
      <c r="AP38" s="1186" t="n"/>
      <c r="AQ38" s="1186" t="n"/>
    </row>
    <row r="39" ht="15" customHeight="1" s="789">
      <c r="A39" s="1211" t="n">
        <v>4721647</v>
      </c>
      <c r="B39" s="1211" t="inlineStr">
        <is>
          <t>40'HC</t>
        </is>
      </c>
      <c r="C39" s="1203" t="n">
        <v>44841</v>
      </c>
      <c r="D39" s="1200" t="inlineStr">
        <is>
          <t>TRHU8409890</t>
        </is>
      </c>
      <c r="E39" s="1211" t="inlineStr">
        <is>
          <t>Moscow</t>
        </is>
      </c>
      <c r="F39" s="1200" t="inlineStr">
        <is>
          <t>Логистика</t>
        </is>
      </c>
      <c r="G39" s="1200" t="inlineStr">
        <is>
          <t>BIC</t>
        </is>
      </c>
      <c r="H39" s="1200" t="inlineStr">
        <is>
          <t>06 – 26.10.2022</t>
        </is>
      </c>
      <c r="I39" s="1200" t="n"/>
      <c r="J39" s="1203" t="n">
        <v>44840</v>
      </c>
      <c r="K39" s="1216" t="n">
        <v>44851</v>
      </c>
      <c r="L39" s="1200" t="n"/>
      <c r="M39" s="1200" t="inlineStr">
        <is>
          <t>КП5-Придача</t>
        </is>
      </c>
      <c r="N39" s="1205">
        <f>J39+9</f>
        <v/>
      </c>
      <c r="O39" s="1521">
        <f>K39-J39+1</f>
        <v/>
      </c>
      <c r="P39" s="1522">
        <f>IF(J39&lt; DATE(2022,8,31),DATE(2022,8,31)-J39+1,0)</f>
        <v/>
      </c>
      <c r="Q39" s="1523">
        <f>IF(P39&lt;11,P39*0,(IF(AND(P39&gt;10,P39&lt;22),(P39-10)*300,3300)+IF(P39&gt;21,(P39-21)*600,P39*0)))</f>
        <v/>
      </c>
      <c r="R39" s="1522">
        <f>DATE(2022,9,30)-J39+1</f>
        <v/>
      </c>
      <c r="S39" s="1523">
        <f>(IF(R39&lt;11,R39*0,(IF(AND(R39&gt;10,R39&lt;22),(R39-10)*300,3300)+IF(R39&gt;21,(R39-21)*600,R39*0))))-Q39</f>
        <v/>
      </c>
      <c r="T39" s="1524">
        <f>K39-J39+1-R39</f>
        <v/>
      </c>
      <c r="U39" s="1525">
        <f>(IF((T39+R39)&lt;11,T39*0,(IF(AND((T39+R39)&gt;10,(T39+R39)&lt;22),(T39-10)*300,0)+IF((T39+R39)&gt;21,T39*600,T39*0))))</f>
        <v/>
      </c>
      <c r="V39" s="1526">
        <f>IF(O39&lt;11,O39*0,(IF(AND(O39&gt;10,O39&lt;22),(O39-10)*300,3300)+IF(O39&gt;21,(O39-21)*600,O39*0)))</f>
        <v/>
      </c>
      <c r="W39" s="1205">
        <f>J39+39</f>
        <v/>
      </c>
      <c r="X39" s="1205" t="n">
        <v>44880</v>
      </c>
      <c r="Y39" s="1527" t="inlineStr">
        <is>
          <t>Сдан</t>
        </is>
      </c>
      <c r="Z39" s="1540">
        <f>X39-W39</f>
        <v/>
      </c>
      <c r="AA39" s="1209">
        <f>Z39*6.5</f>
        <v/>
      </c>
      <c r="AB39" s="1080" t="n"/>
      <c r="AC39" s="1186" t="n"/>
      <c r="AD39" s="1186" t="n"/>
      <c r="AE39" s="1186" t="n"/>
      <c r="AF39" s="1186" t="n"/>
      <c r="AG39" s="1186" t="n"/>
      <c r="AH39" s="1186" t="n"/>
      <c r="AI39" s="1186" t="n"/>
      <c r="AJ39" s="1186" t="n"/>
      <c r="AK39" s="1186" t="n"/>
      <c r="AL39" s="1186" t="n"/>
      <c r="AM39" s="1186" t="n"/>
      <c r="AN39" s="1186" t="n"/>
      <c r="AO39" s="1186" t="n"/>
      <c r="AP39" s="1186" t="n"/>
      <c r="AQ39" s="1186" t="n"/>
    </row>
    <row r="40" ht="15" customHeight="1" s="789">
      <c r="A40" s="1211" t="n">
        <v>4716967</v>
      </c>
      <c r="B40" s="1211" t="inlineStr">
        <is>
          <t>40'HC</t>
        </is>
      </c>
      <c r="C40" s="1203" t="n">
        <v>44841</v>
      </c>
      <c r="D40" s="1200" t="inlineStr">
        <is>
          <t>SEGU6624322</t>
        </is>
      </c>
      <c r="E40" s="1211" t="inlineStr">
        <is>
          <t>Moscow</t>
        </is>
      </c>
      <c r="F40" s="1200" t="inlineStr">
        <is>
          <t>Логистика</t>
        </is>
      </c>
      <c r="G40" s="1200" t="inlineStr">
        <is>
          <t>BIC</t>
        </is>
      </c>
      <c r="H40" s="1200" t="inlineStr">
        <is>
          <t>03 – 23.10.2022</t>
        </is>
      </c>
      <c r="I40" s="1200" t="n"/>
      <c r="J40" s="1203" t="n">
        <v>44840</v>
      </c>
      <c r="K40" s="1216" t="n">
        <v>44851</v>
      </c>
      <c r="L40" s="1200" t="n"/>
      <c r="M40" s="1200" t="inlineStr">
        <is>
          <t>КП5-Придача</t>
        </is>
      </c>
      <c r="N40" s="1205">
        <f>J40+9</f>
        <v/>
      </c>
      <c r="O40" s="1521">
        <f>K40-J40+1</f>
        <v/>
      </c>
      <c r="P40" s="1522">
        <f>IF(J40&lt; DATE(2022,8,31),DATE(2022,8,31)-J40+1,0)</f>
        <v/>
      </c>
      <c r="Q40" s="1523">
        <f>IF(P40&lt;11,P40*0,(IF(AND(P40&gt;10,P40&lt;22),(P40-10)*300,3300)+IF(P40&gt;21,(P40-21)*600,P40*0)))</f>
        <v/>
      </c>
      <c r="R40" s="1522">
        <f>DATE(2022,9,30)-J40+1</f>
        <v/>
      </c>
      <c r="S40" s="1523">
        <f>(IF(R40&lt;11,R40*0,(IF(AND(R40&gt;10,R40&lt;22),(R40-10)*300,3300)+IF(R40&gt;21,(R40-21)*600,R40*0))))-Q40</f>
        <v/>
      </c>
      <c r="T40" s="1524">
        <f>K40-J40+1-R40</f>
        <v/>
      </c>
      <c r="U40" s="1525">
        <f>(IF((T40+R40)&lt;11,T40*0,(IF(AND((T40+R40)&gt;10,(T40+R40)&lt;22),(T40-10)*300,0)+IF((T40+R40)&gt;21,T40*600,T40*0))))</f>
        <v/>
      </c>
      <c r="V40" s="1526">
        <f>IF(O40&lt;11,O40*0,(IF(AND(O40&gt;10,O40&lt;22),(O40-10)*300,3300)+IF(O40&gt;21,(O40-21)*600,O40*0)))</f>
        <v/>
      </c>
      <c r="W40" s="1205">
        <f>J40+39</f>
        <v/>
      </c>
      <c r="X40" s="1205" t="n">
        <v>44880</v>
      </c>
      <c r="Y40" s="1527" t="inlineStr">
        <is>
          <t>Сдан</t>
        </is>
      </c>
      <c r="Z40" s="1540">
        <f>X40-W40</f>
        <v/>
      </c>
      <c r="AA40" s="1209">
        <f>Z40*6.5</f>
        <v/>
      </c>
      <c r="AB40" s="1080" t="n"/>
      <c r="AC40" s="1186" t="n"/>
      <c r="AD40" s="1186" t="n"/>
      <c r="AE40" s="1186" t="n"/>
      <c r="AF40" s="1186" t="n"/>
      <c r="AG40" s="1186" t="n"/>
      <c r="AH40" s="1186" t="n"/>
      <c r="AI40" s="1186" t="n"/>
      <c r="AJ40" s="1186" t="n"/>
      <c r="AK40" s="1186" t="n"/>
      <c r="AL40" s="1186" t="n"/>
      <c r="AM40" s="1186" t="n"/>
      <c r="AN40" s="1186" t="n"/>
      <c r="AO40" s="1186" t="n"/>
      <c r="AP40" s="1186" t="n"/>
      <c r="AQ40" s="1186" t="n"/>
    </row>
    <row r="41" ht="15" customHeight="1" s="789">
      <c r="A41" s="1211" t="n">
        <v>4717413</v>
      </c>
      <c r="B41" s="1211" t="inlineStr">
        <is>
          <t>40'HC</t>
        </is>
      </c>
      <c r="C41" s="1203" t="n">
        <v>44841</v>
      </c>
      <c r="D41" s="1200" t="inlineStr">
        <is>
          <t>TGHU6799592</t>
        </is>
      </c>
      <c r="E41" s="1211" t="inlineStr">
        <is>
          <t>Moscow</t>
        </is>
      </c>
      <c r="F41" s="1200" t="inlineStr">
        <is>
          <t>Логистика</t>
        </is>
      </c>
      <c r="G41" s="1200" t="inlineStr">
        <is>
          <t>BIC</t>
        </is>
      </c>
      <c r="H41" s="1200" t="inlineStr">
        <is>
          <t>03 – 23.10.2022</t>
        </is>
      </c>
      <c r="I41" s="1201" t="n"/>
      <c r="J41" s="1203" t="n">
        <v>44841</v>
      </c>
      <c r="K41" s="1216" t="n">
        <v>44851</v>
      </c>
      <c r="L41" s="1201" t="n"/>
      <c r="M41" s="1200" t="inlineStr">
        <is>
          <t>КП5-Придача</t>
        </is>
      </c>
      <c r="N41" s="1205">
        <f>J41+9</f>
        <v/>
      </c>
      <c r="O41" s="1521">
        <f>K41-J41+1</f>
        <v/>
      </c>
      <c r="P41" s="1522">
        <f>IF(J41&lt; DATE(2022,8,31),DATE(2022,8,31)-J41+1,0)</f>
        <v/>
      </c>
      <c r="Q41" s="1523">
        <f>IF(P41&lt;11,P41*0,(IF(AND(P41&gt;10,P41&lt;22),(P41-10)*300,3300)+IF(P41&gt;21,(P41-21)*600,P41*0)))</f>
        <v/>
      </c>
      <c r="R41" s="1522">
        <f>DATE(2022,9,30)-J41+1</f>
        <v/>
      </c>
      <c r="S41" s="1523">
        <f>(IF(R41&lt;11,R41*0,(IF(AND(R41&gt;10,R41&lt;22),(R41-10)*300,3300)+IF(R41&gt;21,(R41-21)*600,R41*0))))-Q41</f>
        <v/>
      </c>
      <c r="T41" s="1524">
        <f>K41-J41+1-R41</f>
        <v/>
      </c>
      <c r="U41" s="1525">
        <f>(IF((T41+R41)&lt;11,T41*0,(IF(AND((T41+R41)&gt;10,(T41+R41)&lt;22),(T41-10)*300,0)+IF((T41+R41)&gt;21,T41*600,T41*0))))</f>
        <v/>
      </c>
      <c r="V41" s="1526">
        <f>IF(O41&lt;11,O41*0,(IF(AND(O41&gt;10,O41&lt;22),(O41-10)*300,3300)+IF(O41&gt;21,(O41-21)*600,O41*0)))</f>
        <v/>
      </c>
      <c r="W41" s="1205">
        <f>J41+39</f>
        <v/>
      </c>
      <c r="X41" s="1205" t="n">
        <v>44880</v>
      </c>
      <c r="Y41" s="1527" t="inlineStr">
        <is>
          <t>Сдан</t>
        </is>
      </c>
      <c r="Z41" s="1540">
        <f>X41-W41</f>
        <v/>
      </c>
      <c r="AA41" s="1209">
        <f>Z41*6.5</f>
        <v/>
      </c>
      <c r="AB41" s="1080" t="n"/>
      <c r="AC41" s="1186" t="n"/>
      <c r="AD41" s="1186" t="n"/>
      <c r="AE41" s="1186" t="n"/>
      <c r="AF41" s="1186" t="n"/>
      <c r="AG41" s="1186" t="n"/>
      <c r="AH41" s="1186" t="n"/>
      <c r="AI41" s="1186" t="n"/>
      <c r="AJ41" s="1186" t="n"/>
      <c r="AK41" s="1186" t="n"/>
      <c r="AL41" s="1186" t="n"/>
      <c r="AM41" s="1186" t="n"/>
      <c r="AN41" s="1186" t="n"/>
      <c r="AO41" s="1186" t="n"/>
      <c r="AP41" s="1186" t="n"/>
      <c r="AQ41" s="1186" t="n"/>
    </row>
    <row r="42" ht="15" customHeight="1" s="789">
      <c r="A42" s="1211" t="n">
        <v>4717415</v>
      </c>
      <c r="B42" s="1211" t="inlineStr">
        <is>
          <t>40'HC</t>
        </is>
      </c>
      <c r="C42" s="1203" t="n">
        <v>44841</v>
      </c>
      <c r="D42" s="1200" t="inlineStr">
        <is>
          <t>TCNU2336221</t>
        </is>
      </c>
      <c r="E42" s="1211" t="inlineStr">
        <is>
          <t>Moscow</t>
        </is>
      </c>
      <c r="F42" s="1200" t="inlineStr">
        <is>
          <t>Логистика</t>
        </is>
      </c>
      <c r="G42" s="1200" t="inlineStr">
        <is>
          <t>BIC</t>
        </is>
      </c>
      <c r="H42" s="1200" t="inlineStr">
        <is>
          <t>03 – 23.10.2022</t>
        </is>
      </c>
      <c r="I42" s="1201" t="n"/>
      <c r="J42" s="1203" t="n">
        <v>44841</v>
      </c>
      <c r="K42" s="1216" t="n">
        <v>44851</v>
      </c>
      <c r="L42" s="1201" t="n"/>
      <c r="M42" s="1200" t="inlineStr">
        <is>
          <t>КП5-Придача</t>
        </is>
      </c>
      <c r="N42" s="1205">
        <f>J42+9</f>
        <v/>
      </c>
      <c r="O42" s="1521">
        <f>K42-J42+1</f>
        <v/>
      </c>
      <c r="P42" s="1522">
        <f>IF(J42&lt; DATE(2022,8,31),DATE(2022,8,31)-J42+1,0)</f>
        <v/>
      </c>
      <c r="Q42" s="1523">
        <f>IF(P42&lt;11,P42*0,(IF(AND(P42&gt;10,P42&lt;22),(P42-10)*300,3300)+IF(P42&gt;21,(P42-21)*600,P42*0)))</f>
        <v/>
      </c>
      <c r="R42" s="1522">
        <f>DATE(2022,9,30)-J42+1</f>
        <v/>
      </c>
      <c r="S42" s="1523">
        <f>(IF(R42&lt;11,R42*0,(IF(AND(R42&gt;10,R42&lt;22),(R42-10)*300,3300)+IF(R42&gt;21,(R42-21)*600,R42*0))))-Q42</f>
        <v/>
      </c>
      <c r="T42" s="1524">
        <f>K42-J42+1-R42</f>
        <v/>
      </c>
      <c r="U42" s="1525">
        <f>(IF((T42+R42)&lt;11,T42*0,(IF(AND((T42+R42)&gt;10,(T42+R42)&lt;22),(T42-10)*300,0)+IF((T42+R42)&gt;21,T42*600,T42*0))))</f>
        <v/>
      </c>
      <c r="V42" s="1526">
        <f>IF(O42&lt;11,O42*0,(IF(AND(O42&gt;10,O42&lt;22),(O42-10)*300,3300)+IF(O42&gt;21,(O42-21)*600,O42*0)))</f>
        <v/>
      </c>
      <c r="W42" s="1205">
        <f>J42+39</f>
        <v/>
      </c>
      <c r="X42" s="1205" t="n">
        <v>44880</v>
      </c>
      <c r="Y42" s="1527" t="inlineStr">
        <is>
          <t>Сдан</t>
        </is>
      </c>
      <c r="Z42" s="1540">
        <f>X42-W42</f>
        <v/>
      </c>
      <c r="AA42" s="1209">
        <f>Z42*6.5</f>
        <v/>
      </c>
      <c r="AB42" s="1080" t="n"/>
      <c r="AC42" s="1186" t="n"/>
      <c r="AD42" s="1186" t="n"/>
      <c r="AE42" s="1186" t="n"/>
      <c r="AF42" s="1186" t="n"/>
      <c r="AG42" s="1186" t="n"/>
      <c r="AH42" s="1186" t="n"/>
      <c r="AI42" s="1186" t="n"/>
      <c r="AJ42" s="1186" t="n"/>
      <c r="AK42" s="1186" t="n"/>
      <c r="AL42" s="1186" t="n"/>
      <c r="AM42" s="1186" t="n"/>
      <c r="AN42" s="1186" t="n"/>
      <c r="AO42" s="1186" t="n"/>
      <c r="AP42" s="1186" t="n"/>
      <c r="AQ42" s="1186" t="n"/>
    </row>
    <row r="43" ht="15" customHeight="1" s="789">
      <c r="A43" s="1211" t="n">
        <v>4717423</v>
      </c>
      <c r="B43" s="1211" t="inlineStr">
        <is>
          <t>40'HC</t>
        </is>
      </c>
      <c r="C43" s="1203" t="n">
        <v>44841</v>
      </c>
      <c r="D43" s="1200" t="inlineStr">
        <is>
          <t>SEGU4276629</t>
        </is>
      </c>
      <c r="E43" s="1211" t="inlineStr">
        <is>
          <t>Moscow</t>
        </is>
      </c>
      <c r="F43" s="1200" t="inlineStr">
        <is>
          <t>Логистика</t>
        </is>
      </c>
      <c r="G43" s="1200" t="inlineStr">
        <is>
          <t>BIC</t>
        </is>
      </c>
      <c r="H43" s="1200" t="inlineStr">
        <is>
          <t>03 – 23.10.2022</t>
        </is>
      </c>
      <c r="I43" s="1201" t="n"/>
      <c r="J43" s="1203" t="n">
        <v>44841</v>
      </c>
      <c r="K43" s="1216" t="n">
        <v>44851</v>
      </c>
      <c r="L43" s="1201" t="n"/>
      <c r="M43" s="1200" t="inlineStr">
        <is>
          <t>КП5-Придача</t>
        </is>
      </c>
      <c r="N43" s="1205">
        <f>J43+9</f>
        <v/>
      </c>
      <c r="O43" s="1521">
        <f>K43-J43+1</f>
        <v/>
      </c>
      <c r="P43" s="1522">
        <f>IF(J43&lt; DATE(2022,8,31),DATE(2022,8,31)-J43+1,0)</f>
        <v/>
      </c>
      <c r="Q43" s="1523">
        <f>IF(P43&lt;11,P43*0,(IF(AND(P43&gt;10,P43&lt;22),(P43-10)*300,3300)+IF(P43&gt;21,(P43-21)*600,P43*0)))</f>
        <v/>
      </c>
      <c r="R43" s="1522">
        <f>DATE(2022,9,30)-J43+1</f>
        <v/>
      </c>
      <c r="S43" s="1523">
        <f>(IF(R43&lt;11,R43*0,(IF(AND(R43&gt;10,R43&lt;22),(R43-10)*300,3300)+IF(R43&gt;21,(R43-21)*600,R43*0))))-Q43</f>
        <v/>
      </c>
      <c r="T43" s="1524">
        <f>K43-J43+1-R43</f>
        <v/>
      </c>
      <c r="U43" s="1525">
        <f>(IF((T43+R43)&lt;11,T43*0,(IF(AND((T43+R43)&gt;10,(T43+R43)&lt;22),(T43-10)*300,0)+IF((T43+R43)&gt;21,T43*600,T43*0))))</f>
        <v/>
      </c>
      <c r="V43" s="1526">
        <f>IF(O43&lt;11,O43*0,(IF(AND(O43&gt;10,O43&lt;22),(O43-10)*300,3300)+IF(O43&gt;21,(O43-21)*600,O43*0)))</f>
        <v/>
      </c>
      <c r="W43" s="1205">
        <f>J43+39</f>
        <v/>
      </c>
      <c r="X43" s="1205" t="n">
        <v>44880</v>
      </c>
      <c r="Y43" s="1527" t="inlineStr">
        <is>
          <t>Сдан</t>
        </is>
      </c>
      <c r="Z43" s="1540">
        <f>X43-W43</f>
        <v/>
      </c>
      <c r="AA43" s="1209">
        <f>Z43*6.5</f>
        <v/>
      </c>
      <c r="AB43" s="1080" t="n"/>
      <c r="AC43" s="1186" t="n"/>
      <c r="AD43" s="1186" t="n"/>
      <c r="AE43" s="1186" t="n"/>
      <c r="AF43" s="1186" t="n"/>
      <c r="AG43" s="1186" t="n"/>
      <c r="AH43" s="1186" t="n"/>
      <c r="AI43" s="1186" t="n"/>
      <c r="AJ43" s="1186" t="n"/>
      <c r="AK43" s="1186" t="n"/>
      <c r="AL43" s="1186" t="n"/>
      <c r="AM43" s="1186" t="n"/>
      <c r="AN43" s="1186" t="n"/>
      <c r="AO43" s="1186" t="n"/>
      <c r="AP43" s="1186" t="n"/>
      <c r="AQ43" s="1186" t="n"/>
    </row>
    <row r="44" ht="15" customHeight="1" s="789">
      <c r="A44" s="1211" t="n">
        <v>4717425</v>
      </c>
      <c r="B44" s="1211" t="inlineStr">
        <is>
          <t>40'HC</t>
        </is>
      </c>
      <c r="C44" s="1203" t="n">
        <v>44841</v>
      </c>
      <c r="D44" s="1200" t="inlineStr">
        <is>
          <t>SEGU6676748</t>
        </is>
      </c>
      <c r="E44" s="1211" t="inlineStr">
        <is>
          <t>Moscow</t>
        </is>
      </c>
      <c r="F44" s="1200" t="inlineStr">
        <is>
          <t>Логистика</t>
        </is>
      </c>
      <c r="G44" s="1200" t="inlineStr">
        <is>
          <t>BIC</t>
        </is>
      </c>
      <c r="H44" s="1200" t="inlineStr">
        <is>
          <t>03 – 23.10.2022</t>
        </is>
      </c>
      <c r="I44" s="1201" t="n"/>
      <c r="J44" s="1203" t="n">
        <v>44841</v>
      </c>
      <c r="K44" s="1216" t="n">
        <v>44851</v>
      </c>
      <c r="L44" s="1201" t="n"/>
      <c r="M44" s="1200" t="inlineStr">
        <is>
          <t>КП5-Придача</t>
        </is>
      </c>
      <c r="N44" s="1205">
        <f>J44+9</f>
        <v/>
      </c>
      <c r="O44" s="1521">
        <f>K44-J44+1</f>
        <v/>
      </c>
      <c r="P44" s="1522">
        <f>IF(J44&lt; DATE(2022,8,31),DATE(2022,8,31)-J44+1,0)</f>
        <v/>
      </c>
      <c r="Q44" s="1523">
        <f>IF(P44&lt;11,P44*0,(IF(AND(P44&gt;10,P44&lt;22),(P44-10)*300,3300)+IF(P44&gt;21,(P44-21)*600,P44*0)))</f>
        <v/>
      </c>
      <c r="R44" s="1522">
        <f>DATE(2022,9,30)-J44+1</f>
        <v/>
      </c>
      <c r="S44" s="1523">
        <f>(IF(R44&lt;11,R44*0,(IF(AND(R44&gt;10,R44&lt;22),(R44-10)*300,3300)+IF(R44&gt;21,(R44-21)*600,R44*0))))-Q44</f>
        <v/>
      </c>
      <c r="T44" s="1524">
        <f>K44-J44+1-R44</f>
        <v/>
      </c>
      <c r="U44" s="1525">
        <f>(IF((T44+R44)&lt;11,T44*0,(IF(AND((T44+R44)&gt;10,(T44+R44)&lt;22),(T44-10)*300,0)+IF((T44+R44)&gt;21,T44*600,T44*0))))</f>
        <v/>
      </c>
      <c r="V44" s="1526">
        <f>IF(O44&lt;11,O44*0,(IF(AND(O44&gt;10,O44&lt;22),(O44-10)*300,3300)+IF(O44&gt;21,(O44-21)*600,O44*0)))</f>
        <v/>
      </c>
      <c r="W44" s="1205">
        <f>J44+39</f>
        <v/>
      </c>
      <c r="X44" s="1205" t="n">
        <v>44880</v>
      </c>
      <c r="Y44" s="1527" t="inlineStr">
        <is>
          <t>Сдан</t>
        </is>
      </c>
      <c r="Z44" s="1540">
        <f>X44-W44</f>
        <v/>
      </c>
      <c r="AA44" s="1209">
        <f>Z44*6.5</f>
        <v/>
      </c>
      <c r="AB44" s="1080" t="n"/>
      <c r="AC44" s="1186" t="n"/>
      <c r="AD44" s="1186" t="n"/>
      <c r="AE44" s="1186" t="n"/>
      <c r="AF44" s="1186" t="n"/>
      <c r="AG44" s="1186" t="n"/>
      <c r="AH44" s="1186" t="n"/>
      <c r="AI44" s="1186" t="n"/>
      <c r="AJ44" s="1186" t="n"/>
      <c r="AK44" s="1186" t="n"/>
      <c r="AL44" s="1186" t="n"/>
      <c r="AM44" s="1186" t="n"/>
      <c r="AN44" s="1186" t="n"/>
      <c r="AO44" s="1186" t="n"/>
      <c r="AP44" s="1186" t="n"/>
      <c r="AQ44" s="1186" t="n"/>
    </row>
    <row r="45" ht="15" customHeight="1" s="789">
      <c r="A45" s="1211" t="n">
        <v>4717427</v>
      </c>
      <c r="B45" s="1211" t="inlineStr">
        <is>
          <t>40'HC</t>
        </is>
      </c>
      <c r="C45" s="1203" t="n">
        <v>44841</v>
      </c>
      <c r="D45" s="1200" t="inlineStr">
        <is>
          <t>FFAU1101195</t>
        </is>
      </c>
      <c r="E45" s="1211" t="inlineStr">
        <is>
          <t>Moscow</t>
        </is>
      </c>
      <c r="F45" s="1200" t="inlineStr">
        <is>
          <t>Логистика</t>
        </is>
      </c>
      <c r="G45" s="1200" t="inlineStr">
        <is>
          <t>BIC</t>
        </is>
      </c>
      <c r="H45" s="1200" t="inlineStr">
        <is>
          <t>03 – 23.10.2022</t>
        </is>
      </c>
      <c r="I45" s="1201" t="n"/>
      <c r="J45" s="1203" t="n">
        <v>44841</v>
      </c>
      <c r="K45" s="1216" t="n">
        <v>44851</v>
      </c>
      <c r="L45" s="1201" t="n"/>
      <c r="M45" s="1200" t="inlineStr">
        <is>
          <t>КП5-Придача</t>
        </is>
      </c>
      <c r="N45" s="1205">
        <f>J45+9</f>
        <v/>
      </c>
      <c r="O45" s="1521">
        <f>K45-J45+1</f>
        <v/>
      </c>
      <c r="P45" s="1522">
        <f>IF(J45&lt; DATE(2022,8,31),DATE(2022,8,31)-J45+1,0)</f>
        <v/>
      </c>
      <c r="Q45" s="1523">
        <f>IF(P45&lt;11,P45*0,(IF(AND(P45&gt;10,P45&lt;22),(P45-10)*300,3300)+IF(P45&gt;21,(P45-21)*600,P45*0)))</f>
        <v/>
      </c>
      <c r="R45" s="1522">
        <f>DATE(2022,9,30)-J45+1</f>
        <v/>
      </c>
      <c r="S45" s="1523">
        <f>(IF(R45&lt;11,R45*0,(IF(AND(R45&gt;10,R45&lt;22),(R45-10)*300,3300)+IF(R45&gt;21,(R45-21)*600,R45*0))))-Q45</f>
        <v/>
      </c>
      <c r="T45" s="1524">
        <f>K45-J45+1-R45</f>
        <v/>
      </c>
      <c r="U45" s="1525">
        <f>(IF((T45+R45)&lt;11,T45*0,(IF(AND((T45+R45)&gt;10,(T45+R45)&lt;22),(T45-10)*300,0)+IF((T45+R45)&gt;21,T45*600,T45*0))))</f>
        <v/>
      </c>
      <c r="V45" s="1526">
        <f>IF(O45&lt;11,O45*0,(IF(AND(O45&gt;10,O45&lt;22),(O45-10)*300,3300)+IF(O45&gt;21,(O45-21)*600,O45*0)))</f>
        <v/>
      </c>
      <c r="W45" s="1205">
        <f>J45+39</f>
        <v/>
      </c>
      <c r="X45" s="1205" t="n">
        <v>44880</v>
      </c>
      <c r="Y45" s="1527" t="inlineStr">
        <is>
          <t>Сдан</t>
        </is>
      </c>
      <c r="Z45" s="1540">
        <f>X45-W45</f>
        <v/>
      </c>
      <c r="AA45" s="1209">
        <f>Z45*6.5</f>
        <v/>
      </c>
      <c r="AB45" s="1080" t="n"/>
      <c r="AC45" s="1186" t="n"/>
      <c r="AD45" s="1186" t="n"/>
      <c r="AE45" s="1186" t="n"/>
      <c r="AF45" s="1186" t="n"/>
      <c r="AG45" s="1186" t="n"/>
      <c r="AH45" s="1186" t="n"/>
      <c r="AI45" s="1186" t="n"/>
      <c r="AJ45" s="1186" t="n"/>
      <c r="AK45" s="1186" t="n"/>
      <c r="AL45" s="1186" t="n"/>
      <c r="AM45" s="1186" t="n"/>
      <c r="AN45" s="1186" t="n"/>
      <c r="AO45" s="1186" t="n"/>
      <c r="AP45" s="1186" t="n"/>
      <c r="AQ45" s="1186" t="n"/>
    </row>
    <row r="46" ht="15" customHeight="1" s="789">
      <c r="A46" s="1211" t="n">
        <v>4721619</v>
      </c>
      <c r="B46" s="1211" t="inlineStr">
        <is>
          <t>40'HC</t>
        </is>
      </c>
      <c r="C46" s="1203" t="n">
        <v>44841</v>
      </c>
      <c r="D46" s="1200" t="inlineStr">
        <is>
          <t>BMOU6853867</t>
        </is>
      </c>
      <c r="E46" s="1211" t="inlineStr">
        <is>
          <t>Moscow</t>
        </is>
      </c>
      <c r="F46" s="1200" t="inlineStr">
        <is>
          <t>Логистика</t>
        </is>
      </c>
      <c r="G46" s="1200" t="inlineStr">
        <is>
          <t>BIC</t>
        </is>
      </c>
      <c r="H46" s="1200" t="inlineStr">
        <is>
          <t>06 – 26.10.2022</t>
        </is>
      </c>
      <c r="I46" s="1201" t="n"/>
      <c r="J46" s="1203" t="n">
        <v>44841</v>
      </c>
      <c r="K46" s="1216" t="n">
        <v>44851</v>
      </c>
      <c r="L46" s="1201" t="n"/>
      <c r="M46" s="1200" t="inlineStr">
        <is>
          <t>КП5-Придача</t>
        </is>
      </c>
      <c r="N46" s="1205">
        <f>J46+9</f>
        <v/>
      </c>
      <c r="O46" s="1521">
        <f>K46-J46+1</f>
        <v/>
      </c>
      <c r="P46" s="1522">
        <f>IF(J46&lt; DATE(2022,8,31),DATE(2022,8,31)-J46+1,0)</f>
        <v/>
      </c>
      <c r="Q46" s="1523">
        <f>IF(P46&lt;11,P46*0,(IF(AND(P46&gt;10,P46&lt;22),(P46-10)*300,3300)+IF(P46&gt;21,(P46-21)*600,P46*0)))</f>
        <v/>
      </c>
      <c r="R46" s="1522">
        <f>DATE(2022,9,30)-J46+1</f>
        <v/>
      </c>
      <c r="S46" s="1523">
        <f>(IF(R46&lt;11,R46*0,(IF(AND(R46&gt;10,R46&lt;22),(R46-10)*300,3300)+IF(R46&gt;21,(R46-21)*600,R46*0))))-Q46</f>
        <v/>
      </c>
      <c r="T46" s="1524">
        <f>K46-J46+1-R46</f>
        <v/>
      </c>
      <c r="U46" s="1525">
        <f>(IF((T46+R46)&lt;11,T46*0,(IF(AND((T46+R46)&gt;10,(T46+R46)&lt;22),(T46-10)*300,0)+IF((T46+R46)&gt;21,T46*600,T46*0))))</f>
        <v/>
      </c>
      <c r="V46" s="1526">
        <f>IF(O46&lt;11,O46*0,(IF(AND(O46&gt;10,O46&lt;22),(O46-10)*300,3300)+IF(O46&gt;21,(O46-21)*600,O46*0)))</f>
        <v/>
      </c>
      <c r="W46" s="1205">
        <f>J46+39</f>
        <v/>
      </c>
      <c r="X46" s="1205" t="n">
        <v>44880</v>
      </c>
      <c r="Y46" s="1527" t="inlineStr">
        <is>
          <t>Сдан</t>
        </is>
      </c>
      <c r="Z46" s="1540">
        <f>X46-W46</f>
        <v/>
      </c>
      <c r="AA46" s="1209">
        <f>Z46*6.5</f>
        <v/>
      </c>
      <c r="AB46" s="1080" t="n"/>
      <c r="AC46" s="1186" t="n"/>
      <c r="AD46" s="1186" t="n"/>
      <c r="AE46" s="1186" t="n"/>
      <c r="AF46" s="1186" t="n"/>
      <c r="AG46" s="1186" t="n"/>
      <c r="AH46" s="1186" t="n"/>
      <c r="AI46" s="1186" t="n"/>
      <c r="AJ46" s="1186" t="n"/>
      <c r="AK46" s="1186" t="n"/>
      <c r="AL46" s="1186" t="n"/>
      <c r="AM46" s="1186" t="n"/>
      <c r="AN46" s="1186" t="n"/>
      <c r="AO46" s="1186" t="n"/>
      <c r="AP46" s="1186" t="n"/>
      <c r="AQ46" s="1186" t="n"/>
    </row>
    <row r="47" ht="15" customHeight="1" s="789">
      <c r="A47" s="1211" t="n">
        <v>4717407</v>
      </c>
      <c r="B47" s="1211" t="inlineStr">
        <is>
          <t>40'HC</t>
        </is>
      </c>
      <c r="C47" s="1203" t="n">
        <v>44841</v>
      </c>
      <c r="D47" s="1200" t="inlineStr">
        <is>
          <t>SITU9103692</t>
        </is>
      </c>
      <c r="E47" s="1211" t="inlineStr">
        <is>
          <t>Moscow</t>
        </is>
      </c>
      <c r="F47" s="1200" t="inlineStr">
        <is>
          <t>Логистика</t>
        </is>
      </c>
      <c r="G47" s="1200" t="inlineStr">
        <is>
          <t>BIC</t>
        </is>
      </c>
      <c r="H47" s="1200" t="inlineStr">
        <is>
          <t>03 – 23.10.2022</t>
        </is>
      </c>
      <c r="I47" s="1200" t="n"/>
      <c r="J47" s="1203" t="n">
        <v>44841</v>
      </c>
      <c r="K47" s="1216" t="n">
        <v>44851</v>
      </c>
      <c r="L47" s="1200" t="n"/>
      <c r="M47" s="1200" t="inlineStr">
        <is>
          <t>КП5-Придача</t>
        </is>
      </c>
      <c r="N47" s="1205">
        <f>J47+9</f>
        <v/>
      </c>
      <c r="O47" s="1521">
        <f>K47-J47+1</f>
        <v/>
      </c>
      <c r="P47" s="1522">
        <f>IF(J47&lt; DATE(2022,8,31),DATE(2022,8,31)-J47+1,0)</f>
        <v/>
      </c>
      <c r="Q47" s="1523">
        <f>IF(P47&lt;11,P47*0,(IF(AND(P47&gt;10,P47&lt;22),(P47-10)*300,3300)+IF(P47&gt;21,(P47-21)*600,P47*0)))</f>
        <v/>
      </c>
      <c r="R47" s="1522">
        <f>DATE(2022,9,30)-J47+1</f>
        <v/>
      </c>
      <c r="S47" s="1523">
        <f>(IF(R47&lt;11,R47*0,(IF(AND(R47&gt;10,R47&lt;22),(R47-10)*300,3300)+IF(R47&gt;21,(R47-21)*600,R47*0))))-Q47</f>
        <v/>
      </c>
      <c r="T47" s="1524">
        <f>K47-J47+1-R47</f>
        <v/>
      </c>
      <c r="U47" s="1525">
        <f>(IF((T47+R47)&lt;11,T47*0,(IF(AND((T47+R47)&gt;10,(T47+R47)&lt;22),(T47-10)*300,0)+IF((T47+R47)&gt;21,T47*600,T47*0))))</f>
        <v/>
      </c>
      <c r="V47" s="1526">
        <f>IF(O47&lt;11,O47*0,(IF(AND(O47&gt;10,O47&lt;22),(O47-10)*300,3300)+IF(O47&gt;21,(O47-21)*600,O47*0)))</f>
        <v/>
      </c>
      <c r="W47" s="1205">
        <f>J47+39</f>
        <v/>
      </c>
      <c r="X47" s="1205" t="n">
        <v>44880</v>
      </c>
      <c r="Y47" s="1527" t="inlineStr">
        <is>
          <t>Сдан</t>
        </is>
      </c>
      <c r="Z47" s="1540">
        <f>X47-W47</f>
        <v/>
      </c>
      <c r="AA47" s="1209">
        <f>Z47*6.5</f>
        <v/>
      </c>
      <c r="AB47" s="1080" t="n"/>
      <c r="AC47" s="1186" t="n"/>
      <c r="AD47" s="1186" t="n"/>
      <c r="AE47" s="1186" t="n"/>
      <c r="AF47" s="1186" t="n"/>
      <c r="AG47" s="1186" t="n"/>
      <c r="AH47" s="1186" t="n"/>
      <c r="AI47" s="1186" t="n"/>
      <c r="AJ47" s="1186" t="n"/>
      <c r="AK47" s="1186" t="n"/>
      <c r="AL47" s="1186" t="n"/>
      <c r="AM47" s="1186" t="n"/>
      <c r="AN47" s="1186" t="n"/>
      <c r="AO47" s="1186" t="n"/>
      <c r="AP47" s="1186" t="n"/>
      <c r="AQ47" s="1186" t="n"/>
    </row>
    <row r="48" ht="15" customHeight="1" s="789">
      <c r="A48" s="1211" t="n">
        <v>4717441</v>
      </c>
      <c r="B48" s="1211" t="inlineStr">
        <is>
          <t>40'HC</t>
        </is>
      </c>
      <c r="C48" s="1203" t="n">
        <v>44841</v>
      </c>
      <c r="D48" s="1200" t="inlineStr">
        <is>
          <t>TRHU6141561</t>
        </is>
      </c>
      <c r="E48" s="1211" t="inlineStr">
        <is>
          <t>Moscow</t>
        </is>
      </c>
      <c r="F48" s="1200" t="inlineStr">
        <is>
          <t>Логистика</t>
        </is>
      </c>
      <c r="G48" s="1200" t="inlineStr">
        <is>
          <t>BIC</t>
        </is>
      </c>
      <c r="H48" s="1200" t="inlineStr">
        <is>
          <t>03 – 23.10.2022</t>
        </is>
      </c>
      <c r="I48" s="1200" t="n"/>
      <c r="J48" s="1203" t="n">
        <v>44841</v>
      </c>
      <c r="K48" s="1216" t="n">
        <v>44851</v>
      </c>
      <c r="L48" s="1200" t="n"/>
      <c r="M48" s="1200" t="inlineStr">
        <is>
          <t>КП5-Придача</t>
        </is>
      </c>
      <c r="N48" s="1205">
        <f>J48+9</f>
        <v/>
      </c>
      <c r="O48" s="1521">
        <f>K48-J48+1</f>
        <v/>
      </c>
      <c r="P48" s="1522">
        <f>IF(J48&lt; DATE(2022,8,31),DATE(2022,8,31)-J48+1,0)</f>
        <v/>
      </c>
      <c r="Q48" s="1523">
        <f>IF(P48&lt;11,P48*0,(IF(AND(P48&gt;10,P48&lt;22),(P48-10)*300,3300)+IF(P48&gt;21,(P48-21)*600,P48*0)))</f>
        <v/>
      </c>
      <c r="R48" s="1522">
        <f>DATE(2022,9,30)-J48+1</f>
        <v/>
      </c>
      <c r="S48" s="1523">
        <f>(IF(R48&lt;11,R48*0,(IF(AND(R48&gt;10,R48&lt;22),(R48-10)*300,3300)+IF(R48&gt;21,(R48-21)*600,R48*0))))-Q48</f>
        <v/>
      </c>
      <c r="T48" s="1524">
        <f>K48-J48+1-R48</f>
        <v/>
      </c>
      <c r="U48" s="1525">
        <f>(IF((T48+R48)&lt;11,T48*0,(IF(AND((T48+R48)&gt;10,(T48+R48)&lt;22),(T48-10)*300,0)+IF((T48+R48)&gt;21,T48*600,T48*0))))</f>
        <v/>
      </c>
      <c r="V48" s="1526">
        <f>IF(O48&lt;11,O48*0,(IF(AND(O48&gt;10,O48&lt;22),(O48-10)*300,3300)+IF(O48&gt;21,(O48-21)*600,O48*0)))</f>
        <v/>
      </c>
      <c r="W48" s="1205">
        <f>J48+39</f>
        <v/>
      </c>
      <c r="X48" s="1205" t="n">
        <v>44880</v>
      </c>
      <c r="Y48" s="1527" t="inlineStr">
        <is>
          <t>Сдан</t>
        </is>
      </c>
      <c r="Z48" s="1540">
        <f>X48-W48</f>
        <v/>
      </c>
      <c r="AA48" s="1209">
        <f>Z48*6.5</f>
        <v/>
      </c>
      <c r="AB48" s="1080" t="n"/>
      <c r="AC48" s="1186" t="n"/>
      <c r="AD48" s="1186" t="n"/>
      <c r="AE48" s="1186" t="n"/>
      <c r="AF48" s="1186" t="n"/>
      <c r="AG48" s="1186" t="n"/>
      <c r="AH48" s="1186" t="n"/>
      <c r="AI48" s="1186" t="n"/>
      <c r="AJ48" s="1186" t="n"/>
      <c r="AK48" s="1186" t="n"/>
      <c r="AL48" s="1186" t="n"/>
      <c r="AM48" s="1186" t="n"/>
      <c r="AN48" s="1186" t="n"/>
      <c r="AO48" s="1186" t="n"/>
      <c r="AP48" s="1186" t="n"/>
      <c r="AQ48" s="1186" t="n"/>
    </row>
    <row r="49" ht="15" customHeight="1" s="789">
      <c r="A49" s="1211" t="n">
        <v>4717445</v>
      </c>
      <c r="B49" s="1211" t="inlineStr">
        <is>
          <t>40'HC</t>
        </is>
      </c>
      <c r="C49" s="1203" t="n">
        <v>44841</v>
      </c>
      <c r="D49" s="1200" t="inlineStr">
        <is>
          <t>UETU5424050</t>
        </is>
      </c>
      <c r="E49" s="1541" t="inlineStr">
        <is>
          <t>Moscow</t>
        </is>
      </c>
      <c r="F49" s="1200" t="inlineStr">
        <is>
          <t>Логистика</t>
        </is>
      </c>
      <c r="G49" s="1200" t="inlineStr">
        <is>
          <t>BIC</t>
        </is>
      </c>
      <c r="H49" s="1200" t="inlineStr">
        <is>
          <t>03 – 23.10.2022</t>
        </is>
      </c>
      <c r="I49" s="1200" t="n"/>
      <c r="J49" s="1203" t="n">
        <v>44841</v>
      </c>
      <c r="K49" s="1216" t="n">
        <v>44851</v>
      </c>
      <c r="L49" s="1200" t="n"/>
      <c r="M49" s="1200" t="inlineStr">
        <is>
          <t>КП5-Придача</t>
        </is>
      </c>
      <c r="N49" s="1205">
        <f>J49+9</f>
        <v/>
      </c>
      <c r="O49" s="1521">
        <f>K49-J49+1</f>
        <v/>
      </c>
      <c r="P49" s="1522">
        <f>IF(J49&lt; DATE(2022,8,31),DATE(2022,8,31)-J49+1,0)</f>
        <v/>
      </c>
      <c r="Q49" s="1523">
        <f>IF(P49&lt;11,P49*0,(IF(AND(P49&gt;10,P49&lt;22),(P49-10)*300,3300)+IF(P49&gt;21,(P49-21)*600,P49*0)))</f>
        <v/>
      </c>
      <c r="R49" s="1522">
        <f>DATE(2022,9,30)-J49+1</f>
        <v/>
      </c>
      <c r="S49" s="1523">
        <f>(IF(R49&lt;11,R49*0,(IF(AND(R49&gt;10,R49&lt;22),(R49-10)*300,3300)+IF(R49&gt;21,(R49-21)*600,R49*0))))-Q49</f>
        <v/>
      </c>
      <c r="T49" s="1524">
        <f>K49-J49+1-R49</f>
        <v/>
      </c>
      <c r="U49" s="1525">
        <f>(IF((T49+R49)&lt;11,T49*0,(IF(AND((T49+R49)&gt;10,(T49+R49)&lt;22),(T49-10)*300,0)+IF((T49+R49)&gt;21,T49*600,T49*0))))</f>
        <v/>
      </c>
      <c r="V49" s="1526">
        <f>IF(O49&lt;11,O49*0,(IF(AND(O49&gt;10,O49&lt;22),(O49-10)*300,3300)+IF(O49&gt;21,(O49-21)*600,O49*0)))</f>
        <v/>
      </c>
      <c r="W49" s="1205">
        <f>J49+39</f>
        <v/>
      </c>
      <c r="X49" s="1205" t="n">
        <v>44880</v>
      </c>
      <c r="Y49" s="1527" t="inlineStr">
        <is>
          <t>Сдан</t>
        </is>
      </c>
      <c r="Z49" s="1540">
        <f>X49-W49</f>
        <v/>
      </c>
      <c r="AA49" s="1209">
        <f>Z49*6.5</f>
        <v/>
      </c>
      <c r="AB49" s="1080" t="n"/>
      <c r="AC49" s="1186" t="n"/>
      <c r="AD49" s="1186" t="n"/>
      <c r="AE49" s="1186" t="n"/>
      <c r="AF49" s="1186" t="n"/>
      <c r="AG49" s="1186" t="n"/>
      <c r="AH49" s="1186" t="n"/>
      <c r="AI49" s="1186" t="n"/>
      <c r="AJ49" s="1186" t="n"/>
      <c r="AK49" s="1186" t="n"/>
      <c r="AL49" s="1186" t="n"/>
      <c r="AM49" s="1186" t="n"/>
      <c r="AN49" s="1186" t="n"/>
      <c r="AO49" s="1186" t="n"/>
      <c r="AP49" s="1186" t="n"/>
      <c r="AQ49" s="1186" t="n"/>
    </row>
    <row r="50" ht="15" customHeight="1" s="789">
      <c r="A50" s="1211" t="n">
        <v>4717421</v>
      </c>
      <c r="B50" s="1211" t="inlineStr">
        <is>
          <t>40'HC</t>
        </is>
      </c>
      <c r="C50" s="1200" t="inlineStr">
        <is>
          <t>-</t>
        </is>
      </c>
      <c r="D50" s="1200" t="inlineStr">
        <is>
          <t>BEAU4340747</t>
        </is>
      </c>
      <c r="E50" s="1211" t="inlineStr">
        <is>
          <t>Moscow</t>
        </is>
      </c>
      <c r="F50" s="1200" t="inlineStr">
        <is>
          <t>Логистика</t>
        </is>
      </c>
      <c r="G50" s="1200" t="inlineStr">
        <is>
          <t>BIC</t>
        </is>
      </c>
      <c r="H50" s="1200" t="inlineStr">
        <is>
          <t>03 – 23.10.2022</t>
        </is>
      </c>
      <c r="I50" s="1200" t="n"/>
      <c r="J50" s="1203" t="n">
        <v>44841</v>
      </c>
      <c r="K50" s="1216" t="n">
        <v>44851</v>
      </c>
      <c r="L50" s="1200" t="n"/>
      <c r="M50" s="1200" t="inlineStr">
        <is>
          <t>КП5-Придача</t>
        </is>
      </c>
      <c r="N50" s="1205">
        <f>J50+9</f>
        <v/>
      </c>
      <c r="O50" s="1521">
        <f>K50-J50+1</f>
        <v/>
      </c>
      <c r="P50" s="1522">
        <f>IF(J50&lt; DATE(2022,8,31),DATE(2022,8,31)-J50+1,0)</f>
        <v/>
      </c>
      <c r="Q50" s="1523">
        <f>IF(P50&lt;11,P50*0,(IF(AND(P50&gt;10,P50&lt;22),(P50-10)*300,3300)+IF(P50&gt;21,(P50-21)*600,P50*0)))</f>
        <v/>
      </c>
      <c r="R50" s="1522">
        <f>DATE(2022,9,30)-J50+1</f>
        <v/>
      </c>
      <c r="S50" s="1523">
        <f>(IF(R50&lt;11,R50*0,(IF(AND(R50&gt;10,R50&lt;22),(R50-10)*300,3300)+IF(R50&gt;21,(R50-21)*600,R50*0))))-Q50</f>
        <v/>
      </c>
      <c r="T50" s="1524">
        <f>K50-J50+1-R50</f>
        <v/>
      </c>
      <c r="U50" s="1525">
        <f>(IF((T50+R50)&lt;11,T50*0,(IF(AND((T50+R50)&gt;10,(T50+R50)&lt;22),(T50-10)*300,0)+IF((T50+R50)&gt;21,T50*600,T50*0))))</f>
        <v/>
      </c>
      <c r="V50" s="1526">
        <f>IF(O50&lt;11,O50*0,(IF(AND(O50&gt;10,O50&lt;22),(O50-10)*300,3300)+IF(O50&gt;21,(O50-21)*600,O50*0)))</f>
        <v/>
      </c>
      <c r="W50" s="1205">
        <f>J50+39</f>
        <v/>
      </c>
      <c r="X50" s="1205" t="n">
        <v>44880</v>
      </c>
      <c r="Y50" s="1527" t="inlineStr">
        <is>
          <t>Сдан</t>
        </is>
      </c>
      <c r="Z50" s="1540">
        <f>X50-W50</f>
        <v/>
      </c>
      <c r="AA50" s="1209">
        <f>Z50*6.5</f>
        <v/>
      </c>
      <c r="AB50" s="1080" t="n"/>
      <c r="AC50" s="1186" t="n"/>
      <c r="AD50" s="1186" t="n"/>
      <c r="AE50" s="1186" t="n"/>
      <c r="AF50" s="1186" t="n"/>
      <c r="AG50" s="1186" t="n"/>
      <c r="AH50" s="1186" t="n"/>
      <c r="AI50" s="1186" t="n"/>
      <c r="AJ50" s="1186" t="n"/>
      <c r="AK50" s="1186" t="n"/>
      <c r="AL50" s="1186" t="n"/>
      <c r="AM50" s="1186" t="n"/>
      <c r="AN50" s="1186" t="n"/>
      <c r="AO50" s="1186" t="n"/>
      <c r="AP50" s="1186" t="n"/>
      <c r="AQ50" s="1186" t="n"/>
    </row>
    <row r="51" ht="15" customHeight="1" s="789">
      <c r="A51" s="1211" t="n">
        <v>4721609</v>
      </c>
      <c r="B51" s="1211" t="inlineStr">
        <is>
          <t>40'HC</t>
        </is>
      </c>
      <c r="C51" s="1200" t="inlineStr">
        <is>
          <t>-</t>
        </is>
      </c>
      <c r="D51" s="1200" t="inlineStr">
        <is>
          <t>TEMU8156227</t>
        </is>
      </c>
      <c r="E51" s="1211" t="inlineStr">
        <is>
          <t>Moscow</t>
        </is>
      </c>
      <c r="F51" s="1200" t="inlineStr">
        <is>
          <t>Логистика</t>
        </is>
      </c>
      <c r="G51" s="1200" t="inlineStr">
        <is>
          <t>BIC</t>
        </is>
      </c>
      <c r="H51" s="1200" t="inlineStr">
        <is>
          <t>06 – 26.10.2022</t>
        </is>
      </c>
      <c r="I51" s="1200" t="inlineStr">
        <is>
          <t>Отказ от ремонта</t>
        </is>
      </c>
      <c r="J51" s="1203" t="n">
        <v>44841</v>
      </c>
      <c r="K51" s="1216" t="n">
        <v>44851</v>
      </c>
      <c r="L51" s="1200" t="n"/>
      <c r="M51" s="1200" t="inlineStr">
        <is>
          <t>КП5-Придача</t>
        </is>
      </c>
      <c r="N51" s="1205">
        <f>J51+9</f>
        <v/>
      </c>
      <c r="O51" s="1521">
        <f>K51-J51+1</f>
        <v/>
      </c>
      <c r="P51" s="1522">
        <f>IF(J51&lt; DATE(2022,8,31),DATE(2022,8,31)-J51+1,0)</f>
        <v/>
      </c>
      <c r="Q51" s="1523">
        <f>IF(P51&lt;11,P51*0,(IF(AND(P51&gt;10,P51&lt;22),(P51-10)*300,3300)+IF(P51&gt;21,(P51-21)*600,P51*0)))</f>
        <v/>
      </c>
      <c r="R51" s="1522">
        <f>DATE(2022,9,30)-J51+1</f>
        <v/>
      </c>
      <c r="S51" s="1523">
        <f>(IF(R51&lt;11,R51*0,(IF(AND(R51&gt;10,R51&lt;22),(R51-10)*300,3300)+IF(R51&gt;21,(R51-21)*600,R51*0))))-Q51</f>
        <v/>
      </c>
      <c r="T51" s="1524">
        <f>K51-J51+1-R51</f>
        <v/>
      </c>
      <c r="U51" s="1525">
        <f>(IF((T51+R51)&lt;11,T51*0,(IF(AND((T51+R51)&gt;10,(T51+R51)&lt;22),(T51-10)*300,0)+IF((T51+R51)&gt;21,T51*600,T51*0))))</f>
        <v/>
      </c>
      <c r="V51" s="1526">
        <f>IF(O51&lt;11,O51*0,(IF(AND(O51&gt;10,O51&lt;22),(O51-10)*300,3300)+IF(O51&gt;21,(O51-21)*600,O51*0)))</f>
        <v/>
      </c>
      <c r="W51" s="1205">
        <f>J51+39</f>
        <v/>
      </c>
      <c r="X51" s="1205" t="n">
        <v>44880</v>
      </c>
      <c r="Y51" s="1527" t="inlineStr">
        <is>
          <t>Сдан</t>
        </is>
      </c>
      <c r="Z51" s="1540">
        <f>X51-W51</f>
        <v/>
      </c>
      <c r="AA51" s="1209">
        <f>Z51*6.5</f>
        <v/>
      </c>
      <c r="AB51" s="1080" t="n"/>
      <c r="AC51" s="1186" t="n"/>
      <c r="AD51" s="1186" t="n"/>
      <c r="AE51" s="1186" t="n"/>
      <c r="AF51" s="1186" t="n"/>
      <c r="AG51" s="1186" t="n"/>
      <c r="AH51" s="1186" t="n"/>
      <c r="AI51" s="1186" t="n"/>
      <c r="AJ51" s="1186" t="n"/>
      <c r="AK51" s="1186" t="n"/>
      <c r="AL51" s="1186" t="n"/>
      <c r="AM51" s="1186" t="n"/>
      <c r="AN51" s="1186" t="n"/>
      <c r="AO51" s="1186" t="n"/>
      <c r="AP51" s="1186" t="n"/>
      <c r="AQ51" s="1186" t="n"/>
    </row>
    <row r="52" ht="15" customHeight="1" s="789">
      <c r="A52" s="1211" t="n">
        <v>4717419</v>
      </c>
      <c r="B52" s="1211" t="inlineStr">
        <is>
          <t>40'HC</t>
        </is>
      </c>
      <c r="C52" s="1200" t="inlineStr">
        <is>
          <t>-</t>
        </is>
      </c>
      <c r="D52" s="1200" t="inlineStr">
        <is>
          <t>SEGU5359380</t>
        </is>
      </c>
      <c r="E52" s="1211" t="inlineStr">
        <is>
          <t>Moscow</t>
        </is>
      </c>
      <c r="F52" s="1200" t="inlineStr">
        <is>
          <t>Логистика</t>
        </is>
      </c>
      <c r="G52" s="1200" t="inlineStr">
        <is>
          <t>BIC</t>
        </is>
      </c>
      <c r="H52" s="1200" t="inlineStr">
        <is>
          <t>03 – 23.10.2022</t>
        </is>
      </c>
      <c r="I52" s="1200" t="n"/>
      <c r="J52" s="1203" t="n">
        <v>44841</v>
      </c>
      <c r="K52" s="1216" t="n">
        <v>44851</v>
      </c>
      <c r="L52" s="1200" t="n"/>
      <c r="M52" s="1200" t="inlineStr">
        <is>
          <t>КП5-Придача</t>
        </is>
      </c>
      <c r="N52" s="1205">
        <f>J52+9</f>
        <v/>
      </c>
      <c r="O52" s="1521">
        <f>K52-J52+1</f>
        <v/>
      </c>
      <c r="P52" s="1522">
        <f>IF(J52&lt; DATE(2022,8,31),DATE(2022,8,31)-J52+1,0)</f>
        <v/>
      </c>
      <c r="Q52" s="1523">
        <f>IF(P52&lt;11,P52*0,(IF(AND(P52&gt;10,P52&lt;22),(P52-10)*300,3300)+IF(P52&gt;21,(P52-21)*600,P52*0)))</f>
        <v/>
      </c>
      <c r="R52" s="1522">
        <f>DATE(2022,9,30)-J52+1</f>
        <v/>
      </c>
      <c r="S52" s="1523">
        <f>(IF(R52&lt;11,R52*0,(IF(AND(R52&gt;10,R52&lt;22),(R52-10)*300,3300)+IF(R52&gt;21,(R52-21)*600,R52*0))))-Q52</f>
        <v/>
      </c>
      <c r="T52" s="1524">
        <f>K52-J52+1-R52</f>
        <v/>
      </c>
      <c r="U52" s="1525">
        <f>(IF((T52+R52)&lt;11,T52*0,(IF(AND((T52+R52)&gt;10,(T52+R52)&lt;22),(T52-10)*300,0)+IF((T52+R52)&gt;21,T52*600,T52*0))))</f>
        <v/>
      </c>
      <c r="V52" s="1526">
        <f>IF(O52&lt;11,O52*0,(IF(AND(O52&gt;10,O52&lt;22),(O52-10)*300,3300)+IF(O52&gt;21,(O52-21)*600,O52*0)))</f>
        <v/>
      </c>
      <c r="W52" s="1205">
        <f>J52+39</f>
        <v/>
      </c>
      <c r="X52" s="1205" t="n">
        <v>44880</v>
      </c>
      <c r="Y52" s="1527" t="inlineStr">
        <is>
          <t>Сдан</t>
        </is>
      </c>
      <c r="Z52" s="1540">
        <f>X52-W52</f>
        <v/>
      </c>
      <c r="AA52" s="1209">
        <f>Z52*6.5</f>
        <v/>
      </c>
      <c r="AB52" s="1080" t="n"/>
      <c r="AC52" s="1186" t="n"/>
      <c r="AD52" s="1186" t="n"/>
      <c r="AE52" s="1186" t="n"/>
      <c r="AF52" s="1186" t="n"/>
      <c r="AG52" s="1186" t="n"/>
      <c r="AH52" s="1186" t="n"/>
      <c r="AI52" s="1186" t="n"/>
      <c r="AJ52" s="1186" t="n"/>
      <c r="AK52" s="1186" t="n"/>
      <c r="AL52" s="1186" t="n"/>
      <c r="AM52" s="1186" t="n"/>
      <c r="AN52" s="1186" t="n"/>
      <c r="AO52" s="1186" t="n"/>
      <c r="AP52" s="1186" t="n"/>
      <c r="AQ52" s="1186" t="n"/>
    </row>
    <row r="53" ht="15" customHeight="1" s="789">
      <c r="A53" s="1213" t="n">
        <v>4657543</v>
      </c>
      <c r="B53" s="1211" t="inlineStr">
        <is>
          <t>40'HC</t>
        </is>
      </c>
      <c r="C53" s="1203" t="n">
        <v>44841</v>
      </c>
      <c r="D53" s="1200" t="inlineStr">
        <is>
          <t>TCKU7375967</t>
        </is>
      </c>
      <c r="E53" s="1211" t="inlineStr">
        <is>
          <t>Moscow</t>
        </is>
      </c>
      <c r="F53" s="1200" t="inlineStr">
        <is>
          <t>Логистика</t>
        </is>
      </c>
      <c r="G53" s="1200" t="inlineStr">
        <is>
          <t>BIC</t>
        </is>
      </c>
      <c r="H53" s="1200" t="inlineStr">
        <is>
          <t>31.08.2022 – 18.09.2022</t>
        </is>
      </c>
      <c r="I53" s="1200" t="inlineStr">
        <is>
          <t>Отказ от ремонта</t>
        </is>
      </c>
      <c r="J53" s="1203" t="n">
        <v>44808</v>
      </c>
      <c r="K53" s="1203" t="n">
        <v>44837</v>
      </c>
      <c r="L53" s="1527" t="n"/>
      <c r="M53" s="1527" t="inlineStr">
        <is>
          <t>КП4-Жиг.Море</t>
        </is>
      </c>
      <c r="N53" s="1205">
        <f>J53+9</f>
        <v/>
      </c>
      <c r="O53" s="1521">
        <f>K53-J53+1</f>
        <v/>
      </c>
      <c r="P53" s="1522">
        <f>IF(J53&lt; DATE(2022,8,31),DATE(2022,8,31)-J53+1,0)</f>
        <v/>
      </c>
      <c r="Q53" s="1523">
        <f>IF(P53&lt;11,P53*0,(IF(AND(P53&gt;10,P53&lt;22),(P53-10)*300,3300)+IF(P53&gt;21,(P53-21)*600,P53*0)))</f>
        <v/>
      </c>
      <c r="R53" s="1522">
        <f>DATE(2022,9,30)-J53+1</f>
        <v/>
      </c>
      <c r="S53" s="1523">
        <f>(IF(R53&lt;11,R53*0,(IF(AND(R53&gt;10,R53&lt;22),(R53-10)*300,3300)+IF(R53&gt;21,(R53-21)*600,R53*0))))-Q53</f>
        <v/>
      </c>
      <c r="T53" s="1524">
        <f>K53-J53+1-R53</f>
        <v/>
      </c>
      <c r="U53" s="1525">
        <f>(IF((T53+R53)&lt;11,T53*0,(IF(AND((T53+R53)&gt;10,(T53+R53)&lt;22),(T53)*300,0)+IF((T53+R53)&gt;21,T53*600,T53*0))))</f>
        <v/>
      </c>
      <c r="V53" s="1526">
        <f>IF(O53&lt;11,O53*0,(IF(AND(O53&gt;10,O53&lt;22),(O53-10)*300,3300)+IF(O53&gt;21,(O53-21)*600,O53*0)))</f>
        <v/>
      </c>
      <c r="W53" s="1205">
        <f>J53+39</f>
        <v/>
      </c>
      <c r="X53" s="1205" t="n">
        <v>44865</v>
      </c>
      <c r="Y53" s="1205" t="n">
        <v>44888</v>
      </c>
      <c r="Z53" s="1528">
        <f>X53-J53-39</f>
        <v/>
      </c>
      <c r="AA53" s="1529">
        <f>Z53*6.5</f>
        <v/>
      </c>
      <c r="AB53" s="1080" t="n"/>
      <c r="AC53" s="1186" t="n"/>
      <c r="AD53" s="1186" t="n"/>
      <c r="AE53" s="1186" t="n"/>
      <c r="AF53" s="1186" t="n"/>
      <c r="AG53" s="1186" t="n"/>
      <c r="AH53" s="1186" t="n"/>
      <c r="AI53" s="1186" t="n"/>
      <c r="AJ53" s="1186" t="n"/>
      <c r="AK53" s="1186" t="n"/>
      <c r="AL53" s="1186" t="n"/>
      <c r="AM53" s="1186" t="n"/>
      <c r="AN53" s="1186" t="n"/>
      <c r="AO53" s="1186" t="n"/>
      <c r="AP53" s="1186" t="n"/>
      <c r="AQ53" s="1186" t="n"/>
    </row>
    <row r="54" ht="15" customHeight="1" s="789">
      <c r="A54" s="1213" t="n">
        <v>4657559</v>
      </c>
      <c r="B54" s="1211" t="inlineStr">
        <is>
          <t>40'HC</t>
        </is>
      </c>
      <c r="C54" s="1203" t="n">
        <v>44841</v>
      </c>
      <c r="D54" s="1200" t="inlineStr">
        <is>
          <t>UETU5782347</t>
        </is>
      </c>
      <c r="E54" s="1211" t="inlineStr">
        <is>
          <t>Moscow</t>
        </is>
      </c>
      <c r="F54" s="1200" t="inlineStr">
        <is>
          <t>Логистика</t>
        </is>
      </c>
      <c r="G54" s="1200" t="inlineStr">
        <is>
          <t>BIC</t>
        </is>
      </c>
      <c r="H54" s="1200" t="inlineStr">
        <is>
          <t>31.08.2022 – 18.09.2022</t>
        </is>
      </c>
      <c r="I54" s="1200" t="inlineStr">
        <is>
          <t>Отказ от ремонта</t>
        </is>
      </c>
      <c r="J54" s="1203" t="n">
        <v>44807</v>
      </c>
      <c r="K54" s="1203" t="n">
        <v>44837</v>
      </c>
      <c r="L54" s="1527" t="n"/>
      <c r="M54" s="1527" t="inlineStr">
        <is>
          <t>КП4-Жиг.Море</t>
        </is>
      </c>
      <c r="N54" s="1205">
        <f>J54+9</f>
        <v/>
      </c>
      <c r="O54" s="1521">
        <f>K54-J54+1</f>
        <v/>
      </c>
      <c r="P54" s="1522">
        <f>IF(J54&lt; DATE(2022,8,31),DATE(2022,8,31)-J54+1,0)</f>
        <v/>
      </c>
      <c r="Q54" s="1523">
        <f>IF(P54&lt;11,P54*0,(IF(AND(P54&gt;10,P54&lt;22),(P54-10)*300,3300)+IF(P54&gt;21,(P54-21)*600,P54*0)))</f>
        <v/>
      </c>
      <c r="R54" s="1522">
        <f>DATE(2022,9,30)-J54+1</f>
        <v/>
      </c>
      <c r="S54" s="1523">
        <f>(IF(R54&lt;11,R54*0,(IF(AND(R54&gt;10,R54&lt;22),(R54-10)*300,3300)+IF(R54&gt;21,(R54-21)*600,R54*0))))-Q54</f>
        <v/>
      </c>
      <c r="T54" s="1524">
        <f>K54-J54+1-R54</f>
        <v/>
      </c>
      <c r="U54" s="1525">
        <f>(IF((T54+R54)&lt;11,T54*0,(IF(AND((T54+R54)&gt;10,(T54+R54)&lt;22),(T54)*300,0)+IF((T54+R54)&gt;21,T54*600,T54*0))))</f>
        <v/>
      </c>
      <c r="V54" s="1526">
        <f>IF(O54&lt;11,O54*0,(IF(AND(O54&gt;10,O54&lt;22),(O54-10)*300,3300)+IF(O54&gt;21,(O54-21)*600,O54*0)))</f>
        <v/>
      </c>
      <c r="W54" s="1205">
        <f>J54+39</f>
        <v/>
      </c>
      <c r="X54" s="1205" t="n">
        <v>44865</v>
      </c>
      <c r="Y54" s="1205" t="n">
        <v>44889</v>
      </c>
      <c r="Z54" s="1528">
        <f>X54-J54-39</f>
        <v/>
      </c>
      <c r="AA54" s="1529">
        <f>Z54*6.5</f>
        <v/>
      </c>
      <c r="AB54" s="1080" t="n"/>
      <c r="AC54" s="1186" t="n"/>
      <c r="AD54" s="1186" t="n"/>
      <c r="AE54" s="1186" t="n"/>
      <c r="AF54" s="1186" t="n"/>
      <c r="AG54" s="1186" t="n"/>
      <c r="AH54" s="1186" t="n"/>
      <c r="AI54" s="1186" t="n"/>
      <c r="AJ54" s="1186" t="n"/>
      <c r="AK54" s="1186" t="n"/>
      <c r="AL54" s="1186" t="n"/>
      <c r="AM54" s="1186" t="n"/>
      <c r="AN54" s="1186" t="n"/>
      <c r="AO54" s="1186" t="n"/>
      <c r="AP54" s="1186" t="n"/>
      <c r="AQ54" s="1186" t="n"/>
    </row>
    <row r="55" ht="15" customHeight="1" s="789">
      <c r="A55" s="1213" t="n">
        <v>4657551</v>
      </c>
      <c r="B55" s="1211" t="inlineStr">
        <is>
          <t>40'HC</t>
        </is>
      </c>
      <c r="C55" s="1203" t="n">
        <v>44841</v>
      </c>
      <c r="D55" s="1200" t="inlineStr">
        <is>
          <t>TCNU3578554</t>
        </is>
      </c>
      <c r="E55" s="1211" t="inlineStr">
        <is>
          <t>Moscow</t>
        </is>
      </c>
      <c r="F55" s="1200" t="inlineStr">
        <is>
          <t>Логистика</t>
        </is>
      </c>
      <c r="G55" s="1200" t="inlineStr">
        <is>
          <t>BIC</t>
        </is>
      </c>
      <c r="H55" s="1200" t="inlineStr">
        <is>
          <t>31.08.2022 – 18.09.2022</t>
        </is>
      </c>
      <c r="I55" s="1200" t="inlineStr">
        <is>
          <t>Отказ от ремонта</t>
        </is>
      </c>
      <c r="J55" s="1203" t="n">
        <v>44805</v>
      </c>
      <c r="K55" s="1203" t="n">
        <v>44837</v>
      </c>
      <c r="L55" s="1527" t="n"/>
      <c r="M55" s="1527" t="inlineStr">
        <is>
          <t>КП4-Жиг.Море</t>
        </is>
      </c>
      <c r="N55" s="1205">
        <f>J55+9</f>
        <v/>
      </c>
      <c r="O55" s="1521">
        <f>K55-J55+1</f>
        <v/>
      </c>
      <c r="P55" s="1522">
        <f>IF(J55&lt; DATE(2022,8,31),DATE(2022,8,31)-J55+1,0)</f>
        <v/>
      </c>
      <c r="Q55" s="1523">
        <f>IF(P55&lt;11,P55*0,(IF(AND(P55&gt;10,P55&lt;22),(P55-10)*300,3300)+IF(P55&gt;21,(P55-21)*600,P55*0)))</f>
        <v/>
      </c>
      <c r="R55" s="1522">
        <f>DATE(2022,9,30)-J55+1</f>
        <v/>
      </c>
      <c r="S55" s="1523">
        <f>(IF(R55&lt;11,R55*0,(IF(AND(R55&gt;10,R55&lt;22),(R55-10)*300,3300)+IF(R55&gt;21,(R55-21)*600,R55*0))))-Q55</f>
        <v/>
      </c>
      <c r="T55" s="1524">
        <f>K55-J55+1-R55</f>
        <v/>
      </c>
      <c r="U55" s="1525">
        <f>(IF((T55+R55)&lt;11,T55*0,(IF(AND((T55+R55)&gt;10,(T55+R55)&lt;22),(T55)*300,0)+IF((T55+R55)&gt;21,T55*600,T55*0))))</f>
        <v/>
      </c>
      <c r="V55" s="1526">
        <f>IF(O55&lt;11,O55*0,(IF(AND(O55&gt;10,O55&lt;22),(O55-10)*300,3300)+IF(O55&gt;21,(O55-21)*600,O55*0)))</f>
        <v/>
      </c>
      <c r="W55" s="1205">
        <f>J55+39</f>
        <v/>
      </c>
      <c r="X55" s="1205" t="n">
        <v>44865</v>
      </c>
      <c r="Y55" s="1205" t="n">
        <v>44888</v>
      </c>
      <c r="Z55" s="1528">
        <f>X55-J55-39</f>
        <v/>
      </c>
      <c r="AA55" s="1529">
        <f>Z55*6.5</f>
        <v/>
      </c>
      <c r="AB55" s="1080" t="n"/>
      <c r="AC55" s="1186" t="n"/>
      <c r="AD55" s="1186" t="n"/>
      <c r="AE55" s="1186" t="n"/>
      <c r="AF55" s="1186" t="n"/>
      <c r="AG55" s="1186" t="n"/>
      <c r="AH55" s="1186" t="n"/>
      <c r="AI55" s="1186" t="n"/>
      <c r="AJ55" s="1186" t="n"/>
      <c r="AK55" s="1186" t="n"/>
      <c r="AL55" s="1186" t="n"/>
      <c r="AM55" s="1186" t="n"/>
      <c r="AN55" s="1186" t="n"/>
      <c r="AO55" s="1186" t="n"/>
      <c r="AP55" s="1186" t="n"/>
      <c r="AQ55" s="1186" t="n"/>
    </row>
    <row r="56" ht="15" customHeight="1" s="789">
      <c r="A56" s="1213" t="n">
        <v>4657565</v>
      </c>
      <c r="B56" s="1211" t="inlineStr">
        <is>
          <t>40'HC</t>
        </is>
      </c>
      <c r="C56" s="1203" t="n">
        <v>44841</v>
      </c>
      <c r="D56" s="1200" t="inlineStr">
        <is>
          <t>BMOU6464417</t>
        </is>
      </c>
      <c r="E56" s="1211" t="inlineStr">
        <is>
          <t>Moscow</t>
        </is>
      </c>
      <c r="F56" s="1200" t="inlineStr">
        <is>
          <t>Логистика</t>
        </is>
      </c>
      <c r="G56" s="1200" t="inlineStr">
        <is>
          <t>BIC</t>
        </is>
      </c>
      <c r="H56" s="1200" t="inlineStr">
        <is>
          <t>31.08.2022 – 18.09.2022</t>
        </is>
      </c>
      <c r="I56" s="1200" t="inlineStr">
        <is>
          <t>Отказ от ремонта</t>
        </is>
      </c>
      <c r="J56" s="1203" t="n">
        <v>44809</v>
      </c>
      <c r="K56" s="1203" t="n">
        <v>44837</v>
      </c>
      <c r="L56" s="1527" t="n"/>
      <c r="M56" s="1527" t="inlineStr">
        <is>
          <t>КП4-Жиг.Море</t>
        </is>
      </c>
      <c r="N56" s="1205">
        <f>J56+9</f>
        <v/>
      </c>
      <c r="O56" s="1521">
        <f>K56-J56+1</f>
        <v/>
      </c>
      <c r="P56" s="1522">
        <f>IF(J56&lt; DATE(2022,8,31),DATE(2022,8,31)-J56+1,0)</f>
        <v/>
      </c>
      <c r="Q56" s="1523">
        <f>IF(P56&lt;11,P56*0,(IF(AND(P56&gt;10,P56&lt;22),(P56-10)*300,3300)+IF(P56&gt;21,(P56-21)*600,P56*0)))</f>
        <v/>
      </c>
      <c r="R56" s="1522">
        <f>DATE(2022,9,30)-J56+1</f>
        <v/>
      </c>
      <c r="S56" s="1523">
        <f>(IF(R56&lt;11,R56*0,(IF(AND(R56&gt;10,R56&lt;22),(R56-10)*300,3300)+IF(R56&gt;21,(R56-21)*600,R56*0))))-Q56</f>
        <v/>
      </c>
      <c r="T56" s="1524">
        <f>K56-J56+1-R56</f>
        <v/>
      </c>
      <c r="U56" s="1525">
        <f>(IF((T56+R56)&lt;11,T56*0,(IF(AND((T56+R56)&gt;10,(T56+R56)&lt;22),(T56)*300,0)+IF((T56+R56)&gt;21,T56*600,T56*0))))</f>
        <v/>
      </c>
      <c r="V56" s="1526">
        <f>IF(O56&lt;11,O56*0,(IF(AND(O56&gt;10,O56&lt;22),(O56-10)*300,3300)+IF(O56&gt;21,(O56-21)*600,O56*0)))</f>
        <v/>
      </c>
      <c r="W56" s="1205">
        <f>J56+39</f>
        <v/>
      </c>
      <c r="X56" s="1205" t="n">
        <v>44865</v>
      </c>
      <c r="Y56" s="1205" t="n">
        <v>44889</v>
      </c>
      <c r="Z56" s="1528">
        <f>X56-J56-39</f>
        <v/>
      </c>
      <c r="AA56" s="1529">
        <f>Z56*6.5</f>
        <v/>
      </c>
      <c r="AB56" s="1080" t="n"/>
      <c r="AC56" s="1186" t="n"/>
      <c r="AD56" s="1186" t="n"/>
      <c r="AE56" s="1186" t="n"/>
      <c r="AF56" s="1186" t="n"/>
      <c r="AG56" s="1186" t="n"/>
      <c r="AH56" s="1186" t="n"/>
      <c r="AI56" s="1186" t="n"/>
      <c r="AJ56" s="1186" t="n"/>
      <c r="AK56" s="1186" t="n"/>
      <c r="AL56" s="1186" t="n"/>
      <c r="AM56" s="1186" t="n"/>
      <c r="AN56" s="1186" t="n"/>
      <c r="AO56" s="1186" t="n"/>
      <c r="AP56" s="1186" t="n"/>
      <c r="AQ56" s="1186" t="n"/>
    </row>
    <row r="57" ht="15" customHeight="1" s="789">
      <c r="A57" s="1213" t="n">
        <v>4662471</v>
      </c>
      <c r="B57" s="1211" t="inlineStr">
        <is>
          <t>40'HC</t>
        </is>
      </c>
      <c r="C57" s="1203" t="n">
        <v>44841</v>
      </c>
      <c r="D57" s="1200" t="inlineStr">
        <is>
          <t>TRHU8136008</t>
        </is>
      </c>
      <c r="E57" s="1211" t="inlineStr">
        <is>
          <t>Moscow</t>
        </is>
      </c>
      <c r="F57" s="1200" t="inlineStr">
        <is>
          <t>Логистика</t>
        </is>
      </c>
      <c r="G57" s="1200" t="inlineStr">
        <is>
          <t>BIC</t>
        </is>
      </c>
      <c r="H57" s="1200" t="inlineStr">
        <is>
          <t>02 – 22.09.2022</t>
        </is>
      </c>
      <c r="I57" s="1200" t="inlineStr">
        <is>
          <t>Отказ от ремонта</t>
        </is>
      </c>
      <c r="J57" s="1203" t="n">
        <v>44812</v>
      </c>
      <c r="K57" s="1203" t="n">
        <v>44837</v>
      </c>
      <c r="L57" s="1527" t="n"/>
      <c r="M57" s="1527" t="inlineStr">
        <is>
          <t>КП4-Жиг.Море</t>
        </is>
      </c>
      <c r="N57" s="1205">
        <f>J57+9</f>
        <v/>
      </c>
      <c r="O57" s="1521">
        <f>K57-J57+1</f>
        <v/>
      </c>
      <c r="P57" s="1522">
        <f>IF(J57&lt; DATE(2022,8,31),DATE(2022,8,31)-J57+1,0)</f>
        <v/>
      </c>
      <c r="Q57" s="1523">
        <f>IF(P57&lt;11,P57*0,(IF(AND(P57&gt;10,P57&lt;22),(P57-10)*300,3300)+IF(P57&gt;21,(P57-21)*600,P57*0)))</f>
        <v/>
      </c>
      <c r="R57" s="1522">
        <f>DATE(2022,9,30)-J57+1</f>
        <v/>
      </c>
      <c r="S57" s="1523">
        <f>(IF(R57&lt;11,R57*0,(IF(AND(R57&gt;10,R57&lt;22),(R57-10)*300,3300)+IF(R57&gt;21,(R57-21)*600,R57*0))))-Q57</f>
        <v/>
      </c>
      <c r="T57" s="1524">
        <f>K57-J57+1-R57</f>
        <v/>
      </c>
      <c r="U57" s="1525">
        <f>(IF((T57+R57)&lt;11,T57*0,(IF(AND((T57+R57)&gt;10,(T57+R57)&lt;22),(T57)*300,0)+IF((T57+R57)&gt;21,T57*600,T57*0))))</f>
        <v/>
      </c>
      <c r="V57" s="1526">
        <f>IF(O57&lt;11,O57*0,(IF(AND(O57&gt;10,O57&lt;22),(O57-10)*300,3300)+IF(O57&gt;21,(O57-21)*600,O57*0)))</f>
        <v/>
      </c>
      <c r="W57" s="1205">
        <f>J57+39</f>
        <v/>
      </c>
      <c r="X57" s="1205" t="n">
        <v>44865</v>
      </c>
      <c r="Y57" s="1205" t="n">
        <v>44889</v>
      </c>
      <c r="Z57" s="1528">
        <f>X57-J57-39</f>
        <v/>
      </c>
      <c r="AA57" s="1529">
        <f>Z57*6.5</f>
        <v/>
      </c>
      <c r="AB57" s="1080" t="n"/>
      <c r="AC57" s="1186" t="n"/>
      <c r="AD57" s="1186" t="n"/>
      <c r="AE57" s="1186" t="n"/>
      <c r="AF57" s="1186" t="n"/>
      <c r="AG57" s="1186" t="n"/>
      <c r="AH57" s="1186" t="n"/>
      <c r="AI57" s="1186" t="n"/>
      <c r="AJ57" s="1186" t="n"/>
      <c r="AK57" s="1186" t="n"/>
      <c r="AL57" s="1186" t="n"/>
      <c r="AM57" s="1186" t="n"/>
      <c r="AN57" s="1186" t="n"/>
      <c r="AO57" s="1186" t="n"/>
      <c r="AP57" s="1186" t="n"/>
      <c r="AQ57" s="1186" t="n"/>
    </row>
    <row r="58" ht="15" customHeight="1" s="789">
      <c r="A58" s="1213" t="n">
        <v>4662445</v>
      </c>
      <c r="B58" s="1211" t="inlineStr">
        <is>
          <t>40'HC</t>
        </is>
      </c>
      <c r="C58" s="1203" t="n">
        <v>44841</v>
      </c>
      <c r="D58" s="1200" t="inlineStr">
        <is>
          <t>FFAU1235912</t>
        </is>
      </c>
      <c r="E58" s="1211" t="inlineStr">
        <is>
          <t>Moscow</t>
        </is>
      </c>
      <c r="F58" s="1200" t="inlineStr">
        <is>
          <t>Логистика</t>
        </is>
      </c>
      <c r="G58" s="1200" t="inlineStr">
        <is>
          <t>BIC</t>
        </is>
      </c>
      <c r="H58" s="1200" t="inlineStr">
        <is>
          <t>02 – 22.09.2022</t>
        </is>
      </c>
      <c r="I58" s="1200" t="n"/>
      <c r="J58" s="1203" t="n">
        <v>44813</v>
      </c>
      <c r="K58" s="1203" t="n">
        <v>44837</v>
      </c>
      <c r="L58" s="1527" t="n"/>
      <c r="M58" s="1527" t="inlineStr">
        <is>
          <t>КП4-Жиг.Море</t>
        </is>
      </c>
      <c r="N58" s="1205">
        <f>J58+9</f>
        <v/>
      </c>
      <c r="O58" s="1521">
        <f>K58-J58+1</f>
        <v/>
      </c>
      <c r="P58" s="1522">
        <f>IF(J58&lt; DATE(2022,8,31),DATE(2022,8,31)-J58+1,0)</f>
        <v/>
      </c>
      <c r="Q58" s="1523">
        <f>IF(P58&lt;11,P58*0,(IF(AND(P58&gt;10,P58&lt;22),(P58-10)*300,3300)+IF(P58&gt;21,(P58-21)*600,P58*0)))</f>
        <v/>
      </c>
      <c r="R58" s="1522">
        <f>DATE(2022,9,30)-J58+1</f>
        <v/>
      </c>
      <c r="S58" s="1523">
        <f>(IF(R58&lt;11,R58*0,(IF(AND(R58&gt;10,R58&lt;22),(R58-10)*300,3300)+IF(R58&gt;21,(R58-21)*600,R58*0))))-Q58</f>
        <v/>
      </c>
      <c r="T58" s="1524">
        <f>K58-J58+1-R58</f>
        <v/>
      </c>
      <c r="U58" s="1525">
        <f>(IF((T58+R58)&lt;11,T58*0,(IF(AND((T58+R58)&gt;10,(T58+R58)&lt;22),(T58)*300,0)+IF((T58+R58)&gt;21,T58*600,T58*0))))</f>
        <v/>
      </c>
      <c r="V58" s="1526">
        <f>IF(O58&lt;11,O58*0,(IF(AND(O58&gt;10,O58&lt;22),(O58-10)*300,3300)+IF(O58&gt;21,(O58-21)*600,O58*0)))</f>
        <v/>
      </c>
      <c r="W58" s="1205">
        <f>J58+39</f>
        <v/>
      </c>
      <c r="X58" s="1205" t="n">
        <v>44865</v>
      </c>
      <c r="Y58" s="1205" t="n">
        <v>44889</v>
      </c>
      <c r="Z58" s="1528">
        <f>X58-J58-39</f>
        <v/>
      </c>
      <c r="AA58" s="1529">
        <f>Z58*6.5</f>
        <v/>
      </c>
      <c r="AB58" s="1080" t="n"/>
      <c r="AC58" s="1186" t="n"/>
      <c r="AD58" s="1186" t="n"/>
      <c r="AE58" s="1186" t="n"/>
      <c r="AF58" s="1186" t="n"/>
      <c r="AG58" s="1186" t="n"/>
      <c r="AH58" s="1186" t="n"/>
      <c r="AI58" s="1186" t="n"/>
      <c r="AJ58" s="1186" t="n"/>
      <c r="AK58" s="1186" t="n"/>
      <c r="AL58" s="1186" t="n"/>
      <c r="AM58" s="1186" t="n"/>
      <c r="AN58" s="1186" t="n"/>
      <c r="AO58" s="1186" t="n"/>
      <c r="AP58" s="1186" t="n"/>
      <c r="AQ58" s="1186" t="n"/>
    </row>
    <row r="59" ht="15" customHeight="1" s="789">
      <c r="A59" s="1213" t="n">
        <v>4662453</v>
      </c>
      <c r="B59" s="1211" t="inlineStr">
        <is>
          <t>40'HC</t>
        </is>
      </c>
      <c r="C59" s="1203" t="n">
        <v>44841</v>
      </c>
      <c r="D59" s="1200" t="inlineStr">
        <is>
          <t>TRHU8428020</t>
        </is>
      </c>
      <c r="E59" s="1211" t="inlineStr">
        <is>
          <t>Moscow</t>
        </is>
      </c>
      <c r="F59" s="1200" t="inlineStr">
        <is>
          <t>Логистика</t>
        </is>
      </c>
      <c r="G59" s="1200" t="inlineStr">
        <is>
          <t>BIC</t>
        </is>
      </c>
      <c r="H59" s="1200" t="inlineStr">
        <is>
          <t>02 – 22.09.2022</t>
        </is>
      </c>
      <c r="I59" s="1200" t="n"/>
      <c r="J59" s="1203" t="n">
        <v>44813</v>
      </c>
      <c r="K59" s="1203" t="n">
        <v>44837</v>
      </c>
      <c r="L59" s="1527" t="n"/>
      <c r="M59" s="1527" t="inlineStr">
        <is>
          <t>КП4-Жиг.Море</t>
        </is>
      </c>
      <c r="N59" s="1205">
        <f>J59+9</f>
        <v/>
      </c>
      <c r="O59" s="1521">
        <f>K59-J59+1</f>
        <v/>
      </c>
      <c r="P59" s="1522">
        <f>IF(J59&lt; DATE(2022,8,31),DATE(2022,8,31)-J59+1,0)</f>
        <v/>
      </c>
      <c r="Q59" s="1523">
        <f>IF(P59&lt;11,P59*0,(IF(AND(P59&gt;10,P59&lt;22),(P59-10)*300,3300)+IF(P59&gt;21,(P59-21)*600,P59*0)))</f>
        <v/>
      </c>
      <c r="R59" s="1522">
        <f>DATE(2022,9,30)-J59+1</f>
        <v/>
      </c>
      <c r="S59" s="1523">
        <f>(IF(R59&lt;11,R59*0,(IF(AND(R59&gt;10,R59&lt;22),(R59-10)*300,3300)+IF(R59&gt;21,(R59-21)*600,R59*0))))-Q59</f>
        <v/>
      </c>
      <c r="T59" s="1524">
        <f>K59-J59+1-R59</f>
        <v/>
      </c>
      <c r="U59" s="1525">
        <f>(IF((T59+R59)&lt;11,T59*0,(IF(AND((T59+R59)&gt;10,(T59+R59)&lt;22),(T59)*300,0)+IF((T59+R59)&gt;21,T59*600,T59*0))))</f>
        <v/>
      </c>
      <c r="V59" s="1526">
        <f>IF(O59&lt;11,O59*0,(IF(AND(O59&gt;10,O59&lt;22),(O59-10)*300,3300)+IF(O59&gt;21,(O59-21)*600,O59*0)))</f>
        <v/>
      </c>
      <c r="W59" s="1205">
        <f>J59+39</f>
        <v/>
      </c>
      <c r="X59" s="1205" t="n">
        <v>44865</v>
      </c>
      <c r="Y59" s="1205" t="n">
        <v>44889</v>
      </c>
      <c r="Z59" s="1528">
        <f>X59-J59-39</f>
        <v/>
      </c>
      <c r="AA59" s="1529">
        <f>Z59*6.5</f>
        <v/>
      </c>
      <c r="AB59" s="1080" t="n"/>
      <c r="AC59" s="1186" t="n"/>
      <c r="AD59" s="1186" t="n"/>
      <c r="AE59" s="1186" t="n"/>
      <c r="AF59" s="1186" t="n"/>
      <c r="AG59" s="1186" t="n"/>
      <c r="AH59" s="1186" t="n"/>
      <c r="AI59" s="1186" t="n"/>
      <c r="AJ59" s="1186" t="n"/>
      <c r="AK59" s="1186" t="n"/>
      <c r="AL59" s="1186" t="n"/>
      <c r="AM59" s="1186" t="n"/>
      <c r="AN59" s="1186" t="n"/>
      <c r="AO59" s="1186" t="n"/>
      <c r="AP59" s="1186" t="n"/>
      <c r="AQ59" s="1186" t="n"/>
    </row>
    <row r="60" ht="15" customHeight="1" s="789">
      <c r="A60" s="1213" t="n">
        <v>4662463</v>
      </c>
      <c r="B60" s="1211" t="inlineStr">
        <is>
          <t>40'HC</t>
        </is>
      </c>
      <c r="C60" s="1203" t="n">
        <v>44841</v>
      </c>
      <c r="D60" s="1200" t="inlineStr">
        <is>
          <t>SLSU8034332</t>
        </is>
      </c>
      <c r="E60" s="1211" t="inlineStr">
        <is>
          <t>Moscow</t>
        </is>
      </c>
      <c r="F60" s="1200" t="inlineStr">
        <is>
          <t>Логистика</t>
        </is>
      </c>
      <c r="G60" s="1200" t="inlineStr">
        <is>
          <t>BIC</t>
        </is>
      </c>
      <c r="H60" s="1200" t="inlineStr">
        <is>
          <t>02 – 22.09.2022</t>
        </is>
      </c>
      <c r="I60" s="1200" t="n"/>
      <c r="J60" s="1203" t="n">
        <v>44813</v>
      </c>
      <c r="K60" s="1203" t="n">
        <v>44837</v>
      </c>
      <c r="L60" s="1527" t="n"/>
      <c r="M60" s="1527" t="inlineStr">
        <is>
          <t>КП4-Жиг.Море</t>
        </is>
      </c>
      <c r="N60" s="1205">
        <f>J60+9</f>
        <v/>
      </c>
      <c r="O60" s="1521">
        <f>K60-J60+1</f>
        <v/>
      </c>
      <c r="P60" s="1522">
        <f>IF(J60&lt; DATE(2022,8,31),DATE(2022,8,31)-J60+1,0)</f>
        <v/>
      </c>
      <c r="Q60" s="1523">
        <f>IF(P60&lt;11,P60*0,(IF(AND(P60&gt;10,P60&lt;22),(P60-10)*300,3300)+IF(P60&gt;21,(P60-21)*600,P60*0)))</f>
        <v/>
      </c>
      <c r="R60" s="1522">
        <f>DATE(2022,9,30)-J60+1</f>
        <v/>
      </c>
      <c r="S60" s="1523">
        <f>(IF(R60&lt;11,R60*0,(IF(AND(R60&gt;10,R60&lt;22),(R60-10)*300,3300)+IF(R60&gt;21,(R60-21)*600,R60*0))))-Q60</f>
        <v/>
      </c>
      <c r="T60" s="1524">
        <f>K60-J60+1-R60</f>
        <v/>
      </c>
      <c r="U60" s="1525">
        <f>(IF((T60+R60)&lt;11,T60*0,(IF(AND((T60+R60)&gt;10,(T60+R60)&lt;22),(T60)*300,0)+IF((T60+R60)&gt;21,T60*600,T60*0))))</f>
        <v/>
      </c>
      <c r="V60" s="1526">
        <f>IF(O60&lt;11,O60*0,(IF(AND(O60&gt;10,O60&lt;22),(O60-10)*300,3300)+IF(O60&gt;21,(O60-21)*600,O60*0)))</f>
        <v/>
      </c>
      <c r="W60" s="1205">
        <f>J60+39</f>
        <v/>
      </c>
      <c r="X60" s="1205" t="n">
        <v>44865</v>
      </c>
      <c r="Y60" s="1205" t="n">
        <v>44888</v>
      </c>
      <c r="Z60" s="1528">
        <f>X60-J60-39</f>
        <v/>
      </c>
      <c r="AA60" s="1529">
        <f>Z60*6.5</f>
        <v/>
      </c>
      <c r="AB60" s="1080" t="n"/>
      <c r="AC60" s="1186" t="n"/>
      <c r="AD60" s="1186" t="n"/>
      <c r="AE60" s="1186" t="n"/>
      <c r="AF60" s="1186" t="n"/>
      <c r="AG60" s="1186" t="n"/>
      <c r="AH60" s="1186" t="n"/>
      <c r="AI60" s="1186" t="n"/>
      <c r="AJ60" s="1186" t="n"/>
      <c r="AK60" s="1186" t="n"/>
      <c r="AL60" s="1186" t="n"/>
      <c r="AM60" s="1186" t="n"/>
      <c r="AN60" s="1186" t="n"/>
      <c r="AO60" s="1186" t="n"/>
      <c r="AP60" s="1186" t="n"/>
      <c r="AQ60" s="1186" t="n"/>
    </row>
    <row r="61" ht="15" customHeight="1" s="789">
      <c r="A61" s="1213" t="n">
        <v>4662443</v>
      </c>
      <c r="B61" s="1211" t="inlineStr">
        <is>
          <t>40'HC</t>
        </is>
      </c>
      <c r="C61" s="1203" t="n">
        <v>44841</v>
      </c>
      <c r="D61" s="1200" t="inlineStr">
        <is>
          <t>TRHU6359173</t>
        </is>
      </c>
      <c r="E61" s="1211" t="inlineStr">
        <is>
          <t>Moscow</t>
        </is>
      </c>
      <c r="F61" s="1200" t="inlineStr">
        <is>
          <t>Логистика</t>
        </is>
      </c>
      <c r="G61" s="1200" t="inlineStr">
        <is>
          <t>BIC</t>
        </is>
      </c>
      <c r="H61" s="1200" t="inlineStr">
        <is>
          <t>02 – 22.09.2022</t>
        </is>
      </c>
      <c r="I61" s="1200" t="n"/>
      <c r="J61" s="1203" t="n">
        <v>44814</v>
      </c>
      <c r="K61" s="1203" t="n">
        <v>44837</v>
      </c>
      <c r="L61" s="1527" t="n"/>
      <c r="M61" s="1527" t="inlineStr">
        <is>
          <t>КП4-Жиг.Море</t>
        </is>
      </c>
      <c r="N61" s="1205">
        <f>J61+9</f>
        <v/>
      </c>
      <c r="O61" s="1521">
        <f>K61-J61+1</f>
        <v/>
      </c>
      <c r="P61" s="1522">
        <f>IF(J61&lt; DATE(2022,8,31),DATE(2022,8,31)-J61+1,0)</f>
        <v/>
      </c>
      <c r="Q61" s="1523">
        <f>IF(P61&lt;11,P61*0,(IF(AND(P61&gt;10,P61&lt;22),(P61-10)*300,3300)+IF(P61&gt;21,(P61-21)*600,P61*0)))</f>
        <v/>
      </c>
      <c r="R61" s="1522">
        <f>DATE(2022,9,30)-J61+1</f>
        <v/>
      </c>
      <c r="S61" s="1523">
        <f>(IF(R61&lt;11,R61*0,(IF(AND(R61&gt;10,R61&lt;22),(R61-10)*300,3300)+IF(R61&gt;21,(R61-21)*600,R61*0))))-Q61</f>
        <v/>
      </c>
      <c r="T61" s="1524">
        <f>K61-J61+1-R61</f>
        <v/>
      </c>
      <c r="U61" s="1525">
        <f>(IF((T61+R61)&lt;11,T61*0,(IF(AND((T61+R61)&gt;10,(T61+R61)&lt;22),(T61)*300,0)+IF((T61+R61)&gt;21,T61*600,T61*0))))</f>
        <v/>
      </c>
      <c r="V61" s="1526">
        <f>IF(O61&lt;11,O61*0,(IF(AND(O61&gt;10,O61&lt;22),(O61-10)*300,3300)+IF(O61&gt;21,(O61-21)*600,O61*0)))</f>
        <v/>
      </c>
      <c r="W61" s="1205">
        <f>J61+39</f>
        <v/>
      </c>
      <c r="X61" s="1205" t="n">
        <v>44865</v>
      </c>
      <c r="Y61" s="1205" t="n">
        <v>44888</v>
      </c>
      <c r="Z61" s="1528">
        <f>X61-J61-39</f>
        <v/>
      </c>
      <c r="AA61" s="1529">
        <f>Z61*6.5</f>
        <v/>
      </c>
      <c r="AB61" s="1080" t="n"/>
      <c r="AC61" s="1186" t="n"/>
      <c r="AD61" s="1186" t="n"/>
      <c r="AE61" s="1186" t="n"/>
      <c r="AF61" s="1186" t="n"/>
      <c r="AG61" s="1186" t="n"/>
      <c r="AH61" s="1186" t="n"/>
      <c r="AI61" s="1186" t="n"/>
      <c r="AJ61" s="1186" t="n"/>
      <c r="AK61" s="1186" t="n"/>
      <c r="AL61" s="1186" t="n"/>
      <c r="AM61" s="1186" t="n"/>
      <c r="AN61" s="1186" t="n"/>
      <c r="AO61" s="1186" t="n"/>
      <c r="AP61" s="1186" t="n"/>
      <c r="AQ61" s="1186" t="n"/>
    </row>
    <row r="62" ht="15" customHeight="1" s="789">
      <c r="A62" s="1213" t="n">
        <v>4668269</v>
      </c>
      <c r="B62" s="1211" t="inlineStr">
        <is>
          <t>40'HC</t>
        </is>
      </c>
      <c r="C62" s="1203" t="n">
        <v>44841</v>
      </c>
      <c r="D62" s="1200" t="inlineStr">
        <is>
          <t>TLLU4601351</t>
        </is>
      </c>
      <c r="E62" s="1211" t="inlineStr">
        <is>
          <t>Moscow</t>
        </is>
      </c>
      <c r="F62" s="1200" t="inlineStr">
        <is>
          <t>Логистика</t>
        </is>
      </c>
      <c r="G62" s="1200" t="inlineStr">
        <is>
          <t>BIC</t>
        </is>
      </c>
      <c r="H62" s="1200" t="inlineStr">
        <is>
          <t>05 – 25.09.2022</t>
        </is>
      </c>
      <c r="I62" s="1200" t="n"/>
      <c r="J62" s="1203" t="n">
        <v>44814</v>
      </c>
      <c r="K62" s="1203" t="n">
        <v>44837</v>
      </c>
      <c r="L62" s="1527" t="n"/>
      <c r="M62" s="1527" t="inlineStr">
        <is>
          <t>КП4-Жиг.Море</t>
        </is>
      </c>
      <c r="N62" s="1205">
        <f>J62+9</f>
        <v/>
      </c>
      <c r="O62" s="1521">
        <f>K62-J62+1</f>
        <v/>
      </c>
      <c r="P62" s="1522">
        <f>IF(J62&lt; DATE(2022,8,31),DATE(2022,8,31)-J62+1,0)</f>
        <v/>
      </c>
      <c r="Q62" s="1523">
        <f>IF(P62&lt;11,P62*0,(IF(AND(P62&gt;10,P62&lt;22),(P62-10)*300,3300)+IF(P62&gt;21,(P62-21)*600,P62*0)))</f>
        <v/>
      </c>
      <c r="R62" s="1522">
        <f>DATE(2022,9,30)-J62+1</f>
        <v/>
      </c>
      <c r="S62" s="1523">
        <f>(IF(R62&lt;11,R62*0,(IF(AND(R62&gt;10,R62&lt;22),(R62-10)*300,3300)+IF(R62&gt;21,(R62-21)*600,R62*0))))-Q62</f>
        <v/>
      </c>
      <c r="T62" s="1524">
        <f>K62-J62+1-R62</f>
        <v/>
      </c>
      <c r="U62" s="1525">
        <f>(IF((T62+R62)&lt;11,T62*0,(IF(AND((T62+R62)&gt;10,(T62+R62)&lt;22),(T62)*300,0)+IF((T62+R62)&gt;21,T62*600,T62*0))))</f>
        <v/>
      </c>
      <c r="V62" s="1526">
        <f>IF(O62&lt;11,O62*0,(IF(AND(O62&gt;10,O62&lt;22),(O62-10)*300,3300)+IF(O62&gt;21,(O62-21)*600,O62*0)))</f>
        <v/>
      </c>
      <c r="W62" s="1205">
        <f>J62+39</f>
        <v/>
      </c>
      <c r="X62" s="1205" t="n">
        <v>44865</v>
      </c>
      <c r="Y62" s="1205" t="n">
        <v>44889</v>
      </c>
      <c r="Z62" s="1528">
        <f>X62-J62-39</f>
        <v/>
      </c>
      <c r="AA62" s="1529">
        <f>Z62*6.5</f>
        <v/>
      </c>
      <c r="AB62" s="1080" t="n"/>
      <c r="AC62" s="1186" t="n"/>
      <c r="AD62" s="1186" t="n"/>
      <c r="AE62" s="1186" t="n"/>
      <c r="AF62" s="1186" t="n"/>
      <c r="AG62" s="1186" t="n"/>
      <c r="AH62" s="1186" t="n"/>
      <c r="AI62" s="1186" t="n"/>
      <c r="AJ62" s="1186" t="n"/>
      <c r="AK62" s="1186" t="n"/>
      <c r="AL62" s="1186" t="n"/>
      <c r="AM62" s="1186" t="n"/>
      <c r="AN62" s="1186" t="n"/>
      <c r="AO62" s="1186" t="n"/>
      <c r="AP62" s="1186" t="n"/>
      <c r="AQ62" s="1186" t="n"/>
    </row>
    <row r="63" ht="15" customHeight="1" s="789">
      <c r="A63" s="1213" t="n">
        <v>4668271</v>
      </c>
      <c r="B63" s="1211" t="inlineStr">
        <is>
          <t>40'HC</t>
        </is>
      </c>
      <c r="C63" s="1203" t="n">
        <v>44841</v>
      </c>
      <c r="D63" s="1200" t="inlineStr">
        <is>
          <t>UETU5427260</t>
        </is>
      </c>
      <c r="E63" s="1211" t="inlineStr">
        <is>
          <t>Moscow</t>
        </is>
      </c>
      <c r="F63" s="1200" t="inlineStr">
        <is>
          <t>Логистика</t>
        </is>
      </c>
      <c r="G63" s="1200" t="inlineStr">
        <is>
          <t>BIC</t>
        </is>
      </c>
      <c r="H63" s="1200" t="inlineStr">
        <is>
          <t>05 – 25.09.2022</t>
        </is>
      </c>
      <c r="I63" s="1200" t="n"/>
      <c r="J63" s="1203" t="n">
        <v>44813</v>
      </c>
      <c r="K63" s="1203" t="n">
        <v>44837</v>
      </c>
      <c r="L63" s="1527" t="n"/>
      <c r="M63" s="1527" t="inlineStr">
        <is>
          <t>КП4-Жиг.Море</t>
        </is>
      </c>
      <c r="N63" s="1205">
        <f>J63+9</f>
        <v/>
      </c>
      <c r="O63" s="1521">
        <f>K63-J63+1</f>
        <v/>
      </c>
      <c r="P63" s="1522">
        <f>IF(J63&lt; DATE(2022,8,31),DATE(2022,8,31)-J63+1,0)</f>
        <v/>
      </c>
      <c r="Q63" s="1523">
        <f>IF(P63&lt;11,P63*0,(IF(AND(P63&gt;10,P63&lt;22),(P63-10)*300,3300)+IF(P63&gt;21,(P63-21)*600,P63*0)))</f>
        <v/>
      </c>
      <c r="R63" s="1522">
        <f>DATE(2022,9,30)-J63+1</f>
        <v/>
      </c>
      <c r="S63" s="1523">
        <f>(IF(R63&lt;11,R63*0,(IF(AND(R63&gt;10,R63&lt;22),(R63-10)*300,3300)+IF(R63&gt;21,(R63-21)*600,R63*0))))-Q63</f>
        <v/>
      </c>
      <c r="T63" s="1524">
        <f>K63-J63+1-R63</f>
        <v/>
      </c>
      <c r="U63" s="1525">
        <f>(IF((T63+R63)&lt;11,T63*0,(IF(AND((T63+R63)&gt;10,(T63+R63)&lt;22),(T63)*300,0)+IF((T63+R63)&gt;21,T63*600,T63*0))))</f>
        <v/>
      </c>
      <c r="V63" s="1526">
        <f>IF(O63&lt;11,O63*0,(IF(AND(O63&gt;10,O63&lt;22),(O63-10)*300,3300)+IF(O63&gt;21,(O63-21)*600,O63*0)))</f>
        <v/>
      </c>
      <c r="W63" s="1205">
        <f>J63+39</f>
        <v/>
      </c>
      <c r="X63" s="1205" t="n">
        <v>44865</v>
      </c>
      <c r="Y63" s="1205" t="n">
        <v>44888</v>
      </c>
      <c r="Z63" s="1528">
        <f>X63-J63-39</f>
        <v/>
      </c>
      <c r="AA63" s="1529">
        <f>Z63*6.5</f>
        <v/>
      </c>
      <c r="AB63" s="1080" t="n"/>
      <c r="AC63" s="1186" t="n"/>
      <c r="AD63" s="1186" t="n"/>
      <c r="AE63" s="1186" t="n"/>
      <c r="AF63" s="1186" t="n"/>
      <c r="AG63" s="1186" t="n"/>
      <c r="AH63" s="1186" t="n"/>
      <c r="AI63" s="1186" t="n"/>
      <c r="AJ63" s="1186" t="n"/>
      <c r="AK63" s="1186" t="n"/>
      <c r="AL63" s="1186" t="n"/>
      <c r="AM63" s="1186" t="n"/>
      <c r="AN63" s="1186" t="n"/>
      <c r="AO63" s="1186" t="n"/>
      <c r="AP63" s="1186" t="n"/>
      <c r="AQ63" s="1186" t="n"/>
    </row>
    <row r="64" ht="15" customHeight="1" s="789">
      <c r="A64" s="1213" t="n">
        <v>4671855</v>
      </c>
      <c r="B64" s="1211" t="inlineStr">
        <is>
          <t>40'HC</t>
        </is>
      </c>
      <c r="C64" s="1203" t="n">
        <v>44841</v>
      </c>
      <c r="D64" s="1200" t="inlineStr">
        <is>
          <t>BMOU6856887</t>
        </is>
      </c>
      <c r="E64" s="1211" t="inlineStr">
        <is>
          <t>Moscow</t>
        </is>
      </c>
      <c r="F64" s="1200" t="inlineStr">
        <is>
          <t>Логистика</t>
        </is>
      </c>
      <c r="G64" s="1200" t="inlineStr">
        <is>
          <t>BIC</t>
        </is>
      </c>
      <c r="H64" s="1200" t="inlineStr">
        <is>
          <t>07 – 27.09.2022</t>
        </is>
      </c>
      <c r="I64" s="1200" t="n"/>
      <c r="J64" s="1203" t="n">
        <v>44815</v>
      </c>
      <c r="K64" s="1203" t="n">
        <v>44837</v>
      </c>
      <c r="L64" s="1527" t="n"/>
      <c r="M64" s="1527" t="inlineStr">
        <is>
          <t>КП4-Жиг.Море</t>
        </is>
      </c>
      <c r="N64" s="1205">
        <f>J64+9</f>
        <v/>
      </c>
      <c r="O64" s="1521">
        <f>K64-J64+1</f>
        <v/>
      </c>
      <c r="P64" s="1522">
        <f>IF(J64&lt; DATE(2022,8,31),DATE(2022,8,31)-J64+1,0)</f>
        <v/>
      </c>
      <c r="Q64" s="1523">
        <f>IF(P64&lt;11,P64*0,(IF(AND(P64&gt;10,P64&lt;22),(P64-10)*300,3300)+IF(P64&gt;21,(P64-21)*600,P64*0)))</f>
        <v/>
      </c>
      <c r="R64" s="1522">
        <f>DATE(2022,9,30)-J64+1</f>
        <v/>
      </c>
      <c r="S64" s="1523">
        <f>(IF(R64&lt;11,R64*0,(IF(AND(R64&gt;10,R64&lt;22),(R64-10)*300,3300)+IF(R64&gt;21,(R64-21)*600,R64*0))))-Q64</f>
        <v/>
      </c>
      <c r="T64" s="1524">
        <f>K64-J64+1-R64</f>
        <v/>
      </c>
      <c r="U64" s="1525">
        <f>(IF((T64+R64)&lt;11,T64*0,(IF(AND((T64+R64)&gt;10,(T64+R64)&lt;22),(T64)*300,0)+IF((T64+R64)&gt;21,T64*600,T64*0))))</f>
        <v/>
      </c>
      <c r="V64" s="1526">
        <f>IF(O64&lt;11,O64*0,(IF(AND(O64&gt;10,O64&lt;22),(O64-10)*300,3300)+IF(O64&gt;21,(O64-21)*600,O64*0)))</f>
        <v/>
      </c>
      <c r="W64" s="1205">
        <f>J64+39</f>
        <v/>
      </c>
      <c r="X64" s="1205" t="n">
        <v>44865</v>
      </c>
      <c r="Y64" s="1205" t="n">
        <v>44888</v>
      </c>
      <c r="Z64" s="1528">
        <f>X64-J64-39</f>
        <v/>
      </c>
      <c r="AA64" s="1529">
        <f>Z64*6.5</f>
        <v/>
      </c>
      <c r="AB64" s="1080" t="n"/>
      <c r="AC64" s="1186" t="n"/>
      <c r="AD64" s="1186" t="n"/>
      <c r="AE64" s="1186" t="n"/>
      <c r="AF64" s="1186" t="n"/>
      <c r="AG64" s="1186" t="n"/>
      <c r="AH64" s="1186" t="n"/>
      <c r="AI64" s="1186" t="n"/>
      <c r="AJ64" s="1186" t="n"/>
      <c r="AK64" s="1186" t="n"/>
      <c r="AL64" s="1186" t="n"/>
      <c r="AM64" s="1186" t="n"/>
      <c r="AN64" s="1186" t="n"/>
      <c r="AO64" s="1186" t="n"/>
      <c r="AP64" s="1186" t="n"/>
      <c r="AQ64" s="1186" t="n"/>
    </row>
    <row r="65" ht="15" customHeight="1" s="789">
      <c r="A65" s="1213" t="n">
        <v>4671859</v>
      </c>
      <c r="B65" s="1211" t="inlineStr">
        <is>
          <t>40'HC</t>
        </is>
      </c>
      <c r="C65" s="1203" t="n">
        <v>44841</v>
      </c>
      <c r="D65" s="1200" t="inlineStr">
        <is>
          <t>SEGU6698536</t>
        </is>
      </c>
      <c r="E65" s="1211" t="inlineStr">
        <is>
          <t>Moscow</t>
        </is>
      </c>
      <c r="F65" s="1200" t="inlineStr">
        <is>
          <t>Логистика</t>
        </is>
      </c>
      <c r="G65" s="1200" t="inlineStr">
        <is>
          <t>BIC</t>
        </is>
      </c>
      <c r="H65" s="1200" t="inlineStr">
        <is>
          <t>07 – 27.09.2022</t>
        </is>
      </c>
      <c r="I65" s="1200" t="n"/>
      <c r="J65" s="1203" t="n">
        <v>44814</v>
      </c>
      <c r="K65" s="1203" t="n">
        <v>44837</v>
      </c>
      <c r="L65" s="1527" t="n"/>
      <c r="M65" s="1527" t="inlineStr">
        <is>
          <t>КП4-Жиг.Море</t>
        </is>
      </c>
      <c r="N65" s="1205">
        <f>J65+9</f>
        <v/>
      </c>
      <c r="O65" s="1521">
        <f>K65-J65+1</f>
        <v/>
      </c>
      <c r="P65" s="1522">
        <f>IF(J65&lt; DATE(2022,8,31),DATE(2022,8,31)-J65+1,0)</f>
        <v/>
      </c>
      <c r="Q65" s="1523">
        <f>IF(P65&lt;11,P65*0,(IF(AND(P65&gt;10,P65&lt;22),(P65-10)*300,3300)+IF(P65&gt;21,(P65-21)*600,P65*0)))</f>
        <v/>
      </c>
      <c r="R65" s="1522">
        <f>DATE(2022,9,30)-J65+1</f>
        <v/>
      </c>
      <c r="S65" s="1523">
        <f>(IF(R65&lt;11,R65*0,(IF(AND(R65&gt;10,R65&lt;22),(R65-10)*300,3300)+IF(R65&gt;21,(R65-21)*600,R65*0))))-Q65</f>
        <v/>
      </c>
      <c r="T65" s="1524">
        <f>K65-J65+1-R65</f>
        <v/>
      </c>
      <c r="U65" s="1525">
        <f>(IF((T65+R65)&lt;11,T65*0,(IF(AND((T65+R65)&gt;10,(T65+R65)&lt;22),(T65)*300,0)+IF((T65+R65)&gt;21,T65*600,T65*0))))</f>
        <v/>
      </c>
      <c r="V65" s="1526">
        <f>IF(O65&lt;11,O65*0,(IF(AND(O65&gt;10,O65&lt;22),(O65-10)*300,3300)+IF(O65&gt;21,(O65-21)*600,O65*0)))</f>
        <v/>
      </c>
      <c r="W65" s="1205">
        <f>J65+39</f>
        <v/>
      </c>
      <c r="X65" s="1205" t="n">
        <v>44865</v>
      </c>
      <c r="Y65" s="1205" t="n">
        <v>44888</v>
      </c>
      <c r="Z65" s="1528">
        <f>X65-J65-39</f>
        <v/>
      </c>
      <c r="AA65" s="1529">
        <f>Z65*6.5</f>
        <v/>
      </c>
      <c r="AB65" s="1080" t="n"/>
      <c r="AC65" s="1186" t="n"/>
      <c r="AD65" s="1186" t="n"/>
      <c r="AE65" s="1186" t="n"/>
      <c r="AF65" s="1186" t="n"/>
      <c r="AG65" s="1186" t="n"/>
      <c r="AH65" s="1186" t="n"/>
      <c r="AI65" s="1186" t="n"/>
      <c r="AJ65" s="1186" t="n"/>
      <c r="AK65" s="1186" t="n"/>
      <c r="AL65" s="1186" t="n"/>
      <c r="AM65" s="1186" t="n"/>
      <c r="AN65" s="1186" t="n"/>
      <c r="AO65" s="1186" t="n"/>
      <c r="AP65" s="1186" t="n"/>
      <c r="AQ65" s="1186" t="n"/>
    </row>
    <row r="66" ht="15" customHeight="1" s="789">
      <c r="A66" s="1213" t="n">
        <v>4676797</v>
      </c>
      <c r="B66" s="1211" t="inlineStr">
        <is>
          <t>40'HC</t>
        </is>
      </c>
      <c r="C66" s="1203" t="n">
        <v>44841</v>
      </c>
      <c r="D66" s="1200" t="inlineStr">
        <is>
          <t>DFSU7677907</t>
        </is>
      </c>
      <c r="E66" s="1211" t="inlineStr">
        <is>
          <t>Moscow</t>
        </is>
      </c>
      <c r="F66" s="1200" t="inlineStr">
        <is>
          <t>Логистика</t>
        </is>
      </c>
      <c r="G66" s="1200" t="inlineStr">
        <is>
          <t>Universal Transport</t>
        </is>
      </c>
      <c r="H66" s="1200" t="inlineStr">
        <is>
          <t>11 – 30.09.2022</t>
        </is>
      </c>
      <c r="I66" s="1200" t="n"/>
      <c r="J66" s="1203" t="n">
        <v>44818</v>
      </c>
      <c r="K66" s="1203" t="n">
        <v>44837</v>
      </c>
      <c r="L66" s="1527" t="n"/>
      <c r="M66" s="1527" t="inlineStr">
        <is>
          <t>КП4-Жиг.Море</t>
        </is>
      </c>
      <c r="N66" s="1205">
        <f>J66+9</f>
        <v/>
      </c>
      <c r="O66" s="1521">
        <f>K66-J66+1</f>
        <v/>
      </c>
      <c r="P66" s="1522">
        <f>IF(J66&lt; DATE(2022,8,31),DATE(2022,8,31)-J66+1,0)</f>
        <v/>
      </c>
      <c r="Q66" s="1523">
        <f>IF(P66&lt;11,P66*0,(IF(AND(P66&gt;10,P66&lt;22),(P66-10)*300,3300)+IF(P66&gt;21,(P66-21)*600,P66*0)))</f>
        <v/>
      </c>
      <c r="R66" s="1522">
        <f>DATE(2022,9,30)-J66+1</f>
        <v/>
      </c>
      <c r="S66" s="1523">
        <f>(IF(R66&lt;11,R66*0,(IF(AND(R66&gt;10,R66&lt;22),(R66-10)*300,3300)+IF(R66&gt;21,(R66-21)*600,R66*0))))-Q66</f>
        <v/>
      </c>
      <c r="T66" s="1524">
        <f>K66-J66+1-R66</f>
        <v/>
      </c>
      <c r="U66" s="1525">
        <f>(IF((T66+R66)&lt;11,T66*0,(IF(AND((T66+R66)&gt;10,(T66+R66)&lt;22),(T66)*300,0)+IF((T66+R66)&gt;21,T66*600,T66*0))))</f>
        <v/>
      </c>
      <c r="V66" s="1526">
        <f>IF(O66&lt;11,O66*0,(IF(AND(O66&gt;10,O66&lt;22),(O66-10)*300,3300)+IF(O66&gt;21,(O66-21)*600,O66*0)))</f>
        <v/>
      </c>
      <c r="W66" s="1205">
        <f>J66+39</f>
        <v/>
      </c>
      <c r="X66" s="1205" t="n">
        <v>44865</v>
      </c>
      <c r="Y66" s="1205" t="n">
        <v>44889</v>
      </c>
      <c r="Z66" s="1528">
        <f>X66-J66-39</f>
        <v/>
      </c>
      <c r="AA66" s="1529">
        <f>Z66*6.5</f>
        <v/>
      </c>
      <c r="AB66" s="1080" t="n"/>
      <c r="AC66" s="1186" t="n"/>
      <c r="AD66" s="1186" t="n"/>
      <c r="AE66" s="1186" t="n"/>
      <c r="AF66" s="1186" t="n"/>
      <c r="AG66" s="1186" t="n"/>
      <c r="AH66" s="1186" t="n"/>
      <c r="AI66" s="1186" t="n"/>
      <c r="AJ66" s="1186" t="n"/>
      <c r="AK66" s="1186" t="n"/>
      <c r="AL66" s="1186" t="n"/>
      <c r="AM66" s="1186" t="n"/>
      <c r="AN66" s="1186" t="n"/>
      <c r="AO66" s="1186" t="n"/>
      <c r="AP66" s="1186" t="n"/>
      <c r="AQ66" s="1186" t="n"/>
    </row>
    <row r="67" ht="15" customHeight="1" s="789">
      <c r="A67" s="1213" t="n">
        <v>4692775</v>
      </c>
      <c r="B67" s="1211" t="inlineStr">
        <is>
          <t>40'HC</t>
        </is>
      </c>
      <c r="C67" s="1203" t="n">
        <v>44841</v>
      </c>
      <c r="D67" s="1200" t="inlineStr">
        <is>
          <t>SITU9027988</t>
        </is>
      </c>
      <c r="E67" s="1211" t="inlineStr">
        <is>
          <t>Moscow</t>
        </is>
      </c>
      <c r="F67" s="1200" t="inlineStr">
        <is>
          <t>Логистика</t>
        </is>
      </c>
      <c r="G67" s="1200" t="inlineStr">
        <is>
          <t>BIC</t>
        </is>
      </c>
      <c r="H67" s="1200" t="inlineStr">
        <is>
          <t>19.09.2022 – 09.10.2022</t>
        </is>
      </c>
      <c r="I67" s="1200" t="n"/>
      <c r="J67" s="1203" t="n">
        <v>44823</v>
      </c>
      <c r="K67" s="1203" t="n">
        <v>44837</v>
      </c>
      <c r="L67" s="1527" t="n"/>
      <c r="M67" s="1527" t="inlineStr">
        <is>
          <t>КП4-Жиг.Море</t>
        </is>
      </c>
      <c r="N67" s="1205">
        <f>J67+9</f>
        <v/>
      </c>
      <c r="O67" s="1521">
        <f>K67-J67+1</f>
        <v/>
      </c>
      <c r="P67" s="1522">
        <f>IF(J67&lt; DATE(2022,8,31),DATE(2022,8,31)-J67+1,0)</f>
        <v/>
      </c>
      <c r="Q67" s="1523">
        <f>IF(P67&lt;11,P67*0,(IF(AND(P67&gt;10,P67&lt;22),(P67-10)*300,3300)+IF(P67&gt;21,(P67-21)*600,P67*0)))</f>
        <v/>
      </c>
      <c r="R67" s="1522">
        <f>DATE(2022,9,30)-J67+1</f>
        <v/>
      </c>
      <c r="S67" s="1523">
        <f>(IF(R67&lt;11,R67*0,(IF(AND(R67&gt;10,R67&lt;22),(R67-10)*300,3300)+IF(R67&gt;21,(R67-21)*600,R67*0))))-Q67</f>
        <v/>
      </c>
      <c r="T67" s="1524">
        <f>K67-J67+1-R67</f>
        <v/>
      </c>
      <c r="U67" s="1525">
        <f>(IF((T67+R67)&lt;11,T67*0,(IF(AND((T67+R67)&gt;10,(T67+R67)&lt;22),(T67)*300,0)+IF((T67+R67)&gt;21,T67*600,T67*0))))</f>
        <v/>
      </c>
      <c r="V67" s="1526">
        <f>IF(O67&lt;11,O67*0,(IF(AND(O67&gt;10,O67&lt;22),(O67-10)*300,3300)+IF(O67&gt;21,(O67-21)*600,O67*0)))</f>
        <v/>
      </c>
      <c r="W67" s="1205">
        <f>J67+39</f>
        <v/>
      </c>
      <c r="X67" s="1205" t="n">
        <v>44865</v>
      </c>
      <c r="Y67" s="1205" t="n">
        <v>44888</v>
      </c>
      <c r="Z67" s="1528">
        <f>X67-J67-39</f>
        <v/>
      </c>
      <c r="AA67" s="1529">
        <f>Z67*6.5</f>
        <v/>
      </c>
      <c r="AB67" s="1080" t="n"/>
      <c r="AC67" s="1186" t="n"/>
      <c r="AD67" s="1186" t="n"/>
      <c r="AE67" s="1186" t="n"/>
      <c r="AF67" s="1186" t="n"/>
      <c r="AG67" s="1186" t="n"/>
      <c r="AH67" s="1186" t="n"/>
      <c r="AI67" s="1186" t="n"/>
      <c r="AJ67" s="1186" t="n"/>
      <c r="AK67" s="1186" t="n"/>
      <c r="AL67" s="1186" t="n"/>
      <c r="AM67" s="1186" t="n"/>
      <c r="AN67" s="1186" t="n"/>
      <c r="AO67" s="1186" t="n"/>
      <c r="AP67" s="1186" t="n"/>
      <c r="AQ67" s="1186" t="n"/>
    </row>
    <row r="68" ht="15" customHeight="1" s="789">
      <c r="A68" s="1199" t="n">
        <v>4692919</v>
      </c>
      <c r="B68" s="1211" t="inlineStr">
        <is>
          <t>40'HC</t>
        </is>
      </c>
      <c r="C68" s="1203" t="n">
        <v>44841</v>
      </c>
      <c r="D68" s="1200" t="inlineStr">
        <is>
          <t>SEGU5434591</t>
        </is>
      </c>
      <c r="E68" s="1211" t="inlineStr">
        <is>
          <t>Moscow</t>
        </is>
      </c>
      <c r="F68" s="1200" t="inlineStr">
        <is>
          <t>Логистика</t>
        </is>
      </c>
      <c r="G68" s="1200" t="inlineStr">
        <is>
          <t>BIC</t>
        </is>
      </c>
      <c r="H68" s="1200" t="inlineStr">
        <is>
          <t>19.09.2022 – 02.10.2022</t>
        </is>
      </c>
      <c r="I68" s="1200" t="n"/>
      <c r="J68" s="1203" t="n">
        <v>44823</v>
      </c>
      <c r="K68" s="1203" t="n">
        <v>44837</v>
      </c>
      <c r="L68" s="1527" t="n"/>
      <c r="M68" s="1527" t="inlineStr">
        <is>
          <t>КП4-Жиг.Море</t>
        </is>
      </c>
      <c r="N68" s="1205">
        <f>J68+9</f>
        <v/>
      </c>
      <c r="O68" s="1521">
        <f>K68-J68+1</f>
        <v/>
      </c>
      <c r="P68" s="1522">
        <f>IF(J68&lt; DATE(2022,8,31),DATE(2022,8,31)-J68+1,0)</f>
        <v/>
      </c>
      <c r="Q68" s="1523">
        <f>IF(P68&lt;11,P68*0,(IF(AND(P68&gt;10,P68&lt;22),(P68-10)*300,3300)+IF(P68&gt;21,(P68-21)*600,P68*0)))</f>
        <v/>
      </c>
      <c r="R68" s="1522">
        <f>DATE(2022,9,30)-J68+1</f>
        <v/>
      </c>
      <c r="S68" s="1523">
        <f>(IF(R68&lt;11,R68*0,(IF(AND(R68&gt;10,R68&lt;22),(R68-10)*300,3300)+IF(R68&gt;21,(R68-21)*600,R68*0))))-Q68</f>
        <v/>
      </c>
      <c r="T68" s="1524">
        <f>K68-J68+1-R68</f>
        <v/>
      </c>
      <c r="U68" s="1525">
        <f>(IF((T68+R68)&lt;11,T68*0,(IF(AND((T68+R68)&gt;10,(T68+R68)&lt;22),(T68)*300,0)+IF((T68+R68)&gt;21,T68*600,T68*0))))</f>
        <v/>
      </c>
      <c r="V68" s="1526">
        <f>IF(O68&lt;11,O68*0,(IF(AND(O68&gt;10,O68&lt;22),(O68-10)*300,3300)+IF(O68&gt;21,(O68-21)*600,O68*0)))</f>
        <v/>
      </c>
      <c r="W68" s="1205">
        <f>J68+39</f>
        <v/>
      </c>
      <c r="X68" s="1542" t="n">
        <v>44865</v>
      </c>
      <c r="Y68" s="1542" t="n">
        <v>44889</v>
      </c>
      <c r="Z68" s="1528">
        <f>X68-J68-39</f>
        <v/>
      </c>
      <c r="AA68" s="1529">
        <f>Z68*6.5</f>
        <v/>
      </c>
      <c r="AB68" s="1080" t="n"/>
      <c r="AC68" s="788" t="n"/>
      <c r="AD68" s="788" t="n"/>
      <c r="AE68" s="788" t="n"/>
      <c r="AF68" s="788" t="n"/>
      <c r="AG68" s="788" t="n"/>
      <c r="AH68" s="788" t="n"/>
      <c r="AI68" s="788" t="n"/>
      <c r="AJ68" s="788" t="n"/>
      <c r="AK68" s="788" t="n"/>
      <c r="AL68" s="788" t="n"/>
      <c r="AM68" s="788" t="n"/>
      <c r="AN68" s="788" t="n"/>
      <c r="AO68" s="788" t="n"/>
      <c r="AP68" s="788" t="n"/>
      <c r="AQ68" s="788" t="n"/>
    </row>
    <row r="69" ht="15" customHeight="1" s="789">
      <c r="A69" s="1199" t="n">
        <v>4692919</v>
      </c>
      <c r="B69" s="1211" t="inlineStr">
        <is>
          <t>40'HC</t>
        </is>
      </c>
      <c r="C69" s="1203" t="n">
        <v>44841</v>
      </c>
      <c r="D69" s="1200" t="inlineStr">
        <is>
          <t>SEGU6677430</t>
        </is>
      </c>
      <c r="E69" s="1211" t="inlineStr">
        <is>
          <t>Moscow</t>
        </is>
      </c>
      <c r="F69" s="1200" t="inlineStr">
        <is>
          <t>Логистика</t>
        </is>
      </c>
      <c r="G69" s="1200" t="inlineStr">
        <is>
          <t>BIC</t>
        </is>
      </c>
      <c r="H69" s="1200" t="inlineStr">
        <is>
          <t>19.09.2022 – 02.10.2022</t>
        </is>
      </c>
      <c r="I69" s="1200" t="n"/>
      <c r="J69" s="1203" t="n">
        <v>44824</v>
      </c>
      <c r="K69" s="1203" t="n">
        <v>44837</v>
      </c>
      <c r="L69" s="1527" t="n"/>
      <c r="M69" s="1527" t="inlineStr">
        <is>
          <t>КП4-Жиг.Море</t>
        </is>
      </c>
      <c r="N69" s="1205">
        <f>J69+9</f>
        <v/>
      </c>
      <c r="O69" s="1521">
        <f>K69-J69+1</f>
        <v/>
      </c>
      <c r="P69" s="1522">
        <f>IF(J69&lt; DATE(2022,8,31),DATE(2022,8,31)-J69+1,0)</f>
        <v/>
      </c>
      <c r="Q69" s="1523">
        <f>IF(P69&lt;11,P69*0,(IF(AND(P69&gt;10,P69&lt;22),(P69-10)*300,3300)+IF(P69&gt;21,(P69-21)*600,P69*0)))</f>
        <v/>
      </c>
      <c r="R69" s="1522">
        <f>DATE(2022,9,30)-J69+1</f>
        <v/>
      </c>
      <c r="S69" s="1523">
        <f>(IF(R69&lt;11,R69*0,(IF(AND(R69&gt;10,R69&lt;22),(R69-10)*300,3300)+IF(R69&gt;21,(R69-21)*600,R69*0))))-Q69</f>
        <v/>
      </c>
      <c r="T69" s="1522">
        <f>K69-J69+1-R69</f>
        <v/>
      </c>
      <c r="U69" s="1543">
        <f>(IF((T69+R69)&lt;11,T69*0,(IF(AND((T69+R69)&gt;10,(T69+R69)&lt;22),(T69)*300,0)+IF((T69+R69)&gt;21,T69*600,T69*0))))</f>
        <v/>
      </c>
      <c r="V69" s="1526">
        <f>IF(O69&lt;11,O69*0,(IF(AND(O69&gt;10,O69&lt;22),(O69-10)*300,3300)+IF(O69&gt;21,(O69-21)*600,O69*0)))</f>
        <v/>
      </c>
      <c r="W69" s="1205">
        <f>J69+39</f>
        <v/>
      </c>
      <c r="X69" s="1542" t="n">
        <v>44865</v>
      </c>
      <c r="Y69" s="1542" t="n">
        <v>44889</v>
      </c>
      <c r="Z69" s="1528">
        <f>X69-J69-39</f>
        <v/>
      </c>
      <c r="AA69" s="1529">
        <f>Z69*6.5</f>
        <v/>
      </c>
      <c r="AB69" s="1080" t="n"/>
      <c r="AC69" s="788" t="n"/>
      <c r="AD69" s="788" t="n"/>
      <c r="AE69" s="788" t="n"/>
      <c r="AF69" s="788" t="n"/>
      <c r="AG69" s="788" t="n"/>
      <c r="AH69" s="788" t="n"/>
      <c r="AI69" s="788" t="n"/>
      <c r="AJ69" s="788" t="n"/>
      <c r="AK69" s="788" t="n"/>
      <c r="AL69" s="788" t="n"/>
      <c r="AM69" s="788" t="n"/>
      <c r="AN69" s="788" t="n"/>
      <c r="AO69" s="788" t="n"/>
      <c r="AP69" s="788" t="n"/>
      <c r="AQ69" s="788" t="n"/>
    </row>
    <row r="70" ht="15" customHeight="1" s="789">
      <c r="A70" s="1199" t="n">
        <v>4695195</v>
      </c>
      <c r="B70" s="1211" t="inlineStr">
        <is>
          <t>40'HC</t>
        </is>
      </c>
      <c r="C70" s="1203" t="n">
        <v>44841</v>
      </c>
      <c r="D70" s="1200" t="inlineStr">
        <is>
          <t>TCNU3744505</t>
        </is>
      </c>
      <c r="E70" s="1211" t="inlineStr">
        <is>
          <t>Moscow</t>
        </is>
      </c>
      <c r="F70" s="1200" t="inlineStr">
        <is>
          <t>Логистика</t>
        </is>
      </c>
      <c r="G70" s="1200" t="inlineStr">
        <is>
          <t>BIC</t>
        </is>
      </c>
      <c r="H70" s="1200" t="inlineStr">
        <is>
          <t>20.09.2022 – 10.10.2022</t>
        </is>
      </c>
      <c r="I70" s="1200" t="n"/>
      <c r="J70" s="1203" t="n">
        <v>44824</v>
      </c>
      <c r="K70" s="1203" t="n">
        <v>44837</v>
      </c>
      <c r="L70" s="1527" t="n"/>
      <c r="M70" s="1527" t="inlineStr">
        <is>
          <t>КП4-Жиг.Море</t>
        </is>
      </c>
      <c r="N70" s="1205">
        <f>J70+9</f>
        <v/>
      </c>
      <c r="O70" s="1521">
        <f>K70-J70+1</f>
        <v/>
      </c>
      <c r="P70" s="1522">
        <f>IF(J70&lt; DATE(2022,8,31),DATE(2022,8,31)-J70+1,0)</f>
        <v/>
      </c>
      <c r="Q70" s="1523">
        <f>IF(P70&lt;11,P70*0,(IF(AND(P70&gt;10,P70&lt;22),(P70-10)*300,3300)+IF(P70&gt;21,(P70-21)*600,P70*0)))</f>
        <v/>
      </c>
      <c r="R70" s="1522">
        <f>DATE(2022,9,30)-J70+1</f>
        <v/>
      </c>
      <c r="S70" s="1523">
        <f>(IF(R70&lt;11,R70*0,(IF(AND(R70&gt;10,R70&lt;22),(R70-10)*300,3300)+IF(R70&gt;21,(R70-21)*600,R70*0))))-Q70</f>
        <v/>
      </c>
      <c r="T70" s="1522">
        <f>K70-J70+1-R70</f>
        <v/>
      </c>
      <c r="U70" s="1543">
        <f>(IF((T70+R70)&lt;11,T70*0,(IF(AND((T70+R70)&gt;10,(T70+R70)&lt;22),(T70)*300,0)+IF((T70+R70)&gt;21,T70*600,T70*0))))</f>
        <v/>
      </c>
      <c r="V70" s="1526">
        <f>IF(O70&lt;11,O70*0,(IF(AND(O70&gt;10,O70&lt;22),(O70-10)*300,3300)+IF(O70&gt;21,(O70-21)*600,O70*0)))</f>
        <v/>
      </c>
      <c r="W70" s="1205">
        <f>J70+39</f>
        <v/>
      </c>
      <c r="X70" s="1542" t="n">
        <v>44865</v>
      </c>
      <c r="Y70" s="1542" t="n">
        <v>44890</v>
      </c>
      <c r="Z70" s="1528">
        <f>X70-J70-39</f>
        <v/>
      </c>
      <c r="AA70" s="1529">
        <f>Z70*6.5</f>
        <v/>
      </c>
      <c r="AB70" s="1080" t="n"/>
      <c r="AC70" s="788" t="n"/>
      <c r="AD70" s="788" t="n"/>
      <c r="AE70" s="788" t="n"/>
      <c r="AF70" s="788" t="n"/>
      <c r="AG70" s="788" t="n"/>
      <c r="AH70" s="788" t="n"/>
      <c r="AI70" s="788" t="n"/>
      <c r="AJ70" s="788" t="n"/>
      <c r="AK70" s="788" t="n"/>
      <c r="AL70" s="788" t="n"/>
      <c r="AM70" s="788" t="n"/>
      <c r="AN70" s="788" t="n"/>
      <c r="AO70" s="788" t="n"/>
      <c r="AP70" s="788" t="n"/>
      <c r="AQ70" s="788" t="n"/>
    </row>
    <row r="71" ht="15" customHeight="1" s="789">
      <c r="A71" s="1213" t="n">
        <v>4695197</v>
      </c>
      <c r="B71" s="1211" t="inlineStr">
        <is>
          <t>40'HC</t>
        </is>
      </c>
      <c r="C71" s="1203" t="n">
        <v>44841</v>
      </c>
      <c r="D71" s="1200" t="inlineStr">
        <is>
          <t>TEMU6699164</t>
        </is>
      </c>
      <c r="E71" s="1200" t="inlineStr">
        <is>
          <t>Moscow</t>
        </is>
      </c>
      <c r="F71" s="1200" t="inlineStr">
        <is>
          <t>Логистика</t>
        </is>
      </c>
      <c r="G71" s="1200" t="inlineStr">
        <is>
          <t>BIC</t>
        </is>
      </c>
      <c r="H71" s="1200" t="inlineStr">
        <is>
          <t>20.09.2022 – 10.10.2022</t>
        </is>
      </c>
      <c r="I71" s="1200" t="n"/>
      <c r="J71" s="1203" t="n">
        <v>44825</v>
      </c>
      <c r="K71" s="1203" t="n">
        <v>44837</v>
      </c>
      <c r="L71" s="1527" t="n"/>
      <c r="M71" s="1527" t="inlineStr">
        <is>
          <t>КП4-Жиг.Море</t>
        </is>
      </c>
      <c r="N71" s="1205">
        <f>J71+9</f>
        <v/>
      </c>
      <c r="O71" s="1521">
        <f>K71-J71+1</f>
        <v/>
      </c>
      <c r="P71" s="1522">
        <f>IF(J71&lt; DATE(2022,8,31),DATE(2022,8,31)-J71+1,0)</f>
        <v/>
      </c>
      <c r="Q71" s="1523">
        <f>IF(P71&lt;11,P71*0,(IF(AND(P71&gt;10,P71&lt;22),(P71-10)*300,3300)+IF(P71&gt;21,(P71-21)*600,P71*0)))</f>
        <v/>
      </c>
      <c r="R71" s="1522">
        <f>DATE(2022,9,30)-J71+1</f>
        <v/>
      </c>
      <c r="S71" s="1523">
        <f>(IF(R71&lt;11,R71*0,(IF(AND(R71&gt;10,R71&lt;22),(R71-10)*300,3300)+IF(R71&gt;21,(R71-21)*600,R71*0))))-Q71</f>
        <v/>
      </c>
      <c r="T71" s="1524">
        <f>K71-J71+1-R71</f>
        <v/>
      </c>
      <c r="U71" s="1525">
        <f>(IF((T71+R71)&lt;11,T71*0,(IF(AND((T71+R71)&gt;10,(T71+R71)&lt;22),(T71)*300,0)+IF((T71+R71)&gt;21,T71*600,T71*0))))</f>
        <v/>
      </c>
      <c r="V71" s="1526">
        <f>IF(O71&lt;11,O71*0,(IF(AND(O71&gt;10,O71&lt;22),(O71-10)*300,3300)+IF(O71&gt;21,(O71-21)*600,O71*0)))</f>
        <v/>
      </c>
      <c r="W71" s="1205">
        <f>J71+39</f>
        <v/>
      </c>
      <c r="X71" s="1205" t="n">
        <v>44865</v>
      </c>
      <c r="Y71" s="1205" t="n">
        <v>44888</v>
      </c>
      <c r="Z71" s="1528">
        <f>X71-J71-39</f>
        <v/>
      </c>
      <c r="AA71" s="1529">
        <f>Z71*6.5</f>
        <v/>
      </c>
      <c r="AB71" s="1080" t="n"/>
      <c r="AC71" s="1186" t="n"/>
      <c r="AD71" s="1186" t="n"/>
      <c r="AE71" s="1186" t="n"/>
      <c r="AF71" s="1186" t="n"/>
      <c r="AG71" s="1186" t="n"/>
      <c r="AH71" s="1186" t="n"/>
      <c r="AI71" s="1186" t="n"/>
      <c r="AJ71" s="1186" t="n"/>
      <c r="AK71" s="1186" t="n"/>
      <c r="AL71" s="1186" t="n"/>
      <c r="AM71" s="1186" t="n"/>
      <c r="AN71" s="1186" t="n"/>
      <c r="AO71" s="1186" t="n"/>
      <c r="AP71" s="1186" t="n"/>
      <c r="AQ71" s="1186" t="n"/>
    </row>
    <row r="72" ht="15" customHeight="1" s="789">
      <c r="A72" s="1213" t="n">
        <v>4710045</v>
      </c>
      <c r="B72" s="1211" t="inlineStr">
        <is>
          <t>40'HC</t>
        </is>
      </c>
      <c r="C72" s="1203" t="n">
        <v>44841</v>
      </c>
      <c r="D72" s="1200" t="inlineStr">
        <is>
          <t>TGBU7038615</t>
        </is>
      </c>
      <c r="E72" s="1211" t="inlineStr">
        <is>
          <t>Moscow</t>
        </is>
      </c>
      <c r="F72" s="1200" t="inlineStr">
        <is>
          <t>Логистика</t>
        </is>
      </c>
      <c r="G72" s="1200" t="inlineStr">
        <is>
          <t>BIC</t>
        </is>
      </c>
      <c r="H72" s="1200" t="inlineStr">
        <is>
          <t>28.09.2022 – 12.10.2022</t>
        </is>
      </c>
      <c r="I72" s="1200" t="inlineStr">
        <is>
          <t>отказ ремонта</t>
        </is>
      </c>
      <c r="J72" s="1203" t="n">
        <v>44833</v>
      </c>
      <c r="K72" s="1203" t="n">
        <v>44837</v>
      </c>
      <c r="L72" s="1527" t="n"/>
      <c r="M72" s="1527" t="inlineStr">
        <is>
          <t>КП4-Жиг.Море</t>
        </is>
      </c>
      <c r="N72" s="1205">
        <f>J72+9</f>
        <v/>
      </c>
      <c r="O72" s="1521">
        <f>K72-J72+1</f>
        <v/>
      </c>
      <c r="P72" s="1522">
        <f>IF(J72&lt; DATE(2022,8,31),DATE(2022,8,31)-J72+1,0)</f>
        <v/>
      </c>
      <c r="Q72" s="1523">
        <f>IF(P72&lt;11,P72*0,(IF(AND(P72&gt;10,P72&lt;22),(P72-10)*300,3300)+IF(P72&gt;21,(P72-21)*600,P72*0)))</f>
        <v/>
      </c>
      <c r="R72" s="1522">
        <f>DATE(2022,9,30)-J72+1</f>
        <v/>
      </c>
      <c r="S72" s="1523">
        <f>(IF(R72&lt;11,R72*0,(IF(AND(R72&gt;10,R72&lt;22),(R72-10)*300,3300)+IF(R72&gt;21,(R72-21)*600,R72*0))))-Q72</f>
        <v/>
      </c>
      <c r="T72" s="1524">
        <f>K72-J72+1-R72</f>
        <v/>
      </c>
      <c r="U72" s="1525">
        <f>(IF((T72+R72)&lt;11,T72*0,(IF(AND((T72+R72)&gt;10,(T72+R72)&lt;22),(T72+R72-10)*300,0)+IF((T72+R72)&gt;21,T72*600,T72*0))))</f>
        <v/>
      </c>
      <c r="V72" s="1526">
        <f>IF(O72&lt;11,O72*0,(IF(AND(O72&gt;10,O72&lt;22),(O72-10)*300,3300)+IF(O72&gt;21,(O72-21)*600,O72*0)))</f>
        <v/>
      </c>
      <c r="W72" s="1205">
        <f>J72+39</f>
        <v/>
      </c>
      <c r="X72" s="1205" t="n">
        <v>44865</v>
      </c>
      <c r="Y72" s="1205" t="n">
        <v>44890</v>
      </c>
      <c r="Z72" s="1528" t="n">
        <v>0</v>
      </c>
      <c r="AA72" s="1529">
        <f>Z72*6.5</f>
        <v/>
      </c>
      <c r="AB72" s="1080" t="n"/>
      <c r="AC72" s="1186" t="n"/>
      <c r="AD72" s="1186" t="n"/>
      <c r="AE72" s="1186" t="n"/>
      <c r="AF72" s="1186" t="n"/>
      <c r="AG72" s="1186" t="n"/>
      <c r="AH72" s="1186" t="n"/>
      <c r="AI72" s="1186" t="n"/>
      <c r="AJ72" s="1186" t="n"/>
      <c r="AK72" s="1186" t="n"/>
      <c r="AL72" s="1186" t="n"/>
      <c r="AM72" s="1186" t="n"/>
      <c r="AN72" s="1186" t="n"/>
      <c r="AO72" s="1186" t="n"/>
      <c r="AP72" s="1186" t="n"/>
      <c r="AQ72" s="1186" t="n"/>
    </row>
    <row r="73" ht="15" customHeight="1" s="789">
      <c r="A73" s="1213" t="n">
        <v>4640265</v>
      </c>
      <c r="B73" s="1211" t="inlineStr">
        <is>
          <t>40'HC</t>
        </is>
      </c>
      <c r="C73" s="1203" t="n">
        <v>44841</v>
      </c>
      <c r="D73" s="1200" t="inlineStr">
        <is>
          <t>BMOU6843160</t>
        </is>
      </c>
      <c r="E73" s="1211" t="inlineStr">
        <is>
          <t>Moscow</t>
        </is>
      </c>
      <c r="F73" s="1200" t="inlineStr">
        <is>
          <t>Логистика</t>
        </is>
      </c>
      <c r="G73" s="1200" t="inlineStr">
        <is>
          <t>Universal Transport</t>
        </is>
      </c>
      <c r="H73" s="1200" t="inlineStr">
        <is>
          <t>19 – 31.08.2022</t>
        </is>
      </c>
      <c r="I73" s="1200" t="n"/>
      <c r="J73" s="1203" t="n">
        <v>44796</v>
      </c>
      <c r="K73" s="1203" t="n">
        <v>44810</v>
      </c>
      <c r="L73" s="1527" t="n"/>
      <c r="M73" s="1527" t="inlineStr">
        <is>
          <t>КП1-Восстание</t>
        </is>
      </c>
      <c r="N73" s="1205">
        <f>J73+9</f>
        <v/>
      </c>
      <c r="O73" s="1521">
        <f>K73-J73+1</f>
        <v/>
      </c>
      <c r="P73" s="1522">
        <f>IF(J73&lt; DATE(2022,8,31),DATE(2022,8,31)-J73+1,0)</f>
        <v/>
      </c>
      <c r="Q73" s="1523">
        <f>IF(P73&lt;11,P73*0,(IF(AND(P73&gt;10,P73&lt;22),(P73-10)*300,3300)+IF(P73&gt;21,(P73-21)*600,P73*0)))</f>
        <v/>
      </c>
      <c r="R73" s="1522">
        <f>K73-J73+1</f>
        <v/>
      </c>
      <c r="S73" s="1523">
        <f>(IF(R73&lt;11,R73*0,(IF(AND(R73&gt;10,R73&lt;22),(R73-10)*300,3300)+IF(R73&gt;21,(R73-21)*600,R73*0))))-Q73</f>
        <v/>
      </c>
      <c r="T73" s="1526" t="n"/>
      <c r="U73" s="1526" t="n"/>
      <c r="V73" s="1526">
        <f>IF(O73&lt;11,O73*0,(IF(AND(O73&gt;10,O73&lt;22),(O73-10)*300,3300)+IF(O73&gt;21,(O73-21)*600,O73*0)))</f>
        <v/>
      </c>
      <c r="W73" s="1205">
        <f>J73+39</f>
        <v/>
      </c>
      <c r="X73" s="1205" t="n">
        <v>44838</v>
      </c>
      <c r="Y73" s="1205" t="n">
        <v>44862</v>
      </c>
      <c r="Z73" s="1540">
        <f>IF(X73&lt;TODAY(),(X73-W73),"0")</f>
        <v/>
      </c>
      <c r="AA73" s="1209">
        <f>Z73*6.5</f>
        <v/>
      </c>
      <c r="AB73" s="1080" t="n"/>
      <c r="AC73" s="1186" t="n"/>
      <c r="AD73" s="1186" t="n"/>
      <c r="AE73" s="1186" t="n"/>
      <c r="AF73" s="1186" t="n"/>
      <c r="AG73" s="1186" t="n"/>
      <c r="AH73" s="1186" t="n"/>
      <c r="AI73" s="1186" t="n"/>
      <c r="AJ73" s="1186" t="n"/>
      <c r="AK73" s="1186" t="n"/>
      <c r="AL73" s="1186" t="n"/>
      <c r="AM73" s="1186" t="n"/>
      <c r="AN73" s="1186" t="n"/>
      <c r="AO73" s="1186" t="n"/>
      <c r="AP73" s="1186" t="n"/>
      <c r="AQ73" s="1186" t="n"/>
    </row>
    <row r="74" ht="15" customHeight="1" s="789">
      <c r="A74" s="1213" t="n">
        <v>4640267</v>
      </c>
      <c r="B74" s="1211" t="inlineStr">
        <is>
          <t>40'HC</t>
        </is>
      </c>
      <c r="C74" s="1203" t="n">
        <v>44841</v>
      </c>
      <c r="D74" s="1200" t="inlineStr">
        <is>
          <t>TEMU7408242</t>
        </is>
      </c>
      <c r="E74" s="1211" t="inlineStr">
        <is>
          <t>Moscow</t>
        </is>
      </c>
      <c r="F74" s="1200" t="inlineStr">
        <is>
          <t>Логистика</t>
        </is>
      </c>
      <c r="G74" s="1200" t="inlineStr">
        <is>
          <t>Universal Transport</t>
        </is>
      </c>
      <c r="H74" s="1200" t="inlineStr">
        <is>
          <t>19 – 31.08.2022</t>
        </is>
      </c>
      <c r="I74" s="1200" t="n"/>
      <c r="J74" s="1203" t="n">
        <v>44796</v>
      </c>
      <c r="K74" s="1203" t="n">
        <v>44810</v>
      </c>
      <c r="L74" s="1527" t="n"/>
      <c r="M74" s="1527" t="inlineStr">
        <is>
          <t>КП1-Восстание</t>
        </is>
      </c>
      <c r="N74" s="1205">
        <f>J74+9</f>
        <v/>
      </c>
      <c r="O74" s="1521">
        <f>K74-J74+1</f>
        <v/>
      </c>
      <c r="P74" s="1522">
        <f>IF(J74&lt; DATE(2022,8,31),DATE(2022,8,31)-J74+1,0)</f>
        <v/>
      </c>
      <c r="Q74" s="1523">
        <f>IF(P74&lt;11,P74*0,(IF(AND(P74&gt;10,P74&lt;22),(P74-10)*300,3300)+IF(P74&gt;21,(P74-21)*600,P74*0)))</f>
        <v/>
      </c>
      <c r="R74" s="1522">
        <f>K74-J74+1</f>
        <v/>
      </c>
      <c r="S74" s="1523">
        <f>(IF(R74&lt;11,R74*0,(IF(AND(R74&gt;10,R74&lt;22),(R74-10)*300,3300)+IF(R74&gt;21,(R74-21)*600,R74*0))))-Q74</f>
        <v/>
      </c>
      <c r="T74" s="1526" t="n"/>
      <c r="U74" s="1526" t="n"/>
      <c r="V74" s="1526">
        <f>IF(O74&lt;11,O74*0,(IF(AND(O74&gt;10,O74&lt;22),(O74-10)*300,3300)+IF(O74&gt;21,(O74-21)*600,O74*0)))</f>
        <v/>
      </c>
      <c r="W74" s="1205">
        <f>J74+39</f>
        <v/>
      </c>
      <c r="X74" s="1205" t="n">
        <v>44838</v>
      </c>
      <c r="Y74" s="1205" t="n">
        <v>44862</v>
      </c>
      <c r="Z74" s="1540">
        <f>IF(X74&lt;TODAY(),(X74-W74),"0")</f>
        <v/>
      </c>
      <c r="AA74" s="1209">
        <f>Z74*6.5</f>
        <v/>
      </c>
      <c r="AB74" s="1080" t="n"/>
      <c r="AC74" s="1186" t="n"/>
      <c r="AD74" s="1186" t="n"/>
      <c r="AE74" s="1186" t="n"/>
      <c r="AF74" s="1186" t="n"/>
      <c r="AG74" s="1186" t="n"/>
      <c r="AH74" s="1186" t="n"/>
      <c r="AI74" s="1186" t="n"/>
      <c r="AJ74" s="1186" t="n"/>
      <c r="AK74" s="1186" t="n"/>
      <c r="AL74" s="1186" t="n"/>
      <c r="AM74" s="1186" t="n"/>
      <c r="AN74" s="1186" t="n"/>
      <c r="AO74" s="1186" t="n"/>
      <c r="AP74" s="1186" t="n"/>
      <c r="AQ74" s="1186" t="n"/>
    </row>
    <row r="75" ht="15" customHeight="1" s="789">
      <c r="A75" s="1213" t="n">
        <v>4640273</v>
      </c>
      <c r="B75" s="1211" t="inlineStr">
        <is>
          <t>40'HC</t>
        </is>
      </c>
      <c r="C75" s="1203" t="n">
        <v>44841</v>
      </c>
      <c r="D75" s="1200" t="inlineStr">
        <is>
          <t>TCNU2339555</t>
        </is>
      </c>
      <c r="E75" s="1211" t="inlineStr">
        <is>
          <t>Moscow</t>
        </is>
      </c>
      <c r="F75" s="1200" t="inlineStr">
        <is>
          <t>Логистика</t>
        </is>
      </c>
      <c r="G75" s="1200" t="inlineStr">
        <is>
          <t>Universal Transport</t>
        </is>
      </c>
      <c r="H75" s="1200" t="inlineStr">
        <is>
          <t>19 – 31.08.2022</t>
        </is>
      </c>
      <c r="I75" s="1200" t="n"/>
      <c r="J75" s="1203" t="n">
        <v>44797</v>
      </c>
      <c r="K75" s="1203" t="n">
        <v>44810</v>
      </c>
      <c r="L75" s="1527" t="n"/>
      <c r="M75" s="1527" t="inlineStr">
        <is>
          <t>КП1-Восстание</t>
        </is>
      </c>
      <c r="N75" s="1205">
        <f>J75+9</f>
        <v/>
      </c>
      <c r="O75" s="1521">
        <f>K75-J75+1</f>
        <v/>
      </c>
      <c r="P75" s="1522">
        <f>IF(J75&lt; DATE(2022,8,31),DATE(2022,8,31)-J75+1,0)</f>
        <v/>
      </c>
      <c r="Q75" s="1523">
        <f>IF(P75&lt;11,P75*0,(IF(AND(P75&gt;10,P75&lt;22),(P75-10)*300,3300)+IF(P75&gt;21,(P75-21)*600,P75*0)))</f>
        <v/>
      </c>
      <c r="R75" s="1522">
        <f>K75-J75+1</f>
        <v/>
      </c>
      <c r="S75" s="1523">
        <f>(IF(R75&lt;11,R75*0,(IF(AND(R75&gt;10,R75&lt;22),(R75-10)*300,3300)+IF(R75&gt;21,(R75-21)*600,R75*0))))-Q75</f>
        <v/>
      </c>
      <c r="T75" s="1526" t="n"/>
      <c r="U75" s="1526" t="n"/>
      <c r="V75" s="1526">
        <f>IF(O75&lt;11,O75*0,(IF(AND(O75&gt;10,O75&lt;22),(O75-10)*300,3300)+IF(O75&gt;21,(O75-21)*600,O75*0)))</f>
        <v/>
      </c>
      <c r="W75" s="1205">
        <f>J75+39</f>
        <v/>
      </c>
      <c r="X75" s="1205" t="n">
        <v>44838</v>
      </c>
      <c r="Y75" s="1205" t="n">
        <v>44861</v>
      </c>
      <c r="Z75" s="1540">
        <f>IF(X75&lt;TODAY(),(X75-W75),"0")</f>
        <v/>
      </c>
      <c r="AA75" s="1209">
        <f>Z75*6.5</f>
        <v/>
      </c>
      <c r="AB75" s="1080" t="n"/>
      <c r="AC75" s="1186" t="n"/>
      <c r="AD75" s="1186" t="n"/>
      <c r="AE75" s="1186" t="n"/>
      <c r="AF75" s="1186" t="n"/>
      <c r="AG75" s="1186" t="n"/>
      <c r="AH75" s="1186" t="n"/>
      <c r="AI75" s="1186" t="n"/>
      <c r="AJ75" s="1186" t="n"/>
      <c r="AK75" s="1186" t="n"/>
      <c r="AL75" s="1186" t="n"/>
      <c r="AM75" s="1186" t="n"/>
      <c r="AN75" s="1186" t="n"/>
      <c r="AO75" s="1186" t="n"/>
      <c r="AP75" s="1186" t="n"/>
      <c r="AQ75" s="1186" t="n"/>
    </row>
    <row r="76" ht="15" customHeight="1" s="789">
      <c r="A76" s="1199" t="n">
        <v>4640263</v>
      </c>
      <c r="B76" s="1211" t="inlineStr">
        <is>
          <t>40'HC</t>
        </is>
      </c>
      <c r="C76" s="1203" t="n">
        <v>44841</v>
      </c>
      <c r="D76" s="1200" t="inlineStr">
        <is>
          <t>TLLU8671233</t>
        </is>
      </c>
      <c r="E76" s="1211" t="inlineStr">
        <is>
          <t>Moscow</t>
        </is>
      </c>
      <c r="F76" s="1200" t="inlineStr">
        <is>
          <t>Логистика</t>
        </is>
      </c>
      <c r="G76" s="1200" t="inlineStr">
        <is>
          <t>Universal Transport</t>
        </is>
      </c>
      <c r="H76" s="1200" t="inlineStr">
        <is>
          <t>19 – 31.08.2022</t>
        </is>
      </c>
      <c r="I76" s="1200" t="n"/>
      <c r="J76" s="1203" t="n">
        <v>44797</v>
      </c>
      <c r="K76" s="1203" t="n">
        <v>44810</v>
      </c>
      <c r="L76" s="1527" t="n"/>
      <c r="M76" s="1527" t="inlineStr">
        <is>
          <t>КП1-Восстание</t>
        </is>
      </c>
      <c r="N76" s="1205">
        <f>J76+9</f>
        <v/>
      </c>
      <c r="O76" s="1521">
        <f>K76-J76+1</f>
        <v/>
      </c>
      <c r="P76" s="1522">
        <f>IF(J76&lt; DATE(2022,8,31),DATE(2022,8,31)-J76+1,0)</f>
        <v/>
      </c>
      <c r="Q76" s="1523">
        <f>IF(P76&lt;11,P76*0,(IF(AND(P76&gt;10,P76&lt;22),(P76-10)*300,3300)+IF(P76&gt;21,(P76-21)*600,P76*0)))</f>
        <v/>
      </c>
      <c r="R76" s="1522">
        <f>K76-J76+1</f>
        <v/>
      </c>
      <c r="S76" s="1523">
        <f>(IF(R76&lt;11,R76*0,(IF(AND(R76&gt;10,R76&lt;22),(R76-10)*300,3300)+IF(R76&gt;21,(R76-21)*600,R76*0))))-Q76</f>
        <v/>
      </c>
      <c r="T76" s="1526" t="n"/>
      <c r="U76" s="1526" t="n"/>
      <c r="V76" s="1526">
        <f>IF(O76&lt;11,O76*0,(IF(AND(O76&gt;10,O76&lt;22),(O76-10)*300,3300)+IF(O76&gt;21,(O76-21)*600,O76*0)))</f>
        <v/>
      </c>
      <c r="W76" s="1205">
        <f>J76+39</f>
        <v/>
      </c>
      <c r="X76" s="1542" t="n">
        <v>44838</v>
      </c>
      <c r="Y76" s="1542" t="n">
        <v>44865</v>
      </c>
      <c r="Z76" s="1540">
        <f>IF(X76&lt;TODAY(),(X76-W76),"0")</f>
        <v/>
      </c>
      <c r="AA76" s="1209">
        <f>Z76*6.5</f>
        <v/>
      </c>
      <c r="AB76" s="1080" t="n"/>
      <c r="AC76" s="788" t="n"/>
      <c r="AD76" s="788" t="n"/>
      <c r="AE76" s="788" t="n"/>
      <c r="AF76" s="788" t="n"/>
      <c r="AG76" s="788" t="n"/>
      <c r="AH76" s="788" t="n"/>
      <c r="AI76" s="788" t="n"/>
      <c r="AJ76" s="788" t="n"/>
      <c r="AK76" s="788" t="n"/>
      <c r="AL76" s="788" t="n"/>
      <c r="AM76" s="788" t="n"/>
      <c r="AN76" s="788" t="n"/>
      <c r="AO76" s="788" t="n"/>
      <c r="AP76" s="788" t="n"/>
      <c r="AQ76" s="788" t="n"/>
    </row>
    <row r="77" ht="15" customHeight="1" s="789">
      <c r="A77" s="1199" t="n">
        <v>4645309</v>
      </c>
      <c r="B77" s="1211" t="inlineStr">
        <is>
          <t>40'HC</t>
        </is>
      </c>
      <c r="C77" s="1203" t="n">
        <v>44841</v>
      </c>
      <c r="D77" s="1198" t="inlineStr">
        <is>
          <t>TLLU4119205</t>
        </is>
      </c>
      <c r="E77" s="1199" t="inlineStr">
        <is>
          <t>Moscow</t>
        </is>
      </c>
      <c r="F77" s="1200" t="inlineStr">
        <is>
          <t>Логистика</t>
        </is>
      </c>
      <c r="G77" s="1200" t="inlineStr">
        <is>
          <t>Universal Transport</t>
        </is>
      </c>
      <c r="H77" s="1200" t="inlineStr">
        <is>
          <t>22.08.2022 – 05.09.2022</t>
        </is>
      </c>
      <c r="I77" s="1200" t="n"/>
      <c r="J77" s="1203" t="n">
        <v>44797</v>
      </c>
      <c r="K77" s="1203" t="n">
        <v>44810</v>
      </c>
      <c r="L77" s="1527" t="n"/>
      <c r="M77" s="1527" t="inlineStr">
        <is>
          <t>КП1-Восстание</t>
        </is>
      </c>
      <c r="N77" s="1205">
        <f>J77+9</f>
        <v/>
      </c>
      <c r="O77" s="1521">
        <f>K77-J77+1</f>
        <v/>
      </c>
      <c r="P77" s="1522">
        <f>IF(J77&lt; DATE(2022,8,31),DATE(2022,8,31)-J77+1,0)</f>
        <v/>
      </c>
      <c r="Q77" s="1523">
        <f>IF(P77&lt;11,P77*0,(IF(AND(P77&gt;10,P77&lt;22),(P77-10)*300,3300)+IF(P77&gt;21,(P77-21)*600,P77*0)))</f>
        <v/>
      </c>
      <c r="R77" s="1522">
        <f>K77-J77+1</f>
        <v/>
      </c>
      <c r="S77" s="1523">
        <f>(IF(R77&lt;11,R77*0,(IF(AND(R77&gt;10,R77&lt;22),(R77-10)*300,3300)+IF(R77&gt;21,(R77-21)*600,R77*0))))-Q77</f>
        <v/>
      </c>
      <c r="T77" s="1523" t="n"/>
      <c r="U77" s="1523" t="n"/>
      <c r="V77" s="1526">
        <f>IF(O77&lt;11,O77*0,(IF(AND(O77&gt;10,O77&lt;22),(O77-10)*300,3300)+IF(O77&gt;21,(O77-21)*600,O77*0)))</f>
        <v/>
      </c>
      <c r="W77" s="1205">
        <f>J77+39</f>
        <v/>
      </c>
      <c r="X77" s="1205" t="n">
        <v>44838</v>
      </c>
      <c r="Y77" s="1205" t="n">
        <v>44864</v>
      </c>
      <c r="Z77" s="1540">
        <f>IF(X77&lt;TODAY(),(X77-W77),"0")</f>
        <v/>
      </c>
      <c r="AA77" s="1209">
        <f>Z77*6.5</f>
        <v/>
      </c>
      <c r="AB77" s="1544" t="n"/>
      <c r="AC77" s="1544" t="n"/>
      <c r="AD77" s="1544" t="n"/>
      <c r="AE77" s="1544" t="n"/>
      <c r="AF77" s="1544" t="n"/>
      <c r="AG77" s="1544" t="n"/>
      <c r="AH77" s="1544" t="n"/>
      <c r="AI77" s="1544" t="n"/>
      <c r="AJ77" s="1544" t="n"/>
      <c r="AK77" s="1544" t="n"/>
      <c r="AL77" s="1544" t="n"/>
      <c r="AM77" s="1544" t="n"/>
      <c r="AN77" s="1544" t="n"/>
      <c r="AO77" s="1544" t="n"/>
      <c r="AP77" s="1544" t="n"/>
      <c r="AQ77" s="1544" t="n"/>
    </row>
    <row r="78" ht="15" customHeight="1" s="789">
      <c r="A78" s="1213" t="n">
        <v>4645311</v>
      </c>
      <c r="B78" s="1211" t="inlineStr">
        <is>
          <t>40'HC</t>
        </is>
      </c>
      <c r="C78" s="1203" t="n">
        <v>44841</v>
      </c>
      <c r="D78" s="1200" t="inlineStr">
        <is>
          <t>SEGU6734130</t>
        </is>
      </c>
      <c r="E78" s="1211" t="inlineStr">
        <is>
          <t>Moscow</t>
        </is>
      </c>
      <c r="F78" s="1200" t="inlineStr">
        <is>
          <t>Логистика</t>
        </is>
      </c>
      <c r="G78" s="1200" t="inlineStr">
        <is>
          <t>Universal Transport</t>
        </is>
      </c>
      <c r="H78" s="1200" t="inlineStr">
        <is>
          <t>22.08.2022 – 05.09.2022</t>
        </is>
      </c>
      <c r="I78" s="1200" t="n"/>
      <c r="J78" s="1203" t="n">
        <v>44797</v>
      </c>
      <c r="K78" s="1203" t="n">
        <v>44810</v>
      </c>
      <c r="L78" s="1527" t="n"/>
      <c r="M78" s="1527" t="inlineStr">
        <is>
          <t>КП1-Восстание</t>
        </is>
      </c>
      <c r="N78" s="1205">
        <f>J78+9</f>
        <v/>
      </c>
      <c r="O78" s="1521">
        <f>K78-J78+1</f>
        <v/>
      </c>
      <c r="P78" s="1522">
        <f>IF(J78&lt; DATE(2022,8,31),DATE(2022,8,31)-J78+1,0)</f>
        <v/>
      </c>
      <c r="Q78" s="1523">
        <f>IF(P78&lt;11,P78*0,(IF(AND(P78&gt;10,P78&lt;22),(P78-10)*300,3300)+IF(P78&gt;21,(P78-21)*600,P78*0)))</f>
        <v/>
      </c>
      <c r="R78" s="1522">
        <f>K78-J78+1</f>
        <v/>
      </c>
      <c r="S78" s="1523">
        <f>(IF(R78&lt;11,R78*0,(IF(AND(R78&gt;10,R78&lt;22),(R78-10)*300,3300)+IF(R78&gt;21,(R78-21)*600,R78*0))))-Q78</f>
        <v/>
      </c>
      <c r="T78" s="1526" t="n"/>
      <c r="U78" s="1526" t="n"/>
      <c r="V78" s="1526">
        <f>IF(O78&lt;11,O78*0,(IF(AND(O78&gt;10,O78&lt;22),(O78-10)*300,3300)+IF(O78&gt;21,(O78-21)*600,O78*0)))</f>
        <v/>
      </c>
      <c r="W78" s="1205">
        <f>J78+39</f>
        <v/>
      </c>
      <c r="X78" s="1205" t="n">
        <v>44838</v>
      </c>
      <c r="Y78" s="1205" t="n">
        <v>44861</v>
      </c>
      <c r="Z78" s="1540">
        <f>IF(X78&lt;TODAY(),(X78-W78),"0")</f>
        <v/>
      </c>
      <c r="AA78" s="1209">
        <f>Z78*6.5</f>
        <v/>
      </c>
      <c r="AB78" s="1080" t="n"/>
      <c r="AC78" s="1186" t="n"/>
      <c r="AD78" s="1186" t="n"/>
      <c r="AE78" s="1186" t="n"/>
      <c r="AF78" s="1186" t="n"/>
      <c r="AG78" s="1186" t="n"/>
      <c r="AH78" s="1186" t="n"/>
      <c r="AI78" s="1186" t="n"/>
      <c r="AJ78" s="1186" t="n"/>
      <c r="AK78" s="1186" t="n"/>
      <c r="AL78" s="1186" t="n"/>
      <c r="AM78" s="1186" t="n"/>
      <c r="AN78" s="1186" t="n"/>
      <c r="AO78" s="1186" t="n"/>
      <c r="AP78" s="1186" t="n"/>
      <c r="AQ78" s="1186" t="n"/>
    </row>
    <row r="79" ht="15" customHeight="1" s="789">
      <c r="A79" s="1213" t="n">
        <v>4645313</v>
      </c>
      <c r="B79" s="1211" t="inlineStr">
        <is>
          <t>40'HC</t>
        </is>
      </c>
      <c r="C79" s="1203" t="n">
        <v>44841</v>
      </c>
      <c r="D79" s="1200" t="inlineStr">
        <is>
          <t>FFAU1315807</t>
        </is>
      </c>
      <c r="E79" s="1211" t="inlineStr">
        <is>
          <t>Moscow</t>
        </is>
      </c>
      <c r="F79" s="1200" t="inlineStr">
        <is>
          <t>Логистика</t>
        </is>
      </c>
      <c r="G79" s="1200" t="inlineStr">
        <is>
          <t>Universal Transport</t>
        </is>
      </c>
      <c r="H79" s="1200" t="inlineStr">
        <is>
          <t>22.08.2022 – 05.09.2022</t>
        </is>
      </c>
      <c r="I79" s="1200" t="n"/>
      <c r="J79" s="1203" t="n">
        <v>44801</v>
      </c>
      <c r="K79" s="1203" t="n">
        <v>44810</v>
      </c>
      <c r="L79" s="1527" t="n"/>
      <c r="M79" s="1527" t="inlineStr">
        <is>
          <t>КП1-Восстание</t>
        </is>
      </c>
      <c r="N79" s="1205">
        <f>J79+9</f>
        <v/>
      </c>
      <c r="O79" s="1521">
        <f>K79-J79+1</f>
        <v/>
      </c>
      <c r="P79" s="1522">
        <f>IF(J79&lt; DATE(2022,8,31),DATE(2022,8,31)-J79+1,0)</f>
        <v/>
      </c>
      <c r="Q79" s="1523">
        <f>IF(P79&lt;11,P79*0,(IF(AND(P79&gt;10,P79&lt;22),(P79-10)*300,3300)+IF(P79&gt;21,(P79-21)*600,P79*0)))</f>
        <v/>
      </c>
      <c r="R79" s="1522">
        <f>K79-J79+1</f>
        <v/>
      </c>
      <c r="S79" s="1523">
        <f>(IF(R79&lt;11,R79*0,(IF(AND(R79&gt;10,R79&lt;22),(R79-10)*300,3300)+IF(R79&gt;21,(R79-21)*600,R79*0))))-Q79</f>
        <v/>
      </c>
      <c r="T79" s="1526" t="n"/>
      <c r="U79" s="1526" t="n"/>
      <c r="V79" s="1526">
        <f>IF(O79&lt;11,O79*0,(IF(AND(O79&gt;10,O79&lt;22),(O79-10)*300,3300)+IF(O79&gt;21,(O79-21)*600,O79*0)))</f>
        <v/>
      </c>
      <c r="W79" s="1205">
        <f>J79+39</f>
        <v/>
      </c>
      <c r="X79" s="1205" t="n">
        <v>44838</v>
      </c>
      <c r="Y79" s="1205" t="n">
        <v>44862</v>
      </c>
      <c r="Z79" s="1540" t="n">
        <v>0</v>
      </c>
      <c r="AA79" s="1209">
        <f>Z79*6.5</f>
        <v/>
      </c>
      <c r="AB79" s="1080" t="n"/>
      <c r="AC79" s="1186" t="n"/>
      <c r="AD79" s="1186" t="n"/>
      <c r="AE79" s="1186" t="n"/>
      <c r="AF79" s="1186" t="n"/>
      <c r="AG79" s="1186" t="n"/>
      <c r="AH79" s="1186" t="n"/>
      <c r="AI79" s="1186" t="n"/>
      <c r="AJ79" s="1186" t="n"/>
      <c r="AK79" s="1186" t="n"/>
      <c r="AL79" s="1186" t="n"/>
      <c r="AM79" s="1186" t="n"/>
      <c r="AN79" s="1186" t="n"/>
      <c r="AO79" s="1186" t="n"/>
      <c r="AP79" s="1186" t="n"/>
      <c r="AQ79" s="1186" t="n"/>
    </row>
    <row r="80" ht="15" customHeight="1" s="789">
      <c r="A80" s="1213" t="n">
        <v>4649947</v>
      </c>
      <c r="B80" s="1211" t="inlineStr">
        <is>
          <t>40'HC</t>
        </is>
      </c>
      <c r="C80" s="1203" t="n">
        <v>44841</v>
      </c>
      <c r="D80" s="1200" t="inlineStr">
        <is>
          <t>TCNU4525498</t>
        </is>
      </c>
      <c r="E80" s="1211" t="inlineStr">
        <is>
          <t>Moscow</t>
        </is>
      </c>
      <c r="F80" s="1200" t="inlineStr">
        <is>
          <t>Логистика</t>
        </is>
      </c>
      <c r="G80" s="1200" t="inlineStr">
        <is>
          <t>Universal Transport</t>
        </is>
      </c>
      <c r="H80" s="1200" t="inlineStr">
        <is>
          <t>25.08.2022 – 11.09.2022</t>
        </is>
      </c>
      <c r="I80" s="1200" t="n"/>
      <c r="J80" s="1203" t="n">
        <v>44802</v>
      </c>
      <c r="K80" s="1203" t="n">
        <v>44810</v>
      </c>
      <c r="L80" s="1527" t="n"/>
      <c r="M80" s="1527" t="inlineStr">
        <is>
          <t>КП1-Восстание</t>
        </is>
      </c>
      <c r="N80" s="1205">
        <f>J80+9</f>
        <v/>
      </c>
      <c r="O80" s="1521">
        <f>K80-J80+1</f>
        <v/>
      </c>
      <c r="P80" s="1522">
        <f>IF(J80&lt; DATE(2022,8,31),DATE(2022,8,31)-J80+1,0)</f>
        <v/>
      </c>
      <c r="Q80" s="1523">
        <f>IF(P80&lt;11,P80*0,(IF(AND(P80&gt;10,P80&lt;22),(P80-10)*300,3300)+IF(P80&gt;21,(P80-21)*600,P80*0)))</f>
        <v/>
      </c>
      <c r="R80" s="1522">
        <f>K80-J80+1</f>
        <v/>
      </c>
      <c r="S80" s="1523">
        <f>(IF(R80&lt;11,R80*0,(IF(AND(R80&gt;10,R80&lt;22),(R80-10)*300,3300)+IF(R80&gt;21,(R80-21)*600,R80*0))))-Q80</f>
        <v/>
      </c>
      <c r="T80" s="1526" t="n"/>
      <c r="U80" s="1526" t="n"/>
      <c r="V80" s="1526">
        <f>IF(O80&lt;11,O80*0,(IF(AND(O80&gt;10,O80&lt;22),(O80-10)*300,3300)+IF(O80&gt;21,(O80-21)*600,O80*0)))</f>
        <v/>
      </c>
      <c r="W80" s="1205">
        <f>J80+39</f>
        <v/>
      </c>
      <c r="X80" s="1205" t="n">
        <v>44838</v>
      </c>
      <c r="Y80" s="1205" t="n">
        <v>44862</v>
      </c>
      <c r="Z80" s="1540" t="n">
        <v>0</v>
      </c>
      <c r="AA80" s="1209">
        <f>Z80*6.5</f>
        <v/>
      </c>
      <c r="AB80" s="1080" t="n"/>
      <c r="AC80" s="1186" t="n"/>
      <c r="AD80" s="1186" t="n"/>
      <c r="AE80" s="1186" t="n"/>
      <c r="AF80" s="1186" t="n"/>
      <c r="AG80" s="1186" t="n"/>
      <c r="AH80" s="1186" t="n"/>
      <c r="AI80" s="1186" t="n"/>
      <c r="AJ80" s="1186" t="n"/>
      <c r="AK80" s="1186" t="n"/>
      <c r="AL80" s="1186" t="n"/>
      <c r="AM80" s="1186" t="n"/>
      <c r="AN80" s="1186" t="n"/>
      <c r="AO80" s="1186" t="n"/>
      <c r="AP80" s="1186" t="n"/>
      <c r="AQ80" s="1186" t="n"/>
    </row>
    <row r="81" ht="15" customHeight="1" s="789">
      <c r="A81" s="1213" t="n">
        <v>4649929</v>
      </c>
      <c r="B81" s="1211" t="inlineStr">
        <is>
          <t>40'HC</t>
        </is>
      </c>
      <c r="C81" s="1203" t="n">
        <v>44841</v>
      </c>
      <c r="D81" s="1200" t="inlineStr">
        <is>
          <t>SEGU5606330</t>
        </is>
      </c>
      <c r="E81" s="1211" t="inlineStr">
        <is>
          <t>Moscow</t>
        </is>
      </c>
      <c r="F81" s="1200" t="inlineStr">
        <is>
          <t>Логистика</t>
        </is>
      </c>
      <c r="G81" s="1200" t="inlineStr">
        <is>
          <t>Universal Transport</t>
        </is>
      </c>
      <c r="H81" s="1200" t="inlineStr">
        <is>
          <t>25.08.2022 – 11.09.2022</t>
        </is>
      </c>
      <c r="I81" s="1200" t="n"/>
      <c r="J81" s="1203" t="n">
        <v>44800</v>
      </c>
      <c r="K81" s="1203" t="n">
        <v>44810</v>
      </c>
      <c r="L81" s="1527" t="n"/>
      <c r="M81" s="1527" t="inlineStr">
        <is>
          <t>КП1-Восстание</t>
        </is>
      </c>
      <c r="N81" s="1205">
        <f>J81+9</f>
        <v/>
      </c>
      <c r="O81" s="1521">
        <f>K81-J81+1</f>
        <v/>
      </c>
      <c r="P81" s="1522">
        <f>IF(J81&lt; DATE(2022,8,31),DATE(2022,8,31)-J81+1,0)</f>
        <v/>
      </c>
      <c r="Q81" s="1523">
        <f>IF(P81&lt;11,P81*0,(IF(AND(P81&gt;10,P81&lt;22),(P81-10)*300,3300)+IF(P81&gt;21,(P81-21)*600,P81*0)))</f>
        <v/>
      </c>
      <c r="R81" s="1522">
        <f>K81-J81+1</f>
        <v/>
      </c>
      <c r="S81" s="1523">
        <f>(IF(R81&lt;11,R81*0,(IF(AND(R81&gt;10,R81&lt;22),(R81-10)*300,3300)+IF(R81&gt;21,(R81-21)*600,R81*0))))-Q81</f>
        <v/>
      </c>
      <c r="T81" s="1526" t="n"/>
      <c r="U81" s="1526" t="n"/>
      <c r="V81" s="1526">
        <f>IF(O81&lt;11,O81*0,(IF(AND(O81&gt;10,O81&lt;22),(O81-10)*300,3300)+IF(O81&gt;21,(O81-21)*600,O81*0)))</f>
        <v/>
      </c>
      <c r="W81" s="1205">
        <f>J81+39</f>
        <v/>
      </c>
      <c r="X81" s="1205" t="n">
        <v>44838</v>
      </c>
      <c r="Y81" s="1205" t="n">
        <v>44862</v>
      </c>
      <c r="Z81" s="1540" t="n">
        <v>0</v>
      </c>
      <c r="AA81" s="1209">
        <f>Z81*6.5</f>
        <v/>
      </c>
      <c r="AB81" s="1080" t="n"/>
      <c r="AC81" s="1186" t="n"/>
      <c r="AD81" s="1186" t="n"/>
      <c r="AE81" s="1186" t="n"/>
      <c r="AF81" s="1186" t="n"/>
      <c r="AG81" s="1186" t="n"/>
      <c r="AH81" s="1186" t="n"/>
      <c r="AI81" s="1186" t="n"/>
      <c r="AJ81" s="1186" t="n"/>
      <c r="AK81" s="1186" t="n"/>
      <c r="AL81" s="1186" t="n"/>
      <c r="AM81" s="1186" t="n"/>
      <c r="AN81" s="1186" t="n"/>
      <c r="AO81" s="1186" t="n"/>
      <c r="AP81" s="1186" t="n"/>
      <c r="AQ81" s="1186" t="n"/>
    </row>
    <row r="82" ht="15" customHeight="1" s="789">
      <c r="A82" s="1213" t="n">
        <v>4649931</v>
      </c>
      <c r="B82" s="1211" t="inlineStr">
        <is>
          <t>40'HC</t>
        </is>
      </c>
      <c r="C82" s="1203" t="n">
        <v>44841</v>
      </c>
      <c r="D82" s="1200" t="inlineStr">
        <is>
          <t>BMOU6476589</t>
        </is>
      </c>
      <c r="E82" s="1211" t="inlineStr">
        <is>
          <t>Moscow</t>
        </is>
      </c>
      <c r="F82" s="1200" t="inlineStr">
        <is>
          <t>Логистика</t>
        </is>
      </c>
      <c r="G82" s="1200" t="inlineStr">
        <is>
          <t>Universal Transport</t>
        </is>
      </c>
      <c r="H82" s="1200" t="inlineStr">
        <is>
          <t>25.08.2022 – 11.09.2022</t>
        </is>
      </c>
      <c r="I82" s="1200" t="n"/>
      <c r="J82" s="1203" t="n">
        <v>44800</v>
      </c>
      <c r="K82" s="1203" t="n">
        <v>44821</v>
      </c>
      <c r="L82" s="1527" t="n"/>
      <c r="M82" s="1527" t="inlineStr">
        <is>
          <t>КП2-Койты</t>
        </is>
      </c>
      <c r="N82" s="1205">
        <f>J82+9</f>
        <v/>
      </c>
      <c r="O82" s="1521">
        <f>K82-J82+1</f>
        <v/>
      </c>
      <c r="P82" s="1522">
        <f>IF(J82&lt; DATE(2022,8,31),DATE(2022,8,31)-J82+1,0)</f>
        <v/>
      </c>
      <c r="Q82" s="1523">
        <f>IF(P82&lt;11,P82*0,(IF(AND(P82&gt;10,P82&lt;22),(P82-10)*300,3300)+IF(P82&gt;21,(P82-21)*600,P82*0)))</f>
        <v/>
      </c>
      <c r="R82" s="1522">
        <f>K82-J82+1</f>
        <v/>
      </c>
      <c r="S82" s="1523">
        <f>(IF(R82&lt;11,R82*0,(IF(AND(R82&gt;10,R82&lt;22),(R82-10)*300,3300)+IF(R82&gt;21,(R82-21)*600,R82*0))))-Q82</f>
        <v/>
      </c>
      <c r="T82" s="1526" t="n"/>
      <c r="U82" s="1526" t="n"/>
      <c r="V82" s="1526">
        <f>IF(O82&lt;11,O82*0,(IF(AND(O82&gt;10,O82&lt;22),(O82-10)*300,3300)+IF(O82&gt;21,(O82-21)*600,O82*0)))</f>
        <v/>
      </c>
      <c r="W82" s="1205">
        <f>J82+39</f>
        <v/>
      </c>
      <c r="X82" s="1205" t="n">
        <v>44851</v>
      </c>
      <c r="Y82" s="1205" t="inlineStr">
        <is>
          <t>Сдан</t>
        </is>
      </c>
      <c r="Z82" s="1540">
        <f>IF(W82&lt;TODAY(),(TODAY()-W82),"0")</f>
        <v/>
      </c>
      <c r="AA82" s="1209">
        <f>Z82*6.5</f>
        <v/>
      </c>
      <c r="AB82" s="1080" t="n"/>
      <c r="AC82" s="1186" t="n"/>
      <c r="AD82" s="1186" t="n"/>
      <c r="AE82" s="1186" t="n"/>
      <c r="AF82" s="1186" t="n"/>
      <c r="AG82" s="1186" t="n"/>
      <c r="AH82" s="1186" t="n"/>
      <c r="AI82" s="1186" t="n"/>
      <c r="AJ82" s="1186" t="n"/>
      <c r="AK82" s="1186" t="n"/>
      <c r="AL82" s="1186" t="n"/>
      <c r="AM82" s="1186" t="n"/>
      <c r="AN82" s="1186" t="n"/>
      <c r="AO82" s="1186" t="n"/>
      <c r="AP82" s="1186" t="n"/>
      <c r="AQ82" s="1186" t="n"/>
    </row>
    <row r="83" ht="15" customHeight="1" s="789">
      <c r="A83" s="1213" t="n">
        <v>4649955</v>
      </c>
      <c r="B83" s="1211" t="inlineStr">
        <is>
          <t>40'HC</t>
        </is>
      </c>
      <c r="C83" s="1203" t="n">
        <v>44841</v>
      </c>
      <c r="D83" s="1200" t="inlineStr">
        <is>
          <t>SEGU5604152</t>
        </is>
      </c>
      <c r="E83" s="1211" t="inlineStr">
        <is>
          <t>Moscow</t>
        </is>
      </c>
      <c r="F83" s="1200" t="inlineStr">
        <is>
          <t>Логистика</t>
        </is>
      </c>
      <c r="G83" s="1200" t="inlineStr">
        <is>
          <t>Universal Transport</t>
        </is>
      </c>
      <c r="H83" s="1200" t="inlineStr">
        <is>
          <t>25.08.2022 – 11.09.2022</t>
        </is>
      </c>
      <c r="I83" s="1200" t="n"/>
      <c r="J83" s="1203" t="n">
        <v>44802</v>
      </c>
      <c r="K83" s="1203" t="n">
        <v>44810</v>
      </c>
      <c r="L83" s="1527" t="n"/>
      <c r="M83" s="1527" t="inlineStr">
        <is>
          <t>КП1-Восстание</t>
        </is>
      </c>
      <c r="N83" s="1205">
        <f>J83+9</f>
        <v/>
      </c>
      <c r="O83" s="1521">
        <f>K83-J83+1</f>
        <v/>
      </c>
      <c r="P83" s="1522">
        <f>IF(J83&lt; DATE(2022,8,31),DATE(2022,8,31)-J83+1,0)</f>
        <v/>
      </c>
      <c r="Q83" s="1523">
        <f>IF(P83&lt;11,P83*0,(IF(AND(P83&gt;10,P83&lt;22),(P83-10)*300,3300)+IF(P83&gt;21,(P83-21)*600,P83*0)))</f>
        <v/>
      </c>
      <c r="R83" s="1522">
        <f>K83-J83+1</f>
        <v/>
      </c>
      <c r="S83" s="1523">
        <f>(IF(R83&lt;11,R83*0,(IF(AND(R83&gt;10,R83&lt;22),(R83-10)*300,3300)+IF(R83&gt;21,(R83-21)*600,R83*0))))-Q83</f>
        <v/>
      </c>
      <c r="T83" s="1526" t="n"/>
      <c r="U83" s="1526" t="n"/>
      <c r="V83" s="1526">
        <f>IF(O83&lt;11,O83*0,(IF(AND(O83&gt;10,O83&lt;22),(O83-10)*300,3300)+IF(O83&gt;21,(O83-21)*600,O83*0)))</f>
        <v/>
      </c>
      <c r="W83" s="1205">
        <f>J83+39</f>
        <v/>
      </c>
      <c r="X83" s="1205" t="n">
        <v>44838</v>
      </c>
      <c r="Y83" s="1205" t="n">
        <v>44861</v>
      </c>
      <c r="Z83" s="1540" t="n">
        <v>0</v>
      </c>
      <c r="AA83" s="1209">
        <f>Z83*6.5</f>
        <v/>
      </c>
      <c r="AB83" s="1080" t="n"/>
      <c r="AC83" s="1186" t="n"/>
      <c r="AD83" s="1186" t="n"/>
      <c r="AE83" s="1186" t="n"/>
      <c r="AF83" s="1186" t="n"/>
      <c r="AG83" s="1186" t="n"/>
      <c r="AH83" s="1186" t="n"/>
      <c r="AI83" s="1186" t="n"/>
      <c r="AJ83" s="1186" t="n"/>
      <c r="AK83" s="1186" t="n"/>
      <c r="AL83" s="1186" t="n"/>
      <c r="AM83" s="1186" t="n"/>
      <c r="AN83" s="1186" t="n"/>
      <c r="AO83" s="1186" t="n"/>
      <c r="AP83" s="1186" t="n"/>
      <c r="AQ83" s="1186" t="n"/>
    </row>
    <row r="84" ht="15" customHeight="1" s="789">
      <c r="A84" s="1199" t="n">
        <v>4649935</v>
      </c>
      <c r="B84" s="1211" t="inlineStr">
        <is>
          <t>40'HC</t>
        </is>
      </c>
      <c r="C84" s="1203" t="n">
        <v>44841</v>
      </c>
      <c r="D84" s="1198" t="inlineStr">
        <is>
          <t>RFCU5003899</t>
        </is>
      </c>
      <c r="E84" s="1211" t="inlineStr">
        <is>
          <t>Moscow</t>
        </is>
      </c>
      <c r="F84" s="1200" t="inlineStr">
        <is>
          <t>Логистика</t>
        </is>
      </c>
      <c r="G84" s="1200" t="inlineStr">
        <is>
          <t>Universal Transport</t>
        </is>
      </c>
      <c r="H84" s="1200" t="inlineStr">
        <is>
          <t>25.08.2022 – 11.09.2022</t>
        </is>
      </c>
      <c r="I84" s="1200" t="n"/>
      <c r="J84" s="1203" t="n">
        <v>44801</v>
      </c>
      <c r="K84" s="1203" t="n">
        <v>44810</v>
      </c>
      <c r="L84" s="1527" t="n"/>
      <c r="M84" s="1527" t="inlineStr">
        <is>
          <t>КП1-Восстание</t>
        </is>
      </c>
      <c r="N84" s="1205">
        <f>J84+9</f>
        <v/>
      </c>
      <c r="O84" s="1521">
        <f>K84-J84+1</f>
        <v/>
      </c>
      <c r="P84" s="1522">
        <f>IF(J84&lt; DATE(2022,8,31),DATE(2022,8,31)-J84+1,0)</f>
        <v/>
      </c>
      <c r="Q84" s="1523">
        <f>IF(P84&lt;11,P84*0,(IF(AND(P84&gt;10,P84&lt;22),(P84-10)*300,3300)+IF(P84&gt;21,(P84-21)*600,P84*0)))</f>
        <v/>
      </c>
      <c r="R84" s="1522">
        <f>K84-J84+1</f>
        <v/>
      </c>
      <c r="S84" s="1523">
        <f>(IF(R84&lt;11,R84*0,(IF(AND(R84&gt;10,R84&lt;22),(R84-10)*300,3300)+IF(R84&gt;21,(R84-21)*600,R84*0))))-Q84</f>
        <v/>
      </c>
      <c r="T84" s="1526" t="n"/>
      <c r="U84" s="1526" t="n"/>
      <c r="V84" s="1526">
        <f>IF(O84&lt;11,O84*0,(IF(AND(O84&gt;10,O84&lt;22),(O84-10)*300,3300)+IF(O84&gt;21,(O84-21)*600,O84*0)))</f>
        <v/>
      </c>
      <c r="W84" s="1205">
        <f>J84+39</f>
        <v/>
      </c>
      <c r="X84" s="1542" t="n">
        <v>44838</v>
      </c>
      <c r="Y84" s="1542" t="n">
        <v>44861</v>
      </c>
      <c r="Z84" s="1540" t="n">
        <v>0</v>
      </c>
      <c r="AA84" s="1209">
        <f>Z84*6.5</f>
        <v/>
      </c>
      <c r="AB84" s="1080" t="n"/>
      <c r="AC84" s="788" t="n"/>
      <c r="AD84" s="788" t="n"/>
      <c r="AE84" s="788" t="n"/>
      <c r="AF84" s="788" t="n"/>
      <c r="AG84" s="788" t="n"/>
      <c r="AH84" s="788" t="n"/>
      <c r="AI84" s="788" t="n"/>
      <c r="AJ84" s="788" t="n"/>
      <c r="AK84" s="788" t="n"/>
      <c r="AL84" s="788" t="n"/>
      <c r="AM84" s="788" t="n"/>
      <c r="AN84" s="788" t="n"/>
      <c r="AO84" s="788" t="n"/>
      <c r="AP84" s="788" t="n"/>
      <c r="AQ84" s="788" t="n"/>
    </row>
    <row r="85" ht="15" customHeight="1" s="789">
      <c r="A85" s="1213" t="n">
        <v>4649957</v>
      </c>
      <c r="B85" s="1211" t="inlineStr">
        <is>
          <t>40'HC</t>
        </is>
      </c>
      <c r="C85" s="1203" t="n">
        <v>44841</v>
      </c>
      <c r="D85" s="1200" t="inlineStr">
        <is>
          <t>BMOU6860721</t>
        </is>
      </c>
      <c r="E85" s="1211" t="inlineStr">
        <is>
          <t>Moscow</t>
        </is>
      </c>
      <c r="F85" s="1200" t="inlineStr">
        <is>
          <t>Логистика</t>
        </is>
      </c>
      <c r="G85" s="1200" t="inlineStr">
        <is>
          <t>Universal Transport</t>
        </is>
      </c>
      <c r="H85" s="1200" t="inlineStr">
        <is>
          <t>25.08.2022 – 11.09.2022</t>
        </is>
      </c>
      <c r="I85" s="1200" t="n"/>
      <c r="J85" s="1203" t="n">
        <v>44801</v>
      </c>
      <c r="K85" s="1203" t="n">
        <v>44810</v>
      </c>
      <c r="L85" s="1527" t="n"/>
      <c r="M85" s="1527" t="inlineStr">
        <is>
          <t>КП1-Восстание</t>
        </is>
      </c>
      <c r="N85" s="1205">
        <f>J85+9</f>
        <v/>
      </c>
      <c r="O85" s="1521">
        <f>K85-J85+1</f>
        <v/>
      </c>
      <c r="P85" s="1522">
        <f>IF(J85&lt; DATE(2022,8,31),DATE(2022,8,31)-J85+1,0)</f>
        <v/>
      </c>
      <c r="Q85" s="1523">
        <f>IF(P85&lt;11,P85*0,(IF(AND(P85&gt;10,P85&lt;22),(P85-10)*300,3300)+IF(P85&gt;21,(P85-21)*600,P85*0)))</f>
        <v/>
      </c>
      <c r="R85" s="1522">
        <f>K85-J85+1</f>
        <v/>
      </c>
      <c r="S85" s="1523">
        <f>(IF(R85&lt;11,R85*0,(IF(AND(R85&gt;10,R85&lt;22),(R85-10)*300,3300)+IF(R85&gt;21,(R85-21)*600,R85*0))))-Q85</f>
        <v/>
      </c>
      <c r="T85" s="1526" t="n"/>
      <c r="U85" s="1526" t="n"/>
      <c r="V85" s="1526">
        <f>IF(O85&lt;11,O85*0,(IF(AND(O85&gt;10,O85&lt;22),(O85-10)*300,3300)+IF(O85&gt;21,(O85-21)*600,O85*0)))</f>
        <v/>
      </c>
      <c r="W85" s="1205">
        <f>J85+39</f>
        <v/>
      </c>
      <c r="X85" s="1205" t="n">
        <v>44838</v>
      </c>
      <c r="Y85" s="1205" t="n">
        <v>44865</v>
      </c>
      <c r="Z85" s="1540" t="n">
        <v>0</v>
      </c>
      <c r="AA85" s="1209">
        <f>Z85*6.5</f>
        <v/>
      </c>
      <c r="AB85" s="1080" t="n"/>
      <c r="AC85" s="1186" t="n"/>
      <c r="AD85" s="1186" t="n"/>
      <c r="AE85" s="1186" t="n"/>
      <c r="AF85" s="1186" t="n"/>
      <c r="AG85" s="1186" t="n"/>
      <c r="AH85" s="1186" t="n"/>
      <c r="AI85" s="1186" t="n"/>
      <c r="AJ85" s="1186" t="n"/>
      <c r="AK85" s="1186" t="n"/>
      <c r="AL85" s="1186" t="n"/>
      <c r="AM85" s="1186" t="n"/>
      <c r="AN85" s="1186" t="n"/>
      <c r="AO85" s="1186" t="n"/>
      <c r="AP85" s="1186" t="n"/>
      <c r="AQ85" s="1186" t="n"/>
    </row>
    <row r="86" ht="15" customHeight="1" s="789">
      <c r="A86" s="1199" t="n">
        <v>4649939</v>
      </c>
      <c r="B86" s="1211" t="inlineStr">
        <is>
          <t>40'HC</t>
        </is>
      </c>
      <c r="C86" s="1203" t="n">
        <v>44841</v>
      </c>
      <c r="D86" s="1198" t="inlineStr">
        <is>
          <t>TCKU7163628</t>
        </is>
      </c>
      <c r="E86" s="1211" t="inlineStr">
        <is>
          <t>Moscow</t>
        </is>
      </c>
      <c r="F86" s="1200" t="inlineStr">
        <is>
          <t>Логистика</t>
        </is>
      </c>
      <c r="G86" s="1200" t="inlineStr">
        <is>
          <t>Universal Transport</t>
        </is>
      </c>
      <c r="H86" s="1200" t="inlineStr">
        <is>
          <t>25.08.2022 – 11.09.2022</t>
        </is>
      </c>
      <c r="I86" s="1200" t="n"/>
      <c r="J86" s="1203" t="n">
        <v>44801</v>
      </c>
      <c r="K86" s="1203" t="n">
        <v>44810</v>
      </c>
      <c r="L86" s="1527" t="n"/>
      <c r="M86" s="1527" t="inlineStr">
        <is>
          <t>КП1-Восстание</t>
        </is>
      </c>
      <c r="N86" s="1205">
        <f>J86+9</f>
        <v/>
      </c>
      <c r="O86" s="1521">
        <f>K86-J86+1</f>
        <v/>
      </c>
      <c r="P86" s="1522">
        <f>IF(J86&lt; DATE(2022,8,31),DATE(2022,8,31)-J86+1,0)</f>
        <v/>
      </c>
      <c r="Q86" s="1523">
        <f>IF(P86&lt;11,P86*0,(IF(AND(P86&gt;10,P86&lt;22),(P86-10)*300,3300)+IF(P86&gt;21,(P86-21)*600,P86*0)))</f>
        <v/>
      </c>
      <c r="R86" s="1522">
        <f>K86-J86+1</f>
        <v/>
      </c>
      <c r="S86" s="1523">
        <f>(IF(R86&lt;11,R86*0,(IF(AND(R86&gt;10,R86&lt;22),(R86-10)*300,3300)+IF(R86&gt;21,(R86-21)*600,R86*0))))-Q86</f>
        <v/>
      </c>
      <c r="T86" s="1526" t="n"/>
      <c r="U86" s="1526" t="n"/>
      <c r="V86" s="1526">
        <f>IF(O86&lt;11,O86*0,(IF(AND(O86&gt;10,O86&lt;22),(O86-10)*300,3300)+IF(O86&gt;21,(O86-21)*600,O86*0)))</f>
        <v/>
      </c>
      <c r="W86" s="1205">
        <f>J86+39</f>
        <v/>
      </c>
      <c r="X86" s="1542" t="n">
        <v>44838</v>
      </c>
      <c r="Y86" s="1542" t="n">
        <v>44862</v>
      </c>
      <c r="Z86" s="1540" t="n">
        <v>0</v>
      </c>
      <c r="AA86" s="1209">
        <f>Z86*6.5</f>
        <v/>
      </c>
      <c r="AB86" s="1080" t="n"/>
      <c r="AC86" s="788" t="n"/>
      <c r="AD86" s="788" t="n"/>
      <c r="AE86" s="788" t="n"/>
      <c r="AF86" s="788" t="n"/>
      <c r="AG86" s="788" t="n"/>
      <c r="AH86" s="788" t="n"/>
      <c r="AI86" s="788" t="n"/>
      <c r="AJ86" s="788" t="n"/>
      <c r="AK86" s="788" t="n"/>
      <c r="AL86" s="788" t="n"/>
      <c r="AM86" s="788" t="n"/>
      <c r="AN86" s="788" t="n"/>
      <c r="AO86" s="788" t="n"/>
      <c r="AP86" s="788" t="n"/>
      <c r="AQ86" s="788" t="n"/>
    </row>
    <row r="87" ht="15" customHeight="1" s="789">
      <c r="A87" s="1199" t="n">
        <v>4649941</v>
      </c>
      <c r="B87" s="1211" t="inlineStr">
        <is>
          <t>40'HC</t>
        </is>
      </c>
      <c r="C87" s="1203" t="n">
        <v>44841</v>
      </c>
      <c r="D87" s="1198" t="inlineStr">
        <is>
          <t>BMOU6500582</t>
        </is>
      </c>
      <c r="E87" s="1211" t="inlineStr">
        <is>
          <t>Moscow</t>
        </is>
      </c>
      <c r="F87" s="1200" t="inlineStr">
        <is>
          <t>Логистика</t>
        </is>
      </c>
      <c r="G87" s="1200" t="inlineStr">
        <is>
          <t>Universal Transport</t>
        </is>
      </c>
      <c r="H87" s="1200" t="inlineStr">
        <is>
          <t>25.08.2022 – 11.09.2022</t>
        </is>
      </c>
      <c r="I87" s="1200" t="n"/>
      <c r="J87" s="1203" t="n">
        <v>44802</v>
      </c>
      <c r="K87" s="1203" t="n">
        <v>44810</v>
      </c>
      <c r="L87" s="1527" t="n"/>
      <c r="M87" s="1527" t="inlineStr">
        <is>
          <t>КП1-Восстание</t>
        </is>
      </c>
      <c r="N87" s="1205">
        <f>J87+9</f>
        <v/>
      </c>
      <c r="O87" s="1521">
        <f>K87-J87+1</f>
        <v/>
      </c>
      <c r="P87" s="1522">
        <f>IF(J87&lt; DATE(2022,8,31),DATE(2022,8,31)-J87+1,0)</f>
        <v/>
      </c>
      <c r="Q87" s="1523">
        <f>IF(P87&lt;11,P87*0,(IF(AND(P87&gt;10,P87&lt;22),(P87-10)*300,3300)+IF(P87&gt;21,(P87-21)*600,P87*0)))</f>
        <v/>
      </c>
      <c r="R87" s="1522">
        <f>K87-J87+1</f>
        <v/>
      </c>
      <c r="S87" s="1523">
        <f>(IF(R87&lt;11,R87*0,(IF(AND(R87&gt;10,R87&lt;22),(R87-10)*300,3300)+IF(R87&gt;21,(R87-21)*600,R87*0))))-Q87</f>
        <v/>
      </c>
      <c r="T87" s="1523" t="n"/>
      <c r="U87" s="1523" t="n"/>
      <c r="V87" s="1526">
        <f>IF(O87&lt;11,O87*0,(IF(AND(O87&gt;10,O87&lt;22),(O87-10)*300,3300)+IF(O87&gt;21,(O87-21)*600,O87*0)))</f>
        <v/>
      </c>
      <c r="W87" s="1205">
        <f>J87+39</f>
        <v/>
      </c>
      <c r="X87" s="1542" t="n">
        <v>44838</v>
      </c>
      <c r="Y87" s="1542" t="n">
        <v>44861</v>
      </c>
      <c r="Z87" s="1540" t="n">
        <v>0</v>
      </c>
      <c r="AA87" s="1209">
        <f>Z87*6.5</f>
        <v/>
      </c>
      <c r="AB87" s="1080" t="n"/>
      <c r="AC87" s="788" t="n"/>
      <c r="AD87" s="788" t="n"/>
      <c r="AE87" s="788" t="n"/>
      <c r="AF87" s="788" t="n"/>
      <c r="AG87" s="788" t="n"/>
      <c r="AH87" s="788" t="n"/>
      <c r="AI87" s="788" t="n"/>
      <c r="AJ87" s="788" t="n"/>
      <c r="AK87" s="788" t="n"/>
      <c r="AL87" s="788" t="n"/>
      <c r="AM87" s="788" t="n"/>
      <c r="AN87" s="788" t="n"/>
      <c r="AO87" s="788" t="n"/>
      <c r="AP87" s="788" t="n"/>
      <c r="AQ87" s="788" t="n"/>
    </row>
    <row r="88" ht="15" customHeight="1" s="789">
      <c r="A88" s="1199" t="n">
        <v>4648007</v>
      </c>
      <c r="B88" s="1211" t="inlineStr">
        <is>
          <t>40'HC</t>
        </is>
      </c>
      <c r="C88" s="1203" t="n">
        <v>44841</v>
      </c>
      <c r="D88" s="1198" t="inlineStr">
        <is>
          <t>TRHU4066350</t>
        </is>
      </c>
      <c r="E88" s="1211" t="inlineStr">
        <is>
          <t>Moscow</t>
        </is>
      </c>
      <c r="F88" s="1200" t="inlineStr">
        <is>
          <t>Логистика</t>
        </is>
      </c>
      <c r="G88" s="1200" t="inlineStr">
        <is>
          <t>Universal Transport</t>
        </is>
      </c>
      <c r="H88" s="1200" t="inlineStr">
        <is>
          <t>24.08.2022 – 08.09.2022</t>
        </is>
      </c>
      <c r="I88" s="1200" t="n"/>
      <c r="J88" s="1203" t="n">
        <v>44798</v>
      </c>
      <c r="K88" s="1203" t="n">
        <v>44821</v>
      </c>
      <c r="L88" s="1527" t="n"/>
      <c r="M88" s="1527" t="inlineStr">
        <is>
          <t>КП2-Койты</t>
        </is>
      </c>
      <c r="N88" s="1205">
        <f>J88+9</f>
        <v/>
      </c>
      <c r="O88" s="1521">
        <f>K88-J88+1</f>
        <v/>
      </c>
      <c r="P88" s="1522">
        <f>IF(J88&lt; DATE(2022,8,31),DATE(2022,8,31)-J88+1,0)</f>
        <v/>
      </c>
      <c r="Q88" s="1523">
        <f>IF(P88&lt;11,P88*0,(IF(AND(P88&gt;10,P88&lt;22),(P88-10)*300,3300)+IF(P88&gt;21,(P88-21)*600,P88*0)))</f>
        <v/>
      </c>
      <c r="R88" s="1522">
        <f>K88-J88+1</f>
        <v/>
      </c>
      <c r="S88" s="1523">
        <f>(IF(R88&lt;11,R88*0,(IF(AND(R88&gt;10,R88&lt;22),(R88-10)*300,3300)+IF(R88&gt;21,(R88-21)*600,R88*0))))-Q88</f>
        <v/>
      </c>
      <c r="T88" s="1523" t="n"/>
      <c r="U88" s="1523" t="n"/>
      <c r="V88" s="1526">
        <f>IF(O88&lt;11,O88*0,(IF(AND(O88&gt;10,O88&lt;22),(O88-10)*300,3300)+IF(O88&gt;21,(O88-21)*600,O88*0)))</f>
        <v/>
      </c>
      <c r="W88" s="1205">
        <f>J88+39</f>
        <v/>
      </c>
      <c r="X88" s="1542" t="n">
        <v>44851</v>
      </c>
      <c r="Y88" s="1542" t="inlineStr">
        <is>
          <t>Сдан</t>
        </is>
      </c>
      <c r="Z88" s="1540">
        <f>IF(W88&lt;TODAY(),(TODAY()-W88),"0")</f>
        <v/>
      </c>
      <c r="AA88" s="1209">
        <f>Z88*6.5</f>
        <v/>
      </c>
      <c r="AB88" s="1080" t="n"/>
      <c r="AC88" s="788" t="n"/>
      <c r="AD88" s="788" t="n"/>
      <c r="AE88" s="788" t="n"/>
      <c r="AF88" s="788" t="n"/>
      <c r="AG88" s="788" t="n"/>
      <c r="AH88" s="788" t="n"/>
      <c r="AI88" s="788" t="n"/>
      <c r="AJ88" s="788" t="n"/>
      <c r="AK88" s="788" t="n"/>
      <c r="AL88" s="788" t="n"/>
      <c r="AM88" s="788" t="n"/>
      <c r="AN88" s="788" t="n"/>
      <c r="AO88" s="788" t="n"/>
      <c r="AP88" s="788" t="n"/>
      <c r="AQ88" s="788" t="n"/>
    </row>
    <row r="89" ht="15" customHeight="1" s="789">
      <c r="A89" s="1199" t="n">
        <v>4648009</v>
      </c>
      <c r="B89" s="1211" t="inlineStr">
        <is>
          <t>40'HC</t>
        </is>
      </c>
      <c r="C89" s="1203" t="n">
        <v>44841</v>
      </c>
      <c r="D89" s="1198" t="inlineStr">
        <is>
          <t>FFAU1316130</t>
        </is>
      </c>
      <c r="E89" s="1211" t="inlineStr">
        <is>
          <t>Moscow</t>
        </is>
      </c>
      <c r="F89" s="1200" t="inlineStr">
        <is>
          <t>Логистика</t>
        </is>
      </c>
      <c r="G89" s="1200" t="inlineStr">
        <is>
          <t>Universal Transport</t>
        </is>
      </c>
      <c r="H89" s="1200" t="inlineStr">
        <is>
          <t>24.08.2022 – 08.09.2022</t>
        </is>
      </c>
      <c r="I89" s="1200" t="n"/>
      <c r="J89" s="1203" t="n">
        <v>44799</v>
      </c>
      <c r="K89" s="1203" t="n">
        <v>44821</v>
      </c>
      <c r="L89" s="1527" t="n"/>
      <c r="M89" s="1527" t="inlineStr">
        <is>
          <t>КП2-Койты</t>
        </is>
      </c>
      <c r="N89" s="1205">
        <f>J89+9</f>
        <v/>
      </c>
      <c r="O89" s="1521">
        <f>K89-J89+1</f>
        <v/>
      </c>
      <c r="P89" s="1522">
        <f>IF(J89&lt; DATE(2022,8,31),DATE(2022,8,31)-J89+1,0)</f>
        <v/>
      </c>
      <c r="Q89" s="1523">
        <f>IF(P89&lt;11,P89*0,(IF(AND(P89&gt;10,P89&lt;22),(P89-10)*300,3300)+IF(P89&gt;21,(P89-21)*600,P89*0)))</f>
        <v/>
      </c>
      <c r="R89" s="1522">
        <f>K89-J89+1</f>
        <v/>
      </c>
      <c r="S89" s="1523">
        <f>(IF(R89&lt;11,R89*0,(IF(AND(R89&gt;10,R89&lt;22),(R89-10)*300,3300)+IF(R89&gt;21,(R89-21)*600,R89*0))))-Q89</f>
        <v/>
      </c>
      <c r="T89" s="1523" t="n"/>
      <c r="U89" s="1523" t="n"/>
      <c r="V89" s="1526">
        <f>IF(O89&lt;11,O89*0,(IF(AND(O89&gt;10,O89&lt;22),(O89-10)*300,3300)+IF(O89&gt;21,(O89-21)*600,O89*0)))</f>
        <v/>
      </c>
      <c r="W89" s="1205">
        <f>J89+39</f>
        <v/>
      </c>
      <c r="X89" s="1542" t="n">
        <v>44851</v>
      </c>
      <c r="Y89" s="1542" t="inlineStr">
        <is>
          <t>Сдан</t>
        </is>
      </c>
      <c r="Z89" s="1540">
        <f>IF(W89&lt;TODAY(),(TODAY()-W89),"0")</f>
        <v/>
      </c>
      <c r="AA89" s="1209">
        <f>Z89*6.5</f>
        <v/>
      </c>
      <c r="AB89" s="1080" t="n"/>
      <c r="AC89" s="788" t="n"/>
      <c r="AD89" s="788" t="n"/>
      <c r="AE89" s="788" t="n"/>
      <c r="AF89" s="788" t="n"/>
      <c r="AG89" s="788" t="n"/>
      <c r="AH89" s="788" t="n"/>
      <c r="AI89" s="788" t="n"/>
      <c r="AJ89" s="788" t="n"/>
      <c r="AK89" s="788" t="n"/>
      <c r="AL89" s="788" t="n"/>
      <c r="AM89" s="788" t="n"/>
      <c r="AN89" s="788" t="n"/>
      <c r="AO89" s="788" t="n"/>
      <c r="AP89" s="788" t="n"/>
      <c r="AQ89" s="788" t="n"/>
    </row>
    <row r="90" ht="15" customHeight="1" s="789">
      <c r="A90" s="1199" t="n">
        <v>4652029</v>
      </c>
      <c r="B90" s="1211" t="inlineStr">
        <is>
          <t>40'HC</t>
        </is>
      </c>
      <c r="C90" s="1203" t="n">
        <v>44841</v>
      </c>
      <c r="D90" s="1198" t="inlineStr">
        <is>
          <t>UETU5873133</t>
        </is>
      </c>
      <c r="E90" s="1211" t="inlineStr">
        <is>
          <t>Moscow</t>
        </is>
      </c>
      <c r="F90" s="1200" t="inlineStr">
        <is>
          <t>Логистика</t>
        </is>
      </c>
      <c r="G90" s="1200" t="inlineStr">
        <is>
          <t>BIC</t>
        </is>
      </c>
      <c r="H90" s="1200" t="inlineStr">
        <is>
          <t>26.08.2022 – 11.09.2026</t>
        </is>
      </c>
      <c r="I90" s="1200" t="n"/>
      <c r="J90" s="1203" t="n">
        <v>44803</v>
      </c>
      <c r="K90" s="1203" t="n">
        <v>44821</v>
      </c>
      <c r="L90" s="1527" t="n"/>
      <c r="M90" s="1527" t="inlineStr">
        <is>
          <t>КП2-Койты</t>
        </is>
      </c>
      <c r="N90" s="1205">
        <f>J90+9</f>
        <v/>
      </c>
      <c r="O90" s="1521">
        <f>K90-J90+1</f>
        <v/>
      </c>
      <c r="P90" s="1522">
        <f>IF(J90&lt; DATE(2022,8,31),DATE(2022,8,31)-J90+1,0)</f>
        <v/>
      </c>
      <c r="Q90" s="1523">
        <f>IF(P90&lt;11,P90*0,(IF(AND(P90&gt;10,P90&lt;22),(P90-10)*300,3300)+IF(P90&gt;21,(P90-21)*600,P90*0)))</f>
        <v/>
      </c>
      <c r="R90" s="1522">
        <f>K90-J90+1</f>
        <v/>
      </c>
      <c r="S90" s="1523">
        <f>(IF(R90&lt;11,R90*0,(IF(AND(R90&gt;10,R90&lt;22),(R90-10)*300,3300)+IF(R90&gt;21,(R90-21)*600,R90*0))))-Q90</f>
        <v/>
      </c>
      <c r="T90" s="1523" t="n"/>
      <c r="U90" s="1523" t="n"/>
      <c r="V90" s="1526">
        <f>IF(O90&lt;11,O90*0,(IF(AND(O90&gt;10,O90&lt;22),(O90-10)*300,3300)+IF(O90&gt;21,(O90-21)*600,O90*0)))</f>
        <v/>
      </c>
      <c r="W90" s="1205">
        <f>J90+39</f>
        <v/>
      </c>
      <c r="X90" s="1542" t="n">
        <v>44851</v>
      </c>
      <c r="Y90" s="1542" t="inlineStr">
        <is>
          <t>Сдан</t>
        </is>
      </c>
      <c r="Z90" s="1540">
        <f>IF(W90&lt;TODAY(),(TODAY()-W90),"0")</f>
        <v/>
      </c>
      <c r="AA90" s="1209">
        <f>Z90*6.5</f>
        <v/>
      </c>
      <c r="AB90" s="1080" t="n"/>
      <c r="AC90" s="788" t="n"/>
      <c r="AD90" s="788" t="n"/>
      <c r="AE90" s="788" t="n"/>
      <c r="AF90" s="788" t="n"/>
      <c r="AG90" s="788" t="n"/>
      <c r="AH90" s="788" t="n"/>
      <c r="AI90" s="788" t="n"/>
      <c r="AJ90" s="788" t="n"/>
      <c r="AK90" s="788" t="n"/>
      <c r="AL90" s="788" t="n"/>
      <c r="AM90" s="788" t="n"/>
      <c r="AN90" s="788" t="n"/>
      <c r="AO90" s="788" t="n"/>
      <c r="AP90" s="788" t="n"/>
      <c r="AQ90" s="788" t="n"/>
    </row>
    <row r="91" ht="15" customHeight="1" s="789">
      <c r="A91" s="1199" t="n">
        <v>4652041</v>
      </c>
      <c r="B91" s="1211" t="inlineStr">
        <is>
          <t>40'HC</t>
        </is>
      </c>
      <c r="C91" s="1203" t="n">
        <v>44841</v>
      </c>
      <c r="D91" s="1198" t="inlineStr">
        <is>
          <t>SEGU6676141</t>
        </is>
      </c>
      <c r="E91" s="1211" t="inlineStr">
        <is>
          <t>Moscow</t>
        </is>
      </c>
      <c r="F91" s="1200" t="inlineStr">
        <is>
          <t>Логистика</t>
        </is>
      </c>
      <c r="G91" s="1200" t="inlineStr">
        <is>
          <t>BIC</t>
        </is>
      </c>
      <c r="H91" s="1200" t="inlineStr">
        <is>
          <t>26.08.2022 – 11.09.2032</t>
        </is>
      </c>
      <c r="I91" s="1200" t="n"/>
      <c r="J91" s="1203" t="n">
        <v>44803</v>
      </c>
      <c r="K91" s="1203" t="n">
        <v>44821</v>
      </c>
      <c r="L91" s="1527" t="n"/>
      <c r="M91" s="1527" t="inlineStr">
        <is>
          <t>КП2-Койты</t>
        </is>
      </c>
      <c r="N91" s="1205">
        <f>J91+9</f>
        <v/>
      </c>
      <c r="O91" s="1521">
        <f>K91-J91+1</f>
        <v/>
      </c>
      <c r="P91" s="1522">
        <f>IF(J91&lt; DATE(2022,8,31),DATE(2022,8,31)-J91+1,0)</f>
        <v/>
      </c>
      <c r="Q91" s="1523">
        <f>IF(P91&lt;11,P91*0,(IF(AND(P91&gt;10,P91&lt;22),(P91-10)*300,3300)+IF(P91&gt;21,(P91-21)*600,P91*0)))</f>
        <v/>
      </c>
      <c r="R91" s="1522">
        <f>K91-J91+1</f>
        <v/>
      </c>
      <c r="S91" s="1523">
        <f>(IF(R91&lt;11,R91*0,(IF(AND(R91&gt;10,R91&lt;22),(R91-10)*300,3300)+IF(R91&gt;21,(R91-21)*600,R91*0))))-Q91</f>
        <v/>
      </c>
      <c r="T91" s="1523" t="n"/>
      <c r="U91" s="1523" t="n"/>
      <c r="V91" s="1526">
        <f>IF(O91&lt;11,O91*0,(IF(AND(O91&gt;10,O91&lt;22),(O91-10)*300,3300)+IF(O91&gt;21,(O91-21)*600,O91*0)))</f>
        <v/>
      </c>
      <c r="W91" s="1205">
        <f>J91+39</f>
        <v/>
      </c>
      <c r="X91" s="1542" t="n">
        <v>44851</v>
      </c>
      <c r="Y91" s="1542" t="inlineStr">
        <is>
          <t>Сдан</t>
        </is>
      </c>
      <c r="Z91" s="1540">
        <f>IF(W91&lt;TODAY(),(TODAY()-W91),"0")</f>
        <v/>
      </c>
      <c r="AA91" s="1209">
        <f>Z91*6.5</f>
        <v/>
      </c>
      <c r="AB91" s="1080" t="n"/>
      <c r="AC91" s="788" t="n"/>
      <c r="AD91" s="788" t="n"/>
      <c r="AE91" s="788" t="n"/>
      <c r="AF91" s="788" t="n"/>
      <c r="AG91" s="788" t="n"/>
      <c r="AH91" s="788" t="n"/>
      <c r="AI91" s="788" t="n"/>
      <c r="AJ91" s="788" t="n"/>
      <c r="AK91" s="788" t="n"/>
      <c r="AL91" s="788" t="n"/>
      <c r="AM91" s="788" t="n"/>
      <c r="AN91" s="788" t="n"/>
      <c r="AO91" s="788" t="n"/>
      <c r="AP91" s="788" t="n"/>
      <c r="AQ91" s="788" t="n"/>
    </row>
    <row r="92" ht="15" customHeight="1" s="789">
      <c r="A92" s="1199" t="n">
        <v>4652043</v>
      </c>
      <c r="B92" s="1211" t="inlineStr">
        <is>
          <t>40'HC</t>
        </is>
      </c>
      <c r="C92" s="1203" t="n">
        <v>44841</v>
      </c>
      <c r="D92" s="1198" t="inlineStr">
        <is>
          <t>TGBU6671819</t>
        </is>
      </c>
      <c r="E92" s="1211" t="inlineStr">
        <is>
          <t>Moscow</t>
        </is>
      </c>
      <c r="F92" s="1200" t="inlineStr">
        <is>
          <t>Логистика</t>
        </is>
      </c>
      <c r="G92" s="1200" t="inlineStr">
        <is>
          <t>BIC</t>
        </is>
      </c>
      <c r="H92" s="1200" t="inlineStr">
        <is>
          <t>26.08.2022 – 11.09.2033</t>
        </is>
      </c>
      <c r="I92" s="1200" t="n"/>
      <c r="J92" s="1203" t="n">
        <v>44803</v>
      </c>
      <c r="K92" s="1203" t="n">
        <v>44821</v>
      </c>
      <c r="L92" s="1527" t="n"/>
      <c r="M92" s="1527" t="inlineStr">
        <is>
          <t>КП2-Койты</t>
        </is>
      </c>
      <c r="N92" s="1205">
        <f>J92+9</f>
        <v/>
      </c>
      <c r="O92" s="1521">
        <f>K92-J92+1</f>
        <v/>
      </c>
      <c r="P92" s="1522">
        <f>IF(J92&lt; DATE(2022,8,31),DATE(2022,8,31)-J92+1,0)</f>
        <v/>
      </c>
      <c r="Q92" s="1523">
        <f>IF(P92&lt;11,P92*0,(IF(AND(P92&gt;10,P92&lt;22),(P92-10)*300,3300)+IF(P92&gt;21,(P92-21)*600,P92*0)))</f>
        <v/>
      </c>
      <c r="R92" s="1522">
        <f>K92-J92+1</f>
        <v/>
      </c>
      <c r="S92" s="1523">
        <f>(IF(R92&lt;11,R92*0,(IF(AND(R92&gt;10,R92&lt;22),(R92-10)*300,3300)+IF(R92&gt;21,(R92-21)*600,R92*0))))-Q92</f>
        <v/>
      </c>
      <c r="T92" s="1523" t="n"/>
      <c r="U92" s="1523" t="n"/>
      <c r="V92" s="1526">
        <f>IF(O92&lt;11,O92*0,(IF(AND(O92&gt;10,O92&lt;22),(O92-10)*300,3300)+IF(O92&gt;21,(O92-21)*600,O92*0)))</f>
        <v/>
      </c>
      <c r="W92" s="1205">
        <f>J92+39</f>
        <v/>
      </c>
      <c r="X92" s="1542" t="n">
        <v>44851</v>
      </c>
      <c r="Y92" s="1542" t="inlineStr">
        <is>
          <t>Сдан</t>
        </is>
      </c>
      <c r="Z92" s="1540">
        <f>IF(W92&lt;TODAY(),(TODAY()-W92),"0")</f>
        <v/>
      </c>
      <c r="AA92" s="1209">
        <f>Z92*6.5</f>
        <v/>
      </c>
      <c r="AB92" s="1080" t="n"/>
      <c r="AC92" s="788" t="n"/>
      <c r="AD92" s="788" t="n"/>
      <c r="AE92" s="788" t="n"/>
      <c r="AF92" s="788" t="n"/>
      <c r="AG92" s="788" t="n"/>
      <c r="AH92" s="788" t="n"/>
      <c r="AI92" s="788" t="n"/>
      <c r="AJ92" s="788" t="n"/>
      <c r="AK92" s="788" t="n"/>
      <c r="AL92" s="788" t="n"/>
      <c r="AM92" s="788" t="n"/>
      <c r="AN92" s="788" t="n"/>
      <c r="AO92" s="788" t="n"/>
      <c r="AP92" s="788" t="n"/>
      <c r="AQ92" s="788" t="n"/>
    </row>
    <row r="93" ht="15" customHeight="1" s="789">
      <c r="A93" s="1199" t="n">
        <v>4652075</v>
      </c>
      <c r="B93" s="1211" t="inlineStr">
        <is>
          <t>40'HC</t>
        </is>
      </c>
      <c r="C93" s="1203" t="n">
        <v>44841</v>
      </c>
      <c r="D93" s="1198" t="inlineStr">
        <is>
          <t>TCKU7113592</t>
        </is>
      </c>
      <c r="E93" s="1211" t="inlineStr">
        <is>
          <t>Moscow</t>
        </is>
      </c>
      <c r="F93" s="1200" t="inlineStr">
        <is>
          <t>Логистика</t>
        </is>
      </c>
      <c r="G93" s="1200" t="inlineStr">
        <is>
          <t>BIC</t>
        </is>
      </c>
      <c r="H93" s="1200" t="inlineStr">
        <is>
          <t>26.08.2022 – 11.09.2049</t>
        </is>
      </c>
      <c r="I93" s="1200" t="n"/>
      <c r="J93" s="1203" t="n">
        <v>44803</v>
      </c>
      <c r="K93" s="1203" t="n">
        <v>44821</v>
      </c>
      <c r="L93" s="1527" t="n"/>
      <c r="M93" s="1527" t="inlineStr">
        <is>
          <t>КП2-Койты</t>
        </is>
      </c>
      <c r="N93" s="1205">
        <f>J93+9</f>
        <v/>
      </c>
      <c r="O93" s="1521">
        <f>K93-J93+1</f>
        <v/>
      </c>
      <c r="P93" s="1522">
        <f>IF(J93&lt; DATE(2022,8,31),DATE(2022,8,31)-J93+1,0)</f>
        <v/>
      </c>
      <c r="Q93" s="1523">
        <f>IF(P93&lt;11,P93*0,(IF(AND(P93&gt;10,P93&lt;22),(P93-10)*300,3300)+IF(P93&gt;21,(P93-21)*600,P93*0)))</f>
        <v/>
      </c>
      <c r="R93" s="1522">
        <f>K93-J93+1</f>
        <v/>
      </c>
      <c r="S93" s="1523">
        <f>(IF(R93&lt;11,R93*0,(IF(AND(R93&gt;10,R93&lt;22),(R93-10)*300,3300)+IF(R93&gt;21,(R93-21)*600,R93*0))))-Q93</f>
        <v/>
      </c>
      <c r="T93" s="1523" t="n"/>
      <c r="U93" s="1523" t="n"/>
      <c r="V93" s="1526">
        <f>IF(O93&lt;11,O93*0,(IF(AND(O93&gt;10,O93&lt;22),(O93-10)*300,3300)+IF(O93&gt;21,(O93-21)*600,O93*0)))</f>
        <v/>
      </c>
      <c r="W93" s="1205">
        <f>J93+39</f>
        <v/>
      </c>
      <c r="X93" s="1542" t="n">
        <v>44851</v>
      </c>
      <c r="Y93" s="1542" t="inlineStr">
        <is>
          <t>Сдан</t>
        </is>
      </c>
      <c r="Z93" s="1540">
        <f>IF(W93&lt;TODAY(),(TODAY()-W93),"0")</f>
        <v/>
      </c>
      <c r="AA93" s="1209">
        <f>Z93*6.5</f>
        <v/>
      </c>
      <c r="AB93" s="1545" t="n"/>
      <c r="AC93" s="1545" t="n"/>
      <c r="AD93" s="1545" t="n"/>
      <c r="AE93" s="1545" t="n"/>
      <c r="AF93" s="1545" t="n"/>
      <c r="AG93" s="1545" t="n"/>
      <c r="AH93" s="1545" t="n"/>
      <c r="AI93" s="1545" t="n"/>
      <c r="AJ93" s="1545" t="n"/>
      <c r="AK93" s="1545" t="n"/>
      <c r="AL93" s="1545" t="n"/>
      <c r="AM93" s="1545" t="n"/>
      <c r="AN93" s="1545" t="n"/>
      <c r="AO93" s="1545" t="n"/>
      <c r="AP93" s="1545" t="n"/>
      <c r="AQ93" s="1545" t="n"/>
    </row>
    <row r="94" ht="15" customHeight="1" s="789">
      <c r="A94" s="1199" t="n">
        <v>4652039</v>
      </c>
      <c r="B94" s="1211" t="inlineStr">
        <is>
          <t>40'HC</t>
        </is>
      </c>
      <c r="C94" s="1203" t="n">
        <v>44841</v>
      </c>
      <c r="D94" s="1198" t="inlineStr">
        <is>
          <t>TCKU7369938</t>
        </is>
      </c>
      <c r="E94" s="1211" t="inlineStr">
        <is>
          <t>Moscow</t>
        </is>
      </c>
      <c r="F94" s="1200" t="inlineStr">
        <is>
          <t>Логистика</t>
        </is>
      </c>
      <c r="G94" s="1200" t="inlineStr">
        <is>
          <t>BIC</t>
        </is>
      </c>
      <c r="H94" s="1200" t="inlineStr">
        <is>
          <t>26.08.2022 – 11.09.2031</t>
        </is>
      </c>
      <c r="I94" s="1200" t="n"/>
      <c r="J94" s="1203" t="n">
        <v>44803</v>
      </c>
      <c r="K94" s="1203" t="n">
        <v>44821</v>
      </c>
      <c r="L94" s="1527" t="n"/>
      <c r="M94" s="1527" t="inlineStr">
        <is>
          <t>КП2-Койты</t>
        </is>
      </c>
      <c r="N94" s="1205">
        <f>J94+9</f>
        <v/>
      </c>
      <c r="O94" s="1521">
        <f>K94-J94+1</f>
        <v/>
      </c>
      <c r="P94" s="1522">
        <f>IF(J94&lt; DATE(2022,8,31),DATE(2022,8,31)-J94+1,0)</f>
        <v/>
      </c>
      <c r="Q94" s="1523">
        <f>IF(P94&lt;11,P94*0,(IF(AND(P94&gt;10,P94&lt;22),(P94-10)*300,3300)+IF(P94&gt;21,(P94-21)*600,P94*0)))</f>
        <v/>
      </c>
      <c r="R94" s="1522">
        <f>K94-J94+1</f>
        <v/>
      </c>
      <c r="S94" s="1523">
        <f>(IF(R94&lt;11,R94*0,(IF(AND(R94&gt;10,R94&lt;22),(R94-10)*300,3300)+IF(R94&gt;21,(R94-21)*600,R94*0))))-Q94</f>
        <v/>
      </c>
      <c r="T94" s="1523" t="n"/>
      <c r="U94" s="1523" t="n"/>
      <c r="V94" s="1526">
        <f>IF(O94&lt;11,O94*0,(IF(AND(O94&gt;10,O94&lt;22),(O94-10)*300,3300)+IF(O94&gt;21,(O94-21)*600,O94*0)))</f>
        <v/>
      </c>
      <c r="W94" s="1205">
        <f>J94+39</f>
        <v/>
      </c>
      <c r="X94" s="1542" t="n">
        <v>44851</v>
      </c>
      <c r="Y94" s="1542" t="inlineStr">
        <is>
          <t>Сдан</t>
        </is>
      </c>
      <c r="Z94" s="1540">
        <f>IF(W94&lt;TODAY(),(TODAY()-W94),"0")</f>
        <v/>
      </c>
      <c r="AA94" s="1209">
        <f>Z94*6.5</f>
        <v/>
      </c>
      <c r="AB94" s="1080" t="n"/>
      <c r="AC94" s="788" t="n"/>
      <c r="AD94" s="788" t="n"/>
      <c r="AE94" s="788" t="n"/>
      <c r="AF94" s="788" t="n"/>
      <c r="AG94" s="788" t="n"/>
      <c r="AH94" s="788" t="n"/>
      <c r="AI94" s="788" t="n"/>
      <c r="AJ94" s="788" t="n"/>
      <c r="AK94" s="788" t="n"/>
      <c r="AL94" s="788" t="n"/>
      <c r="AM94" s="788" t="n"/>
      <c r="AN94" s="788" t="n"/>
      <c r="AO94" s="788" t="n"/>
      <c r="AP94" s="788" t="n"/>
      <c r="AQ94" s="788" t="n"/>
    </row>
    <row r="95" ht="15" customHeight="1" s="789">
      <c r="A95" s="1199" t="n">
        <v>4652059</v>
      </c>
      <c r="B95" s="1211" t="inlineStr">
        <is>
          <t>40'HC</t>
        </is>
      </c>
      <c r="C95" s="1203" t="n">
        <v>44841</v>
      </c>
      <c r="D95" s="1198" t="inlineStr">
        <is>
          <t>SEGU6443366</t>
        </is>
      </c>
      <c r="E95" s="1211" t="inlineStr">
        <is>
          <t>Moscow</t>
        </is>
      </c>
      <c r="F95" s="1200" t="inlineStr">
        <is>
          <t>Логистика</t>
        </is>
      </c>
      <c r="G95" s="1200" t="inlineStr">
        <is>
          <t>BIC</t>
        </is>
      </c>
      <c r="H95" s="1200" t="inlineStr">
        <is>
          <t>26.08.2022 – 11.09.2041</t>
        </is>
      </c>
      <c r="I95" s="1200" t="n"/>
      <c r="J95" s="1203" t="n">
        <v>44803</v>
      </c>
      <c r="K95" s="1203" t="n">
        <v>44821</v>
      </c>
      <c r="L95" s="1527" t="n"/>
      <c r="M95" s="1527" t="inlineStr">
        <is>
          <t>КП2-Койты</t>
        </is>
      </c>
      <c r="N95" s="1205">
        <f>J95+9</f>
        <v/>
      </c>
      <c r="O95" s="1521">
        <f>K95-J95+1</f>
        <v/>
      </c>
      <c r="P95" s="1522">
        <f>IF(J95&lt; DATE(2022,8,31),DATE(2022,8,31)-J95+1,0)</f>
        <v/>
      </c>
      <c r="Q95" s="1523">
        <f>IF(P95&lt;11,P95*0,(IF(AND(P95&gt;10,P95&lt;22),(P95-10)*300,3300)+IF(P95&gt;21,(P95-21)*600,P95*0)))</f>
        <v/>
      </c>
      <c r="R95" s="1522">
        <f>K95-J95+1</f>
        <v/>
      </c>
      <c r="S95" s="1523">
        <f>(IF(R95&lt;11,R95*0,(IF(AND(R95&gt;10,R95&lt;22),(R95-10)*300,3300)+IF(R95&gt;21,(R95-21)*600,R95*0))))-Q95</f>
        <v/>
      </c>
      <c r="T95" s="1523" t="n"/>
      <c r="U95" s="1523" t="n"/>
      <c r="V95" s="1526">
        <f>IF(O95&lt;11,O95*0,(IF(AND(O95&gt;10,O95&lt;22),(O95-10)*300,3300)+IF(O95&gt;21,(O95-21)*600,O95*0)))</f>
        <v/>
      </c>
      <c r="W95" s="1205">
        <f>J95+39</f>
        <v/>
      </c>
      <c r="X95" s="1542" t="n">
        <v>44851</v>
      </c>
      <c r="Y95" s="1542" t="inlineStr">
        <is>
          <t>Сдан</t>
        </is>
      </c>
      <c r="Z95" s="1540">
        <f>IF(W95&lt;TODAY(),(TODAY()-W95),"0")</f>
        <v/>
      </c>
      <c r="AA95" s="1209">
        <f>Z95*6.5</f>
        <v/>
      </c>
      <c r="AB95" s="1080" t="n"/>
      <c r="AC95" s="1545" t="n"/>
      <c r="AD95" s="1545" t="n"/>
      <c r="AE95" s="1545" t="n"/>
      <c r="AF95" s="1545" t="n"/>
      <c r="AG95" s="1545" t="n"/>
      <c r="AH95" s="1545" t="n"/>
      <c r="AI95" s="1545" t="n"/>
      <c r="AJ95" s="1545" t="n"/>
      <c r="AK95" s="1545" t="n"/>
      <c r="AL95" s="1545" t="n"/>
      <c r="AM95" s="1545" t="n"/>
      <c r="AN95" s="1545" t="n"/>
      <c r="AO95" s="1545" t="n"/>
      <c r="AP95" s="1545" t="n"/>
      <c r="AQ95" s="1545" t="n"/>
    </row>
    <row r="96" ht="15" customHeight="1" s="789">
      <c r="A96" s="1199" t="n">
        <v>4649943</v>
      </c>
      <c r="B96" s="1211" t="inlineStr">
        <is>
          <t>40'HC</t>
        </is>
      </c>
      <c r="C96" s="1203" t="n">
        <v>44841</v>
      </c>
      <c r="D96" s="1198" t="inlineStr">
        <is>
          <t>TCNU4523710</t>
        </is>
      </c>
      <c r="E96" s="1211" t="inlineStr">
        <is>
          <t>Moscow</t>
        </is>
      </c>
      <c r="F96" s="1200" t="inlineStr">
        <is>
          <t>Логистика</t>
        </is>
      </c>
      <c r="G96" s="1200" t="inlineStr">
        <is>
          <t>Universal Transport</t>
        </is>
      </c>
      <c r="H96" s="1200" t="inlineStr">
        <is>
          <t>25.08.2022 – 11.09.2022</t>
        </is>
      </c>
      <c r="I96" s="1200" t="n"/>
      <c r="J96" s="1203" t="n">
        <v>44802</v>
      </c>
      <c r="K96" s="1203" t="n">
        <v>44810</v>
      </c>
      <c r="L96" s="1527" t="n"/>
      <c r="M96" s="1527" t="inlineStr">
        <is>
          <t>КП1-Восстание</t>
        </is>
      </c>
      <c r="N96" s="1205">
        <f>J96+9</f>
        <v/>
      </c>
      <c r="O96" s="1521">
        <f>K96-J96+1</f>
        <v/>
      </c>
      <c r="P96" s="1522">
        <f>IF(J96&lt; DATE(2022,8,31),DATE(2022,8,31)-J96+1,0)</f>
        <v/>
      </c>
      <c r="Q96" s="1523">
        <f>IF(P96&lt;11,P96*0,(IF(AND(P96&gt;10,P96&lt;22),(P96-10)*300,3300)+IF(P96&gt;21,(P96-21)*600,P96*0)))</f>
        <v/>
      </c>
      <c r="R96" s="1522">
        <f>K96-J96+1</f>
        <v/>
      </c>
      <c r="S96" s="1523">
        <f>(IF(R96&lt;11,R96*0,(IF(AND(R96&gt;10,R96&lt;22),(R96-10)*300,3300)+IF(R96&gt;21,(R96-21)*600,R96*0))))-Q96</f>
        <v/>
      </c>
      <c r="T96" s="1523" t="n"/>
      <c r="U96" s="1523" t="n"/>
      <c r="V96" s="1526">
        <f>IF(O96&lt;11,O96*0,(IF(AND(O96&gt;10,O96&lt;22),(O96-10)*300,3300)+IF(O96&gt;21,(O96-21)*600,O96*0)))</f>
        <v/>
      </c>
      <c r="W96" s="1205">
        <f>J96+39</f>
        <v/>
      </c>
      <c r="X96" s="1542" t="n">
        <v>44838</v>
      </c>
      <c r="Y96" s="1542" t="n">
        <v>44861</v>
      </c>
      <c r="Z96" s="1540" t="n">
        <v>0</v>
      </c>
      <c r="AA96" s="1209">
        <f>Z96*6.5</f>
        <v/>
      </c>
      <c r="AB96" s="1080" t="n"/>
      <c r="AC96" s="788" t="n"/>
      <c r="AD96" s="788" t="n"/>
      <c r="AE96" s="788" t="n"/>
      <c r="AF96" s="788" t="n"/>
      <c r="AG96" s="788" t="n"/>
      <c r="AH96" s="788" t="n"/>
      <c r="AI96" s="788" t="n"/>
      <c r="AJ96" s="788" t="n"/>
      <c r="AK96" s="788" t="n"/>
      <c r="AL96" s="788" t="n"/>
      <c r="AM96" s="788" t="n"/>
      <c r="AN96" s="788" t="n"/>
      <c r="AO96" s="788" t="n"/>
      <c r="AP96" s="788" t="n"/>
      <c r="AQ96" s="788" t="n"/>
    </row>
    <row r="97" ht="15" customHeight="1" s="789">
      <c r="A97" s="1199" t="n">
        <v>4649951</v>
      </c>
      <c r="B97" s="1211" t="inlineStr">
        <is>
          <t>40'HC</t>
        </is>
      </c>
      <c r="C97" s="1203" t="n">
        <v>44841</v>
      </c>
      <c r="D97" s="1198" t="inlineStr">
        <is>
          <t>TGBU5109725</t>
        </is>
      </c>
      <c r="E97" s="1211" t="inlineStr">
        <is>
          <t>Moscow</t>
        </is>
      </c>
      <c r="F97" s="1200" t="inlineStr">
        <is>
          <t>Логистика</t>
        </is>
      </c>
      <c r="G97" s="1200" t="inlineStr">
        <is>
          <t>Universal Transport</t>
        </is>
      </c>
      <c r="H97" s="1200" t="inlineStr">
        <is>
          <t>25.08.2022 – 11.09.2022</t>
        </is>
      </c>
      <c r="I97" s="1200" t="n"/>
      <c r="J97" s="1203" t="n">
        <v>44802</v>
      </c>
      <c r="K97" s="1203" t="n">
        <v>44810</v>
      </c>
      <c r="L97" s="1527" t="n"/>
      <c r="M97" s="1527" t="inlineStr">
        <is>
          <t>КП1-Восстание</t>
        </is>
      </c>
      <c r="N97" s="1205">
        <f>J97+9</f>
        <v/>
      </c>
      <c r="O97" s="1521">
        <f>K97-J97+1</f>
        <v/>
      </c>
      <c r="P97" s="1522">
        <f>IF(J97&lt; DATE(2022,8,31),DATE(2022,8,31)-J97+1,0)</f>
        <v/>
      </c>
      <c r="Q97" s="1523">
        <f>IF(P97&lt;11,P97*0,(IF(AND(P97&gt;10,P97&lt;22),(P97-10)*300,3300)+IF(P97&gt;21,(P97-21)*600,P97*0)))</f>
        <v/>
      </c>
      <c r="R97" s="1522">
        <f>K97-J97+1</f>
        <v/>
      </c>
      <c r="S97" s="1523">
        <f>(IF(R97&lt;11,R97*0,(IF(AND(R97&gt;10,R97&lt;22),(R97-10)*300,3300)+IF(R97&gt;21,(R97-21)*600,R97*0))))-Q97</f>
        <v/>
      </c>
      <c r="T97" s="1523" t="n"/>
      <c r="U97" s="1523" t="n"/>
      <c r="V97" s="1526">
        <f>IF(O97&lt;11,O97*0,(IF(AND(O97&gt;10,O97&lt;22),(O97-10)*300,3300)+IF(O97&gt;21,(O97-21)*600,O97*0)))</f>
        <v/>
      </c>
      <c r="W97" s="1205">
        <f>J97+39</f>
        <v/>
      </c>
      <c r="X97" s="1542" t="n">
        <v>44838</v>
      </c>
      <c r="Y97" s="1542" t="n">
        <v>44862</v>
      </c>
      <c r="Z97" s="1540" t="n">
        <v>0</v>
      </c>
      <c r="AA97" s="1209">
        <f>Z97*6.5</f>
        <v/>
      </c>
      <c r="AB97" s="1080" t="n"/>
      <c r="AC97" s="1545" t="n"/>
      <c r="AD97" s="1545" t="n"/>
      <c r="AE97" s="1545" t="n"/>
      <c r="AF97" s="1545" t="n"/>
      <c r="AG97" s="1545" t="n"/>
      <c r="AH97" s="1545" t="n"/>
      <c r="AI97" s="1545" t="n"/>
      <c r="AJ97" s="1545" t="n"/>
      <c r="AK97" s="1545" t="n"/>
      <c r="AL97" s="1545" t="n"/>
      <c r="AM97" s="1545" t="n"/>
      <c r="AN97" s="1545" t="n"/>
      <c r="AO97" s="1545" t="n"/>
      <c r="AP97" s="1545" t="n"/>
      <c r="AQ97" s="1545" t="n"/>
    </row>
    <row r="98" ht="15" customHeight="1" s="789">
      <c r="A98" s="1199" t="n">
        <v>4649933</v>
      </c>
      <c r="B98" s="1211" t="inlineStr">
        <is>
          <t>40'HC</t>
        </is>
      </c>
      <c r="C98" s="1203" t="n">
        <v>44841</v>
      </c>
      <c r="D98" s="1198" t="inlineStr">
        <is>
          <t>TGBU6670520</t>
        </is>
      </c>
      <c r="E98" s="1211" t="inlineStr">
        <is>
          <t>Moscow</t>
        </is>
      </c>
      <c r="F98" s="1200" t="inlineStr">
        <is>
          <t>Логистика</t>
        </is>
      </c>
      <c r="G98" s="1200" t="inlineStr">
        <is>
          <t>Universal Transport</t>
        </is>
      </c>
      <c r="H98" s="1200" t="inlineStr">
        <is>
          <t>25.08.2022 – 11.09.2022</t>
        </is>
      </c>
      <c r="I98" s="1200" t="n"/>
      <c r="J98" s="1203" t="n">
        <v>44802</v>
      </c>
      <c r="K98" s="1203" t="n">
        <v>44810</v>
      </c>
      <c r="L98" s="1527" t="n"/>
      <c r="M98" s="1527" t="inlineStr">
        <is>
          <t>КП1-Восстание</t>
        </is>
      </c>
      <c r="N98" s="1205">
        <f>J98+9</f>
        <v/>
      </c>
      <c r="O98" s="1521">
        <f>K98-J98+1</f>
        <v/>
      </c>
      <c r="P98" s="1522">
        <f>IF(J98&lt; DATE(2022,8,31),DATE(2022,8,31)-J98+1,0)</f>
        <v/>
      </c>
      <c r="Q98" s="1523">
        <f>IF(P98&lt;11,P98*0,(IF(AND(P98&gt;10,P98&lt;22),(P98-10)*300,3300)+IF(P98&gt;21,(P98-21)*600,P98*0)))</f>
        <v/>
      </c>
      <c r="R98" s="1522">
        <f>K98-J98+1</f>
        <v/>
      </c>
      <c r="S98" s="1523">
        <f>(IF(R98&lt;11,R98*0,(IF(AND(R98&gt;10,R98&lt;22),(R98-10)*300,3300)+IF(R98&gt;21,(R98-21)*600,R98*0))))-Q98</f>
        <v/>
      </c>
      <c r="T98" s="1523" t="n"/>
      <c r="U98" s="1523" t="n"/>
      <c r="V98" s="1526">
        <f>IF(O98&lt;11,O98*0,(IF(AND(O98&gt;10,O98&lt;22),(O98-10)*300,3300)+IF(O98&gt;21,(O98-21)*600,O98*0)))</f>
        <v/>
      </c>
      <c r="W98" s="1205">
        <f>J98+39</f>
        <v/>
      </c>
      <c r="X98" s="1542" t="n">
        <v>44838</v>
      </c>
      <c r="Y98" s="1542" t="n">
        <v>44861</v>
      </c>
      <c r="Z98" s="1540" t="n">
        <v>0</v>
      </c>
      <c r="AA98" s="1209">
        <f>Z98*6.5</f>
        <v/>
      </c>
      <c r="AB98" s="1080" t="n"/>
      <c r="AC98" s="1545" t="n"/>
      <c r="AD98" s="1545" t="n"/>
      <c r="AE98" s="1545" t="n"/>
      <c r="AF98" s="1545" t="n"/>
      <c r="AG98" s="1545" t="n"/>
      <c r="AH98" s="1545" t="n"/>
      <c r="AI98" s="1545" t="n"/>
      <c r="AJ98" s="1545" t="n"/>
      <c r="AK98" s="1545" t="n"/>
      <c r="AL98" s="1545" t="n"/>
      <c r="AM98" s="1545" t="n"/>
      <c r="AN98" s="1545" t="n"/>
      <c r="AO98" s="1545" t="n"/>
      <c r="AP98" s="1545" t="n"/>
      <c r="AQ98" s="1545" t="n"/>
    </row>
    <row r="99" ht="15" customHeight="1" s="789">
      <c r="A99" s="1199" t="n">
        <v>4648011</v>
      </c>
      <c r="B99" s="1211" t="inlineStr">
        <is>
          <t>40'HC</t>
        </is>
      </c>
      <c r="C99" s="1203" t="n">
        <v>44841</v>
      </c>
      <c r="D99" s="1198" t="inlineStr">
        <is>
          <t>SITU9084118</t>
        </is>
      </c>
      <c r="E99" s="1211" t="inlineStr">
        <is>
          <t>Moscow</t>
        </is>
      </c>
      <c r="F99" s="1200" t="inlineStr">
        <is>
          <t>Логистика</t>
        </is>
      </c>
      <c r="G99" s="1200" t="inlineStr">
        <is>
          <t>Universal Transport</t>
        </is>
      </c>
      <c r="H99" s="1200" t="inlineStr">
        <is>
          <t>24.08.2022 – 08.09.2022</t>
        </is>
      </c>
      <c r="I99" s="1200" t="n"/>
      <c r="J99" s="1203" t="n">
        <v>44802</v>
      </c>
      <c r="K99" s="1203" t="n">
        <v>44821</v>
      </c>
      <c r="L99" s="1527" t="n"/>
      <c r="M99" s="1527" t="inlineStr">
        <is>
          <t>КП2-Койты</t>
        </is>
      </c>
      <c r="N99" s="1205">
        <f>J99+9</f>
        <v/>
      </c>
      <c r="O99" s="1521">
        <f>K99-J99+1</f>
        <v/>
      </c>
      <c r="P99" s="1522">
        <f>IF(J99&lt; DATE(2022,8,31),DATE(2022,8,31)-J99+1,0)</f>
        <v/>
      </c>
      <c r="Q99" s="1523">
        <f>IF(P99&lt;11,P99*0,(IF(AND(P99&gt;10,P99&lt;22),(P99-10)*300,3300)+IF(P99&gt;21,(P99-21)*600,P99*0)))</f>
        <v/>
      </c>
      <c r="R99" s="1522">
        <f>K99-J99+1</f>
        <v/>
      </c>
      <c r="S99" s="1523">
        <f>(IF(R99&lt;11,R99*0,(IF(AND(R99&gt;10,R99&lt;22),(R99-10)*300,3300)+IF(R99&gt;21,(R99-21)*600,R99*0))))-Q99</f>
        <v/>
      </c>
      <c r="T99" s="1523" t="n"/>
      <c r="U99" s="1523" t="n"/>
      <c r="V99" s="1526">
        <f>IF(O99&lt;11,O99*0,(IF(AND(O99&gt;10,O99&lt;22),(O99-10)*300,3300)+IF(O99&gt;21,(O99-21)*600,O99*0)))</f>
        <v/>
      </c>
      <c r="W99" s="1205">
        <f>J99+39</f>
        <v/>
      </c>
      <c r="X99" s="1542" t="n">
        <v>44851</v>
      </c>
      <c r="Y99" s="1542" t="inlineStr">
        <is>
          <t>Сдан</t>
        </is>
      </c>
      <c r="Z99" s="1540">
        <f>IF(W99&lt;TODAY(),(TODAY()-W99),"0")</f>
        <v/>
      </c>
      <c r="AA99" s="1209">
        <f>Z99*6.5</f>
        <v/>
      </c>
      <c r="AB99" s="1080" t="n"/>
      <c r="AC99" s="1545" t="n"/>
      <c r="AD99" s="1545" t="n"/>
      <c r="AE99" s="1545" t="n"/>
      <c r="AF99" s="1545" t="n"/>
      <c r="AG99" s="1545" t="n"/>
      <c r="AH99" s="1545" t="n"/>
      <c r="AI99" s="1545" t="n"/>
      <c r="AJ99" s="1545" t="n"/>
      <c r="AK99" s="1545" t="n"/>
      <c r="AL99" s="1545" t="n"/>
      <c r="AM99" s="1545" t="n"/>
      <c r="AN99" s="1545" t="n"/>
      <c r="AO99" s="1545" t="n"/>
      <c r="AP99" s="1545" t="n"/>
      <c r="AQ99" s="1545" t="n"/>
    </row>
    <row r="100" ht="15" customHeight="1" s="789">
      <c r="A100" s="1199" t="n">
        <v>4652031</v>
      </c>
      <c r="B100" s="1211" t="inlineStr">
        <is>
          <t>40'HC</t>
        </is>
      </c>
      <c r="C100" s="1203" t="n">
        <v>44841</v>
      </c>
      <c r="D100" s="1198" t="inlineStr">
        <is>
          <t>TGBU7832878</t>
        </is>
      </c>
      <c r="E100" s="1211" t="inlineStr">
        <is>
          <t>Moscow</t>
        </is>
      </c>
      <c r="F100" s="1200" t="inlineStr">
        <is>
          <t>Логистика</t>
        </is>
      </c>
      <c r="G100" s="1200" t="inlineStr">
        <is>
          <t>BIC</t>
        </is>
      </c>
      <c r="H100" s="1200" t="inlineStr">
        <is>
          <t>26.08.2022 – 11.09.2027</t>
        </is>
      </c>
      <c r="I100" s="1200" t="n"/>
      <c r="J100" s="1203" t="n">
        <v>44803</v>
      </c>
      <c r="K100" s="1203" t="n">
        <v>44821</v>
      </c>
      <c r="L100" s="1527" t="n"/>
      <c r="M100" s="1527" t="inlineStr">
        <is>
          <t>КП2-Койты</t>
        </is>
      </c>
      <c r="N100" s="1205">
        <f>J100+9</f>
        <v/>
      </c>
      <c r="O100" s="1521">
        <f>K100-J100+1</f>
        <v/>
      </c>
      <c r="P100" s="1546">
        <f>IF(J100&lt; DATE(2022,8,31),DATE(2022,8,31)-J100+1,0)</f>
        <v/>
      </c>
      <c r="Q100" s="1207">
        <f>IF(P100&lt;11,P100*0,(IF(AND(P100&gt;10,P100&lt;22),(P100-10)*300,3300)+IF(P100&gt;21,(P100-21)*600,P100*0)))</f>
        <v/>
      </c>
      <c r="R100" s="1522">
        <f>K100-J100+1</f>
        <v/>
      </c>
      <c r="S100" s="1207">
        <f>(IF(R100&lt;11,R100*0,(IF(AND(R100&gt;10,R100&lt;22),(R100-10)*300,3300)+IF(R100&gt;21,(R100-21)*600,R100*0))))-Q100</f>
        <v/>
      </c>
      <c r="T100" s="1523" t="n"/>
      <c r="U100" s="1523" t="n"/>
      <c r="V100" s="1207">
        <f>IF(O100&lt;11,O100*0,(IF(AND(O100&gt;10,O100&lt;22),(O100-10)*300,3300)+IF(O100&gt;21,(O100-21)*600,O100*0)))</f>
        <v/>
      </c>
      <c r="W100" s="1205">
        <f>J100+39</f>
        <v/>
      </c>
      <c r="X100" s="1542" t="n">
        <v>44851</v>
      </c>
      <c r="Y100" s="1542" t="inlineStr">
        <is>
          <t>Сдан</t>
        </is>
      </c>
      <c r="Z100" s="1540">
        <f>IF(W100&lt;TODAY(),(TODAY()-W100),"0")</f>
        <v/>
      </c>
      <c r="AA100" s="1209">
        <f>Z100*6.5</f>
        <v/>
      </c>
      <c r="AB100" s="1080" t="n"/>
      <c r="AC100" s="1545" t="n"/>
      <c r="AD100" s="1545" t="n"/>
      <c r="AE100" s="1545" t="n"/>
      <c r="AF100" s="1545" t="n"/>
      <c r="AG100" s="1545" t="n"/>
      <c r="AH100" s="1545" t="n"/>
      <c r="AI100" s="1545" t="n"/>
      <c r="AJ100" s="1545" t="n"/>
      <c r="AK100" s="1545" t="n"/>
      <c r="AL100" s="1545" t="n"/>
      <c r="AM100" s="1545" t="n"/>
      <c r="AN100" s="1545" t="n"/>
      <c r="AO100" s="1545" t="n"/>
      <c r="AP100" s="1545" t="n"/>
      <c r="AQ100" s="1545" t="n"/>
    </row>
    <row r="101" ht="15" customHeight="1" s="789">
      <c r="A101" s="1199" t="n">
        <v>4652061</v>
      </c>
      <c r="B101" s="1211" t="inlineStr">
        <is>
          <t>40'HC</t>
        </is>
      </c>
      <c r="C101" s="1203" t="n">
        <v>44841</v>
      </c>
      <c r="D101" s="1198" t="inlineStr">
        <is>
          <t>TCNU5135180</t>
        </is>
      </c>
      <c r="E101" s="1211" t="inlineStr">
        <is>
          <t>Moscow</t>
        </is>
      </c>
      <c r="F101" s="1200" t="inlineStr">
        <is>
          <t>Логистика</t>
        </is>
      </c>
      <c r="G101" s="1200" t="inlineStr">
        <is>
          <t>BIC</t>
        </is>
      </c>
      <c r="H101" s="1200" t="inlineStr">
        <is>
          <t>26.08.2022 – 11.09.2042</t>
        </is>
      </c>
      <c r="I101" s="1200" t="n"/>
      <c r="J101" s="1203" t="n">
        <v>44803</v>
      </c>
      <c r="K101" s="1203" t="n">
        <v>44821</v>
      </c>
      <c r="L101" s="1527" t="n"/>
      <c r="M101" s="1527" t="inlineStr">
        <is>
          <t>КП2-Койты</t>
        </is>
      </c>
      <c r="N101" s="1205">
        <f>J101+9</f>
        <v/>
      </c>
      <c r="O101" s="1521">
        <f>K101-J101+1</f>
        <v/>
      </c>
      <c r="P101" s="1522">
        <f>IF(J101&lt; DATE(2022,8,31),DATE(2022,8,31)-J101+1,0)</f>
        <v/>
      </c>
      <c r="Q101" s="1523">
        <f>IF(P101&lt;11,P101*0,(IF(AND(P101&gt;10,P101&lt;22),(P101-10)*300,3300)+IF(P101&gt;21,(P101-21)*600,P101*0)))</f>
        <v/>
      </c>
      <c r="R101" s="1522">
        <f>K101-J101+1</f>
        <v/>
      </c>
      <c r="S101" s="1523">
        <f>(IF(R101&lt;11,R101*0,(IF(AND(R101&gt;10,R101&lt;22),(R101-10)*300,3300)+IF(R101&gt;21,(R101-21)*600,R101*0))))-Q101</f>
        <v/>
      </c>
      <c r="T101" s="1523" t="n"/>
      <c r="U101" s="1523" t="n"/>
      <c r="V101" s="1526">
        <f>IF(O101&lt;11,O101*0,(IF(AND(O101&gt;10,O101&lt;22),(O101-10)*300,3300)+IF(O101&gt;21,(O101-21)*600,O101*0)))</f>
        <v/>
      </c>
      <c r="W101" s="1205">
        <f>J101+39</f>
        <v/>
      </c>
      <c r="X101" s="1542" t="n">
        <v>44851</v>
      </c>
      <c r="Y101" s="1205" t="inlineStr">
        <is>
          <t>Сдан</t>
        </is>
      </c>
      <c r="Z101" s="1208">
        <f>IF(W101&lt;TODAY(),(TODAY()-W101),"0")</f>
        <v/>
      </c>
      <c r="AA101" s="1209">
        <f>Z101*6.5</f>
        <v/>
      </c>
      <c r="AB101" s="1080" t="n"/>
      <c r="AC101" s="1545" t="n"/>
      <c r="AD101" s="1545" t="n"/>
      <c r="AE101" s="1545" t="n"/>
      <c r="AF101" s="1545" t="n"/>
      <c r="AG101" s="1545" t="n"/>
      <c r="AH101" s="1545" t="n"/>
      <c r="AI101" s="1545" t="n"/>
      <c r="AJ101" s="1545" t="n"/>
      <c r="AK101" s="1545" t="n"/>
      <c r="AL101" s="1545" t="n"/>
      <c r="AM101" s="1545" t="n"/>
      <c r="AN101" s="1545" t="n"/>
      <c r="AO101" s="1545" t="n"/>
      <c r="AP101" s="1545" t="n"/>
      <c r="AQ101" s="1545" t="n"/>
    </row>
    <row r="102" ht="15" customHeight="1" s="789">
      <c r="A102" s="1199" t="n">
        <v>4652037</v>
      </c>
      <c r="B102" s="1211" t="inlineStr">
        <is>
          <t>40'HC</t>
        </is>
      </c>
      <c r="C102" s="1203" t="n">
        <v>44841</v>
      </c>
      <c r="D102" s="1200" t="inlineStr">
        <is>
          <t>SITU9073094</t>
        </is>
      </c>
      <c r="E102" s="1211" t="inlineStr">
        <is>
          <t>Moscow</t>
        </is>
      </c>
      <c r="F102" s="1200" t="inlineStr">
        <is>
          <t>Логистика</t>
        </is>
      </c>
      <c r="G102" s="1200" t="inlineStr">
        <is>
          <t>BIC</t>
        </is>
      </c>
      <c r="H102" s="1200" t="inlineStr">
        <is>
          <t>26.08.2022 – 11.09.2030</t>
        </is>
      </c>
      <c r="I102" s="1200" t="n"/>
      <c r="J102" s="1203" t="n">
        <v>44803</v>
      </c>
      <c r="K102" s="1203" t="n">
        <v>44821</v>
      </c>
      <c r="L102" s="1527" t="n"/>
      <c r="M102" s="1527" t="inlineStr">
        <is>
          <t>КП2-Койты</t>
        </is>
      </c>
      <c r="N102" s="1205">
        <f>J102+9</f>
        <v/>
      </c>
      <c r="O102" s="1521">
        <f>K102-J102+1</f>
        <v/>
      </c>
      <c r="P102" s="1522">
        <f>IF(J102&lt; DATE(2022,8,31),DATE(2022,8,31)-J102+1,0)</f>
        <v/>
      </c>
      <c r="Q102" s="1523">
        <f>IF(P102&lt;11,P102*0,(IF(AND(P102&gt;10,P102&lt;22),(P102-10)*300,3300)+IF(P102&gt;21,(P102-21)*600,P102*0)))</f>
        <v/>
      </c>
      <c r="R102" s="1522">
        <f>K102-J102+1</f>
        <v/>
      </c>
      <c r="S102" s="1523">
        <f>(IF(R102&lt;11,R102*0,(IF(AND(R102&gt;10,R102&lt;22),(R102-10)*300,3300)+IF(R102&gt;21,(R102-21)*600,R102*0))))-Q102</f>
        <v/>
      </c>
      <c r="T102" s="1523" t="n"/>
      <c r="U102" s="1523" t="n"/>
      <c r="V102" s="1526">
        <f>IF(O102&lt;11,O102*0,(IF(AND(O102&gt;10,O102&lt;22),(O102-10)*300,3300)+IF(O102&gt;21,(O102-21)*600,O102*0)))</f>
        <v/>
      </c>
      <c r="W102" s="1205">
        <f>J102+39</f>
        <v/>
      </c>
      <c r="X102" s="1542" t="n">
        <v>44851</v>
      </c>
      <c r="Y102" s="1205" t="inlineStr">
        <is>
          <t>Сдан</t>
        </is>
      </c>
      <c r="Z102" s="1208">
        <f>IF(W102&lt;TODAY(),(TODAY()-W102),"0")</f>
        <v/>
      </c>
      <c r="AA102" s="1209">
        <f>Z102*6.5</f>
        <v/>
      </c>
      <c r="AB102" s="1080" t="n"/>
      <c r="AC102" s="788" t="n"/>
      <c r="AD102" s="788" t="n"/>
      <c r="AE102" s="788" t="n"/>
      <c r="AF102" s="788" t="n"/>
      <c r="AG102" s="788" t="n"/>
      <c r="AH102" s="788" t="n"/>
      <c r="AI102" s="788" t="n"/>
      <c r="AJ102" s="788" t="n"/>
      <c r="AK102" s="788" t="n"/>
      <c r="AL102" s="788" t="n"/>
      <c r="AM102" s="788" t="n"/>
      <c r="AN102" s="788" t="n"/>
      <c r="AO102" s="788" t="n"/>
      <c r="AP102" s="788" t="n"/>
      <c r="AQ102" s="788" t="n"/>
    </row>
    <row r="103" ht="15" customHeight="1" s="789">
      <c r="A103" s="1199" t="n">
        <v>4652025</v>
      </c>
      <c r="B103" s="1211" t="inlineStr">
        <is>
          <t>40'HC</t>
        </is>
      </c>
      <c r="C103" s="1203" t="n">
        <v>44841</v>
      </c>
      <c r="D103" s="1200" t="inlineStr">
        <is>
          <t>UETU5775585</t>
        </is>
      </c>
      <c r="E103" s="1211" t="inlineStr">
        <is>
          <t>Moscow</t>
        </is>
      </c>
      <c r="F103" s="1200" t="inlineStr">
        <is>
          <t>Логистика</t>
        </is>
      </c>
      <c r="G103" s="1200" t="inlineStr">
        <is>
          <t>BIC</t>
        </is>
      </c>
      <c r="H103" s="1200" t="inlineStr">
        <is>
          <t>26.08.2022 – 11.09.2024</t>
        </is>
      </c>
      <c r="I103" s="1200" t="n"/>
      <c r="J103" s="1203" t="n">
        <v>44803</v>
      </c>
      <c r="K103" s="1203" t="n">
        <v>44821</v>
      </c>
      <c r="L103" s="1527" t="n"/>
      <c r="M103" s="1527" t="inlineStr">
        <is>
          <t>КП2-Койты</t>
        </is>
      </c>
      <c r="N103" s="1205">
        <f>J103+9</f>
        <v/>
      </c>
      <c r="O103" s="1521">
        <f>K103-J103+1</f>
        <v/>
      </c>
      <c r="P103" s="1522">
        <f>IF(J103&lt; DATE(2022,8,31),DATE(2022,8,31)-J103+1,0)</f>
        <v/>
      </c>
      <c r="Q103" s="1523">
        <f>IF(P103&lt;11,P103*0,(IF(AND(P103&gt;10,P103&lt;22),(P103-10)*300,3300)+IF(P103&gt;21,(P103-21)*600,P103*0)))</f>
        <v/>
      </c>
      <c r="R103" s="1522">
        <f>K103-J103+1</f>
        <v/>
      </c>
      <c r="S103" s="1523">
        <f>(IF(R103&lt;11,R103*0,(IF(AND(R103&gt;10,R103&lt;22),(R103-10)*300,3300)+IF(R103&gt;21,(R103-21)*600,R103*0))))-Q103</f>
        <v/>
      </c>
      <c r="T103" s="1523" t="n"/>
      <c r="U103" s="1526" t="n"/>
      <c r="V103" s="1526">
        <f>IF(O103&lt;11,O103*0,(IF(AND(O103&gt;10,O103&lt;22),(O103-10)*300,3300)+IF(O103&gt;21,(O103-21)*600,O103*0)))</f>
        <v/>
      </c>
      <c r="W103" s="1205">
        <f>J103+39</f>
        <v/>
      </c>
      <c r="X103" s="1542" t="n">
        <v>44851</v>
      </c>
      <c r="Y103" s="1205" t="inlineStr">
        <is>
          <t>Сдан</t>
        </is>
      </c>
      <c r="Z103" s="1208">
        <f>IF(W103&lt;TODAY(),(TODAY()-W103),"0")</f>
        <v/>
      </c>
      <c r="AA103" s="1209">
        <f>Z103*6.5</f>
        <v/>
      </c>
      <c r="AB103" s="1080" t="n"/>
      <c r="AC103" s="788" t="n"/>
      <c r="AD103" s="788" t="n"/>
      <c r="AE103" s="788" t="n"/>
      <c r="AF103" s="788" t="n"/>
      <c r="AG103" s="788" t="n"/>
      <c r="AH103" s="788" t="n"/>
      <c r="AI103" s="788" t="n"/>
      <c r="AJ103" s="788" t="n"/>
      <c r="AK103" s="788" t="n"/>
      <c r="AL103" s="788" t="n"/>
      <c r="AM103" s="788" t="n"/>
      <c r="AN103" s="788" t="n"/>
      <c r="AO103" s="788" t="n"/>
      <c r="AP103" s="788" t="n"/>
      <c r="AQ103" s="788" t="n"/>
    </row>
    <row r="104" ht="15" customHeight="1" s="789">
      <c r="A104" s="1199" t="n">
        <v>4652033</v>
      </c>
      <c r="B104" s="1211" t="inlineStr">
        <is>
          <t>40'HC</t>
        </is>
      </c>
      <c r="C104" s="1203" t="n">
        <v>44841</v>
      </c>
      <c r="D104" s="1200" t="inlineStr">
        <is>
          <t>TCKU6166237</t>
        </is>
      </c>
      <c r="E104" s="1211" t="inlineStr">
        <is>
          <t>Moscow</t>
        </is>
      </c>
      <c r="F104" s="1200" t="inlineStr">
        <is>
          <t>Логистика</t>
        </is>
      </c>
      <c r="G104" s="1200" t="inlineStr">
        <is>
          <t>BIC</t>
        </is>
      </c>
      <c r="H104" s="1200" t="inlineStr">
        <is>
          <t>26.08.2022 – 11.09.2028</t>
        </is>
      </c>
      <c r="I104" s="1200" t="n"/>
      <c r="J104" s="1203" t="n">
        <v>44803</v>
      </c>
      <c r="K104" s="1203" t="n">
        <v>44821</v>
      </c>
      <c r="L104" s="1527" t="n"/>
      <c r="M104" s="1527" t="inlineStr">
        <is>
          <t>КП2-Койты</t>
        </is>
      </c>
      <c r="N104" s="1205">
        <f>J104+9</f>
        <v/>
      </c>
      <c r="O104" s="1521">
        <f>K104-J104+1</f>
        <v/>
      </c>
      <c r="P104" s="1522">
        <f>IF(J104&lt; DATE(2022,8,31),DATE(2022,8,31)-J104+1,0)</f>
        <v/>
      </c>
      <c r="Q104" s="1523">
        <f>IF(P104&lt;11,P104*0,(IF(AND(P104&gt;10,P104&lt;22),(P104-10)*300,3300)+IF(P104&gt;21,(P104-21)*600,P104*0)))</f>
        <v/>
      </c>
      <c r="R104" s="1522">
        <f>K104-J104+1</f>
        <v/>
      </c>
      <c r="S104" s="1523">
        <f>(IF(R104&lt;11,R104*0,(IF(AND(R104&gt;10,R104&lt;22),(R104-10)*300,3300)+IF(R104&gt;21,(R104-21)*600,R104*0))))-Q104</f>
        <v/>
      </c>
      <c r="T104" s="1523" t="n"/>
      <c r="U104" s="1526" t="n"/>
      <c r="V104" s="1526">
        <f>IF(O104&lt;11,O104*0,(IF(AND(O104&gt;10,O104&lt;22),(O104-10)*300,3300)+IF(O104&gt;21,(O104-21)*600,O104*0)))</f>
        <v/>
      </c>
      <c r="W104" s="1205">
        <f>J104+39</f>
        <v/>
      </c>
      <c r="X104" s="1542" t="n">
        <v>44851</v>
      </c>
      <c r="Y104" s="1205" t="inlineStr">
        <is>
          <t>Сдан</t>
        </is>
      </c>
      <c r="Z104" s="1208">
        <f>IF(W104&lt;TODAY(),(TODAY()-W104),"0")</f>
        <v/>
      </c>
      <c r="AA104" s="1209">
        <f>Z104*6.5</f>
        <v/>
      </c>
      <c r="AB104" s="1080" t="n"/>
      <c r="AC104" s="1545" t="n"/>
      <c r="AD104" s="1545" t="n"/>
      <c r="AE104" s="1545" t="n"/>
      <c r="AF104" s="1545" t="n"/>
      <c r="AG104" s="1545" t="n"/>
      <c r="AH104" s="1545" t="n"/>
      <c r="AI104" s="1545" t="n"/>
      <c r="AJ104" s="1545" t="n"/>
      <c r="AK104" s="1545" t="n"/>
      <c r="AL104" s="1545" t="n"/>
      <c r="AM104" s="1545" t="n"/>
      <c r="AN104" s="1545" t="n"/>
      <c r="AO104" s="1545" t="n"/>
      <c r="AP104" s="1545" t="n"/>
      <c r="AQ104" s="1545" t="n"/>
    </row>
    <row r="105" ht="15" customHeight="1" s="789">
      <c r="A105" s="1199" t="n">
        <v>4652035</v>
      </c>
      <c r="B105" s="1211" t="inlineStr">
        <is>
          <t>40'HC</t>
        </is>
      </c>
      <c r="C105" s="1203" t="n">
        <v>44841</v>
      </c>
      <c r="D105" s="1200" t="inlineStr">
        <is>
          <t>TCNU6216733</t>
        </is>
      </c>
      <c r="E105" s="1211" t="inlineStr">
        <is>
          <t>Moscow</t>
        </is>
      </c>
      <c r="F105" s="1200" t="inlineStr">
        <is>
          <t>Логистика</t>
        </is>
      </c>
      <c r="G105" s="1200" t="inlineStr">
        <is>
          <t>BIC</t>
        </is>
      </c>
      <c r="H105" s="1200" t="inlineStr">
        <is>
          <t>26.08.2022 – 11.09.2029</t>
        </is>
      </c>
      <c r="I105" s="1200" t="n"/>
      <c r="J105" s="1203" t="n">
        <v>44803</v>
      </c>
      <c r="K105" s="1203" t="n">
        <v>44821</v>
      </c>
      <c r="L105" s="1527" t="n"/>
      <c r="M105" s="1527" t="inlineStr">
        <is>
          <t>КП2-Койты</t>
        </is>
      </c>
      <c r="N105" s="1205">
        <f>J105+9</f>
        <v/>
      </c>
      <c r="O105" s="1521">
        <f>K105-J105+1</f>
        <v/>
      </c>
      <c r="P105" s="1522">
        <f>IF(J105&lt; DATE(2022,8,31),DATE(2022,8,31)-J105+1,0)</f>
        <v/>
      </c>
      <c r="Q105" s="1523">
        <f>IF(P105&lt;11,P105*0,(IF(AND(P105&gt;10,P105&lt;22),(P105-10)*300,3300)+IF(P105&gt;21,(P105-21)*600,P105*0)))</f>
        <v/>
      </c>
      <c r="R105" s="1522">
        <f>K105-J105+1</f>
        <v/>
      </c>
      <c r="S105" s="1523">
        <f>(IF(R105&lt;11,R105*0,(IF(AND(R105&gt;10,R105&lt;22),(R105-10)*300,3300)+IF(R105&gt;21,(R105-21)*600,R105*0))))-Q105</f>
        <v/>
      </c>
      <c r="T105" s="1523" t="n"/>
      <c r="U105" s="1526" t="n"/>
      <c r="V105" s="1526">
        <f>IF(O105&lt;11,O105*0,(IF(AND(O105&gt;10,O105&lt;22),(O105-10)*300,3300)+IF(O105&gt;21,(O105-21)*600,O105*0)))</f>
        <v/>
      </c>
      <c r="W105" s="1205">
        <f>J105+39</f>
        <v/>
      </c>
      <c r="X105" s="1542" t="n">
        <v>44851</v>
      </c>
      <c r="Y105" s="1205" t="inlineStr">
        <is>
          <t>Сдан</t>
        </is>
      </c>
      <c r="Z105" s="1208">
        <f>IF(W105&lt;TODAY(),(TODAY()-W105),"0")</f>
        <v/>
      </c>
      <c r="AA105" s="1209">
        <f>Z105*6.5</f>
        <v/>
      </c>
      <c r="AB105" s="1080" t="n"/>
      <c r="AC105" s="788" t="n"/>
      <c r="AD105" s="788" t="n"/>
      <c r="AE105" s="788" t="n"/>
      <c r="AF105" s="788" t="n"/>
      <c r="AG105" s="788" t="n"/>
      <c r="AH105" s="788" t="n"/>
      <c r="AI105" s="788" t="n"/>
      <c r="AJ105" s="788" t="n"/>
      <c r="AK105" s="788" t="n"/>
      <c r="AL105" s="788" t="n"/>
      <c r="AM105" s="788" t="n"/>
      <c r="AN105" s="788" t="n"/>
      <c r="AO105" s="788" t="n"/>
      <c r="AP105" s="788" t="n"/>
      <c r="AQ105" s="788" t="n"/>
    </row>
    <row r="106" ht="15" customHeight="1" s="789">
      <c r="A106" s="1213" t="n">
        <v>4652073</v>
      </c>
      <c r="B106" s="1211" t="inlineStr">
        <is>
          <t>40'HC</t>
        </is>
      </c>
      <c r="C106" s="1203" t="n">
        <v>44841</v>
      </c>
      <c r="D106" s="1200" t="inlineStr">
        <is>
          <t>TRHU6359996</t>
        </is>
      </c>
      <c r="E106" s="1211" t="inlineStr">
        <is>
          <t>Moscow</t>
        </is>
      </c>
      <c r="F106" s="1200" t="inlineStr">
        <is>
          <t>Логистика</t>
        </is>
      </c>
      <c r="G106" s="1200" t="inlineStr">
        <is>
          <t>BIC</t>
        </is>
      </c>
      <c r="H106" s="1200" t="inlineStr">
        <is>
          <t>26.08.2022 – 11.09.2048</t>
        </is>
      </c>
      <c r="I106" s="1200" t="n"/>
      <c r="J106" s="1203" t="n">
        <v>44803</v>
      </c>
      <c r="K106" s="1203" t="n">
        <v>44821</v>
      </c>
      <c r="L106" s="1527" t="n"/>
      <c r="M106" s="1527" t="inlineStr">
        <is>
          <t>КП2-Койты</t>
        </is>
      </c>
      <c r="N106" s="1205">
        <f>J106+9</f>
        <v/>
      </c>
      <c r="O106" s="1521">
        <f>K106-J106+1</f>
        <v/>
      </c>
      <c r="P106" s="1522">
        <f>IF(J106&lt; DATE(2022,8,31),DATE(2022,8,31)-J106+1,0)</f>
        <v/>
      </c>
      <c r="Q106" s="1523">
        <f>IF(P106&lt;11,P106*0,(IF(AND(P106&gt;10,P106&lt;22),(P106-10)*300,3300)+IF(P106&gt;21,(P106-21)*600,P106*0)))</f>
        <v/>
      </c>
      <c r="R106" s="1522">
        <f>K106-J106+1</f>
        <v/>
      </c>
      <c r="S106" s="1523">
        <f>(IF(R106&lt;11,R106*0,(IF(AND(R106&gt;10,R106&lt;22),(R106-10)*300,3300)+IF(R106&gt;21,(R106-21)*600,R106*0))))-Q106</f>
        <v/>
      </c>
      <c r="T106" s="1526" t="n"/>
      <c r="U106" s="1526" t="n"/>
      <c r="V106" s="1526">
        <f>IF(O106&lt;11,O106*0,(IF(AND(O106&gt;10,O106&lt;22),(O106-10)*300,3300)+IF(O106&gt;21,(O106-21)*600,O106*0)))</f>
        <v/>
      </c>
      <c r="W106" s="1205">
        <f>J106+39</f>
        <v/>
      </c>
      <c r="X106" s="1205" t="n">
        <v>44851</v>
      </c>
      <c r="Y106" s="1205" t="inlineStr">
        <is>
          <t>Сдан</t>
        </is>
      </c>
      <c r="Z106" s="1540">
        <f>IF(W106&lt;TODAY(),(TODAY()-W106),"0")</f>
        <v/>
      </c>
      <c r="AA106" s="1209">
        <f>Z106*6.5</f>
        <v/>
      </c>
      <c r="AB106" s="1080" t="n"/>
      <c r="AC106" s="1186" t="n"/>
      <c r="AD106" s="1186" t="n"/>
      <c r="AE106" s="1186" t="n"/>
      <c r="AF106" s="1186" t="n"/>
      <c r="AG106" s="1186" t="n"/>
      <c r="AH106" s="1186" t="n"/>
      <c r="AI106" s="1186" t="n"/>
      <c r="AJ106" s="1186" t="n"/>
      <c r="AK106" s="1186" t="n"/>
      <c r="AL106" s="1186" t="n"/>
      <c r="AM106" s="1186" t="n"/>
      <c r="AN106" s="1186" t="n"/>
      <c r="AO106" s="1186" t="n"/>
      <c r="AP106" s="1186" t="n"/>
      <c r="AQ106" s="1186" t="n"/>
    </row>
    <row r="107" ht="15" customHeight="1" s="789">
      <c r="A107" s="1199" t="n">
        <v>4652023</v>
      </c>
      <c r="B107" s="1211" t="inlineStr">
        <is>
          <t>40'HC</t>
        </is>
      </c>
      <c r="C107" s="1203" t="n">
        <v>44841</v>
      </c>
      <c r="D107" s="1200" t="inlineStr">
        <is>
          <t>TRHU4070448</t>
        </is>
      </c>
      <c r="E107" s="1211" t="inlineStr">
        <is>
          <t>Moscow</t>
        </is>
      </c>
      <c r="F107" s="1200" t="inlineStr">
        <is>
          <t>Логистика</t>
        </is>
      </c>
      <c r="G107" s="1200" t="inlineStr">
        <is>
          <t>BIC</t>
        </is>
      </c>
      <c r="H107" s="1200" t="inlineStr">
        <is>
          <t>26.08.2022 – 11.09.2023</t>
        </is>
      </c>
      <c r="I107" s="1200" t="n"/>
      <c r="J107" s="1203" t="n">
        <v>44803</v>
      </c>
      <c r="K107" s="1203" t="n">
        <v>44821</v>
      </c>
      <c r="L107" s="1527" t="n"/>
      <c r="M107" s="1527" t="inlineStr">
        <is>
          <t>КП2-Койты</t>
        </is>
      </c>
      <c r="N107" s="1205">
        <f>J107+9</f>
        <v/>
      </c>
      <c r="O107" s="1521">
        <f>K107-J107+1</f>
        <v/>
      </c>
      <c r="P107" s="1546">
        <f>IF(J107&lt; DATE(2022,8,31),DATE(2022,8,31)-J107+1,0)</f>
        <v/>
      </c>
      <c r="Q107" s="1207">
        <f>IF(P107&lt;11,P107*0,(IF(AND(P107&gt;10,P107&lt;22),(P107-10)*300,3300)+IF(P107&gt;21,(P107-21)*600,P107*0)))</f>
        <v/>
      </c>
      <c r="R107" s="1546">
        <f>K107-J107+1</f>
        <v/>
      </c>
      <c r="S107" s="1207">
        <f>(IF(R107&lt;11,R107*0,(IF(AND(R107&gt;10,R107&lt;22),(R107-10)*300,3300)+IF(R107&gt;21,(R107-21)*600,R107*0))))-Q107</f>
        <v/>
      </c>
      <c r="T107" s="1523" t="n"/>
      <c r="U107" s="1207" t="n"/>
      <c r="V107" s="1207">
        <f>IF(O107&lt;11,O107*0,(IF(AND(O107&gt;10,O107&lt;22),(O107-10)*300,3300)+IF(O107&gt;21,(O107-21)*600,O107*0)))</f>
        <v/>
      </c>
      <c r="W107" s="1205">
        <f>J107+39</f>
        <v/>
      </c>
      <c r="X107" s="1542" t="n">
        <v>44851</v>
      </c>
      <c r="Y107" s="1205" t="inlineStr">
        <is>
          <t>Сдан</t>
        </is>
      </c>
      <c r="Z107" s="1208">
        <f>IF(W107&lt;TODAY(),(TODAY()-W107),"0")</f>
        <v/>
      </c>
      <c r="AA107" s="1209">
        <f>Z107*6.5</f>
        <v/>
      </c>
      <c r="AB107" s="1080" t="n"/>
      <c r="AC107" s="788" t="n"/>
      <c r="AD107" s="788" t="n"/>
      <c r="AE107" s="788" t="n"/>
      <c r="AF107" s="788" t="n"/>
      <c r="AG107" s="788" t="n"/>
      <c r="AH107" s="788" t="n"/>
      <c r="AI107" s="788" t="n"/>
      <c r="AJ107" s="788" t="n"/>
      <c r="AK107" s="788" t="n"/>
      <c r="AL107" s="788" t="n"/>
      <c r="AM107" s="788" t="n"/>
      <c r="AN107" s="788" t="n"/>
      <c r="AO107" s="788" t="n"/>
      <c r="AP107" s="788" t="n"/>
      <c r="AQ107" s="788" t="n"/>
    </row>
    <row r="108" ht="15" customHeight="1" s="789">
      <c r="A108" s="1199" t="n">
        <v>4652027</v>
      </c>
      <c r="B108" s="1211" t="inlineStr">
        <is>
          <t>40'HC</t>
        </is>
      </c>
      <c r="C108" s="1203" t="n">
        <v>44841</v>
      </c>
      <c r="D108" s="1198" t="inlineStr">
        <is>
          <t>SITU9026976</t>
        </is>
      </c>
      <c r="E108" s="1211" t="inlineStr">
        <is>
          <t>Moscow</t>
        </is>
      </c>
      <c r="F108" s="1200" t="inlineStr">
        <is>
          <t>Логистика</t>
        </is>
      </c>
      <c r="G108" s="1200" t="inlineStr">
        <is>
          <t>BIC</t>
        </is>
      </c>
      <c r="H108" s="1200" t="inlineStr">
        <is>
          <t>26.08.2022 – 11.09.2025</t>
        </is>
      </c>
      <c r="I108" s="1200" t="n"/>
      <c r="J108" s="1203" t="n">
        <v>44803</v>
      </c>
      <c r="K108" s="1203" t="n">
        <v>44821</v>
      </c>
      <c r="L108" s="1527" t="n"/>
      <c r="M108" s="1527" t="inlineStr">
        <is>
          <t>КП2-Койты</t>
        </is>
      </c>
      <c r="N108" s="1205">
        <f>J108+9</f>
        <v/>
      </c>
      <c r="O108" s="1521">
        <f>K108-J108+1</f>
        <v/>
      </c>
      <c r="P108" s="1522">
        <f>IF(J108&lt; DATE(2022,8,31),DATE(2022,8,31)-J108+1,0)</f>
        <v/>
      </c>
      <c r="Q108" s="1523">
        <f>IF(P108&lt;11,P108*0,(IF(AND(P108&gt;10,P108&lt;22),(P108-10)*300,3300)+IF(P108&gt;21,(P108-21)*600,P108*0)))</f>
        <v/>
      </c>
      <c r="R108" s="1522">
        <f>K108-J108+1</f>
        <v/>
      </c>
      <c r="S108" s="1523">
        <f>(IF(R108&lt;11,R108*0,(IF(AND(R108&gt;10,R108&lt;22),(R108-10)*300,3300)+IF(R108&gt;21,(R108-21)*600,R108*0))))-Q108</f>
        <v/>
      </c>
      <c r="T108" s="1523" t="n"/>
      <c r="U108" s="1523" t="n"/>
      <c r="V108" s="1526">
        <f>IF(O108&lt;11,O108*0,(IF(AND(O108&gt;10,O108&lt;22),(O108-10)*300,3300)+IF(O108&gt;21,(O108-21)*600,O108*0)))</f>
        <v/>
      </c>
      <c r="W108" s="1205">
        <f>J108+39</f>
        <v/>
      </c>
      <c r="X108" s="1542" t="n">
        <v>44851</v>
      </c>
      <c r="Y108" s="1205" t="inlineStr">
        <is>
          <t>Сдан</t>
        </is>
      </c>
      <c r="Z108" s="1208">
        <f>IF(W108&lt;TODAY(),(TODAY()-W108),"0")</f>
        <v/>
      </c>
      <c r="AA108" s="1209">
        <f>Z108*6.5</f>
        <v/>
      </c>
      <c r="AB108" s="1080" t="n"/>
      <c r="AC108" s="1545" t="n"/>
      <c r="AD108" s="1545" t="n"/>
      <c r="AE108" s="1545" t="n"/>
      <c r="AF108" s="1545" t="n"/>
      <c r="AG108" s="1545" t="n"/>
      <c r="AH108" s="1545" t="n"/>
      <c r="AI108" s="1545" t="n"/>
      <c r="AJ108" s="1545" t="n"/>
      <c r="AK108" s="1545" t="n"/>
      <c r="AL108" s="1545" t="n"/>
      <c r="AM108" s="1545" t="n"/>
      <c r="AN108" s="1545" t="n"/>
      <c r="AO108" s="1545" t="n"/>
      <c r="AP108" s="1545" t="n"/>
      <c r="AQ108" s="1545" t="n"/>
    </row>
    <row r="109" ht="15" customHeight="1" s="789">
      <c r="A109" s="1199" t="n">
        <v>4652053</v>
      </c>
      <c r="B109" s="1211" t="inlineStr">
        <is>
          <t>40'HC</t>
        </is>
      </c>
      <c r="C109" s="1203" t="n">
        <v>44841</v>
      </c>
      <c r="D109" s="1198" t="inlineStr">
        <is>
          <t>TCKU7169380</t>
        </is>
      </c>
      <c r="E109" s="1211" t="inlineStr">
        <is>
          <t>Moscow</t>
        </is>
      </c>
      <c r="F109" s="1200" t="inlineStr">
        <is>
          <t>Логистика</t>
        </is>
      </c>
      <c r="G109" s="1200" t="inlineStr">
        <is>
          <t>BIC</t>
        </is>
      </c>
      <c r="H109" s="1200" t="inlineStr">
        <is>
          <t>26.08.2022 – 11.09.2038</t>
        </is>
      </c>
      <c r="I109" s="1200" t="n"/>
      <c r="J109" s="1203" t="n">
        <v>44803</v>
      </c>
      <c r="K109" s="1203" t="n">
        <v>44821</v>
      </c>
      <c r="L109" s="1527" t="n"/>
      <c r="M109" s="1527" t="inlineStr">
        <is>
          <t>КП2-Койты</t>
        </is>
      </c>
      <c r="N109" s="1205">
        <f>J109+9</f>
        <v/>
      </c>
      <c r="O109" s="1521">
        <f>K109-J109+1</f>
        <v/>
      </c>
      <c r="P109" s="1522">
        <f>IF(J109&lt; DATE(2022,8,31),DATE(2022,8,31)-J109+1,0)</f>
        <v/>
      </c>
      <c r="Q109" s="1523">
        <f>IF(P109&lt;11,P109*0,(IF(AND(P109&gt;10,P109&lt;22),(P109-10)*300,3300)+IF(P109&gt;21,(P109-21)*600,P109*0)))</f>
        <v/>
      </c>
      <c r="R109" s="1522">
        <f>K109-J109+1</f>
        <v/>
      </c>
      <c r="S109" s="1523">
        <f>(IF(R109&lt;11,R109*0,(IF(AND(R109&gt;10,R109&lt;22),(R109-10)*300,3300)+IF(R109&gt;21,(R109-21)*600,R109*0))))-Q109</f>
        <v/>
      </c>
      <c r="T109" s="1523" t="n"/>
      <c r="U109" s="1523" t="n"/>
      <c r="V109" s="1526">
        <f>IF(O109&lt;11,O109*0,(IF(AND(O109&gt;10,O109&lt;22),(O109-10)*300,3300)+IF(O109&gt;21,(O109-21)*600,O109*0)))</f>
        <v/>
      </c>
      <c r="W109" s="1205">
        <f>J109+39</f>
        <v/>
      </c>
      <c r="X109" s="1542" t="n">
        <v>44851</v>
      </c>
      <c r="Y109" s="1205" t="inlineStr">
        <is>
          <t>Сдан</t>
        </is>
      </c>
      <c r="Z109" s="1208">
        <f>IF(W109&lt;TODAY(),(TODAY()-W109),"0")</f>
        <v/>
      </c>
      <c r="AA109" s="1209">
        <f>Z109*6.5</f>
        <v/>
      </c>
      <c r="AB109" s="1080" t="n"/>
      <c r="AC109" s="1186" t="n"/>
      <c r="AD109" s="1186" t="n"/>
      <c r="AE109" s="1186" t="n"/>
      <c r="AF109" s="1186" t="n"/>
      <c r="AG109" s="1186" t="n"/>
      <c r="AH109" s="1186" t="n"/>
      <c r="AI109" s="1186" t="n"/>
      <c r="AJ109" s="1186" t="n"/>
      <c r="AK109" s="1186" t="n"/>
      <c r="AL109" s="1186" t="n"/>
      <c r="AM109" s="1186" t="n"/>
      <c r="AN109" s="1186" t="n"/>
      <c r="AO109" s="1186" t="n"/>
      <c r="AP109" s="1186" t="n"/>
      <c r="AQ109" s="1186" t="n"/>
    </row>
    <row r="110" ht="15" customHeight="1" s="789">
      <c r="A110" s="1199" t="n">
        <v>4652021</v>
      </c>
      <c r="B110" s="1211" t="inlineStr">
        <is>
          <t>40'HC</t>
        </is>
      </c>
      <c r="C110" s="1203" t="n">
        <v>44841</v>
      </c>
      <c r="D110" s="1200" t="inlineStr">
        <is>
          <t>UETU5429772</t>
        </is>
      </c>
      <c r="E110" s="1211" t="inlineStr">
        <is>
          <t>Moscow</t>
        </is>
      </c>
      <c r="F110" s="1200" t="inlineStr">
        <is>
          <t>Логистика</t>
        </is>
      </c>
      <c r="G110" s="1200" t="inlineStr">
        <is>
          <t>BIC</t>
        </is>
      </c>
      <c r="H110" s="1200" t="inlineStr">
        <is>
          <t>26.08.2022 – 11.09.2022</t>
        </is>
      </c>
      <c r="I110" s="1200" t="n"/>
      <c r="J110" s="1203" t="n">
        <v>44803</v>
      </c>
      <c r="K110" s="1203" t="n">
        <v>44821</v>
      </c>
      <c r="L110" s="1527" t="n"/>
      <c r="M110" s="1527" t="inlineStr">
        <is>
          <t>КП2-Койты</t>
        </is>
      </c>
      <c r="N110" s="1205">
        <f>J110+9</f>
        <v/>
      </c>
      <c r="O110" s="1521">
        <f>K110-J110+1</f>
        <v/>
      </c>
      <c r="P110" s="1546">
        <f>IF(J110&lt; DATE(2022,8,31),DATE(2022,8,31)-J110+1,0)</f>
        <v/>
      </c>
      <c r="Q110" s="1207">
        <f>IF(P110&lt;11,P110*0,(IF(AND(P110&gt;10,P110&lt;22),(P110-10)*300,3300)+IF(P110&gt;21,(P110-21)*600,P110*0)))</f>
        <v/>
      </c>
      <c r="R110" s="1546">
        <f>K110-J110+1</f>
        <v/>
      </c>
      <c r="S110" s="1207">
        <f>(IF(R110&lt;11,R110*0,(IF(AND(R110&gt;10,R110&lt;22),(R110-10)*300,3300)+IF(R110&gt;21,(R110-21)*600,R110*0))))-Q110</f>
        <v/>
      </c>
      <c r="T110" s="1523" t="n"/>
      <c r="U110" s="1207" t="n"/>
      <c r="V110" s="1207">
        <f>IF(O110&lt;11,O110*0,(IF(AND(O110&gt;10,O110&lt;22),(O110-10)*300,3300)+IF(O110&gt;21,(O110-21)*600,O110*0)))</f>
        <v/>
      </c>
      <c r="W110" s="1205">
        <f>J110+39</f>
        <v/>
      </c>
      <c r="X110" s="1542" t="n">
        <v>44851</v>
      </c>
      <c r="Y110" s="1205" t="inlineStr">
        <is>
          <t>Сдан</t>
        </is>
      </c>
      <c r="Z110" s="1208">
        <f>IF(W110&lt;TODAY(),(TODAY()-W110),"0")</f>
        <v/>
      </c>
      <c r="AA110" s="1209">
        <f>Z110*6.5</f>
        <v/>
      </c>
      <c r="AB110" s="1080" t="n"/>
      <c r="AC110" s="788" t="n"/>
      <c r="AD110" s="788" t="n"/>
      <c r="AE110" s="788" t="n"/>
      <c r="AF110" s="788" t="n"/>
      <c r="AG110" s="788" t="n"/>
      <c r="AH110" s="788" t="n"/>
      <c r="AI110" s="788" t="n"/>
      <c r="AJ110" s="788" t="n"/>
      <c r="AK110" s="788" t="n"/>
      <c r="AL110" s="788" t="n"/>
      <c r="AM110" s="788" t="n"/>
      <c r="AN110" s="788" t="n"/>
      <c r="AO110" s="788" t="n"/>
      <c r="AP110" s="788" t="n"/>
      <c r="AQ110" s="788" t="n"/>
    </row>
    <row r="111" ht="15" customHeight="1" s="789">
      <c r="A111" s="1199" t="n">
        <v>4652047</v>
      </c>
      <c r="B111" s="1211" t="inlineStr">
        <is>
          <t>40'HC</t>
        </is>
      </c>
      <c r="C111" s="1203" t="n">
        <v>44841</v>
      </c>
      <c r="D111" s="1200" t="inlineStr">
        <is>
          <t>BMOU6849276</t>
        </is>
      </c>
      <c r="E111" s="1211" t="inlineStr">
        <is>
          <t>Moscow</t>
        </is>
      </c>
      <c r="F111" s="1200" t="inlineStr">
        <is>
          <t>Логистика</t>
        </is>
      </c>
      <c r="G111" s="1200" t="inlineStr">
        <is>
          <t>BIC</t>
        </is>
      </c>
      <c r="H111" s="1200" t="inlineStr">
        <is>
          <t>26.08.2022 – 11.09.2035</t>
        </is>
      </c>
      <c r="I111" s="1200" t="n"/>
      <c r="J111" s="1203" t="n">
        <v>44803</v>
      </c>
      <c r="K111" s="1203" t="n">
        <v>44821</v>
      </c>
      <c r="L111" s="1527" t="n"/>
      <c r="M111" s="1527" t="inlineStr">
        <is>
          <t>КП2-Койты</t>
        </is>
      </c>
      <c r="N111" s="1205">
        <f>J111+9</f>
        <v/>
      </c>
      <c r="O111" s="1521">
        <f>K111-J111+1</f>
        <v/>
      </c>
      <c r="P111" s="1546">
        <f>IF(J111&lt; DATE(2022,8,31),DATE(2022,8,31)-J111+1,0)</f>
        <v/>
      </c>
      <c r="Q111" s="1207">
        <f>IF(P111&lt;11,P111*0,(IF(AND(P111&gt;10,P111&lt;22),(P111-10)*300,3300)+IF(P111&gt;21,(P111-21)*600,P111*0)))</f>
        <v/>
      </c>
      <c r="R111" s="1546">
        <f>K111-J111+1</f>
        <v/>
      </c>
      <c r="S111" s="1207">
        <f>(IF(R111&lt;11,R111*0,(IF(AND(R111&gt;10,R111&lt;22),(R111-10)*300,3300)+IF(R111&gt;21,(R111-21)*600,R111*0))))-Q111</f>
        <v/>
      </c>
      <c r="T111" s="1523" t="n"/>
      <c r="U111" s="1207" t="n"/>
      <c r="V111" s="1207">
        <f>IF(O111&lt;11,O111*0,(IF(AND(O111&gt;10,O111&lt;22),(O111-10)*300,3300)+IF(O111&gt;21,(O111-21)*600,O111*0)))</f>
        <v/>
      </c>
      <c r="W111" s="1205">
        <f>J111+39</f>
        <v/>
      </c>
      <c r="X111" s="1542" t="n">
        <v>44851</v>
      </c>
      <c r="Y111" s="1205" t="inlineStr">
        <is>
          <t>Сдан</t>
        </is>
      </c>
      <c r="Z111" s="1208">
        <f>IF(W111&lt;TODAY(),(TODAY()-W111),"0")</f>
        <v/>
      </c>
      <c r="AA111" s="1209">
        <f>Z111*6.5</f>
        <v/>
      </c>
      <c r="AB111" s="1080" t="n"/>
      <c r="AC111" s="788" t="n"/>
      <c r="AD111" s="788" t="n"/>
      <c r="AE111" s="788" t="n"/>
      <c r="AF111" s="788" t="n"/>
      <c r="AG111" s="788" t="n"/>
      <c r="AH111" s="788" t="n"/>
      <c r="AI111" s="788" t="n"/>
      <c r="AJ111" s="788" t="n"/>
      <c r="AK111" s="788" t="n"/>
      <c r="AL111" s="788" t="n"/>
      <c r="AM111" s="788" t="n"/>
      <c r="AN111" s="788" t="n"/>
      <c r="AO111" s="788" t="n"/>
      <c r="AP111" s="788" t="n"/>
      <c r="AQ111" s="788" t="n"/>
    </row>
    <row r="112" ht="15" customHeight="1" s="789">
      <c r="A112" s="1199" t="n">
        <v>4652051</v>
      </c>
      <c r="B112" s="1211" t="inlineStr">
        <is>
          <t>40'HC</t>
        </is>
      </c>
      <c r="C112" s="1203" t="n">
        <v>44841</v>
      </c>
      <c r="D112" s="1200" t="inlineStr">
        <is>
          <t>TCKU7363082</t>
        </is>
      </c>
      <c r="E112" s="1211" t="inlineStr">
        <is>
          <t>Moscow</t>
        </is>
      </c>
      <c r="F112" s="1200" t="inlineStr">
        <is>
          <t>Логистика</t>
        </is>
      </c>
      <c r="G112" s="1200" t="inlineStr">
        <is>
          <t>BIC</t>
        </is>
      </c>
      <c r="H112" s="1200" t="inlineStr">
        <is>
          <t>26.08.2022 – 11.09.2037</t>
        </is>
      </c>
      <c r="I112" s="1200" t="n"/>
      <c r="J112" s="1203" t="n">
        <v>44803</v>
      </c>
      <c r="K112" s="1203" t="n">
        <v>44821</v>
      </c>
      <c r="L112" s="1527" t="n"/>
      <c r="M112" s="1527" t="inlineStr">
        <is>
          <t>КП2-Койты</t>
        </is>
      </c>
      <c r="N112" s="1205">
        <f>J112+9</f>
        <v/>
      </c>
      <c r="O112" s="1521">
        <f>K112-J112+1</f>
        <v/>
      </c>
      <c r="P112" s="1546">
        <f>IF(J112&lt; DATE(2022,8,31),DATE(2022,8,31)-J112+1,0)</f>
        <v/>
      </c>
      <c r="Q112" s="1207">
        <f>IF(P112&lt;11,P112*0,(IF(AND(P112&gt;10,P112&lt;22),(P112-10)*300,3300)+IF(P112&gt;21,(P112-21)*600,P112*0)))</f>
        <v/>
      </c>
      <c r="R112" s="1546">
        <f>K112-J112+1</f>
        <v/>
      </c>
      <c r="S112" s="1207">
        <f>(IF(R112&lt;11,R112*0,(IF(AND(R112&gt;10,R112&lt;22),(R112-10)*300,3300)+IF(R112&gt;21,(R112-21)*600,R112*0))))-Q112</f>
        <v/>
      </c>
      <c r="T112" s="1523" t="n"/>
      <c r="U112" s="1207" t="n"/>
      <c r="V112" s="1207">
        <f>IF(O112&lt;11,O112*0,(IF(AND(O112&gt;10,O112&lt;22),(O112-10)*300,3300)+IF(O112&gt;21,(O112-21)*600,O112*0)))</f>
        <v/>
      </c>
      <c r="W112" s="1205">
        <f>J112+39</f>
        <v/>
      </c>
      <c r="X112" s="1542" t="n">
        <v>44851</v>
      </c>
      <c r="Y112" s="1205" t="inlineStr">
        <is>
          <t>Сдан</t>
        </is>
      </c>
      <c r="Z112" s="1208">
        <f>IF(W112&lt;TODAY(),(TODAY()-W112),"0")</f>
        <v/>
      </c>
      <c r="AA112" s="1209">
        <f>Z112*6.5</f>
        <v/>
      </c>
      <c r="AB112" s="1080" t="n"/>
      <c r="AC112" s="788" t="n"/>
      <c r="AD112" s="788" t="n"/>
      <c r="AE112" s="788" t="n"/>
      <c r="AF112" s="788" t="n"/>
      <c r="AG112" s="788" t="n"/>
      <c r="AH112" s="788" t="n"/>
      <c r="AI112" s="788" t="n"/>
      <c r="AJ112" s="788" t="n"/>
      <c r="AK112" s="788" t="n"/>
      <c r="AL112" s="788" t="n"/>
      <c r="AM112" s="788" t="n"/>
      <c r="AN112" s="788" t="n"/>
      <c r="AO112" s="788" t="n"/>
      <c r="AP112" s="788" t="n"/>
      <c r="AQ112" s="788" t="n"/>
    </row>
    <row r="113" ht="15" customHeight="1" s="789">
      <c r="A113" s="1199" t="n">
        <v>4652055</v>
      </c>
      <c r="B113" s="1211" t="inlineStr">
        <is>
          <t>40'HC</t>
        </is>
      </c>
      <c r="C113" s="1203" t="n">
        <v>44841</v>
      </c>
      <c r="D113" s="1200" t="inlineStr">
        <is>
          <t>SITU9077063</t>
        </is>
      </c>
      <c r="E113" s="1211" t="inlineStr">
        <is>
          <t>Moscow</t>
        </is>
      </c>
      <c r="F113" s="1200" t="inlineStr">
        <is>
          <t>Логистика</t>
        </is>
      </c>
      <c r="G113" s="1200" t="inlineStr">
        <is>
          <t>BIC</t>
        </is>
      </c>
      <c r="H113" s="1200" t="inlineStr">
        <is>
          <t>26.08.2022 – 11.09.2039</t>
        </is>
      </c>
      <c r="I113" s="1200" t="n"/>
      <c r="J113" s="1203" t="n">
        <v>44803</v>
      </c>
      <c r="K113" s="1203" t="n">
        <v>44821</v>
      </c>
      <c r="L113" s="1527" t="n"/>
      <c r="M113" s="1527" t="inlineStr">
        <is>
          <t>КП2-Койты</t>
        </is>
      </c>
      <c r="N113" s="1205">
        <f>J113+9</f>
        <v/>
      </c>
      <c r="O113" s="1521">
        <f>K113-J113+1</f>
        <v/>
      </c>
      <c r="P113" s="1546">
        <f>IF(J113&lt; DATE(2022,8,31),DATE(2022,8,31)-J113+1,0)</f>
        <v/>
      </c>
      <c r="Q113" s="1207">
        <f>IF(P113&lt;11,P113*0,(IF(AND(P113&gt;10,P113&lt;22),(P113-10)*300,3300)+IF(P113&gt;21,(P113-21)*600,P113*0)))</f>
        <v/>
      </c>
      <c r="R113" s="1546">
        <f>K113-J113+1</f>
        <v/>
      </c>
      <c r="S113" s="1207">
        <f>(IF(R113&lt;11,R113*0,(IF(AND(R113&gt;10,R113&lt;22),(R113-10)*300,3300)+IF(R113&gt;21,(R113-21)*600,R113*0))))-Q113</f>
        <v/>
      </c>
      <c r="T113" s="1523" t="n"/>
      <c r="U113" s="1207" t="n"/>
      <c r="V113" s="1207">
        <f>IF(O113&lt;11,O113*0,(IF(AND(O113&gt;10,O113&lt;22),(O113-10)*300,3300)+IF(O113&gt;21,(O113-21)*600,O113*0)))</f>
        <v/>
      </c>
      <c r="W113" s="1205">
        <f>J113+39</f>
        <v/>
      </c>
      <c r="X113" s="1542" t="n">
        <v>44851</v>
      </c>
      <c r="Y113" s="1205" t="inlineStr">
        <is>
          <t>Сдан</t>
        </is>
      </c>
      <c r="Z113" s="1208">
        <f>IF(W113&lt;TODAY(),(TODAY()-W113),"0")</f>
        <v/>
      </c>
      <c r="AA113" s="1209">
        <f>Z113*6.5</f>
        <v/>
      </c>
      <c r="AB113" s="1080" t="n"/>
      <c r="AC113" s="788" t="n"/>
      <c r="AD113" s="788" t="n"/>
      <c r="AE113" s="788" t="n"/>
      <c r="AF113" s="788" t="n"/>
      <c r="AG113" s="788" t="n"/>
      <c r="AH113" s="788" t="n"/>
      <c r="AI113" s="788" t="n"/>
      <c r="AJ113" s="788" t="n"/>
      <c r="AK113" s="788" t="n"/>
      <c r="AL113" s="788" t="n"/>
      <c r="AM113" s="788" t="n"/>
      <c r="AN113" s="788" t="n"/>
      <c r="AO113" s="788" t="n"/>
      <c r="AP113" s="788" t="n"/>
      <c r="AQ113" s="788" t="n"/>
    </row>
    <row r="114" ht="15" customHeight="1" s="789">
      <c r="A114" s="1199" t="n">
        <v>4649949</v>
      </c>
      <c r="B114" s="1211" t="inlineStr">
        <is>
          <t>40'HC</t>
        </is>
      </c>
      <c r="C114" s="1203" t="n">
        <v>44841</v>
      </c>
      <c r="D114" s="1200" t="inlineStr">
        <is>
          <t>BMOU6461721</t>
        </is>
      </c>
      <c r="E114" s="1211" t="inlineStr">
        <is>
          <t>Moscow</t>
        </is>
      </c>
      <c r="F114" s="1200" t="inlineStr">
        <is>
          <t>Логистика</t>
        </is>
      </c>
      <c r="G114" s="1200" t="inlineStr">
        <is>
          <t>Universal Transport</t>
        </is>
      </c>
      <c r="H114" s="1200" t="inlineStr">
        <is>
          <t>25.08.2022 – 11.09.2022</t>
        </is>
      </c>
      <c r="I114" s="1200" t="n"/>
      <c r="J114" s="1203" t="n">
        <v>44804</v>
      </c>
      <c r="K114" s="1203" t="n">
        <v>44821</v>
      </c>
      <c r="L114" s="1527" t="n"/>
      <c r="M114" s="1527" t="inlineStr">
        <is>
          <t>КП2-Койты</t>
        </is>
      </c>
      <c r="N114" s="1205">
        <f>J114+9</f>
        <v/>
      </c>
      <c r="O114" s="1521">
        <f>K114-J114+1</f>
        <v/>
      </c>
      <c r="P114" s="1546">
        <f>IF(J114&lt; DATE(2022,8,31),DATE(2022,8,31)-J114+1,0)</f>
        <v/>
      </c>
      <c r="Q114" s="1207">
        <f>IF(P114&lt;11,P114*0,(IF(AND(P114&gt;10,P114&lt;22),(P114-10)*300,3300)+IF(P114&gt;21,(P114-21)*600,P114*0)))</f>
        <v/>
      </c>
      <c r="R114" s="1546">
        <f>K114-J114+1</f>
        <v/>
      </c>
      <c r="S114" s="1207">
        <f>(IF(R114&lt;11,R114*0,(IF(AND(R114&gt;10,R114&lt;22),(R114-10)*300,3300)+IF(R114&gt;21,(R114-21)*600,R114*0))))-Q114</f>
        <v/>
      </c>
      <c r="T114" s="1523" t="n"/>
      <c r="U114" s="1207" t="n"/>
      <c r="V114" s="1207">
        <f>IF(O114&lt;11,O114*0,(IF(AND(O114&gt;10,O114&lt;22),(O114-10)*300,3300)+IF(O114&gt;21,(O114-21)*600,O114*0)))</f>
        <v/>
      </c>
      <c r="W114" s="1205">
        <f>J114+39</f>
        <v/>
      </c>
      <c r="X114" s="1542" t="n">
        <v>44851</v>
      </c>
      <c r="Y114" s="1205" t="inlineStr">
        <is>
          <t>Сдан</t>
        </is>
      </c>
      <c r="Z114" s="1208">
        <f>IF(W114&lt;TODAY(),(TODAY()-W114),"0")</f>
        <v/>
      </c>
      <c r="AA114" s="1209">
        <f>Z114*6.5</f>
        <v/>
      </c>
      <c r="AB114" s="1080" t="n"/>
      <c r="AC114" s="788" t="n"/>
      <c r="AD114" s="788" t="n"/>
      <c r="AE114" s="788" t="n"/>
      <c r="AF114" s="788" t="n"/>
      <c r="AG114" s="788" t="n"/>
      <c r="AH114" s="788" t="n"/>
      <c r="AI114" s="788" t="n"/>
      <c r="AJ114" s="788" t="n"/>
      <c r="AK114" s="788" t="n"/>
      <c r="AL114" s="788" t="n"/>
      <c r="AM114" s="788" t="n"/>
      <c r="AN114" s="788" t="n"/>
      <c r="AO114" s="788" t="n"/>
      <c r="AP114" s="788" t="n"/>
      <c r="AQ114" s="788" t="n"/>
    </row>
    <row r="115" ht="15" customHeight="1" s="789">
      <c r="A115" s="1199" t="n">
        <v>4656045</v>
      </c>
      <c r="B115" s="1211" t="inlineStr">
        <is>
          <t>40'HC</t>
        </is>
      </c>
      <c r="C115" s="1203" t="n">
        <v>44841</v>
      </c>
      <c r="D115" s="1198" t="inlineStr">
        <is>
          <t>SITU9090743</t>
        </is>
      </c>
      <c r="E115" s="1211" t="inlineStr">
        <is>
          <t>Moscow</t>
        </is>
      </c>
      <c r="F115" s="1200" t="inlineStr">
        <is>
          <t>Логистика</t>
        </is>
      </c>
      <c r="G115" s="1200" t="inlineStr">
        <is>
          <t>BIC</t>
        </is>
      </c>
      <c r="H115" s="1200" t="inlineStr">
        <is>
          <t>30.08.2022 – 18.09.2022</t>
        </is>
      </c>
      <c r="I115" s="1200" t="n"/>
      <c r="J115" s="1203" t="n">
        <v>44805</v>
      </c>
      <c r="K115" s="1203" t="n">
        <v>44821</v>
      </c>
      <c r="L115" s="1527" t="n"/>
      <c r="M115" s="1527" t="inlineStr">
        <is>
          <t>КП2-Койты</t>
        </is>
      </c>
      <c r="N115" s="1205">
        <f>J115+9</f>
        <v/>
      </c>
      <c r="O115" s="1521">
        <f>K115-J115+1</f>
        <v/>
      </c>
      <c r="P115" s="1546">
        <f>IF(J115&lt; DATE(2022,8,31),DATE(2022,8,31)-J115+1,0)</f>
        <v/>
      </c>
      <c r="Q115" s="1207">
        <f>IF(P115&lt;11,P115*0,(IF(AND(P115&gt;10,P115&lt;22),(P115-10)*300,3300)+IF(P115&gt;21,(P115-21)*600,P115*0)))</f>
        <v/>
      </c>
      <c r="R115" s="1546">
        <f>K115-J115+1</f>
        <v/>
      </c>
      <c r="S115" s="1207">
        <f>(IF(R115&lt;11,R115*0,(IF(AND(R115&gt;10,R115&lt;22),(R115-10)*300,3300)+IF(R115&gt;21,(R115-21)*600,R115*0))))-Q115</f>
        <v/>
      </c>
      <c r="T115" s="1523" t="n"/>
      <c r="U115" s="1207" t="n"/>
      <c r="V115" s="1207">
        <f>IF(O115&lt;11,O115*0,(IF(AND(O115&gt;10,O115&lt;22),(O115-10)*300,3300)+IF(O115&gt;21,(O115-21)*600,O115*0)))</f>
        <v/>
      </c>
      <c r="W115" s="1205">
        <f>J115+39</f>
        <v/>
      </c>
      <c r="X115" s="1542" t="n">
        <v>44851</v>
      </c>
      <c r="Y115" s="1205" t="inlineStr">
        <is>
          <t>Сдан</t>
        </is>
      </c>
      <c r="Z115" s="1208">
        <f>IF(W115&lt;TODAY(),(TODAY()-W115),"0")</f>
        <v/>
      </c>
      <c r="AA115" s="1209">
        <f>Z115*6.5</f>
        <v/>
      </c>
      <c r="AB115" s="1080" t="n"/>
      <c r="AC115" s="1545" t="n"/>
      <c r="AD115" s="1545" t="n"/>
      <c r="AE115" s="1545" t="n"/>
      <c r="AF115" s="1545" t="n"/>
      <c r="AG115" s="1545" t="n"/>
      <c r="AH115" s="1545" t="n"/>
      <c r="AI115" s="1545" t="n"/>
      <c r="AJ115" s="1545" t="n"/>
      <c r="AK115" s="1545" t="n"/>
      <c r="AL115" s="1545" t="n"/>
      <c r="AM115" s="1545" t="n"/>
      <c r="AN115" s="1545" t="n"/>
      <c r="AO115" s="1545" t="n"/>
      <c r="AP115" s="1545" t="n"/>
      <c r="AQ115" s="1545" t="n"/>
    </row>
    <row r="116" ht="15" customHeight="1" s="789">
      <c r="A116" s="1199" t="n">
        <v>4652045</v>
      </c>
      <c r="B116" s="1211" t="inlineStr">
        <is>
          <t>40'HC</t>
        </is>
      </c>
      <c r="C116" s="1203" t="n">
        <v>44841</v>
      </c>
      <c r="D116" s="1200" t="inlineStr">
        <is>
          <t>SITU9037646</t>
        </is>
      </c>
      <c r="E116" s="1211" t="inlineStr">
        <is>
          <t>Moscow</t>
        </is>
      </c>
      <c r="F116" s="1200" t="inlineStr">
        <is>
          <t>Логистика</t>
        </is>
      </c>
      <c r="G116" s="1200" t="inlineStr">
        <is>
          <t>BIC</t>
        </is>
      </c>
      <c r="H116" s="1200" t="inlineStr">
        <is>
          <t>26.08.2022 – 11.09.2034</t>
        </is>
      </c>
      <c r="I116" s="1200" t="n"/>
      <c r="J116" s="1203" t="n">
        <v>44805</v>
      </c>
      <c r="K116" s="1203" t="n">
        <v>44821</v>
      </c>
      <c r="L116" s="1527" t="n"/>
      <c r="M116" s="1527" t="inlineStr">
        <is>
          <t>КП2-Койты</t>
        </is>
      </c>
      <c r="N116" s="1205">
        <f>J116+9</f>
        <v/>
      </c>
      <c r="O116" s="1521">
        <f>K116-J116+1</f>
        <v/>
      </c>
      <c r="P116" s="1546">
        <f>IF(J116&lt; DATE(2022,8,31),DATE(2022,8,31)-J116+1,0)</f>
        <v/>
      </c>
      <c r="Q116" s="1207">
        <f>IF(P116&lt;11,P116*0,(IF(AND(P116&gt;10,P116&lt;22),(P116-10)*300,3300)+IF(P116&gt;21,(P116-21)*600,P116*0)))</f>
        <v/>
      </c>
      <c r="R116" s="1546">
        <f>K116-J116+1</f>
        <v/>
      </c>
      <c r="S116" s="1207">
        <f>(IF(R116&lt;11,R116*0,(IF(AND(R116&gt;10,R116&lt;22),(R116-10)*300,3300)+IF(R116&gt;21,(R116-21)*600,R116*0))))-Q116</f>
        <v/>
      </c>
      <c r="T116" s="1523" t="n"/>
      <c r="U116" s="1207" t="n"/>
      <c r="V116" s="1207">
        <f>IF(O116&lt;11,O116*0,(IF(AND(O116&gt;10,O116&lt;22),(O116-10)*300,3300)+IF(O116&gt;21,(O116-21)*600,O116*0)))</f>
        <v/>
      </c>
      <c r="W116" s="1205">
        <f>J116+39</f>
        <v/>
      </c>
      <c r="X116" s="1542" t="n">
        <v>44851</v>
      </c>
      <c r="Y116" s="1205" t="inlineStr">
        <is>
          <t>Сдан</t>
        </is>
      </c>
      <c r="Z116" s="1208">
        <f>IF(W116&lt;TODAY(),(TODAY()-W116),"0")</f>
        <v/>
      </c>
      <c r="AA116" s="1209">
        <f>Z116*6.5</f>
        <v/>
      </c>
      <c r="AB116" s="1080" t="n"/>
      <c r="AC116" s="788" t="n"/>
      <c r="AD116" s="788" t="n"/>
      <c r="AE116" s="788" t="n"/>
      <c r="AF116" s="788" t="n"/>
      <c r="AG116" s="788" t="n"/>
      <c r="AH116" s="788" t="n"/>
      <c r="AI116" s="788" t="n"/>
      <c r="AJ116" s="788" t="n"/>
      <c r="AK116" s="788" t="n"/>
      <c r="AL116" s="788" t="n"/>
      <c r="AM116" s="788" t="n"/>
      <c r="AN116" s="788" t="n"/>
      <c r="AO116" s="788" t="n"/>
      <c r="AP116" s="788" t="n"/>
      <c r="AQ116" s="788" t="n"/>
    </row>
    <row r="117" ht="15" customHeight="1" s="789">
      <c r="A117" s="1199" t="n">
        <v>4657555</v>
      </c>
      <c r="B117" s="1211" t="inlineStr">
        <is>
          <t>40'HC</t>
        </is>
      </c>
      <c r="C117" s="1203" t="n">
        <v>44841</v>
      </c>
      <c r="D117" s="1200" t="inlineStr">
        <is>
          <t>TCKU7362234</t>
        </is>
      </c>
      <c r="E117" s="1211" t="inlineStr">
        <is>
          <t>Moscow</t>
        </is>
      </c>
      <c r="F117" s="1200" t="inlineStr">
        <is>
          <t>Логистика</t>
        </is>
      </c>
      <c r="G117" s="1200" t="inlineStr">
        <is>
          <t>BIC</t>
        </is>
      </c>
      <c r="H117" s="1200" t="inlineStr">
        <is>
          <t>31.08.2022 – 18.09.2022</t>
        </is>
      </c>
      <c r="I117" s="1200" t="n"/>
      <c r="J117" s="1203" t="n">
        <v>44805</v>
      </c>
      <c r="K117" s="1203" t="n">
        <v>44821</v>
      </c>
      <c r="L117" s="1527" t="n"/>
      <c r="M117" s="1527" t="inlineStr">
        <is>
          <t>КП2-Койты</t>
        </is>
      </c>
      <c r="N117" s="1205">
        <f>J117+9</f>
        <v/>
      </c>
      <c r="O117" s="1521">
        <f>K117-J117+1</f>
        <v/>
      </c>
      <c r="P117" s="1546">
        <f>IF(J117&lt; DATE(2022,8,31),DATE(2022,8,31)-J117+1,0)</f>
        <v/>
      </c>
      <c r="Q117" s="1207">
        <f>IF(P117&lt;11,P117*0,(IF(AND(P117&gt;10,P117&lt;22),(P117-10)*300,3300)+IF(P117&gt;21,(P117-21)*600,P117*0)))</f>
        <v/>
      </c>
      <c r="R117" s="1546">
        <f>K117-J117+1</f>
        <v/>
      </c>
      <c r="S117" s="1207">
        <f>(IF(R117&lt;11,R117*0,(IF(AND(R117&gt;10,R117&lt;22),(R117-10)*300,3300)+IF(R117&gt;21,(R117-21)*600,R117*0))))-Q117</f>
        <v/>
      </c>
      <c r="T117" s="1523" t="n"/>
      <c r="U117" s="1207" t="n"/>
      <c r="V117" s="1207">
        <f>IF(O117&lt;11,O117*0,(IF(AND(O117&gt;10,O117&lt;22),(O117-10)*300,3300)+IF(O117&gt;21,(O117-21)*600,O117*0)))</f>
        <v/>
      </c>
      <c r="W117" s="1205">
        <f>J117+39</f>
        <v/>
      </c>
      <c r="X117" s="1542" t="n">
        <v>44851</v>
      </c>
      <c r="Y117" s="1205" t="inlineStr">
        <is>
          <t>Сдан</t>
        </is>
      </c>
      <c r="Z117" s="1208">
        <f>IF(W117&lt;TODAY(),(TODAY()-W117),"0")</f>
        <v/>
      </c>
      <c r="AA117" s="1209">
        <f>Z117*6.5</f>
        <v/>
      </c>
      <c r="AB117" s="1080" t="n"/>
      <c r="AC117" s="788" t="n"/>
      <c r="AD117" s="788" t="n"/>
      <c r="AE117" s="788" t="n"/>
      <c r="AF117" s="788" t="n"/>
      <c r="AG117" s="788" t="n"/>
      <c r="AH117" s="788" t="n"/>
      <c r="AI117" s="788" t="n"/>
      <c r="AJ117" s="788" t="n"/>
      <c r="AK117" s="788" t="n"/>
      <c r="AL117" s="788" t="n"/>
      <c r="AM117" s="788" t="n"/>
      <c r="AN117" s="788" t="n"/>
      <c r="AO117" s="788" t="n"/>
      <c r="AP117" s="788" t="n"/>
      <c r="AQ117" s="788" t="n"/>
    </row>
    <row r="118" ht="15" customHeight="1" s="789">
      <c r="A118" s="1199" t="n">
        <v>4652057</v>
      </c>
      <c r="B118" s="1211" t="inlineStr">
        <is>
          <t>40'HC</t>
        </is>
      </c>
      <c r="C118" s="1203" t="n">
        <v>44841</v>
      </c>
      <c r="D118" s="1200" t="inlineStr">
        <is>
          <t>TCNU2330080</t>
        </is>
      </c>
      <c r="E118" s="1211" t="inlineStr">
        <is>
          <t>Moscow</t>
        </is>
      </c>
      <c r="F118" s="1200" t="inlineStr">
        <is>
          <t>Логистика</t>
        </is>
      </c>
      <c r="G118" s="1200" t="inlineStr">
        <is>
          <t>BIC</t>
        </is>
      </c>
      <c r="H118" s="1200" t="inlineStr">
        <is>
          <t>26.08.2022 – 11.09.2040</t>
        </is>
      </c>
      <c r="I118" s="1200" t="n"/>
      <c r="J118" s="1203" t="n">
        <v>44806</v>
      </c>
      <c r="K118" s="1203" t="n">
        <v>44827</v>
      </c>
      <c r="L118" s="1527" t="n"/>
      <c r="M118" s="1527" t="inlineStr">
        <is>
          <t>КП3-Костылево</t>
        </is>
      </c>
      <c r="N118" s="1205">
        <f>J118+9</f>
        <v/>
      </c>
      <c r="O118" s="1521">
        <f>K118-J118+1</f>
        <v/>
      </c>
      <c r="P118" s="1546">
        <f>IF(J118&lt; DATE(2022,8,31),DATE(2022,8,31)-J118+1,0)</f>
        <v/>
      </c>
      <c r="Q118" s="1207">
        <f>IF(P118&lt;11,P118*0,(IF(AND(P118&gt;10,P118&lt;22),(P118-10)*300,3300)+IF(P118&gt;21,(P118-21)*600,P118*0)))</f>
        <v/>
      </c>
      <c r="R118" s="1546">
        <f>K118-J118+1</f>
        <v/>
      </c>
      <c r="S118" s="1207">
        <f>(IF(R118&lt;11,R118*0,(IF(AND(R118&gt;10,R118&lt;22),(R118-10)*300,3300)+IF(R118&gt;21,(R118-21)*600,R118*0))))-Q118</f>
        <v/>
      </c>
      <c r="T118" s="1523" t="n"/>
      <c r="U118" s="1207" t="n"/>
      <c r="V118" s="1207">
        <f>IF(O118&lt;11,O118*0,(IF(AND(O118&gt;10,O118&lt;22),(O118-10)*300,3300)+IF(O118&gt;21,(O118-21)*600,O118*0)))</f>
        <v/>
      </c>
      <c r="W118" s="1205">
        <f>J118+39</f>
        <v/>
      </c>
      <c r="X118" s="1542" t="n">
        <v>44847</v>
      </c>
      <c r="Y118" s="1205" t="inlineStr">
        <is>
          <t>Сдан</t>
        </is>
      </c>
      <c r="Z118" s="1208">
        <f>IF(W118&lt;TODAY(),(TODAY()-W118),"0")</f>
        <v/>
      </c>
      <c r="AA118" s="1209">
        <f>Z118*6.5</f>
        <v/>
      </c>
      <c r="AB118" s="1080" t="n"/>
      <c r="AC118" s="788" t="n"/>
      <c r="AD118" s="788" t="n"/>
      <c r="AE118" s="788" t="n"/>
      <c r="AF118" s="788" t="n"/>
      <c r="AG118" s="788" t="n"/>
      <c r="AH118" s="788" t="n"/>
      <c r="AI118" s="788" t="n"/>
      <c r="AJ118" s="788" t="n"/>
      <c r="AK118" s="788" t="n"/>
      <c r="AL118" s="788" t="n"/>
      <c r="AM118" s="788" t="n"/>
      <c r="AN118" s="788" t="n"/>
      <c r="AO118" s="788" t="n"/>
      <c r="AP118" s="788" t="n"/>
      <c r="AQ118" s="788" t="n"/>
    </row>
    <row r="119" ht="15" customHeight="1" s="789">
      <c r="A119" s="1199" t="n">
        <v>4652071</v>
      </c>
      <c r="B119" s="1211" t="inlineStr">
        <is>
          <t>40'HC</t>
        </is>
      </c>
      <c r="C119" s="1203" t="n">
        <v>44841</v>
      </c>
      <c r="D119" s="1200" t="inlineStr">
        <is>
          <t>TCKU7371560</t>
        </is>
      </c>
      <c r="E119" s="1211" t="inlineStr">
        <is>
          <t>Moscow</t>
        </is>
      </c>
      <c r="F119" s="1200" t="inlineStr">
        <is>
          <t>Логистика</t>
        </is>
      </c>
      <c r="G119" s="1200" t="inlineStr">
        <is>
          <t>BIC</t>
        </is>
      </c>
      <c r="H119" s="1200" t="inlineStr">
        <is>
          <t>26.08.2022 – 11.09.2047</t>
        </is>
      </c>
      <c r="I119" s="1200" t="n"/>
      <c r="J119" s="1203" t="n">
        <v>44806</v>
      </c>
      <c r="K119" s="1203" t="n">
        <v>44827</v>
      </c>
      <c r="L119" s="1527" t="n"/>
      <c r="M119" s="1527" t="inlineStr">
        <is>
          <t>КП3-Костылево</t>
        </is>
      </c>
      <c r="N119" s="1205">
        <f>J119+9</f>
        <v/>
      </c>
      <c r="O119" s="1521">
        <f>K119-J119+1</f>
        <v/>
      </c>
      <c r="P119" s="1546">
        <f>IF(J119&lt; DATE(2022,8,31),DATE(2022,8,31)-J119+1,0)</f>
        <v/>
      </c>
      <c r="Q119" s="1207">
        <f>IF(P119&lt;11,P119*0,(IF(AND(P119&gt;10,P119&lt;22),(P119-10)*300,3300)+IF(P119&gt;21,(P119-21)*600,P119*0)))</f>
        <v/>
      </c>
      <c r="R119" s="1546">
        <f>K119-J119+1</f>
        <v/>
      </c>
      <c r="S119" s="1207">
        <f>(IF(R119&lt;11,R119*0,(IF(AND(R119&gt;10,R119&lt;22),(R119-10)*300,3300)+IF(R119&gt;21,(R119-21)*600,R119*0))))-Q119</f>
        <v/>
      </c>
      <c r="T119" s="1523" t="n"/>
      <c r="U119" s="1207" t="n"/>
      <c r="V119" s="1207">
        <f>IF(O119&lt;11,O119*0,(IF(AND(O119&gt;10,O119&lt;22),(O119-10)*300,3300)+IF(O119&gt;21,(O119-21)*600,O119*0)))</f>
        <v/>
      </c>
      <c r="W119" s="1205">
        <f>J119+39</f>
        <v/>
      </c>
      <c r="X119" s="1542" t="n">
        <v>44847</v>
      </c>
      <c r="Y119" s="1205" t="inlineStr">
        <is>
          <t>Сдан</t>
        </is>
      </c>
      <c r="Z119" s="1208">
        <f>IF(W119&lt;TODAY(),(TODAY()-W119),"0")</f>
        <v/>
      </c>
      <c r="AA119" s="1209">
        <f>Z119*6.5</f>
        <v/>
      </c>
      <c r="AB119" s="1080" t="n"/>
      <c r="AC119" s="788" t="n"/>
      <c r="AD119" s="788" t="n"/>
      <c r="AE119" s="788" t="n"/>
      <c r="AF119" s="788" t="n"/>
      <c r="AG119" s="788" t="n"/>
      <c r="AH119" s="788" t="n"/>
      <c r="AI119" s="788" t="n"/>
      <c r="AJ119" s="788" t="n"/>
      <c r="AK119" s="788" t="n"/>
      <c r="AL119" s="788" t="n"/>
      <c r="AM119" s="788" t="n"/>
      <c r="AN119" s="788" t="n"/>
      <c r="AO119" s="788" t="n"/>
      <c r="AP119" s="788" t="n"/>
      <c r="AQ119" s="788" t="n"/>
    </row>
    <row r="120" ht="15" customHeight="1" s="789">
      <c r="A120" s="1199" t="n">
        <v>4657545</v>
      </c>
      <c r="B120" s="1211" t="inlineStr">
        <is>
          <t>40'HC</t>
        </is>
      </c>
      <c r="C120" s="1203" t="n">
        <v>44841</v>
      </c>
      <c r="D120" s="1200" t="inlineStr">
        <is>
          <t>BEAU6423100</t>
        </is>
      </c>
      <c r="E120" s="1211" t="inlineStr">
        <is>
          <t>Moscow</t>
        </is>
      </c>
      <c r="F120" s="1200" t="inlineStr">
        <is>
          <t>Логистика</t>
        </is>
      </c>
      <c r="G120" s="1200" t="inlineStr">
        <is>
          <t>BIC</t>
        </is>
      </c>
      <c r="H120" s="1200" t="inlineStr">
        <is>
          <t>31.08.2022 – 18.09.2022</t>
        </is>
      </c>
      <c r="I120" s="1200" t="n"/>
      <c r="J120" s="1203" t="n">
        <v>44805</v>
      </c>
      <c r="K120" s="1203" t="n">
        <v>44827</v>
      </c>
      <c r="L120" s="1527" t="n"/>
      <c r="M120" s="1527" t="inlineStr">
        <is>
          <t>КП3-Костылево</t>
        </is>
      </c>
      <c r="N120" s="1205">
        <f>J120+9</f>
        <v/>
      </c>
      <c r="O120" s="1521">
        <f>K120-J120+1</f>
        <v/>
      </c>
      <c r="P120" s="1546">
        <f>IF(J120&lt; DATE(2022,8,31),DATE(2022,8,31)-J120+1,0)</f>
        <v/>
      </c>
      <c r="Q120" s="1207">
        <f>IF(P120&lt;11,P120*0,(IF(AND(P120&gt;10,P120&lt;22),(P120-10)*300,3300)+IF(P120&gt;21,(P120-21)*600,P120*0)))</f>
        <v/>
      </c>
      <c r="R120" s="1546">
        <f>K120-J120+1</f>
        <v/>
      </c>
      <c r="S120" s="1207">
        <f>(IF(R120&lt;11,R120*0,(IF(AND(R120&gt;10,R120&lt;22),(R120-10)*300,3300)+IF(R120&gt;21,(R120-21)*600,R120*0))))-Q120</f>
        <v/>
      </c>
      <c r="T120" s="1523" t="n"/>
      <c r="U120" s="1207" t="n"/>
      <c r="V120" s="1207">
        <f>IF(O120&lt;11,O120*0,(IF(AND(O120&gt;10,O120&lt;22),(O120-10)*300,3300)+IF(O120&gt;21,(O120-21)*600,O120*0)))</f>
        <v/>
      </c>
      <c r="W120" s="1205">
        <f>J120+39</f>
        <v/>
      </c>
      <c r="X120" s="1542" t="n">
        <v>44847</v>
      </c>
      <c r="Y120" s="1205" t="inlineStr">
        <is>
          <t>Сдан</t>
        </is>
      </c>
      <c r="Z120" s="1208">
        <f>IF(W120&lt;TODAY(),(TODAY()-W120),"0")</f>
        <v/>
      </c>
      <c r="AA120" s="1209">
        <f>Z120*6.5</f>
        <v/>
      </c>
      <c r="AB120" s="1080" t="n"/>
      <c r="AC120" s="788" t="n"/>
      <c r="AD120" s="788" t="n"/>
      <c r="AE120" s="788" t="n"/>
      <c r="AF120" s="788" t="n"/>
      <c r="AG120" s="788" t="n"/>
      <c r="AH120" s="788" t="n"/>
      <c r="AI120" s="788" t="n"/>
      <c r="AJ120" s="788" t="n"/>
      <c r="AK120" s="788" t="n"/>
      <c r="AL120" s="788" t="n"/>
      <c r="AM120" s="788" t="n"/>
      <c r="AN120" s="788" t="n"/>
      <c r="AO120" s="788" t="n"/>
      <c r="AP120" s="788" t="n"/>
      <c r="AQ120" s="788" t="n"/>
    </row>
    <row r="121" ht="15" customHeight="1" s="789">
      <c r="A121" s="1199" t="n">
        <v>4657533</v>
      </c>
      <c r="B121" s="1211" t="inlineStr">
        <is>
          <t>40'HC</t>
        </is>
      </c>
      <c r="C121" s="1203" t="n">
        <v>44841</v>
      </c>
      <c r="D121" s="1200" t="inlineStr">
        <is>
          <t>OCBU5010330</t>
        </is>
      </c>
      <c r="E121" s="1211" t="inlineStr">
        <is>
          <t>Moscow</t>
        </is>
      </c>
      <c r="F121" s="1200" t="inlineStr">
        <is>
          <t>Логистика</t>
        </is>
      </c>
      <c r="G121" s="1200" t="inlineStr">
        <is>
          <t>BIC</t>
        </is>
      </c>
      <c r="H121" s="1200" t="inlineStr">
        <is>
          <t>31.08.2022 – 18.09.2022</t>
        </is>
      </c>
      <c r="I121" s="1200" t="n"/>
      <c r="J121" s="1203" t="n">
        <v>44805</v>
      </c>
      <c r="K121" s="1203" t="n">
        <v>44821</v>
      </c>
      <c r="L121" s="1527" t="n"/>
      <c r="M121" s="1527" t="inlineStr">
        <is>
          <t>КП2-Койты</t>
        </is>
      </c>
      <c r="N121" s="1205">
        <f>J121+9</f>
        <v/>
      </c>
      <c r="O121" s="1521">
        <f>K121-J121+1</f>
        <v/>
      </c>
      <c r="P121" s="1546">
        <f>IF(J121&lt; DATE(2022,8,31),DATE(2022,8,31)-J121+1,0)</f>
        <v/>
      </c>
      <c r="Q121" s="1207">
        <f>IF(P121&lt;11,P121*0,(IF(AND(P121&gt;10,P121&lt;22),(P121-10)*300,3300)+IF(P121&gt;21,(P121-21)*600,P121*0)))</f>
        <v/>
      </c>
      <c r="R121" s="1546">
        <f>K121-J121+1</f>
        <v/>
      </c>
      <c r="S121" s="1207">
        <f>(IF(R121&lt;11,R121*0,(IF(AND(R121&gt;10,R121&lt;22),(R121-10)*300,3300)+IF(R121&gt;21,(R121-21)*600,R121*0))))-Q121</f>
        <v/>
      </c>
      <c r="T121" s="1523" t="n"/>
      <c r="U121" s="1207" t="n"/>
      <c r="V121" s="1207">
        <f>IF(O121&lt;11,O121*0,(IF(AND(O121&gt;10,O121&lt;22),(O121-10)*300,3300)+IF(O121&gt;21,(O121-21)*600,O121*0)))</f>
        <v/>
      </c>
      <c r="W121" s="1205">
        <f>J121+39</f>
        <v/>
      </c>
      <c r="X121" s="1542" t="n">
        <v>44851</v>
      </c>
      <c r="Y121" s="1205" t="inlineStr">
        <is>
          <t>Сдан</t>
        </is>
      </c>
      <c r="Z121" s="1208">
        <f>IF(W121&lt;TODAY(),(TODAY()-W121),"0")</f>
        <v/>
      </c>
      <c r="AA121" s="1209">
        <f>Z121*6.5</f>
        <v/>
      </c>
      <c r="AB121" s="1080" t="n"/>
      <c r="AC121" s="788" t="n"/>
      <c r="AD121" s="788" t="n"/>
      <c r="AE121" s="788" t="n"/>
      <c r="AF121" s="788" t="n"/>
      <c r="AG121" s="788" t="n"/>
      <c r="AH121" s="788" t="n"/>
      <c r="AI121" s="788" t="n"/>
      <c r="AJ121" s="788" t="n"/>
      <c r="AK121" s="788" t="n"/>
      <c r="AL121" s="788" t="n"/>
      <c r="AM121" s="788" t="n"/>
      <c r="AN121" s="788" t="n"/>
      <c r="AO121" s="788" t="n"/>
      <c r="AP121" s="788" t="n"/>
      <c r="AQ121" s="788" t="n"/>
    </row>
    <row r="122" ht="15" customHeight="1" s="789">
      <c r="A122" s="1199" t="n">
        <v>4657557</v>
      </c>
      <c r="B122" s="1211" t="inlineStr">
        <is>
          <t>40'HC</t>
        </is>
      </c>
      <c r="C122" s="1203" t="n">
        <v>44841</v>
      </c>
      <c r="D122" s="1200" t="inlineStr">
        <is>
          <t>TCNU6935629</t>
        </is>
      </c>
      <c r="E122" s="1211" t="inlineStr">
        <is>
          <t>Moscow</t>
        </is>
      </c>
      <c r="F122" s="1200" t="inlineStr">
        <is>
          <t>Логистика</t>
        </is>
      </c>
      <c r="G122" s="1200" t="inlineStr">
        <is>
          <t>BIC</t>
        </is>
      </c>
      <c r="H122" s="1200" t="inlineStr">
        <is>
          <t>31.08.2022 – 18.09.2022</t>
        </is>
      </c>
      <c r="I122" s="1198" t="n"/>
      <c r="J122" s="1203" t="n">
        <v>44805</v>
      </c>
      <c r="K122" s="1203" t="n">
        <v>44821</v>
      </c>
      <c r="L122" s="1547" t="n"/>
      <c r="M122" s="1527" t="inlineStr">
        <is>
          <t>КП2-Койты</t>
        </is>
      </c>
      <c r="N122" s="1205">
        <f>J122+9</f>
        <v/>
      </c>
      <c r="O122" s="1521">
        <f>K122-J122+1</f>
        <v/>
      </c>
      <c r="P122" s="1546">
        <f>IF(J122&lt; DATE(2022,8,31),DATE(2022,8,31)-J122+1,0)</f>
        <v/>
      </c>
      <c r="Q122" s="1207">
        <f>IF(P122&lt;11,P122*0,(IF(AND(P122&gt;10,P122&lt;22),(P122-10)*300,3300)+IF(P122&gt;21,(P122-21)*600,P122*0)))</f>
        <v/>
      </c>
      <c r="R122" s="1546">
        <f>K122-J122+1</f>
        <v/>
      </c>
      <c r="S122" s="1207">
        <f>(IF(R122&lt;11,R122*0,(IF(AND(R122&gt;10,R122&lt;22),(R122-10)*300,3300)+IF(R122&gt;21,(R122-21)*600,R122*0))))-Q122</f>
        <v/>
      </c>
      <c r="T122" s="1523" t="n"/>
      <c r="U122" s="1207" t="n"/>
      <c r="V122" s="1207">
        <f>IF(O122&lt;11,O122*0,(IF(AND(O122&gt;10,O122&lt;22),(O122-10)*300,3300)+IF(O122&gt;21,(O122-21)*600,O122*0)))</f>
        <v/>
      </c>
      <c r="W122" s="1205">
        <f>J122+39</f>
        <v/>
      </c>
      <c r="X122" s="1542" t="n">
        <v>44851</v>
      </c>
      <c r="Y122" s="1205" t="inlineStr">
        <is>
          <t>Сдан</t>
        </is>
      </c>
      <c r="Z122" s="1208">
        <f>IF(W122&lt;TODAY(),(TODAY()-W122),"0")</f>
        <v/>
      </c>
      <c r="AA122" s="1209">
        <f>Z122*6.5</f>
        <v/>
      </c>
      <c r="AB122" s="1080" t="n"/>
      <c r="AC122" s="788" t="n"/>
      <c r="AD122" s="788" t="n"/>
      <c r="AE122" s="788" t="n"/>
      <c r="AF122" s="788" t="n"/>
      <c r="AG122" s="788" t="n"/>
      <c r="AH122" s="788" t="n"/>
      <c r="AI122" s="788" t="n"/>
      <c r="AJ122" s="788" t="n"/>
      <c r="AK122" s="788" t="n"/>
      <c r="AL122" s="788" t="n"/>
      <c r="AM122" s="788" t="n"/>
      <c r="AN122" s="788" t="n"/>
      <c r="AO122" s="788" t="n"/>
      <c r="AP122" s="788" t="n"/>
      <c r="AQ122" s="788" t="n"/>
    </row>
    <row r="123" ht="15" customHeight="1" s="789">
      <c r="A123" s="1199" t="n">
        <v>4657537</v>
      </c>
      <c r="B123" s="1211" t="inlineStr">
        <is>
          <t>40'HC</t>
        </is>
      </c>
      <c r="C123" s="1203" t="n">
        <v>44841</v>
      </c>
      <c r="D123" s="1200" t="inlineStr">
        <is>
          <t>UETU5789552</t>
        </is>
      </c>
      <c r="E123" s="1211" t="inlineStr">
        <is>
          <t>Moscow</t>
        </is>
      </c>
      <c r="F123" s="1200" t="inlineStr">
        <is>
          <t>Логистика</t>
        </is>
      </c>
      <c r="G123" s="1200" t="inlineStr">
        <is>
          <t>BIC</t>
        </is>
      </c>
      <c r="H123" s="1200" t="inlineStr">
        <is>
          <t>31.08.2022 – 18.09.2022</t>
        </is>
      </c>
      <c r="I123" s="1200" t="n"/>
      <c r="J123" s="1203" t="n">
        <v>44805</v>
      </c>
      <c r="K123" s="1203" t="n">
        <v>44821</v>
      </c>
      <c r="L123" s="1527" t="n"/>
      <c r="M123" s="1527" t="inlineStr">
        <is>
          <t>КП2-Койты</t>
        </is>
      </c>
      <c r="N123" s="1205">
        <f>J123+9</f>
        <v/>
      </c>
      <c r="O123" s="1521">
        <f>K123-J123+1</f>
        <v/>
      </c>
      <c r="P123" s="1546">
        <f>IF(J123&lt; DATE(2022,8,31),DATE(2022,8,31)-J123+1,0)</f>
        <v/>
      </c>
      <c r="Q123" s="1207">
        <f>IF(P123&lt;11,P123*0,(IF(AND(P123&gt;10,P123&lt;22),(P123-10)*300,3300)+IF(P123&gt;21,(P123-21)*600,P123*0)))</f>
        <v/>
      </c>
      <c r="R123" s="1546">
        <f>K123-J123+1</f>
        <v/>
      </c>
      <c r="S123" s="1207">
        <f>(IF(R123&lt;11,R123*0,(IF(AND(R123&gt;10,R123&lt;22),(R123-10)*300,3300)+IF(R123&gt;21,(R123-21)*600,R123*0))))-Q123</f>
        <v/>
      </c>
      <c r="T123" s="1523" t="n"/>
      <c r="U123" s="1207" t="n"/>
      <c r="V123" s="1207">
        <f>IF(O123&lt;11,O123*0,(IF(AND(O123&gt;10,O123&lt;22),(O123-10)*300,3300)+IF(O123&gt;21,(O123-21)*600,O123*0)))</f>
        <v/>
      </c>
      <c r="W123" s="1205">
        <f>J123+39</f>
        <v/>
      </c>
      <c r="X123" s="1542" t="n">
        <v>44851</v>
      </c>
      <c r="Y123" s="1205" t="inlineStr">
        <is>
          <t>Сдан</t>
        </is>
      </c>
      <c r="Z123" s="1208">
        <f>IF(W123&lt;TODAY(),(TODAY()-W123),"0")</f>
        <v/>
      </c>
      <c r="AA123" s="1209">
        <f>Z123*6.5</f>
        <v/>
      </c>
      <c r="AB123" s="1080" t="n"/>
      <c r="AC123" s="788" t="n"/>
      <c r="AD123" s="788" t="n"/>
      <c r="AE123" s="788" t="n"/>
      <c r="AF123" s="788" t="n"/>
      <c r="AG123" s="788" t="n"/>
      <c r="AH123" s="788" t="n"/>
      <c r="AI123" s="788" t="n"/>
      <c r="AJ123" s="788" t="n"/>
      <c r="AK123" s="788" t="n"/>
      <c r="AL123" s="788" t="n"/>
      <c r="AM123" s="788" t="n"/>
      <c r="AN123" s="788" t="n"/>
      <c r="AO123" s="788" t="n"/>
      <c r="AP123" s="788" t="n"/>
      <c r="AQ123" s="788" t="n"/>
    </row>
    <row r="124" ht="15" customHeight="1" s="789">
      <c r="A124" s="1199" t="n">
        <v>4657561</v>
      </c>
      <c r="B124" s="1211" t="inlineStr">
        <is>
          <t>40'HC</t>
        </is>
      </c>
      <c r="C124" s="1203" t="n">
        <v>44841</v>
      </c>
      <c r="D124" s="1200" t="inlineStr">
        <is>
          <t>SITU9110515</t>
        </is>
      </c>
      <c r="E124" s="1211" t="inlineStr">
        <is>
          <t>Moscow</t>
        </is>
      </c>
      <c r="F124" s="1200" t="inlineStr">
        <is>
          <t>Логистика</t>
        </is>
      </c>
      <c r="G124" s="1200" t="inlineStr">
        <is>
          <t>BIC</t>
        </is>
      </c>
      <c r="H124" s="1200" t="inlineStr">
        <is>
          <t>31.08.2022 – 18.09.2022</t>
        </is>
      </c>
      <c r="I124" s="1200" t="n"/>
      <c r="J124" s="1203" t="n">
        <v>44805</v>
      </c>
      <c r="K124" s="1203" t="n">
        <v>44821</v>
      </c>
      <c r="L124" s="1527" t="n"/>
      <c r="M124" s="1527" t="inlineStr">
        <is>
          <t>КП2-Койты</t>
        </is>
      </c>
      <c r="N124" s="1205">
        <f>J124+9</f>
        <v/>
      </c>
      <c r="O124" s="1521">
        <f>K124-J124+1</f>
        <v/>
      </c>
      <c r="P124" s="1546">
        <f>IF(J124&lt; DATE(2022,8,31),DATE(2022,8,31)-J124+1,0)</f>
        <v/>
      </c>
      <c r="Q124" s="1207">
        <f>IF(P124&lt;11,P124*0,(IF(AND(P124&gt;10,P124&lt;22),(P124-10)*300,3300)+IF(P124&gt;21,(P124-21)*600,P124*0)))</f>
        <v/>
      </c>
      <c r="R124" s="1546">
        <f>K124-J124+1</f>
        <v/>
      </c>
      <c r="S124" s="1207">
        <f>(IF(R124&lt;11,R124*0,(IF(AND(R124&gt;10,R124&lt;22),(R124-10)*300,3300)+IF(R124&gt;21,(R124-21)*600,R124*0))))-Q124</f>
        <v/>
      </c>
      <c r="T124" s="1523" t="n"/>
      <c r="U124" s="1207" t="n"/>
      <c r="V124" s="1207">
        <f>IF(O124&lt;11,O124*0,(IF(AND(O124&gt;10,O124&lt;22),(O124-10)*300,3300)+IF(O124&gt;21,(O124-21)*600,O124*0)))</f>
        <v/>
      </c>
      <c r="W124" s="1205">
        <f>J124+39</f>
        <v/>
      </c>
      <c r="X124" s="1542" t="n">
        <v>44851</v>
      </c>
      <c r="Y124" s="1205" t="inlineStr">
        <is>
          <t>Сдан</t>
        </is>
      </c>
      <c r="Z124" s="1208">
        <f>IF(W124&lt;TODAY(),(TODAY()-W124),"0")</f>
        <v/>
      </c>
      <c r="AA124" s="1209">
        <f>Z124*6.5</f>
        <v/>
      </c>
      <c r="AB124" s="1080" t="n"/>
      <c r="AC124" s="788" t="n"/>
      <c r="AD124" s="788" t="n"/>
      <c r="AE124" s="788" t="n"/>
      <c r="AF124" s="788" t="n"/>
      <c r="AG124" s="788" t="n"/>
      <c r="AH124" s="788" t="n"/>
      <c r="AI124" s="788" t="n"/>
      <c r="AJ124" s="788" t="n"/>
      <c r="AK124" s="788" t="n"/>
      <c r="AL124" s="788" t="n"/>
      <c r="AM124" s="788" t="n"/>
      <c r="AN124" s="788" t="n"/>
      <c r="AO124" s="788" t="n"/>
      <c r="AP124" s="788" t="n"/>
      <c r="AQ124" s="788" t="n"/>
    </row>
    <row r="125" ht="15" customHeight="1" s="789">
      <c r="A125" s="1199" t="n">
        <v>4657563</v>
      </c>
      <c r="B125" s="1211" t="inlineStr">
        <is>
          <t>40'HC</t>
        </is>
      </c>
      <c r="C125" s="1203" t="n">
        <v>44841</v>
      </c>
      <c r="D125" s="1200" t="inlineStr">
        <is>
          <t>BMOU6847015</t>
        </is>
      </c>
      <c r="E125" s="1211" t="inlineStr">
        <is>
          <t>Moscow</t>
        </is>
      </c>
      <c r="F125" s="1200" t="inlineStr">
        <is>
          <t>Логистика</t>
        </is>
      </c>
      <c r="G125" s="1200" t="inlineStr">
        <is>
          <t>BIC</t>
        </is>
      </c>
      <c r="H125" s="1200" t="inlineStr">
        <is>
          <t>31.08.2022 – 18.09.2022</t>
        </is>
      </c>
      <c r="I125" s="1200" t="n"/>
      <c r="J125" s="1203" t="n">
        <v>44805</v>
      </c>
      <c r="K125" s="1203" t="n">
        <v>44821</v>
      </c>
      <c r="L125" s="1527" t="n"/>
      <c r="M125" s="1527" t="inlineStr">
        <is>
          <t>КП2-Койты</t>
        </is>
      </c>
      <c r="N125" s="1205">
        <f>J125+9</f>
        <v/>
      </c>
      <c r="O125" s="1521">
        <f>K125-J125+1</f>
        <v/>
      </c>
      <c r="P125" s="1546">
        <f>IF(J125&lt; DATE(2022,8,31),DATE(2022,8,31)-J125+1,0)</f>
        <v/>
      </c>
      <c r="Q125" s="1207">
        <f>IF(P125&lt;11,P125*0,(IF(AND(P125&gt;10,P125&lt;22),(P125-10)*300,3300)+IF(P125&gt;21,(P125-21)*600,P125*0)))</f>
        <v/>
      </c>
      <c r="R125" s="1546">
        <f>K125-J125+1</f>
        <v/>
      </c>
      <c r="S125" s="1207">
        <f>(IF(R125&lt;11,R125*0,(IF(AND(R125&gt;10,R125&lt;22),(R125-10)*300,3300)+IF(R125&gt;21,(R125-21)*600,R125*0))))-Q125</f>
        <v/>
      </c>
      <c r="T125" s="1523" t="n"/>
      <c r="U125" s="1207" t="n"/>
      <c r="V125" s="1207">
        <f>IF(O125&lt;11,O125*0,(IF(AND(O125&gt;10,O125&lt;22),(O125-10)*300,3300)+IF(O125&gt;21,(O125-21)*600,O125*0)))</f>
        <v/>
      </c>
      <c r="W125" s="1205">
        <f>J125+39</f>
        <v/>
      </c>
      <c r="X125" s="1542" t="n">
        <v>44851</v>
      </c>
      <c r="Y125" s="1205" t="inlineStr">
        <is>
          <t>Сдан</t>
        </is>
      </c>
      <c r="Z125" s="1208">
        <f>IF(W125&lt;TODAY(),(TODAY()-W125),"0")</f>
        <v/>
      </c>
      <c r="AA125" s="1209">
        <f>Z125*6.5</f>
        <v/>
      </c>
      <c r="AB125" s="1080" t="n"/>
      <c r="AC125" s="788" t="n"/>
      <c r="AD125" s="788" t="n"/>
      <c r="AE125" s="788" t="n"/>
      <c r="AF125" s="788" t="n"/>
      <c r="AG125" s="788" t="n"/>
      <c r="AH125" s="788" t="n"/>
      <c r="AI125" s="788" t="n"/>
      <c r="AJ125" s="788" t="n"/>
      <c r="AK125" s="788" t="n"/>
      <c r="AL125" s="788" t="n"/>
      <c r="AM125" s="788" t="n"/>
      <c r="AN125" s="788" t="n"/>
      <c r="AO125" s="788" t="n"/>
      <c r="AP125" s="788" t="n"/>
      <c r="AQ125" s="788" t="n"/>
    </row>
    <row r="126" ht="15" customHeight="1" s="789">
      <c r="A126" s="1199" t="n">
        <v>4652049</v>
      </c>
      <c r="B126" s="1211" t="inlineStr">
        <is>
          <t>40'HC</t>
        </is>
      </c>
      <c r="C126" s="1203" t="n">
        <v>44841</v>
      </c>
      <c r="D126" s="1200" t="inlineStr">
        <is>
          <t>TEMU6508859</t>
        </is>
      </c>
      <c r="E126" s="1211" t="inlineStr">
        <is>
          <t>Moscow</t>
        </is>
      </c>
      <c r="F126" s="1200" t="inlineStr">
        <is>
          <t>Логистика</t>
        </is>
      </c>
      <c r="G126" s="1200" t="inlineStr">
        <is>
          <t>BIC</t>
        </is>
      </c>
      <c r="H126" s="1200" t="inlineStr">
        <is>
          <t>26.08.2022 – 11.09.2036</t>
        </is>
      </c>
      <c r="I126" s="1200" t="n"/>
      <c r="J126" s="1203" t="n">
        <v>44806</v>
      </c>
      <c r="K126" s="1203" t="n">
        <v>44827</v>
      </c>
      <c r="L126" s="1527" t="n"/>
      <c r="M126" s="1527" t="inlineStr">
        <is>
          <t>КП3-Костылево</t>
        </is>
      </c>
      <c r="N126" s="1205">
        <f>J126+9</f>
        <v/>
      </c>
      <c r="O126" s="1521">
        <f>K126-J126+1</f>
        <v/>
      </c>
      <c r="P126" s="1546">
        <f>IF(J126&lt; DATE(2022,8,31),DATE(2022,8,31)-J126+1,0)</f>
        <v/>
      </c>
      <c r="Q126" s="1207">
        <f>IF(P126&lt;11,P126*0,(IF(AND(P126&gt;10,P126&lt;22),(P126-10)*300,3300)+IF(P126&gt;21,(P126-21)*600,P126*0)))</f>
        <v/>
      </c>
      <c r="R126" s="1546">
        <f>K126-J126+1</f>
        <v/>
      </c>
      <c r="S126" s="1207">
        <f>(IF(R126&lt;11,R126*0,(IF(AND(R126&gt;10,R126&lt;22),(R126-10)*300,3300)+IF(R126&gt;21,(R126-21)*600,R126*0))))-Q126</f>
        <v/>
      </c>
      <c r="T126" s="1523" t="n"/>
      <c r="U126" s="1207" t="n"/>
      <c r="V126" s="1207">
        <f>IF(O126&lt;11,O126*0,(IF(AND(O126&gt;10,O126&lt;22),(O126-10)*300,3300)+IF(O126&gt;21,(O126-21)*600,O126*0)))</f>
        <v/>
      </c>
      <c r="W126" s="1205">
        <f>J126+39</f>
        <v/>
      </c>
      <c r="X126" s="1542" t="n">
        <v>44847</v>
      </c>
      <c r="Y126" s="1205" t="inlineStr">
        <is>
          <t>Сдан</t>
        </is>
      </c>
      <c r="Z126" s="1208">
        <f>IF(W126&lt;TODAY(),(TODAY()-W126),"0")</f>
        <v/>
      </c>
      <c r="AA126" s="1209">
        <f>Z126*6.5</f>
        <v/>
      </c>
      <c r="AB126" s="1080" t="n"/>
      <c r="AC126" s="788" t="n"/>
      <c r="AD126" s="788" t="n"/>
      <c r="AE126" s="788" t="n"/>
      <c r="AF126" s="788" t="n"/>
      <c r="AG126" s="788" t="n"/>
      <c r="AH126" s="788" t="n"/>
      <c r="AI126" s="788" t="n"/>
      <c r="AJ126" s="788" t="n"/>
      <c r="AK126" s="788" t="n"/>
      <c r="AL126" s="788" t="n"/>
      <c r="AM126" s="788" t="n"/>
      <c r="AN126" s="788" t="n"/>
      <c r="AO126" s="788" t="n"/>
      <c r="AP126" s="788" t="n"/>
      <c r="AQ126" s="788" t="n"/>
    </row>
    <row r="127" ht="15" customHeight="1" s="789">
      <c r="A127" s="1199" t="n">
        <v>4652063</v>
      </c>
      <c r="B127" s="1211" t="inlineStr">
        <is>
          <t>40'HC</t>
        </is>
      </c>
      <c r="C127" s="1203" t="n">
        <v>44841</v>
      </c>
      <c r="D127" s="1200" t="inlineStr">
        <is>
          <t>BMOU6482555</t>
        </is>
      </c>
      <c r="E127" s="1211" t="inlineStr">
        <is>
          <t>Moscow</t>
        </is>
      </c>
      <c r="F127" s="1200" t="inlineStr">
        <is>
          <t>Логистика</t>
        </is>
      </c>
      <c r="G127" s="1200" t="inlineStr">
        <is>
          <t>BIC</t>
        </is>
      </c>
      <c r="H127" s="1200" t="inlineStr">
        <is>
          <t>26.08.2022 – 11.09.2043</t>
        </is>
      </c>
      <c r="I127" s="1200" t="n"/>
      <c r="J127" s="1203" t="n">
        <v>44806</v>
      </c>
      <c r="K127" s="1203" t="n">
        <v>44827</v>
      </c>
      <c r="L127" s="1527" t="n"/>
      <c r="M127" s="1527" t="inlineStr">
        <is>
          <t>КП3-Костылево</t>
        </is>
      </c>
      <c r="N127" s="1205">
        <f>J127+9</f>
        <v/>
      </c>
      <c r="O127" s="1521">
        <f>K127-J127+1</f>
        <v/>
      </c>
      <c r="P127" s="1546">
        <f>IF(J127&lt; DATE(2022,8,31),DATE(2022,8,31)-J127+1,0)</f>
        <v/>
      </c>
      <c r="Q127" s="1207">
        <f>IF(P127&lt;11,P127*0,(IF(AND(P127&gt;10,P127&lt;22),(P127-10)*300,3300)+IF(P127&gt;21,(P127-21)*600,P127*0)))</f>
        <v/>
      </c>
      <c r="R127" s="1546">
        <f>K127-J127+1</f>
        <v/>
      </c>
      <c r="S127" s="1207">
        <f>(IF(R127&lt;11,R127*0,(IF(AND(R127&gt;10,R127&lt;22),(R127-10)*300,3300)+IF(R127&gt;21,(R127-21)*600,R127*0))))-Q127</f>
        <v/>
      </c>
      <c r="T127" s="1523" t="n"/>
      <c r="U127" s="1207" t="n"/>
      <c r="V127" s="1207">
        <f>IF(O127&lt;11,O127*0,(IF(AND(O127&gt;10,O127&lt;22),(O127-10)*300,3300)+IF(O127&gt;21,(O127-21)*600,O127*0)))</f>
        <v/>
      </c>
      <c r="W127" s="1205">
        <f>J127+39</f>
        <v/>
      </c>
      <c r="X127" s="1542" t="n">
        <v>44847</v>
      </c>
      <c r="Y127" s="1205" t="inlineStr">
        <is>
          <t>Сдан</t>
        </is>
      </c>
      <c r="Z127" s="1208">
        <f>IF(W127&lt;TODAY(),(TODAY()-W127),"0")</f>
        <v/>
      </c>
      <c r="AA127" s="1209">
        <f>Z127*6.5</f>
        <v/>
      </c>
      <c r="AB127" s="1080" t="n"/>
      <c r="AC127" s="788" t="n"/>
      <c r="AD127" s="788" t="n"/>
      <c r="AE127" s="788" t="n"/>
      <c r="AF127" s="788" t="n"/>
      <c r="AG127" s="788" t="n"/>
      <c r="AH127" s="788" t="n"/>
      <c r="AI127" s="788" t="n"/>
      <c r="AJ127" s="788" t="n"/>
      <c r="AK127" s="788" t="n"/>
      <c r="AL127" s="788" t="n"/>
      <c r="AM127" s="788" t="n"/>
      <c r="AN127" s="788" t="n"/>
      <c r="AO127" s="788" t="n"/>
      <c r="AP127" s="788" t="n"/>
      <c r="AQ127" s="788" t="n"/>
    </row>
    <row r="128" ht="15" customHeight="1" s="789">
      <c r="A128" s="1199" t="n">
        <v>4649945</v>
      </c>
      <c r="B128" s="1211" t="inlineStr">
        <is>
          <t>40'HC</t>
        </is>
      </c>
      <c r="C128" s="1203" t="n">
        <v>44841</v>
      </c>
      <c r="D128" s="1200" t="inlineStr">
        <is>
          <t>TRHU8637972</t>
        </is>
      </c>
      <c r="E128" s="1211" t="inlineStr">
        <is>
          <t>Moscow</t>
        </is>
      </c>
      <c r="F128" s="1200" t="inlineStr">
        <is>
          <t>Логистика</t>
        </is>
      </c>
      <c r="G128" s="1200" t="inlineStr">
        <is>
          <t>Universal Transport</t>
        </is>
      </c>
      <c r="H128" s="1200" t="inlineStr">
        <is>
          <t>25.08.2022 – 11.09.2022</t>
        </is>
      </c>
      <c r="I128" s="1200" t="n"/>
      <c r="J128" s="1203" t="n">
        <v>44807</v>
      </c>
      <c r="K128" s="1203" t="n">
        <v>44821</v>
      </c>
      <c r="L128" s="1527" t="n"/>
      <c r="M128" s="1527" t="inlineStr">
        <is>
          <t>КП2-Койты</t>
        </is>
      </c>
      <c r="N128" s="1205">
        <f>J128+9</f>
        <v/>
      </c>
      <c r="O128" s="1521">
        <f>K128-J128+1</f>
        <v/>
      </c>
      <c r="P128" s="1546">
        <f>IF(J128&lt; DATE(2022,8,31),DATE(2022,8,31)-J128+1,0)</f>
        <v/>
      </c>
      <c r="Q128" s="1207">
        <f>IF(P128&lt;11,P128*0,(IF(AND(P128&gt;10,P128&lt;22),(P128-10)*300,3300)+IF(P128&gt;21,(P128-21)*600,P128*0)))</f>
        <v/>
      </c>
      <c r="R128" s="1546">
        <f>K128-J128+1</f>
        <v/>
      </c>
      <c r="S128" s="1207">
        <f>(IF(R128&lt;11,R128*0,(IF(AND(R128&gt;10,R128&lt;22),(R128-10)*300,3300)+IF(R128&gt;21,(R128-21)*600,R128*0))))-Q128</f>
        <v/>
      </c>
      <c r="T128" s="1523" t="n"/>
      <c r="U128" s="1207" t="n"/>
      <c r="V128" s="1207">
        <f>IF(O128&lt;11,O128*0,(IF(AND(O128&gt;10,O128&lt;22),(O128-10)*300,3300)+IF(O128&gt;21,(O128-21)*600,O128*0)))</f>
        <v/>
      </c>
      <c r="W128" s="1205">
        <f>J128+39</f>
        <v/>
      </c>
      <c r="X128" s="1542" t="n">
        <v>44851</v>
      </c>
      <c r="Y128" s="1205" t="inlineStr">
        <is>
          <t>Сдан</t>
        </is>
      </c>
      <c r="Z128" s="1208">
        <f>IF(W128&lt;TODAY(),(TODAY()-W128),"0")</f>
        <v/>
      </c>
      <c r="AA128" s="1209">
        <f>Z128*6.5</f>
        <v/>
      </c>
      <c r="AB128" s="1080" t="n"/>
      <c r="AC128" s="788" t="n"/>
      <c r="AD128" s="788" t="n"/>
      <c r="AE128" s="788" t="n"/>
      <c r="AF128" s="788" t="n"/>
      <c r="AG128" s="788" t="n"/>
      <c r="AH128" s="788" t="n"/>
      <c r="AI128" s="788" t="n"/>
      <c r="AJ128" s="788" t="n"/>
      <c r="AK128" s="788" t="n"/>
      <c r="AL128" s="788" t="n"/>
      <c r="AM128" s="788" t="n"/>
      <c r="AN128" s="788" t="n"/>
      <c r="AO128" s="788" t="n"/>
      <c r="AP128" s="788" t="n"/>
      <c r="AQ128" s="788" t="n"/>
    </row>
    <row r="129" ht="15" customHeight="1" s="789">
      <c r="A129" s="1199" t="n">
        <v>4652067</v>
      </c>
      <c r="B129" s="1211" t="inlineStr">
        <is>
          <t>40'HC</t>
        </is>
      </c>
      <c r="C129" s="1203" t="n">
        <v>44841</v>
      </c>
      <c r="D129" s="1200" t="inlineStr">
        <is>
          <t>BMOU6847150</t>
        </is>
      </c>
      <c r="E129" s="1211" t="inlineStr">
        <is>
          <t>Moscow</t>
        </is>
      </c>
      <c r="F129" s="1200" t="inlineStr">
        <is>
          <t>Логистика</t>
        </is>
      </c>
      <c r="G129" s="1200" t="inlineStr">
        <is>
          <t>BIC</t>
        </is>
      </c>
      <c r="H129" s="1200" t="inlineStr">
        <is>
          <t>26.08.2022 – 11.09.2045</t>
        </is>
      </c>
      <c r="I129" s="1200" t="n"/>
      <c r="J129" s="1203" t="n">
        <v>44807</v>
      </c>
      <c r="K129" s="1203" t="n">
        <v>44827</v>
      </c>
      <c r="L129" s="1527" t="n"/>
      <c r="M129" s="1527" t="inlineStr">
        <is>
          <t>КП3-Костылево</t>
        </is>
      </c>
      <c r="N129" s="1205">
        <f>J129+9</f>
        <v/>
      </c>
      <c r="O129" s="1521">
        <f>K129-J129+1</f>
        <v/>
      </c>
      <c r="P129" s="1546">
        <f>IF(J129&lt; DATE(2022,8,31),DATE(2022,8,31)-J129+1,0)</f>
        <v/>
      </c>
      <c r="Q129" s="1207">
        <f>IF(P129&lt;11,P129*0,(IF(AND(P129&gt;10,P129&lt;22),(P129-10)*300,3300)+IF(P129&gt;21,(P129-21)*600,P129*0)))</f>
        <v/>
      </c>
      <c r="R129" s="1546">
        <f>K129-J129+1</f>
        <v/>
      </c>
      <c r="S129" s="1207">
        <f>(IF(R129&lt;11,R129*0,(IF(AND(R129&gt;10,R129&lt;22),(R129-10)*300,3300)+IF(R129&gt;21,(R129-21)*600,R129*0))))-Q129</f>
        <v/>
      </c>
      <c r="T129" s="1523" t="n"/>
      <c r="U129" s="1207" t="n"/>
      <c r="V129" s="1207">
        <f>IF(O129&lt;11,O129*0,(IF(AND(O129&gt;10,O129&lt;22),(O129-10)*300,3300)+IF(O129&gt;21,(O129-21)*600,O129*0)))</f>
        <v/>
      </c>
      <c r="W129" s="1205">
        <f>J129+39</f>
        <v/>
      </c>
      <c r="X129" s="1542" t="n">
        <v>44847</v>
      </c>
      <c r="Y129" s="1205" t="inlineStr">
        <is>
          <t>Сдан</t>
        </is>
      </c>
      <c r="Z129" s="1208">
        <f>IF(W129&lt;TODAY(),(TODAY()-W129),"0")</f>
        <v/>
      </c>
      <c r="AA129" s="1209">
        <f>Z129*6.5</f>
        <v/>
      </c>
      <c r="AB129" s="1080" t="n"/>
      <c r="AC129" s="788" t="n"/>
      <c r="AD129" s="788" t="n"/>
      <c r="AE129" s="788" t="n"/>
      <c r="AF129" s="788" t="n"/>
      <c r="AG129" s="788" t="n"/>
      <c r="AH129" s="788" t="n"/>
      <c r="AI129" s="788" t="n"/>
      <c r="AJ129" s="788" t="n"/>
      <c r="AK129" s="788" t="n"/>
      <c r="AL129" s="788" t="n"/>
      <c r="AM129" s="788" t="n"/>
      <c r="AN129" s="788" t="n"/>
      <c r="AO129" s="788" t="n"/>
      <c r="AP129" s="788" t="n"/>
      <c r="AQ129" s="788" t="n"/>
    </row>
    <row r="130" ht="15" customHeight="1" s="789">
      <c r="A130" s="1199" t="n">
        <v>4652069</v>
      </c>
      <c r="B130" s="1211" t="inlineStr">
        <is>
          <t>40'HC</t>
        </is>
      </c>
      <c r="C130" s="1203" t="n">
        <v>44841</v>
      </c>
      <c r="D130" s="1200" t="inlineStr">
        <is>
          <t>FFAU1652412</t>
        </is>
      </c>
      <c r="E130" s="1211" t="inlineStr">
        <is>
          <t>Moscow</t>
        </is>
      </c>
      <c r="F130" s="1200" t="inlineStr">
        <is>
          <t>Логистика</t>
        </is>
      </c>
      <c r="G130" s="1200" t="inlineStr">
        <is>
          <t>BIC</t>
        </is>
      </c>
      <c r="H130" s="1200" t="inlineStr">
        <is>
          <t>26.08.2022 – 11.09.2046</t>
        </is>
      </c>
      <c r="I130" s="1200" t="n"/>
      <c r="J130" s="1203" t="n">
        <v>44806</v>
      </c>
      <c r="K130" s="1203" t="n">
        <v>44827</v>
      </c>
      <c r="L130" s="1527" t="n"/>
      <c r="M130" s="1527" t="inlineStr">
        <is>
          <t>КП3-Костылево</t>
        </is>
      </c>
      <c r="N130" s="1205">
        <f>J130+9</f>
        <v/>
      </c>
      <c r="O130" s="1521">
        <f>K130-J130+1</f>
        <v/>
      </c>
      <c r="P130" s="1546">
        <f>IF(J130&lt; DATE(2022,8,31),DATE(2022,8,31)-J130+1,0)</f>
        <v/>
      </c>
      <c r="Q130" s="1207">
        <f>IF(P130&lt;11,P130*0,(IF(AND(P130&gt;10,P130&lt;22),(P130-10)*300,3300)+IF(P130&gt;21,(P130-21)*600,P130*0)))</f>
        <v/>
      </c>
      <c r="R130" s="1546">
        <f>K130-J130+1</f>
        <v/>
      </c>
      <c r="S130" s="1207">
        <f>(IF(R130&lt;11,R130*0,(IF(AND(R130&gt;10,R130&lt;22),(R130-10)*300,3300)+IF(R130&gt;21,(R130-21)*600,R130*0))))-Q130</f>
        <v/>
      </c>
      <c r="T130" s="1523" t="n"/>
      <c r="U130" s="1207" t="n"/>
      <c r="V130" s="1207">
        <f>IF(O130&lt;11,O130*0,(IF(AND(O130&gt;10,O130&lt;22),(O130-10)*300,3300)+IF(O130&gt;21,(O130-21)*600,O130*0)))</f>
        <v/>
      </c>
      <c r="W130" s="1205">
        <f>J130+39</f>
        <v/>
      </c>
      <c r="X130" s="1542" t="n">
        <v>44847</v>
      </c>
      <c r="Y130" s="1205" t="inlineStr">
        <is>
          <t>Сдан</t>
        </is>
      </c>
      <c r="Z130" s="1208">
        <f>IF(W130&lt;TODAY(),(TODAY()-W130),"0")</f>
        <v/>
      </c>
      <c r="AA130" s="1209">
        <f>Z130*6.5</f>
        <v/>
      </c>
      <c r="AB130" s="1080" t="n"/>
      <c r="AC130" s="788" t="n"/>
      <c r="AD130" s="788" t="n"/>
      <c r="AE130" s="788" t="n"/>
      <c r="AF130" s="788" t="n"/>
      <c r="AG130" s="788" t="n"/>
      <c r="AH130" s="788" t="n"/>
      <c r="AI130" s="788" t="n"/>
      <c r="AJ130" s="788" t="n"/>
      <c r="AK130" s="788" t="n"/>
      <c r="AL130" s="788" t="n"/>
      <c r="AM130" s="788" t="n"/>
      <c r="AN130" s="788" t="n"/>
      <c r="AO130" s="788" t="n"/>
      <c r="AP130" s="788" t="n"/>
      <c r="AQ130" s="788" t="n"/>
    </row>
    <row r="131" ht="15" customHeight="1" s="789">
      <c r="A131" s="1199" t="n">
        <v>4657547</v>
      </c>
      <c r="B131" s="1211" t="inlineStr">
        <is>
          <t>40'HC</t>
        </is>
      </c>
      <c r="C131" s="1203" t="n">
        <v>44841</v>
      </c>
      <c r="D131" s="1200" t="inlineStr">
        <is>
          <t>RFCU5076935</t>
        </is>
      </c>
      <c r="E131" s="1211" t="inlineStr">
        <is>
          <t>Moscow</t>
        </is>
      </c>
      <c r="F131" s="1200" t="inlineStr">
        <is>
          <t>Логистика</t>
        </is>
      </c>
      <c r="G131" s="1200" t="inlineStr">
        <is>
          <t>BIC</t>
        </is>
      </c>
      <c r="H131" s="1200" t="inlineStr">
        <is>
          <t>31.08.2022 – 18.09.2022</t>
        </is>
      </c>
      <c r="I131" s="1200" t="n"/>
      <c r="J131" s="1203" t="n">
        <v>44808</v>
      </c>
      <c r="K131" s="1203" t="n">
        <v>44827</v>
      </c>
      <c r="L131" s="1547" t="n"/>
      <c r="M131" s="1527" t="inlineStr">
        <is>
          <t>КП3-Костылево</t>
        </is>
      </c>
      <c r="N131" s="1205">
        <f>J131+9</f>
        <v/>
      </c>
      <c r="O131" s="1521">
        <f>K131-J131+1</f>
        <v/>
      </c>
      <c r="P131" s="1546">
        <f>IF(J131&lt; DATE(2022,8,31),DATE(2022,8,31)-J131+1,0)</f>
        <v/>
      </c>
      <c r="Q131" s="1207">
        <f>IF(P131&lt;11,P131*0,(IF(AND(P131&gt;10,P131&lt;22),(P131-10)*300,3300)+IF(P131&gt;21,(P131-21)*600,P131*0)))</f>
        <v/>
      </c>
      <c r="R131" s="1546">
        <f>K131-J131+1</f>
        <v/>
      </c>
      <c r="S131" s="1207">
        <f>(IF(R131&lt;11,R131*0,(IF(AND(R131&gt;10,R131&lt;22),(R131-10)*300,3300)+IF(R131&gt;21,(R131-21)*600,R131*0))))-Q131</f>
        <v/>
      </c>
      <c r="T131" s="1523" t="n"/>
      <c r="U131" s="1207" t="n"/>
      <c r="V131" s="1207">
        <f>IF(O131&lt;11,O131*0,(IF(AND(O131&gt;10,O131&lt;22),(O131-10)*300,3300)+IF(O131&gt;21,(O131-21)*600,O131*0)))</f>
        <v/>
      </c>
      <c r="W131" s="1205">
        <f>J131+39</f>
        <v/>
      </c>
      <c r="X131" s="1542" t="n">
        <v>44847</v>
      </c>
      <c r="Y131" s="1205" t="inlineStr">
        <is>
          <t>Сдан</t>
        </is>
      </c>
      <c r="Z131" s="1208">
        <f>IF(W131&lt;TODAY(),(TODAY()-W131),"0")</f>
        <v/>
      </c>
      <c r="AA131" s="1209">
        <f>Z131*6.5</f>
        <v/>
      </c>
      <c r="AB131" s="1080" t="n"/>
      <c r="AC131" s="788" t="n"/>
      <c r="AD131" s="788" t="n"/>
      <c r="AE131" s="788" t="n"/>
      <c r="AF131" s="788" t="n"/>
      <c r="AG131" s="788" t="n"/>
      <c r="AH131" s="788" t="n"/>
      <c r="AI131" s="788" t="n"/>
      <c r="AJ131" s="788" t="n"/>
      <c r="AK131" s="788" t="n"/>
      <c r="AL131" s="788" t="n"/>
      <c r="AM131" s="788" t="n"/>
      <c r="AN131" s="788" t="n"/>
      <c r="AO131" s="788" t="n"/>
      <c r="AP131" s="788" t="n"/>
      <c r="AQ131" s="788" t="n"/>
    </row>
    <row r="132" ht="15" customHeight="1" s="789">
      <c r="A132" s="1199" t="n">
        <v>4657569</v>
      </c>
      <c r="B132" s="1211" t="inlineStr">
        <is>
          <t>40'HC</t>
        </is>
      </c>
      <c r="C132" s="1203" t="n">
        <v>44841</v>
      </c>
      <c r="D132" s="1200" t="inlineStr">
        <is>
          <t>SEGU5359883</t>
        </is>
      </c>
      <c r="E132" s="1211" t="inlineStr">
        <is>
          <t>Moscow</t>
        </is>
      </c>
      <c r="F132" s="1200" t="inlineStr">
        <is>
          <t>Логистика</t>
        </is>
      </c>
      <c r="G132" s="1200" t="inlineStr">
        <is>
          <t>BIC</t>
        </is>
      </c>
      <c r="H132" s="1200" t="inlineStr">
        <is>
          <t>31.08.2022 – 18.09.2022</t>
        </is>
      </c>
      <c r="I132" s="1200" t="n"/>
      <c r="J132" s="1203" t="n">
        <v>44807</v>
      </c>
      <c r="K132" s="1203" t="n">
        <v>44821</v>
      </c>
      <c r="L132" s="1527" t="n"/>
      <c r="M132" s="1527" t="inlineStr">
        <is>
          <t>КП2-Койты</t>
        </is>
      </c>
      <c r="N132" s="1205">
        <f>J132+9</f>
        <v/>
      </c>
      <c r="O132" s="1206">
        <f>K132-J132+1</f>
        <v/>
      </c>
      <c r="P132" s="1546">
        <f>IF(J132&lt; DATE(2022,8,31),DATE(2022,8,31)-J132+1,0)</f>
        <v/>
      </c>
      <c r="Q132" s="1207">
        <f>IF(P132&lt;11,P132*0,(IF(AND(P132&gt;10,P132&lt;22),(P132-10)*300,3300)+IF(P132&gt;21,(P132-21)*600,P132*0)))</f>
        <v/>
      </c>
      <c r="R132" s="1546">
        <f>K132-J132+1</f>
        <v/>
      </c>
      <c r="S132" s="1207">
        <f>(IF(R132&lt;11,R132*0,(IF(AND(R132&gt;10,R132&lt;22),(R132-10)*300,3300)+IF(R132&gt;21,(R132-21)*600,R132*0))))-Q132</f>
        <v/>
      </c>
      <c r="T132" s="1207" t="n"/>
      <c r="U132" s="1207" t="n"/>
      <c r="V132" s="1207">
        <f>IF(O132&lt;11,O132*0,(IF(AND(O132&gt;10,O132&lt;22),(O132-10)*300,3300)+IF(O132&gt;21,(O132-21)*600,O132*0)))</f>
        <v/>
      </c>
      <c r="W132" s="1205">
        <f>J132+39</f>
        <v/>
      </c>
      <c r="X132" s="1205" t="n">
        <v>44851</v>
      </c>
      <c r="Y132" s="1205" t="inlineStr">
        <is>
          <t>Сдан</t>
        </is>
      </c>
      <c r="Z132" s="1540">
        <f>IF(W132&lt;TODAY(),(TODAY()-W132),"0")</f>
        <v/>
      </c>
      <c r="AA132" s="1209">
        <f>Z132*6.5</f>
        <v/>
      </c>
      <c r="AB132" s="1080" t="n"/>
      <c r="AC132" s="788" t="n"/>
      <c r="AD132" s="788" t="n"/>
      <c r="AE132" s="788" t="n"/>
      <c r="AF132" s="788" t="n"/>
      <c r="AG132" s="788" t="n"/>
      <c r="AH132" s="788" t="n"/>
      <c r="AI132" s="788" t="n"/>
      <c r="AJ132" s="788" t="n"/>
      <c r="AK132" s="788" t="n"/>
      <c r="AL132" s="788" t="n"/>
      <c r="AM132" s="788" t="n"/>
      <c r="AN132" s="788" t="n"/>
      <c r="AO132" s="788" t="n"/>
      <c r="AP132" s="788" t="n"/>
      <c r="AQ132" s="788" t="n"/>
    </row>
    <row r="133" ht="15" customHeight="1" s="789">
      <c r="A133" s="1213" t="n">
        <v>4657571</v>
      </c>
      <c r="B133" s="1211" t="inlineStr">
        <is>
          <t>40'HC</t>
        </is>
      </c>
      <c r="C133" s="1203" t="n">
        <v>44841</v>
      </c>
      <c r="D133" s="1200" t="inlineStr">
        <is>
          <t>FBLU0196642</t>
        </is>
      </c>
      <c r="E133" s="1211" t="inlineStr">
        <is>
          <t>Moscow</t>
        </is>
      </c>
      <c r="F133" s="1200" t="inlineStr">
        <is>
          <t>Логистика</t>
        </is>
      </c>
      <c r="G133" s="1200" t="inlineStr">
        <is>
          <t>BIC</t>
        </is>
      </c>
      <c r="H133" s="1200" t="inlineStr">
        <is>
          <t>31.08.2022 – 18.09.2022</t>
        </is>
      </c>
      <c r="I133" s="1200" t="n"/>
      <c r="J133" s="1203" t="n">
        <v>44808</v>
      </c>
      <c r="K133" s="1203" t="n">
        <v>44827</v>
      </c>
      <c r="L133" s="1527" t="n"/>
      <c r="M133" s="1527" t="inlineStr">
        <is>
          <t>КП3-Костылево</t>
        </is>
      </c>
      <c r="N133" s="1205">
        <f>J133+9</f>
        <v/>
      </c>
      <c r="O133" s="1521">
        <f>K133-J133+1</f>
        <v/>
      </c>
      <c r="P133" s="1522">
        <f>IF(J133&lt; DATE(2022,8,31),DATE(2022,8,31)-J133+1,0)</f>
        <v/>
      </c>
      <c r="Q133" s="1523">
        <f>IF(P133&lt;11,P133*0,(IF(AND(P133&gt;10,P133&lt;22),(P133-10)*300,3300)+IF(P133&gt;21,(P133-21)*600,P133*0)))</f>
        <v/>
      </c>
      <c r="R133" s="1522">
        <f>K133-J133+1</f>
        <v/>
      </c>
      <c r="S133" s="1523">
        <f>(IF(R133&lt;11,R133*0,(IF(AND(R133&gt;10,R133&lt;22),(R133-10)*300,3300)+IF(R133&gt;21,(R133-21)*600,R133*0))))-Q133</f>
        <v/>
      </c>
      <c r="T133" s="1526" t="n"/>
      <c r="U133" s="1526" t="n"/>
      <c r="V133" s="1526">
        <f>IF(O133&lt;11,O133*0,(IF(AND(O133&gt;10,O133&lt;22),(O133-10)*300,3300)+IF(O133&gt;21,(O133-21)*600,O133*0)))</f>
        <v/>
      </c>
      <c r="W133" s="1205">
        <f>J133+39</f>
        <v/>
      </c>
      <c r="X133" s="1205" t="n">
        <v>44847</v>
      </c>
      <c r="Y133" s="1205" t="inlineStr">
        <is>
          <t>Сдан</t>
        </is>
      </c>
      <c r="Z133" s="1540">
        <f>IF(W133&lt;TODAY(),(TODAY()-W133),"0")</f>
        <v/>
      </c>
      <c r="AA133" s="1209">
        <f>Z133*6.5</f>
        <v/>
      </c>
      <c r="AB133" s="1080" t="n"/>
      <c r="AC133" s="1186" t="n"/>
      <c r="AD133" s="1186" t="n"/>
      <c r="AE133" s="1186" t="n"/>
      <c r="AF133" s="1186" t="n"/>
      <c r="AG133" s="1186" t="n"/>
      <c r="AH133" s="1186" t="n"/>
      <c r="AI133" s="1186" t="n"/>
      <c r="AJ133" s="1186" t="n"/>
      <c r="AK133" s="1186" t="n"/>
      <c r="AL133" s="1186" t="n"/>
      <c r="AM133" s="1186" t="n"/>
      <c r="AN133" s="1186" t="n"/>
      <c r="AO133" s="1186" t="n"/>
      <c r="AP133" s="1186" t="n"/>
      <c r="AQ133" s="1186" t="n"/>
    </row>
    <row r="134" ht="15" customHeight="1" s="789">
      <c r="A134" s="1213" t="n">
        <v>4657573</v>
      </c>
      <c r="B134" s="1211" t="inlineStr">
        <is>
          <t>40'HC</t>
        </is>
      </c>
      <c r="C134" s="1203" t="n">
        <v>44841</v>
      </c>
      <c r="D134" s="1200" t="inlineStr">
        <is>
          <t>UETU5774887</t>
        </is>
      </c>
      <c r="E134" s="1211" t="inlineStr">
        <is>
          <t>Moscow</t>
        </is>
      </c>
      <c r="F134" s="1200" t="inlineStr">
        <is>
          <t>Логистика</t>
        </is>
      </c>
      <c r="G134" s="1200" t="inlineStr">
        <is>
          <t>BIC</t>
        </is>
      </c>
      <c r="H134" s="1200" t="inlineStr">
        <is>
          <t>31.08.2022 – 18.09.2022</t>
        </is>
      </c>
      <c r="I134" s="1200" t="n"/>
      <c r="J134" s="1203" t="n">
        <v>44806</v>
      </c>
      <c r="K134" s="1203" t="n">
        <v>44827</v>
      </c>
      <c r="L134" s="1527" t="n"/>
      <c r="M134" s="1527" t="inlineStr">
        <is>
          <t>КП3-Костылево</t>
        </is>
      </c>
      <c r="N134" s="1205">
        <f>J134+9</f>
        <v/>
      </c>
      <c r="O134" s="1521">
        <f>K134-J134+1</f>
        <v/>
      </c>
      <c r="P134" s="1522">
        <f>IF(J134&lt; DATE(2022,8,31),DATE(2022,8,31)-J134+1,0)</f>
        <v/>
      </c>
      <c r="Q134" s="1523">
        <f>IF(P134&lt;11,P134*0,(IF(AND(P134&gt;10,P134&lt;22),(P134-10)*300,3300)+IF(P134&gt;21,(P134-21)*600,P134*0)))</f>
        <v/>
      </c>
      <c r="R134" s="1522">
        <f>K134-J134+1</f>
        <v/>
      </c>
      <c r="S134" s="1523">
        <f>(IF(R134&lt;11,R134*0,(IF(AND(R134&gt;10,R134&lt;22),(R134-10)*300,3300)+IF(R134&gt;21,(R134-21)*600,R134*0))))-Q134</f>
        <v/>
      </c>
      <c r="T134" s="1526" t="n"/>
      <c r="U134" s="1526" t="n"/>
      <c r="V134" s="1526">
        <f>IF(O134&lt;11,O134*0,(IF(AND(O134&gt;10,O134&lt;22),(O134-10)*300,3300)+IF(O134&gt;21,(O134-21)*600,O134*0)))</f>
        <v/>
      </c>
      <c r="W134" s="1205">
        <f>J134+39</f>
        <v/>
      </c>
      <c r="X134" s="1205" t="n">
        <v>44847</v>
      </c>
      <c r="Y134" s="1205" t="inlineStr">
        <is>
          <t>Сдан</t>
        </is>
      </c>
      <c r="Z134" s="1540">
        <f>IF(W134&lt;TODAY(),(TODAY()-W134),"0")</f>
        <v/>
      </c>
      <c r="AA134" s="1209">
        <f>Z134*6.5</f>
        <v/>
      </c>
      <c r="AB134" s="1080" t="n"/>
      <c r="AC134" s="1186" t="n"/>
      <c r="AD134" s="1186" t="n"/>
      <c r="AE134" s="1186" t="n"/>
      <c r="AF134" s="1186" t="n"/>
      <c r="AG134" s="1186" t="n"/>
      <c r="AH134" s="1186" t="n"/>
      <c r="AI134" s="1186" t="n"/>
      <c r="AJ134" s="1186" t="n"/>
      <c r="AK134" s="1186" t="n"/>
      <c r="AL134" s="1186" t="n"/>
      <c r="AM134" s="1186" t="n"/>
      <c r="AN134" s="1186" t="n"/>
      <c r="AO134" s="1186" t="n"/>
      <c r="AP134" s="1186" t="n"/>
      <c r="AQ134" s="1186" t="n"/>
    </row>
    <row r="135" ht="15" customHeight="1" s="789">
      <c r="A135" s="1213" t="n">
        <v>4657553</v>
      </c>
      <c r="B135" s="1211" t="inlineStr">
        <is>
          <t>40'HC</t>
        </is>
      </c>
      <c r="C135" s="1203" t="n">
        <v>44841</v>
      </c>
      <c r="D135" s="1200" t="inlineStr">
        <is>
          <t>BMOU6463344</t>
        </is>
      </c>
      <c r="E135" s="1211" t="inlineStr">
        <is>
          <t>Moscow</t>
        </is>
      </c>
      <c r="F135" s="1200" t="inlineStr">
        <is>
          <t>Логистика</t>
        </is>
      </c>
      <c r="G135" s="1200" t="inlineStr">
        <is>
          <t>BIC</t>
        </is>
      </c>
      <c r="H135" s="1200" t="inlineStr">
        <is>
          <t>31.08.2022 – 18.09.2022</t>
        </is>
      </c>
      <c r="I135" s="1200" t="n"/>
      <c r="J135" s="1203" t="n">
        <v>44807</v>
      </c>
      <c r="K135" s="1203" t="n">
        <v>44827</v>
      </c>
      <c r="L135" s="1527" t="n"/>
      <c r="M135" s="1527" t="inlineStr">
        <is>
          <t>КП3-Костылево</t>
        </is>
      </c>
      <c r="N135" s="1205">
        <f>J135+9</f>
        <v/>
      </c>
      <c r="O135" s="1521">
        <f>K135-J135+1</f>
        <v/>
      </c>
      <c r="P135" s="1522">
        <f>IF(J135&lt; DATE(2022,8,31),DATE(2022,8,31)-J135+1,0)</f>
        <v/>
      </c>
      <c r="Q135" s="1523">
        <f>IF(P135&lt;11,P135*0,(IF(AND(P135&gt;10,P135&lt;22),(P135-10)*300,3300)+IF(P135&gt;21,(P135-21)*600,P135*0)))</f>
        <v/>
      </c>
      <c r="R135" s="1522">
        <f>K135-J135+1</f>
        <v/>
      </c>
      <c r="S135" s="1523">
        <f>(IF(R135&lt;11,R135*0,(IF(AND(R135&gt;10,R135&lt;22),(R135-10)*300,3300)+IF(R135&gt;21,(R135-21)*600,R135*0))))-Q135</f>
        <v/>
      </c>
      <c r="T135" s="1526" t="n"/>
      <c r="U135" s="1526" t="n"/>
      <c r="V135" s="1526">
        <f>IF(O135&lt;11,O135*0,(IF(AND(O135&gt;10,O135&lt;22),(O135-10)*300,3300)+IF(O135&gt;21,(O135-21)*600,O135*0)))</f>
        <v/>
      </c>
      <c r="W135" s="1205">
        <f>J135+39</f>
        <v/>
      </c>
      <c r="X135" s="1205" t="n">
        <v>44847</v>
      </c>
      <c r="Y135" s="1205" t="inlineStr">
        <is>
          <t>Сдан</t>
        </is>
      </c>
      <c r="Z135" s="1540">
        <f>IF(W135&lt;TODAY(),(TODAY()-W135),"0")</f>
        <v/>
      </c>
      <c r="AA135" s="1209">
        <f>Z135*6.5</f>
        <v/>
      </c>
      <c r="AB135" s="1080" t="n"/>
      <c r="AC135" s="1186" t="n"/>
      <c r="AD135" s="1186" t="n"/>
      <c r="AE135" s="1186" t="n"/>
      <c r="AF135" s="1186" t="n"/>
      <c r="AG135" s="1186" t="n"/>
      <c r="AH135" s="1186" t="n"/>
      <c r="AI135" s="1186" t="n"/>
      <c r="AJ135" s="1186" t="n"/>
      <c r="AK135" s="1186" t="n"/>
      <c r="AL135" s="1186" t="n"/>
      <c r="AM135" s="1186" t="n"/>
      <c r="AN135" s="1186" t="n"/>
      <c r="AO135" s="1186" t="n"/>
      <c r="AP135" s="1186" t="n"/>
      <c r="AQ135" s="1186" t="n"/>
    </row>
    <row r="136" ht="15" customHeight="1" s="789">
      <c r="A136" s="1199" t="n">
        <v>4657535</v>
      </c>
      <c r="B136" s="1211" t="inlineStr">
        <is>
          <t>40'HC</t>
        </is>
      </c>
      <c r="C136" s="1203" t="n">
        <v>44841</v>
      </c>
      <c r="D136" s="1200" t="inlineStr">
        <is>
          <t>CAAU6303132</t>
        </is>
      </c>
      <c r="E136" s="1211" t="inlineStr">
        <is>
          <t>Moscow</t>
        </is>
      </c>
      <c r="F136" s="1200" t="inlineStr">
        <is>
          <t>Логистика</t>
        </is>
      </c>
      <c r="G136" s="1200" t="inlineStr">
        <is>
          <t>BIC</t>
        </is>
      </c>
      <c r="H136" s="1200" t="inlineStr">
        <is>
          <t>31.08.2022 – 18.09.2022</t>
        </is>
      </c>
      <c r="I136" s="1200" t="n"/>
      <c r="J136" s="1203" t="n">
        <v>44807</v>
      </c>
      <c r="K136" s="1548" t="n">
        <v>44827</v>
      </c>
      <c r="L136" s="1527" t="n"/>
      <c r="M136" s="1527" t="inlineStr">
        <is>
          <t>КП3-Костылево</t>
        </is>
      </c>
      <c r="N136" s="1205">
        <f>J136+9</f>
        <v/>
      </c>
      <c r="O136" s="1206">
        <f>K136-J136+1</f>
        <v/>
      </c>
      <c r="P136" s="1546">
        <f>IF(J136&lt; DATE(2022,8,31),DATE(2022,8,31)-J136+1,0)</f>
        <v/>
      </c>
      <c r="Q136" s="1207">
        <f>IF(P136&lt;11,P136*0,(IF(AND(P136&gt;10,P136&lt;22),(P136-10)*300,3300)+IF(P136&gt;21,(P136-21)*600,P136*0)))</f>
        <v/>
      </c>
      <c r="R136" s="1546">
        <f>K136-J136+1</f>
        <v/>
      </c>
      <c r="S136" s="1207">
        <f>(IF(R136&lt;11,R136*0,(IF(AND(R136&gt;10,R136&lt;22),(R136-10)*300,3300)+IF(R136&gt;21,(R136-21)*600,R136*0))))-Q136</f>
        <v/>
      </c>
      <c r="T136" s="1207" t="n"/>
      <c r="U136" s="1207" t="n"/>
      <c r="V136" s="1207">
        <f>IF(O136&lt;11,O136*0,(IF(AND(O136&gt;10,O136&lt;22),(O136-10)*300,3300)+IF(O136&gt;21,(O136-21)*600,O136*0)))</f>
        <v/>
      </c>
      <c r="W136" s="1205">
        <f>J136+39</f>
        <v/>
      </c>
      <c r="X136" s="1205" t="n">
        <v>44847</v>
      </c>
      <c r="Y136" s="1205" t="inlineStr">
        <is>
          <t>Сдан</t>
        </is>
      </c>
      <c r="Z136" s="1208">
        <f>IF(W136&lt;TODAY(),(TODAY()-W136),"0")</f>
        <v/>
      </c>
      <c r="AA136" s="1209">
        <f>Z136*6.5</f>
        <v/>
      </c>
      <c r="AB136" s="1080" t="n"/>
      <c r="AC136" s="788" t="n"/>
      <c r="AD136" s="788" t="n"/>
      <c r="AE136" s="788" t="n"/>
      <c r="AF136" s="788" t="n"/>
      <c r="AG136" s="788" t="n"/>
      <c r="AH136" s="788" t="n"/>
      <c r="AI136" s="788" t="n"/>
      <c r="AJ136" s="788" t="n"/>
      <c r="AK136" s="788" t="n"/>
      <c r="AL136" s="788" t="n"/>
      <c r="AM136" s="788" t="n"/>
      <c r="AN136" s="788" t="n"/>
      <c r="AO136" s="788" t="n"/>
      <c r="AP136" s="788" t="n"/>
      <c r="AQ136" s="788" t="n"/>
    </row>
    <row r="137" ht="15" customHeight="1" s="789">
      <c r="A137" s="1199" t="n">
        <v>4657539</v>
      </c>
      <c r="B137" s="1211" t="inlineStr">
        <is>
          <t>40'HC</t>
        </is>
      </c>
      <c r="C137" s="1203" t="n">
        <v>44841</v>
      </c>
      <c r="D137" s="1200" t="inlineStr">
        <is>
          <t>TCNU4526832</t>
        </is>
      </c>
      <c r="E137" s="1211" t="inlineStr">
        <is>
          <t>Moscow</t>
        </is>
      </c>
      <c r="F137" s="1200" t="inlineStr">
        <is>
          <t>Логистика</t>
        </is>
      </c>
      <c r="G137" s="1200" t="inlineStr">
        <is>
          <t>BIC</t>
        </is>
      </c>
      <c r="H137" s="1200" t="inlineStr">
        <is>
          <t>31.08.2022 – 18.09.2022</t>
        </is>
      </c>
      <c r="I137" s="1200" t="n"/>
      <c r="J137" s="1203" t="n">
        <v>44807</v>
      </c>
      <c r="K137" s="1548" t="n">
        <v>44827</v>
      </c>
      <c r="L137" s="1527" t="n"/>
      <c r="M137" s="1527" t="inlineStr">
        <is>
          <t>КП3-Костылево</t>
        </is>
      </c>
      <c r="N137" s="1205">
        <f>J137+9</f>
        <v/>
      </c>
      <c r="O137" s="1206">
        <f>K137-J137+1</f>
        <v/>
      </c>
      <c r="P137" s="1546">
        <f>IF(J137&lt; DATE(2022,8,31),DATE(2022,8,31)-J137+1,0)</f>
        <v/>
      </c>
      <c r="Q137" s="1207">
        <f>IF(P137&lt;11,P137*0,(IF(AND(P137&gt;10,P137&lt;22),(P137-10)*300,3300)+IF(P137&gt;21,(P137-21)*600,P137*0)))</f>
        <v/>
      </c>
      <c r="R137" s="1546">
        <f>K137-J137+1</f>
        <v/>
      </c>
      <c r="S137" s="1207">
        <f>(IF(R137&lt;11,R137*0,(IF(AND(R137&gt;10,R137&lt;22),(R137-10)*300,3300)+IF(R137&gt;21,(R137-21)*600,R137*0))))-Q137</f>
        <v/>
      </c>
      <c r="T137" s="1207" t="n"/>
      <c r="U137" s="1207" t="n"/>
      <c r="V137" s="1207">
        <f>IF(O137&lt;11,O137*0,(IF(AND(O137&gt;10,O137&lt;22),(O137-10)*300,3300)+IF(O137&gt;21,(O137-21)*600,O137*0)))</f>
        <v/>
      </c>
      <c r="W137" s="1205">
        <f>J137+39</f>
        <v/>
      </c>
      <c r="X137" s="1205" t="n">
        <v>44847</v>
      </c>
      <c r="Y137" s="1205" t="inlineStr">
        <is>
          <t>Сдан</t>
        </is>
      </c>
      <c r="Z137" s="1208">
        <f>IF(W137&lt;TODAY(),(TODAY()-W137),"0")</f>
        <v/>
      </c>
      <c r="AA137" s="1209">
        <f>Z137*6.5</f>
        <v/>
      </c>
      <c r="AB137" s="1080" t="n"/>
      <c r="AC137" s="788" t="n"/>
      <c r="AD137" s="788" t="n"/>
      <c r="AE137" s="788" t="n"/>
      <c r="AF137" s="788" t="n"/>
      <c r="AG137" s="788" t="n"/>
      <c r="AH137" s="788" t="n"/>
      <c r="AI137" s="788" t="n"/>
      <c r="AJ137" s="788" t="n"/>
      <c r="AK137" s="788" t="n"/>
      <c r="AL137" s="788" t="n"/>
      <c r="AM137" s="788" t="n"/>
      <c r="AN137" s="788" t="n"/>
      <c r="AO137" s="788" t="n"/>
      <c r="AP137" s="788" t="n"/>
      <c r="AQ137" s="788" t="n"/>
    </row>
    <row r="138" ht="15" customHeight="1" s="789">
      <c r="A138" s="1199" t="n">
        <v>4657541</v>
      </c>
      <c r="B138" s="1211" t="inlineStr">
        <is>
          <t>40'HC</t>
        </is>
      </c>
      <c r="C138" s="1203" t="n">
        <v>44841</v>
      </c>
      <c r="D138" s="1200" t="inlineStr">
        <is>
          <t>TRHU5784075</t>
        </is>
      </c>
      <c r="E138" s="1211" t="inlineStr">
        <is>
          <t>Moscow</t>
        </is>
      </c>
      <c r="F138" s="1200" t="inlineStr">
        <is>
          <t>Логистика</t>
        </is>
      </c>
      <c r="G138" s="1200" t="inlineStr">
        <is>
          <t>BIC</t>
        </is>
      </c>
      <c r="H138" s="1200" t="inlineStr">
        <is>
          <t>31.08.2022 – 18.09.2022</t>
        </is>
      </c>
      <c r="I138" s="1200" t="n"/>
      <c r="J138" s="1203" t="n">
        <v>44807</v>
      </c>
      <c r="K138" s="1203" t="n">
        <v>44821</v>
      </c>
      <c r="L138" s="1527" t="n"/>
      <c r="M138" s="1527" t="inlineStr">
        <is>
          <t>КП2-Койты</t>
        </is>
      </c>
      <c r="N138" s="1205">
        <f>J138+9</f>
        <v/>
      </c>
      <c r="O138" s="1521">
        <f>K138-J138+1</f>
        <v/>
      </c>
      <c r="P138" s="1546">
        <f>IF(J138&lt; DATE(2022,8,31),DATE(2022,8,31)-J138+1,0)</f>
        <v/>
      </c>
      <c r="Q138" s="1207">
        <f>IF(P138&lt;11,P138*0,(IF(AND(P138&gt;10,P138&lt;22),(P138-10)*300,3300)+IF(P138&gt;21,(P138-21)*600,P138*0)))</f>
        <v/>
      </c>
      <c r="R138" s="1546">
        <f>K138-J138+1</f>
        <v/>
      </c>
      <c r="S138" s="1207">
        <f>(IF(R138&lt;11,R138*0,(IF(AND(R138&gt;10,R138&lt;22),(R138-10)*300,3300)+IF(R138&gt;21,(R138-21)*600,R138*0))))-Q138</f>
        <v/>
      </c>
      <c r="T138" s="1523" t="n"/>
      <c r="U138" s="1207" t="n"/>
      <c r="V138" s="1207">
        <f>IF(O138&lt;11,O138*0,(IF(AND(O138&gt;10,O138&lt;22),(O138-10)*300,3300)+IF(O138&gt;21,(O138-21)*600,O138*0)))</f>
        <v/>
      </c>
      <c r="W138" s="1205">
        <f>J138+39</f>
        <v/>
      </c>
      <c r="X138" s="1542" t="n">
        <v>44851</v>
      </c>
      <c r="Y138" s="1205" t="inlineStr">
        <is>
          <t>Сдан</t>
        </is>
      </c>
      <c r="Z138" s="1208">
        <f>IF(W138&lt;TODAY(),(TODAY()-W138),"0")</f>
        <v/>
      </c>
      <c r="AA138" s="1209">
        <f>Z138*6.5</f>
        <v/>
      </c>
      <c r="AB138" s="1080" t="n"/>
      <c r="AC138" s="788" t="n"/>
      <c r="AD138" s="788" t="n"/>
      <c r="AE138" s="788" t="n"/>
      <c r="AF138" s="788" t="n"/>
      <c r="AG138" s="788" t="n"/>
      <c r="AH138" s="788" t="n"/>
      <c r="AI138" s="788" t="n"/>
      <c r="AJ138" s="788" t="n"/>
      <c r="AK138" s="788" t="n"/>
      <c r="AL138" s="788" t="n"/>
      <c r="AM138" s="788" t="n"/>
      <c r="AN138" s="788" t="n"/>
      <c r="AO138" s="788" t="n"/>
      <c r="AP138" s="788" t="n"/>
      <c r="AQ138" s="788" t="n"/>
    </row>
    <row r="139" ht="15" customHeight="1" s="789">
      <c r="A139" s="1199" t="n">
        <v>4662449</v>
      </c>
      <c r="B139" s="1211" t="inlineStr">
        <is>
          <t>40'HC</t>
        </is>
      </c>
      <c r="C139" s="1203" t="n">
        <v>44841</v>
      </c>
      <c r="D139" s="1200" t="inlineStr">
        <is>
          <t>UETU5681402</t>
        </is>
      </c>
      <c r="E139" s="1211" t="inlineStr">
        <is>
          <t>Moscow</t>
        </is>
      </c>
      <c r="F139" s="1200" t="inlineStr">
        <is>
          <t>Логистика</t>
        </is>
      </c>
      <c r="G139" s="1200" t="inlineStr">
        <is>
          <t>BIC</t>
        </is>
      </c>
      <c r="H139" s="1200" t="inlineStr">
        <is>
          <t>02 – 22.09.2022</t>
        </is>
      </c>
      <c r="I139" s="1200" t="n"/>
      <c r="J139" s="1203" t="n">
        <v>44810</v>
      </c>
      <c r="K139" s="1548" t="n">
        <v>44827</v>
      </c>
      <c r="L139" s="1527" t="n"/>
      <c r="M139" s="1527" t="inlineStr">
        <is>
          <t>КП3-Костылево</t>
        </is>
      </c>
      <c r="N139" s="1205">
        <f>J139+9</f>
        <v/>
      </c>
      <c r="O139" s="1206">
        <f>K139-J139+1</f>
        <v/>
      </c>
      <c r="P139" s="1546">
        <f>IF(J139&lt; DATE(2022,8,31),DATE(2022,8,31)-J139+1,0)</f>
        <v/>
      </c>
      <c r="Q139" s="1207">
        <f>IF(P139&lt;11,P139*0,(IF(AND(P139&gt;10,P139&lt;22),(P139-10)*300,3300)+IF(P139&gt;21,(P139-21)*600,P139*0)))</f>
        <v/>
      </c>
      <c r="R139" s="1546">
        <f>K139-J139+1</f>
        <v/>
      </c>
      <c r="S139" s="1207">
        <f>(IF(R139&lt;11,R139*0,(IF(AND(R139&gt;10,R139&lt;22),(R139-10)*300,3300)+IF(R139&gt;21,(R139-21)*600,R139*0))))-Q139</f>
        <v/>
      </c>
      <c r="T139" s="1207" t="n"/>
      <c r="U139" s="1207" t="n"/>
      <c r="V139" s="1207">
        <f>IF(O139&lt;11,O139*0,(IF(AND(O139&gt;10,O139&lt;22),(O139-10)*300,3300)+IF(O139&gt;21,(O139-21)*600,O139*0)))</f>
        <v/>
      </c>
      <c r="W139" s="1205">
        <f>J139+39</f>
        <v/>
      </c>
      <c r="X139" s="1205" t="n">
        <v>44847</v>
      </c>
      <c r="Y139" s="1205" t="inlineStr">
        <is>
          <t>Сдан</t>
        </is>
      </c>
      <c r="Z139" s="1208">
        <f>IF(W139&lt;TODAY(),(TODAY()-W139),"0")</f>
        <v/>
      </c>
      <c r="AA139" s="1209">
        <f>Z139*6.5</f>
        <v/>
      </c>
      <c r="AB139" s="1080" t="n"/>
      <c r="AC139" s="788" t="n"/>
      <c r="AD139" s="788" t="n"/>
      <c r="AE139" s="788" t="n"/>
      <c r="AF139" s="788" t="n"/>
      <c r="AG139" s="788" t="n"/>
      <c r="AH139" s="788" t="n"/>
      <c r="AI139" s="788" t="n"/>
      <c r="AJ139" s="788" t="n"/>
      <c r="AK139" s="788" t="n"/>
      <c r="AL139" s="788" t="n"/>
      <c r="AM139" s="788" t="n"/>
      <c r="AN139" s="788" t="n"/>
      <c r="AO139" s="788" t="n"/>
      <c r="AP139" s="788" t="n"/>
      <c r="AQ139" s="788" t="n"/>
    </row>
    <row r="140" ht="15" customHeight="1" s="789">
      <c r="A140" s="1199" t="n">
        <v>4662455</v>
      </c>
      <c r="B140" s="1211" t="inlineStr">
        <is>
          <t>40'HC</t>
        </is>
      </c>
      <c r="C140" s="1203" t="n">
        <v>44841</v>
      </c>
      <c r="D140" s="1200" t="inlineStr">
        <is>
          <t>TRHU4068121</t>
        </is>
      </c>
      <c r="E140" s="1211" t="inlineStr">
        <is>
          <t>Moscow</t>
        </is>
      </c>
      <c r="F140" s="1200" t="inlineStr">
        <is>
          <t>Логистика</t>
        </is>
      </c>
      <c r="G140" s="1200" t="inlineStr">
        <is>
          <t>BIC</t>
        </is>
      </c>
      <c r="H140" s="1200" t="inlineStr">
        <is>
          <t>02 – 22.09.2022</t>
        </is>
      </c>
      <c r="I140" s="1198" t="n"/>
      <c r="J140" s="1203" t="n">
        <v>44810</v>
      </c>
      <c r="K140" s="1548" t="n">
        <v>44827</v>
      </c>
      <c r="L140" s="1547" t="n"/>
      <c r="M140" s="1527" t="inlineStr">
        <is>
          <t>КП3-Костылево</t>
        </is>
      </c>
      <c r="N140" s="1205">
        <f>J140+9</f>
        <v/>
      </c>
      <c r="O140" s="1206">
        <f>K140-J140+1</f>
        <v/>
      </c>
      <c r="P140" s="1546">
        <f>IF(J140&lt; DATE(2022,8,31),DATE(2022,8,31)-J140+1,0)</f>
        <v/>
      </c>
      <c r="Q140" s="1207">
        <f>IF(P140&lt;11,P140*0,(IF(AND(P140&gt;10,P140&lt;22),(P140-10)*300,3300)+IF(P140&gt;21,(P140-21)*600,P140*0)))</f>
        <v/>
      </c>
      <c r="R140" s="1546">
        <f>K140-J140+1</f>
        <v/>
      </c>
      <c r="S140" s="1207">
        <f>(IF(R140&lt;11,R140*0,(IF(AND(R140&gt;10,R140&lt;22),(R140-10)*300,3300)+IF(R140&gt;21,(R140-21)*600,R140*0))))-Q140</f>
        <v/>
      </c>
      <c r="T140" s="1207" t="n"/>
      <c r="U140" s="1207" t="n"/>
      <c r="V140" s="1207">
        <f>IF(O140&lt;11,O140*0,(IF(AND(O140&gt;10,O140&lt;22),(O140-10)*300,3300)+IF(O140&gt;21,(O140-21)*600,O140*0)))</f>
        <v/>
      </c>
      <c r="W140" s="1205">
        <f>J140+39</f>
        <v/>
      </c>
      <c r="X140" s="1205" t="n">
        <v>44847</v>
      </c>
      <c r="Y140" s="1205" t="inlineStr">
        <is>
          <t>Сдан</t>
        </is>
      </c>
      <c r="Z140" s="1208">
        <f>IF(W140&lt;TODAY(),(TODAY()-W140),"0")</f>
        <v/>
      </c>
      <c r="AA140" s="1209">
        <f>Z140*6.5</f>
        <v/>
      </c>
      <c r="AB140" s="1080" t="n"/>
      <c r="AC140" s="788" t="n"/>
      <c r="AD140" s="788" t="n"/>
      <c r="AE140" s="788" t="n"/>
      <c r="AF140" s="788" t="n"/>
      <c r="AG140" s="788" t="n"/>
      <c r="AH140" s="788" t="n"/>
      <c r="AI140" s="788" t="n"/>
      <c r="AJ140" s="788" t="n"/>
      <c r="AK140" s="788" t="n"/>
      <c r="AL140" s="788" t="n"/>
      <c r="AM140" s="788" t="n"/>
      <c r="AN140" s="788" t="n"/>
      <c r="AO140" s="788" t="n"/>
      <c r="AP140" s="788" t="n"/>
      <c r="AQ140" s="788" t="n"/>
    </row>
    <row r="141" ht="15" customHeight="1" s="789">
      <c r="A141" s="1199" t="n">
        <v>4662467</v>
      </c>
      <c r="B141" s="1211" t="inlineStr">
        <is>
          <t>40'HC</t>
        </is>
      </c>
      <c r="C141" s="1203" t="n">
        <v>44841</v>
      </c>
      <c r="D141" s="1200" t="inlineStr">
        <is>
          <t>BEAU6454137</t>
        </is>
      </c>
      <c r="E141" s="1211" t="inlineStr">
        <is>
          <t>Moscow</t>
        </is>
      </c>
      <c r="F141" s="1200" t="inlineStr">
        <is>
          <t>Логистика</t>
        </is>
      </c>
      <c r="G141" s="1200" t="inlineStr">
        <is>
          <t>BIC</t>
        </is>
      </c>
      <c r="H141" s="1200" t="inlineStr">
        <is>
          <t>02 – 22.09.2022</t>
        </is>
      </c>
      <c r="I141" s="1198" t="n"/>
      <c r="J141" s="1203" t="n">
        <v>44810</v>
      </c>
      <c r="K141" s="1548" t="n">
        <v>44827</v>
      </c>
      <c r="L141" s="1547" t="n"/>
      <c r="M141" s="1527" t="inlineStr">
        <is>
          <t>КП3-Костылево</t>
        </is>
      </c>
      <c r="N141" s="1205">
        <f>J141+9</f>
        <v/>
      </c>
      <c r="O141" s="1206">
        <f>K141-J141+1</f>
        <v/>
      </c>
      <c r="P141" s="1546">
        <f>IF(J141&lt; DATE(2022,8,31),DATE(2022,8,31)-J141+1,0)</f>
        <v/>
      </c>
      <c r="Q141" s="1207">
        <f>IF(P141&lt;11,P141*0,(IF(AND(P141&gt;10,P141&lt;22),(P141-10)*300,3300)+IF(P141&gt;21,(P141-21)*600,P141*0)))</f>
        <v/>
      </c>
      <c r="R141" s="1546">
        <f>K141-J141+1</f>
        <v/>
      </c>
      <c r="S141" s="1207">
        <f>(IF(R141&lt;11,R141*0,(IF(AND(R141&gt;10,R141&lt;22),(R141-10)*300,3300)+IF(R141&gt;21,(R141-21)*600,R141*0))))-Q141</f>
        <v/>
      </c>
      <c r="T141" s="1207" t="n"/>
      <c r="U141" s="1207" t="n"/>
      <c r="V141" s="1207">
        <f>IF(O141&lt;11,O141*0,(IF(AND(O141&gt;10,O141&lt;22),(O141-10)*300,3300)+IF(O141&gt;21,(O141-21)*600,O141*0)))</f>
        <v/>
      </c>
      <c r="W141" s="1205">
        <f>J141+39</f>
        <v/>
      </c>
      <c r="X141" s="1205" t="n">
        <v>44847</v>
      </c>
      <c r="Y141" s="1205" t="inlineStr">
        <is>
          <t>Сдан</t>
        </is>
      </c>
      <c r="Z141" s="1208">
        <f>IF(W141&lt;TODAY(),(TODAY()-W141),"0")</f>
        <v/>
      </c>
      <c r="AA141" s="1209">
        <f>Z141*6.5</f>
        <v/>
      </c>
      <c r="AB141" s="1080" t="n"/>
      <c r="AC141" s="788" t="n"/>
      <c r="AD141" s="788" t="n"/>
      <c r="AE141" s="788" t="n"/>
      <c r="AF141" s="788" t="n"/>
      <c r="AG141" s="788" t="n"/>
      <c r="AH141" s="788" t="n"/>
      <c r="AI141" s="788" t="n"/>
      <c r="AJ141" s="788" t="n"/>
      <c r="AK141" s="788" t="n"/>
      <c r="AL141" s="788" t="n"/>
      <c r="AM141" s="788" t="n"/>
      <c r="AN141" s="788" t="n"/>
      <c r="AO141" s="788" t="n"/>
      <c r="AP141" s="788" t="n"/>
      <c r="AQ141" s="788" t="n"/>
    </row>
    <row r="142" ht="15" customHeight="1" s="789">
      <c r="A142" s="1199" t="n">
        <v>4662439</v>
      </c>
      <c r="B142" s="1211" t="inlineStr">
        <is>
          <t>40'HC</t>
        </is>
      </c>
      <c r="C142" s="1203" t="n">
        <v>44841</v>
      </c>
      <c r="D142" s="1200" t="inlineStr">
        <is>
          <t>FFAU1140951</t>
        </is>
      </c>
      <c r="E142" s="1211" t="inlineStr">
        <is>
          <t>Moscow</t>
        </is>
      </c>
      <c r="F142" s="1200" t="inlineStr">
        <is>
          <t>Логистика</t>
        </is>
      </c>
      <c r="G142" s="1200" t="inlineStr">
        <is>
          <t>BIC</t>
        </is>
      </c>
      <c r="H142" s="1200" t="inlineStr">
        <is>
          <t>02 – 22.09.2022</t>
        </is>
      </c>
      <c r="I142" s="1200" t="n"/>
      <c r="J142" s="1203" t="n">
        <v>44810</v>
      </c>
      <c r="K142" s="1548" t="n">
        <v>44827</v>
      </c>
      <c r="L142" s="1547" t="n"/>
      <c r="M142" s="1527" t="inlineStr">
        <is>
          <t>КП3-Костылево</t>
        </is>
      </c>
      <c r="N142" s="1205">
        <f>J142+9</f>
        <v/>
      </c>
      <c r="O142" s="1206">
        <f>K142-J142+1</f>
        <v/>
      </c>
      <c r="P142" s="1546">
        <f>IF(J142&lt; DATE(2022,8,31),DATE(2022,8,31)-J142+1,0)</f>
        <v/>
      </c>
      <c r="Q142" s="1207">
        <f>IF(P142&lt;11,P142*0,(IF(AND(P142&gt;10,P142&lt;22),(P142-10)*300,3300)+IF(P142&gt;21,(P142-21)*600,P142*0)))</f>
        <v/>
      </c>
      <c r="R142" s="1546">
        <f>K142-J142+1</f>
        <v/>
      </c>
      <c r="S142" s="1207">
        <f>(IF(R142&lt;11,R142*0,(IF(AND(R142&gt;10,R142&lt;22),(R142-10)*300,3300)+IF(R142&gt;21,(R142-21)*600,R142*0))))-Q142</f>
        <v/>
      </c>
      <c r="T142" s="1207" t="n"/>
      <c r="U142" s="1207" t="n"/>
      <c r="V142" s="1207">
        <f>IF(O142&lt;11,O142*0,(IF(AND(O142&gt;10,O142&lt;22),(O142-10)*300,3300)+IF(O142&gt;21,(O142-21)*600,O142*0)))</f>
        <v/>
      </c>
      <c r="W142" s="1205">
        <f>J142+39</f>
        <v/>
      </c>
      <c r="X142" s="1205" t="n">
        <v>44847</v>
      </c>
      <c r="Y142" s="1205" t="inlineStr">
        <is>
          <t>Сдан</t>
        </is>
      </c>
      <c r="Z142" s="1208">
        <f>IF(W142&lt;TODAY(),(TODAY()-W142),"0")</f>
        <v/>
      </c>
      <c r="AA142" s="1209">
        <f>Z142*6.5</f>
        <v/>
      </c>
      <c r="AB142" s="1080" t="n"/>
      <c r="AC142" s="788" t="n"/>
      <c r="AD142" s="788" t="n"/>
      <c r="AE142" s="788" t="n"/>
      <c r="AF142" s="788" t="n"/>
      <c r="AG142" s="788" t="n"/>
      <c r="AH142" s="788" t="n"/>
      <c r="AI142" s="788" t="n"/>
      <c r="AJ142" s="788" t="n"/>
      <c r="AK142" s="788" t="n"/>
      <c r="AL142" s="788" t="n"/>
      <c r="AM142" s="788" t="n"/>
      <c r="AN142" s="788" t="n"/>
      <c r="AO142" s="788" t="n"/>
      <c r="AP142" s="788" t="n"/>
      <c r="AQ142" s="788" t="n"/>
    </row>
    <row r="143" ht="15" customHeight="1" s="789">
      <c r="A143" s="1199" t="n">
        <v>4662465</v>
      </c>
      <c r="B143" s="1211" t="inlineStr">
        <is>
          <t>40'HC</t>
        </is>
      </c>
      <c r="C143" s="1203" t="n">
        <v>44841</v>
      </c>
      <c r="D143" s="1200" t="inlineStr">
        <is>
          <t>UETU5871070</t>
        </is>
      </c>
      <c r="E143" s="1211" t="inlineStr">
        <is>
          <t>Moscow</t>
        </is>
      </c>
      <c r="F143" s="1200" t="inlineStr">
        <is>
          <t>Логистика</t>
        </is>
      </c>
      <c r="G143" s="1200" t="inlineStr">
        <is>
          <t>BIC</t>
        </is>
      </c>
      <c r="H143" s="1200" t="inlineStr">
        <is>
          <t>02 – 22.09.2022</t>
        </is>
      </c>
      <c r="I143" s="1200" t="n"/>
      <c r="J143" s="1203" t="n">
        <v>44811</v>
      </c>
      <c r="K143" s="1548" t="n">
        <v>44827</v>
      </c>
      <c r="L143" s="1527" t="n"/>
      <c r="M143" s="1527" t="inlineStr">
        <is>
          <t>КП3-Костылево</t>
        </is>
      </c>
      <c r="N143" s="1205">
        <f>J143+9</f>
        <v/>
      </c>
      <c r="O143" s="1206">
        <f>K143-J143+1</f>
        <v/>
      </c>
      <c r="P143" s="1546">
        <f>IF(J143&lt; DATE(2022,8,31),DATE(2022,8,31)-J143+1,0)</f>
        <v/>
      </c>
      <c r="Q143" s="1207">
        <f>IF(P143&lt;11,P143*0,(IF(AND(P143&gt;10,P143&lt;22),(P143-10)*300,3300)+IF(P143&gt;21,(P143-21)*600,P143*0)))</f>
        <v/>
      </c>
      <c r="R143" s="1546">
        <f>K143-J143+1</f>
        <v/>
      </c>
      <c r="S143" s="1207">
        <f>(IF(R143&lt;11,R143*0,(IF(AND(R143&gt;10,R143&lt;22),(R143-10)*300,3300)+IF(R143&gt;21,(R143-21)*600,R143*0))))-Q143</f>
        <v/>
      </c>
      <c r="T143" s="1207" t="n"/>
      <c r="U143" s="1207" t="n"/>
      <c r="V143" s="1207">
        <f>IF(O143&lt;11,O143*0,(IF(AND(O143&gt;10,O143&lt;22),(O143-10)*300,3300)+IF(O143&gt;21,(O143-21)*600,O143*0)))</f>
        <v/>
      </c>
      <c r="W143" s="1205">
        <f>J143+39</f>
        <v/>
      </c>
      <c r="X143" s="1205" t="n">
        <v>44847</v>
      </c>
      <c r="Y143" s="1205" t="inlineStr">
        <is>
          <t>Сдан</t>
        </is>
      </c>
      <c r="Z143" s="1208">
        <f>IF(W143&lt;TODAY(),(TODAY()-W143),"0")</f>
        <v/>
      </c>
      <c r="AA143" s="1209">
        <f>Z143*6.5</f>
        <v/>
      </c>
      <c r="AB143" s="1080" t="n"/>
      <c r="AC143" s="788" t="n"/>
      <c r="AD143" s="788" t="n"/>
      <c r="AE143" s="788" t="n"/>
      <c r="AF143" s="788" t="n"/>
      <c r="AG143" s="788" t="n"/>
      <c r="AH143" s="788" t="n"/>
      <c r="AI143" s="788" t="n"/>
      <c r="AJ143" s="788" t="n"/>
      <c r="AK143" s="788" t="n"/>
      <c r="AL143" s="788" t="n"/>
      <c r="AM143" s="788" t="n"/>
      <c r="AN143" s="788" t="n"/>
      <c r="AO143" s="788" t="n"/>
      <c r="AP143" s="788" t="n"/>
      <c r="AQ143" s="788" t="n"/>
    </row>
    <row r="144" ht="15" customHeight="1" s="789">
      <c r="A144" s="1199" t="n">
        <v>4662447</v>
      </c>
      <c r="B144" s="1211" t="inlineStr">
        <is>
          <t>40'HC</t>
        </is>
      </c>
      <c r="C144" s="1203" t="n">
        <v>44841</v>
      </c>
      <c r="D144" s="1200" t="inlineStr">
        <is>
          <t>SEGU5600352</t>
        </is>
      </c>
      <c r="E144" s="1211" t="inlineStr">
        <is>
          <t>Moscow</t>
        </is>
      </c>
      <c r="F144" s="1200" t="inlineStr">
        <is>
          <t>Логистика</t>
        </is>
      </c>
      <c r="G144" s="1200" t="inlineStr">
        <is>
          <t>BIC</t>
        </is>
      </c>
      <c r="H144" s="1200" t="inlineStr">
        <is>
          <t>02 – 22.09.2022</t>
        </is>
      </c>
      <c r="I144" s="1200" t="n"/>
      <c r="J144" s="1203" t="n">
        <v>44812</v>
      </c>
      <c r="K144" s="1548" t="n">
        <v>44827</v>
      </c>
      <c r="L144" s="1527" t="n"/>
      <c r="M144" s="1527" t="inlineStr">
        <is>
          <t>КП3-Костылево</t>
        </is>
      </c>
      <c r="N144" s="1205">
        <f>J144+9</f>
        <v/>
      </c>
      <c r="O144" s="1206">
        <f>K144-J144+1</f>
        <v/>
      </c>
      <c r="P144" s="1546">
        <f>IF(J144&lt; DATE(2022,8,31),DATE(2022,8,31)-J144+1,0)</f>
        <v/>
      </c>
      <c r="Q144" s="1207">
        <f>IF(P144&lt;11,P144*0,(IF(AND(P144&gt;10,P144&lt;22),(P144-10)*300,3300)+IF(P144&gt;21,(P144-21)*600,P144*0)))</f>
        <v/>
      </c>
      <c r="R144" s="1546">
        <f>K144-J144+1</f>
        <v/>
      </c>
      <c r="S144" s="1207">
        <f>(IF(R144&lt;11,R144*0,(IF(AND(R144&gt;10,R144&lt;22),(R144-10)*300,3300)+IF(R144&gt;21,(R144-21)*600,R144*0))))-Q144</f>
        <v/>
      </c>
      <c r="T144" s="1207" t="n"/>
      <c r="U144" s="1207" t="n"/>
      <c r="V144" s="1207">
        <f>IF(O144&lt;11,O144*0,(IF(AND(O144&gt;10,O144&lt;22),(O144-10)*300,3300)+IF(O144&gt;21,(O144-21)*600,O144*0)))</f>
        <v/>
      </c>
      <c r="W144" s="1205">
        <f>J144+39</f>
        <v/>
      </c>
      <c r="X144" s="1205" t="n">
        <v>44847</v>
      </c>
      <c r="Y144" s="1205" t="inlineStr">
        <is>
          <t>Сдан</t>
        </is>
      </c>
      <c r="Z144" s="1208">
        <f>IF(W144&lt;TODAY(),(TODAY()-W144),"0")</f>
        <v/>
      </c>
      <c r="AA144" s="1209">
        <f>Z144*6.5</f>
        <v/>
      </c>
      <c r="AB144" s="1080" t="n"/>
      <c r="AC144" s="788" t="n"/>
      <c r="AD144" s="788" t="n"/>
      <c r="AE144" s="788" t="n"/>
      <c r="AF144" s="788" t="n"/>
      <c r="AG144" s="788" t="n"/>
      <c r="AH144" s="788" t="n"/>
      <c r="AI144" s="788" t="n"/>
      <c r="AJ144" s="788" t="n"/>
      <c r="AK144" s="788" t="n"/>
      <c r="AL144" s="788" t="n"/>
      <c r="AM144" s="788" t="n"/>
      <c r="AN144" s="788" t="n"/>
      <c r="AO144" s="788" t="n"/>
      <c r="AP144" s="788" t="n"/>
      <c r="AQ144" s="788" t="n"/>
    </row>
    <row r="145" ht="15" customHeight="1" s="789">
      <c r="A145" s="1199" t="n">
        <v>4662473</v>
      </c>
      <c r="B145" s="1211" t="inlineStr">
        <is>
          <t>40'HC</t>
        </is>
      </c>
      <c r="C145" s="1203" t="n">
        <v>44841</v>
      </c>
      <c r="D145" s="1200" t="inlineStr">
        <is>
          <t>TGBU7043798</t>
        </is>
      </c>
      <c r="E145" s="1211" t="inlineStr">
        <is>
          <t>Moscow</t>
        </is>
      </c>
      <c r="F145" s="1200" t="inlineStr">
        <is>
          <t>Логистика</t>
        </is>
      </c>
      <c r="G145" s="1200" t="inlineStr">
        <is>
          <t>BIC</t>
        </is>
      </c>
      <c r="H145" s="1200" t="inlineStr">
        <is>
          <t>02 – 22.09.2022</t>
        </is>
      </c>
      <c r="I145" s="1200" t="n"/>
      <c r="J145" s="1203" t="n">
        <v>44812</v>
      </c>
      <c r="K145" s="1548" t="n">
        <v>44827</v>
      </c>
      <c r="L145" s="1527" t="n"/>
      <c r="M145" s="1527" t="inlineStr">
        <is>
          <t>КП3-Костылево</t>
        </is>
      </c>
      <c r="N145" s="1205">
        <f>J145+9</f>
        <v/>
      </c>
      <c r="O145" s="1206">
        <f>K145-J145+1</f>
        <v/>
      </c>
      <c r="P145" s="1546">
        <f>IF(J145&lt; DATE(2022,8,31),DATE(2022,8,31)-J145+1,0)</f>
        <v/>
      </c>
      <c r="Q145" s="1207">
        <f>IF(P145&lt;11,P145*0,(IF(AND(P145&gt;10,P145&lt;22),(P145-10)*300,3300)+IF(P145&gt;21,(P145-21)*600,P145*0)))</f>
        <v/>
      </c>
      <c r="R145" s="1546">
        <f>K145-J145+1</f>
        <v/>
      </c>
      <c r="S145" s="1207">
        <f>(IF(R145&lt;11,R145*0,(IF(AND(R145&gt;10,R145&lt;22),(R145-10)*300,3300)+IF(R145&gt;21,(R145-21)*600,R145*0))))-Q145</f>
        <v/>
      </c>
      <c r="T145" s="1207" t="n"/>
      <c r="U145" s="1207" t="n"/>
      <c r="V145" s="1207">
        <f>IF(O145&lt;11,O145*0,(IF(AND(O145&gt;10,O145&lt;22),(O145-10)*300,3300)+IF(O145&gt;21,(O145-21)*600,O145*0)))</f>
        <v/>
      </c>
      <c r="W145" s="1205">
        <f>J145+39</f>
        <v/>
      </c>
      <c r="X145" s="1205" t="n">
        <v>44847</v>
      </c>
      <c r="Y145" s="1205" t="inlineStr">
        <is>
          <t>Сдан</t>
        </is>
      </c>
      <c r="Z145" s="1208">
        <f>IF(W145&lt;TODAY(),(TODAY()-W145),"0")</f>
        <v/>
      </c>
      <c r="AA145" s="1209">
        <f>Z145*6.5</f>
        <v/>
      </c>
      <c r="AB145" s="1080" t="n"/>
      <c r="AC145" s="788" t="n"/>
      <c r="AD145" s="788" t="n"/>
      <c r="AE145" s="788" t="n"/>
      <c r="AF145" s="788" t="n"/>
      <c r="AG145" s="788" t="n"/>
      <c r="AH145" s="788" t="n"/>
      <c r="AI145" s="788" t="n"/>
      <c r="AJ145" s="788" t="n"/>
      <c r="AK145" s="788" t="n"/>
      <c r="AL145" s="788" t="n"/>
      <c r="AM145" s="788" t="n"/>
      <c r="AN145" s="788" t="n"/>
      <c r="AO145" s="788" t="n"/>
      <c r="AP145" s="788" t="n"/>
      <c r="AQ145" s="788" t="n"/>
    </row>
    <row r="146" ht="15" customHeight="1" s="789">
      <c r="A146" s="1199" t="n">
        <v>4662461</v>
      </c>
      <c r="B146" s="1211" t="inlineStr">
        <is>
          <t>40'HC</t>
        </is>
      </c>
      <c r="C146" s="1203" t="n">
        <v>44841</v>
      </c>
      <c r="D146" s="1200" t="inlineStr">
        <is>
          <t>BMOU6460514</t>
        </is>
      </c>
      <c r="E146" s="1211" t="inlineStr">
        <is>
          <t>Moscow</t>
        </is>
      </c>
      <c r="F146" s="1200" t="inlineStr">
        <is>
          <t>Логистика</t>
        </is>
      </c>
      <c r="G146" s="1200" t="inlineStr">
        <is>
          <t>BIC</t>
        </is>
      </c>
      <c r="H146" s="1200" t="inlineStr">
        <is>
          <t>02 – 22.09.2022</t>
        </is>
      </c>
      <c r="I146" s="1200" t="n"/>
      <c r="J146" s="1203" t="n">
        <v>44812</v>
      </c>
      <c r="K146" s="1548" t="n">
        <v>44827</v>
      </c>
      <c r="L146" s="1527" t="n"/>
      <c r="M146" s="1527" t="inlineStr">
        <is>
          <t>КП3-Костылево</t>
        </is>
      </c>
      <c r="N146" s="1205">
        <f>J146+9</f>
        <v/>
      </c>
      <c r="O146" s="1206">
        <f>K146-J146+1</f>
        <v/>
      </c>
      <c r="P146" s="1546">
        <f>IF(J146&lt; DATE(2022,8,31),DATE(2022,8,31)-J146+1,0)</f>
        <v/>
      </c>
      <c r="Q146" s="1207">
        <f>IF(P146&lt;11,P146*0,(IF(AND(P146&gt;10,P146&lt;22),(P146-10)*300,3300)+IF(P146&gt;21,(P146-21)*600,P146*0)))</f>
        <v/>
      </c>
      <c r="R146" s="1546">
        <f>K146-J146+1</f>
        <v/>
      </c>
      <c r="S146" s="1207">
        <f>(IF(R146&lt;11,R146*0,(IF(AND(R146&gt;10,R146&lt;22),(R146-10)*300,3300)+IF(R146&gt;21,(R146-21)*600,R146*0))))-Q146</f>
        <v/>
      </c>
      <c r="T146" s="1207" t="n"/>
      <c r="U146" s="1207" t="n"/>
      <c r="V146" s="1207">
        <f>IF(O146&lt;11,O146*0,(IF(AND(O146&gt;10,O146&lt;22),(O146-10)*300,3300)+IF(O146&gt;21,(O146-21)*600,O146*0)))</f>
        <v/>
      </c>
      <c r="W146" s="1205">
        <f>J146+39</f>
        <v/>
      </c>
      <c r="X146" s="1205" t="n">
        <v>44847</v>
      </c>
      <c r="Y146" s="1205" t="inlineStr">
        <is>
          <t>Сдан</t>
        </is>
      </c>
      <c r="Z146" s="1208">
        <f>IF(W146&lt;TODAY(),(TODAY()-W146),"0")</f>
        <v/>
      </c>
      <c r="AA146" s="1209">
        <f>Z146*6.5</f>
        <v/>
      </c>
      <c r="AB146" s="1080" t="n"/>
      <c r="AC146" s="788" t="n"/>
      <c r="AD146" s="788" t="n"/>
      <c r="AE146" s="788" t="n"/>
      <c r="AF146" s="788" t="n"/>
      <c r="AG146" s="788" t="n"/>
      <c r="AH146" s="788" t="n"/>
      <c r="AI146" s="788" t="n"/>
      <c r="AJ146" s="788" t="n"/>
      <c r="AK146" s="788" t="n"/>
      <c r="AL146" s="788" t="n"/>
      <c r="AM146" s="788" t="n"/>
      <c r="AN146" s="788" t="n"/>
      <c r="AO146" s="788" t="n"/>
      <c r="AP146" s="788" t="n"/>
      <c r="AQ146" s="788" t="n"/>
    </row>
    <row r="147" ht="15" customHeight="1" s="789">
      <c r="A147" s="1199" t="n">
        <v>4662469</v>
      </c>
      <c r="B147" s="1211" t="inlineStr">
        <is>
          <t>40'HC</t>
        </is>
      </c>
      <c r="C147" s="1203" t="n">
        <v>44841</v>
      </c>
      <c r="D147" s="1200" t="inlineStr">
        <is>
          <t>TCKU7967441</t>
        </is>
      </c>
      <c r="E147" s="1211" t="inlineStr">
        <is>
          <t>Moscow</t>
        </is>
      </c>
      <c r="F147" s="1200" t="inlineStr">
        <is>
          <t>Логистика</t>
        </is>
      </c>
      <c r="G147" s="1200" t="inlineStr">
        <is>
          <t>BIC</t>
        </is>
      </c>
      <c r="H147" s="1200" t="inlineStr">
        <is>
          <t>02 – 22.09.2022</t>
        </is>
      </c>
      <c r="I147" s="1200" t="n"/>
      <c r="J147" s="1203" t="n">
        <v>44812</v>
      </c>
      <c r="K147" s="1548" t="n">
        <v>44827</v>
      </c>
      <c r="L147" s="1527" t="n"/>
      <c r="M147" s="1527" t="inlineStr">
        <is>
          <t>КП3-Костылево</t>
        </is>
      </c>
      <c r="N147" s="1205">
        <f>J147+9</f>
        <v/>
      </c>
      <c r="O147" s="1206">
        <f>K147-J147+1</f>
        <v/>
      </c>
      <c r="P147" s="1546">
        <f>IF(J147&lt; DATE(2022,8,31),DATE(2022,8,31)-J147+1,0)</f>
        <v/>
      </c>
      <c r="Q147" s="1207">
        <f>IF(P147&lt;11,P147*0,(IF(AND(P147&gt;10,P147&lt;22),(P147-10)*300,3300)+IF(P147&gt;21,(P147-21)*600,P147*0)))</f>
        <v/>
      </c>
      <c r="R147" s="1546">
        <f>K147-J147+1</f>
        <v/>
      </c>
      <c r="S147" s="1207">
        <f>(IF(R147&lt;11,R147*0,(IF(AND(R147&gt;10,R147&lt;22),(R147-10)*300,3300)+IF(R147&gt;21,(R147-21)*600,R147*0))))-Q147</f>
        <v/>
      </c>
      <c r="T147" s="1207" t="n"/>
      <c r="U147" s="1207" t="n"/>
      <c r="V147" s="1207">
        <f>IF(O147&lt;11,O147*0,(IF(AND(O147&gt;10,O147&lt;22),(O147-10)*300,3300)+IF(O147&gt;21,(O147-21)*600,O147*0)))</f>
        <v/>
      </c>
      <c r="W147" s="1205">
        <f>J147+39</f>
        <v/>
      </c>
      <c r="X147" s="1205" t="n">
        <v>44847</v>
      </c>
      <c r="Y147" s="1205" t="inlineStr">
        <is>
          <t>Сдан</t>
        </is>
      </c>
      <c r="Z147" s="1208">
        <f>IF(W147&lt;TODAY(),(TODAY()-W147),"0")</f>
        <v/>
      </c>
      <c r="AA147" s="1209">
        <f>Z147*6.5</f>
        <v/>
      </c>
      <c r="AB147" s="1080" t="n"/>
      <c r="AC147" s="788" t="n"/>
      <c r="AD147" s="788" t="n"/>
      <c r="AE147" s="788" t="n"/>
      <c r="AF147" s="788" t="n"/>
      <c r="AG147" s="788" t="n"/>
      <c r="AH147" s="788" t="n"/>
      <c r="AI147" s="788" t="n"/>
      <c r="AJ147" s="788" t="n"/>
      <c r="AK147" s="788" t="n"/>
      <c r="AL147" s="788" t="n"/>
      <c r="AM147" s="788" t="n"/>
      <c r="AN147" s="788" t="n"/>
      <c r="AO147" s="788" t="n"/>
      <c r="AP147" s="788" t="n"/>
      <c r="AQ147" s="788" t="n"/>
    </row>
    <row r="148" ht="15" customHeight="1" s="789">
      <c r="A148" s="1199" t="n">
        <v>4668273</v>
      </c>
      <c r="B148" s="1211" t="inlineStr">
        <is>
          <t>40'HC</t>
        </is>
      </c>
      <c r="C148" s="1203" t="n">
        <v>44841</v>
      </c>
      <c r="D148" s="1200" t="inlineStr">
        <is>
          <t>UETU5762994</t>
        </is>
      </c>
      <c r="E148" s="1211" t="inlineStr">
        <is>
          <t>Moscow</t>
        </is>
      </c>
      <c r="F148" s="1200" t="inlineStr">
        <is>
          <t>Логистика</t>
        </is>
      </c>
      <c r="G148" s="1200" t="inlineStr">
        <is>
          <t>BIC</t>
        </is>
      </c>
      <c r="H148" s="1200" t="inlineStr">
        <is>
          <t>05 – 25.09.2022</t>
        </is>
      </c>
      <c r="I148" s="1200" t="n"/>
      <c r="J148" s="1203" t="n">
        <v>44812</v>
      </c>
      <c r="K148" s="1203" t="n">
        <v>44827</v>
      </c>
      <c r="L148" s="1527" t="n"/>
      <c r="M148" s="1527" t="inlineStr">
        <is>
          <t>КП3-Костылево</t>
        </is>
      </c>
      <c r="N148" s="1205">
        <f>J148+9</f>
        <v/>
      </c>
      <c r="O148" s="1206">
        <f>K148-J148+1</f>
        <v/>
      </c>
      <c r="P148" s="1546">
        <f>IF(J148&lt; DATE(2022,8,31),DATE(2022,8,31)-J148+1,0)</f>
        <v/>
      </c>
      <c r="Q148" s="1207">
        <f>IF(P148&lt;11,P148*0,(IF(AND(P148&gt;10,P148&lt;22),(P148-10)*300,3300)+IF(P148&gt;21,(P148-21)*600,P148*0)))</f>
        <v/>
      </c>
      <c r="R148" s="1546">
        <f>K148-J148+1</f>
        <v/>
      </c>
      <c r="S148" s="1207">
        <f>(IF(R148&lt;11,R148*0,(IF(AND(R148&gt;10,R148&lt;22),(R148-10)*300,3300)+IF(R148&gt;21,(R148-21)*600,R148*0))))-Q148</f>
        <v/>
      </c>
      <c r="T148" s="1207" t="n"/>
      <c r="U148" s="1207" t="n"/>
      <c r="V148" s="1207">
        <f>IF(O148&lt;11,O148*0,(IF(AND(O148&gt;10,O148&lt;22),(O148-10)*300,3300)+IF(O148&gt;21,(O148-21)*600,O148*0)))</f>
        <v/>
      </c>
      <c r="W148" s="1205">
        <f>J148+39</f>
        <v/>
      </c>
      <c r="X148" s="1205" t="n">
        <v>44847</v>
      </c>
      <c r="Y148" s="1205" t="inlineStr">
        <is>
          <t>Сдан</t>
        </is>
      </c>
      <c r="Z148" s="1208">
        <f>IF(W148&lt;TODAY(),(TODAY()-W148),"0")</f>
        <v/>
      </c>
      <c r="AA148" s="1209">
        <f>Z148*6.5</f>
        <v/>
      </c>
      <c r="AB148" s="1080" t="n"/>
      <c r="AC148" s="788" t="n"/>
      <c r="AD148" s="788" t="n"/>
      <c r="AE148" s="788" t="n"/>
      <c r="AF148" s="788" t="n"/>
      <c r="AG148" s="788" t="n"/>
      <c r="AH148" s="788" t="n"/>
      <c r="AI148" s="788" t="n"/>
      <c r="AJ148" s="788" t="n"/>
      <c r="AK148" s="788" t="n"/>
      <c r="AL148" s="788" t="n"/>
      <c r="AM148" s="788" t="n"/>
      <c r="AN148" s="788" t="n"/>
      <c r="AO148" s="788" t="n"/>
      <c r="AP148" s="788" t="n"/>
      <c r="AQ148" s="788" t="n"/>
    </row>
    <row r="149" ht="15" customHeight="1" s="789">
      <c r="A149" s="1199" t="n">
        <v>4662457</v>
      </c>
      <c r="B149" s="1211" t="inlineStr">
        <is>
          <t>40'HC</t>
        </is>
      </c>
      <c r="C149" s="1203" t="n">
        <v>44841</v>
      </c>
      <c r="D149" s="1200" t="inlineStr">
        <is>
          <t>SITU9134939</t>
        </is>
      </c>
      <c r="E149" s="1211" t="inlineStr">
        <is>
          <t>Moscow</t>
        </is>
      </c>
      <c r="F149" s="1200" t="inlineStr">
        <is>
          <t>Логистика</t>
        </is>
      </c>
      <c r="G149" s="1200" t="inlineStr">
        <is>
          <t>BIC</t>
        </is>
      </c>
      <c r="H149" s="1200" t="inlineStr">
        <is>
          <t>02 – 22.09.2022</t>
        </is>
      </c>
      <c r="I149" s="1200" t="n"/>
      <c r="J149" s="1203" t="n">
        <v>44812</v>
      </c>
      <c r="K149" s="1548" t="n">
        <v>44827</v>
      </c>
      <c r="L149" s="1527" t="n"/>
      <c r="M149" s="1527" t="inlineStr">
        <is>
          <t>КП3-Костылево</t>
        </is>
      </c>
      <c r="N149" s="1205">
        <f>J149+9</f>
        <v/>
      </c>
      <c r="O149" s="1206">
        <f>K149-J149+1</f>
        <v/>
      </c>
      <c r="P149" s="1546">
        <f>IF(J149&lt; DATE(2022,8,31),DATE(2022,8,31)-J149+1,0)</f>
        <v/>
      </c>
      <c r="Q149" s="1207">
        <f>IF(P149&lt;11,P149*0,(IF(AND(P149&gt;10,P149&lt;22),(P149-10)*300,3300)+IF(P149&gt;21,(P149-21)*600,P149*0)))</f>
        <v/>
      </c>
      <c r="R149" s="1546">
        <f>K149-J149+1</f>
        <v/>
      </c>
      <c r="S149" s="1207">
        <f>(IF(R149&lt;11,R149*0,(IF(AND(R149&gt;10,R149&lt;22),(R149-10)*300,3300)+IF(R149&gt;21,(R149-21)*600,R149*0))))-Q149</f>
        <v/>
      </c>
      <c r="T149" s="1207" t="n"/>
      <c r="U149" s="1207" t="n"/>
      <c r="V149" s="1207">
        <f>IF(O149&lt;11,O149*0,(IF(AND(O149&gt;10,O149&lt;22),(O149-10)*300,3300)+IF(O149&gt;21,(O149-21)*600,O149*0)))</f>
        <v/>
      </c>
      <c r="W149" s="1205">
        <f>J149+39</f>
        <v/>
      </c>
      <c r="X149" s="1205" t="n">
        <v>44847</v>
      </c>
      <c r="Y149" s="1205" t="inlineStr">
        <is>
          <t>Сдан</t>
        </is>
      </c>
      <c r="Z149" s="1208">
        <f>IF(W149&lt;TODAY(),(TODAY()-W149),"0")</f>
        <v/>
      </c>
      <c r="AA149" s="1209">
        <f>Z149*6.5</f>
        <v/>
      </c>
      <c r="AB149" s="1080" t="n"/>
      <c r="AC149" s="788" t="n"/>
      <c r="AD149" s="788" t="n"/>
      <c r="AE149" s="788" t="n"/>
      <c r="AF149" s="788" t="n"/>
      <c r="AG149" s="788" t="n"/>
      <c r="AH149" s="788" t="n"/>
      <c r="AI149" s="788" t="n"/>
      <c r="AJ149" s="788" t="n"/>
      <c r="AK149" s="788" t="n"/>
      <c r="AL149" s="788" t="n"/>
      <c r="AM149" s="788" t="n"/>
      <c r="AN149" s="788" t="n"/>
      <c r="AO149" s="788" t="n"/>
      <c r="AP149" s="788" t="n"/>
      <c r="AQ149" s="788" t="n"/>
    </row>
    <row r="150" ht="15" customHeight="1" s="789">
      <c r="A150" s="1199" t="n">
        <v>4662441</v>
      </c>
      <c r="B150" s="1211" t="inlineStr">
        <is>
          <t>40'HC</t>
        </is>
      </c>
      <c r="C150" s="1203" t="n">
        <v>44841</v>
      </c>
      <c r="D150" s="1200" t="inlineStr">
        <is>
          <t>UETU5794902</t>
        </is>
      </c>
      <c r="E150" s="1211" t="inlineStr">
        <is>
          <t>Moscow</t>
        </is>
      </c>
      <c r="F150" s="1200" t="inlineStr">
        <is>
          <t>Логистика</t>
        </is>
      </c>
      <c r="G150" s="1200" t="inlineStr">
        <is>
          <t>BIC</t>
        </is>
      </c>
      <c r="H150" s="1200" t="inlineStr">
        <is>
          <t>02 – 22.09.2022</t>
        </is>
      </c>
      <c r="I150" s="1200" t="n"/>
      <c r="J150" s="1203" t="n">
        <v>44812</v>
      </c>
      <c r="K150" s="1548" t="n">
        <v>44827</v>
      </c>
      <c r="L150" s="1527" t="n"/>
      <c r="M150" s="1527" t="inlineStr">
        <is>
          <t>КП3-Костылево</t>
        </is>
      </c>
      <c r="N150" s="1205">
        <f>J150+9</f>
        <v/>
      </c>
      <c r="O150" s="1206">
        <f>K150-J150+1</f>
        <v/>
      </c>
      <c r="P150" s="1546">
        <f>IF(J150&lt; DATE(2022,8,31),DATE(2022,8,31)-J150+1,0)</f>
        <v/>
      </c>
      <c r="Q150" s="1207">
        <f>IF(P150&lt;11,P150*0,(IF(AND(P150&gt;10,P150&lt;22),(P150-10)*300,3300)+IF(P150&gt;21,(P150-21)*600,P150*0)))</f>
        <v/>
      </c>
      <c r="R150" s="1546">
        <f>K150-J150+1</f>
        <v/>
      </c>
      <c r="S150" s="1207">
        <f>(IF(R150&lt;11,R150*0,(IF(AND(R150&gt;10,R150&lt;22),(R150-10)*300,3300)+IF(R150&gt;21,(R150-21)*600,R150*0))))-Q150</f>
        <v/>
      </c>
      <c r="T150" s="1207" t="n"/>
      <c r="U150" s="1207" t="n"/>
      <c r="V150" s="1207">
        <f>IF(O150&lt;11,O150*0,(IF(AND(O150&gt;10,O150&lt;22),(O150-10)*300,3300)+IF(O150&gt;21,(O150-21)*600,O150*0)))</f>
        <v/>
      </c>
      <c r="W150" s="1205">
        <f>J150+39</f>
        <v/>
      </c>
      <c r="X150" s="1205" t="n">
        <v>44847</v>
      </c>
      <c r="Y150" s="1205" t="inlineStr">
        <is>
          <t>Сдан</t>
        </is>
      </c>
      <c r="Z150" s="1208">
        <f>IF(W150&lt;TODAY(),(TODAY()-W150),"0")</f>
        <v/>
      </c>
      <c r="AA150" s="1209">
        <f>Z150*6.5</f>
        <v/>
      </c>
      <c r="AB150" s="1080" t="n"/>
      <c r="AC150" s="788" t="n"/>
      <c r="AD150" s="788" t="n"/>
      <c r="AE150" s="788" t="n"/>
      <c r="AF150" s="788" t="n"/>
      <c r="AG150" s="788" t="n"/>
      <c r="AH150" s="788" t="n"/>
      <c r="AI150" s="788" t="n"/>
      <c r="AJ150" s="788" t="n"/>
      <c r="AK150" s="788" t="n"/>
      <c r="AL150" s="788" t="n"/>
      <c r="AM150" s="788" t="n"/>
      <c r="AN150" s="788" t="n"/>
      <c r="AO150" s="788" t="n"/>
      <c r="AP150" s="788" t="n"/>
      <c r="AQ150" s="788" t="n"/>
    </row>
    <row r="151" ht="15" customHeight="1" s="789">
      <c r="A151" s="1199" t="n">
        <v>4657549</v>
      </c>
      <c r="B151" s="1211" t="inlineStr">
        <is>
          <t>40'HC</t>
        </is>
      </c>
      <c r="C151" s="1203" t="n">
        <v>44841</v>
      </c>
      <c r="D151" s="1200" t="inlineStr">
        <is>
          <t>TLLU4753694</t>
        </is>
      </c>
      <c r="E151" s="1211" t="inlineStr">
        <is>
          <t>Moscow</t>
        </is>
      </c>
      <c r="F151" s="1200" t="inlineStr">
        <is>
          <t>Логистика</t>
        </is>
      </c>
      <c r="G151" s="1200" t="inlineStr">
        <is>
          <t>BIC</t>
        </is>
      </c>
      <c r="H151" s="1200" t="inlineStr">
        <is>
          <t>31.08.2022 – 18.09.2022</t>
        </is>
      </c>
      <c r="I151" s="1200" t="n"/>
      <c r="J151" s="1203" t="n">
        <v>44807</v>
      </c>
      <c r="K151" s="1548" t="n">
        <v>44821</v>
      </c>
      <c r="L151" s="1527" t="n"/>
      <c r="M151" s="1527" t="inlineStr">
        <is>
          <t>КП2-Койты</t>
        </is>
      </c>
      <c r="N151" s="1205">
        <f>J151+9</f>
        <v/>
      </c>
      <c r="O151" s="1206">
        <f>K151-J151+1</f>
        <v/>
      </c>
      <c r="P151" s="1546">
        <f>IF(J151&lt; DATE(2022,8,31),DATE(2022,8,31)-J151+1,0)</f>
        <v/>
      </c>
      <c r="Q151" s="1207">
        <f>IF(P151&lt;11,P151*0,(IF(AND(P151&gt;10,P151&lt;22),(P151-10)*300,3300)+IF(P151&gt;21,(P151-21)*600,P151*0)))</f>
        <v/>
      </c>
      <c r="R151" s="1546">
        <f>K151-J151+1</f>
        <v/>
      </c>
      <c r="S151" s="1207">
        <f>(IF(R151&lt;11,R151*0,(IF(AND(R151&gt;10,R151&lt;22),(R151-10)*300,3300)+IF(R151&gt;21,(R151-21)*600,R151*0))))-Q151</f>
        <v/>
      </c>
      <c r="T151" s="1207" t="n"/>
      <c r="U151" s="1207" t="n"/>
      <c r="V151" s="1207">
        <f>IF(O151&lt;11,O151*0,(IF(AND(O151&gt;10,O151&lt;22),(O151-10)*300,3300)+IF(O151&gt;21,(O151-21)*600,O151*0)))</f>
        <v/>
      </c>
      <c r="W151" s="1205">
        <f>J151+39</f>
        <v/>
      </c>
      <c r="X151" s="1205" t="n">
        <v>44851</v>
      </c>
      <c r="Y151" s="1205" t="inlineStr">
        <is>
          <t>Сдан</t>
        </is>
      </c>
      <c r="Z151" s="1208">
        <f>IF(W151&lt;TODAY(),(TODAY()-W151),"0")</f>
        <v/>
      </c>
      <c r="AA151" s="1209">
        <f>Z151*6.5</f>
        <v/>
      </c>
      <c r="AB151" s="1080" t="n"/>
      <c r="AC151" s="1186" t="n"/>
      <c r="AD151" s="1186" t="n"/>
      <c r="AE151" s="1186" t="n"/>
      <c r="AF151" s="1186" t="n"/>
      <c r="AG151" s="1186" t="n"/>
      <c r="AH151" s="1186" t="n"/>
      <c r="AI151" s="1186" t="n"/>
      <c r="AJ151" s="1186" t="n"/>
      <c r="AK151" s="1186" t="n"/>
      <c r="AL151" s="1186" t="n"/>
      <c r="AM151" s="1186" t="n"/>
      <c r="AN151" s="1186" t="n"/>
      <c r="AO151" s="1186" t="n"/>
      <c r="AP151" s="1186" t="n"/>
      <c r="AQ151" s="1186" t="n"/>
    </row>
    <row r="152" ht="15" customHeight="1" s="789">
      <c r="A152" s="1199" t="n">
        <v>4645307</v>
      </c>
      <c r="B152" s="1549" t="inlineStr">
        <is>
          <t>40'DC</t>
        </is>
      </c>
      <c r="C152" s="1203" t="n">
        <v>44841</v>
      </c>
      <c r="D152" s="1200" t="inlineStr">
        <is>
          <t>FCXU0000511</t>
        </is>
      </c>
      <c r="E152" s="1211" t="inlineStr">
        <is>
          <t>Moscow</t>
        </is>
      </c>
      <c r="F152" s="1200" t="inlineStr">
        <is>
          <t>Логистика</t>
        </is>
      </c>
      <c r="G152" s="1200" t="inlineStr">
        <is>
          <t>Universal Transport</t>
        </is>
      </c>
      <c r="H152" s="1200" t="inlineStr">
        <is>
          <t>22.08.2022 – 05.09.2022</t>
        </is>
      </c>
      <c r="I152" s="1198" t="inlineStr">
        <is>
          <t>Не подходящий размер</t>
        </is>
      </c>
      <c r="J152" s="1203" t="n">
        <v>44798</v>
      </c>
      <c r="K152" s="1548" t="n">
        <v>44837</v>
      </c>
      <c r="L152" s="1547" t="n"/>
      <c r="M152" s="1527" t="inlineStr">
        <is>
          <t>КП4-Жиг.Море</t>
        </is>
      </c>
      <c r="N152" s="1205">
        <f>J152+9</f>
        <v/>
      </c>
      <c r="O152" s="1206">
        <f>K152-J152+1</f>
        <v/>
      </c>
      <c r="P152" s="1546">
        <f>IF(J152&lt; DATE(2022,8,31),DATE(2022,8,31)-J152+1,0)</f>
        <v/>
      </c>
      <c r="Q152" s="1207">
        <f>IF(P152&lt;11,P152*0,(IF(AND(P152&gt;10,P152&lt;22),(P152-10)*300,3300)+IF(P152&gt;21,(P152-21)*600,P152*0)))</f>
        <v/>
      </c>
      <c r="R152" s="1546">
        <f>DATE(2022,9,30)-J152+1</f>
        <v/>
      </c>
      <c r="S152" s="1207">
        <f>(IF(R152&lt;11,R152*0,(IF(AND(R152&gt;10,R152&lt;22),(R152-10)*300,3300)+IF(R152&gt;21,(R152-21)*600,R152*0))))-Q152</f>
        <v/>
      </c>
      <c r="T152" s="1546">
        <f>K152-J152+1-R152</f>
        <v/>
      </c>
      <c r="U152" s="1550">
        <f>(IF((T152+R152)&lt;11,T152*0,(IF(AND((T152+R152)&gt;10,(T152+R152)&lt;22),(T152)*300,0)+IF((T152+R152)&gt;21,T152*600,T152*0))))</f>
        <v/>
      </c>
      <c r="V152" s="1207">
        <f>IF(O152&lt;11,O152*0,(IF(AND(O152&gt;10,O152&lt;22),(O152-10)*300,3300)+IF(O152&gt;21,(O152-21)*600,O152*0)))</f>
        <v/>
      </c>
      <c r="W152" s="1205">
        <f>J152+39</f>
        <v/>
      </c>
      <c r="X152" s="1205" t="n">
        <v>44865</v>
      </c>
      <c r="Y152" s="1205" t="n">
        <v>44889</v>
      </c>
      <c r="Z152" s="1551">
        <f>X152-J152-39</f>
        <v/>
      </c>
      <c r="AA152" s="1552">
        <f>Z152*6.5</f>
        <v/>
      </c>
      <c r="AB152" s="1080" t="n"/>
      <c r="AC152" s="788" t="n"/>
      <c r="AD152" s="788" t="n"/>
      <c r="AE152" s="788" t="n"/>
      <c r="AF152" s="788" t="n"/>
      <c r="AG152" s="788" t="n"/>
      <c r="AH152" s="788" t="n"/>
      <c r="AI152" s="788" t="n"/>
      <c r="AJ152" s="788" t="n"/>
      <c r="AK152" s="788" t="n"/>
      <c r="AL152" s="788" t="n"/>
      <c r="AM152" s="788" t="n"/>
      <c r="AN152" s="788" t="n"/>
      <c r="AO152" s="788" t="n"/>
      <c r="AP152" s="788" t="n"/>
      <c r="AQ152" s="788" t="n"/>
    </row>
    <row r="153" ht="15" customHeight="1" s="789">
      <c r="A153" s="1199" t="n">
        <v>4649937</v>
      </c>
      <c r="B153" s="1211" t="inlineStr">
        <is>
          <t>40'HC</t>
        </is>
      </c>
      <c r="C153" s="1203" t="n">
        <v>44841</v>
      </c>
      <c r="D153" s="1200" t="inlineStr">
        <is>
          <t>BMOU4908615</t>
        </is>
      </c>
      <c r="E153" s="1211" t="inlineStr">
        <is>
          <t>Moscow</t>
        </is>
      </c>
      <c r="F153" s="1200" t="inlineStr">
        <is>
          <t>Логистика</t>
        </is>
      </c>
      <c r="G153" s="1200" t="inlineStr">
        <is>
          <t>Universal Transport</t>
        </is>
      </c>
      <c r="H153" s="1200" t="inlineStr">
        <is>
          <t>25.08.2022 – 11.09.2022</t>
        </is>
      </c>
      <c r="I153" s="1198" t="inlineStr">
        <is>
          <t>не подходящая ГП</t>
        </is>
      </c>
      <c r="J153" s="1203" t="n">
        <v>44801</v>
      </c>
      <c r="K153" s="1548" t="n">
        <v>44810</v>
      </c>
      <c r="L153" s="1547" t="n"/>
      <c r="M153" s="1527" t="inlineStr">
        <is>
          <t>КП1-Восстание</t>
        </is>
      </c>
      <c r="N153" s="1205">
        <f>J153+9</f>
        <v/>
      </c>
      <c r="O153" s="1206">
        <f>K153-J153+1</f>
        <v/>
      </c>
      <c r="P153" s="1546">
        <f>IF(J153&lt; DATE(2022,8,31),DATE(2022,8,31)-J153+1,0)</f>
        <v/>
      </c>
      <c r="Q153" s="1207">
        <f>IF(P153&lt;11,P153*0,(IF(AND(P153&gt;10,P153&lt;22),(P153-10)*300,3300)+IF(P153&gt;21,(P153-21)*600,P153*0)))</f>
        <v/>
      </c>
      <c r="R153" s="1546">
        <f>DATE(2022,9,6)-J153+1</f>
        <v/>
      </c>
      <c r="S153" s="1207">
        <f>(IF(R153&lt;11,R153*0,(IF(AND(R153&gt;10,R153&lt;22),(R153-10)*300,3300)+IF(R153&gt;21,(R153-21)*600,R153*0))))-Q153</f>
        <v/>
      </c>
      <c r="T153" s="1207" t="n"/>
      <c r="U153" s="1207" t="n"/>
      <c r="V153" s="1207">
        <f>IF(O153&lt;11,O153*0,(IF(AND(O153&gt;10,O153&lt;22),(O153-10)*300,3300)+IF(O153&gt;21,(O153-21)*600,O153*0)))</f>
        <v/>
      </c>
      <c r="W153" s="1205">
        <f>J153+39</f>
        <v/>
      </c>
      <c r="X153" s="1205" t="n">
        <v>44838</v>
      </c>
      <c r="Y153" s="1205" t="n">
        <v>44861</v>
      </c>
      <c r="Z153" s="1208" t="n">
        <v>0</v>
      </c>
      <c r="AA153" s="1209">
        <f>Z153*6.5</f>
        <v/>
      </c>
      <c r="AB153" s="1080" t="n"/>
      <c r="AC153" s="788" t="n"/>
      <c r="AD153" s="788" t="n"/>
      <c r="AE153" s="788" t="n"/>
      <c r="AF153" s="788" t="n"/>
      <c r="AG153" s="788" t="n"/>
      <c r="AH153" s="788" t="n"/>
      <c r="AI153" s="788" t="n"/>
      <c r="AJ153" s="788" t="n"/>
      <c r="AK153" s="788" t="n"/>
      <c r="AL153" s="788" t="n"/>
      <c r="AM153" s="788" t="n"/>
      <c r="AN153" s="788" t="n"/>
      <c r="AO153" s="788" t="n"/>
      <c r="AP153" s="788" t="n"/>
      <c r="AQ153" s="788" t="n"/>
    </row>
    <row r="154" ht="15" customHeight="1" s="789">
      <c r="A154" s="1199" t="n">
        <v>4649953</v>
      </c>
      <c r="B154" s="1211" t="inlineStr">
        <is>
          <t>40'HC</t>
        </is>
      </c>
      <c r="C154" s="1203" t="n">
        <v>44841</v>
      </c>
      <c r="D154" s="1200" t="inlineStr">
        <is>
          <t>BMOU4244007</t>
        </is>
      </c>
      <c r="E154" s="1211" t="inlineStr">
        <is>
          <t>Moscow</t>
        </is>
      </c>
      <c r="F154" s="1200" t="inlineStr">
        <is>
          <t>Логистика</t>
        </is>
      </c>
      <c r="G154" s="1200" t="inlineStr">
        <is>
          <t>Universal Transport</t>
        </is>
      </c>
      <c r="H154" s="1200" t="inlineStr">
        <is>
          <t>25.08.2022 – 11.09.2022</t>
        </is>
      </c>
      <c r="I154" s="1198" t="inlineStr">
        <is>
          <t>не подходящая ГП, 26620</t>
        </is>
      </c>
      <c r="J154" s="1203" t="n">
        <v>44806</v>
      </c>
      <c r="K154" s="1548" t="n">
        <v>44827</v>
      </c>
      <c r="L154" s="1547" t="n"/>
      <c r="M154" s="1527" t="inlineStr">
        <is>
          <t>КП3-Костылево</t>
        </is>
      </c>
      <c r="N154" s="1205">
        <f>J154+9</f>
        <v/>
      </c>
      <c r="O154" s="1521">
        <f>K154-J154+1</f>
        <v/>
      </c>
      <c r="P154" s="1546">
        <f>IF(J154&lt; DATE(2022,8,31),DATE(2022,8,31)-J154+1,0)</f>
        <v/>
      </c>
      <c r="Q154" s="1207">
        <f>IF(P154&lt;11,P154*0,(IF(AND(P154&gt;10,P154&lt;22),(P154-10)*300,3300)+IF(P154&gt;21,(P154-21)*600,P154*0)))</f>
        <v/>
      </c>
      <c r="R154" s="1546">
        <f>K154-J154+1</f>
        <v/>
      </c>
      <c r="S154" s="1207">
        <f>(IF(R154&lt;11,R154*0,(IF(AND(R154&gt;10,R154&lt;22),(R154-10)*300,3300)+IF(R154&gt;21,(R154-21)*600,R154*0))))-Q154</f>
        <v/>
      </c>
      <c r="T154" s="1523" t="n"/>
      <c r="U154" s="1207" t="n"/>
      <c r="V154" s="1207">
        <f>IF(O154&lt;11,O154*0,(IF(AND(O154&gt;10,O154&lt;22),(O154-10)*300,3300)+IF(O154&gt;21,(O154-21)*600,O154*0)))</f>
        <v/>
      </c>
      <c r="W154" s="1205">
        <f>J154+39</f>
        <v/>
      </c>
      <c r="X154" s="1205" t="n">
        <v>44847</v>
      </c>
      <c r="Y154" s="1205" t="inlineStr">
        <is>
          <t>Сдан</t>
        </is>
      </c>
      <c r="Z154" s="1208">
        <f>IF(W154&lt;TODAY(),(TODAY()-W154),"0")</f>
        <v/>
      </c>
      <c r="AA154" s="1209">
        <f>Z154*6.5</f>
        <v/>
      </c>
      <c r="AB154" s="1080" t="n"/>
      <c r="AC154" s="788" t="n"/>
      <c r="AD154" s="788" t="n"/>
      <c r="AE154" s="788" t="n"/>
      <c r="AF154" s="788" t="n"/>
      <c r="AG154" s="788" t="n"/>
      <c r="AH154" s="788" t="n"/>
      <c r="AI154" s="788" t="n"/>
      <c r="AJ154" s="788" t="n"/>
      <c r="AK154" s="788" t="n"/>
      <c r="AL154" s="788" t="n"/>
      <c r="AM154" s="788" t="n"/>
      <c r="AN154" s="788" t="n"/>
      <c r="AO154" s="788" t="n"/>
      <c r="AP154" s="788" t="n"/>
      <c r="AQ154" s="788" t="n"/>
    </row>
    <row r="155" ht="15" customHeight="1" s="789">
      <c r="A155" s="1199" t="n">
        <v>4657567</v>
      </c>
      <c r="B155" s="1211" t="inlineStr">
        <is>
          <t>40'HC</t>
        </is>
      </c>
      <c r="C155" s="1203" t="n">
        <v>44841</v>
      </c>
      <c r="D155" s="1200" t="inlineStr">
        <is>
          <t>SKHU9630149</t>
        </is>
      </c>
      <c r="E155" s="1211" t="inlineStr">
        <is>
          <t>Moscow</t>
        </is>
      </c>
      <c r="F155" s="1200" t="inlineStr">
        <is>
          <t>Логистика</t>
        </is>
      </c>
      <c r="G155" s="1200" t="inlineStr">
        <is>
          <t>BIC</t>
        </is>
      </c>
      <c r="H155" s="1200" t="inlineStr">
        <is>
          <t>31.08.2022 – 18.09.2022</t>
        </is>
      </c>
      <c r="I155" s="1198" t="inlineStr">
        <is>
          <t>не подходящая ГП</t>
        </is>
      </c>
      <c r="J155" s="1203" t="n">
        <v>44808</v>
      </c>
      <c r="K155" s="1548" t="n">
        <v>44827</v>
      </c>
      <c r="L155" s="1547" t="n"/>
      <c r="M155" s="1527" t="inlineStr">
        <is>
          <t>КП3-Костылево</t>
        </is>
      </c>
      <c r="N155" s="1205">
        <f>J155+9</f>
        <v/>
      </c>
      <c r="O155" s="1521">
        <f>K155-J155+1</f>
        <v/>
      </c>
      <c r="P155" s="1546">
        <f>IF(J155&lt; DATE(2022,8,31),DATE(2022,8,31)-J155+1,0)</f>
        <v/>
      </c>
      <c r="Q155" s="1207">
        <f>IF(P155&lt;11,P155*0,(IF(AND(P155&gt;10,P155&lt;22),(P155-10)*300,3300)+IF(P155&gt;21,(P155-21)*600,P155*0)))</f>
        <v/>
      </c>
      <c r="R155" s="1546">
        <f>K155-J155+1</f>
        <v/>
      </c>
      <c r="S155" s="1207">
        <f>(IF(R155&lt;11,R155*0,(IF(AND(R155&gt;10,R155&lt;22),(R155-10)*300,3300)+IF(R155&gt;21,(R155-21)*600,R155*0))))-Q155</f>
        <v/>
      </c>
      <c r="T155" s="1523" t="n"/>
      <c r="U155" s="1207" t="n"/>
      <c r="V155" s="1207">
        <f>IF(O155&lt;11,O155*0,(IF(AND(O155&gt;10,O155&lt;22),(O155-10)*300,3300)+IF(O155&gt;21,(O155-21)*600,O155*0)))</f>
        <v/>
      </c>
      <c r="W155" s="1205">
        <f>J155+39</f>
        <v/>
      </c>
      <c r="X155" s="1205" t="n">
        <v>44847</v>
      </c>
      <c r="Y155" s="1205" t="inlineStr">
        <is>
          <t>Сдан</t>
        </is>
      </c>
      <c r="Z155" s="1208">
        <f>IF(W155&lt;TODAY(),(TODAY()-W155),"0")</f>
        <v/>
      </c>
      <c r="AA155" s="1209">
        <f>Z155*6.5</f>
        <v/>
      </c>
      <c r="AB155" s="1080" t="n"/>
      <c r="AC155" s="788" t="n"/>
      <c r="AD155" s="788" t="n"/>
      <c r="AE155" s="788" t="n"/>
      <c r="AF155" s="788" t="n"/>
      <c r="AG155" s="788" t="n"/>
      <c r="AH155" s="788" t="n"/>
      <c r="AI155" s="788" t="n"/>
      <c r="AJ155" s="788" t="n"/>
      <c r="AK155" s="788" t="n"/>
      <c r="AL155" s="788" t="n"/>
      <c r="AM155" s="788" t="n"/>
      <c r="AN155" s="788" t="n"/>
      <c r="AO155" s="788" t="n"/>
      <c r="AP155" s="788" t="n"/>
      <c r="AQ155" s="788" t="n"/>
    </row>
    <row r="156" ht="15" customHeight="1" s="789">
      <c r="A156" s="1218" t="n"/>
      <c r="B156" s="1233" t="n"/>
      <c r="C156" s="1219" t="n"/>
      <c r="D156" s="1219" t="n"/>
      <c r="E156" s="1219" t="n"/>
      <c r="F156" s="1219" t="n"/>
      <c r="G156" s="1219" t="n"/>
      <c r="H156" s="1219" t="n"/>
      <c r="I156" s="1219" t="n"/>
      <c r="J156" s="1219" t="n"/>
      <c r="K156" s="1219" t="n"/>
      <c r="L156" s="1219" t="n"/>
      <c r="M156" s="1219" t="n"/>
      <c r="N156" s="1219" t="n"/>
      <c r="O156" s="1219" t="n"/>
      <c r="P156" s="1219" t="n"/>
      <c r="Q156" s="1219" t="n"/>
      <c r="R156" s="1219" t="n"/>
      <c r="S156" s="1219" t="n"/>
      <c r="T156" s="1219" t="n"/>
      <c r="U156" s="1219" t="n"/>
      <c r="V156" s="1219" t="n"/>
      <c r="W156" s="1219" t="n"/>
      <c r="X156" s="1219" t="n"/>
      <c r="Y156" s="1219" t="n"/>
      <c r="Z156" s="1219" t="n"/>
      <c r="AA156" s="1219" t="n"/>
      <c r="AB156" s="1080" t="n"/>
      <c r="AC156" s="788" t="n"/>
      <c r="AD156" s="788" t="n"/>
      <c r="AE156" s="788" t="n"/>
      <c r="AF156" s="788" t="n"/>
      <c r="AG156" s="788" t="n"/>
      <c r="AH156" s="788" t="n"/>
      <c r="AI156" s="788" t="n"/>
      <c r="AJ156" s="788" t="n"/>
      <c r="AK156" s="788" t="n"/>
      <c r="AL156" s="788" t="n"/>
      <c r="AM156" s="788" t="n"/>
      <c r="AN156" s="788" t="n"/>
      <c r="AO156" s="788" t="n"/>
      <c r="AP156" s="788" t="n"/>
      <c r="AQ156" s="788" t="n"/>
    </row>
    <row r="157" ht="15" customHeight="1" s="789">
      <c r="A157" s="1218" t="n"/>
      <c r="B157" s="1233" t="n"/>
      <c r="C157" s="1219" t="n"/>
      <c r="D157" s="1219" t="n"/>
      <c r="E157" s="1219" t="n"/>
      <c r="F157" s="1219" t="n"/>
      <c r="G157" s="1219" t="n"/>
      <c r="H157" s="1219" t="n"/>
      <c r="I157" s="1219" t="n"/>
      <c r="J157" s="1219" t="n"/>
      <c r="K157" s="1219" t="n"/>
      <c r="L157" s="1219" t="n"/>
      <c r="M157" s="1219" t="n"/>
      <c r="N157" s="1219" t="n"/>
      <c r="O157" s="1219" t="n"/>
      <c r="P157" s="1219" t="n"/>
      <c r="Q157" s="1219" t="n"/>
      <c r="R157" s="1219" t="n"/>
      <c r="S157" s="1219" t="n"/>
      <c r="T157" s="1219" t="n"/>
      <c r="U157" s="1219" t="n"/>
      <c r="V157" s="1219" t="n"/>
      <c r="W157" s="1219" t="n"/>
      <c r="X157" s="1219" t="n"/>
      <c r="Y157" s="1219" t="n"/>
      <c r="Z157" s="1219" t="n"/>
      <c r="AA157" s="1219" t="n"/>
      <c r="AB157" s="1080" t="n"/>
      <c r="AC157" s="788" t="n"/>
      <c r="AD157" s="788" t="n"/>
      <c r="AE157" s="788" t="n"/>
      <c r="AF157" s="788" t="n"/>
      <c r="AG157" s="788" t="n"/>
      <c r="AH157" s="788" t="n"/>
      <c r="AI157" s="788" t="n"/>
      <c r="AJ157" s="788" t="n"/>
      <c r="AK157" s="788" t="n"/>
      <c r="AL157" s="788" t="n"/>
      <c r="AM157" s="788" t="n"/>
      <c r="AN157" s="788" t="n"/>
      <c r="AO157" s="788" t="n"/>
      <c r="AP157" s="788" t="n"/>
      <c r="AQ157" s="788" t="n"/>
    </row>
    <row r="158" ht="15" customHeight="1" s="789">
      <c r="A158" s="1218" t="n"/>
      <c r="B158" s="1233" t="n"/>
      <c r="C158" s="1219" t="n"/>
      <c r="D158" s="1219" t="n"/>
      <c r="E158" s="1219" t="n"/>
      <c r="F158" s="1219" t="n"/>
      <c r="G158" s="1219" t="n"/>
      <c r="H158" s="1219" t="n"/>
      <c r="I158" s="1219" t="n"/>
      <c r="J158" s="1219" t="n"/>
      <c r="K158" s="1219" t="n"/>
      <c r="L158" s="1219" t="n"/>
      <c r="M158" s="1219" t="n"/>
      <c r="N158" s="1219" t="n"/>
      <c r="O158" s="1219" t="n"/>
      <c r="P158" s="1219" t="n"/>
      <c r="Q158" s="1219" t="n"/>
      <c r="R158" s="1219" t="n"/>
      <c r="S158" s="1219" t="n"/>
      <c r="T158" s="1219" t="n"/>
      <c r="U158" s="1219" t="n"/>
      <c r="V158" s="1219" t="n"/>
      <c r="W158" s="1219" t="n"/>
      <c r="X158" s="1219" t="n"/>
      <c r="Y158" s="1219" t="n"/>
      <c r="Z158" s="1219" t="n"/>
      <c r="AA158" s="1219" t="n"/>
      <c r="AB158" s="1080" t="n"/>
      <c r="AC158" s="788" t="n"/>
      <c r="AD158" s="788" t="n"/>
      <c r="AE158" s="788" t="n"/>
      <c r="AF158" s="788" t="n"/>
      <c r="AG158" s="788" t="n"/>
      <c r="AH158" s="788" t="n"/>
      <c r="AI158" s="788" t="n"/>
      <c r="AJ158" s="788" t="n"/>
      <c r="AK158" s="788" t="n"/>
      <c r="AL158" s="788" t="n"/>
      <c r="AM158" s="788" t="n"/>
      <c r="AN158" s="788" t="n"/>
      <c r="AO158" s="788" t="n"/>
      <c r="AP158" s="788" t="n"/>
      <c r="AQ158" s="788" t="n"/>
    </row>
    <row r="159" ht="15" customHeight="1" s="789">
      <c r="A159" s="1218" t="n"/>
      <c r="B159" s="1233" t="n"/>
      <c r="C159" s="1219" t="n"/>
      <c r="D159" s="1219" t="n"/>
      <c r="E159" s="1219" t="n"/>
      <c r="F159" s="1219" t="n"/>
      <c r="G159" s="1219" t="n"/>
      <c r="H159" s="1219" t="n"/>
      <c r="I159" s="1219" t="n"/>
      <c r="J159" s="1219" t="n"/>
      <c r="K159" s="1219" t="n"/>
      <c r="L159" s="1219" t="n"/>
      <c r="M159" s="1219" t="n"/>
      <c r="N159" s="1219" t="n"/>
      <c r="O159" s="1553" t="inlineStr">
        <is>
          <t>Сумма хранение:</t>
        </is>
      </c>
      <c r="P159" s="1553" t="n"/>
      <c r="Q159" s="1553" t="n"/>
      <c r="R159" s="1553" t="n"/>
      <c r="S159" s="1553" t="n"/>
      <c r="T159" s="1553" t="n"/>
      <c r="U159" s="1553" t="n"/>
      <c r="V159" s="1554">
        <f>SUM(V6:V158)</f>
        <v/>
      </c>
      <c r="W159" s="1219" t="n"/>
      <c r="X159" s="1219" t="n"/>
      <c r="Y159" s="1219" t="n"/>
      <c r="Z159" s="1219" t="n"/>
      <c r="AA159" s="1219" t="n"/>
      <c r="AB159" s="1080" t="n"/>
      <c r="AC159" s="788" t="n"/>
      <c r="AD159" s="788" t="n"/>
      <c r="AE159" s="788" t="n"/>
      <c r="AF159" s="788" t="n"/>
      <c r="AG159" s="788" t="n"/>
      <c r="AH159" s="788" t="n"/>
      <c r="AI159" s="788" t="n"/>
      <c r="AJ159" s="788" t="n"/>
      <c r="AK159" s="788" t="n"/>
      <c r="AL159" s="788" t="n"/>
      <c r="AM159" s="788" t="n"/>
      <c r="AN159" s="788" t="n"/>
      <c r="AO159" s="788" t="n"/>
      <c r="AP159" s="788" t="n"/>
      <c r="AQ159" s="788" t="n"/>
    </row>
    <row r="160" ht="15" customHeight="1" s="789">
      <c r="A160" s="1218" t="n"/>
      <c r="B160" s="1555" t="n"/>
      <c r="C160" s="1219" t="n"/>
      <c r="D160" s="1219" t="n"/>
      <c r="E160" s="1219" t="n"/>
      <c r="F160" s="1219" t="n"/>
      <c r="G160" s="1219" t="n"/>
      <c r="H160" s="1219" t="n"/>
      <c r="I160" s="1219" t="n"/>
      <c r="J160" s="1219" t="n"/>
      <c r="K160" s="1219" t="n"/>
      <c r="L160" s="1219" t="n"/>
      <c r="M160" s="1219" t="n"/>
      <c r="N160" s="1219" t="n"/>
      <c r="O160" s="1219" t="n"/>
      <c r="P160" s="1219" t="n"/>
      <c r="Q160" s="1219" t="n"/>
      <c r="R160" s="1219" t="n"/>
      <c r="S160" s="1219" t="n"/>
      <c r="T160" s="1219" t="n"/>
      <c r="U160" s="1219" t="n"/>
      <c r="V160" s="1219" t="n"/>
      <c r="W160" s="1219" t="n"/>
      <c r="X160" s="1219" t="n"/>
      <c r="Y160" s="1219" t="n"/>
      <c r="Z160" s="1219" t="n"/>
      <c r="AA160" s="1219" t="n"/>
      <c r="AB160" s="1080" t="n"/>
      <c r="AC160" s="788" t="n"/>
      <c r="AD160" s="788" t="n"/>
      <c r="AE160" s="788" t="n"/>
      <c r="AF160" s="788" t="n"/>
      <c r="AG160" s="788" t="n"/>
      <c r="AH160" s="788" t="n"/>
      <c r="AI160" s="788" t="n"/>
      <c r="AJ160" s="788" t="n"/>
      <c r="AK160" s="788" t="n"/>
      <c r="AL160" s="788" t="n"/>
      <c r="AM160" s="788" t="n"/>
      <c r="AN160" s="788" t="n"/>
      <c r="AO160" s="788" t="n"/>
      <c r="AP160" s="788" t="n"/>
      <c r="AQ160" s="788" t="n"/>
    </row>
    <row r="161" ht="15" customHeight="1" s="789">
      <c r="A161" s="1218" t="n"/>
      <c r="B161" s="1555" t="n"/>
      <c r="C161" s="1219" t="n"/>
      <c r="D161" s="1219" t="n"/>
      <c r="E161" s="1219" t="n"/>
      <c r="F161" s="1219" t="n"/>
      <c r="G161" s="1219" t="n"/>
      <c r="H161" s="1219" t="n"/>
      <c r="I161" s="1219" t="n"/>
      <c r="J161" s="1219" t="n"/>
      <c r="K161" s="1219" t="n"/>
      <c r="L161" s="1219" t="n"/>
      <c r="M161" s="1219" t="n"/>
      <c r="N161" s="1219" t="n"/>
      <c r="O161" s="1219" t="n"/>
      <c r="P161" s="1219" t="n"/>
      <c r="Q161" s="1219" t="n"/>
      <c r="R161" s="1219" t="n"/>
      <c r="S161" s="1219" t="n"/>
      <c r="T161" s="1219" t="n"/>
      <c r="U161" s="1219" t="n"/>
      <c r="V161" s="1219" t="n"/>
      <c r="W161" s="1219" t="n"/>
      <c r="X161" s="1219" t="n"/>
      <c r="Y161" s="1219" t="n"/>
      <c r="Z161" s="1219" t="n"/>
      <c r="AA161" s="1219" t="n"/>
      <c r="AB161" s="1080" t="n"/>
      <c r="AC161" s="788" t="n"/>
      <c r="AD161" s="788" t="n"/>
      <c r="AE161" s="788" t="n"/>
      <c r="AF161" s="788" t="n"/>
      <c r="AG161" s="788" t="n"/>
      <c r="AH161" s="788" t="n"/>
      <c r="AI161" s="788" t="n"/>
      <c r="AJ161" s="788" t="n"/>
      <c r="AK161" s="788" t="n"/>
      <c r="AL161" s="788" t="n"/>
      <c r="AM161" s="788" t="n"/>
      <c r="AN161" s="788" t="n"/>
      <c r="AO161" s="788" t="n"/>
      <c r="AP161" s="788" t="n"/>
      <c r="AQ161" s="788" t="n"/>
    </row>
    <row r="162" ht="15" customHeight="1" s="789">
      <c r="A162" s="1218" t="n"/>
      <c r="B162" s="1555" t="n"/>
      <c r="C162" s="1219" t="n"/>
      <c r="D162" s="1219" t="n"/>
      <c r="E162" s="1219" t="n"/>
      <c r="F162" s="1219" t="n"/>
      <c r="G162" s="1219" t="n"/>
      <c r="H162" s="1219" t="n"/>
      <c r="I162" s="1219" t="n"/>
      <c r="J162" s="1219" t="n"/>
      <c r="K162" s="1219" t="n"/>
      <c r="L162" s="1219" t="n"/>
      <c r="M162" s="1219" t="n"/>
      <c r="N162" s="1219" t="n"/>
      <c r="O162" s="1219" t="n"/>
      <c r="P162" s="1219" t="n"/>
      <c r="Q162" s="1219" t="n"/>
      <c r="R162" s="1219" t="n"/>
      <c r="S162" s="1219" t="n"/>
      <c r="T162" s="1219" t="n"/>
      <c r="U162" s="1219" t="n"/>
      <c r="V162" s="1219" t="n"/>
      <c r="W162" s="1219" t="n"/>
      <c r="X162" s="1219" t="n"/>
      <c r="Y162" s="1219" t="n"/>
      <c r="Z162" s="1219" t="n"/>
      <c r="AA162" s="1219" t="n"/>
      <c r="AB162" s="1080" t="n"/>
      <c r="AC162" s="788" t="n"/>
      <c r="AD162" s="788" t="n"/>
      <c r="AE162" s="788" t="n"/>
      <c r="AF162" s="788" t="n"/>
      <c r="AG162" s="788" t="n"/>
      <c r="AH162" s="788" t="n"/>
      <c r="AI162" s="788" t="n"/>
      <c r="AJ162" s="788" t="n"/>
      <c r="AK162" s="788" t="n"/>
      <c r="AL162" s="788" t="n"/>
      <c r="AM162" s="788" t="n"/>
      <c r="AN162" s="788" t="n"/>
      <c r="AO162" s="788" t="n"/>
      <c r="AP162" s="788" t="n"/>
      <c r="AQ162" s="788" t="n"/>
    </row>
    <row r="163" ht="15" customHeight="1" s="789">
      <c r="A163" s="1218" t="n"/>
      <c r="B163" s="1555" t="n"/>
      <c r="C163" s="1219" t="n"/>
      <c r="D163" s="1219" t="n"/>
      <c r="E163" s="1219" t="n"/>
      <c r="F163" s="1219" t="n"/>
      <c r="G163" s="1219" t="n"/>
      <c r="H163" s="1219" t="n"/>
      <c r="I163" s="1219" t="n"/>
      <c r="J163" s="1219" t="n"/>
      <c r="K163" s="1219" t="n"/>
      <c r="L163" s="1219" t="n"/>
      <c r="M163" s="1219" t="n"/>
      <c r="N163" s="1219" t="n"/>
      <c r="O163" s="1219" t="n"/>
      <c r="P163" s="1219" t="n"/>
      <c r="Q163" s="1219" t="n"/>
      <c r="R163" s="1219" t="n"/>
      <c r="S163" s="1219" t="n"/>
      <c r="T163" s="1219" t="n"/>
      <c r="U163" s="1219" t="n"/>
      <c r="V163" s="1219" t="n"/>
      <c r="W163" s="1219" t="n"/>
      <c r="X163" s="1219" t="n"/>
      <c r="Y163" s="1219" t="n"/>
      <c r="Z163" s="1219" t="n"/>
      <c r="AA163" s="1219" t="n"/>
      <c r="AB163" s="1080" t="n"/>
      <c r="AC163" s="788" t="n"/>
      <c r="AD163" s="788" t="n"/>
      <c r="AE163" s="788" t="n"/>
      <c r="AF163" s="788" t="n"/>
      <c r="AG163" s="788" t="n"/>
      <c r="AH163" s="788" t="n"/>
      <c r="AI163" s="788" t="n"/>
      <c r="AJ163" s="788" t="n"/>
      <c r="AK163" s="788" t="n"/>
      <c r="AL163" s="788" t="n"/>
      <c r="AM163" s="788" t="n"/>
      <c r="AN163" s="788" t="n"/>
      <c r="AO163" s="788" t="n"/>
      <c r="AP163" s="788" t="n"/>
      <c r="AQ163" s="788" t="n"/>
    </row>
    <row r="164" ht="15" customHeight="1" s="789">
      <c r="A164" s="1218" t="n"/>
      <c r="B164" s="1233" t="n"/>
      <c r="C164" s="1219" t="n"/>
      <c r="D164" s="1219" t="n"/>
      <c r="E164" s="1219" t="n"/>
      <c r="F164" s="1219" t="n"/>
      <c r="G164" s="1219" t="n"/>
      <c r="H164" s="1219" t="n"/>
      <c r="I164" s="1219" t="n"/>
      <c r="J164" s="1219" t="n"/>
      <c r="K164" s="1219" t="n"/>
      <c r="L164" s="1219" t="n"/>
      <c r="M164" s="1219" t="n"/>
      <c r="N164" s="1219" t="n"/>
      <c r="O164" s="1219" t="n"/>
      <c r="P164" s="1219" t="n"/>
      <c r="Q164" s="1219" t="n"/>
      <c r="R164" s="1219" t="n"/>
      <c r="S164" s="1219" t="n"/>
      <c r="T164" s="1219" t="n"/>
      <c r="U164" s="1219" t="n"/>
      <c r="V164" s="1219" t="n"/>
      <c r="W164" s="1219" t="n"/>
      <c r="X164" s="1219" t="n"/>
      <c r="Y164" s="1219" t="n"/>
      <c r="Z164" s="1219" t="n"/>
      <c r="AA164" s="1219" t="n"/>
      <c r="AB164" s="1080" t="n"/>
      <c r="AC164" s="788" t="n"/>
      <c r="AD164" s="788" t="n"/>
      <c r="AE164" s="788" t="n"/>
      <c r="AF164" s="788" t="n"/>
      <c r="AG164" s="788" t="n"/>
      <c r="AH164" s="788" t="n"/>
      <c r="AI164" s="788" t="n"/>
      <c r="AJ164" s="788" t="n"/>
      <c r="AK164" s="788" t="n"/>
      <c r="AL164" s="788" t="n"/>
      <c r="AM164" s="788" t="n"/>
      <c r="AN164" s="788" t="n"/>
      <c r="AO164" s="788" t="n"/>
      <c r="AP164" s="788" t="n"/>
      <c r="AQ164" s="788" t="n"/>
    </row>
    <row r="165" ht="15" customHeight="1" s="789">
      <c r="A165" s="1218" t="n"/>
      <c r="B165" s="1233" t="n"/>
      <c r="C165" s="1219" t="n"/>
      <c r="D165" s="1219" t="n"/>
      <c r="E165" s="1219" t="n"/>
      <c r="F165" s="1219" t="n"/>
      <c r="G165" s="1219" t="n"/>
      <c r="H165" s="1219" t="n"/>
      <c r="I165" s="1219" t="n"/>
      <c r="J165" s="1219" t="n"/>
      <c r="K165" s="1219" t="n"/>
      <c r="L165" s="1219" t="n"/>
      <c r="M165" s="1219" t="n"/>
      <c r="N165" s="1219" t="n"/>
      <c r="O165" s="1219" t="n"/>
      <c r="P165" s="1219" t="n"/>
      <c r="Q165" s="1219" t="n"/>
      <c r="R165" s="1219" t="n"/>
      <c r="S165" s="1219" t="n"/>
      <c r="T165" s="1219" t="n"/>
      <c r="U165" s="1219" t="n"/>
      <c r="V165" s="1219" t="n"/>
      <c r="W165" s="1219" t="n"/>
      <c r="X165" s="1219" t="n"/>
      <c r="Y165" s="1219" t="n"/>
      <c r="Z165" s="1219" t="n"/>
      <c r="AA165" s="1219" t="n"/>
      <c r="AB165" s="1080" t="n"/>
      <c r="AC165" s="788" t="n"/>
      <c r="AD165" s="788" t="n"/>
      <c r="AE165" s="788" t="n"/>
      <c r="AF165" s="788" t="n"/>
      <c r="AG165" s="788" t="n"/>
      <c r="AH165" s="788" t="n"/>
      <c r="AI165" s="788" t="n"/>
      <c r="AJ165" s="788" t="n"/>
      <c r="AK165" s="788" t="n"/>
      <c r="AL165" s="788" t="n"/>
      <c r="AM165" s="788" t="n"/>
      <c r="AN165" s="788" t="n"/>
      <c r="AO165" s="788" t="n"/>
      <c r="AP165" s="788" t="n"/>
      <c r="AQ165" s="788" t="n"/>
    </row>
    <row r="166" ht="15" customHeight="1" s="789">
      <c r="A166" s="1218" t="n"/>
      <c r="B166" s="1233" t="n"/>
      <c r="C166" s="1219" t="n"/>
      <c r="D166" s="1219" t="n"/>
      <c r="E166" s="1219" t="n"/>
      <c r="F166" s="1219" t="n"/>
      <c r="G166" s="1219" t="n"/>
      <c r="H166" s="1219" t="n"/>
      <c r="I166" s="1219" t="n"/>
      <c r="J166" s="1219" t="n"/>
      <c r="K166" s="1219" t="n"/>
      <c r="L166" s="1219" t="n"/>
      <c r="M166" s="1219" t="n"/>
      <c r="N166" s="1219" t="n"/>
      <c r="O166" s="1219" t="n"/>
      <c r="P166" s="1219" t="n"/>
      <c r="Q166" s="1219" t="n"/>
      <c r="R166" s="1219" t="n"/>
      <c r="S166" s="1219" t="n"/>
      <c r="T166" s="1219" t="n"/>
      <c r="U166" s="1219" t="n"/>
      <c r="V166" s="1219" t="n"/>
      <c r="W166" s="1219" t="n"/>
      <c r="X166" s="1219" t="n"/>
      <c r="Y166" s="1219" t="n"/>
      <c r="Z166" s="1219" t="n"/>
      <c r="AA166" s="1219" t="n"/>
      <c r="AB166" s="1080" t="n"/>
      <c r="AC166" s="788" t="n"/>
      <c r="AD166" s="788" t="n"/>
      <c r="AE166" s="788" t="n"/>
      <c r="AF166" s="788" t="n"/>
      <c r="AG166" s="788" t="n"/>
      <c r="AH166" s="788" t="n"/>
      <c r="AI166" s="788" t="n"/>
      <c r="AJ166" s="788" t="n"/>
      <c r="AK166" s="788" t="n"/>
      <c r="AL166" s="788" t="n"/>
      <c r="AM166" s="788" t="n"/>
      <c r="AN166" s="788" t="n"/>
      <c r="AO166" s="788" t="n"/>
      <c r="AP166" s="788" t="n"/>
      <c r="AQ166" s="788" t="n"/>
    </row>
    <row r="167" ht="15" customHeight="1" s="789">
      <c r="A167" s="1218" t="n"/>
      <c r="B167" s="1233" t="n"/>
      <c r="C167" s="1219" t="n"/>
      <c r="D167" s="1219" t="n"/>
      <c r="E167" s="1219" t="n"/>
      <c r="F167" s="1219" t="n"/>
      <c r="G167" s="1219" t="n"/>
      <c r="H167" s="1219" t="n"/>
      <c r="I167" s="1219" t="n"/>
      <c r="J167" s="1219" t="n"/>
      <c r="K167" s="1219" t="n"/>
      <c r="L167" s="1219" t="n"/>
      <c r="M167" s="1219" t="n"/>
      <c r="N167" s="1219" t="n"/>
      <c r="O167" s="1219" t="n"/>
      <c r="P167" s="1219" t="n"/>
      <c r="Q167" s="1219" t="n"/>
      <c r="R167" s="1219" t="n"/>
      <c r="S167" s="1219" t="n"/>
      <c r="T167" s="1219" t="n"/>
      <c r="U167" s="1219" t="n"/>
      <c r="V167" s="1219" t="n"/>
      <c r="W167" s="1219" t="n"/>
      <c r="X167" s="1219" t="n"/>
      <c r="Y167" s="1219" t="n"/>
      <c r="Z167" s="1219" t="n"/>
      <c r="AA167" s="1219" t="n"/>
      <c r="AB167" s="1080" t="n"/>
      <c r="AC167" s="788" t="n"/>
      <c r="AD167" s="788" t="n"/>
      <c r="AE167" s="788" t="n"/>
      <c r="AF167" s="788" t="n"/>
      <c r="AG167" s="788" t="n"/>
      <c r="AH167" s="788" t="n"/>
      <c r="AI167" s="788" t="n"/>
      <c r="AJ167" s="788" t="n"/>
      <c r="AK167" s="788" t="n"/>
      <c r="AL167" s="788" t="n"/>
      <c r="AM167" s="788" t="n"/>
      <c r="AN167" s="788" t="n"/>
      <c r="AO167" s="788" t="n"/>
      <c r="AP167" s="788" t="n"/>
      <c r="AQ167" s="788" t="n"/>
    </row>
    <row r="168" ht="15" customHeight="1" s="789">
      <c r="A168" s="1218" t="n"/>
      <c r="B168" s="1233" t="n"/>
      <c r="C168" s="1219" t="n"/>
      <c r="D168" s="1219" t="n"/>
      <c r="E168" s="1219" t="n"/>
      <c r="F168" s="1219" t="n"/>
      <c r="G168" s="1219" t="n"/>
      <c r="H168" s="1219" t="n"/>
      <c r="I168" s="1219" t="n"/>
      <c r="J168" s="1219" t="n"/>
      <c r="K168" s="1219" t="n"/>
      <c r="L168" s="1219" t="n"/>
      <c r="M168" s="1219" t="n"/>
      <c r="N168" s="1219" t="n"/>
      <c r="O168" s="1219" t="n"/>
      <c r="P168" s="1219" t="n"/>
      <c r="Q168" s="1219" t="n"/>
      <c r="R168" s="1219" t="n"/>
      <c r="S168" s="1219" t="n"/>
      <c r="T168" s="1219" t="n"/>
      <c r="U168" s="1219" t="n"/>
      <c r="V168" s="1219" t="n"/>
      <c r="W168" s="1219" t="n"/>
      <c r="X168" s="1219" t="n"/>
      <c r="Y168" s="1219" t="n"/>
      <c r="Z168" s="1219" t="n"/>
      <c r="AA168" s="1219" t="n"/>
      <c r="AB168" s="1080" t="n"/>
      <c r="AC168" s="788" t="n"/>
      <c r="AD168" s="788" t="n"/>
      <c r="AE168" s="788" t="n"/>
      <c r="AF168" s="788" t="n"/>
      <c r="AG168" s="788" t="n"/>
      <c r="AH168" s="788" t="n"/>
      <c r="AI168" s="788" t="n"/>
      <c r="AJ168" s="788" t="n"/>
      <c r="AK168" s="788" t="n"/>
      <c r="AL168" s="788" t="n"/>
      <c r="AM168" s="788" t="n"/>
      <c r="AN168" s="788" t="n"/>
      <c r="AO168" s="788" t="n"/>
      <c r="AP168" s="788" t="n"/>
      <c r="AQ168" s="788" t="n"/>
    </row>
    <row r="169" ht="15" customHeight="1" s="789">
      <c r="A169" s="1218" t="n"/>
      <c r="B169" s="1233" t="n"/>
      <c r="C169" s="1219" t="n"/>
      <c r="D169" s="1219" t="n"/>
      <c r="E169" s="1219" t="n"/>
      <c r="F169" s="1219" t="n"/>
      <c r="G169" s="1219" t="n"/>
      <c r="H169" s="1219" t="n"/>
      <c r="I169" s="1219" t="n"/>
      <c r="J169" s="1219" t="n"/>
      <c r="K169" s="1219" t="n"/>
      <c r="L169" s="1219" t="n"/>
      <c r="M169" s="1219" t="n"/>
      <c r="N169" s="1219" t="n"/>
      <c r="O169" s="1219" t="n"/>
      <c r="P169" s="1219" t="n"/>
      <c r="Q169" s="1219" t="n"/>
      <c r="R169" s="1219" t="n"/>
      <c r="S169" s="1219" t="n"/>
      <c r="T169" s="1219" t="n"/>
      <c r="U169" s="1219" t="n"/>
      <c r="V169" s="1219" t="n"/>
      <c r="W169" s="1219" t="n"/>
      <c r="X169" s="1219" t="n"/>
      <c r="Y169" s="1219" t="n"/>
      <c r="Z169" s="1219" t="n"/>
      <c r="AA169" s="1219" t="n"/>
      <c r="AB169" s="1080" t="n"/>
      <c r="AC169" s="788" t="n"/>
      <c r="AD169" s="788" t="n"/>
      <c r="AE169" s="788" t="n"/>
      <c r="AF169" s="788" t="n"/>
      <c r="AG169" s="788" t="n"/>
      <c r="AH169" s="788" t="n"/>
      <c r="AI169" s="788" t="n"/>
      <c r="AJ169" s="788" t="n"/>
      <c r="AK169" s="788" t="n"/>
      <c r="AL169" s="788" t="n"/>
      <c r="AM169" s="788" t="n"/>
      <c r="AN169" s="788" t="n"/>
      <c r="AO169" s="788" t="n"/>
      <c r="AP169" s="788" t="n"/>
      <c r="AQ169" s="788" t="n"/>
    </row>
    <row r="170" ht="15" customHeight="1" s="789">
      <c r="A170" s="1218" t="n"/>
      <c r="B170" s="1233" t="n"/>
      <c r="C170" s="1219" t="n"/>
      <c r="D170" s="1219" t="n"/>
      <c r="E170" s="1219" t="n"/>
      <c r="F170" s="1219" t="n"/>
      <c r="G170" s="1219" t="n"/>
      <c r="H170" s="1219" t="n"/>
      <c r="I170" s="1219" t="n"/>
      <c r="J170" s="1219" t="n"/>
      <c r="K170" s="1219" t="n"/>
      <c r="L170" s="1219" t="n"/>
      <c r="M170" s="1219" t="n"/>
      <c r="N170" s="1219" t="n"/>
      <c r="O170" s="1219" t="n"/>
      <c r="P170" s="1219" t="n"/>
      <c r="Q170" s="1219" t="n"/>
      <c r="R170" s="1219" t="n"/>
      <c r="S170" s="1219" t="n"/>
      <c r="T170" s="1219" t="n"/>
      <c r="U170" s="1219" t="n"/>
      <c r="V170" s="1219" t="n"/>
      <c r="W170" s="1219" t="n"/>
      <c r="X170" s="1219" t="n"/>
      <c r="Y170" s="1219" t="n"/>
      <c r="Z170" s="1219" t="n"/>
      <c r="AA170" s="1219" t="n"/>
      <c r="AB170" s="1080" t="n"/>
      <c r="AC170" s="788" t="n"/>
      <c r="AD170" s="788" t="n"/>
      <c r="AE170" s="788" t="n"/>
      <c r="AF170" s="788" t="n"/>
      <c r="AG170" s="788" t="n"/>
      <c r="AH170" s="788" t="n"/>
      <c r="AI170" s="788" t="n"/>
      <c r="AJ170" s="788" t="n"/>
      <c r="AK170" s="788" t="n"/>
      <c r="AL170" s="788" t="n"/>
      <c r="AM170" s="788" t="n"/>
      <c r="AN170" s="788" t="n"/>
      <c r="AO170" s="788" t="n"/>
      <c r="AP170" s="788" t="n"/>
      <c r="AQ170" s="788" t="n"/>
    </row>
    <row r="171" ht="15" customHeight="1" s="789">
      <c r="A171" s="1218" t="n"/>
      <c r="B171" s="1233" t="n"/>
      <c r="C171" s="1219" t="n"/>
      <c r="D171" s="1219" t="n"/>
      <c r="E171" s="1219" t="n"/>
      <c r="F171" s="1219" t="n"/>
      <c r="G171" s="1219" t="n"/>
      <c r="H171" s="1219" t="n"/>
      <c r="I171" s="1219" t="n"/>
      <c r="J171" s="1219" t="n"/>
      <c r="K171" s="1219" t="n"/>
      <c r="L171" s="1219" t="n"/>
      <c r="M171" s="1219" t="n"/>
      <c r="N171" s="1219" t="n"/>
      <c r="O171" s="1219" t="n"/>
      <c r="P171" s="1219" t="n"/>
      <c r="Q171" s="1219" t="n"/>
      <c r="R171" s="1219" t="n"/>
      <c r="S171" s="1219" t="n"/>
      <c r="T171" s="1219" t="n"/>
      <c r="U171" s="1219" t="n"/>
      <c r="V171" s="1219" t="n"/>
      <c r="W171" s="1219" t="n"/>
      <c r="X171" s="1219" t="n"/>
      <c r="Y171" s="1219" t="n"/>
      <c r="Z171" s="1219" t="n"/>
      <c r="AA171" s="1219" t="n"/>
      <c r="AB171" s="1080" t="n"/>
      <c r="AC171" s="788" t="n"/>
      <c r="AD171" s="788" t="n"/>
      <c r="AE171" s="788" t="n"/>
      <c r="AF171" s="788" t="n"/>
      <c r="AG171" s="788" t="n"/>
      <c r="AH171" s="788" t="n"/>
      <c r="AI171" s="788" t="n"/>
      <c r="AJ171" s="788" t="n"/>
      <c r="AK171" s="788" t="n"/>
      <c r="AL171" s="788" t="n"/>
      <c r="AM171" s="788" t="n"/>
      <c r="AN171" s="788" t="n"/>
      <c r="AO171" s="788" t="n"/>
      <c r="AP171" s="788" t="n"/>
      <c r="AQ171" s="788" t="n"/>
    </row>
    <row r="172" ht="15" customHeight="1" s="789">
      <c r="A172" s="1218" t="n"/>
      <c r="B172" s="1233" t="n"/>
      <c r="C172" s="1219" t="n"/>
      <c r="D172" s="1219" t="n"/>
      <c r="E172" s="1219" t="n"/>
      <c r="F172" s="1219" t="n"/>
      <c r="G172" s="1219" t="n"/>
      <c r="H172" s="1219" t="n"/>
      <c r="I172" s="1219" t="n"/>
      <c r="J172" s="1219" t="n"/>
      <c r="K172" s="1219" t="n"/>
      <c r="L172" s="1219" t="n"/>
      <c r="M172" s="1219" t="n"/>
      <c r="N172" s="1219" t="n"/>
      <c r="O172" s="1219" t="n"/>
      <c r="P172" s="1219" t="n"/>
      <c r="Q172" s="1219" t="n"/>
      <c r="R172" s="1219" t="n"/>
      <c r="S172" s="1219" t="n"/>
      <c r="T172" s="1219" t="n"/>
      <c r="U172" s="1219" t="n"/>
      <c r="V172" s="1219" t="n"/>
      <c r="W172" s="1219" t="n"/>
      <c r="X172" s="1219" t="n"/>
      <c r="Y172" s="1219" t="n"/>
      <c r="Z172" s="1219" t="n"/>
      <c r="AA172" s="1219" t="n"/>
      <c r="AB172" s="1080" t="n"/>
      <c r="AC172" s="788" t="n"/>
      <c r="AD172" s="788" t="n"/>
      <c r="AE172" s="788" t="n"/>
      <c r="AF172" s="788" t="n"/>
      <c r="AG172" s="788" t="n"/>
      <c r="AH172" s="788" t="n"/>
      <c r="AI172" s="788" t="n"/>
      <c r="AJ172" s="788" t="n"/>
      <c r="AK172" s="788" t="n"/>
      <c r="AL172" s="788" t="n"/>
      <c r="AM172" s="788" t="n"/>
      <c r="AN172" s="788" t="n"/>
      <c r="AO172" s="788" t="n"/>
      <c r="AP172" s="788" t="n"/>
      <c r="AQ172" s="788" t="n"/>
    </row>
    <row r="173" ht="15" customHeight="1" s="789">
      <c r="A173" s="1218" t="n"/>
      <c r="B173" s="1233" t="n"/>
      <c r="C173" s="1219" t="n"/>
      <c r="D173" s="1219" t="n"/>
      <c r="E173" s="1219" t="n"/>
      <c r="F173" s="1219" t="n"/>
      <c r="G173" s="1219" t="n"/>
      <c r="H173" s="1219" t="n"/>
      <c r="I173" s="1219" t="n"/>
      <c r="J173" s="1219" t="n"/>
      <c r="K173" s="1219" t="n"/>
      <c r="L173" s="1219" t="n"/>
      <c r="M173" s="1219" t="n"/>
      <c r="N173" s="1219" t="n"/>
      <c r="O173" s="1219" t="n"/>
      <c r="P173" s="1219" t="n"/>
      <c r="Q173" s="1219" t="n"/>
      <c r="R173" s="1219" t="n"/>
      <c r="S173" s="1219" t="n"/>
      <c r="T173" s="1219" t="n"/>
      <c r="U173" s="1219" t="n"/>
      <c r="V173" s="1219" t="n"/>
      <c r="W173" s="1219" t="n"/>
      <c r="X173" s="1219" t="n"/>
      <c r="Y173" s="1219" t="n"/>
      <c r="Z173" s="1219" t="n"/>
      <c r="AA173" s="1219" t="n"/>
      <c r="AB173" s="1080" t="n"/>
      <c r="AC173" s="788" t="n"/>
      <c r="AD173" s="788" t="n"/>
      <c r="AE173" s="788" t="n"/>
      <c r="AF173" s="788" t="n"/>
      <c r="AG173" s="788" t="n"/>
      <c r="AH173" s="788" t="n"/>
      <c r="AI173" s="788" t="n"/>
      <c r="AJ173" s="788" t="n"/>
      <c r="AK173" s="788" t="n"/>
      <c r="AL173" s="788" t="n"/>
      <c r="AM173" s="788" t="n"/>
      <c r="AN173" s="788" t="n"/>
      <c r="AO173" s="788" t="n"/>
      <c r="AP173" s="788" t="n"/>
      <c r="AQ173" s="788" t="n"/>
    </row>
    <row r="174" ht="15" customHeight="1" s="789">
      <c r="A174" s="1218" t="n"/>
      <c r="B174" s="1233" t="n"/>
      <c r="C174" s="1219" t="n"/>
      <c r="D174" s="1219" t="n"/>
      <c r="E174" s="1219" t="n"/>
      <c r="F174" s="1219" t="n"/>
      <c r="G174" s="1219" t="n"/>
      <c r="H174" s="1219" t="n"/>
      <c r="I174" s="1219" t="n"/>
      <c r="J174" s="1219" t="n"/>
      <c r="K174" s="1219" t="n"/>
      <c r="L174" s="1219" t="n"/>
      <c r="M174" s="1219" t="n"/>
      <c r="N174" s="1219" t="n"/>
      <c r="O174" s="1219" t="n"/>
      <c r="P174" s="1219" t="n"/>
      <c r="Q174" s="1219" t="n"/>
      <c r="R174" s="1219" t="n"/>
      <c r="S174" s="1219" t="n"/>
      <c r="T174" s="1219" t="n"/>
      <c r="U174" s="1219" t="n"/>
      <c r="V174" s="1219" t="n"/>
      <c r="W174" s="1219" t="n"/>
      <c r="X174" s="1219" t="n"/>
      <c r="Y174" s="1219" t="n"/>
      <c r="Z174" s="1219" t="n"/>
      <c r="AA174" s="1219" t="n"/>
      <c r="AB174" s="1080" t="n"/>
      <c r="AC174" s="788" t="n"/>
      <c r="AD174" s="788" t="n"/>
      <c r="AE174" s="788" t="n"/>
      <c r="AF174" s="788" t="n"/>
      <c r="AG174" s="788" t="n"/>
      <c r="AH174" s="788" t="n"/>
      <c r="AI174" s="788" t="n"/>
      <c r="AJ174" s="788" t="n"/>
      <c r="AK174" s="788" t="n"/>
      <c r="AL174" s="788" t="n"/>
      <c r="AM174" s="788" t="n"/>
      <c r="AN174" s="788" t="n"/>
      <c r="AO174" s="788" t="n"/>
      <c r="AP174" s="788" t="n"/>
      <c r="AQ174" s="788" t="n"/>
    </row>
    <row r="175" ht="15" customHeight="1" s="789">
      <c r="A175" s="1218" t="n"/>
      <c r="B175" s="1233" t="n"/>
      <c r="C175" s="1219" t="n"/>
      <c r="D175" s="1219" t="n"/>
      <c r="E175" s="1219" t="n"/>
      <c r="F175" s="1219" t="n"/>
      <c r="G175" s="1219" t="n"/>
      <c r="H175" s="1219" t="n"/>
      <c r="I175" s="1219" t="n"/>
      <c r="J175" s="1219" t="n"/>
      <c r="K175" s="1219" t="n"/>
      <c r="L175" s="1219" t="n"/>
      <c r="M175" s="1219" t="n"/>
      <c r="N175" s="1219" t="n"/>
      <c r="O175" s="1219" t="n"/>
      <c r="P175" s="1219" t="n"/>
      <c r="Q175" s="1219" t="n"/>
      <c r="R175" s="1219" t="n"/>
      <c r="S175" s="1219" t="n"/>
      <c r="T175" s="1219" t="n"/>
      <c r="U175" s="1219" t="n"/>
      <c r="V175" s="1219" t="n"/>
      <c r="W175" s="1219" t="n"/>
      <c r="X175" s="1219" t="n"/>
      <c r="Y175" s="1219" t="n"/>
      <c r="Z175" s="1219" t="n"/>
      <c r="AA175" s="1219" t="n"/>
      <c r="AB175" s="1080" t="n"/>
      <c r="AC175" s="788" t="n"/>
      <c r="AD175" s="788" t="n"/>
      <c r="AE175" s="788" t="n"/>
      <c r="AF175" s="788" t="n"/>
      <c r="AG175" s="788" t="n"/>
      <c r="AH175" s="788" t="n"/>
      <c r="AI175" s="788" t="n"/>
      <c r="AJ175" s="788" t="n"/>
      <c r="AK175" s="788" t="n"/>
      <c r="AL175" s="788" t="n"/>
      <c r="AM175" s="788" t="n"/>
      <c r="AN175" s="788" t="n"/>
      <c r="AO175" s="788" t="n"/>
      <c r="AP175" s="788" t="n"/>
      <c r="AQ175" s="788" t="n"/>
    </row>
    <row r="176" ht="15" customHeight="1" s="789">
      <c r="A176" s="1218" t="n"/>
      <c r="B176" s="1233" t="n"/>
      <c r="C176" s="1219" t="n"/>
      <c r="D176" s="1219" t="n"/>
      <c r="E176" s="1219" t="n"/>
      <c r="F176" s="1219" t="n"/>
      <c r="G176" s="1219" t="n"/>
      <c r="H176" s="1219" t="n"/>
      <c r="I176" s="1219" t="n"/>
      <c r="J176" s="1219" t="n"/>
      <c r="K176" s="1219" t="n"/>
      <c r="L176" s="1219" t="n"/>
      <c r="M176" s="1219" t="n"/>
      <c r="N176" s="1219" t="n"/>
      <c r="O176" s="1219" t="n"/>
      <c r="P176" s="1219" t="n"/>
      <c r="Q176" s="1219" t="n"/>
      <c r="R176" s="1219" t="n"/>
      <c r="S176" s="1219" t="n"/>
      <c r="T176" s="1219" t="n"/>
      <c r="U176" s="1219" t="n"/>
      <c r="V176" s="1219" t="n"/>
      <c r="W176" s="1219" t="n"/>
      <c r="X176" s="1219" t="n"/>
      <c r="Y176" s="1219" t="n"/>
      <c r="Z176" s="1219" t="n"/>
      <c r="AA176" s="1219" t="n"/>
      <c r="AB176" s="1080" t="n"/>
      <c r="AC176" s="788" t="n"/>
      <c r="AD176" s="788" t="n"/>
      <c r="AE176" s="788" t="n"/>
      <c r="AF176" s="788" t="n"/>
      <c r="AG176" s="788" t="n"/>
      <c r="AH176" s="788" t="n"/>
      <c r="AI176" s="788" t="n"/>
      <c r="AJ176" s="788" t="n"/>
      <c r="AK176" s="788" t="n"/>
      <c r="AL176" s="788" t="n"/>
      <c r="AM176" s="788" t="n"/>
      <c r="AN176" s="788" t="n"/>
      <c r="AO176" s="788" t="n"/>
      <c r="AP176" s="788" t="n"/>
      <c r="AQ176" s="788" t="n"/>
    </row>
    <row r="177" ht="15" customHeight="1" s="789">
      <c r="A177" s="1218" t="n"/>
      <c r="B177" s="1233" t="n"/>
      <c r="C177" s="1219" t="n"/>
      <c r="D177" s="1219" t="n"/>
      <c r="E177" s="1219" t="n"/>
      <c r="F177" s="1219" t="n"/>
      <c r="G177" s="1219" t="n"/>
      <c r="H177" s="1219" t="n"/>
      <c r="I177" s="1219" t="n"/>
      <c r="J177" s="1219" t="n"/>
      <c r="K177" s="1219" t="n"/>
      <c r="L177" s="1219" t="n"/>
      <c r="M177" s="1219" t="n"/>
      <c r="N177" s="1219" t="n"/>
      <c r="O177" s="1219" t="n"/>
      <c r="P177" s="1219" t="n"/>
      <c r="Q177" s="1219" t="n"/>
      <c r="R177" s="1219" t="n"/>
      <c r="S177" s="1219" t="n"/>
      <c r="T177" s="1219" t="n"/>
      <c r="U177" s="1219" t="n"/>
      <c r="V177" s="1219" t="n"/>
      <c r="W177" s="1219" t="n"/>
      <c r="X177" s="1219" t="n"/>
      <c r="Y177" s="1219" t="n"/>
      <c r="Z177" s="1219" t="n"/>
      <c r="AA177" s="1219" t="n"/>
      <c r="AB177" s="1080" t="n"/>
      <c r="AC177" s="788" t="n"/>
      <c r="AD177" s="788" t="n"/>
      <c r="AE177" s="788" t="n"/>
      <c r="AF177" s="788" t="n"/>
      <c r="AG177" s="788" t="n"/>
      <c r="AH177" s="788" t="n"/>
      <c r="AI177" s="788" t="n"/>
      <c r="AJ177" s="788" t="n"/>
      <c r="AK177" s="788" t="n"/>
      <c r="AL177" s="788" t="n"/>
      <c r="AM177" s="788" t="n"/>
      <c r="AN177" s="788" t="n"/>
      <c r="AO177" s="788" t="n"/>
      <c r="AP177" s="788" t="n"/>
      <c r="AQ177" s="788" t="n"/>
    </row>
    <row r="178" ht="15" customHeight="1" s="789">
      <c r="A178" s="1218" t="n"/>
      <c r="B178" s="1233" t="n"/>
      <c r="C178" s="1219" t="n"/>
      <c r="D178" s="1219" t="n"/>
      <c r="E178" s="1219" t="n"/>
      <c r="F178" s="1219" t="n"/>
      <c r="G178" s="1219" t="n"/>
      <c r="H178" s="1219" t="n"/>
      <c r="I178" s="1219" t="n"/>
      <c r="J178" s="1219" t="n"/>
      <c r="K178" s="1219" t="n"/>
      <c r="L178" s="1219" t="n"/>
      <c r="M178" s="1219" t="n"/>
      <c r="N178" s="1219" t="n"/>
      <c r="O178" s="1219" t="n"/>
      <c r="P178" s="1219" t="n"/>
      <c r="Q178" s="1219" t="n"/>
      <c r="R178" s="1219" t="n"/>
      <c r="S178" s="1219" t="n"/>
      <c r="T178" s="1219" t="n"/>
      <c r="U178" s="1219" t="n"/>
      <c r="V178" s="1219" t="n"/>
      <c r="W178" s="1219" t="n"/>
      <c r="X178" s="1219" t="n"/>
      <c r="Y178" s="1219" t="n"/>
      <c r="Z178" s="1219" t="n"/>
      <c r="AA178" s="1219" t="n"/>
      <c r="AB178" s="1080" t="n"/>
      <c r="AC178" s="788" t="n"/>
      <c r="AD178" s="788" t="n"/>
      <c r="AE178" s="788" t="n"/>
      <c r="AF178" s="788" t="n"/>
      <c r="AG178" s="788" t="n"/>
      <c r="AH178" s="788" t="n"/>
      <c r="AI178" s="788" t="n"/>
      <c r="AJ178" s="788" t="n"/>
      <c r="AK178" s="788" t="n"/>
      <c r="AL178" s="788" t="n"/>
      <c r="AM178" s="788" t="n"/>
      <c r="AN178" s="788" t="n"/>
      <c r="AO178" s="788" t="n"/>
      <c r="AP178" s="788" t="n"/>
      <c r="AQ178" s="788" t="n"/>
    </row>
    <row r="179" ht="15" customHeight="1" s="789">
      <c r="A179" s="1218" t="n"/>
      <c r="B179" s="1233" t="n"/>
      <c r="C179" s="1219" t="n"/>
      <c r="D179" s="1219" t="n"/>
      <c r="E179" s="1219" t="n"/>
      <c r="F179" s="1219" t="n"/>
      <c r="G179" s="1219" t="n"/>
      <c r="H179" s="1219" t="n"/>
      <c r="I179" s="1219" t="n"/>
      <c r="J179" s="1219" t="n"/>
      <c r="K179" s="1219" t="n"/>
      <c r="L179" s="1219" t="n"/>
      <c r="M179" s="1219" t="n"/>
      <c r="N179" s="1219" t="n"/>
      <c r="O179" s="1219" t="n"/>
      <c r="P179" s="1219" t="n"/>
      <c r="Q179" s="1219" t="n"/>
      <c r="R179" s="1219" t="n"/>
      <c r="S179" s="1219" t="n"/>
      <c r="T179" s="1219" t="n"/>
      <c r="U179" s="1219" t="n"/>
      <c r="V179" s="1219" t="n"/>
      <c r="W179" s="1219" t="n"/>
      <c r="X179" s="1219" t="n"/>
      <c r="Y179" s="1219" t="n"/>
      <c r="Z179" s="1219" t="n"/>
      <c r="AA179" s="1219" t="n"/>
      <c r="AB179" s="1080" t="n"/>
      <c r="AC179" s="788" t="n"/>
      <c r="AD179" s="788" t="n"/>
      <c r="AE179" s="788" t="n"/>
      <c r="AF179" s="788" t="n"/>
      <c r="AG179" s="788" t="n"/>
      <c r="AH179" s="788" t="n"/>
      <c r="AI179" s="788" t="n"/>
      <c r="AJ179" s="788" t="n"/>
      <c r="AK179" s="788" t="n"/>
      <c r="AL179" s="788" t="n"/>
      <c r="AM179" s="788" t="n"/>
      <c r="AN179" s="788" t="n"/>
      <c r="AO179" s="788" t="n"/>
      <c r="AP179" s="788" t="n"/>
      <c r="AQ179" s="788" t="n"/>
    </row>
    <row r="180" ht="15" customHeight="1" s="789">
      <c r="A180" s="1218" t="n"/>
      <c r="B180" s="1233" t="n"/>
      <c r="C180" s="1219" t="n"/>
      <c r="D180" s="1219" t="n"/>
      <c r="E180" s="1219" t="n"/>
      <c r="F180" s="1219" t="n"/>
      <c r="G180" s="1219" t="n"/>
      <c r="H180" s="1219" t="n"/>
      <c r="I180" s="1219" t="n"/>
      <c r="J180" s="1219" t="n"/>
      <c r="K180" s="1219" t="n"/>
      <c r="L180" s="1219" t="n"/>
      <c r="M180" s="1219" t="n"/>
      <c r="N180" s="1219" t="n"/>
      <c r="O180" s="1219" t="n"/>
      <c r="P180" s="1219" t="n"/>
      <c r="Q180" s="1219" t="n"/>
      <c r="R180" s="1219" t="n"/>
      <c r="S180" s="1219" t="n"/>
      <c r="T180" s="1219" t="n"/>
      <c r="U180" s="1219" t="n"/>
      <c r="V180" s="1219" t="n"/>
      <c r="W180" s="1219" t="n"/>
      <c r="X180" s="1219" t="n"/>
      <c r="Y180" s="1219" t="n"/>
      <c r="Z180" s="1219" t="n"/>
      <c r="AA180" s="1219" t="n"/>
      <c r="AB180" s="1080" t="n"/>
      <c r="AC180" s="788" t="n"/>
      <c r="AD180" s="788" t="n"/>
      <c r="AE180" s="788" t="n"/>
      <c r="AF180" s="788" t="n"/>
      <c r="AG180" s="788" t="n"/>
      <c r="AH180" s="788" t="n"/>
      <c r="AI180" s="788" t="n"/>
      <c r="AJ180" s="788" t="n"/>
      <c r="AK180" s="788" t="n"/>
      <c r="AL180" s="788" t="n"/>
      <c r="AM180" s="788" t="n"/>
      <c r="AN180" s="788" t="n"/>
      <c r="AO180" s="788" t="n"/>
      <c r="AP180" s="788" t="n"/>
      <c r="AQ180" s="788" t="n"/>
    </row>
    <row r="181" ht="15.75" customHeight="1" s="789">
      <c r="A181" s="1218" t="n"/>
      <c r="B181" s="1233" t="n"/>
      <c r="C181" s="1219" t="n"/>
      <c r="D181" s="1219" t="n"/>
      <c r="E181" s="1223" t="n"/>
      <c r="F181" s="1219" t="n"/>
      <c r="G181" s="1556" t="n"/>
      <c r="H181" s="1556" t="n"/>
      <c r="I181" s="1556" t="n"/>
      <c r="J181" s="1556" t="n"/>
      <c r="K181" s="1556" t="n"/>
      <c r="L181" s="1557" t="n"/>
      <c r="M181" s="1557" t="n"/>
      <c r="N181" s="1557" t="n"/>
      <c r="O181" s="1557" t="n"/>
      <c r="P181" s="1557" t="n"/>
      <c r="Q181" s="1557" t="n"/>
      <c r="R181" s="1557" t="n"/>
      <c r="S181" s="1557" t="n"/>
      <c r="T181" s="1557" t="n"/>
      <c r="U181" s="1557" t="n"/>
      <c r="V181" s="1557" t="n"/>
      <c r="W181" s="1557" t="n"/>
      <c r="X181" s="1557" t="n"/>
      <c r="Y181" s="1557" t="n"/>
      <c r="Z181" s="1219" t="n"/>
      <c r="AA181" s="1219" t="n"/>
      <c r="AB181" s="1080" t="n"/>
      <c r="AC181" s="788" t="n"/>
      <c r="AD181" s="788" t="n"/>
      <c r="AE181" s="788" t="n"/>
      <c r="AF181" s="788" t="n"/>
      <c r="AG181" s="788" t="n"/>
      <c r="AH181" s="788" t="n"/>
      <c r="AI181" s="788" t="n"/>
      <c r="AJ181" s="788" t="n"/>
      <c r="AK181" s="788" t="n"/>
      <c r="AL181" s="788" t="n"/>
      <c r="AM181" s="788" t="n"/>
      <c r="AN181" s="788" t="n"/>
      <c r="AO181" s="788" t="n"/>
      <c r="AP181" s="788" t="n"/>
      <c r="AQ181" s="788" t="n"/>
    </row>
    <row r="182" ht="15.75" customHeight="1" s="789">
      <c r="A182" s="1218" t="n"/>
      <c r="B182" s="1233" t="n"/>
      <c r="C182" s="1219" t="n"/>
      <c r="D182" s="1219" t="n"/>
      <c r="E182" s="1223" t="n"/>
      <c r="F182" s="1219" t="n"/>
      <c r="G182" s="1556" t="n"/>
      <c r="H182" s="1556" t="n"/>
      <c r="I182" s="1556" t="n"/>
      <c r="J182" s="1556" t="n"/>
      <c r="K182" s="1556" t="n"/>
      <c r="L182" s="1557" t="n"/>
      <c r="M182" s="1557" t="n"/>
      <c r="N182" s="1557" t="n"/>
      <c r="O182" s="1557" t="n"/>
      <c r="P182" s="1557" t="n"/>
      <c r="Q182" s="1557" t="n"/>
      <c r="R182" s="1557" t="n"/>
      <c r="S182" s="1557" t="n"/>
      <c r="T182" s="1557" t="n"/>
      <c r="U182" s="1557" t="n"/>
      <c r="V182" s="1557" t="n"/>
      <c r="W182" s="1557" t="n"/>
      <c r="X182" s="1557" t="n"/>
      <c r="Y182" s="1557" t="n"/>
      <c r="Z182" s="1219" t="n"/>
      <c r="AA182" s="1219" t="n"/>
      <c r="AB182" s="1080" t="n"/>
      <c r="AC182" s="788" t="n"/>
      <c r="AD182" s="788" t="n"/>
      <c r="AE182" s="788" t="n"/>
      <c r="AF182" s="788" t="n"/>
      <c r="AG182" s="788" t="n"/>
      <c r="AH182" s="788" t="n"/>
      <c r="AI182" s="788" t="n"/>
      <c r="AJ182" s="788" t="n"/>
      <c r="AK182" s="788" t="n"/>
      <c r="AL182" s="788" t="n"/>
      <c r="AM182" s="788" t="n"/>
      <c r="AN182" s="788" t="n"/>
      <c r="AO182" s="788" t="n"/>
      <c r="AP182" s="788" t="n"/>
      <c r="AQ182" s="788" t="n"/>
    </row>
    <row r="183" ht="15.75" customHeight="1" s="789">
      <c r="A183" s="1218" t="n"/>
      <c r="B183" s="1233" t="n"/>
      <c r="C183" s="1558" t="n"/>
      <c r="D183" s="1558" t="n"/>
      <c r="E183" s="1223" t="n"/>
      <c r="F183" s="1559" t="n"/>
      <c r="G183" s="1556" t="n"/>
      <c r="H183" s="1556" t="n"/>
      <c r="I183" s="1556" t="n"/>
      <c r="J183" s="1556" t="n"/>
      <c r="K183" s="1556" t="n"/>
      <c r="L183" s="1557" t="n"/>
      <c r="M183" s="1557" t="n"/>
      <c r="N183" s="1557" t="n"/>
      <c r="O183" s="1557" t="n"/>
      <c r="P183" s="1557" t="n"/>
      <c r="Q183" s="1557" t="n"/>
      <c r="R183" s="1557" t="n"/>
      <c r="S183" s="1557" t="n"/>
      <c r="T183" s="1557" t="n"/>
      <c r="U183" s="1557" t="n"/>
      <c r="V183" s="1557" t="n"/>
      <c r="W183" s="1557" t="n"/>
      <c r="X183" s="1557" t="n"/>
      <c r="Y183" s="1557" t="n"/>
      <c r="Z183" s="1219" t="n"/>
      <c r="AA183" s="1219" t="n"/>
      <c r="AB183" s="1080" t="n"/>
      <c r="AC183" s="788" t="n"/>
      <c r="AD183" s="788" t="n"/>
      <c r="AE183" s="788" t="n"/>
      <c r="AF183" s="788" t="n"/>
      <c r="AG183" s="788" t="n"/>
      <c r="AH183" s="788" t="n"/>
      <c r="AI183" s="788" t="n"/>
      <c r="AJ183" s="788" t="n"/>
      <c r="AK183" s="788" t="n"/>
      <c r="AL183" s="788" t="n"/>
      <c r="AM183" s="788" t="n"/>
      <c r="AN183" s="788" t="n"/>
      <c r="AO183" s="788" t="n"/>
      <c r="AP183" s="788" t="n"/>
      <c r="AQ183" s="788" t="n"/>
    </row>
    <row r="184" ht="15.75" customHeight="1" s="789">
      <c r="A184" s="1218" t="n"/>
      <c r="B184" s="1233" t="n"/>
      <c r="C184" s="1558" t="n"/>
      <c r="D184" s="1558" t="n"/>
      <c r="E184" s="1223" t="n"/>
      <c r="F184" s="1219" t="n"/>
      <c r="G184" s="1556" t="n"/>
      <c r="H184" s="1556" t="n"/>
      <c r="I184" s="1556" t="n"/>
      <c r="J184" s="1556" t="n"/>
      <c r="K184" s="1556" t="n"/>
      <c r="L184" s="1557" t="n"/>
      <c r="M184" s="1557" t="n"/>
      <c r="N184" s="1557" t="n"/>
      <c r="O184" s="1557" t="n"/>
      <c r="P184" s="1557" t="n"/>
      <c r="Q184" s="1557" t="n"/>
      <c r="R184" s="1557" t="n"/>
      <c r="S184" s="1557" t="n"/>
      <c r="T184" s="1557" t="n"/>
      <c r="U184" s="1557" t="n"/>
      <c r="V184" s="1557" t="n"/>
      <c r="W184" s="1557" t="n"/>
      <c r="X184" s="1557" t="n"/>
      <c r="Y184" s="1557" t="n"/>
      <c r="Z184" s="1219" t="n"/>
      <c r="AA184" s="1219" t="n"/>
      <c r="AB184" s="1080" t="n"/>
      <c r="AC184" s="788" t="n"/>
      <c r="AD184" s="788" t="n"/>
      <c r="AE184" s="788" t="n"/>
      <c r="AF184" s="788" t="n"/>
      <c r="AG184" s="788" t="n"/>
      <c r="AH184" s="788" t="n"/>
      <c r="AI184" s="788" t="n"/>
      <c r="AJ184" s="788" t="n"/>
      <c r="AK184" s="788" t="n"/>
      <c r="AL184" s="788" t="n"/>
      <c r="AM184" s="788" t="n"/>
      <c r="AN184" s="788" t="n"/>
      <c r="AO184" s="788" t="n"/>
      <c r="AP184" s="788" t="n"/>
      <c r="AQ184" s="788" t="n"/>
    </row>
    <row r="185" ht="15.75" customHeight="1" s="789">
      <c r="A185" s="1218" t="n"/>
      <c r="B185" s="1233" t="n"/>
      <c r="C185" s="1558" t="n"/>
      <c r="D185" s="1558" t="n"/>
      <c r="E185" s="1223" t="n"/>
      <c r="F185" s="1219" t="n"/>
      <c r="G185" s="1556" t="n"/>
      <c r="H185" s="1556" t="n"/>
      <c r="I185" s="1556" t="n"/>
      <c r="J185" s="1556" t="n"/>
      <c r="K185" s="1556" t="n"/>
      <c r="L185" s="1557" t="n"/>
      <c r="M185" s="1557" t="n"/>
      <c r="N185" s="1557" t="n"/>
      <c r="O185" s="1557" t="n"/>
      <c r="P185" s="1557" t="n"/>
      <c r="Q185" s="1557" t="n"/>
      <c r="R185" s="1557" t="n"/>
      <c r="S185" s="1557" t="n"/>
      <c r="T185" s="1557" t="n"/>
      <c r="U185" s="1557" t="n"/>
      <c r="V185" s="1557" t="n"/>
      <c r="W185" s="1557" t="n"/>
      <c r="X185" s="1557" t="n"/>
      <c r="Y185" s="1557" t="n"/>
      <c r="Z185" s="1219" t="n"/>
      <c r="AA185" s="1219" t="n"/>
      <c r="AB185" s="1080" t="n"/>
      <c r="AC185" s="788" t="n"/>
      <c r="AD185" s="788" t="n"/>
      <c r="AE185" s="788" t="n"/>
      <c r="AF185" s="788" t="n"/>
      <c r="AG185" s="788" t="n"/>
      <c r="AH185" s="788" t="n"/>
      <c r="AI185" s="788" t="n"/>
      <c r="AJ185" s="788" t="n"/>
      <c r="AK185" s="788" t="n"/>
      <c r="AL185" s="788" t="n"/>
      <c r="AM185" s="788" t="n"/>
      <c r="AN185" s="788" t="n"/>
      <c r="AO185" s="788" t="n"/>
      <c r="AP185" s="788" t="n"/>
      <c r="AQ185" s="788" t="n"/>
    </row>
    <row r="186" ht="15" customHeight="1" s="789">
      <c r="A186" s="1218" t="n"/>
      <c r="B186" s="1233" t="n"/>
      <c r="C186" s="1558" t="n"/>
      <c r="D186" s="1558" t="n"/>
      <c r="E186" s="1223" t="n"/>
      <c r="F186" s="1223" t="n"/>
      <c r="G186" s="1223" t="n"/>
      <c r="H186" s="1223" t="n"/>
      <c r="I186" s="1223" t="n"/>
      <c r="J186" s="1223" t="n"/>
      <c r="K186" s="1223" t="n"/>
      <c r="L186" s="1223" t="n"/>
      <c r="M186" s="1223" t="n"/>
      <c r="N186" s="1223" t="n"/>
      <c r="O186" s="1223" t="n"/>
      <c r="P186" s="1223" t="n"/>
      <c r="Q186" s="1223" t="n"/>
      <c r="R186" s="1223" t="n"/>
      <c r="S186" s="1223" t="n"/>
      <c r="T186" s="1223" t="n"/>
      <c r="U186" s="1223" t="n"/>
      <c r="V186" s="1223" t="n"/>
      <c r="W186" s="1223" t="n"/>
      <c r="X186" s="1223" t="n"/>
      <c r="Y186" s="1223" t="n"/>
      <c r="Z186" s="1223" t="n"/>
      <c r="AA186" s="1223" t="n"/>
      <c r="AB186" s="869" t="n"/>
      <c r="AC186" s="869" t="n"/>
      <c r="AD186" s="869" t="n"/>
      <c r="AE186" s="869" t="n"/>
      <c r="AF186" s="869" t="n"/>
      <c r="AG186" s="869" t="n"/>
      <c r="AH186" s="869" t="n"/>
      <c r="AI186" s="869" t="n"/>
      <c r="AJ186" s="869" t="n"/>
      <c r="AK186" s="869" t="n"/>
      <c r="AL186" s="869" t="n"/>
      <c r="AM186" s="869" t="n"/>
      <c r="AN186" s="869" t="n"/>
      <c r="AO186" s="869" t="n"/>
      <c r="AP186" s="869" t="n"/>
      <c r="AQ186" s="869" t="n"/>
    </row>
    <row r="187" ht="15" customHeight="1" s="789">
      <c r="A187" s="1218" t="n"/>
      <c r="B187" s="1233" t="n"/>
      <c r="C187" s="1558" t="n"/>
      <c r="D187" s="1558" t="n"/>
      <c r="E187" s="1223" t="n"/>
      <c r="F187" s="1223" t="n"/>
      <c r="G187" s="1223" t="n"/>
      <c r="H187" s="1223" t="n"/>
      <c r="I187" s="1223" t="n"/>
      <c r="J187" s="1223" t="n"/>
      <c r="K187" s="1223" t="n"/>
      <c r="L187" s="1223" t="n"/>
      <c r="M187" s="1223" t="n"/>
      <c r="N187" s="1223" t="n"/>
      <c r="O187" s="1223" t="n"/>
      <c r="P187" s="1223" t="n"/>
      <c r="Q187" s="1223" t="n"/>
      <c r="R187" s="1223" t="n"/>
      <c r="S187" s="1223" t="n"/>
      <c r="T187" s="1223" t="n"/>
      <c r="U187" s="1223" t="n"/>
      <c r="V187" s="1223" t="n"/>
      <c r="W187" s="1223" t="n"/>
      <c r="X187" s="1223" t="n"/>
      <c r="Y187" s="1223" t="n"/>
      <c r="Z187" s="1223" t="n"/>
      <c r="AA187" s="1223" t="n"/>
      <c r="AB187" s="1223" t="n"/>
      <c r="AC187" s="1223" t="n"/>
      <c r="AD187" s="1223" t="n"/>
      <c r="AE187" s="1223" t="n"/>
      <c r="AF187" s="1223" t="n"/>
      <c r="AG187" s="1223" t="n"/>
      <c r="AH187" s="1223" t="n"/>
      <c r="AI187" s="1223" t="n"/>
      <c r="AJ187" s="1223" t="n"/>
      <c r="AK187" s="1223" t="n"/>
      <c r="AL187" s="1223" t="n"/>
      <c r="AM187" s="1223" t="n"/>
      <c r="AN187" s="1223" t="n"/>
      <c r="AO187" s="1223" t="n"/>
      <c r="AP187" s="1223" t="n"/>
      <c r="AQ187" s="1223" t="n"/>
    </row>
    <row r="188" ht="15" customHeight="1" s="789">
      <c r="A188" s="1218" t="n"/>
      <c r="B188" s="1233" t="n"/>
      <c r="C188" s="1558" t="n"/>
      <c r="D188" s="1558" t="n"/>
      <c r="E188" s="1223" t="n"/>
      <c r="F188" s="1223" t="n"/>
      <c r="G188" s="1223" t="n"/>
      <c r="H188" s="1223" t="n"/>
      <c r="I188" s="1223" t="n"/>
      <c r="J188" s="1223" t="n"/>
      <c r="K188" s="1223" t="n"/>
      <c r="L188" s="1223" t="n"/>
      <c r="M188" s="1223" t="n"/>
      <c r="N188" s="1223" t="n"/>
      <c r="O188" s="1223" t="n"/>
      <c r="P188" s="1223" t="n"/>
      <c r="Q188" s="1223" t="n"/>
      <c r="R188" s="1223" t="n"/>
      <c r="S188" s="1223" t="n"/>
      <c r="T188" s="1223" t="n"/>
      <c r="U188" s="1223" t="n"/>
      <c r="V188" s="1223" t="n"/>
      <c r="W188" s="1223" t="n"/>
      <c r="X188" s="1223" t="n"/>
      <c r="Y188" s="1223" t="n"/>
      <c r="Z188" s="1223" t="n"/>
      <c r="AA188" s="1223" t="n"/>
      <c r="AB188" s="1223" t="n"/>
      <c r="AC188" s="1223" t="n"/>
      <c r="AD188" s="1223" t="n"/>
      <c r="AE188" s="1223" t="n"/>
      <c r="AF188" s="1223" t="n"/>
      <c r="AG188" s="1223" t="n"/>
      <c r="AH188" s="1223" t="n"/>
      <c r="AI188" s="1223" t="n"/>
      <c r="AJ188" s="1223" t="n"/>
      <c r="AK188" s="1223" t="n"/>
      <c r="AL188" s="1223" t="n"/>
      <c r="AM188" s="1223" t="n"/>
      <c r="AN188" s="1223" t="n"/>
      <c r="AO188" s="1223" t="n"/>
      <c r="AP188" s="1223" t="n"/>
      <c r="AQ188" s="1223" t="n"/>
    </row>
    <row r="189" ht="15" customHeight="1" s="789">
      <c r="A189" s="1218" t="n"/>
      <c r="B189" s="1233" t="n"/>
      <c r="C189" s="1558" t="n"/>
      <c r="D189" s="1558" t="n"/>
      <c r="E189" s="1223" t="n"/>
      <c r="F189" s="1223" t="n"/>
      <c r="G189" s="1223" t="n"/>
      <c r="H189" s="1223" t="n"/>
      <c r="I189" s="1223" t="n"/>
      <c r="J189" s="1223" t="n"/>
      <c r="K189" s="1223" t="n"/>
      <c r="L189" s="1223" t="n"/>
      <c r="M189" s="1223" t="n"/>
      <c r="N189" s="1223" t="n"/>
      <c r="O189" s="1223" t="n"/>
      <c r="P189" s="1223" t="n"/>
      <c r="Q189" s="1223" t="n"/>
      <c r="R189" s="1223" t="n"/>
      <c r="S189" s="1223" t="n"/>
      <c r="T189" s="1223" t="n"/>
      <c r="U189" s="1223" t="n"/>
      <c r="V189" s="1223" t="n"/>
      <c r="W189" s="1223" t="n"/>
      <c r="X189" s="1223" t="n"/>
      <c r="Y189" s="1223" t="n"/>
      <c r="Z189" s="1223" t="n"/>
      <c r="AA189" s="1223" t="n"/>
      <c r="AB189" s="1223" t="n"/>
      <c r="AC189" s="1223" t="n"/>
      <c r="AD189" s="1223" t="n"/>
      <c r="AE189" s="1223" t="n"/>
      <c r="AF189" s="1223" t="n"/>
      <c r="AG189" s="1223" t="n"/>
      <c r="AH189" s="1223" t="n"/>
      <c r="AI189" s="1223" t="n"/>
      <c r="AJ189" s="1223" t="n"/>
      <c r="AK189" s="1223" t="n"/>
      <c r="AL189" s="1223" t="n"/>
      <c r="AM189" s="1223" t="n"/>
      <c r="AN189" s="1223" t="n"/>
      <c r="AO189" s="1223" t="n"/>
      <c r="AP189" s="1223" t="n"/>
      <c r="AQ189" s="1223" t="n"/>
    </row>
    <row r="190" ht="15" customHeight="1" s="789">
      <c r="A190" s="1218" t="n"/>
      <c r="B190" s="1233" t="n"/>
      <c r="C190" s="1558" t="n"/>
      <c r="D190" s="1558" t="n"/>
      <c r="E190" s="1219" t="n"/>
      <c r="F190" s="1219" t="n"/>
      <c r="G190" s="1269" t="n"/>
      <c r="H190" s="1269" t="n"/>
      <c r="I190" s="1221" t="n"/>
      <c r="J190" s="1221" t="n"/>
      <c r="K190" s="1221" t="n"/>
      <c r="L190" s="1221" t="n"/>
      <c r="M190" s="1221" t="n"/>
      <c r="N190" s="1221" t="n"/>
      <c r="O190" s="1221" t="n"/>
      <c r="P190" s="1221" t="n"/>
      <c r="Q190" s="1221" t="n"/>
      <c r="R190" s="1221" t="n"/>
      <c r="S190" s="1221" t="n"/>
      <c r="T190" s="1221" t="n"/>
      <c r="U190" s="1221" t="n"/>
      <c r="V190" s="1221" t="n"/>
      <c r="W190" s="1221" t="n"/>
      <c r="X190" s="1221" t="n"/>
      <c r="Y190" s="1221" t="n"/>
      <c r="Z190" s="1222" t="n"/>
      <c r="AA190" s="1222" t="n"/>
      <c r="AB190" s="1080" t="n"/>
      <c r="AC190" s="788" t="n"/>
      <c r="AD190" s="788" t="n"/>
      <c r="AE190" s="788" t="n"/>
      <c r="AF190" s="788" t="n"/>
      <c r="AG190" s="788" t="n"/>
      <c r="AH190" s="788" t="n"/>
      <c r="AI190" s="788" t="n"/>
      <c r="AJ190" s="788" t="n"/>
      <c r="AK190" s="788" t="n"/>
      <c r="AL190" s="788" t="n"/>
      <c r="AM190" s="788" t="n"/>
      <c r="AN190" s="788" t="n"/>
      <c r="AO190" s="788" t="n"/>
      <c r="AP190" s="788" t="n"/>
      <c r="AQ190" s="788" t="n"/>
    </row>
    <row r="191" ht="15" customHeight="1" s="789">
      <c r="A191" s="1218" t="n"/>
      <c r="B191" s="1233" t="n"/>
      <c r="C191" s="1558" t="n"/>
      <c r="D191" s="1558" t="n"/>
      <c r="E191" s="1219" t="n"/>
      <c r="F191" s="1219" t="n"/>
      <c r="G191" s="1269" t="n"/>
      <c r="H191" s="1269" t="n"/>
      <c r="I191" s="1221" t="n"/>
      <c r="J191" s="1221" t="n"/>
      <c r="K191" s="1221" t="n"/>
      <c r="L191" s="1221" t="n"/>
      <c r="M191" s="1221" t="n"/>
      <c r="N191" s="1221" t="n"/>
      <c r="O191" s="1221" t="n"/>
      <c r="P191" s="1221" t="n"/>
      <c r="Q191" s="1221" t="n"/>
      <c r="R191" s="1221" t="n"/>
      <c r="S191" s="1221" t="n"/>
      <c r="T191" s="1221" t="n"/>
      <c r="U191" s="1221" t="n"/>
      <c r="V191" s="1221" t="n"/>
      <c r="W191" s="1221" t="n"/>
      <c r="X191" s="1221" t="n"/>
      <c r="Y191" s="1221" t="n"/>
      <c r="Z191" s="1222" t="n"/>
      <c r="AA191" s="1222" t="n"/>
      <c r="AB191" s="1080" t="n"/>
      <c r="AC191" s="788" t="n"/>
      <c r="AD191" s="788" t="n"/>
      <c r="AE191" s="788" t="n"/>
      <c r="AF191" s="788" t="n"/>
      <c r="AG191" s="788" t="n"/>
      <c r="AH191" s="788" t="n"/>
      <c r="AI191" s="788" t="n"/>
      <c r="AJ191" s="788" t="n"/>
      <c r="AK191" s="788" t="n"/>
      <c r="AL191" s="788" t="n"/>
      <c r="AM191" s="788" t="n"/>
      <c r="AN191" s="788" t="n"/>
      <c r="AO191" s="788" t="n"/>
      <c r="AP191" s="788" t="n"/>
      <c r="AQ191" s="788" t="n"/>
    </row>
    <row r="192" ht="15" customHeight="1" s="789">
      <c r="A192" s="1218" t="n"/>
      <c r="B192" s="1233" t="n"/>
      <c r="C192" s="1558" t="n"/>
      <c r="D192" s="1558" t="n"/>
      <c r="E192" s="1219" t="n"/>
      <c r="F192" s="1219" t="n"/>
      <c r="G192" s="1269" t="n"/>
      <c r="H192" s="1269" t="n"/>
      <c r="I192" s="1221" t="n"/>
      <c r="J192" s="1221" t="n"/>
      <c r="K192" s="1221" t="n"/>
      <c r="L192" s="1221" t="n"/>
      <c r="M192" s="1221" t="n"/>
      <c r="N192" s="1221" t="n"/>
      <c r="O192" s="1221" t="n"/>
      <c r="P192" s="1221" t="n"/>
      <c r="Q192" s="1221" t="n"/>
      <c r="R192" s="1221" t="n"/>
      <c r="S192" s="1221" t="n"/>
      <c r="T192" s="1221" t="n"/>
      <c r="U192" s="1221" t="n"/>
      <c r="V192" s="1221" t="n"/>
      <c r="W192" s="1221" t="n"/>
      <c r="X192" s="1221" t="n"/>
      <c r="Y192" s="1221" t="n"/>
      <c r="Z192" s="1222" t="n"/>
      <c r="AA192" s="1222" t="n"/>
      <c r="AB192" s="1080" t="n"/>
      <c r="AC192" s="788" t="n"/>
      <c r="AD192" s="788" t="n"/>
      <c r="AE192" s="788" t="n"/>
      <c r="AF192" s="788" t="n"/>
      <c r="AG192" s="788" t="n"/>
      <c r="AH192" s="788" t="n"/>
      <c r="AI192" s="788" t="n"/>
      <c r="AJ192" s="788" t="n"/>
      <c r="AK192" s="788" t="n"/>
      <c r="AL192" s="788" t="n"/>
      <c r="AM192" s="788" t="n"/>
      <c r="AN192" s="788" t="n"/>
      <c r="AO192" s="788" t="n"/>
      <c r="AP192" s="788" t="n"/>
      <c r="AQ192" s="788" t="n"/>
    </row>
    <row r="193" ht="15" customHeight="1" s="789">
      <c r="A193" s="1218" t="n"/>
      <c r="B193" s="1233" t="n"/>
      <c r="C193" s="1558" t="n"/>
      <c r="D193" s="1558" t="n"/>
      <c r="E193" s="1219" t="n"/>
      <c r="F193" s="1219" t="n"/>
      <c r="G193" s="1221" t="n"/>
      <c r="H193" s="1221" t="n"/>
      <c r="I193" s="1221" t="n"/>
      <c r="J193" s="1221" t="n"/>
      <c r="K193" s="1221" t="n"/>
      <c r="L193" s="1221" t="n"/>
      <c r="M193" s="1221" t="n"/>
      <c r="N193" s="1221" t="n"/>
      <c r="O193" s="1221" t="n"/>
      <c r="P193" s="1221" t="n"/>
      <c r="Q193" s="1221" t="n"/>
      <c r="R193" s="1221" t="n"/>
      <c r="S193" s="1221" t="n"/>
      <c r="T193" s="1221" t="n"/>
      <c r="U193" s="1221" t="n"/>
      <c r="V193" s="1221" t="n"/>
      <c r="W193" s="1221" t="n"/>
      <c r="X193" s="1221" t="n"/>
      <c r="Y193" s="1221" t="n"/>
      <c r="Z193" s="1222" t="n"/>
      <c r="AA193" s="1222" t="n"/>
      <c r="AB193" s="1080" t="n"/>
      <c r="AC193" s="788" t="n"/>
      <c r="AD193" s="788" t="n"/>
      <c r="AE193" s="788" t="n"/>
      <c r="AF193" s="788" t="n"/>
      <c r="AG193" s="788" t="n"/>
      <c r="AH193" s="788" t="n"/>
      <c r="AI193" s="788" t="n"/>
      <c r="AJ193" s="788" t="n"/>
      <c r="AK193" s="788" t="n"/>
      <c r="AL193" s="788" t="n"/>
      <c r="AM193" s="788" t="n"/>
      <c r="AN193" s="788" t="n"/>
      <c r="AO193" s="788" t="n"/>
      <c r="AP193" s="788" t="n"/>
      <c r="AQ193" s="788" t="n"/>
    </row>
    <row r="194" ht="15" customHeight="1" s="789">
      <c r="A194" s="1218" t="n"/>
      <c r="B194" s="1233" t="n"/>
      <c r="C194" s="1558" t="n"/>
      <c r="D194" s="1558" t="n"/>
      <c r="E194" s="1219" t="n"/>
      <c r="F194" s="1219" t="n"/>
      <c r="G194" s="1221" t="n"/>
      <c r="H194" s="1221" t="n"/>
      <c r="I194" s="1221" t="n"/>
      <c r="J194" s="1221" t="n"/>
      <c r="K194" s="1221" t="n"/>
      <c r="L194" s="1221" t="n"/>
      <c r="M194" s="1221" t="n"/>
      <c r="N194" s="1221" t="n"/>
      <c r="O194" s="1221" t="n"/>
      <c r="P194" s="1221" t="n"/>
      <c r="Q194" s="1221" t="n"/>
      <c r="R194" s="1221" t="n"/>
      <c r="S194" s="1221" t="n"/>
      <c r="T194" s="1221" t="n"/>
      <c r="U194" s="1221" t="n"/>
      <c r="V194" s="1221" t="n"/>
      <c r="W194" s="1221" t="n"/>
      <c r="X194" s="1221" t="n"/>
      <c r="Y194" s="1221" t="n"/>
      <c r="Z194" s="1222" t="n"/>
      <c r="AA194" s="1222" t="n"/>
      <c r="AB194" s="1080" t="n"/>
      <c r="AC194" s="788" t="n"/>
      <c r="AD194" s="788" t="n"/>
      <c r="AE194" s="788" t="n"/>
      <c r="AF194" s="788" t="n"/>
      <c r="AG194" s="788" t="n"/>
      <c r="AH194" s="788" t="n"/>
      <c r="AI194" s="788" t="n"/>
      <c r="AJ194" s="788" t="n"/>
      <c r="AK194" s="788" t="n"/>
      <c r="AL194" s="788" t="n"/>
      <c r="AM194" s="788" t="n"/>
      <c r="AN194" s="788" t="n"/>
      <c r="AO194" s="788" t="n"/>
      <c r="AP194" s="788" t="n"/>
      <c r="AQ194" s="788" t="n"/>
    </row>
    <row r="195" ht="15" customHeight="1" s="789">
      <c r="A195" s="1218" t="n"/>
      <c r="B195" s="1223" t="n"/>
      <c r="C195" s="1558" t="n"/>
      <c r="D195" s="1558" t="n"/>
      <c r="E195" s="1219" t="n"/>
      <c r="F195" s="1219" t="n"/>
      <c r="G195" s="902" t="n"/>
      <c r="H195" s="902" t="n"/>
      <c r="I195" s="1219" t="n"/>
      <c r="J195" s="1219" t="n"/>
      <c r="K195" s="1219" t="n"/>
      <c r="L195" s="1221" t="n"/>
      <c r="M195" s="1221" t="n"/>
      <c r="N195" s="1221" t="n"/>
      <c r="O195" s="1221" t="n"/>
      <c r="P195" s="1221" t="n"/>
      <c r="Q195" s="1221" t="n"/>
      <c r="R195" s="1221" t="n"/>
      <c r="S195" s="1221" t="n"/>
      <c r="T195" s="1221" t="n"/>
      <c r="U195" s="1221" t="n"/>
      <c r="V195" s="1221" t="n"/>
      <c r="W195" s="1221" t="n"/>
      <c r="X195" s="1221" t="n"/>
      <c r="Y195" s="1221" t="n"/>
      <c r="Z195" s="1222" t="n"/>
      <c r="AA195" s="1222" t="n"/>
      <c r="AB195" s="1080" t="n"/>
      <c r="AC195" s="788" t="n"/>
      <c r="AD195" s="788" t="n"/>
      <c r="AE195" s="788" t="n"/>
      <c r="AF195" s="788" t="n"/>
      <c r="AG195" s="788" t="n"/>
      <c r="AH195" s="788" t="n"/>
      <c r="AI195" s="788" t="n"/>
      <c r="AJ195" s="788" t="n"/>
      <c r="AK195" s="788" t="n"/>
      <c r="AL195" s="788" t="n"/>
      <c r="AM195" s="788" t="n"/>
      <c r="AN195" s="788" t="n"/>
      <c r="AO195" s="788" t="n"/>
      <c r="AP195" s="788" t="n"/>
      <c r="AQ195" s="788" t="n"/>
    </row>
    <row r="196" ht="15" customHeight="1" s="789">
      <c r="A196" s="1218" t="n"/>
      <c r="B196" s="1223" t="n"/>
      <c r="C196" s="1558" t="n"/>
      <c r="D196" s="1558" t="n"/>
      <c r="E196" s="1219" t="n"/>
      <c r="F196" s="1219" t="n"/>
      <c r="G196" s="902" t="n"/>
      <c r="H196" s="902" t="n"/>
      <c r="I196" s="1219" t="n"/>
      <c r="J196" s="1219" t="n"/>
      <c r="K196" s="1219" t="n"/>
      <c r="L196" s="1221" t="n"/>
      <c r="M196" s="1221" t="n"/>
      <c r="N196" s="1221" t="n"/>
      <c r="O196" s="1221" t="n"/>
      <c r="P196" s="1221" t="n"/>
      <c r="Q196" s="1221" t="n"/>
      <c r="R196" s="1221" t="n"/>
      <c r="S196" s="1221" t="n"/>
      <c r="T196" s="1221" t="n"/>
      <c r="U196" s="1221" t="n"/>
      <c r="V196" s="1221" t="n"/>
      <c r="W196" s="1221" t="n"/>
      <c r="X196" s="1221" t="n"/>
      <c r="Y196" s="1221" t="n"/>
      <c r="Z196" s="1222" t="n"/>
      <c r="AA196" s="1222" t="n"/>
      <c r="AB196" s="1080" t="n"/>
      <c r="AC196" s="788" t="n"/>
      <c r="AD196" s="788" t="n"/>
      <c r="AE196" s="788" t="n"/>
      <c r="AF196" s="788" t="n"/>
      <c r="AG196" s="788" t="n"/>
      <c r="AH196" s="788" t="n"/>
      <c r="AI196" s="788" t="n"/>
      <c r="AJ196" s="788" t="n"/>
      <c r="AK196" s="788" t="n"/>
      <c r="AL196" s="788" t="n"/>
      <c r="AM196" s="788" t="n"/>
      <c r="AN196" s="788" t="n"/>
      <c r="AO196" s="788" t="n"/>
      <c r="AP196" s="788" t="n"/>
      <c r="AQ196" s="788" t="n"/>
    </row>
    <row r="197" ht="15" customHeight="1" s="789">
      <c r="A197" s="1218" t="n"/>
      <c r="B197" s="1223" t="n"/>
      <c r="C197" s="1558" t="n"/>
      <c r="D197" s="1558" t="n"/>
      <c r="E197" s="1219" t="n"/>
      <c r="F197" s="1219" t="n"/>
      <c r="G197" s="902" t="n"/>
      <c r="H197" s="902" t="n"/>
      <c r="I197" s="1219" t="n"/>
      <c r="J197" s="1219" t="n"/>
      <c r="K197" s="1219" t="n"/>
      <c r="L197" s="1221" t="n"/>
      <c r="M197" s="1221" t="n"/>
      <c r="N197" s="1221" t="n"/>
      <c r="O197" s="1221" t="n"/>
      <c r="P197" s="1221" t="n"/>
      <c r="Q197" s="1221" t="n"/>
      <c r="R197" s="1221" t="n"/>
      <c r="S197" s="1221" t="n"/>
      <c r="T197" s="1221" t="n"/>
      <c r="U197" s="1221" t="n"/>
      <c r="V197" s="1221" t="n"/>
      <c r="W197" s="1221" t="n"/>
      <c r="X197" s="1221" t="n"/>
      <c r="Y197" s="1221" t="n"/>
      <c r="Z197" s="1222" t="n"/>
      <c r="AA197" s="1222" t="n"/>
      <c r="AB197" s="1080" t="n"/>
      <c r="AC197" s="788" t="n"/>
      <c r="AD197" s="788" t="n"/>
      <c r="AE197" s="788" t="n"/>
      <c r="AF197" s="788" t="n"/>
      <c r="AG197" s="788" t="n"/>
      <c r="AH197" s="788" t="n"/>
      <c r="AI197" s="788" t="n"/>
      <c r="AJ197" s="788" t="n"/>
      <c r="AK197" s="788" t="n"/>
      <c r="AL197" s="788" t="n"/>
      <c r="AM197" s="788" t="n"/>
      <c r="AN197" s="788" t="n"/>
      <c r="AO197" s="788" t="n"/>
      <c r="AP197" s="788" t="n"/>
      <c r="AQ197" s="788" t="n"/>
    </row>
    <row r="198" ht="15" customHeight="1" s="789">
      <c r="A198" s="1218" t="n"/>
      <c r="B198" s="1223" t="n"/>
      <c r="C198" s="1558" t="n"/>
      <c r="D198" s="1558" t="n"/>
      <c r="E198" s="1219" t="n"/>
      <c r="F198" s="1219" t="n"/>
      <c r="G198" s="902" t="n"/>
      <c r="H198" s="902" t="n"/>
      <c r="I198" s="1219" t="n"/>
      <c r="J198" s="1219" t="n"/>
      <c r="K198" s="1219" t="n"/>
      <c r="L198" s="1221" t="n"/>
      <c r="M198" s="1221" t="n"/>
      <c r="N198" s="1221" t="n"/>
      <c r="O198" s="1221" t="n"/>
      <c r="P198" s="1221" t="n"/>
      <c r="Q198" s="1221" t="n"/>
      <c r="R198" s="1221" t="n"/>
      <c r="S198" s="1221" t="n"/>
      <c r="T198" s="1221" t="n"/>
      <c r="U198" s="1221" t="n"/>
      <c r="V198" s="1221" t="n"/>
      <c r="W198" s="1221" t="n"/>
      <c r="X198" s="1221" t="n"/>
      <c r="Y198" s="1221" t="n"/>
      <c r="Z198" s="1222" t="n"/>
      <c r="AA198" s="1222" t="n"/>
      <c r="AB198" s="1080" t="n"/>
      <c r="AC198" s="788" t="n"/>
      <c r="AD198" s="788" t="n"/>
      <c r="AE198" s="788" t="n"/>
      <c r="AF198" s="788" t="n"/>
      <c r="AG198" s="788" t="n"/>
      <c r="AH198" s="788" t="n"/>
      <c r="AI198" s="788" t="n"/>
      <c r="AJ198" s="788" t="n"/>
      <c r="AK198" s="788" t="n"/>
      <c r="AL198" s="788" t="n"/>
      <c r="AM198" s="788" t="n"/>
      <c r="AN198" s="788" t="n"/>
      <c r="AO198" s="788" t="n"/>
      <c r="AP198" s="788" t="n"/>
      <c r="AQ198" s="788" t="n"/>
    </row>
    <row r="199" ht="15" customHeight="1" s="789">
      <c r="A199" s="1218" t="n"/>
      <c r="B199" s="1223" t="n"/>
      <c r="C199" s="1558" t="n"/>
      <c r="D199" s="1558" t="n"/>
      <c r="E199" s="1219" t="n"/>
      <c r="F199" s="1219" t="n"/>
      <c r="G199" s="902" t="n"/>
      <c r="H199" s="902" t="n"/>
      <c r="I199" s="1219" t="n"/>
      <c r="J199" s="1219" t="n"/>
      <c r="K199" s="1219" t="n"/>
      <c r="L199" s="1221" t="n"/>
      <c r="M199" s="1221" t="n"/>
      <c r="N199" s="1221" t="n"/>
      <c r="O199" s="1221" t="n"/>
      <c r="P199" s="1221" t="n"/>
      <c r="Q199" s="1221" t="n"/>
      <c r="R199" s="1221" t="n"/>
      <c r="S199" s="1221" t="n"/>
      <c r="T199" s="1221" t="n"/>
      <c r="U199" s="1221" t="n"/>
      <c r="V199" s="1221" t="n"/>
      <c r="W199" s="1221" t="n"/>
      <c r="X199" s="1221" t="n"/>
      <c r="Y199" s="1221" t="n"/>
      <c r="Z199" s="1222" t="n"/>
      <c r="AA199" s="1222" t="n"/>
      <c r="AB199" s="1080" t="n"/>
      <c r="AC199" s="788" t="n"/>
      <c r="AD199" s="788" t="n"/>
      <c r="AE199" s="788" t="n"/>
      <c r="AF199" s="788" t="n"/>
      <c r="AG199" s="788" t="n"/>
      <c r="AH199" s="788" t="n"/>
      <c r="AI199" s="788" t="n"/>
      <c r="AJ199" s="788" t="n"/>
      <c r="AK199" s="788" t="n"/>
      <c r="AL199" s="788" t="n"/>
      <c r="AM199" s="788" t="n"/>
      <c r="AN199" s="788" t="n"/>
      <c r="AO199" s="788" t="n"/>
      <c r="AP199" s="788" t="n"/>
      <c r="AQ199" s="788" t="n"/>
    </row>
    <row r="200" ht="15" customHeight="1" s="789">
      <c r="A200" s="1218" t="n"/>
      <c r="B200" s="1223" t="n"/>
      <c r="C200" s="1560" t="n"/>
      <c r="D200" s="1560" t="n"/>
      <c r="E200" s="1219" t="n"/>
      <c r="F200" s="1219" t="n"/>
      <c r="G200" s="902" t="n"/>
      <c r="H200" s="902" t="n"/>
      <c r="I200" s="1219" t="n"/>
      <c r="J200" s="1219" t="n"/>
      <c r="K200" s="1219" t="n"/>
      <c r="L200" s="1221" t="n"/>
      <c r="M200" s="1221" t="n"/>
      <c r="N200" s="1221" t="n"/>
      <c r="O200" s="1221" t="n"/>
      <c r="P200" s="1221" t="n"/>
      <c r="Q200" s="1221" t="n"/>
      <c r="R200" s="1221" t="n"/>
      <c r="S200" s="1221" t="n"/>
      <c r="T200" s="1221" t="n"/>
      <c r="U200" s="1221" t="n"/>
      <c r="V200" s="1221" t="n"/>
      <c r="W200" s="1221" t="n"/>
      <c r="X200" s="1221" t="n"/>
      <c r="Y200" s="1221" t="n"/>
      <c r="Z200" s="1222" t="n"/>
      <c r="AA200" s="1222" t="n"/>
      <c r="AB200" s="1080" t="n"/>
      <c r="AC200" s="788" t="n"/>
      <c r="AD200" s="788" t="n"/>
      <c r="AE200" s="788" t="n"/>
      <c r="AF200" s="788" t="n"/>
      <c r="AG200" s="788" t="n"/>
      <c r="AH200" s="788" t="n"/>
      <c r="AI200" s="788" t="n"/>
      <c r="AJ200" s="788" t="n"/>
      <c r="AK200" s="788" t="n"/>
      <c r="AL200" s="788" t="n"/>
      <c r="AM200" s="788" t="n"/>
      <c r="AN200" s="788" t="n"/>
      <c r="AO200" s="788" t="n"/>
      <c r="AP200" s="788" t="n"/>
      <c r="AQ200" s="788" t="n"/>
    </row>
    <row r="201" ht="15" customHeight="1" s="789">
      <c r="A201" s="1218" t="n"/>
      <c r="B201" s="1223" t="n"/>
      <c r="C201" s="1219" t="n"/>
      <c r="D201" s="1311" t="n"/>
      <c r="E201" s="1219" t="n"/>
      <c r="F201" s="1219" t="n"/>
      <c r="G201" s="902" t="n"/>
      <c r="H201" s="902" t="n"/>
      <c r="I201" s="1219" t="n"/>
      <c r="J201" s="1219" t="n"/>
      <c r="K201" s="1219" t="n"/>
      <c r="L201" s="1221" t="n"/>
      <c r="M201" s="1221" t="n"/>
      <c r="N201" s="1221" t="n"/>
      <c r="O201" s="1221" t="n"/>
      <c r="P201" s="1221" t="n"/>
      <c r="Q201" s="1221" t="n"/>
      <c r="R201" s="1221" t="n"/>
      <c r="S201" s="1221" t="n"/>
      <c r="T201" s="1221" t="n"/>
      <c r="U201" s="1221" t="n"/>
      <c r="V201" s="1221" t="n"/>
      <c r="W201" s="1221" t="n"/>
      <c r="X201" s="1221" t="n"/>
      <c r="Y201" s="1221" t="n"/>
      <c r="Z201" s="1222" t="n"/>
      <c r="AA201" s="1222" t="n"/>
      <c r="AB201" s="1080" t="n"/>
      <c r="AC201" s="788" t="n"/>
      <c r="AD201" s="788" t="n"/>
      <c r="AE201" s="788" t="n"/>
      <c r="AF201" s="788" t="n"/>
      <c r="AG201" s="788" t="n"/>
      <c r="AH201" s="788" t="n"/>
      <c r="AI201" s="788" t="n"/>
      <c r="AJ201" s="788" t="n"/>
      <c r="AK201" s="788" t="n"/>
      <c r="AL201" s="788" t="n"/>
      <c r="AM201" s="788" t="n"/>
      <c r="AN201" s="788" t="n"/>
      <c r="AO201" s="788" t="n"/>
      <c r="AP201" s="788" t="n"/>
      <c r="AQ201" s="788" t="n"/>
    </row>
    <row r="202" ht="15" customHeight="1" s="789">
      <c r="A202" s="1218" t="n"/>
      <c r="B202" s="1223" t="n"/>
      <c r="C202" s="1219" t="n"/>
      <c r="D202" s="1219" t="n"/>
      <c r="E202" s="1219" t="n"/>
      <c r="F202" s="1219" t="n"/>
      <c r="G202" s="902" t="n"/>
      <c r="H202" s="902" t="n"/>
      <c r="I202" s="1219" t="n"/>
      <c r="J202" s="1219" t="n"/>
      <c r="K202" s="1219" t="n"/>
      <c r="L202" s="1221" t="n"/>
      <c r="M202" s="1221" t="n"/>
      <c r="N202" s="1221" t="n"/>
      <c r="O202" s="1221" t="n"/>
      <c r="P202" s="1221" t="n"/>
      <c r="Q202" s="1221" t="n"/>
      <c r="R202" s="1221" t="n"/>
      <c r="S202" s="1221" t="n"/>
      <c r="T202" s="1221" t="n"/>
      <c r="U202" s="1221" t="n"/>
      <c r="V202" s="1221" t="n"/>
      <c r="W202" s="1221" t="n"/>
      <c r="X202" s="1221" t="n"/>
      <c r="Y202" s="1221" t="n"/>
      <c r="Z202" s="1222" t="n"/>
      <c r="AA202" s="1222" t="n"/>
      <c r="AB202" s="1080" t="n"/>
      <c r="AC202" s="788" t="n"/>
      <c r="AD202" s="788" t="n"/>
      <c r="AE202" s="788" t="n"/>
      <c r="AF202" s="788" t="n"/>
      <c r="AG202" s="788" t="n"/>
      <c r="AH202" s="788" t="n"/>
      <c r="AI202" s="788" t="n"/>
      <c r="AJ202" s="788" t="n"/>
      <c r="AK202" s="788" t="n"/>
      <c r="AL202" s="788" t="n"/>
      <c r="AM202" s="788" t="n"/>
      <c r="AN202" s="788" t="n"/>
      <c r="AO202" s="788" t="n"/>
      <c r="AP202" s="788" t="n"/>
      <c r="AQ202" s="788" t="n"/>
    </row>
    <row r="203" ht="15" customHeight="1" s="789">
      <c r="A203" s="1218" t="n"/>
      <c r="B203" s="1223" t="n"/>
      <c r="C203" s="1219" t="n"/>
      <c r="D203" s="1219" t="n"/>
      <c r="E203" s="1219" t="n"/>
      <c r="F203" s="1219" t="n"/>
      <c r="G203" s="902" t="n"/>
      <c r="H203" s="902" t="n"/>
      <c r="I203" s="1219" t="n"/>
      <c r="J203" s="1219" t="n"/>
      <c r="K203" s="1219" t="n"/>
      <c r="L203" s="1221" t="n"/>
      <c r="M203" s="1221" t="n"/>
      <c r="N203" s="1221" t="n"/>
      <c r="O203" s="1221" t="n"/>
      <c r="P203" s="1221" t="n"/>
      <c r="Q203" s="1221" t="n"/>
      <c r="R203" s="1221" t="n"/>
      <c r="S203" s="1221" t="n"/>
      <c r="T203" s="1221" t="n"/>
      <c r="U203" s="1221" t="n"/>
      <c r="V203" s="1221" t="n"/>
      <c r="W203" s="1221" t="n"/>
      <c r="X203" s="1221" t="n"/>
      <c r="Y203" s="1221" t="n"/>
      <c r="Z203" s="1222" t="n"/>
      <c r="AA203" s="1222" t="n"/>
      <c r="AB203" s="1080" t="n"/>
      <c r="AC203" s="788" t="n"/>
      <c r="AD203" s="788" t="n"/>
      <c r="AE203" s="788" t="n"/>
      <c r="AF203" s="788" t="n"/>
      <c r="AG203" s="788" t="n"/>
      <c r="AH203" s="788" t="n"/>
      <c r="AI203" s="788" t="n"/>
      <c r="AJ203" s="788" t="n"/>
      <c r="AK203" s="788" t="n"/>
      <c r="AL203" s="788" t="n"/>
      <c r="AM203" s="788" t="n"/>
      <c r="AN203" s="788" t="n"/>
      <c r="AO203" s="788" t="n"/>
      <c r="AP203" s="788" t="n"/>
      <c r="AQ203" s="788" t="n"/>
    </row>
    <row r="204" ht="15" customHeight="1" s="789">
      <c r="A204" s="1218" t="n"/>
      <c r="B204" s="1223" t="n"/>
      <c r="C204" s="1219" t="n"/>
      <c r="D204" s="1219" t="n"/>
      <c r="E204" s="1219" t="n"/>
      <c r="F204" s="1219" t="n"/>
      <c r="G204" s="902" t="n"/>
      <c r="H204" s="902" t="n"/>
      <c r="I204" s="1219" t="n"/>
      <c r="J204" s="1219" t="n"/>
      <c r="K204" s="1219" t="n"/>
      <c r="L204" s="1221" t="n"/>
      <c r="M204" s="1221" t="n"/>
      <c r="N204" s="1221" t="n"/>
      <c r="O204" s="1221" t="n"/>
      <c r="P204" s="1221" t="n"/>
      <c r="Q204" s="1221" t="n"/>
      <c r="R204" s="1221" t="n"/>
      <c r="S204" s="1221" t="n"/>
      <c r="T204" s="1221" t="n"/>
      <c r="U204" s="1221" t="n"/>
      <c r="V204" s="1221" t="n"/>
      <c r="W204" s="1221" t="n"/>
      <c r="X204" s="1221" t="n"/>
      <c r="Y204" s="1221" t="n"/>
      <c r="Z204" s="1222" t="n"/>
      <c r="AA204" s="1222" t="n"/>
      <c r="AB204" s="1080" t="n"/>
      <c r="AC204" s="788" t="n"/>
      <c r="AD204" s="788" t="n"/>
      <c r="AE204" s="788" t="n"/>
      <c r="AF204" s="788" t="n"/>
      <c r="AG204" s="788" t="n"/>
      <c r="AH204" s="788" t="n"/>
      <c r="AI204" s="788" t="n"/>
      <c r="AJ204" s="788" t="n"/>
      <c r="AK204" s="788" t="n"/>
      <c r="AL204" s="788" t="n"/>
      <c r="AM204" s="788" t="n"/>
      <c r="AN204" s="788" t="n"/>
      <c r="AO204" s="788" t="n"/>
      <c r="AP204" s="788" t="n"/>
      <c r="AQ204" s="788" t="n"/>
    </row>
    <row r="205" ht="15" customHeight="1" s="789">
      <c r="A205" s="1218" t="n"/>
      <c r="B205" s="1223" t="n"/>
      <c r="C205" s="1219" t="n"/>
      <c r="D205" s="1219" t="n"/>
      <c r="E205" s="1219" t="n"/>
      <c r="F205" s="1219" t="n"/>
      <c r="G205" s="902" t="n"/>
      <c r="H205" s="902" t="n"/>
      <c r="I205" s="1219" t="n"/>
      <c r="J205" s="1219" t="n"/>
      <c r="K205" s="1219" t="n"/>
      <c r="L205" s="1221" t="n"/>
      <c r="M205" s="1221" t="n"/>
      <c r="N205" s="1221" t="n"/>
      <c r="O205" s="1221" t="n"/>
      <c r="P205" s="1221" t="n"/>
      <c r="Q205" s="1221" t="n"/>
      <c r="R205" s="1221" t="n"/>
      <c r="S205" s="1221" t="n"/>
      <c r="T205" s="1221" t="n"/>
      <c r="U205" s="1221" t="n"/>
      <c r="V205" s="1221" t="n"/>
      <c r="W205" s="1221" t="n"/>
      <c r="X205" s="1221" t="n"/>
      <c r="Y205" s="1221" t="n"/>
      <c r="Z205" s="1222" t="n"/>
      <c r="AA205" s="1222" t="n"/>
      <c r="AB205" s="1080" t="n"/>
      <c r="AC205" s="788" t="n"/>
      <c r="AD205" s="788" t="n"/>
      <c r="AE205" s="788" t="n"/>
      <c r="AF205" s="788" t="n"/>
      <c r="AG205" s="788" t="n"/>
      <c r="AH205" s="788" t="n"/>
      <c r="AI205" s="788" t="n"/>
      <c r="AJ205" s="788" t="n"/>
      <c r="AK205" s="788" t="n"/>
      <c r="AL205" s="788" t="n"/>
      <c r="AM205" s="788" t="n"/>
      <c r="AN205" s="788" t="n"/>
      <c r="AO205" s="788" t="n"/>
      <c r="AP205" s="788" t="n"/>
      <c r="AQ205" s="788" t="n"/>
    </row>
    <row r="206" ht="15" customHeight="1" s="789">
      <c r="A206" s="1218" t="n"/>
      <c r="B206" s="1223" t="n"/>
      <c r="C206" s="1219" t="n"/>
      <c r="D206" s="1219" t="n"/>
      <c r="E206" s="1219" t="n"/>
      <c r="F206" s="1219" t="n"/>
      <c r="G206" s="902" t="n"/>
      <c r="H206" s="902" t="n"/>
      <c r="I206" s="1219" t="n"/>
      <c r="J206" s="1219" t="n"/>
      <c r="K206" s="1219" t="n"/>
      <c r="L206" s="1221" t="n"/>
      <c r="M206" s="1221" t="n"/>
      <c r="N206" s="1221" t="n"/>
      <c r="O206" s="1221" t="n"/>
      <c r="P206" s="1221" t="n"/>
      <c r="Q206" s="1221" t="n"/>
      <c r="R206" s="1221" t="n"/>
      <c r="S206" s="1221" t="n"/>
      <c r="T206" s="1221" t="n"/>
      <c r="U206" s="1221" t="n"/>
      <c r="V206" s="1221" t="n"/>
      <c r="W206" s="1221" t="n"/>
      <c r="X206" s="1221" t="n"/>
      <c r="Y206" s="1221" t="n"/>
      <c r="Z206" s="1222" t="n"/>
      <c r="AA206" s="1222" t="n"/>
      <c r="AB206" s="1080" t="n"/>
      <c r="AC206" s="788" t="n"/>
      <c r="AD206" s="788" t="n"/>
      <c r="AE206" s="788" t="n"/>
      <c r="AF206" s="788" t="n"/>
      <c r="AG206" s="788" t="n"/>
      <c r="AH206" s="788" t="n"/>
      <c r="AI206" s="788" t="n"/>
      <c r="AJ206" s="788" t="n"/>
      <c r="AK206" s="788" t="n"/>
      <c r="AL206" s="788" t="n"/>
      <c r="AM206" s="788" t="n"/>
      <c r="AN206" s="788" t="n"/>
      <c r="AO206" s="788" t="n"/>
      <c r="AP206" s="788" t="n"/>
      <c r="AQ206" s="788" t="n"/>
    </row>
    <row r="207" ht="15" customHeight="1" s="789">
      <c r="A207" s="1218" t="n"/>
      <c r="B207" s="1223" t="n"/>
      <c r="C207" s="1219" t="n"/>
      <c r="D207" s="1219" t="n"/>
      <c r="E207" s="1219" t="n"/>
      <c r="F207" s="1219" t="n"/>
      <c r="G207" s="902" t="n"/>
      <c r="H207" s="902" t="n"/>
      <c r="I207" s="1219" t="n"/>
      <c r="J207" s="1219" t="n"/>
      <c r="K207" s="1219" t="n"/>
      <c r="L207" s="1221" t="n"/>
      <c r="M207" s="1221" t="n"/>
      <c r="N207" s="1221" t="n"/>
      <c r="O207" s="1221" t="n"/>
      <c r="P207" s="1221" t="n"/>
      <c r="Q207" s="1221" t="n"/>
      <c r="R207" s="1221" t="n"/>
      <c r="S207" s="1221" t="n"/>
      <c r="T207" s="1221" t="n"/>
      <c r="U207" s="1221" t="n"/>
      <c r="V207" s="1221" t="n"/>
      <c r="W207" s="1221" t="n"/>
      <c r="X207" s="1221" t="n"/>
      <c r="Y207" s="1221" t="n"/>
      <c r="Z207" s="1222" t="n"/>
      <c r="AA207" s="1222" t="n"/>
      <c r="AB207" s="1080" t="n"/>
      <c r="AC207" s="788" t="n"/>
      <c r="AD207" s="788" t="n"/>
      <c r="AE207" s="788" t="n"/>
      <c r="AF207" s="788" t="n"/>
      <c r="AG207" s="788" t="n"/>
      <c r="AH207" s="788" t="n"/>
      <c r="AI207" s="788" t="n"/>
      <c r="AJ207" s="788" t="n"/>
      <c r="AK207" s="788" t="n"/>
      <c r="AL207" s="788" t="n"/>
      <c r="AM207" s="788" t="n"/>
      <c r="AN207" s="788" t="n"/>
      <c r="AO207" s="788" t="n"/>
      <c r="AP207" s="788" t="n"/>
      <c r="AQ207" s="788" t="n"/>
    </row>
    <row r="208" ht="15" customHeight="1" s="789">
      <c r="A208" s="1218" t="n"/>
      <c r="B208" s="1223" t="n"/>
      <c r="C208" s="1219" t="n"/>
      <c r="D208" s="1219" t="n"/>
      <c r="E208" s="1219" t="n"/>
      <c r="F208" s="1219" t="n"/>
      <c r="G208" s="902" t="n"/>
      <c r="H208" s="902" t="n"/>
      <c r="I208" s="1219" t="n"/>
      <c r="J208" s="1219" t="n"/>
      <c r="K208" s="1219" t="n"/>
      <c r="L208" s="1221" t="n"/>
      <c r="M208" s="1221" t="n"/>
      <c r="N208" s="1221" t="n"/>
      <c r="O208" s="1221" t="n"/>
      <c r="P208" s="1221" t="n"/>
      <c r="Q208" s="1221" t="n"/>
      <c r="R208" s="1221" t="n"/>
      <c r="S208" s="1221" t="n"/>
      <c r="T208" s="1221" t="n"/>
      <c r="U208" s="1221" t="n"/>
      <c r="V208" s="1221" t="n"/>
      <c r="W208" s="1221" t="n"/>
      <c r="X208" s="1221" t="n"/>
      <c r="Y208" s="1221" t="n"/>
      <c r="Z208" s="1222" t="n"/>
      <c r="AA208" s="1222" t="n"/>
      <c r="AB208" s="1080" t="n"/>
      <c r="AC208" s="788" t="n"/>
      <c r="AD208" s="788" t="n"/>
      <c r="AE208" s="788" t="n"/>
      <c r="AF208" s="788" t="n"/>
      <c r="AG208" s="788" t="n"/>
      <c r="AH208" s="788" t="n"/>
      <c r="AI208" s="788" t="n"/>
      <c r="AJ208" s="788" t="n"/>
      <c r="AK208" s="788" t="n"/>
      <c r="AL208" s="788" t="n"/>
      <c r="AM208" s="788" t="n"/>
      <c r="AN208" s="788" t="n"/>
      <c r="AO208" s="788" t="n"/>
      <c r="AP208" s="788" t="n"/>
      <c r="AQ208" s="788" t="n"/>
    </row>
    <row r="209" ht="15" customHeight="1" s="789">
      <c r="A209" s="1218" t="n"/>
      <c r="B209" s="1223" t="n"/>
      <c r="C209" s="1219" t="n"/>
      <c r="D209" s="1219" t="n"/>
      <c r="E209" s="1219" t="n"/>
      <c r="F209" s="1219" t="n"/>
      <c r="G209" s="902" t="n"/>
      <c r="H209" s="902" t="n"/>
      <c r="I209" s="1219" t="n"/>
      <c r="J209" s="1219" t="n"/>
      <c r="K209" s="1219" t="n"/>
      <c r="L209" s="1221" t="n"/>
      <c r="M209" s="1221" t="n"/>
      <c r="N209" s="1221" t="n"/>
      <c r="O209" s="1221" t="n"/>
      <c r="P209" s="1221" t="n"/>
      <c r="Q209" s="1221" t="n"/>
      <c r="R209" s="1221" t="n"/>
      <c r="S209" s="1221" t="n"/>
      <c r="T209" s="1221" t="n"/>
      <c r="U209" s="1221" t="n"/>
      <c r="V209" s="1221" t="n"/>
      <c r="W209" s="1221" t="n"/>
      <c r="X209" s="1221" t="n"/>
      <c r="Y209" s="1221" t="n"/>
      <c r="Z209" s="1222" t="n"/>
      <c r="AA209" s="1222" t="n"/>
      <c r="AB209" s="1080" t="n"/>
      <c r="AC209" s="788" t="n"/>
      <c r="AD209" s="788" t="n"/>
      <c r="AE209" s="788" t="n"/>
      <c r="AF209" s="788" t="n"/>
      <c r="AG209" s="788" t="n"/>
      <c r="AH209" s="788" t="n"/>
      <c r="AI209" s="788" t="n"/>
      <c r="AJ209" s="788" t="n"/>
      <c r="AK209" s="788" t="n"/>
      <c r="AL209" s="788" t="n"/>
      <c r="AM209" s="788" t="n"/>
      <c r="AN209" s="788" t="n"/>
      <c r="AO209" s="788" t="n"/>
      <c r="AP209" s="788" t="n"/>
      <c r="AQ209" s="788" t="n"/>
    </row>
    <row r="210" ht="15" customHeight="1" s="789">
      <c r="A210" s="1218" t="n"/>
      <c r="B210" s="1223" t="n"/>
      <c r="C210" s="1219" t="n"/>
      <c r="D210" s="1219" t="n"/>
      <c r="E210" s="1219" t="n"/>
      <c r="F210" s="1219" t="n"/>
      <c r="G210" s="902" t="n"/>
      <c r="H210" s="902" t="n"/>
      <c r="I210" s="1219" t="n"/>
      <c r="J210" s="1219" t="n"/>
      <c r="K210" s="1219" t="n"/>
      <c r="L210" s="1221" t="n"/>
      <c r="M210" s="1221" t="n"/>
      <c r="N210" s="1221" t="n"/>
      <c r="O210" s="1221" t="n"/>
      <c r="P210" s="1221" t="n"/>
      <c r="Q210" s="1221" t="n"/>
      <c r="R210" s="1221" t="n"/>
      <c r="S210" s="1221" t="n"/>
      <c r="T210" s="1221" t="n"/>
      <c r="U210" s="1221" t="n"/>
      <c r="V210" s="1221" t="n"/>
      <c r="W210" s="1221" t="n"/>
      <c r="X210" s="1221" t="n"/>
      <c r="Y210" s="1221" t="n"/>
      <c r="Z210" s="1222" t="n"/>
      <c r="AA210" s="1222" t="n"/>
      <c r="AB210" s="1080" t="n"/>
      <c r="AC210" s="788" t="n"/>
      <c r="AD210" s="788" t="n"/>
      <c r="AE210" s="788" t="n"/>
      <c r="AF210" s="788" t="n"/>
      <c r="AG210" s="788" t="n"/>
      <c r="AH210" s="788" t="n"/>
      <c r="AI210" s="788" t="n"/>
      <c r="AJ210" s="788" t="n"/>
      <c r="AK210" s="788" t="n"/>
      <c r="AL210" s="788" t="n"/>
      <c r="AM210" s="788" t="n"/>
      <c r="AN210" s="788" t="n"/>
      <c r="AO210" s="788" t="n"/>
      <c r="AP210" s="788" t="n"/>
      <c r="AQ210" s="788" t="n"/>
    </row>
    <row r="211" ht="15" customHeight="1" s="789">
      <c r="A211" s="1218" t="n"/>
      <c r="B211" s="1223" t="n"/>
      <c r="C211" s="1219" t="n"/>
      <c r="D211" s="1219" t="n"/>
      <c r="E211" s="1219" t="n"/>
      <c r="F211" s="1219" t="n"/>
      <c r="G211" s="902" t="n"/>
      <c r="H211" s="902" t="n"/>
      <c r="I211" s="1219" t="n"/>
      <c r="J211" s="1219" t="n"/>
      <c r="K211" s="1219" t="n"/>
      <c r="L211" s="1221" t="n"/>
      <c r="M211" s="1221" t="n"/>
      <c r="N211" s="1221" t="n"/>
      <c r="O211" s="1221" t="n"/>
      <c r="P211" s="1221" t="n"/>
      <c r="Q211" s="1221" t="n"/>
      <c r="R211" s="1221" t="n"/>
      <c r="S211" s="1221" t="n"/>
      <c r="T211" s="1221" t="n"/>
      <c r="U211" s="1221" t="n"/>
      <c r="V211" s="1221" t="n"/>
      <c r="W211" s="1221" t="n"/>
      <c r="X211" s="1221" t="n"/>
      <c r="Y211" s="1221" t="n"/>
      <c r="Z211" s="1222" t="n"/>
      <c r="AA211" s="1222" t="n"/>
      <c r="AB211" s="1080" t="n"/>
      <c r="AC211" s="788" t="n"/>
      <c r="AD211" s="788" t="n"/>
      <c r="AE211" s="788" t="n"/>
      <c r="AF211" s="788" t="n"/>
      <c r="AG211" s="788" t="n"/>
      <c r="AH211" s="788" t="n"/>
      <c r="AI211" s="788" t="n"/>
      <c r="AJ211" s="788" t="n"/>
      <c r="AK211" s="788" t="n"/>
      <c r="AL211" s="788" t="n"/>
      <c r="AM211" s="788" t="n"/>
      <c r="AN211" s="788" t="n"/>
      <c r="AO211" s="788" t="n"/>
      <c r="AP211" s="788" t="n"/>
      <c r="AQ211" s="788" t="n"/>
    </row>
    <row r="212" ht="15" customHeight="1" s="789">
      <c r="A212" s="1218" t="n"/>
      <c r="B212" s="1223" t="n"/>
      <c r="C212" s="1219" t="n"/>
      <c r="D212" s="1219" t="n"/>
      <c r="E212" s="1219" t="n"/>
      <c r="F212" s="1219" t="n"/>
      <c r="G212" s="902" t="n"/>
      <c r="H212" s="902" t="n"/>
      <c r="I212" s="1219" t="n"/>
      <c r="J212" s="1219" t="n"/>
      <c r="K212" s="1219" t="n"/>
      <c r="L212" s="1221" t="n"/>
      <c r="M212" s="1221" t="n"/>
      <c r="N212" s="1221" t="n"/>
      <c r="O212" s="1221" t="n"/>
      <c r="P212" s="1221" t="n"/>
      <c r="Q212" s="1221" t="n"/>
      <c r="R212" s="1221" t="n"/>
      <c r="S212" s="1221" t="n"/>
      <c r="T212" s="1221" t="n"/>
      <c r="U212" s="1221" t="n"/>
      <c r="V212" s="1221" t="n"/>
      <c r="W212" s="1221" t="n"/>
      <c r="X212" s="1221" t="n"/>
      <c r="Y212" s="1221" t="n"/>
      <c r="Z212" s="1222" t="n"/>
      <c r="AA212" s="1222" t="n"/>
      <c r="AB212" s="1080" t="n"/>
      <c r="AC212" s="788" t="n"/>
      <c r="AD212" s="788" t="n"/>
      <c r="AE212" s="788" t="n"/>
      <c r="AF212" s="788" t="n"/>
      <c r="AG212" s="788" t="n"/>
      <c r="AH212" s="788" t="n"/>
      <c r="AI212" s="788" t="n"/>
      <c r="AJ212" s="788" t="n"/>
      <c r="AK212" s="788" t="n"/>
      <c r="AL212" s="788" t="n"/>
      <c r="AM212" s="788" t="n"/>
      <c r="AN212" s="788" t="n"/>
      <c r="AO212" s="788" t="n"/>
      <c r="AP212" s="788" t="n"/>
      <c r="AQ212" s="788" t="n"/>
    </row>
    <row r="213" ht="15" customHeight="1" s="789">
      <c r="A213" s="1218" t="n"/>
      <c r="B213" s="1223" t="n"/>
      <c r="C213" s="1219" t="n"/>
      <c r="D213" s="1219" t="n"/>
      <c r="E213" s="1219" t="n"/>
      <c r="F213" s="1219" t="n"/>
      <c r="G213" s="902" t="n"/>
      <c r="H213" s="902" t="n"/>
      <c r="I213" s="1219" t="n"/>
      <c r="J213" s="1219" t="n"/>
      <c r="K213" s="1219" t="n"/>
      <c r="L213" s="1221" t="n"/>
      <c r="M213" s="1221" t="n"/>
      <c r="N213" s="1221" t="n"/>
      <c r="O213" s="1221" t="n"/>
      <c r="P213" s="1221" t="n"/>
      <c r="Q213" s="1221" t="n"/>
      <c r="R213" s="1221" t="n"/>
      <c r="S213" s="1221" t="n"/>
      <c r="T213" s="1221" t="n"/>
      <c r="U213" s="1221" t="n"/>
      <c r="V213" s="1221" t="n"/>
      <c r="W213" s="1221" t="n"/>
      <c r="X213" s="1221" t="n"/>
      <c r="Y213" s="1221" t="n"/>
      <c r="Z213" s="1222" t="n"/>
      <c r="AA213" s="1222" t="n"/>
      <c r="AB213" s="1080" t="n"/>
      <c r="AC213" s="788" t="n"/>
      <c r="AD213" s="788" t="n"/>
      <c r="AE213" s="788" t="n"/>
      <c r="AF213" s="788" t="n"/>
      <c r="AG213" s="788" t="n"/>
      <c r="AH213" s="788" t="n"/>
      <c r="AI213" s="788" t="n"/>
      <c r="AJ213" s="788" t="n"/>
      <c r="AK213" s="788" t="n"/>
      <c r="AL213" s="788" t="n"/>
      <c r="AM213" s="788" t="n"/>
      <c r="AN213" s="788" t="n"/>
      <c r="AO213" s="788" t="n"/>
      <c r="AP213" s="788" t="n"/>
      <c r="AQ213" s="788" t="n"/>
    </row>
    <row r="214" ht="15" customHeight="1" s="789">
      <c r="A214" s="1218" t="n"/>
      <c r="B214" s="1223" t="n"/>
      <c r="C214" s="1219" t="n"/>
      <c r="D214" s="1219" t="n"/>
      <c r="E214" s="1219" t="n"/>
      <c r="F214" s="1219" t="n"/>
      <c r="G214" s="902" t="n"/>
      <c r="H214" s="902" t="n"/>
      <c r="I214" s="1219" t="n"/>
      <c r="J214" s="1219" t="n"/>
      <c r="K214" s="1219" t="n"/>
      <c r="L214" s="1221" t="n"/>
      <c r="M214" s="1221" t="n"/>
      <c r="N214" s="1221" t="n"/>
      <c r="O214" s="1221" t="n"/>
      <c r="P214" s="1221" t="n"/>
      <c r="Q214" s="1221" t="n"/>
      <c r="R214" s="1221" t="n"/>
      <c r="S214" s="1221" t="n"/>
      <c r="T214" s="1221" t="n"/>
      <c r="U214" s="1221" t="n"/>
      <c r="V214" s="1221" t="n"/>
      <c r="W214" s="1221" t="n"/>
      <c r="X214" s="1221" t="n"/>
      <c r="Y214" s="1221" t="n"/>
      <c r="Z214" s="1222" t="n"/>
      <c r="AA214" s="1222" t="n"/>
      <c r="AB214" s="1080" t="n"/>
      <c r="AC214" s="788" t="n"/>
      <c r="AD214" s="788" t="n"/>
      <c r="AE214" s="788" t="n"/>
      <c r="AF214" s="788" t="n"/>
      <c r="AG214" s="788" t="n"/>
      <c r="AH214" s="788" t="n"/>
      <c r="AI214" s="788" t="n"/>
      <c r="AJ214" s="788" t="n"/>
      <c r="AK214" s="788" t="n"/>
      <c r="AL214" s="788" t="n"/>
      <c r="AM214" s="788" t="n"/>
      <c r="AN214" s="788" t="n"/>
      <c r="AO214" s="788" t="n"/>
      <c r="AP214" s="788" t="n"/>
      <c r="AQ214" s="788" t="n"/>
    </row>
    <row r="215" ht="15" customHeight="1" s="789">
      <c r="A215" s="1218" t="n"/>
      <c r="B215" s="1223" t="n"/>
      <c r="C215" s="1219" t="n"/>
      <c r="D215" s="1219" t="n"/>
      <c r="E215" s="1219" t="n"/>
      <c r="F215" s="1219" t="n"/>
      <c r="G215" s="902" t="n"/>
      <c r="H215" s="902" t="n"/>
      <c r="I215" s="1219" t="n"/>
      <c r="J215" s="1219" t="n"/>
      <c r="K215" s="1219" t="n"/>
      <c r="L215" s="1221" t="n"/>
      <c r="M215" s="1221" t="n"/>
      <c r="N215" s="1221" t="n"/>
      <c r="O215" s="1221" t="n"/>
      <c r="P215" s="1221" t="n"/>
      <c r="Q215" s="1221" t="n"/>
      <c r="R215" s="1221" t="n"/>
      <c r="S215" s="1221" t="n"/>
      <c r="T215" s="1221" t="n"/>
      <c r="U215" s="1221" t="n"/>
      <c r="V215" s="1221" t="n"/>
      <c r="W215" s="1221" t="n"/>
      <c r="X215" s="1221" t="n"/>
      <c r="Y215" s="1221" t="n"/>
      <c r="Z215" s="1222" t="n"/>
      <c r="AA215" s="1222" t="n"/>
      <c r="AB215" s="1080" t="n"/>
      <c r="AC215" s="788" t="n"/>
      <c r="AD215" s="788" t="n"/>
      <c r="AE215" s="788" t="n"/>
      <c r="AF215" s="788" t="n"/>
      <c r="AG215" s="788" t="n"/>
      <c r="AH215" s="788" t="n"/>
      <c r="AI215" s="788" t="n"/>
      <c r="AJ215" s="788" t="n"/>
      <c r="AK215" s="788" t="n"/>
      <c r="AL215" s="788" t="n"/>
      <c r="AM215" s="788" t="n"/>
      <c r="AN215" s="788" t="n"/>
      <c r="AO215" s="788" t="n"/>
      <c r="AP215" s="788" t="n"/>
      <c r="AQ215" s="788" t="n"/>
    </row>
    <row r="216" ht="15" customHeight="1" s="789">
      <c r="A216" s="1218" t="n"/>
      <c r="B216" s="1223" t="n"/>
      <c r="C216" s="1219" t="n"/>
      <c r="D216" s="1219" t="n"/>
      <c r="E216" s="1219" t="n"/>
      <c r="F216" s="1219" t="n"/>
      <c r="G216" s="902" t="n"/>
      <c r="H216" s="902" t="n"/>
      <c r="I216" s="1219" t="n"/>
      <c r="J216" s="1219" t="n"/>
      <c r="K216" s="1219" t="n"/>
      <c r="L216" s="1221" t="n"/>
      <c r="M216" s="1221" t="n"/>
      <c r="N216" s="1221" t="n"/>
      <c r="O216" s="1221" t="n"/>
      <c r="P216" s="1221" t="n"/>
      <c r="Q216" s="1221" t="n"/>
      <c r="R216" s="1221" t="n"/>
      <c r="S216" s="1221" t="n"/>
      <c r="T216" s="1221" t="n"/>
      <c r="U216" s="1221" t="n"/>
      <c r="V216" s="1221" t="n"/>
      <c r="W216" s="1221" t="n"/>
      <c r="X216" s="1221" t="n"/>
      <c r="Y216" s="1221" t="n"/>
      <c r="Z216" s="1222" t="n"/>
      <c r="AA216" s="1222" t="n"/>
      <c r="AB216" s="1080" t="n"/>
      <c r="AC216" s="788" t="n"/>
      <c r="AD216" s="788" t="n"/>
      <c r="AE216" s="788" t="n"/>
      <c r="AF216" s="788" t="n"/>
      <c r="AG216" s="788" t="n"/>
      <c r="AH216" s="788" t="n"/>
      <c r="AI216" s="788" t="n"/>
      <c r="AJ216" s="788" t="n"/>
      <c r="AK216" s="788" t="n"/>
      <c r="AL216" s="788" t="n"/>
      <c r="AM216" s="788" t="n"/>
      <c r="AN216" s="788" t="n"/>
      <c r="AO216" s="788" t="n"/>
      <c r="AP216" s="788" t="n"/>
      <c r="AQ216" s="788" t="n"/>
    </row>
    <row r="217" ht="15" customHeight="1" s="789">
      <c r="A217" s="1218" t="n"/>
      <c r="B217" s="1223" t="n"/>
      <c r="C217" s="1219" t="n"/>
      <c r="D217" s="1219" t="n"/>
      <c r="E217" s="1219" t="n"/>
      <c r="F217" s="1219" t="n"/>
      <c r="G217" s="902" t="n"/>
      <c r="H217" s="902" t="n"/>
      <c r="I217" s="1219" t="n"/>
      <c r="J217" s="1219" t="n"/>
      <c r="K217" s="1219" t="n"/>
      <c r="L217" s="1221" t="n"/>
      <c r="M217" s="1221" t="n"/>
      <c r="N217" s="1221" t="n"/>
      <c r="O217" s="1221" t="n"/>
      <c r="P217" s="1221" t="n"/>
      <c r="Q217" s="1221" t="n"/>
      <c r="R217" s="1221" t="n"/>
      <c r="S217" s="1221" t="n"/>
      <c r="T217" s="1221" t="n"/>
      <c r="U217" s="1221" t="n"/>
      <c r="V217" s="1221" t="n"/>
      <c r="W217" s="1221" t="n"/>
      <c r="X217" s="1221" t="n"/>
      <c r="Y217" s="1221" t="n"/>
      <c r="Z217" s="1222" t="n"/>
      <c r="AA217" s="1222" t="n"/>
      <c r="AB217" s="1080" t="n"/>
      <c r="AC217" s="788" t="n"/>
      <c r="AD217" s="788" t="n"/>
      <c r="AE217" s="788" t="n"/>
      <c r="AF217" s="788" t="n"/>
      <c r="AG217" s="788" t="n"/>
      <c r="AH217" s="788" t="n"/>
      <c r="AI217" s="788" t="n"/>
      <c r="AJ217" s="788" t="n"/>
      <c r="AK217" s="788" t="n"/>
      <c r="AL217" s="788" t="n"/>
      <c r="AM217" s="788" t="n"/>
      <c r="AN217" s="788" t="n"/>
      <c r="AO217" s="788" t="n"/>
      <c r="AP217" s="788" t="n"/>
      <c r="AQ217" s="788" t="n"/>
    </row>
    <row r="218" ht="15" customHeight="1" s="789">
      <c r="A218" s="1218" t="n"/>
      <c r="B218" s="1223" t="n"/>
      <c r="C218" s="1219" t="n"/>
      <c r="D218" s="1219" t="n"/>
      <c r="E218" s="1219" t="n"/>
      <c r="F218" s="1219" t="n"/>
      <c r="G218" s="902" t="n"/>
      <c r="H218" s="902" t="n"/>
      <c r="I218" s="1219" t="n"/>
      <c r="J218" s="1219" t="n"/>
      <c r="K218" s="1219" t="n"/>
      <c r="L218" s="1221" t="n"/>
      <c r="M218" s="1221" t="n"/>
      <c r="N218" s="1221" t="n"/>
      <c r="O218" s="1221" t="n"/>
      <c r="P218" s="1221" t="n"/>
      <c r="Q218" s="1221" t="n"/>
      <c r="R218" s="1221" t="n"/>
      <c r="S218" s="1221" t="n"/>
      <c r="T218" s="1221" t="n"/>
      <c r="U218" s="1221" t="n"/>
      <c r="V218" s="1221" t="n"/>
      <c r="W218" s="1221" t="n"/>
      <c r="X218" s="1221" t="n"/>
      <c r="Y218" s="1221" t="n"/>
      <c r="Z218" s="1222" t="n"/>
      <c r="AA218" s="1222" t="n"/>
      <c r="AB218" s="1080" t="n"/>
      <c r="AC218" s="788" t="n"/>
      <c r="AD218" s="788" t="n"/>
      <c r="AE218" s="788" t="n"/>
      <c r="AF218" s="788" t="n"/>
      <c r="AG218" s="788" t="n"/>
      <c r="AH218" s="788" t="n"/>
      <c r="AI218" s="788" t="n"/>
      <c r="AJ218" s="788" t="n"/>
      <c r="AK218" s="788" t="n"/>
      <c r="AL218" s="788" t="n"/>
      <c r="AM218" s="788" t="n"/>
      <c r="AN218" s="788" t="n"/>
      <c r="AO218" s="788" t="n"/>
      <c r="AP218" s="788" t="n"/>
      <c r="AQ218" s="788" t="n"/>
    </row>
    <row r="219" ht="15" customHeight="1" s="789">
      <c r="A219" s="1218" t="n"/>
      <c r="B219" s="1223" t="n"/>
      <c r="C219" s="1219" t="n"/>
      <c r="D219" s="1219" t="n"/>
      <c r="E219" s="1219" t="n"/>
      <c r="F219" s="1219" t="n"/>
      <c r="G219" s="902" t="n"/>
      <c r="H219" s="902" t="n"/>
      <c r="I219" s="1219" t="n"/>
      <c r="J219" s="1219" t="n"/>
      <c r="K219" s="1219" t="n"/>
      <c r="L219" s="1221" t="n"/>
      <c r="M219" s="1221" t="n"/>
      <c r="N219" s="1221" t="n"/>
      <c r="O219" s="1221" t="n"/>
      <c r="P219" s="1221" t="n"/>
      <c r="Q219" s="1221" t="n"/>
      <c r="R219" s="1221" t="n"/>
      <c r="S219" s="1221" t="n"/>
      <c r="T219" s="1221" t="n"/>
      <c r="U219" s="1221" t="n"/>
      <c r="V219" s="1221" t="n"/>
      <c r="W219" s="1221" t="n"/>
      <c r="X219" s="1221" t="n"/>
      <c r="Y219" s="1221" t="n"/>
      <c r="Z219" s="1222" t="n"/>
      <c r="AA219" s="1222" t="n"/>
      <c r="AB219" s="1080" t="n"/>
      <c r="AC219" s="788" t="n"/>
      <c r="AD219" s="788" t="n"/>
      <c r="AE219" s="788" t="n"/>
      <c r="AF219" s="788" t="n"/>
      <c r="AG219" s="788" t="n"/>
      <c r="AH219" s="788" t="n"/>
      <c r="AI219" s="788" t="n"/>
      <c r="AJ219" s="788" t="n"/>
      <c r="AK219" s="788" t="n"/>
      <c r="AL219" s="788" t="n"/>
      <c r="AM219" s="788" t="n"/>
      <c r="AN219" s="788" t="n"/>
      <c r="AO219" s="788" t="n"/>
      <c r="AP219" s="788" t="n"/>
      <c r="AQ219" s="788" t="n"/>
    </row>
    <row r="220" ht="15" customHeight="1" s="789">
      <c r="A220" s="1218" t="n"/>
      <c r="B220" s="1223" t="n"/>
      <c r="C220" s="1219" t="n"/>
      <c r="D220" s="1219" t="n"/>
      <c r="E220" s="1219" t="n"/>
      <c r="F220" s="1219" t="n"/>
      <c r="G220" s="902" t="n"/>
      <c r="H220" s="902" t="n"/>
      <c r="I220" s="1219" t="n"/>
      <c r="J220" s="1219" t="n"/>
      <c r="K220" s="1219" t="n"/>
      <c r="L220" s="1221" t="n"/>
      <c r="M220" s="1221" t="n"/>
      <c r="N220" s="1221" t="n"/>
      <c r="O220" s="1221" t="n"/>
      <c r="P220" s="1221" t="n"/>
      <c r="Q220" s="1221" t="n"/>
      <c r="R220" s="1221" t="n"/>
      <c r="S220" s="1221" t="n"/>
      <c r="T220" s="1221" t="n"/>
      <c r="U220" s="1221" t="n"/>
      <c r="V220" s="1221" t="n"/>
      <c r="W220" s="1221" t="n"/>
      <c r="X220" s="1221" t="n"/>
      <c r="Y220" s="1221" t="n"/>
      <c r="Z220" s="1222" t="n"/>
      <c r="AA220" s="1222" t="n"/>
      <c r="AB220" s="1080" t="n"/>
      <c r="AC220" s="788" t="n"/>
      <c r="AD220" s="788" t="n"/>
      <c r="AE220" s="788" t="n"/>
      <c r="AF220" s="788" t="n"/>
      <c r="AG220" s="788" t="n"/>
      <c r="AH220" s="788" t="n"/>
      <c r="AI220" s="788" t="n"/>
      <c r="AJ220" s="788" t="n"/>
      <c r="AK220" s="788" t="n"/>
      <c r="AL220" s="788" t="n"/>
      <c r="AM220" s="788" t="n"/>
      <c r="AN220" s="788" t="n"/>
      <c r="AO220" s="788" t="n"/>
      <c r="AP220" s="788" t="n"/>
      <c r="AQ220" s="788" t="n"/>
    </row>
    <row r="221" ht="15" customHeight="1" s="789">
      <c r="A221" s="1218" t="n"/>
      <c r="B221" s="1223" t="n"/>
      <c r="C221" s="1219" t="n"/>
      <c r="D221" s="1219" t="n"/>
      <c r="E221" s="1223" t="n"/>
      <c r="F221" s="1219" t="n"/>
      <c r="G221" s="902" t="n"/>
      <c r="H221" s="902" t="n"/>
      <c r="I221" s="1219" t="n"/>
      <c r="J221" s="1219" t="n"/>
      <c r="K221" s="1219" t="n"/>
      <c r="L221" s="1221" t="n"/>
      <c r="M221" s="1221" t="n"/>
      <c r="N221" s="1221" t="n"/>
      <c r="O221" s="1221" t="n"/>
      <c r="P221" s="1221" t="n"/>
      <c r="Q221" s="1221" t="n"/>
      <c r="R221" s="1221" t="n"/>
      <c r="S221" s="1221" t="n"/>
      <c r="T221" s="1221" t="n"/>
      <c r="U221" s="1221" t="n"/>
      <c r="V221" s="1221" t="n"/>
      <c r="W221" s="1221" t="n"/>
      <c r="X221" s="1221" t="n"/>
      <c r="Y221" s="1221" t="n"/>
      <c r="Z221" s="1222" t="n"/>
      <c r="AA221" s="1222" t="n"/>
      <c r="AB221" s="1080" t="n"/>
      <c r="AC221" s="788" t="n"/>
      <c r="AD221" s="788" t="n"/>
      <c r="AE221" s="788" t="n"/>
      <c r="AF221" s="788" t="n"/>
      <c r="AG221" s="788" t="n"/>
      <c r="AH221" s="788" t="n"/>
      <c r="AI221" s="788" t="n"/>
      <c r="AJ221" s="788" t="n"/>
      <c r="AK221" s="788" t="n"/>
      <c r="AL221" s="788" t="n"/>
      <c r="AM221" s="788" t="n"/>
      <c r="AN221" s="788" t="n"/>
      <c r="AO221" s="788" t="n"/>
      <c r="AP221" s="788" t="n"/>
      <c r="AQ221" s="788" t="n"/>
    </row>
    <row r="222" ht="15" customHeight="1" s="789">
      <c r="A222" s="1218" t="n"/>
      <c r="B222" s="1223" t="n"/>
      <c r="C222" s="1219" t="n"/>
      <c r="D222" s="1219" t="n"/>
      <c r="E222" s="1223" t="n"/>
      <c r="F222" s="1219" t="n"/>
      <c r="G222" s="902" t="n"/>
      <c r="H222" s="902" t="n"/>
      <c r="I222" s="1219" t="n"/>
      <c r="J222" s="1219" t="n"/>
      <c r="K222" s="1219" t="n"/>
      <c r="L222" s="1221" t="n"/>
      <c r="M222" s="1221" t="n"/>
      <c r="N222" s="1221" t="n"/>
      <c r="O222" s="1221" t="n"/>
      <c r="P222" s="1221" t="n"/>
      <c r="Q222" s="1221" t="n"/>
      <c r="R222" s="1221" t="n"/>
      <c r="S222" s="1221" t="n"/>
      <c r="T222" s="1221" t="n"/>
      <c r="U222" s="1221" t="n"/>
      <c r="V222" s="1221" t="n"/>
      <c r="W222" s="1221" t="n"/>
      <c r="X222" s="1221" t="n"/>
      <c r="Y222" s="1221" t="n"/>
      <c r="Z222" s="1222" t="n"/>
      <c r="AA222" s="1222" t="n"/>
      <c r="AB222" s="1080" t="n"/>
      <c r="AC222" s="788" t="n"/>
      <c r="AD222" s="788" t="n"/>
      <c r="AE222" s="788" t="n"/>
      <c r="AF222" s="788" t="n"/>
      <c r="AG222" s="788" t="n"/>
      <c r="AH222" s="788" t="n"/>
      <c r="AI222" s="788" t="n"/>
      <c r="AJ222" s="788" t="n"/>
      <c r="AK222" s="788" t="n"/>
      <c r="AL222" s="788" t="n"/>
      <c r="AM222" s="788" t="n"/>
      <c r="AN222" s="788" t="n"/>
      <c r="AO222" s="788" t="n"/>
      <c r="AP222" s="788" t="n"/>
      <c r="AQ222" s="788" t="n"/>
    </row>
    <row r="223" ht="15" customHeight="1" s="789">
      <c r="A223" s="1218" t="n"/>
      <c r="B223" s="1223" t="n"/>
      <c r="C223" s="1219" t="n"/>
      <c r="D223" s="1219" t="n"/>
      <c r="E223" s="1223" t="n"/>
      <c r="F223" s="1219" t="n"/>
      <c r="G223" s="902" t="n"/>
      <c r="H223" s="902" t="n"/>
      <c r="I223" s="1219" t="n"/>
      <c r="J223" s="1219" t="n"/>
      <c r="K223" s="1219" t="n"/>
      <c r="L223" s="1221" t="n"/>
      <c r="M223" s="1221" t="n"/>
      <c r="N223" s="1221" t="n"/>
      <c r="O223" s="1221" t="n"/>
      <c r="P223" s="1221" t="n"/>
      <c r="Q223" s="1221" t="n"/>
      <c r="R223" s="1221" t="n"/>
      <c r="S223" s="1221" t="n"/>
      <c r="T223" s="1221" t="n"/>
      <c r="U223" s="1221" t="n"/>
      <c r="V223" s="1221" t="n"/>
      <c r="W223" s="1221" t="n"/>
      <c r="X223" s="1221" t="n"/>
      <c r="Y223" s="1221" t="n"/>
      <c r="Z223" s="1222" t="n"/>
      <c r="AA223" s="1222" t="n"/>
      <c r="AB223" s="1080" t="n"/>
      <c r="AC223" s="788" t="n"/>
      <c r="AD223" s="788" t="n"/>
      <c r="AE223" s="788" t="n"/>
      <c r="AF223" s="788" t="n"/>
      <c r="AG223" s="788" t="n"/>
      <c r="AH223" s="788" t="n"/>
      <c r="AI223" s="788" t="n"/>
      <c r="AJ223" s="788" t="n"/>
      <c r="AK223" s="788" t="n"/>
      <c r="AL223" s="788" t="n"/>
      <c r="AM223" s="788" t="n"/>
      <c r="AN223" s="788" t="n"/>
      <c r="AO223" s="788" t="n"/>
      <c r="AP223" s="788" t="n"/>
      <c r="AQ223" s="788" t="n"/>
    </row>
    <row r="224" ht="15" customHeight="1" s="789">
      <c r="A224" s="1218" t="n"/>
      <c r="B224" s="1223" t="n"/>
      <c r="C224" s="1219" t="n"/>
      <c r="D224" s="1219" t="n"/>
      <c r="E224" s="1223" t="n"/>
      <c r="F224" s="1219" t="n"/>
      <c r="G224" s="902" t="n"/>
      <c r="H224" s="902" t="n"/>
      <c r="I224" s="1219" t="n"/>
      <c r="J224" s="1219" t="n"/>
      <c r="K224" s="1219" t="n"/>
      <c r="L224" s="1221" t="n"/>
      <c r="M224" s="1221" t="n"/>
      <c r="N224" s="1221" t="n"/>
      <c r="O224" s="1221" t="n"/>
      <c r="P224" s="1221" t="n"/>
      <c r="Q224" s="1221" t="n"/>
      <c r="R224" s="1221" t="n"/>
      <c r="S224" s="1221" t="n"/>
      <c r="T224" s="1221" t="n"/>
      <c r="U224" s="1221" t="n"/>
      <c r="V224" s="1221" t="n"/>
      <c r="W224" s="1221" t="n"/>
      <c r="X224" s="1221" t="n"/>
      <c r="Y224" s="1221" t="n"/>
      <c r="Z224" s="1222" t="n"/>
      <c r="AA224" s="1222" t="n"/>
      <c r="AB224" s="1080" t="n"/>
      <c r="AC224" s="788" t="n"/>
      <c r="AD224" s="788" t="n"/>
      <c r="AE224" s="788" t="n"/>
      <c r="AF224" s="788" t="n"/>
      <c r="AG224" s="788" t="n"/>
      <c r="AH224" s="788" t="n"/>
      <c r="AI224" s="788" t="n"/>
      <c r="AJ224" s="788" t="n"/>
      <c r="AK224" s="788" t="n"/>
      <c r="AL224" s="788" t="n"/>
      <c r="AM224" s="788" t="n"/>
      <c r="AN224" s="788" t="n"/>
      <c r="AO224" s="788" t="n"/>
      <c r="AP224" s="788" t="n"/>
      <c r="AQ224" s="788" t="n"/>
    </row>
    <row r="225" ht="15" customHeight="1" s="789">
      <c r="A225" s="1218" t="n"/>
      <c r="B225" s="1223" t="n"/>
      <c r="C225" s="1219" t="n"/>
      <c r="D225" s="1219" t="n"/>
      <c r="E225" s="1223" t="n"/>
      <c r="F225" s="1219" t="n"/>
      <c r="G225" s="902" t="n"/>
      <c r="H225" s="902" t="n"/>
      <c r="I225" s="1219" t="n"/>
      <c r="J225" s="1219" t="n"/>
      <c r="K225" s="1219" t="n"/>
      <c r="L225" s="1221" t="n"/>
      <c r="M225" s="1221" t="n"/>
      <c r="N225" s="1221" t="n"/>
      <c r="O225" s="1221" t="n"/>
      <c r="P225" s="1221" t="n"/>
      <c r="Q225" s="1221" t="n"/>
      <c r="R225" s="1221" t="n"/>
      <c r="S225" s="1221" t="n"/>
      <c r="T225" s="1221" t="n"/>
      <c r="U225" s="1221" t="n"/>
      <c r="V225" s="1221" t="n"/>
      <c r="W225" s="1221" t="n"/>
      <c r="X225" s="1221" t="n"/>
      <c r="Y225" s="1221" t="n"/>
      <c r="Z225" s="1222" t="n"/>
      <c r="AA225" s="1222" t="n"/>
      <c r="AB225" s="1080" t="n"/>
      <c r="AC225" s="788" t="n"/>
      <c r="AD225" s="788" t="n"/>
      <c r="AE225" s="788" t="n"/>
      <c r="AF225" s="788" t="n"/>
      <c r="AG225" s="788" t="n"/>
      <c r="AH225" s="788" t="n"/>
      <c r="AI225" s="788" t="n"/>
      <c r="AJ225" s="788" t="n"/>
      <c r="AK225" s="788" t="n"/>
      <c r="AL225" s="788" t="n"/>
      <c r="AM225" s="788" t="n"/>
      <c r="AN225" s="788" t="n"/>
      <c r="AO225" s="788" t="n"/>
      <c r="AP225" s="788" t="n"/>
      <c r="AQ225" s="788" t="n"/>
    </row>
    <row r="226" ht="15" customHeight="1" s="789">
      <c r="A226" s="1218" t="n"/>
      <c r="B226" s="1223" t="n"/>
      <c r="C226" s="1219" t="n"/>
      <c r="D226" s="1219" t="n"/>
      <c r="E226" s="1223" t="n"/>
      <c r="F226" s="1219" t="n"/>
      <c r="G226" s="902" t="n"/>
      <c r="H226" s="902" t="n"/>
      <c r="I226" s="1219" t="n"/>
      <c r="J226" s="1219" t="n"/>
      <c r="K226" s="1219" t="n"/>
      <c r="L226" s="1221" t="n"/>
      <c r="M226" s="1221" t="n"/>
      <c r="N226" s="1221" t="n"/>
      <c r="O226" s="1221" t="n"/>
      <c r="P226" s="1221" t="n"/>
      <c r="Q226" s="1221" t="n"/>
      <c r="R226" s="1221" t="n"/>
      <c r="S226" s="1221" t="n"/>
      <c r="T226" s="1221" t="n"/>
      <c r="U226" s="1221" t="n"/>
      <c r="V226" s="1221" t="n"/>
      <c r="W226" s="1221" t="n"/>
      <c r="X226" s="1221" t="n"/>
      <c r="Y226" s="1221" t="n"/>
      <c r="Z226" s="1222" t="n"/>
      <c r="AA226" s="1222" t="n"/>
      <c r="AB226" s="1080" t="n"/>
      <c r="AC226" s="788" t="n"/>
      <c r="AD226" s="788" t="n"/>
      <c r="AE226" s="788" t="n"/>
      <c r="AF226" s="788" t="n"/>
      <c r="AG226" s="788" t="n"/>
      <c r="AH226" s="788" t="n"/>
      <c r="AI226" s="788" t="n"/>
      <c r="AJ226" s="788" t="n"/>
      <c r="AK226" s="788" t="n"/>
      <c r="AL226" s="788" t="n"/>
      <c r="AM226" s="788" t="n"/>
      <c r="AN226" s="788" t="n"/>
      <c r="AO226" s="788" t="n"/>
      <c r="AP226" s="788" t="n"/>
      <c r="AQ226" s="788" t="n"/>
    </row>
    <row r="227" ht="15" customHeight="1" s="789">
      <c r="A227" s="1218" t="n"/>
      <c r="B227" s="1223" t="n"/>
      <c r="C227" s="1219" t="n"/>
      <c r="D227" s="1219" t="n"/>
      <c r="E227" s="1223" t="n"/>
      <c r="F227" s="1219" t="n"/>
      <c r="G227" s="902" t="n"/>
      <c r="H227" s="902" t="n"/>
      <c r="I227" s="1219" t="n"/>
      <c r="J227" s="1219" t="n"/>
      <c r="K227" s="1219" t="n"/>
      <c r="L227" s="1221" t="n"/>
      <c r="M227" s="1221" t="n"/>
      <c r="N227" s="1221" t="n"/>
      <c r="O227" s="1221" t="n"/>
      <c r="P227" s="1221" t="n"/>
      <c r="Q227" s="1221" t="n"/>
      <c r="R227" s="1221" t="n"/>
      <c r="S227" s="1221" t="n"/>
      <c r="T227" s="1221" t="n"/>
      <c r="U227" s="1221" t="n"/>
      <c r="V227" s="1221" t="n"/>
      <c r="W227" s="1221" t="n"/>
      <c r="X227" s="1221" t="n"/>
      <c r="Y227" s="1221" t="n"/>
      <c r="Z227" s="1222" t="n"/>
      <c r="AA227" s="1222" t="n"/>
      <c r="AB227" s="1080" t="n"/>
      <c r="AC227" s="788" t="n"/>
      <c r="AD227" s="788" t="n"/>
      <c r="AE227" s="788" t="n"/>
      <c r="AF227" s="788" t="n"/>
      <c r="AG227" s="788" t="n"/>
      <c r="AH227" s="788" t="n"/>
      <c r="AI227" s="788" t="n"/>
      <c r="AJ227" s="788" t="n"/>
      <c r="AK227" s="788" t="n"/>
      <c r="AL227" s="788" t="n"/>
      <c r="AM227" s="788" t="n"/>
      <c r="AN227" s="788" t="n"/>
      <c r="AO227" s="788" t="n"/>
      <c r="AP227" s="788" t="n"/>
      <c r="AQ227" s="788" t="n"/>
    </row>
    <row r="228" ht="15" customHeight="1" s="789">
      <c r="A228" s="1218" t="n"/>
      <c r="B228" s="1223" t="n"/>
      <c r="C228" s="1219" t="n"/>
      <c r="D228" s="1219" t="n"/>
      <c r="E228" s="1223" t="n"/>
      <c r="F228" s="1219" t="n"/>
      <c r="G228" s="902" t="n"/>
      <c r="H228" s="902" t="n"/>
      <c r="I228" s="1219" t="n"/>
      <c r="J228" s="1219" t="n"/>
      <c r="K228" s="1219" t="n"/>
      <c r="L228" s="1221" t="n"/>
      <c r="M228" s="1221" t="n"/>
      <c r="N228" s="1221" t="n"/>
      <c r="O228" s="1221" t="n"/>
      <c r="P228" s="1221" t="n"/>
      <c r="Q228" s="1221" t="n"/>
      <c r="R228" s="1221" t="n"/>
      <c r="S228" s="1221" t="n"/>
      <c r="T228" s="1221" t="n"/>
      <c r="U228" s="1221" t="n"/>
      <c r="V228" s="1221" t="n"/>
      <c r="W228" s="1221" t="n"/>
      <c r="X228" s="1221" t="n"/>
      <c r="Y228" s="1221" t="n"/>
      <c r="Z228" s="1222" t="n"/>
      <c r="AA228" s="1222" t="n"/>
      <c r="AB228" s="1080" t="n"/>
      <c r="AC228" s="788" t="n"/>
      <c r="AD228" s="788" t="n"/>
      <c r="AE228" s="788" t="n"/>
      <c r="AF228" s="788" t="n"/>
      <c r="AG228" s="788" t="n"/>
      <c r="AH228" s="788" t="n"/>
      <c r="AI228" s="788" t="n"/>
      <c r="AJ228" s="788" t="n"/>
      <c r="AK228" s="788" t="n"/>
      <c r="AL228" s="788" t="n"/>
      <c r="AM228" s="788" t="n"/>
      <c r="AN228" s="788" t="n"/>
      <c r="AO228" s="788" t="n"/>
      <c r="AP228" s="788" t="n"/>
      <c r="AQ228" s="788" t="n"/>
    </row>
    <row r="229" ht="15" customHeight="1" s="789">
      <c r="A229" s="1218" t="n"/>
      <c r="B229" s="1223" t="n"/>
      <c r="C229" s="1219" t="n"/>
      <c r="D229" s="1219" t="n"/>
      <c r="E229" s="1223" t="n"/>
      <c r="F229" s="1219" t="n"/>
      <c r="G229" s="902" t="n"/>
      <c r="H229" s="902" t="n"/>
      <c r="I229" s="1219" t="n"/>
      <c r="J229" s="1219" t="n"/>
      <c r="K229" s="1219" t="n"/>
      <c r="L229" s="1221" t="n"/>
      <c r="M229" s="1221" t="n"/>
      <c r="N229" s="1221" t="n"/>
      <c r="O229" s="1221" t="n"/>
      <c r="P229" s="1221" t="n"/>
      <c r="Q229" s="1221" t="n"/>
      <c r="R229" s="1221" t="n"/>
      <c r="S229" s="1221" t="n"/>
      <c r="T229" s="1221" t="n"/>
      <c r="U229" s="1221" t="n"/>
      <c r="V229" s="1221" t="n"/>
      <c r="W229" s="1221" t="n"/>
      <c r="X229" s="1221" t="n"/>
      <c r="Y229" s="1221" t="n"/>
      <c r="Z229" s="1222" t="n"/>
      <c r="AA229" s="1222" t="n"/>
      <c r="AB229" s="1080" t="n"/>
      <c r="AC229" s="788" t="n"/>
      <c r="AD229" s="788" t="n"/>
      <c r="AE229" s="788" t="n"/>
      <c r="AF229" s="788" t="n"/>
      <c r="AG229" s="788" t="n"/>
      <c r="AH229" s="788" t="n"/>
      <c r="AI229" s="788" t="n"/>
      <c r="AJ229" s="788" t="n"/>
      <c r="AK229" s="788" t="n"/>
      <c r="AL229" s="788" t="n"/>
      <c r="AM229" s="788" t="n"/>
      <c r="AN229" s="788" t="n"/>
      <c r="AO229" s="788" t="n"/>
      <c r="AP229" s="788" t="n"/>
      <c r="AQ229" s="788" t="n"/>
    </row>
    <row r="230" ht="15" customHeight="1" s="789">
      <c r="A230" s="1218" t="n"/>
      <c r="B230" s="1223" t="n"/>
      <c r="C230" s="1219" t="n"/>
      <c r="D230" s="1219" t="n"/>
      <c r="E230" s="1223" t="n"/>
      <c r="F230" s="1219" t="n"/>
      <c r="G230" s="902" t="n"/>
      <c r="H230" s="902" t="n"/>
      <c r="I230" s="1219" t="n"/>
      <c r="J230" s="1219" t="n"/>
      <c r="K230" s="1219" t="n"/>
      <c r="L230" s="1221" t="n"/>
      <c r="M230" s="1221" t="n"/>
      <c r="N230" s="1221" t="n"/>
      <c r="O230" s="1221" t="n"/>
      <c r="P230" s="1221" t="n"/>
      <c r="Q230" s="1221" t="n"/>
      <c r="R230" s="1221" t="n"/>
      <c r="S230" s="1221" t="n"/>
      <c r="T230" s="1221" t="n"/>
      <c r="U230" s="1221" t="n"/>
      <c r="V230" s="1221" t="n"/>
      <c r="W230" s="1221" t="n"/>
      <c r="X230" s="1221" t="n"/>
      <c r="Y230" s="1221" t="n"/>
      <c r="Z230" s="1222" t="n"/>
      <c r="AA230" s="1222" t="n"/>
      <c r="AB230" s="1080" t="n"/>
      <c r="AC230" s="788" t="n"/>
      <c r="AD230" s="788" t="n"/>
      <c r="AE230" s="788" t="n"/>
      <c r="AF230" s="788" t="n"/>
      <c r="AG230" s="788" t="n"/>
      <c r="AH230" s="788" t="n"/>
      <c r="AI230" s="788" t="n"/>
      <c r="AJ230" s="788" t="n"/>
      <c r="AK230" s="788" t="n"/>
      <c r="AL230" s="788" t="n"/>
      <c r="AM230" s="788" t="n"/>
      <c r="AN230" s="788" t="n"/>
      <c r="AO230" s="788" t="n"/>
      <c r="AP230" s="788" t="n"/>
      <c r="AQ230" s="788" t="n"/>
    </row>
    <row r="231" ht="15" customHeight="1" s="789">
      <c r="A231" s="1218" t="n"/>
      <c r="B231" s="1223" t="n"/>
      <c r="C231" s="1219" t="n"/>
      <c r="D231" s="1219" t="n"/>
      <c r="E231" s="1223" t="n"/>
      <c r="F231" s="1219" t="n"/>
      <c r="G231" s="902" t="n"/>
      <c r="H231" s="902" t="n"/>
      <c r="I231" s="1219" t="n"/>
      <c r="J231" s="1219" t="n"/>
      <c r="K231" s="1219" t="n"/>
      <c r="L231" s="1221" t="n"/>
      <c r="M231" s="1221" t="n"/>
      <c r="N231" s="1221" t="n"/>
      <c r="O231" s="1221" t="n"/>
      <c r="P231" s="1221" t="n"/>
      <c r="Q231" s="1221" t="n"/>
      <c r="R231" s="1221" t="n"/>
      <c r="S231" s="1221" t="n"/>
      <c r="T231" s="1221" t="n"/>
      <c r="U231" s="1221" t="n"/>
      <c r="V231" s="1221" t="n"/>
      <c r="W231" s="1221" t="n"/>
      <c r="X231" s="1221" t="n"/>
      <c r="Y231" s="1221" t="n"/>
      <c r="Z231" s="1222" t="n"/>
      <c r="AA231" s="1222" t="n"/>
      <c r="AB231" s="1080" t="n"/>
      <c r="AC231" s="788" t="n"/>
      <c r="AD231" s="788" t="n"/>
      <c r="AE231" s="788" t="n"/>
      <c r="AF231" s="788" t="n"/>
      <c r="AG231" s="788" t="n"/>
      <c r="AH231" s="788" t="n"/>
      <c r="AI231" s="788" t="n"/>
      <c r="AJ231" s="788" t="n"/>
      <c r="AK231" s="788" t="n"/>
      <c r="AL231" s="788" t="n"/>
      <c r="AM231" s="788" t="n"/>
      <c r="AN231" s="788" t="n"/>
      <c r="AO231" s="788" t="n"/>
      <c r="AP231" s="788" t="n"/>
      <c r="AQ231" s="788" t="n"/>
    </row>
    <row r="232" ht="15" customHeight="1" s="789">
      <c r="A232" s="1218" t="n"/>
      <c r="B232" s="1223" t="n"/>
      <c r="C232" s="1219" t="n"/>
      <c r="D232" s="1219" t="n"/>
      <c r="E232" s="1223" t="n"/>
      <c r="F232" s="1219" t="n"/>
      <c r="G232" s="902" t="n"/>
      <c r="H232" s="902" t="n"/>
      <c r="I232" s="1219" t="n"/>
      <c r="J232" s="1219" t="n"/>
      <c r="K232" s="1219" t="n"/>
      <c r="L232" s="1221" t="n"/>
      <c r="M232" s="1221" t="n"/>
      <c r="N232" s="1221" t="n"/>
      <c r="O232" s="1221" t="n"/>
      <c r="P232" s="1221" t="n"/>
      <c r="Q232" s="1221" t="n"/>
      <c r="R232" s="1221" t="n"/>
      <c r="S232" s="1221" t="n"/>
      <c r="T232" s="1221" t="n"/>
      <c r="U232" s="1221" t="n"/>
      <c r="V232" s="1221" t="n"/>
      <c r="W232" s="1221" t="n"/>
      <c r="X232" s="1221" t="n"/>
      <c r="Y232" s="1221" t="n"/>
      <c r="Z232" s="1222" t="n"/>
      <c r="AA232" s="1222" t="n"/>
      <c r="AB232" s="1080" t="n"/>
      <c r="AC232" s="788" t="n"/>
      <c r="AD232" s="788" t="n"/>
      <c r="AE232" s="788" t="n"/>
      <c r="AF232" s="788" t="n"/>
      <c r="AG232" s="788" t="n"/>
      <c r="AH232" s="788" t="n"/>
      <c r="AI232" s="788" t="n"/>
      <c r="AJ232" s="788" t="n"/>
      <c r="AK232" s="788" t="n"/>
      <c r="AL232" s="788" t="n"/>
      <c r="AM232" s="788" t="n"/>
      <c r="AN232" s="788" t="n"/>
      <c r="AO232" s="788" t="n"/>
      <c r="AP232" s="788" t="n"/>
      <c r="AQ232" s="788" t="n"/>
    </row>
    <row r="233" ht="15" customHeight="1" s="789">
      <c r="A233" s="1218" t="n"/>
      <c r="B233" s="1223" t="n"/>
      <c r="C233" s="1219" t="n"/>
      <c r="D233" s="1219" t="n"/>
      <c r="E233" s="1223" t="n"/>
      <c r="F233" s="1219" t="n"/>
      <c r="G233" s="902" t="n"/>
      <c r="H233" s="902" t="n"/>
      <c r="I233" s="1219" t="n"/>
      <c r="J233" s="1219" t="n"/>
      <c r="K233" s="1219" t="n"/>
      <c r="L233" s="1221" t="n"/>
      <c r="M233" s="1221" t="n"/>
      <c r="N233" s="1221" t="n"/>
      <c r="O233" s="1221" t="n"/>
      <c r="P233" s="1221" t="n"/>
      <c r="Q233" s="1221" t="n"/>
      <c r="R233" s="1221" t="n"/>
      <c r="S233" s="1221" t="n"/>
      <c r="T233" s="1221" t="n"/>
      <c r="U233" s="1221" t="n"/>
      <c r="V233" s="1221" t="n"/>
      <c r="W233" s="1221" t="n"/>
      <c r="X233" s="1221" t="n"/>
      <c r="Y233" s="1221" t="n"/>
      <c r="Z233" s="1222" t="n"/>
      <c r="AA233" s="1222" t="n"/>
      <c r="AB233" s="1080" t="n"/>
      <c r="AC233" s="788" t="n"/>
      <c r="AD233" s="788" t="n"/>
      <c r="AE233" s="788" t="n"/>
      <c r="AF233" s="788" t="n"/>
      <c r="AG233" s="788" t="n"/>
      <c r="AH233" s="788" t="n"/>
      <c r="AI233" s="788" t="n"/>
      <c r="AJ233" s="788" t="n"/>
      <c r="AK233" s="788" t="n"/>
      <c r="AL233" s="788" t="n"/>
      <c r="AM233" s="788" t="n"/>
      <c r="AN233" s="788" t="n"/>
      <c r="AO233" s="788" t="n"/>
      <c r="AP233" s="788" t="n"/>
      <c r="AQ233" s="788" t="n"/>
    </row>
    <row r="234" ht="15" customHeight="1" s="789">
      <c r="A234" s="1218" t="n"/>
      <c r="B234" s="1223" t="n"/>
      <c r="C234" s="1219" t="n"/>
      <c r="D234" s="1219" t="n"/>
      <c r="E234" s="1223" t="n"/>
      <c r="F234" s="1219" t="n"/>
      <c r="G234" s="902" t="n"/>
      <c r="H234" s="902" t="n"/>
      <c r="I234" s="1219" t="n"/>
      <c r="J234" s="1219" t="n"/>
      <c r="K234" s="1219" t="n"/>
      <c r="L234" s="1221" t="n"/>
      <c r="M234" s="1221" t="n"/>
      <c r="N234" s="1221" t="n"/>
      <c r="O234" s="1221" t="n"/>
      <c r="P234" s="1221" t="n"/>
      <c r="Q234" s="1221" t="n"/>
      <c r="R234" s="1221" t="n"/>
      <c r="S234" s="1221" t="n"/>
      <c r="T234" s="1221" t="n"/>
      <c r="U234" s="1221" t="n"/>
      <c r="V234" s="1221" t="n"/>
      <c r="W234" s="1221" t="n"/>
      <c r="X234" s="1221" t="n"/>
      <c r="Y234" s="1221" t="n"/>
      <c r="Z234" s="1222" t="n"/>
      <c r="AA234" s="1222" t="n"/>
      <c r="AB234" s="1080" t="n"/>
      <c r="AC234" s="788" t="n"/>
      <c r="AD234" s="788" t="n"/>
      <c r="AE234" s="788" t="n"/>
      <c r="AF234" s="788" t="n"/>
      <c r="AG234" s="788" t="n"/>
      <c r="AH234" s="788" t="n"/>
      <c r="AI234" s="788" t="n"/>
      <c r="AJ234" s="788" t="n"/>
      <c r="AK234" s="788" t="n"/>
      <c r="AL234" s="788" t="n"/>
      <c r="AM234" s="788" t="n"/>
      <c r="AN234" s="788" t="n"/>
      <c r="AO234" s="788" t="n"/>
      <c r="AP234" s="788" t="n"/>
      <c r="AQ234" s="788" t="n"/>
    </row>
    <row r="235" ht="15" customHeight="1" s="789">
      <c r="A235" s="1218" t="n"/>
      <c r="B235" s="1223" t="n"/>
      <c r="C235" s="1219" t="n"/>
      <c r="D235" s="1219" t="n"/>
      <c r="E235" s="1223" t="n"/>
      <c r="F235" s="1219" t="n"/>
      <c r="G235" s="902" t="n"/>
      <c r="H235" s="902" t="n"/>
      <c r="I235" s="1219" t="n"/>
      <c r="J235" s="1219" t="n"/>
      <c r="K235" s="1219" t="n"/>
      <c r="L235" s="1221" t="n"/>
      <c r="M235" s="1221" t="n"/>
      <c r="N235" s="1221" t="n"/>
      <c r="O235" s="1221" t="n"/>
      <c r="P235" s="1221" t="n"/>
      <c r="Q235" s="1221" t="n"/>
      <c r="R235" s="1221" t="n"/>
      <c r="S235" s="1221" t="n"/>
      <c r="T235" s="1221" t="n"/>
      <c r="U235" s="1221" t="n"/>
      <c r="V235" s="1221" t="n"/>
      <c r="W235" s="1221" t="n"/>
      <c r="X235" s="1221" t="n"/>
      <c r="Y235" s="1221" t="n"/>
      <c r="Z235" s="1222" t="n"/>
      <c r="AA235" s="1222" t="n"/>
      <c r="AB235" s="1080" t="n"/>
      <c r="AC235" s="788" t="n"/>
      <c r="AD235" s="788" t="n"/>
      <c r="AE235" s="788" t="n"/>
      <c r="AF235" s="788" t="n"/>
      <c r="AG235" s="788" t="n"/>
      <c r="AH235" s="788" t="n"/>
      <c r="AI235" s="788" t="n"/>
      <c r="AJ235" s="788" t="n"/>
      <c r="AK235" s="788" t="n"/>
      <c r="AL235" s="788" t="n"/>
      <c r="AM235" s="788" t="n"/>
      <c r="AN235" s="788" t="n"/>
      <c r="AO235" s="788" t="n"/>
      <c r="AP235" s="788" t="n"/>
      <c r="AQ235" s="788" t="n"/>
    </row>
    <row r="236" ht="15" customHeight="1" s="789">
      <c r="A236" s="1218" t="n"/>
      <c r="B236" s="1223" t="n"/>
      <c r="C236" s="1219" t="n"/>
      <c r="D236" s="1219" t="n"/>
      <c r="E236" s="1223" t="n"/>
      <c r="F236" s="1219" t="n"/>
      <c r="G236" s="902" t="n"/>
      <c r="H236" s="902" t="n"/>
      <c r="I236" s="1219" t="n"/>
      <c r="J236" s="1219" t="n"/>
      <c r="K236" s="1219" t="n"/>
      <c r="L236" s="1221" t="n"/>
      <c r="M236" s="1221" t="n"/>
      <c r="N236" s="1221" t="n"/>
      <c r="O236" s="1221" t="n"/>
      <c r="P236" s="1221" t="n"/>
      <c r="Q236" s="1221" t="n"/>
      <c r="R236" s="1221" t="n"/>
      <c r="S236" s="1221" t="n"/>
      <c r="T236" s="1221" t="n"/>
      <c r="U236" s="1221" t="n"/>
      <c r="V236" s="1221" t="n"/>
      <c r="W236" s="1221" t="n"/>
      <c r="X236" s="1221" t="n"/>
      <c r="Y236" s="1221" t="n"/>
      <c r="Z236" s="1222" t="n"/>
      <c r="AA236" s="1222" t="n"/>
      <c r="AB236" s="1080" t="n"/>
      <c r="AC236" s="788" t="n"/>
      <c r="AD236" s="788" t="n"/>
      <c r="AE236" s="788" t="n"/>
      <c r="AF236" s="788" t="n"/>
      <c r="AG236" s="788" t="n"/>
      <c r="AH236" s="788" t="n"/>
      <c r="AI236" s="788" t="n"/>
      <c r="AJ236" s="788" t="n"/>
      <c r="AK236" s="788" t="n"/>
      <c r="AL236" s="788" t="n"/>
      <c r="AM236" s="788" t="n"/>
      <c r="AN236" s="788" t="n"/>
      <c r="AO236" s="788" t="n"/>
      <c r="AP236" s="788" t="n"/>
      <c r="AQ236" s="788" t="n"/>
    </row>
    <row r="237" ht="15" customHeight="1" s="789">
      <c r="A237" s="1218" t="n"/>
      <c r="B237" s="1223" t="n"/>
      <c r="C237" s="1219" t="n"/>
      <c r="D237" s="1219" t="n"/>
      <c r="E237" s="1223" t="n"/>
      <c r="F237" s="1219" t="n"/>
      <c r="G237" s="902" t="n"/>
      <c r="H237" s="902" t="n"/>
      <c r="I237" s="1219" t="n"/>
      <c r="J237" s="1219" t="n"/>
      <c r="K237" s="1219" t="n"/>
      <c r="L237" s="1221" t="n"/>
      <c r="M237" s="1221" t="n"/>
      <c r="N237" s="1221" t="n"/>
      <c r="O237" s="1221" t="n"/>
      <c r="P237" s="1221" t="n"/>
      <c r="Q237" s="1221" t="n"/>
      <c r="R237" s="1221" t="n"/>
      <c r="S237" s="1221" t="n"/>
      <c r="T237" s="1221" t="n"/>
      <c r="U237" s="1221" t="n"/>
      <c r="V237" s="1221" t="n"/>
      <c r="W237" s="1221" t="n"/>
      <c r="X237" s="1221" t="n"/>
      <c r="Y237" s="1221" t="n"/>
      <c r="Z237" s="1222" t="n"/>
      <c r="AA237" s="1222" t="n"/>
      <c r="AB237" s="1080" t="n"/>
      <c r="AC237" s="788" t="n"/>
      <c r="AD237" s="788" t="n"/>
      <c r="AE237" s="788" t="n"/>
      <c r="AF237" s="788" t="n"/>
      <c r="AG237" s="788" t="n"/>
      <c r="AH237" s="788" t="n"/>
      <c r="AI237" s="788" t="n"/>
      <c r="AJ237" s="788" t="n"/>
      <c r="AK237" s="788" t="n"/>
      <c r="AL237" s="788" t="n"/>
      <c r="AM237" s="788" t="n"/>
      <c r="AN237" s="788" t="n"/>
      <c r="AO237" s="788" t="n"/>
      <c r="AP237" s="788" t="n"/>
      <c r="AQ237" s="788" t="n"/>
    </row>
    <row r="238" ht="15" customHeight="1" s="789">
      <c r="A238" s="1218" t="n"/>
      <c r="B238" s="1223" t="n"/>
      <c r="C238" s="1219" t="n"/>
      <c r="D238" s="1219" t="n"/>
      <c r="E238" s="1223" t="n"/>
      <c r="F238" s="1219" t="n"/>
      <c r="G238" s="902" t="n"/>
      <c r="H238" s="902" t="n"/>
      <c r="I238" s="1219" t="n"/>
      <c r="J238" s="1219" t="n"/>
      <c r="K238" s="1219" t="n"/>
      <c r="L238" s="1221" t="n"/>
      <c r="M238" s="1221" t="n"/>
      <c r="N238" s="1221" t="n"/>
      <c r="O238" s="1221" t="n"/>
      <c r="P238" s="1221" t="n"/>
      <c r="Q238" s="1221" t="n"/>
      <c r="R238" s="1221" t="n"/>
      <c r="S238" s="1221" t="n"/>
      <c r="T238" s="1221" t="n"/>
      <c r="U238" s="1221" t="n"/>
      <c r="V238" s="1221" t="n"/>
      <c r="W238" s="1221" t="n"/>
      <c r="X238" s="1221" t="n"/>
      <c r="Y238" s="1221" t="n"/>
      <c r="Z238" s="1222" t="n"/>
      <c r="AA238" s="1222" t="n"/>
      <c r="AB238" s="1080" t="n"/>
      <c r="AC238" s="788" t="n"/>
      <c r="AD238" s="788" t="n"/>
      <c r="AE238" s="788" t="n"/>
      <c r="AF238" s="788" t="n"/>
      <c r="AG238" s="788" t="n"/>
      <c r="AH238" s="788" t="n"/>
      <c r="AI238" s="788" t="n"/>
      <c r="AJ238" s="788" t="n"/>
      <c r="AK238" s="788" t="n"/>
      <c r="AL238" s="788" t="n"/>
      <c r="AM238" s="788" t="n"/>
      <c r="AN238" s="788" t="n"/>
      <c r="AO238" s="788" t="n"/>
      <c r="AP238" s="788" t="n"/>
      <c r="AQ238" s="788" t="n"/>
    </row>
    <row r="239" ht="15" customHeight="1" s="789">
      <c r="A239" s="1218" t="n"/>
      <c r="B239" s="1223" t="n"/>
      <c r="C239" s="1219" t="n"/>
      <c r="D239" s="1219" t="n"/>
      <c r="E239" s="1223" t="n"/>
      <c r="F239" s="1219" t="n"/>
      <c r="G239" s="902" t="n"/>
      <c r="H239" s="902" t="n"/>
      <c r="I239" s="1219" t="n"/>
      <c r="J239" s="1219" t="n"/>
      <c r="K239" s="1219" t="n"/>
      <c r="L239" s="1221" t="n"/>
      <c r="M239" s="1221" t="n"/>
      <c r="N239" s="1221" t="n"/>
      <c r="O239" s="1221" t="n"/>
      <c r="P239" s="1221" t="n"/>
      <c r="Q239" s="1221" t="n"/>
      <c r="R239" s="1221" t="n"/>
      <c r="S239" s="1221" t="n"/>
      <c r="T239" s="1221" t="n"/>
      <c r="U239" s="1221" t="n"/>
      <c r="V239" s="1221" t="n"/>
      <c r="W239" s="1221" t="n"/>
      <c r="X239" s="1221" t="n"/>
      <c r="Y239" s="1221" t="n"/>
      <c r="Z239" s="1222" t="n"/>
      <c r="AA239" s="1222" t="n"/>
      <c r="AB239" s="1080" t="n"/>
      <c r="AC239" s="788" t="n"/>
      <c r="AD239" s="788" t="n"/>
      <c r="AE239" s="788" t="n"/>
      <c r="AF239" s="788" t="n"/>
      <c r="AG239" s="788" t="n"/>
      <c r="AH239" s="788" t="n"/>
      <c r="AI239" s="788" t="n"/>
      <c r="AJ239" s="788" t="n"/>
      <c r="AK239" s="788" t="n"/>
      <c r="AL239" s="788" t="n"/>
      <c r="AM239" s="788" t="n"/>
      <c r="AN239" s="788" t="n"/>
      <c r="AO239" s="788" t="n"/>
      <c r="AP239" s="788" t="n"/>
      <c r="AQ239" s="788" t="n"/>
    </row>
    <row r="240" ht="15" customHeight="1" s="789">
      <c r="A240" s="1218" t="n"/>
      <c r="B240" s="1223" t="n"/>
      <c r="C240" s="1219" t="n"/>
      <c r="D240" s="1219" t="n"/>
      <c r="E240" s="1223" t="n"/>
      <c r="F240" s="1219" t="n"/>
      <c r="G240" s="902" t="n"/>
      <c r="H240" s="902" t="n"/>
      <c r="I240" s="1219" t="n"/>
      <c r="J240" s="1219" t="n"/>
      <c r="K240" s="1219" t="n"/>
      <c r="L240" s="1221" t="n"/>
      <c r="M240" s="1221" t="n"/>
      <c r="N240" s="1221" t="n"/>
      <c r="O240" s="1221" t="n"/>
      <c r="P240" s="1221" t="n"/>
      <c r="Q240" s="1221" t="n"/>
      <c r="R240" s="1221" t="n"/>
      <c r="S240" s="1221" t="n"/>
      <c r="T240" s="1221" t="n"/>
      <c r="U240" s="1221" t="n"/>
      <c r="V240" s="1221" t="n"/>
      <c r="W240" s="1221" t="n"/>
      <c r="X240" s="1221" t="n"/>
      <c r="Y240" s="1221" t="n"/>
      <c r="Z240" s="1222" t="n"/>
      <c r="AA240" s="1222" t="n"/>
      <c r="AB240" s="1080" t="n"/>
      <c r="AC240" s="788" t="n"/>
      <c r="AD240" s="788" t="n"/>
      <c r="AE240" s="788" t="n"/>
      <c r="AF240" s="788" t="n"/>
      <c r="AG240" s="788" t="n"/>
      <c r="AH240" s="788" t="n"/>
      <c r="AI240" s="788" t="n"/>
      <c r="AJ240" s="788" t="n"/>
      <c r="AK240" s="788" t="n"/>
      <c r="AL240" s="788" t="n"/>
      <c r="AM240" s="788" t="n"/>
      <c r="AN240" s="788" t="n"/>
      <c r="AO240" s="788" t="n"/>
      <c r="AP240" s="788" t="n"/>
      <c r="AQ240" s="788" t="n"/>
    </row>
    <row r="241" ht="15" customHeight="1" s="789">
      <c r="A241" s="1218" t="n"/>
      <c r="B241" s="1223" t="n"/>
      <c r="C241" s="1219" t="n"/>
      <c r="D241" s="1219" t="n"/>
      <c r="E241" s="1223" t="n"/>
      <c r="F241" s="1219" t="n"/>
      <c r="G241" s="902" t="n"/>
      <c r="H241" s="902" t="n"/>
      <c r="I241" s="1219" t="n"/>
      <c r="J241" s="1219" t="n"/>
      <c r="K241" s="1219" t="n"/>
      <c r="L241" s="1221" t="n"/>
      <c r="M241" s="1221" t="n"/>
      <c r="N241" s="1221" t="n"/>
      <c r="O241" s="1221" t="n"/>
      <c r="P241" s="1221" t="n"/>
      <c r="Q241" s="1221" t="n"/>
      <c r="R241" s="1221" t="n"/>
      <c r="S241" s="1221" t="n"/>
      <c r="T241" s="1221" t="n"/>
      <c r="U241" s="1221" t="n"/>
      <c r="V241" s="1221" t="n"/>
      <c r="W241" s="1221" t="n"/>
      <c r="X241" s="1221" t="n"/>
      <c r="Y241" s="1221" t="n"/>
      <c r="Z241" s="1222" t="n"/>
      <c r="AA241" s="1222" t="n"/>
      <c r="AB241" s="1080" t="n"/>
      <c r="AC241" s="788" t="n"/>
      <c r="AD241" s="788" t="n"/>
      <c r="AE241" s="788" t="n"/>
      <c r="AF241" s="788" t="n"/>
      <c r="AG241" s="788" t="n"/>
      <c r="AH241" s="788" t="n"/>
      <c r="AI241" s="788" t="n"/>
      <c r="AJ241" s="788" t="n"/>
      <c r="AK241" s="788" t="n"/>
      <c r="AL241" s="788" t="n"/>
      <c r="AM241" s="788" t="n"/>
      <c r="AN241" s="788" t="n"/>
      <c r="AO241" s="788" t="n"/>
      <c r="AP241" s="788" t="n"/>
      <c r="AQ241" s="788" t="n"/>
    </row>
    <row r="242" ht="15" customHeight="1" s="789">
      <c r="A242" s="1218" t="n"/>
      <c r="B242" s="1223" t="n"/>
      <c r="C242" s="1219" t="n"/>
      <c r="D242" s="1219" t="n"/>
      <c r="E242" s="1223" t="n"/>
      <c r="F242" s="1219" t="n"/>
      <c r="G242" s="902" t="n"/>
      <c r="H242" s="902" t="n"/>
      <c r="I242" s="1219" t="n"/>
      <c r="J242" s="1219" t="n"/>
      <c r="K242" s="1219" t="n"/>
      <c r="L242" s="1221" t="n"/>
      <c r="M242" s="1221" t="n"/>
      <c r="N242" s="1221" t="n"/>
      <c r="O242" s="1221" t="n"/>
      <c r="P242" s="1221" t="n"/>
      <c r="Q242" s="1221" t="n"/>
      <c r="R242" s="1221" t="n"/>
      <c r="S242" s="1221" t="n"/>
      <c r="T242" s="1221" t="n"/>
      <c r="U242" s="1221" t="n"/>
      <c r="V242" s="1221" t="n"/>
      <c r="W242" s="1221" t="n"/>
      <c r="X242" s="1221" t="n"/>
      <c r="Y242" s="1221" t="n"/>
      <c r="Z242" s="1222" t="n"/>
      <c r="AA242" s="1222" t="n"/>
      <c r="AB242" s="1080" t="n"/>
      <c r="AC242" s="788" t="n"/>
      <c r="AD242" s="788" t="n"/>
      <c r="AE242" s="788" t="n"/>
      <c r="AF242" s="788" t="n"/>
      <c r="AG242" s="788" t="n"/>
      <c r="AH242" s="788" t="n"/>
      <c r="AI242" s="788" t="n"/>
      <c r="AJ242" s="788" t="n"/>
      <c r="AK242" s="788" t="n"/>
      <c r="AL242" s="788" t="n"/>
      <c r="AM242" s="788" t="n"/>
      <c r="AN242" s="788" t="n"/>
      <c r="AO242" s="788" t="n"/>
      <c r="AP242" s="788" t="n"/>
      <c r="AQ242" s="788" t="n"/>
    </row>
    <row r="243" ht="15" customHeight="1" s="789">
      <c r="A243" s="1218" t="n"/>
      <c r="B243" s="1223" t="n"/>
      <c r="C243" s="1219" t="n"/>
      <c r="D243" s="1219" t="n"/>
      <c r="E243" s="1223" t="n"/>
      <c r="F243" s="1219" t="n"/>
      <c r="G243" s="902" t="n"/>
      <c r="H243" s="902" t="n"/>
      <c r="I243" s="1219" t="n"/>
      <c r="J243" s="1219" t="n"/>
      <c r="K243" s="1219" t="n"/>
      <c r="L243" s="1221" t="n"/>
      <c r="M243" s="1221" t="n"/>
      <c r="N243" s="1221" t="n"/>
      <c r="O243" s="1221" t="n"/>
      <c r="P243" s="1221" t="n"/>
      <c r="Q243" s="1221" t="n"/>
      <c r="R243" s="1221" t="n"/>
      <c r="S243" s="1221" t="n"/>
      <c r="T243" s="1221" t="n"/>
      <c r="U243" s="1221" t="n"/>
      <c r="V243" s="1221" t="n"/>
      <c r="W243" s="1221" t="n"/>
      <c r="X243" s="1221" t="n"/>
      <c r="Y243" s="1221" t="n"/>
      <c r="Z243" s="1222" t="n"/>
      <c r="AA243" s="1222" t="n"/>
      <c r="AB243" s="1080" t="n"/>
      <c r="AC243" s="788" t="n"/>
      <c r="AD243" s="788" t="n"/>
      <c r="AE243" s="788" t="n"/>
      <c r="AF243" s="788" t="n"/>
      <c r="AG243" s="788" t="n"/>
      <c r="AH243" s="788" t="n"/>
      <c r="AI243" s="788" t="n"/>
      <c r="AJ243" s="788" t="n"/>
      <c r="AK243" s="788" t="n"/>
      <c r="AL243" s="788" t="n"/>
      <c r="AM243" s="788" t="n"/>
      <c r="AN243" s="788" t="n"/>
      <c r="AO243" s="788" t="n"/>
      <c r="AP243" s="788" t="n"/>
      <c r="AQ243" s="788" t="n"/>
    </row>
    <row r="244" ht="15" customHeight="1" s="789">
      <c r="A244" s="1561" t="n"/>
      <c r="B244" s="1218" t="n"/>
      <c r="C244" s="1219" t="n"/>
      <c r="D244" s="1219" t="n"/>
      <c r="E244" s="1223" t="n"/>
      <c r="F244" s="1219" t="n"/>
      <c r="G244" s="902" t="n"/>
      <c r="H244" s="902" t="n"/>
      <c r="I244" s="1219" t="n"/>
      <c r="J244" s="1219" t="n"/>
      <c r="K244" s="1219" t="n"/>
      <c r="L244" s="1221" t="n"/>
      <c r="M244" s="1221" t="n"/>
      <c r="N244" s="1221" t="n"/>
      <c r="O244" s="1221" t="n"/>
      <c r="P244" s="1221" t="n"/>
      <c r="Q244" s="1221" t="n"/>
      <c r="R244" s="1221" t="n"/>
      <c r="S244" s="1221" t="n"/>
      <c r="T244" s="1221" t="n"/>
      <c r="U244" s="1221" t="n"/>
      <c r="V244" s="1221" t="n"/>
      <c r="W244" s="1221" t="n"/>
      <c r="X244" s="1221" t="n"/>
      <c r="Y244" s="1221" t="n"/>
      <c r="Z244" s="1222" t="n"/>
      <c r="AA244" s="1222" t="n"/>
      <c r="AB244" s="1080" t="n"/>
      <c r="AC244" s="788" t="n"/>
      <c r="AD244" s="788" t="n"/>
      <c r="AE244" s="788" t="n"/>
      <c r="AF244" s="788" t="n"/>
      <c r="AG244" s="788" t="n"/>
      <c r="AH244" s="788" t="n"/>
      <c r="AI244" s="788" t="n"/>
      <c r="AJ244" s="788" t="n"/>
      <c r="AK244" s="788" t="n"/>
      <c r="AL244" s="788" t="n"/>
      <c r="AM244" s="788" t="n"/>
      <c r="AN244" s="788" t="n"/>
      <c r="AO244" s="788" t="n"/>
      <c r="AP244" s="788" t="n"/>
      <c r="AQ244" s="788" t="n"/>
    </row>
    <row r="245" ht="15" customHeight="1" s="789">
      <c r="A245" s="1561" t="n"/>
      <c r="B245" s="1218" t="n"/>
      <c r="C245" s="1219" t="n"/>
      <c r="D245" s="1219" t="n"/>
      <c r="E245" s="1223" t="n"/>
      <c r="F245" s="1219" t="n"/>
      <c r="G245" s="902" t="n"/>
      <c r="H245" s="902" t="n"/>
      <c r="I245" s="1219" t="n"/>
      <c r="J245" s="1219" t="n"/>
      <c r="K245" s="1219" t="n"/>
      <c r="L245" s="1221" t="n"/>
      <c r="M245" s="1221" t="n"/>
      <c r="N245" s="1221" t="n"/>
      <c r="O245" s="1221" t="n"/>
      <c r="P245" s="1221" t="n"/>
      <c r="Q245" s="1221" t="n"/>
      <c r="R245" s="1221" t="n"/>
      <c r="S245" s="1221" t="n"/>
      <c r="T245" s="1221" t="n"/>
      <c r="U245" s="1221" t="n"/>
      <c r="V245" s="1221" t="n"/>
      <c r="W245" s="1221" t="n"/>
      <c r="X245" s="1221" t="n"/>
      <c r="Y245" s="1221" t="n"/>
      <c r="Z245" s="1222" t="n"/>
      <c r="AA245" s="1222" t="n"/>
      <c r="AB245" s="1080" t="n"/>
      <c r="AC245" s="788" t="n"/>
      <c r="AD245" s="788" t="n"/>
      <c r="AE245" s="788" t="n"/>
      <c r="AF245" s="788" t="n"/>
      <c r="AG245" s="788" t="n"/>
      <c r="AH245" s="788" t="n"/>
      <c r="AI245" s="788" t="n"/>
      <c r="AJ245" s="788" t="n"/>
      <c r="AK245" s="788" t="n"/>
      <c r="AL245" s="788" t="n"/>
      <c r="AM245" s="788" t="n"/>
      <c r="AN245" s="788" t="n"/>
      <c r="AO245" s="788" t="n"/>
      <c r="AP245" s="788" t="n"/>
      <c r="AQ245" s="788" t="n"/>
    </row>
    <row r="246" ht="15" customHeight="1" s="789">
      <c r="A246" s="1561" t="n"/>
      <c r="B246" s="1218" t="n"/>
      <c r="C246" s="1219" t="n"/>
      <c r="D246" s="1219" t="n"/>
      <c r="E246" s="1223" t="n"/>
      <c r="F246" s="1219" t="n"/>
      <c r="G246" s="902" t="n"/>
      <c r="H246" s="902" t="n"/>
      <c r="I246" s="1219" t="n"/>
      <c r="J246" s="1219" t="n"/>
      <c r="K246" s="1219" t="n"/>
      <c r="L246" s="1221" t="n"/>
      <c r="M246" s="1221" t="n"/>
      <c r="N246" s="1221" t="n"/>
      <c r="O246" s="1221" t="n"/>
      <c r="P246" s="1221" t="n"/>
      <c r="Q246" s="1221" t="n"/>
      <c r="R246" s="1221" t="n"/>
      <c r="S246" s="1221" t="n"/>
      <c r="T246" s="1221" t="n"/>
      <c r="U246" s="1221" t="n"/>
      <c r="V246" s="1221" t="n"/>
      <c r="W246" s="1221" t="n"/>
      <c r="X246" s="1221" t="n"/>
      <c r="Y246" s="1221" t="n"/>
      <c r="Z246" s="1222" t="n"/>
      <c r="AA246" s="1222" t="n"/>
      <c r="AB246" s="1080" t="n"/>
      <c r="AC246" s="788" t="n"/>
      <c r="AD246" s="788" t="n"/>
      <c r="AE246" s="788" t="n"/>
      <c r="AF246" s="788" t="n"/>
      <c r="AG246" s="788" t="n"/>
      <c r="AH246" s="788" t="n"/>
      <c r="AI246" s="788" t="n"/>
      <c r="AJ246" s="788" t="n"/>
      <c r="AK246" s="788" t="n"/>
      <c r="AL246" s="788" t="n"/>
      <c r="AM246" s="788" t="n"/>
      <c r="AN246" s="788" t="n"/>
      <c r="AO246" s="788" t="n"/>
      <c r="AP246" s="788" t="n"/>
      <c r="AQ246" s="788" t="n"/>
    </row>
    <row r="247" ht="15" customHeight="1" s="789">
      <c r="A247" s="1561" t="n"/>
      <c r="B247" s="1218" t="n"/>
      <c r="C247" s="1219" t="n"/>
      <c r="D247" s="1219" t="n"/>
      <c r="E247" s="1223" t="n"/>
      <c r="F247" s="1219" t="n"/>
      <c r="G247" s="902" t="n"/>
      <c r="H247" s="902" t="n"/>
      <c r="I247" s="1219" t="n"/>
      <c r="J247" s="1219" t="n"/>
      <c r="K247" s="1219" t="n"/>
      <c r="L247" s="1221" t="n"/>
      <c r="M247" s="1221" t="n"/>
      <c r="N247" s="1221" t="n"/>
      <c r="O247" s="1221" t="n"/>
      <c r="P247" s="1221" t="n"/>
      <c r="Q247" s="1221" t="n"/>
      <c r="R247" s="1221" t="n"/>
      <c r="S247" s="1221" t="n"/>
      <c r="T247" s="1221" t="n"/>
      <c r="U247" s="1221" t="n"/>
      <c r="V247" s="1221" t="n"/>
      <c r="W247" s="1221" t="n"/>
      <c r="X247" s="1221" t="n"/>
      <c r="Y247" s="1221" t="n"/>
      <c r="Z247" s="1222" t="n"/>
      <c r="AA247" s="1222" t="n"/>
      <c r="AB247" s="1080" t="n"/>
      <c r="AC247" s="788" t="n"/>
      <c r="AD247" s="788" t="n"/>
      <c r="AE247" s="788" t="n"/>
      <c r="AF247" s="788" t="n"/>
      <c r="AG247" s="788" t="n"/>
      <c r="AH247" s="788" t="n"/>
      <c r="AI247" s="788" t="n"/>
      <c r="AJ247" s="788" t="n"/>
      <c r="AK247" s="788" t="n"/>
      <c r="AL247" s="788" t="n"/>
      <c r="AM247" s="788" t="n"/>
      <c r="AN247" s="788" t="n"/>
      <c r="AO247" s="788" t="n"/>
      <c r="AP247" s="788" t="n"/>
      <c r="AQ247" s="788" t="n"/>
    </row>
    <row r="248" ht="15" customHeight="1" s="789">
      <c r="A248" s="1561" t="n"/>
      <c r="B248" s="1218" t="n"/>
      <c r="C248" s="1219" t="n"/>
      <c r="D248" s="1219" t="n"/>
      <c r="E248" s="1223" t="n"/>
      <c r="F248" s="1219" t="n"/>
      <c r="G248" s="902" t="n"/>
      <c r="H248" s="902" t="n"/>
      <c r="I248" s="1219" t="n"/>
      <c r="J248" s="1219" t="n"/>
      <c r="K248" s="1219" t="n"/>
      <c r="L248" s="1221" t="n"/>
      <c r="M248" s="1221" t="n"/>
      <c r="N248" s="1221" t="n"/>
      <c r="O248" s="1221" t="n"/>
      <c r="P248" s="1221" t="n"/>
      <c r="Q248" s="1221" t="n"/>
      <c r="R248" s="1221" t="n"/>
      <c r="S248" s="1221" t="n"/>
      <c r="T248" s="1221" t="n"/>
      <c r="U248" s="1221" t="n"/>
      <c r="V248" s="1221" t="n"/>
      <c r="W248" s="1221" t="n"/>
      <c r="X248" s="1221" t="n"/>
      <c r="Y248" s="1221" t="n"/>
      <c r="Z248" s="1222" t="n"/>
      <c r="AA248" s="1222" t="n"/>
      <c r="AB248" s="1080" t="n"/>
      <c r="AC248" s="788" t="n"/>
      <c r="AD248" s="788" t="n"/>
      <c r="AE248" s="788" t="n"/>
      <c r="AF248" s="788" t="n"/>
      <c r="AG248" s="788" t="n"/>
      <c r="AH248" s="788" t="n"/>
      <c r="AI248" s="788" t="n"/>
      <c r="AJ248" s="788" t="n"/>
      <c r="AK248" s="788" t="n"/>
      <c r="AL248" s="788" t="n"/>
      <c r="AM248" s="788" t="n"/>
      <c r="AN248" s="788" t="n"/>
      <c r="AO248" s="788" t="n"/>
      <c r="AP248" s="788" t="n"/>
      <c r="AQ248" s="788" t="n"/>
    </row>
    <row r="249" ht="15" customHeight="1" s="789">
      <c r="A249" s="1561" t="n"/>
      <c r="B249" s="1218" t="n"/>
      <c r="C249" s="1219" t="n"/>
      <c r="D249" s="1219" t="n"/>
      <c r="E249" s="1223" t="n"/>
      <c r="F249" s="1219" t="n"/>
      <c r="G249" s="902" t="n"/>
      <c r="H249" s="902" t="n"/>
      <c r="I249" s="1219" t="n"/>
      <c r="J249" s="1219" t="n"/>
      <c r="K249" s="1219" t="n"/>
      <c r="L249" s="1221" t="n"/>
      <c r="M249" s="1221" t="n"/>
      <c r="N249" s="1221" t="n"/>
      <c r="O249" s="1221" t="n"/>
      <c r="P249" s="1221" t="n"/>
      <c r="Q249" s="1221" t="n"/>
      <c r="R249" s="1221" t="n"/>
      <c r="S249" s="1221" t="n"/>
      <c r="T249" s="1221" t="n"/>
      <c r="U249" s="1221" t="n"/>
      <c r="V249" s="1221" t="n"/>
      <c r="W249" s="1221" t="n"/>
      <c r="X249" s="1221" t="n"/>
      <c r="Y249" s="1221" t="n"/>
      <c r="Z249" s="1222" t="n"/>
      <c r="AA249" s="1222" t="n"/>
      <c r="AB249" s="1080" t="n"/>
      <c r="AC249" s="788" t="n"/>
      <c r="AD249" s="788" t="n"/>
      <c r="AE249" s="788" t="n"/>
      <c r="AF249" s="788" t="n"/>
      <c r="AG249" s="788" t="n"/>
      <c r="AH249" s="788" t="n"/>
      <c r="AI249" s="788" t="n"/>
      <c r="AJ249" s="788" t="n"/>
      <c r="AK249" s="788" t="n"/>
      <c r="AL249" s="788" t="n"/>
      <c r="AM249" s="788" t="n"/>
      <c r="AN249" s="788" t="n"/>
      <c r="AO249" s="788" t="n"/>
      <c r="AP249" s="788" t="n"/>
      <c r="AQ249" s="788" t="n"/>
    </row>
    <row r="250" ht="15" customHeight="1" s="789">
      <c r="A250" s="1561" t="n"/>
      <c r="B250" s="1218" t="n"/>
      <c r="C250" s="1219" t="n"/>
      <c r="D250" s="1219" t="n"/>
      <c r="E250" s="1223" t="n"/>
      <c r="F250" s="1219" t="n"/>
      <c r="G250" s="902" t="n"/>
      <c r="H250" s="902" t="n"/>
      <c r="I250" s="1219" t="n"/>
      <c r="J250" s="1219" t="n"/>
      <c r="K250" s="1219" t="n"/>
      <c r="L250" s="1221" t="n"/>
      <c r="M250" s="1221" t="n"/>
      <c r="N250" s="1221" t="n"/>
      <c r="O250" s="1221" t="n"/>
      <c r="P250" s="1221" t="n"/>
      <c r="Q250" s="1221" t="n"/>
      <c r="R250" s="1221" t="n"/>
      <c r="S250" s="1221" t="n"/>
      <c r="T250" s="1221" t="n"/>
      <c r="U250" s="1221" t="n"/>
      <c r="V250" s="1221" t="n"/>
      <c r="W250" s="1221" t="n"/>
      <c r="X250" s="1221" t="n"/>
      <c r="Y250" s="1221" t="n"/>
      <c r="Z250" s="1222" t="n"/>
      <c r="AA250" s="1222" t="n"/>
      <c r="AB250" s="1080" t="n"/>
      <c r="AC250" s="788" t="n"/>
      <c r="AD250" s="788" t="n"/>
      <c r="AE250" s="788" t="n"/>
      <c r="AF250" s="788" t="n"/>
      <c r="AG250" s="788" t="n"/>
      <c r="AH250" s="788" t="n"/>
      <c r="AI250" s="788" t="n"/>
      <c r="AJ250" s="788" t="n"/>
      <c r="AK250" s="788" t="n"/>
      <c r="AL250" s="788" t="n"/>
      <c r="AM250" s="788" t="n"/>
      <c r="AN250" s="788" t="n"/>
      <c r="AO250" s="788" t="n"/>
      <c r="AP250" s="788" t="n"/>
      <c r="AQ250" s="788" t="n"/>
    </row>
    <row r="251" ht="15" customHeight="1" s="789">
      <c r="A251" s="1561" t="n"/>
      <c r="B251" s="1218" t="n"/>
      <c r="C251" s="1219" t="n"/>
      <c r="D251" s="1219" t="n"/>
      <c r="E251" s="1223" t="n"/>
      <c r="F251" s="1219" t="n"/>
      <c r="G251" s="902" t="n"/>
      <c r="H251" s="902" t="n"/>
      <c r="I251" s="1219" t="n"/>
      <c r="J251" s="1219" t="n"/>
      <c r="K251" s="1219" t="n"/>
      <c r="L251" s="1221" t="n"/>
      <c r="M251" s="1221" t="n"/>
      <c r="N251" s="1221" t="n"/>
      <c r="O251" s="1221" t="n"/>
      <c r="P251" s="1221" t="n"/>
      <c r="Q251" s="1221" t="n"/>
      <c r="R251" s="1221" t="n"/>
      <c r="S251" s="1221" t="n"/>
      <c r="T251" s="1221" t="n"/>
      <c r="U251" s="1221" t="n"/>
      <c r="V251" s="1221" t="n"/>
      <c r="W251" s="1221" t="n"/>
      <c r="X251" s="1221" t="n"/>
      <c r="Y251" s="1221" t="n"/>
      <c r="Z251" s="1222" t="n"/>
      <c r="AA251" s="1222" t="n"/>
      <c r="AB251" s="1080" t="n"/>
      <c r="AC251" s="788" t="n"/>
      <c r="AD251" s="788" t="n"/>
      <c r="AE251" s="788" t="n"/>
      <c r="AF251" s="788" t="n"/>
      <c r="AG251" s="788" t="n"/>
      <c r="AH251" s="788" t="n"/>
      <c r="AI251" s="788" t="n"/>
      <c r="AJ251" s="788" t="n"/>
      <c r="AK251" s="788" t="n"/>
      <c r="AL251" s="788" t="n"/>
      <c r="AM251" s="788" t="n"/>
      <c r="AN251" s="788" t="n"/>
      <c r="AO251" s="788" t="n"/>
      <c r="AP251" s="788" t="n"/>
      <c r="AQ251" s="788" t="n"/>
    </row>
    <row r="252" ht="15" customHeight="1" s="789">
      <c r="A252" s="1561" t="n"/>
      <c r="B252" s="1218" t="n"/>
      <c r="C252" s="1219" t="n"/>
      <c r="D252" s="1219" t="n"/>
      <c r="E252" s="1223" t="n"/>
      <c r="F252" s="1219" t="n"/>
      <c r="G252" s="902" t="n"/>
      <c r="H252" s="902" t="n"/>
      <c r="I252" s="1219" t="n"/>
      <c r="J252" s="1219" t="n"/>
      <c r="K252" s="1219" t="n"/>
      <c r="L252" s="1221" t="n"/>
      <c r="M252" s="1221" t="n"/>
      <c r="N252" s="1221" t="n"/>
      <c r="O252" s="1221" t="n"/>
      <c r="P252" s="1221" t="n"/>
      <c r="Q252" s="1221" t="n"/>
      <c r="R252" s="1221" t="n"/>
      <c r="S252" s="1221" t="n"/>
      <c r="T252" s="1221" t="n"/>
      <c r="U252" s="1221" t="n"/>
      <c r="V252" s="1221" t="n"/>
      <c r="W252" s="1221" t="n"/>
      <c r="X252" s="1221" t="n"/>
      <c r="Y252" s="1221" t="n"/>
      <c r="Z252" s="1222" t="n"/>
      <c r="AA252" s="1222" t="n"/>
      <c r="AB252" s="1080" t="n"/>
      <c r="AC252" s="788" t="n"/>
      <c r="AD252" s="788" t="n"/>
      <c r="AE252" s="788" t="n"/>
      <c r="AF252" s="788" t="n"/>
      <c r="AG252" s="788" t="n"/>
      <c r="AH252" s="788" t="n"/>
      <c r="AI252" s="788" t="n"/>
      <c r="AJ252" s="788" t="n"/>
      <c r="AK252" s="788" t="n"/>
      <c r="AL252" s="788" t="n"/>
      <c r="AM252" s="788" t="n"/>
      <c r="AN252" s="788" t="n"/>
      <c r="AO252" s="788" t="n"/>
      <c r="AP252" s="788" t="n"/>
      <c r="AQ252" s="788" t="n"/>
    </row>
    <row r="253" ht="15" customHeight="1" s="789">
      <c r="A253" s="1561" t="n"/>
      <c r="B253" s="1218" t="n"/>
      <c r="C253" s="1219" t="n"/>
      <c r="D253" s="1219" t="n"/>
      <c r="E253" s="1223" t="n"/>
      <c r="F253" s="1219" t="n"/>
      <c r="G253" s="902" t="n"/>
      <c r="H253" s="902" t="n"/>
      <c r="I253" s="1219" t="n"/>
      <c r="J253" s="1219" t="n"/>
      <c r="K253" s="1219" t="n"/>
      <c r="L253" s="1221" t="n"/>
      <c r="M253" s="1221" t="n"/>
      <c r="N253" s="1221" t="n"/>
      <c r="O253" s="1221" t="n"/>
      <c r="P253" s="1221" t="n"/>
      <c r="Q253" s="1221" t="n"/>
      <c r="R253" s="1221" t="n"/>
      <c r="S253" s="1221" t="n"/>
      <c r="T253" s="1221" t="n"/>
      <c r="U253" s="1221" t="n"/>
      <c r="V253" s="1221" t="n"/>
      <c r="W253" s="1221" t="n"/>
      <c r="X253" s="1221" t="n"/>
      <c r="Y253" s="1221" t="n"/>
      <c r="Z253" s="1222" t="n"/>
      <c r="AA253" s="1222" t="n"/>
      <c r="AB253" s="1080" t="n"/>
      <c r="AC253" s="788" t="n"/>
      <c r="AD253" s="788" t="n"/>
      <c r="AE253" s="788" t="n"/>
      <c r="AF253" s="788" t="n"/>
      <c r="AG253" s="788" t="n"/>
      <c r="AH253" s="788" t="n"/>
      <c r="AI253" s="788" t="n"/>
      <c r="AJ253" s="788" t="n"/>
      <c r="AK253" s="788" t="n"/>
      <c r="AL253" s="788" t="n"/>
      <c r="AM253" s="788" t="n"/>
      <c r="AN253" s="788" t="n"/>
      <c r="AO253" s="788" t="n"/>
      <c r="AP253" s="788" t="n"/>
      <c r="AQ253" s="788" t="n"/>
    </row>
    <row r="254" ht="15" customHeight="1" s="789">
      <c r="A254" s="1561" t="n"/>
      <c r="B254" s="1218" t="n"/>
      <c r="C254" s="1219" t="n"/>
      <c r="D254" s="1219" t="n"/>
      <c r="E254" s="1223" t="n"/>
      <c r="F254" s="1219" t="n"/>
      <c r="G254" s="902" t="n"/>
      <c r="H254" s="902" t="n"/>
      <c r="I254" s="1219" t="n"/>
      <c r="J254" s="1219" t="n"/>
      <c r="K254" s="1219" t="n"/>
      <c r="L254" s="1221" t="n"/>
      <c r="M254" s="1221" t="n"/>
      <c r="N254" s="1221" t="n"/>
      <c r="O254" s="1221" t="n"/>
      <c r="P254" s="1221" t="n"/>
      <c r="Q254" s="1221" t="n"/>
      <c r="R254" s="1221" t="n"/>
      <c r="S254" s="1221" t="n"/>
      <c r="T254" s="1221" t="n"/>
      <c r="U254" s="1221" t="n"/>
      <c r="V254" s="1221" t="n"/>
      <c r="W254" s="1221" t="n"/>
      <c r="X254" s="1221" t="n"/>
      <c r="Y254" s="1221" t="n"/>
      <c r="Z254" s="1222" t="n"/>
      <c r="AA254" s="1222" t="n"/>
      <c r="AB254" s="1080" t="n"/>
      <c r="AC254" s="788" t="n"/>
      <c r="AD254" s="788" t="n"/>
      <c r="AE254" s="788" t="n"/>
      <c r="AF254" s="788" t="n"/>
      <c r="AG254" s="788" t="n"/>
      <c r="AH254" s="788" t="n"/>
      <c r="AI254" s="788" t="n"/>
      <c r="AJ254" s="788" t="n"/>
      <c r="AK254" s="788" t="n"/>
      <c r="AL254" s="788" t="n"/>
      <c r="AM254" s="788" t="n"/>
      <c r="AN254" s="788" t="n"/>
      <c r="AO254" s="788" t="n"/>
      <c r="AP254" s="788" t="n"/>
      <c r="AQ254" s="788" t="n"/>
    </row>
    <row r="255" ht="15" customHeight="1" s="789">
      <c r="A255" s="1561" t="n"/>
      <c r="B255" s="1218" t="n"/>
      <c r="C255" s="1219" t="n"/>
      <c r="D255" s="1219" t="n"/>
      <c r="E255" s="1223" t="n"/>
      <c r="F255" s="1219" t="n"/>
      <c r="G255" s="902" t="n"/>
      <c r="H255" s="902" t="n"/>
      <c r="I255" s="1219" t="n"/>
      <c r="J255" s="1219" t="n"/>
      <c r="K255" s="1219" t="n"/>
      <c r="L255" s="1221" t="n"/>
      <c r="M255" s="1221" t="n"/>
      <c r="N255" s="1221" t="n"/>
      <c r="O255" s="1221" t="n"/>
      <c r="P255" s="1221" t="n"/>
      <c r="Q255" s="1221" t="n"/>
      <c r="R255" s="1221" t="n"/>
      <c r="S255" s="1221" t="n"/>
      <c r="T255" s="1221" t="n"/>
      <c r="U255" s="1221" t="n"/>
      <c r="V255" s="1221" t="n"/>
      <c r="W255" s="1221" t="n"/>
      <c r="X255" s="1221" t="n"/>
      <c r="Y255" s="1221" t="n"/>
      <c r="Z255" s="1222" t="n"/>
      <c r="AA255" s="1222" t="n"/>
      <c r="AB255" s="1080" t="n"/>
      <c r="AC255" s="788" t="n"/>
      <c r="AD255" s="788" t="n"/>
      <c r="AE255" s="788" t="n"/>
      <c r="AF255" s="788" t="n"/>
      <c r="AG255" s="788" t="n"/>
      <c r="AH255" s="788" t="n"/>
      <c r="AI255" s="788" t="n"/>
      <c r="AJ255" s="788" t="n"/>
      <c r="AK255" s="788" t="n"/>
      <c r="AL255" s="788" t="n"/>
      <c r="AM255" s="788" t="n"/>
      <c r="AN255" s="788" t="n"/>
      <c r="AO255" s="788" t="n"/>
      <c r="AP255" s="788" t="n"/>
      <c r="AQ255" s="788" t="n"/>
    </row>
    <row r="256" ht="15" customHeight="1" s="789">
      <c r="A256" s="1561" t="n"/>
      <c r="B256" s="1218" t="n"/>
      <c r="C256" s="1219" t="n"/>
      <c r="D256" s="1219" t="n"/>
      <c r="E256" s="1223" t="n"/>
      <c r="F256" s="1219" t="n"/>
      <c r="G256" s="902" t="n"/>
      <c r="H256" s="902" t="n"/>
      <c r="I256" s="1219" t="n"/>
      <c r="J256" s="1219" t="n"/>
      <c r="K256" s="1219" t="n"/>
      <c r="L256" s="1221" t="n"/>
      <c r="M256" s="1221" t="n"/>
      <c r="N256" s="1221" t="n"/>
      <c r="O256" s="1221" t="n"/>
      <c r="P256" s="1221" t="n"/>
      <c r="Q256" s="1221" t="n"/>
      <c r="R256" s="1221" t="n"/>
      <c r="S256" s="1221" t="n"/>
      <c r="T256" s="1221" t="n"/>
      <c r="U256" s="1221" t="n"/>
      <c r="V256" s="1221" t="n"/>
      <c r="W256" s="1221" t="n"/>
      <c r="X256" s="1221" t="n"/>
      <c r="Y256" s="1221" t="n"/>
      <c r="Z256" s="1222" t="n"/>
      <c r="AA256" s="1222" t="n"/>
      <c r="AB256" s="1080" t="n"/>
      <c r="AC256" s="788" t="n"/>
      <c r="AD256" s="788" t="n"/>
      <c r="AE256" s="788" t="n"/>
      <c r="AF256" s="788" t="n"/>
      <c r="AG256" s="788" t="n"/>
      <c r="AH256" s="788" t="n"/>
      <c r="AI256" s="788" t="n"/>
      <c r="AJ256" s="788" t="n"/>
      <c r="AK256" s="788" t="n"/>
      <c r="AL256" s="788" t="n"/>
      <c r="AM256" s="788" t="n"/>
      <c r="AN256" s="788" t="n"/>
      <c r="AO256" s="788" t="n"/>
      <c r="AP256" s="788" t="n"/>
      <c r="AQ256" s="788" t="n"/>
    </row>
    <row r="257" ht="15" customHeight="1" s="789">
      <c r="A257" s="1561" t="n"/>
      <c r="B257" s="1218" t="n"/>
      <c r="C257" s="1219" t="n"/>
      <c r="D257" s="1219" t="n"/>
      <c r="E257" s="1223" t="n"/>
      <c r="F257" s="1219" t="n"/>
      <c r="G257" s="902" t="n"/>
      <c r="H257" s="902" t="n"/>
      <c r="I257" s="1219" t="n"/>
      <c r="J257" s="1219" t="n"/>
      <c r="K257" s="1219" t="n"/>
      <c r="L257" s="1221" t="n"/>
      <c r="M257" s="1221" t="n"/>
      <c r="N257" s="1221" t="n"/>
      <c r="O257" s="1221" t="n"/>
      <c r="P257" s="1221" t="n"/>
      <c r="Q257" s="1221" t="n"/>
      <c r="R257" s="1221" t="n"/>
      <c r="S257" s="1221" t="n"/>
      <c r="T257" s="1221" t="n"/>
      <c r="U257" s="1221" t="n"/>
      <c r="V257" s="1221" t="n"/>
      <c r="W257" s="1221" t="n"/>
      <c r="X257" s="1221" t="n"/>
      <c r="Y257" s="1221" t="n"/>
      <c r="Z257" s="1222" t="n"/>
      <c r="AA257" s="1222" t="n"/>
      <c r="AB257" s="1080" t="n"/>
      <c r="AC257" s="788" t="n"/>
      <c r="AD257" s="788" t="n"/>
      <c r="AE257" s="788" t="n"/>
      <c r="AF257" s="788" t="n"/>
      <c r="AG257" s="788" t="n"/>
      <c r="AH257" s="788" t="n"/>
      <c r="AI257" s="788" t="n"/>
      <c r="AJ257" s="788" t="n"/>
      <c r="AK257" s="788" t="n"/>
      <c r="AL257" s="788" t="n"/>
      <c r="AM257" s="788" t="n"/>
      <c r="AN257" s="788" t="n"/>
      <c r="AO257" s="788" t="n"/>
      <c r="AP257" s="788" t="n"/>
      <c r="AQ257" s="788" t="n"/>
    </row>
    <row r="258" ht="15" customHeight="1" s="789">
      <c r="A258" s="1561" t="n"/>
      <c r="B258" s="1218" t="n"/>
      <c r="C258" s="1219" t="n"/>
      <c r="D258" s="1219" t="n"/>
      <c r="E258" s="1223" t="n"/>
      <c r="F258" s="1219" t="n"/>
      <c r="G258" s="902" t="n"/>
      <c r="H258" s="902" t="n"/>
      <c r="I258" s="1219" t="n"/>
      <c r="J258" s="1219" t="n"/>
      <c r="K258" s="1219" t="n"/>
      <c r="L258" s="1221" t="n"/>
      <c r="M258" s="1221" t="n"/>
      <c r="N258" s="1221" t="n"/>
      <c r="O258" s="1221" t="n"/>
      <c r="P258" s="1221" t="n"/>
      <c r="Q258" s="1221" t="n"/>
      <c r="R258" s="1221" t="n"/>
      <c r="S258" s="1221" t="n"/>
      <c r="T258" s="1221" t="n"/>
      <c r="U258" s="1221" t="n"/>
      <c r="V258" s="1221" t="n"/>
      <c r="W258" s="1221" t="n"/>
      <c r="X258" s="1221" t="n"/>
      <c r="Y258" s="1221" t="n"/>
      <c r="Z258" s="1222" t="n"/>
      <c r="AA258" s="1222" t="n"/>
      <c r="AB258" s="1080" t="n"/>
      <c r="AC258" s="788" t="n"/>
      <c r="AD258" s="788" t="n"/>
      <c r="AE258" s="788" t="n"/>
      <c r="AF258" s="788" t="n"/>
      <c r="AG258" s="788" t="n"/>
      <c r="AH258" s="788" t="n"/>
      <c r="AI258" s="788" t="n"/>
      <c r="AJ258" s="788" t="n"/>
      <c r="AK258" s="788" t="n"/>
      <c r="AL258" s="788" t="n"/>
      <c r="AM258" s="788" t="n"/>
      <c r="AN258" s="788" t="n"/>
      <c r="AO258" s="788" t="n"/>
      <c r="AP258" s="788" t="n"/>
      <c r="AQ258" s="788" t="n"/>
    </row>
    <row r="259" ht="15" customHeight="1" s="789">
      <c r="A259" s="1561" t="n"/>
      <c r="B259" s="1218" t="n"/>
      <c r="C259" s="1219" t="n"/>
      <c r="D259" s="1219" t="n"/>
      <c r="E259" s="1223" t="n"/>
      <c r="F259" s="1219" t="n"/>
      <c r="G259" s="902" t="n"/>
      <c r="H259" s="902" t="n"/>
      <c r="I259" s="1219" t="n"/>
      <c r="J259" s="1219" t="n"/>
      <c r="K259" s="1219" t="n"/>
      <c r="L259" s="1221" t="n"/>
      <c r="M259" s="1221" t="n"/>
      <c r="N259" s="1221" t="n"/>
      <c r="O259" s="1221" t="n"/>
      <c r="P259" s="1221" t="n"/>
      <c r="Q259" s="1221" t="n"/>
      <c r="R259" s="1221" t="n"/>
      <c r="S259" s="1221" t="n"/>
      <c r="T259" s="1221" t="n"/>
      <c r="U259" s="1221" t="n"/>
      <c r="V259" s="1221" t="n"/>
      <c r="W259" s="1221" t="n"/>
      <c r="X259" s="1221" t="n"/>
      <c r="Y259" s="1221" t="n"/>
      <c r="Z259" s="1222" t="n"/>
      <c r="AA259" s="1222" t="n"/>
      <c r="AB259" s="1080" t="n"/>
      <c r="AC259" s="788" t="n"/>
      <c r="AD259" s="788" t="n"/>
      <c r="AE259" s="788" t="n"/>
      <c r="AF259" s="788" t="n"/>
      <c r="AG259" s="788" t="n"/>
      <c r="AH259" s="788" t="n"/>
      <c r="AI259" s="788" t="n"/>
      <c r="AJ259" s="788" t="n"/>
      <c r="AK259" s="788" t="n"/>
      <c r="AL259" s="788" t="n"/>
      <c r="AM259" s="788" t="n"/>
      <c r="AN259" s="788" t="n"/>
      <c r="AO259" s="788" t="n"/>
      <c r="AP259" s="788" t="n"/>
      <c r="AQ259" s="788" t="n"/>
    </row>
    <row r="260" ht="15" customHeight="1" s="789">
      <c r="A260" s="1561" t="n"/>
      <c r="B260" s="1218" t="n"/>
      <c r="C260" s="1219" t="n"/>
      <c r="D260" s="1219" t="n"/>
      <c r="E260" s="1223" t="n"/>
      <c r="F260" s="1219" t="n"/>
      <c r="G260" s="902" t="n"/>
      <c r="H260" s="902" t="n"/>
      <c r="I260" s="1219" t="n"/>
      <c r="J260" s="1219" t="n"/>
      <c r="K260" s="1219" t="n"/>
      <c r="L260" s="1221" t="n"/>
      <c r="M260" s="1221" t="n"/>
      <c r="N260" s="1221" t="n"/>
      <c r="O260" s="1221" t="n"/>
      <c r="P260" s="1221" t="n"/>
      <c r="Q260" s="1221" t="n"/>
      <c r="R260" s="1221" t="n"/>
      <c r="S260" s="1221" t="n"/>
      <c r="T260" s="1221" t="n"/>
      <c r="U260" s="1221" t="n"/>
      <c r="V260" s="1221" t="n"/>
      <c r="W260" s="1221" t="n"/>
      <c r="X260" s="1221" t="n"/>
      <c r="Y260" s="1221" t="n"/>
      <c r="Z260" s="1222" t="n"/>
      <c r="AA260" s="1222" t="n"/>
      <c r="AB260" s="1080" t="n"/>
      <c r="AC260" s="788" t="n"/>
      <c r="AD260" s="788" t="n"/>
      <c r="AE260" s="788" t="n"/>
      <c r="AF260" s="788" t="n"/>
      <c r="AG260" s="788" t="n"/>
      <c r="AH260" s="788" t="n"/>
      <c r="AI260" s="788" t="n"/>
      <c r="AJ260" s="788" t="n"/>
      <c r="AK260" s="788" t="n"/>
      <c r="AL260" s="788" t="n"/>
      <c r="AM260" s="788" t="n"/>
      <c r="AN260" s="788" t="n"/>
      <c r="AO260" s="788" t="n"/>
      <c r="AP260" s="788" t="n"/>
      <c r="AQ260" s="788" t="n"/>
    </row>
    <row r="261" ht="15" customHeight="1" s="789">
      <c r="A261" s="1561" t="n"/>
      <c r="B261" s="1218" t="n"/>
      <c r="C261" s="1219" t="n"/>
      <c r="D261" s="1219" t="n"/>
      <c r="E261" s="1223" t="n"/>
      <c r="F261" s="1219" t="n"/>
      <c r="G261" s="902" t="n"/>
      <c r="H261" s="902" t="n"/>
      <c r="I261" s="1219" t="n"/>
      <c r="J261" s="1219" t="n"/>
      <c r="K261" s="1219" t="n"/>
      <c r="L261" s="1221" t="n"/>
      <c r="M261" s="1221" t="n"/>
      <c r="N261" s="1221" t="n"/>
      <c r="O261" s="1221" t="n"/>
      <c r="P261" s="1221" t="n"/>
      <c r="Q261" s="1221" t="n"/>
      <c r="R261" s="1221" t="n"/>
      <c r="S261" s="1221" t="n"/>
      <c r="T261" s="1221" t="n"/>
      <c r="U261" s="1221" t="n"/>
      <c r="V261" s="1221" t="n"/>
      <c r="W261" s="1221" t="n"/>
      <c r="X261" s="1221" t="n"/>
      <c r="Y261" s="1221" t="n"/>
      <c r="Z261" s="1222" t="n"/>
      <c r="AA261" s="1222" t="n"/>
      <c r="AB261" s="1080" t="n"/>
      <c r="AC261" s="788" t="n"/>
      <c r="AD261" s="788" t="n"/>
      <c r="AE261" s="788" t="n"/>
      <c r="AF261" s="788" t="n"/>
      <c r="AG261" s="788" t="n"/>
      <c r="AH261" s="788" t="n"/>
      <c r="AI261" s="788" t="n"/>
      <c r="AJ261" s="788" t="n"/>
      <c r="AK261" s="788" t="n"/>
      <c r="AL261" s="788" t="n"/>
      <c r="AM261" s="788" t="n"/>
      <c r="AN261" s="788" t="n"/>
      <c r="AO261" s="788" t="n"/>
      <c r="AP261" s="788" t="n"/>
      <c r="AQ261" s="788" t="n"/>
    </row>
    <row r="262" ht="15" customHeight="1" s="789">
      <c r="A262" s="1561" t="n"/>
      <c r="B262" s="1218" t="n"/>
      <c r="C262" s="1219" t="n"/>
      <c r="D262" s="1219" t="n"/>
      <c r="E262" s="1223" t="n"/>
      <c r="F262" s="1219" t="n"/>
      <c r="G262" s="902" t="n"/>
      <c r="H262" s="902" t="n"/>
      <c r="I262" s="1219" t="n"/>
      <c r="J262" s="1219" t="n"/>
      <c r="K262" s="1219" t="n"/>
      <c r="L262" s="1221" t="n"/>
      <c r="M262" s="1221" t="n"/>
      <c r="N262" s="1221" t="n"/>
      <c r="O262" s="1221" t="n"/>
      <c r="P262" s="1221" t="n"/>
      <c r="Q262" s="1221" t="n"/>
      <c r="R262" s="1221" t="n"/>
      <c r="S262" s="1221" t="n"/>
      <c r="T262" s="1221" t="n"/>
      <c r="U262" s="1221" t="n"/>
      <c r="V262" s="1221" t="n"/>
      <c r="W262" s="1221" t="n"/>
      <c r="X262" s="1221" t="n"/>
      <c r="Y262" s="1221" t="n"/>
      <c r="Z262" s="1222" t="n"/>
      <c r="AA262" s="1222" t="n"/>
      <c r="AB262" s="1080" t="n"/>
      <c r="AC262" s="788" t="n"/>
      <c r="AD262" s="788" t="n"/>
      <c r="AE262" s="788" t="n"/>
      <c r="AF262" s="788" t="n"/>
      <c r="AG262" s="788" t="n"/>
      <c r="AH262" s="788" t="n"/>
      <c r="AI262" s="788" t="n"/>
      <c r="AJ262" s="788" t="n"/>
      <c r="AK262" s="788" t="n"/>
      <c r="AL262" s="788" t="n"/>
      <c r="AM262" s="788" t="n"/>
      <c r="AN262" s="788" t="n"/>
      <c r="AO262" s="788" t="n"/>
      <c r="AP262" s="788" t="n"/>
      <c r="AQ262" s="788" t="n"/>
    </row>
    <row r="263" ht="15" customHeight="1" s="789">
      <c r="A263" s="1561" t="n"/>
      <c r="B263" s="1218" t="n"/>
      <c r="C263" s="1219" t="n"/>
      <c r="D263" s="1219" t="n"/>
      <c r="E263" s="1223" t="n"/>
      <c r="F263" s="1219" t="n"/>
      <c r="G263" s="902" t="n"/>
      <c r="H263" s="902" t="n"/>
      <c r="I263" s="1219" t="n"/>
      <c r="J263" s="1219" t="n"/>
      <c r="K263" s="1219" t="n"/>
      <c r="L263" s="1221" t="n"/>
      <c r="M263" s="1221" t="n"/>
      <c r="N263" s="1221" t="n"/>
      <c r="O263" s="1221" t="n"/>
      <c r="P263" s="1221" t="n"/>
      <c r="Q263" s="1221" t="n"/>
      <c r="R263" s="1221" t="n"/>
      <c r="S263" s="1221" t="n"/>
      <c r="T263" s="1221" t="n"/>
      <c r="U263" s="1221" t="n"/>
      <c r="V263" s="1221" t="n"/>
      <c r="W263" s="1221" t="n"/>
      <c r="X263" s="1221" t="n"/>
      <c r="Y263" s="1221" t="n"/>
      <c r="Z263" s="1222" t="n"/>
      <c r="AA263" s="1222" t="n"/>
      <c r="AB263" s="1080" t="n"/>
      <c r="AC263" s="788" t="n"/>
      <c r="AD263" s="788" t="n"/>
      <c r="AE263" s="788" t="n"/>
      <c r="AF263" s="788" t="n"/>
      <c r="AG263" s="788" t="n"/>
      <c r="AH263" s="788" t="n"/>
      <c r="AI263" s="788" t="n"/>
      <c r="AJ263" s="788" t="n"/>
      <c r="AK263" s="788" t="n"/>
      <c r="AL263" s="788" t="n"/>
      <c r="AM263" s="788" t="n"/>
      <c r="AN263" s="788" t="n"/>
      <c r="AO263" s="788" t="n"/>
      <c r="AP263" s="788" t="n"/>
      <c r="AQ263" s="788" t="n"/>
    </row>
    <row r="264" ht="15" customHeight="1" s="789">
      <c r="A264" s="1561" t="n"/>
      <c r="B264" s="1218" t="n"/>
      <c r="C264" s="1219" t="n"/>
      <c r="D264" s="1219" t="n"/>
      <c r="E264" s="1223" t="n"/>
      <c r="F264" s="1219" t="n"/>
      <c r="G264" s="902" t="n"/>
      <c r="H264" s="902" t="n"/>
      <c r="I264" s="1219" t="n"/>
      <c r="J264" s="1219" t="n"/>
      <c r="K264" s="1219" t="n"/>
      <c r="L264" s="1221" t="n"/>
      <c r="M264" s="1221" t="n"/>
      <c r="N264" s="1221" t="n"/>
      <c r="O264" s="1221" t="n"/>
      <c r="P264" s="1221" t="n"/>
      <c r="Q264" s="1221" t="n"/>
      <c r="R264" s="1221" t="n"/>
      <c r="S264" s="1221" t="n"/>
      <c r="T264" s="1221" t="n"/>
      <c r="U264" s="1221" t="n"/>
      <c r="V264" s="1221" t="n"/>
      <c r="W264" s="1221" t="n"/>
      <c r="X264" s="1221" t="n"/>
      <c r="Y264" s="1221" t="n"/>
      <c r="Z264" s="1222" t="n"/>
      <c r="AA264" s="1222" t="n"/>
      <c r="AB264" s="1080" t="n"/>
      <c r="AC264" s="788" t="n"/>
      <c r="AD264" s="788" t="n"/>
      <c r="AE264" s="788" t="n"/>
      <c r="AF264" s="788" t="n"/>
      <c r="AG264" s="788" t="n"/>
      <c r="AH264" s="788" t="n"/>
      <c r="AI264" s="788" t="n"/>
      <c r="AJ264" s="788" t="n"/>
      <c r="AK264" s="788" t="n"/>
      <c r="AL264" s="788" t="n"/>
      <c r="AM264" s="788" t="n"/>
      <c r="AN264" s="788" t="n"/>
      <c r="AO264" s="788" t="n"/>
      <c r="AP264" s="788" t="n"/>
      <c r="AQ264" s="788" t="n"/>
    </row>
    <row r="265" ht="15" customHeight="1" s="789">
      <c r="A265" s="1561" t="n"/>
      <c r="B265" s="1218" t="n"/>
      <c r="C265" s="1219" t="n"/>
      <c r="D265" s="1219" t="n"/>
      <c r="E265" s="1223" t="n"/>
      <c r="F265" s="1219" t="n"/>
      <c r="G265" s="902" t="n"/>
      <c r="H265" s="902" t="n"/>
      <c r="I265" s="1219" t="n"/>
      <c r="J265" s="1219" t="n"/>
      <c r="K265" s="1219" t="n"/>
      <c r="L265" s="1221" t="n"/>
      <c r="M265" s="1221" t="n"/>
      <c r="N265" s="1221" t="n"/>
      <c r="O265" s="1221" t="n"/>
      <c r="P265" s="1221" t="n"/>
      <c r="Q265" s="1221" t="n"/>
      <c r="R265" s="1221" t="n"/>
      <c r="S265" s="1221" t="n"/>
      <c r="T265" s="1221" t="n"/>
      <c r="U265" s="1221" t="n"/>
      <c r="V265" s="1221" t="n"/>
      <c r="W265" s="1221" t="n"/>
      <c r="X265" s="1221" t="n"/>
      <c r="Y265" s="1221" t="n"/>
      <c r="Z265" s="1222" t="n"/>
      <c r="AA265" s="1222" t="n"/>
      <c r="AB265" s="1080" t="n"/>
      <c r="AC265" s="788" t="n"/>
      <c r="AD265" s="788" t="n"/>
      <c r="AE265" s="788" t="n"/>
      <c r="AF265" s="788" t="n"/>
      <c r="AG265" s="788" t="n"/>
      <c r="AH265" s="788" t="n"/>
      <c r="AI265" s="788" t="n"/>
      <c r="AJ265" s="788" t="n"/>
      <c r="AK265" s="788" t="n"/>
      <c r="AL265" s="788" t="n"/>
      <c r="AM265" s="788" t="n"/>
      <c r="AN265" s="788" t="n"/>
      <c r="AO265" s="788" t="n"/>
      <c r="AP265" s="788" t="n"/>
      <c r="AQ265" s="788" t="n"/>
    </row>
    <row r="266" ht="15" customHeight="1" s="789">
      <c r="A266" s="1561" t="n"/>
      <c r="B266" s="1218" t="n"/>
      <c r="C266" s="1219" t="n"/>
      <c r="D266" s="1219" t="n"/>
      <c r="E266" s="1223" t="n"/>
      <c r="F266" s="1219" t="n"/>
      <c r="G266" s="902" t="n"/>
      <c r="H266" s="902" t="n"/>
      <c r="I266" s="1219" t="n"/>
      <c r="J266" s="1219" t="n"/>
      <c r="K266" s="1219" t="n"/>
      <c r="L266" s="1221" t="n"/>
      <c r="M266" s="1221" t="n"/>
      <c r="N266" s="1221" t="n"/>
      <c r="O266" s="1221" t="n"/>
      <c r="P266" s="1221" t="n"/>
      <c r="Q266" s="1221" t="n"/>
      <c r="R266" s="1221" t="n"/>
      <c r="S266" s="1221" t="n"/>
      <c r="T266" s="1221" t="n"/>
      <c r="U266" s="1221" t="n"/>
      <c r="V266" s="1221" t="n"/>
      <c r="W266" s="1221" t="n"/>
      <c r="X266" s="1221" t="n"/>
      <c r="Y266" s="1221" t="n"/>
      <c r="Z266" s="1222" t="n"/>
      <c r="AA266" s="1222" t="n"/>
      <c r="AB266" s="1080" t="n"/>
      <c r="AC266" s="788" t="n"/>
      <c r="AD266" s="788" t="n"/>
      <c r="AE266" s="788" t="n"/>
      <c r="AF266" s="788" t="n"/>
      <c r="AG266" s="788" t="n"/>
      <c r="AH266" s="788" t="n"/>
      <c r="AI266" s="788" t="n"/>
      <c r="AJ266" s="788" t="n"/>
      <c r="AK266" s="788" t="n"/>
      <c r="AL266" s="788" t="n"/>
      <c r="AM266" s="788" t="n"/>
      <c r="AN266" s="788" t="n"/>
      <c r="AO266" s="788" t="n"/>
      <c r="AP266" s="788" t="n"/>
      <c r="AQ266" s="788" t="n"/>
    </row>
    <row r="267" ht="15" customHeight="1" s="789">
      <c r="A267" s="1561" t="n"/>
      <c r="B267" s="1218" t="n"/>
      <c r="C267" s="1219" t="n"/>
      <c r="D267" s="1219" t="n"/>
      <c r="E267" s="1223" t="n"/>
      <c r="F267" s="1219" t="n"/>
      <c r="G267" s="902" t="n"/>
      <c r="H267" s="902" t="n"/>
      <c r="I267" s="1219" t="n"/>
      <c r="J267" s="1219" t="n"/>
      <c r="K267" s="1219" t="n"/>
      <c r="L267" s="1221" t="n"/>
      <c r="M267" s="1221" t="n"/>
      <c r="N267" s="1221" t="n"/>
      <c r="O267" s="1221" t="n"/>
      <c r="P267" s="1221" t="n"/>
      <c r="Q267" s="1221" t="n"/>
      <c r="R267" s="1221" t="n"/>
      <c r="S267" s="1221" t="n"/>
      <c r="T267" s="1221" t="n"/>
      <c r="U267" s="1221" t="n"/>
      <c r="V267" s="1221" t="n"/>
      <c r="W267" s="1221" t="n"/>
      <c r="X267" s="1221" t="n"/>
      <c r="Y267" s="1221" t="n"/>
      <c r="Z267" s="1222" t="n"/>
      <c r="AA267" s="1222" t="n"/>
      <c r="AB267" s="1080" t="n"/>
      <c r="AC267" s="788" t="n"/>
      <c r="AD267" s="788" t="n"/>
      <c r="AE267" s="788" t="n"/>
      <c r="AF267" s="788" t="n"/>
      <c r="AG267" s="788" t="n"/>
      <c r="AH267" s="788" t="n"/>
      <c r="AI267" s="788" t="n"/>
      <c r="AJ267" s="788" t="n"/>
      <c r="AK267" s="788" t="n"/>
      <c r="AL267" s="788" t="n"/>
      <c r="AM267" s="788" t="n"/>
      <c r="AN267" s="788" t="n"/>
      <c r="AO267" s="788" t="n"/>
      <c r="AP267" s="788" t="n"/>
      <c r="AQ267" s="788" t="n"/>
    </row>
    <row r="268" ht="15" customHeight="1" s="789">
      <c r="A268" s="1561" t="n"/>
      <c r="B268" s="1218" t="n"/>
      <c r="C268" s="1219" t="n"/>
      <c r="D268" s="1219" t="n"/>
      <c r="E268" s="1223" t="n"/>
      <c r="F268" s="1219" t="n"/>
      <c r="G268" s="902" t="n"/>
      <c r="H268" s="902" t="n"/>
      <c r="I268" s="1219" t="n"/>
      <c r="J268" s="1219" t="n"/>
      <c r="K268" s="1219" t="n"/>
      <c r="L268" s="1221" t="n"/>
      <c r="M268" s="1221" t="n"/>
      <c r="N268" s="1221" t="n"/>
      <c r="O268" s="1221" t="n"/>
      <c r="P268" s="1221" t="n"/>
      <c r="Q268" s="1221" t="n"/>
      <c r="R268" s="1221" t="n"/>
      <c r="S268" s="1221" t="n"/>
      <c r="T268" s="1221" t="n"/>
      <c r="U268" s="1221" t="n"/>
      <c r="V268" s="1221" t="n"/>
      <c r="W268" s="1221" t="n"/>
      <c r="X268" s="1221" t="n"/>
      <c r="Y268" s="1221" t="n"/>
      <c r="Z268" s="1222" t="n"/>
      <c r="AA268" s="1222" t="n"/>
      <c r="AB268" s="1080" t="n"/>
      <c r="AC268" s="788" t="n"/>
      <c r="AD268" s="788" t="n"/>
      <c r="AE268" s="788" t="n"/>
      <c r="AF268" s="788" t="n"/>
      <c r="AG268" s="788" t="n"/>
      <c r="AH268" s="788" t="n"/>
      <c r="AI268" s="788" t="n"/>
      <c r="AJ268" s="788" t="n"/>
      <c r="AK268" s="788" t="n"/>
      <c r="AL268" s="788" t="n"/>
      <c r="AM268" s="788" t="n"/>
      <c r="AN268" s="788" t="n"/>
      <c r="AO268" s="788" t="n"/>
      <c r="AP268" s="788" t="n"/>
      <c r="AQ268" s="788" t="n"/>
    </row>
    <row r="269" ht="15" customHeight="1" s="789">
      <c r="A269" s="1561" t="n"/>
      <c r="B269" s="1218" t="n"/>
      <c r="C269" s="1219" t="n"/>
      <c r="D269" s="1219" t="n"/>
      <c r="E269" s="1223" t="n"/>
      <c r="F269" s="1219" t="n"/>
      <c r="G269" s="902" t="n"/>
      <c r="H269" s="902" t="n"/>
      <c r="I269" s="1219" t="n"/>
      <c r="J269" s="1219" t="n"/>
      <c r="K269" s="1219" t="n"/>
      <c r="L269" s="1221" t="n"/>
      <c r="M269" s="1221" t="n"/>
      <c r="N269" s="1221" t="n"/>
      <c r="O269" s="1221" t="n"/>
      <c r="P269" s="1221" t="n"/>
      <c r="Q269" s="1221" t="n"/>
      <c r="R269" s="1221" t="n"/>
      <c r="S269" s="1221" t="n"/>
      <c r="T269" s="1221" t="n"/>
      <c r="U269" s="1221" t="n"/>
      <c r="V269" s="1221" t="n"/>
      <c r="W269" s="1221" t="n"/>
      <c r="X269" s="1221" t="n"/>
      <c r="Y269" s="1221" t="n"/>
      <c r="Z269" s="1222" t="n"/>
      <c r="AA269" s="1222" t="n"/>
      <c r="AB269" s="1080" t="n"/>
      <c r="AC269" s="788" t="n"/>
      <c r="AD269" s="788" t="n"/>
      <c r="AE269" s="788" t="n"/>
      <c r="AF269" s="788" t="n"/>
      <c r="AG269" s="788" t="n"/>
      <c r="AH269" s="788" t="n"/>
      <c r="AI269" s="788" t="n"/>
      <c r="AJ269" s="788" t="n"/>
      <c r="AK269" s="788" t="n"/>
      <c r="AL269" s="788" t="n"/>
      <c r="AM269" s="788" t="n"/>
      <c r="AN269" s="788" t="n"/>
      <c r="AO269" s="788" t="n"/>
      <c r="AP269" s="788" t="n"/>
      <c r="AQ269" s="788" t="n"/>
    </row>
    <row r="270" ht="15" customHeight="1" s="789">
      <c r="A270" s="1561" t="n"/>
      <c r="B270" s="1218" t="n"/>
      <c r="C270" s="1219" t="n"/>
      <c r="D270" s="1219" t="n"/>
      <c r="E270" s="1223" t="n"/>
      <c r="F270" s="1219" t="n"/>
      <c r="G270" s="902" t="n"/>
      <c r="H270" s="902" t="n"/>
      <c r="I270" s="1219" t="n"/>
      <c r="J270" s="1219" t="n"/>
      <c r="K270" s="1219" t="n"/>
      <c r="L270" s="1221" t="n"/>
      <c r="M270" s="1221" t="n"/>
      <c r="N270" s="1221" t="n"/>
      <c r="O270" s="1221" t="n"/>
      <c r="P270" s="1221" t="n"/>
      <c r="Q270" s="1221" t="n"/>
      <c r="R270" s="1221" t="n"/>
      <c r="S270" s="1221" t="n"/>
      <c r="T270" s="1221" t="n"/>
      <c r="U270" s="1221" t="n"/>
      <c r="V270" s="1221" t="n"/>
      <c r="W270" s="1221" t="n"/>
      <c r="X270" s="1221" t="n"/>
      <c r="Y270" s="1221" t="n"/>
      <c r="Z270" s="1222" t="n"/>
      <c r="AA270" s="1222" t="n"/>
      <c r="AB270" s="1080" t="n"/>
      <c r="AC270" s="788" t="n"/>
      <c r="AD270" s="788" t="n"/>
      <c r="AE270" s="788" t="n"/>
      <c r="AF270" s="788" t="n"/>
      <c r="AG270" s="788" t="n"/>
      <c r="AH270" s="788" t="n"/>
      <c r="AI270" s="788" t="n"/>
      <c r="AJ270" s="788" t="n"/>
      <c r="AK270" s="788" t="n"/>
      <c r="AL270" s="788" t="n"/>
      <c r="AM270" s="788" t="n"/>
      <c r="AN270" s="788" t="n"/>
      <c r="AO270" s="788" t="n"/>
      <c r="AP270" s="788" t="n"/>
      <c r="AQ270" s="788" t="n"/>
    </row>
    <row r="271" ht="15" customHeight="1" s="789">
      <c r="A271" s="1561" t="n"/>
      <c r="B271" s="1218" t="n"/>
      <c r="C271" s="1219" t="n"/>
      <c r="D271" s="1219" t="n"/>
      <c r="E271" s="1223" t="n"/>
      <c r="F271" s="1219" t="n"/>
      <c r="G271" s="902" t="n"/>
      <c r="H271" s="902" t="n"/>
      <c r="I271" s="1219" t="n"/>
      <c r="J271" s="1219" t="n"/>
      <c r="K271" s="1219" t="n"/>
      <c r="L271" s="1221" t="n"/>
      <c r="M271" s="1221" t="n"/>
      <c r="N271" s="1221" t="n"/>
      <c r="O271" s="1221" t="n"/>
      <c r="P271" s="1221" t="n"/>
      <c r="Q271" s="1221" t="n"/>
      <c r="R271" s="1221" t="n"/>
      <c r="S271" s="1221" t="n"/>
      <c r="T271" s="1221" t="n"/>
      <c r="U271" s="1221" t="n"/>
      <c r="V271" s="1221" t="n"/>
      <c r="W271" s="1221" t="n"/>
      <c r="X271" s="1221" t="n"/>
      <c r="Y271" s="1221" t="n"/>
      <c r="Z271" s="1222" t="n"/>
      <c r="AA271" s="1222" t="n"/>
      <c r="AB271" s="1080" t="n"/>
      <c r="AC271" s="788" t="n"/>
      <c r="AD271" s="788" t="n"/>
      <c r="AE271" s="788" t="n"/>
      <c r="AF271" s="788" t="n"/>
      <c r="AG271" s="788" t="n"/>
      <c r="AH271" s="788" t="n"/>
      <c r="AI271" s="788" t="n"/>
      <c r="AJ271" s="788" t="n"/>
      <c r="AK271" s="788" t="n"/>
      <c r="AL271" s="788" t="n"/>
      <c r="AM271" s="788" t="n"/>
      <c r="AN271" s="788" t="n"/>
      <c r="AO271" s="788" t="n"/>
      <c r="AP271" s="788" t="n"/>
      <c r="AQ271" s="788" t="n"/>
    </row>
    <row r="272" ht="15" customHeight="1" s="789">
      <c r="A272" s="1561" t="n"/>
      <c r="B272" s="1218" t="n"/>
      <c r="C272" s="1219" t="n"/>
      <c r="D272" s="1219" t="n"/>
      <c r="E272" s="1223" t="n"/>
      <c r="F272" s="1219" t="n"/>
      <c r="G272" s="902" t="n"/>
      <c r="H272" s="902" t="n"/>
      <c r="I272" s="1219" t="n"/>
      <c r="J272" s="1219" t="n"/>
      <c r="K272" s="1219" t="n"/>
      <c r="L272" s="1221" t="n"/>
      <c r="M272" s="1221" t="n"/>
      <c r="N272" s="1221" t="n"/>
      <c r="O272" s="1221" t="n"/>
      <c r="P272" s="1221" t="n"/>
      <c r="Q272" s="1221" t="n"/>
      <c r="R272" s="1221" t="n"/>
      <c r="S272" s="1221" t="n"/>
      <c r="T272" s="1221" t="n"/>
      <c r="U272" s="1221" t="n"/>
      <c r="V272" s="1221" t="n"/>
      <c r="W272" s="1221" t="n"/>
      <c r="X272" s="1221" t="n"/>
      <c r="Y272" s="1221" t="n"/>
      <c r="Z272" s="1222" t="n"/>
      <c r="AA272" s="1222" t="n"/>
      <c r="AB272" s="1080" t="n"/>
      <c r="AC272" s="788" t="n"/>
      <c r="AD272" s="788" t="n"/>
      <c r="AE272" s="788" t="n"/>
      <c r="AF272" s="788" t="n"/>
      <c r="AG272" s="788" t="n"/>
      <c r="AH272" s="788" t="n"/>
      <c r="AI272" s="788" t="n"/>
      <c r="AJ272" s="788" t="n"/>
      <c r="AK272" s="788" t="n"/>
      <c r="AL272" s="788" t="n"/>
      <c r="AM272" s="788" t="n"/>
      <c r="AN272" s="788" t="n"/>
      <c r="AO272" s="788" t="n"/>
      <c r="AP272" s="788" t="n"/>
      <c r="AQ272" s="788" t="n"/>
    </row>
    <row r="273" ht="15" customHeight="1" s="789">
      <c r="A273" s="1561" t="n"/>
      <c r="B273" s="1218" t="n"/>
      <c r="C273" s="1219" t="n"/>
      <c r="D273" s="1219" t="n"/>
      <c r="E273" s="1223" t="n"/>
      <c r="F273" s="1219" t="n"/>
      <c r="G273" s="902" t="n"/>
      <c r="H273" s="902" t="n"/>
      <c r="I273" s="1219" t="n"/>
      <c r="J273" s="1219" t="n"/>
      <c r="K273" s="1219" t="n"/>
      <c r="L273" s="1221" t="n"/>
      <c r="M273" s="1221" t="n"/>
      <c r="N273" s="1221" t="n"/>
      <c r="O273" s="1221" t="n"/>
      <c r="P273" s="1221" t="n"/>
      <c r="Q273" s="1221" t="n"/>
      <c r="R273" s="1221" t="n"/>
      <c r="S273" s="1221" t="n"/>
      <c r="T273" s="1221" t="n"/>
      <c r="U273" s="1221" t="n"/>
      <c r="V273" s="1221" t="n"/>
      <c r="W273" s="1221" t="n"/>
      <c r="X273" s="1221" t="n"/>
      <c r="Y273" s="1221" t="n"/>
      <c r="Z273" s="1222" t="n"/>
      <c r="AA273" s="1222" t="n"/>
      <c r="AB273" s="1080" t="n"/>
      <c r="AC273" s="788" t="n"/>
      <c r="AD273" s="788" t="n"/>
      <c r="AE273" s="788" t="n"/>
      <c r="AF273" s="788" t="n"/>
      <c r="AG273" s="788" t="n"/>
      <c r="AH273" s="788" t="n"/>
      <c r="AI273" s="788" t="n"/>
      <c r="AJ273" s="788" t="n"/>
      <c r="AK273" s="788" t="n"/>
      <c r="AL273" s="788" t="n"/>
      <c r="AM273" s="788" t="n"/>
      <c r="AN273" s="788" t="n"/>
      <c r="AO273" s="788" t="n"/>
      <c r="AP273" s="788" t="n"/>
      <c r="AQ273" s="788" t="n"/>
    </row>
    <row r="274" ht="15" customHeight="1" s="789">
      <c r="A274" s="1561" t="n"/>
      <c r="B274" s="1218" t="n"/>
      <c r="C274" s="1219" t="n"/>
      <c r="D274" s="1219" t="n"/>
      <c r="E274" s="1223" t="n"/>
      <c r="F274" s="1219" t="n"/>
      <c r="G274" s="902" t="n"/>
      <c r="H274" s="902" t="n"/>
      <c r="I274" s="1219" t="n"/>
      <c r="J274" s="1219" t="n"/>
      <c r="K274" s="1219" t="n"/>
      <c r="L274" s="1221" t="n"/>
      <c r="M274" s="1221" t="n"/>
      <c r="N274" s="1221" t="n"/>
      <c r="O274" s="1221" t="n"/>
      <c r="P274" s="1221" t="n"/>
      <c r="Q274" s="1221" t="n"/>
      <c r="R274" s="1221" t="n"/>
      <c r="S274" s="1221" t="n"/>
      <c r="T274" s="1221" t="n"/>
      <c r="U274" s="1221" t="n"/>
      <c r="V274" s="1221" t="n"/>
      <c r="W274" s="1221" t="n"/>
      <c r="X274" s="1221" t="n"/>
      <c r="Y274" s="1221" t="n"/>
      <c r="Z274" s="1222" t="n"/>
      <c r="AA274" s="1222" t="n"/>
      <c r="AB274" s="1080" t="n"/>
      <c r="AC274" s="788" t="n"/>
      <c r="AD274" s="788" t="n"/>
      <c r="AE274" s="788" t="n"/>
      <c r="AF274" s="788" t="n"/>
      <c r="AG274" s="788" t="n"/>
      <c r="AH274" s="788" t="n"/>
      <c r="AI274" s="788" t="n"/>
      <c r="AJ274" s="788" t="n"/>
      <c r="AK274" s="788" t="n"/>
      <c r="AL274" s="788" t="n"/>
      <c r="AM274" s="788" t="n"/>
      <c r="AN274" s="788" t="n"/>
      <c r="AO274" s="788" t="n"/>
      <c r="AP274" s="788" t="n"/>
      <c r="AQ274" s="788" t="n"/>
    </row>
    <row r="275" ht="15" customHeight="1" s="789">
      <c r="A275" s="1561" t="n"/>
      <c r="B275" s="1218" t="n"/>
      <c r="C275" s="1219" t="n"/>
      <c r="D275" s="1219" t="n"/>
      <c r="E275" s="1223" t="n"/>
      <c r="F275" s="1219" t="n"/>
      <c r="G275" s="902" t="n"/>
      <c r="H275" s="902" t="n"/>
      <c r="I275" s="1219" t="n"/>
      <c r="J275" s="1219" t="n"/>
      <c r="K275" s="1219" t="n"/>
      <c r="L275" s="1221" t="n"/>
      <c r="M275" s="1221" t="n"/>
      <c r="N275" s="1221" t="n"/>
      <c r="O275" s="1221" t="n"/>
      <c r="P275" s="1221" t="n"/>
      <c r="Q275" s="1221" t="n"/>
      <c r="R275" s="1221" t="n"/>
      <c r="S275" s="1221" t="n"/>
      <c r="T275" s="1221" t="n"/>
      <c r="U275" s="1221" t="n"/>
      <c r="V275" s="1221" t="n"/>
      <c r="W275" s="1221" t="n"/>
      <c r="X275" s="1221" t="n"/>
      <c r="Y275" s="1221" t="n"/>
      <c r="Z275" s="1222" t="n"/>
      <c r="AA275" s="1222" t="n"/>
      <c r="AB275" s="1080" t="n"/>
      <c r="AC275" s="788" t="n"/>
      <c r="AD275" s="788" t="n"/>
      <c r="AE275" s="788" t="n"/>
      <c r="AF275" s="788" t="n"/>
      <c r="AG275" s="788" t="n"/>
      <c r="AH275" s="788" t="n"/>
      <c r="AI275" s="788" t="n"/>
      <c r="AJ275" s="788" t="n"/>
      <c r="AK275" s="788" t="n"/>
      <c r="AL275" s="788" t="n"/>
      <c r="AM275" s="788" t="n"/>
      <c r="AN275" s="788" t="n"/>
      <c r="AO275" s="788" t="n"/>
      <c r="AP275" s="788" t="n"/>
      <c r="AQ275" s="788" t="n"/>
    </row>
    <row r="276" ht="15" customHeight="1" s="789">
      <c r="A276" s="1561" t="n"/>
      <c r="B276" s="1218" t="n"/>
      <c r="C276" s="1219" t="n"/>
      <c r="D276" s="1219" t="n"/>
      <c r="E276" s="1223" t="n"/>
      <c r="F276" s="1219" t="n"/>
      <c r="G276" s="902" t="n"/>
      <c r="H276" s="902" t="n"/>
      <c r="I276" s="1219" t="n"/>
      <c r="J276" s="1219" t="n"/>
      <c r="K276" s="1219" t="n"/>
      <c r="L276" s="1221" t="n"/>
      <c r="M276" s="1221" t="n"/>
      <c r="N276" s="1221" t="n"/>
      <c r="O276" s="1221" t="n"/>
      <c r="P276" s="1221" t="n"/>
      <c r="Q276" s="1221" t="n"/>
      <c r="R276" s="1221" t="n"/>
      <c r="S276" s="1221" t="n"/>
      <c r="T276" s="1221" t="n"/>
      <c r="U276" s="1221" t="n"/>
      <c r="V276" s="1221" t="n"/>
      <c r="W276" s="1221" t="n"/>
      <c r="X276" s="1221" t="n"/>
      <c r="Y276" s="1221" t="n"/>
      <c r="Z276" s="1222" t="n"/>
      <c r="AA276" s="1222" t="n"/>
      <c r="AB276" s="1080" t="n"/>
      <c r="AC276" s="788" t="n"/>
      <c r="AD276" s="788" t="n"/>
      <c r="AE276" s="788" t="n"/>
      <c r="AF276" s="788" t="n"/>
      <c r="AG276" s="788" t="n"/>
      <c r="AH276" s="788" t="n"/>
      <c r="AI276" s="788" t="n"/>
      <c r="AJ276" s="788" t="n"/>
      <c r="AK276" s="788" t="n"/>
      <c r="AL276" s="788" t="n"/>
      <c r="AM276" s="788" t="n"/>
      <c r="AN276" s="788" t="n"/>
      <c r="AO276" s="788" t="n"/>
      <c r="AP276" s="788" t="n"/>
      <c r="AQ276" s="788" t="n"/>
    </row>
    <row r="277" ht="15" customHeight="1" s="789">
      <c r="A277" s="1561" t="n"/>
      <c r="B277" s="1218" t="n"/>
      <c r="C277" s="1219" t="n"/>
      <c r="D277" s="1219" t="n"/>
      <c r="E277" s="1223" t="n"/>
      <c r="F277" s="1219" t="n"/>
      <c r="G277" s="902" t="n"/>
      <c r="H277" s="902" t="n"/>
      <c r="I277" s="1219" t="n"/>
      <c r="J277" s="1219" t="n"/>
      <c r="K277" s="1219" t="n"/>
      <c r="L277" s="1221" t="n"/>
      <c r="M277" s="1221" t="n"/>
      <c r="N277" s="1221" t="n"/>
      <c r="O277" s="1221" t="n"/>
      <c r="P277" s="1221" t="n"/>
      <c r="Q277" s="1221" t="n"/>
      <c r="R277" s="1221" t="n"/>
      <c r="S277" s="1221" t="n"/>
      <c r="T277" s="1221" t="n"/>
      <c r="U277" s="1221" t="n"/>
      <c r="V277" s="1221" t="n"/>
      <c r="W277" s="1221" t="n"/>
      <c r="X277" s="1221" t="n"/>
      <c r="Y277" s="1221" t="n"/>
      <c r="Z277" s="1222" t="n"/>
      <c r="AA277" s="1222" t="n"/>
      <c r="AB277" s="1080" t="n"/>
      <c r="AC277" s="788" t="n"/>
      <c r="AD277" s="788" t="n"/>
      <c r="AE277" s="788" t="n"/>
      <c r="AF277" s="788" t="n"/>
      <c r="AG277" s="788" t="n"/>
      <c r="AH277" s="788" t="n"/>
      <c r="AI277" s="788" t="n"/>
      <c r="AJ277" s="788" t="n"/>
      <c r="AK277" s="788" t="n"/>
      <c r="AL277" s="788" t="n"/>
      <c r="AM277" s="788" t="n"/>
      <c r="AN277" s="788" t="n"/>
      <c r="AO277" s="788" t="n"/>
      <c r="AP277" s="788" t="n"/>
      <c r="AQ277" s="788" t="n"/>
    </row>
    <row r="278" ht="15" customHeight="1" s="789">
      <c r="A278" s="1561" t="n"/>
      <c r="B278" s="1218" t="n"/>
      <c r="C278" s="1219" t="n"/>
      <c r="D278" s="1219" t="n"/>
      <c r="E278" s="1223" t="n"/>
      <c r="F278" s="1219" t="n"/>
      <c r="G278" s="902" t="n"/>
      <c r="H278" s="902" t="n"/>
      <c r="I278" s="1219" t="n"/>
      <c r="J278" s="1219" t="n"/>
      <c r="K278" s="1219" t="n"/>
      <c r="L278" s="1221" t="n"/>
      <c r="M278" s="1221" t="n"/>
      <c r="N278" s="1221" t="n"/>
      <c r="O278" s="1221" t="n"/>
      <c r="P278" s="1221" t="n"/>
      <c r="Q278" s="1221" t="n"/>
      <c r="R278" s="1221" t="n"/>
      <c r="S278" s="1221" t="n"/>
      <c r="T278" s="1221" t="n"/>
      <c r="U278" s="1221" t="n"/>
      <c r="V278" s="1221" t="n"/>
      <c r="W278" s="1221" t="n"/>
      <c r="X278" s="1221" t="n"/>
      <c r="Y278" s="1221" t="n"/>
      <c r="Z278" s="1222" t="n"/>
      <c r="AA278" s="1222" t="n"/>
      <c r="AB278" s="1080" t="n"/>
      <c r="AC278" s="788" t="n"/>
      <c r="AD278" s="788" t="n"/>
      <c r="AE278" s="788" t="n"/>
      <c r="AF278" s="788" t="n"/>
      <c r="AG278" s="788" t="n"/>
      <c r="AH278" s="788" t="n"/>
      <c r="AI278" s="788" t="n"/>
      <c r="AJ278" s="788" t="n"/>
      <c r="AK278" s="788" t="n"/>
      <c r="AL278" s="788" t="n"/>
      <c r="AM278" s="788" t="n"/>
      <c r="AN278" s="788" t="n"/>
      <c r="AO278" s="788" t="n"/>
      <c r="AP278" s="788" t="n"/>
      <c r="AQ278" s="788" t="n"/>
    </row>
    <row r="279" ht="15" customHeight="1" s="789">
      <c r="A279" s="1561" t="n"/>
      <c r="B279" s="1218" t="n"/>
      <c r="C279" s="1219" t="n"/>
      <c r="D279" s="1219" t="n"/>
      <c r="E279" s="1223" t="n"/>
      <c r="F279" s="1219" t="n"/>
      <c r="G279" s="902" t="n"/>
      <c r="H279" s="902" t="n"/>
      <c r="I279" s="1219" t="n"/>
      <c r="J279" s="1219" t="n"/>
      <c r="K279" s="1219" t="n"/>
      <c r="L279" s="1221" t="n"/>
      <c r="M279" s="1221" t="n"/>
      <c r="N279" s="1221" t="n"/>
      <c r="O279" s="1221" t="n"/>
      <c r="P279" s="1221" t="n"/>
      <c r="Q279" s="1221" t="n"/>
      <c r="R279" s="1221" t="n"/>
      <c r="S279" s="1221" t="n"/>
      <c r="T279" s="1221" t="n"/>
      <c r="U279" s="1221" t="n"/>
      <c r="V279" s="1221" t="n"/>
      <c r="W279" s="1221" t="n"/>
      <c r="X279" s="1221" t="n"/>
      <c r="Y279" s="1221" t="n"/>
      <c r="Z279" s="1222" t="n"/>
      <c r="AA279" s="1222" t="n"/>
      <c r="AB279" s="1080" t="n"/>
      <c r="AC279" s="788" t="n"/>
      <c r="AD279" s="788" t="n"/>
      <c r="AE279" s="788" t="n"/>
      <c r="AF279" s="788" t="n"/>
      <c r="AG279" s="788" t="n"/>
      <c r="AH279" s="788" t="n"/>
      <c r="AI279" s="788" t="n"/>
      <c r="AJ279" s="788" t="n"/>
      <c r="AK279" s="788" t="n"/>
      <c r="AL279" s="788" t="n"/>
      <c r="AM279" s="788" t="n"/>
      <c r="AN279" s="788" t="n"/>
      <c r="AO279" s="788" t="n"/>
      <c r="AP279" s="788" t="n"/>
      <c r="AQ279" s="788" t="n"/>
    </row>
    <row r="280" ht="15" customHeight="1" s="789">
      <c r="A280" s="1561" t="n"/>
      <c r="B280" s="1218" t="n"/>
      <c r="C280" s="1219" t="n"/>
      <c r="D280" s="1219" t="n"/>
      <c r="E280" s="1223" t="n"/>
      <c r="F280" s="1219" t="n"/>
      <c r="G280" s="902" t="n"/>
      <c r="H280" s="902" t="n"/>
      <c r="I280" s="1219" t="n"/>
      <c r="J280" s="1219" t="n"/>
      <c r="K280" s="1219" t="n"/>
      <c r="L280" s="1221" t="n"/>
      <c r="M280" s="1221" t="n"/>
      <c r="N280" s="1221" t="n"/>
      <c r="O280" s="1221" t="n"/>
      <c r="P280" s="1221" t="n"/>
      <c r="Q280" s="1221" t="n"/>
      <c r="R280" s="1221" t="n"/>
      <c r="S280" s="1221" t="n"/>
      <c r="T280" s="1221" t="n"/>
      <c r="U280" s="1221" t="n"/>
      <c r="V280" s="1221" t="n"/>
      <c r="W280" s="1221" t="n"/>
      <c r="X280" s="1221" t="n"/>
      <c r="Y280" s="1221" t="n"/>
      <c r="Z280" s="1222" t="n"/>
      <c r="AA280" s="1222" t="n"/>
      <c r="AB280" s="1080" t="n"/>
      <c r="AC280" s="788" t="n"/>
      <c r="AD280" s="788" t="n"/>
      <c r="AE280" s="788" t="n"/>
      <c r="AF280" s="788" t="n"/>
      <c r="AG280" s="788" t="n"/>
      <c r="AH280" s="788" t="n"/>
      <c r="AI280" s="788" t="n"/>
      <c r="AJ280" s="788" t="n"/>
      <c r="AK280" s="788" t="n"/>
      <c r="AL280" s="788" t="n"/>
      <c r="AM280" s="788" t="n"/>
      <c r="AN280" s="788" t="n"/>
      <c r="AO280" s="788" t="n"/>
      <c r="AP280" s="788" t="n"/>
      <c r="AQ280" s="788" t="n"/>
    </row>
    <row r="281" ht="15" customHeight="1" s="789">
      <c r="A281" s="1561" t="n"/>
      <c r="B281" s="1218" t="n"/>
      <c r="C281" s="1219" t="n"/>
      <c r="D281" s="1219" t="n"/>
      <c r="E281" s="1223" t="n"/>
      <c r="F281" s="1219" t="n"/>
      <c r="G281" s="902" t="n"/>
      <c r="H281" s="902" t="n"/>
      <c r="I281" s="1219" t="n"/>
      <c r="J281" s="1219" t="n"/>
      <c r="K281" s="1219" t="n"/>
      <c r="L281" s="1221" t="n"/>
      <c r="M281" s="1221" t="n"/>
      <c r="N281" s="1221" t="n"/>
      <c r="O281" s="1221" t="n"/>
      <c r="P281" s="1221" t="n"/>
      <c r="Q281" s="1221" t="n"/>
      <c r="R281" s="1221" t="n"/>
      <c r="S281" s="1221" t="n"/>
      <c r="T281" s="1221" t="n"/>
      <c r="U281" s="1221" t="n"/>
      <c r="V281" s="1221" t="n"/>
      <c r="W281" s="1221" t="n"/>
      <c r="X281" s="1221" t="n"/>
      <c r="Y281" s="1221" t="n"/>
      <c r="Z281" s="1222" t="n"/>
      <c r="AA281" s="1222" t="n"/>
      <c r="AB281" s="1080" t="n"/>
      <c r="AC281" s="788" t="n"/>
      <c r="AD281" s="788" t="n"/>
      <c r="AE281" s="788" t="n"/>
      <c r="AF281" s="788" t="n"/>
      <c r="AG281" s="788" t="n"/>
      <c r="AH281" s="788" t="n"/>
      <c r="AI281" s="788" t="n"/>
      <c r="AJ281" s="788" t="n"/>
      <c r="AK281" s="788" t="n"/>
      <c r="AL281" s="788" t="n"/>
      <c r="AM281" s="788" t="n"/>
      <c r="AN281" s="788" t="n"/>
      <c r="AO281" s="788" t="n"/>
      <c r="AP281" s="788" t="n"/>
      <c r="AQ281" s="788" t="n"/>
    </row>
    <row r="282" ht="15" customHeight="1" s="789">
      <c r="A282" s="1561" t="n"/>
      <c r="B282" s="1218" t="n"/>
      <c r="C282" s="1219" t="n"/>
      <c r="D282" s="1219" t="n"/>
      <c r="E282" s="1223" t="n"/>
      <c r="F282" s="1219" t="n"/>
      <c r="G282" s="902" t="n"/>
      <c r="H282" s="902" t="n"/>
      <c r="I282" s="1219" t="n"/>
      <c r="J282" s="1219" t="n"/>
      <c r="K282" s="1219" t="n"/>
      <c r="L282" s="1221" t="n"/>
      <c r="M282" s="1221" t="n"/>
      <c r="N282" s="1221" t="n"/>
      <c r="O282" s="1221" t="n"/>
      <c r="P282" s="1221" t="n"/>
      <c r="Q282" s="1221" t="n"/>
      <c r="R282" s="1221" t="n"/>
      <c r="S282" s="1221" t="n"/>
      <c r="T282" s="1221" t="n"/>
      <c r="U282" s="1221" t="n"/>
      <c r="V282" s="1221" t="n"/>
      <c r="W282" s="1221" t="n"/>
      <c r="X282" s="1221" t="n"/>
      <c r="Y282" s="1221" t="n"/>
      <c r="Z282" s="1222" t="n"/>
      <c r="AA282" s="1222" t="n"/>
      <c r="AB282" s="1080" t="n"/>
      <c r="AC282" s="788" t="n"/>
      <c r="AD282" s="788" t="n"/>
      <c r="AE282" s="788" t="n"/>
      <c r="AF282" s="788" t="n"/>
      <c r="AG282" s="788" t="n"/>
      <c r="AH282" s="788" t="n"/>
      <c r="AI282" s="788" t="n"/>
      <c r="AJ282" s="788" t="n"/>
      <c r="AK282" s="788" t="n"/>
      <c r="AL282" s="788" t="n"/>
      <c r="AM282" s="788" t="n"/>
      <c r="AN282" s="788" t="n"/>
      <c r="AO282" s="788" t="n"/>
      <c r="AP282" s="788" t="n"/>
      <c r="AQ282" s="788" t="n"/>
    </row>
    <row r="283" ht="15" customHeight="1" s="789">
      <c r="A283" s="1561" t="n"/>
      <c r="B283" s="1218" t="n"/>
      <c r="C283" s="1219" t="n"/>
      <c r="D283" s="1219" t="n"/>
      <c r="E283" s="1223" t="n"/>
      <c r="F283" s="1219" t="n"/>
      <c r="G283" s="902" t="n"/>
      <c r="H283" s="902" t="n"/>
      <c r="I283" s="1219" t="n"/>
      <c r="J283" s="1219" t="n"/>
      <c r="K283" s="1219" t="n"/>
      <c r="L283" s="1221" t="n"/>
      <c r="M283" s="1221" t="n"/>
      <c r="N283" s="1221" t="n"/>
      <c r="O283" s="1221" t="n"/>
      <c r="P283" s="1221" t="n"/>
      <c r="Q283" s="1221" t="n"/>
      <c r="R283" s="1221" t="n"/>
      <c r="S283" s="1221" t="n"/>
      <c r="T283" s="1221" t="n"/>
      <c r="U283" s="1221" t="n"/>
      <c r="V283" s="1221" t="n"/>
      <c r="W283" s="1221" t="n"/>
      <c r="X283" s="1221" t="n"/>
      <c r="Y283" s="1221" t="n"/>
      <c r="Z283" s="1222" t="n"/>
      <c r="AA283" s="1222" t="n"/>
      <c r="AB283" s="1080" t="n"/>
      <c r="AC283" s="788" t="n"/>
      <c r="AD283" s="788" t="n"/>
      <c r="AE283" s="788" t="n"/>
      <c r="AF283" s="788" t="n"/>
      <c r="AG283" s="788" t="n"/>
      <c r="AH283" s="788" t="n"/>
      <c r="AI283" s="788" t="n"/>
      <c r="AJ283" s="788" t="n"/>
      <c r="AK283" s="788" t="n"/>
      <c r="AL283" s="788" t="n"/>
      <c r="AM283" s="788" t="n"/>
      <c r="AN283" s="788" t="n"/>
      <c r="AO283" s="788" t="n"/>
      <c r="AP283" s="788" t="n"/>
      <c r="AQ283" s="788" t="n"/>
    </row>
    <row r="284" ht="15" customHeight="1" s="789">
      <c r="A284" s="1561" t="n"/>
      <c r="B284" s="1218" t="n"/>
      <c r="C284" s="1219" t="n"/>
      <c r="D284" s="1219" t="n"/>
      <c r="E284" s="1223" t="n"/>
      <c r="F284" s="1219" t="n"/>
      <c r="G284" s="902" t="n"/>
      <c r="H284" s="902" t="n"/>
      <c r="I284" s="1219" t="n"/>
      <c r="J284" s="1219" t="n"/>
      <c r="K284" s="1219" t="n"/>
      <c r="L284" s="1221" t="n"/>
      <c r="M284" s="1221" t="n"/>
      <c r="N284" s="1221" t="n"/>
      <c r="O284" s="1221" t="n"/>
      <c r="P284" s="1221" t="n"/>
      <c r="Q284" s="1221" t="n"/>
      <c r="R284" s="1221" t="n"/>
      <c r="S284" s="1221" t="n"/>
      <c r="T284" s="1221" t="n"/>
      <c r="U284" s="1221" t="n"/>
      <c r="V284" s="1221" t="n"/>
      <c r="W284" s="1221" t="n"/>
      <c r="X284" s="1221" t="n"/>
      <c r="Y284" s="1221" t="n"/>
      <c r="Z284" s="1222" t="n"/>
      <c r="AA284" s="1222" t="n"/>
      <c r="AB284" s="1080" t="n"/>
      <c r="AC284" s="788" t="n"/>
      <c r="AD284" s="788" t="n"/>
      <c r="AE284" s="788" t="n"/>
      <c r="AF284" s="788" t="n"/>
      <c r="AG284" s="788" t="n"/>
      <c r="AH284" s="788" t="n"/>
      <c r="AI284" s="788" t="n"/>
      <c r="AJ284" s="788" t="n"/>
      <c r="AK284" s="788" t="n"/>
      <c r="AL284" s="788" t="n"/>
      <c r="AM284" s="788" t="n"/>
      <c r="AN284" s="788" t="n"/>
      <c r="AO284" s="788" t="n"/>
      <c r="AP284" s="788" t="n"/>
      <c r="AQ284" s="788" t="n"/>
    </row>
    <row r="285" ht="15" customHeight="1" s="789">
      <c r="A285" s="1561" t="n"/>
      <c r="B285" s="1218" t="n"/>
      <c r="C285" s="1219" t="n"/>
      <c r="D285" s="1219" t="n"/>
      <c r="E285" s="1223" t="n"/>
      <c r="F285" s="1219" t="n"/>
      <c r="G285" s="902" t="n"/>
      <c r="H285" s="902" t="n"/>
      <c r="I285" s="1219" t="n"/>
      <c r="J285" s="1219" t="n"/>
      <c r="K285" s="1219" t="n"/>
      <c r="L285" s="1221" t="n"/>
      <c r="M285" s="1221" t="n"/>
      <c r="N285" s="1221" t="n"/>
      <c r="O285" s="1221" t="n"/>
      <c r="P285" s="1221" t="n"/>
      <c r="Q285" s="1221" t="n"/>
      <c r="R285" s="1221" t="n"/>
      <c r="S285" s="1221" t="n"/>
      <c r="T285" s="1221" t="n"/>
      <c r="U285" s="1221" t="n"/>
      <c r="V285" s="1221" t="n"/>
      <c r="W285" s="1221" t="n"/>
      <c r="X285" s="1221" t="n"/>
      <c r="Y285" s="1221" t="n"/>
      <c r="Z285" s="1222" t="n"/>
      <c r="AA285" s="1222" t="n"/>
      <c r="AB285" s="1080" t="n"/>
      <c r="AC285" s="788" t="n"/>
      <c r="AD285" s="788" t="n"/>
      <c r="AE285" s="788" t="n"/>
      <c r="AF285" s="788" t="n"/>
      <c r="AG285" s="788" t="n"/>
      <c r="AH285" s="788" t="n"/>
      <c r="AI285" s="788" t="n"/>
      <c r="AJ285" s="788" t="n"/>
      <c r="AK285" s="788" t="n"/>
      <c r="AL285" s="788" t="n"/>
      <c r="AM285" s="788" t="n"/>
      <c r="AN285" s="788" t="n"/>
      <c r="AO285" s="788" t="n"/>
      <c r="AP285" s="788" t="n"/>
      <c r="AQ285" s="788" t="n"/>
    </row>
    <row r="286" ht="15" customHeight="1" s="789">
      <c r="A286" s="1561" t="n"/>
      <c r="B286" s="1218" t="n"/>
      <c r="C286" s="1219" t="n"/>
      <c r="D286" s="1219" t="n"/>
      <c r="E286" s="1223" t="n"/>
      <c r="F286" s="1219" t="n"/>
      <c r="G286" s="902" t="n"/>
      <c r="H286" s="902" t="n"/>
      <c r="I286" s="1219" t="n"/>
      <c r="J286" s="1219" t="n"/>
      <c r="K286" s="1219" t="n"/>
      <c r="L286" s="1221" t="n"/>
      <c r="M286" s="1221" t="n"/>
      <c r="N286" s="1221" t="n"/>
      <c r="O286" s="1221" t="n"/>
      <c r="P286" s="1221" t="n"/>
      <c r="Q286" s="1221" t="n"/>
      <c r="R286" s="1221" t="n"/>
      <c r="S286" s="1221" t="n"/>
      <c r="T286" s="1221" t="n"/>
      <c r="U286" s="1221" t="n"/>
      <c r="V286" s="1221" t="n"/>
      <c r="W286" s="1221" t="n"/>
      <c r="X286" s="1221" t="n"/>
      <c r="Y286" s="1221" t="n"/>
      <c r="Z286" s="1222" t="n"/>
      <c r="AA286" s="1222" t="n"/>
      <c r="AB286" s="1080" t="n"/>
      <c r="AC286" s="788" t="n"/>
      <c r="AD286" s="788" t="n"/>
      <c r="AE286" s="788" t="n"/>
      <c r="AF286" s="788" t="n"/>
      <c r="AG286" s="788" t="n"/>
      <c r="AH286" s="788" t="n"/>
      <c r="AI286" s="788" t="n"/>
      <c r="AJ286" s="788" t="n"/>
      <c r="AK286" s="788" t="n"/>
      <c r="AL286" s="788" t="n"/>
      <c r="AM286" s="788" t="n"/>
      <c r="AN286" s="788" t="n"/>
      <c r="AO286" s="788" t="n"/>
      <c r="AP286" s="788" t="n"/>
      <c r="AQ286" s="788" t="n"/>
    </row>
    <row r="287" ht="15" customHeight="1" s="789">
      <c r="A287" s="1561" t="n"/>
      <c r="B287" s="1218" t="n"/>
      <c r="C287" s="1219" t="n"/>
      <c r="D287" s="1219" t="n"/>
      <c r="E287" s="1223" t="n"/>
      <c r="F287" s="1219" t="n"/>
      <c r="G287" s="902" t="n"/>
      <c r="H287" s="902" t="n"/>
      <c r="I287" s="1219" t="n"/>
      <c r="J287" s="1219" t="n"/>
      <c r="K287" s="1219" t="n"/>
      <c r="L287" s="1221" t="n"/>
      <c r="M287" s="1221" t="n"/>
      <c r="N287" s="1221" t="n"/>
      <c r="O287" s="1221" t="n"/>
      <c r="P287" s="1221" t="n"/>
      <c r="Q287" s="1221" t="n"/>
      <c r="R287" s="1221" t="n"/>
      <c r="S287" s="1221" t="n"/>
      <c r="T287" s="1221" t="n"/>
      <c r="U287" s="1221" t="n"/>
      <c r="V287" s="1221" t="n"/>
      <c r="W287" s="1221" t="n"/>
      <c r="X287" s="1221" t="n"/>
      <c r="Y287" s="1221" t="n"/>
      <c r="Z287" s="1222" t="n"/>
      <c r="AA287" s="1222" t="n"/>
      <c r="AB287" s="1080" t="n"/>
      <c r="AC287" s="788" t="n"/>
      <c r="AD287" s="788" t="n"/>
      <c r="AE287" s="788" t="n"/>
      <c r="AF287" s="788" t="n"/>
      <c r="AG287" s="788" t="n"/>
      <c r="AH287" s="788" t="n"/>
      <c r="AI287" s="788" t="n"/>
      <c r="AJ287" s="788" t="n"/>
      <c r="AK287" s="788" t="n"/>
      <c r="AL287" s="788" t="n"/>
      <c r="AM287" s="788" t="n"/>
      <c r="AN287" s="788" t="n"/>
      <c r="AO287" s="788" t="n"/>
      <c r="AP287" s="788" t="n"/>
      <c r="AQ287" s="788" t="n"/>
    </row>
    <row r="288" ht="15" customHeight="1" s="789">
      <c r="A288" s="1561" t="n"/>
      <c r="B288" s="1218" t="n"/>
      <c r="C288" s="1219" t="n"/>
      <c r="D288" s="1219" t="n"/>
      <c r="E288" s="1223" t="n"/>
      <c r="F288" s="1219" t="n"/>
      <c r="G288" s="902" t="n"/>
      <c r="H288" s="902" t="n"/>
      <c r="I288" s="1219" t="n"/>
      <c r="J288" s="1219" t="n"/>
      <c r="K288" s="1219" t="n"/>
      <c r="L288" s="1221" t="n"/>
      <c r="M288" s="1221" t="n"/>
      <c r="N288" s="1221" t="n"/>
      <c r="O288" s="1221" t="n"/>
      <c r="P288" s="1221" t="n"/>
      <c r="Q288" s="1221" t="n"/>
      <c r="R288" s="1221" t="n"/>
      <c r="S288" s="1221" t="n"/>
      <c r="T288" s="1221" t="n"/>
      <c r="U288" s="1221" t="n"/>
      <c r="V288" s="1221" t="n"/>
      <c r="W288" s="1221" t="n"/>
      <c r="X288" s="1221" t="n"/>
      <c r="Y288" s="1221" t="n"/>
      <c r="Z288" s="1222" t="n"/>
      <c r="AA288" s="1222" t="n"/>
      <c r="AB288" s="1080" t="n"/>
      <c r="AC288" s="788" t="n"/>
      <c r="AD288" s="788" t="n"/>
      <c r="AE288" s="788" t="n"/>
      <c r="AF288" s="788" t="n"/>
      <c r="AG288" s="788" t="n"/>
      <c r="AH288" s="788" t="n"/>
      <c r="AI288" s="788" t="n"/>
      <c r="AJ288" s="788" t="n"/>
      <c r="AK288" s="788" t="n"/>
      <c r="AL288" s="788" t="n"/>
      <c r="AM288" s="788" t="n"/>
      <c r="AN288" s="788" t="n"/>
      <c r="AO288" s="788" t="n"/>
      <c r="AP288" s="788" t="n"/>
      <c r="AQ288" s="788" t="n"/>
    </row>
    <row r="289" ht="15" customHeight="1" s="789">
      <c r="A289" s="1561" t="n"/>
      <c r="B289" s="1218" t="n"/>
      <c r="C289" s="1219" t="n"/>
      <c r="D289" s="1219" t="n"/>
      <c r="E289" s="1223" t="n"/>
      <c r="F289" s="1219" t="n"/>
      <c r="G289" s="902" t="n"/>
      <c r="H289" s="902" t="n"/>
      <c r="I289" s="1219" t="n"/>
      <c r="J289" s="1219" t="n"/>
      <c r="K289" s="1219" t="n"/>
      <c r="L289" s="1221" t="n"/>
      <c r="M289" s="1221" t="n"/>
      <c r="N289" s="1221" t="n"/>
      <c r="O289" s="1221" t="n"/>
      <c r="P289" s="1221" t="n"/>
      <c r="Q289" s="1221" t="n"/>
      <c r="R289" s="1221" t="n"/>
      <c r="S289" s="1221" t="n"/>
      <c r="T289" s="1221" t="n"/>
      <c r="U289" s="1221" t="n"/>
      <c r="V289" s="1221" t="n"/>
      <c r="W289" s="1221" t="n"/>
      <c r="X289" s="1221" t="n"/>
      <c r="Y289" s="1221" t="n"/>
      <c r="Z289" s="1222" t="n"/>
      <c r="AA289" s="1222" t="n"/>
      <c r="AB289" s="1080" t="n"/>
      <c r="AC289" s="788" t="n"/>
      <c r="AD289" s="788" t="n"/>
      <c r="AE289" s="788" t="n"/>
      <c r="AF289" s="788" t="n"/>
      <c r="AG289" s="788" t="n"/>
      <c r="AH289" s="788" t="n"/>
      <c r="AI289" s="788" t="n"/>
      <c r="AJ289" s="788" t="n"/>
      <c r="AK289" s="788" t="n"/>
      <c r="AL289" s="788" t="n"/>
      <c r="AM289" s="788" t="n"/>
      <c r="AN289" s="788" t="n"/>
      <c r="AO289" s="788" t="n"/>
      <c r="AP289" s="788" t="n"/>
      <c r="AQ289" s="788" t="n"/>
    </row>
    <row r="290" ht="15" customHeight="1" s="789">
      <c r="A290" s="1561" t="n"/>
      <c r="B290" s="1218" t="n"/>
      <c r="C290" s="1219" t="n"/>
      <c r="D290" s="1219" t="n"/>
      <c r="E290" s="1223" t="n"/>
      <c r="F290" s="1219" t="n"/>
      <c r="G290" s="902" t="n"/>
      <c r="H290" s="902" t="n"/>
      <c r="I290" s="1219" t="n"/>
      <c r="J290" s="1219" t="n"/>
      <c r="K290" s="1219" t="n"/>
      <c r="L290" s="1221" t="n"/>
      <c r="M290" s="1221" t="n"/>
      <c r="N290" s="1221" t="n"/>
      <c r="O290" s="1221" t="n"/>
      <c r="P290" s="1221" t="n"/>
      <c r="Q290" s="1221" t="n"/>
      <c r="R290" s="1221" t="n"/>
      <c r="S290" s="1221" t="n"/>
      <c r="T290" s="1221" t="n"/>
      <c r="U290" s="1221" t="n"/>
      <c r="V290" s="1221" t="n"/>
      <c r="W290" s="1221" t="n"/>
      <c r="X290" s="1221" t="n"/>
      <c r="Y290" s="1221" t="n"/>
      <c r="Z290" s="1222" t="n"/>
      <c r="AA290" s="1222" t="n"/>
      <c r="AB290" s="1080" t="n"/>
      <c r="AC290" s="788" t="n"/>
      <c r="AD290" s="788" t="n"/>
      <c r="AE290" s="788" t="n"/>
      <c r="AF290" s="788" t="n"/>
      <c r="AG290" s="788" t="n"/>
      <c r="AH290" s="788" t="n"/>
      <c r="AI290" s="788" t="n"/>
      <c r="AJ290" s="788" t="n"/>
      <c r="AK290" s="788" t="n"/>
      <c r="AL290" s="788" t="n"/>
      <c r="AM290" s="788" t="n"/>
      <c r="AN290" s="788" t="n"/>
      <c r="AO290" s="788" t="n"/>
      <c r="AP290" s="788" t="n"/>
      <c r="AQ290" s="788" t="n"/>
    </row>
    <row r="291" ht="15" customHeight="1" s="789">
      <c r="A291" s="1561" t="n"/>
      <c r="B291" s="1218" t="n"/>
      <c r="C291" s="1219" t="n"/>
      <c r="D291" s="1219" t="n"/>
      <c r="E291" s="1223" t="n"/>
      <c r="F291" s="1219" t="n"/>
      <c r="G291" s="902" t="n"/>
      <c r="H291" s="902" t="n"/>
      <c r="I291" s="1219" t="n"/>
      <c r="J291" s="1219" t="n"/>
      <c r="K291" s="1219" t="n"/>
      <c r="L291" s="1221" t="n"/>
      <c r="M291" s="1221" t="n"/>
      <c r="N291" s="1221" t="n"/>
      <c r="O291" s="1221" t="n"/>
      <c r="P291" s="1221" t="n"/>
      <c r="Q291" s="1221" t="n"/>
      <c r="R291" s="1221" t="n"/>
      <c r="S291" s="1221" t="n"/>
      <c r="T291" s="1221" t="n"/>
      <c r="U291" s="1221" t="n"/>
      <c r="V291" s="1221" t="n"/>
      <c r="W291" s="1221" t="n"/>
      <c r="X291" s="1221" t="n"/>
      <c r="Y291" s="1221" t="n"/>
      <c r="Z291" s="1222" t="n"/>
      <c r="AA291" s="1222" t="n"/>
      <c r="AB291" s="1080" t="n"/>
      <c r="AC291" s="788" t="n"/>
      <c r="AD291" s="788" t="n"/>
      <c r="AE291" s="788" t="n"/>
      <c r="AF291" s="788" t="n"/>
      <c r="AG291" s="788" t="n"/>
      <c r="AH291" s="788" t="n"/>
      <c r="AI291" s="788" t="n"/>
      <c r="AJ291" s="788" t="n"/>
      <c r="AK291" s="788" t="n"/>
      <c r="AL291" s="788" t="n"/>
      <c r="AM291" s="788" t="n"/>
      <c r="AN291" s="788" t="n"/>
      <c r="AO291" s="788" t="n"/>
      <c r="AP291" s="788" t="n"/>
      <c r="AQ291" s="788" t="n"/>
    </row>
    <row r="292" ht="15" customHeight="1" s="789">
      <c r="A292" s="1561" t="n"/>
      <c r="B292" s="1218" t="n"/>
      <c r="C292" s="1219" t="n"/>
      <c r="D292" s="1219" t="n"/>
      <c r="E292" s="1223" t="n"/>
      <c r="F292" s="1219" t="n"/>
      <c r="G292" s="902" t="n"/>
      <c r="H292" s="902" t="n"/>
      <c r="I292" s="1219" t="n"/>
      <c r="J292" s="1219" t="n"/>
      <c r="K292" s="1219" t="n"/>
      <c r="L292" s="1221" t="n"/>
      <c r="M292" s="1221" t="n"/>
      <c r="N292" s="1221" t="n"/>
      <c r="O292" s="1221" t="n"/>
      <c r="P292" s="1221" t="n"/>
      <c r="Q292" s="1221" t="n"/>
      <c r="R292" s="1221" t="n"/>
      <c r="S292" s="1221" t="n"/>
      <c r="T292" s="1221" t="n"/>
      <c r="U292" s="1221" t="n"/>
      <c r="V292" s="1221" t="n"/>
      <c r="W292" s="1221" t="n"/>
      <c r="X292" s="1221" t="n"/>
      <c r="Y292" s="1221" t="n"/>
      <c r="Z292" s="1222" t="n"/>
      <c r="AA292" s="1222" t="n"/>
      <c r="AB292" s="1080" t="n"/>
      <c r="AC292" s="788" t="n"/>
      <c r="AD292" s="788" t="n"/>
      <c r="AE292" s="788" t="n"/>
      <c r="AF292" s="788" t="n"/>
      <c r="AG292" s="788" t="n"/>
      <c r="AH292" s="788" t="n"/>
      <c r="AI292" s="788" t="n"/>
      <c r="AJ292" s="788" t="n"/>
      <c r="AK292" s="788" t="n"/>
      <c r="AL292" s="788" t="n"/>
      <c r="AM292" s="788" t="n"/>
      <c r="AN292" s="788" t="n"/>
      <c r="AO292" s="788" t="n"/>
      <c r="AP292" s="788" t="n"/>
      <c r="AQ292" s="788" t="n"/>
    </row>
    <row r="293" ht="15" customHeight="1" s="789">
      <c r="A293" s="1561" t="n"/>
      <c r="B293" s="1218" t="n"/>
      <c r="C293" s="1219" t="n"/>
      <c r="D293" s="1219" t="n"/>
      <c r="E293" s="1223" t="n"/>
      <c r="F293" s="1219" t="n"/>
      <c r="G293" s="902" t="n"/>
      <c r="H293" s="902" t="n"/>
      <c r="I293" s="1219" t="n"/>
      <c r="J293" s="1219" t="n"/>
      <c r="K293" s="1219" t="n"/>
      <c r="L293" s="1221" t="n"/>
      <c r="M293" s="1221" t="n"/>
      <c r="N293" s="1221" t="n"/>
      <c r="O293" s="1221" t="n"/>
      <c r="P293" s="1221" t="n"/>
      <c r="Q293" s="1221" t="n"/>
      <c r="R293" s="1221" t="n"/>
      <c r="S293" s="1221" t="n"/>
      <c r="T293" s="1221" t="n"/>
      <c r="U293" s="1221" t="n"/>
      <c r="V293" s="1221" t="n"/>
      <c r="W293" s="1221" t="n"/>
      <c r="X293" s="1221" t="n"/>
      <c r="Y293" s="1221" t="n"/>
      <c r="Z293" s="1222" t="n"/>
      <c r="AA293" s="1222" t="n"/>
      <c r="AB293" s="1080" t="n"/>
      <c r="AC293" s="788" t="n"/>
      <c r="AD293" s="788" t="n"/>
      <c r="AE293" s="788" t="n"/>
      <c r="AF293" s="788" t="n"/>
      <c r="AG293" s="788" t="n"/>
      <c r="AH293" s="788" t="n"/>
      <c r="AI293" s="788" t="n"/>
      <c r="AJ293" s="788" t="n"/>
      <c r="AK293" s="788" t="n"/>
      <c r="AL293" s="788" t="n"/>
      <c r="AM293" s="788" t="n"/>
      <c r="AN293" s="788" t="n"/>
      <c r="AO293" s="788" t="n"/>
      <c r="AP293" s="788" t="n"/>
      <c r="AQ293" s="788" t="n"/>
    </row>
    <row r="294" ht="15" customHeight="1" s="789">
      <c r="A294" s="1561" t="n"/>
      <c r="B294" s="1218" t="n"/>
      <c r="C294" s="1219" t="n"/>
      <c r="D294" s="1219" t="n"/>
      <c r="E294" s="1223" t="n"/>
      <c r="F294" s="1219" t="n"/>
      <c r="G294" s="902" t="n"/>
      <c r="H294" s="902" t="n"/>
      <c r="I294" s="1219" t="n"/>
      <c r="J294" s="1219" t="n"/>
      <c r="K294" s="1219" t="n"/>
      <c r="L294" s="1221" t="n"/>
      <c r="M294" s="1221" t="n"/>
      <c r="N294" s="1221" t="n"/>
      <c r="O294" s="1221" t="n"/>
      <c r="P294" s="1221" t="n"/>
      <c r="Q294" s="1221" t="n"/>
      <c r="R294" s="1221" t="n"/>
      <c r="S294" s="1221" t="n"/>
      <c r="T294" s="1221" t="n"/>
      <c r="U294" s="1221" t="n"/>
      <c r="V294" s="1221" t="n"/>
      <c r="W294" s="1221" t="n"/>
      <c r="X294" s="1221" t="n"/>
      <c r="Y294" s="1221" t="n"/>
      <c r="Z294" s="1222" t="n"/>
      <c r="AA294" s="1222" t="n"/>
      <c r="AB294" s="1080" t="n"/>
      <c r="AC294" s="788" t="n"/>
      <c r="AD294" s="788" t="n"/>
      <c r="AE294" s="788" t="n"/>
      <c r="AF294" s="788" t="n"/>
      <c r="AG294" s="788" t="n"/>
      <c r="AH294" s="788" t="n"/>
      <c r="AI294" s="788" t="n"/>
      <c r="AJ294" s="788" t="n"/>
      <c r="AK294" s="788" t="n"/>
      <c r="AL294" s="788" t="n"/>
      <c r="AM294" s="788" t="n"/>
      <c r="AN294" s="788" t="n"/>
      <c r="AO294" s="788" t="n"/>
      <c r="AP294" s="788" t="n"/>
      <c r="AQ294" s="788" t="n"/>
    </row>
    <row r="295" ht="15" customHeight="1" s="789">
      <c r="A295" s="1561" t="n"/>
      <c r="B295" s="1218" t="n"/>
      <c r="C295" s="1219" t="n"/>
      <c r="D295" s="1219" t="n"/>
      <c r="E295" s="1223" t="n"/>
      <c r="F295" s="1219" t="n"/>
      <c r="G295" s="902" t="n"/>
      <c r="H295" s="902" t="n"/>
      <c r="I295" s="1219" t="n"/>
      <c r="J295" s="1219" t="n"/>
      <c r="K295" s="1219" t="n"/>
      <c r="L295" s="1221" t="n"/>
      <c r="M295" s="1221" t="n"/>
      <c r="N295" s="1221" t="n"/>
      <c r="O295" s="1221" t="n"/>
      <c r="P295" s="1221" t="n"/>
      <c r="Q295" s="1221" t="n"/>
      <c r="R295" s="1221" t="n"/>
      <c r="S295" s="1221" t="n"/>
      <c r="T295" s="1221" t="n"/>
      <c r="U295" s="1221" t="n"/>
      <c r="V295" s="1221" t="n"/>
      <c r="W295" s="1221" t="n"/>
      <c r="X295" s="1221" t="n"/>
      <c r="Y295" s="1221" t="n"/>
      <c r="Z295" s="1222" t="n"/>
      <c r="AA295" s="1222" t="n"/>
      <c r="AB295" s="1080" t="n"/>
      <c r="AC295" s="788" t="n"/>
      <c r="AD295" s="788" t="n"/>
      <c r="AE295" s="788" t="n"/>
      <c r="AF295" s="788" t="n"/>
      <c r="AG295" s="788" t="n"/>
      <c r="AH295" s="788" t="n"/>
      <c r="AI295" s="788" t="n"/>
      <c r="AJ295" s="788" t="n"/>
      <c r="AK295" s="788" t="n"/>
      <c r="AL295" s="788" t="n"/>
      <c r="AM295" s="788" t="n"/>
      <c r="AN295" s="788" t="n"/>
      <c r="AO295" s="788" t="n"/>
      <c r="AP295" s="788" t="n"/>
      <c r="AQ295" s="788" t="n"/>
    </row>
    <row r="296" ht="15" customHeight="1" s="789">
      <c r="A296" s="1561" t="n"/>
      <c r="B296" s="1218" t="n"/>
      <c r="C296" s="1219" t="n"/>
      <c r="D296" s="1219" t="n"/>
      <c r="E296" s="1223" t="n"/>
      <c r="F296" s="1219" t="n"/>
      <c r="G296" s="902" t="n"/>
      <c r="H296" s="902" t="n"/>
      <c r="I296" s="1219" t="n"/>
      <c r="J296" s="1219" t="n"/>
      <c r="K296" s="1219" t="n"/>
      <c r="L296" s="1221" t="n"/>
      <c r="M296" s="1221" t="n"/>
      <c r="N296" s="1221" t="n"/>
      <c r="O296" s="1221" t="n"/>
      <c r="P296" s="1221" t="n"/>
      <c r="Q296" s="1221" t="n"/>
      <c r="R296" s="1221" t="n"/>
      <c r="S296" s="1221" t="n"/>
      <c r="T296" s="1221" t="n"/>
      <c r="U296" s="1221" t="n"/>
      <c r="V296" s="1221" t="n"/>
      <c r="W296" s="1221" t="n"/>
      <c r="X296" s="1221" t="n"/>
      <c r="Y296" s="1221" t="n"/>
      <c r="Z296" s="1222" t="n"/>
      <c r="AA296" s="1222" t="n"/>
      <c r="AB296" s="1080" t="n"/>
      <c r="AC296" s="788" t="n"/>
      <c r="AD296" s="788" t="n"/>
      <c r="AE296" s="788" t="n"/>
      <c r="AF296" s="788" t="n"/>
      <c r="AG296" s="788" t="n"/>
      <c r="AH296" s="788" t="n"/>
      <c r="AI296" s="788" t="n"/>
      <c r="AJ296" s="788" t="n"/>
      <c r="AK296" s="788" t="n"/>
      <c r="AL296" s="788" t="n"/>
      <c r="AM296" s="788" t="n"/>
      <c r="AN296" s="788" t="n"/>
      <c r="AO296" s="788" t="n"/>
      <c r="AP296" s="788" t="n"/>
      <c r="AQ296" s="788" t="n"/>
    </row>
    <row r="297" ht="15" customHeight="1" s="789">
      <c r="A297" s="1561" t="n"/>
      <c r="B297" s="1218" t="n"/>
      <c r="C297" s="1219" t="n"/>
      <c r="D297" s="1219" t="n"/>
      <c r="E297" s="1223" t="n"/>
      <c r="F297" s="1219" t="n"/>
      <c r="G297" s="902" t="n"/>
      <c r="H297" s="902" t="n"/>
      <c r="I297" s="1219" t="n"/>
      <c r="J297" s="1219" t="n"/>
      <c r="K297" s="1219" t="n"/>
      <c r="L297" s="1221" t="n"/>
      <c r="M297" s="1221" t="n"/>
      <c r="N297" s="1221" t="n"/>
      <c r="O297" s="1221" t="n"/>
      <c r="P297" s="1221" t="n"/>
      <c r="Q297" s="1221" t="n"/>
      <c r="R297" s="1221" t="n"/>
      <c r="S297" s="1221" t="n"/>
      <c r="T297" s="1221" t="n"/>
      <c r="U297" s="1221" t="n"/>
      <c r="V297" s="1221" t="n"/>
      <c r="W297" s="1221" t="n"/>
      <c r="X297" s="1221" t="n"/>
      <c r="Y297" s="1221" t="n"/>
      <c r="Z297" s="1222" t="n"/>
      <c r="AA297" s="1222" t="n"/>
      <c r="AB297" s="1080" t="n"/>
      <c r="AC297" s="788" t="n"/>
      <c r="AD297" s="788" t="n"/>
      <c r="AE297" s="788" t="n"/>
      <c r="AF297" s="788" t="n"/>
      <c r="AG297" s="788" t="n"/>
      <c r="AH297" s="788" t="n"/>
      <c r="AI297" s="788" t="n"/>
      <c r="AJ297" s="788" t="n"/>
      <c r="AK297" s="788" t="n"/>
      <c r="AL297" s="788" t="n"/>
      <c r="AM297" s="788" t="n"/>
      <c r="AN297" s="788" t="n"/>
      <c r="AO297" s="788" t="n"/>
      <c r="AP297" s="788" t="n"/>
      <c r="AQ297" s="788" t="n"/>
    </row>
    <row r="298" ht="15" customHeight="1" s="789">
      <c r="A298" s="1561" t="n"/>
      <c r="B298" s="1218" t="n"/>
      <c r="C298" s="1219" t="n"/>
      <c r="D298" s="1219" t="n"/>
      <c r="E298" s="1223" t="n"/>
      <c r="F298" s="1219" t="n"/>
      <c r="G298" s="902" t="n"/>
      <c r="H298" s="902" t="n"/>
      <c r="I298" s="1219" t="n"/>
      <c r="J298" s="1219" t="n"/>
      <c r="K298" s="1219" t="n"/>
      <c r="L298" s="1221" t="n"/>
      <c r="M298" s="1221" t="n"/>
      <c r="N298" s="1221" t="n"/>
      <c r="O298" s="1221" t="n"/>
      <c r="P298" s="1221" t="n"/>
      <c r="Q298" s="1221" t="n"/>
      <c r="R298" s="1221" t="n"/>
      <c r="S298" s="1221" t="n"/>
      <c r="T298" s="1221" t="n"/>
      <c r="U298" s="1221" t="n"/>
      <c r="V298" s="1221" t="n"/>
      <c r="W298" s="1221" t="n"/>
      <c r="X298" s="1221" t="n"/>
      <c r="Y298" s="1221" t="n"/>
      <c r="Z298" s="1222" t="n"/>
      <c r="AA298" s="1222" t="n"/>
      <c r="AB298" s="1080" t="n"/>
      <c r="AC298" s="788" t="n"/>
      <c r="AD298" s="788" t="n"/>
      <c r="AE298" s="788" t="n"/>
      <c r="AF298" s="788" t="n"/>
      <c r="AG298" s="788" t="n"/>
      <c r="AH298" s="788" t="n"/>
      <c r="AI298" s="788" t="n"/>
      <c r="AJ298" s="788" t="n"/>
      <c r="AK298" s="788" t="n"/>
      <c r="AL298" s="788" t="n"/>
      <c r="AM298" s="788" t="n"/>
      <c r="AN298" s="788" t="n"/>
      <c r="AO298" s="788" t="n"/>
      <c r="AP298" s="788" t="n"/>
      <c r="AQ298" s="788" t="n"/>
    </row>
    <row r="299" ht="15" customHeight="1" s="789">
      <c r="A299" s="1561" t="n"/>
      <c r="B299" s="1218" t="n"/>
      <c r="C299" s="1219" t="n"/>
      <c r="D299" s="1219" t="n"/>
      <c r="E299" s="1223" t="n"/>
      <c r="F299" s="1219" t="n"/>
      <c r="G299" s="902" t="n"/>
      <c r="H299" s="902" t="n"/>
      <c r="I299" s="1219" t="n"/>
      <c r="J299" s="1219" t="n"/>
      <c r="K299" s="1219" t="n"/>
      <c r="L299" s="1221" t="n"/>
      <c r="M299" s="1221" t="n"/>
      <c r="N299" s="1221" t="n"/>
      <c r="O299" s="1221" t="n"/>
      <c r="P299" s="1221" t="n"/>
      <c r="Q299" s="1221" t="n"/>
      <c r="R299" s="1221" t="n"/>
      <c r="S299" s="1221" t="n"/>
      <c r="T299" s="1221" t="n"/>
      <c r="U299" s="1221" t="n"/>
      <c r="V299" s="1221" t="n"/>
      <c r="W299" s="1221" t="n"/>
      <c r="X299" s="1221" t="n"/>
      <c r="Y299" s="1221" t="n"/>
      <c r="Z299" s="1222" t="n"/>
      <c r="AA299" s="1222" t="n"/>
      <c r="AB299" s="1080" t="n"/>
      <c r="AC299" s="788" t="n"/>
      <c r="AD299" s="788" t="n"/>
      <c r="AE299" s="788" t="n"/>
      <c r="AF299" s="788" t="n"/>
      <c r="AG299" s="788" t="n"/>
      <c r="AH299" s="788" t="n"/>
      <c r="AI299" s="788" t="n"/>
      <c r="AJ299" s="788" t="n"/>
      <c r="AK299" s="788" t="n"/>
      <c r="AL299" s="788" t="n"/>
      <c r="AM299" s="788" t="n"/>
      <c r="AN299" s="788" t="n"/>
      <c r="AO299" s="788" t="n"/>
      <c r="AP299" s="788" t="n"/>
      <c r="AQ299" s="788" t="n"/>
    </row>
    <row r="300" ht="15" customHeight="1" s="789">
      <c r="A300" s="1561" t="n"/>
      <c r="B300" s="1218" t="n"/>
      <c r="C300" s="1219" t="n"/>
      <c r="D300" s="1219" t="n"/>
      <c r="E300" s="1223" t="n"/>
      <c r="F300" s="1219" t="n"/>
      <c r="G300" s="902" t="n"/>
      <c r="H300" s="902" t="n"/>
      <c r="I300" s="1219" t="n"/>
      <c r="J300" s="1219" t="n"/>
      <c r="K300" s="1219" t="n"/>
      <c r="L300" s="1221" t="n"/>
      <c r="M300" s="1221" t="n"/>
      <c r="N300" s="1221" t="n"/>
      <c r="O300" s="1221" t="n"/>
      <c r="P300" s="1221" t="n"/>
      <c r="Q300" s="1221" t="n"/>
      <c r="R300" s="1221" t="n"/>
      <c r="S300" s="1221" t="n"/>
      <c r="T300" s="1221" t="n"/>
      <c r="U300" s="1221" t="n"/>
      <c r="V300" s="1221" t="n"/>
      <c r="W300" s="1221" t="n"/>
      <c r="X300" s="1221" t="n"/>
      <c r="Y300" s="1221" t="n"/>
      <c r="Z300" s="1222" t="n"/>
      <c r="AA300" s="1222" t="n"/>
      <c r="AB300" s="1080" t="n"/>
      <c r="AC300" s="788" t="n"/>
      <c r="AD300" s="788" t="n"/>
      <c r="AE300" s="788" t="n"/>
      <c r="AF300" s="788" t="n"/>
      <c r="AG300" s="788" t="n"/>
      <c r="AH300" s="788" t="n"/>
      <c r="AI300" s="788" t="n"/>
      <c r="AJ300" s="788" t="n"/>
      <c r="AK300" s="788" t="n"/>
      <c r="AL300" s="788" t="n"/>
      <c r="AM300" s="788" t="n"/>
      <c r="AN300" s="788" t="n"/>
      <c r="AO300" s="788" t="n"/>
      <c r="AP300" s="788" t="n"/>
      <c r="AQ300" s="788" t="n"/>
    </row>
    <row r="301" ht="15" customHeight="1" s="789">
      <c r="A301" s="1561" t="n"/>
      <c r="B301" s="1218" t="n"/>
      <c r="C301" s="1219" t="n"/>
      <c r="D301" s="1219" t="n"/>
      <c r="E301" s="1223" t="n"/>
      <c r="F301" s="1219" t="n"/>
      <c r="G301" s="902" t="n"/>
      <c r="H301" s="902" t="n"/>
      <c r="I301" s="1219" t="n"/>
      <c r="J301" s="1219" t="n"/>
      <c r="K301" s="1219" t="n"/>
      <c r="L301" s="1221" t="n"/>
      <c r="M301" s="1221" t="n"/>
      <c r="N301" s="1221" t="n"/>
      <c r="O301" s="1221" t="n"/>
      <c r="P301" s="1221" t="n"/>
      <c r="Q301" s="1221" t="n"/>
      <c r="R301" s="1221" t="n"/>
      <c r="S301" s="1221" t="n"/>
      <c r="T301" s="1221" t="n"/>
      <c r="U301" s="1221" t="n"/>
      <c r="V301" s="1221" t="n"/>
      <c r="W301" s="1221" t="n"/>
      <c r="X301" s="1221" t="n"/>
      <c r="Y301" s="1221" t="n"/>
      <c r="Z301" s="1222" t="n"/>
      <c r="AA301" s="1222" t="n"/>
      <c r="AB301" s="1080" t="n"/>
      <c r="AC301" s="788" t="n"/>
      <c r="AD301" s="788" t="n"/>
      <c r="AE301" s="788" t="n"/>
      <c r="AF301" s="788" t="n"/>
      <c r="AG301" s="788" t="n"/>
      <c r="AH301" s="788" t="n"/>
      <c r="AI301" s="788" t="n"/>
      <c r="AJ301" s="788" t="n"/>
      <c r="AK301" s="788" t="n"/>
      <c r="AL301" s="788" t="n"/>
      <c r="AM301" s="788" t="n"/>
      <c r="AN301" s="788" t="n"/>
      <c r="AO301" s="788" t="n"/>
      <c r="AP301" s="788" t="n"/>
      <c r="AQ301" s="788" t="n"/>
    </row>
    <row r="302" ht="15" customHeight="1" s="789">
      <c r="A302" s="1561" t="n"/>
      <c r="B302" s="1218" t="n"/>
      <c r="C302" s="1219" t="n"/>
      <c r="D302" s="1219" t="n"/>
      <c r="E302" s="1223" t="n"/>
      <c r="F302" s="1219" t="n"/>
      <c r="G302" s="902" t="n"/>
      <c r="H302" s="902" t="n"/>
      <c r="I302" s="1219" t="n"/>
      <c r="J302" s="1219" t="n"/>
      <c r="K302" s="1219" t="n"/>
      <c r="L302" s="1221" t="n"/>
      <c r="M302" s="1221" t="n"/>
      <c r="N302" s="1221" t="n"/>
      <c r="O302" s="1221" t="n"/>
      <c r="P302" s="1221" t="n"/>
      <c r="Q302" s="1221" t="n"/>
      <c r="R302" s="1221" t="n"/>
      <c r="S302" s="1221" t="n"/>
      <c r="T302" s="1221" t="n"/>
      <c r="U302" s="1221" t="n"/>
      <c r="V302" s="1221" t="n"/>
      <c r="W302" s="1221" t="n"/>
      <c r="X302" s="1221" t="n"/>
      <c r="Y302" s="1221" t="n"/>
      <c r="Z302" s="1222" t="n"/>
      <c r="AA302" s="1222" t="n"/>
      <c r="AB302" s="1080" t="n"/>
      <c r="AC302" s="788" t="n"/>
      <c r="AD302" s="788" t="n"/>
      <c r="AE302" s="788" t="n"/>
      <c r="AF302" s="788" t="n"/>
      <c r="AG302" s="788" t="n"/>
      <c r="AH302" s="788" t="n"/>
      <c r="AI302" s="788" t="n"/>
      <c r="AJ302" s="788" t="n"/>
      <c r="AK302" s="788" t="n"/>
      <c r="AL302" s="788" t="n"/>
      <c r="AM302" s="788" t="n"/>
      <c r="AN302" s="788" t="n"/>
      <c r="AO302" s="788" t="n"/>
      <c r="AP302" s="788" t="n"/>
      <c r="AQ302" s="788" t="n"/>
    </row>
    <row r="303" ht="15" customHeight="1" s="789">
      <c r="A303" s="1561" t="n"/>
      <c r="B303" s="1218" t="n"/>
      <c r="C303" s="1219" t="n"/>
      <c r="D303" s="1219" t="n"/>
      <c r="E303" s="1223" t="n"/>
      <c r="F303" s="1219" t="n"/>
      <c r="G303" s="902" t="n"/>
      <c r="H303" s="902" t="n"/>
      <c r="I303" s="1219" t="n"/>
      <c r="J303" s="1219" t="n"/>
      <c r="K303" s="1219" t="n"/>
      <c r="L303" s="1221" t="n"/>
      <c r="M303" s="1221" t="n"/>
      <c r="N303" s="1221" t="n"/>
      <c r="O303" s="1221" t="n"/>
      <c r="P303" s="1221" t="n"/>
      <c r="Q303" s="1221" t="n"/>
      <c r="R303" s="1221" t="n"/>
      <c r="S303" s="1221" t="n"/>
      <c r="T303" s="1221" t="n"/>
      <c r="U303" s="1221" t="n"/>
      <c r="V303" s="1221" t="n"/>
      <c r="W303" s="1221" t="n"/>
      <c r="X303" s="1221" t="n"/>
      <c r="Y303" s="1221" t="n"/>
      <c r="Z303" s="1222" t="n"/>
      <c r="AA303" s="1222" t="n"/>
      <c r="AB303" s="1080" t="n"/>
      <c r="AC303" s="788" t="n"/>
      <c r="AD303" s="788" t="n"/>
      <c r="AE303" s="788" t="n"/>
      <c r="AF303" s="788" t="n"/>
      <c r="AG303" s="788" t="n"/>
      <c r="AH303" s="788" t="n"/>
      <c r="AI303" s="788" t="n"/>
      <c r="AJ303" s="788" t="n"/>
      <c r="AK303" s="788" t="n"/>
      <c r="AL303" s="788" t="n"/>
      <c r="AM303" s="788" t="n"/>
      <c r="AN303" s="788" t="n"/>
      <c r="AO303" s="788" t="n"/>
      <c r="AP303" s="788" t="n"/>
      <c r="AQ303" s="788" t="n"/>
    </row>
    <row r="304" ht="15" customHeight="1" s="789">
      <c r="A304" s="1561" t="n"/>
      <c r="B304" s="1218" t="n"/>
      <c r="C304" s="1219" t="n"/>
      <c r="D304" s="1219" t="n"/>
      <c r="E304" s="1223" t="n"/>
      <c r="F304" s="1219" t="n"/>
      <c r="G304" s="902" t="n"/>
      <c r="H304" s="902" t="n"/>
      <c r="I304" s="1219" t="n"/>
      <c r="J304" s="1219" t="n"/>
      <c r="K304" s="1219" t="n"/>
      <c r="L304" s="1221" t="n"/>
      <c r="M304" s="1221" t="n"/>
      <c r="N304" s="1221" t="n"/>
      <c r="O304" s="1221" t="n"/>
      <c r="P304" s="1221" t="n"/>
      <c r="Q304" s="1221" t="n"/>
      <c r="R304" s="1221" t="n"/>
      <c r="S304" s="1221" t="n"/>
      <c r="T304" s="1221" t="n"/>
      <c r="U304" s="1221" t="n"/>
      <c r="V304" s="1221" t="n"/>
      <c r="W304" s="1221" t="n"/>
      <c r="X304" s="1221" t="n"/>
      <c r="Y304" s="1221" t="n"/>
      <c r="Z304" s="1222" t="n"/>
      <c r="AA304" s="1222" t="n"/>
      <c r="AB304" s="1080" t="n"/>
      <c r="AC304" s="788" t="n"/>
      <c r="AD304" s="788" t="n"/>
      <c r="AE304" s="788" t="n"/>
      <c r="AF304" s="788" t="n"/>
      <c r="AG304" s="788" t="n"/>
      <c r="AH304" s="788" t="n"/>
      <c r="AI304" s="788" t="n"/>
      <c r="AJ304" s="788" t="n"/>
      <c r="AK304" s="788" t="n"/>
      <c r="AL304" s="788" t="n"/>
      <c r="AM304" s="788" t="n"/>
      <c r="AN304" s="788" t="n"/>
      <c r="AO304" s="788" t="n"/>
      <c r="AP304" s="788" t="n"/>
      <c r="AQ304" s="788" t="n"/>
    </row>
    <row r="305" ht="15" customHeight="1" s="789">
      <c r="A305" s="1561" t="n"/>
      <c r="B305" s="1218" t="n"/>
      <c r="C305" s="1219" t="n"/>
      <c r="D305" s="1219" t="n"/>
      <c r="E305" s="1223" t="n"/>
      <c r="F305" s="1219" t="n"/>
      <c r="G305" s="902" t="n"/>
      <c r="H305" s="902" t="n"/>
      <c r="I305" s="1219" t="n"/>
      <c r="J305" s="1219" t="n"/>
      <c r="K305" s="1219" t="n"/>
      <c r="L305" s="1221" t="n"/>
      <c r="M305" s="1221" t="n"/>
      <c r="N305" s="1221" t="n"/>
      <c r="O305" s="1221" t="n"/>
      <c r="P305" s="1221" t="n"/>
      <c r="Q305" s="1221" t="n"/>
      <c r="R305" s="1221" t="n"/>
      <c r="S305" s="1221" t="n"/>
      <c r="T305" s="1221" t="n"/>
      <c r="U305" s="1221" t="n"/>
      <c r="V305" s="1221" t="n"/>
      <c r="W305" s="1221" t="n"/>
      <c r="X305" s="1221" t="n"/>
      <c r="Y305" s="1221" t="n"/>
      <c r="Z305" s="1222" t="n"/>
      <c r="AA305" s="1222" t="n"/>
      <c r="AB305" s="1080" t="n"/>
      <c r="AC305" s="788" t="n"/>
      <c r="AD305" s="788" t="n"/>
      <c r="AE305" s="788" t="n"/>
      <c r="AF305" s="788" t="n"/>
      <c r="AG305" s="788" t="n"/>
      <c r="AH305" s="788" t="n"/>
      <c r="AI305" s="788" t="n"/>
      <c r="AJ305" s="788" t="n"/>
      <c r="AK305" s="788" t="n"/>
      <c r="AL305" s="788" t="n"/>
      <c r="AM305" s="788" t="n"/>
      <c r="AN305" s="788" t="n"/>
      <c r="AO305" s="788" t="n"/>
      <c r="AP305" s="788" t="n"/>
      <c r="AQ305" s="788" t="n"/>
    </row>
    <row r="306" ht="15" customHeight="1" s="789">
      <c r="A306" s="1561" t="n"/>
      <c r="B306" s="1218" t="n"/>
      <c r="C306" s="1219" t="n"/>
      <c r="D306" s="1219" t="n"/>
      <c r="E306" s="1223" t="n"/>
      <c r="F306" s="1219" t="n"/>
      <c r="G306" s="902" t="n"/>
      <c r="H306" s="902" t="n"/>
      <c r="I306" s="1219" t="n"/>
      <c r="J306" s="1219" t="n"/>
      <c r="K306" s="1219" t="n"/>
      <c r="L306" s="1221" t="n"/>
      <c r="M306" s="1221" t="n"/>
      <c r="N306" s="1221" t="n"/>
      <c r="O306" s="1221" t="n"/>
      <c r="P306" s="1221" t="n"/>
      <c r="Q306" s="1221" t="n"/>
      <c r="R306" s="1221" t="n"/>
      <c r="S306" s="1221" t="n"/>
      <c r="T306" s="1221" t="n"/>
      <c r="U306" s="1221" t="n"/>
      <c r="V306" s="1221" t="n"/>
      <c r="W306" s="1221" t="n"/>
      <c r="X306" s="1221" t="n"/>
      <c r="Y306" s="1221" t="n"/>
      <c r="Z306" s="1222" t="n"/>
      <c r="AA306" s="1222" t="n"/>
      <c r="AB306" s="1080" t="n"/>
      <c r="AC306" s="788" t="n"/>
      <c r="AD306" s="788" t="n"/>
      <c r="AE306" s="788" t="n"/>
      <c r="AF306" s="788" t="n"/>
      <c r="AG306" s="788" t="n"/>
      <c r="AH306" s="788" t="n"/>
      <c r="AI306" s="788" t="n"/>
      <c r="AJ306" s="788" t="n"/>
      <c r="AK306" s="788" t="n"/>
      <c r="AL306" s="788" t="n"/>
      <c r="AM306" s="788" t="n"/>
      <c r="AN306" s="788" t="n"/>
      <c r="AO306" s="788" t="n"/>
      <c r="AP306" s="788" t="n"/>
      <c r="AQ306" s="788" t="n"/>
    </row>
    <row r="307" ht="15" customHeight="1" s="789">
      <c r="A307" s="1561" t="n"/>
      <c r="B307" s="1218" t="n"/>
      <c r="C307" s="1219" t="n"/>
      <c r="D307" s="1219" t="n"/>
      <c r="E307" s="1223" t="n"/>
      <c r="F307" s="1219" t="n"/>
      <c r="G307" s="902" t="n"/>
      <c r="H307" s="902" t="n"/>
      <c r="I307" s="1219" t="n"/>
      <c r="J307" s="1219" t="n"/>
      <c r="K307" s="1219" t="n"/>
      <c r="L307" s="1221" t="n"/>
      <c r="M307" s="1221" t="n"/>
      <c r="N307" s="1221" t="n"/>
      <c r="O307" s="1221" t="n"/>
      <c r="P307" s="1221" t="n"/>
      <c r="Q307" s="1221" t="n"/>
      <c r="R307" s="1221" t="n"/>
      <c r="S307" s="1221" t="n"/>
      <c r="T307" s="1221" t="n"/>
      <c r="U307" s="1221" t="n"/>
      <c r="V307" s="1221" t="n"/>
      <c r="W307" s="1221" t="n"/>
      <c r="X307" s="1221" t="n"/>
      <c r="Y307" s="1221" t="n"/>
      <c r="Z307" s="1222" t="n"/>
      <c r="AA307" s="1222" t="n"/>
      <c r="AB307" s="1080" t="n"/>
      <c r="AC307" s="788" t="n"/>
      <c r="AD307" s="788" t="n"/>
      <c r="AE307" s="788" t="n"/>
      <c r="AF307" s="788" t="n"/>
      <c r="AG307" s="788" t="n"/>
      <c r="AH307" s="788" t="n"/>
      <c r="AI307" s="788" t="n"/>
      <c r="AJ307" s="788" t="n"/>
      <c r="AK307" s="788" t="n"/>
      <c r="AL307" s="788" t="n"/>
      <c r="AM307" s="788" t="n"/>
      <c r="AN307" s="788" t="n"/>
      <c r="AO307" s="788" t="n"/>
      <c r="AP307" s="788" t="n"/>
      <c r="AQ307" s="788" t="n"/>
    </row>
    <row r="308" ht="15" customHeight="1" s="789">
      <c r="A308" s="1561" t="n"/>
      <c r="B308" s="1218" t="n"/>
      <c r="C308" s="1219" t="n"/>
      <c r="D308" s="1219" t="n"/>
      <c r="E308" s="1223" t="n"/>
      <c r="F308" s="1219" t="n"/>
      <c r="G308" s="902" t="n"/>
      <c r="H308" s="902" t="n"/>
      <c r="I308" s="1219" t="n"/>
      <c r="J308" s="1219" t="n"/>
      <c r="K308" s="1219" t="n"/>
      <c r="L308" s="1221" t="n"/>
      <c r="M308" s="1221" t="n"/>
      <c r="N308" s="1221" t="n"/>
      <c r="O308" s="1221" t="n"/>
      <c r="P308" s="1221" t="n"/>
      <c r="Q308" s="1221" t="n"/>
      <c r="R308" s="1221" t="n"/>
      <c r="S308" s="1221" t="n"/>
      <c r="T308" s="1221" t="n"/>
      <c r="U308" s="1221" t="n"/>
      <c r="V308" s="1221" t="n"/>
      <c r="W308" s="1221" t="n"/>
      <c r="X308" s="1221" t="n"/>
      <c r="Y308" s="1221" t="n"/>
      <c r="Z308" s="1222" t="n"/>
      <c r="AA308" s="1222" t="n"/>
      <c r="AB308" s="1080" t="n"/>
      <c r="AC308" s="788" t="n"/>
      <c r="AD308" s="788" t="n"/>
      <c r="AE308" s="788" t="n"/>
      <c r="AF308" s="788" t="n"/>
      <c r="AG308" s="788" t="n"/>
      <c r="AH308" s="788" t="n"/>
      <c r="AI308" s="788" t="n"/>
      <c r="AJ308" s="788" t="n"/>
      <c r="AK308" s="788" t="n"/>
      <c r="AL308" s="788" t="n"/>
      <c r="AM308" s="788" t="n"/>
      <c r="AN308" s="788" t="n"/>
      <c r="AO308" s="788" t="n"/>
      <c r="AP308" s="788" t="n"/>
      <c r="AQ308" s="788" t="n"/>
    </row>
    <row r="309" ht="15" customHeight="1" s="789">
      <c r="A309" s="1561" t="n"/>
      <c r="B309" s="1218" t="n"/>
      <c r="C309" s="1219" t="n"/>
      <c r="D309" s="1219" t="n"/>
      <c r="E309" s="1223" t="n"/>
      <c r="F309" s="1219" t="n"/>
      <c r="G309" s="902" t="n"/>
      <c r="H309" s="902" t="n"/>
      <c r="I309" s="1219" t="n"/>
      <c r="J309" s="1219" t="n"/>
      <c r="K309" s="1219" t="n"/>
      <c r="L309" s="1221" t="n"/>
      <c r="M309" s="1221" t="n"/>
      <c r="N309" s="1221" t="n"/>
      <c r="O309" s="1221" t="n"/>
      <c r="P309" s="1221" t="n"/>
      <c r="Q309" s="1221" t="n"/>
      <c r="R309" s="1221" t="n"/>
      <c r="S309" s="1221" t="n"/>
      <c r="T309" s="1221" t="n"/>
      <c r="U309" s="1221" t="n"/>
      <c r="V309" s="1221" t="n"/>
      <c r="W309" s="1221" t="n"/>
      <c r="X309" s="1221" t="n"/>
      <c r="Y309" s="1221" t="n"/>
      <c r="Z309" s="1222" t="n"/>
      <c r="AA309" s="1222" t="n"/>
      <c r="AB309" s="1080" t="n"/>
      <c r="AC309" s="788" t="n"/>
      <c r="AD309" s="788" t="n"/>
      <c r="AE309" s="788" t="n"/>
      <c r="AF309" s="788" t="n"/>
      <c r="AG309" s="788" t="n"/>
      <c r="AH309" s="788" t="n"/>
      <c r="AI309" s="788" t="n"/>
      <c r="AJ309" s="788" t="n"/>
      <c r="AK309" s="788" t="n"/>
      <c r="AL309" s="788" t="n"/>
      <c r="AM309" s="788" t="n"/>
      <c r="AN309" s="788" t="n"/>
      <c r="AO309" s="788" t="n"/>
      <c r="AP309" s="788" t="n"/>
      <c r="AQ309" s="788" t="n"/>
    </row>
    <row r="310" ht="15" customHeight="1" s="789">
      <c r="A310" s="1561" t="n"/>
      <c r="B310" s="1218" t="n"/>
      <c r="C310" s="1219" t="n"/>
      <c r="D310" s="1219" t="n"/>
      <c r="E310" s="1223" t="n"/>
      <c r="F310" s="1219" t="n"/>
      <c r="G310" s="902" t="n"/>
      <c r="H310" s="902" t="n"/>
      <c r="I310" s="1219" t="n"/>
      <c r="J310" s="1219" t="n"/>
      <c r="K310" s="1219" t="n"/>
      <c r="L310" s="1221" t="n"/>
      <c r="M310" s="1221" t="n"/>
      <c r="N310" s="1221" t="n"/>
      <c r="O310" s="1221" t="n"/>
      <c r="P310" s="1221" t="n"/>
      <c r="Q310" s="1221" t="n"/>
      <c r="R310" s="1221" t="n"/>
      <c r="S310" s="1221" t="n"/>
      <c r="T310" s="1221" t="n"/>
      <c r="U310" s="1221" t="n"/>
      <c r="V310" s="1221" t="n"/>
      <c r="W310" s="1221" t="n"/>
      <c r="X310" s="1221" t="n"/>
      <c r="Y310" s="1221" t="n"/>
      <c r="Z310" s="1222" t="n"/>
      <c r="AA310" s="1222" t="n"/>
      <c r="AB310" s="1080" t="n"/>
      <c r="AC310" s="788" t="n"/>
      <c r="AD310" s="788" t="n"/>
      <c r="AE310" s="788" t="n"/>
      <c r="AF310" s="788" t="n"/>
      <c r="AG310" s="788" t="n"/>
      <c r="AH310" s="788" t="n"/>
      <c r="AI310" s="788" t="n"/>
      <c r="AJ310" s="788" t="n"/>
      <c r="AK310" s="788" t="n"/>
      <c r="AL310" s="788" t="n"/>
      <c r="AM310" s="788" t="n"/>
      <c r="AN310" s="788" t="n"/>
      <c r="AO310" s="788" t="n"/>
      <c r="AP310" s="788" t="n"/>
      <c r="AQ310" s="788" t="n"/>
    </row>
    <row r="311" ht="15" customHeight="1" s="789">
      <c r="A311" s="1561" t="n"/>
      <c r="B311" s="1218" t="n"/>
      <c r="C311" s="1219" t="n"/>
      <c r="D311" s="1219" t="n"/>
      <c r="E311" s="1223" t="n"/>
      <c r="F311" s="1219" t="n"/>
      <c r="G311" s="902" t="n"/>
      <c r="H311" s="902" t="n"/>
      <c r="I311" s="1219" t="n"/>
      <c r="J311" s="1219" t="n"/>
      <c r="K311" s="1219" t="n"/>
      <c r="L311" s="1221" t="n"/>
      <c r="M311" s="1221" t="n"/>
      <c r="N311" s="1221" t="n"/>
      <c r="O311" s="1221" t="n"/>
      <c r="P311" s="1221" t="n"/>
      <c r="Q311" s="1221" t="n"/>
      <c r="R311" s="1221" t="n"/>
      <c r="S311" s="1221" t="n"/>
      <c r="T311" s="1221" t="n"/>
      <c r="U311" s="1221" t="n"/>
      <c r="V311" s="1221" t="n"/>
      <c r="W311" s="1221" t="n"/>
      <c r="X311" s="1221" t="n"/>
      <c r="Y311" s="1221" t="n"/>
      <c r="Z311" s="1222" t="n"/>
      <c r="AA311" s="1222" t="n"/>
      <c r="AB311" s="1080" t="n"/>
      <c r="AC311" s="788" t="n"/>
      <c r="AD311" s="788" t="n"/>
      <c r="AE311" s="788" t="n"/>
      <c r="AF311" s="788" t="n"/>
      <c r="AG311" s="788" t="n"/>
      <c r="AH311" s="788" t="n"/>
      <c r="AI311" s="788" t="n"/>
      <c r="AJ311" s="788" t="n"/>
      <c r="AK311" s="788" t="n"/>
      <c r="AL311" s="788" t="n"/>
      <c r="AM311" s="788" t="n"/>
      <c r="AN311" s="788" t="n"/>
      <c r="AO311" s="788" t="n"/>
      <c r="AP311" s="788" t="n"/>
      <c r="AQ311" s="788" t="n"/>
    </row>
    <row r="312" ht="15" customHeight="1" s="789">
      <c r="A312" s="1561" t="n"/>
      <c r="B312" s="1218" t="n"/>
      <c r="C312" s="1219" t="n"/>
      <c r="D312" s="1219" t="n"/>
      <c r="E312" s="1223" t="n"/>
      <c r="F312" s="1219" t="n"/>
      <c r="G312" s="902" t="n"/>
      <c r="H312" s="902" t="n"/>
      <c r="I312" s="1219" t="n"/>
      <c r="J312" s="1219" t="n"/>
      <c r="K312" s="1219" t="n"/>
      <c r="L312" s="1221" t="n"/>
      <c r="M312" s="1221" t="n"/>
      <c r="N312" s="1221" t="n"/>
      <c r="O312" s="1221" t="n"/>
      <c r="P312" s="1221" t="n"/>
      <c r="Q312" s="1221" t="n"/>
      <c r="R312" s="1221" t="n"/>
      <c r="S312" s="1221" t="n"/>
      <c r="T312" s="1221" t="n"/>
      <c r="U312" s="1221" t="n"/>
      <c r="V312" s="1221" t="n"/>
      <c r="W312" s="1221" t="n"/>
      <c r="X312" s="1221" t="n"/>
      <c r="Y312" s="1221" t="n"/>
      <c r="Z312" s="1222" t="n"/>
      <c r="AA312" s="1222" t="n"/>
      <c r="AB312" s="1080" t="n"/>
      <c r="AC312" s="788" t="n"/>
      <c r="AD312" s="788" t="n"/>
      <c r="AE312" s="788" t="n"/>
      <c r="AF312" s="788" t="n"/>
      <c r="AG312" s="788" t="n"/>
      <c r="AH312" s="788" t="n"/>
      <c r="AI312" s="788" t="n"/>
      <c r="AJ312" s="788" t="n"/>
      <c r="AK312" s="788" t="n"/>
      <c r="AL312" s="788" t="n"/>
      <c r="AM312" s="788" t="n"/>
      <c r="AN312" s="788" t="n"/>
      <c r="AO312" s="788" t="n"/>
      <c r="AP312" s="788" t="n"/>
      <c r="AQ312" s="788" t="n"/>
    </row>
    <row r="313" ht="15" customHeight="1" s="789">
      <c r="A313" s="1561" t="n"/>
      <c r="B313" s="1218" t="n"/>
      <c r="C313" s="1219" t="n"/>
      <c r="D313" s="1219" t="n"/>
      <c r="E313" s="1223" t="n"/>
      <c r="F313" s="1219" t="n"/>
      <c r="G313" s="902" t="n"/>
      <c r="H313" s="902" t="n"/>
      <c r="I313" s="1219" t="n"/>
      <c r="J313" s="1219" t="n"/>
      <c r="K313" s="1219" t="n"/>
      <c r="L313" s="1221" t="n"/>
      <c r="M313" s="1221" t="n"/>
      <c r="N313" s="1221" t="n"/>
      <c r="O313" s="1221" t="n"/>
      <c r="P313" s="1221" t="n"/>
      <c r="Q313" s="1221" t="n"/>
      <c r="R313" s="1221" t="n"/>
      <c r="S313" s="1221" t="n"/>
      <c r="T313" s="1221" t="n"/>
      <c r="U313" s="1221" t="n"/>
      <c r="V313" s="1221" t="n"/>
      <c r="W313" s="1221" t="n"/>
      <c r="X313" s="1221" t="n"/>
      <c r="Y313" s="1221" t="n"/>
      <c r="Z313" s="1222" t="n"/>
      <c r="AA313" s="1222" t="n"/>
      <c r="AB313" s="1080" t="n"/>
      <c r="AC313" s="788" t="n"/>
      <c r="AD313" s="788" t="n"/>
      <c r="AE313" s="788" t="n"/>
      <c r="AF313" s="788" t="n"/>
      <c r="AG313" s="788" t="n"/>
      <c r="AH313" s="788" t="n"/>
      <c r="AI313" s="788" t="n"/>
      <c r="AJ313" s="788" t="n"/>
      <c r="AK313" s="788" t="n"/>
      <c r="AL313" s="788" t="n"/>
      <c r="AM313" s="788" t="n"/>
      <c r="AN313" s="788" t="n"/>
      <c r="AO313" s="788" t="n"/>
      <c r="AP313" s="788" t="n"/>
      <c r="AQ313" s="788" t="n"/>
    </row>
    <row r="314" ht="15" customHeight="1" s="789">
      <c r="A314" s="1561" t="n"/>
      <c r="B314" s="1218" t="n"/>
      <c r="C314" s="1219" t="n"/>
      <c r="D314" s="1219" t="n"/>
      <c r="E314" s="1223" t="n"/>
      <c r="F314" s="1219" t="n"/>
      <c r="G314" s="902" t="n"/>
      <c r="H314" s="902" t="n"/>
      <c r="I314" s="1219" t="n"/>
      <c r="J314" s="1219" t="n"/>
      <c r="K314" s="1219" t="n"/>
      <c r="L314" s="1221" t="n"/>
      <c r="M314" s="1221" t="n"/>
      <c r="N314" s="1221" t="n"/>
      <c r="O314" s="1221" t="n"/>
      <c r="P314" s="1221" t="n"/>
      <c r="Q314" s="1221" t="n"/>
      <c r="R314" s="1221" t="n"/>
      <c r="S314" s="1221" t="n"/>
      <c r="T314" s="1221" t="n"/>
      <c r="U314" s="1221" t="n"/>
      <c r="V314" s="1221" t="n"/>
      <c r="W314" s="1221" t="n"/>
      <c r="X314" s="1221" t="n"/>
      <c r="Y314" s="1221" t="n"/>
      <c r="Z314" s="1222" t="n"/>
      <c r="AA314" s="1222" t="n"/>
      <c r="AB314" s="1080" t="n"/>
      <c r="AC314" s="788" t="n"/>
      <c r="AD314" s="788" t="n"/>
      <c r="AE314" s="788" t="n"/>
      <c r="AF314" s="788" t="n"/>
      <c r="AG314" s="788" t="n"/>
      <c r="AH314" s="788" t="n"/>
      <c r="AI314" s="788" t="n"/>
      <c r="AJ314" s="788" t="n"/>
      <c r="AK314" s="788" t="n"/>
      <c r="AL314" s="788" t="n"/>
      <c r="AM314" s="788" t="n"/>
      <c r="AN314" s="788" t="n"/>
      <c r="AO314" s="788" t="n"/>
      <c r="AP314" s="788" t="n"/>
      <c r="AQ314" s="788" t="n"/>
    </row>
    <row r="315" ht="15" customHeight="1" s="789">
      <c r="A315" s="1561" t="n"/>
      <c r="B315" s="1218" t="n"/>
      <c r="C315" s="1219" t="n"/>
      <c r="D315" s="1219" t="n"/>
      <c r="E315" s="1223" t="n"/>
      <c r="F315" s="1219" t="n"/>
      <c r="G315" s="902" t="n"/>
      <c r="H315" s="902" t="n"/>
      <c r="I315" s="1219" t="n"/>
      <c r="J315" s="1219" t="n"/>
      <c r="K315" s="1219" t="n"/>
      <c r="L315" s="1221" t="n"/>
      <c r="M315" s="1221" t="n"/>
      <c r="N315" s="1221" t="n"/>
      <c r="O315" s="1221" t="n"/>
      <c r="P315" s="1221" t="n"/>
      <c r="Q315" s="1221" t="n"/>
      <c r="R315" s="1221" t="n"/>
      <c r="S315" s="1221" t="n"/>
      <c r="T315" s="1221" t="n"/>
      <c r="U315" s="1221" t="n"/>
      <c r="V315" s="1221" t="n"/>
      <c r="W315" s="1221" t="n"/>
      <c r="X315" s="1221" t="n"/>
      <c r="Y315" s="1221" t="n"/>
      <c r="Z315" s="1222" t="n"/>
      <c r="AA315" s="1222" t="n"/>
      <c r="AB315" s="1080" t="n"/>
      <c r="AC315" s="788" t="n"/>
      <c r="AD315" s="788" t="n"/>
      <c r="AE315" s="788" t="n"/>
      <c r="AF315" s="788" t="n"/>
      <c r="AG315" s="788" t="n"/>
      <c r="AH315" s="788" t="n"/>
      <c r="AI315" s="788" t="n"/>
      <c r="AJ315" s="788" t="n"/>
      <c r="AK315" s="788" t="n"/>
      <c r="AL315" s="788" t="n"/>
      <c r="AM315" s="788" t="n"/>
      <c r="AN315" s="788" t="n"/>
      <c r="AO315" s="788" t="n"/>
      <c r="AP315" s="788" t="n"/>
      <c r="AQ315" s="788" t="n"/>
    </row>
    <row r="316" ht="15" customHeight="1" s="789">
      <c r="A316" s="1561" t="n"/>
      <c r="B316" s="1218" t="n"/>
      <c r="C316" s="1219" t="n"/>
      <c r="D316" s="1219" t="n"/>
      <c r="E316" s="1223" t="n"/>
      <c r="F316" s="1219" t="n"/>
      <c r="G316" s="902" t="n"/>
      <c r="H316" s="902" t="n"/>
      <c r="I316" s="1219" t="n"/>
      <c r="J316" s="1219" t="n"/>
      <c r="K316" s="1219" t="n"/>
      <c r="L316" s="1221" t="n"/>
      <c r="M316" s="1221" t="n"/>
      <c r="N316" s="1221" t="n"/>
      <c r="O316" s="1221" t="n"/>
      <c r="P316" s="1221" t="n"/>
      <c r="Q316" s="1221" t="n"/>
      <c r="R316" s="1221" t="n"/>
      <c r="S316" s="1221" t="n"/>
      <c r="T316" s="1221" t="n"/>
      <c r="U316" s="1221" t="n"/>
      <c r="V316" s="1221" t="n"/>
      <c r="W316" s="1221" t="n"/>
      <c r="X316" s="1221" t="n"/>
      <c r="Y316" s="1221" t="n"/>
      <c r="Z316" s="1222" t="n"/>
      <c r="AA316" s="1222" t="n"/>
      <c r="AB316" s="1080" t="n"/>
      <c r="AC316" s="788" t="n"/>
      <c r="AD316" s="788" t="n"/>
      <c r="AE316" s="788" t="n"/>
      <c r="AF316" s="788" t="n"/>
      <c r="AG316" s="788" t="n"/>
      <c r="AH316" s="788" t="n"/>
      <c r="AI316" s="788" t="n"/>
      <c r="AJ316" s="788" t="n"/>
      <c r="AK316" s="788" t="n"/>
      <c r="AL316" s="788" t="n"/>
      <c r="AM316" s="788" t="n"/>
      <c r="AN316" s="788" t="n"/>
      <c r="AO316" s="788" t="n"/>
      <c r="AP316" s="788" t="n"/>
      <c r="AQ316" s="788" t="n"/>
    </row>
    <row r="317" ht="15" customHeight="1" s="789">
      <c r="A317" s="1561" t="n"/>
      <c r="B317" s="1218" t="n"/>
      <c r="C317" s="1219" t="n"/>
      <c r="D317" s="1219" t="n"/>
      <c r="E317" s="1223" t="n"/>
      <c r="F317" s="1219" t="n"/>
      <c r="G317" s="902" t="n"/>
      <c r="H317" s="902" t="n"/>
      <c r="I317" s="1219" t="n"/>
      <c r="J317" s="1219" t="n"/>
      <c r="K317" s="1219" t="n"/>
      <c r="L317" s="1221" t="n"/>
      <c r="M317" s="1221" t="n"/>
      <c r="N317" s="1221" t="n"/>
      <c r="O317" s="1221" t="n"/>
      <c r="P317" s="1221" t="n"/>
      <c r="Q317" s="1221" t="n"/>
      <c r="R317" s="1221" t="n"/>
      <c r="S317" s="1221" t="n"/>
      <c r="T317" s="1221" t="n"/>
      <c r="U317" s="1221" t="n"/>
      <c r="V317" s="1221" t="n"/>
      <c r="W317" s="1221" t="n"/>
      <c r="X317" s="1221" t="n"/>
      <c r="Y317" s="1221" t="n"/>
      <c r="Z317" s="1222" t="n"/>
      <c r="AA317" s="1222" t="n"/>
      <c r="AB317" s="1080" t="n"/>
      <c r="AC317" s="788" t="n"/>
      <c r="AD317" s="788" t="n"/>
      <c r="AE317" s="788" t="n"/>
      <c r="AF317" s="788" t="n"/>
      <c r="AG317" s="788" t="n"/>
      <c r="AH317" s="788" t="n"/>
      <c r="AI317" s="788" t="n"/>
      <c r="AJ317" s="788" t="n"/>
      <c r="AK317" s="788" t="n"/>
      <c r="AL317" s="788" t="n"/>
      <c r="AM317" s="788" t="n"/>
      <c r="AN317" s="788" t="n"/>
      <c r="AO317" s="788" t="n"/>
      <c r="AP317" s="788" t="n"/>
      <c r="AQ317" s="788" t="n"/>
    </row>
    <row r="318" ht="15" customHeight="1" s="789">
      <c r="A318" s="1561" t="n"/>
      <c r="B318" s="1218" t="n"/>
      <c r="C318" s="1219" t="n"/>
      <c r="D318" s="1219" t="n"/>
      <c r="E318" s="1223" t="n"/>
      <c r="F318" s="1219" t="n"/>
      <c r="G318" s="902" t="n"/>
      <c r="H318" s="902" t="n"/>
      <c r="I318" s="1219" t="n"/>
      <c r="J318" s="1219" t="n"/>
      <c r="K318" s="1219" t="n"/>
      <c r="L318" s="1221" t="n"/>
      <c r="M318" s="1221" t="n"/>
      <c r="N318" s="1221" t="n"/>
      <c r="O318" s="1221" t="n"/>
      <c r="P318" s="1221" t="n"/>
      <c r="Q318" s="1221" t="n"/>
      <c r="R318" s="1221" t="n"/>
      <c r="S318" s="1221" t="n"/>
      <c r="T318" s="1221" t="n"/>
      <c r="U318" s="1221" t="n"/>
      <c r="V318" s="1221" t="n"/>
      <c r="W318" s="1221" t="n"/>
      <c r="X318" s="1221" t="n"/>
      <c r="Y318" s="1221" t="n"/>
      <c r="Z318" s="1222" t="n"/>
      <c r="AA318" s="1222" t="n"/>
      <c r="AB318" s="1080" t="n"/>
      <c r="AC318" s="788" t="n"/>
      <c r="AD318" s="788" t="n"/>
      <c r="AE318" s="788" t="n"/>
      <c r="AF318" s="788" t="n"/>
      <c r="AG318" s="788" t="n"/>
      <c r="AH318" s="788" t="n"/>
      <c r="AI318" s="788" t="n"/>
      <c r="AJ318" s="788" t="n"/>
      <c r="AK318" s="788" t="n"/>
      <c r="AL318" s="788" t="n"/>
      <c r="AM318" s="788" t="n"/>
      <c r="AN318" s="788" t="n"/>
      <c r="AO318" s="788" t="n"/>
      <c r="AP318" s="788" t="n"/>
      <c r="AQ318" s="788" t="n"/>
    </row>
    <row r="319" ht="15" customHeight="1" s="789">
      <c r="A319" s="1561" t="n"/>
      <c r="B319" s="1218" t="n"/>
      <c r="C319" s="1219" t="n"/>
      <c r="D319" s="1219" t="n"/>
      <c r="E319" s="1223" t="n"/>
      <c r="F319" s="1219" t="n"/>
      <c r="G319" s="902" t="n"/>
      <c r="H319" s="902" t="n"/>
      <c r="I319" s="1219" t="n"/>
      <c r="J319" s="1219" t="n"/>
      <c r="K319" s="1219" t="n"/>
      <c r="L319" s="1221" t="n"/>
      <c r="M319" s="1221" t="n"/>
      <c r="N319" s="1221" t="n"/>
      <c r="O319" s="1221" t="n"/>
      <c r="P319" s="1221" t="n"/>
      <c r="Q319" s="1221" t="n"/>
      <c r="R319" s="1221" t="n"/>
      <c r="S319" s="1221" t="n"/>
      <c r="T319" s="1221" t="n"/>
      <c r="U319" s="1221" t="n"/>
      <c r="V319" s="1221" t="n"/>
      <c r="W319" s="1221" t="n"/>
      <c r="X319" s="1221" t="n"/>
      <c r="Y319" s="1221" t="n"/>
      <c r="Z319" s="1222" t="n"/>
      <c r="AA319" s="1222" t="n"/>
      <c r="AB319" s="1080" t="n"/>
      <c r="AC319" s="788" t="n"/>
      <c r="AD319" s="788" t="n"/>
      <c r="AE319" s="788" t="n"/>
      <c r="AF319" s="788" t="n"/>
      <c r="AG319" s="788" t="n"/>
      <c r="AH319" s="788" t="n"/>
      <c r="AI319" s="788" t="n"/>
      <c r="AJ319" s="788" t="n"/>
      <c r="AK319" s="788" t="n"/>
      <c r="AL319" s="788" t="n"/>
      <c r="AM319" s="788" t="n"/>
      <c r="AN319" s="788" t="n"/>
      <c r="AO319" s="788" t="n"/>
      <c r="AP319" s="788" t="n"/>
      <c r="AQ319" s="788" t="n"/>
    </row>
    <row r="320" ht="15" customHeight="1" s="789">
      <c r="A320" s="1561" t="n"/>
      <c r="B320" s="1218" t="n"/>
      <c r="C320" s="1219" t="n"/>
      <c r="D320" s="1219" t="n"/>
      <c r="E320" s="1223" t="n"/>
      <c r="F320" s="1219" t="n"/>
      <c r="G320" s="902" t="n"/>
      <c r="H320" s="902" t="n"/>
      <c r="I320" s="1219" t="n"/>
      <c r="J320" s="1219" t="n"/>
      <c r="K320" s="1219" t="n"/>
      <c r="L320" s="1221" t="n"/>
      <c r="M320" s="1221" t="n"/>
      <c r="N320" s="1221" t="n"/>
      <c r="O320" s="1221" t="n"/>
      <c r="P320" s="1221" t="n"/>
      <c r="Q320" s="1221" t="n"/>
      <c r="R320" s="1221" t="n"/>
      <c r="S320" s="1221" t="n"/>
      <c r="T320" s="1221" t="n"/>
      <c r="U320" s="1221" t="n"/>
      <c r="V320" s="1221" t="n"/>
      <c r="W320" s="1221" t="n"/>
      <c r="X320" s="1221" t="n"/>
      <c r="Y320" s="1221" t="n"/>
      <c r="Z320" s="1222" t="n"/>
      <c r="AA320" s="1222" t="n"/>
      <c r="AB320" s="1080" t="n"/>
      <c r="AC320" s="788" t="n"/>
      <c r="AD320" s="788" t="n"/>
      <c r="AE320" s="788" t="n"/>
      <c r="AF320" s="788" t="n"/>
      <c r="AG320" s="788" t="n"/>
      <c r="AH320" s="788" t="n"/>
      <c r="AI320" s="788" t="n"/>
      <c r="AJ320" s="788" t="n"/>
      <c r="AK320" s="788" t="n"/>
      <c r="AL320" s="788" t="n"/>
      <c r="AM320" s="788" t="n"/>
      <c r="AN320" s="788" t="n"/>
      <c r="AO320" s="788" t="n"/>
      <c r="AP320" s="788" t="n"/>
      <c r="AQ320" s="788" t="n"/>
    </row>
    <row r="321" ht="15" customHeight="1" s="789">
      <c r="A321" s="1561" t="n"/>
      <c r="B321" s="1218" t="n"/>
      <c r="C321" s="1219" t="n"/>
      <c r="D321" s="1219" t="n"/>
      <c r="E321" s="1223" t="n"/>
      <c r="F321" s="1219" t="n"/>
      <c r="G321" s="902" t="n"/>
      <c r="H321" s="902" t="n"/>
      <c r="I321" s="1219" t="n"/>
      <c r="J321" s="1219" t="n"/>
      <c r="K321" s="1219" t="n"/>
      <c r="L321" s="1221" t="n"/>
      <c r="M321" s="1221" t="n"/>
      <c r="N321" s="1221" t="n"/>
      <c r="O321" s="1221" t="n"/>
      <c r="P321" s="1221" t="n"/>
      <c r="Q321" s="1221" t="n"/>
      <c r="R321" s="1221" t="n"/>
      <c r="S321" s="1221" t="n"/>
      <c r="T321" s="1221" t="n"/>
      <c r="U321" s="1221" t="n"/>
      <c r="V321" s="1221" t="n"/>
      <c r="W321" s="1221" t="n"/>
      <c r="X321" s="1221" t="n"/>
      <c r="Y321" s="1221" t="n"/>
      <c r="Z321" s="1222" t="n"/>
      <c r="AA321" s="1222" t="n"/>
      <c r="AB321" s="1080" t="n"/>
      <c r="AC321" s="788" t="n"/>
      <c r="AD321" s="788" t="n"/>
      <c r="AE321" s="788" t="n"/>
      <c r="AF321" s="788" t="n"/>
      <c r="AG321" s="788" t="n"/>
      <c r="AH321" s="788" t="n"/>
      <c r="AI321" s="788" t="n"/>
      <c r="AJ321" s="788" t="n"/>
      <c r="AK321" s="788" t="n"/>
      <c r="AL321" s="788" t="n"/>
      <c r="AM321" s="788" t="n"/>
      <c r="AN321" s="788" t="n"/>
      <c r="AO321" s="788" t="n"/>
      <c r="AP321" s="788" t="n"/>
      <c r="AQ321" s="788" t="n"/>
    </row>
    <row r="322" ht="15" customHeight="1" s="789">
      <c r="A322" s="1561" t="n"/>
      <c r="B322" s="1218" t="n"/>
      <c r="C322" s="1219" t="n"/>
      <c r="D322" s="1219" t="n"/>
      <c r="E322" s="1223" t="n"/>
      <c r="F322" s="1219" t="n"/>
      <c r="G322" s="902" t="n"/>
      <c r="H322" s="902" t="n"/>
      <c r="I322" s="1219" t="n"/>
      <c r="J322" s="1219" t="n"/>
      <c r="K322" s="1219" t="n"/>
      <c r="L322" s="1221" t="n"/>
      <c r="M322" s="1221" t="n"/>
      <c r="N322" s="1221" t="n"/>
      <c r="O322" s="1221" t="n"/>
      <c r="P322" s="1221" t="n"/>
      <c r="Q322" s="1221" t="n"/>
      <c r="R322" s="1221" t="n"/>
      <c r="S322" s="1221" t="n"/>
      <c r="T322" s="1221" t="n"/>
      <c r="U322" s="1221" t="n"/>
      <c r="V322" s="1221" t="n"/>
      <c r="W322" s="1221" t="n"/>
      <c r="X322" s="1221" t="n"/>
      <c r="Y322" s="1221" t="n"/>
      <c r="Z322" s="1222" t="n"/>
      <c r="AA322" s="1222" t="n"/>
      <c r="AB322" s="1080" t="n"/>
      <c r="AC322" s="788" t="n"/>
      <c r="AD322" s="788" t="n"/>
      <c r="AE322" s="788" t="n"/>
      <c r="AF322" s="788" t="n"/>
      <c r="AG322" s="788" t="n"/>
      <c r="AH322" s="788" t="n"/>
      <c r="AI322" s="788" t="n"/>
      <c r="AJ322" s="788" t="n"/>
      <c r="AK322" s="788" t="n"/>
      <c r="AL322" s="788" t="n"/>
      <c r="AM322" s="788" t="n"/>
      <c r="AN322" s="788" t="n"/>
      <c r="AO322" s="788" t="n"/>
      <c r="AP322" s="788" t="n"/>
      <c r="AQ322" s="788" t="n"/>
    </row>
    <row r="323" ht="15" customHeight="1" s="789">
      <c r="A323" s="1561" t="n"/>
      <c r="B323" s="1218" t="n"/>
      <c r="C323" s="1219" t="n"/>
      <c r="D323" s="1219" t="n"/>
      <c r="E323" s="1223" t="n"/>
      <c r="F323" s="1219" t="n"/>
      <c r="G323" s="902" t="n"/>
      <c r="H323" s="902" t="n"/>
      <c r="I323" s="1219" t="n"/>
      <c r="J323" s="1219" t="n"/>
      <c r="K323" s="1219" t="n"/>
      <c r="L323" s="1221" t="n"/>
      <c r="M323" s="1221" t="n"/>
      <c r="N323" s="1221" t="n"/>
      <c r="O323" s="1221" t="n"/>
      <c r="P323" s="1221" t="n"/>
      <c r="Q323" s="1221" t="n"/>
      <c r="R323" s="1221" t="n"/>
      <c r="S323" s="1221" t="n"/>
      <c r="T323" s="1221" t="n"/>
      <c r="U323" s="1221" t="n"/>
      <c r="V323" s="1221" t="n"/>
      <c r="W323" s="1221" t="n"/>
      <c r="X323" s="1221" t="n"/>
      <c r="Y323" s="1221" t="n"/>
      <c r="Z323" s="1222" t="n"/>
      <c r="AA323" s="1222" t="n"/>
      <c r="AB323" s="1080" t="n"/>
      <c r="AC323" s="788" t="n"/>
      <c r="AD323" s="788" t="n"/>
      <c r="AE323" s="788" t="n"/>
      <c r="AF323" s="788" t="n"/>
      <c r="AG323" s="788" t="n"/>
      <c r="AH323" s="788" t="n"/>
      <c r="AI323" s="788" t="n"/>
      <c r="AJ323" s="788" t="n"/>
      <c r="AK323" s="788" t="n"/>
      <c r="AL323" s="788" t="n"/>
      <c r="AM323" s="788" t="n"/>
      <c r="AN323" s="788" t="n"/>
      <c r="AO323" s="788" t="n"/>
      <c r="AP323" s="788" t="n"/>
      <c r="AQ323" s="788" t="n"/>
    </row>
    <row r="324" ht="15" customHeight="1" s="789">
      <c r="A324" s="1561" t="n"/>
      <c r="B324" s="1218" t="n"/>
      <c r="C324" s="1219" t="n"/>
      <c r="D324" s="1219" t="n"/>
      <c r="E324" s="1223" t="n"/>
      <c r="F324" s="1219" t="n"/>
      <c r="G324" s="902" t="n"/>
      <c r="H324" s="902" t="n"/>
      <c r="I324" s="1219" t="n"/>
      <c r="J324" s="1219" t="n"/>
      <c r="K324" s="1219" t="n"/>
      <c r="L324" s="1221" t="n"/>
      <c r="M324" s="1221" t="n"/>
      <c r="N324" s="1221" t="n"/>
      <c r="O324" s="1221" t="n"/>
      <c r="P324" s="1221" t="n"/>
      <c r="Q324" s="1221" t="n"/>
      <c r="R324" s="1221" t="n"/>
      <c r="S324" s="1221" t="n"/>
      <c r="T324" s="1221" t="n"/>
      <c r="U324" s="1221" t="n"/>
      <c r="V324" s="1221" t="n"/>
      <c r="W324" s="1221" t="n"/>
      <c r="X324" s="1221" t="n"/>
      <c r="Y324" s="1221" t="n"/>
      <c r="Z324" s="1222" t="n"/>
      <c r="AA324" s="1222" t="n"/>
      <c r="AB324" s="1080" t="n"/>
      <c r="AC324" s="788" t="n"/>
      <c r="AD324" s="788" t="n"/>
      <c r="AE324" s="788" t="n"/>
      <c r="AF324" s="788" t="n"/>
      <c r="AG324" s="788" t="n"/>
      <c r="AH324" s="788" t="n"/>
      <c r="AI324" s="788" t="n"/>
      <c r="AJ324" s="788" t="n"/>
      <c r="AK324" s="788" t="n"/>
      <c r="AL324" s="788" t="n"/>
      <c r="AM324" s="788" t="n"/>
      <c r="AN324" s="788" t="n"/>
      <c r="AO324" s="788" t="n"/>
      <c r="AP324" s="788" t="n"/>
      <c r="AQ324" s="788" t="n"/>
    </row>
    <row r="325" ht="15" customHeight="1" s="789">
      <c r="A325" s="1561" t="n"/>
      <c r="B325" s="1218" t="n"/>
      <c r="C325" s="1219" t="n"/>
      <c r="D325" s="1219" t="n"/>
      <c r="E325" s="1223" t="n"/>
      <c r="F325" s="1219" t="n"/>
      <c r="G325" s="902" t="n"/>
      <c r="H325" s="902" t="n"/>
      <c r="I325" s="1219" t="n"/>
      <c r="J325" s="1219" t="n"/>
      <c r="K325" s="1219" t="n"/>
      <c r="L325" s="1221" t="n"/>
      <c r="M325" s="1221" t="n"/>
      <c r="N325" s="1221" t="n"/>
      <c r="O325" s="1221" t="n"/>
      <c r="P325" s="1221" t="n"/>
      <c r="Q325" s="1221" t="n"/>
      <c r="R325" s="1221" t="n"/>
      <c r="S325" s="1221" t="n"/>
      <c r="T325" s="1221" t="n"/>
      <c r="U325" s="1221" t="n"/>
      <c r="V325" s="1221" t="n"/>
      <c r="W325" s="1221" t="n"/>
      <c r="X325" s="1221" t="n"/>
      <c r="Y325" s="1221" t="n"/>
      <c r="Z325" s="1222" t="n"/>
      <c r="AA325" s="1222" t="n"/>
      <c r="AB325" s="1080" t="n"/>
      <c r="AC325" s="788" t="n"/>
      <c r="AD325" s="788" t="n"/>
      <c r="AE325" s="788" t="n"/>
      <c r="AF325" s="788" t="n"/>
      <c r="AG325" s="788" t="n"/>
      <c r="AH325" s="788" t="n"/>
      <c r="AI325" s="788" t="n"/>
      <c r="AJ325" s="788" t="n"/>
      <c r="AK325" s="788" t="n"/>
      <c r="AL325" s="788" t="n"/>
      <c r="AM325" s="788" t="n"/>
      <c r="AN325" s="788" t="n"/>
      <c r="AO325" s="788" t="n"/>
      <c r="AP325" s="788" t="n"/>
      <c r="AQ325" s="788" t="n"/>
    </row>
    <row r="326" ht="15" customHeight="1" s="789">
      <c r="A326" s="1561" t="n"/>
      <c r="B326" s="1218" t="n"/>
      <c r="C326" s="1219" t="n"/>
      <c r="D326" s="1219" t="n"/>
      <c r="E326" s="1223" t="n"/>
      <c r="F326" s="1219" t="n"/>
      <c r="G326" s="902" t="n"/>
      <c r="H326" s="902" t="n"/>
      <c r="I326" s="1219" t="n"/>
      <c r="J326" s="1219" t="n"/>
      <c r="K326" s="1219" t="n"/>
      <c r="L326" s="1221" t="n"/>
      <c r="M326" s="1221" t="n"/>
      <c r="N326" s="1221" t="n"/>
      <c r="O326" s="1221" t="n"/>
      <c r="P326" s="1221" t="n"/>
      <c r="Q326" s="1221" t="n"/>
      <c r="R326" s="1221" t="n"/>
      <c r="S326" s="1221" t="n"/>
      <c r="T326" s="1221" t="n"/>
      <c r="U326" s="1221" t="n"/>
      <c r="V326" s="1221" t="n"/>
      <c r="W326" s="1221" t="n"/>
      <c r="X326" s="1221" t="n"/>
      <c r="Y326" s="1221" t="n"/>
      <c r="Z326" s="1222" t="n"/>
      <c r="AA326" s="1222" t="n"/>
      <c r="AB326" s="1080" t="n"/>
      <c r="AC326" s="788" t="n"/>
      <c r="AD326" s="788" t="n"/>
      <c r="AE326" s="788" t="n"/>
      <c r="AF326" s="788" t="n"/>
      <c r="AG326" s="788" t="n"/>
      <c r="AH326" s="788" t="n"/>
      <c r="AI326" s="788" t="n"/>
      <c r="AJ326" s="788" t="n"/>
      <c r="AK326" s="788" t="n"/>
      <c r="AL326" s="788" t="n"/>
      <c r="AM326" s="788" t="n"/>
      <c r="AN326" s="788" t="n"/>
      <c r="AO326" s="788" t="n"/>
      <c r="AP326" s="788" t="n"/>
      <c r="AQ326" s="788" t="n"/>
    </row>
    <row r="327" ht="15" customHeight="1" s="789">
      <c r="A327" s="1561" t="n"/>
      <c r="B327" s="1218" t="n"/>
      <c r="C327" s="1219" t="n"/>
      <c r="D327" s="1219" t="n"/>
      <c r="E327" s="1223" t="n"/>
      <c r="F327" s="1219" t="n"/>
      <c r="G327" s="902" t="n"/>
      <c r="H327" s="902" t="n"/>
      <c r="I327" s="1219" t="n"/>
      <c r="J327" s="1219" t="n"/>
      <c r="K327" s="1219" t="n"/>
      <c r="L327" s="1221" t="n"/>
      <c r="M327" s="1221" t="n"/>
      <c r="N327" s="1221" t="n"/>
      <c r="O327" s="1221" t="n"/>
      <c r="P327" s="1221" t="n"/>
      <c r="Q327" s="1221" t="n"/>
      <c r="R327" s="1221" t="n"/>
      <c r="S327" s="1221" t="n"/>
      <c r="T327" s="1221" t="n"/>
      <c r="U327" s="1221" t="n"/>
      <c r="V327" s="1221" t="n"/>
      <c r="W327" s="1221" t="n"/>
      <c r="X327" s="1221" t="n"/>
      <c r="Y327" s="1221" t="n"/>
      <c r="Z327" s="1222" t="n"/>
      <c r="AA327" s="1222" t="n"/>
      <c r="AB327" s="1080" t="n"/>
      <c r="AC327" s="788" t="n"/>
      <c r="AD327" s="788" t="n"/>
      <c r="AE327" s="788" t="n"/>
      <c r="AF327" s="788" t="n"/>
      <c r="AG327" s="788" t="n"/>
      <c r="AH327" s="788" t="n"/>
      <c r="AI327" s="788" t="n"/>
      <c r="AJ327" s="788" t="n"/>
      <c r="AK327" s="788" t="n"/>
      <c r="AL327" s="788" t="n"/>
      <c r="AM327" s="788" t="n"/>
      <c r="AN327" s="788" t="n"/>
      <c r="AO327" s="788" t="n"/>
      <c r="AP327" s="788" t="n"/>
      <c r="AQ327" s="788" t="n"/>
    </row>
    <row r="328" ht="15" customHeight="1" s="789">
      <c r="A328" s="1561" t="n"/>
      <c r="B328" s="1218" t="n"/>
      <c r="C328" s="1219" t="n"/>
      <c r="D328" s="1219" t="n"/>
      <c r="E328" s="1223" t="n"/>
      <c r="F328" s="1219" t="n"/>
      <c r="G328" s="902" t="n"/>
      <c r="H328" s="902" t="n"/>
      <c r="I328" s="1219" t="n"/>
      <c r="J328" s="1219" t="n"/>
      <c r="K328" s="1219" t="n"/>
      <c r="L328" s="1221" t="n"/>
      <c r="M328" s="1221" t="n"/>
      <c r="N328" s="1221" t="n"/>
      <c r="O328" s="1221" t="n"/>
      <c r="P328" s="1221" t="n"/>
      <c r="Q328" s="1221" t="n"/>
      <c r="R328" s="1221" t="n"/>
      <c r="S328" s="1221" t="n"/>
      <c r="T328" s="1221" t="n"/>
      <c r="U328" s="1221" t="n"/>
      <c r="V328" s="1221" t="n"/>
      <c r="W328" s="1221" t="n"/>
      <c r="X328" s="1221" t="n"/>
      <c r="Y328" s="1221" t="n"/>
      <c r="Z328" s="1222" t="n"/>
      <c r="AA328" s="1222" t="n"/>
      <c r="AB328" s="1080" t="n"/>
      <c r="AC328" s="788" t="n"/>
      <c r="AD328" s="788" t="n"/>
      <c r="AE328" s="788" t="n"/>
      <c r="AF328" s="788" t="n"/>
      <c r="AG328" s="788" t="n"/>
      <c r="AH328" s="788" t="n"/>
      <c r="AI328" s="788" t="n"/>
      <c r="AJ328" s="788" t="n"/>
      <c r="AK328" s="788" t="n"/>
      <c r="AL328" s="788" t="n"/>
      <c r="AM328" s="788" t="n"/>
      <c r="AN328" s="788" t="n"/>
      <c r="AO328" s="788" t="n"/>
      <c r="AP328" s="788" t="n"/>
      <c r="AQ328" s="788" t="n"/>
    </row>
    <row r="329" ht="15" customHeight="1" s="789">
      <c r="A329" s="1561" t="n"/>
      <c r="B329" s="1218" t="n"/>
      <c r="C329" s="1219" t="n"/>
      <c r="D329" s="1219" t="n"/>
      <c r="E329" s="1223" t="n"/>
      <c r="F329" s="1219" t="n"/>
      <c r="G329" s="902" t="n"/>
      <c r="H329" s="902" t="n"/>
      <c r="I329" s="1219" t="n"/>
      <c r="J329" s="1219" t="n"/>
      <c r="K329" s="1219" t="n"/>
      <c r="L329" s="1221" t="n"/>
      <c r="M329" s="1221" t="n"/>
      <c r="N329" s="1221" t="n"/>
      <c r="O329" s="1221" t="n"/>
      <c r="P329" s="1221" t="n"/>
      <c r="Q329" s="1221" t="n"/>
      <c r="R329" s="1221" t="n"/>
      <c r="S329" s="1221" t="n"/>
      <c r="T329" s="1221" t="n"/>
      <c r="U329" s="1221" t="n"/>
      <c r="V329" s="1221" t="n"/>
      <c r="W329" s="1221" t="n"/>
      <c r="X329" s="1221" t="n"/>
      <c r="Y329" s="1221" t="n"/>
      <c r="Z329" s="1222" t="n"/>
      <c r="AA329" s="1222" t="n"/>
      <c r="AB329" s="1080" t="n"/>
      <c r="AC329" s="788" t="n"/>
      <c r="AD329" s="788" t="n"/>
      <c r="AE329" s="788" t="n"/>
      <c r="AF329" s="788" t="n"/>
      <c r="AG329" s="788" t="n"/>
      <c r="AH329" s="788" t="n"/>
      <c r="AI329" s="788" t="n"/>
      <c r="AJ329" s="788" t="n"/>
      <c r="AK329" s="788" t="n"/>
      <c r="AL329" s="788" t="n"/>
      <c r="AM329" s="788" t="n"/>
      <c r="AN329" s="788" t="n"/>
      <c r="AO329" s="788" t="n"/>
      <c r="AP329" s="788" t="n"/>
      <c r="AQ329" s="788" t="n"/>
    </row>
    <row r="330" ht="15" customHeight="1" s="789">
      <c r="A330" s="1561" t="n"/>
      <c r="B330" s="1218" t="n"/>
      <c r="C330" s="1219" t="n"/>
      <c r="D330" s="1219" t="n"/>
      <c r="E330" s="1223" t="n"/>
      <c r="F330" s="1219" t="n"/>
      <c r="G330" s="902" t="n"/>
      <c r="H330" s="902" t="n"/>
      <c r="I330" s="1219" t="n"/>
      <c r="J330" s="1219" t="n"/>
      <c r="K330" s="1219" t="n"/>
      <c r="L330" s="1221" t="n"/>
      <c r="M330" s="1221" t="n"/>
      <c r="N330" s="1221" t="n"/>
      <c r="O330" s="1221" t="n"/>
      <c r="P330" s="1221" t="n"/>
      <c r="Q330" s="1221" t="n"/>
      <c r="R330" s="1221" t="n"/>
      <c r="S330" s="1221" t="n"/>
      <c r="T330" s="1221" t="n"/>
      <c r="U330" s="1221" t="n"/>
      <c r="V330" s="1221" t="n"/>
      <c r="W330" s="1221" t="n"/>
      <c r="X330" s="1221" t="n"/>
      <c r="Y330" s="1221" t="n"/>
      <c r="Z330" s="1222" t="n"/>
      <c r="AA330" s="1222" t="n"/>
      <c r="AB330" s="1080" t="n"/>
      <c r="AC330" s="788" t="n"/>
      <c r="AD330" s="788" t="n"/>
      <c r="AE330" s="788" t="n"/>
      <c r="AF330" s="788" t="n"/>
      <c r="AG330" s="788" t="n"/>
      <c r="AH330" s="788" t="n"/>
      <c r="AI330" s="788" t="n"/>
      <c r="AJ330" s="788" t="n"/>
      <c r="AK330" s="788" t="n"/>
      <c r="AL330" s="788" t="n"/>
      <c r="AM330" s="788" t="n"/>
      <c r="AN330" s="788" t="n"/>
      <c r="AO330" s="788" t="n"/>
      <c r="AP330" s="788" t="n"/>
      <c r="AQ330" s="788" t="n"/>
    </row>
    <row r="331" ht="15" customHeight="1" s="789">
      <c r="A331" s="1561" t="n"/>
      <c r="B331" s="1218" t="n"/>
      <c r="C331" s="1219" t="n"/>
      <c r="D331" s="1219" t="n"/>
      <c r="E331" s="1223" t="n"/>
      <c r="F331" s="1219" t="n"/>
      <c r="G331" s="902" t="n"/>
      <c r="H331" s="902" t="n"/>
      <c r="I331" s="1219" t="n"/>
      <c r="J331" s="1219" t="n"/>
      <c r="K331" s="1219" t="n"/>
      <c r="L331" s="1221" t="n"/>
      <c r="M331" s="1221" t="n"/>
      <c r="N331" s="1221" t="n"/>
      <c r="O331" s="1221" t="n"/>
      <c r="P331" s="1221" t="n"/>
      <c r="Q331" s="1221" t="n"/>
      <c r="R331" s="1221" t="n"/>
      <c r="S331" s="1221" t="n"/>
      <c r="T331" s="1221" t="n"/>
      <c r="U331" s="1221" t="n"/>
      <c r="V331" s="1221" t="n"/>
      <c r="W331" s="1221" t="n"/>
      <c r="X331" s="1221" t="n"/>
      <c r="Y331" s="1221" t="n"/>
      <c r="Z331" s="1222" t="n"/>
      <c r="AA331" s="1222" t="n"/>
      <c r="AB331" s="1080" t="n"/>
      <c r="AC331" s="788" t="n"/>
      <c r="AD331" s="788" t="n"/>
      <c r="AE331" s="788" t="n"/>
      <c r="AF331" s="788" t="n"/>
      <c r="AG331" s="788" t="n"/>
      <c r="AH331" s="788" t="n"/>
      <c r="AI331" s="788" t="n"/>
      <c r="AJ331" s="788" t="n"/>
      <c r="AK331" s="788" t="n"/>
      <c r="AL331" s="788" t="n"/>
      <c r="AM331" s="788" t="n"/>
      <c r="AN331" s="788" t="n"/>
      <c r="AO331" s="788" t="n"/>
      <c r="AP331" s="788" t="n"/>
      <c r="AQ331" s="788" t="n"/>
    </row>
    <row r="332" ht="15" customHeight="1" s="789">
      <c r="A332" s="1561" t="n"/>
      <c r="B332" s="1218" t="n"/>
      <c r="C332" s="1219" t="n"/>
      <c r="D332" s="1219" t="n"/>
      <c r="E332" s="1223" t="n"/>
      <c r="F332" s="1219" t="n"/>
      <c r="G332" s="902" t="n"/>
      <c r="H332" s="902" t="n"/>
      <c r="I332" s="1219" t="n"/>
      <c r="J332" s="1219" t="n"/>
      <c r="K332" s="1219" t="n"/>
      <c r="L332" s="1221" t="n"/>
      <c r="M332" s="1221" t="n"/>
      <c r="N332" s="1221" t="n"/>
      <c r="O332" s="1221" t="n"/>
      <c r="P332" s="1221" t="n"/>
      <c r="Q332" s="1221" t="n"/>
      <c r="R332" s="1221" t="n"/>
      <c r="S332" s="1221" t="n"/>
      <c r="T332" s="1221" t="n"/>
      <c r="U332" s="1221" t="n"/>
      <c r="V332" s="1221" t="n"/>
      <c r="W332" s="1221" t="n"/>
      <c r="X332" s="1221" t="n"/>
      <c r="Y332" s="1221" t="n"/>
      <c r="Z332" s="1222" t="n"/>
      <c r="AA332" s="1222" t="n"/>
      <c r="AB332" s="1080" t="n"/>
      <c r="AC332" s="788" t="n"/>
      <c r="AD332" s="788" t="n"/>
      <c r="AE332" s="788" t="n"/>
      <c r="AF332" s="788" t="n"/>
      <c r="AG332" s="788" t="n"/>
      <c r="AH332" s="788" t="n"/>
      <c r="AI332" s="788" t="n"/>
      <c r="AJ332" s="788" t="n"/>
      <c r="AK332" s="788" t="n"/>
      <c r="AL332" s="788" t="n"/>
      <c r="AM332" s="788" t="n"/>
      <c r="AN332" s="788" t="n"/>
      <c r="AO332" s="788" t="n"/>
      <c r="AP332" s="788" t="n"/>
      <c r="AQ332" s="788" t="n"/>
    </row>
    <row r="333" ht="15" customHeight="1" s="789">
      <c r="A333" s="1561" t="n"/>
      <c r="B333" s="1218" t="n"/>
      <c r="C333" s="1219" t="n"/>
      <c r="D333" s="1219" t="n"/>
      <c r="E333" s="1223" t="n"/>
      <c r="F333" s="1219" t="n"/>
      <c r="G333" s="902" t="n"/>
      <c r="H333" s="902" t="n"/>
      <c r="I333" s="1219" t="n"/>
      <c r="J333" s="1219" t="n"/>
      <c r="K333" s="1219" t="n"/>
      <c r="L333" s="1221" t="n"/>
      <c r="M333" s="1221" t="n"/>
      <c r="N333" s="1221" t="n"/>
      <c r="O333" s="1221" t="n"/>
      <c r="P333" s="1221" t="n"/>
      <c r="Q333" s="1221" t="n"/>
      <c r="R333" s="1221" t="n"/>
      <c r="S333" s="1221" t="n"/>
      <c r="T333" s="1221" t="n"/>
      <c r="U333" s="1221" t="n"/>
      <c r="V333" s="1221" t="n"/>
      <c r="W333" s="1221" t="n"/>
      <c r="X333" s="1221" t="n"/>
      <c r="Y333" s="1221" t="n"/>
      <c r="Z333" s="1222" t="n"/>
      <c r="AA333" s="1222" t="n"/>
      <c r="AB333" s="1080" t="n"/>
      <c r="AC333" s="788" t="n"/>
      <c r="AD333" s="788" t="n"/>
      <c r="AE333" s="788" t="n"/>
      <c r="AF333" s="788" t="n"/>
      <c r="AG333" s="788" t="n"/>
      <c r="AH333" s="788" t="n"/>
      <c r="AI333" s="788" t="n"/>
      <c r="AJ333" s="788" t="n"/>
      <c r="AK333" s="788" t="n"/>
      <c r="AL333" s="788" t="n"/>
      <c r="AM333" s="788" t="n"/>
      <c r="AN333" s="788" t="n"/>
      <c r="AO333" s="788" t="n"/>
      <c r="AP333" s="788" t="n"/>
      <c r="AQ333" s="788" t="n"/>
    </row>
    <row r="334" ht="15" customHeight="1" s="789">
      <c r="A334" s="1561" t="n"/>
      <c r="B334" s="1218" t="n"/>
      <c r="C334" s="1219" t="n"/>
      <c r="D334" s="1219" t="n"/>
      <c r="E334" s="1223" t="n"/>
      <c r="F334" s="1219" t="n"/>
      <c r="G334" s="902" t="n"/>
      <c r="H334" s="902" t="n"/>
      <c r="I334" s="1219" t="n"/>
      <c r="J334" s="1219" t="n"/>
      <c r="K334" s="1219" t="n"/>
      <c r="L334" s="1221" t="n"/>
      <c r="M334" s="1221" t="n"/>
      <c r="N334" s="1221" t="n"/>
      <c r="O334" s="1221" t="n"/>
      <c r="P334" s="1221" t="n"/>
      <c r="Q334" s="1221" t="n"/>
      <c r="R334" s="1221" t="n"/>
      <c r="S334" s="1221" t="n"/>
      <c r="T334" s="1221" t="n"/>
      <c r="U334" s="1221" t="n"/>
      <c r="V334" s="1221" t="n"/>
      <c r="W334" s="1221" t="n"/>
      <c r="X334" s="1221" t="n"/>
      <c r="Y334" s="1221" t="n"/>
      <c r="Z334" s="1222" t="n"/>
      <c r="AA334" s="1222" t="n"/>
      <c r="AB334" s="1080" t="n"/>
      <c r="AC334" s="788" t="n"/>
      <c r="AD334" s="788" t="n"/>
      <c r="AE334" s="788" t="n"/>
      <c r="AF334" s="788" t="n"/>
      <c r="AG334" s="788" t="n"/>
      <c r="AH334" s="788" t="n"/>
      <c r="AI334" s="788" t="n"/>
      <c r="AJ334" s="788" t="n"/>
      <c r="AK334" s="788" t="n"/>
      <c r="AL334" s="788" t="n"/>
      <c r="AM334" s="788" t="n"/>
      <c r="AN334" s="788" t="n"/>
      <c r="AO334" s="788" t="n"/>
      <c r="AP334" s="788" t="n"/>
      <c r="AQ334" s="788" t="n"/>
    </row>
    <row r="335" ht="15" customHeight="1" s="789">
      <c r="A335" s="1561" t="n"/>
      <c r="B335" s="1218" t="n"/>
      <c r="C335" s="1219" t="n"/>
      <c r="D335" s="1219" t="n"/>
      <c r="E335" s="1223" t="n"/>
      <c r="F335" s="1219" t="n"/>
      <c r="G335" s="902" t="n"/>
      <c r="H335" s="902" t="n"/>
      <c r="I335" s="1219" t="n"/>
      <c r="J335" s="1219" t="n"/>
      <c r="K335" s="1219" t="n"/>
      <c r="L335" s="1221" t="n"/>
      <c r="M335" s="1221" t="n"/>
      <c r="N335" s="1221" t="n"/>
      <c r="O335" s="1221" t="n"/>
      <c r="P335" s="1221" t="n"/>
      <c r="Q335" s="1221" t="n"/>
      <c r="R335" s="1221" t="n"/>
      <c r="S335" s="1221" t="n"/>
      <c r="T335" s="1221" t="n"/>
      <c r="U335" s="1221" t="n"/>
      <c r="V335" s="1221" t="n"/>
      <c r="W335" s="1221" t="n"/>
      <c r="X335" s="1221" t="n"/>
      <c r="Y335" s="1221" t="n"/>
      <c r="Z335" s="1222" t="n"/>
      <c r="AA335" s="1222" t="n"/>
      <c r="AB335" s="1080" t="n"/>
      <c r="AC335" s="788" t="n"/>
      <c r="AD335" s="788" t="n"/>
      <c r="AE335" s="788" t="n"/>
      <c r="AF335" s="788" t="n"/>
      <c r="AG335" s="788" t="n"/>
      <c r="AH335" s="788" t="n"/>
      <c r="AI335" s="788" t="n"/>
      <c r="AJ335" s="788" t="n"/>
      <c r="AK335" s="788" t="n"/>
      <c r="AL335" s="788" t="n"/>
      <c r="AM335" s="788" t="n"/>
      <c r="AN335" s="788" t="n"/>
      <c r="AO335" s="788" t="n"/>
      <c r="AP335" s="788" t="n"/>
      <c r="AQ335" s="788" t="n"/>
    </row>
    <row r="336" ht="15" customHeight="1" s="789">
      <c r="A336" s="1561" t="n"/>
      <c r="B336" s="1218" t="n"/>
      <c r="C336" s="1219" t="n"/>
      <c r="D336" s="1219" t="n"/>
      <c r="E336" s="1223" t="n"/>
      <c r="F336" s="1219" t="n"/>
      <c r="G336" s="902" t="n"/>
      <c r="H336" s="902" t="n"/>
      <c r="I336" s="1219" t="n"/>
      <c r="J336" s="1219" t="n"/>
      <c r="K336" s="1219" t="n"/>
      <c r="L336" s="1221" t="n"/>
      <c r="M336" s="1221" t="n"/>
      <c r="N336" s="1221" t="n"/>
      <c r="O336" s="1221" t="n"/>
      <c r="P336" s="1221" t="n"/>
      <c r="Q336" s="1221" t="n"/>
      <c r="R336" s="1221" t="n"/>
      <c r="S336" s="1221" t="n"/>
      <c r="T336" s="1221" t="n"/>
      <c r="U336" s="1221" t="n"/>
      <c r="V336" s="1221" t="n"/>
      <c r="W336" s="1221" t="n"/>
      <c r="X336" s="1221" t="n"/>
      <c r="Y336" s="1221" t="n"/>
      <c r="Z336" s="1222" t="n"/>
      <c r="AA336" s="1222" t="n"/>
      <c r="AB336" s="1080" t="n"/>
      <c r="AC336" s="788" t="n"/>
      <c r="AD336" s="788" t="n"/>
      <c r="AE336" s="788" t="n"/>
      <c r="AF336" s="788" t="n"/>
      <c r="AG336" s="788" t="n"/>
      <c r="AH336" s="788" t="n"/>
      <c r="AI336" s="788" t="n"/>
      <c r="AJ336" s="788" t="n"/>
      <c r="AK336" s="788" t="n"/>
      <c r="AL336" s="788" t="n"/>
      <c r="AM336" s="788" t="n"/>
      <c r="AN336" s="788" t="n"/>
      <c r="AO336" s="788" t="n"/>
      <c r="AP336" s="788" t="n"/>
      <c r="AQ336" s="788" t="n"/>
    </row>
    <row r="337" ht="15" customHeight="1" s="789">
      <c r="A337" s="1561" t="n"/>
      <c r="B337" s="1218" t="n"/>
      <c r="C337" s="1219" t="n"/>
      <c r="D337" s="1219" t="n"/>
      <c r="E337" s="1223" t="n"/>
      <c r="F337" s="1219" t="n"/>
      <c r="G337" s="902" t="n"/>
      <c r="H337" s="902" t="n"/>
      <c r="I337" s="1219" t="n"/>
      <c r="J337" s="1219" t="n"/>
      <c r="K337" s="1219" t="n"/>
      <c r="L337" s="1221" t="n"/>
      <c r="M337" s="1221" t="n"/>
      <c r="N337" s="1221" t="n"/>
      <c r="O337" s="1221" t="n"/>
      <c r="P337" s="1221" t="n"/>
      <c r="Q337" s="1221" t="n"/>
      <c r="R337" s="1221" t="n"/>
      <c r="S337" s="1221" t="n"/>
      <c r="T337" s="1221" t="n"/>
      <c r="U337" s="1221" t="n"/>
      <c r="V337" s="1221" t="n"/>
      <c r="W337" s="1221" t="n"/>
      <c r="X337" s="1221" t="n"/>
      <c r="Y337" s="1221" t="n"/>
      <c r="Z337" s="1222" t="n"/>
      <c r="AA337" s="1222" t="n"/>
      <c r="AB337" s="1080" t="n"/>
      <c r="AC337" s="788" t="n"/>
      <c r="AD337" s="788" t="n"/>
      <c r="AE337" s="788" t="n"/>
      <c r="AF337" s="788" t="n"/>
      <c r="AG337" s="788" t="n"/>
      <c r="AH337" s="788" t="n"/>
      <c r="AI337" s="788" t="n"/>
      <c r="AJ337" s="788" t="n"/>
      <c r="AK337" s="788" t="n"/>
      <c r="AL337" s="788" t="n"/>
      <c r="AM337" s="788" t="n"/>
      <c r="AN337" s="788" t="n"/>
      <c r="AO337" s="788" t="n"/>
      <c r="AP337" s="788" t="n"/>
      <c r="AQ337" s="788" t="n"/>
    </row>
    <row r="338" ht="15" customHeight="1" s="789">
      <c r="A338" s="1561" t="n"/>
      <c r="B338" s="1218" t="n"/>
      <c r="C338" s="1219" t="n"/>
      <c r="D338" s="1219" t="n"/>
      <c r="E338" s="1223" t="n"/>
      <c r="F338" s="1219" t="n"/>
      <c r="G338" s="902" t="n"/>
      <c r="H338" s="902" t="n"/>
      <c r="I338" s="1219" t="n"/>
      <c r="J338" s="1219" t="n"/>
      <c r="K338" s="1219" t="n"/>
      <c r="L338" s="1221" t="n"/>
      <c r="M338" s="1221" t="n"/>
      <c r="N338" s="1221" t="n"/>
      <c r="O338" s="1221" t="n"/>
      <c r="P338" s="1221" t="n"/>
      <c r="Q338" s="1221" t="n"/>
      <c r="R338" s="1221" t="n"/>
      <c r="S338" s="1221" t="n"/>
      <c r="T338" s="1221" t="n"/>
      <c r="U338" s="1221" t="n"/>
      <c r="V338" s="1221" t="n"/>
      <c r="W338" s="1221" t="n"/>
      <c r="X338" s="1221" t="n"/>
      <c r="Y338" s="1221" t="n"/>
      <c r="Z338" s="1222" t="n"/>
      <c r="AA338" s="1222" t="n"/>
      <c r="AB338" s="1080" t="n"/>
      <c r="AC338" s="788" t="n"/>
      <c r="AD338" s="788" t="n"/>
      <c r="AE338" s="788" t="n"/>
      <c r="AF338" s="788" t="n"/>
      <c r="AG338" s="788" t="n"/>
      <c r="AH338" s="788" t="n"/>
      <c r="AI338" s="788" t="n"/>
      <c r="AJ338" s="788" t="n"/>
      <c r="AK338" s="788" t="n"/>
      <c r="AL338" s="788" t="n"/>
      <c r="AM338" s="788" t="n"/>
      <c r="AN338" s="788" t="n"/>
      <c r="AO338" s="788" t="n"/>
      <c r="AP338" s="788" t="n"/>
      <c r="AQ338" s="788" t="n"/>
    </row>
    <row r="339" ht="15" customHeight="1" s="789">
      <c r="A339" s="1561" t="n"/>
      <c r="B339" s="1218" t="n"/>
      <c r="C339" s="1219" t="n"/>
      <c r="D339" s="1219" t="n"/>
      <c r="E339" s="1223" t="n"/>
      <c r="F339" s="1219" t="n"/>
      <c r="G339" s="902" t="n"/>
      <c r="H339" s="902" t="n"/>
      <c r="I339" s="1219" t="n"/>
      <c r="J339" s="1219" t="n"/>
      <c r="K339" s="1219" t="n"/>
      <c r="L339" s="1221" t="n"/>
      <c r="M339" s="1221" t="n"/>
      <c r="N339" s="1221" t="n"/>
      <c r="O339" s="1221" t="n"/>
      <c r="P339" s="1221" t="n"/>
      <c r="Q339" s="1221" t="n"/>
      <c r="R339" s="1221" t="n"/>
      <c r="S339" s="1221" t="n"/>
      <c r="T339" s="1221" t="n"/>
      <c r="U339" s="1221" t="n"/>
      <c r="V339" s="1221" t="n"/>
      <c r="W339" s="1221" t="n"/>
      <c r="X339" s="1221" t="n"/>
      <c r="Y339" s="1221" t="n"/>
      <c r="Z339" s="1222" t="n"/>
      <c r="AA339" s="1222" t="n"/>
      <c r="AB339" s="1080" t="n"/>
      <c r="AC339" s="788" t="n"/>
      <c r="AD339" s="788" t="n"/>
      <c r="AE339" s="788" t="n"/>
      <c r="AF339" s="788" t="n"/>
      <c r="AG339" s="788" t="n"/>
      <c r="AH339" s="788" t="n"/>
      <c r="AI339" s="788" t="n"/>
      <c r="AJ339" s="788" t="n"/>
      <c r="AK339" s="788" t="n"/>
      <c r="AL339" s="788" t="n"/>
      <c r="AM339" s="788" t="n"/>
      <c r="AN339" s="788" t="n"/>
      <c r="AO339" s="788" t="n"/>
      <c r="AP339" s="788" t="n"/>
      <c r="AQ339" s="788" t="n"/>
    </row>
    <row r="340" ht="15" customHeight="1" s="789">
      <c r="A340" s="1561" t="n"/>
      <c r="B340" s="1218" t="n"/>
      <c r="C340" s="1219" t="n"/>
      <c r="D340" s="1219" t="n"/>
      <c r="E340" s="1223" t="n"/>
      <c r="F340" s="1219" t="n"/>
      <c r="G340" s="902" t="n"/>
      <c r="H340" s="902" t="n"/>
      <c r="I340" s="1219" t="n"/>
      <c r="J340" s="1219" t="n"/>
      <c r="K340" s="1219" t="n"/>
      <c r="L340" s="1221" t="n"/>
      <c r="M340" s="1221" t="n"/>
      <c r="N340" s="1221" t="n"/>
      <c r="O340" s="1221" t="n"/>
      <c r="P340" s="1221" t="n"/>
      <c r="Q340" s="1221" t="n"/>
      <c r="R340" s="1221" t="n"/>
      <c r="S340" s="1221" t="n"/>
      <c r="T340" s="1221" t="n"/>
      <c r="U340" s="1221" t="n"/>
      <c r="V340" s="1221" t="n"/>
      <c r="W340" s="1221" t="n"/>
      <c r="X340" s="1221" t="n"/>
      <c r="Y340" s="1221" t="n"/>
      <c r="Z340" s="1222" t="n"/>
      <c r="AA340" s="1222" t="n"/>
      <c r="AB340" s="1080" t="n"/>
      <c r="AC340" s="788" t="n"/>
      <c r="AD340" s="788" t="n"/>
      <c r="AE340" s="788" t="n"/>
      <c r="AF340" s="788" t="n"/>
      <c r="AG340" s="788" t="n"/>
      <c r="AH340" s="788" t="n"/>
      <c r="AI340" s="788" t="n"/>
      <c r="AJ340" s="788" t="n"/>
      <c r="AK340" s="788" t="n"/>
      <c r="AL340" s="788" t="n"/>
      <c r="AM340" s="788" t="n"/>
      <c r="AN340" s="788" t="n"/>
      <c r="AO340" s="788" t="n"/>
      <c r="AP340" s="788" t="n"/>
      <c r="AQ340" s="788" t="n"/>
    </row>
    <row r="341" ht="15" customHeight="1" s="789">
      <c r="A341" s="1561" t="n"/>
      <c r="B341" s="1218" t="n"/>
      <c r="C341" s="1219" t="n"/>
      <c r="D341" s="1219" t="n"/>
      <c r="E341" s="1223" t="n"/>
      <c r="F341" s="1219" t="n"/>
      <c r="G341" s="902" t="n"/>
      <c r="H341" s="902" t="n"/>
      <c r="I341" s="1219" t="n"/>
      <c r="J341" s="1219" t="n"/>
      <c r="K341" s="1219" t="n"/>
      <c r="L341" s="1221" t="n"/>
      <c r="M341" s="1221" t="n"/>
      <c r="N341" s="1221" t="n"/>
      <c r="O341" s="1221" t="n"/>
      <c r="P341" s="1221" t="n"/>
      <c r="Q341" s="1221" t="n"/>
      <c r="R341" s="1221" t="n"/>
      <c r="S341" s="1221" t="n"/>
      <c r="T341" s="1221" t="n"/>
      <c r="U341" s="1221" t="n"/>
      <c r="V341" s="1221" t="n"/>
      <c r="W341" s="1221" t="n"/>
      <c r="X341" s="1221" t="n"/>
      <c r="Y341" s="1221" t="n"/>
      <c r="Z341" s="1222" t="n"/>
      <c r="AA341" s="1222" t="n"/>
      <c r="AB341" s="1080" t="n"/>
      <c r="AC341" s="788" t="n"/>
      <c r="AD341" s="788" t="n"/>
      <c r="AE341" s="788" t="n"/>
      <c r="AF341" s="788" t="n"/>
      <c r="AG341" s="788" t="n"/>
      <c r="AH341" s="788" t="n"/>
      <c r="AI341" s="788" t="n"/>
      <c r="AJ341" s="788" t="n"/>
      <c r="AK341" s="788" t="n"/>
      <c r="AL341" s="788" t="n"/>
      <c r="AM341" s="788" t="n"/>
      <c r="AN341" s="788" t="n"/>
      <c r="AO341" s="788" t="n"/>
      <c r="AP341" s="788" t="n"/>
      <c r="AQ341" s="788" t="n"/>
    </row>
    <row r="342" ht="15" customHeight="1" s="789">
      <c r="A342" s="1561" t="n"/>
      <c r="B342" s="1218" t="n"/>
      <c r="C342" s="1219" t="n"/>
      <c r="D342" s="1219" t="n"/>
      <c r="E342" s="1223" t="n"/>
      <c r="F342" s="1219" t="n"/>
      <c r="G342" s="902" t="n"/>
      <c r="H342" s="902" t="n"/>
      <c r="I342" s="1219" t="n"/>
      <c r="J342" s="1219" t="n"/>
      <c r="K342" s="1219" t="n"/>
      <c r="L342" s="1221" t="n"/>
      <c r="M342" s="1221" t="n"/>
      <c r="N342" s="1221" t="n"/>
      <c r="O342" s="1221" t="n"/>
      <c r="P342" s="1221" t="n"/>
      <c r="Q342" s="1221" t="n"/>
      <c r="R342" s="1221" t="n"/>
      <c r="S342" s="1221" t="n"/>
      <c r="T342" s="1221" t="n"/>
      <c r="U342" s="1221" t="n"/>
      <c r="V342" s="1221" t="n"/>
      <c r="W342" s="1221" t="n"/>
      <c r="X342" s="1221" t="n"/>
      <c r="Y342" s="1221" t="n"/>
      <c r="Z342" s="1222" t="n"/>
      <c r="AA342" s="1222" t="n"/>
      <c r="AB342" s="1080" t="n"/>
      <c r="AC342" s="788" t="n"/>
      <c r="AD342" s="788" t="n"/>
      <c r="AE342" s="788" t="n"/>
      <c r="AF342" s="788" t="n"/>
      <c r="AG342" s="788" t="n"/>
      <c r="AH342" s="788" t="n"/>
      <c r="AI342" s="788" t="n"/>
      <c r="AJ342" s="788" t="n"/>
      <c r="AK342" s="788" t="n"/>
      <c r="AL342" s="788" t="n"/>
      <c r="AM342" s="788" t="n"/>
      <c r="AN342" s="788" t="n"/>
      <c r="AO342" s="788" t="n"/>
      <c r="AP342" s="788" t="n"/>
      <c r="AQ342" s="788" t="n"/>
    </row>
    <row r="343" ht="15" customHeight="1" s="789">
      <c r="A343" s="1561" t="n"/>
      <c r="B343" s="1218" t="n"/>
      <c r="C343" s="1219" t="n"/>
      <c r="D343" s="1219" t="n"/>
      <c r="E343" s="1223" t="n"/>
      <c r="F343" s="1219" t="n"/>
      <c r="G343" s="902" t="n"/>
      <c r="H343" s="902" t="n"/>
      <c r="I343" s="1219" t="n"/>
      <c r="J343" s="1219" t="n"/>
      <c r="K343" s="1219" t="n"/>
      <c r="L343" s="1221" t="n"/>
      <c r="M343" s="1221" t="n"/>
      <c r="N343" s="1221" t="n"/>
      <c r="O343" s="1221" t="n"/>
      <c r="P343" s="1221" t="n"/>
      <c r="Q343" s="1221" t="n"/>
      <c r="R343" s="1221" t="n"/>
      <c r="S343" s="1221" t="n"/>
      <c r="T343" s="1221" t="n"/>
      <c r="U343" s="1221" t="n"/>
      <c r="V343" s="1221" t="n"/>
      <c r="W343" s="1221" t="n"/>
      <c r="X343" s="1221" t="n"/>
      <c r="Y343" s="1221" t="n"/>
      <c r="Z343" s="1222" t="n"/>
      <c r="AA343" s="1222" t="n"/>
      <c r="AB343" s="1080" t="n"/>
      <c r="AC343" s="788" t="n"/>
      <c r="AD343" s="788" t="n"/>
      <c r="AE343" s="788" t="n"/>
      <c r="AF343" s="788" t="n"/>
      <c r="AG343" s="788" t="n"/>
      <c r="AH343" s="788" t="n"/>
      <c r="AI343" s="788" t="n"/>
      <c r="AJ343" s="788" t="n"/>
      <c r="AK343" s="788" t="n"/>
      <c r="AL343" s="788" t="n"/>
      <c r="AM343" s="788" t="n"/>
      <c r="AN343" s="788" t="n"/>
      <c r="AO343" s="788" t="n"/>
      <c r="AP343" s="788" t="n"/>
      <c r="AQ343" s="788" t="n"/>
    </row>
    <row r="344" ht="15" customHeight="1" s="789">
      <c r="A344" s="1561" t="n"/>
      <c r="B344" s="1218" t="n"/>
      <c r="C344" s="1219" t="n"/>
      <c r="D344" s="1219" t="n"/>
      <c r="E344" s="1223" t="n"/>
      <c r="F344" s="1219" t="n"/>
      <c r="G344" s="902" t="n"/>
      <c r="H344" s="902" t="n"/>
      <c r="I344" s="1219" t="n"/>
      <c r="J344" s="1219" t="n"/>
      <c r="K344" s="1219" t="n"/>
      <c r="L344" s="1221" t="n"/>
      <c r="M344" s="1221" t="n"/>
      <c r="N344" s="1221" t="n"/>
      <c r="O344" s="1221" t="n"/>
      <c r="P344" s="1221" t="n"/>
      <c r="Q344" s="1221" t="n"/>
      <c r="R344" s="1221" t="n"/>
      <c r="S344" s="1221" t="n"/>
      <c r="T344" s="1221" t="n"/>
      <c r="U344" s="1221" t="n"/>
      <c r="V344" s="1221" t="n"/>
      <c r="W344" s="1221" t="n"/>
      <c r="X344" s="1221" t="n"/>
      <c r="Y344" s="1221" t="n"/>
      <c r="Z344" s="1222" t="n"/>
      <c r="AA344" s="1222" t="n"/>
      <c r="AB344" s="1080" t="n"/>
      <c r="AC344" s="788" t="n"/>
      <c r="AD344" s="788" t="n"/>
      <c r="AE344" s="788" t="n"/>
      <c r="AF344" s="788" t="n"/>
      <c r="AG344" s="788" t="n"/>
      <c r="AH344" s="788" t="n"/>
      <c r="AI344" s="788" t="n"/>
      <c r="AJ344" s="788" t="n"/>
      <c r="AK344" s="788" t="n"/>
      <c r="AL344" s="788" t="n"/>
      <c r="AM344" s="788" t="n"/>
      <c r="AN344" s="788" t="n"/>
      <c r="AO344" s="788" t="n"/>
      <c r="AP344" s="788" t="n"/>
      <c r="AQ344" s="788" t="n"/>
    </row>
    <row r="345" ht="15" customHeight="1" s="789">
      <c r="A345" s="1561" t="n"/>
      <c r="B345" s="1218" t="n"/>
      <c r="C345" s="1219" t="n"/>
      <c r="D345" s="1219" t="n"/>
      <c r="E345" s="1223" t="n"/>
      <c r="F345" s="1219" t="n"/>
      <c r="G345" s="902" t="n"/>
      <c r="H345" s="902" t="n"/>
      <c r="I345" s="1219" t="n"/>
      <c r="J345" s="1219" t="n"/>
      <c r="K345" s="1219" t="n"/>
      <c r="L345" s="1221" t="n"/>
      <c r="M345" s="1221" t="n"/>
      <c r="N345" s="1221" t="n"/>
      <c r="O345" s="1221" t="n"/>
      <c r="P345" s="1221" t="n"/>
      <c r="Q345" s="1221" t="n"/>
      <c r="R345" s="1221" t="n"/>
      <c r="S345" s="1221" t="n"/>
      <c r="T345" s="1221" t="n"/>
      <c r="U345" s="1221" t="n"/>
      <c r="V345" s="1221" t="n"/>
      <c r="W345" s="1221" t="n"/>
      <c r="X345" s="1221" t="n"/>
      <c r="Y345" s="1221" t="n"/>
      <c r="Z345" s="1222" t="n"/>
      <c r="AA345" s="1222" t="n"/>
      <c r="AB345" s="1080" t="n"/>
      <c r="AC345" s="788" t="n"/>
      <c r="AD345" s="788" t="n"/>
      <c r="AE345" s="788" t="n"/>
      <c r="AF345" s="788" t="n"/>
      <c r="AG345" s="788" t="n"/>
      <c r="AH345" s="788" t="n"/>
      <c r="AI345" s="788" t="n"/>
      <c r="AJ345" s="788" t="n"/>
      <c r="AK345" s="788" t="n"/>
      <c r="AL345" s="788" t="n"/>
      <c r="AM345" s="788" t="n"/>
      <c r="AN345" s="788" t="n"/>
      <c r="AO345" s="788" t="n"/>
      <c r="AP345" s="788" t="n"/>
      <c r="AQ345" s="788" t="n"/>
    </row>
    <row r="346" ht="15" customHeight="1" s="789">
      <c r="A346" s="1561" t="n"/>
      <c r="B346" s="1218" t="n"/>
      <c r="C346" s="1219" t="n"/>
      <c r="D346" s="1219" t="n"/>
      <c r="E346" s="1223" t="n"/>
      <c r="F346" s="1219" t="n"/>
      <c r="G346" s="902" t="n"/>
      <c r="H346" s="902" t="n"/>
      <c r="I346" s="1219" t="n"/>
      <c r="J346" s="1219" t="n"/>
      <c r="K346" s="1219" t="n"/>
      <c r="L346" s="1221" t="n"/>
      <c r="M346" s="1221" t="n"/>
      <c r="N346" s="1221" t="n"/>
      <c r="O346" s="1221" t="n"/>
      <c r="P346" s="1221" t="n"/>
      <c r="Q346" s="1221" t="n"/>
      <c r="R346" s="1221" t="n"/>
      <c r="S346" s="1221" t="n"/>
      <c r="T346" s="1221" t="n"/>
      <c r="U346" s="1221" t="n"/>
      <c r="V346" s="1221" t="n"/>
      <c r="W346" s="1221" t="n"/>
      <c r="X346" s="1221" t="n"/>
      <c r="Y346" s="1221" t="n"/>
      <c r="Z346" s="1222" t="n"/>
      <c r="AA346" s="1222" t="n"/>
      <c r="AB346" s="1080" t="n"/>
      <c r="AC346" s="788" t="n"/>
      <c r="AD346" s="788" t="n"/>
      <c r="AE346" s="788" t="n"/>
      <c r="AF346" s="788" t="n"/>
      <c r="AG346" s="788" t="n"/>
      <c r="AH346" s="788" t="n"/>
      <c r="AI346" s="788" t="n"/>
      <c r="AJ346" s="788" t="n"/>
      <c r="AK346" s="788" t="n"/>
      <c r="AL346" s="788" t="n"/>
      <c r="AM346" s="788" t="n"/>
      <c r="AN346" s="788" t="n"/>
      <c r="AO346" s="788" t="n"/>
      <c r="AP346" s="788" t="n"/>
      <c r="AQ346" s="788" t="n"/>
    </row>
    <row r="347" ht="15" customHeight="1" s="789">
      <c r="A347" s="1561" t="n"/>
      <c r="B347" s="1218" t="n"/>
      <c r="C347" s="1219" t="n"/>
      <c r="D347" s="1219" t="n"/>
      <c r="E347" s="1223" t="n"/>
      <c r="F347" s="1219" t="n"/>
      <c r="G347" s="902" t="n"/>
      <c r="H347" s="902" t="n"/>
      <c r="I347" s="1219" t="n"/>
      <c r="J347" s="1219" t="n"/>
      <c r="K347" s="1219" t="n"/>
      <c r="L347" s="1221" t="n"/>
      <c r="M347" s="1221" t="n"/>
      <c r="N347" s="1221" t="n"/>
      <c r="O347" s="1221" t="n"/>
      <c r="P347" s="1221" t="n"/>
      <c r="Q347" s="1221" t="n"/>
      <c r="R347" s="1221" t="n"/>
      <c r="S347" s="1221" t="n"/>
      <c r="T347" s="1221" t="n"/>
      <c r="U347" s="1221" t="n"/>
      <c r="V347" s="1221" t="n"/>
      <c r="W347" s="1221" t="n"/>
      <c r="X347" s="1221" t="n"/>
      <c r="Y347" s="1221" t="n"/>
      <c r="Z347" s="1222" t="n"/>
      <c r="AA347" s="1222" t="n"/>
      <c r="AB347" s="1080" t="n"/>
      <c r="AC347" s="788" t="n"/>
      <c r="AD347" s="788" t="n"/>
      <c r="AE347" s="788" t="n"/>
      <c r="AF347" s="788" t="n"/>
      <c r="AG347" s="788" t="n"/>
      <c r="AH347" s="788" t="n"/>
      <c r="AI347" s="788" t="n"/>
      <c r="AJ347" s="788" t="n"/>
      <c r="AK347" s="788" t="n"/>
      <c r="AL347" s="788" t="n"/>
      <c r="AM347" s="788" t="n"/>
      <c r="AN347" s="788" t="n"/>
      <c r="AO347" s="788" t="n"/>
      <c r="AP347" s="788" t="n"/>
      <c r="AQ347" s="788" t="n"/>
    </row>
    <row r="348" ht="15" customHeight="1" s="789">
      <c r="A348" s="1561" t="n"/>
      <c r="B348" s="1218" t="n"/>
      <c r="C348" s="1219" t="n"/>
      <c r="D348" s="1219" t="n"/>
      <c r="E348" s="1223" t="n"/>
      <c r="F348" s="1219" t="n"/>
      <c r="G348" s="902" t="n"/>
      <c r="H348" s="902" t="n"/>
      <c r="I348" s="1219" t="n"/>
      <c r="J348" s="1219" t="n"/>
      <c r="K348" s="1219" t="n"/>
      <c r="L348" s="1221" t="n"/>
      <c r="M348" s="1221" t="n"/>
      <c r="N348" s="1221" t="n"/>
      <c r="O348" s="1221" t="n"/>
      <c r="P348" s="1221" t="n"/>
      <c r="Q348" s="1221" t="n"/>
      <c r="R348" s="1221" t="n"/>
      <c r="S348" s="1221" t="n"/>
      <c r="T348" s="1221" t="n"/>
      <c r="U348" s="1221" t="n"/>
      <c r="V348" s="1221" t="n"/>
      <c r="W348" s="1221" t="n"/>
      <c r="X348" s="1221" t="n"/>
      <c r="Y348" s="1221" t="n"/>
      <c r="Z348" s="1222" t="n"/>
      <c r="AA348" s="1222" t="n"/>
      <c r="AB348" s="1080" t="n"/>
      <c r="AC348" s="788" t="n"/>
      <c r="AD348" s="788" t="n"/>
      <c r="AE348" s="788" t="n"/>
      <c r="AF348" s="788" t="n"/>
      <c r="AG348" s="788" t="n"/>
      <c r="AH348" s="788" t="n"/>
      <c r="AI348" s="788" t="n"/>
      <c r="AJ348" s="788" t="n"/>
      <c r="AK348" s="788" t="n"/>
      <c r="AL348" s="788" t="n"/>
      <c r="AM348" s="788" t="n"/>
      <c r="AN348" s="788" t="n"/>
      <c r="AO348" s="788" t="n"/>
      <c r="AP348" s="788" t="n"/>
      <c r="AQ348" s="788" t="n"/>
    </row>
    <row r="349" ht="15" customHeight="1" s="789">
      <c r="A349" s="1561" t="n"/>
      <c r="B349" s="1218" t="n"/>
      <c r="C349" s="1219" t="n"/>
      <c r="D349" s="1219" t="n"/>
      <c r="E349" s="1223" t="n"/>
      <c r="F349" s="1219" t="n"/>
      <c r="G349" s="902" t="n"/>
      <c r="H349" s="902" t="n"/>
      <c r="I349" s="1219" t="n"/>
      <c r="J349" s="1219" t="n"/>
      <c r="K349" s="1219" t="n"/>
      <c r="L349" s="1221" t="n"/>
      <c r="M349" s="1221" t="n"/>
      <c r="N349" s="1221" t="n"/>
      <c r="O349" s="1221" t="n"/>
      <c r="P349" s="1221" t="n"/>
      <c r="Q349" s="1221" t="n"/>
      <c r="R349" s="1221" t="n"/>
      <c r="S349" s="1221" t="n"/>
      <c r="T349" s="1221" t="n"/>
      <c r="U349" s="1221" t="n"/>
      <c r="V349" s="1221" t="n"/>
      <c r="W349" s="1221" t="n"/>
      <c r="X349" s="1221" t="n"/>
      <c r="Y349" s="1221" t="n"/>
      <c r="Z349" s="1222" t="n"/>
      <c r="AA349" s="1222" t="n"/>
      <c r="AB349" s="1080" t="n"/>
      <c r="AC349" s="788" t="n"/>
      <c r="AD349" s="788" t="n"/>
      <c r="AE349" s="788" t="n"/>
      <c r="AF349" s="788" t="n"/>
      <c r="AG349" s="788" t="n"/>
      <c r="AH349" s="788" t="n"/>
      <c r="AI349" s="788" t="n"/>
      <c r="AJ349" s="788" t="n"/>
      <c r="AK349" s="788" t="n"/>
      <c r="AL349" s="788" t="n"/>
      <c r="AM349" s="788" t="n"/>
      <c r="AN349" s="788" t="n"/>
      <c r="AO349" s="788" t="n"/>
      <c r="AP349" s="788" t="n"/>
      <c r="AQ349" s="788" t="n"/>
    </row>
    <row r="350" ht="15" customHeight="1" s="789">
      <c r="A350" s="1561" t="n"/>
      <c r="B350" s="1218" t="n"/>
      <c r="C350" s="1219" t="n"/>
      <c r="D350" s="1219" t="n"/>
      <c r="E350" s="1223" t="n"/>
      <c r="F350" s="1219" t="n"/>
      <c r="G350" s="902" t="n"/>
      <c r="H350" s="902" t="n"/>
      <c r="I350" s="1219" t="n"/>
      <c r="J350" s="1219" t="n"/>
      <c r="K350" s="1219" t="n"/>
      <c r="L350" s="1221" t="n"/>
      <c r="M350" s="1221" t="n"/>
      <c r="N350" s="1221" t="n"/>
      <c r="O350" s="1221" t="n"/>
      <c r="P350" s="1221" t="n"/>
      <c r="Q350" s="1221" t="n"/>
      <c r="R350" s="1221" t="n"/>
      <c r="S350" s="1221" t="n"/>
      <c r="T350" s="1221" t="n"/>
      <c r="U350" s="1221" t="n"/>
      <c r="V350" s="1221" t="n"/>
      <c r="W350" s="1221" t="n"/>
      <c r="X350" s="1221" t="n"/>
      <c r="Y350" s="1221" t="n"/>
      <c r="Z350" s="1222" t="n"/>
      <c r="AA350" s="1222" t="n"/>
      <c r="AB350" s="1080" t="n"/>
      <c r="AC350" s="788" t="n"/>
      <c r="AD350" s="788" t="n"/>
      <c r="AE350" s="788" t="n"/>
      <c r="AF350" s="788" t="n"/>
      <c r="AG350" s="788" t="n"/>
      <c r="AH350" s="788" t="n"/>
      <c r="AI350" s="788" t="n"/>
      <c r="AJ350" s="788" t="n"/>
      <c r="AK350" s="788" t="n"/>
      <c r="AL350" s="788" t="n"/>
      <c r="AM350" s="788" t="n"/>
      <c r="AN350" s="788" t="n"/>
      <c r="AO350" s="788" t="n"/>
      <c r="AP350" s="788" t="n"/>
      <c r="AQ350" s="788" t="n"/>
    </row>
    <row r="351" ht="15" customHeight="1" s="789">
      <c r="A351" s="1561" t="n"/>
      <c r="B351" s="1218" t="n"/>
      <c r="C351" s="1219" t="n"/>
      <c r="D351" s="1219" t="n"/>
      <c r="E351" s="1223" t="n"/>
      <c r="F351" s="1219" t="n"/>
      <c r="G351" s="902" t="n"/>
      <c r="H351" s="902" t="n"/>
      <c r="I351" s="1219" t="n"/>
      <c r="J351" s="1219" t="n"/>
      <c r="K351" s="1219" t="n"/>
      <c r="L351" s="1221" t="n"/>
      <c r="M351" s="1221" t="n"/>
      <c r="N351" s="1221" t="n"/>
      <c r="O351" s="1221" t="n"/>
      <c r="P351" s="1221" t="n"/>
      <c r="Q351" s="1221" t="n"/>
      <c r="R351" s="1221" t="n"/>
      <c r="S351" s="1221" t="n"/>
      <c r="T351" s="1221" t="n"/>
      <c r="U351" s="1221" t="n"/>
      <c r="V351" s="1221" t="n"/>
      <c r="W351" s="1221" t="n"/>
      <c r="X351" s="1221" t="n"/>
      <c r="Y351" s="1221" t="n"/>
      <c r="Z351" s="1222" t="n"/>
      <c r="AA351" s="1222" t="n"/>
      <c r="AB351" s="1080" t="n"/>
      <c r="AC351" s="788" t="n"/>
      <c r="AD351" s="788" t="n"/>
      <c r="AE351" s="788" t="n"/>
      <c r="AF351" s="788" t="n"/>
      <c r="AG351" s="788" t="n"/>
      <c r="AH351" s="788" t="n"/>
      <c r="AI351" s="788" t="n"/>
      <c r="AJ351" s="788" t="n"/>
      <c r="AK351" s="788" t="n"/>
      <c r="AL351" s="788" t="n"/>
      <c r="AM351" s="788" t="n"/>
      <c r="AN351" s="788" t="n"/>
      <c r="AO351" s="788" t="n"/>
      <c r="AP351" s="788" t="n"/>
      <c r="AQ351" s="788" t="n"/>
    </row>
    <row r="352" ht="15" customHeight="1" s="789">
      <c r="A352" s="1561" t="n"/>
      <c r="B352" s="1218" t="n"/>
      <c r="C352" s="1219" t="n"/>
      <c r="D352" s="1219" t="n"/>
      <c r="E352" s="1223" t="n"/>
      <c r="F352" s="1219" t="n"/>
      <c r="G352" s="902" t="n"/>
      <c r="H352" s="902" t="n"/>
      <c r="I352" s="1219" t="n"/>
      <c r="J352" s="1219" t="n"/>
      <c r="K352" s="1219" t="n"/>
      <c r="L352" s="1221" t="n"/>
      <c r="M352" s="1221" t="n"/>
      <c r="N352" s="1221" t="n"/>
      <c r="O352" s="1221" t="n"/>
      <c r="P352" s="1221" t="n"/>
      <c r="Q352" s="1221" t="n"/>
      <c r="R352" s="1221" t="n"/>
      <c r="S352" s="1221" t="n"/>
      <c r="T352" s="1221" t="n"/>
      <c r="U352" s="1221" t="n"/>
      <c r="V352" s="1221" t="n"/>
      <c r="W352" s="1221" t="n"/>
      <c r="X352" s="1221" t="n"/>
      <c r="Y352" s="1221" t="n"/>
      <c r="Z352" s="1222" t="n"/>
      <c r="AA352" s="1222" t="n"/>
      <c r="AB352" s="1080" t="n"/>
      <c r="AC352" s="788" t="n"/>
      <c r="AD352" s="788" t="n"/>
      <c r="AE352" s="788" t="n"/>
      <c r="AF352" s="788" t="n"/>
      <c r="AG352" s="788" t="n"/>
      <c r="AH352" s="788" t="n"/>
      <c r="AI352" s="788" t="n"/>
      <c r="AJ352" s="788" t="n"/>
      <c r="AK352" s="788" t="n"/>
      <c r="AL352" s="788" t="n"/>
      <c r="AM352" s="788" t="n"/>
      <c r="AN352" s="788" t="n"/>
      <c r="AO352" s="788" t="n"/>
      <c r="AP352" s="788" t="n"/>
      <c r="AQ352" s="788" t="n"/>
    </row>
    <row r="353" ht="15" customHeight="1" s="789">
      <c r="A353" s="1561" t="n"/>
      <c r="B353" s="1218" t="n"/>
      <c r="C353" s="1219" t="n"/>
      <c r="D353" s="1219" t="n"/>
      <c r="E353" s="1223" t="n"/>
      <c r="F353" s="1219" t="n"/>
      <c r="G353" s="902" t="n"/>
      <c r="H353" s="902" t="n"/>
      <c r="I353" s="1219" t="n"/>
      <c r="J353" s="1219" t="n"/>
      <c r="K353" s="1219" t="n"/>
      <c r="L353" s="1221" t="n"/>
      <c r="M353" s="1221" t="n"/>
      <c r="N353" s="1221" t="n"/>
      <c r="O353" s="1221" t="n"/>
      <c r="P353" s="1221" t="n"/>
      <c r="Q353" s="1221" t="n"/>
      <c r="R353" s="1221" t="n"/>
      <c r="S353" s="1221" t="n"/>
      <c r="T353" s="1221" t="n"/>
      <c r="U353" s="1221" t="n"/>
      <c r="V353" s="1221" t="n"/>
      <c r="W353" s="1221" t="n"/>
      <c r="X353" s="1221" t="n"/>
      <c r="Y353" s="1221" t="n"/>
      <c r="Z353" s="1222" t="n"/>
      <c r="AA353" s="1222" t="n"/>
      <c r="AB353" s="1080" t="n"/>
      <c r="AC353" s="788" t="n"/>
      <c r="AD353" s="788" t="n"/>
      <c r="AE353" s="788" t="n"/>
      <c r="AF353" s="788" t="n"/>
      <c r="AG353" s="788" t="n"/>
      <c r="AH353" s="788" t="n"/>
      <c r="AI353" s="788" t="n"/>
      <c r="AJ353" s="788" t="n"/>
      <c r="AK353" s="788" t="n"/>
      <c r="AL353" s="788" t="n"/>
      <c r="AM353" s="788" t="n"/>
      <c r="AN353" s="788" t="n"/>
      <c r="AO353" s="788" t="n"/>
      <c r="AP353" s="788" t="n"/>
      <c r="AQ353" s="788" t="n"/>
    </row>
    <row r="354" ht="15" customHeight="1" s="789">
      <c r="A354" s="1561" t="n"/>
      <c r="B354" s="1218" t="n"/>
      <c r="C354" s="1219" t="n"/>
      <c r="D354" s="1219" t="n"/>
      <c r="E354" s="1223" t="n"/>
      <c r="F354" s="1219" t="n"/>
      <c r="G354" s="902" t="n"/>
      <c r="H354" s="902" t="n"/>
      <c r="I354" s="1219" t="n"/>
      <c r="J354" s="1219" t="n"/>
      <c r="K354" s="1219" t="n"/>
      <c r="L354" s="1221" t="n"/>
      <c r="M354" s="1221" t="n"/>
      <c r="N354" s="1221" t="n"/>
      <c r="O354" s="1221" t="n"/>
      <c r="P354" s="1221" t="n"/>
      <c r="Q354" s="1221" t="n"/>
      <c r="R354" s="1221" t="n"/>
      <c r="S354" s="1221" t="n"/>
      <c r="T354" s="1221" t="n"/>
      <c r="U354" s="1221" t="n"/>
      <c r="V354" s="1221" t="n"/>
      <c r="W354" s="1221" t="n"/>
      <c r="X354" s="1221" t="n"/>
      <c r="Y354" s="1221" t="n"/>
      <c r="Z354" s="1222" t="n"/>
      <c r="AA354" s="1222" t="n"/>
      <c r="AB354" s="1080" t="n"/>
      <c r="AC354" s="788" t="n"/>
      <c r="AD354" s="788" t="n"/>
      <c r="AE354" s="788" t="n"/>
      <c r="AF354" s="788" t="n"/>
      <c r="AG354" s="788" t="n"/>
      <c r="AH354" s="788" t="n"/>
      <c r="AI354" s="788" t="n"/>
      <c r="AJ354" s="788" t="n"/>
      <c r="AK354" s="788" t="n"/>
      <c r="AL354" s="788" t="n"/>
      <c r="AM354" s="788" t="n"/>
      <c r="AN354" s="788" t="n"/>
      <c r="AO354" s="788" t="n"/>
      <c r="AP354" s="788" t="n"/>
      <c r="AQ354" s="788" t="n"/>
    </row>
    <row r="355" ht="15" customHeight="1" s="789">
      <c r="A355" s="1561" t="n"/>
      <c r="B355" s="1218" t="n"/>
      <c r="C355" s="1219" t="n"/>
      <c r="D355" s="1219" t="n"/>
      <c r="E355" s="1223" t="n"/>
      <c r="F355" s="1219" t="n"/>
      <c r="G355" s="902" t="n"/>
      <c r="H355" s="902" t="n"/>
      <c r="I355" s="1219" t="n"/>
      <c r="J355" s="1219" t="n"/>
      <c r="K355" s="1219" t="n"/>
      <c r="L355" s="1221" t="n"/>
      <c r="M355" s="1221" t="n"/>
      <c r="N355" s="1221" t="n"/>
      <c r="O355" s="1221" t="n"/>
      <c r="P355" s="1221" t="n"/>
      <c r="Q355" s="1221" t="n"/>
      <c r="R355" s="1221" t="n"/>
      <c r="S355" s="1221" t="n"/>
      <c r="T355" s="1221" t="n"/>
      <c r="U355" s="1221" t="n"/>
      <c r="V355" s="1221" t="n"/>
      <c r="W355" s="1221" t="n"/>
      <c r="X355" s="1221" t="n"/>
      <c r="Y355" s="1221" t="n"/>
      <c r="Z355" s="1222" t="n"/>
      <c r="AA355" s="1222" t="n"/>
      <c r="AB355" s="1080" t="n"/>
      <c r="AC355" s="788" t="n"/>
      <c r="AD355" s="788" t="n"/>
      <c r="AE355" s="788" t="n"/>
      <c r="AF355" s="788" t="n"/>
      <c r="AG355" s="788" t="n"/>
      <c r="AH355" s="788" t="n"/>
      <c r="AI355" s="788" t="n"/>
      <c r="AJ355" s="788" t="n"/>
      <c r="AK355" s="788" t="n"/>
      <c r="AL355" s="788" t="n"/>
      <c r="AM355" s="788" t="n"/>
      <c r="AN355" s="788" t="n"/>
      <c r="AO355" s="788" t="n"/>
      <c r="AP355" s="788" t="n"/>
      <c r="AQ355" s="788" t="n"/>
    </row>
    <row r="356" ht="15" customHeight="1" s="789">
      <c r="A356" s="1561" t="n"/>
      <c r="B356" s="1218" t="n"/>
      <c r="C356" s="1219" t="n"/>
      <c r="D356" s="1219" t="n"/>
      <c r="E356" s="1223" t="n"/>
      <c r="F356" s="1219" t="n"/>
      <c r="G356" s="902" t="n"/>
      <c r="H356" s="902" t="n"/>
      <c r="I356" s="1219" t="n"/>
      <c r="J356" s="1219" t="n"/>
      <c r="K356" s="1219" t="n"/>
      <c r="L356" s="1221" t="n"/>
      <c r="M356" s="1221" t="n"/>
      <c r="N356" s="1221" t="n"/>
      <c r="O356" s="1221" t="n"/>
      <c r="P356" s="1221" t="n"/>
      <c r="Q356" s="1221" t="n"/>
      <c r="R356" s="1221" t="n"/>
      <c r="S356" s="1221" t="n"/>
      <c r="T356" s="1221" t="n"/>
      <c r="U356" s="1221" t="n"/>
      <c r="V356" s="1221" t="n"/>
      <c r="W356" s="1221" t="n"/>
      <c r="X356" s="1221" t="n"/>
      <c r="Y356" s="1221" t="n"/>
      <c r="Z356" s="1222" t="n"/>
      <c r="AA356" s="1222" t="n"/>
      <c r="AB356" s="1080" t="n"/>
      <c r="AC356" s="788" t="n"/>
      <c r="AD356" s="788" t="n"/>
      <c r="AE356" s="788" t="n"/>
      <c r="AF356" s="788" t="n"/>
      <c r="AG356" s="788" t="n"/>
      <c r="AH356" s="788" t="n"/>
      <c r="AI356" s="788" t="n"/>
      <c r="AJ356" s="788" t="n"/>
      <c r="AK356" s="788" t="n"/>
      <c r="AL356" s="788" t="n"/>
      <c r="AM356" s="788" t="n"/>
      <c r="AN356" s="788" t="n"/>
      <c r="AO356" s="788" t="n"/>
      <c r="AP356" s="788" t="n"/>
      <c r="AQ356" s="788" t="n"/>
    </row>
    <row r="357" ht="15" customHeight="1" s="789">
      <c r="A357" s="1561" t="n"/>
      <c r="B357" s="1218" t="n"/>
      <c r="C357" s="1219" t="n"/>
      <c r="D357" s="1219" t="n"/>
      <c r="E357" s="1223" t="n"/>
      <c r="F357" s="1219" t="n"/>
      <c r="G357" s="902" t="n"/>
      <c r="H357" s="902" t="n"/>
      <c r="I357" s="1219" t="n"/>
      <c r="J357" s="1219" t="n"/>
      <c r="K357" s="1219" t="n"/>
      <c r="L357" s="1221" t="n"/>
      <c r="M357" s="1221" t="n"/>
      <c r="N357" s="1221" t="n"/>
      <c r="O357" s="1221" t="n"/>
      <c r="P357" s="1221" t="n"/>
      <c r="Q357" s="1221" t="n"/>
      <c r="R357" s="1221" t="n"/>
      <c r="S357" s="1221" t="n"/>
      <c r="T357" s="1221" t="n"/>
      <c r="U357" s="1221" t="n"/>
      <c r="V357" s="1221" t="n"/>
      <c r="W357" s="1221" t="n"/>
      <c r="X357" s="1221" t="n"/>
      <c r="Y357" s="1221" t="n"/>
      <c r="Z357" s="1222" t="n"/>
      <c r="AA357" s="1222" t="n"/>
      <c r="AB357" s="1080" t="n"/>
      <c r="AC357" s="788" t="n"/>
      <c r="AD357" s="788" t="n"/>
      <c r="AE357" s="788" t="n"/>
      <c r="AF357" s="788" t="n"/>
      <c r="AG357" s="788" t="n"/>
      <c r="AH357" s="788" t="n"/>
      <c r="AI357" s="788" t="n"/>
      <c r="AJ357" s="788" t="n"/>
      <c r="AK357" s="788" t="n"/>
      <c r="AL357" s="788" t="n"/>
      <c r="AM357" s="788" t="n"/>
      <c r="AN357" s="788" t="n"/>
      <c r="AO357" s="788" t="n"/>
      <c r="AP357" s="788" t="n"/>
      <c r="AQ357" s="788" t="n"/>
    </row>
    <row r="358" ht="15" customHeight="1" s="789">
      <c r="A358" s="1561" t="n"/>
      <c r="B358" s="1218" t="n"/>
      <c r="C358" s="1219" t="n"/>
      <c r="D358" s="1219" t="n"/>
      <c r="E358" s="1223" t="n"/>
      <c r="F358" s="1219" t="n"/>
      <c r="G358" s="902" t="n"/>
      <c r="H358" s="902" t="n"/>
      <c r="I358" s="1219" t="n"/>
      <c r="J358" s="1219" t="n"/>
      <c r="K358" s="1219" t="n"/>
      <c r="L358" s="1221" t="n"/>
      <c r="M358" s="1221" t="n"/>
      <c r="N358" s="1221" t="n"/>
      <c r="O358" s="1221" t="n"/>
      <c r="P358" s="1221" t="n"/>
      <c r="Q358" s="1221" t="n"/>
      <c r="R358" s="1221" t="n"/>
      <c r="S358" s="1221" t="n"/>
      <c r="T358" s="1221" t="n"/>
      <c r="U358" s="1221" t="n"/>
      <c r="V358" s="1221" t="n"/>
      <c r="W358" s="1221" t="n"/>
      <c r="X358" s="1221" t="n"/>
      <c r="Y358" s="1221" t="n"/>
      <c r="Z358" s="1222" t="n"/>
      <c r="AA358" s="1222" t="n"/>
      <c r="AB358" s="1080" t="n"/>
      <c r="AC358" s="788" t="n"/>
      <c r="AD358" s="788" t="n"/>
      <c r="AE358" s="788" t="n"/>
      <c r="AF358" s="788" t="n"/>
      <c r="AG358" s="788" t="n"/>
      <c r="AH358" s="788" t="n"/>
      <c r="AI358" s="788" t="n"/>
      <c r="AJ358" s="788" t="n"/>
      <c r="AK358" s="788" t="n"/>
      <c r="AL358" s="788" t="n"/>
      <c r="AM358" s="788" t="n"/>
      <c r="AN358" s="788" t="n"/>
      <c r="AO358" s="788" t="n"/>
      <c r="AP358" s="788" t="n"/>
      <c r="AQ358" s="788" t="n"/>
    </row>
    <row r="359" ht="15" customHeight="1" s="789">
      <c r="A359" s="1561" t="n"/>
      <c r="B359" s="1218" t="n"/>
      <c r="C359" s="1219" t="n"/>
      <c r="D359" s="1219" t="n"/>
      <c r="E359" s="1223" t="n"/>
      <c r="F359" s="1219" t="n"/>
      <c r="G359" s="902" t="n"/>
      <c r="H359" s="902" t="n"/>
      <c r="I359" s="1219" t="n"/>
      <c r="J359" s="1219" t="n"/>
      <c r="K359" s="1219" t="n"/>
      <c r="L359" s="1221" t="n"/>
      <c r="M359" s="1221" t="n"/>
      <c r="N359" s="1221" t="n"/>
      <c r="O359" s="1221" t="n"/>
      <c r="P359" s="1221" t="n"/>
      <c r="Q359" s="1221" t="n"/>
      <c r="R359" s="1221" t="n"/>
      <c r="S359" s="1221" t="n"/>
      <c r="T359" s="1221" t="n"/>
      <c r="U359" s="1221" t="n"/>
      <c r="V359" s="1221" t="n"/>
      <c r="W359" s="1221" t="n"/>
      <c r="X359" s="1221" t="n"/>
      <c r="Y359" s="1221" t="n"/>
      <c r="Z359" s="1222" t="n"/>
      <c r="AA359" s="1222" t="n"/>
      <c r="AB359" s="1080" t="n"/>
      <c r="AC359" s="788" t="n"/>
      <c r="AD359" s="788" t="n"/>
      <c r="AE359" s="788" t="n"/>
      <c r="AF359" s="788" t="n"/>
      <c r="AG359" s="788" t="n"/>
      <c r="AH359" s="788" t="n"/>
      <c r="AI359" s="788" t="n"/>
      <c r="AJ359" s="788" t="n"/>
      <c r="AK359" s="788" t="n"/>
      <c r="AL359" s="788" t="n"/>
      <c r="AM359" s="788" t="n"/>
      <c r="AN359" s="788" t="n"/>
      <c r="AO359" s="788" t="n"/>
      <c r="AP359" s="788" t="n"/>
      <c r="AQ359" s="788" t="n"/>
    </row>
    <row r="360" ht="15" customHeight="1" s="789">
      <c r="A360" s="1561" t="n"/>
      <c r="B360" s="1218" t="n"/>
      <c r="C360" s="1219" t="n"/>
      <c r="D360" s="1219" t="n"/>
      <c r="E360" s="1223" t="n"/>
      <c r="F360" s="1219" t="n"/>
      <c r="G360" s="902" t="n"/>
      <c r="H360" s="902" t="n"/>
      <c r="I360" s="1219" t="n"/>
      <c r="J360" s="1219" t="n"/>
      <c r="K360" s="1219" t="n"/>
      <c r="L360" s="1221" t="n"/>
      <c r="M360" s="1221" t="n"/>
      <c r="N360" s="1221" t="n"/>
      <c r="O360" s="1221" t="n"/>
      <c r="P360" s="1221" t="n"/>
      <c r="Q360" s="1221" t="n"/>
      <c r="R360" s="1221" t="n"/>
      <c r="S360" s="1221" t="n"/>
      <c r="T360" s="1221" t="n"/>
      <c r="U360" s="1221" t="n"/>
      <c r="V360" s="1221" t="n"/>
      <c r="W360" s="1221" t="n"/>
      <c r="X360" s="1221" t="n"/>
      <c r="Y360" s="1221" t="n"/>
      <c r="Z360" s="1222" t="n"/>
      <c r="AA360" s="1222" t="n"/>
      <c r="AB360" s="1080" t="n"/>
      <c r="AC360" s="788" t="n"/>
      <c r="AD360" s="788" t="n"/>
      <c r="AE360" s="788" t="n"/>
      <c r="AF360" s="788" t="n"/>
      <c r="AG360" s="788" t="n"/>
      <c r="AH360" s="788" t="n"/>
      <c r="AI360" s="788" t="n"/>
      <c r="AJ360" s="788" t="n"/>
      <c r="AK360" s="788" t="n"/>
      <c r="AL360" s="788" t="n"/>
      <c r="AM360" s="788" t="n"/>
      <c r="AN360" s="788" t="n"/>
      <c r="AO360" s="788" t="n"/>
      <c r="AP360" s="788" t="n"/>
      <c r="AQ360" s="788" t="n"/>
    </row>
    <row r="361" ht="15" customHeight="1" s="789">
      <c r="A361" s="1561" t="n"/>
      <c r="B361" s="1218" t="n"/>
      <c r="C361" s="1219" t="n"/>
      <c r="D361" s="1219" t="n"/>
      <c r="E361" s="1223" t="n"/>
      <c r="F361" s="1219" t="n"/>
      <c r="G361" s="902" t="n"/>
      <c r="H361" s="902" t="n"/>
      <c r="I361" s="1219" t="n"/>
      <c r="J361" s="1219" t="n"/>
      <c r="K361" s="1219" t="n"/>
      <c r="L361" s="1221" t="n"/>
      <c r="M361" s="1221" t="n"/>
      <c r="N361" s="1221" t="n"/>
      <c r="O361" s="1221" t="n"/>
      <c r="P361" s="1221" t="n"/>
      <c r="Q361" s="1221" t="n"/>
      <c r="R361" s="1221" t="n"/>
      <c r="S361" s="1221" t="n"/>
      <c r="T361" s="1221" t="n"/>
      <c r="U361" s="1221" t="n"/>
      <c r="V361" s="1221" t="n"/>
      <c r="W361" s="1221" t="n"/>
      <c r="X361" s="1221" t="n"/>
      <c r="Y361" s="1221" t="n"/>
      <c r="Z361" s="1222" t="n"/>
      <c r="AA361" s="1222" t="n"/>
      <c r="AB361" s="1080" t="n"/>
      <c r="AC361" s="788" t="n"/>
      <c r="AD361" s="788" t="n"/>
      <c r="AE361" s="788" t="n"/>
      <c r="AF361" s="788" t="n"/>
      <c r="AG361" s="788" t="n"/>
      <c r="AH361" s="788" t="n"/>
      <c r="AI361" s="788" t="n"/>
      <c r="AJ361" s="788" t="n"/>
      <c r="AK361" s="788" t="n"/>
      <c r="AL361" s="788" t="n"/>
      <c r="AM361" s="788" t="n"/>
      <c r="AN361" s="788" t="n"/>
      <c r="AO361" s="788" t="n"/>
      <c r="AP361" s="788" t="n"/>
      <c r="AQ361" s="788" t="n"/>
    </row>
    <row r="362" ht="15" customHeight="1" s="789">
      <c r="A362" s="1561" t="n"/>
      <c r="B362" s="1218" t="n"/>
      <c r="C362" s="1219" t="n"/>
      <c r="D362" s="1219" t="n"/>
      <c r="E362" s="1223" t="n"/>
      <c r="F362" s="1219" t="n"/>
      <c r="G362" s="902" t="n"/>
      <c r="H362" s="902" t="n"/>
      <c r="I362" s="1219" t="n"/>
      <c r="J362" s="1219" t="n"/>
      <c r="K362" s="1219" t="n"/>
      <c r="L362" s="1221" t="n"/>
      <c r="M362" s="1221" t="n"/>
      <c r="N362" s="1221" t="n"/>
      <c r="O362" s="1221" t="n"/>
      <c r="P362" s="1221" t="n"/>
      <c r="Q362" s="1221" t="n"/>
      <c r="R362" s="1221" t="n"/>
      <c r="S362" s="1221" t="n"/>
      <c r="T362" s="1221" t="n"/>
      <c r="U362" s="1221" t="n"/>
      <c r="V362" s="1221" t="n"/>
      <c r="W362" s="1221" t="n"/>
      <c r="X362" s="1221" t="n"/>
      <c r="Y362" s="1221" t="n"/>
      <c r="Z362" s="1222" t="n"/>
      <c r="AA362" s="1222" t="n"/>
      <c r="AB362" s="1080" t="n"/>
      <c r="AC362" s="788" t="n"/>
      <c r="AD362" s="788" t="n"/>
      <c r="AE362" s="788" t="n"/>
      <c r="AF362" s="788" t="n"/>
      <c r="AG362" s="788" t="n"/>
      <c r="AH362" s="788" t="n"/>
      <c r="AI362" s="788" t="n"/>
      <c r="AJ362" s="788" t="n"/>
      <c r="AK362" s="788" t="n"/>
      <c r="AL362" s="788" t="n"/>
      <c r="AM362" s="788" t="n"/>
      <c r="AN362" s="788" t="n"/>
      <c r="AO362" s="788" t="n"/>
      <c r="AP362" s="788" t="n"/>
      <c r="AQ362" s="788" t="n"/>
    </row>
    <row r="363" ht="15" customHeight="1" s="789">
      <c r="A363" s="1561" t="n"/>
      <c r="B363" s="1218" t="n"/>
      <c r="C363" s="1219" t="n"/>
      <c r="D363" s="1219" t="n"/>
      <c r="E363" s="1223" t="n"/>
      <c r="F363" s="1219" t="n"/>
      <c r="G363" s="902" t="n"/>
      <c r="H363" s="902" t="n"/>
      <c r="I363" s="1219" t="n"/>
      <c r="J363" s="1219" t="n"/>
      <c r="K363" s="1219" t="n"/>
      <c r="L363" s="1221" t="n"/>
      <c r="M363" s="1221" t="n"/>
      <c r="N363" s="1221" t="n"/>
      <c r="O363" s="1221" t="n"/>
      <c r="P363" s="1221" t="n"/>
      <c r="Q363" s="1221" t="n"/>
      <c r="R363" s="1221" t="n"/>
      <c r="S363" s="1221" t="n"/>
      <c r="T363" s="1221" t="n"/>
      <c r="U363" s="1221" t="n"/>
      <c r="V363" s="1221" t="n"/>
      <c r="W363" s="1221" t="n"/>
      <c r="X363" s="1221" t="n"/>
      <c r="Y363" s="1221" t="n"/>
      <c r="Z363" s="1222" t="n"/>
      <c r="AA363" s="1222" t="n"/>
      <c r="AB363" s="1080" t="n"/>
      <c r="AC363" s="788" t="n"/>
      <c r="AD363" s="788" t="n"/>
      <c r="AE363" s="788" t="n"/>
      <c r="AF363" s="788" t="n"/>
      <c r="AG363" s="788" t="n"/>
      <c r="AH363" s="788" t="n"/>
      <c r="AI363" s="788" t="n"/>
      <c r="AJ363" s="788" t="n"/>
      <c r="AK363" s="788" t="n"/>
      <c r="AL363" s="788" t="n"/>
      <c r="AM363" s="788" t="n"/>
      <c r="AN363" s="788" t="n"/>
      <c r="AO363" s="788" t="n"/>
      <c r="AP363" s="788" t="n"/>
      <c r="AQ363" s="788" t="n"/>
    </row>
    <row r="364" ht="15" customHeight="1" s="789">
      <c r="A364" s="1561" t="n"/>
      <c r="B364" s="1218" t="n"/>
      <c r="C364" s="1219" t="n"/>
      <c r="D364" s="1219" t="n"/>
      <c r="E364" s="1223" t="n"/>
      <c r="F364" s="1219" t="n"/>
      <c r="G364" s="902" t="n"/>
      <c r="H364" s="902" t="n"/>
      <c r="I364" s="1219" t="n"/>
      <c r="J364" s="1219" t="n"/>
      <c r="K364" s="1219" t="n"/>
      <c r="L364" s="1221" t="n"/>
      <c r="M364" s="1221" t="n"/>
      <c r="N364" s="1221" t="n"/>
      <c r="O364" s="1221" t="n"/>
      <c r="P364" s="1221" t="n"/>
      <c r="Q364" s="1221" t="n"/>
      <c r="R364" s="1221" t="n"/>
      <c r="S364" s="1221" t="n"/>
      <c r="T364" s="1221" t="n"/>
      <c r="U364" s="1221" t="n"/>
      <c r="V364" s="1221" t="n"/>
      <c r="W364" s="1221" t="n"/>
      <c r="X364" s="1221" t="n"/>
      <c r="Y364" s="1221" t="n"/>
      <c r="Z364" s="1222" t="n"/>
      <c r="AA364" s="1222" t="n"/>
      <c r="AB364" s="1080" t="n"/>
      <c r="AC364" s="788" t="n"/>
      <c r="AD364" s="788" t="n"/>
      <c r="AE364" s="788" t="n"/>
      <c r="AF364" s="788" t="n"/>
      <c r="AG364" s="788" t="n"/>
      <c r="AH364" s="788" t="n"/>
      <c r="AI364" s="788" t="n"/>
      <c r="AJ364" s="788" t="n"/>
      <c r="AK364" s="788" t="n"/>
      <c r="AL364" s="788" t="n"/>
      <c r="AM364" s="788" t="n"/>
      <c r="AN364" s="788" t="n"/>
      <c r="AO364" s="788" t="n"/>
      <c r="AP364" s="788" t="n"/>
      <c r="AQ364" s="788" t="n"/>
    </row>
    <row r="365" ht="15" customHeight="1" s="789">
      <c r="A365" s="1561" t="n"/>
      <c r="B365" s="1218" t="n"/>
      <c r="C365" s="1219" t="n"/>
      <c r="D365" s="1219" t="n"/>
      <c r="E365" s="1223" t="n"/>
      <c r="F365" s="1219" t="n"/>
      <c r="G365" s="902" t="n"/>
      <c r="H365" s="902" t="n"/>
      <c r="I365" s="1219" t="n"/>
      <c r="J365" s="1219" t="n"/>
      <c r="K365" s="1219" t="n"/>
      <c r="L365" s="1221" t="n"/>
      <c r="M365" s="1221" t="n"/>
      <c r="N365" s="1221" t="n"/>
      <c r="O365" s="1221" t="n"/>
      <c r="P365" s="1221" t="n"/>
      <c r="Q365" s="1221" t="n"/>
      <c r="R365" s="1221" t="n"/>
      <c r="S365" s="1221" t="n"/>
      <c r="T365" s="1221" t="n"/>
      <c r="U365" s="1221" t="n"/>
      <c r="V365" s="1221" t="n"/>
      <c r="W365" s="1221" t="n"/>
      <c r="X365" s="1221" t="n"/>
      <c r="Y365" s="1221" t="n"/>
      <c r="Z365" s="1222" t="n"/>
      <c r="AA365" s="1222" t="n"/>
      <c r="AB365" s="1080" t="n"/>
      <c r="AC365" s="788" t="n"/>
      <c r="AD365" s="788" t="n"/>
      <c r="AE365" s="788" t="n"/>
      <c r="AF365" s="788" t="n"/>
      <c r="AG365" s="788" t="n"/>
      <c r="AH365" s="788" t="n"/>
      <c r="AI365" s="788" t="n"/>
      <c r="AJ365" s="788" t="n"/>
      <c r="AK365" s="788" t="n"/>
      <c r="AL365" s="788" t="n"/>
      <c r="AM365" s="788" t="n"/>
      <c r="AN365" s="788" t="n"/>
      <c r="AO365" s="788" t="n"/>
      <c r="AP365" s="788" t="n"/>
      <c r="AQ365" s="788" t="n"/>
    </row>
    <row r="366" ht="15" customHeight="1" s="789">
      <c r="A366" s="1561" t="n"/>
      <c r="B366" s="1218" t="n"/>
      <c r="C366" s="1219" t="n"/>
      <c r="D366" s="1219" t="n"/>
      <c r="E366" s="1223" t="n"/>
      <c r="F366" s="1219" t="n"/>
      <c r="G366" s="902" t="n"/>
      <c r="H366" s="902" t="n"/>
      <c r="I366" s="1219" t="n"/>
      <c r="J366" s="1219" t="n"/>
      <c r="K366" s="1219" t="n"/>
      <c r="L366" s="1221" t="n"/>
      <c r="M366" s="1221" t="n"/>
      <c r="N366" s="1221" t="n"/>
      <c r="O366" s="1221" t="n"/>
      <c r="P366" s="1221" t="n"/>
      <c r="Q366" s="1221" t="n"/>
      <c r="R366" s="1221" t="n"/>
      <c r="S366" s="1221" t="n"/>
      <c r="T366" s="1221" t="n"/>
      <c r="U366" s="1221" t="n"/>
      <c r="V366" s="1221" t="n"/>
      <c r="W366" s="1221" t="n"/>
      <c r="X366" s="1221" t="n"/>
      <c r="Y366" s="1221" t="n"/>
      <c r="Z366" s="1222" t="n"/>
      <c r="AA366" s="1222" t="n"/>
      <c r="AB366" s="1080" t="n"/>
      <c r="AC366" s="788" t="n"/>
      <c r="AD366" s="788" t="n"/>
      <c r="AE366" s="788" t="n"/>
      <c r="AF366" s="788" t="n"/>
      <c r="AG366" s="788" t="n"/>
      <c r="AH366" s="788" t="n"/>
      <c r="AI366" s="788" t="n"/>
      <c r="AJ366" s="788" t="n"/>
      <c r="AK366" s="788" t="n"/>
      <c r="AL366" s="788" t="n"/>
      <c r="AM366" s="788" t="n"/>
      <c r="AN366" s="788" t="n"/>
      <c r="AO366" s="788" t="n"/>
      <c r="AP366" s="788" t="n"/>
      <c r="AQ366" s="788" t="n"/>
    </row>
    <row r="367" ht="15" customHeight="1" s="789">
      <c r="A367" s="1561" t="n"/>
      <c r="B367" s="1218" t="n"/>
      <c r="C367" s="1219" t="n"/>
      <c r="D367" s="1219" t="n"/>
      <c r="E367" s="1223" t="n"/>
      <c r="F367" s="1219" t="n"/>
      <c r="G367" s="902" t="n"/>
      <c r="H367" s="902" t="n"/>
      <c r="I367" s="1219" t="n"/>
      <c r="J367" s="1219" t="n"/>
      <c r="K367" s="1219" t="n"/>
      <c r="L367" s="1221" t="n"/>
      <c r="M367" s="1221" t="n"/>
      <c r="N367" s="1221" t="n"/>
      <c r="O367" s="1221" t="n"/>
      <c r="P367" s="1221" t="n"/>
      <c r="Q367" s="1221" t="n"/>
      <c r="R367" s="1221" t="n"/>
      <c r="S367" s="1221" t="n"/>
      <c r="T367" s="1221" t="n"/>
      <c r="U367" s="1221" t="n"/>
      <c r="V367" s="1221" t="n"/>
      <c r="W367" s="1221" t="n"/>
      <c r="X367" s="1221" t="n"/>
      <c r="Y367" s="1221" t="n"/>
      <c r="Z367" s="1222" t="n"/>
      <c r="AA367" s="1222" t="n"/>
      <c r="AB367" s="1080" t="n"/>
      <c r="AC367" s="788" t="n"/>
      <c r="AD367" s="788" t="n"/>
      <c r="AE367" s="788" t="n"/>
      <c r="AF367" s="788" t="n"/>
      <c r="AG367" s="788" t="n"/>
      <c r="AH367" s="788" t="n"/>
      <c r="AI367" s="788" t="n"/>
      <c r="AJ367" s="788" t="n"/>
      <c r="AK367" s="788" t="n"/>
      <c r="AL367" s="788" t="n"/>
      <c r="AM367" s="788" t="n"/>
      <c r="AN367" s="788" t="n"/>
      <c r="AO367" s="788" t="n"/>
      <c r="AP367" s="788" t="n"/>
      <c r="AQ367" s="788" t="n"/>
    </row>
    <row r="368" ht="15" customHeight="1" s="789">
      <c r="A368" s="1561" t="n"/>
      <c r="B368" s="1218" t="n"/>
      <c r="C368" s="1219" t="n"/>
      <c r="D368" s="1219" t="n"/>
      <c r="E368" s="1223" t="n"/>
      <c r="F368" s="1219" t="n"/>
      <c r="G368" s="902" t="n"/>
      <c r="H368" s="902" t="n"/>
      <c r="I368" s="1219" t="n"/>
      <c r="J368" s="1219" t="n"/>
      <c r="K368" s="1219" t="n"/>
      <c r="L368" s="1221" t="n"/>
      <c r="M368" s="1221" t="n"/>
      <c r="N368" s="1221" t="n"/>
      <c r="O368" s="1221" t="n"/>
      <c r="P368" s="1221" t="n"/>
      <c r="Q368" s="1221" t="n"/>
      <c r="R368" s="1221" t="n"/>
      <c r="S368" s="1221" t="n"/>
      <c r="T368" s="1221" t="n"/>
      <c r="U368" s="1221" t="n"/>
      <c r="V368" s="1221" t="n"/>
      <c r="W368" s="1221" t="n"/>
      <c r="X368" s="1221" t="n"/>
      <c r="Y368" s="1221" t="n"/>
      <c r="Z368" s="1222" t="n"/>
      <c r="AA368" s="1222" t="n"/>
      <c r="AB368" s="1080" t="n"/>
      <c r="AC368" s="788" t="n"/>
      <c r="AD368" s="788" t="n"/>
      <c r="AE368" s="788" t="n"/>
      <c r="AF368" s="788" t="n"/>
      <c r="AG368" s="788" t="n"/>
      <c r="AH368" s="788" t="n"/>
      <c r="AI368" s="788" t="n"/>
      <c r="AJ368" s="788" t="n"/>
      <c r="AK368" s="788" t="n"/>
      <c r="AL368" s="788" t="n"/>
      <c r="AM368" s="788" t="n"/>
      <c r="AN368" s="788" t="n"/>
      <c r="AO368" s="788" t="n"/>
      <c r="AP368" s="788" t="n"/>
      <c r="AQ368" s="788" t="n"/>
    </row>
    <row r="369" ht="15" customHeight="1" s="789">
      <c r="A369" s="1561" t="n"/>
      <c r="B369" s="1218" t="n"/>
      <c r="C369" s="1219" t="n"/>
      <c r="D369" s="1219" t="n"/>
      <c r="E369" s="1223" t="n"/>
      <c r="F369" s="1219" t="n"/>
      <c r="G369" s="902" t="n"/>
      <c r="H369" s="902" t="n"/>
      <c r="I369" s="1219" t="n"/>
      <c r="J369" s="1219" t="n"/>
      <c r="K369" s="1219" t="n"/>
      <c r="L369" s="1221" t="n"/>
      <c r="M369" s="1221" t="n"/>
      <c r="N369" s="1221" t="n"/>
      <c r="O369" s="1221" t="n"/>
      <c r="P369" s="1221" t="n"/>
      <c r="Q369" s="1221" t="n"/>
      <c r="R369" s="1221" t="n"/>
      <c r="S369" s="1221" t="n"/>
      <c r="T369" s="1221" t="n"/>
      <c r="U369" s="1221" t="n"/>
      <c r="V369" s="1221" t="n"/>
      <c r="W369" s="1221" t="n"/>
      <c r="X369" s="1221" t="n"/>
      <c r="Y369" s="1221" t="n"/>
      <c r="Z369" s="1222" t="n"/>
      <c r="AA369" s="1222" t="n"/>
      <c r="AB369" s="1080" t="n"/>
      <c r="AC369" s="788" t="n"/>
      <c r="AD369" s="788" t="n"/>
      <c r="AE369" s="788" t="n"/>
      <c r="AF369" s="788" t="n"/>
      <c r="AG369" s="788" t="n"/>
      <c r="AH369" s="788" t="n"/>
      <c r="AI369" s="788" t="n"/>
      <c r="AJ369" s="788" t="n"/>
      <c r="AK369" s="788" t="n"/>
      <c r="AL369" s="788" t="n"/>
      <c r="AM369" s="788" t="n"/>
      <c r="AN369" s="788" t="n"/>
      <c r="AO369" s="788" t="n"/>
      <c r="AP369" s="788" t="n"/>
      <c r="AQ369" s="788" t="n"/>
    </row>
    <row r="370" ht="15" customHeight="1" s="789">
      <c r="A370" s="1561" t="n"/>
      <c r="B370" s="1218" t="n"/>
      <c r="C370" s="1219" t="n"/>
      <c r="D370" s="1219" t="n"/>
      <c r="E370" s="1223" t="n"/>
      <c r="F370" s="1219" t="n"/>
      <c r="G370" s="902" t="n"/>
      <c r="H370" s="902" t="n"/>
      <c r="I370" s="1219" t="n"/>
      <c r="J370" s="1219" t="n"/>
      <c r="K370" s="1219" t="n"/>
      <c r="L370" s="1221" t="n"/>
      <c r="M370" s="1221" t="n"/>
      <c r="N370" s="1221" t="n"/>
      <c r="O370" s="1221" t="n"/>
      <c r="P370" s="1221" t="n"/>
      <c r="Q370" s="1221" t="n"/>
      <c r="R370" s="1221" t="n"/>
      <c r="S370" s="1221" t="n"/>
      <c r="T370" s="1221" t="n"/>
      <c r="U370" s="1221" t="n"/>
      <c r="V370" s="1221" t="n"/>
      <c r="W370" s="1221" t="n"/>
      <c r="X370" s="1221" t="n"/>
      <c r="Y370" s="1221" t="n"/>
      <c r="Z370" s="1222" t="n"/>
      <c r="AA370" s="1222" t="n"/>
      <c r="AB370" s="1080" t="n"/>
      <c r="AC370" s="788" t="n"/>
      <c r="AD370" s="788" t="n"/>
      <c r="AE370" s="788" t="n"/>
      <c r="AF370" s="788" t="n"/>
      <c r="AG370" s="788" t="n"/>
      <c r="AH370" s="788" t="n"/>
      <c r="AI370" s="788" t="n"/>
      <c r="AJ370" s="788" t="n"/>
      <c r="AK370" s="788" t="n"/>
      <c r="AL370" s="788" t="n"/>
      <c r="AM370" s="788" t="n"/>
      <c r="AN370" s="788" t="n"/>
      <c r="AO370" s="788" t="n"/>
      <c r="AP370" s="788" t="n"/>
      <c r="AQ370" s="788" t="n"/>
    </row>
    <row r="371" ht="15" customHeight="1" s="789">
      <c r="A371" s="1561" t="n"/>
      <c r="B371" s="1218" t="n"/>
      <c r="C371" s="1219" t="n"/>
      <c r="D371" s="1219" t="n"/>
      <c r="E371" s="1223" t="n"/>
      <c r="F371" s="1219" t="n"/>
      <c r="G371" s="902" t="n"/>
      <c r="H371" s="902" t="n"/>
      <c r="I371" s="1219" t="n"/>
      <c r="J371" s="1219" t="n"/>
      <c r="K371" s="1219" t="n"/>
      <c r="L371" s="1221" t="n"/>
      <c r="M371" s="1221" t="n"/>
      <c r="N371" s="1221" t="n"/>
      <c r="O371" s="1221" t="n"/>
      <c r="P371" s="1221" t="n"/>
      <c r="Q371" s="1221" t="n"/>
      <c r="R371" s="1221" t="n"/>
      <c r="S371" s="1221" t="n"/>
      <c r="T371" s="1221" t="n"/>
      <c r="U371" s="1221" t="n"/>
      <c r="V371" s="1221" t="n"/>
      <c r="W371" s="1221" t="n"/>
      <c r="X371" s="1221" t="n"/>
      <c r="Y371" s="1221" t="n"/>
      <c r="Z371" s="1222" t="n"/>
      <c r="AA371" s="1222" t="n"/>
      <c r="AB371" s="1080" t="n"/>
      <c r="AC371" s="788" t="n"/>
      <c r="AD371" s="788" t="n"/>
      <c r="AE371" s="788" t="n"/>
      <c r="AF371" s="788" t="n"/>
      <c r="AG371" s="788" t="n"/>
      <c r="AH371" s="788" t="n"/>
      <c r="AI371" s="788" t="n"/>
      <c r="AJ371" s="788" t="n"/>
      <c r="AK371" s="788" t="n"/>
      <c r="AL371" s="788" t="n"/>
      <c r="AM371" s="788" t="n"/>
      <c r="AN371" s="788" t="n"/>
      <c r="AO371" s="788" t="n"/>
      <c r="AP371" s="788" t="n"/>
      <c r="AQ371" s="788" t="n"/>
    </row>
    <row r="372" ht="15" customHeight="1" s="789">
      <c r="A372" s="1561" t="n"/>
      <c r="B372" s="1218" t="n"/>
      <c r="C372" s="1219" t="n"/>
      <c r="D372" s="1219" t="n"/>
      <c r="E372" s="1223" t="n"/>
      <c r="F372" s="1219" t="n"/>
      <c r="G372" s="902" t="n"/>
      <c r="H372" s="902" t="n"/>
      <c r="I372" s="1219" t="n"/>
      <c r="J372" s="1219" t="n"/>
      <c r="K372" s="1219" t="n"/>
      <c r="L372" s="1221" t="n"/>
      <c r="M372" s="1221" t="n"/>
      <c r="N372" s="1221" t="n"/>
      <c r="O372" s="1221" t="n"/>
      <c r="P372" s="1221" t="n"/>
      <c r="Q372" s="1221" t="n"/>
      <c r="R372" s="1221" t="n"/>
      <c r="S372" s="1221" t="n"/>
      <c r="T372" s="1221" t="n"/>
      <c r="U372" s="1221" t="n"/>
      <c r="V372" s="1221" t="n"/>
      <c r="W372" s="1221" t="n"/>
      <c r="X372" s="1221" t="n"/>
      <c r="Y372" s="1221" t="n"/>
      <c r="Z372" s="1222" t="n"/>
      <c r="AA372" s="1222" t="n"/>
      <c r="AB372" s="1080" t="n"/>
      <c r="AC372" s="788" t="n"/>
      <c r="AD372" s="788" t="n"/>
      <c r="AE372" s="788" t="n"/>
      <c r="AF372" s="788" t="n"/>
      <c r="AG372" s="788" t="n"/>
      <c r="AH372" s="788" t="n"/>
      <c r="AI372" s="788" t="n"/>
      <c r="AJ372" s="788" t="n"/>
      <c r="AK372" s="788" t="n"/>
      <c r="AL372" s="788" t="n"/>
      <c r="AM372" s="788" t="n"/>
      <c r="AN372" s="788" t="n"/>
      <c r="AO372" s="788" t="n"/>
      <c r="AP372" s="788" t="n"/>
      <c r="AQ372" s="788" t="n"/>
    </row>
    <row r="373" ht="15" customHeight="1" s="789">
      <c r="A373" s="1561" t="n"/>
      <c r="B373" s="1218" t="n"/>
      <c r="C373" s="1219" t="n"/>
      <c r="D373" s="1219" t="n"/>
      <c r="E373" s="1223" t="n"/>
      <c r="F373" s="1219" t="n"/>
      <c r="G373" s="902" t="n"/>
      <c r="H373" s="902" t="n"/>
      <c r="I373" s="1219" t="n"/>
      <c r="J373" s="1219" t="n"/>
      <c r="K373" s="1219" t="n"/>
      <c r="L373" s="1221" t="n"/>
      <c r="M373" s="1221" t="n"/>
      <c r="N373" s="1221" t="n"/>
      <c r="O373" s="1221" t="n"/>
      <c r="P373" s="1221" t="n"/>
      <c r="Q373" s="1221" t="n"/>
      <c r="R373" s="1221" t="n"/>
      <c r="S373" s="1221" t="n"/>
      <c r="T373" s="1221" t="n"/>
      <c r="U373" s="1221" t="n"/>
      <c r="V373" s="1221" t="n"/>
      <c r="W373" s="1221" t="n"/>
      <c r="X373" s="1221" t="n"/>
      <c r="Y373" s="1221" t="n"/>
      <c r="Z373" s="1222" t="n"/>
      <c r="AA373" s="1222" t="n"/>
      <c r="AB373" s="1080" t="n"/>
      <c r="AC373" s="788" t="n"/>
      <c r="AD373" s="788" t="n"/>
      <c r="AE373" s="788" t="n"/>
      <c r="AF373" s="788" t="n"/>
      <c r="AG373" s="788" t="n"/>
      <c r="AH373" s="788" t="n"/>
      <c r="AI373" s="788" t="n"/>
      <c r="AJ373" s="788" t="n"/>
      <c r="AK373" s="788" t="n"/>
      <c r="AL373" s="788" t="n"/>
      <c r="AM373" s="788" t="n"/>
      <c r="AN373" s="788" t="n"/>
      <c r="AO373" s="788" t="n"/>
      <c r="AP373" s="788" t="n"/>
      <c r="AQ373" s="788" t="n"/>
    </row>
    <row r="374" ht="15" customHeight="1" s="789">
      <c r="A374" s="1561" t="n"/>
      <c r="B374" s="1218" t="n"/>
      <c r="C374" s="1219" t="n"/>
      <c r="D374" s="1219" t="n"/>
      <c r="E374" s="1223" t="n"/>
      <c r="F374" s="1219" t="n"/>
      <c r="G374" s="902" t="n"/>
      <c r="H374" s="902" t="n"/>
      <c r="I374" s="1219" t="n"/>
      <c r="J374" s="1219" t="n"/>
      <c r="K374" s="1219" t="n"/>
      <c r="L374" s="1221" t="n"/>
      <c r="M374" s="1221" t="n"/>
      <c r="N374" s="1221" t="n"/>
      <c r="O374" s="1221" t="n"/>
      <c r="P374" s="1221" t="n"/>
      <c r="Q374" s="1221" t="n"/>
      <c r="R374" s="1221" t="n"/>
      <c r="S374" s="1221" t="n"/>
      <c r="T374" s="1221" t="n"/>
      <c r="U374" s="1221" t="n"/>
      <c r="V374" s="1221" t="n"/>
      <c r="W374" s="1221" t="n"/>
      <c r="X374" s="1221" t="n"/>
      <c r="Y374" s="1221" t="n"/>
      <c r="Z374" s="1222" t="n"/>
      <c r="AA374" s="1222" t="n"/>
      <c r="AB374" s="1080" t="n"/>
      <c r="AC374" s="788" t="n"/>
      <c r="AD374" s="788" t="n"/>
      <c r="AE374" s="788" t="n"/>
      <c r="AF374" s="788" t="n"/>
      <c r="AG374" s="788" t="n"/>
      <c r="AH374" s="788" t="n"/>
      <c r="AI374" s="788" t="n"/>
      <c r="AJ374" s="788" t="n"/>
      <c r="AK374" s="788" t="n"/>
      <c r="AL374" s="788" t="n"/>
      <c r="AM374" s="788" t="n"/>
      <c r="AN374" s="788" t="n"/>
      <c r="AO374" s="788" t="n"/>
      <c r="AP374" s="788" t="n"/>
      <c r="AQ374" s="788" t="n"/>
    </row>
    <row r="375" ht="15" customHeight="1" s="789">
      <c r="A375" s="1561" t="n"/>
      <c r="B375" s="1218" t="n"/>
      <c r="C375" s="1219" t="n"/>
      <c r="D375" s="1219" t="n"/>
      <c r="E375" s="1223" t="n"/>
      <c r="F375" s="1219" t="n"/>
      <c r="G375" s="902" t="n"/>
      <c r="H375" s="902" t="n"/>
      <c r="I375" s="1219" t="n"/>
      <c r="J375" s="1219" t="n"/>
      <c r="K375" s="1219" t="n"/>
      <c r="L375" s="1221" t="n"/>
      <c r="M375" s="1221" t="n"/>
      <c r="N375" s="1221" t="n"/>
      <c r="O375" s="1221" t="n"/>
      <c r="P375" s="1221" t="n"/>
      <c r="Q375" s="1221" t="n"/>
      <c r="R375" s="1221" t="n"/>
      <c r="S375" s="1221" t="n"/>
      <c r="T375" s="1221" t="n"/>
      <c r="U375" s="1221" t="n"/>
      <c r="V375" s="1221" t="n"/>
      <c r="W375" s="1221" t="n"/>
      <c r="X375" s="1221" t="n"/>
      <c r="Y375" s="1221" t="n"/>
      <c r="Z375" s="1222" t="n"/>
      <c r="AA375" s="1222" t="n"/>
      <c r="AB375" s="1080" t="n"/>
      <c r="AC375" s="788" t="n"/>
      <c r="AD375" s="788" t="n"/>
      <c r="AE375" s="788" t="n"/>
      <c r="AF375" s="788" t="n"/>
      <c r="AG375" s="788" t="n"/>
      <c r="AH375" s="788" t="n"/>
      <c r="AI375" s="788" t="n"/>
      <c r="AJ375" s="788" t="n"/>
      <c r="AK375" s="788" t="n"/>
      <c r="AL375" s="788" t="n"/>
      <c r="AM375" s="788" t="n"/>
      <c r="AN375" s="788" t="n"/>
      <c r="AO375" s="788" t="n"/>
      <c r="AP375" s="788" t="n"/>
      <c r="AQ375" s="788" t="n"/>
    </row>
    <row r="376" ht="15" customHeight="1" s="789">
      <c r="A376" s="1561" t="n"/>
      <c r="B376" s="1218" t="n"/>
      <c r="C376" s="1219" t="n"/>
      <c r="D376" s="1219" t="n"/>
      <c r="E376" s="1223" t="n"/>
      <c r="F376" s="1219" t="n"/>
      <c r="G376" s="902" t="n"/>
      <c r="H376" s="902" t="n"/>
      <c r="I376" s="1219" t="n"/>
      <c r="J376" s="1219" t="n"/>
      <c r="K376" s="1219" t="n"/>
      <c r="L376" s="1221" t="n"/>
      <c r="M376" s="1221" t="n"/>
      <c r="N376" s="1221" t="n"/>
      <c r="O376" s="1221" t="n"/>
      <c r="P376" s="1221" t="n"/>
      <c r="Q376" s="1221" t="n"/>
      <c r="R376" s="1221" t="n"/>
      <c r="S376" s="1221" t="n"/>
      <c r="T376" s="1221" t="n"/>
      <c r="U376" s="1221" t="n"/>
      <c r="V376" s="1221" t="n"/>
      <c r="W376" s="1221" t="n"/>
      <c r="X376" s="1221" t="n"/>
      <c r="Y376" s="1221" t="n"/>
      <c r="Z376" s="1222" t="n"/>
      <c r="AA376" s="1222" t="n"/>
      <c r="AB376" s="1080" t="n"/>
      <c r="AC376" s="788" t="n"/>
      <c r="AD376" s="788" t="n"/>
      <c r="AE376" s="788" t="n"/>
      <c r="AF376" s="788" t="n"/>
      <c r="AG376" s="788" t="n"/>
      <c r="AH376" s="788" t="n"/>
      <c r="AI376" s="788" t="n"/>
      <c r="AJ376" s="788" t="n"/>
      <c r="AK376" s="788" t="n"/>
      <c r="AL376" s="788" t="n"/>
      <c r="AM376" s="788" t="n"/>
      <c r="AN376" s="788" t="n"/>
      <c r="AO376" s="788" t="n"/>
      <c r="AP376" s="788" t="n"/>
      <c r="AQ376" s="788" t="n"/>
    </row>
    <row r="377" ht="15" customHeight="1" s="789">
      <c r="A377" s="1561" t="n"/>
      <c r="B377" s="1218" t="n"/>
      <c r="C377" s="1219" t="n"/>
      <c r="D377" s="1219" t="n"/>
      <c r="E377" s="1223" t="n"/>
      <c r="F377" s="1219" t="n"/>
      <c r="G377" s="902" t="n"/>
      <c r="H377" s="902" t="n"/>
      <c r="I377" s="1219" t="n"/>
      <c r="J377" s="1219" t="n"/>
      <c r="K377" s="1219" t="n"/>
      <c r="L377" s="1221" t="n"/>
      <c r="M377" s="1221" t="n"/>
      <c r="N377" s="1221" t="n"/>
      <c r="O377" s="1221" t="n"/>
      <c r="P377" s="1221" t="n"/>
      <c r="Q377" s="1221" t="n"/>
      <c r="R377" s="1221" t="n"/>
      <c r="S377" s="1221" t="n"/>
      <c r="T377" s="1221" t="n"/>
      <c r="U377" s="1221" t="n"/>
      <c r="V377" s="1221" t="n"/>
      <c r="W377" s="1221" t="n"/>
      <c r="X377" s="1221" t="n"/>
      <c r="Y377" s="1221" t="n"/>
      <c r="Z377" s="1222" t="n"/>
      <c r="AA377" s="1222" t="n"/>
      <c r="AB377" s="1080" t="n"/>
      <c r="AC377" s="788" t="n"/>
      <c r="AD377" s="788" t="n"/>
      <c r="AE377" s="788" t="n"/>
      <c r="AF377" s="788" t="n"/>
      <c r="AG377" s="788" t="n"/>
      <c r="AH377" s="788" t="n"/>
      <c r="AI377" s="788" t="n"/>
      <c r="AJ377" s="788" t="n"/>
      <c r="AK377" s="788" t="n"/>
      <c r="AL377" s="788" t="n"/>
      <c r="AM377" s="788" t="n"/>
      <c r="AN377" s="788" t="n"/>
      <c r="AO377" s="788" t="n"/>
      <c r="AP377" s="788" t="n"/>
      <c r="AQ377" s="788" t="n"/>
    </row>
    <row r="378" ht="15" customHeight="1" s="789">
      <c r="A378" s="1561" t="n"/>
      <c r="B378" s="1218" t="n"/>
      <c r="C378" s="1219" t="n"/>
      <c r="D378" s="1219" t="n"/>
      <c r="E378" s="1223" t="n"/>
      <c r="F378" s="1219" t="n"/>
      <c r="G378" s="902" t="n"/>
      <c r="H378" s="902" t="n"/>
      <c r="I378" s="1219" t="n"/>
      <c r="J378" s="1219" t="n"/>
      <c r="K378" s="1219" t="n"/>
      <c r="L378" s="1221" t="n"/>
      <c r="M378" s="1221" t="n"/>
      <c r="N378" s="1221" t="n"/>
      <c r="O378" s="1221" t="n"/>
      <c r="P378" s="1221" t="n"/>
      <c r="Q378" s="1221" t="n"/>
      <c r="R378" s="1221" t="n"/>
      <c r="S378" s="1221" t="n"/>
      <c r="T378" s="1221" t="n"/>
      <c r="U378" s="1221" t="n"/>
      <c r="V378" s="1221" t="n"/>
      <c r="W378" s="1221" t="n"/>
      <c r="X378" s="1221" t="n"/>
      <c r="Y378" s="1221" t="n"/>
      <c r="Z378" s="1222" t="n"/>
      <c r="AA378" s="1222" t="n"/>
      <c r="AB378" s="1080" t="n"/>
      <c r="AC378" s="788" t="n"/>
      <c r="AD378" s="788" t="n"/>
      <c r="AE378" s="788" t="n"/>
      <c r="AF378" s="788" t="n"/>
      <c r="AG378" s="788" t="n"/>
      <c r="AH378" s="788" t="n"/>
      <c r="AI378" s="788" t="n"/>
      <c r="AJ378" s="788" t="n"/>
      <c r="AK378" s="788" t="n"/>
      <c r="AL378" s="788" t="n"/>
      <c r="AM378" s="788" t="n"/>
      <c r="AN378" s="788" t="n"/>
      <c r="AO378" s="788" t="n"/>
      <c r="AP378" s="788" t="n"/>
      <c r="AQ378" s="788" t="n"/>
    </row>
    <row r="379" ht="15" customHeight="1" s="789">
      <c r="A379" s="1561" t="n"/>
      <c r="B379" s="1218" t="n"/>
      <c r="C379" s="1219" t="n"/>
      <c r="D379" s="1219" t="n"/>
      <c r="E379" s="1223" t="n"/>
      <c r="F379" s="1219" t="n"/>
      <c r="G379" s="902" t="n"/>
      <c r="H379" s="902" t="n"/>
      <c r="I379" s="1219" t="n"/>
      <c r="J379" s="1219" t="n"/>
      <c r="K379" s="1219" t="n"/>
      <c r="L379" s="1221" t="n"/>
      <c r="M379" s="1221" t="n"/>
      <c r="N379" s="1221" t="n"/>
      <c r="O379" s="1221" t="n"/>
      <c r="P379" s="1221" t="n"/>
      <c r="Q379" s="1221" t="n"/>
      <c r="R379" s="1221" t="n"/>
      <c r="S379" s="1221" t="n"/>
      <c r="T379" s="1221" t="n"/>
      <c r="U379" s="1221" t="n"/>
      <c r="V379" s="1221" t="n"/>
      <c r="W379" s="1221" t="n"/>
      <c r="X379" s="1221" t="n"/>
      <c r="Y379" s="1221" t="n"/>
      <c r="Z379" s="1222" t="n"/>
      <c r="AA379" s="1222" t="n"/>
      <c r="AB379" s="1080" t="n"/>
      <c r="AC379" s="788" t="n"/>
      <c r="AD379" s="788" t="n"/>
      <c r="AE379" s="788" t="n"/>
      <c r="AF379" s="788" t="n"/>
      <c r="AG379" s="788" t="n"/>
      <c r="AH379" s="788" t="n"/>
      <c r="AI379" s="788" t="n"/>
      <c r="AJ379" s="788" t="n"/>
      <c r="AK379" s="788" t="n"/>
      <c r="AL379" s="788" t="n"/>
      <c r="AM379" s="788" t="n"/>
      <c r="AN379" s="788" t="n"/>
      <c r="AO379" s="788" t="n"/>
      <c r="AP379" s="788" t="n"/>
      <c r="AQ379" s="788" t="n"/>
    </row>
    <row r="380" ht="15" customHeight="1" s="789">
      <c r="A380" s="1561" t="n"/>
      <c r="B380" s="1218" t="n"/>
      <c r="C380" s="1219" t="n"/>
      <c r="D380" s="1219" t="n"/>
      <c r="E380" s="1223" t="n"/>
      <c r="F380" s="1219" t="n"/>
      <c r="G380" s="902" t="n"/>
      <c r="H380" s="902" t="n"/>
      <c r="I380" s="1219" t="n"/>
      <c r="J380" s="1219" t="n"/>
      <c r="K380" s="1219" t="n"/>
      <c r="L380" s="1221" t="n"/>
      <c r="M380" s="1221" t="n"/>
      <c r="N380" s="1221" t="n"/>
      <c r="O380" s="1221" t="n"/>
      <c r="P380" s="1221" t="n"/>
      <c r="Q380" s="1221" t="n"/>
      <c r="R380" s="1221" t="n"/>
      <c r="S380" s="1221" t="n"/>
      <c r="T380" s="1221" t="n"/>
      <c r="U380" s="1221" t="n"/>
      <c r="V380" s="1221" t="n"/>
      <c r="W380" s="1221" t="n"/>
      <c r="X380" s="1221" t="n"/>
      <c r="Y380" s="1221" t="n"/>
      <c r="Z380" s="1222" t="n"/>
      <c r="AA380" s="1222" t="n"/>
      <c r="AB380" s="1080" t="n"/>
      <c r="AC380" s="788" t="n"/>
      <c r="AD380" s="788" t="n"/>
      <c r="AE380" s="788" t="n"/>
      <c r="AF380" s="788" t="n"/>
      <c r="AG380" s="788" t="n"/>
      <c r="AH380" s="788" t="n"/>
      <c r="AI380" s="788" t="n"/>
      <c r="AJ380" s="788" t="n"/>
      <c r="AK380" s="788" t="n"/>
      <c r="AL380" s="788" t="n"/>
      <c r="AM380" s="788" t="n"/>
      <c r="AN380" s="788" t="n"/>
      <c r="AO380" s="788" t="n"/>
      <c r="AP380" s="788" t="n"/>
      <c r="AQ380" s="788" t="n"/>
    </row>
    <row r="381" ht="15" customHeight="1" s="789">
      <c r="A381" s="1561" t="n"/>
      <c r="B381" s="1218" t="n"/>
      <c r="C381" s="1219" t="n"/>
      <c r="D381" s="1219" t="n"/>
      <c r="E381" s="1223" t="n"/>
      <c r="F381" s="1219" t="n"/>
      <c r="G381" s="902" t="n"/>
      <c r="H381" s="902" t="n"/>
      <c r="I381" s="1219" t="n"/>
      <c r="J381" s="1219" t="n"/>
      <c r="K381" s="1219" t="n"/>
      <c r="L381" s="1221" t="n"/>
      <c r="M381" s="1221" t="n"/>
      <c r="N381" s="1221" t="n"/>
      <c r="O381" s="1221" t="n"/>
      <c r="P381" s="1221" t="n"/>
      <c r="Q381" s="1221" t="n"/>
      <c r="R381" s="1221" t="n"/>
      <c r="S381" s="1221" t="n"/>
      <c r="T381" s="1221" t="n"/>
      <c r="U381" s="1221" t="n"/>
      <c r="V381" s="1221" t="n"/>
      <c r="W381" s="1221" t="n"/>
      <c r="X381" s="1221" t="n"/>
      <c r="Y381" s="1221" t="n"/>
      <c r="Z381" s="1222" t="n"/>
      <c r="AA381" s="1222" t="n"/>
      <c r="AB381" s="1080" t="n"/>
      <c r="AC381" s="788" t="n"/>
      <c r="AD381" s="788" t="n"/>
      <c r="AE381" s="788" t="n"/>
      <c r="AF381" s="788" t="n"/>
      <c r="AG381" s="788" t="n"/>
      <c r="AH381" s="788" t="n"/>
      <c r="AI381" s="788" t="n"/>
      <c r="AJ381" s="788" t="n"/>
      <c r="AK381" s="788" t="n"/>
      <c r="AL381" s="788" t="n"/>
      <c r="AM381" s="788" t="n"/>
      <c r="AN381" s="788" t="n"/>
      <c r="AO381" s="788" t="n"/>
      <c r="AP381" s="788" t="n"/>
      <c r="AQ381" s="788" t="n"/>
    </row>
    <row r="382" ht="15" customHeight="1" s="789">
      <c r="A382" s="1561" t="n"/>
      <c r="B382" s="1218" t="n"/>
      <c r="C382" s="1219" t="n"/>
      <c r="D382" s="1219" t="n"/>
      <c r="E382" s="1223" t="n"/>
      <c r="F382" s="1219" t="n"/>
      <c r="G382" s="902" t="n"/>
      <c r="H382" s="902" t="n"/>
      <c r="I382" s="1219" t="n"/>
      <c r="J382" s="1219" t="n"/>
      <c r="K382" s="1219" t="n"/>
      <c r="L382" s="1221" t="n"/>
      <c r="M382" s="1221" t="n"/>
      <c r="N382" s="1221" t="n"/>
      <c r="O382" s="1221" t="n"/>
      <c r="P382" s="1221" t="n"/>
      <c r="Q382" s="1221" t="n"/>
      <c r="R382" s="1221" t="n"/>
      <c r="S382" s="1221" t="n"/>
      <c r="T382" s="1221" t="n"/>
      <c r="U382" s="1221" t="n"/>
      <c r="V382" s="1221" t="n"/>
      <c r="W382" s="1221" t="n"/>
      <c r="X382" s="1221" t="n"/>
      <c r="Y382" s="1221" t="n"/>
      <c r="Z382" s="1222" t="n"/>
      <c r="AA382" s="1222" t="n"/>
      <c r="AB382" s="1080" t="n"/>
      <c r="AC382" s="788" t="n"/>
      <c r="AD382" s="788" t="n"/>
      <c r="AE382" s="788" t="n"/>
      <c r="AF382" s="788" t="n"/>
      <c r="AG382" s="788" t="n"/>
      <c r="AH382" s="788" t="n"/>
      <c r="AI382" s="788" t="n"/>
      <c r="AJ382" s="788" t="n"/>
      <c r="AK382" s="788" t="n"/>
      <c r="AL382" s="788" t="n"/>
      <c r="AM382" s="788" t="n"/>
      <c r="AN382" s="788" t="n"/>
      <c r="AO382" s="788" t="n"/>
      <c r="AP382" s="788" t="n"/>
      <c r="AQ382" s="788" t="n"/>
    </row>
    <row r="383" ht="15" customHeight="1" s="789">
      <c r="A383" s="1561" t="n"/>
      <c r="B383" s="1218" t="n"/>
      <c r="C383" s="1219" t="n"/>
      <c r="D383" s="1219" t="n"/>
      <c r="E383" s="1223" t="n"/>
      <c r="F383" s="1219" t="n"/>
      <c r="G383" s="902" t="n"/>
      <c r="H383" s="902" t="n"/>
      <c r="I383" s="1219" t="n"/>
      <c r="J383" s="1219" t="n"/>
      <c r="K383" s="1219" t="n"/>
      <c r="L383" s="1221" t="n"/>
      <c r="M383" s="1221" t="n"/>
      <c r="N383" s="1221" t="n"/>
      <c r="O383" s="1221" t="n"/>
      <c r="P383" s="1221" t="n"/>
      <c r="Q383" s="1221" t="n"/>
      <c r="R383" s="1221" t="n"/>
      <c r="S383" s="1221" t="n"/>
      <c r="T383" s="1221" t="n"/>
      <c r="U383" s="1221" t="n"/>
      <c r="V383" s="1221" t="n"/>
      <c r="W383" s="1221" t="n"/>
      <c r="X383" s="1221" t="n"/>
      <c r="Y383" s="1221" t="n"/>
      <c r="Z383" s="1222" t="n"/>
      <c r="AA383" s="1222" t="n"/>
      <c r="AB383" s="1080" t="n"/>
      <c r="AC383" s="788" t="n"/>
      <c r="AD383" s="788" t="n"/>
      <c r="AE383" s="788" t="n"/>
      <c r="AF383" s="788" t="n"/>
      <c r="AG383" s="788" t="n"/>
      <c r="AH383" s="788" t="n"/>
      <c r="AI383" s="788" t="n"/>
      <c r="AJ383" s="788" t="n"/>
      <c r="AK383" s="788" t="n"/>
      <c r="AL383" s="788" t="n"/>
      <c r="AM383" s="788" t="n"/>
      <c r="AN383" s="788" t="n"/>
      <c r="AO383" s="788" t="n"/>
      <c r="AP383" s="788" t="n"/>
      <c r="AQ383" s="788" t="n"/>
    </row>
    <row r="384" ht="15" customHeight="1" s="789">
      <c r="A384" s="1561" t="n"/>
      <c r="B384" s="1218" t="n"/>
      <c r="C384" s="1219" t="n"/>
      <c r="D384" s="1219" t="n"/>
      <c r="E384" s="1223" t="n"/>
      <c r="F384" s="1219" t="n"/>
      <c r="G384" s="902" t="n"/>
      <c r="H384" s="902" t="n"/>
      <c r="I384" s="1219" t="n"/>
      <c r="J384" s="1219" t="n"/>
      <c r="K384" s="1219" t="n"/>
      <c r="L384" s="1221" t="n"/>
      <c r="M384" s="1221" t="n"/>
      <c r="N384" s="1221" t="n"/>
      <c r="O384" s="1221" t="n"/>
      <c r="P384" s="1221" t="n"/>
      <c r="Q384" s="1221" t="n"/>
      <c r="R384" s="1221" t="n"/>
      <c r="S384" s="1221" t="n"/>
      <c r="T384" s="1221" t="n"/>
      <c r="U384" s="1221" t="n"/>
      <c r="V384" s="1221" t="n"/>
      <c r="W384" s="1221" t="n"/>
      <c r="X384" s="1221" t="n"/>
      <c r="Y384" s="1221" t="n"/>
      <c r="Z384" s="1222" t="n"/>
      <c r="AA384" s="1222" t="n"/>
      <c r="AB384" s="1080" t="n"/>
      <c r="AC384" s="788" t="n"/>
      <c r="AD384" s="788" t="n"/>
      <c r="AE384" s="788" t="n"/>
      <c r="AF384" s="788" t="n"/>
      <c r="AG384" s="788" t="n"/>
      <c r="AH384" s="788" t="n"/>
      <c r="AI384" s="788" t="n"/>
      <c r="AJ384" s="788" t="n"/>
      <c r="AK384" s="788" t="n"/>
      <c r="AL384" s="788" t="n"/>
      <c r="AM384" s="788" t="n"/>
      <c r="AN384" s="788" t="n"/>
      <c r="AO384" s="788" t="n"/>
      <c r="AP384" s="788" t="n"/>
      <c r="AQ384" s="788" t="n"/>
    </row>
    <row r="385" ht="15" customHeight="1" s="789">
      <c r="A385" s="1561" t="n"/>
      <c r="B385" s="1218" t="n"/>
      <c r="C385" s="1219" t="n"/>
      <c r="D385" s="1219" t="n"/>
      <c r="E385" s="1223" t="n"/>
      <c r="F385" s="1219" t="n"/>
      <c r="G385" s="902" t="n"/>
      <c r="H385" s="902" t="n"/>
      <c r="I385" s="1219" t="n"/>
      <c r="J385" s="1219" t="n"/>
      <c r="K385" s="1219" t="n"/>
      <c r="L385" s="1221" t="n"/>
      <c r="M385" s="1221" t="n"/>
      <c r="N385" s="1221" t="n"/>
      <c r="O385" s="1221" t="n"/>
      <c r="P385" s="1221" t="n"/>
      <c r="Q385" s="1221" t="n"/>
      <c r="R385" s="1221" t="n"/>
      <c r="S385" s="1221" t="n"/>
      <c r="T385" s="1221" t="n"/>
      <c r="U385" s="1221" t="n"/>
      <c r="V385" s="1221" t="n"/>
      <c r="W385" s="1221" t="n"/>
      <c r="X385" s="1221" t="n"/>
      <c r="Y385" s="1221" t="n"/>
      <c r="Z385" s="1222" t="n"/>
      <c r="AA385" s="1222" t="n"/>
      <c r="AB385" s="1080" t="n"/>
      <c r="AC385" s="788" t="n"/>
      <c r="AD385" s="788" t="n"/>
      <c r="AE385" s="788" t="n"/>
      <c r="AF385" s="788" t="n"/>
      <c r="AG385" s="788" t="n"/>
      <c r="AH385" s="788" t="n"/>
      <c r="AI385" s="788" t="n"/>
      <c r="AJ385" s="788" t="n"/>
      <c r="AK385" s="788" t="n"/>
      <c r="AL385" s="788" t="n"/>
      <c r="AM385" s="788" t="n"/>
      <c r="AN385" s="788" t="n"/>
      <c r="AO385" s="788" t="n"/>
      <c r="AP385" s="788" t="n"/>
      <c r="AQ385" s="788" t="n"/>
    </row>
    <row r="386" ht="15" customHeight="1" s="789">
      <c r="A386" s="1561" t="n"/>
      <c r="B386" s="1218" t="n"/>
      <c r="C386" s="1219" t="n"/>
      <c r="D386" s="1219" t="n"/>
      <c r="E386" s="1223" t="n"/>
      <c r="F386" s="1219" t="n"/>
      <c r="G386" s="902" t="n"/>
      <c r="H386" s="902" t="n"/>
      <c r="I386" s="1219" t="n"/>
      <c r="J386" s="1219" t="n"/>
      <c r="K386" s="1219" t="n"/>
      <c r="L386" s="1221" t="n"/>
      <c r="M386" s="1221" t="n"/>
      <c r="N386" s="1221" t="n"/>
      <c r="O386" s="1221" t="n"/>
      <c r="P386" s="1221" t="n"/>
      <c r="Q386" s="1221" t="n"/>
      <c r="R386" s="1221" t="n"/>
      <c r="S386" s="1221" t="n"/>
      <c r="T386" s="1221" t="n"/>
      <c r="U386" s="1221" t="n"/>
      <c r="V386" s="1221" t="n"/>
      <c r="W386" s="1221" t="n"/>
      <c r="X386" s="1221" t="n"/>
      <c r="Y386" s="1221" t="n"/>
      <c r="Z386" s="1222" t="n"/>
      <c r="AA386" s="1222" t="n"/>
      <c r="AB386" s="1080" t="n"/>
      <c r="AC386" s="788" t="n"/>
      <c r="AD386" s="788" t="n"/>
      <c r="AE386" s="788" t="n"/>
      <c r="AF386" s="788" t="n"/>
      <c r="AG386" s="788" t="n"/>
      <c r="AH386" s="788" t="n"/>
      <c r="AI386" s="788" t="n"/>
      <c r="AJ386" s="788" t="n"/>
      <c r="AK386" s="788" t="n"/>
      <c r="AL386" s="788" t="n"/>
      <c r="AM386" s="788" t="n"/>
      <c r="AN386" s="788" t="n"/>
      <c r="AO386" s="788" t="n"/>
      <c r="AP386" s="788" t="n"/>
      <c r="AQ386" s="788" t="n"/>
    </row>
    <row r="387" ht="15" customHeight="1" s="789">
      <c r="A387" s="1561" t="n"/>
      <c r="B387" s="1218" t="n"/>
      <c r="C387" s="1219" t="n"/>
      <c r="D387" s="1219" t="n"/>
      <c r="E387" s="1223" t="n"/>
      <c r="F387" s="1219" t="n"/>
      <c r="G387" s="902" t="n"/>
      <c r="H387" s="902" t="n"/>
      <c r="I387" s="1219" t="n"/>
      <c r="J387" s="1219" t="n"/>
      <c r="K387" s="1219" t="n"/>
      <c r="L387" s="1221" t="n"/>
      <c r="M387" s="1221" t="n"/>
      <c r="N387" s="1221" t="n"/>
      <c r="O387" s="1221" t="n"/>
      <c r="P387" s="1221" t="n"/>
      <c r="Q387" s="1221" t="n"/>
      <c r="R387" s="1221" t="n"/>
      <c r="S387" s="1221" t="n"/>
      <c r="T387" s="1221" t="n"/>
      <c r="U387" s="1221" t="n"/>
      <c r="V387" s="1221" t="n"/>
      <c r="W387" s="1221" t="n"/>
      <c r="X387" s="1221" t="n"/>
      <c r="Y387" s="1221" t="n"/>
      <c r="Z387" s="1222" t="n"/>
      <c r="AA387" s="1222" t="n"/>
      <c r="AB387" s="1080" t="n"/>
      <c r="AC387" s="788" t="n"/>
      <c r="AD387" s="788" t="n"/>
      <c r="AE387" s="788" t="n"/>
      <c r="AF387" s="788" t="n"/>
      <c r="AG387" s="788" t="n"/>
      <c r="AH387" s="788" t="n"/>
      <c r="AI387" s="788" t="n"/>
      <c r="AJ387" s="788" t="n"/>
      <c r="AK387" s="788" t="n"/>
      <c r="AL387" s="788" t="n"/>
      <c r="AM387" s="788" t="n"/>
      <c r="AN387" s="788" t="n"/>
      <c r="AO387" s="788" t="n"/>
      <c r="AP387" s="788" t="n"/>
      <c r="AQ387" s="788" t="n"/>
    </row>
    <row r="388" ht="15" customHeight="1" s="789">
      <c r="A388" s="1561" t="n"/>
      <c r="B388" s="1218" t="n"/>
      <c r="C388" s="1219" t="n"/>
      <c r="D388" s="1219" t="n"/>
      <c r="E388" s="1223" t="n"/>
      <c r="F388" s="1219" t="n"/>
      <c r="G388" s="902" t="n"/>
      <c r="H388" s="902" t="n"/>
      <c r="I388" s="1219" t="n"/>
      <c r="J388" s="1219" t="n"/>
      <c r="K388" s="1219" t="n"/>
      <c r="L388" s="1221" t="n"/>
      <c r="M388" s="1221" t="n"/>
      <c r="N388" s="1221" t="n"/>
      <c r="O388" s="1221" t="n"/>
      <c r="P388" s="1221" t="n"/>
      <c r="Q388" s="1221" t="n"/>
      <c r="R388" s="1221" t="n"/>
      <c r="S388" s="1221" t="n"/>
      <c r="T388" s="1221" t="n"/>
      <c r="U388" s="1221" t="n"/>
      <c r="V388" s="1221" t="n"/>
      <c r="W388" s="1221" t="n"/>
      <c r="X388" s="1221" t="n"/>
      <c r="Y388" s="1221" t="n"/>
      <c r="Z388" s="1222" t="n"/>
      <c r="AA388" s="1222" t="n"/>
      <c r="AB388" s="1080" t="n"/>
      <c r="AC388" s="788" t="n"/>
      <c r="AD388" s="788" t="n"/>
      <c r="AE388" s="788" t="n"/>
      <c r="AF388" s="788" t="n"/>
      <c r="AG388" s="788" t="n"/>
      <c r="AH388" s="788" t="n"/>
      <c r="AI388" s="788" t="n"/>
      <c r="AJ388" s="788" t="n"/>
      <c r="AK388" s="788" t="n"/>
      <c r="AL388" s="788" t="n"/>
      <c r="AM388" s="788" t="n"/>
      <c r="AN388" s="788" t="n"/>
      <c r="AO388" s="788" t="n"/>
      <c r="AP388" s="788" t="n"/>
      <c r="AQ388" s="788" t="n"/>
    </row>
    <row r="389" ht="15" customHeight="1" s="789">
      <c r="A389" s="1561" t="n"/>
      <c r="B389" s="1218" t="n"/>
      <c r="C389" s="1219" t="n"/>
      <c r="D389" s="1219" t="n"/>
      <c r="E389" s="1223" t="n"/>
      <c r="F389" s="1219" t="n"/>
      <c r="G389" s="902" t="n"/>
      <c r="H389" s="902" t="n"/>
      <c r="I389" s="1219" t="n"/>
      <c r="J389" s="1219" t="n"/>
      <c r="K389" s="1219" t="n"/>
      <c r="L389" s="1221" t="n"/>
      <c r="M389" s="1221" t="n"/>
      <c r="N389" s="1221" t="n"/>
      <c r="O389" s="1221" t="n"/>
      <c r="P389" s="1221" t="n"/>
      <c r="Q389" s="1221" t="n"/>
      <c r="R389" s="1221" t="n"/>
      <c r="S389" s="1221" t="n"/>
      <c r="T389" s="1221" t="n"/>
      <c r="U389" s="1221" t="n"/>
      <c r="V389" s="1221" t="n"/>
      <c r="W389" s="1221" t="n"/>
      <c r="X389" s="1221" t="n"/>
      <c r="Y389" s="1221" t="n"/>
      <c r="Z389" s="1222" t="n"/>
      <c r="AA389" s="1222" t="n"/>
      <c r="AB389" s="1080" t="n"/>
      <c r="AC389" s="788" t="n"/>
      <c r="AD389" s="788" t="n"/>
      <c r="AE389" s="788" t="n"/>
      <c r="AF389" s="788" t="n"/>
      <c r="AG389" s="788" t="n"/>
      <c r="AH389" s="788" t="n"/>
      <c r="AI389" s="788" t="n"/>
      <c r="AJ389" s="788" t="n"/>
      <c r="AK389" s="788" t="n"/>
      <c r="AL389" s="788" t="n"/>
      <c r="AM389" s="788" t="n"/>
      <c r="AN389" s="788" t="n"/>
      <c r="AO389" s="788" t="n"/>
      <c r="AP389" s="788" t="n"/>
      <c r="AQ389" s="788" t="n"/>
    </row>
    <row r="390" ht="15" customHeight="1" s="789">
      <c r="A390" s="1561" t="n"/>
      <c r="B390" s="1218" t="n"/>
      <c r="C390" s="1219" t="n"/>
      <c r="D390" s="1219" t="n"/>
      <c r="E390" s="1223" t="n"/>
      <c r="F390" s="1219" t="n"/>
      <c r="G390" s="902" t="n"/>
      <c r="H390" s="902" t="n"/>
      <c r="I390" s="1219" t="n"/>
      <c r="J390" s="1219" t="n"/>
      <c r="K390" s="1219" t="n"/>
      <c r="L390" s="1221" t="n"/>
      <c r="M390" s="1221" t="n"/>
      <c r="N390" s="1221" t="n"/>
      <c r="O390" s="1221" t="n"/>
      <c r="P390" s="1221" t="n"/>
      <c r="Q390" s="1221" t="n"/>
      <c r="R390" s="1221" t="n"/>
      <c r="S390" s="1221" t="n"/>
      <c r="T390" s="1221" t="n"/>
      <c r="U390" s="1221" t="n"/>
      <c r="V390" s="1221" t="n"/>
      <c r="W390" s="1221" t="n"/>
      <c r="X390" s="1221" t="n"/>
      <c r="Y390" s="1221" t="n"/>
      <c r="Z390" s="1222" t="n"/>
      <c r="AA390" s="1222" t="n"/>
      <c r="AB390" s="1080" t="n"/>
      <c r="AC390" s="788" t="n"/>
      <c r="AD390" s="788" t="n"/>
      <c r="AE390" s="788" t="n"/>
      <c r="AF390" s="788" t="n"/>
      <c r="AG390" s="788" t="n"/>
      <c r="AH390" s="788" t="n"/>
      <c r="AI390" s="788" t="n"/>
      <c r="AJ390" s="788" t="n"/>
      <c r="AK390" s="788" t="n"/>
      <c r="AL390" s="788" t="n"/>
      <c r="AM390" s="788" t="n"/>
      <c r="AN390" s="788" t="n"/>
      <c r="AO390" s="788" t="n"/>
      <c r="AP390" s="788" t="n"/>
      <c r="AQ390" s="788" t="n"/>
    </row>
    <row r="391" ht="15" customHeight="1" s="789">
      <c r="A391" s="1561" t="n"/>
      <c r="B391" s="1218" t="n"/>
      <c r="C391" s="1219" t="n"/>
      <c r="D391" s="1219" t="n"/>
      <c r="E391" s="1223" t="n"/>
      <c r="F391" s="1219" t="n"/>
      <c r="G391" s="902" t="n"/>
      <c r="H391" s="902" t="n"/>
      <c r="I391" s="1219" t="n"/>
      <c r="J391" s="1219" t="n"/>
      <c r="K391" s="1219" t="n"/>
      <c r="L391" s="1221" t="n"/>
      <c r="M391" s="1221" t="n"/>
      <c r="N391" s="1221" t="n"/>
      <c r="O391" s="1221" t="n"/>
      <c r="P391" s="1221" t="n"/>
      <c r="Q391" s="1221" t="n"/>
      <c r="R391" s="1221" t="n"/>
      <c r="S391" s="1221" t="n"/>
      <c r="T391" s="1221" t="n"/>
      <c r="U391" s="1221" t="n"/>
      <c r="V391" s="1221" t="n"/>
      <c r="W391" s="1221" t="n"/>
      <c r="X391" s="1221" t="n"/>
      <c r="Y391" s="1221" t="n"/>
      <c r="Z391" s="1222" t="n"/>
      <c r="AA391" s="1222" t="n"/>
      <c r="AB391" s="1080" t="n"/>
      <c r="AC391" s="788" t="n"/>
      <c r="AD391" s="788" t="n"/>
      <c r="AE391" s="788" t="n"/>
      <c r="AF391" s="788" t="n"/>
      <c r="AG391" s="788" t="n"/>
      <c r="AH391" s="788" t="n"/>
      <c r="AI391" s="788" t="n"/>
      <c r="AJ391" s="788" t="n"/>
      <c r="AK391" s="788" t="n"/>
      <c r="AL391" s="788" t="n"/>
      <c r="AM391" s="788" t="n"/>
      <c r="AN391" s="788" t="n"/>
      <c r="AO391" s="788" t="n"/>
      <c r="AP391" s="788" t="n"/>
      <c r="AQ391" s="788" t="n"/>
    </row>
    <row r="392" ht="15" customHeight="1" s="789">
      <c r="A392" s="1561" t="n"/>
      <c r="B392" s="1218" t="n"/>
      <c r="C392" s="1219" t="n"/>
      <c r="D392" s="1219" t="n"/>
      <c r="E392" s="1223" t="n"/>
      <c r="F392" s="1219" t="n"/>
      <c r="G392" s="902" t="n"/>
      <c r="H392" s="902" t="n"/>
      <c r="I392" s="1219" t="n"/>
      <c r="J392" s="1219" t="n"/>
      <c r="K392" s="1219" t="n"/>
      <c r="L392" s="1221" t="n"/>
      <c r="M392" s="1221" t="n"/>
      <c r="N392" s="1221" t="n"/>
      <c r="O392" s="1221" t="n"/>
      <c r="P392" s="1221" t="n"/>
      <c r="Q392" s="1221" t="n"/>
      <c r="R392" s="1221" t="n"/>
      <c r="S392" s="1221" t="n"/>
      <c r="T392" s="1221" t="n"/>
      <c r="U392" s="1221" t="n"/>
      <c r="V392" s="1221" t="n"/>
      <c r="W392" s="1221" t="n"/>
      <c r="X392" s="1221" t="n"/>
      <c r="Y392" s="1221" t="n"/>
      <c r="Z392" s="1222" t="n"/>
      <c r="AA392" s="1222" t="n"/>
      <c r="AB392" s="1080" t="n"/>
      <c r="AC392" s="788" t="n"/>
      <c r="AD392" s="788" t="n"/>
      <c r="AE392" s="788" t="n"/>
      <c r="AF392" s="788" t="n"/>
      <c r="AG392" s="788" t="n"/>
      <c r="AH392" s="788" t="n"/>
      <c r="AI392" s="788" t="n"/>
      <c r="AJ392" s="788" t="n"/>
      <c r="AK392" s="788" t="n"/>
      <c r="AL392" s="788" t="n"/>
      <c r="AM392" s="788" t="n"/>
      <c r="AN392" s="788" t="n"/>
      <c r="AO392" s="788" t="n"/>
      <c r="AP392" s="788" t="n"/>
      <c r="AQ392" s="788" t="n"/>
    </row>
    <row r="393" ht="15" customHeight="1" s="789">
      <c r="A393" s="1561" t="n"/>
      <c r="B393" s="1218" t="n"/>
      <c r="C393" s="1219" t="n"/>
      <c r="D393" s="1219" t="n"/>
      <c r="E393" s="1223" t="n"/>
      <c r="F393" s="1219" t="n"/>
      <c r="G393" s="902" t="n"/>
      <c r="H393" s="902" t="n"/>
      <c r="I393" s="1219" t="n"/>
      <c r="J393" s="1219" t="n"/>
      <c r="K393" s="1219" t="n"/>
      <c r="L393" s="1221" t="n"/>
      <c r="M393" s="1221" t="n"/>
      <c r="N393" s="1221" t="n"/>
      <c r="O393" s="1221" t="n"/>
      <c r="P393" s="1221" t="n"/>
      <c r="Q393" s="1221" t="n"/>
      <c r="R393" s="1221" t="n"/>
      <c r="S393" s="1221" t="n"/>
      <c r="T393" s="1221" t="n"/>
      <c r="U393" s="1221" t="n"/>
      <c r="V393" s="1221" t="n"/>
      <c r="W393" s="1221" t="n"/>
      <c r="X393" s="1221" t="n"/>
      <c r="Y393" s="1221" t="n"/>
      <c r="Z393" s="1222" t="n"/>
      <c r="AA393" s="1222" t="n"/>
      <c r="AB393" s="1080" t="n"/>
      <c r="AC393" s="788" t="n"/>
      <c r="AD393" s="788" t="n"/>
      <c r="AE393" s="788" t="n"/>
      <c r="AF393" s="788" t="n"/>
      <c r="AG393" s="788" t="n"/>
      <c r="AH393" s="788" t="n"/>
      <c r="AI393" s="788" t="n"/>
      <c r="AJ393" s="788" t="n"/>
      <c r="AK393" s="788" t="n"/>
      <c r="AL393" s="788" t="n"/>
      <c r="AM393" s="788" t="n"/>
      <c r="AN393" s="788" t="n"/>
      <c r="AO393" s="788" t="n"/>
      <c r="AP393" s="788" t="n"/>
      <c r="AQ393" s="788" t="n"/>
    </row>
    <row r="394" ht="15" customHeight="1" s="789">
      <c r="A394" s="1561" t="n"/>
      <c r="B394" s="1218" t="n"/>
      <c r="C394" s="1219" t="n"/>
      <c r="D394" s="1219" t="n"/>
      <c r="E394" s="1223" t="n"/>
      <c r="F394" s="1219" t="n"/>
      <c r="G394" s="902" t="n"/>
      <c r="H394" s="902" t="n"/>
      <c r="I394" s="1219" t="n"/>
      <c r="J394" s="1219" t="n"/>
      <c r="K394" s="1219" t="n"/>
      <c r="L394" s="1221" t="n"/>
      <c r="M394" s="1221" t="n"/>
      <c r="N394" s="1221" t="n"/>
      <c r="O394" s="1221" t="n"/>
      <c r="P394" s="1221" t="n"/>
      <c r="Q394" s="1221" t="n"/>
      <c r="R394" s="1221" t="n"/>
      <c r="S394" s="1221" t="n"/>
      <c r="T394" s="1221" t="n"/>
      <c r="U394" s="1221" t="n"/>
      <c r="V394" s="1221" t="n"/>
      <c r="W394" s="1221" t="n"/>
      <c r="X394" s="1221" t="n"/>
      <c r="Y394" s="1221" t="n"/>
      <c r="Z394" s="1222" t="n"/>
      <c r="AA394" s="1222" t="n"/>
      <c r="AB394" s="1080" t="n"/>
      <c r="AC394" s="788" t="n"/>
      <c r="AD394" s="788" t="n"/>
      <c r="AE394" s="788" t="n"/>
      <c r="AF394" s="788" t="n"/>
      <c r="AG394" s="788" t="n"/>
      <c r="AH394" s="788" t="n"/>
      <c r="AI394" s="788" t="n"/>
      <c r="AJ394" s="788" t="n"/>
      <c r="AK394" s="788" t="n"/>
      <c r="AL394" s="788" t="n"/>
      <c r="AM394" s="788" t="n"/>
      <c r="AN394" s="788" t="n"/>
      <c r="AO394" s="788" t="n"/>
      <c r="AP394" s="788" t="n"/>
      <c r="AQ394" s="788" t="n"/>
    </row>
    <row r="395" ht="15" customHeight="1" s="789">
      <c r="A395" s="1561" t="n"/>
      <c r="B395" s="1218" t="n"/>
      <c r="C395" s="1219" t="n"/>
      <c r="D395" s="1219" t="n"/>
      <c r="E395" s="1223" t="n"/>
      <c r="F395" s="1219" t="n"/>
      <c r="G395" s="902" t="n"/>
      <c r="H395" s="902" t="n"/>
      <c r="I395" s="1219" t="n"/>
      <c r="J395" s="1219" t="n"/>
      <c r="K395" s="1219" t="n"/>
      <c r="L395" s="1221" t="n"/>
      <c r="M395" s="1221" t="n"/>
      <c r="N395" s="1221" t="n"/>
      <c r="O395" s="1221" t="n"/>
      <c r="P395" s="1221" t="n"/>
      <c r="Q395" s="1221" t="n"/>
      <c r="R395" s="1221" t="n"/>
      <c r="S395" s="1221" t="n"/>
      <c r="T395" s="1221" t="n"/>
      <c r="U395" s="1221" t="n"/>
      <c r="V395" s="1221" t="n"/>
      <c r="W395" s="1221" t="n"/>
      <c r="X395" s="1221" t="n"/>
      <c r="Y395" s="1221" t="n"/>
      <c r="Z395" s="1222" t="n"/>
      <c r="AA395" s="1222" t="n"/>
      <c r="AB395" s="1080" t="n"/>
      <c r="AC395" s="788" t="n"/>
      <c r="AD395" s="788" t="n"/>
      <c r="AE395" s="788" t="n"/>
      <c r="AF395" s="788" t="n"/>
      <c r="AG395" s="788" t="n"/>
      <c r="AH395" s="788" t="n"/>
      <c r="AI395" s="788" t="n"/>
      <c r="AJ395" s="788" t="n"/>
      <c r="AK395" s="788" t="n"/>
      <c r="AL395" s="788" t="n"/>
      <c r="AM395" s="788" t="n"/>
      <c r="AN395" s="788" t="n"/>
      <c r="AO395" s="788" t="n"/>
      <c r="AP395" s="788" t="n"/>
      <c r="AQ395" s="788" t="n"/>
    </row>
    <row r="396" ht="15" customHeight="1" s="789">
      <c r="A396" s="1561" t="n"/>
      <c r="B396" s="1218" t="n"/>
      <c r="C396" s="1219" t="n"/>
      <c r="D396" s="1219" t="n"/>
      <c r="E396" s="1223" t="n"/>
      <c r="F396" s="1219" t="n"/>
      <c r="G396" s="902" t="n"/>
      <c r="H396" s="902" t="n"/>
      <c r="I396" s="1219" t="n"/>
      <c r="J396" s="1219" t="n"/>
      <c r="K396" s="1219" t="n"/>
      <c r="L396" s="1221" t="n"/>
      <c r="M396" s="1221" t="n"/>
      <c r="N396" s="1221" t="n"/>
      <c r="O396" s="1221" t="n"/>
      <c r="P396" s="1221" t="n"/>
      <c r="Q396" s="1221" t="n"/>
      <c r="R396" s="1221" t="n"/>
      <c r="S396" s="1221" t="n"/>
      <c r="T396" s="1221" t="n"/>
      <c r="U396" s="1221" t="n"/>
      <c r="V396" s="1221" t="n"/>
      <c r="W396" s="1221" t="n"/>
      <c r="X396" s="1221" t="n"/>
      <c r="Y396" s="1221" t="n"/>
      <c r="Z396" s="1222" t="n"/>
      <c r="AA396" s="1222" t="n"/>
      <c r="AB396" s="1080" t="n"/>
      <c r="AC396" s="788" t="n"/>
      <c r="AD396" s="788" t="n"/>
      <c r="AE396" s="788" t="n"/>
      <c r="AF396" s="788" t="n"/>
      <c r="AG396" s="788" t="n"/>
      <c r="AH396" s="788" t="n"/>
      <c r="AI396" s="788" t="n"/>
      <c r="AJ396" s="788" t="n"/>
      <c r="AK396" s="788" t="n"/>
      <c r="AL396" s="788" t="n"/>
      <c r="AM396" s="788" t="n"/>
      <c r="AN396" s="788" t="n"/>
      <c r="AO396" s="788" t="n"/>
      <c r="AP396" s="788" t="n"/>
      <c r="AQ396" s="788" t="n"/>
    </row>
    <row r="397" ht="15" customHeight="1" s="789">
      <c r="A397" s="1561" t="n"/>
      <c r="B397" s="1218" t="n"/>
      <c r="C397" s="1219" t="n"/>
      <c r="D397" s="1219" t="n"/>
      <c r="E397" s="1223" t="n"/>
      <c r="F397" s="1219" t="n"/>
      <c r="G397" s="902" t="n"/>
      <c r="H397" s="902" t="n"/>
      <c r="I397" s="1219" t="n"/>
      <c r="J397" s="1219" t="n"/>
      <c r="K397" s="1219" t="n"/>
      <c r="L397" s="1221" t="n"/>
      <c r="M397" s="1221" t="n"/>
      <c r="N397" s="1221" t="n"/>
      <c r="O397" s="1221" t="n"/>
      <c r="P397" s="1221" t="n"/>
      <c r="Q397" s="1221" t="n"/>
      <c r="R397" s="1221" t="n"/>
      <c r="S397" s="1221" t="n"/>
      <c r="T397" s="1221" t="n"/>
      <c r="U397" s="1221" t="n"/>
      <c r="V397" s="1221" t="n"/>
      <c r="W397" s="1221" t="n"/>
      <c r="X397" s="1221" t="n"/>
      <c r="Y397" s="1221" t="n"/>
      <c r="Z397" s="1222" t="n"/>
      <c r="AA397" s="1222" t="n"/>
      <c r="AB397" s="1080" t="n"/>
      <c r="AC397" s="788" t="n"/>
      <c r="AD397" s="788" t="n"/>
      <c r="AE397" s="788" t="n"/>
      <c r="AF397" s="788" t="n"/>
      <c r="AG397" s="788" t="n"/>
      <c r="AH397" s="788" t="n"/>
      <c r="AI397" s="788" t="n"/>
      <c r="AJ397" s="788" t="n"/>
      <c r="AK397" s="788" t="n"/>
      <c r="AL397" s="788" t="n"/>
      <c r="AM397" s="788" t="n"/>
      <c r="AN397" s="788" t="n"/>
      <c r="AO397" s="788" t="n"/>
      <c r="AP397" s="788" t="n"/>
      <c r="AQ397" s="788" t="n"/>
    </row>
    <row r="398" ht="15" customHeight="1" s="789">
      <c r="A398" s="1561" t="n"/>
      <c r="B398" s="1218" t="n"/>
      <c r="C398" s="1219" t="n"/>
      <c r="D398" s="1219" t="n"/>
      <c r="E398" s="1223" t="n"/>
      <c r="F398" s="1219" t="n"/>
      <c r="G398" s="902" t="n"/>
      <c r="H398" s="902" t="n"/>
      <c r="I398" s="1219" t="n"/>
      <c r="J398" s="1219" t="n"/>
      <c r="K398" s="1219" t="n"/>
      <c r="L398" s="1221" t="n"/>
      <c r="M398" s="1221" t="n"/>
      <c r="N398" s="1221" t="n"/>
      <c r="O398" s="1221" t="n"/>
      <c r="P398" s="1221" t="n"/>
      <c r="Q398" s="1221" t="n"/>
      <c r="R398" s="1221" t="n"/>
      <c r="S398" s="1221" t="n"/>
      <c r="T398" s="1221" t="n"/>
      <c r="U398" s="1221" t="n"/>
      <c r="V398" s="1221" t="n"/>
      <c r="W398" s="1221" t="n"/>
      <c r="X398" s="1221" t="n"/>
      <c r="Y398" s="1221" t="n"/>
      <c r="Z398" s="1222" t="n"/>
      <c r="AA398" s="1222" t="n"/>
      <c r="AB398" s="1080" t="n"/>
      <c r="AC398" s="788" t="n"/>
      <c r="AD398" s="788" t="n"/>
      <c r="AE398" s="788" t="n"/>
      <c r="AF398" s="788" t="n"/>
      <c r="AG398" s="788" t="n"/>
      <c r="AH398" s="788" t="n"/>
      <c r="AI398" s="788" t="n"/>
      <c r="AJ398" s="788" t="n"/>
      <c r="AK398" s="788" t="n"/>
      <c r="AL398" s="788" t="n"/>
      <c r="AM398" s="788" t="n"/>
      <c r="AN398" s="788" t="n"/>
      <c r="AO398" s="788" t="n"/>
      <c r="AP398" s="788" t="n"/>
      <c r="AQ398" s="788" t="n"/>
    </row>
    <row r="399" ht="15" customHeight="1" s="789">
      <c r="A399" s="1561" t="n"/>
      <c r="B399" s="1218" t="n"/>
      <c r="C399" s="1219" t="n"/>
      <c r="D399" s="1219" t="n"/>
      <c r="E399" s="1223" t="n"/>
      <c r="F399" s="1219" t="n"/>
      <c r="G399" s="902" t="n"/>
      <c r="H399" s="902" t="n"/>
      <c r="I399" s="1219" t="n"/>
      <c r="J399" s="1219" t="n"/>
      <c r="K399" s="1219" t="n"/>
      <c r="L399" s="1221" t="n"/>
      <c r="M399" s="1221" t="n"/>
      <c r="N399" s="1221" t="n"/>
      <c r="O399" s="1221" t="n"/>
      <c r="P399" s="1221" t="n"/>
      <c r="Q399" s="1221" t="n"/>
      <c r="R399" s="1221" t="n"/>
      <c r="S399" s="1221" t="n"/>
      <c r="T399" s="1221" t="n"/>
      <c r="U399" s="1221" t="n"/>
      <c r="V399" s="1221" t="n"/>
      <c r="W399" s="1221" t="n"/>
      <c r="X399" s="1221" t="n"/>
      <c r="Y399" s="1221" t="n"/>
      <c r="Z399" s="1222" t="n"/>
      <c r="AA399" s="1222" t="n"/>
      <c r="AB399" s="1080" t="n"/>
      <c r="AC399" s="788" t="n"/>
      <c r="AD399" s="788" t="n"/>
      <c r="AE399" s="788" t="n"/>
      <c r="AF399" s="788" t="n"/>
      <c r="AG399" s="788" t="n"/>
      <c r="AH399" s="788" t="n"/>
      <c r="AI399" s="788" t="n"/>
      <c r="AJ399" s="788" t="n"/>
      <c r="AK399" s="788" t="n"/>
      <c r="AL399" s="788" t="n"/>
      <c r="AM399" s="788" t="n"/>
      <c r="AN399" s="788" t="n"/>
      <c r="AO399" s="788" t="n"/>
      <c r="AP399" s="788" t="n"/>
      <c r="AQ399" s="788" t="n"/>
    </row>
    <row r="400" ht="15" customHeight="1" s="789">
      <c r="A400" s="1561" t="n"/>
      <c r="B400" s="1218" t="n"/>
      <c r="C400" s="1219" t="n"/>
      <c r="D400" s="1219" t="n"/>
      <c r="E400" s="1223" t="n"/>
      <c r="F400" s="1219" t="n"/>
      <c r="G400" s="902" t="n"/>
      <c r="H400" s="902" t="n"/>
      <c r="I400" s="1219" t="n"/>
      <c r="J400" s="1219" t="n"/>
      <c r="K400" s="1219" t="n"/>
      <c r="L400" s="1221" t="n"/>
      <c r="M400" s="1221" t="n"/>
      <c r="N400" s="1221" t="n"/>
      <c r="O400" s="1221" t="n"/>
      <c r="P400" s="1221" t="n"/>
      <c r="Q400" s="1221" t="n"/>
      <c r="R400" s="1221" t="n"/>
      <c r="S400" s="1221" t="n"/>
      <c r="T400" s="1221" t="n"/>
      <c r="U400" s="1221" t="n"/>
      <c r="V400" s="1221" t="n"/>
      <c r="W400" s="1221" t="n"/>
      <c r="X400" s="1221" t="n"/>
      <c r="Y400" s="1221" t="n"/>
      <c r="Z400" s="1222" t="n"/>
      <c r="AA400" s="1222" t="n"/>
      <c r="AB400" s="1080" t="n"/>
      <c r="AC400" s="788" t="n"/>
      <c r="AD400" s="788" t="n"/>
      <c r="AE400" s="788" t="n"/>
      <c r="AF400" s="788" t="n"/>
      <c r="AG400" s="788" t="n"/>
      <c r="AH400" s="788" t="n"/>
      <c r="AI400" s="788" t="n"/>
      <c r="AJ400" s="788" t="n"/>
      <c r="AK400" s="788" t="n"/>
      <c r="AL400" s="788" t="n"/>
      <c r="AM400" s="788" t="n"/>
      <c r="AN400" s="788" t="n"/>
      <c r="AO400" s="788" t="n"/>
      <c r="AP400" s="788" t="n"/>
      <c r="AQ400" s="788" t="n"/>
    </row>
    <row r="401" ht="15" customHeight="1" s="789">
      <c r="A401" s="1561" t="n"/>
      <c r="B401" s="1218" t="n"/>
      <c r="C401" s="1219" t="n"/>
      <c r="D401" s="1219" t="n"/>
      <c r="E401" s="1223" t="n"/>
      <c r="F401" s="1219" t="n"/>
      <c r="G401" s="902" t="n"/>
      <c r="H401" s="902" t="n"/>
      <c r="I401" s="1219" t="n"/>
      <c r="J401" s="1219" t="n"/>
      <c r="K401" s="1219" t="n"/>
      <c r="L401" s="1221" t="n"/>
      <c r="M401" s="1221" t="n"/>
      <c r="N401" s="1221" t="n"/>
      <c r="O401" s="1221" t="n"/>
      <c r="P401" s="1221" t="n"/>
      <c r="Q401" s="1221" t="n"/>
      <c r="R401" s="1221" t="n"/>
      <c r="S401" s="1221" t="n"/>
      <c r="T401" s="1221" t="n"/>
      <c r="U401" s="1221" t="n"/>
      <c r="V401" s="1221" t="n"/>
      <c r="W401" s="1221" t="n"/>
      <c r="X401" s="1221" t="n"/>
      <c r="Y401" s="1221" t="n"/>
      <c r="Z401" s="1222" t="n"/>
      <c r="AA401" s="1222" t="n"/>
      <c r="AB401" s="1080" t="n"/>
      <c r="AC401" s="788" t="n"/>
      <c r="AD401" s="788" t="n"/>
      <c r="AE401" s="788" t="n"/>
      <c r="AF401" s="788" t="n"/>
      <c r="AG401" s="788" t="n"/>
      <c r="AH401" s="788" t="n"/>
      <c r="AI401" s="788" t="n"/>
      <c r="AJ401" s="788" t="n"/>
      <c r="AK401" s="788" t="n"/>
      <c r="AL401" s="788" t="n"/>
      <c r="AM401" s="788" t="n"/>
      <c r="AN401" s="788" t="n"/>
      <c r="AO401" s="788" t="n"/>
      <c r="AP401" s="788" t="n"/>
      <c r="AQ401" s="788" t="n"/>
    </row>
    <row r="402" ht="15" customHeight="1" s="789">
      <c r="A402" s="1561" t="n"/>
      <c r="B402" s="1218" t="n"/>
      <c r="C402" s="1219" t="n"/>
      <c r="D402" s="1219" t="n"/>
      <c r="E402" s="1223" t="n"/>
      <c r="F402" s="1219" t="n"/>
      <c r="G402" s="902" t="n"/>
      <c r="H402" s="902" t="n"/>
      <c r="I402" s="1219" t="n"/>
      <c r="J402" s="1219" t="n"/>
      <c r="K402" s="1219" t="n"/>
      <c r="L402" s="1221" t="n"/>
      <c r="M402" s="1221" t="n"/>
      <c r="N402" s="1221" t="n"/>
      <c r="O402" s="1221" t="n"/>
      <c r="P402" s="1221" t="n"/>
      <c r="Q402" s="1221" t="n"/>
      <c r="R402" s="1221" t="n"/>
      <c r="S402" s="1221" t="n"/>
      <c r="T402" s="1221" t="n"/>
      <c r="U402" s="1221" t="n"/>
      <c r="V402" s="1221" t="n"/>
      <c r="W402" s="1221" t="n"/>
      <c r="X402" s="1221" t="n"/>
      <c r="Y402" s="1221" t="n"/>
      <c r="Z402" s="1222" t="n"/>
      <c r="AA402" s="1222" t="n"/>
      <c r="AB402" s="1080" t="n"/>
      <c r="AC402" s="788" t="n"/>
      <c r="AD402" s="788" t="n"/>
      <c r="AE402" s="788" t="n"/>
      <c r="AF402" s="788" t="n"/>
      <c r="AG402" s="788" t="n"/>
      <c r="AH402" s="788" t="n"/>
      <c r="AI402" s="788" t="n"/>
      <c r="AJ402" s="788" t="n"/>
      <c r="AK402" s="788" t="n"/>
      <c r="AL402" s="788" t="n"/>
      <c r="AM402" s="788" t="n"/>
      <c r="AN402" s="788" t="n"/>
      <c r="AO402" s="788" t="n"/>
      <c r="AP402" s="788" t="n"/>
      <c r="AQ402" s="788" t="n"/>
    </row>
    <row r="403" ht="15" customHeight="1" s="789">
      <c r="A403" s="1561" t="n"/>
      <c r="B403" s="1218" t="n"/>
      <c r="C403" s="1219" t="n"/>
      <c r="D403" s="1219" t="n"/>
      <c r="E403" s="1223" t="n"/>
      <c r="F403" s="1219" t="n"/>
      <c r="G403" s="902" t="n"/>
      <c r="H403" s="902" t="n"/>
      <c r="I403" s="1219" t="n"/>
      <c r="J403" s="1219" t="n"/>
      <c r="K403" s="1219" t="n"/>
      <c r="L403" s="1221" t="n"/>
      <c r="M403" s="1221" t="n"/>
      <c r="N403" s="1221" t="n"/>
      <c r="O403" s="1221" t="n"/>
      <c r="P403" s="1221" t="n"/>
      <c r="Q403" s="1221" t="n"/>
      <c r="R403" s="1221" t="n"/>
      <c r="S403" s="1221" t="n"/>
      <c r="T403" s="1221" t="n"/>
      <c r="U403" s="1221" t="n"/>
      <c r="V403" s="1221" t="n"/>
      <c r="W403" s="1221" t="n"/>
      <c r="X403" s="1221" t="n"/>
      <c r="Y403" s="1221" t="n"/>
      <c r="Z403" s="1222" t="n"/>
      <c r="AA403" s="1222" t="n"/>
      <c r="AB403" s="1080" t="n"/>
      <c r="AC403" s="788" t="n"/>
      <c r="AD403" s="788" t="n"/>
      <c r="AE403" s="788" t="n"/>
      <c r="AF403" s="788" t="n"/>
      <c r="AG403" s="788" t="n"/>
      <c r="AH403" s="788" t="n"/>
      <c r="AI403" s="788" t="n"/>
      <c r="AJ403" s="788" t="n"/>
      <c r="AK403" s="788" t="n"/>
      <c r="AL403" s="788" t="n"/>
      <c r="AM403" s="788" t="n"/>
      <c r="AN403" s="788" t="n"/>
      <c r="AO403" s="788" t="n"/>
      <c r="AP403" s="788" t="n"/>
      <c r="AQ403" s="788" t="n"/>
    </row>
    <row r="404" ht="15" customHeight="1" s="789">
      <c r="A404" s="1561" t="n"/>
      <c r="B404" s="1218" t="n"/>
      <c r="C404" s="1219" t="n"/>
      <c r="D404" s="1219" t="n"/>
      <c r="E404" s="1223" t="n"/>
      <c r="F404" s="1219" t="n"/>
      <c r="G404" s="902" t="n"/>
      <c r="H404" s="902" t="n"/>
      <c r="I404" s="1219" t="n"/>
      <c r="J404" s="1219" t="n"/>
      <c r="K404" s="1219" t="n"/>
      <c r="L404" s="1221" t="n"/>
      <c r="M404" s="1221" t="n"/>
      <c r="N404" s="1221" t="n"/>
      <c r="O404" s="1221" t="n"/>
      <c r="P404" s="1221" t="n"/>
      <c r="Q404" s="1221" t="n"/>
      <c r="R404" s="1221" t="n"/>
      <c r="S404" s="1221" t="n"/>
      <c r="T404" s="1221" t="n"/>
      <c r="U404" s="1221" t="n"/>
      <c r="V404" s="1221" t="n"/>
      <c r="W404" s="1221" t="n"/>
      <c r="X404" s="1221" t="n"/>
      <c r="Y404" s="1221" t="n"/>
      <c r="Z404" s="1222" t="n"/>
      <c r="AA404" s="1222" t="n"/>
      <c r="AB404" s="1080" t="n"/>
      <c r="AC404" s="788" t="n"/>
      <c r="AD404" s="788" t="n"/>
      <c r="AE404" s="788" t="n"/>
      <c r="AF404" s="788" t="n"/>
      <c r="AG404" s="788" t="n"/>
      <c r="AH404" s="788" t="n"/>
      <c r="AI404" s="788" t="n"/>
      <c r="AJ404" s="788" t="n"/>
      <c r="AK404" s="788" t="n"/>
      <c r="AL404" s="788" t="n"/>
      <c r="AM404" s="788" t="n"/>
      <c r="AN404" s="788" t="n"/>
      <c r="AO404" s="788" t="n"/>
      <c r="AP404" s="788" t="n"/>
      <c r="AQ404" s="788" t="n"/>
    </row>
    <row r="405" ht="15" customHeight="1" s="789">
      <c r="A405" s="1561" t="n"/>
      <c r="B405" s="1218" t="n"/>
      <c r="C405" s="1219" t="n"/>
      <c r="D405" s="1219" t="n"/>
      <c r="E405" s="1223" t="n"/>
      <c r="F405" s="1219" t="n"/>
      <c r="G405" s="902" t="n"/>
      <c r="H405" s="902" t="n"/>
      <c r="I405" s="1219" t="n"/>
      <c r="J405" s="1219" t="n"/>
      <c r="K405" s="1219" t="n"/>
      <c r="L405" s="1221" t="n"/>
      <c r="M405" s="1221" t="n"/>
      <c r="N405" s="1221" t="n"/>
      <c r="O405" s="1221" t="n"/>
      <c r="P405" s="1221" t="n"/>
      <c r="Q405" s="1221" t="n"/>
      <c r="R405" s="1221" t="n"/>
      <c r="S405" s="1221" t="n"/>
      <c r="T405" s="1221" t="n"/>
      <c r="U405" s="1221" t="n"/>
      <c r="V405" s="1221" t="n"/>
      <c r="W405" s="1221" t="n"/>
      <c r="X405" s="1221" t="n"/>
      <c r="Y405" s="1221" t="n"/>
      <c r="Z405" s="1222" t="n"/>
      <c r="AA405" s="1222" t="n"/>
      <c r="AB405" s="1080" t="n"/>
      <c r="AC405" s="788" t="n"/>
      <c r="AD405" s="788" t="n"/>
      <c r="AE405" s="788" t="n"/>
      <c r="AF405" s="788" t="n"/>
      <c r="AG405" s="788" t="n"/>
      <c r="AH405" s="788" t="n"/>
      <c r="AI405" s="788" t="n"/>
      <c r="AJ405" s="788" t="n"/>
      <c r="AK405" s="788" t="n"/>
      <c r="AL405" s="788" t="n"/>
      <c r="AM405" s="788" t="n"/>
      <c r="AN405" s="788" t="n"/>
      <c r="AO405" s="788" t="n"/>
      <c r="AP405" s="788" t="n"/>
      <c r="AQ405" s="788" t="n"/>
    </row>
    <row r="406" ht="15" customHeight="1" s="789">
      <c r="A406" s="1561" t="n"/>
      <c r="B406" s="1218" t="n"/>
      <c r="C406" s="1219" t="n"/>
      <c r="D406" s="1219" t="n"/>
      <c r="E406" s="1223" t="n"/>
      <c r="F406" s="1219" t="n"/>
      <c r="G406" s="902" t="n"/>
      <c r="H406" s="902" t="n"/>
      <c r="I406" s="1219" t="n"/>
      <c r="J406" s="1219" t="n"/>
      <c r="K406" s="1219" t="n"/>
      <c r="L406" s="1221" t="n"/>
      <c r="M406" s="1221" t="n"/>
      <c r="N406" s="1221" t="n"/>
      <c r="O406" s="1221" t="n"/>
      <c r="P406" s="1221" t="n"/>
      <c r="Q406" s="1221" t="n"/>
      <c r="R406" s="1221" t="n"/>
      <c r="S406" s="1221" t="n"/>
      <c r="T406" s="1221" t="n"/>
      <c r="U406" s="1221" t="n"/>
      <c r="V406" s="1221" t="n"/>
      <c r="W406" s="1221" t="n"/>
      <c r="X406" s="1221" t="n"/>
      <c r="Y406" s="1221" t="n"/>
      <c r="Z406" s="1222" t="n"/>
      <c r="AA406" s="1222" t="n"/>
      <c r="AB406" s="1080" t="n"/>
      <c r="AC406" s="788" t="n"/>
      <c r="AD406" s="788" t="n"/>
      <c r="AE406" s="788" t="n"/>
      <c r="AF406" s="788" t="n"/>
      <c r="AG406" s="788" t="n"/>
      <c r="AH406" s="788" t="n"/>
      <c r="AI406" s="788" t="n"/>
      <c r="AJ406" s="788" t="n"/>
      <c r="AK406" s="788" t="n"/>
      <c r="AL406" s="788" t="n"/>
      <c r="AM406" s="788" t="n"/>
      <c r="AN406" s="788" t="n"/>
      <c r="AO406" s="788" t="n"/>
      <c r="AP406" s="788" t="n"/>
      <c r="AQ406" s="788" t="n"/>
    </row>
    <row r="407" ht="15" customHeight="1" s="789">
      <c r="A407" s="1561" t="n"/>
      <c r="B407" s="1218" t="n"/>
      <c r="C407" s="1219" t="n"/>
      <c r="D407" s="1219" t="n"/>
      <c r="E407" s="1223" t="n"/>
      <c r="F407" s="1219" t="n"/>
      <c r="G407" s="902" t="n"/>
      <c r="H407" s="902" t="n"/>
      <c r="I407" s="1219" t="n"/>
      <c r="J407" s="1219" t="n"/>
      <c r="K407" s="1219" t="n"/>
      <c r="L407" s="1221" t="n"/>
      <c r="M407" s="1221" t="n"/>
      <c r="N407" s="1221" t="n"/>
      <c r="O407" s="1221" t="n"/>
      <c r="P407" s="1221" t="n"/>
      <c r="Q407" s="1221" t="n"/>
      <c r="R407" s="1221" t="n"/>
      <c r="S407" s="1221" t="n"/>
      <c r="T407" s="1221" t="n"/>
      <c r="U407" s="1221" t="n"/>
      <c r="V407" s="1221" t="n"/>
      <c r="W407" s="1221" t="n"/>
      <c r="X407" s="1221" t="n"/>
      <c r="Y407" s="1221" t="n"/>
      <c r="Z407" s="1222" t="n"/>
      <c r="AA407" s="1222" t="n"/>
      <c r="AB407" s="1080" t="n"/>
      <c r="AC407" s="788" t="n"/>
      <c r="AD407" s="788" t="n"/>
      <c r="AE407" s="788" t="n"/>
      <c r="AF407" s="788" t="n"/>
      <c r="AG407" s="788" t="n"/>
      <c r="AH407" s="788" t="n"/>
      <c r="AI407" s="788" t="n"/>
      <c r="AJ407" s="788" t="n"/>
      <c r="AK407" s="788" t="n"/>
      <c r="AL407" s="788" t="n"/>
      <c r="AM407" s="788" t="n"/>
      <c r="AN407" s="788" t="n"/>
      <c r="AO407" s="788" t="n"/>
      <c r="AP407" s="788" t="n"/>
      <c r="AQ407" s="788" t="n"/>
    </row>
    <row r="408" ht="15" customHeight="1" s="789">
      <c r="A408" s="1561" t="n"/>
      <c r="B408" s="1218" t="n"/>
      <c r="C408" s="1219" t="n"/>
      <c r="D408" s="1219" t="n"/>
      <c r="E408" s="1223" t="n"/>
      <c r="F408" s="1219" t="n"/>
      <c r="G408" s="902" t="n"/>
      <c r="H408" s="902" t="n"/>
      <c r="I408" s="1219" t="n"/>
      <c r="J408" s="1219" t="n"/>
      <c r="K408" s="1219" t="n"/>
      <c r="L408" s="1221" t="n"/>
      <c r="M408" s="1221" t="n"/>
      <c r="N408" s="1221" t="n"/>
      <c r="O408" s="1221" t="n"/>
      <c r="P408" s="1221" t="n"/>
      <c r="Q408" s="1221" t="n"/>
      <c r="R408" s="1221" t="n"/>
      <c r="S408" s="1221" t="n"/>
      <c r="T408" s="1221" t="n"/>
      <c r="U408" s="1221" t="n"/>
      <c r="V408" s="1221" t="n"/>
      <c r="W408" s="1221" t="n"/>
      <c r="X408" s="1221" t="n"/>
      <c r="Y408" s="1221" t="n"/>
      <c r="Z408" s="1222" t="n"/>
      <c r="AA408" s="1222" t="n"/>
      <c r="AB408" s="1080" t="n"/>
      <c r="AC408" s="788" t="n"/>
      <c r="AD408" s="788" t="n"/>
      <c r="AE408" s="788" t="n"/>
      <c r="AF408" s="788" t="n"/>
      <c r="AG408" s="788" t="n"/>
      <c r="AH408" s="788" t="n"/>
      <c r="AI408" s="788" t="n"/>
      <c r="AJ408" s="788" t="n"/>
      <c r="AK408" s="788" t="n"/>
      <c r="AL408" s="788" t="n"/>
      <c r="AM408" s="788" t="n"/>
      <c r="AN408" s="788" t="n"/>
      <c r="AO408" s="788" t="n"/>
      <c r="AP408" s="788" t="n"/>
      <c r="AQ408" s="788" t="n"/>
    </row>
    <row r="409" ht="15" customHeight="1" s="789">
      <c r="A409" s="1561" t="n"/>
      <c r="B409" s="1218" t="n"/>
      <c r="C409" s="1219" t="n"/>
      <c r="D409" s="1219" t="n"/>
      <c r="E409" s="1223" t="n"/>
      <c r="F409" s="1219" t="n"/>
      <c r="G409" s="902" t="n"/>
      <c r="H409" s="902" t="n"/>
      <c r="I409" s="1219" t="n"/>
      <c r="J409" s="1219" t="n"/>
      <c r="K409" s="1219" t="n"/>
      <c r="L409" s="1221" t="n"/>
      <c r="M409" s="1221" t="n"/>
      <c r="N409" s="1221" t="n"/>
      <c r="O409" s="1221" t="n"/>
      <c r="P409" s="1221" t="n"/>
      <c r="Q409" s="1221" t="n"/>
      <c r="R409" s="1221" t="n"/>
      <c r="S409" s="1221" t="n"/>
      <c r="T409" s="1221" t="n"/>
      <c r="U409" s="1221" t="n"/>
      <c r="V409" s="1221" t="n"/>
      <c r="W409" s="1221" t="n"/>
      <c r="X409" s="1221" t="n"/>
      <c r="Y409" s="1221" t="n"/>
      <c r="Z409" s="1222" t="n"/>
      <c r="AA409" s="1222" t="n"/>
      <c r="AB409" s="1080" t="n"/>
      <c r="AC409" s="788" t="n"/>
      <c r="AD409" s="788" t="n"/>
      <c r="AE409" s="788" t="n"/>
      <c r="AF409" s="788" t="n"/>
      <c r="AG409" s="788" t="n"/>
      <c r="AH409" s="788" t="n"/>
      <c r="AI409" s="788" t="n"/>
      <c r="AJ409" s="788" t="n"/>
      <c r="AK409" s="788" t="n"/>
      <c r="AL409" s="788" t="n"/>
      <c r="AM409" s="788" t="n"/>
      <c r="AN409" s="788" t="n"/>
      <c r="AO409" s="788" t="n"/>
      <c r="AP409" s="788" t="n"/>
      <c r="AQ409" s="788" t="n"/>
    </row>
    <row r="410" ht="15" customHeight="1" s="789">
      <c r="A410" s="1561" t="n"/>
      <c r="B410" s="1218" t="n"/>
      <c r="C410" s="1219" t="n"/>
      <c r="D410" s="1219" t="n"/>
      <c r="E410" s="1223" t="n"/>
      <c r="F410" s="1219" t="n"/>
      <c r="G410" s="902" t="n"/>
      <c r="H410" s="902" t="n"/>
      <c r="I410" s="1219" t="n"/>
      <c r="J410" s="1219" t="n"/>
      <c r="K410" s="1219" t="n"/>
      <c r="L410" s="1221" t="n"/>
      <c r="M410" s="1221" t="n"/>
      <c r="N410" s="1221" t="n"/>
      <c r="O410" s="1221" t="n"/>
      <c r="P410" s="1221" t="n"/>
      <c r="Q410" s="1221" t="n"/>
      <c r="R410" s="1221" t="n"/>
      <c r="S410" s="1221" t="n"/>
      <c r="T410" s="1221" t="n"/>
      <c r="U410" s="1221" t="n"/>
      <c r="V410" s="1221" t="n"/>
      <c r="W410" s="1221" t="n"/>
      <c r="X410" s="1221" t="n"/>
      <c r="Y410" s="1221" t="n"/>
      <c r="Z410" s="1222" t="n"/>
      <c r="AA410" s="1222" t="n"/>
      <c r="AB410" s="1080" t="n"/>
      <c r="AC410" s="788" t="n"/>
      <c r="AD410" s="788" t="n"/>
      <c r="AE410" s="788" t="n"/>
      <c r="AF410" s="788" t="n"/>
      <c r="AG410" s="788" t="n"/>
      <c r="AH410" s="788" t="n"/>
      <c r="AI410" s="788" t="n"/>
      <c r="AJ410" s="788" t="n"/>
      <c r="AK410" s="788" t="n"/>
      <c r="AL410" s="788" t="n"/>
      <c r="AM410" s="788" t="n"/>
      <c r="AN410" s="788" t="n"/>
      <c r="AO410" s="788" t="n"/>
      <c r="AP410" s="788" t="n"/>
      <c r="AQ410" s="788" t="n"/>
    </row>
    <row r="411" ht="15" customHeight="1" s="789">
      <c r="A411" s="1561" t="n"/>
      <c r="B411" s="1218" t="n"/>
      <c r="C411" s="1219" t="n"/>
      <c r="D411" s="1219" t="n"/>
      <c r="E411" s="1223" t="n"/>
      <c r="F411" s="1219" t="n"/>
      <c r="G411" s="902" t="n"/>
      <c r="H411" s="902" t="n"/>
      <c r="I411" s="1219" t="n"/>
      <c r="J411" s="1219" t="n"/>
      <c r="K411" s="1219" t="n"/>
      <c r="L411" s="1221" t="n"/>
      <c r="M411" s="1221" t="n"/>
      <c r="N411" s="1221" t="n"/>
      <c r="O411" s="1221" t="n"/>
      <c r="P411" s="1221" t="n"/>
      <c r="Q411" s="1221" t="n"/>
      <c r="R411" s="1221" t="n"/>
      <c r="S411" s="1221" t="n"/>
      <c r="T411" s="1221" t="n"/>
      <c r="U411" s="1221" t="n"/>
      <c r="V411" s="1221" t="n"/>
      <c r="W411" s="1221" t="n"/>
      <c r="X411" s="1221" t="n"/>
      <c r="Y411" s="1221" t="n"/>
      <c r="Z411" s="1222" t="n"/>
      <c r="AA411" s="1222" t="n"/>
      <c r="AB411" s="1080" t="n"/>
      <c r="AC411" s="788" t="n"/>
      <c r="AD411" s="788" t="n"/>
      <c r="AE411" s="788" t="n"/>
      <c r="AF411" s="788" t="n"/>
      <c r="AG411" s="788" t="n"/>
      <c r="AH411" s="788" t="n"/>
      <c r="AI411" s="788" t="n"/>
      <c r="AJ411" s="788" t="n"/>
      <c r="AK411" s="788" t="n"/>
      <c r="AL411" s="788" t="n"/>
      <c r="AM411" s="788" t="n"/>
      <c r="AN411" s="788" t="n"/>
      <c r="AO411" s="788" t="n"/>
      <c r="AP411" s="788" t="n"/>
      <c r="AQ411" s="788" t="n"/>
    </row>
    <row r="412" ht="15" customHeight="1" s="789">
      <c r="A412" s="1561" t="n"/>
      <c r="B412" s="1218" t="n"/>
      <c r="C412" s="1219" t="n"/>
      <c r="D412" s="1219" t="n"/>
      <c r="E412" s="1223" t="n"/>
      <c r="F412" s="1219" t="n"/>
      <c r="G412" s="902" t="n"/>
      <c r="H412" s="902" t="n"/>
      <c r="I412" s="1219" t="n"/>
      <c r="J412" s="1219" t="n"/>
      <c r="K412" s="1219" t="n"/>
      <c r="L412" s="1221" t="n"/>
      <c r="M412" s="1221" t="n"/>
      <c r="N412" s="1221" t="n"/>
      <c r="O412" s="1221" t="n"/>
      <c r="P412" s="1221" t="n"/>
      <c r="Q412" s="1221" t="n"/>
      <c r="R412" s="1221" t="n"/>
      <c r="S412" s="1221" t="n"/>
      <c r="T412" s="1221" t="n"/>
      <c r="U412" s="1221" t="n"/>
      <c r="V412" s="1221" t="n"/>
      <c r="W412" s="1221" t="n"/>
      <c r="X412" s="1221" t="n"/>
      <c r="Y412" s="1221" t="n"/>
      <c r="Z412" s="1222" t="n"/>
      <c r="AA412" s="1222" t="n"/>
      <c r="AB412" s="1080" t="n"/>
      <c r="AC412" s="788" t="n"/>
      <c r="AD412" s="788" t="n"/>
      <c r="AE412" s="788" t="n"/>
      <c r="AF412" s="788" t="n"/>
      <c r="AG412" s="788" t="n"/>
      <c r="AH412" s="788" t="n"/>
      <c r="AI412" s="788" t="n"/>
      <c r="AJ412" s="788" t="n"/>
      <c r="AK412" s="788" t="n"/>
      <c r="AL412" s="788" t="n"/>
      <c r="AM412" s="788" t="n"/>
      <c r="AN412" s="788" t="n"/>
      <c r="AO412" s="788" t="n"/>
      <c r="AP412" s="788" t="n"/>
      <c r="AQ412" s="788" t="n"/>
    </row>
    <row r="413" ht="15" customHeight="1" s="789">
      <c r="A413" s="1561" t="n"/>
      <c r="B413" s="1218" t="n"/>
      <c r="C413" s="1219" t="n"/>
      <c r="D413" s="1219" t="n"/>
      <c r="E413" s="1223" t="n"/>
      <c r="F413" s="1219" t="n"/>
      <c r="G413" s="902" t="n"/>
      <c r="H413" s="902" t="n"/>
      <c r="I413" s="1219" t="n"/>
      <c r="J413" s="1219" t="n"/>
      <c r="K413" s="1219" t="n"/>
      <c r="L413" s="1221" t="n"/>
      <c r="M413" s="1221" t="n"/>
      <c r="N413" s="1221" t="n"/>
      <c r="O413" s="1221" t="n"/>
      <c r="P413" s="1221" t="n"/>
      <c r="Q413" s="1221" t="n"/>
      <c r="R413" s="1221" t="n"/>
      <c r="S413" s="1221" t="n"/>
      <c r="T413" s="1221" t="n"/>
      <c r="U413" s="1221" t="n"/>
      <c r="V413" s="1221" t="n"/>
      <c r="W413" s="1221" t="n"/>
      <c r="X413" s="1221" t="n"/>
      <c r="Y413" s="1221" t="n"/>
      <c r="Z413" s="1222" t="n"/>
      <c r="AA413" s="1222" t="n"/>
      <c r="AB413" s="1080" t="n"/>
      <c r="AC413" s="788" t="n"/>
      <c r="AD413" s="788" t="n"/>
      <c r="AE413" s="788" t="n"/>
      <c r="AF413" s="788" t="n"/>
      <c r="AG413" s="788" t="n"/>
      <c r="AH413" s="788" t="n"/>
      <c r="AI413" s="788" t="n"/>
      <c r="AJ413" s="788" t="n"/>
      <c r="AK413" s="788" t="n"/>
      <c r="AL413" s="788" t="n"/>
      <c r="AM413" s="788" t="n"/>
      <c r="AN413" s="788" t="n"/>
      <c r="AO413" s="788" t="n"/>
      <c r="AP413" s="788" t="n"/>
      <c r="AQ413" s="788" t="n"/>
    </row>
    <row r="414" ht="15" customHeight="1" s="789">
      <c r="A414" s="1561" t="n"/>
      <c r="B414" s="1218" t="n"/>
      <c r="C414" s="1219" t="n"/>
      <c r="D414" s="1219" t="n"/>
      <c r="E414" s="1223" t="n"/>
      <c r="F414" s="1219" t="n"/>
      <c r="G414" s="902" t="n"/>
      <c r="H414" s="902" t="n"/>
      <c r="I414" s="1219" t="n"/>
      <c r="J414" s="1219" t="n"/>
      <c r="K414" s="1219" t="n"/>
      <c r="L414" s="1221" t="n"/>
      <c r="M414" s="1221" t="n"/>
      <c r="N414" s="1221" t="n"/>
      <c r="O414" s="1221" t="n"/>
      <c r="P414" s="1221" t="n"/>
      <c r="Q414" s="1221" t="n"/>
      <c r="R414" s="1221" t="n"/>
      <c r="S414" s="1221" t="n"/>
      <c r="T414" s="1221" t="n"/>
      <c r="U414" s="1221" t="n"/>
      <c r="V414" s="1221" t="n"/>
      <c r="W414" s="1221" t="n"/>
      <c r="X414" s="1221" t="n"/>
      <c r="Y414" s="1221" t="n"/>
      <c r="Z414" s="1222" t="n"/>
      <c r="AA414" s="1222" t="n"/>
      <c r="AB414" s="1080" t="n"/>
      <c r="AC414" s="788" t="n"/>
      <c r="AD414" s="788" t="n"/>
      <c r="AE414" s="788" t="n"/>
      <c r="AF414" s="788" t="n"/>
      <c r="AG414" s="788" t="n"/>
      <c r="AH414" s="788" t="n"/>
      <c r="AI414" s="788" t="n"/>
      <c r="AJ414" s="788" t="n"/>
      <c r="AK414" s="788" t="n"/>
      <c r="AL414" s="788" t="n"/>
      <c r="AM414" s="788" t="n"/>
      <c r="AN414" s="788" t="n"/>
      <c r="AO414" s="788" t="n"/>
      <c r="AP414" s="788" t="n"/>
      <c r="AQ414" s="788" t="n"/>
    </row>
    <row r="415" ht="15" customHeight="1" s="789">
      <c r="A415" s="1561" t="n"/>
      <c r="B415" s="1218" t="n"/>
      <c r="C415" s="1219" t="n"/>
      <c r="D415" s="1219" t="n"/>
      <c r="E415" s="1223" t="n"/>
      <c r="F415" s="1219" t="n"/>
      <c r="G415" s="902" t="n"/>
      <c r="H415" s="902" t="n"/>
      <c r="I415" s="1219" t="n"/>
      <c r="J415" s="1219" t="n"/>
      <c r="K415" s="1219" t="n"/>
      <c r="L415" s="1221" t="n"/>
      <c r="M415" s="1221" t="n"/>
      <c r="N415" s="1221" t="n"/>
      <c r="O415" s="1221" t="n"/>
      <c r="P415" s="1221" t="n"/>
      <c r="Q415" s="1221" t="n"/>
      <c r="R415" s="1221" t="n"/>
      <c r="S415" s="1221" t="n"/>
      <c r="T415" s="1221" t="n"/>
      <c r="U415" s="1221" t="n"/>
      <c r="V415" s="1221" t="n"/>
      <c r="W415" s="1221" t="n"/>
      <c r="X415" s="1221" t="n"/>
      <c r="Y415" s="1221" t="n"/>
      <c r="Z415" s="1222" t="n"/>
      <c r="AA415" s="1222" t="n"/>
      <c r="AB415" s="1080" t="n"/>
      <c r="AC415" s="788" t="n"/>
      <c r="AD415" s="788" t="n"/>
      <c r="AE415" s="788" t="n"/>
      <c r="AF415" s="788" t="n"/>
      <c r="AG415" s="788" t="n"/>
      <c r="AH415" s="788" t="n"/>
      <c r="AI415" s="788" t="n"/>
      <c r="AJ415" s="788" t="n"/>
      <c r="AK415" s="788" t="n"/>
      <c r="AL415" s="788" t="n"/>
      <c r="AM415" s="788" t="n"/>
      <c r="AN415" s="788" t="n"/>
      <c r="AO415" s="788" t="n"/>
      <c r="AP415" s="788" t="n"/>
      <c r="AQ415" s="788" t="n"/>
    </row>
    <row r="416" ht="15" customHeight="1" s="789">
      <c r="A416" s="1561" t="n"/>
      <c r="B416" s="1218" t="n"/>
      <c r="C416" s="1219" t="n"/>
      <c r="D416" s="1219" t="n"/>
      <c r="E416" s="1223" t="n"/>
      <c r="F416" s="1219" t="n"/>
      <c r="G416" s="902" t="n"/>
      <c r="H416" s="902" t="n"/>
      <c r="I416" s="1219" t="n"/>
      <c r="J416" s="1219" t="n"/>
      <c r="K416" s="1219" t="n"/>
      <c r="L416" s="1221" t="n"/>
      <c r="M416" s="1221" t="n"/>
      <c r="N416" s="1221" t="n"/>
      <c r="O416" s="1221" t="n"/>
      <c r="P416" s="1221" t="n"/>
      <c r="Q416" s="1221" t="n"/>
      <c r="R416" s="1221" t="n"/>
      <c r="S416" s="1221" t="n"/>
      <c r="T416" s="1221" t="n"/>
      <c r="U416" s="1221" t="n"/>
      <c r="V416" s="1221" t="n"/>
      <c r="W416" s="1221" t="n"/>
      <c r="X416" s="1221" t="n"/>
      <c r="Y416" s="1221" t="n"/>
      <c r="Z416" s="1222" t="n"/>
      <c r="AA416" s="1222" t="n"/>
      <c r="AB416" s="1080" t="n"/>
      <c r="AC416" s="788" t="n"/>
      <c r="AD416" s="788" t="n"/>
      <c r="AE416" s="788" t="n"/>
      <c r="AF416" s="788" t="n"/>
      <c r="AG416" s="788" t="n"/>
      <c r="AH416" s="788" t="n"/>
      <c r="AI416" s="788" t="n"/>
      <c r="AJ416" s="788" t="n"/>
      <c r="AK416" s="788" t="n"/>
      <c r="AL416" s="788" t="n"/>
      <c r="AM416" s="788" t="n"/>
      <c r="AN416" s="788" t="n"/>
      <c r="AO416" s="788" t="n"/>
      <c r="AP416" s="788" t="n"/>
      <c r="AQ416" s="788" t="n"/>
    </row>
    <row r="417" ht="15" customHeight="1" s="789">
      <c r="A417" s="1561" t="n"/>
      <c r="B417" s="1218" t="n"/>
      <c r="C417" s="1219" t="n"/>
      <c r="D417" s="1219" t="n"/>
      <c r="E417" s="1223" t="n"/>
      <c r="F417" s="1219" t="n"/>
      <c r="G417" s="902" t="n"/>
      <c r="H417" s="902" t="n"/>
      <c r="I417" s="1219" t="n"/>
      <c r="J417" s="1219" t="n"/>
      <c r="K417" s="1219" t="n"/>
      <c r="L417" s="1221" t="n"/>
      <c r="M417" s="1221" t="n"/>
      <c r="N417" s="1221" t="n"/>
      <c r="O417" s="1221" t="n"/>
      <c r="P417" s="1221" t="n"/>
      <c r="Q417" s="1221" t="n"/>
      <c r="R417" s="1221" t="n"/>
      <c r="S417" s="1221" t="n"/>
      <c r="T417" s="1221" t="n"/>
      <c r="U417" s="1221" t="n"/>
      <c r="V417" s="1221" t="n"/>
      <c r="W417" s="1221" t="n"/>
      <c r="X417" s="1221" t="n"/>
      <c r="Y417" s="1221" t="n"/>
      <c r="Z417" s="1222" t="n"/>
      <c r="AA417" s="1222" t="n"/>
      <c r="AB417" s="1080" t="n"/>
      <c r="AC417" s="788" t="n"/>
      <c r="AD417" s="788" t="n"/>
      <c r="AE417" s="788" t="n"/>
      <c r="AF417" s="788" t="n"/>
      <c r="AG417" s="788" t="n"/>
      <c r="AH417" s="788" t="n"/>
      <c r="AI417" s="788" t="n"/>
      <c r="AJ417" s="788" t="n"/>
      <c r="AK417" s="788" t="n"/>
      <c r="AL417" s="788" t="n"/>
      <c r="AM417" s="788" t="n"/>
      <c r="AN417" s="788" t="n"/>
      <c r="AO417" s="788" t="n"/>
      <c r="AP417" s="788" t="n"/>
      <c r="AQ417" s="788" t="n"/>
    </row>
    <row r="418" ht="15" customHeight="1" s="789">
      <c r="A418" s="1561" t="n"/>
      <c r="B418" s="1218" t="n"/>
      <c r="C418" s="1219" t="n"/>
      <c r="D418" s="1219" t="n"/>
      <c r="E418" s="1223" t="n"/>
      <c r="F418" s="1219" t="n"/>
      <c r="G418" s="902" t="n"/>
      <c r="H418" s="902" t="n"/>
      <c r="I418" s="1219" t="n"/>
      <c r="J418" s="1219" t="n"/>
      <c r="K418" s="1219" t="n"/>
      <c r="L418" s="1221" t="n"/>
      <c r="M418" s="1221" t="n"/>
      <c r="N418" s="1221" t="n"/>
      <c r="O418" s="1221" t="n"/>
      <c r="P418" s="1221" t="n"/>
      <c r="Q418" s="1221" t="n"/>
      <c r="R418" s="1221" t="n"/>
      <c r="S418" s="1221" t="n"/>
      <c r="T418" s="1221" t="n"/>
      <c r="U418" s="1221" t="n"/>
      <c r="V418" s="1221" t="n"/>
      <c r="W418" s="1221" t="n"/>
      <c r="X418" s="1221" t="n"/>
      <c r="Y418" s="1221" t="n"/>
      <c r="Z418" s="1222" t="n"/>
      <c r="AA418" s="1222" t="n"/>
      <c r="AB418" s="1080" t="n"/>
      <c r="AC418" s="788" t="n"/>
      <c r="AD418" s="788" t="n"/>
      <c r="AE418" s="788" t="n"/>
      <c r="AF418" s="788" t="n"/>
      <c r="AG418" s="788" t="n"/>
      <c r="AH418" s="788" t="n"/>
      <c r="AI418" s="788" t="n"/>
      <c r="AJ418" s="788" t="n"/>
      <c r="AK418" s="788" t="n"/>
      <c r="AL418" s="788" t="n"/>
      <c r="AM418" s="788" t="n"/>
      <c r="AN418" s="788" t="n"/>
      <c r="AO418" s="788" t="n"/>
      <c r="AP418" s="788" t="n"/>
      <c r="AQ418" s="788" t="n"/>
    </row>
    <row r="419" ht="15" customHeight="1" s="789">
      <c r="A419" s="1561" t="n"/>
      <c r="B419" s="1218" t="n"/>
      <c r="C419" s="1219" t="n"/>
      <c r="D419" s="1219" t="n"/>
      <c r="E419" s="1223" t="n"/>
      <c r="F419" s="1219" t="n"/>
      <c r="G419" s="902" t="n"/>
      <c r="H419" s="902" t="n"/>
      <c r="I419" s="1219" t="n"/>
      <c r="J419" s="1219" t="n"/>
      <c r="K419" s="1219" t="n"/>
      <c r="L419" s="1221" t="n"/>
      <c r="M419" s="1221" t="n"/>
      <c r="N419" s="1221" t="n"/>
      <c r="O419" s="1221" t="n"/>
      <c r="P419" s="1221" t="n"/>
      <c r="Q419" s="1221" t="n"/>
      <c r="R419" s="1221" t="n"/>
      <c r="S419" s="1221" t="n"/>
      <c r="T419" s="1221" t="n"/>
      <c r="U419" s="1221" t="n"/>
      <c r="V419" s="1221" t="n"/>
      <c r="W419" s="1221" t="n"/>
      <c r="X419" s="1221" t="n"/>
      <c r="Y419" s="1221" t="n"/>
      <c r="Z419" s="1222" t="n"/>
      <c r="AA419" s="1222" t="n"/>
      <c r="AB419" s="1080" t="n"/>
      <c r="AC419" s="788" t="n"/>
      <c r="AD419" s="788" t="n"/>
      <c r="AE419" s="788" t="n"/>
      <c r="AF419" s="788" t="n"/>
      <c r="AG419" s="788" t="n"/>
      <c r="AH419" s="788" t="n"/>
      <c r="AI419" s="788" t="n"/>
      <c r="AJ419" s="788" t="n"/>
      <c r="AK419" s="788" t="n"/>
      <c r="AL419" s="788" t="n"/>
      <c r="AM419" s="788" t="n"/>
      <c r="AN419" s="788" t="n"/>
      <c r="AO419" s="788" t="n"/>
      <c r="AP419" s="788" t="n"/>
      <c r="AQ419" s="788" t="n"/>
    </row>
    <row r="420" ht="15" customHeight="1" s="789">
      <c r="A420" s="1561" t="n"/>
      <c r="B420" s="1218" t="n"/>
      <c r="C420" s="1219" t="n"/>
      <c r="D420" s="1219" t="n"/>
      <c r="E420" s="1223" t="n"/>
      <c r="F420" s="1219" t="n"/>
      <c r="G420" s="902" t="n"/>
      <c r="H420" s="902" t="n"/>
      <c r="I420" s="1219" t="n"/>
      <c r="J420" s="1219" t="n"/>
      <c r="K420" s="1219" t="n"/>
      <c r="L420" s="1221" t="n"/>
      <c r="M420" s="1221" t="n"/>
      <c r="N420" s="1221" t="n"/>
      <c r="O420" s="1221" t="n"/>
      <c r="P420" s="1221" t="n"/>
      <c r="Q420" s="1221" t="n"/>
      <c r="R420" s="1221" t="n"/>
      <c r="S420" s="1221" t="n"/>
      <c r="T420" s="1221" t="n"/>
      <c r="U420" s="1221" t="n"/>
      <c r="V420" s="1221" t="n"/>
      <c r="W420" s="1221" t="n"/>
      <c r="X420" s="1221" t="n"/>
      <c r="Y420" s="1221" t="n"/>
      <c r="Z420" s="1222" t="n"/>
      <c r="AA420" s="1222" t="n"/>
      <c r="AB420" s="1080" t="n"/>
      <c r="AC420" s="788" t="n"/>
      <c r="AD420" s="788" t="n"/>
      <c r="AE420" s="788" t="n"/>
      <c r="AF420" s="788" t="n"/>
      <c r="AG420" s="788" t="n"/>
      <c r="AH420" s="788" t="n"/>
      <c r="AI420" s="788" t="n"/>
      <c r="AJ420" s="788" t="n"/>
      <c r="AK420" s="788" t="n"/>
      <c r="AL420" s="788" t="n"/>
      <c r="AM420" s="788" t="n"/>
      <c r="AN420" s="788" t="n"/>
      <c r="AO420" s="788" t="n"/>
      <c r="AP420" s="788" t="n"/>
      <c r="AQ420" s="788" t="n"/>
    </row>
    <row r="421" ht="15" customHeight="1" s="789">
      <c r="A421" s="1561" t="n"/>
      <c r="B421" s="1218" t="n"/>
      <c r="C421" s="1219" t="n"/>
      <c r="D421" s="1219" t="n"/>
      <c r="E421" s="1223" t="n"/>
      <c r="F421" s="1219" t="n"/>
      <c r="G421" s="902" t="n"/>
      <c r="H421" s="902" t="n"/>
      <c r="I421" s="1219" t="n"/>
      <c r="J421" s="1219" t="n"/>
      <c r="K421" s="1219" t="n"/>
      <c r="L421" s="1221" t="n"/>
      <c r="M421" s="1221" t="n"/>
      <c r="N421" s="1221" t="n"/>
      <c r="O421" s="1221" t="n"/>
      <c r="P421" s="1221" t="n"/>
      <c r="Q421" s="1221" t="n"/>
      <c r="R421" s="1221" t="n"/>
      <c r="S421" s="1221" t="n"/>
      <c r="T421" s="1221" t="n"/>
      <c r="U421" s="1221" t="n"/>
      <c r="V421" s="1221" t="n"/>
      <c r="W421" s="1221" t="n"/>
      <c r="X421" s="1221" t="n"/>
      <c r="Y421" s="1221" t="n"/>
      <c r="Z421" s="1222" t="n"/>
      <c r="AA421" s="1222" t="n"/>
      <c r="AB421" s="1080" t="n"/>
      <c r="AC421" s="788" t="n"/>
      <c r="AD421" s="788" t="n"/>
      <c r="AE421" s="788" t="n"/>
      <c r="AF421" s="788" t="n"/>
      <c r="AG421" s="788" t="n"/>
      <c r="AH421" s="788" t="n"/>
      <c r="AI421" s="788" t="n"/>
      <c r="AJ421" s="788" t="n"/>
      <c r="AK421" s="788" t="n"/>
      <c r="AL421" s="788" t="n"/>
      <c r="AM421" s="788" t="n"/>
      <c r="AN421" s="788" t="n"/>
      <c r="AO421" s="788" t="n"/>
      <c r="AP421" s="788" t="n"/>
      <c r="AQ421" s="788" t="n"/>
    </row>
    <row r="422" ht="15" customHeight="1" s="789">
      <c r="A422" s="1561" t="n"/>
      <c r="B422" s="1218" t="n"/>
      <c r="C422" s="1219" t="n"/>
      <c r="D422" s="1219" t="n"/>
      <c r="E422" s="1223" t="n"/>
      <c r="F422" s="1219" t="n"/>
      <c r="G422" s="902" t="n"/>
      <c r="H422" s="902" t="n"/>
      <c r="I422" s="1219" t="n"/>
      <c r="J422" s="1219" t="n"/>
      <c r="K422" s="1219" t="n"/>
      <c r="L422" s="1221" t="n"/>
      <c r="M422" s="1221" t="n"/>
      <c r="N422" s="1221" t="n"/>
      <c r="O422" s="1221" t="n"/>
      <c r="P422" s="1221" t="n"/>
      <c r="Q422" s="1221" t="n"/>
      <c r="R422" s="1221" t="n"/>
      <c r="S422" s="1221" t="n"/>
      <c r="T422" s="1221" t="n"/>
      <c r="U422" s="1221" t="n"/>
      <c r="V422" s="1221" t="n"/>
      <c r="W422" s="1221" t="n"/>
      <c r="X422" s="1221" t="n"/>
      <c r="Y422" s="1221" t="n"/>
      <c r="Z422" s="1222" t="n"/>
      <c r="AA422" s="1222" t="n"/>
      <c r="AB422" s="1080" t="n"/>
      <c r="AC422" s="788" t="n"/>
      <c r="AD422" s="788" t="n"/>
      <c r="AE422" s="788" t="n"/>
      <c r="AF422" s="788" t="n"/>
      <c r="AG422" s="788" t="n"/>
      <c r="AH422" s="788" t="n"/>
      <c r="AI422" s="788" t="n"/>
      <c r="AJ422" s="788" t="n"/>
      <c r="AK422" s="788" t="n"/>
      <c r="AL422" s="788" t="n"/>
      <c r="AM422" s="788" t="n"/>
      <c r="AN422" s="788" t="n"/>
      <c r="AO422" s="788" t="n"/>
      <c r="AP422" s="788" t="n"/>
      <c r="AQ422" s="788" t="n"/>
    </row>
    <row r="423" ht="15" customHeight="1" s="789">
      <c r="A423" s="1561" t="n"/>
      <c r="B423" s="1218" t="n"/>
      <c r="C423" s="1219" t="n"/>
      <c r="D423" s="1219" t="n"/>
      <c r="E423" s="1223" t="n"/>
      <c r="F423" s="1219" t="n"/>
      <c r="G423" s="902" t="n"/>
      <c r="H423" s="902" t="n"/>
      <c r="I423" s="1219" t="n"/>
      <c r="J423" s="1219" t="n"/>
      <c r="K423" s="1219" t="n"/>
      <c r="L423" s="1221" t="n"/>
      <c r="M423" s="1221" t="n"/>
      <c r="N423" s="1221" t="n"/>
      <c r="O423" s="1221" t="n"/>
      <c r="P423" s="1221" t="n"/>
      <c r="Q423" s="1221" t="n"/>
      <c r="R423" s="1221" t="n"/>
      <c r="S423" s="1221" t="n"/>
      <c r="T423" s="1221" t="n"/>
      <c r="U423" s="1221" t="n"/>
      <c r="V423" s="1221" t="n"/>
      <c r="W423" s="1221" t="n"/>
      <c r="X423" s="1221" t="n"/>
      <c r="Y423" s="1221" t="n"/>
      <c r="Z423" s="1222" t="n"/>
      <c r="AA423" s="1222" t="n"/>
      <c r="AB423" s="1080" t="n"/>
      <c r="AC423" s="788" t="n"/>
      <c r="AD423" s="788" t="n"/>
      <c r="AE423" s="788" t="n"/>
      <c r="AF423" s="788" t="n"/>
      <c r="AG423" s="788" t="n"/>
      <c r="AH423" s="788" t="n"/>
      <c r="AI423" s="788" t="n"/>
      <c r="AJ423" s="788" t="n"/>
      <c r="AK423" s="788" t="n"/>
      <c r="AL423" s="788" t="n"/>
      <c r="AM423" s="788" t="n"/>
      <c r="AN423" s="788" t="n"/>
      <c r="AO423" s="788" t="n"/>
      <c r="AP423" s="788" t="n"/>
      <c r="AQ423" s="788" t="n"/>
    </row>
    <row r="424" ht="15" customHeight="1" s="789">
      <c r="A424" s="1561" t="n"/>
      <c r="B424" s="1218" t="n"/>
      <c r="C424" s="1219" t="n"/>
      <c r="D424" s="1219" t="n"/>
      <c r="E424" s="1223" t="n"/>
      <c r="F424" s="1219" t="n"/>
      <c r="G424" s="902" t="n"/>
      <c r="H424" s="902" t="n"/>
      <c r="I424" s="1219" t="n"/>
      <c r="J424" s="1219" t="n"/>
      <c r="K424" s="1219" t="n"/>
      <c r="L424" s="1221" t="n"/>
      <c r="M424" s="1221" t="n"/>
      <c r="N424" s="1221" t="n"/>
      <c r="O424" s="1221" t="n"/>
      <c r="P424" s="1221" t="n"/>
      <c r="Q424" s="1221" t="n"/>
      <c r="R424" s="1221" t="n"/>
      <c r="S424" s="1221" t="n"/>
      <c r="T424" s="1221" t="n"/>
      <c r="U424" s="1221" t="n"/>
      <c r="V424" s="1221" t="n"/>
      <c r="W424" s="1221" t="n"/>
      <c r="X424" s="1221" t="n"/>
      <c r="Y424" s="1221" t="n"/>
      <c r="Z424" s="1222" t="n"/>
      <c r="AA424" s="1222" t="n"/>
      <c r="AB424" s="1080" t="n"/>
      <c r="AC424" s="788" t="n"/>
      <c r="AD424" s="788" t="n"/>
      <c r="AE424" s="788" t="n"/>
      <c r="AF424" s="788" t="n"/>
      <c r="AG424" s="788" t="n"/>
      <c r="AH424" s="788" t="n"/>
      <c r="AI424" s="788" t="n"/>
      <c r="AJ424" s="788" t="n"/>
      <c r="AK424" s="788" t="n"/>
      <c r="AL424" s="788" t="n"/>
      <c r="AM424" s="788" t="n"/>
      <c r="AN424" s="788" t="n"/>
      <c r="AO424" s="788" t="n"/>
      <c r="AP424" s="788" t="n"/>
      <c r="AQ424" s="788" t="n"/>
    </row>
    <row r="425" ht="15" customHeight="1" s="789">
      <c r="A425" s="1561" t="n"/>
      <c r="B425" s="1218" t="n"/>
      <c r="C425" s="1219" t="n"/>
      <c r="D425" s="1219" t="n"/>
      <c r="E425" s="1223" t="n"/>
      <c r="F425" s="1219" t="n"/>
      <c r="G425" s="902" t="n"/>
      <c r="H425" s="902" t="n"/>
      <c r="I425" s="1219" t="n"/>
      <c r="J425" s="1219" t="n"/>
      <c r="K425" s="1219" t="n"/>
      <c r="L425" s="1221" t="n"/>
      <c r="M425" s="1221" t="n"/>
      <c r="N425" s="1221" t="n"/>
      <c r="O425" s="1221" t="n"/>
      <c r="P425" s="1221" t="n"/>
      <c r="Q425" s="1221" t="n"/>
      <c r="R425" s="1221" t="n"/>
      <c r="S425" s="1221" t="n"/>
      <c r="T425" s="1221" t="n"/>
      <c r="U425" s="1221" t="n"/>
      <c r="V425" s="1221" t="n"/>
      <c r="W425" s="1221" t="n"/>
      <c r="X425" s="1221" t="n"/>
      <c r="Y425" s="1221" t="n"/>
      <c r="Z425" s="1222" t="n"/>
      <c r="AA425" s="1222" t="n"/>
      <c r="AB425" s="1080" t="n"/>
      <c r="AC425" s="788" t="n"/>
      <c r="AD425" s="788" t="n"/>
      <c r="AE425" s="788" t="n"/>
      <c r="AF425" s="788" t="n"/>
      <c r="AG425" s="788" t="n"/>
      <c r="AH425" s="788" t="n"/>
      <c r="AI425" s="788" t="n"/>
      <c r="AJ425" s="788" t="n"/>
      <c r="AK425" s="788" t="n"/>
      <c r="AL425" s="788" t="n"/>
      <c r="AM425" s="788" t="n"/>
      <c r="AN425" s="788" t="n"/>
      <c r="AO425" s="788" t="n"/>
      <c r="AP425" s="788" t="n"/>
      <c r="AQ425" s="788" t="n"/>
    </row>
    <row r="426" ht="15" customHeight="1" s="789">
      <c r="A426" s="1561" t="n"/>
      <c r="B426" s="1218" t="n"/>
      <c r="C426" s="1219" t="n"/>
      <c r="D426" s="1219" t="n"/>
      <c r="E426" s="1223" t="n"/>
      <c r="F426" s="1219" t="n"/>
      <c r="G426" s="902" t="n"/>
      <c r="H426" s="902" t="n"/>
      <c r="I426" s="1219" t="n"/>
      <c r="J426" s="1219" t="n"/>
      <c r="K426" s="1219" t="n"/>
      <c r="L426" s="1221" t="n"/>
      <c r="M426" s="1221" t="n"/>
      <c r="N426" s="1221" t="n"/>
      <c r="O426" s="1221" t="n"/>
      <c r="P426" s="1221" t="n"/>
      <c r="Q426" s="1221" t="n"/>
      <c r="R426" s="1221" t="n"/>
      <c r="S426" s="1221" t="n"/>
      <c r="T426" s="1221" t="n"/>
      <c r="U426" s="1221" t="n"/>
      <c r="V426" s="1221" t="n"/>
      <c r="W426" s="1221" t="n"/>
      <c r="X426" s="1221" t="n"/>
      <c r="Y426" s="1221" t="n"/>
      <c r="Z426" s="1222" t="n"/>
      <c r="AA426" s="1222" t="n"/>
      <c r="AB426" s="1080" t="n"/>
      <c r="AC426" s="788" t="n"/>
      <c r="AD426" s="788" t="n"/>
      <c r="AE426" s="788" t="n"/>
      <c r="AF426" s="788" t="n"/>
      <c r="AG426" s="788" t="n"/>
      <c r="AH426" s="788" t="n"/>
      <c r="AI426" s="788" t="n"/>
      <c r="AJ426" s="788" t="n"/>
      <c r="AK426" s="788" t="n"/>
      <c r="AL426" s="788" t="n"/>
      <c r="AM426" s="788" t="n"/>
      <c r="AN426" s="788" t="n"/>
      <c r="AO426" s="788" t="n"/>
      <c r="AP426" s="788" t="n"/>
      <c r="AQ426" s="788" t="n"/>
    </row>
    <row r="427" ht="15" customHeight="1" s="789">
      <c r="A427" s="1561" t="n"/>
      <c r="B427" s="1218" t="n"/>
      <c r="C427" s="1219" t="n"/>
      <c r="D427" s="1219" t="n"/>
      <c r="E427" s="1223" t="n"/>
      <c r="F427" s="1219" t="n"/>
      <c r="G427" s="902" t="n"/>
      <c r="H427" s="902" t="n"/>
      <c r="I427" s="1219" t="n"/>
      <c r="J427" s="1219" t="n"/>
      <c r="K427" s="1219" t="n"/>
      <c r="L427" s="1221" t="n"/>
      <c r="M427" s="1221" t="n"/>
      <c r="N427" s="1221" t="n"/>
      <c r="O427" s="1221" t="n"/>
      <c r="P427" s="1221" t="n"/>
      <c r="Q427" s="1221" t="n"/>
      <c r="R427" s="1221" t="n"/>
      <c r="S427" s="1221" t="n"/>
      <c r="T427" s="1221" t="n"/>
      <c r="U427" s="1221" t="n"/>
      <c r="V427" s="1221" t="n"/>
      <c r="W427" s="1221" t="n"/>
      <c r="X427" s="1221" t="n"/>
      <c r="Y427" s="1221" t="n"/>
      <c r="Z427" s="1222" t="n"/>
      <c r="AA427" s="1222" t="n"/>
      <c r="AB427" s="1080" t="n"/>
      <c r="AC427" s="788" t="n"/>
      <c r="AD427" s="788" t="n"/>
      <c r="AE427" s="788" t="n"/>
      <c r="AF427" s="788" t="n"/>
      <c r="AG427" s="788" t="n"/>
      <c r="AH427" s="788" t="n"/>
      <c r="AI427" s="788" t="n"/>
      <c r="AJ427" s="788" t="n"/>
      <c r="AK427" s="788" t="n"/>
      <c r="AL427" s="788" t="n"/>
      <c r="AM427" s="788" t="n"/>
      <c r="AN427" s="788" t="n"/>
      <c r="AO427" s="788" t="n"/>
      <c r="AP427" s="788" t="n"/>
      <c r="AQ427" s="788" t="n"/>
    </row>
    <row r="428" ht="15" customHeight="1" s="789">
      <c r="A428" s="1561" t="n"/>
      <c r="B428" s="1218" t="n"/>
      <c r="C428" s="1219" t="n"/>
      <c r="D428" s="1219" t="n"/>
      <c r="E428" s="1223" t="n"/>
      <c r="F428" s="1219" t="n"/>
      <c r="G428" s="902" t="n"/>
      <c r="H428" s="902" t="n"/>
      <c r="I428" s="1219" t="n"/>
      <c r="J428" s="1219" t="n"/>
      <c r="K428" s="1219" t="n"/>
      <c r="L428" s="1221" t="n"/>
      <c r="M428" s="1221" t="n"/>
      <c r="N428" s="1221" t="n"/>
      <c r="O428" s="1221" t="n"/>
      <c r="P428" s="1221" t="n"/>
      <c r="Q428" s="1221" t="n"/>
      <c r="R428" s="1221" t="n"/>
      <c r="S428" s="1221" t="n"/>
      <c r="T428" s="1221" t="n"/>
      <c r="U428" s="1221" t="n"/>
      <c r="V428" s="1221" t="n"/>
      <c r="W428" s="1221" t="n"/>
      <c r="X428" s="1221" t="n"/>
      <c r="Y428" s="1221" t="n"/>
      <c r="Z428" s="1222" t="n"/>
      <c r="AA428" s="1222" t="n"/>
      <c r="AB428" s="1080" t="n"/>
      <c r="AC428" s="788" t="n"/>
      <c r="AD428" s="788" t="n"/>
      <c r="AE428" s="788" t="n"/>
      <c r="AF428" s="788" t="n"/>
      <c r="AG428" s="788" t="n"/>
      <c r="AH428" s="788" t="n"/>
      <c r="AI428" s="788" t="n"/>
      <c r="AJ428" s="788" t="n"/>
      <c r="AK428" s="788" t="n"/>
      <c r="AL428" s="788" t="n"/>
      <c r="AM428" s="788" t="n"/>
      <c r="AN428" s="788" t="n"/>
      <c r="AO428" s="788" t="n"/>
      <c r="AP428" s="788" t="n"/>
      <c r="AQ428" s="788" t="n"/>
    </row>
    <row r="429" ht="15" customHeight="1" s="789">
      <c r="A429" s="1561" t="n"/>
      <c r="B429" s="1218" t="n"/>
      <c r="C429" s="1219" t="n"/>
      <c r="D429" s="1219" t="n"/>
      <c r="E429" s="1223" t="n"/>
      <c r="F429" s="1219" t="n"/>
      <c r="G429" s="902" t="n"/>
      <c r="H429" s="902" t="n"/>
      <c r="I429" s="1219" t="n"/>
      <c r="J429" s="1219" t="n"/>
      <c r="K429" s="1219" t="n"/>
      <c r="L429" s="1221" t="n"/>
      <c r="M429" s="1221" t="n"/>
      <c r="N429" s="1221" t="n"/>
      <c r="O429" s="1221" t="n"/>
      <c r="P429" s="1221" t="n"/>
      <c r="Q429" s="1221" t="n"/>
      <c r="R429" s="1221" t="n"/>
      <c r="S429" s="1221" t="n"/>
      <c r="T429" s="1221" t="n"/>
      <c r="U429" s="1221" t="n"/>
      <c r="V429" s="1221" t="n"/>
      <c r="W429" s="1221" t="n"/>
      <c r="X429" s="1221" t="n"/>
      <c r="Y429" s="1221" t="n"/>
      <c r="Z429" s="1222" t="n"/>
      <c r="AA429" s="1222" t="n"/>
      <c r="AB429" s="1080" t="n"/>
      <c r="AC429" s="788" t="n"/>
      <c r="AD429" s="788" t="n"/>
      <c r="AE429" s="788" t="n"/>
      <c r="AF429" s="788" t="n"/>
      <c r="AG429" s="788" t="n"/>
      <c r="AH429" s="788" t="n"/>
      <c r="AI429" s="788" t="n"/>
      <c r="AJ429" s="788" t="n"/>
      <c r="AK429" s="788" t="n"/>
      <c r="AL429" s="788" t="n"/>
      <c r="AM429" s="788" t="n"/>
      <c r="AN429" s="788" t="n"/>
      <c r="AO429" s="788" t="n"/>
      <c r="AP429" s="788" t="n"/>
      <c r="AQ429" s="788" t="n"/>
    </row>
    <row r="430" ht="15" customHeight="1" s="789">
      <c r="A430" s="1561" t="n"/>
      <c r="B430" s="1218" t="n"/>
      <c r="C430" s="1219" t="n"/>
      <c r="D430" s="1219" t="n"/>
      <c r="E430" s="1223" t="n"/>
      <c r="F430" s="1219" t="n"/>
      <c r="G430" s="902" t="n"/>
      <c r="H430" s="902" t="n"/>
      <c r="I430" s="1219" t="n"/>
      <c r="J430" s="1219" t="n"/>
      <c r="K430" s="1219" t="n"/>
      <c r="L430" s="1221" t="n"/>
      <c r="M430" s="1221" t="n"/>
      <c r="N430" s="1221" t="n"/>
      <c r="O430" s="1221" t="n"/>
      <c r="P430" s="1221" t="n"/>
      <c r="Q430" s="1221" t="n"/>
      <c r="R430" s="1221" t="n"/>
      <c r="S430" s="1221" t="n"/>
      <c r="T430" s="1221" t="n"/>
      <c r="U430" s="1221" t="n"/>
      <c r="V430" s="1221" t="n"/>
      <c r="W430" s="1221" t="n"/>
      <c r="X430" s="1221" t="n"/>
      <c r="Y430" s="1221" t="n"/>
      <c r="Z430" s="1222" t="n"/>
      <c r="AA430" s="1222" t="n"/>
      <c r="AB430" s="1080" t="n"/>
      <c r="AC430" s="788" t="n"/>
      <c r="AD430" s="788" t="n"/>
      <c r="AE430" s="788" t="n"/>
      <c r="AF430" s="788" t="n"/>
      <c r="AG430" s="788" t="n"/>
      <c r="AH430" s="788" t="n"/>
      <c r="AI430" s="788" t="n"/>
      <c r="AJ430" s="788" t="n"/>
      <c r="AK430" s="788" t="n"/>
      <c r="AL430" s="788" t="n"/>
      <c r="AM430" s="788" t="n"/>
      <c r="AN430" s="788" t="n"/>
      <c r="AO430" s="788" t="n"/>
      <c r="AP430" s="788" t="n"/>
      <c r="AQ430" s="788" t="n"/>
    </row>
    <row r="431" ht="15" customHeight="1" s="789">
      <c r="A431" s="1561" t="n"/>
      <c r="B431" s="1218" t="n"/>
      <c r="C431" s="1219" t="n"/>
      <c r="D431" s="1219" t="n"/>
      <c r="E431" s="1223" t="n"/>
      <c r="F431" s="1219" t="n"/>
      <c r="G431" s="902" t="n"/>
      <c r="H431" s="902" t="n"/>
      <c r="I431" s="1219" t="n"/>
      <c r="J431" s="1219" t="n"/>
      <c r="K431" s="1219" t="n"/>
      <c r="L431" s="1221" t="n"/>
      <c r="M431" s="1221" t="n"/>
      <c r="N431" s="1221" t="n"/>
      <c r="O431" s="1221" t="n"/>
      <c r="P431" s="1221" t="n"/>
      <c r="Q431" s="1221" t="n"/>
      <c r="R431" s="1221" t="n"/>
      <c r="S431" s="1221" t="n"/>
      <c r="T431" s="1221" t="n"/>
      <c r="U431" s="1221" t="n"/>
      <c r="V431" s="1221" t="n"/>
      <c r="W431" s="1221" t="n"/>
      <c r="X431" s="1221" t="n"/>
      <c r="Y431" s="1221" t="n"/>
      <c r="Z431" s="1222" t="n"/>
      <c r="AA431" s="1222" t="n"/>
      <c r="AB431" s="1080" t="n"/>
      <c r="AC431" s="788" t="n"/>
      <c r="AD431" s="788" t="n"/>
      <c r="AE431" s="788" t="n"/>
      <c r="AF431" s="788" t="n"/>
      <c r="AG431" s="788" t="n"/>
      <c r="AH431" s="788" t="n"/>
      <c r="AI431" s="788" t="n"/>
      <c r="AJ431" s="788" t="n"/>
      <c r="AK431" s="788" t="n"/>
      <c r="AL431" s="788" t="n"/>
      <c r="AM431" s="788" t="n"/>
      <c r="AN431" s="788" t="n"/>
      <c r="AO431" s="788" t="n"/>
      <c r="AP431" s="788" t="n"/>
      <c r="AQ431" s="788" t="n"/>
    </row>
    <row r="432" ht="15" customHeight="1" s="789">
      <c r="A432" s="1561" t="n"/>
      <c r="B432" s="1218" t="n"/>
      <c r="C432" s="1219" t="n"/>
      <c r="D432" s="1219" t="n"/>
      <c r="E432" s="1223" t="n"/>
      <c r="F432" s="1219" t="n"/>
      <c r="G432" s="902" t="n"/>
      <c r="H432" s="902" t="n"/>
      <c r="I432" s="1219" t="n"/>
      <c r="J432" s="1219" t="n"/>
      <c r="K432" s="1219" t="n"/>
      <c r="L432" s="1221" t="n"/>
      <c r="M432" s="1221" t="n"/>
      <c r="N432" s="1221" t="n"/>
      <c r="O432" s="1221" t="n"/>
      <c r="P432" s="1221" t="n"/>
      <c r="Q432" s="1221" t="n"/>
      <c r="R432" s="1221" t="n"/>
      <c r="S432" s="1221" t="n"/>
      <c r="T432" s="1221" t="n"/>
      <c r="U432" s="1221" t="n"/>
      <c r="V432" s="1221" t="n"/>
      <c r="W432" s="1221" t="n"/>
      <c r="X432" s="1221" t="n"/>
      <c r="Y432" s="1221" t="n"/>
      <c r="Z432" s="1222" t="n"/>
      <c r="AA432" s="1222" t="n"/>
      <c r="AB432" s="1080" t="n"/>
      <c r="AC432" s="788" t="n"/>
      <c r="AD432" s="788" t="n"/>
      <c r="AE432" s="788" t="n"/>
      <c r="AF432" s="788" t="n"/>
      <c r="AG432" s="788" t="n"/>
      <c r="AH432" s="788" t="n"/>
      <c r="AI432" s="788" t="n"/>
      <c r="AJ432" s="788" t="n"/>
      <c r="AK432" s="788" t="n"/>
      <c r="AL432" s="788" t="n"/>
      <c r="AM432" s="788" t="n"/>
      <c r="AN432" s="788" t="n"/>
      <c r="AO432" s="788" t="n"/>
      <c r="AP432" s="788" t="n"/>
      <c r="AQ432" s="788" t="n"/>
    </row>
    <row r="433" ht="15" customHeight="1" s="789">
      <c r="A433" s="1561" t="n"/>
      <c r="B433" s="1218" t="n"/>
      <c r="C433" s="1219" t="n"/>
      <c r="D433" s="1219" t="n"/>
      <c r="E433" s="1223" t="n"/>
      <c r="F433" s="1219" t="n"/>
      <c r="G433" s="902" t="n"/>
      <c r="H433" s="902" t="n"/>
      <c r="I433" s="1219" t="n"/>
      <c r="J433" s="1219" t="n"/>
      <c r="K433" s="1219" t="n"/>
      <c r="L433" s="1221" t="n"/>
      <c r="M433" s="1221" t="n"/>
      <c r="N433" s="1221" t="n"/>
      <c r="O433" s="1221" t="n"/>
      <c r="P433" s="1221" t="n"/>
      <c r="Q433" s="1221" t="n"/>
      <c r="R433" s="1221" t="n"/>
      <c r="S433" s="1221" t="n"/>
      <c r="T433" s="1221" t="n"/>
      <c r="U433" s="1221" t="n"/>
      <c r="V433" s="1221" t="n"/>
      <c r="W433" s="1221" t="n"/>
      <c r="X433" s="1221" t="n"/>
      <c r="Y433" s="1221" t="n"/>
      <c r="Z433" s="1222" t="n"/>
      <c r="AA433" s="1222" t="n"/>
      <c r="AB433" s="1080" t="n"/>
      <c r="AC433" s="788" t="n"/>
      <c r="AD433" s="788" t="n"/>
      <c r="AE433" s="788" t="n"/>
      <c r="AF433" s="788" t="n"/>
      <c r="AG433" s="788" t="n"/>
      <c r="AH433" s="788" t="n"/>
      <c r="AI433" s="788" t="n"/>
      <c r="AJ433" s="788" t="n"/>
      <c r="AK433" s="788" t="n"/>
      <c r="AL433" s="788" t="n"/>
      <c r="AM433" s="788" t="n"/>
      <c r="AN433" s="788" t="n"/>
      <c r="AO433" s="788" t="n"/>
      <c r="AP433" s="788" t="n"/>
      <c r="AQ433" s="788" t="n"/>
    </row>
    <row r="434" ht="15" customHeight="1" s="789">
      <c r="A434" s="1561" t="n"/>
      <c r="B434" s="1218" t="n"/>
      <c r="C434" s="1219" t="n"/>
      <c r="D434" s="1219" t="n"/>
      <c r="E434" s="1223" t="n"/>
      <c r="F434" s="1219" t="n"/>
      <c r="G434" s="902" t="n"/>
      <c r="H434" s="902" t="n"/>
      <c r="I434" s="1219" t="n"/>
      <c r="J434" s="1219" t="n"/>
      <c r="K434" s="1219" t="n"/>
      <c r="L434" s="1221" t="n"/>
      <c r="M434" s="1221" t="n"/>
      <c r="N434" s="1221" t="n"/>
      <c r="O434" s="1221" t="n"/>
      <c r="P434" s="1221" t="n"/>
      <c r="Q434" s="1221" t="n"/>
      <c r="R434" s="1221" t="n"/>
      <c r="S434" s="1221" t="n"/>
      <c r="T434" s="1221" t="n"/>
      <c r="U434" s="1221" t="n"/>
      <c r="V434" s="1221" t="n"/>
      <c r="W434" s="1221" t="n"/>
      <c r="X434" s="1221" t="n"/>
      <c r="Y434" s="1221" t="n"/>
      <c r="Z434" s="1222" t="n"/>
      <c r="AA434" s="1222" t="n"/>
      <c r="AB434" s="1080" t="n"/>
      <c r="AC434" s="788" t="n"/>
      <c r="AD434" s="788" t="n"/>
      <c r="AE434" s="788" t="n"/>
      <c r="AF434" s="788" t="n"/>
      <c r="AG434" s="788" t="n"/>
      <c r="AH434" s="788" t="n"/>
      <c r="AI434" s="788" t="n"/>
      <c r="AJ434" s="788" t="n"/>
      <c r="AK434" s="788" t="n"/>
      <c r="AL434" s="788" t="n"/>
      <c r="AM434" s="788" t="n"/>
      <c r="AN434" s="788" t="n"/>
      <c r="AO434" s="788" t="n"/>
      <c r="AP434" s="788" t="n"/>
      <c r="AQ434" s="788" t="n"/>
    </row>
    <row r="435" ht="15" customHeight="1" s="789">
      <c r="A435" s="1561" t="n"/>
      <c r="B435" s="1218" t="n"/>
      <c r="C435" s="1219" t="n"/>
      <c r="D435" s="1219" t="n"/>
      <c r="E435" s="1223" t="n"/>
      <c r="F435" s="1219" t="n"/>
      <c r="G435" s="902" t="n"/>
      <c r="H435" s="902" t="n"/>
      <c r="I435" s="1219" t="n"/>
      <c r="J435" s="1219" t="n"/>
      <c r="K435" s="1219" t="n"/>
      <c r="L435" s="1221" t="n"/>
      <c r="M435" s="1221" t="n"/>
      <c r="N435" s="1221" t="n"/>
      <c r="O435" s="1221" t="n"/>
      <c r="P435" s="1221" t="n"/>
      <c r="Q435" s="1221" t="n"/>
      <c r="R435" s="1221" t="n"/>
      <c r="S435" s="1221" t="n"/>
      <c r="T435" s="1221" t="n"/>
      <c r="U435" s="1221" t="n"/>
      <c r="V435" s="1221" t="n"/>
      <c r="W435" s="1221" t="n"/>
      <c r="X435" s="1221" t="n"/>
      <c r="Y435" s="1221" t="n"/>
      <c r="Z435" s="1222" t="n"/>
      <c r="AA435" s="1222" t="n"/>
      <c r="AB435" s="1080" t="n"/>
      <c r="AC435" s="788" t="n"/>
      <c r="AD435" s="788" t="n"/>
      <c r="AE435" s="788" t="n"/>
      <c r="AF435" s="788" t="n"/>
      <c r="AG435" s="788" t="n"/>
      <c r="AH435" s="788" t="n"/>
      <c r="AI435" s="788" t="n"/>
      <c r="AJ435" s="788" t="n"/>
      <c r="AK435" s="788" t="n"/>
      <c r="AL435" s="788" t="n"/>
      <c r="AM435" s="788" t="n"/>
      <c r="AN435" s="788" t="n"/>
      <c r="AO435" s="788" t="n"/>
      <c r="AP435" s="788" t="n"/>
      <c r="AQ435" s="788" t="n"/>
    </row>
    <row r="436" ht="15" customHeight="1" s="789">
      <c r="A436" s="1561" t="n"/>
      <c r="B436" s="1218" t="n"/>
      <c r="C436" s="1219" t="n"/>
      <c r="D436" s="1219" t="n"/>
      <c r="E436" s="1223" t="n"/>
      <c r="F436" s="1219" t="n"/>
      <c r="G436" s="902" t="n"/>
      <c r="H436" s="902" t="n"/>
      <c r="I436" s="1219" t="n"/>
      <c r="J436" s="1219" t="n"/>
      <c r="K436" s="1219" t="n"/>
      <c r="L436" s="1221" t="n"/>
      <c r="M436" s="1221" t="n"/>
      <c r="N436" s="1221" t="n"/>
      <c r="O436" s="1221" t="n"/>
      <c r="P436" s="1221" t="n"/>
      <c r="Q436" s="1221" t="n"/>
      <c r="R436" s="1221" t="n"/>
      <c r="S436" s="1221" t="n"/>
      <c r="T436" s="1221" t="n"/>
      <c r="U436" s="1221" t="n"/>
      <c r="V436" s="1221" t="n"/>
      <c r="W436" s="1221" t="n"/>
      <c r="X436" s="1221" t="n"/>
      <c r="Y436" s="1221" t="n"/>
      <c r="Z436" s="1222" t="n"/>
      <c r="AA436" s="1222" t="n"/>
      <c r="AB436" s="1080" t="n"/>
      <c r="AC436" s="788" t="n"/>
      <c r="AD436" s="788" t="n"/>
      <c r="AE436" s="788" t="n"/>
      <c r="AF436" s="788" t="n"/>
      <c r="AG436" s="788" t="n"/>
      <c r="AH436" s="788" t="n"/>
      <c r="AI436" s="788" t="n"/>
      <c r="AJ436" s="788" t="n"/>
      <c r="AK436" s="788" t="n"/>
      <c r="AL436" s="788" t="n"/>
      <c r="AM436" s="788" t="n"/>
      <c r="AN436" s="788" t="n"/>
      <c r="AO436" s="788" t="n"/>
      <c r="AP436" s="788" t="n"/>
      <c r="AQ436" s="788" t="n"/>
    </row>
    <row r="437" ht="15" customHeight="1" s="789">
      <c r="A437" s="1561" t="n"/>
      <c r="B437" s="1218" t="n"/>
      <c r="C437" s="1219" t="n"/>
      <c r="D437" s="1219" t="n"/>
      <c r="E437" s="1223" t="n"/>
      <c r="F437" s="1219" t="n"/>
      <c r="G437" s="902" t="n"/>
      <c r="H437" s="902" t="n"/>
      <c r="I437" s="1219" t="n"/>
      <c r="J437" s="1219" t="n"/>
      <c r="K437" s="1219" t="n"/>
      <c r="L437" s="1221" t="n"/>
      <c r="M437" s="1221" t="n"/>
      <c r="N437" s="1221" t="n"/>
      <c r="O437" s="1221" t="n"/>
      <c r="P437" s="1221" t="n"/>
      <c r="Q437" s="1221" t="n"/>
      <c r="R437" s="1221" t="n"/>
      <c r="S437" s="1221" t="n"/>
      <c r="T437" s="1221" t="n"/>
      <c r="U437" s="1221" t="n"/>
      <c r="V437" s="1221" t="n"/>
      <c r="W437" s="1221" t="n"/>
      <c r="X437" s="1221" t="n"/>
      <c r="Y437" s="1221" t="n"/>
      <c r="Z437" s="1222" t="n"/>
      <c r="AA437" s="1222" t="n"/>
      <c r="AB437" s="1080" t="n"/>
      <c r="AC437" s="788" t="n"/>
      <c r="AD437" s="788" t="n"/>
      <c r="AE437" s="788" t="n"/>
      <c r="AF437" s="788" t="n"/>
      <c r="AG437" s="788" t="n"/>
      <c r="AH437" s="788" t="n"/>
      <c r="AI437" s="788" t="n"/>
      <c r="AJ437" s="788" t="n"/>
      <c r="AK437" s="788" t="n"/>
      <c r="AL437" s="788" t="n"/>
      <c r="AM437" s="788" t="n"/>
      <c r="AN437" s="788" t="n"/>
      <c r="AO437" s="788" t="n"/>
      <c r="AP437" s="788" t="n"/>
      <c r="AQ437" s="788" t="n"/>
    </row>
    <row r="438" ht="15" customHeight="1" s="789">
      <c r="A438" s="1561" t="n"/>
      <c r="B438" s="1218" t="n"/>
      <c r="C438" s="1219" t="n"/>
      <c r="D438" s="1219" t="n"/>
      <c r="E438" s="1223" t="n"/>
      <c r="F438" s="1219" t="n"/>
      <c r="G438" s="902" t="n"/>
      <c r="H438" s="902" t="n"/>
      <c r="I438" s="1219" t="n"/>
      <c r="J438" s="1219" t="n"/>
      <c r="K438" s="1219" t="n"/>
      <c r="L438" s="1221" t="n"/>
      <c r="M438" s="1221" t="n"/>
      <c r="N438" s="1221" t="n"/>
      <c r="O438" s="1221" t="n"/>
      <c r="P438" s="1221" t="n"/>
      <c r="Q438" s="1221" t="n"/>
      <c r="R438" s="1221" t="n"/>
      <c r="S438" s="1221" t="n"/>
      <c r="T438" s="1221" t="n"/>
      <c r="U438" s="1221" t="n"/>
      <c r="V438" s="1221" t="n"/>
      <c r="W438" s="1221" t="n"/>
      <c r="X438" s="1221" t="n"/>
      <c r="Y438" s="1221" t="n"/>
      <c r="Z438" s="1222" t="n"/>
      <c r="AA438" s="1222" t="n"/>
      <c r="AB438" s="1080" t="n"/>
      <c r="AC438" s="788" t="n"/>
      <c r="AD438" s="788" t="n"/>
      <c r="AE438" s="788" t="n"/>
      <c r="AF438" s="788" t="n"/>
      <c r="AG438" s="788" t="n"/>
      <c r="AH438" s="788" t="n"/>
      <c r="AI438" s="788" t="n"/>
      <c r="AJ438" s="788" t="n"/>
      <c r="AK438" s="788" t="n"/>
      <c r="AL438" s="788" t="n"/>
      <c r="AM438" s="788" t="n"/>
      <c r="AN438" s="788" t="n"/>
      <c r="AO438" s="788" t="n"/>
      <c r="AP438" s="788" t="n"/>
      <c r="AQ438" s="788" t="n"/>
    </row>
    <row r="439" ht="15" customHeight="1" s="789">
      <c r="A439" s="1561" t="n"/>
      <c r="B439" s="1218" t="n"/>
      <c r="C439" s="1219" t="n"/>
      <c r="D439" s="1219" t="n"/>
      <c r="E439" s="1223" t="n"/>
      <c r="F439" s="1219" t="n"/>
      <c r="G439" s="902" t="n"/>
      <c r="H439" s="902" t="n"/>
      <c r="I439" s="1219" t="n"/>
      <c r="J439" s="1219" t="n"/>
      <c r="K439" s="1219" t="n"/>
      <c r="L439" s="1221" t="n"/>
      <c r="M439" s="1221" t="n"/>
      <c r="N439" s="1221" t="n"/>
      <c r="O439" s="1221" t="n"/>
      <c r="P439" s="1221" t="n"/>
      <c r="Q439" s="1221" t="n"/>
      <c r="R439" s="1221" t="n"/>
      <c r="S439" s="1221" t="n"/>
      <c r="T439" s="1221" t="n"/>
      <c r="U439" s="1221" t="n"/>
      <c r="V439" s="1221" t="n"/>
      <c r="W439" s="1221" t="n"/>
      <c r="X439" s="1221" t="n"/>
      <c r="Y439" s="1221" t="n"/>
      <c r="Z439" s="1222" t="n"/>
      <c r="AA439" s="1222" t="n"/>
      <c r="AB439" s="1080" t="n"/>
      <c r="AC439" s="788" t="n"/>
      <c r="AD439" s="788" t="n"/>
      <c r="AE439" s="788" t="n"/>
      <c r="AF439" s="788" t="n"/>
      <c r="AG439" s="788" t="n"/>
      <c r="AH439" s="788" t="n"/>
      <c r="AI439" s="788" t="n"/>
      <c r="AJ439" s="788" t="n"/>
      <c r="AK439" s="788" t="n"/>
      <c r="AL439" s="788" t="n"/>
      <c r="AM439" s="788" t="n"/>
      <c r="AN439" s="788" t="n"/>
      <c r="AO439" s="788" t="n"/>
      <c r="AP439" s="788" t="n"/>
      <c r="AQ439" s="788" t="n"/>
    </row>
    <row r="440" ht="15" customHeight="1" s="789">
      <c r="A440" s="1561" t="n"/>
      <c r="B440" s="1218" t="n"/>
      <c r="C440" s="1219" t="n"/>
      <c r="D440" s="1219" t="n"/>
      <c r="E440" s="1223" t="n"/>
      <c r="F440" s="1219" t="n"/>
      <c r="G440" s="902" t="n"/>
      <c r="H440" s="902" t="n"/>
      <c r="I440" s="1219" t="n"/>
      <c r="J440" s="1219" t="n"/>
      <c r="K440" s="1219" t="n"/>
      <c r="L440" s="1221" t="n"/>
      <c r="M440" s="1221" t="n"/>
      <c r="N440" s="1221" t="n"/>
      <c r="O440" s="1221" t="n"/>
      <c r="P440" s="1221" t="n"/>
      <c r="Q440" s="1221" t="n"/>
      <c r="R440" s="1221" t="n"/>
      <c r="S440" s="1221" t="n"/>
      <c r="T440" s="1221" t="n"/>
      <c r="U440" s="1221" t="n"/>
      <c r="V440" s="1221" t="n"/>
      <c r="W440" s="1221" t="n"/>
      <c r="X440" s="1221" t="n"/>
      <c r="Y440" s="1221" t="n"/>
      <c r="Z440" s="1222" t="n"/>
      <c r="AA440" s="1222" t="n"/>
      <c r="AB440" s="1080" t="n"/>
      <c r="AC440" s="788" t="n"/>
      <c r="AD440" s="788" t="n"/>
      <c r="AE440" s="788" t="n"/>
      <c r="AF440" s="788" t="n"/>
      <c r="AG440" s="788" t="n"/>
      <c r="AH440" s="788" t="n"/>
      <c r="AI440" s="788" t="n"/>
      <c r="AJ440" s="788" t="n"/>
      <c r="AK440" s="788" t="n"/>
      <c r="AL440" s="788" t="n"/>
      <c r="AM440" s="788" t="n"/>
      <c r="AN440" s="788" t="n"/>
      <c r="AO440" s="788" t="n"/>
      <c r="AP440" s="788" t="n"/>
      <c r="AQ440" s="788" t="n"/>
    </row>
    <row r="441" ht="15" customHeight="1" s="789">
      <c r="A441" s="1561" t="n"/>
      <c r="B441" s="1218" t="n"/>
      <c r="C441" s="1219" t="n"/>
      <c r="D441" s="1219" t="n"/>
      <c r="E441" s="1223" t="n"/>
      <c r="F441" s="1219" t="n"/>
      <c r="G441" s="902" t="n"/>
      <c r="H441" s="902" t="n"/>
      <c r="I441" s="1219" t="n"/>
      <c r="J441" s="1219" t="n"/>
      <c r="K441" s="1219" t="n"/>
      <c r="L441" s="1221" t="n"/>
      <c r="M441" s="1221" t="n"/>
      <c r="N441" s="1221" t="n"/>
      <c r="O441" s="1221" t="n"/>
      <c r="P441" s="1221" t="n"/>
      <c r="Q441" s="1221" t="n"/>
      <c r="R441" s="1221" t="n"/>
      <c r="S441" s="1221" t="n"/>
      <c r="T441" s="1221" t="n"/>
      <c r="U441" s="1221" t="n"/>
      <c r="V441" s="1221" t="n"/>
      <c r="W441" s="1221" t="n"/>
      <c r="X441" s="1221" t="n"/>
      <c r="Y441" s="1221" t="n"/>
      <c r="Z441" s="1222" t="n"/>
      <c r="AA441" s="1222" t="n"/>
      <c r="AB441" s="1080" t="n"/>
      <c r="AC441" s="788" t="n"/>
      <c r="AD441" s="788" t="n"/>
      <c r="AE441" s="788" t="n"/>
      <c r="AF441" s="788" t="n"/>
      <c r="AG441" s="788" t="n"/>
      <c r="AH441" s="788" t="n"/>
      <c r="AI441" s="788" t="n"/>
      <c r="AJ441" s="788" t="n"/>
      <c r="AK441" s="788" t="n"/>
      <c r="AL441" s="788" t="n"/>
      <c r="AM441" s="788" t="n"/>
      <c r="AN441" s="788" t="n"/>
      <c r="AO441" s="788" t="n"/>
      <c r="AP441" s="788" t="n"/>
      <c r="AQ441" s="788" t="n"/>
    </row>
    <row r="442" ht="15" customHeight="1" s="789">
      <c r="A442" s="1561" t="n"/>
      <c r="B442" s="1218" t="n"/>
      <c r="C442" s="1219" t="n"/>
      <c r="D442" s="1219" t="n"/>
      <c r="E442" s="1223" t="n"/>
      <c r="F442" s="1219" t="n"/>
      <c r="G442" s="902" t="n"/>
      <c r="H442" s="902" t="n"/>
      <c r="I442" s="1219" t="n"/>
      <c r="J442" s="1219" t="n"/>
      <c r="K442" s="1219" t="n"/>
      <c r="L442" s="1221" t="n"/>
      <c r="M442" s="1221" t="n"/>
      <c r="N442" s="1221" t="n"/>
      <c r="O442" s="1221" t="n"/>
      <c r="P442" s="1221" t="n"/>
      <c r="Q442" s="1221" t="n"/>
      <c r="R442" s="1221" t="n"/>
      <c r="S442" s="1221" t="n"/>
      <c r="T442" s="1221" t="n"/>
      <c r="U442" s="1221" t="n"/>
      <c r="V442" s="1221" t="n"/>
      <c r="W442" s="1221" t="n"/>
      <c r="X442" s="1221" t="n"/>
      <c r="Y442" s="1221" t="n"/>
      <c r="Z442" s="1222" t="n"/>
      <c r="AA442" s="1222" t="n"/>
      <c r="AB442" s="1080" t="n"/>
      <c r="AC442" s="788" t="n"/>
      <c r="AD442" s="788" t="n"/>
      <c r="AE442" s="788" t="n"/>
      <c r="AF442" s="788" t="n"/>
      <c r="AG442" s="788" t="n"/>
      <c r="AH442" s="788" t="n"/>
      <c r="AI442" s="788" t="n"/>
      <c r="AJ442" s="788" t="n"/>
      <c r="AK442" s="788" t="n"/>
      <c r="AL442" s="788" t="n"/>
      <c r="AM442" s="788" t="n"/>
      <c r="AN442" s="788" t="n"/>
      <c r="AO442" s="788" t="n"/>
      <c r="AP442" s="788" t="n"/>
      <c r="AQ442" s="788" t="n"/>
    </row>
    <row r="443" ht="15" customHeight="1" s="789">
      <c r="A443" s="1561" t="n"/>
      <c r="B443" s="1218" t="n"/>
      <c r="C443" s="1219" t="n"/>
      <c r="D443" s="1219" t="n"/>
      <c r="E443" s="1223" t="n"/>
      <c r="F443" s="1219" t="n"/>
      <c r="G443" s="902" t="n"/>
      <c r="H443" s="902" t="n"/>
      <c r="I443" s="1219" t="n"/>
      <c r="J443" s="1219" t="n"/>
      <c r="K443" s="1219" t="n"/>
      <c r="L443" s="1221" t="n"/>
      <c r="M443" s="1221" t="n"/>
      <c r="N443" s="1221" t="n"/>
      <c r="O443" s="1221" t="n"/>
      <c r="P443" s="1221" t="n"/>
      <c r="Q443" s="1221" t="n"/>
      <c r="R443" s="1221" t="n"/>
      <c r="S443" s="1221" t="n"/>
      <c r="T443" s="1221" t="n"/>
      <c r="U443" s="1221" t="n"/>
      <c r="V443" s="1221" t="n"/>
      <c r="W443" s="1221" t="n"/>
      <c r="X443" s="1221" t="n"/>
      <c r="Y443" s="1221" t="n"/>
      <c r="Z443" s="1222" t="n"/>
      <c r="AA443" s="1222" t="n"/>
      <c r="AB443" s="1080" t="n"/>
      <c r="AC443" s="788" t="n"/>
      <c r="AD443" s="788" t="n"/>
      <c r="AE443" s="788" t="n"/>
      <c r="AF443" s="788" t="n"/>
      <c r="AG443" s="788" t="n"/>
      <c r="AH443" s="788" t="n"/>
      <c r="AI443" s="788" t="n"/>
      <c r="AJ443" s="788" t="n"/>
      <c r="AK443" s="788" t="n"/>
      <c r="AL443" s="788" t="n"/>
      <c r="AM443" s="788" t="n"/>
      <c r="AN443" s="788" t="n"/>
      <c r="AO443" s="788" t="n"/>
      <c r="AP443" s="788" t="n"/>
      <c r="AQ443" s="788" t="n"/>
    </row>
    <row r="444" ht="15" customHeight="1" s="789">
      <c r="A444" s="1561" t="n"/>
      <c r="B444" s="1218" t="n"/>
      <c r="C444" s="1219" t="n"/>
      <c r="D444" s="1219" t="n"/>
      <c r="E444" s="1223" t="n"/>
      <c r="F444" s="1219" t="n"/>
      <c r="G444" s="902" t="n"/>
      <c r="H444" s="902" t="n"/>
      <c r="I444" s="1219" t="n"/>
      <c r="J444" s="1219" t="n"/>
      <c r="K444" s="1219" t="n"/>
      <c r="L444" s="1221" t="n"/>
      <c r="M444" s="1221" t="n"/>
      <c r="N444" s="1221" t="n"/>
      <c r="O444" s="1221" t="n"/>
      <c r="P444" s="1221" t="n"/>
      <c r="Q444" s="1221" t="n"/>
      <c r="R444" s="1221" t="n"/>
      <c r="S444" s="1221" t="n"/>
      <c r="T444" s="1221" t="n"/>
      <c r="U444" s="1221" t="n"/>
      <c r="V444" s="1221" t="n"/>
      <c r="W444" s="1221" t="n"/>
      <c r="X444" s="1221" t="n"/>
      <c r="Y444" s="1221" t="n"/>
      <c r="Z444" s="1222" t="n"/>
      <c r="AA444" s="1222" t="n"/>
      <c r="AB444" s="1080" t="n"/>
      <c r="AC444" s="788" t="n"/>
      <c r="AD444" s="788" t="n"/>
      <c r="AE444" s="788" t="n"/>
      <c r="AF444" s="788" t="n"/>
      <c r="AG444" s="788" t="n"/>
      <c r="AH444" s="788" t="n"/>
      <c r="AI444" s="788" t="n"/>
      <c r="AJ444" s="788" t="n"/>
      <c r="AK444" s="788" t="n"/>
      <c r="AL444" s="788" t="n"/>
      <c r="AM444" s="788" t="n"/>
      <c r="AN444" s="788" t="n"/>
      <c r="AO444" s="788" t="n"/>
      <c r="AP444" s="788" t="n"/>
      <c r="AQ444" s="788" t="n"/>
    </row>
    <row r="445" ht="15" customHeight="1" s="789">
      <c r="A445" s="1561" t="n"/>
      <c r="B445" s="1218" t="n"/>
      <c r="C445" s="1219" t="n"/>
      <c r="D445" s="1219" t="n"/>
      <c r="E445" s="1223" t="n"/>
      <c r="F445" s="1219" t="n"/>
      <c r="G445" s="902" t="n"/>
      <c r="H445" s="902" t="n"/>
      <c r="I445" s="1219" t="n"/>
      <c r="J445" s="1219" t="n"/>
      <c r="K445" s="1219" t="n"/>
      <c r="L445" s="1221" t="n"/>
      <c r="M445" s="1221" t="n"/>
      <c r="N445" s="1221" t="n"/>
      <c r="O445" s="1221" t="n"/>
      <c r="P445" s="1221" t="n"/>
      <c r="Q445" s="1221" t="n"/>
      <c r="R445" s="1221" t="n"/>
      <c r="S445" s="1221" t="n"/>
      <c r="T445" s="1221" t="n"/>
      <c r="U445" s="1221" t="n"/>
      <c r="V445" s="1221" t="n"/>
      <c r="W445" s="1221" t="n"/>
      <c r="X445" s="1221" t="n"/>
      <c r="Y445" s="1221" t="n"/>
      <c r="Z445" s="1222" t="n"/>
      <c r="AA445" s="1222" t="n"/>
      <c r="AB445" s="1080" t="n"/>
      <c r="AC445" s="788" t="n"/>
      <c r="AD445" s="788" t="n"/>
      <c r="AE445" s="788" t="n"/>
      <c r="AF445" s="788" t="n"/>
      <c r="AG445" s="788" t="n"/>
      <c r="AH445" s="788" t="n"/>
      <c r="AI445" s="788" t="n"/>
      <c r="AJ445" s="788" t="n"/>
      <c r="AK445" s="788" t="n"/>
      <c r="AL445" s="788" t="n"/>
      <c r="AM445" s="788" t="n"/>
      <c r="AN445" s="788" t="n"/>
      <c r="AO445" s="788" t="n"/>
      <c r="AP445" s="788" t="n"/>
      <c r="AQ445" s="788" t="n"/>
    </row>
    <row r="446" ht="15" customHeight="1" s="789">
      <c r="A446" s="1561" t="n"/>
      <c r="B446" s="1218" t="n"/>
      <c r="C446" s="1219" t="n"/>
      <c r="D446" s="1219" t="n"/>
      <c r="E446" s="1223" t="n"/>
      <c r="F446" s="1219" t="n"/>
      <c r="G446" s="902" t="n"/>
      <c r="H446" s="902" t="n"/>
      <c r="I446" s="1219" t="n"/>
      <c r="J446" s="1219" t="n"/>
      <c r="K446" s="1219" t="n"/>
      <c r="L446" s="1221" t="n"/>
      <c r="M446" s="1221" t="n"/>
      <c r="N446" s="1221" t="n"/>
      <c r="O446" s="1221" t="n"/>
      <c r="P446" s="1221" t="n"/>
      <c r="Q446" s="1221" t="n"/>
      <c r="R446" s="1221" t="n"/>
      <c r="S446" s="1221" t="n"/>
      <c r="T446" s="1221" t="n"/>
      <c r="U446" s="1221" t="n"/>
      <c r="V446" s="1221" t="n"/>
      <c r="W446" s="1221" t="n"/>
      <c r="X446" s="1221" t="n"/>
      <c r="Y446" s="1221" t="n"/>
      <c r="Z446" s="1222" t="n"/>
      <c r="AA446" s="1222" t="n"/>
      <c r="AB446" s="1080" t="n"/>
      <c r="AC446" s="788" t="n"/>
      <c r="AD446" s="788" t="n"/>
      <c r="AE446" s="788" t="n"/>
      <c r="AF446" s="788" t="n"/>
      <c r="AG446" s="788" t="n"/>
      <c r="AH446" s="788" t="n"/>
      <c r="AI446" s="788" t="n"/>
      <c r="AJ446" s="788" t="n"/>
      <c r="AK446" s="788" t="n"/>
      <c r="AL446" s="788" t="n"/>
      <c r="AM446" s="788" t="n"/>
      <c r="AN446" s="788" t="n"/>
      <c r="AO446" s="788" t="n"/>
      <c r="AP446" s="788" t="n"/>
      <c r="AQ446" s="788" t="n"/>
    </row>
    <row r="447" ht="15" customHeight="1" s="789">
      <c r="A447" s="1561" t="n"/>
      <c r="B447" s="1218" t="n"/>
      <c r="C447" s="1219" t="n"/>
      <c r="D447" s="1219" t="n"/>
      <c r="E447" s="1223" t="n"/>
      <c r="F447" s="1219" t="n"/>
      <c r="G447" s="902" t="n"/>
      <c r="H447" s="902" t="n"/>
      <c r="I447" s="1219" t="n"/>
      <c r="J447" s="1219" t="n"/>
      <c r="K447" s="1219" t="n"/>
      <c r="L447" s="1221" t="n"/>
      <c r="M447" s="1221" t="n"/>
      <c r="N447" s="1221" t="n"/>
      <c r="O447" s="1221" t="n"/>
      <c r="P447" s="1221" t="n"/>
      <c r="Q447" s="1221" t="n"/>
      <c r="R447" s="1221" t="n"/>
      <c r="S447" s="1221" t="n"/>
      <c r="T447" s="1221" t="n"/>
      <c r="U447" s="1221" t="n"/>
      <c r="V447" s="1221" t="n"/>
      <c r="W447" s="1221" t="n"/>
      <c r="X447" s="1221" t="n"/>
      <c r="Y447" s="1221" t="n"/>
      <c r="Z447" s="1222" t="n"/>
      <c r="AA447" s="1222" t="n"/>
      <c r="AB447" s="1080" t="n"/>
      <c r="AC447" s="788" t="n"/>
      <c r="AD447" s="788" t="n"/>
      <c r="AE447" s="788" t="n"/>
      <c r="AF447" s="788" t="n"/>
      <c r="AG447" s="788" t="n"/>
      <c r="AH447" s="788" t="n"/>
      <c r="AI447" s="788" t="n"/>
      <c r="AJ447" s="788" t="n"/>
      <c r="AK447" s="788" t="n"/>
      <c r="AL447" s="788" t="n"/>
      <c r="AM447" s="788" t="n"/>
      <c r="AN447" s="788" t="n"/>
      <c r="AO447" s="788" t="n"/>
      <c r="AP447" s="788" t="n"/>
      <c r="AQ447" s="788" t="n"/>
    </row>
    <row r="448" ht="15" customHeight="1" s="789">
      <c r="A448" s="1561" t="n"/>
      <c r="B448" s="1218" t="n"/>
      <c r="C448" s="1219" t="n"/>
      <c r="D448" s="1219" t="n"/>
      <c r="E448" s="1223" t="n"/>
      <c r="F448" s="1219" t="n"/>
      <c r="G448" s="902" t="n"/>
      <c r="H448" s="902" t="n"/>
      <c r="I448" s="1219" t="n"/>
      <c r="J448" s="1219" t="n"/>
      <c r="K448" s="1219" t="n"/>
      <c r="L448" s="1221" t="n"/>
      <c r="M448" s="1221" t="n"/>
      <c r="N448" s="1221" t="n"/>
      <c r="O448" s="1221" t="n"/>
      <c r="P448" s="1221" t="n"/>
      <c r="Q448" s="1221" t="n"/>
      <c r="R448" s="1221" t="n"/>
      <c r="S448" s="1221" t="n"/>
      <c r="T448" s="1221" t="n"/>
      <c r="U448" s="1221" t="n"/>
      <c r="V448" s="1221" t="n"/>
      <c r="W448" s="1221" t="n"/>
      <c r="X448" s="1221" t="n"/>
      <c r="Y448" s="1221" t="n"/>
      <c r="Z448" s="1222" t="n"/>
      <c r="AA448" s="1222" t="n"/>
      <c r="AB448" s="1080" t="n"/>
      <c r="AC448" s="788" t="n"/>
      <c r="AD448" s="788" t="n"/>
      <c r="AE448" s="788" t="n"/>
      <c r="AF448" s="788" t="n"/>
      <c r="AG448" s="788" t="n"/>
      <c r="AH448" s="788" t="n"/>
      <c r="AI448" s="788" t="n"/>
      <c r="AJ448" s="788" t="n"/>
      <c r="AK448" s="788" t="n"/>
      <c r="AL448" s="788" t="n"/>
      <c r="AM448" s="788" t="n"/>
      <c r="AN448" s="788" t="n"/>
      <c r="AO448" s="788" t="n"/>
      <c r="AP448" s="788" t="n"/>
      <c r="AQ448" s="788" t="n"/>
    </row>
    <row r="449" ht="15" customHeight="1" s="789">
      <c r="A449" s="1561" t="n"/>
      <c r="B449" s="1218" t="n"/>
      <c r="C449" s="1219" t="n"/>
      <c r="D449" s="1219" t="n"/>
      <c r="E449" s="1223" t="n"/>
      <c r="F449" s="1219" t="n"/>
      <c r="G449" s="902" t="n"/>
      <c r="H449" s="902" t="n"/>
      <c r="I449" s="1219" t="n"/>
      <c r="J449" s="1219" t="n"/>
      <c r="K449" s="1219" t="n"/>
      <c r="L449" s="1221" t="n"/>
      <c r="M449" s="1221" t="n"/>
      <c r="N449" s="1221" t="n"/>
      <c r="O449" s="1221" t="n"/>
      <c r="P449" s="1221" t="n"/>
      <c r="Q449" s="1221" t="n"/>
      <c r="R449" s="1221" t="n"/>
      <c r="S449" s="1221" t="n"/>
      <c r="T449" s="1221" t="n"/>
      <c r="U449" s="1221" t="n"/>
      <c r="V449" s="1221" t="n"/>
      <c r="W449" s="1221" t="n"/>
      <c r="X449" s="1221" t="n"/>
      <c r="Y449" s="1221" t="n"/>
      <c r="Z449" s="1222" t="n"/>
      <c r="AA449" s="1222" t="n"/>
      <c r="AB449" s="1080" t="n"/>
      <c r="AC449" s="788" t="n"/>
      <c r="AD449" s="788" t="n"/>
      <c r="AE449" s="788" t="n"/>
      <c r="AF449" s="788" t="n"/>
      <c r="AG449" s="788" t="n"/>
      <c r="AH449" s="788" t="n"/>
      <c r="AI449" s="788" t="n"/>
      <c r="AJ449" s="788" t="n"/>
      <c r="AK449" s="788" t="n"/>
      <c r="AL449" s="788" t="n"/>
      <c r="AM449" s="788" t="n"/>
      <c r="AN449" s="788" t="n"/>
      <c r="AO449" s="788" t="n"/>
      <c r="AP449" s="788" t="n"/>
      <c r="AQ449" s="788" t="n"/>
    </row>
    <row r="450" ht="15" customHeight="1" s="789">
      <c r="A450" s="1561" t="n"/>
      <c r="B450" s="1218" t="n"/>
      <c r="C450" s="1219" t="n"/>
      <c r="D450" s="1219" t="n"/>
      <c r="E450" s="1223" t="n"/>
      <c r="F450" s="1219" t="n"/>
      <c r="G450" s="902" t="n"/>
      <c r="H450" s="902" t="n"/>
      <c r="I450" s="1219" t="n"/>
      <c r="J450" s="1219" t="n"/>
      <c r="K450" s="1219" t="n"/>
      <c r="L450" s="1221" t="n"/>
      <c r="M450" s="1221" t="n"/>
      <c r="N450" s="1221" t="n"/>
      <c r="O450" s="1221" t="n"/>
      <c r="P450" s="1221" t="n"/>
      <c r="Q450" s="1221" t="n"/>
      <c r="R450" s="1221" t="n"/>
      <c r="S450" s="1221" t="n"/>
      <c r="T450" s="1221" t="n"/>
      <c r="U450" s="1221" t="n"/>
      <c r="V450" s="1221" t="n"/>
      <c r="W450" s="1221" t="n"/>
      <c r="X450" s="1221" t="n"/>
      <c r="Y450" s="1221" t="n"/>
      <c r="Z450" s="1222" t="n"/>
      <c r="AA450" s="1222" t="n"/>
      <c r="AB450" s="1080" t="n"/>
      <c r="AC450" s="788" t="n"/>
      <c r="AD450" s="788" t="n"/>
      <c r="AE450" s="788" t="n"/>
      <c r="AF450" s="788" t="n"/>
      <c r="AG450" s="788" t="n"/>
      <c r="AH450" s="788" t="n"/>
      <c r="AI450" s="788" t="n"/>
      <c r="AJ450" s="788" t="n"/>
      <c r="AK450" s="788" t="n"/>
      <c r="AL450" s="788" t="n"/>
      <c r="AM450" s="788" t="n"/>
      <c r="AN450" s="788" t="n"/>
      <c r="AO450" s="788" t="n"/>
      <c r="AP450" s="788" t="n"/>
      <c r="AQ450" s="788" t="n"/>
    </row>
    <row r="451" ht="15" customHeight="1" s="789">
      <c r="A451" s="1561" t="n"/>
      <c r="B451" s="1218" t="n"/>
      <c r="C451" s="1219" t="n"/>
      <c r="D451" s="1219" t="n"/>
      <c r="E451" s="1223" t="n"/>
      <c r="F451" s="1219" t="n"/>
      <c r="G451" s="902" t="n"/>
      <c r="H451" s="902" t="n"/>
      <c r="I451" s="1219" t="n"/>
      <c r="J451" s="1219" t="n"/>
      <c r="K451" s="1219" t="n"/>
      <c r="L451" s="1221" t="n"/>
      <c r="M451" s="1221" t="n"/>
      <c r="N451" s="1221" t="n"/>
      <c r="O451" s="1221" t="n"/>
      <c r="P451" s="1221" t="n"/>
      <c r="Q451" s="1221" t="n"/>
      <c r="R451" s="1221" t="n"/>
      <c r="S451" s="1221" t="n"/>
      <c r="T451" s="1221" t="n"/>
      <c r="U451" s="1221" t="n"/>
      <c r="V451" s="1221" t="n"/>
      <c r="W451" s="1221" t="n"/>
      <c r="X451" s="1221" t="n"/>
      <c r="Y451" s="1221" t="n"/>
      <c r="Z451" s="1222" t="n"/>
      <c r="AA451" s="1222" t="n"/>
      <c r="AB451" s="1080" t="n"/>
      <c r="AC451" s="788" t="n"/>
      <c r="AD451" s="788" t="n"/>
      <c r="AE451" s="788" t="n"/>
      <c r="AF451" s="788" t="n"/>
      <c r="AG451" s="788" t="n"/>
      <c r="AH451" s="788" t="n"/>
      <c r="AI451" s="788" t="n"/>
      <c r="AJ451" s="788" t="n"/>
      <c r="AK451" s="788" t="n"/>
      <c r="AL451" s="788" t="n"/>
      <c r="AM451" s="788" t="n"/>
      <c r="AN451" s="788" t="n"/>
      <c r="AO451" s="788" t="n"/>
      <c r="AP451" s="788" t="n"/>
      <c r="AQ451" s="788" t="n"/>
    </row>
    <row r="452" ht="15" customHeight="1" s="789">
      <c r="A452" s="1561" t="n"/>
      <c r="B452" s="1218" t="n"/>
      <c r="C452" s="1219" t="n"/>
      <c r="D452" s="1219" t="n"/>
      <c r="E452" s="1223" t="n"/>
      <c r="F452" s="1219" t="n"/>
      <c r="G452" s="902" t="n"/>
      <c r="H452" s="902" t="n"/>
      <c r="I452" s="1219" t="n"/>
      <c r="J452" s="1219" t="n"/>
      <c r="K452" s="1219" t="n"/>
      <c r="L452" s="1221" t="n"/>
      <c r="M452" s="1221" t="n"/>
      <c r="N452" s="1221" t="n"/>
      <c r="O452" s="1221" t="n"/>
      <c r="P452" s="1221" t="n"/>
      <c r="Q452" s="1221" t="n"/>
      <c r="R452" s="1221" t="n"/>
      <c r="S452" s="1221" t="n"/>
      <c r="T452" s="1221" t="n"/>
      <c r="U452" s="1221" t="n"/>
      <c r="V452" s="1221" t="n"/>
      <c r="W452" s="1221" t="n"/>
      <c r="X452" s="1221" t="n"/>
      <c r="Y452" s="1221" t="n"/>
      <c r="Z452" s="1222" t="n"/>
      <c r="AA452" s="1222" t="n"/>
      <c r="AB452" s="1080" t="n"/>
      <c r="AC452" s="788" t="n"/>
      <c r="AD452" s="788" t="n"/>
      <c r="AE452" s="788" t="n"/>
      <c r="AF452" s="788" t="n"/>
      <c r="AG452" s="788" t="n"/>
      <c r="AH452" s="788" t="n"/>
      <c r="AI452" s="788" t="n"/>
      <c r="AJ452" s="788" t="n"/>
      <c r="AK452" s="788" t="n"/>
      <c r="AL452" s="788" t="n"/>
      <c r="AM452" s="788" t="n"/>
      <c r="AN452" s="788" t="n"/>
      <c r="AO452" s="788" t="n"/>
      <c r="AP452" s="788" t="n"/>
      <c r="AQ452" s="788" t="n"/>
    </row>
    <row r="453" ht="15" customHeight="1" s="789">
      <c r="A453" s="1561" t="n"/>
      <c r="B453" s="1218" t="n"/>
      <c r="C453" s="1219" t="n"/>
      <c r="D453" s="1219" t="n"/>
      <c r="E453" s="1223" t="n"/>
      <c r="F453" s="1219" t="n"/>
      <c r="G453" s="902" t="n"/>
      <c r="H453" s="902" t="n"/>
      <c r="I453" s="1219" t="n"/>
      <c r="J453" s="1219" t="n"/>
      <c r="K453" s="1219" t="n"/>
      <c r="L453" s="1221" t="n"/>
      <c r="M453" s="1221" t="n"/>
      <c r="N453" s="1221" t="n"/>
      <c r="O453" s="1221" t="n"/>
      <c r="P453" s="1221" t="n"/>
      <c r="Q453" s="1221" t="n"/>
      <c r="R453" s="1221" t="n"/>
      <c r="S453" s="1221" t="n"/>
      <c r="T453" s="1221" t="n"/>
      <c r="U453" s="1221" t="n"/>
      <c r="V453" s="1221" t="n"/>
      <c r="W453" s="1221" t="n"/>
      <c r="X453" s="1221" t="n"/>
      <c r="Y453" s="1221" t="n"/>
      <c r="Z453" s="1222" t="n"/>
      <c r="AA453" s="1222" t="n"/>
      <c r="AB453" s="1080" t="n"/>
      <c r="AC453" s="788" t="n"/>
      <c r="AD453" s="788" t="n"/>
      <c r="AE453" s="788" t="n"/>
      <c r="AF453" s="788" t="n"/>
      <c r="AG453" s="788" t="n"/>
      <c r="AH453" s="788" t="n"/>
      <c r="AI453" s="788" t="n"/>
      <c r="AJ453" s="788" t="n"/>
      <c r="AK453" s="788" t="n"/>
      <c r="AL453" s="788" t="n"/>
      <c r="AM453" s="788" t="n"/>
      <c r="AN453" s="788" t="n"/>
      <c r="AO453" s="788" t="n"/>
      <c r="AP453" s="788" t="n"/>
      <c r="AQ453" s="788" t="n"/>
    </row>
    <row r="454" ht="15" customHeight="1" s="789">
      <c r="A454" s="1561" t="n"/>
      <c r="B454" s="1218" t="n"/>
      <c r="C454" s="1219" t="n"/>
      <c r="D454" s="1219" t="n"/>
      <c r="E454" s="1223" t="n"/>
      <c r="F454" s="1219" t="n"/>
      <c r="G454" s="902" t="n"/>
      <c r="H454" s="902" t="n"/>
      <c r="I454" s="1219" t="n"/>
      <c r="J454" s="1219" t="n"/>
      <c r="K454" s="1219" t="n"/>
      <c r="L454" s="1221" t="n"/>
      <c r="M454" s="1221" t="n"/>
      <c r="N454" s="1221" t="n"/>
      <c r="O454" s="1221" t="n"/>
      <c r="P454" s="1221" t="n"/>
      <c r="Q454" s="1221" t="n"/>
      <c r="R454" s="1221" t="n"/>
      <c r="S454" s="1221" t="n"/>
      <c r="T454" s="1221" t="n"/>
      <c r="U454" s="1221" t="n"/>
      <c r="V454" s="1221" t="n"/>
      <c r="W454" s="1221" t="n"/>
      <c r="X454" s="1221" t="n"/>
      <c r="Y454" s="1221" t="n"/>
      <c r="Z454" s="1222" t="n"/>
      <c r="AA454" s="1222" t="n"/>
      <c r="AB454" s="1080" t="n"/>
      <c r="AC454" s="788" t="n"/>
      <c r="AD454" s="788" t="n"/>
      <c r="AE454" s="788" t="n"/>
      <c r="AF454" s="788" t="n"/>
      <c r="AG454" s="788" t="n"/>
      <c r="AH454" s="788" t="n"/>
      <c r="AI454" s="788" t="n"/>
      <c r="AJ454" s="788" t="n"/>
      <c r="AK454" s="788" t="n"/>
      <c r="AL454" s="788" t="n"/>
      <c r="AM454" s="788" t="n"/>
      <c r="AN454" s="788" t="n"/>
      <c r="AO454" s="788" t="n"/>
      <c r="AP454" s="788" t="n"/>
      <c r="AQ454" s="788" t="n"/>
    </row>
    <row r="455" ht="15" customHeight="1" s="789">
      <c r="A455" s="1561" t="n"/>
      <c r="B455" s="1218" t="n"/>
      <c r="C455" s="1219" t="n"/>
      <c r="D455" s="1219" t="n"/>
      <c r="E455" s="1223" t="n"/>
      <c r="F455" s="1219" t="n"/>
      <c r="G455" s="902" t="n"/>
      <c r="H455" s="902" t="n"/>
      <c r="I455" s="1219" t="n"/>
      <c r="J455" s="1219" t="n"/>
      <c r="K455" s="1219" t="n"/>
      <c r="L455" s="1221" t="n"/>
      <c r="M455" s="1221" t="n"/>
      <c r="N455" s="1221" t="n"/>
      <c r="O455" s="1221" t="n"/>
      <c r="P455" s="1221" t="n"/>
      <c r="Q455" s="1221" t="n"/>
      <c r="R455" s="1221" t="n"/>
      <c r="S455" s="1221" t="n"/>
      <c r="T455" s="1221" t="n"/>
      <c r="U455" s="1221" t="n"/>
      <c r="V455" s="1221" t="n"/>
      <c r="W455" s="1221" t="n"/>
      <c r="X455" s="1221" t="n"/>
      <c r="Y455" s="1221" t="n"/>
      <c r="Z455" s="1222" t="n"/>
      <c r="AA455" s="1222" t="n"/>
      <c r="AB455" s="1080" t="n"/>
      <c r="AC455" s="788" t="n"/>
      <c r="AD455" s="788" t="n"/>
      <c r="AE455" s="788" t="n"/>
      <c r="AF455" s="788" t="n"/>
      <c r="AG455" s="788" t="n"/>
      <c r="AH455" s="788" t="n"/>
      <c r="AI455" s="788" t="n"/>
      <c r="AJ455" s="788" t="n"/>
      <c r="AK455" s="788" t="n"/>
      <c r="AL455" s="788" t="n"/>
      <c r="AM455" s="788" t="n"/>
      <c r="AN455" s="788" t="n"/>
      <c r="AO455" s="788" t="n"/>
      <c r="AP455" s="788" t="n"/>
      <c r="AQ455" s="788" t="n"/>
    </row>
    <row r="456" ht="15" customHeight="1" s="789">
      <c r="A456" s="1561" t="n"/>
      <c r="B456" s="1218" t="n"/>
      <c r="C456" s="1219" t="n"/>
      <c r="D456" s="1219" t="n"/>
      <c r="E456" s="1223" t="n"/>
      <c r="F456" s="1219" t="n"/>
      <c r="G456" s="902" t="n"/>
      <c r="H456" s="902" t="n"/>
      <c r="I456" s="1219" t="n"/>
      <c r="J456" s="1219" t="n"/>
      <c r="K456" s="1219" t="n"/>
      <c r="L456" s="1221" t="n"/>
      <c r="M456" s="1221" t="n"/>
      <c r="N456" s="1221" t="n"/>
      <c r="O456" s="1221" t="n"/>
      <c r="P456" s="1221" t="n"/>
      <c r="Q456" s="1221" t="n"/>
      <c r="R456" s="1221" t="n"/>
      <c r="S456" s="1221" t="n"/>
      <c r="T456" s="1221" t="n"/>
      <c r="U456" s="1221" t="n"/>
      <c r="V456" s="1221" t="n"/>
      <c r="W456" s="1221" t="n"/>
      <c r="X456" s="1221" t="n"/>
      <c r="Y456" s="1221" t="n"/>
      <c r="Z456" s="1222" t="n"/>
      <c r="AA456" s="1222" t="n"/>
      <c r="AB456" s="1080" t="n"/>
      <c r="AC456" s="788" t="n"/>
      <c r="AD456" s="788" t="n"/>
      <c r="AE456" s="788" t="n"/>
      <c r="AF456" s="788" t="n"/>
      <c r="AG456" s="788" t="n"/>
      <c r="AH456" s="788" t="n"/>
      <c r="AI456" s="788" t="n"/>
      <c r="AJ456" s="788" t="n"/>
      <c r="AK456" s="788" t="n"/>
      <c r="AL456" s="788" t="n"/>
      <c r="AM456" s="788" t="n"/>
      <c r="AN456" s="788" t="n"/>
      <c r="AO456" s="788" t="n"/>
      <c r="AP456" s="788" t="n"/>
      <c r="AQ456" s="788" t="n"/>
    </row>
    <row r="457" ht="15" customHeight="1" s="789">
      <c r="A457" s="1561" t="n"/>
      <c r="B457" s="1218" t="n"/>
      <c r="C457" s="1219" t="n"/>
      <c r="D457" s="1219" t="n"/>
      <c r="E457" s="1223" t="n"/>
      <c r="F457" s="1219" t="n"/>
      <c r="G457" s="902" t="n"/>
      <c r="H457" s="902" t="n"/>
      <c r="I457" s="1219" t="n"/>
      <c r="J457" s="1219" t="n"/>
      <c r="K457" s="1219" t="n"/>
      <c r="L457" s="1221" t="n"/>
      <c r="M457" s="1221" t="n"/>
      <c r="N457" s="1221" t="n"/>
      <c r="O457" s="1221" t="n"/>
      <c r="P457" s="1221" t="n"/>
      <c r="Q457" s="1221" t="n"/>
      <c r="R457" s="1221" t="n"/>
      <c r="S457" s="1221" t="n"/>
      <c r="T457" s="1221" t="n"/>
      <c r="U457" s="1221" t="n"/>
      <c r="V457" s="1221" t="n"/>
      <c r="W457" s="1221" t="n"/>
      <c r="X457" s="1221" t="n"/>
      <c r="Y457" s="1221" t="n"/>
      <c r="Z457" s="1222" t="n"/>
      <c r="AA457" s="1222" t="n"/>
      <c r="AB457" s="1080" t="n"/>
      <c r="AC457" s="788" t="n"/>
      <c r="AD457" s="788" t="n"/>
      <c r="AE457" s="788" t="n"/>
      <c r="AF457" s="788" t="n"/>
      <c r="AG457" s="788" t="n"/>
      <c r="AH457" s="788" t="n"/>
      <c r="AI457" s="788" t="n"/>
      <c r="AJ457" s="788" t="n"/>
      <c r="AK457" s="788" t="n"/>
      <c r="AL457" s="788" t="n"/>
      <c r="AM457" s="788" t="n"/>
      <c r="AN457" s="788" t="n"/>
      <c r="AO457" s="788" t="n"/>
      <c r="AP457" s="788" t="n"/>
      <c r="AQ457" s="788" t="n"/>
    </row>
    <row r="458" ht="15" customHeight="1" s="789">
      <c r="A458" s="1561" t="n"/>
      <c r="B458" s="1218" t="n"/>
      <c r="C458" s="1219" t="n"/>
      <c r="D458" s="1219" t="n"/>
      <c r="E458" s="1223" t="n"/>
      <c r="F458" s="1219" t="n"/>
      <c r="G458" s="902" t="n"/>
      <c r="H458" s="902" t="n"/>
      <c r="I458" s="1219" t="n"/>
      <c r="J458" s="1219" t="n"/>
      <c r="K458" s="1219" t="n"/>
      <c r="L458" s="1221" t="n"/>
      <c r="M458" s="1221" t="n"/>
      <c r="N458" s="1221" t="n"/>
      <c r="O458" s="1221" t="n"/>
      <c r="P458" s="1221" t="n"/>
      <c r="Q458" s="1221" t="n"/>
      <c r="R458" s="1221" t="n"/>
      <c r="S458" s="1221" t="n"/>
      <c r="T458" s="1221" t="n"/>
      <c r="U458" s="1221" t="n"/>
      <c r="V458" s="1221" t="n"/>
      <c r="W458" s="1221" t="n"/>
      <c r="X458" s="1221" t="n"/>
      <c r="Y458" s="1221" t="n"/>
      <c r="Z458" s="1222" t="n"/>
      <c r="AA458" s="1222" t="n"/>
      <c r="AB458" s="1080" t="n"/>
      <c r="AC458" s="788" t="n"/>
      <c r="AD458" s="788" t="n"/>
      <c r="AE458" s="788" t="n"/>
      <c r="AF458" s="788" t="n"/>
      <c r="AG458" s="788" t="n"/>
      <c r="AH458" s="788" t="n"/>
      <c r="AI458" s="788" t="n"/>
      <c r="AJ458" s="788" t="n"/>
      <c r="AK458" s="788" t="n"/>
      <c r="AL458" s="788" t="n"/>
      <c r="AM458" s="788" t="n"/>
      <c r="AN458" s="788" t="n"/>
      <c r="AO458" s="788" t="n"/>
      <c r="AP458" s="788" t="n"/>
      <c r="AQ458" s="788" t="n"/>
    </row>
    <row r="459" ht="15" customHeight="1" s="789">
      <c r="A459" s="1561" t="n"/>
      <c r="B459" s="1218" t="n"/>
      <c r="C459" s="1219" t="n"/>
      <c r="D459" s="1219" t="n"/>
      <c r="E459" s="1223" t="n"/>
      <c r="F459" s="1219" t="n"/>
      <c r="G459" s="902" t="n"/>
      <c r="H459" s="902" t="n"/>
      <c r="I459" s="1219" t="n"/>
      <c r="J459" s="1219" t="n"/>
      <c r="K459" s="1219" t="n"/>
      <c r="L459" s="1221" t="n"/>
      <c r="M459" s="1221" t="n"/>
      <c r="N459" s="1221" t="n"/>
      <c r="O459" s="1221" t="n"/>
      <c r="P459" s="1221" t="n"/>
      <c r="Q459" s="1221" t="n"/>
      <c r="R459" s="1221" t="n"/>
      <c r="S459" s="1221" t="n"/>
      <c r="T459" s="1221" t="n"/>
      <c r="U459" s="1221" t="n"/>
      <c r="V459" s="1221" t="n"/>
      <c r="W459" s="1221" t="n"/>
      <c r="X459" s="1221" t="n"/>
      <c r="Y459" s="1221" t="n"/>
      <c r="Z459" s="1222" t="n"/>
      <c r="AA459" s="1222" t="n"/>
      <c r="AB459" s="1080" t="n"/>
      <c r="AC459" s="788" t="n"/>
      <c r="AD459" s="788" t="n"/>
      <c r="AE459" s="788" t="n"/>
      <c r="AF459" s="788" t="n"/>
      <c r="AG459" s="788" t="n"/>
      <c r="AH459" s="788" t="n"/>
      <c r="AI459" s="788" t="n"/>
      <c r="AJ459" s="788" t="n"/>
      <c r="AK459" s="788" t="n"/>
      <c r="AL459" s="788" t="n"/>
      <c r="AM459" s="788" t="n"/>
      <c r="AN459" s="788" t="n"/>
      <c r="AO459" s="788" t="n"/>
      <c r="AP459" s="788" t="n"/>
      <c r="AQ459" s="788" t="n"/>
    </row>
    <row r="460" ht="15" customHeight="1" s="789">
      <c r="A460" s="1561" t="n"/>
      <c r="B460" s="1218" t="n"/>
      <c r="C460" s="1219" t="n"/>
      <c r="D460" s="1219" t="n"/>
      <c r="E460" s="1223" t="n"/>
      <c r="F460" s="1219" t="n"/>
      <c r="G460" s="902" t="n"/>
      <c r="H460" s="902" t="n"/>
      <c r="I460" s="1219" t="n"/>
      <c r="J460" s="1219" t="n"/>
      <c r="K460" s="1219" t="n"/>
      <c r="L460" s="1221" t="n"/>
      <c r="M460" s="1221" t="n"/>
      <c r="N460" s="1221" t="n"/>
      <c r="O460" s="1221" t="n"/>
      <c r="P460" s="1221" t="n"/>
      <c r="Q460" s="1221" t="n"/>
      <c r="R460" s="1221" t="n"/>
      <c r="S460" s="1221" t="n"/>
      <c r="T460" s="1221" t="n"/>
      <c r="U460" s="1221" t="n"/>
      <c r="V460" s="1221" t="n"/>
      <c r="W460" s="1221" t="n"/>
      <c r="X460" s="1221" t="n"/>
      <c r="Y460" s="1221" t="n"/>
      <c r="Z460" s="1222" t="n"/>
      <c r="AA460" s="1222" t="n"/>
      <c r="AB460" s="1080" t="n"/>
      <c r="AC460" s="788" t="n"/>
      <c r="AD460" s="788" t="n"/>
      <c r="AE460" s="788" t="n"/>
      <c r="AF460" s="788" t="n"/>
      <c r="AG460" s="788" t="n"/>
      <c r="AH460" s="788" t="n"/>
      <c r="AI460" s="788" t="n"/>
      <c r="AJ460" s="788" t="n"/>
      <c r="AK460" s="788" t="n"/>
      <c r="AL460" s="788" t="n"/>
      <c r="AM460" s="788" t="n"/>
      <c r="AN460" s="788" t="n"/>
      <c r="AO460" s="788" t="n"/>
      <c r="AP460" s="788" t="n"/>
      <c r="AQ460" s="788" t="n"/>
    </row>
    <row r="461" ht="15" customHeight="1" s="789">
      <c r="A461" s="1561" t="n"/>
      <c r="B461" s="1218" t="n"/>
      <c r="C461" s="1219" t="n"/>
      <c r="D461" s="1219" t="n"/>
      <c r="E461" s="1223" t="n"/>
      <c r="F461" s="1219" t="n"/>
      <c r="G461" s="902" t="n"/>
      <c r="H461" s="902" t="n"/>
      <c r="I461" s="1219" t="n"/>
      <c r="J461" s="1219" t="n"/>
      <c r="K461" s="1219" t="n"/>
      <c r="L461" s="1221" t="n"/>
      <c r="M461" s="1221" t="n"/>
      <c r="N461" s="1221" t="n"/>
      <c r="O461" s="1221" t="n"/>
      <c r="P461" s="1221" t="n"/>
      <c r="Q461" s="1221" t="n"/>
      <c r="R461" s="1221" t="n"/>
      <c r="S461" s="1221" t="n"/>
      <c r="T461" s="1221" t="n"/>
      <c r="U461" s="1221" t="n"/>
      <c r="V461" s="1221" t="n"/>
      <c r="W461" s="1221" t="n"/>
      <c r="X461" s="1221" t="n"/>
      <c r="Y461" s="1221" t="n"/>
      <c r="Z461" s="1222" t="n"/>
      <c r="AA461" s="1222" t="n"/>
      <c r="AB461" s="1080" t="n"/>
      <c r="AC461" s="788" t="n"/>
      <c r="AD461" s="788" t="n"/>
      <c r="AE461" s="788" t="n"/>
      <c r="AF461" s="788" t="n"/>
      <c r="AG461" s="788" t="n"/>
      <c r="AH461" s="788" t="n"/>
      <c r="AI461" s="788" t="n"/>
      <c r="AJ461" s="788" t="n"/>
      <c r="AK461" s="788" t="n"/>
      <c r="AL461" s="788" t="n"/>
      <c r="AM461" s="788" t="n"/>
      <c r="AN461" s="788" t="n"/>
      <c r="AO461" s="788" t="n"/>
      <c r="AP461" s="788" t="n"/>
      <c r="AQ461" s="788" t="n"/>
    </row>
    <row r="462" ht="15" customHeight="1" s="789">
      <c r="A462" s="1561" t="n"/>
      <c r="B462" s="1218" t="n"/>
      <c r="C462" s="1219" t="n"/>
      <c r="D462" s="1219" t="n"/>
      <c r="E462" s="1223" t="n"/>
      <c r="F462" s="1219" t="n"/>
      <c r="G462" s="902" t="n"/>
      <c r="H462" s="902" t="n"/>
      <c r="I462" s="1219" t="n"/>
      <c r="J462" s="1219" t="n"/>
      <c r="K462" s="1219" t="n"/>
      <c r="L462" s="1221" t="n"/>
      <c r="M462" s="1221" t="n"/>
      <c r="N462" s="1221" t="n"/>
      <c r="O462" s="1221" t="n"/>
      <c r="P462" s="1221" t="n"/>
      <c r="Q462" s="1221" t="n"/>
      <c r="R462" s="1221" t="n"/>
      <c r="S462" s="1221" t="n"/>
      <c r="T462" s="1221" t="n"/>
      <c r="U462" s="1221" t="n"/>
      <c r="V462" s="1221" t="n"/>
      <c r="W462" s="1221" t="n"/>
      <c r="X462" s="1221" t="n"/>
      <c r="Y462" s="1221" t="n"/>
      <c r="Z462" s="1222" t="n"/>
      <c r="AA462" s="1222" t="n"/>
      <c r="AB462" s="1080" t="n"/>
      <c r="AC462" s="788" t="n"/>
      <c r="AD462" s="788" t="n"/>
      <c r="AE462" s="788" t="n"/>
      <c r="AF462" s="788" t="n"/>
      <c r="AG462" s="788" t="n"/>
      <c r="AH462" s="788" t="n"/>
      <c r="AI462" s="788" t="n"/>
      <c r="AJ462" s="788" t="n"/>
      <c r="AK462" s="788" t="n"/>
      <c r="AL462" s="788" t="n"/>
      <c r="AM462" s="788" t="n"/>
      <c r="AN462" s="788" t="n"/>
      <c r="AO462" s="788" t="n"/>
      <c r="AP462" s="788" t="n"/>
      <c r="AQ462" s="788" t="n"/>
    </row>
    <row r="463" ht="15" customHeight="1" s="789">
      <c r="A463" s="1561" t="n"/>
      <c r="B463" s="1218" t="n"/>
      <c r="C463" s="1219" t="n"/>
      <c r="D463" s="1219" t="n"/>
      <c r="E463" s="1223" t="n"/>
      <c r="F463" s="1219" t="n"/>
      <c r="G463" s="902" t="n"/>
      <c r="H463" s="902" t="n"/>
      <c r="I463" s="1219" t="n"/>
      <c r="J463" s="1219" t="n"/>
      <c r="K463" s="1219" t="n"/>
      <c r="L463" s="1221" t="n"/>
      <c r="M463" s="1221" t="n"/>
      <c r="N463" s="1221" t="n"/>
      <c r="O463" s="1221" t="n"/>
      <c r="P463" s="1221" t="n"/>
      <c r="Q463" s="1221" t="n"/>
      <c r="R463" s="1221" t="n"/>
      <c r="S463" s="1221" t="n"/>
      <c r="T463" s="1221" t="n"/>
      <c r="U463" s="1221" t="n"/>
      <c r="V463" s="1221" t="n"/>
      <c r="W463" s="1221" t="n"/>
      <c r="X463" s="1221" t="n"/>
      <c r="Y463" s="1221" t="n"/>
      <c r="Z463" s="1222" t="n"/>
      <c r="AA463" s="1222" t="n"/>
      <c r="AB463" s="1080" t="n"/>
      <c r="AC463" s="788" t="n"/>
      <c r="AD463" s="788" t="n"/>
      <c r="AE463" s="788" t="n"/>
      <c r="AF463" s="788" t="n"/>
      <c r="AG463" s="788" t="n"/>
      <c r="AH463" s="788" t="n"/>
      <c r="AI463" s="788" t="n"/>
      <c r="AJ463" s="788" t="n"/>
      <c r="AK463" s="788" t="n"/>
      <c r="AL463" s="788" t="n"/>
      <c r="AM463" s="788" t="n"/>
      <c r="AN463" s="788" t="n"/>
      <c r="AO463" s="788" t="n"/>
      <c r="AP463" s="788" t="n"/>
      <c r="AQ463" s="788" t="n"/>
    </row>
    <row r="464" ht="15" customHeight="1" s="789">
      <c r="A464" s="1561" t="n"/>
      <c r="B464" s="1218" t="n"/>
      <c r="C464" s="1219" t="n"/>
      <c r="D464" s="1219" t="n"/>
      <c r="E464" s="1223" t="n"/>
      <c r="F464" s="1219" t="n"/>
      <c r="G464" s="902" t="n"/>
      <c r="H464" s="902" t="n"/>
      <c r="I464" s="1219" t="n"/>
      <c r="J464" s="1219" t="n"/>
      <c r="K464" s="1219" t="n"/>
      <c r="L464" s="1221" t="n"/>
      <c r="M464" s="1221" t="n"/>
      <c r="N464" s="1221" t="n"/>
      <c r="O464" s="1221" t="n"/>
      <c r="P464" s="1221" t="n"/>
      <c r="Q464" s="1221" t="n"/>
      <c r="R464" s="1221" t="n"/>
      <c r="S464" s="1221" t="n"/>
      <c r="T464" s="1221" t="n"/>
      <c r="U464" s="1221" t="n"/>
      <c r="V464" s="1221" t="n"/>
      <c r="W464" s="1221" t="n"/>
      <c r="X464" s="1221" t="n"/>
      <c r="Y464" s="1221" t="n"/>
      <c r="Z464" s="1222" t="n"/>
      <c r="AA464" s="1222" t="n"/>
      <c r="AB464" s="1080" t="n"/>
      <c r="AC464" s="788" t="n"/>
      <c r="AD464" s="788" t="n"/>
      <c r="AE464" s="788" t="n"/>
      <c r="AF464" s="788" t="n"/>
      <c r="AG464" s="788" t="n"/>
      <c r="AH464" s="788" t="n"/>
      <c r="AI464" s="788" t="n"/>
      <c r="AJ464" s="788" t="n"/>
      <c r="AK464" s="788" t="n"/>
      <c r="AL464" s="788" t="n"/>
      <c r="AM464" s="788" t="n"/>
      <c r="AN464" s="788" t="n"/>
      <c r="AO464" s="788" t="n"/>
      <c r="AP464" s="788" t="n"/>
      <c r="AQ464" s="788" t="n"/>
    </row>
    <row r="465" ht="15" customHeight="1" s="789">
      <c r="A465" s="1561" t="n"/>
      <c r="B465" s="1218" t="n"/>
      <c r="C465" s="1219" t="n"/>
      <c r="D465" s="1219" t="n"/>
      <c r="E465" s="1223" t="n"/>
      <c r="F465" s="1219" t="n"/>
      <c r="G465" s="902" t="n"/>
      <c r="H465" s="902" t="n"/>
      <c r="I465" s="1219" t="n"/>
      <c r="J465" s="1219" t="n"/>
      <c r="K465" s="1219" t="n"/>
      <c r="L465" s="1221" t="n"/>
      <c r="M465" s="1221" t="n"/>
      <c r="N465" s="1221" t="n"/>
      <c r="O465" s="1221" t="n"/>
      <c r="P465" s="1221" t="n"/>
      <c r="Q465" s="1221" t="n"/>
      <c r="R465" s="1221" t="n"/>
      <c r="S465" s="1221" t="n"/>
      <c r="T465" s="1221" t="n"/>
      <c r="U465" s="1221" t="n"/>
      <c r="V465" s="1221" t="n"/>
      <c r="W465" s="1221" t="n"/>
      <c r="X465" s="1221" t="n"/>
      <c r="Y465" s="1221" t="n"/>
      <c r="Z465" s="1222" t="n"/>
      <c r="AA465" s="1222" t="n"/>
      <c r="AB465" s="1080" t="n"/>
      <c r="AC465" s="788" t="n"/>
      <c r="AD465" s="788" t="n"/>
      <c r="AE465" s="788" t="n"/>
      <c r="AF465" s="788" t="n"/>
      <c r="AG465" s="788" t="n"/>
      <c r="AH465" s="788" t="n"/>
      <c r="AI465" s="788" t="n"/>
      <c r="AJ465" s="788" t="n"/>
      <c r="AK465" s="788" t="n"/>
      <c r="AL465" s="788" t="n"/>
      <c r="AM465" s="788" t="n"/>
      <c r="AN465" s="788" t="n"/>
      <c r="AO465" s="788" t="n"/>
      <c r="AP465" s="788" t="n"/>
      <c r="AQ465" s="788" t="n"/>
    </row>
    <row r="466" ht="15" customHeight="1" s="789">
      <c r="A466" s="1561" t="n"/>
      <c r="B466" s="1218" t="n"/>
      <c r="C466" s="1219" t="n"/>
      <c r="D466" s="1219" t="n"/>
      <c r="E466" s="1223" t="n"/>
      <c r="F466" s="1219" t="n"/>
      <c r="G466" s="902" t="n"/>
      <c r="H466" s="902" t="n"/>
      <c r="I466" s="1219" t="n"/>
      <c r="J466" s="1219" t="n"/>
      <c r="K466" s="1219" t="n"/>
      <c r="L466" s="1221" t="n"/>
      <c r="M466" s="1221" t="n"/>
      <c r="N466" s="1221" t="n"/>
      <c r="O466" s="1221" t="n"/>
      <c r="P466" s="1221" t="n"/>
      <c r="Q466" s="1221" t="n"/>
      <c r="R466" s="1221" t="n"/>
      <c r="S466" s="1221" t="n"/>
      <c r="T466" s="1221" t="n"/>
      <c r="U466" s="1221" t="n"/>
      <c r="V466" s="1221" t="n"/>
      <c r="W466" s="1221" t="n"/>
      <c r="X466" s="1221" t="n"/>
      <c r="Y466" s="1221" t="n"/>
      <c r="Z466" s="1222" t="n"/>
      <c r="AA466" s="1222" t="n"/>
      <c r="AB466" s="1080" t="n"/>
      <c r="AC466" s="788" t="n"/>
      <c r="AD466" s="788" t="n"/>
      <c r="AE466" s="788" t="n"/>
      <c r="AF466" s="788" t="n"/>
      <c r="AG466" s="788" t="n"/>
      <c r="AH466" s="788" t="n"/>
      <c r="AI466" s="788" t="n"/>
      <c r="AJ466" s="788" t="n"/>
      <c r="AK466" s="788" t="n"/>
      <c r="AL466" s="788" t="n"/>
      <c r="AM466" s="788" t="n"/>
      <c r="AN466" s="788" t="n"/>
      <c r="AO466" s="788" t="n"/>
      <c r="AP466" s="788" t="n"/>
      <c r="AQ466" s="788" t="n"/>
    </row>
    <row r="467" ht="15" customHeight="1" s="789">
      <c r="A467" s="1561" t="n"/>
      <c r="B467" s="1218" t="n"/>
      <c r="C467" s="1219" t="n"/>
      <c r="D467" s="1219" t="n"/>
      <c r="E467" s="1223" t="n"/>
      <c r="F467" s="1219" t="n"/>
      <c r="G467" s="902" t="n"/>
      <c r="H467" s="902" t="n"/>
      <c r="I467" s="1219" t="n"/>
      <c r="J467" s="1219" t="n"/>
      <c r="K467" s="1219" t="n"/>
      <c r="L467" s="1221" t="n"/>
      <c r="M467" s="1221" t="n"/>
      <c r="N467" s="1221" t="n"/>
      <c r="O467" s="1221" t="n"/>
      <c r="P467" s="1221" t="n"/>
      <c r="Q467" s="1221" t="n"/>
      <c r="R467" s="1221" t="n"/>
      <c r="S467" s="1221" t="n"/>
      <c r="T467" s="1221" t="n"/>
      <c r="U467" s="1221" t="n"/>
      <c r="V467" s="1221" t="n"/>
      <c r="W467" s="1221" t="n"/>
      <c r="X467" s="1221" t="n"/>
      <c r="Y467" s="1221" t="n"/>
      <c r="Z467" s="1222" t="n"/>
      <c r="AA467" s="1222" t="n"/>
      <c r="AB467" s="1080" t="n"/>
      <c r="AC467" s="788" t="n"/>
      <c r="AD467" s="788" t="n"/>
      <c r="AE467" s="788" t="n"/>
      <c r="AF467" s="788" t="n"/>
      <c r="AG467" s="788" t="n"/>
      <c r="AH467" s="788" t="n"/>
      <c r="AI467" s="788" t="n"/>
      <c r="AJ467" s="788" t="n"/>
      <c r="AK467" s="788" t="n"/>
      <c r="AL467" s="788" t="n"/>
      <c r="AM467" s="788" t="n"/>
      <c r="AN467" s="788" t="n"/>
      <c r="AO467" s="788" t="n"/>
      <c r="AP467" s="788" t="n"/>
      <c r="AQ467" s="788" t="n"/>
    </row>
    <row r="468" ht="15" customHeight="1" s="789">
      <c r="A468" s="1561" t="n"/>
      <c r="B468" s="1218" t="n"/>
      <c r="C468" s="1219" t="n"/>
      <c r="D468" s="1219" t="n"/>
      <c r="E468" s="1223" t="n"/>
      <c r="F468" s="1219" t="n"/>
      <c r="G468" s="902" t="n"/>
      <c r="H468" s="902" t="n"/>
      <c r="I468" s="1219" t="n"/>
      <c r="J468" s="1219" t="n"/>
      <c r="K468" s="1219" t="n"/>
      <c r="L468" s="1221" t="n"/>
      <c r="M468" s="1221" t="n"/>
      <c r="N468" s="1221" t="n"/>
      <c r="O468" s="1221" t="n"/>
      <c r="P468" s="1221" t="n"/>
      <c r="Q468" s="1221" t="n"/>
      <c r="R468" s="1221" t="n"/>
      <c r="S468" s="1221" t="n"/>
      <c r="T468" s="1221" t="n"/>
      <c r="U468" s="1221" t="n"/>
      <c r="V468" s="1221" t="n"/>
      <c r="W468" s="1221" t="n"/>
      <c r="X468" s="1221" t="n"/>
      <c r="Y468" s="1221" t="n"/>
      <c r="Z468" s="1222" t="n"/>
      <c r="AA468" s="1222" t="n"/>
      <c r="AB468" s="1080" t="n"/>
      <c r="AC468" s="788" t="n"/>
      <c r="AD468" s="788" t="n"/>
      <c r="AE468" s="788" t="n"/>
      <c r="AF468" s="788" t="n"/>
      <c r="AG468" s="788" t="n"/>
      <c r="AH468" s="788" t="n"/>
      <c r="AI468" s="788" t="n"/>
      <c r="AJ468" s="788" t="n"/>
      <c r="AK468" s="788" t="n"/>
      <c r="AL468" s="788" t="n"/>
      <c r="AM468" s="788" t="n"/>
      <c r="AN468" s="788" t="n"/>
      <c r="AO468" s="788" t="n"/>
      <c r="AP468" s="788" t="n"/>
      <c r="AQ468" s="788" t="n"/>
    </row>
    <row r="469" ht="15" customHeight="1" s="789">
      <c r="A469" s="1561" t="n"/>
      <c r="B469" s="1218" t="n"/>
      <c r="C469" s="1219" t="n"/>
      <c r="D469" s="1219" t="n"/>
      <c r="E469" s="1223" t="n"/>
      <c r="F469" s="1219" t="n"/>
      <c r="G469" s="902" t="n"/>
      <c r="H469" s="902" t="n"/>
      <c r="I469" s="1219" t="n"/>
      <c r="J469" s="1219" t="n"/>
      <c r="K469" s="1219" t="n"/>
      <c r="L469" s="1221" t="n"/>
      <c r="M469" s="1221" t="n"/>
      <c r="N469" s="1221" t="n"/>
      <c r="O469" s="1221" t="n"/>
      <c r="P469" s="1221" t="n"/>
      <c r="Q469" s="1221" t="n"/>
      <c r="R469" s="1221" t="n"/>
      <c r="S469" s="1221" t="n"/>
      <c r="T469" s="1221" t="n"/>
      <c r="U469" s="1221" t="n"/>
      <c r="V469" s="1221" t="n"/>
      <c r="W469" s="1221" t="n"/>
      <c r="X469" s="1221" t="n"/>
      <c r="Y469" s="1221" t="n"/>
      <c r="Z469" s="1222" t="n"/>
      <c r="AA469" s="1222" t="n"/>
      <c r="AB469" s="1080" t="n"/>
      <c r="AC469" s="788" t="n"/>
      <c r="AD469" s="788" t="n"/>
      <c r="AE469" s="788" t="n"/>
      <c r="AF469" s="788" t="n"/>
      <c r="AG469" s="788" t="n"/>
      <c r="AH469" s="788" t="n"/>
      <c r="AI469" s="788" t="n"/>
      <c r="AJ469" s="788" t="n"/>
      <c r="AK469" s="788" t="n"/>
      <c r="AL469" s="788" t="n"/>
      <c r="AM469" s="788" t="n"/>
      <c r="AN469" s="788" t="n"/>
      <c r="AO469" s="788" t="n"/>
      <c r="AP469" s="788" t="n"/>
      <c r="AQ469" s="788" t="n"/>
    </row>
    <row r="470" ht="15" customHeight="1" s="789">
      <c r="A470" s="1561" t="n"/>
      <c r="B470" s="1218" t="n"/>
      <c r="C470" s="1219" t="n"/>
      <c r="D470" s="1219" t="n"/>
      <c r="E470" s="1223" t="n"/>
      <c r="F470" s="1219" t="n"/>
      <c r="G470" s="902" t="n"/>
      <c r="H470" s="902" t="n"/>
      <c r="I470" s="1219" t="n"/>
      <c r="J470" s="1219" t="n"/>
      <c r="K470" s="1219" t="n"/>
      <c r="L470" s="1221" t="n"/>
      <c r="M470" s="1221" t="n"/>
      <c r="N470" s="1221" t="n"/>
      <c r="O470" s="1221" t="n"/>
      <c r="P470" s="1221" t="n"/>
      <c r="Q470" s="1221" t="n"/>
      <c r="R470" s="1221" t="n"/>
      <c r="S470" s="1221" t="n"/>
      <c r="T470" s="1221" t="n"/>
      <c r="U470" s="1221" t="n"/>
      <c r="V470" s="1221" t="n"/>
      <c r="W470" s="1221" t="n"/>
      <c r="X470" s="1221" t="n"/>
      <c r="Y470" s="1221" t="n"/>
      <c r="Z470" s="1222" t="n"/>
      <c r="AA470" s="1222" t="n"/>
      <c r="AB470" s="1080" t="n"/>
      <c r="AC470" s="788" t="n"/>
      <c r="AD470" s="788" t="n"/>
      <c r="AE470" s="788" t="n"/>
      <c r="AF470" s="788" t="n"/>
      <c r="AG470" s="788" t="n"/>
      <c r="AH470" s="788" t="n"/>
      <c r="AI470" s="788" t="n"/>
      <c r="AJ470" s="788" t="n"/>
      <c r="AK470" s="788" t="n"/>
      <c r="AL470" s="788" t="n"/>
      <c r="AM470" s="788" t="n"/>
      <c r="AN470" s="788" t="n"/>
      <c r="AO470" s="788" t="n"/>
      <c r="AP470" s="788" t="n"/>
      <c r="AQ470" s="788" t="n"/>
    </row>
    <row r="471" ht="15" customHeight="1" s="789">
      <c r="A471" s="1561" t="n"/>
      <c r="B471" s="1218" t="n"/>
      <c r="C471" s="1219" t="n"/>
      <c r="D471" s="1219" t="n"/>
      <c r="E471" s="1223" t="n"/>
      <c r="F471" s="1219" t="n"/>
      <c r="G471" s="902" t="n"/>
      <c r="H471" s="902" t="n"/>
      <c r="I471" s="1219" t="n"/>
      <c r="J471" s="1219" t="n"/>
      <c r="K471" s="1219" t="n"/>
      <c r="L471" s="1221" t="n"/>
      <c r="M471" s="1221" t="n"/>
      <c r="N471" s="1221" t="n"/>
      <c r="O471" s="1221" t="n"/>
      <c r="P471" s="1221" t="n"/>
      <c r="Q471" s="1221" t="n"/>
      <c r="R471" s="1221" t="n"/>
      <c r="S471" s="1221" t="n"/>
      <c r="T471" s="1221" t="n"/>
      <c r="U471" s="1221" t="n"/>
      <c r="V471" s="1221" t="n"/>
      <c r="W471" s="1221" t="n"/>
      <c r="X471" s="1221" t="n"/>
      <c r="Y471" s="1221" t="n"/>
      <c r="Z471" s="1222" t="n"/>
      <c r="AA471" s="1222" t="n"/>
      <c r="AB471" s="1080" t="n"/>
      <c r="AC471" s="788" t="n"/>
      <c r="AD471" s="788" t="n"/>
      <c r="AE471" s="788" t="n"/>
      <c r="AF471" s="788" t="n"/>
      <c r="AG471" s="788" t="n"/>
      <c r="AH471" s="788" t="n"/>
      <c r="AI471" s="788" t="n"/>
      <c r="AJ471" s="788" t="n"/>
      <c r="AK471" s="788" t="n"/>
      <c r="AL471" s="788" t="n"/>
      <c r="AM471" s="788" t="n"/>
      <c r="AN471" s="788" t="n"/>
      <c r="AO471" s="788" t="n"/>
      <c r="AP471" s="788" t="n"/>
      <c r="AQ471" s="788" t="n"/>
    </row>
    <row r="472" ht="15" customHeight="1" s="789">
      <c r="A472" s="1561" t="n"/>
      <c r="B472" s="1218" t="n"/>
      <c r="C472" s="1219" t="n"/>
      <c r="D472" s="1219" t="n"/>
      <c r="E472" s="1223" t="n"/>
      <c r="F472" s="1219" t="n"/>
      <c r="G472" s="902" t="n"/>
      <c r="H472" s="902" t="n"/>
      <c r="I472" s="1219" t="n"/>
      <c r="J472" s="1219" t="n"/>
      <c r="K472" s="1219" t="n"/>
      <c r="L472" s="1221" t="n"/>
      <c r="M472" s="1221" t="n"/>
      <c r="N472" s="1221" t="n"/>
      <c r="O472" s="1221" t="n"/>
      <c r="P472" s="1221" t="n"/>
      <c r="Q472" s="1221" t="n"/>
      <c r="R472" s="1221" t="n"/>
      <c r="S472" s="1221" t="n"/>
      <c r="T472" s="1221" t="n"/>
      <c r="U472" s="1221" t="n"/>
      <c r="V472" s="1221" t="n"/>
      <c r="W472" s="1221" t="n"/>
      <c r="X472" s="1221" t="n"/>
      <c r="Y472" s="1221" t="n"/>
      <c r="Z472" s="1222" t="n"/>
      <c r="AA472" s="1222" t="n"/>
      <c r="AB472" s="1080" t="n"/>
      <c r="AC472" s="788" t="n"/>
      <c r="AD472" s="788" t="n"/>
      <c r="AE472" s="788" t="n"/>
      <c r="AF472" s="788" t="n"/>
      <c r="AG472" s="788" t="n"/>
      <c r="AH472" s="788" t="n"/>
      <c r="AI472" s="788" t="n"/>
      <c r="AJ472" s="788" t="n"/>
      <c r="AK472" s="788" t="n"/>
      <c r="AL472" s="788" t="n"/>
      <c r="AM472" s="788" t="n"/>
      <c r="AN472" s="788" t="n"/>
      <c r="AO472" s="788" t="n"/>
      <c r="AP472" s="788" t="n"/>
      <c r="AQ472" s="788" t="n"/>
    </row>
    <row r="473" ht="15" customHeight="1" s="789">
      <c r="A473" s="1561" t="n"/>
      <c r="B473" s="1218" t="n"/>
      <c r="C473" s="1219" t="n"/>
      <c r="D473" s="1219" t="n"/>
      <c r="E473" s="1223" t="n"/>
      <c r="F473" s="1219" t="n"/>
      <c r="G473" s="902" t="n"/>
      <c r="H473" s="902" t="n"/>
      <c r="I473" s="1219" t="n"/>
      <c r="J473" s="1219" t="n"/>
      <c r="K473" s="1219" t="n"/>
      <c r="L473" s="1221" t="n"/>
      <c r="M473" s="1221" t="n"/>
      <c r="N473" s="1221" t="n"/>
      <c r="O473" s="1221" t="n"/>
      <c r="P473" s="1221" t="n"/>
      <c r="Q473" s="1221" t="n"/>
      <c r="R473" s="1221" t="n"/>
      <c r="S473" s="1221" t="n"/>
      <c r="T473" s="1221" t="n"/>
      <c r="U473" s="1221" t="n"/>
      <c r="V473" s="1221" t="n"/>
      <c r="W473" s="1221" t="n"/>
      <c r="X473" s="1221" t="n"/>
      <c r="Y473" s="1221" t="n"/>
      <c r="Z473" s="1222" t="n"/>
      <c r="AA473" s="1222" t="n"/>
      <c r="AB473" s="1080" t="n"/>
      <c r="AC473" s="788" t="n"/>
      <c r="AD473" s="788" t="n"/>
      <c r="AE473" s="788" t="n"/>
      <c r="AF473" s="788" t="n"/>
      <c r="AG473" s="788" t="n"/>
      <c r="AH473" s="788" t="n"/>
      <c r="AI473" s="788" t="n"/>
      <c r="AJ473" s="788" t="n"/>
      <c r="AK473" s="788" t="n"/>
      <c r="AL473" s="788" t="n"/>
      <c r="AM473" s="788" t="n"/>
      <c r="AN473" s="788" t="n"/>
      <c r="AO473" s="788" t="n"/>
      <c r="AP473" s="788" t="n"/>
      <c r="AQ473" s="788" t="n"/>
    </row>
    <row r="474" ht="15" customHeight="1" s="789">
      <c r="A474" s="1561" t="n"/>
      <c r="B474" s="1218" t="n"/>
      <c r="C474" s="1219" t="n"/>
      <c r="D474" s="1219" t="n"/>
      <c r="E474" s="1223" t="n"/>
      <c r="F474" s="1219" t="n"/>
      <c r="G474" s="902" t="n"/>
      <c r="H474" s="902" t="n"/>
      <c r="I474" s="1219" t="n"/>
      <c r="J474" s="1219" t="n"/>
      <c r="K474" s="1219" t="n"/>
      <c r="L474" s="1221" t="n"/>
      <c r="M474" s="1221" t="n"/>
      <c r="N474" s="1221" t="n"/>
      <c r="O474" s="1221" t="n"/>
      <c r="P474" s="1221" t="n"/>
      <c r="Q474" s="1221" t="n"/>
      <c r="R474" s="1221" t="n"/>
      <c r="S474" s="1221" t="n"/>
      <c r="T474" s="1221" t="n"/>
      <c r="U474" s="1221" t="n"/>
      <c r="V474" s="1221" t="n"/>
      <c r="W474" s="1221" t="n"/>
      <c r="X474" s="1221" t="n"/>
      <c r="Y474" s="1221" t="n"/>
      <c r="Z474" s="1222" t="n"/>
      <c r="AA474" s="1222" t="n"/>
      <c r="AB474" s="1080" t="n"/>
      <c r="AC474" s="788" t="n"/>
      <c r="AD474" s="788" t="n"/>
      <c r="AE474" s="788" t="n"/>
      <c r="AF474" s="788" t="n"/>
      <c r="AG474" s="788" t="n"/>
      <c r="AH474" s="788" t="n"/>
      <c r="AI474" s="788" t="n"/>
      <c r="AJ474" s="788" t="n"/>
      <c r="AK474" s="788" t="n"/>
      <c r="AL474" s="788" t="n"/>
      <c r="AM474" s="788" t="n"/>
      <c r="AN474" s="788" t="n"/>
      <c r="AO474" s="788" t="n"/>
      <c r="AP474" s="788" t="n"/>
      <c r="AQ474" s="788" t="n"/>
    </row>
    <row r="475" ht="15" customHeight="1" s="789">
      <c r="A475" s="1561" t="n"/>
      <c r="B475" s="1218" t="n"/>
      <c r="C475" s="1219" t="n"/>
      <c r="D475" s="1219" t="n"/>
      <c r="E475" s="1223" t="n"/>
      <c r="F475" s="1219" t="n"/>
      <c r="G475" s="902" t="n"/>
      <c r="H475" s="902" t="n"/>
      <c r="I475" s="1219" t="n"/>
      <c r="J475" s="1219" t="n"/>
      <c r="K475" s="1219" t="n"/>
      <c r="L475" s="1221" t="n"/>
      <c r="M475" s="1221" t="n"/>
      <c r="N475" s="1221" t="n"/>
      <c r="O475" s="1221" t="n"/>
      <c r="P475" s="1221" t="n"/>
      <c r="Q475" s="1221" t="n"/>
      <c r="R475" s="1221" t="n"/>
      <c r="S475" s="1221" t="n"/>
      <c r="T475" s="1221" t="n"/>
      <c r="U475" s="1221" t="n"/>
      <c r="V475" s="1221" t="n"/>
      <c r="W475" s="1221" t="n"/>
      <c r="X475" s="1221" t="n"/>
      <c r="Y475" s="1221" t="n"/>
      <c r="Z475" s="1222" t="n"/>
      <c r="AA475" s="1222" t="n"/>
      <c r="AB475" s="1080" t="n"/>
      <c r="AC475" s="788" t="n"/>
      <c r="AD475" s="788" t="n"/>
      <c r="AE475" s="788" t="n"/>
      <c r="AF475" s="788" t="n"/>
      <c r="AG475" s="788" t="n"/>
      <c r="AH475" s="788" t="n"/>
      <c r="AI475" s="788" t="n"/>
      <c r="AJ475" s="788" t="n"/>
      <c r="AK475" s="788" t="n"/>
      <c r="AL475" s="788" t="n"/>
      <c r="AM475" s="788" t="n"/>
      <c r="AN475" s="788" t="n"/>
      <c r="AO475" s="788" t="n"/>
      <c r="AP475" s="788" t="n"/>
      <c r="AQ475" s="788" t="n"/>
    </row>
    <row r="476" ht="15" customHeight="1" s="789">
      <c r="A476" s="1561" t="n"/>
      <c r="B476" s="1218" t="n"/>
      <c r="C476" s="1219" t="n"/>
      <c r="D476" s="1219" t="n"/>
      <c r="E476" s="1223" t="n"/>
      <c r="F476" s="1219" t="n"/>
      <c r="G476" s="902" t="n"/>
      <c r="H476" s="902" t="n"/>
      <c r="I476" s="1219" t="n"/>
      <c r="J476" s="1219" t="n"/>
      <c r="K476" s="1219" t="n"/>
      <c r="L476" s="1221" t="n"/>
      <c r="M476" s="1221" t="n"/>
      <c r="N476" s="1221" t="n"/>
      <c r="O476" s="1221" t="n"/>
      <c r="P476" s="1221" t="n"/>
      <c r="Q476" s="1221" t="n"/>
      <c r="R476" s="1221" t="n"/>
      <c r="S476" s="1221" t="n"/>
      <c r="T476" s="1221" t="n"/>
      <c r="U476" s="1221" t="n"/>
      <c r="V476" s="1221" t="n"/>
      <c r="W476" s="1221" t="n"/>
      <c r="X476" s="1221" t="n"/>
      <c r="Y476" s="1221" t="n"/>
      <c r="Z476" s="1222" t="n"/>
      <c r="AA476" s="1222" t="n"/>
      <c r="AB476" s="1080" t="n"/>
      <c r="AC476" s="788" t="n"/>
      <c r="AD476" s="788" t="n"/>
      <c r="AE476" s="788" t="n"/>
      <c r="AF476" s="788" t="n"/>
      <c r="AG476" s="788" t="n"/>
      <c r="AH476" s="788" t="n"/>
      <c r="AI476" s="788" t="n"/>
      <c r="AJ476" s="788" t="n"/>
      <c r="AK476" s="788" t="n"/>
      <c r="AL476" s="788" t="n"/>
      <c r="AM476" s="788" t="n"/>
      <c r="AN476" s="788" t="n"/>
      <c r="AO476" s="788" t="n"/>
      <c r="AP476" s="788" t="n"/>
      <c r="AQ476" s="788" t="n"/>
    </row>
    <row r="477" ht="15" customHeight="1" s="789">
      <c r="A477" s="1561" t="n"/>
      <c r="B477" s="1218" t="n"/>
      <c r="C477" s="1219" t="n"/>
      <c r="D477" s="1219" t="n"/>
      <c r="E477" s="1223" t="n"/>
      <c r="F477" s="1219" t="n"/>
      <c r="G477" s="902" t="n"/>
      <c r="H477" s="902" t="n"/>
      <c r="I477" s="1219" t="n"/>
      <c r="J477" s="1219" t="n"/>
      <c r="K477" s="1219" t="n"/>
      <c r="L477" s="1221" t="n"/>
      <c r="M477" s="1221" t="n"/>
      <c r="N477" s="1221" t="n"/>
      <c r="O477" s="1221" t="n"/>
      <c r="P477" s="1221" t="n"/>
      <c r="Q477" s="1221" t="n"/>
      <c r="R477" s="1221" t="n"/>
      <c r="S477" s="1221" t="n"/>
      <c r="T477" s="1221" t="n"/>
      <c r="U477" s="1221" t="n"/>
      <c r="V477" s="1221" t="n"/>
      <c r="W477" s="1221" t="n"/>
      <c r="X477" s="1221" t="n"/>
      <c r="Y477" s="1221" t="n"/>
      <c r="Z477" s="1222" t="n"/>
      <c r="AA477" s="1222" t="n"/>
      <c r="AB477" s="1080" t="n"/>
      <c r="AC477" s="788" t="n"/>
      <c r="AD477" s="788" t="n"/>
      <c r="AE477" s="788" t="n"/>
      <c r="AF477" s="788" t="n"/>
      <c r="AG477" s="788" t="n"/>
      <c r="AH477" s="788" t="n"/>
      <c r="AI477" s="788" t="n"/>
      <c r="AJ477" s="788" t="n"/>
      <c r="AK477" s="788" t="n"/>
      <c r="AL477" s="788" t="n"/>
      <c r="AM477" s="788" t="n"/>
      <c r="AN477" s="788" t="n"/>
      <c r="AO477" s="788" t="n"/>
      <c r="AP477" s="788" t="n"/>
      <c r="AQ477" s="788" t="n"/>
    </row>
    <row r="478" ht="15" customHeight="1" s="789">
      <c r="A478" s="1561" t="n"/>
      <c r="B478" s="1218" t="n"/>
      <c r="C478" s="1219" t="n"/>
      <c r="D478" s="1219" t="n"/>
      <c r="E478" s="1223" t="n"/>
      <c r="F478" s="1219" t="n"/>
      <c r="G478" s="902" t="n"/>
      <c r="H478" s="902" t="n"/>
      <c r="I478" s="1219" t="n"/>
      <c r="J478" s="1219" t="n"/>
      <c r="K478" s="1219" t="n"/>
      <c r="L478" s="1221" t="n"/>
      <c r="M478" s="1221" t="n"/>
      <c r="N478" s="1221" t="n"/>
      <c r="O478" s="1221" t="n"/>
      <c r="P478" s="1221" t="n"/>
      <c r="Q478" s="1221" t="n"/>
      <c r="R478" s="1221" t="n"/>
      <c r="S478" s="1221" t="n"/>
      <c r="T478" s="1221" t="n"/>
      <c r="U478" s="1221" t="n"/>
      <c r="V478" s="1221" t="n"/>
      <c r="W478" s="1221" t="n"/>
      <c r="X478" s="1221" t="n"/>
      <c r="Y478" s="1221" t="n"/>
      <c r="Z478" s="1222" t="n"/>
      <c r="AA478" s="1222" t="n"/>
      <c r="AB478" s="1080" t="n"/>
      <c r="AC478" s="788" t="n"/>
      <c r="AD478" s="788" t="n"/>
      <c r="AE478" s="788" t="n"/>
      <c r="AF478" s="788" t="n"/>
      <c r="AG478" s="788" t="n"/>
      <c r="AH478" s="788" t="n"/>
      <c r="AI478" s="788" t="n"/>
      <c r="AJ478" s="788" t="n"/>
      <c r="AK478" s="788" t="n"/>
      <c r="AL478" s="788" t="n"/>
      <c r="AM478" s="788" t="n"/>
      <c r="AN478" s="788" t="n"/>
      <c r="AO478" s="788" t="n"/>
      <c r="AP478" s="788" t="n"/>
      <c r="AQ478" s="788" t="n"/>
    </row>
    <row r="479" ht="15" customHeight="1" s="789">
      <c r="A479" s="1561" t="n"/>
      <c r="B479" s="1218" t="n"/>
      <c r="C479" s="1219" t="n"/>
      <c r="D479" s="1219" t="n"/>
      <c r="E479" s="1223" t="n"/>
      <c r="F479" s="1219" t="n"/>
      <c r="G479" s="902" t="n"/>
      <c r="H479" s="902" t="n"/>
      <c r="I479" s="1219" t="n"/>
      <c r="J479" s="1219" t="n"/>
      <c r="K479" s="1219" t="n"/>
      <c r="L479" s="1221" t="n"/>
      <c r="M479" s="1221" t="n"/>
      <c r="N479" s="1221" t="n"/>
      <c r="O479" s="1221" t="n"/>
      <c r="P479" s="1221" t="n"/>
      <c r="Q479" s="1221" t="n"/>
      <c r="R479" s="1221" t="n"/>
      <c r="S479" s="1221" t="n"/>
      <c r="T479" s="1221" t="n"/>
      <c r="U479" s="1221" t="n"/>
      <c r="V479" s="1221" t="n"/>
      <c r="W479" s="1221" t="n"/>
      <c r="X479" s="1221" t="n"/>
      <c r="Y479" s="1221" t="n"/>
      <c r="Z479" s="1222" t="n"/>
      <c r="AA479" s="1222" t="n"/>
      <c r="AB479" s="1080" t="n"/>
      <c r="AC479" s="788" t="n"/>
      <c r="AD479" s="788" t="n"/>
      <c r="AE479" s="788" t="n"/>
      <c r="AF479" s="788" t="n"/>
      <c r="AG479" s="788" t="n"/>
      <c r="AH479" s="788" t="n"/>
      <c r="AI479" s="788" t="n"/>
      <c r="AJ479" s="788" t="n"/>
      <c r="AK479" s="788" t="n"/>
      <c r="AL479" s="788" t="n"/>
      <c r="AM479" s="788" t="n"/>
      <c r="AN479" s="788" t="n"/>
      <c r="AO479" s="788" t="n"/>
      <c r="AP479" s="788" t="n"/>
      <c r="AQ479" s="788" t="n"/>
    </row>
    <row r="480" ht="15" customHeight="1" s="789">
      <c r="A480" s="1561" t="n"/>
      <c r="B480" s="1218" t="n"/>
      <c r="C480" s="1219" t="n"/>
      <c r="D480" s="1219" t="n"/>
      <c r="E480" s="1223" t="n"/>
      <c r="F480" s="1219" t="n"/>
      <c r="G480" s="902" t="n"/>
      <c r="H480" s="902" t="n"/>
      <c r="I480" s="1219" t="n"/>
      <c r="J480" s="1219" t="n"/>
      <c r="K480" s="1219" t="n"/>
      <c r="L480" s="1221" t="n"/>
      <c r="M480" s="1221" t="n"/>
      <c r="N480" s="1221" t="n"/>
      <c r="O480" s="1221" t="n"/>
      <c r="P480" s="1221" t="n"/>
      <c r="Q480" s="1221" t="n"/>
      <c r="R480" s="1221" t="n"/>
      <c r="S480" s="1221" t="n"/>
      <c r="T480" s="1221" t="n"/>
      <c r="U480" s="1221" t="n"/>
      <c r="V480" s="1221" t="n"/>
      <c r="W480" s="1221" t="n"/>
      <c r="X480" s="1221" t="n"/>
      <c r="Y480" s="1221" t="n"/>
      <c r="Z480" s="1222" t="n"/>
      <c r="AA480" s="1222" t="n"/>
      <c r="AB480" s="1080" t="n"/>
      <c r="AC480" s="788" t="n"/>
      <c r="AD480" s="788" t="n"/>
      <c r="AE480" s="788" t="n"/>
      <c r="AF480" s="788" t="n"/>
      <c r="AG480" s="788" t="n"/>
      <c r="AH480" s="788" t="n"/>
      <c r="AI480" s="788" t="n"/>
      <c r="AJ480" s="788" t="n"/>
      <c r="AK480" s="788" t="n"/>
      <c r="AL480" s="788" t="n"/>
      <c r="AM480" s="788" t="n"/>
      <c r="AN480" s="788" t="n"/>
      <c r="AO480" s="788" t="n"/>
      <c r="AP480" s="788" t="n"/>
      <c r="AQ480" s="788" t="n"/>
    </row>
    <row r="481" ht="15" customHeight="1" s="789">
      <c r="A481" s="1561" t="n"/>
      <c r="B481" s="1218" t="n"/>
      <c r="C481" s="1219" t="n"/>
      <c r="D481" s="1219" t="n"/>
      <c r="E481" s="1223" t="n"/>
      <c r="F481" s="1219" t="n"/>
      <c r="G481" s="902" t="n"/>
      <c r="H481" s="902" t="n"/>
      <c r="I481" s="1219" t="n"/>
      <c r="J481" s="1219" t="n"/>
      <c r="K481" s="1219" t="n"/>
      <c r="L481" s="1221" t="n"/>
      <c r="M481" s="1221" t="n"/>
      <c r="N481" s="1221" t="n"/>
      <c r="O481" s="1221" t="n"/>
      <c r="P481" s="1221" t="n"/>
      <c r="Q481" s="1221" t="n"/>
      <c r="R481" s="1221" t="n"/>
      <c r="S481" s="1221" t="n"/>
      <c r="T481" s="1221" t="n"/>
      <c r="U481" s="1221" t="n"/>
      <c r="V481" s="1221" t="n"/>
      <c r="W481" s="1221" t="n"/>
      <c r="X481" s="1221" t="n"/>
      <c r="Y481" s="1221" t="n"/>
      <c r="Z481" s="1222" t="n"/>
      <c r="AA481" s="1222" t="n"/>
      <c r="AB481" s="1080" t="n"/>
      <c r="AC481" s="788" t="n"/>
      <c r="AD481" s="788" t="n"/>
      <c r="AE481" s="788" t="n"/>
      <c r="AF481" s="788" t="n"/>
      <c r="AG481" s="788" t="n"/>
      <c r="AH481" s="788" t="n"/>
      <c r="AI481" s="788" t="n"/>
      <c r="AJ481" s="788" t="n"/>
      <c r="AK481" s="788" t="n"/>
      <c r="AL481" s="788" t="n"/>
      <c r="AM481" s="788" t="n"/>
      <c r="AN481" s="788" t="n"/>
      <c r="AO481" s="788" t="n"/>
      <c r="AP481" s="788" t="n"/>
      <c r="AQ481" s="788" t="n"/>
    </row>
    <row r="482" ht="15" customHeight="1" s="789">
      <c r="A482" s="1561" t="n"/>
      <c r="B482" s="1218" t="n"/>
      <c r="C482" s="1219" t="n"/>
      <c r="D482" s="1219" t="n"/>
      <c r="E482" s="1223" t="n"/>
      <c r="F482" s="1219" t="n"/>
      <c r="G482" s="902" t="n"/>
      <c r="H482" s="902" t="n"/>
      <c r="I482" s="1219" t="n"/>
      <c r="J482" s="1219" t="n"/>
      <c r="K482" s="1219" t="n"/>
      <c r="L482" s="1221" t="n"/>
      <c r="M482" s="1221" t="n"/>
      <c r="N482" s="1221" t="n"/>
      <c r="O482" s="1221" t="n"/>
      <c r="P482" s="1221" t="n"/>
      <c r="Q482" s="1221" t="n"/>
      <c r="R482" s="1221" t="n"/>
      <c r="S482" s="1221" t="n"/>
      <c r="T482" s="1221" t="n"/>
      <c r="U482" s="1221" t="n"/>
      <c r="V482" s="1221" t="n"/>
      <c r="W482" s="1221" t="n"/>
      <c r="X482" s="1221" t="n"/>
      <c r="Y482" s="1221" t="n"/>
      <c r="Z482" s="1222" t="n"/>
      <c r="AA482" s="1222" t="n"/>
      <c r="AB482" s="1080" t="n"/>
      <c r="AC482" s="788" t="n"/>
      <c r="AD482" s="788" t="n"/>
      <c r="AE482" s="788" t="n"/>
      <c r="AF482" s="788" t="n"/>
      <c r="AG482" s="788" t="n"/>
      <c r="AH482" s="788" t="n"/>
      <c r="AI482" s="788" t="n"/>
      <c r="AJ482" s="788" t="n"/>
      <c r="AK482" s="788" t="n"/>
      <c r="AL482" s="788" t="n"/>
      <c r="AM482" s="788" t="n"/>
      <c r="AN482" s="788" t="n"/>
      <c r="AO482" s="788" t="n"/>
      <c r="AP482" s="788" t="n"/>
      <c r="AQ482" s="788" t="n"/>
    </row>
    <row r="483" ht="15" customHeight="1" s="789">
      <c r="A483" s="1561" t="n"/>
      <c r="B483" s="1218" t="n"/>
      <c r="C483" s="1219" t="n"/>
      <c r="D483" s="1219" t="n"/>
      <c r="E483" s="1223" t="n"/>
      <c r="F483" s="1219" t="n"/>
      <c r="G483" s="902" t="n"/>
      <c r="H483" s="902" t="n"/>
      <c r="I483" s="1219" t="n"/>
      <c r="J483" s="1219" t="n"/>
      <c r="K483" s="1219" t="n"/>
      <c r="L483" s="1221" t="n"/>
      <c r="M483" s="1221" t="n"/>
      <c r="N483" s="1221" t="n"/>
      <c r="O483" s="1221" t="n"/>
      <c r="P483" s="1221" t="n"/>
      <c r="Q483" s="1221" t="n"/>
      <c r="R483" s="1221" t="n"/>
      <c r="S483" s="1221" t="n"/>
      <c r="T483" s="1221" t="n"/>
      <c r="U483" s="1221" t="n"/>
      <c r="V483" s="1221" t="n"/>
      <c r="W483" s="1221" t="n"/>
      <c r="X483" s="1221" t="n"/>
      <c r="Y483" s="1221" t="n"/>
      <c r="Z483" s="1222" t="n"/>
      <c r="AA483" s="1222" t="n"/>
      <c r="AB483" s="1080" t="n"/>
      <c r="AC483" s="788" t="n"/>
      <c r="AD483" s="788" t="n"/>
      <c r="AE483" s="788" t="n"/>
      <c r="AF483" s="788" t="n"/>
      <c r="AG483" s="788" t="n"/>
      <c r="AH483" s="788" t="n"/>
      <c r="AI483" s="788" t="n"/>
      <c r="AJ483" s="788" t="n"/>
      <c r="AK483" s="788" t="n"/>
      <c r="AL483" s="788" t="n"/>
      <c r="AM483" s="788" t="n"/>
      <c r="AN483" s="788" t="n"/>
      <c r="AO483" s="788" t="n"/>
      <c r="AP483" s="788" t="n"/>
      <c r="AQ483" s="788" t="n"/>
    </row>
    <row r="484" ht="15" customHeight="1" s="789">
      <c r="A484" s="1561" t="n"/>
      <c r="B484" s="1218" t="n"/>
      <c r="C484" s="1219" t="n"/>
      <c r="D484" s="1219" t="n"/>
      <c r="E484" s="1223" t="n"/>
      <c r="F484" s="1219" t="n"/>
      <c r="G484" s="902" t="n"/>
      <c r="H484" s="902" t="n"/>
      <c r="I484" s="1219" t="n"/>
      <c r="J484" s="1219" t="n"/>
      <c r="K484" s="1219" t="n"/>
      <c r="L484" s="1221" t="n"/>
      <c r="M484" s="1221" t="n"/>
      <c r="N484" s="1221" t="n"/>
      <c r="O484" s="1221" t="n"/>
      <c r="P484" s="1221" t="n"/>
      <c r="Q484" s="1221" t="n"/>
      <c r="R484" s="1221" t="n"/>
      <c r="S484" s="1221" t="n"/>
      <c r="T484" s="1221" t="n"/>
      <c r="U484" s="1221" t="n"/>
      <c r="V484" s="1221" t="n"/>
      <c r="W484" s="1221" t="n"/>
      <c r="X484" s="1221" t="n"/>
      <c r="Y484" s="1221" t="n"/>
      <c r="Z484" s="1222" t="n"/>
      <c r="AA484" s="1222" t="n"/>
      <c r="AB484" s="1080" t="n"/>
      <c r="AC484" s="788" t="n"/>
      <c r="AD484" s="788" t="n"/>
      <c r="AE484" s="788" t="n"/>
      <c r="AF484" s="788" t="n"/>
      <c r="AG484" s="788" t="n"/>
      <c r="AH484" s="788" t="n"/>
      <c r="AI484" s="788" t="n"/>
      <c r="AJ484" s="788" t="n"/>
      <c r="AK484" s="788" t="n"/>
      <c r="AL484" s="788" t="n"/>
      <c r="AM484" s="788" t="n"/>
      <c r="AN484" s="788" t="n"/>
      <c r="AO484" s="788" t="n"/>
      <c r="AP484" s="788" t="n"/>
      <c r="AQ484" s="788" t="n"/>
    </row>
    <row r="485" ht="15" customHeight="1" s="789">
      <c r="A485" s="1561" t="n"/>
      <c r="B485" s="1218" t="n"/>
      <c r="C485" s="1219" t="n"/>
      <c r="D485" s="1219" t="n"/>
      <c r="E485" s="1223" t="n"/>
      <c r="F485" s="1219" t="n"/>
      <c r="G485" s="902" t="n"/>
      <c r="H485" s="902" t="n"/>
      <c r="I485" s="1219" t="n"/>
      <c r="J485" s="1219" t="n"/>
      <c r="K485" s="1219" t="n"/>
      <c r="L485" s="1221" t="n"/>
      <c r="M485" s="1221" t="n"/>
      <c r="N485" s="1221" t="n"/>
      <c r="O485" s="1221" t="n"/>
      <c r="P485" s="1221" t="n"/>
      <c r="Q485" s="1221" t="n"/>
      <c r="R485" s="1221" t="n"/>
      <c r="S485" s="1221" t="n"/>
      <c r="T485" s="1221" t="n"/>
      <c r="U485" s="1221" t="n"/>
      <c r="V485" s="1221" t="n"/>
      <c r="W485" s="1221" t="n"/>
      <c r="X485" s="1221" t="n"/>
      <c r="Y485" s="1221" t="n"/>
      <c r="Z485" s="1222" t="n"/>
      <c r="AA485" s="1222" t="n"/>
      <c r="AB485" s="1080" t="n"/>
      <c r="AC485" s="788" t="n"/>
      <c r="AD485" s="788" t="n"/>
      <c r="AE485" s="788" t="n"/>
      <c r="AF485" s="788" t="n"/>
      <c r="AG485" s="788" t="n"/>
      <c r="AH485" s="788" t="n"/>
      <c r="AI485" s="788" t="n"/>
      <c r="AJ485" s="788" t="n"/>
      <c r="AK485" s="788" t="n"/>
      <c r="AL485" s="788" t="n"/>
      <c r="AM485" s="788" t="n"/>
      <c r="AN485" s="788" t="n"/>
      <c r="AO485" s="788" t="n"/>
      <c r="AP485" s="788" t="n"/>
      <c r="AQ485" s="788" t="n"/>
    </row>
    <row r="486" ht="15" customHeight="1" s="789">
      <c r="A486" s="1561" t="n"/>
      <c r="B486" s="1218" t="n"/>
      <c r="C486" s="1219" t="n"/>
      <c r="D486" s="1219" t="n"/>
      <c r="E486" s="1223" t="n"/>
      <c r="F486" s="1219" t="n"/>
      <c r="G486" s="902" t="n"/>
      <c r="H486" s="902" t="n"/>
      <c r="I486" s="1219" t="n"/>
      <c r="J486" s="1219" t="n"/>
      <c r="K486" s="1219" t="n"/>
      <c r="L486" s="1221" t="n"/>
      <c r="M486" s="1221" t="n"/>
      <c r="N486" s="1221" t="n"/>
      <c r="O486" s="1221" t="n"/>
      <c r="P486" s="1221" t="n"/>
      <c r="Q486" s="1221" t="n"/>
      <c r="R486" s="1221" t="n"/>
      <c r="S486" s="1221" t="n"/>
      <c r="T486" s="1221" t="n"/>
      <c r="U486" s="1221" t="n"/>
      <c r="V486" s="1221" t="n"/>
      <c r="W486" s="1221" t="n"/>
      <c r="X486" s="1221" t="n"/>
      <c r="Y486" s="1221" t="n"/>
      <c r="Z486" s="1222" t="n"/>
      <c r="AA486" s="1222" t="n"/>
      <c r="AB486" s="1080" t="n"/>
      <c r="AC486" s="788" t="n"/>
      <c r="AD486" s="788" t="n"/>
      <c r="AE486" s="788" t="n"/>
      <c r="AF486" s="788" t="n"/>
      <c r="AG486" s="788" t="n"/>
      <c r="AH486" s="788" t="n"/>
      <c r="AI486" s="788" t="n"/>
      <c r="AJ486" s="788" t="n"/>
      <c r="AK486" s="788" t="n"/>
      <c r="AL486" s="788" t="n"/>
      <c r="AM486" s="788" t="n"/>
      <c r="AN486" s="788" t="n"/>
      <c r="AO486" s="788" t="n"/>
      <c r="AP486" s="788" t="n"/>
      <c r="AQ486" s="788" t="n"/>
    </row>
    <row r="487" ht="15" customHeight="1" s="789">
      <c r="A487" s="1561" t="n"/>
      <c r="B487" s="1218" t="n"/>
      <c r="C487" s="1219" t="n"/>
      <c r="D487" s="1219" t="n"/>
      <c r="E487" s="1223" t="n"/>
      <c r="F487" s="1219" t="n"/>
      <c r="G487" s="902" t="n"/>
      <c r="H487" s="902" t="n"/>
      <c r="I487" s="1219" t="n"/>
      <c r="J487" s="1219" t="n"/>
      <c r="K487" s="1219" t="n"/>
      <c r="L487" s="1221" t="n"/>
      <c r="M487" s="1221" t="n"/>
      <c r="N487" s="1221" t="n"/>
      <c r="O487" s="1221" t="n"/>
      <c r="P487" s="1221" t="n"/>
      <c r="Q487" s="1221" t="n"/>
      <c r="R487" s="1221" t="n"/>
      <c r="S487" s="1221" t="n"/>
      <c r="T487" s="1221" t="n"/>
      <c r="U487" s="1221" t="n"/>
      <c r="V487" s="1221" t="n"/>
      <c r="W487" s="1221" t="n"/>
      <c r="X487" s="1221" t="n"/>
      <c r="Y487" s="1221" t="n"/>
      <c r="Z487" s="1222" t="n"/>
      <c r="AA487" s="1222" t="n"/>
      <c r="AB487" s="1080" t="n"/>
      <c r="AC487" s="788" t="n"/>
      <c r="AD487" s="788" t="n"/>
      <c r="AE487" s="788" t="n"/>
      <c r="AF487" s="788" t="n"/>
      <c r="AG487" s="788" t="n"/>
      <c r="AH487" s="788" t="n"/>
      <c r="AI487" s="788" t="n"/>
      <c r="AJ487" s="788" t="n"/>
      <c r="AK487" s="788" t="n"/>
      <c r="AL487" s="788" t="n"/>
      <c r="AM487" s="788" t="n"/>
      <c r="AN487" s="788" t="n"/>
      <c r="AO487" s="788" t="n"/>
      <c r="AP487" s="788" t="n"/>
      <c r="AQ487" s="788" t="n"/>
    </row>
    <row r="488" ht="15" customHeight="1" s="789">
      <c r="A488" s="1561" t="n"/>
      <c r="B488" s="1218" t="n"/>
      <c r="C488" s="1219" t="n"/>
      <c r="D488" s="1219" t="n"/>
      <c r="E488" s="1223" t="n"/>
      <c r="F488" s="1219" t="n"/>
      <c r="G488" s="902" t="n"/>
      <c r="H488" s="902" t="n"/>
      <c r="I488" s="1219" t="n"/>
      <c r="J488" s="1219" t="n"/>
      <c r="K488" s="1219" t="n"/>
      <c r="L488" s="1221" t="n"/>
      <c r="M488" s="1221" t="n"/>
      <c r="N488" s="1221" t="n"/>
      <c r="O488" s="1221" t="n"/>
      <c r="P488" s="1221" t="n"/>
      <c r="Q488" s="1221" t="n"/>
      <c r="R488" s="1221" t="n"/>
      <c r="S488" s="1221" t="n"/>
      <c r="T488" s="1221" t="n"/>
      <c r="U488" s="1221" t="n"/>
      <c r="V488" s="1221" t="n"/>
      <c r="W488" s="1221" t="n"/>
      <c r="X488" s="1221" t="n"/>
      <c r="Y488" s="1221" t="n"/>
      <c r="Z488" s="1222" t="n"/>
      <c r="AA488" s="1222" t="n"/>
      <c r="AB488" s="1080" t="n"/>
      <c r="AC488" s="788" t="n"/>
      <c r="AD488" s="788" t="n"/>
      <c r="AE488" s="788" t="n"/>
      <c r="AF488" s="788" t="n"/>
      <c r="AG488" s="788" t="n"/>
      <c r="AH488" s="788" t="n"/>
      <c r="AI488" s="788" t="n"/>
      <c r="AJ488" s="788" t="n"/>
      <c r="AK488" s="788" t="n"/>
      <c r="AL488" s="788" t="n"/>
      <c r="AM488" s="788" t="n"/>
      <c r="AN488" s="788" t="n"/>
      <c r="AO488" s="788" t="n"/>
      <c r="AP488" s="788" t="n"/>
      <c r="AQ488" s="788" t="n"/>
    </row>
    <row r="489" ht="15" customHeight="1" s="789">
      <c r="A489" s="1561" t="n"/>
      <c r="B489" s="1218" t="n"/>
      <c r="C489" s="1219" t="n"/>
      <c r="D489" s="1219" t="n"/>
      <c r="E489" s="1223" t="n"/>
      <c r="F489" s="1219" t="n"/>
      <c r="G489" s="902" t="n"/>
      <c r="H489" s="902" t="n"/>
      <c r="I489" s="1219" t="n"/>
      <c r="J489" s="1219" t="n"/>
      <c r="K489" s="1219" t="n"/>
      <c r="L489" s="1221" t="n"/>
      <c r="M489" s="1221" t="n"/>
      <c r="N489" s="1221" t="n"/>
      <c r="O489" s="1221" t="n"/>
      <c r="P489" s="1221" t="n"/>
      <c r="Q489" s="1221" t="n"/>
      <c r="R489" s="1221" t="n"/>
      <c r="S489" s="1221" t="n"/>
      <c r="T489" s="1221" t="n"/>
      <c r="U489" s="1221" t="n"/>
      <c r="V489" s="1221" t="n"/>
      <c r="W489" s="1221" t="n"/>
      <c r="X489" s="1221" t="n"/>
      <c r="Y489" s="1221" t="n"/>
      <c r="Z489" s="1222" t="n"/>
      <c r="AA489" s="1222" t="n"/>
      <c r="AB489" s="1080" t="n"/>
      <c r="AC489" s="788" t="n"/>
      <c r="AD489" s="788" t="n"/>
      <c r="AE489" s="788" t="n"/>
      <c r="AF489" s="788" t="n"/>
      <c r="AG489" s="788" t="n"/>
      <c r="AH489" s="788" t="n"/>
      <c r="AI489" s="788" t="n"/>
      <c r="AJ489" s="788" t="n"/>
      <c r="AK489" s="788" t="n"/>
      <c r="AL489" s="788" t="n"/>
      <c r="AM489" s="788" t="n"/>
      <c r="AN489" s="788" t="n"/>
      <c r="AO489" s="788" t="n"/>
      <c r="AP489" s="788" t="n"/>
      <c r="AQ489" s="788" t="n"/>
    </row>
    <row r="490" ht="15" customHeight="1" s="789">
      <c r="A490" s="1561" t="n"/>
      <c r="B490" s="1218" t="n"/>
      <c r="C490" s="1219" t="n"/>
      <c r="D490" s="1219" t="n"/>
      <c r="E490" s="1223" t="n"/>
      <c r="F490" s="1219" t="n"/>
      <c r="G490" s="902" t="n"/>
      <c r="H490" s="902" t="n"/>
      <c r="I490" s="1219" t="n"/>
      <c r="J490" s="1219" t="n"/>
      <c r="K490" s="1219" t="n"/>
      <c r="L490" s="1221" t="n"/>
      <c r="M490" s="1221" t="n"/>
      <c r="N490" s="1221" t="n"/>
      <c r="O490" s="1221" t="n"/>
      <c r="P490" s="1221" t="n"/>
      <c r="Q490" s="1221" t="n"/>
      <c r="R490" s="1221" t="n"/>
      <c r="S490" s="1221" t="n"/>
      <c r="T490" s="1221" t="n"/>
      <c r="U490" s="1221" t="n"/>
      <c r="V490" s="1221" t="n"/>
      <c r="W490" s="1221" t="n"/>
      <c r="X490" s="1221" t="n"/>
      <c r="Y490" s="1221" t="n"/>
      <c r="Z490" s="1222" t="n"/>
      <c r="AA490" s="1222" t="n"/>
      <c r="AB490" s="1080" t="n"/>
      <c r="AC490" s="788" t="n"/>
      <c r="AD490" s="788" t="n"/>
      <c r="AE490" s="788" t="n"/>
      <c r="AF490" s="788" t="n"/>
      <c r="AG490" s="788" t="n"/>
      <c r="AH490" s="788" t="n"/>
      <c r="AI490" s="788" t="n"/>
      <c r="AJ490" s="788" t="n"/>
      <c r="AK490" s="788" t="n"/>
      <c r="AL490" s="788" t="n"/>
      <c r="AM490" s="788" t="n"/>
      <c r="AN490" s="788" t="n"/>
      <c r="AO490" s="788" t="n"/>
      <c r="AP490" s="788" t="n"/>
      <c r="AQ490" s="788" t="n"/>
    </row>
    <row r="491" ht="15" customHeight="1" s="789">
      <c r="A491" s="1561" t="n"/>
      <c r="B491" s="1218" t="n"/>
      <c r="C491" s="1219" t="n"/>
      <c r="D491" s="1219" t="n"/>
      <c r="E491" s="1223" t="n"/>
      <c r="F491" s="1219" t="n"/>
      <c r="G491" s="902" t="n"/>
      <c r="H491" s="902" t="n"/>
      <c r="I491" s="1219" t="n"/>
      <c r="J491" s="1219" t="n"/>
      <c r="K491" s="1219" t="n"/>
      <c r="L491" s="1221" t="n"/>
      <c r="M491" s="1221" t="n"/>
      <c r="N491" s="1221" t="n"/>
      <c r="O491" s="1221" t="n"/>
      <c r="P491" s="1221" t="n"/>
      <c r="Q491" s="1221" t="n"/>
      <c r="R491" s="1221" t="n"/>
      <c r="S491" s="1221" t="n"/>
      <c r="T491" s="1221" t="n"/>
      <c r="U491" s="1221" t="n"/>
      <c r="V491" s="1221" t="n"/>
      <c r="W491" s="1221" t="n"/>
      <c r="X491" s="1221" t="n"/>
      <c r="Y491" s="1221" t="n"/>
      <c r="Z491" s="1222" t="n"/>
      <c r="AA491" s="1222" t="n"/>
      <c r="AB491" s="1080" t="n"/>
      <c r="AC491" s="788" t="n"/>
      <c r="AD491" s="788" t="n"/>
      <c r="AE491" s="788" t="n"/>
      <c r="AF491" s="788" t="n"/>
      <c r="AG491" s="788" t="n"/>
      <c r="AH491" s="788" t="n"/>
      <c r="AI491" s="788" t="n"/>
      <c r="AJ491" s="788" t="n"/>
      <c r="AK491" s="788" t="n"/>
      <c r="AL491" s="788" t="n"/>
      <c r="AM491" s="788" t="n"/>
      <c r="AN491" s="788" t="n"/>
      <c r="AO491" s="788" t="n"/>
      <c r="AP491" s="788" t="n"/>
      <c r="AQ491" s="788" t="n"/>
    </row>
    <row r="492" ht="15" customHeight="1" s="789">
      <c r="A492" s="1561" t="n"/>
      <c r="B492" s="1218" t="n"/>
      <c r="C492" s="1219" t="n"/>
      <c r="D492" s="1219" t="n"/>
      <c r="E492" s="1223" t="n"/>
      <c r="F492" s="1219" t="n"/>
      <c r="G492" s="902" t="n"/>
      <c r="H492" s="902" t="n"/>
      <c r="I492" s="1219" t="n"/>
      <c r="J492" s="1219" t="n"/>
      <c r="K492" s="1219" t="n"/>
      <c r="L492" s="1221" t="n"/>
      <c r="M492" s="1221" t="n"/>
      <c r="N492" s="1221" t="n"/>
      <c r="O492" s="1221" t="n"/>
      <c r="P492" s="1221" t="n"/>
      <c r="Q492" s="1221" t="n"/>
      <c r="R492" s="1221" t="n"/>
      <c r="S492" s="1221" t="n"/>
      <c r="T492" s="1221" t="n"/>
      <c r="U492" s="1221" t="n"/>
      <c r="V492" s="1221" t="n"/>
      <c r="W492" s="1221" t="n"/>
      <c r="X492" s="1221" t="n"/>
      <c r="Y492" s="1221" t="n"/>
      <c r="Z492" s="1222" t="n"/>
      <c r="AA492" s="1222" t="n"/>
      <c r="AB492" s="1080" t="n"/>
      <c r="AC492" s="788" t="n"/>
      <c r="AD492" s="788" t="n"/>
      <c r="AE492" s="788" t="n"/>
      <c r="AF492" s="788" t="n"/>
      <c r="AG492" s="788" t="n"/>
      <c r="AH492" s="788" t="n"/>
      <c r="AI492" s="788" t="n"/>
      <c r="AJ492" s="788" t="n"/>
      <c r="AK492" s="788" t="n"/>
      <c r="AL492" s="788" t="n"/>
      <c r="AM492" s="788" t="n"/>
      <c r="AN492" s="788" t="n"/>
      <c r="AO492" s="788" t="n"/>
      <c r="AP492" s="788" t="n"/>
      <c r="AQ492" s="788" t="n"/>
    </row>
    <row r="493" ht="15" customHeight="1" s="789">
      <c r="A493" s="1561" t="n"/>
      <c r="B493" s="1218" t="n"/>
      <c r="C493" s="1219" t="n"/>
      <c r="D493" s="1219" t="n"/>
      <c r="E493" s="1223" t="n"/>
      <c r="F493" s="1219" t="n"/>
      <c r="G493" s="902" t="n"/>
      <c r="H493" s="902" t="n"/>
      <c r="I493" s="1219" t="n"/>
      <c r="J493" s="1219" t="n"/>
      <c r="K493" s="1219" t="n"/>
      <c r="L493" s="1221" t="n"/>
      <c r="M493" s="1221" t="n"/>
      <c r="N493" s="1221" t="n"/>
      <c r="O493" s="1221" t="n"/>
      <c r="P493" s="1221" t="n"/>
      <c r="Q493" s="1221" t="n"/>
      <c r="R493" s="1221" t="n"/>
      <c r="S493" s="1221" t="n"/>
      <c r="T493" s="1221" t="n"/>
      <c r="U493" s="1221" t="n"/>
      <c r="V493" s="1221" t="n"/>
      <c r="W493" s="1221" t="n"/>
      <c r="X493" s="1221" t="n"/>
      <c r="Y493" s="1221" t="n"/>
      <c r="Z493" s="1222" t="n"/>
      <c r="AA493" s="1222" t="n"/>
      <c r="AB493" s="1080" t="n"/>
      <c r="AC493" s="788" t="n"/>
      <c r="AD493" s="788" t="n"/>
      <c r="AE493" s="788" t="n"/>
      <c r="AF493" s="788" t="n"/>
      <c r="AG493" s="788" t="n"/>
      <c r="AH493" s="788" t="n"/>
      <c r="AI493" s="788" t="n"/>
      <c r="AJ493" s="788" t="n"/>
      <c r="AK493" s="788" t="n"/>
      <c r="AL493" s="788" t="n"/>
      <c r="AM493" s="788" t="n"/>
      <c r="AN493" s="788" t="n"/>
      <c r="AO493" s="788" t="n"/>
      <c r="AP493" s="788" t="n"/>
      <c r="AQ493" s="788" t="n"/>
    </row>
    <row r="494" ht="15" customHeight="1" s="789">
      <c r="A494" s="1561" t="n"/>
      <c r="B494" s="1218" t="n"/>
      <c r="C494" s="1219" t="n"/>
      <c r="D494" s="1219" t="n"/>
      <c r="E494" s="1223" t="n"/>
      <c r="F494" s="1219" t="n"/>
      <c r="G494" s="902" t="n"/>
      <c r="H494" s="902" t="n"/>
      <c r="I494" s="1219" t="n"/>
      <c r="J494" s="1219" t="n"/>
      <c r="K494" s="1219" t="n"/>
      <c r="L494" s="1221" t="n"/>
      <c r="M494" s="1221" t="n"/>
      <c r="N494" s="1221" t="n"/>
      <c r="O494" s="1221" t="n"/>
      <c r="P494" s="1221" t="n"/>
      <c r="Q494" s="1221" t="n"/>
      <c r="R494" s="1221" t="n"/>
      <c r="S494" s="1221" t="n"/>
      <c r="T494" s="1221" t="n"/>
      <c r="U494" s="1221" t="n"/>
      <c r="V494" s="1221" t="n"/>
      <c r="W494" s="1221" t="n"/>
      <c r="X494" s="1221" t="n"/>
      <c r="Y494" s="1221" t="n"/>
      <c r="Z494" s="1222" t="n"/>
      <c r="AA494" s="1222" t="n"/>
      <c r="AB494" s="1080" t="n"/>
      <c r="AC494" s="788" t="n"/>
      <c r="AD494" s="788" t="n"/>
      <c r="AE494" s="788" t="n"/>
      <c r="AF494" s="788" t="n"/>
      <c r="AG494" s="788" t="n"/>
      <c r="AH494" s="788" t="n"/>
      <c r="AI494" s="788" t="n"/>
      <c r="AJ494" s="788" t="n"/>
      <c r="AK494" s="788" t="n"/>
      <c r="AL494" s="788" t="n"/>
      <c r="AM494" s="788" t="n"/>
      <c r="AN494" s="788" t="n"/>
      <c r="AO494" s="788" t="n"/>
      <c r="AP494" s="788" t="n"/>
      <c r="AQ494" s="788" t="n"/>
    </row>
    <row r="495" ht="15" customHeight="1" s="789">
      <c r="A495" s="1561" t="n"/>
      <c r="B495" s="1218" t="n"/>
      <c r="C495" s="1219" t="n"/>
      <c r="D495" s="1219" t="n"/>
      <c r="E495" s="1223" t="n"/>
      <c r="F495" s="1219" t="n"/>
      <c r="G495" s="902" t="n"/>
      <c r="H495" s="902" t="n"/>
      <c r="I495" s="1219" t="n"/>
      <c r="J495" s="1219" t="n"/>
      <c r="K495" s="1219" t="n"/>
      <c r="L495" s="1221" t="n"/>
      <c r="M495" s="1221" t="n"/>
      <c r="N495" s="1221" t="n"/>
      <c r="O495" s="1221" t="n"/>
      <c r="P495" s="1221" t="n"/>
      <c r="Q495" s="1221" t="n"/>
      <c r="R495" s="1221" t="n"/>
      <c r="S495" s="1221" t="n"/>
      <c r="T495" s="1221" t="n"/>
      <c r="U495" s="1221" t="n"/>
      <c r="V495" s="1221" t="n"/>
      <c r="W495" s="1221" t="n"/>
      <c r="X495" s="1221" t="n"/>
      <c r="Y495" s="1221" t="n"/>
      <c r="Z495" s="1222" t="n"/>
      <c r="AA495" s="1222" t="n"/>
      <c r="AB495" s="1080" t="n"/>
      <c r="AC495" s="788" t="n"/>
      <c r="AD495" s="788" t="n"/>
      <c r="AE495" s="788" t="n"/>
      <c r="AF495" s="788" t="n"/>
      <c r="AG495" s="788" t="n"/>
      <c r="AH495" s="788" t="n"/>
      <c r="AI495" s="788" t="n"/>
      <c r="AJ495" s="788" t="n"/>
      <c r="AK495" s="788" t="n"/>
      <c r="AL495" s="788" t="n"/>
      <c r="AM495" s="788" t="n"/>
      <c r="AN495" s="788" t="n"/>
      <c r="AO495" s="788" t="n"/>
      <c r="AP495" s="788" t="n"/>
      <c r="AQ495" s="788" t="n"/>
    </row>
    <row r="496" ht="15" customHeight="1" s="789">
      <c r="A496" s="1561" t="n"/>
      <c r="B496" s="1218" t="n"/>
      <c r="C496" s="1219" t="n"/>
      <c r="D496" s="1219" t="n"/>
      <c r="E496" s="1223" t="n"/>
      <c r="F496" s="1219" t="n"/>
      <c r="G496" s="902" t="n"/>
      <c r="H496" s="902" t="n"/>
      <c r="I496" s="1219" t="n"/>
      <c r="J496" s="1219" t="n"/>
      <c r="K496" s="1219" t="n"/>
      <c r="L496" s="1221" t="n"/>
      <c r="M496" s="1221" t="n"/>
      <c r="N496" s="1221" t="n"/>
      <c r="O496" s="1221" t="n"/>
      <c r="P496" s="1221" t="n"/>
      <c r="Q496" s="1221" t="n"/>
      <c r="R496" s="1221" t="n"/>
      <c r="S496" s="1221" t="n"/>
      <c r="T496" s="1221" t="n"/>
      <c r="U496" s="1221" t="n"/>
      <c r="V496" s="1221" t="n"/>
      <c r="W496" s="1221" t="n"/>
      <c r="X496" s="1221" t="n"/>
      <c r="Y496" s="1221" t="n"/>
      <c r="Z496" s="1222" t="n"/>
      <c r="AA496" s="1222" t="n"/>
      <c r="AB496" s="1080" t="n"/>
      <c r="AC496" s="788" t="n"/>
      <c r="AD496" s="788" t="n"/>
      <c r="AE496" s="788" t="n"/>
      <c r="AF496" s="788" t="n"/>
      <c r="AG496" s="788" t="n"/>
      <c r="AH496" s="788" t="n"/>
      <c r="AI496" s="788" t="n"/>
      <c r="AJ496" s="788" t="n"/>
      <c r="AK496" s="788" t="n"/>
      <c r="AL496" s="788" t="n"/>
      <c r="AM496" s="788" t="n"/>
      <c r="AN496" s="788" t="n"/>
      <c r="AO496" s="788" t="n"/>
      <c r="AP496" s="788" t="n"/>
      <c r="AQ496" s="788" t="n"/>
    </row>
    <row r="497" ht="15" customHeight="1" s="789">
      <c r="A497" s="1561" t="n"/>
      <c r="B497" s="1218" t="n"/>
      <c r="C497" s="1219" t="n"/>
      <c r="D497" s="1219" t="n"/>
      <c r="E497" s="1223" t="n"/>
      <c r="F497" s="1219" t="n"/>
      <c r="G497" s="902" t="n"/>
      <c r="H497" s="902" t="n"/>
      <c r="I497" s="1219" t="n"/>
      <c r="J497" s="1219" t="n"/>
      <c r="K497" s="1219" t="n"/>
      <c r="L497" s="1221" t="n"/>
      <c r="M497" s="1221" t="n"/>
      <c r="N497" s="1221" t="n"/>
      <c r="O497" s="1221" t="n"/>
      <c r="P497" s="1221" t="n"/>
      <c r="Q497" s="1221" t="n"/>
      <c r="R497" s="1221" t="n"/>
      <c r="S497" s="1221" t="n"/>
      <c r="T497" s="1221" t="n"/>
      <c r="U497" s="1221" t="n"/>
      <c r="V497" s="1221" t="n"/>
      <c r="W497" s="1221" t="n"/>
      <c r="X497" s="1221" t="n"/>
      <c r="Y497" s="1221" t="n"/>
      <c r="Z497" s="1222" t="n"/>
      <c r="AA497" s="1222" t="n"/>
      <c r="AB497" s="1080" t="n"/>
      <c r="AC497" s="788" t="n"/>
      <c r="AD497" s="788" t="n"/>
      <c r="AE497" s="788" t="n"/>
      <c r="AF497" s="788" t="n"/>
      <c r="AG497" s="788" t="n"/>
      <c r="AH497" s="788" t="n"/>
      <c r="AI497" s="788" t="n"/>
      <c r="AJ497" s="788" t="n"/>
      <c r="AK497" s="788" t="n"/>
      <c r="AL497" s="788" t="n"/>
      <c r="AM497" s="788" t="n"/>
      <c r="AN497" s="788" t="n"/>
      <c r="AO497" s="788" t="n"/>
      <c r="AP497" s="788" t="n"/>
      <c r="AQ497" s="788" t="n"/>
    </row>
    <row r="498" ht="15" customHeight="1" s="789">
      <c r="A498" s="1561" t="n"/>
      <c r="B498" s="1218" t="n"/>
      <c r="C498" s="1219" t="n"/>
      <c r="D498" s="1219" t="n"/>
      <c r="E498" s="1223" t="n"/>
      <c r="F498" s="1219" t="n"/>
      <c r="G498" s="902" t="n"/>
      <c r="H498" s="902" t="n"/>
      <c r="I498" s="1219" t="n"/>
      <c r="J498" s="1219" t="n"/>
      <c r="K498" s="1219" t="n"/>
      <c r="L498" s="1221" t="n"/>
      <c r="M498" s="1221" t="n"/>
      <c r="N498" s="1221" t="n"/>
      <c r="O498" s="1221" t="n"/>
      <c r="P498" s="1221" t="n"/>
      <c r="Q498" s="1221" t="n"/>
      <c r="R498" s="1221" t="n"/>
      <c r="S498" s="1221" t="n"/>
      <c r="T498" s="1221" t="n"/>
      <c r="U498" s="1221" t="n"/>
      <c r="V498" s="1221" t="n"/>
      <c r="W498" s="1221" t="n"/>
      <c r="X498" s="1221" t="n"/>
      <c r="Y498" s="1221" t="n"/>
      <c r="Z498" s="1222" t="n"/>
      <c r="AA498" s="1222" t="n"/>
      <c r="AB498" s="1080" t="n"/>
      <c r="AC498" s="788" t="n"/>
      <c r="AD498" s="788" t="n"/>
      <c r="AE498" s="788" t="n"/>
      <c r="AF498" s="788" t="n"/>
      <c r="AG498" s="788" t="n"/>
      <c r="AH498" s="788" t="n"/>
      <c r="AI498" s="788" t="n"/>
      <c r="AJ498" s="788" t="n"/>
      <c r="AK498" s="788" t="n"/>
      <c r="AL498" s="788" t="n"/>
      <c r="AM498" s="788" t="n"/>
      <c r="AN498" s="788" t="n"/>
      <c r="AO498" s="788" t="n"/>
      <c r="AP498" s="788" t="n"/>
      <c r="AQ498" s="788" t="n"/>
    </row>
    <row r="499" ht="15" customHeight="1" s="789">
      <c r="A499" s="1561" t="n"/>
      <c r="B499" s="1218" t="n"/>
      <c r="C499" s="1219" t="n"/>
      <c r="D499" s="1219" t="n"/>
      <c r="E499" s="1223" t="n"/>
      <c r="F499" s="1219" t="n"/>
      <c r="G499" s="902" t="n"/>
      <c r="H499" s="902" t="n"/>
      <c r="I499" s="1219" t="n"/>
      <c r="J499" s="1219" t="n"/>
      <c r="K499" s="1219" t="n"/>
      <c r="L499" s="1221" t="n"/>
      <c r="M499" s="1221" t="n"/>
      <c r="N499" s="1221" t="n"/>
      <c r="O499" s="1221" t="n"/>
      <c r="P499" s="1221" t="n"/>
      <c r="Q499" s="1221" t="n"/>
      <c r="R499" s="1221" t="n"/>
      <c r="S499" s="1221" t="n"/>
      <c r="T499" s="1221" t="n"/>
      <c r="U499" s="1221" t="n"/>
      <c r="V499" s="1221" t="n"/>
      <c r="W499" s="1221" t="n"/>
      <c r="X499" s="1221" t="n"/>
      <c r="Y499" s="1221" t="n"/>
      <c r="Z499" s="1222" t="n"/>
      <c r="AA499" s="1222" t="n"/>
      <c r="AB499" s="1080" t="n"/>
      <c r="AC499" s="788" t="n"/>
      <c r="AD499" s="788" t="n"/>
      <c r="AE499" s="788" t="n"/>
      <c r="AF499" s="788" t="n"/>
      <c r="AG499" s="788" t="n"/>
      <c r="AH499" s="788" t="n"/>
      <c r="AI499" s="788" t="n"/>
      <c r="AJ499" s="788" t="n"/>
      <c r="AK499" s="788" t="n"/>
      <c r="AL499" s="788" t="n"/>
      <c r="AM499" s="788" t="n"/>
      <c r="AN499" s="788" t="n"/>
      <c r="AO499" s="788" t="n"/>
      <c r="AP499" s="788" t="n"/>
      <c r="AQ499" s="788" t="n"/>
    </row>
    <row r="500" ht="15" customHeight="1" s="789">
      <c r="A500" s="1561" t="n"/>
      <c r="B500" s="1218" t="n"/>
      <c r="C500" s="1219" t="n"/>
      <c r="D500" s="1219" t="n"/>
      <c r="E500" s="1223" t="n"/>
      <c r="F500" s="1219" t="n"/>
      <c r="G500" s="902" t="n"/>
      <c r="H500" s="902" t="n"/>
      <c r="I500" s="1219" t="n"/>
      <c r="J500" s="1219" t="n"/>
      <c r="K500" s="1219" t="n"/>
      <c r="L500" s="1221" t="n"/>
      <c r="M500" s="1221" t="n"/>
      <c r="N500" s="1221" t="n"/>
      <c r="O500" s="1221" t="n"/>
      <c r="P500" s="1221" t="n"/>
      <c r="Q500" s="1221" t="n"/>
      <c r="R500" s="1221" t="n"/>
      <c r="S500" s="1221" t="n"/>
      <c r="T500" s="1221" t="n"/>
      <c r="U500" s="1221" t="n"/>
      <c r="V500" s="1221" t="n"/>
      <c r="W500" s="1221" t="n"/>
      <c r="X500" s="1221" t="n"/>
      <c r="Y500" s="1221" t="n"/>
      <c r="Z500" s="1222" t="n"/>
      <c r="AA500" s="1222" t="n"/>
      <c r="AB500" s="1080" t="n"/>
      <c r="AC500" s="788" t="n"/>
      <c r="AD500" s="788" t="n"/>
      <c r="AE500" s="788" t="n"/>
      <c r="AF500" s="788" t="n"/>
      <c r="AG500" s="788" t="n"/>
      <c r="AH500" s="788" t="n"/>
      <c r="AI500" s="788" t="n"/>
      <c r="AJ500" s="788" t="n"/>
      <c r="AK500" s="788" t="n"/>
      <c r="AL500" s="788" t="n"/>
      <c r="AM500" s="788" t="n"/>
      <c r="AN500" s="788" t="n"/>
      <c r="AO500" s="788" t="n"/>
      <c r="AP500" s="788" t="n"/>
      <c r="AQ500" s="788" t="n"/>
    </row>
    <row r="501" ht="15" customHeight="1" s="789">
      <c r="A501" s="1561" t="n"/>
      <c r="B501" s="1218" t="n"/>
      <c r="C501" s="1219" t="n"/>
      <c r="D501" s="1219" t="n"/>
      <c r="E501" s="1223" t="n"/>
      <c r="F501" s="1219" t="n"/>
      <c r="G501" s="902" t="n"/>
      <c r="H501" s="902" t="n"/>
      <c r="I501" s="1219" t="n"/>
      <c r="J501" s="1219" t="n"/>
      <c r="K501" s="1219" t="n"/>
      <c r="L501" s="1221" t="n"/>
      <c r="M501" s="1221" t="n"/>
      <c r="N501" s="1221" t="n"/>
      <c r="O501" s="1221" t="n"/>
      <c r="P501" s="1221" t="n"/>
      <c r="Q501" s="1221" t="n"/>
      <c r="R501" s="1221" t="n"/>
      <c r="S501" s="1221" t="n"/>
      <c r="T501" s="1221" t="n"/>
      <c r="U501" s="1221" t="n"/>
      <c r="V501" s="1221" t="n"/>
      <c r="W501" s="1221" t="n"/>
      <c r="X501" s="1221" t="n"/>
      <c r="Y501" s="1221" t="n"/>
      <c r="Z501" s="1222" t="n"/>
      <c r="AA501" s="1222" t="n"/>
      <c r="AB501" s="1080" t="n"/>
      <c r="AC501" s="788" t="n"/>
      <c r="AD501" s="788" t="n"/>
      <c r="AE501" s="788" t="n"/>
      <c r="AF501" s="788" t="n"/>
      <c r="AG501" s="788" t="n"/>
      <c r="AH501" s="788" t="n"/>
      <c r="AI501" s="788" t="n"/>
      <c r="AJ501" s="788" t="n"/>
      <c r="AK501" s="788" t="n"/>
      <c r="AL501" s="788" t="n"/>
      <c r="AM501" s="788" t="n"/>
      <c r="AN501" s="788" t="n"/>
      <c r="AO501" s="788" t="n"/>
      <c r="AP501" s="788" t="n"/>
      <c r="AQ501" s="788" t="n"/>
    </row>
    <row r="502" ht="15" customHeight="1" s="789">
      <c r="A502" s="1561" t="n"/>
      <c r="B502" s="1218" t="n"/>
      <c r="C502" s="1219" t="n"/>
      <c r="D502" s="1219" t="n"/>
      <c r="E502" s="1223" t="n"/>
      <c r="F502" s="1219" t="n"/>
      <c r="G502" s="902" t="n"/>
      <c r="H502" s="902" t="n"/>
      <c r="I502" s="1219" t="n"/>
      <c r="J502" s="1219" t="n"/>
      <c r="K502" s="1219" t="n"/>
      <c r="L502" s="1221" t="n"/>
      <c r="M502" s="1221" t="n"/>
      <c r="N502" s="1221" t="n"/>
      <c r="O502" s="1221" t="n"/>
      <c r="P502" s="1221" t="n"/>
      <c r="Q502" s="1221" t="n"/>
      <c r="R502" s="1221" t="n"/>
      <c r="S502" s="1221" t="n"/>
      <c r="T502" s="1221" t="n"/>
      <c r="U502" s="1221" t="n"/>
      <c r="V502" s="1221" t="n"/>
      <c r="W502" s="1221" t="n"/>
      <c r="X502" s="1221" t="n"/>
      <c r="Y502" s="1221" t="n"/>
      <c r="Z502" s="1222" t="n"/>
      <c r="AA502" s="1222" t="n"/>
      <c r="AB502" s="1080" t="n"/>
      <c r="AC502" s="788" t="n"/>
      <c r="AD502" s="788" t="n"/>
      <c r="AE502" s="788" t="n"/>
      <c r="AF502" s="788" t="n"/>
      <c r="AG502" s="788" t="n"/>
      <c r="AH502" s="788" t="n"/>
      <c r="AI502" s="788" t="n"/>
      <c r="AJ502" s="788" t="n"/>
      <c r="AK502" s="788" t="n"/>
      <c r="AL502" s="788" t="n"/>
      <c r="AM502" s="788" t="n"/>
      <c r="AN502" s="788" t="n"/>
      <c r="AO502" s="788" t="n"/>
      <c r="AP502" s="788" t="n"/>
      <c r="AQ502" s="788" t="n"/>
    </row>
    <row r="503" ht="15" customHeight="1" s="789">
      <c r="A503" s="1561" t="n"/>
      <c r="B503" s="1218" t="n"/>
      <c r="C503" s="1219" t="n"/>
      <c r="D503" s="1219" t="n"/>
      <c r="E503" s="1223" t="n"/>
      <c r="F503" s="1219" t="n"/>
      <c r="G503" s="902" t="n"/>
      <c r="H503" s="902" t="n"/>
      <c r="I503" s="1219" t="n"/>
      <c r="J503" s="1219" t="n"/>
      <c r="K503" s="1219" t="n"/>
      <c r="L503" s="1221" t="n"/>
      <c r="M503" s="1221" t="n"/>
      <c r="N503" s="1221" t="n"/>
      <c r="O503" s="1221" t="n"/>
      <c r="P503" s="1221" t="n"/>
      <c r="Q503" s="1221" t="n"/>
      <c r="R503" s="1221" t="n"/>
      <c r="S503" s="1221" t="n"/>
      <c r="T503" s="1221" t="n"/>
      <c r="U503" s="1221" t="n"/>
      <c r="V503" s="1221" t="n"/>
      <c r="W503" s="1221" t="n"/>
      <c r="X503" s="1221" t="n"/>
      <c r="Y503" s="1221" t="n"/>
      <c r="Z503" s="1222" t="n"/>
      <c r="AA503" s="1222" t="n"/>
      <c r="AB503" s="1080" t="n"/>
      <c r="AC503" s="788" t="n"/>
      <c r="AD503" s="788" t="n"/>
      <c r="AE503" s="788" t="n"/>
      <c r="AF503" s="788" t="n"/>
      <c r="AG503" s="788" t="n"/>
      <c r="AH503" s="788" t="n"/>
      <c r="AI503" s="788" t="n"/>
      <c r="AJ503" s="788" t="n"/>
      <c r="AK503" s="788" t="n"/>
      <c r="AL503" s="788" t="n"/>
      <c r="AM503" s="788" t="n"/>
      <c r="AN503" s="788" t="n"/>
      <c r="AO503" s="788" t="n"/>
      <c r="AP503" s="788" t="n"/>
      <c r="AQ503" s="788" t="n"/>
    </row>
    <row r="504" ht="15" customHeight="1" s="789">
      <c r="A504" s="1561" t="n"/>
      <c r="B504" s="1218" t="n"/>
      <c r="C504" s="1219" t="n"/>
      <c r="D504" s="1219" t="n"/>
      <c r="E504" s="1223" t="n"/>
      <c r="F504" s="1219" t="n"/>
      <c r="G504" s="902" t="n"/>
      <c r="H504" s="902" t="n"/>
      <c r="I504" s="1219" t="n"/>
      <c r="J504" s="1219" t="n"/>
      <c r="K504" s="1219" t="n"/>
      <c r="L504" s="1221" t="n"/>
      <c r="M504" s="1221" t="n"/>
      <c r="N504" s="1221" t="n"/>
      <c r="O504" s="1221" t="n"/>
      <c r="P504" s="1221" t="n"/>
      <c r="Q504" s="1221" t="n"/>
      <c r="R504" s="1221" t="n"/>
      <c r="S504" s="1221" t="n"/>
      <c r="T504" s="1221" t="n"/>
      <c r="U504" s="1221" t="n"/>
      <c r="V504" s="1221" t="n"/>
      <c r="W504" s="1221" t="n"/>
      <c r="X504" s="1221" t="n"/>
      <c r="Y504" s="1221" t="n"/>
      <c r="Z504" s="1222" t="n"/>
      <c r="AA504" s="1222" t="n"/>
      <c r="AB504" s="1080" t="n"/>
      <c r="AC504" s="788" t="n"/>
      <c r="AD504" s="788" t="n"/>
      <c r="AE504" s="788" t="n"/>
      <c r="AF504" s="788" t="n"/>
      <c r="AG504" s="788" t="n"/>
      <c r="AH504" s="788" t="n"/>
      <c r="AI504" s="788" t="n"/>
      <c r="AJ504" s="788" t="n"/>
      <c r="AK504" s="788" t="n"/>
      <c r="AL504" s="788" t="n"/>
      <c r="AM504" s="788" t="n"/>
      <c r="AN504" s="788" t="n"/>
      <c r="AO504" s="788" t="n"/>
      <c r="AP504" s="788" t="n"/>
      <c r="AQ504" s="788" t="n"/>
    </row>
    <row r="505" ht="15" customHeight="1" s="789">
      <c r="A505" s="1561" t="n"/>
      <c r="B505" s="1218" t="n"/>
      <c r="C505" s="1219" t="n"/>
      <c r="D505" s="1219" t="n"/>
      <c r="E505" s="1223" t="n"/>
      <c r="F505" s="1219" t="n"/>
      <c r="G505" s="902" t="n"/>
      <c r="H505" s="902" t="n"/>
      <c r="I505" s="1219" t="n"/>
      <c r="J505" s="1219" t="n"/>
      <c r="K505" s="1219" t="n"/>
      <c r="L505" s="1221" t="n"/>
      <c r="M505" s="1221" t="n"/>
      <c r="N505" s="1221" t="n"/>
      <c r="O505" s="1221" t="n"/>
      <c r="P505" s="1221" t="n"/>
      <c r="Q505" s="1221" t="n"/>
      <c r="R505" s="1221" t="n"/>
      <c r="S505" s="1221" t="n"/>
      <c r="T505" s="1221" t="n"/>
      <c r="U505" s="1221" t="n"/>
      <c r="V505" s="1221" t="n"/>
      <c r="W505" s="1221" t="n"/>
      <c r="X505" s="1221" t="n"/>
      <c r="Y505" s="1221" t="n"/>
      <c r="Z505" s="1222" t="n"/>
      <c r="AA505" s="1222" t="n"/>
      <c r="AB505" s="1080" t="n"/>
      <c r="AC505" s="788" t="n"/>
      <c r="AD505" s="788" t="n"/>
      <c r="AE505" s="788" t="n"/>
      <c r="AF505" s="788" t="n"/>
      <c r="AG505" s="788" t="n"/>
      <c r="AH505" s="788" t="n"/>
      <c r="AI505" s="788" t="n"/>
      <c r="AJ505" s="788" t="n"/>
      <c r="AK505" s="788" t="n"/>
      <c r="AL505" s="788" t="n"/>
      <c r="AM505" s="788" t="n"/>
      <c r="AN505" s="788" t="n"/>
      <c r="AO505" s="788" t="n"/>
      <c r="AP505" s="788" t="n"/>
      <c r="AQ505" s="788" t="n"/>
    </row>
    <row r="506" ht="15" customHeight="1" s="789">
      <c r="A506" s="1561" t="n"/>
      <c r="B506" s="1218" t="n"/>
      <c r="C506" s="1219" t="n"/>
      <c r="D506" s="1219" t="n"/>
      <c r="E506" s="1223" t="n"/>
      <c r="F506" s="1219" t="n"/>
      <c r="G506" s="902" t="n"/>
      <c r="H506" s="902" t="n"/>
      <c r="I506" s="1219" t="n"/>
      <c r="J506" s="1219" t="n"/>
      <c r="K506" s="1219" t="n"/>
      <c r="L506" s="1221" t="n"/>
      <c r="M506" s="1221" t="n"/>
      <c r="N506" s="1221" t="n"/>
      <c r="O506" s="1221" t="n"/>
      <c r="P506" s="1221" t="n"/>
      <c r="Q506" s="1221" t="n"/>
      <c r="R506" s="1221" t="n"/>
      <c r="S506" s="1221" t="n"/>
      <c r="T506" s="1221" t="n"/>
      <c r="U506" s="1221" t="n"/>
      <c r="V506" s="1221" t="n"/>
      <c r="W506" s="1221" t="n"/>
      <c r="X506" s="1221" t="n"/>
      <c r="Y506" s="1221" t="n"/>
      <c r="Z506" s="1222" t="n"/>
      <c r="AA506" s="1222" t="n"/>
      <c r="AB506" s="1080" t="n"/>
      <c r="AC506" s="788" t="n"/>
      <c r="AD506" s="788" t="n"/>
      <c r="AE506" s="788" t="n"/>
      <c r="AF506" s="788" t="n"/>
      <c r="AG506" s="788" t="n"/>
      <c r="AH506" s="788" t="n"/>
      <c r="AI506" s="788" t="n"/>
      <c r="AJ506" s="788" t="n"/>
      <c r="AK506" s="788" t="n"/>
      <c r="AL506" s="788" t="n"/>
      <c r="AM506" s="788" t="n"/>
      <c r="AN506" s="788" t="n"/>
      <c r="AO506" s="788" t="n"/>
      <c r="AP506" s="788" t="n"/>
      <c r="AQ506" s="788" t="n"/>
    </row>
    <row r="507" ht="15" customHeight="1" s="789">
      <c r="A507" s="1561" t="n"/>
      <c r="B507" s="1218" t="n"/>
      <c r="C507" s="1219" t="n"/>
      <c r="D507" s="1219" t="n"/>
      <c r="E507" s="1223" t="n"/>
      <c r="F507" s="1219" t="n"/>
      <c r="G507" s="902" t="n"/>
      <c r="H507" s="902" t="n"/>
      <c r="I507" s="1219" t="n"/>
      <c r="J507" s="1219" t="n"/>
      <c r="K507" s="1219" t="n"/>
      <c r="L507" s="1221" t="n"/>
      <c r="M507" s="1221" t="n"/>
      <c r="N507" s="1221" t="n"/>
      <c r="O507" s="1221" t="n"/>
      <c r="P507" s="1221" t="n"/>
      <c r="Q507" s="1221" t="n"/>
      <c r="R507" s="1221" t="n"/>
      <c r="S507" s="1221" t="n"/>
      <c r="T507" s="1221" t="n"/>
      <c r="U507" s="1221" t="n"/>
      <c r="V507" s="1221" t="n"/>
      <c r="W507" s="1221" t="n"/>
      <c r="X507" s="1221" t="n"/>
      <c r="Y507" s="1221" t="n"/>
      <c r="Z507" s="1222" t="n"/>
      <c r="AA507" s="1222" t="n"/>
      <c r="AB507" s="1080" t="n"/>
      <c r="AC507" s="788" t="n"/>
      <c r="AD507" s="788" t="n"/>
      <c r="AE507" s="788" t="n"/>
      <c r="AF507" s="788" t="n"/>
      <c r="AG507" s="788" t="n"/>
      <c r="AH507" s="788" t="n"/>
      <c r="AI507" s="788" t="n"/>
      <c r="AJ507" s="788" t="n"/>
      <c r="AK507" s="788" t="n"/>
      <c r="AL507" s="788" t="n"/>
      <c r="AM507" s="788" t="n"/>
      <c r="AN507" s="788" t="n"/>
      <c r="AO507" s="788" t="n"/>
      <c r="AP507" s="788" t="n"/>
      <c r="AQ507" s="788" t="n"/>
    </row>
    <row r="508" ht="15" customHeight="1" s="789">
      <c r="A508" s="1561" t="n"/>
      <c r="B508" s="1218" t="n"/>
      <c r="C508" s="1219" t="n"/>
      <c r="D508" s="1219" t="n"/>
      <c r="E508" s="1223" t="n"/>
      <c r="F508" s="1219" t="n"/>
      <c r="G508" s="902" t="n"/>
      <c r="H508" s="902" t="n"/>
      <c r="I508" s="1219" t="n"/>
      <c r="J508" s="1219" t="n"/>
      <c r="K508" s="1219" t="n"/>
      <c r="L508" s="1221" t="n"/>
      <c r="M508" s="1221" t="n"/>
      <c r="N508" s="1221" t="n"/>
      <c r="O508" s="1221" t="n"/>
      <c r="P508" s="1221" t="n"/>
      <c r="Q508" s="1221" t="n"/>
      <c r="R508" s="1221" t="n"/>
      <c r="S508" s="1221" t="n"/>
      <c r="T508" s="1221" t="n"/>
      <c r="U508" s="1221" t="n"/>
      <c r="V508" s="1221" t="n"/>
      <c r="W508" s="1221" t="n"/>
      <c r="X508" s="1221" t="n"/>
      <c r="Y508" s="1221" t="n"/>
      <c r="Z508" s="1222" t="n"/>
      <c r="AA508" s="1222" t="n"/>
      <c r="AB508" s="1080" t="n"/>
      <c r="AC508" s="788" t="n"/>
      <c r="AD508" s="788" t="n"/>
      <c r="AE508" s="788" t="n"/>
      <c r="AF508" s="788" t="n"/>
      <c r="AG508" s="788" t="n"/>
      <c r="AH508" s="788" t="n"/>
      <c r="AI508" s="788" t="n"/>
      <c r="AJ508" s="788" t="n"/>
      <c r="AK508" s="788" t="n"/>
      <c r="AL508" s="788" t="n"/>
      <c r="AM508" s="788" t="n"/>
      <c r="AN508" s="788" t="n"/>
      <c r="AO508" s="788" t="n"/>
      <c r="AP508" s="788" t="n"/>
      <c r="AQ508" s="788" t="n"/>
    </row>
    <row r="509" ht="15" customHeight="1" s="789">
      <c r="A509" s="1561" t="n"/>
      <c r="B509" s="1218" t="n"/>
      <c r="C509" s="1219" t="n"/>
      <c r="D509" s="1219" t="n"/>
      <c r="E509" s="1223" t="n"/>
      <c r="F509" s="1219" t="n"/>
      <c r="G509" s="902" t="n"/>
      <c r="H509" s="902" t="n"/>
      <c r="I509" s="1219" t="n"/>
      <c r="J509" s="1219" t="n"/>
      <c r="K509" s="1219" t="n"/>
      <c r="L509" s="1221" t="n"/>
      <c r="M509" s="1221" t="n"/>
      <c r="N509" s="1221" t="n"/>
      <c r="O509" s="1221" t="n"/>
      <c r="P509" s="1221" t="n"/>
      <c r="Q509" s="1221" t="n"/>
      <c r="R509" s="1221" t="n"/>
      <c r="S509" s="1221" t="n"/>
      <c r="T509" s="1221" t="n"/>
      <c r="U509" s="1221" t="n"/>
      <c r="V509" s="1221" t="n"/>
      <c r="W509" s="1221" t="n"/>
      <c r="X509" s="1221" t="n"/>
      <c r="Y509" s="1221" t="n"/>
      <c r="Z509" s="1222" t="n"/>
      <c r="AA509" s="1222" t="n"/>
      <c r="AB509" s="1080" t="n"/>
      <c r="AC509" s="788" t="n"/>
      <c r="AD509" s="788" t="n"/>
      <c r="AE509" s="788" t="n"/>
      <c r="AF509" s="788" t="n"/>
      <c r="AG509" s="788" t="n"/>
      <c r="AH509" s="788" t="n"/>
      <c r="AI509" s="788" t="n"/>
      <c r="AJ509" s="788" t="n"/>
      <c r="AK509" s="788" t="n"/>
      <c r="AL509" s="788" t="n"/>
      <c r="AM509" s="788" t="n"/>
      <c r="AN509" s="788" t="n"/>
      <c r="AO509" s="788" t="n"/>
      <c r="AP509" s="788" t="n"/>
      <c r="AQ509" s="788" t="n"/>
    </row>
    <row r="510" ht="15" customHeight="1" s="789">
      <c r="A510" s="1561" t="n"/>
      <c r="B510" s="1218" t="n"/>
      <c r="C510" s="1219" t="n"/>
      <c r="D510" s="1219" t="n"/>
      <c r="E510" s="1223" t="n"/>
      <c r="F510" s="1219" t="n"/>
      <c r="G510" s="902" t="n"/>
      <c r="H510" s="902" t="n"/>
      <c r="I510" s="1219" t="n"/>
      <c r="J510" s="1219" t="n"/>
      <c r="K510" s="1219" t="n"/>
      <c r="L510" s="1221" t="n"/>
      <c r="M510" s="1221" t="n"/>
      <c r="N510" s="1221" t="n"/>
      <c r="O510" s="1221" t="n"/>
      <c r="P510" s="1221" t="n"/>
      <c r="Q510" s="1221" t="n"/>
      <c r="R510" s="1221" t="n"/>
      <c r="S510" s="1221" t="n"/>
      <c r="T510" s="1221" t="n"/>
      <c r="U510" s="1221" t="n"/>
      <c r="V510" s="1221" t="n"/>
      <c r="W510" s="1221" t="n"/>
      <c r="X510" s="1221" t="n"/>
      <c r="Y510" s="1221" t="n"/>
      <c r="Z510" s="1222" t="n"/>
      <c r="AA510" s="1222" t="n"/>
      <c r="AB510" s="1080" t="n"/>
      <c r="AC510" s="788" t="n"/>
      <c r="AD510" s="788" t="n"/>
      <c r="AE510" s="788" t="n"/>
      <c r="AF510" s="788" t="n"/>
      <c r="AG510" s="788" t="n"/>
      <c r="AH510" s="788" t="n"/>
      <c r="AI510" s="788" t="n"/>
      <c r="AJ510" s="788" t="n"/>
      <c r="AK510" s="788" t="n"/>
      <c r="AL510" s="788" t="n"/>
      <c r="AM510" s="788" t="n"/>
      <c r="AN510" s="788" t="n"/>
      <c r="AO510" s="788" t="n"/>
      <c r="AP510" s="788" t="n"/>
      <c r="AQ510" s="788" t="n"/>
    </row>
    <row r="511" ht="15" customHeight="1" s="789">
      <c r="A511" s="1561" t="n"/>
      <c r="B511" s="1218" t="n"/>
      <c r="C511" s="1219" t="n"/>
      <c r="D511" s="1219" t="n"/>
      <c r="E511" s="1223" t="n"/>
      <c r="F511" s="1219" t="n"/>
      <c r="G511" s="902" t="n"/>
      <c r="H511" s="902" t="n"/>
      <c r="I511" s="1219" t="n"/>
      <c r="J511" s="1219" t="n"/>
      <c r="K511" s="1219" t="n"/>
      <c r="L511" s="1221" t="n"/>
      <c r="M511" s="1221" t="n"/>
      <c r="N511" s="1221" t="n"/>
      <c r="O511" s="1221" t="n"/>
      <c r="P511" s="1221" t="n"/>
      <c r="Q511" s="1221" t="n"/>
      <c r="R511" s="1221" t="n"/>
      <c r="S511" s="1221" t="n"/>
      <c r="T511" s="1221" t="n"/>
      <c r="U511" s="1221" t="n"/>
      <c r="V511" s="1221" t="n"/>
      <c r="W511" s="1221" t="n"/>
      <c r="X511" s="1221" t="n"/>
      <c r="Y511" s="1221" t="n"/>
      <c r="Z511" s="1222" t="n"/>
      <c r="AA511" s="1222" t="n"/>
      <c r="AB511" s="1080" t="n"/>
      <c r="AC511" s="788" t="n"/>
      <c r="AD511" s="788" t="n"/>
      <c r="AE511" s="788" t="n"/>
      <c r="AF511" s="788" t="n"/>
      <c r="AG511" s="788" t="n"/>
      <c r="AH511" s="788" t="n"/>
      <c r="AI511" s="788" t="n"/>
      <c r="AJ511" s="788" t="n"/>
      <c r="AK511" s="788" t="n"/>
      <c r="AL511" s="788" t="n"/>
      <c r="AM511" s="788" t="n"/>
      <c r="AN511" s="788" t="n"/>
      <c r="AO511" s="788" t="n"/>
      <c r="AP511" s="788" t="n"/>
      <c r="AQ511" s="788" t="n"/>
    </row>
    <row r="512" ht="15" customHeight="1" s="789">
      <c r="A512" s="1561" t="n"/>
      <c r="B512" s="1218" t="n"/>
      <c r="C512" s="1219" t="n"/>
      <c r="D512" s="1219" t="n"/>
      <c r="E512" s="1223" t="n"/>
      <c r="F512" s="1219" t="n"/>
      <c r="G512" s="902" t="n"/>
      <c r="H512" s="902" t="n"/>
      <c r="I512" s="1219" t="n"/>
      <c r="J512" s="1219" t="n"/>
      <c r="K512" s="1219" t="n"/>
      <c r="L512" s="1221" t="n"/>
      <c r="M512" s="1221" t="n"/>
      <c r="N512" s="1221" t="n"/>
      <c r="O512" s="1221" t="n"/>
      <c r="P512" s="1221" t="n"/>
      <c r="Q512" s="1221" t="n"/>
      <c r="R512" s="1221" t="n"/>
      <c r="S512" s="1221" t="n"/>
      <c r="T512" s="1221" t="n"/>
      <c r="U512" s="1221" t="n"/>
      <c r="V512" s="1221" t="n"/>
      <c r="W512" s="1221" t="n"/>
      <c r="X512" s="1221" t="n"/>
      <c r="Y512" s="1221" t="n"/>
      <c r="Z512" s="1222" t="n"/>
      <c r="AA512" s="1222" t="n"/>
      <c r="AB512" s="1080" t="n"/>
      <c r="AC512" s="788" t="n"/>
      <c r="AD512" s="788" t="n"/>
      <c r="AE512" s="788" t="n"/>
      <c r="AF512" s="788" t="n"/>
      <c r="AG512" s="788" t="n"/>
      <c r="AH512" s="788" t="n"/>
      <c r="AI512" s="788" t="n"/>
      <c r="AJ512" s="788" t="n"/>
      <c r="AK512" s="788" t="n"/>
      <c r="AL512" s="788" t="n"/>
      <c r="AM512" s="788" t="n"/>
      <c r="AN512" s="788" t="n"/>
      <c r="AO512" s="788" t="n"/>
      <c r="AP512" s="788" t="n"/>
      <c r="AQ512" s="788" t="n"/>
    </row>
    <row r="513" ht="15" customHeight="1" s="789">
      <c r="A513" s="1561" t="n"/>
      <c r="B513" s="1218" t="n"/>
      <c r="C513" s="1219" t="n"/>
      <c r="D513" s="1219" t="n"/>
      <c r="E513" s="1223" t="n"/>
      <c r="F513" s="1219" t="n"/>
      <c r="G513" s="902" t="n"/>
      <c r="H513" s="902" t="n"/>
      <c r="I513" s="1219" t="n"/>
      <c r="J513" s="1219" t="n"/>
      <c r="K513" s="1219" t="n"/>
      <c r="L513" s="1221" t="n"/>
      <c r="M513" s="1221" t="n"/>
      <c r="N513" s="1221" t="n"/>
      <c r="O513" s="1221" t="n"/>
      <c r="P513" s="1221" t="n"/>
      <c r="Q513" s="1221" t="n"/>
      <c r="R513" s="1221" t="n"/>
      <c r="S513" s="1221" t="n"/>
      <c r="T513" s="1221" t="n"/>
      <c r="U513" s="1221" t="n"/>
      <c r="V513" s="1221" t="n"/>
      <c r="W513" s="1221" t="n"/>
      <c r="X513" s="1221" t="n"/>
      <c r="Y513" s="1221" t="n"/>
      <c r="Z513" s="1222" t="n"/>
      <c r="AA513" s="1222" t="n"/>
      <c r="AB513" s="1080" t="n"/>
      <c r="AC513" s="788" t="n"/>
      <c r="AD513" s="788" t="n"/>
      <c r="AE513" s="788" t="n"/>
      <c r="AF513" s="788" t="n"/>
      <c r="AG513" s="788" t="n"/>
      <c r="AH513" s="788" t="n"/>
      <c r="AI513" s="788" t="n"/>
      <c r="AJ513" s="788" t="n"/>
      <c r="AK513" s="788" t="n"/>
      <c r="AL513" s="788" t="n"/>
      <c r="AM513" s="788" t="n"/>
      <c r="AN513" s="788" t="n"/>
      <c r="AO513" s="788" t="n"/>
      <c r="AP513" s="788" t="n"/>
      <c r="AQ513" s="788" t="n"/>
    </row>
    <row r="514" ht="15" customHeight="1" s="789">
      <c r="A514" s="1561" t="n"/>
      <c r="B514" s="1218" t="n"/>
      <c r="C514" s="1219" t="n"/>
      <c r="D514" s="1219" t="n"/>
      <c r="E514" s="1223" t="n"/>
      <c r="F514" s="1219" t="n"/>
      <c r="G514" s="902" t="n"/>
      <c r="H514" s="902" t="n"/>
      <c r="I514" s="1219" t="n"/>
      <c r="J514" s="1219" t="n"/>
      <c r="K514" s="1219" t="n"/>
      <c r="L514" s="1221" t="n"/>
      <c r="M514" s="1221" t="n"/>
      <c r="N514" s="1221" t="n"/>
      <c r="O514" s="1221" t="n"/>
      <c r="P514" s="1221" t="n"/>
      <c r="Q514" s="1221" t="n"/>
      <c r="R514" s="1221" t="n"/>
      <c r="S514" s="1221" t="n"/>
      <c r="T514" s="1221" t="n"/>
      <c r="U514" s="1221" t="n"/>
      <c r="V514" s="1221" t="n"/>
      <c r="W514" s="1221" t="n"/>
      <c r="X514" s="1221" t="n"/>
      <c r="Y514" s="1221" t="n"/>
      <c r="Z514" s="1222" t="n"/>
      <c r="AA514" s="1222" t="n"/>
      <c r="AB514" s="1080" t="n"/>
      <c r="AC514" s="788" t="n"/>
      <c r="AD514" s="788" t="n"/>
      <c r="AE514" s="788" t="n"/>
      <c r="AF514" s="788" t="n"/>
      <c r="AG514" s="788" t="n"/>
      <c r="AH514" s="788" t="n"/>
      <c r="AI514" s="788" t="n"/>
      <c r="AJ514" s="788" t="n"/>
      <c r="AK514" s="788" t="n"/>
      <c r="AL514" s="788" t="n"/>
      <c r="AM514" s="788" t="n"/>
      <c r="AN514" s="788" t="n"/>
      <c r="AO514" s="788" t="n"/>
      <c r="AP514" s="788" t="n"/>
      <c r="AQ514" s="788" t="n"/>
    </row>
    <row r="515" ht="15" customHeight="1" s="789">
      <c r="A515" s="1561" t="n"/>
      <c r="B515" s="1218" t="n"/>
      <c r="C515" s="1219" t="n"/>
      <c r="D515" s="1219" t="n"/>
      <c r="E515" s="1223" t="n"/>
      <c r="F515" s="1219" t="n"/>
      <c r="G515" s="902" t="n"/>
      <c r="H515" s="902" t="n"/>
      <c r="I515" s="1219" t="n"/>
      <c r="J515" s="1219" t="n"/>
      <c r="K515" s="1219" t="n"/>
      <c r="L515" s="1221" t="n"/>
      <c r="M515" s="1221" t="n"/>
      <c r="N515" s="1221" t="n"/>
      <c r="O515" s="1221" t="n"/>
      <c r="P515" s="1221" t="n"/>
      <c r="Q515" s="1221" t="n"/>
      <c r="R515" s="1221" t="n"/>
      <c r="S515" s="1221" t="n"/>
      <c r="T515" s="1221" t="n"/>
      <c r="U515" s="1221" t="n"/>
      <c r="V515" s="1221" t="n"/>
      <c r="W515" s="1221" t="n"/>
      <c r="X515" s="1221" t="n"/>
      <c r="Y515" s="1221" t="n"/>
      <c r="Z515" s="1222" t="n"/>
      <c r="AA515" s="1222" t="n"/>
      <c r="AB515" s="1080" t="n"/>
      <c r="AC515" s="788" t="n"/>
      <c r="AD515" s="788" t="n"/>
      <c r="AE515" s="788" t="n"/>
      <c r="AF515" s="788" t="n"/>
      <c r="AG515" s="788" t="n"/>
      <c r="AH515" s="788" t="n"/>
      <c r="AI515" s="788" t="n"/>
      <c r="AJ515" s="788" t="n"/>
      <c r="AK515" s="788" t="n"/>
      <c r="AL515" s="788" t="n"/>
      <c r="AM515" s="788" t="n"/>
      <c r="AN515" s="788" t="n"/>
      <c r="AO515" s="788" t="n"/>
      <c r="AP515" s="788" t="n"/>
      <c r="AQ515" s="788" t="n"/>
    </row>
    <row r="516" ht="15" customHeight="1" s="789">
      <c r="A516" s="1561" t="n"/>
      <c r="B516" s="1218" t="n"/>
      <c r="C516" s="1219" t="n"/>
      <c r="D516" s="1219" t="n"/>
      <c r="E516" s="1223" t="n"/>
      <c r="F516" s="1219" t="n"/>
      <c r="G516" s="902" t="n"/>
      <c r="H516" s="902" t="n"/>
      <c r="I516" s="1219" t="n"/>
      <c r="J516" s="1219" t="n"/>
      <c r="K516" s="1219" t="n"/>
      <c r="L516" s="1221" t="n"/>
      <c r="M516" s="1221" t="n"/>
      <c r="N516" s="1221" t="n"/>
      <c r="O516" s="1221" t="n"/>
      <c r="P516" s="1221" t="n"/>
      <c r="Q516" s="1221" t="n"/>
      <c r="R516" s="1221" t="n"/>
      <c r="S516" s="1221" t="n"/>
      <c r="T516" s="1221" t="n"/>
      <c r="U516" s="1221" t="n"/>
      <c r="V516" s="1221" t="n"/>
      <c r="W516" s="1221" t="n"/>
      <c r="X516" s="1221" t="n"/>
      <c r="Y516" s="1221" t="n"/>
      <c r="Z516" s="1222" t="n"/>
      <c r="AA516" s="1222" t="n"/>
      <c r="AB516" s="1080" t="n"/>
      <c r="AC516" s="788" t="n"/>
      <c r="AD516" s="788" t="n"/>
      <c r="AE516" s="788" t="n"/>
      <c r="AF516" s="788" t="n"/>
      <c r="AG516" s="788" t="n"/>
      <c r="AH516" s="788" t="n"/>
      <c r="AI516" s="788" t="n"/>
      <c r="AJ516" s="788" t="n"/>
      <c r="AK516" s="788" t="n"/>
      <c r="AL516" s="788" t="n"/>
      <c r="AM516" s="788" t="n"/>
      <c r="AN516" s="788" t="n"/>
      <c r="AO516" s="788" t="n"/>
      <c r="AP516" s="788" t="n"/>
      <c r="AQ516" s="788" t="n"/>
    </row>
    <row r="517" ht="15" customHeight="1" s="789">
      <c r="A517" s="1561" t="n"/>
      <c r="B517" s="1218" t="n"/>
      <c r="C517" s="1219" t="n"/>
      <c r="D517" s="1219" t="n"/>
      <c r="E517" s="1223" t="n"/>
      <c r="F517" s="1219" t="n"/>
      <c r="G517" s="902" t="n"/>
      <c r="H517" s="902" t="n"/>
      <c r="I517" s="1219" t="n"/>
      <c r="J517" s="1219" t="n"/>
      <c r="K517" s="1219" t="n"/>
      <c r="L517" s="1221" t="n"/>
      <c r="M517" s="1221" t="n"/>
      <c r="N517" s="1221" t="n"/>
      <c r="O517" s="1221" t="n"/>
      <c r="P517" s="1221" t="n"/>
      <c r="Q517" s="1221" t="n"/>
      <c r="R517" s="1221" t="n"/>
      <c r="S517" s="1221" t="n"/>
      <c r="T517" s="1221" t="n"/>
      <c r="U517" s="1221" t="n"/>
      <c r="V517" s="1221" t="n"/>
      <c r="W517" s="1221" t="n"/>
      <c r="X517" s="1221" t="n"/>
      <c r="Y517" s="1221" t="n"/>
      <c r="Z517" s="1222" t="n"/>
      <c r="AA517" s="1222" t="n"/>
      <c r="AB517" s="1080" t="n"/>
      <c r="AC517" s="788" t="n"/>
      <c r="AD517" s="788" t="n"/>
      <c r="AE517" s="788" t="n"/>
      <c r="AF517" s="788" t="n"/>
      <c r="AG517" s="788" t="n"/>
      <c r="AH517" s="788" t="n"/>
      <c r="AI517" s="788" t="n"/>
      <c r="AJ517" s="788" t="n"/>
      <c r="AK517" s="788" t="n"/>
      <c r="AL517" s="788" t="n"/>
      <c r="AM517" s="788" t="n"/>
      <c r="AN517" s="788" t="n"/>
      <c r="AO517" s="788" t="n"/>
      <c r="AP517" s="788" t="n"/>
      <c r="AQ517" s="788" t="n"/>
    </row>
    <row r="518" ht="15" customHeight="1" s="789">
      <c r="A518" s="1561" t="n"/>
      <c r="B518" s="1218" t="n"/>
      <c r="C518" s="1219" t="n"/>
      <c r="D518" s="1219" t="n"/>
      <c r="E518" s="1223" t="n"/>
      <c r="F518" s="1219" t="n"/>
      <c r="G518" s="902" t="n"/>
      <c r="H518" s="902" t="n"/>
      <c r="I518" s="1219" t="n"/>
      <c r="J518" s="1219" t="n"/>
      <c r="K518" s="1219" t="n"/>
      <c r="L518" s="1221" t="n"/>
      <c r="M518" s="1221" t="n"/>
      <c r="N518" s="1221" t="n"/>
      <c r="O518" s="1221" t="n"/>
      <c r="P518" s="1221" t="n"/>
      <c r="Q518" s="1221" t="n"/>
      <c r="R518" s="1221" t="n"/>
      <c r="S518" s="1221" t="n"/>
      <c r="T518" s="1221" t="n"/>
      <c r="U518" s="1221" t="n"/>
      <c r="V518" s="1221" t="n"/>
      <c r="W518" s="1221" t="n"/>
      <c r="X518" s="1221" t="n"/>
      <c r="Y518" s="1221" t="n"/>
      <c r="Z518" s="1222" t="n"/>
      <c r="AA518" s="1222" t="n"/>
      <c r="AB518" s="1080" t="n"/>
      <c r="AC518" s="788" t="n"/>
      <c r="AD518" s="788" t="n"/>
      <c r="AE518" s="788" t="n"/>
      <c r="AF518" s="788" t="n"/>
      <c r="AG518" s="788" t="n"/>
      <c r="AH518" s="788" t="n"/>
      <c r="AI518" s="788" t="n"/>
      <c r="AJ518" s="788" t="n"/>
      <c r="AK518" s="788" t="n"/>
      <c r="AL518" s="788" t="n"/>
      <c r="AM518" s="788" t="n"/>
      <c r="AN518" s="788" t="n"/>
      <c r="AO518" s="788" t="n"/>
      <c r="AP518" s="788" t="n"/>
      <c r="AQ518" s="788" t="n"/>
    </row>
    <row r="519" ht="15" customHeight="1" s="789">
      <c r="A519" s="1561" t="n"/>
      <c r="B519" s="1218" t="n"/>
      <c r="C519" s="1219" t="n"/>
      <c r="D519" s="1219" t="n"/>
      <c r="E519" s="1223" t="n"/>
      <c r="F519" s="1219" t="n"/>
      <c r="G519" s="902" t="n"/>
      <c r="H519" s="902" t="n"/>
      <c r="I519" s="1219" t="n"/>
      <c r="J519" s="1219" t="n"/>
      <c r="K519" s="1219" t="n"/>
      <c r="L519" s="1221" t="n"/>
      <c r="M519" s="1221" t="n"/>
      <c r="N519" s="1221" t="n"/>
      <c r="O519" s="1221" t="n"/>
      <c r="P519" s="1221" t="n"/>
      <c r="Q519" s="1221" t="n"/>
      <c r="R519" s="1221" t="n"/>
      <c r="S519" s="1221" t="n"/>
      <c r="T519" s="1221" t="n"/>
      <c r="U519" s="1221" t="n"/>
      <c r="V519" s="1221" t="n"/>
      <c r="W519" s="1221" t="n"/>
      <c r="X519" s="1221" t="n"/>
      <c r="Y519" s="1221" t="n"/>
      <c r="Z519" s="1222" t="n"/>
      <c r="AA519" s="1222" t="n"/>
      <c r="AB519" s="1080" t="n"/>
      <c r="AC519" s="788" t="n"/>
      <c r="AD519" s="788" t="n"/>
      <c r="AE519" s="788" t="n"/>
      <c r="AF519" s="788" t="n"/>
      <c r="AG519" s="788" t="n"/>
      <c r="AH519" s="788" t="n"/>
      <c r="AI519" s="788" t="n"/>
      <c r="AJ519" s="788" t="n"/>
      <c r="AK519" s="788" t="n"/>
      <c r="AL519" s="788" t="n"/>
      <c r="AM519" s="788" t="n"/>
      <c r="AN519" s="788" t="n"/>
      <c r="AO519" s="788" t="n"/>
      <c r="AP519" s="788" t="n"/>
      <c r="AQ519" s="788" t="n"/>
    </row>
    <row r="520" ht="15" customHeight="1" s="789">
      <c r="A520" s="1561" t="n"/>
      <c r="B520" s="1218" t="n"/>
      <c r="C520" s="1219" t="n"/>
      <c r="D520" s="1219" t="n"/>
      <c r="E520" s="1223" t="n"/>
      <c r="F520" s="1219" t="n"/>
      <c r="G520" s="902" t="n"/>
      <c r="H520" s="902" t="n"/>
      <c r="I520" s="1219" t="n"/>
      <c r="J520" s="1219" t="n"/>
      <c r="K520" s="1219" t="n"/>
      <c r="L520" s="1221" t="n"/>
      <c r="M520" s="1221" t="n"/>
      <c r="N520" s="1221" t="n"/>
      <c r="O520" s="1221" t="n"/>
      <c r="P520" s="1221" t="n"/>
      <c r="Q520" s="1221" t="n"/>
      <c r="R520" s="1221" t="n"/>
      <c r="S520" s="1221" t="n"/>
      <c r="T520" s="1221" t="n"/>
      <c r="U520" s="1221" t="n"/>
      <c r="V520" s="1221" t="n"/>
      <c r="W520" s="1221" t="n"/>
      <c r="X520" s="1221" t="n"/>
      <c r="Y520" s="1221" t="n"/>
      <c r="Z520" s="1222" t="n"/>
      <c r="AA520" s="1222" t="n"/>
      <c r="AB520" s="1080" t="n"/>
      <c r="AC520" s="788" t="n"/>
      <c r="AD520" s="788" t="n"/>
      <c r="AE520" s="788" t="n"/>
      <c r="AF520" s="788" t="n"/>
      <c r="AG520" s="788" t="n"/>
      <c r="AH520" s="788" t="n"/>
      <c r="AI520" s="788" t="n"/>
      <c r="AJ520" s="788" t="n"/>
      <c r="AK520" s="788" t="n"/>
      <c r="AL520" s="788" t="n"/>
      <c r="AM520" s="788" t="n"/>
      <c r="AN520" s="788" t="n"/>
      <c r="AO520" s="788" t="n"/>
      <c r="AP520" s="788" t="n"/>
      <c r="AQ520" s="788" t="n"/>
    </row>
    <row r="521" ht="15" customHeight="1" s="789">
      <c r="A521" s="1561" t="n"/>
      <c r="B521" s="1218" t="n"/>
      <c r="C521" s="1219" t="n"/>
      <c r="D521" s="1219" t="n"/>
      <c r="E521" s="1223" t="n"/>
      <c r="F521" s="1219" t="n"/>
      <c r="G521" s="902" t="n"/>
      <c r="H521" s="902" t="n"/>
      <c r="I521" s="1219" t="n"/>
      <c r="J521" s="1219" t="n"/>
      <c r="K521" s="1219" t="n"/>
      <c r="L521" s="1221" t="n"/>
      <c r="M521" s="1221" t="n"/>
      <c r="N521" s="1221" t="n"/>
      <c r="O521" s="1221" t="n"/>
      <c r="P521" s="1221" t="n"/>
      <c r="Q521" s="1221" t="n"/>
      <c r="R521" s="1221" t="n"/>
      <c r="S521" s="1221" t="n"/>
      <c r="T521" s="1221" t="n"/>
      <c r="U521" s="1221" t="n"/>
      <c r="V521" s="1221" t="n"/>
      <c r="W521" s="1221" t="n"/>
      <c r="X521" s="1221" t="n"/>
      <c r="Y521" s="1221" t="n"/>
      <c r="Z521" s="1222" t="n"/>
      <c r="AA521" s="1222" t="n"/>
      <c r="AB521" s="1080" t="n"/>
      <c r="AC521" s="788" t="n"/>
      <c r="AD521" s="788" t="n"/>
      <c r="AE521" s="788" t="n"/>
      <c r="AF521" s="788" t="n"/>
      <c r="AG521" s="788" t="n"/>
      <c r="AH521" s="788" t="n"/>
      <c r="AI521" s="788" t="n"/>
      <c r="AJ521" s="788" t="n"/>
      <c r="AK521" s="788" t="n"/>
      <c r="AL521" s="788" t="n"/>
      <c r="AM521" s="788" t="n"/>
      <c r="AN521" s="788" t="n"/>
      <c r="AO521" s="788" t="n"/>
      <c r="AP521" s="788" t="n"/>
      <c r="AQ521" s="788" t="n"/>
    </row>
    <row r="522" ht="15" customHeight="1" s="789">
      <c r="A522" s="1561" t="n"/>
      <c r="B522" s="1218" t="n"/>
      <c r="C522" s="1219" t="n"/>
      <c r="D522" s="1219" t="n"/>
      <c r="E522" s="1223" t="n"/>
      <c r="F522" s="1219" t="n"/>
      <c r="G522" s="902" t="n"/>
      <c r="H522" s="902" t="n"/>
      <c r="I522" s="1219" t="n"/>
      <c r="J522" s="1219" t="n"/>
      <c r="K522" s="1219" t="n"/>
      <c r="L522" s="1221" t="n"/>
      <c r="M522" s="1221" t="n"/>
      <c r="N522" s="1221" t="n"/>
      <c r="O522" s="1221" t="n"/>
      <c r="P522" s="1221" t="n"/>
      <c r="Q522" s="1221" t="n"/>
      <c r="R522" s="1221" t="n"/>
      <c r="S522" s="1221" t="n"/>
      <c r="T522" s="1221" t="n"/>
      <c r="U522" s="1221" t="n"/>
      <c r="V522" s="1221" t="n"/>
      <c r="W522" s="1221" t="n"/>
      <c r="X522" s="1221" t="n"/>
      <c r="Y522" s="1221" t="n"/>
      <c r="Z522" s="1222" t="n"/>
      <c r="AA522" s="1222" t="n"/>
      <c r="AB522" s="1080" t="n"/>
      <c r="AC522" s="788" t="n"/>
      <c r="AD522" s="788" t="n"/>
      <c r="AE522" s="788" t="n"/>
      <c r="AF522" s="788" t="n"/>
      <c r="AG522" s="788" t="n"/>
      <c r="AH522" s="788" t="n"/>
      <c r="AI522" s="788" t="n"/>
      <c r="AJ522" s="788" t="n"/>
      <c r="AK522" s="788" t="n"/>
      <c r="AL522" s="788" t="n"/>
      <c r="AM522" s="788" t="n"/>
      <c r="AN522" s="788" t="n"/>
      <c r="AO522" s="788" t="n"/>
      <c r="AP522" s="788" t="n"/>
      <c r="AQ522" s="788" t="n"/>
    </row>
    <row r="523" ht="15" customHeight="1" s="789">
      <c r="A523" s="1561" t="n"/>
      <c r="B523" s="1218" t="n"/>
      <c r="C523" s="1219" t="n"/>
      <c r="D523" s="1219" t="n"/>
      <c r="E523" s="1223" t="n"/>
      <c r="F523" s="1219" t="n"/>
      <c r="G523" s="902" t="n"/>
      <c r="H523" s="902" t="n"/>
      <c r="I523" s="1219" t="n"/>
      <c r="J523" s="1219" t="n"/>
      <c r="K523" s="1219" t="n"/>
      <c r="L523" s="1221" t="n"/>
      <c r="M523" s="1221" t="n"/>
      <c r="N523" s="1221" t="n"/>
      <c r="O523" s="1221" t="n"/>
      <c r="P523" s="1221" t="n"/>
      <c r="Q523" s="1221" t="n"/>
      <c r="R523" s="1221" t="n"/>
      <c r="S523" s="1221" t="n"/>
      <c r="T523" s="1221" t="n"/>
      <c r="U523" s="1221" t="n"/>
      <c r="V523" s="1221" t="n"/>
      <c r="W523" s="1221" t="n"/>
      <c r="X523" s="1221" t="n"/>
      <c r="Y523" s="1221" t="n"/>
      <c r="Z523" s="1222" t="n"/>
      <c r="AA523" s="1222" t="n"/>
      <c r="AB523" s="1080" t="n"/>
      <c r="AC523" s="788" t="n"/>
      <c r="AD523" s="788" t="n"/>
      <c r="AE523" s="788" t="n"/>
      <c r="AF523" s="788" t="n"/>
      <c r="AG523" s="788" t="n"/>
      <c r="AH523" s="788" t="n"/>
      <c r="AI523" s="788" t="n"/>
      <c r="AJ523" s="788" t="n"/>
      <c r="AK523" s="788" t="n"/>
      <c r="AL523" s="788" t="n"/>
      <c r="AM523" s="788" t="n"/>
      <c r="AN523" s="788" t="n"/>
      <c r="AO523" s="788" t="n"/>
      <c r="AP523" s="788" t="n"/>
      <c r="AQ523" s="788" t="n"/>
    </row>
    <row r="524" ht="15" customHeight="1" s="789">
      <c r="A524" s="1561" t="n"/>
      <c r="B524" s="1218" t="n"/>
      <c r="C524" s="1219" t="n"/>
      <c r="D524" s="1219" t="n"/>
      <c r="E524" s="1223" t="n"/>
      <c r="F524" s="1219" t="n"/>
      <c r="G524" s="902" t="n"/>
      <c r="H524" s="902" t="n"/>
      <c r="I524" s="1219" t="n"/>
      <c r="J524" s="1219" t="n"/>
      <c r="K524" s="1219" t="n"/>
      <c r="L524" s="1221" t="n"/>
      <c r="M524" s="1221" t="n"/>
      <c r="N524" s="1221" t="n"/>
      <c r="O524" s="1221" t="n"/>
      <c r="P524" s="1221" t="n"/>
      <c r="Q524" s="1221" t="n"/>
      <c r="R524" s="1221" t="n"/>
      <c r="S524" s="1221" t="n"/>
      <c r="T524" s="1221" t="n"/>
      <c r="U524" s="1221" t="n"/>
      <c r="V524" s="1221" t="n"/>
      <c r="W524" s="1221" t="n"/>
      <c r="X524" s="1221" t="n"/>
      <c r="Y524" s="1221" t="n"/>
      <c r="Z524" s="1222" t="n"/>
      <c r="AA524" s="1222" t="n"/>
      <c r="AB524" s="1080" t="n"/>
      <c r="AC524" s="788" t="n"/>
      <c r="AD524" s="788" t="n"/>
      <c r="AE524" s="788" t="n"/>
      <c r="AF524" s="788" t="n"/>
      <c r="AG524" s="788" t="n"/>
      <c r="AH524" s="788" t="n"/>
      <c r="AI524" s="788" t="n"/>
      <c r="AJ524" s="788" t="n"/>
      <c r="AK524" s="788" t="n"/>
      <c r="AL524" s="788" t="n"/>
      <c r="AM524" s="788" t="n"/>
      <c r="AN524" s="788" t="n"/>
      <c r="AO524" s="788" t="n"/>
      <c r="AP524" s="788" t="n"/>
      <c r="AQ524" s="788" t="n"/>
    </row>
    <row r="525" ht="15" customHeight="1" s="789">
      <c r="A525" s="1561" t="n"/>
      <c r="B525" s="1218" t="n"/>
      <c r="C525" s="1219" t="n"/>
      <c r="D525" s="1219" t="n"/>
      <c r="E525" s="1223" t="n"/>
      <c r="F525" s="1219" t="n"/>
      <c r="G525" s="902" t="n"/>
      <c r="H525" s="902" t="n"/>
      <c r="I525" s="1219" t="n"/>
      <c r="J525" s="1219" t="n"/>
      <c r="K525" s="1219" t="n"/>
      <c r="L525" s="1221" t="n"/>
      <c r="M525" s="1221" t="n"/>
      <c r="N525" s="1221" t="n"/>
      <c r="O525" s="1221" t="n"/>
      <c r="P525" s="1221" t="n"/>
      <c r="Q525" s="1221" t="n"/>
      <c r="R525" s="1221" t="n"/>
      <c r="S525" s="1221" t="n"/>
      <c r="T525" s="1221" t="n"/>
      <c r="U525" s="1221" t="n"/>
      <c r="V525" s="1221" t="n"/>
      <c r="W525" s="1221" t="n"/>
      <c r="X525" s="1221" t="n"/>
      <c r="Y525" s="1221" t="n"/>
      <c r="Z525" s="1222" t="n"/>
      <c r="AA525" s="1222" t="n"/>
      <c r="AB525" s="1080" t="n"/>
      <c r="AC525" s="788" t="n"/>
      <c r="AD525" s="788" t="n"/>
      <c r="AE525" s="788" t="n"/>
      <c r="AF525" s="788" t="n"/>
      <c r="AG525" s="788" t="n"/>
      <c r="AH525" s="788" t="n"/>
      <c r="AI525" s="788" t="n"/>
      <c r="AJ525" s="788" t="n"/>
      <c r="AK525" s="788" t="n"/>
      <c r="AL525" s="788" t="n"/>
      <c r="AM525" s="788" t="n"/>
      <c r="AN525" s="788" t="n"/>
      <c r="AO525" s="788" t="n"/>
      <c r="AP525" s="788" t="n"/>
      <c r="AQ525" s="788" t="n"/>
    </row>
    <row r="526" ht="15" customHeight="1" s="789">
      <c r="A526" s="1561" t="n"/>
      <c r="B526" s="1218" t="n"/>
      <c r="C526" s="1219" t="n"/>
      <c r="D526" s="1219" t="n"/>
      <c r="E526" s="1223" t="n"/>
      <c r="F526" s="1219" t="n"/>
      <c r="G526" s="902" t="n"/>
      <c r="H526" s="902" t="n"/>
      <c r="I526" s="1219" t="n"/>
      <c r="J526" s="1219" t="n"/>
      <c r="K526" s="1219" t="n"/>
      <c r="L526" s="1221" t="n"/>
      <c r="M526" s="1221" t="n"/>
      <c r="N526" s="1221" t="n"/>
      <c r="O526" s="1221" t="n"/>
      <c r="P526" s="1221" t="n"/>
      <c r="Q526" s="1221" t="n"/>
      <c r="R526" s="1221" t="n"/>
      <c r="S526" s="1221" t="n"/>
      <c r="T526" s="1221" t="n"/>
      <c r="U526" s="1221" t="n"/>
      <c r="V526" s="1221" t="n"/>
      <c r="W526" s="1221" t="n"/>
      <c r="X526" s="1221" t="n"/>
      <c r="Y526" s="1221" t="n"/>
      <c r="Z526" s="1222" t="n"/>
      <c r="AA526" s="1222" t="n"/>
      <c r="AB526" s="1080" t="n"/>
      <c r="AC526" s="788" t="n"/>
      <c r="AD526" s="788" t="n"/>
      <c r="AE526" s="788" t="n"/>
      <c r="AF526" s="788" t="n"/>
      <c r="AG526" s="788" t="n"/>
      <c r="AH526" s="788" t="n"/>
      <c r="AI526" s="788" t="n"/>
      <c r="AJ526" s="788" t="n"/>
      <c r="AK526" s="788" t="n"/>
      <c r="AL526" s="788" t="n"/>
      <c r="AM526" s="788" t="n"/>
      <c r="AN526" s="788" t="n"/>
      <c r="AO526" s="788" t="n"/>
      <c r="AP526" s="788" t="n"/>
      <c r="AQ526" s="788" t="n"/>
    </row>
    <row r="527" ht="15" customHeight="1" s="789">
      <c r="A527" s="1561" t="n"/>
      <c r="B527" s="1218" t="n"/>
      <c r="C527" s="1219" t="n"/>
      <c r="D527" s="1219" t="n"/>
      <c r="E527" s="1223" t="n"/>
      <c r="F527" s="1219" t="n"/>
      <c r="G527" s="902" t="n"/>
      <c r="H527" s="902" t="n"/>
      <c r="I527" s="1219" t="n"/>
      <c r="J527" s="1219" t="n"/>
      <c r="K527" s="1219" t="n"/>
      <c r="L527" s="1221" t="n"/>
      <c r="M527" s="1221" t="n"/>
      <c r="N527" s="1221" t="n"/>
      <c r="O527" s="1221" t="n"/>
      <c r="P527" s="1221" t="n"/>
      <c r="Q527" s="1221" t="n"/>
      <c r="R527" s="1221" t="n"/>
      <c r="S527" s="1221" t="n"/>
      <c r="T527" s="1221" t="n"/>
      <c r="U527" s="1221" t="n"/>
      <c r="V527" s="1221" t="n"/>
      <c r="W527" s="1221" t="n"/>
      <c r="X527" s="1221" t="n"/>
      <c r="Y527" s="1221" t="n"/>
      <c r="Z527" s="1222" t="n"/>
      <c r="AA527" s="1222" t="n"/>
      <c r="AB527" s="1080" t="n"/>
      <c r="AC527" s="788" t="n"/>
      <c r="AD527" s="788" t="n"/>
      <c r="AE527" s="788" t="n"/>
      <c r="AF527" s="788" t="n"/>
      <c r="AG527" s="788" t="n"/>
      <c r="AH527" s="788" t="n"/>
      <c r="AI527" s="788" t="n"/>
      <c r="AJ527" s="788" t="n"/>
      <c r="AK527" s="788" t="n"/>
      <c r="AL527" s="788" t="n"/>
      <c r="AM527" s="788" t="n"/>
      <c r="AN527" s="788" t="n"/>
      <c r="AO527" s="788" t="n"/>
      <c r="AP527" s="788" t="n"/>
      <c r="AQ527" s="788" t="n"/>
    </row>
    <row r="528" ht="15" customHeight="1" s="789">
      <c r="A528" s="1561" t="n"/>
      <c r="B528" s="1218" t="n"/>
      <c r="C528" s="1219" t="n"/>
      <c r="D528" s="1219" t="n"/>
      <c r="E528" s="1223" t="n"/>
      <c r="F528" s="1219" t="n"/>
      <c r="G528" s="902" t="n"/>
      <c r="H528" s="902" t="n"/>
      <c r="I528" s="1219" t="n"/>
      <c r="J528" s="1219" t="n"/>
      <c r="K528" s="1219" t="n"/>
      <c r="L528" s="1221" t="n"/>
      <c r="M528" s="1221" t="n"/>
      <c r="N528" s="1221" t="n"/>
      <c r="O528" s="1221" t="n"/>
      <c r="P528" s="1221" t="n"/>
      <c r="Q528" s="1221" t="n"/>
      <c r="R528" s="1221" t="n"/>
      <c r="S528" s="1221" t="n"/>
      <c r="T528" s="1221" t="n"/>
      <c r="U528" s="1221" t="n"/>
      <c r="V528" s="1221" t="n"/>
      <c r="W528" s="1221" t="n"/>
      <c r="X528" s="1221" t="n"/>
      <c r="Y528" s="1221" t="n"/>
      <c r="Z528" s="1222" t="n"/>
      <c r="AA528" s="1222" t="n"/>
      <c r="AB528" s="1080" t="n"/>
      <c r="AC528" s="788" t="n"/>
      <c r="AD528" s="788" t="n"/>
      <c r="AE528" s="788" t="n"/>
      <c r="AF528" s="788" t="n"/>
      <c r="AG528" s="788" t="n"/>
      <c r="AH528" s="788" t="n"/>
      <c r="AI528" s="788" t="n"/>
      <c r="AJ528" s="788" t="n"/>
      <c r="AK528" s="788" t="n"/>
      <c r="AL528" s="788" t="n"/>
      <c r="AM528" s="788" t="n"/>
      <c r="AN528" s="788" t="n"/>
      <c r="AO528" s="788" t="n"/>
      <c r="AP528" s="788" t="n"/>
      <c r="AQ528" s="788" t="n"/>
    </row>
    <row r="529" ht="15" customHeight="1" s="789">
      <c r="A529" s="1561" t="n"/>
      <c r="B529" s="1218" t="n"/>
      <c r="C529" s="1219" t="n"/>
      <c r="D529" s="1219" t="n"/>
      <c r="E529" s="1223" t="n"/>
      <c r="F529" s="1219" t="n"/>
      <c r="G529" s="902" t="n"/>
      <c r="H529" s="902" t="n"/>
      <c r="I529" s="1219" t="n"/>
      <c r="J529" s="1219" t="n"/>
      <c r="K529" s="1219" t="n"/>
      <c r="L529" s="1221" t="n"/>
      <c r="M529" s="1221" t="n"/>
      <c r="N529" s="1221" t="n"/>
      <c r="O529" s="1221" t="n"/>
      <c r="P529" s="1221" t="n"/>
      <c r="Q529" s="1221" t="n"/>
      <c r="R529" s="1221" t="n"/>
      <c r="S529" s="1221" t="n"/>
      <c r="T529" s="1221" t="n"/>
      <c r="U529" s="1221" t="n"/>
      <c r="V529" s="1221" t="n"/>
      <c r="W529" s="1221" t="n"/>
      <c r="X529" s="1221" t="n"/>
      <c r="Y529" s="1221" t="n"/>
      <c r="Z529" s="1222" t="n"/>
      <c r="AA529" s="1222" t="n"/>
      <c r="AB529" s="1080" t="n"/>
      <c r="AC529" s="788" t="n"/>
      <c r="AD529" s="788" t="n"/>
      <c r="AE529" s="788" t="n"/>
      <c r="AF529" s="788" t="n"/>
      <c r="AG529" s="788" t="n"/>
      <c r="AH529" s="788" t="n"/>
      <c r="AI529" s="788" t="n"/>
      <c r="AJ529" s="788" t="n"/>
      <c r="AK529" s="788" t="n"/>
      <c r="AL529" s="788" t="n"/>
      <c r="AM529" s="788" t="n"/>
      <c r="AN529" s="788" t="n"/>
      <c r="AO529" s="788" t="n"/>
      <c r="AP529" s="788" t="n"/>
      <c r="AQ529" s="788" t="n"/>
    </row>
    <row r="530" ht="15" customHeight="1" s="789">
      <c r="A530" s="1561" t="n"/>
      <c r="B530" s="1218" t="n"/>
      <c r="C530" s="1219" t="n"/>
      <c r="D530" s="1219" t="n"/>
      <c r="E530" s="1223" t="n"/>
      <c r="F530" s="1219" t="n"/>
      <c r="G530" s="902" t="n"/>
      <c r="H530" s="902" t="n"/>
      <c r="I530" s="1219" t="n"/>
      <c r="J530" s="1219" t="n"/>
      <c r="K530" s="1219" t="n"/>
      <c r="L530" s="1221" t="n"/>
      <c r="M530" s="1221" t="n"/>
      <c r="N530" s="1221" t="n"/>
      <c r="O530" s="1221" t="n"/>
      <c r="P530" s="1221" t="n"/>
      <c r="Q530" s="1221" t="n"/>
      <c r="R530" s="1221" t="n"/>
      <c r="S530" s="1221" t="n"/>
      <c r="T530" s="1221" t="n"/>
      <c r="U530" s="1221" t="n"/>
      <c r="V530" s="1221" t="n"/>
      <c r="W530" s="1221" t="n"/>
      <c r="X530" s="1221" t="n"/>
      <c r="Y530" s="1221" t="n"/>
      <c r="Z530" s="1222" t="n"/>
      <c r="AA530" s="1222" t="n"/>
      <c r="AB530" s="1080" t="n"/>
      <c r="AC530" s="788" t="n"/>
      <c r="AD530" s="788" t="n"/>
      <c r="AE530" s="788" t="n"/>
      <c r="AF530" s="788" t="n"/>
      <c r="AG530" s="788" t="n"/>
      <c r="AH530" s="788" t="n"/>
      <c r="AI530" s="788" t="n"/>
      <c r="AJ530" s="788" t="n"/>
      <c r="AK530" s="788" t="n"/>
      <c r="AL530" s="788" t="n"/>
      <c r="AM530" s="788" t="n"/>
      <c r="AN530" s="788" t="n"/>
      <c r="AO530" s="788" t="n"/>
      <c r="AP530" s="788" t="n"/>
      <c r="AQ530" s="788" t="n"/>
    </row>
    <row r="531" ht="15" customHeight="1" s="789">
      <c r="A531" s="1561" t="n"/>
      <c r="B531" s="1218" t="n"/>
      <c r="C531" s="1219" t="n"/>
      <c r="D531" s="1219" t="n"/>
      <c r="E531" s="1223" t="n"/>
      <c r="F531" s="1219" t="n"/>
      <c r="G531" s="902" t="n"/>
      <c r="H531" s="902" t="n"/>
      <c r="I531" s="1219" t="n"/>
      <c r="J531" s="1219" t="n"/>
      <c r="K531" s="1219" t="n"/>
      <c r="L531" s="1221" t="n"/>
      <c r="M531" s="1221" t="n"/>
      <c r="N531" s="1221" t="n"/>
      <c r="O531" s="1221" t="n"/>
      <c r="P531" s="1221" t="n"/>
      <c r="Q531" s="1221" t="n"/>
      <c r="R531" s="1221" t="n"/>
      <c r="S531" s="1221" t="n"/>
      <c r="T531" s="1221" t="n"/>
      <c r="U531" s="1221" t="n"/>
      <c r="V531" s="1221" t="n"/>
      <c r="W531" s="1221" t="n"/>
      <c r="X531" s="1221" t="n"/>
      <c r="Y531" s="1221" t="n"/>
      <c r="Z531" s="1222" t="n"/>
      <c r="AA531" s="1222" t="n"/>
      <c r="AB531" s="1080" t="n"/>
      <c r="AC531" s="788" t="n"/>
      <c r="AD531" s="788" t="n"/>
      <c r="AE531" s="788" t="n"/>
      <c r="AF531" s="788" t="n"/>
      <c r="AG531" s="788" t="n"/>
      <c r="AH531" s="788" t="n"/>
      <c r="AI531" s="788" t="n"/>
      <c r="AJ531" s="788" t="n"/>
      <c r="AK531" s="788" t="n"/>
      <c r="AL531" s="788" t="n"/>
      <c r="AM531" s="788" t="n"/>
      <c r="AN531" s="788" t="n"/>
      <c r="AO531" s="788" t="n"/>
      <c r="AP531" s="788" t="n"/>
      <c r="AQ531" s="788" t="n"/>
    </row>
    <row r="532" ht="15" customHeight="1" s="789">
      <c r="A532" s="1561" t="n"/>
      <c r="B532" s="1218" t="n"/>
      <c r="C532" s="1219" t="n"/>
      <c r="D532" s="1219" t="n"/>
      <c r="E532" s="1223" t="n"/>
      <c r="F532" s="1219" t="n"/>
      <c r="G532" s="902" t="n"/>
      <c r="H532" s="902" t="n"/>
      <c r="I532" s="1219" t="n"/>
      <c r="J532" s="1219" t="n"/>
      <c r="K532" s="1219" t="n"/>
      <c r="L532" s="1221" t="n"/>
      <c r="M532" s="1221" t="n"/>
      <c r="N532" s="1221" t="n"/>
      <c r="O532" s="1221" t="n"/>
      <c r="P532" s="1221" t="n"/>
      <c r="Q532" s="1221" t="n"/>
      <c r="R532" s="1221" t="n"/>
      <c r="S532" s="1221" t="n"/>
      <c r="T532" s="1221" t="n"/>
      <c r="U532" s="1221" t="n"/>
      <c r="V532" s="1221" t="n"/>
      <c r="W532" s="1221" t="n"/>
      <c r="X532" s="1221" t="n"/>
      <c r="Y532" s="1221" t="n"/>
      <c r="Z532" s="1222" t="n"/>
      <c r="AA532" s="1222" t="n"/>
      <c r="AB532" s="1080" t="n"/>
      <c r="AC532" s="788" t="n"/>
      <c r="AD532" s="788" t="n"/>
      <c r="AE532" s="788" t="n"/>
      <c r="AF532" s="788" t="n"/>
      <c r="AG532" s="788" t="n"/>
      <c r="AH532" s="788" t="n"/>
      <c r="AI532" s="788" t="n"/>
      <c r="AJ532" s="788" t="n"/>
      <c r="AK532" s="788" t="n"/>
      <c r="AL532" s="788" t="n"/>
      <c r="AM532" s="788" t="n"/>
      <c r="AN532" s="788" t="n"/>
      <c r="AO532" s="788" t="n"/>
      <c r="AP532" s="788" t="n"/>
      <c r="AQ532" s="788" t="n"/>
    </row>
    <row r="533" ht="15" customHeight="1" s="789">
      <c r="A533" s="1561" t="n"/>
      <c r="B533" s="1218" t="n"/>
      <c r="C533" s="1219" t="n"/>
      <c r="D533" s="1219" t="n"/>
      <c r="E533" s="1223" t="n"/>
      <c r="F533" s="1219" t="n"/>
      <c r="G533" s="902" t="n"/>
      <c r="H533" s="902" t="n"/>
      <c r="I533" s="1219" t="n"/>
      <c r="J533" s="1219" t="n"/>
      <c r="K533" s="1219" t="n"/>
      <c r="L533" s="1221" t="n"/>
      <c r="M533" s="1221" t="n"/>
      <c r="N533" s="1221" t="n"/>
      <c r="O533" s="1221" t="n"/>
      <c r="P533" s="1221" t="n"/>
      <c r="Q533" s="1221" t="n"/>
      <c r="R533" s="1221" t="n"/>
      <c r="S533" s="1221" t="n"/>
      <c r="T533" s="1221" t="n"/>
      <c r="U533" s="1221" t="n"/>
      <c r="V533" s="1221" t="n"/>
      <c r="W533" s="1221" t="n"/>
      <c r="X533" s="1221" t="n"/>
      <c r="Y533" s="1221" t="n"/>
      <c r="Z533" s="1222" t="n"/>
      <c r="AA533" s="1222" t="n"/>
      <c r="AB533" s="1080" t="n"/>
      <c r="AC533" s="788" t="n"/>
      <c r="AD533" s="788" t="n"/>
      <c r="AE533" s="788" t="n"/>
      <c r="AF533" s="788" t="n"/>
      <c r="AG533" s="788" t="n"/>
      <c r="AH533" s="788" t="n"/>
      <c r="AI533" s="788" t="n"/>
      <c r="AJ533" s="788" t="n"/>
      <c r="AK533" s="788" t="n"/>
      <c r="AL533" s="788" t="n"/>
      <c r="AM533" s="788" t="n"/>
      <c r="AN533" s="788" t="n"/>
      <c r="AO533" s="788" t="n"/>
      <c r="AP533" s="788" t="n"/>
      <c r="AQ533" s="788" t="n"/>
    </row>
    <row r="534" ht="15" customHeight="1" s="789">
      <c r="A534" s="1561" t="n"/>
      <c r="B534" s="1218" t="n"/>
      <c r="C534" s="1219" t="n"/>
      <c r="D534" s="1219" t="n"/>
      <c r="E534" s="1223" t="n"/>
      <c r="F534" s="1219" t="n"/>
      <c r="G534" s="902" t="n"/>
      <c r="H534" s="902" t="n"/>
      <c r="I534" s="1219" t="n"/>
      <c r="J534" s="1219" t="n"/>
      <c r="K534" s="1219" t="n"/>
      <c r="L534" s="1221" t="n"/>
      <c r="M534" s="1221" t="n"/>
      <c r="N534" s="1221" t="n"/>
      <c r="O534" s="1221" t="n"/>
      <c r="P534" s="1221" t="n"/>
      <c r="Q534" s="1221" t="n"/>
      <c r="R534" s="1221" t="n"/>
      <c r="S534" s="1221" t="n"/>
      <c r="T534" s="1221" t="n"/>
      <c r="U534" s="1221" t="n"/>
      <c r="V534" s="1221" t="n"/>
      <c r="W534" s="1221" t="n"/>
      <c r="X534" s="1221" t="n"/>
      <c r="Y534" s="1221" t="n"/>
      <c r="Z534" s="1222" t="n"/>
      <c r="AA534" s="1222" t="n"/>
      <c r="AB534" s="1080" t="n"/>
      <c r="AC534" s="788" t="n"/>
      <c r="AD534" s="788" t="n"/>
      <c r="AE534" s="788" t="n"/>
      <c r="AF534" s="788" t="n"/>
      <c r="AG534" s="788" t="n"/>
      <c r="AH534" s="788" t="n"/>
      <c r="AI534" s="788" t="n"/>
      <c r="AJ534" s="788" t="n"/>
      <c r="AK534" s="788" t="n"/>
      <c r="AL534" s="788" t="n"/>
      <c r="AM534" s="788" t="n"/>
      <c r="AN534" s="788" t="n"/>
      <c r="AO534" s="788" t="n"/>
      <c r="AP534" s="788" t="n"/>
      <c r="AQ534" s="788" t="n"/>
    </row>
    <row r="535" ht="15" customHeight="1" s="789">
      <c r="A535" s="1561" t="n"/>
      <c r="B535" s="1218" t="n"/>
      <c r="C535" s="1219" t="n"/>
      <c r="D535" s="1219" t="n"/>
      <c r="E535" s="1223" t="n"/>
      <c r="F535" s="1219" t="n"/>
      <c r="G535" s="902" t="n"/>
      <c r="H535" s="902" t="n"/>
      <c r="I535" s="1219" t="n"/>
      <c r="J535" s="1219" t="n"/>
      <c r="K535" s="1219" t="n"/>
      <c r="L535" s="1221" t="n"/>
      <c r="M535" s="1221" t="n"/>
      <c r="N535" s="1221" t="n"/>
      <c r="O535" s="1221" t="n"/>
      <c r="P535" s="1221" t="n"/>
      <c r="Q535" s="1221" t="n"/>
      <c r="R535" s="1221" t="n"/>
      <c r="S535" s="1221" t="n"/>
      <c r="T535" s="1221" t="n"/>
      <c r="U535" s="1221" t="n"/>
      <c r="V535" s="1221" t="n"/>
      <c r="W535" s="1221" t="n"/>
      <c r="X535" s="1221" t="n"/>
      <c r="Y535" s="1221" t="n"/>
      <c r="Z535" s="1222" t="n"/>
      <c r="AA535" s="1222" t="n"/>
      <c r="AB535" s="1080" t="n"/>
      <c r="AC535" s="788" t="n"/>
      <c r="AD535" s="788" t="n"/>
      <c r="AE535" s="788" t="n"/>
      <c r="AF535" s="788" t="n"/>
      <c r="AG535" s="788" t="n"/>
      <c r="AH535" s="788" t="n"/>
      <c r="AI535" s="788" t="n"/>
      <c r="AJ535" s="788" t="n"/>
      <c r="AK535" s="788" t="n"/>
      <c r="AL535" s="788" t="n"/>
      <c r="AM535" s="788" t="n"/>
      <c r="AN535" s="788" t="n"/>
      <c r="AO535" s="788" t="n"/>
      <c r="AP535" s="788" t="n"/>
      <c r="AQ535" s="788" t="n"/>
    </row>
    <row r="536" ht="15" customHeight="1" s="789">
      <c r="A536" s="1561" t="n"/>
      <c r="B536" s="1218" t="n"/>
      <c r="C536" s="1219" t="n"/>
      <c r="D536" s="1219" t="n"/>
      <c r="E536" s="1223" t="n"/>
      <c r="F536" s="1219" t="n"/>
      <c r="G536" s="902" t="n"/>
      <c r="H536" s="902" t="n"/>
      <c r="I536" s="1219" t="n"/>
      <c r="J536" s="1219" t="n"/>
      <c r="K536" s="1219" t="n"/>
      <c r="L536" s="1221" t="n"/>
      <c r="M536" s="1221" t="n"/>
      <c r="N536" s="1221" t="n"/>
      <c r="O536" s="1221" t="n"/>
      <c r="P536" s="1221" t="n"/>
      <c r="Q536" s="1221" t="n"/>
      <c r="R536" s="1221" t="n"/>
      <c r="S536" s="1221" t="n"/>
      <c r="T536" s="1221" t="n"/>
      <c r="U536" s="1221" t="n"/>
      <c r="V536" s="1221" t="n"/>
      <c r="W536" s="1221" t="n"/>
      <c r="X536" s="1221" t="n"/>
      <c r="Y536" s="1221" t="n"/>
      <c r="Z536" s="1222" t="n"/>
      <c r="AA536" s="1222" t="n"/>
      <c r="AB536" s="1080" t="n"/>
      <c r="AC536" s="788" t="n"/>
      <c r="AD536" s="788" t="n"/>
      <c r="AE536" s="788" t="n"/>
      <c r="AF536" s="788" t="n"/>
      <c r="AG536" s="788" t="n"/>
      <c r="AH536" s="788" t="n"/>
      <c r="AI536" s="788" t="n"/>
      <c r="AJ536" s="788" t="n"/>
      <c r="AK536" s="788" t="n"/>
      <c r="AL536" s="788" t="n"/>
      <c r="AM536" s="788" t="n"/>
      <c r="AN536" s="788" t="n"/>
      <c r="AO536" s="788" t="n"/>
      <c r="AP536" s="788" t="n"/>
      <c r="AQ536" s="788" t="n"/>
    </row>
    <row r="537" ht="15" customHeight="1" s="789">
      <c r="A537" s="1561" t="n"/>
      <c r="B537" s="1218" t="n"/>
      <c r="C537" s="1219" t="n"/>
      <c r="D537" s="1219" t="n"/>
      <c r="E537" s="1223" t="n"/>
      <c r="F537" s="1219" t="n"/>
      <c r="G537" s="902" t="n"/>
      <c r="H537" s="902" t="n"/>
      <c r="I537" s="1219" t="n"/>
      <c r="J537" s="1219" t="n"/>
      <c r="K537" s="1219" t="n"/>
      <c r="L537" s="1221" t="n"/>
      <c r="M537" s="1221" t="n"/>
      <c r="N537" s="1221" t="n"/>
      <c r="O537" s="1221" t="n"/>
      <c r="P537" s="1221" t="n"/>
      <c r="Q537" s="1221" t="n"/>
      <c r="R537" s="1221" t="n"/>
      <c r="S537" s="1221" t="n"/>
      <c r="T537" s="1221" t="n"/>
      <c r="U537" s="1221" t="n"/>
      <c r="V537" s="1221" t="n"/>
      <c r="W537" s="1221" t="n"/>
      <c r="X537" s="1221" t="n"/>
      <c r="Y537" s="1221" t="n"/>
      <c r="Z537" s="1222" t="n"/>
      <c r="AA537" s="1222" t="n"/>
      <c r="AB537" s="1080" t="n"/>
      <c r="AC537" s="788" t="n"/>
      <c r="AD537" s="788" t="n"/>
      <c r="AE537" s="788" t="n"/>
      <c r="AF537" s="788" t="n"/>
      <c r="AG537" s="788" t="n"/>
      <c r="AH537" s="788" t="n"/>
      <c r="AI537" s="788" t="n"/>
      <c r="AJ537" s="788" t="n"/>
      <c r="AK537" s="788" t="n"/>
      <c r="AL537" s="788" t="n"/>
      <c r="AM537" s="788" t="n"/>
      <c r="AN537" s="788" t="n"/>
      <c r="AO537" s="788" t="n"/>
      <c r="AP537" s="788" t="n"/>
      <c r="AQ537" s="788" t="n"/>
    </row>
    <row r="538" ht="15" customHeight="1" s="789">
      <c r="A538" s="1561" t="n"/>
      <c r="B538" s="1218" t="n"/>
      <c r="C538" s="1219" t="n"/>
      <c r="D538" s="1219" t="n"/>
      <c r="E538" s="1223" t="n"/>
      <c r="F538" s="1219" t="n"/>
      <c r="G538" s="902" t="n"/>
      <c r="H538" s="902" t="n"/>
      <c r="I538" s="1219" t="n"/>
      <c r="J538" s="1219" t="n"/>
      <c r="K538" s="1219" t="n"/>
      <c r="L538" s="1221" t="n"/>
      <c r="M538" s="1221" t="n"/>
      <c r="N538" s="1221" t="n"/>
      <c r="O538" s="1221" t="n"/>
      <c r="P538" s="1221" t="n"/>
      <c r="Q538" s="1221" t="n"/>
      <c r="R538" s="1221" t="n"/>
      <c r="S538" s="1221" t="n"/>
      <c r="T538" s="1221" t="n"/>
      <c r="U538" s="1221" t="n"/>
      <c r="V538" s="1221" t="n"/>
      <c r="W538" s="1221" t="n"/>
      <c r="X538" s="1221" t="n"/>
      <c r="Y538" s="1221" t="n"/>
      <c r="Z538" s="1222" t="n"/>
      <c r="AA538" s="1222" t="n"/>
      <c r="AB538" s="1080" t="n"/>
      <c r="AC538" s="788" t="n"/>
      <c r="AD538" s="788" t="n"/>
      <c r="AE538" s="788" t="n"/>
      <c r="AF538" s="788" t="n"/>
      <c r="AG538" s="788" t="n"/>
      <c r="AH538" s="788" t="n"/>
      <c r="AI538" s="788" t="n"/>
      <c r="AJ538" s="788" t="n"/>
      <c r="AK538" s="788" t="n"/>
      <c r="AL538" s="788" t="n"/>
      <c r="AM538" s="788" t="n"/>
      <c r="AN538" s="788" t="n"/>
      <c r="AO538" s="788" t="n"/>
      <c r="AP538" s="788" t="n"/>
      <c r="AQ538" s="788" t="n"/>
    </row>
    <row r="539" ht="15" customHeight="1" s="789">
      <c r="A539" s="1561" t="n"/>
      <c r="B539" s="1218" t="n"/>
      <c r="C539" s="1219" t="n"/>
      <c r="D539" s="1219" t="n"/>
      <c r="E539" s="1223" t="n"/>
      <c r="F539" s="1219" t="n"/>
      <c r="G539" s="902" t="n"/>
      <c r="H539" s="902" t="n"/>
      <c r="I539" s="1219" t="n"/>
      <c r="J539" s="1219" t="n"/>
      <c r="K539" s="1219" t="n"/>
      <c r="L539" s="1221" t="n"/>
      <c r="M539" s="1221" t="n"/>
      <c r="N539" s="1221" t="n"/>
      <c r="O539" s="1221" t="n"/>
      <c r="P539" s="1221" t="n"/>
      <c r="Q539" s="1221" t="n"/>
      <c r="R539" s="1221" t="n"/>
      <c r="S539" s="1221" t="n"/>
      <c r="T539" s="1221" t="n"/>
      <c r="U539" s="1221" t="n"/>
      <c r="V539" s="1221" t="n"/>
      <c r="W539" s="1221" t="n"/>
      <c r="X539" s="1221" t="n"/>
      <c r="Y539" s="1221" t="n"/>
      <c r="Z539" s="1222" t="n"/>
      <c r="AA539" s="1222" t="n"/>
      <c r="AB539" s="1080" t="n"/>
      <c r="AC539" s="788" t="n"/>
      <c r="AD539" s="788" t="n"/>
      <c r="AE539" s="788" t="n"/>
      <c r="AF539" s="788" t="n"/>
      <c r="AG539" s="788" t="n"/>
      <c r="AH539" s="788" t="n"/>
      <c r="AI539" s="788" t="n"/>
      <c r="AJ539" s="788" t="n"/>
      <c r="AK539" s="788" t="n"/>
      <c r="AL539" s="788" t="n"/>
      <c r="AM539" s="788" t="n"/>
      <c r="AN539" s="788" t="n"/>
      <c r="AO539" s="788" t="n"/>
      <c r="AP539" s="788" t="n"/>
      <c r="AQ539" s="788" t="n"/>
    </row>
    <row r="540" ht="15" customHeight="1" s="789">
      <c r="A540" s="1561" t="n"/>
      <c r="B540" s="1218" t="n"/>
      <c r="C540" s="1219" t="n"/>
      <c r="D540" s="1219" t="n"/>
      <c r="E540" s="1223" t="n"/>
      <c r="F540" s="1219" t="n"/>
      <c r="G540" s="902" t="n"/>
      <c r="H540" s="902" t="n"/>
      <c r="I540" s="1219" t="n"/>
      <c r="J540" s="1219" t="n"/>
      <c r="K540" s="1219" t="n"/>
      <c r="L540" s="1221" t="n"/>
      <c r="M540" s="1221" t="n"/>
      <c r="N540" s="1221" t="n"/>
      <c r="O540" s="1221" t="n"/>
      <c r="P540" s="1221" t="n"/>
      <c r="Q540" s="1221" t="n"/>
      <c r="R540" s="1221" t="n"/>
      <c r="S540" s="1221" t="n"/>
      <c r="T540" s="1221" t="n"/>
      <c r="U540" s="1221" t="n"/>
      <c r="V540" s="1221" t="n"/>
      <c r="W540" s="1221" t="n"/>
      <c r="X540" s="1221" t="n"/>
      <c r="Y540" s="1221" t="n"/>
      <c r="Z540" s="1222" t="n"/>
      <c r="AA540" s="1222" t="n"/>
      <c r="AB540" s="1080" t="n"/>
      <c r="AC540" s="788" t="n"/>
      <c r="AD540" s="788" t="n"/>
      <c r="AE540" s="788" t="n"/>
      <c r="AF540" s="788" t="n"/>
      <c r="AG540" s="788" t="n"/>
      <c r="AH540" s="788" t="n"/>
      <c r="AI540" s="788" t="n"/>
      <c r="AJ540" s="788" t="n"/>
      <c r="AK540" s="788" t="n"/>
      <c r="AL540" s="788" t="n"/>
      <c r="AM540" s="788" t="n"/>
      <c r="AN540" s="788" t="n"/>
      <c r="AO540" s="788" t="n"/>
      <c r="AP540" s="788" t="n"/>
      <c r="AQ540" s="788" t="n"/>
    </row>
    <row r="541" ht="15" customHeight="1" s="789">
      <c r="A541" s="1561" t="n"/>
      <c r="B541" s="1218" t="n"/>
      <c r="C541" s="1219" t="n"/>
      <c r="D541" s="1219" t="n"/>
      <c r="E541" s="1223" t="n"/>
      <c r="F541" s="1219" t="n"/>
      <c r="G541" s="902" t="n"/>
      <c r="H541" s="902" t="n"/>
      <c r="I541" s="1219" t="n"/>
      <c r="J541" s="1219" t="n"/>
      <c r="K541" s="1219" t="n"/>
      <c r="L541" s="1221" t="n"/>
      <c r="M541" s="1221" t="n"/>
      <c r="N541" s="1221" t="n"/>
      <c r="O541" s="1221" t="n"/>
      <c r="P541" s="1221" t="n"/>
      <c r="Q541" s="1221" t="n"/>
      <c r="R541" s="1221" t="n"/>
      <c r="S541" s="1221" t="n"/>
      <c r="T541" s="1221" t="n"/>
      <c r="U541" s="1221" t="n"/>
      <c r="V541" s="1221" t="n"/>
      <c r="W541" s="1221" t="n"/>
      <c r="X541" s="1221" t="n"/>
      <c r="Y541" s="1221" t="n"/>
      <c r="Z541" s="1222" t="n"/>
      <c r="AA541" s="1222" t="n"/>
      <c r="AB541" s="1080" t="n"/>
      <c r="AC541" s="788" t="n"/>
      <c r="AD541" s="788" t="n"/>
      <c r="AE541" s="788" t="n"/>
      <c r="AF541" s="788" t="n"/>
      <c r="AG541" s="788" t="n"/>
      <c r="AH541" s="788" t="n"/>
      <c r="AI541" s="788" t="n"/>
      <c r="AJ541" s="788" t="n"/>
      <c r="AK541" s="788" t="n"/>
      <c r="AL541" s="788" t="n"/>
      <c r="AM541" s="788" t="n"/>
      <c r="AN541" s="788" t="n"/>
      <c r="AO541" s="788" t="n"/>
      <c r="AP541" s="788" t="n"/>
      <c r="AQ541" s="788" t="n"/>
    </row>
    <row r="542" ht="15" customHeight="1" s="789">
      <c r="A542" s="1561" t="n"/>
      <c r="B542" s="1218" t="n"/>
      <c r="C542" s="1219" t="n"/>
      <c r="D542" s="1219" t="n"/>
      <c r="E542" s="1223" t="n"/>
      <c r="F542" s="1219" t="n"/>
      <c r="G542" s="902" t="n"/>
      <c r="H542" s="902" t="n"/>
      <c r="I542" s="1219" t="n"/>
      <c r="J542" s="1219" t="n"/>
      <c r="K542" s="1219" t="n"/>
      <c r="L542" s="1221" t="n"/>
      <c r="M542" s="1221" t="n"/>
      <c r="N542" s="1221" t="n"/>
      <c r="O542" s="1221" t="n"/>
      <c r="P542" s="1221" t="n"/>
      <c r="Q542" s="1221" t="n"/>
      <c r="R542" s="1221" t="n"/>
      <c r="S542" s="1221" t="n"/>
      <c r="T542" s="1221" t="n"/>
      <c r="U542" s="1221" t="n"/>
      <c r="V542" s="1221" t="n"/>
      <c r="W542" s="1221" t="n"/>
      <c r="X542" s="1221" t="n"/>
      <c r="Y542" s="1221" t="n"/>
      <c r="Z542" s="1222" t="n"/>
      <c r="AA542" s="1222" t="n"/>
      <c r="AB542" s="1080" t="n"/>
      <c r="AC542" s="788" t="n"/>
      <c r="AD542" s="788" t="n"/>
      <c r="AE542" s="788" t="n"/>
      <c r="AF542" s="788" t="n"/>
      <c r="AG542" s="788" t="n"/>
      <c r="AH542" s="788" t="n"/>
      <c r="AI542" s="788" t="n"/>
      <c r="AJ542" s="788" t="n"/>
      <c r="AK542" s="788" t="n"/>
      <c r="AL542" s="788" t="n"/>
      <c r="AM542" s="788" t="n"/>
      <c r="AN542" s="788" t="n"/>
      <c r="AO542" s="788" t="n"/>
      <c r="AP542" s="788" t="n"/>
      <c r="AQ542" s="788" t="n"/>
    </row>
    <row r="543" ht="15" customHeight="1" s="789">
      <c r="A543" s="1561" t="n"/>
      <c r="B543" s="1218" t="n"/>
      <c r="C543" s="1219" t="n"/>
      <c r="D543" s="1219" t="n"/>
      <c r="E543" s="1223" t="n"/>
      <c r="F543" s="1219" t="n"/>
      <c r="G543" s="902" t="n"/>
      <c r="H543" s="902" t="n"/>
      <c r="I543" s="1219" t="n"/>
      <c r="J543" s="1219" t="n"/>
      <c r="K543" s="1219" t="n"/>
      <c r="L543" s="1221" t="n"/>
      <c r="M543" s="1221" t="n"/>
      <c r="N543" s="1221" t="n"/>
      <c r="O543" s="1221" t="n"/>
      <c r="P543" s="1221" t="n"/>
      <c r="Q543" s="1221" t="n"/>
      <c r="R543" s="1221" t="n"/>
      <c r="S543" s="1221" t="n"/>
      <c r="T543" s="1221" t="n"/>
      <c r="U543" s="1221" t="n"/>
      <c r="V543" s="1221" t="n"/>
      <c r="W543" s="1221" t="n"/>
      <c r="X543" s="1221" t="n"/>
      <c r="Y543" s="1221" t="n"/>
      <c r="Z543" s="1222" t="n"/>
      <c r="AA543" s="1222" t="n"/>
      <c r="AB543" s="1080" t="n"/>
      <c r="AC543" s="788" t="n"/>
      <c r="AD543" s="788" t="n"/>
      <c r="AE543" s="788" t="n"/>
      <c r="AF543" s="788" t="n"/>
      <c r="AG543" s="788" t="n"/>
      <c r="AH543" s="788" t="n"/>
      <c r="AI543" s="788" t="n"/>
      <c r="AJ543" s="788" t="n"/>
      <c r="AK543" s="788" t="n"/>
      <c r="AL543" s="788" t="n"/>
      <c r="AM543" s="788" t="n"/>
      <c r="AN543" s="788" t="n"/>
      <c r="AO543" s="788" t="n"/>
      <c r="AP543" s="788" t="n"/>
      <c r="AQ543" s="788" t="n"/>
    </row>
    <row r="544" ht="15" customHeight="1" s="789">
      <c r="A544" s="1561" t="n"/>
      <c r="B544" s="1218" t="n"/>
      <c r="C544" s="1219" t="n"/>
      <c r="D544" s="1219" t="n"/>
      <c r="E544" s="1223" t="n"/>
      <c r="F544" s="1219" t="n"/>
      <c r="G544" s="902" t="n"/>
      <c r="H544" s="902" t="n"/>
      <c r="I544" s="1219" t="n"/>
      <c r="J544" s="1219" t="n"/>
      <c r="K544" s="1219" t="n"/>
      <c r="L544" s="1221" t="n"/>
      <c r="M544" s="1221" t="n"/>
      <c r="N544" s="1221" t="n"/>
      <c r="O544" s="1221" t="n"/>
      <c r="P544" s="1221" t="n"/>
      <c r="Q544" s="1221" t="n"/>
      <c r="R544" s="1221" t="n"/>
      <c r="S544" s="1221" t="n"/>
      <c r="T544" s="1221" t="n"/>
      <c r="U544" s="1221" t="n"/>
      <c r="V544" s="1221" t="n"/>
      <c r="W544" s="1221" t="n"/>
      <c r="X544" s="1221" t="n"/>
      <c r="Y544" s="1221" t="n"/>
      <c r="Z544" s="1222" t="n"/>
      <c r="AA544" s="1222" t="n"/>
      <c r="AB544" s="1080" t="n"/>
      <c r="AC544" s="788" t="n"/>
      <c r="AD544" s="788" t="n"/>
      <c r="AE544" s="788" t="n"/>
      <c r="AF544" s="788" t="n"/>
      <c r="AG544" s="788" t="n"/>
      <c r="AH544" s="788" t="n"/>
      <c r="AI544" s="788" t="n"/>
      <c r="AJ544" s="788" t="n"/>
      <c r="AK544" s="788" t="n"/>
      <c r="AL544" s="788" t="n"/>
      <c r="AM544" s="788" t="n"/>
      <c r="AN544" s="788" t="n"/>
      <c r="AO544" s="788" t="n"/>
      <c r="AP544" s="788" t="n"/>
      <c r="AQ544" s="788" t="n"/>
    </row>
    <row r="545" ht="15" customHeight="1" s="789">
      <c r="A545" s="1561" t="n"/>
      <c r="B545" s="1218" t="n"/>
      <c r="C545" s="1219" t="n"/>
      <c r="D545" s="1219" t="n"/>
      <c r="E545" s="1223" t="n"/>
      <c r="F545" s="1219" t="n"/>
      <c r="G545" s="902" t="n"/>
      <c r="H545" s="902" t="n"/>
      <c r="I545" s="1219" t="n"/>
      <c r="J545" s="1219" t="n"/>
      <c r="K545" s="1219" t="n"/>
      <c r="L545" s="1221" t="n"/>
      <c r="M545" s="1221" t="n"/>
      <c r="N545" s="1221" t="n"/>
      <c r="O545" s="1221" t="n"/>
      <c r="P545" s="1221" t="n"/>
      <c r="Q545" s="1221" t="n"/>
      <c r="R545" s="1221" t="n"/>
      <c r="S545" s="1221" t="n"/>
      <c r="T545" s="1221" t="n"/>
      <c r="U545" s="1221" t="n"/>
      <c r="V545" s="1221" t="n"/>
      <c r="W545" s="1221" t="n"/>
      <c r="X545" s="1221" t="n"/>
      <c r="Y545" s="1221" t="n"/>
      <c r="Z545" s="1222" t="n"/>
      <c r="AA545" s="1222" t="n"/>
      <c r="AB545" s="1080" t="n"/>
      <c r="AC545" s="788" t="n"/>
      <c r="AD545" s="788" t="n"/>
      <c r="AE545" s="788" t="n"/>
      <c r="AF545" s="788" t="n"/>
      <c r="AG545" s="788" t="n"/>
      <c r="AH545" s="788" t="n"/>
      <c r="AI545" s="788" t="n"/>
      <c r="AJ545" s="788" t="n"/>
      <c r="AK545" s="788" t="n"/>
      <c r="AL545" s="788" t="n"/>
      <c r="AM545" s="788" t="n"/>
      <c r="AN545" s="788" t="n"/>
      <c r="AO545" s="788" t="n"/>
      <c r="AP545" s="788" t="n"/>
      <c r="AQ545" s="788" t="n"/>
    </row>
    <row r="546" ht="15" customHeight="1" s="789">
      <c r="A546" s="1561" t="n"/>
      <c r="B546" s="1218" t="n"/>
      <c r="C546" s="1219" t="n"/>
      <c r="D546" s="1219" t="n"/>
      <c r="E546" s="1223" t="n"/>
      <c r="F546" s="1219" t="n"/>
      <c r="G546" s="902" t="n"/>
      <c r="H546" s="902" t="n"/>
      <c r="I546" s="1219" t="n"/>
      <c r="J546" s="1219" t="n"/>
      <c r="K546" s="1219" t="n"/>
      <c r="L546" s="1221" t="n"/>
      <c r="M546" s="1221" t="n"/>
      <c r="N546" s="1221" t="n"/>
      <c r="O546" s="1221" t="n"/>
      <c r="P546" s="1221" t="n"/>
      <c r="Q546" s="1221" t="n"/>
      <c r="R546" s="1221" t="n"/>
      <c r="S546" s="1221" t="n"/>
      <c r="T546" s="1221" t="n"/>
      <c r="U546" s="1221" t="n"/>
      <c r="V546" s="1221" t="n"/>
      <c r="W546" s="1221" t="n"/>
      <c r="X546" s="1221" t="n"/>
      <c r="Y546" s="1221" t="n"/>
      <c r="Z546" s="1222" t="n"/>
      <c r="AA546" s="1222" t="n"/>
      <c r="AB546" s="1080" t="n"/>
      <c r="AC546" s="788" t="n"/>
      <c r="AD546" s="788" t="n"/>
      <c r="AE546" s="788" t="n"/>
      <c r="AF546" s="788" t="n"/>
      <c r="AG546" s="788" t="n"/>
      <c r="AH546" s="788" t="n"/>
      <c r="AI546" s="788" t="n"/>
      <c r="AJ546" s="788" t="n"/>
      <c r="AK546" s="788" t="n"/>
      <c r="AL546" s="788" t="n"/>
      <c r="AM546" s="788" t="n"/>
      <c r="AN546" s="788" t="n"/>
      <c r="AO546" s="788" t="n"/>
      <c r="AP546" s="788" t="n"/>
      <c r="AQ546" s="788" t="n"/>
    </row>
    <row r="547" ht="15" customHeight="1" s="789">
      <c r="A547" s="1561" t="n"/>
      <c r="B547" s="1218" t="n"/>
      <c r="C547" s="1219" t="n"/>
      <c r="D547" s="1219" t="n"/>
      <c r="E547" s="1223" t="n"/>
      <c r="F547" s="1219" t="n"/>
      <c r="G547" s="902" t="n"/>
      <c r="H547" s="902" t="n"/>
      <c r="I547" s="1219" t="n"/>
      <c r="J547" s="1219" t="n"/>
      <c r="K547" s="1219" t="n"/>
      <c r="L547" s="1221" t="n"/>
      <c r="M547" s="1221" t="n"/>
      <c r="N547" s="1221" t="n"/>
      <c r="O547" s="1221" t="n"/>
      <c r="P547" s="1221" t="n"/>
      <c r="Q547" s="1221" t="n"/>
      <c r="R547" s="1221" t="n"/>
      <c r="S547" s="1221" t="n"/>
      <c r="T547" s="1221" t="n"/>
      <c r="U547" s="1221" t="n"/>
      <c r="V547" s="1221" t="n"/>
      <c r="W547" s="1221" t="n"/>
      <c r="X547" s="1221" t="n"/>
      <c r="Y547" s="1221" t="n"/>
      <c r="Z547" s="1222" t="n"/>
      <c r="AA547" s="1222" t="n"/>
      <c r="AB547" s="1080" t="n"/>
      <c r="AC547" s="788" t="n"/>
      <c r="AD547" s="788" t="n"/>
      <c r="AE547" s="788" t="n"/>
      <c r="AF547" s="788" t="n"/>
      <c r="AG547" s="788" t="n"/>
      <c r="AH547" s="788" t="n"/>
      <c r="AI547" s="788" t="n"/>
      <c r="AJ547" s="788" t="n"/>
      <c r="AK547" s="788" t="n"/>
      <c r="AL547" s="788" t="n"/>
      <c r="AM547" s="788" t="n"/>
      <c r="AN547" s="788" t="n"/>
      <c r="AO547" s="788" t="n"/>
      <c r="AP547" s="788" t="n"/>
      <c r="AQ547" s="788" t="n"/>
    </row>
    <row r="548" ht="15" customHeight="1" s="789">
      <c r="A548" s="1561" t="n"/>
      <c r="B548" s="1218" t="n"/>
      <c r="C548" s="1219" t="n"/>
      <c r="D548" s="1219" t="n"/>
      <c r="E548" s="1223" t="n"/>
      <c r="F548" s="1219" t="n"/>
      <c r="G548" s="902" t="n"/>
      <c r="H548" s="902" t="n"/>
      <c r="I548" s="1219" t="n"/>
      <c r="J548" s="1219" t="n"/>
      <c r="K548" s="1219" t="n"/>
      <c r="L548" s="1221" t="n"/>
      <c r="M548" s="1221" t="n"/>
      <c r="N548" s="1221" t="n"/>
      <c r="O548" s="1221" t="n"/>
      <c r="P548" s="1221" t="n"/>
      <c r="Q548" s="1221" t="n"/>
      <c r="R548" s="1221" t="n"/>
      <c r="S548" s="1221" t="n"/>
      <c r="T548" s="1221" t="n"/>
      <c r="U548" s="1221" t="n"/>
      <c r="V548" s="1221" t="n"/>
      <c r="W548" s="1221" t="n"/>
      <c r="X548" s="1221" t="n"/>
      <c r="Y548" s="1221" t="n"/>
      <c r="Z548" s="1222" t="n"/>
      <c r="AA548" s="1222" t="n"/>
      <c r="AB548" s="1080" t="n"/>
      <c r="AC548" s="788" t="n"/>
      <c r="AD548" s="788" t="n"/>
      <c r="AE548" s="788" t="n"/>
      <c r="AF548" s="788" t="n"/>
      <c r="AG548" s="788" t="n"/>
      <c r="AH548" s="788" t="n"/>
      <c r="AI548" s="788" t="n"/>
      <c r="AJ548" s="788" t="n"/>
      <c r="AK548" s="788" t="n"/>
      <c r="AL548" s="788" t="n"/>
      <c r="AM548" s="788" t="n"/>
      <c r="AN548" s="788" t="n"/>
      <c r="AO548" s="788" t="n"/>
      <c r="AP548" s="788" t="n"/>
      <c r="AQ548" s="788" t="n"/>
    </row>
    <row r="549" ht="15" customHeight="1" s="789">
      <c r="A549" s="1561" t="n"/>
      <c r="B549" s="1218" t="n"/>
      <c r="C549" s="1219" t="n"/>
      <c r="D549" s="1219" t="n"/>
      <c r="E549" s="1223" t="n"/>
      <c r="F549" s="1219" t="n"/>
      <c r="G549" s="902" t="n"/>
      <c r="H549" s="902" t="n"/>
      <c r="I549" s="1219" t="n"/>
      <c r="J549" s="1219" t="n"/>
      <c r="K549" s="1219" t="n"/>
      <c r="L549" s="1221" t="n"/>
      <c r="M549" s="1221" t="n"/>
      <c r="N549" s="1221" t="n"/>
      <c r="O549" s="1221" t="n"/>
      <c r="P549" s="1221" t="n"/>
      <c r="Q549" s="1221" t="n"/>
      <c r="R549" s="1221" t="n"/>
      <c r="S549" s="1221" t="n"/>
      <c r="T549" s="1221" t="n"/>
      <c r="U549" s="1221" t="n"/>
      <c r="V549" s="1221" t="n"/>
      <c r="W549" s="1221" t="n"/>
      <c r="X549" s="1221" t="n"/>
      <c r="Y549" s="1221" t="n"/>
      <c r="Z549" s="1222" t="n"/>
      <c r="AA549" s="1222" t="n"/>
      <c r="AB549" s="1080" t="n"/>
      <c r="AC549" s="788" t="n"/>
      <c r="AD549" s="788" t="n"/>
      <c r="AE549" s="788" t="n"/>
      <c r="AF549" s="788" t="n"/>
      <c r="AG549" s="788" t="n"/>
      <c r="AH549" s="788" t="n"/>
      <c r="AI549" s="788" t="n"/>
      <c r="AJ549" s="788" t="n"/>
      <c r="AK549" s="788" t="n"/>
      <c r="AL549" s="788" t="n"/>
      <c r="AM549" s="788" t="n"/>
      <c r="AN549" s="788" t="n"/>
      <c r="AO549" s="788" t="n"/>
      <c r="AP549" s="788" t="n"/>
      <c r="AQ549" s="788" t="n"/>
    </row>
    <row r="550" ht="15" customHeight="1" s="789">
      <c r="A550" s="1561" t="n"/>
      <c r="B550" s="1218" t="n"/>
      <c r="C550" s="1219" t="n"/>
      <c r="D550" s="1219" t="n"/>
      <c r="E550" s="1223" t="n"/>
      <c r="F550" s="1219" t="n"/>
      <c r="G550" s="902" t="n"/>
      <c r="H550" s="902" t="n"/>
      <c r="I550" s="1219" t="n"/>
      <c r="J550" s="1219" t="n"/>
      <c r="K550" s="1219" t="n"/>
      <c r="L550" s="1221" t="n"/>
      <c r="M550" s="1221" t="n"/>
      <c r="N550" s="1221" t="n"/>
      <c r="O550" s="1221" t="n"/>
      <c r="P550" s="1221" t="n"/>
      <c r="Q550" s="1221" t="n"/>
      <c r="R550" s="1221" t="n"/>
      <c r="S550" s="1221" t="n"/>
      <c r="T550" s="1221" t="n"/>
      <c r="U550" s="1221" t="n"/>
      <c r="V550" s="1221" t="n"/>
      <c r="W550" s="1221" t="n"/>
      <c r="X550" s="1221" t="n"/>
      <c r="Y550" s="1221" t="n"/>
      <c r="Z550" s="1222" t="n"/>
      <c r="AA550" s="1222" t="n"/>
      <c r="AB550" s="1080" t="n"/>
      <c r="AC550" s="788" t="n"/>
      <c r="AD550" s="788" t="n"/>
      <c r="AE550" s="788" t="n"/>
      <c r="AF550" s="788" t="n"/>
      <c r="AG550" s="788" t="n"/>
      <c r="AH550" s="788" t="n"/>
      <c r="AI550" s="788" t="n"/>
      <c r="AJ550" s="788" t="n"/>
      <c r="AK550" s="788" t="n"/>
      <c r="AL550" s="788" t="n"/>
      <c r="AM550" s="788" t="n"/>
      <c r="AN550" s="788" t="n"/>
      <c r="AO550" s="788" t="n"/>
      <c r="AP550" s="788" t="n"/>
      <c r="AQ550" s="788" t="n"/>
    </row>
    <row r="551" ht="15" customHeight="1" s="789">
      <c r="A551" s="1561" t="n"/>
      <c r="B551" s="1218" t="n"/>
      <c r="C551" s="1219" t="n"/>
      <c r="D551" s="1219" t="n"/>
      <c r="E551" s="1223" t="n"/>
      <c r="F551" s="1219" t="n"/>
      <c r="G551" s="902" t="n"/>
      <c r="H551" s="902" t="n"/>
      <c r="I551" s="1219" t="n"/>
      <c r="J551" s="1219" t="n"/>
      <c r="K551" s="1219" t="n"/>
      <c r="L551" s="1221" t="n"/>
      <c r="M551" s="1221" t="n"/>
      <c r="N551" s="1221" t="n"/>
      <c r="O551" s="1221" t="n"/>
      <c r="P551" s="1221" t="n"/>
      <c r="Q551" s="1221" t="n"/>
      <c r="R551" s="1221" t="n"/>
      <c r="S551" s="1221" t="n"/>
      <c r="T551" s="1221" t="n"/>
      <c r="U551" s="1221" t="n"/>
      <c r="V551" s="1221" t="n"/>
      <c r="W551" s="1221" t="n"/>
      <c r="X551" s="1221" t="n"/>
      <c r="Y551" s="1221" t="n"/>
      <c r="Z551" s="1222" t="n"/>
      <c r="AA551" s="1222" t="n"/>
      <c r="AB551" s="1080" t="n"/>
      <c r="AC551" s="788" t="n"/>
      <c r="AD551" s="788" t="n"/>
      <c r="AE551" s="788" t="n"/>
      <c r="AF551" s="788" t="n"/>
      <c r="AG551" s="788" t="n"/>
      <c r="AH551" s="788" t="n"/>
      <c r="AI551" s="788" t="n"/>
      <c r="AJ551" s="788" t="n"/>
      <c r="AK551" s="788" t="n"/>
      <c r="AL551" s="788" t="n"/>
      <c r="AM551" s="788" t="n"/>
      <c r="AN551" s="788" t="n"/>
      <c r="AO551" s="788" t="n"/>
      <c r="AP551" s="788" t="n"/>
      <c r="AQ551" s="788" t="n"/>
    </row>
    <row r="552" ht="15" customHeight="1" s="789">
      <c r="A552" s="1561" t="n"/>
      <c r="B552" s="1218" t="n"/>
      <c r="C552" s="1219" t="n"/>
      <c r="D552" s="1219" t="n"/>
      <c r="E552" s="1223" t="n"/>
      <c r="F552" s="1219" t="n"/>
      <c r="G552" s="902" t="n"/>
      <c r="H552" s="902" t="n"/>
      <c r="I552" s="1219" t="n"/>
      <c r="J552" s="1219" t="n"/>
      <c r="K552" s="1219" t="n"/>
      <c r="L552" s="1221" t="n"/>
      <c r="M552" s="1221" t="n"/>
      <c r="N552" s="1221" t="n"/>
      <c r="O552" s="1221" t="n"/>
      <c r="P552" s="1221" t="n"/>
      <c r="Q552" s="1221" t="n"/>
      <c r="R552" s="1221" t="n"/>
      <c r="S552" s="1221" t="n"/>
      <c r="T552" s="1221" t="n"/>
      <c r="U552" s="1221" t="n"/>
      <c r="V552" s="1221" t="n"/>
      <c r="W552" s="1221" t="n"/>
      <c r="X552" s="1221" t="n"/>
      <c r="Y552" s="1221" t="n"/>
      <c r="Z552" s="1222" t="n"/>
      <c r="AA552" s="1222" t="n"/>
      <c r="AB552" s="1080" t="n"/>
      <c r="AC552" s="788" t="n"/>
      <c r="AD552" s="788" t="n"/>
      <c r="AE552" s="788" t="n"/>
      <c r="AF552" s="788" t="n"/>
      <c r="AG552" s="788" t="n"/>
      <c r="AH552" s="788" t="n"/>
      <c r="AI552" s="788" t="n"/>
      <c r="AJ552" s="788" t="n"/>
      <c r="AK552" s="788" t="n"/>
      <c r="AL552" s="788" t="n"/>
      <c r="AM552" s="788" t="n"/>
      <c r="AN552" s="788" t="n"/>
      <c r="AO552" s="788" t="n"/>
      <c r="AP552" s="788" t="n"/>
      <c r="AQ552" s="788" t="n"/>
    </row>
    <row r="553" ht="15" customHeight="1" s="789">
      <c r="A553" s="1561" t="n"/>
      <c r="B553" s="1218" t="n"/>
      <c r="C553" s="1219" t="n"/>
      <c r="D553" s="1219" t="n"/>
      <c r="E553" s="1223" t="n"/>
      <c r="F553" s="1219" t="n"/>
      <c r="G553" s="902" t="n"/>
      <c r="H553" s="902" t="n"/>
      <c r="I553" s="1219" t="n"/>
      <c r="J553" s="1219" t="n"/>
      <c r="K553" s="1219" t="n"/>
      <c r="L553" s="1221" t="n"/>
      <c r="M553" s="1221" t="n"/>
      <c r="N553" s="1221" t="n"/>
      <c r="O553" s="1221" t="n"/>
      <c r="P553" s="1221" t="n"/>
      <c r="Q553" s="1221" t="n"/>
      <c r="R553" s="1221" t="n"/>
      <c r="S553" s="1221" t="n"/>
      <c r="T553" s="1221" t="n"/>
      <c r="U553" s="1221" t="n"/>
      <c r="V553" s="1221" t="n"/>
      <c r="W553" s="1221" t="n"/>
      <c r="X553" s="1221" t="n"/>
      <c r="Y553" s="1221" t="n"/>
      <c r="Z553" s="1222" t="n"/>
      <c r="AA553" s="1222" t="n"/>
      <c r="AB553" s="1080" t="n"/>
      <c r="AC553" s="788" t="n"/>
      <c r="AD553" s="788" t="n"/>
      <c r="AE553" s="788" t="n"/>
      <c r="AF553" s="788" t="n"/>
      <c r="AG553" s="788" t="n"/>
      <c r="AH553" s="788" t="n"/>
      <c r="AI553" s="788" t="n"/>
      <c r="AJ553" s="788" t="n"/>
      <c r="AK553" s="788" t="n"/>
      <c r="AL553" s="788" t="n"/>
      <c r="AM553" s="788" t="n"/>
      <c r="AN553" s="788" t="n"/>
      <c r="AO553" s="788" t="n"/>
      <c r="AP553" s="788" t="n"/>
      <c r="AQ553" s="788" t="n"/>
    </row>
    <row r="554" ht="15" customHeight="1" s="789">
      <c r="A554" s="1561" t="n"/>
      <c r="B554" s="1218" t="n"/>
      <c r="C554" s="1219" t="n"/>
      <c r="D554" s="1219" t="n"/>
      <c r="E554" s="1223" t="n"/>
      <c r="F554" s="1219" t="n"/>
      <c r="G554" s="902" t="n"/>
      <c r="H554" s="902" t="n"/>
      <c r="I554" s="1219" t="n"/>
      <c r="J554" s="1219" t="n"/>
      <c r="K554" s="1219" t="n"/>
      <c r="L554" s="1221" t="n"/>
      <c r="M554" s="1221" t="n"/>
      <c r="N554" s="1221" t="n"/>
      <c r="O554" s="1221" t="n"/>
      <c r="P554" s="1221" t="n"/>
      <c r="Q554" s="1221" t="n"/>
      <c r="R554" s="1221" t="n"/>
      <c r="S554" s="1221" t="n"/>
      <c r="T554" s="1221" t="n"/>
      <c r="U554" s="1221" t="n"/>
      <c r="V554" s="1221" t="n"/>
      <c r="W554" s="1221" t="n"/>
      <c r="X554" s="1221" t="n"/>
      <c r="Y554" s="1221" t="n"/>
      <c r="Z554" s="1222" t="n"/>
      <c r="AA554" s="1222" t="n"/>
      <c r="AB554" s="1080" t="n"/>
      <c r="AC554" s="788" t="n"/>
      <c r="AD554" s="788" t="n"/>
      <c r="AE554" s="788" t="n"/>
      <c r="AF554" s="788" t="n"/>
      <c r="AG554" s="788" t="n"/>
      <c r="AH554" s="788" t="n"/>
      <c r="AI554" s="788" t="n"/>
      <c r="AJ554" s="788" t="n"/>
      <c r="AK554" s="788" t="n"/>
      <c r="AL554" s="788" t="n"/>
      <c r="AM554" s="788" t="n"/>
      <c r="AN554" s="788" t="n"/>
      <c r="AO554" s="788" t="n"/>
      <c r="AP554" s="788" t="n"/>
      <c r="AQ554" s="788" t="n"/>
    </row>
    <row r="555" ht="15" customHeight="1" s="789">
      <c r="A555" s="1561" t="n"/>
      <c r="B555" s="1218" t="n"/>
      <c r="C555" s="1219" t="n"/>
      <c r="D555" s="1219" t="n"/>
      <c r="E555" s="1223" t="n"/>
      <c r="F555" s="1219" t="n"/>
      <c r="G555" s="902" t="n"/>
      <c r="H555" s="902" t="n"/>
      <c r="I555" s="1219" t="n"/>
      <c r="J555" s="1219" t="n"/>
      <c r="K555" s="1219" t="n"/>
      <c r="L555" s="1221" t="n"/>
      <c r="M555" s="1221" t="n"/>
      <c r="N555" s="1221" t="n"/>
      <c r="O555" s="1221" t="n"/>
      <c r="P555" s="1221" t="n"/>
      <c r="Q555" s="1221" t="n"/>
      <c r="R555" s="1221" t="n"/>
      <c r="S555" s="1221" t="n"/>
      <c r="T555" s="1221" t="n"/>
      <c r="U555" s="1221" t="n"/>
      <c r="V555" s="1221" t="n"/>
      <c r="W555" s="1221" t="n"/>
      <c r="X555" s="1221" t="n"/>
      <c r="Y555" s="1221" t="n"/>
      <c r="Z555" s="1222" t="n"/>
      <c r="AA555" s="1222" t="n"/>
      <c r="AB555" s="1080" t="n"/>
      <c r="AC555" s="788" t="n"/>
      <c r="AD555" s="788" t="n"/>
      <c r="AE555" s="788" t="n"/>
      <c r="AF555" s="788" t="n"/>
      <c r="AG555" s="788" t="n"/>
      <c r="AH555" s="788" t="n"/>
      <c r="AI555" s="788" t="n"/>
      <c r="AJ555" s="788" t="n"/>
      <c r="AK555" s="788" t="n"/>
      <c r="AL555" s="788" t="n"/>
      <c r="AM555" s="788" t="n"/>
      <c r="AN555" s="788" t="n"/>
      <c r="AO555" s="788" t="n"/>
      <c r="AP555" s="788" t="n"/>
      <c r="AQ555" s="788" t="n"/>
    </row>
    <row r="556" ht="15" customHeight="1" s="789">
      <c r="A556" s="1561" t="n"/>
      <c r="B556" s="1218" t="n"/>
      <c r="C556" s="1219" t="n"/>
      <c r="D556" s="1219" t="n"/>
      <c r="E556" s="1223" t="n"/>
      <c r="F556" s="1219" t="n"/>
      <c r="G556" s="902" t="n"/>
      <c r="H556" s="902" t="n"/>
      <c r="I556" s="1219" t="n"/>
      <c r="J556" s="1219" t="n"/>
      <c r="K556" s="1219" t="n"/>
      <c r="L556" s="1221" t="n"/>
      <c r="M556" s="1221" t="n"/>
      <c r="N556" s="1221" t="n"/>
      <c r="O556" s="1221" t="n"/>
      <c r="P556" s="1221" t="n"/>
      <c r="Q556" s="1221" t="n"/>
      <c r="R556" s="1221" t="n"/>
      <c r="S556" s="1221" t="n"/>
      <c r="T556" s="1221" t="n"/>
      <c r="U556" s="1221" t="n"/>
      <c r="V556" s="1221" t="n"/>
      <c r="W556" s="1221" t="n"/>
      <c r="X556" s="1221" t="n"/>
      <c r="Y556" s="1221" t="n"/>
      <c r="Z556" s="1222" t="n"/>
      <c r="AA556" s="1222" t="n"/>
      <c r="AB556" s="1080" t="n"/>
      <c r="AC556" s="788" t="n"/>
      <c r="AD556" s="788" t="n"/>
      <c r="AE556" s="788" t="n"/>
      <c r="AF556" s="788" t="n"/>
      <c r="AG556" s="788" t="n"/>
      <c r="AH556" s="788" t="n"/>
      <c r="AI556" s="788" t="n"/>
      <c r="AJ556" s="788" t="n"/>
      <c r="AK556" s="788" t="n"/>
      <c r="AL556" s="788" t="n"/>
      <c r="AM556" s="788" t="n"/>
      <c r="AN556" s="788" t="n"/>
      <c r="AO556" s="788" t="n"/>
      <c r="AP556" s="788" t="n"/>
      <c r="AQ556" s="788" t="n"/>
    </row>
    <row r="557" ht="15" customHeight="1" s="789">
      <c r="A557" s="1561" t="n"/>
      <c r="B557" s="1218" t="n"/>
      <c r="C557" s="1219" t="n"/>
      <c r="D557" s="1219" t="n"/>
      <c r="E557" s="1223" t="n"/>
      <c r="F557" s="1219" t="n"/>
      <c r="G557" s="902" t="n"/>
      <c r="H557" s="902" t="n"/>
      <c r="I557" s="1219" t="n"/>
      <c r="J557" s="1219" t="n"/>
      <c r="K557" s="1219" t="n"/>
      <c r="L557" s="1221" t="n"/>
      <c r="M557" s="1221" t="n"/>
      <c r="N557" s="1221" t="n"/>
      <c r="O557" s="1221" t="n"/>
      <c r="P557" s="1221" t="n"/>
      <c r="Q557" s="1221" t="n"/>
      <c r="R557" s="1221" t="n"/>
      <c r="S557" s="1221" t="n"/>
      <c r="T557" s="1221" t="n"/>
      <c r="U557" s="1221" t="n"/>
      <c r="V557" s="1221" t="n"/>
      <c r="W557" s="1221" t="n"/>
      <c r="X557" s="1221" t="n"/>
      <c r="Y557" s="1221" t="n"/>
      <c r="Z557" s="1222" t="n"/>
      <c r="AA557" s="1222" t="n"/>
      <c r="AB557" s="1080" t="n"/>
      <c r="AC557" s="788" t="n"/>
      <c r="AD557" s="788" t="n"/>
      <c r="AE557" s="788" t="n"/>
      <c r="AF557" s="788" t="n"/>
      <c r="AG557" s="788" t="n"/>
      <c r="AH557" s="788" t="n"/>
      <c r="AI557" s="788" t="n"/>
      <c r="AJ557" s="788" t="n"/>
      <c r="AK557" s="788" t="n"/>
      <c r="AL557" s="788" t="n"/>
      <c r="AM557" s="788" t="n"/>
      <c r="AN557" s="788" t="n"/>
      <c r="AO557" s="788" t="n"/>
      <c r="AP557" s="788" t="n"/>
      <c r="AQ557" s="788" t="n"/>
    </row>
    <row r="558" ht="15" customHeight="1" s="789">
      <c r="A558" s="1561" t="n"/>
      <c r="B558" s="1218" t="n"/>
      <c r="C558" s="1219" t="n"/>
      <c r="D558" s="1219" t="n"/>
      <c r="E558" s="1223" t="n"/>
      <c r="F558" s="1219" t="n"/>
      <c r="G558" s="902" t="n"/>
      <c r="H558" s="902" t="n"/>
      <c r="I558" s="1219" t="n"/>
      <c r="J558" s="1219" t="n"/>
      <c r="K558" s="1219" t="n"/>
      <c r="L558" s="1221" t="n"/>
      <c r="M558" s="1221" t="n"/>
      <c r="N558" s="1221" t="n"/>
      <c r="O558" s="1221" t="n"/>
      <c r="P558" s="1221" t="n"/>
      <c r="Q558" s="1221" t="n"/>
      <c r="R558" s="1221" t="n"/>
      <c r="S558" s="1221" t="n"/>
      <c r="T558" s="1221" t="n"/>
      <c r="U558" s="1221" t="n"/>
      <c r="V558" s="1221" t="n"/>
      <c r="W558" s="1221" t="n"/>
      <c r="X558" s="1221" t="n"/>
      <c r="Y558" s="1221" t="n"/>
      <c r="Z558" s="1222" t="n"/>
      <c r="AA558" s="1222" t="n"/>
      <c r="AB558" s="1080" t="n"/>
      <c r="AC558" s="788" t="n"/>
      <c r="AD558" s="788" t="n"/>
      <c r="AE558" s="788" t="n"/>
      <c r="AF558" s="788" t="n"/>
      <c r="AG558" s="788" t="n"/>
      <c r="AH558" s="788" t="n"/>
      <c r="AI558" s="788" t="n"/>
      <c r="AJ558" s="788" t="n"/>
      <c r="AK558" s="788" t="n"/>
      <c r="AL558" s="788" t="n"/>
      <c r="AM558" s="788" t="n"/>
      <c r="AN558" s="788" t="n"/>
      <c r="AO558" s="788" t="n"/>
      <c r="AP558" s="788" t="n"/>
      <c r="AQ558" s="788" t="n"/>
    </row>
    <row r="559" ht="15" customHeight="1" s="789">
      <c r="A559" s="1561" t="n"/>
      <c r="B559" s="1218" t="n"/>
      <c r="C559" s="1219" t="n"/>
      <c r="D559" s="1219" t="n"/>
      <c r="E559" s="1223" t="n"/>
      <c r="F559" s="1219" t="n"/>
      <c r="G559" s="902" t="n"/>
      <c r="H559" s="902" t="n"/>
      <c r="I559" s="1219" t="n"/>
      <c r="J559" s="1219" t="n"/>
      <c r="K559" s="1219" t="n"/>
      <c r="L559" s="1221" t="n"/>
      <c r="M559" s="1221" t="n"/>
      <c r="N559" s="1221" t="n"/>
      <c r="O559" s="1221" t="n"/>
      <c r="P559" s="1221" t="n"/>
      <c r="Q559" s="1221" t="n"/>
      <c r="R559" s="1221" t="n"/>
      <c r="S559" s="1221" t="n"/>
      <c r="T559" s="1221" t="n"/>
      <c r="U559" s="1221" t="n"/>
      <c r="V559" s="1221" t="n"/>
      <c r="W559" s="1221" t="n"/>
      <c r="X559" s="1221" t="n"/>
      <c r="Y559" s="1221" t="n"/>
      <c r="Z559" s="1222" t="n"/>
      <c r="AA559" s="1222" t="n"/>
      <c r="AB559" s="1080" t="n"/>
      <c r="AC559" s="788" t="n"/>
      <c r="AD559" s="788" t="n"/>
      <c r="AE559" s="788" t="n"/>
      <c r="AF559" s="788" t="n"/>
      <c r="AG559" s="788" t="n"/>
      <c r="AH559" s="788" t="n"/>
      <c r="AI559" s="788" t="n"/>
      <c r="AJ559" s="788" t="n"/>
      <c r="AK559" s="788" t="n"/>
      <c r="AL559" s="788" t="n"/>
      <c r="AM559" s="788" t="n"/>
      <c r="AN559" s="788" t="n"/>
      <c r="AO559" s="788" t="n"/>
      <c r="AP559" s="788" t="n"/>
      <c r="AQ559" s="788" t="n"/>
    </row>
    <row r="560" ht="15" customHeight="1" s="789">
      <c r="A560" s="1561" t="n"/>
      <c r="B560" s="1218" t="n"/>
      <c r="C560" s="1219" t="n"/>
      <c r="D560" s="1219" t="n"/>
      <c r="E560" s="1223" t="n"/>
      <c r="F560" s="1219" t="n"/>
      <c r="G560" s="902" t="n"/>
      <c r="H560" s="902" t="n"/>
      <c r="I560" s="1219" t="n"/>
      <c r="J560" s="1219" t="n"/>
      <c r="K560" s="1219" t="n"/>
      <c r="L560" s="1221" t="n"/>
      <c r="M560" s="1221" t="n"/>
      <c r="N560" s="1221" t="n"/>
      <c r="O560" s="1221" t="n"/>
      <c r="P560" s="1221" t="n"/>
      <c r="Q560" s="1221" t="n"/>
      <c r="R560" s="1221" t="n"/>
      <c r="S560" s="1221" t="n"/>
      <c r="T560" s="1221" t="n"/>
      <c r="U560" s="1221" t="n"/>
      <c r="V560" s="1221" t="n"/>
      <c r="W560" s="1221" t="n"/>
      <c r="X560" s="1221" t="n"/>
      <c r="Y560" s="1221" t="n"/>
      <c r="Z560" s="1222" t="n"/>
      <c r="AA560" s="1222" t="n"/>
      <c r="AB560" s="1080" t="n"/>
      <c r="AC560" s="788" t="n"/>
      <c r="AD560" s="788" t="n"/>
      <c r="AE560" s="788" t="n"/>
      <c r="AF560" s="788" t="n"/>
      <c r="AG560" s="788" t="n"/>
      <c r="AH560" s="788" t="n"/>
      <c r="AI560" s="788" t="n"/>
      <c r="AJ560" s="788" t="n"/>
      <c r="AK560" s="788" t="n"/>
      <c r="AL560" s="788" t="n"/>
      <c r="AM560" s="788" t="n"/>
      <c r="AN560" s="788" t="n"/>
      <c r="AO560" s="788" t="n"/>
      <c r="AP560" s="788" t="n"/>
      <c r="AQ560" s="788" t="n"/>
    </row>
    <row r="561" ht="15" customHeight="1" s="789">
      <c r="A561" s="1561" t="n"/>
      <c r="B561" s="1218" t="n"/>
      <c r="C561" s="1219" t="n"/>
      <c r="D561" s="1219" t="n"/>
      <c r="E561" s="1223" t="n"/>
      <c r="F561" s="1219" t="n"/>
      <c r="G561" s="902" t="n"/>
      <c r="H561" s="902" t="n"/>
      <c r="I561" s="1219" t="n"/>
      <c r="J561" s="1219" t="n"/>
      <c r="K561" s="1219" t="n"/>
      <c r="L561" s="1221" t="n"/>
      <c r="M561" s="1221" t="n"/>
      <c r="N561" s="1221" t="n"/>
      <c r="O561" s="1221" t="n"/>
      <c r="P561" s="1221" t="n"/>
      <c r="Q561" s="1221" t="n"/>
      <c r="R561" s="1221" t="n"/>
      <c r="S561" s="1221" t="n"/>
      <c r="T561" s="1221" t="n"/>
      <c r="U561" s="1221" t="n"/>
      <c r="V561" s="1221" t="n"/>
      <c r="W561" s="1221" t="n"/>
      <c r="X561" s="1221" t="n"/>
      <c r="Y561" s="1221" t="n"/>
      <c r="Z561" s="1222" t="n"/>
      <c r="AA561" s="1222" t="n"/>
      <c r="AB561" s="1080" t="n"/>
      <c r="AC561" s="788" t="n"/>
      <c r="AD561" s="788" t="n"/>
      <c r="AE561" s="788" t="n"/>
      <c r="AF561" s="788" t="n"/>
      <c r="AG561" s="788" t="n"/>
      <c r="AH561" s="788" t="n"/>
      <c r="AI561" s="788" t="n"/>
      <c r="AJ561" s="788" t="n"/>
      <c r="AK561" s="788" t="n"/>
      <c r="AL561" s="788" t="n"/>
      <c r="AM561" s="788" t="n"/>
      <c r="AN561" s="788" t="n"/>
      <c r="AO561" s="788" t="n"/>
      <c r="AP561" s="788" t="n"/>
      <c r="AQ561" s="788" t="n"/>
    </row>
    <row r="562" ht="15" customHeight="1" s="789">
      <c r="A562" s="1561" t="n"/>
      <c r="B562" s="1218" t="n"/>
      <c r="C562" s="1219" t="n"/>
      <c r="D562" s="1219" t="n"/>
      <c r="E562" s="1223" t="n"/>
      <c r="F562" s="1219" t="n"/>
      <c r="G562" s="902" t="n"/>
      <c r="H562" s="902" t="n"/>
      <c r="I562" s="1219" t="n"/>
      <c r="J562" s="1219" t="n"/>
      <c r="K562" s="1219" t="n"/>
      <c r="L562" s="1221" t="n"/>
      <c r="M562" s="1221" t="n"/>
      <c r="N562" s="1221" t="n"/>
      <c r="O562" s="1221" t="n"/>
      <c r="P562" s="1221" t="n"/>
      <c r="Q562" s="1221" t="n"/>
      <c r="R562" s="1221" t="n"/>
      <c r="S562" s="1221" t="n"/>
      <c r="T562" s="1221" t="n"/>
      <c r="U562" s="1221" t="n"/>
      <c r="V562" s="1221" t="n"/>
      <c r="W562" s="1221" t="n"/>
      <c r="X562" s="1221" t="n"/>
      <c r="Y562" s="1221" t="n"/>
      <c r="Z562" s="1222" t="n"/>
      <c r="AA562" s="1222" t="n"/>
      <c r="AB562" s="1080" t="n"/>
      <c r="AC562" s="788" t="n"/>
      <c r="AD562" s="788" t="n"/>
      <c r="AE562" s="788" t="n"/>
      <c r="AF562" s="788" t="n"/>
      <c r="AG562" s="788" t="n"/>
      <c r="AH562" s="788" t="n"/>
      <c r="AI562" s="788" t="n"/>
      <c r="AJ562" s="788" t="n"/>
      <c r="AK562" s="788" t="n"/>
      <c r="AL562" s="788" t="n"/>
      <c r="AM562" s="788" t="n"/>
      <c r="AN562" s="788" t="n"/>
      <c r="AO562" s="788" t="n"/>
      <c r="AP562" s="788" t="n"/>
      <c r="AQ562" s="788" t="n"/>
    </row>
    <row r="563" ht="15" customHeight="1" s="789">
      <c r="A563" s="1561" t="n"/>
      <c r="B563" s="1218" t="n"/>
      <c r="C563" s="1219" t="n"/>
      <c r="D563" s="1219" t="n"/>
      <c r="E563" s="1223" t="n"/>
      <c r="F563" s="1219" t="n"/>
      <c r="G563" s="902" t="n"/>
      <c r="H563" s="902" t="n"/>
      <c r="I563" s="1219" t="n"/>
      <c r="J563" s="1219" t="n"/>
      <c r="K563" s="1219" t="n"/>
      <c r="L563" s="1221" t="n"/>
      <c r="M563" s="1221" t="n"/>
      <c r="N563" s="1221" t="n"/>
      <c r="O563" s="1221" t="n"/>
      <c r="P563" s="1221" t="n"/>
      <c r="Q563" s="1221" t="n"/>
      <c r="R563" s="1221" t="n"/>
      <c r="S563" s="1221" t="n"/>
      <c r="T563" s="1221" t="n"/>
      <c r="U563" s="1221" t="n"/>
      <c r="V563" s="1221" t="n"/>
      <c r="W563" s="1221" t="n"/>
      <c r="X563" s="1221" t="n"/>
      <c r="Y563" s="1221" t="n"/>
      <c r="Z563" s="1222" t="n"/>
      <c r="AA563" s="1222" t="n"/>
      <c r="AB563" s="1080" t="n"/>
      <c r="AC563" s="788" t="n"/>
      <c r="AD563" s="788" t="n"/>
      <c r="AE563" s="788" t="n"/>
      <c r="AF563" s="788" t="n"/>
      <c r="AG563" s="788" t="n"/>
      <c r="AH563" s="788" t="n"/>
      <c r="AI563" s="788" t="n"/>
      <c r="AJ563" s="788" t="n"/>
      <c r="AK563" s="788" t="n"/>
      <c r="AL563" s="788" t="n"/>
      <c r="AM563" s="788" t="n"/>
      <c r="AN563" s="788" t="n"/>
      <c r="AO563" s="788" t="n"/>
      <c r="AP563" s="788" t="n"/>
      <c r="AQ563" s="788" t="n"/>
    </row>
    <row r="564" ht="15" customHeight="1" s="789">
      <c r="A564" s="1561" t="n"/>
      <c r="B564" s="1218" t="n"/>
      <c r="C564" s="1219" t="n"/>
      <c r="D564" s="1219" t="n"/>
      <c r="E564" s="1223" t="n"/>
      <c r="F564" s="1219" t="n"/>
      <c r="G564" s="902" t="n"/>
      <c r="H564" s="902" t="n"/>
      <c r="I564" s="1219" t="n"/>
      <c r="J564" s="1219" t="n"/>
      <c r="K564" s="1219" t="n"/>
      <c r="L564" s="1221" t="n"/>
      <c r="M564" s="1221" t="n"/>
      <c r="N564" s="1221" t="n"/>
      <c r="O564" s="1221" t="n"/>
      <c r="P564" s="1221" t="n"/>
      <c r="Q564" s="1221" t="n"/>
      <c r="R564" s="1221" t="n"/>
      <c r="S564" s="1221" t="n"/>
      <c r="T564" s="1221" t="n"/>
      <c r="U564" s="1221" t="n"/>
      <c r="V564" s="1221" t="n"/>
      <c r="W564" s="1221" t="n"/>
      <c r="X564" s="1221" t="n"/>
      <c r="Y564" s="1221" t="n"/>
      <c r="Z564" s="1222" t="n"/>
      <c r="AA564" s="1222" t="n"/>
      <c r="AB564" s="1080" t="n"/>
      <c r="AC564" s="788" t="n"/>
      <c r="AD564" s="788" t="n"/>
      <c r="AE564" s="788" t="n"/>
      <c r="AF564" s="788" t="n"/>
      <c r="AG564" s="788" t="n"/>
      <c r="AH564" s="788" t="n"/>
      <c r="AI564" s="788" t="n"/>
      <c r="AJ564" s="788" t="n"/>
      <c r="AK564" s="788" t="n"/>
      <c r="AL564" s="788" t="n"/>
      <c r="AM564" s="788" t="n"/>
      <c r="AN564" s="788" t="n"/>
      <c r="AO564" s="788" t="n"/>
      <c r="AP564" s="788" t="n"/>
      <c r="AQ564" s="788" t="n"/>
    </row>
    <row r="565" ht="15" customHeight="1" s="789">
      <c r="A565" s="1561" t="n"/>
      <c r="B565" s="1218" t="n"/>
      <c r="C565" s="1219" t="n"/>
      <c r="D565" s="1219" t="n"/>
      <c r="E565" s="1223" t="n"/>
      <c r="F565" s="1219" t="n"/>
      <c r="G565" s="902" t="n"/>
      <c r="H565" s="902" t="n"/>
      <c r="I565" s="1219" t="n"/>
      <c r="J565" s="1219" t="n"/>
      <c r="K565" s="1219" t="n"/>
      <c r="L565" s="1221" t="n"/>
      <c r="M565" s="1221" t="n"/>
      <c r="N565" s="1221" t="n"/>
      <c r="O565" s="1221" t="n"/>
      <c r="P565" s="1221" t="n"/>
      <c r="Q565" s="1221" t="n"/>
      <c r="R565" s="1221" t="n"/>
      <c r="S565" s="1221" t="n"/>
      <c r="T565" s="1221" t="n"/>
      <c r="U565" s="1221" t="n"/>
      <c r="V565" s="1221" t="n"/>
      <c r="W565" s="1221" t="n"/>
      <c r="X565" s="1221" t="n"/>
      <c r="Y565" s="1221" t="n"/>
      <c r="Z565" s="1222" t="n"/>
      <c r="AA565" s="1222" t="n"/>
      <c r="AB565" s="1080" t="n"/>
      <c r="AC565" s="788" t="n"/>
      <c r="AD565" s="788" t="n"/>
      <c r="AE565" s="788" t="n"/>
      <c r="AF565" s="788" t="n"/>
      <c r="AG565" s="788" t="n"/>
      <c r="AH565" s="788" t="n"/>
      <c r="AI565" s="788" t="n"/>
      <c r="AJ565" s="788" t="n"/>
      <c r="AK565" s="788" t="n"/>
      <c r="AL565" s="788" t="n"/>
      <c r="AM565" s="788" t="n"/>
      <c r="AN565" s="788" t="n"/>
      <c r="AO565" s="788" t="n"/>
      <c r="AP565" s="788" t="n"/>
      <c r="AQ565" s="788" t="n"/>
    </row>
    <row r="566" ht="15" customHeight="1" s="789">
      <c r="A566" s="1561" t="n"/>
      <c r="B566" s="1218" t="n"/>
      <c r="C566" s="1219" t="n"/>
      <c r="D566" s="1219" t="n"/>
      <c r="E566" s="1223" t="n"/>
      <c r="F566" s="1219" t="n"/>
      <c r="G566" s="902" t="n"/>
      <c r="H566" s="902" t="n"/>
      <c r="I566" s="1219" t="n"/>
      <c r="J566" s="1219" t="n"/>
      <c r="K566" s="1219" t="n"/>
      <c r="L566" s="1221" t="n"/>
      <c r="M566" s="1221" t="n"/>
      <c r="N566" s="1221" t="n"/>
      <c r="O566" s="1221" t="n"/>
      <c r="P566" s="1221" t="n"/>
      <c r="Q566" s="1221" t="n"/>
      <c r="R566" s="1221" t="n"/>
      <c r="S566" s="1221" t="n"/>
      <c r="T566" s="1221" t="n"/>
      <c r="U566" s="1221" t="n"/>
      <c r="V566" s="1221" t="n"/>
      <c r="W566" s="1221" t="n"/>
      <c r="X566" s="1221" t="n"/>
      <c r="Y566" s="1221" t="n"/>
      <c r="Z566" s="1222" t="n"/>
      <c r="AA566" s="1222" t="n"/>
      <c r="AB566" s="1080" t="n"/>
      <c r="AC566" s="788" t="n"/>
      <c r="AD566" s="788" t="n"/>
      <c r="AE566" s="788" t="n"/>
      <c r="AF566" s="788" t="n"/>
      <c r="AG566" s="788" t="n"/>
      <c r="AH566" s="788" t="n"/>
      <c r="AI566" s="788" t="n"/>
      <c r="AJ566" s="788" t="n"/>
      <c r="AK566" s="788" t="n"/>
      <c r="AL566" s="788" t="n"/>
      <c r="AM566" s="788" t="n"/>
      <c r="AN566" s="788" t="n"/>
      <c r="AO566" s="788" t="n"/>
      <c r="AP566" s="788" t="n"/>
      <c r="AQ566" s="788" t="n"/>
    </row>
    <row r="567" ht="15" customHeight="1" s="789">
      <c r="A567" s="1561" t="n"/>
      <c r="B567" s="1218" t="n"/>
      <c r="C567" s="1219" t="n"/>
      <c r="D567" s="1219" t="n"/>
      <c r="E567" s="1223" t="n"/>
      <c r="F567" s="1219" t="n"/>
      <c r="G567" s="902" t="n"/>
      <c r="H567" s="902" t="n"/>
      <c r="I567" s="1219" t="n"/>
      <c r="J567" s="1219" t="n"/>
      <c r="K567" s="1219" t="n"/>
      <c r="L567" s="1221" t="n"/>
      <c r="M567" s="1221" t="n"/>
      <c r="N567" s="1221" t="n"/>
      <c r="O567" s="1221" t="n"/>
      <c r="P567" s="1221" t="n"/>
      <c r="Q567" s="1221" t="n"/>
      <c r="R567" s="1221" t="n"/>
      <c r="S567" s="1221" t="n"/>
      <c r="T567" s="1221" t="n"/>
      <c r="U567" s="1221" t="n"/>
      <c r="V567" s="1221" t="n"/>
      <c r="W567" s="1221" t="n"/>
      <c r="X567" s="1221" t="n"/>
      <c r="Y567" s="1221" t="n"/>
      <c r="Z567" s="1222" t="n"/>
      <c r="AA567" s="1222" t="n"/>
      <c r="AB567" s="1080" t="n"/>
      <c r="AC567" s="788" t="n"/>
      <c r="AD567" s="788" t="n"/>
      <c r="AE567" s="788" t="n"/>
      <c r="AF567" s="788" t="n"/>
      <c r="AG567" s="788" t="n"/>
      <c r="AH567" s="788" t="n"/>
      <c r="AI567" s="788" t="n"/>
      <c r="AJ567" s="788" t="n"/>
      <c r="AK567" s="788" t="n"/>
      <c r="AL567" s="788" t="n"/>
      <c r="AM567" s="788" t="n"/>
      <c r="AN567" s="788" t="n"/>
      <c r="AO567" s="788" t="n"/>
      <c r="AP567" s="788" t="n"/>
      <c r="AQ567" s="788" t="n"/>
    </row>
    <row r="568" ht="15" customHeight="1" s="789">
      <c r="A568" s="1561" t="n"/>
      <c r="B568" s="1218" t="n"/>
      <c r="C568" s="1219" t="n"/>
      <c r="D568" s="1219" t="n"/>
      <c r="E568" s="1223" t="n"/>
      <c r="F568" s="1219" t="n"/>
      <c r="G568" s="902" t="n"/>
      <c r="H568" s="902" t="n"/>
      <c r="I568" s="1219" t="n"/>
      <c r="J568" s="1219" t="n"/>
      <c r="K568" s="1219" t="n"/>
      <c r="L568" s="1221" t="n"/>
      <c r="M568" s="1221" t="n"/>
      <c r="N568" s="1221" t="n"/>
      <c r="O568" s="1221" t="n"/>
      <c r="P568" s="1221" t="n"/>
      <c r="Q568" s="1221" t="n"/>
      <c r="R568" s="1221" t="n"/>
      <c r="S568" s="1221" t="n"/>
      <c r="T568" s="1221" t="n"/>
      <c r="U568" s="1221" t="n"/>
      <c r="V568" s="1221" t="n"/>
      <c r="W568" s="1221" t="n"/>
      <c r="X568" s="1221" t="n"/>
      <c r="Y568" s="1221" t="n"/>
      <c r="Z568" s="1222" t="n"/>
      <c r="AA568" s="1222" t="n"/>
      <c r="AB568" s="1080" t="n"/>
      <c r="AC568" s="788" t="n"/>
      <c r="AD568" s="788" t="n"/>
      <c r="AE568" s="788" t="n"/>
      <c r="AF568" s="788" t="n"/>
      <c r="AG568" s="788" t="n"/>
      <c r="AH568" s="788" t="n"/>
      <c r="AI568" s="788" t="n"/>
      <c r="AJ568" s="788" t="n"/>
      <c r="AK568" s="788" t="n"/>
      <c r="AL568" s="788" t="n"/>
      <c r="AM568" s="788" t="n"/>
      <c r="AN568" s="788" t="n"/>
      <c r="AO568" s="788" t="n"/>
      <c r="AP568" s="788" t="n"/>
      <c r="AQ568" s="788" t="n"/>
    </row>
    <row r="569" ht="15" customHeight="1" s="789">
      <c r="A569" s="1561" t="n"/>
      <c r="B569" s="1218" t="n"/>
      <c r="C569" s="1219" t="n"/>
      <c r="D569" s="1219" t="n"/>
      <c r="E569" s="1223" t="n"/>
      <c r="F569" s="1219" t="n"/>
      <c r="G569" s="902" t="n"/>
      <c r="H569" s="902" t="n"/>
      <c r="I569" s="1219" t="n"/>
      <c r="J569" s="1219" t="n"/>
      <c r="K569" s="1219" t="n"/>
      <c r="L569" s="1221" t="n"/>
      <c r="M569" s="1221" t="n"/>
      <c r="N569" s="1221" t="n"/>
      <c r="O569" s="1221" t="n"/>
      <c r="P569" s="1221" t="n"/>
      <c r="Q569" s="1221" t="n"/>
      <c r="R569" s="1221" t="n"/>
      <c r="S569" s="1221" t="n"/>
      <c r="T569" s="1221" t="n"/>
      <c r="U569" s="1221" t="n"/>
      <c r="V569" s="1221" t="n"/>
      <c r="W569" s="1221" t="n"/>
      <c r="X569" s="1221" t="n"/>
      <c r="Y569" s="1221" t="n"/>
      <c r="Z569" s="1222" t="n"/>
      <c r="AA569" s="1222" t="n"/>
      <c r="AB569" s="1080" t="n"/>
      <c r="AC569" s="788" t="n"/>
      <c r="AD569" s="788" t="n"/>
      <c r="AE569" s="788" t="n"/>
      <c r="AF569" s="788" t="n"/>
      <c r="AG569" s="788" t="n"/>
      <c r="AH569" s="788" t="n"/>
      <c r="AI569" s="788" t="n"/>
      <c r="AJ569" s="788" t="n"/>
      <c r="AK569" s="788" t="n"/>
      <c r="AL569" s="788" t="n"/>
      <c r="AM569" s="788" t="n"/>
      <c r="AN569" s="788" t="n"/>
      <c r="AO569" s="788" t="n"/>
      <c r="AP569" s="788" t="n"/>
      <c r="AQ569" s="788" t="n"/>
    </row>
    <row r="570" ht="15" customHeight="1" s="789">
      <c r="A570" s="1561" t="n"/>
      <c r="B570" s="1218" t="n"/>
      <c r="C570" s="1219" t="n"/>
      <c r="D570" s="1219" t="n"/>
      <c r="E570" s="1223" t="n"/>
      <c r="F570" s="1219" t="n"/>
      <c r="G570" s="902" t="n"/>
      <c r="H570" s="902" t="n"/>
      <c r="I570" s="1219" t="n"/>
      <c r="J570" s="1219" t="n"/>
      <c r="K570" s="1219" t="n"/>
      <c r="L570" s="1221" t="n"/>
      <c r="M570" s="1221" t="n"/>
      <c r="N570" s="1221" t="n"/>
      <c r="O570" s="1221" t="n"/>
      <c r="P570" s="1221" t="n"/>
      <c r="Q570" s="1221" t="n"/>
      <c r="R570" s="1221" t="n"/>
      <c r="S570" s="1221" t="n"/>
      <c r="T570" s="1221" t="n"/>
      <c r="U570" s="1221" t="n"/>
      <c r="V570" s="1221" t="n"/>
      <c r="W570" s="1221" t="n"/>
      <c r="X570" s="1221" t="n"/>
      <c r="Y570" s="1221" t="n"/>
      <c r="Z570" s="1222" t="n"/>
      <c r="AA570" s="1222" t="n"/>
      <c r="AB570" s="1080" t="n"/>
      <c r="AC570" s="788" t="n"/>
      <c r="AD570" s="788" t="n"/>
      <c r="AE570" s="788" t="n"/>
      <c r="AF570" s="788" t="n"/>
      <c r="AG570" s="788" t="n"/>
      <c r="AH570" s="788" t="n"/>
      <c r="AI570" s="788" t="n"/>
      <c r="AJ570" s="788" t="n"/>
      <c r="AK570" s="788" t="n"/>
      <c r="AL570" s="788" t="n"/>
      <c r="AM570" s="788" t="n"/>
      <c r="AN570" s="788" t="n"/>
      <c r="AO570" s="788" t="n"/>
      <c r="AP570" s="788" t="n"/>
      <c r="AQ570" s="788" t="n"/>
    </row>
    <row r="571" ht="15" customHeight="1" s="789">
      <c r="A571" s="1561" t="n"/>
      <c r="B571" s="1218" t="n"/>
      <c r="C571" s="1219" t="n"/>
      <c r="D571" s="1219" t="n"/>
      <c r="E571" s="1223" t="n"/>
      <c r="F571" s="1219" t="n"/>
      <c r="G571" s="902" t="n"/>
      <c r="H571" s="902" t="n"/>
      <c r="I571" s="1219" t="n"/>
      <c r="J571" s="1219" t="n"/>
      <c r="K571" s="1219" t="n"/>
      <c r="L571" s="1221" t="n"/>
      <c r="M571" s="1221" t="n"/>
      <c r="N571" s="1221" t="n"/>
      <c r="O571" s="1221" t="n"/>
      <c r="P571" s="1221" t="n"/>
      <c r="Q571" s="1221" t="n"/>
      <c r="R571" s="1221" t="n"/>
      <c r="S571" s="1221" t="n"/>
      <c r="T571" s="1221" t="n"/>
      <c r="U571" s="1221" t="n"/>
      <c r="V571" s="1221" t="n"/>
      <c r="W571" s="1221" t="n"/>
      <c r="X571" s="1221" t="n"/>
      <c r="Y571" s="1221" t="n"/>
      <c r="Z571" s="1222" t="n"/>
      <c r="AA571" s="1222" t="n"/>
      <c r="AB571" s="1080" t="n"/>
      <c r="AC571" s="788" t="n"/>
      <c r="AD571" s="788" t="n"/>
      <c r="AE571" s="788" t="n"/>
      <c r="AF571" s="788" t="n"/>
      <c r="AG571" s="788" t="n"/>
      <c r="AH571" s="788" t="n"/>
      <c r="AI571" s="788" t="n"/>
      <c r="AJ571" s="788" t="n"/>
      <c r="AK571" s="788" t="n"/>
      <c r="AL571" s="788" t="n"/>
      <c r="AM571" s="788" t="n"/>
      <c r="AN571" s="788" t="n"/>
      <c r="AO571" s="788" t="n"/>
      <c r="AP571" s="788" t="n"/>
      <c r="AQ571" s="788" t="n"/>
    </row>
    <row r="572" ht="15" customHeight="1" s="789">
      <c r="A572" s="1561" t="n"/>
      <c r="B572" s="1218" t="n"/>
      <c r="C572" s="1219" t="n"/>
      <c r="D572" s="1219" t="n"/>
      <c r="E572" s="1223" t="n"/>
      <c r="F572" s="1219" t="n"/>
      <c r="G572" s="902" t="n"/>
      <c r="H572" s="902" t="n"/>
      <c r="I572" s="1219" t="n"/>
      <c r="J572" s="1219" t="n"/>
      <c r="K572" s="1219" t="n"/>
      <c r="L572" s="1221" t="n"/>
      <c r="M572" s="1221" t="n"/>
      <c r="N572" s="1221" t="n"/>
      <c r="O572" s="1221" t="n"/>
      <c r="P572" s="1221" t="n"/>
      <c r="Q572" s="1221" t="n"/>
      <c r="R572" s="1221" t="n"/>
      <c r="S572" s="1221" t="n"/>
      <c r="T572" s="1221" t="n"/>
      <c r="U572" s="1221" t="n"/>
      <c r="V572" s="1221" t="n"/>
      <c r="W572" s="1221" t="n"/>
      <c r="X572" s="1221" t="n"/>
      <c r="Y572" s="1221" t="n"/>
      <c r="Z572" s="1222" t="n"/>
      <c r="AA572" s="1222" t="n"/>
      <c r="AB572" s="1080" t="n"/>
      <c r="AC572" s="788" t="n"/>
      <c r="AD572" s="788" t="n"/>
      <c r="AE572" s="788" t="n"/>
      <c r="AF572" s="788" t="n"/>
      <c r="AG572" s="788" t="n"/>
      <c r="AH572" s="788" t="n"/>
      <c r="AI572" s="788" t="n"/>
      <c r="AJ572" s="788" t="n"/>
      <c r="AK572" s="788" t="n"/>
      <c r="AL572" s="788" t="n"/>
      <c r="AM572" s="788" t="n"/>
      <c r="AN572" s="788" t="n"/>
      <c r="AO572" s="788" t="n"/>
      <c r="AP572" s="788" t="n"/>
      <c r="AQ572" s="788" t="n"/>
    </row>
    <row r="573" ht="15" customHeight="1" s="789">
      <c r="A573" s="1561" t="n"/>
      <c r="B573" s="1218" t="n"/>
      <c r="C573" s="1219" t="n"/>
      <c r="D573" s="1219" t="n"/>
      <c r="E573" s="1223" t="n"/>
      <c r="F573" s="1219" t="n"/>
      <c r="G573" s="902" t="n"/>
      <c r="H573" s="902" t="n"/>
      <c r="I573" s="1219" t="n"/>
      <c r="J573" s="1219" t="n"/>
      <c r="K573" s="1219" t="n"/>
      <c r="L573" s="1221" t="n"/>
      <c r="M573" s="1221" t="n"/>
      <c r="N573" s="1221" t="n"/>
      <c r="O573" s="1221" t="n"/>
      <c r="P573" s="1221" t="n"/>
      <c r="Q573" s="1221" t="n"/>
      <c r="R573" s="1221" t="n"/>
      <c r="S573" s="1221" t="n"/>
      <c r="T573" s="1221" t="n"/>
      <c r="U573" s="1221" t="n"/>
      <c r="V573" s="1221" t="n"/>
      <c r="W573" s="1221" t="n"/>
      <c r="X573" s="1221" t="n"/>
      <c r="Y573" s="1221" t="n"/>
      <c r="Z573" s="1222" t="n"/>
      <c r="AA573" s="1222" t="n"/>
      <c r="AB573" s="1080" t="n"/>
      <c r="AC573" s="788" t="n"/>
      <c r="AD573" s="788" t="n"/>
      <c r="AE573" s="788" t="n"/>
      <c r="AF573" s="788" t="n"/>
      <c r="AG573" s="788" t="n"/>
      <c r="AH573" s="788" t="n"/>
      <c r="AI573" s="788" t="n"/>
      <c r="AJ573" s="788" t="n"/>
      <c r="AK573" s="788" t="n"/>
      <c r="AL573" s="788" t="n"/>
      <c r="AM573" s="788" t="n"/>
      <c r="AN573" s="788" t="n"/>
      <c r="AO573" s="788" t="n"/>
      <c r="AP573" s="788" t="n"/>
      <c r="AQ573" s="788" t="n"/>
    </row>
    <row r="574" ht="15" customHeight="1" s="789">
      <c r="A574" s="1561" t="n"/>
      <c r="B574" s="1218" t="n"/>
      <c r="C574" s="1219" t="n"/>
      <c r="D574" s="1219" t="n"/>
      <c r="E574" s="1223" t="n"/>
      <c r="F574" s="1219" t="n"/>
      <c r="G574" s="902" t="n"/>
      <c r="H574" s="902" t="n"/>
      <c r="I574" s="1219" t="n"/>
      <c r="J574" s="1219" t="n"/>
      <c r="K574" s="1219" t="n"/>
      <c r="L574" s="1221" t="n"/>
      <c r="M574" s="1221" t="n"/>
      <c r="N574" s="1221" t="n"/>
      <c r="O574" s="1221" t="n"/>
      <c r="P574" s="1221" t="n"/>
      <c r="Q574" s="1221" t="n"/>
      <c r="R574" s="1221" t="n"/>
      <c r="S574" s="1221" t="n"/>
      <c r="T574" s="1221" t="n"/>
      <c r="U574" s="1221" t="n"/>
      <c r="V574" s="1221" t="n"/>
      <c r="W574" s="1221" t="n"/>
      <c r="X574" s="1221" t="n"/>
      <c r="Y574" s="1221" t="n"/>
      <c r="Z574" s="1222" t="n"/>
      <c r="AA574" s="1222" t="n"/>
      <c r="AB574" s="1080" t="n"/>
      <c r="AC574" s="788" t="n"/>
      <c r="AD574" s="788" t="n"/>
      <c r="AE574" s="788" t="n"/>
      <c r="AF574" s="788" t="n"/>
      <c r="AG574" s="788" t="n"/>
      <c r="AH574" s="788" t="n"/>
      <c r="AI574" s="788" t="n"/>
      <c r="AJ574" s="788" t="n"/>
      <c r="AK574" s="788" t="n"/>
      <c r="AL574" s="788" t="n"/>
      <c r="AM574" s="788" t="n"/>
      <c r="AN574" s="788" t="n"/>
      <c r="AO574" s="788" t="n"/>
      <c r="AP574" s="788" t="n"/>
      <c r="AQ574" s="788" t="n"/>
    </row>
    <row r="575" ht="15" customHeight="1" s="789">
      <c r="A575" s="1561" t="n"/>
      <c r="B575" s="1218" t="n"/>
      <c r="C575" s="1219" t="n"/>
      <c r="D575" s="1219" t="n"/>
      <c r="E575" s="1223" t="n"/>
      <c r="F575" s="1219" t="n"/>
      <c r="G575" s="902" t="n"/>
      <c r="H575" s="902" t="n"/>
      <c r="I575" s="1219" t="n"/>
      <c r="J575" s="1219" t="n"/>
      <c r="K575" s="1219" t="n"/>
      <c r="L575" s="1221" t="n"/>
      <c r="M575" s="1221" t="n"/>
      <c r="N575" s="1221" t="n"/>
      <c r="O575" s="1221" t="n"/>
      <c r="P575" s="1221" t="n"/>
      <c r="Q575" s="1221" t="n"/>
      <c r="R575" s="1221" t="n"/>
      <c r="S575" s="1221" t="n"/>
      <c r="T575" s="1221" t="n"/>
      <c r="U575" s="1221" t="n"/>
      <c r="V575" s="1221" t="n"/>
      <c r="W575" s="1221" t="n"/>
      <c r="X575" s="1221" t="n"/>
      <c r="Y575" s="1221" t="n"/>
      <c r="Z575" s="1222" t="n"/>
      <c r="AA575" s="1222" t="n"/>
      <c r="AB575" s="1080" t="n"/>
      <c r="AC575" s="788" t="n"/>
      <c r="AD575" s="788" t="n"/>
      <c r="AE575" s="788" t="n"/>
      <c r="AF575" s="788" t="n"/>
      <c r="AG575" s="788" t="n"/>
      <c r="AH575" s="788" t="n"/>
      <c r="AI575" s="788" t="n"/>
      <c r="AJ575" s="788" t="n"/>
      <c r="AK575" s="788" t="n"/>
      <c r="AL575" s="788" t="n"/>
      <c r="AM575" s="788" t="n"/>
      <c r="AN575" s="788" t="n"/>
      <c r="AO575" s="788" t="n"/>
      <c r="AP575" s="788" t="n"/>
      <c r="AQ575" s="788" t="n"/>
    </row>
    <row r="576" ht="15" customHeight="1" s="789">
      <c r="A576" s="1561" t="n"/>
      <c r="B576" s="1218" t="n"/>
      <c r="C576" s="1219" t="n"/>
      <c r="D576" s="1219" t="n"/>
      <c r="E576" s="1223" t="n"/>
      <c r="F576" s="1219" t="n"/>
      <c r="G576" s="902" t="n"/>
      <c r="H576" s="902" t="n"/>
      <c r="I576" s="1219" t="n"/>
      <c r="J576" s="1219" t="n"/>
      <c r="K576" s="1219" t="n"/>
      <c r="L576" s="1221" t="n"/>
      <c r="M576" s="1221" t="n"/>
      <c r="N576" s="1221" t="n"/>
      <c r="O576" s="1221" t="n"/>
      <c r="P576" s="1221" t="n"/>
      <c r="Q576" s="1221" t="n"/>
      <c r="R576" s="1221" t="n"/>
      <c r="S576" s="1221" t="n"/>
      <c r="T576" s="1221" t="n"/>
      <c r="U576" s="1221" t="n"/>
      <c r="V576" s="1221" t="n"/>
      <c r="W576" s="1221" t="n"/>
      <c r="X576" s="1221" t="n"/>
      <c r="Y576" s="1221" t="n"/>
      <c r="Z576" s="1222" t="n"/>
      <c r="AA576" s="1222" t="n"/>
      <c r="AB576" s="1080" t="n"/>
      <c r="AC576" s="788" t="n"/>
      <c r="AD576" s="788" t="n"/>
      <c r="AE576" s="788" t="n"/>
      <c r="AF576" s="788" t="n"/>
      <c r="AG576" s="788" t="n"/>
      <c r="AH576" s="788" t="n"/>
      <c r="AI576" s="788" t="n"/>
      <c r="AJ576" s="788" t="n"/>
      <c r="AK576" s="788" t="n"/>
      <c r="AL576" s="788" t="n"/>
      <c r="AM576" s="788" t="n"/>
      <c r="AN576" s="788" t="n"/>
      <c r="AO576" s="788" t="n"/>
      <c r="AP576" s="788" t="n"/>
      <c r="AQ576" s="788" t="n"/>
    </row>
    <row r="577" ht="15" customHeight="1" s="789">
      <c r="A577" s="1561" t="n"/>
      <c r="B577" s="1218" t="n"/>
      <c r="C577" s="1219" t="n"/>
      <c r="D577" s="1219" t="n"/>
      <c r="E577" s="1223" t="n"/>
      <c r="F577" s="1219" t="n"/>
      <c r="G577" s="902" t="n"/>
      <c r="H577" s="902" t="n"/>
      <c r="I577" s="1219" t="n"/>
      <c r="J577" s="1219" t="n"/>
      <c r="K577" s="1219" t="n"/>
      <c r="L577" s="1221" t="n"/>
      <c r="M577" s="1221" t="n"/>
      <c r="N577" s="1221" t="n"/>
      <c r="O577" s="1221" t="n"/>
      <c r="P577" s="1221" t="n"/>
      <c r="Q577" s="1221" t="n"/>
      <c r="R577" s="1221" t="n"/>
      <c r="S577" s="1221" t="n"/>
      <c r="T577" s="1221" t="n"/>
      <c r="U577" s="1221" t="n"/>
      <c r="V577" s="1221" t="n"/>
      <c r="W577" s="1221" t="n"/>
      <c r="X577" s="1221" t="n"/>
      <c r="Y577" s="1221" t="n"/>
      <c r="Z577" s="1222" t="n"/>
      <c r="AA577" s="1222" t="n"/>
      <c r="AB577" s="1080" t="n"/>
      <c r="AC577" s="788" t="n"/>
      <c r="AD577" s="788" t="n"/>
      <c r="AE577" s="788" t="n"/>
      <c r="AF577" s="788" t="n"/>
      <c r="AG577" s="788" t="n"/>
      <c r="AH577" s="788" t="n"/>
      <c r="AI577" s="788" t="n"/>
      <c r="AJ577" s="788" t="n"/>
      <c r="AK577" s="788" t="n"/>
      <c r="AL577" s="788" t="n"/>
      <c r="AM577" s="788" t="n"/>
      <c r="AN577" s="788" t="n"/>
      <c r="AO577" s="788" t="n"/>
      <c r="AP577" s="788" t="n"/>
      <c r="AQ577" s="788" t="n"/>
    </row>
    <row r="578" ht="15" customHeight="1" s="789">
      <c r="A578" s="1561" t="n"/>
      <c r="B578" s="1218" t="n"/>
      <c r="C578" s="1219" t="n"/>
      <c r="D578" s="1219" t="n"/>
      <c r="E578" s="1223" t="n"/>
      <c r="F578" s="1219" t="n"/>
      <c r="G578" s="902" t="n"/>
      <c r="H578" s="902" t="n"/>
      <c r="I578" s="1219" t="n"/>
      <c r="J578" s="1219" t="n"/>
      <c r="K578" s="1219" t="n"/>
      <c r="L578" s="1221" t="n"/>
      <c r="M578" s="1221" t="n"/>
      <c r="N578" s="1221" t="n"/>
      <c r="O578" s="1221" t="n"/>
      <c r="P578" s="1221" t="n"/>
      <c r="Q578" s="1221" t="n"/>
      <c r="R578" s="1221" t="n"/>
      <c r="S578" s="1221" t="n"/>
      <c r="T578" s="1221" t="n"/>
      <c r="U578" s="1221" t="n"/>
      <c r="V578" s="1221" t="n"/>
      <c r="W578" s="1221" t="n"/>
      <c r="X578" s="1221" t="n"/>
      <c r="Y578" s="1221" t="n"/>
      <c r="Z578" s="1222" t="n"/>
      <c r="AA578" s="1222" t="n"/>
      <c r="AB578" s="1080" t="n"/>
      <c r="AC578" s="788" t="n"/>
      <c r="AD578" s="788" t="n"/>
      <c r="AE578" s="788" t="n"/>
      <c r="AF578" s="788" t="n"/>
      <c r="AG578" s="788" t="n"/>
      <c r="AH578" s="788" t="n"/>
      <c r="AI578" s="788" t="n"/>
      <c r="AJ578" s="788" t="n"/>
      <c r="AK578" s="788" t="n"/>
      <c r="AL578" s="788" t="n"/>
      <c r="AM578" s="788" t="n"/>
      <c r="AN578" s="788" t="n"/>
      <c r="AO578" s="788" t="n"/>
      <c r="AP578" s="788" t="n"/>
      <c r="AQ578" s="788" t="n"/>
    </row>
    <row r="579" ht="15" customHeight="1" s="789">
      <c r="A579" s="1561" t="n"/>
      <c r="B579" s="1218" t="n"/>
      <c r="C579" s="1219" t="n"/>
      <c r="D579" s="1219" t="n"/>
      <c r="E579" s="1223" t="n"/>
      <c r="F579" s="1219" t="n"/>
      <c r="G579" s="902" t="n"/>
      <c r="H579" s="902" t="n"/>
      <c r="I579" s="1219" t="n"/>
      <c r="J579" s="1219" t="n"/>
      <c r="K579" s="1219" t="n"/>
      <c r="L579" s="1221" t="n"/>
      <c r="M579" s="1221" t="n"/>
      <c r="N579" s="1221" t="n"/>
      <c r="O579" s="1221" t="n"/>
      <c r="P579" s="1221" t="n"/>
      <c r="Q579" s="1221" t="n"/>
      <c r="R579" s="1221" t="n"/>
      <c r="S579" s="1221" t="n"/>
      <c r="T579" s="1221" t="n"/>
      <c r="U579" s="1221" t="n"/>
      <c r="V579" s="1221" t="n"/>
      <c r="W579" s="1221" t="n"/>
      <c r="X579" s="1221" t="n"/>
      <c r="Y579" s="1221" t="n"/>
      <c r="Z579" s="1222" t="n"/>
      <c r="AA579" s="1222" t="n"/>
      <c r="AB579" s="1080" t="n"/>
      <c r="AC579" s="788" t="n"/>
      <c r="AD579" s="788" t="n"/>
      <c r="AE579" s="788" t="n"/>
      <c r="AF579" s="788" t="n"/>
      <c r="AG579" s="788" t="n"/>
      <c r="AH579" s="788" t="n"/>
      <c r="AI579" s="788" t="n"/>
      <c r="AJ579" s="788" t="n"/>
      <c r="AK579" s="788" t="n"/>
      <c r="AL579" s="788" t="n"/>
      <c r="AM579" s="788" t="n"/>
      <c r="AN579" s="788" t="n"/>
      <c r="AO579" s="788" t="n"/>
      <c r="AP579" s="788" t="n"/>
      <c r="AQ579" s="788" t="n"/>
    </row>
    <row r="580" ht="15" customHeight="1" s="789">
      <c r="A580" s="1561" t="n"/>
      <c r="B580" s="1218" t="n"/>
      <c r="C580" s="1219" t="n"/>
      <c r="D580" s="1219" t="n"/>
      <c r="E580" s="1223" t="n"/>
      <c r="F580" s="1219" t="n"/>
      <c r="G580" s="902" t="n"/>
      <c r="H580" s="902" t="n"/>
      <c r="I580" s="1219" t="n"/>
      <c r="J580" s="1219" t="n"/>
      <c r="K580" s="1219" t="n"/>
      <c r="L580" s="1221" t="n"/>
      <c r="M580" s="1221" t="n"/>
      <c r="N580" s="1221" t="n"/>
      <c r="O580" s="1221" t="n"/>
      <c r="P580" s="1221" t="n"/>
      <c r="Q580" s="1221" t="n"/>
      <c r="R580" s="1221" t="n"/>
      <c r="S580" s="1221" t="n"/>
      <c r="T580" s="1221" t="n"/>
      <c r="U580" s="1221" t="n"/>
      <c r="V580" s="1221" t="n"/>
      <c r="W580" s="1221" t="n"/>
      <c r="X580" s="1221" t="n"/>
      <c r="Y580" s="1221" t="n"/>
      <c r="Z580" s="1222" t="n"/>
      <c r="AA580" s="1222" t="n"/>
      <c r="AB580" s="1080" t="n"/>
      <c r="AC580" s="788" t="n"/>
      <c r="AD580" s="788" t="n"/>
      <c r="AE580" s="788" t="n"/>
      <c r="AF580" s="788" t="n"/>
      <c r="AG580" s="788" t="n"/>
      <c r="AH580" s="788" t="n"/>
      <c r="AI580" s="788" t="n"/>
      <c r="AJ580" s="788" t="n"/>
      <c r="AK580" s="788" t="n"/>
      <c r="AL580" s="788" t="n"/>
      <c r="AM580" s="788" t="n"/>
      <c r="AN580" s="788" t="n"/>
      <c r="AO580" s="788" t="n"/>
      <c r="AP580" s="788" t="n"/>
      <c r="AQ580" s="788" t="n"/>
    </row>
    <row r="581" ht="15" customHeight="1" s="789">
      <c r="A581" s="1561" t="n"/>
      <c r="B581" s="1218" t="n"/>
      <c r="C581" s="1219" t="n"/>
      <c r="D581" s="1219" t="n"/>
      <c r="E581" s="1223" t="n"/>
      <c r="F581" s="1219" t="n"/>
      <c r="G581" s="902" t="n"/>
      <c r="H581" s="902" t="n"/>
      <c r="I581" s="1219" t="n"/>
      <c r="J581" s="1219" t="n"/>
      <c r="K581" s="1219" t="n"/>
      <c r="L581" s="1221" t="n"/>
      <c r="M581" s="1221" t="n"/>
      <c r="N581" s="1221" t="n"/>
      <c r="O581" s="1221" t="n"/>
      <c r="P581" s="1221" t="n"/>
      <c r="Q581" s="1221" t="n"/>
      <c r="R581" s="1221" t="n"/>
      <c r="S581" s="1221" t="n"/>
      <c r="T581" s="1221" t="n"/>
      <c r="U581" s="1221" t="n"/>
      <c r="V581" s="1221" t="n"/>
      <c r="W581" s="1221" t="n"/>
      <c r="X581" s="1221" t="n"/>
      <c r="Y581" s="1221" t="n"/>
      <c r="Z581" s="1222" t="n"/>
      <c r="AA581" s="1222" t="n"/>
      <c r="AB581" s="1080" t="n"/>
      <c r="AC581" s="788" t="n"/>
      <c r="AD581" s="788" t="n"/>
      <c r="AE581" s="788" t="n"/>
      <c r="AF581" s="788" t="n"/>
      <c r="AG581" s="788" t="n"/>
      <c r="AH581" s="788" t="n"/>
      <c r="AI581" s="788" t="n"/>
      <c r="AJ581" s="788" t="n"/>
      <c r="AK581" s="788" t="n"/>
      <c r="AL581" s="788" t="n"/>
      <c r="AM581" s="788" t="n"/>
      <c r="AN581" s="788" t="n"/>
      <c r="AO581" s="788" t="n"/>
      <c r="AP581" s="788" t="n"/>
      <c r="AQ581" s="788" t="n"/>
    </row>
    <row r="582" ht="15" customHeight="1" s="789">
      <c r="A582" s="1561" t="n"/>
      <c r="B582" s="1218" t="n"/>
      <c r="C582" s="1219" t="n"/>
      <c r="D582" s="1219" t="n"/>
      <c r="E582" s="1223" t="n"/>
      <c r="F582" s="1219" t="n"/>
      <c r="G582" s="902" t="n"/>
      <c r="H582" s="902" t="n"/>
      <c r="I582" s="1219" t="n"/>
      <c r="J582" s="1219" t="n"/>
      <c r="K582" s="1219" t="n"/>
      <c r="L582" s="1221" t="n"/>
      <c r="M582" s="1221" t="n"/>
      <c r="N582" s="1221" t="n"/>
      <c r="O582" s="1221" t="n"/>
      <c r="P582" s="1221" t="n"/>
      <c r="Q582" s="1221" t="n"/>
      <c r="R582" s="1221" t="n"/>
      <c r="S582" s="1221" t="n"/>
      <c r="T582" s="1221" t="n"/>
      <c r="U582" s="1221" t="n"/>
      <c r="V582" s="1221" t="n"/>
      <c r="W582" s="1221" t="n"/>
      <c r="X582" s="1221" t="n"/>
      <c r="Y582" s="1221" t="n"/>
      <c r="Z582" s="1222" t="n"/>
      <c r="AA582" s="1222" t="n"/>
      <c r="AB582" s="1080" t="n"/>
      <c r="AC582" s="788" t="n"/>
      <c r="AD582" s="788" t="n"/>
      <c r="AE582" s="788" t="n"/>
      <c r="AF582" s="788" t="n"/>
      <c r="AG582" s="788" t="n"/>
      <c r="AH582" s="788" t="n"/>
      <c r="AI582" s="788" t="n"/>
      <c r="AJ582" s="788" t="n"/>
      <c r="AK582" s="788" t="n"/>
      <c r="AL582" s="788" t="n"/>
      <c r="AM582" s="788" t="n"/>
      <c r="AN582" s="788" t="n"/>
      <c r="AO582" s="788" t="n"/>
      <c r="AP582" s="788" t="n"/>
      <c r="AQ582" s="788" t="n"/>
    </row>
    <row r="583" ht="15" customHeight="1" s="789">
      <c r="A583" s="1561" t="n"/>
      <c r="B583" s="1218" t="n"/>
      <c r="C583" s="1219" t="n"/>
      <c r="D583" s="1219" t="n"/>
      <c r="E583" s="1223" t="n"/>
      <c r="F583" s="1219" t="n"/>
      <c r="G583" s="902" t="n"/>
      <c r="H583" s="902" t="n"/>
      <c r="I583" s="1219" t="n"/>
      <c r="J583" s="1219" t="n"/>
      <c r="K583" s="1219" t="n"/>
      <c r="L583" s="1221" t="n"/>
      <c r="M583" s="1221" t="n"/>
      <c r="N583" s="1221" t="n"/>
      <c r="O583" s="1221" t="n"/>
      <c r="P583" s="1221" t="n"/>
      <c r="Q583" s="1221" t="n"/>
      <c r="R583" s="1221" t="n"/>
      <c r="S583" s="1221" t="n"/>
      <c r="T583" s="1221" t="n"/>
      <c r="U583" s="1221" t="n"/>
      <c r="V583" s="1221" t="n"/>
      <c r="W583" s="1221" t="n"/>
      <c r="X583" s="1221" t="n"/>
      <c r="Y583" s="1221" t="n"/>
      <c r="Z583" s="1222" t="n"/>
      <c r="AA583" s="1222" t="n"/>
      <c r="AB583" s="1080" t="n"/>
      <c r="AC583" s="788" t="n"/>
      <c r="AD583" s="788" t="n"/>
      <c r="AE583" s="788" t="n"/>
      <c r="AF583" s="788" t="n"/>
      <c r="AG583" s="788" t="n"/>
      <c r="AH583" s="788" t="n"/>
      <c r="AI583" s="788" t="n"/>
      <c r="AJ583" s="788" t="n"/>
      <c r="AK583" s="788" t="n"/>
      <c r="AL583" s="788" t="n"/>
      <c r="AM583" s="788" t="n"/>
      <c r="AN583" s="788" t="n"/>
      <c r="AO583" s="788" t="n"/>
      <c r="AP583" s="788" t="n"/>
      <c r="AQ583" s="788" t="n"/>
    </row>
    <row r="584" ht="15" customHeight="1" s="789">
      <c r="A584" s="1561" t="n"/>
      <c r="B584" s="1218" t="n"/>
      <c r="C584" s="1219" t="n"/>
      <c r="D584" s="1219" t="n"/>
      <c r="E584" s="1223" t="n"/>
      <c r="F584" s="1219" t="n"/>
      <c r="G584" s="902" t="n"/>
      <c r="H584" s="902" t="n"/>
      <c r="I584" s="1219" t="n"/>
      <c r="J584" s="1219" t="n"/>
      <c r="K584" s="1219" t="n"/>
      <c r="L584" s="1221" t="n"/>
      <c r="M584" s="1221" t="n"/>
      <c r="N584" s="1221" t="n"/>
      <c r="O584" s="1221" t="n"/>
      <c r="P584" s="1221" t="n"/>
      <c r="Q584" s="1221" t="n"/>
      <c r="R584" s="1221" t="n"/>
      <c r="S584" s="1221" t="n"/>
      <c r="T584" s="1221" t="n"/>
      <c r="U584" s="1221" t="n"/>
      <c r="V584" s="1221" t="n"/>
      <c r="W584" s="1221" t="n"/>
      <c r="X584" s="1221" t="n"/>
      <c r="Y584" s="1221" t="n"/>
      <c r="Z584" s="1222" t="n"/>
      <c r="AA584" s="1222" t="n"/>
      <c r="AB584" s="1080" t="n"/>
      <c r="AC584" s="788" t="n"/>
      <c r="AD584" s="788" t="n"/>
      <c r="AE584" s="788" t="n"/>
      <c r="AF584" s="788" t="n"/>
      <c r="AG584" s="788" t="n"/>
      <c r="AH584" s="788" t="n"/>
      <c r="AI584" s="788" t="n"/>
      <c r="AJ584" s="788" t="n"/>
      <c r="AK584" s="788" t="n"/>
      <c r="AL584" s="788" t="n"/>
      <c r="AM584" s="788" t="n"/>
      <c r="AN584" s="788" t="n"/>
      <c r="AO584" s="788" t="n"/>
      <c r="AP584" s="788" t="n"/>
      <c r="AQ584" s="788" t="n"/>
    </row>
    <row r="585" ht="15" customHeight="1" s="789">
      <c r="A585" s="1561" t="n"/>
      <c r="B585" s="1218" t="n"/>
      <c r="C585" s="1219" t="n"/>
      <c r="D585" s="1219" t="n"/>
      <c r="E585" s="1223" t="n"/>
      <c r="F585" s="1219" t="n"/>
      <c r="G585" s="902" t="n"/>
      <c r="H585" s="902" t="n"/>
      <c r="I585" s="1219" t="n"/>
      <c r="J585" s="1219" t="n"/>
      <c r="K585" s="1219" t="n"/>
      <c r="L585" s="1221" t="n"/>
      <c r="M585" s="1221" t="n"/>
      <c r="N585" s="1221" t="n"/>
      <c r="O585" s="1221" t="n"/>
      <c r="P585" s="1221" t="n"/>
      <c r="Q585" s="1221" t="n"/>
      <c r="R585" s="1221" t="n"/>
      <c r="S585" s="1221" t="n"/>
      <c r="T585" s="1221" t="n"/>
      <c r="U585" s="1221" t="n"/>
      <c r="V585" s="1221" t="n"/>
      <c r="W585" s="1221" t="n"/>
      <c r="X585" s="1221" t="n"/>
      <c r="Y585" s="1221" t="n"/>
      <c r="Z585" s="1222" t="n"/>
      <c r="AA585" s="1222" t="n"/>
      <c r="AB585" s="1080" t="n"/>
      <c r="AC585" s="788" t="n"/>
      <c r="AD585" s="788" t="n"/>
      <c r="AE585" s="788" t="n"/>
      <c r="AF585" s="788" t="n"/>
      <c r="AG585" s="788" t="n"/>
      <c r="AH585" s="788" t="n"/>
      <c r="AI585" s="788" t="n"/>
      <c r="AJ585" s="788" t="n"/>
      <c r="AK585" s="788" t="n"/>
      <c r="AL585" s="788" t="n"/>
      <c r="AM585" s="788" t="n"/>
      <c r="AN585" s="788" t="n"/>
      <c r="AO585" s="788" t="n"/>
      <c r="AP585" s="788" t="n"/>
      <c r="AQ585" s="788" t="n"/>
    </row>
    <row r="586" ht="15" customHeight="1" s="789">
      <c r="A586" s="1561" t="n"/>
      <c r="B586" s="1218" t="n"/>
      <c r="C586" s="1219" t="n"/>
      <c r="D586" s="1219" t="n"/>
      <c r="E586" s="1223" t="n"/>
      <c r="F586" s="1219" t="n"/>
      <c r="G586" s="902" t="n"/>
      <c r="H586" s="902" t="n"/>
      <c r="I586" s="1219" t="n"/>
      <c r="J586" s="1219" t="n"/>
      <c r="K586" s="1219" t="n"/>
      <c r="L586" s="1221" t="n"/>
      <c r="M586" s="1221" t="n"/>
      <c r="N586" s="1221" t="n"/>
      <c r="O586" s="1221" t="n"/>
      <c r="P586" s="1221" t="n"/>
      <c r="Q586" s="1221" t="n"/>
      <c r="R586" s="1221" t="n"/>
      <c r="S586" s="1221" t="n"/>
      <c r="T586" s="1221" t="n"/>
      <c r="U586" s="1221" t="n"/>
      <c r="V586" s="1221" t="n"/>
      <c r="W586" s="1221" t="n"/>
      <c r="X586" s="1221" t="n"/>
      <c r="Y586" s="1221" t="n"/>
      <c r="Z586" s="1222" t="n"/>
      <c r="AA586" s="1222" t="n"/>
      <c r="AB586" s="1080" t="n"/>
      <c r="AC586" s="788" t="n"/>
      <c r="AD586" s="788" t="n"/>
      <c r="AE586" s="788" t="n"/>
      <c r="AF586" s="788" t="n"/>
      <c r="AG586" s="788" t="n"/>
      <c r="AH586" s="788" t="n"/>
      <c r="AI586" s="788" t="n"/>
      <c r="AJ586" s="788" t="n"/>
      <c r="AK586" s="788" t="n"/>
      <c r="AL586" s="788" t="n"/>
      <c r="AM586" s="788" t="n"/>
      <c r="AN586" s="788" t="n"/>
      <c r="AO586" s="788" t="n"/>
      <c r="AP586" s="788" t="n"/>
      <c r="AQ586" s="788" t="n"/>
    </row>
    <row r="587" ht="15" customHeight="1" s="789">
      <c r="A587" s="1561" t="n"/>
      <c r="B587" s="1218" t="n"/>
      <c r="C587" s="1219" t="n"/>
      <c r="D587" s="1219" t="n"/>
      <c r="E587" s="1223" t="n"/>
      <c r="F587" s="1219" t="n"/>
      <c r="G587" s="902" t="n"/>
      <c r="H587" s="902" t="n"/>
      <c r="I587" s="1219" t="n"/>
      <c r="J587" s="1219" t="n"/>
      <c r="K587" s="1219" t="n"/>
      <c r="L587" s="1221" t="n"/>
      <c r="M587" s="1221" t="n"/>
      <c r="N587" s="1221" t="n"/>
      <c r="O587" s="1221" t="n"/>
      <c r="P587" s="1221" t="n"/>
      <c r="Q587" s="1221" t="n"/>
      <c r="R587" s="1221" t="n"/>
      <c r="S587" s="1221" t="n"/>
      <c r="T587" s="1221" t="n"/>
      <c r="U587" s="1221" t="n"/>
      <c r="V587" s="1221" t="n"/>
      <c r="W587" s="1221" t="n"/>
      <c r="X587" s="1221" t="n"/>
      <c r="Y587" s="1221" t="n"/>
      <c r="Z587" s="1222" t="n"/>
      <c r="AA587" s="1222" t="n"/>
      <c r="AB587" s="1080" t="n"/>
      <c r="AC587" s="788" t="n"/>
      <c r="AD587" s="788" t="n"/>
      <c r="AE587" s="788" t="n"/>
      <c r="AF587" s="788" t="n"/>
      <c r="AG587" s="788" t="n"/>
      <c r="AH587" s="788" t="n"/>
      <c r="AI587" s="788" t="n"/>
      <c r="AJ587" s="788" t="n"/>
      <c r="AK587" s="788" t="n"/>
      <c r="AL587" s="788" t="n"/>
      <c r="AM587" s="788" t="n"/>
      <c r="AN587" s="788" t="n"/>
      <c r="AO587" s="788" t="n"/>
      <c r="AP587" s="788" t="n"/>
      <c r="AQ587" s="788" t="n"/>
    </row>
    <row r="588" ht="15" customHeight="1" s="789">
      <c r="A588" s="1561" t="n"/>
      <c r="B588" s="1218" t="n"/>
      <c r="C588" s="1219" t="n"/>
      <c r="D588" s="1219" t="n"/>
      <c r="E588" s="1223" t="n"/>
      <c r="F588" s="1219" t="n"/>
      <c r="G588" s="902" t="n"/>
      <c r="H588" s="902" t="n"/>
      <c r="I588" s="1219" t="n"/>
      <c r="J588" s="1219" t="n"/>
      <c r="K588" s="1219" t="n"/>
      <c r="L588" s="1221" t="n"/>
      <c r="M588" s="1221" t="n"/>
      <c r="N588" s="1221" t="n"/>
      <c r="O588" s="1221" t="n"/>
      <c r="P588" s="1221" t="n"/>
      <c r="Q588" s="1221" t="n"/>
      <c r="R588" s="1221" t="n"/>
      <c r="S588" s="1221" t="n"/>
      <c r="T588" s="1221" t="n"/>
      <c r="U588" s="1221" t="n"/>
      <c r="V588" s="1221" t="n"/>
      <c r="W588" s="1221" t="n"/>
      <c r="X588" s="1221" t="n"/>
      <c r="Y588" s="1221" t="n"/>
      <c r="Z588" s="1222" t="n"/>
      <c r="AA588" s="1222" t="n"/>
      <c r="AB588" s="1080" t="n"/>
      <c r="AC588" s="788" t="n"/>
      <c r="AD588" s="788" t="n"/>
      <c r="AE588" s="788" t="n"/>
      <c r="AF588" s="788" t="n"/>
      <c r="AG588" s="788" t="n"/>
      <c r="AH588" s="788" t="n"/>
      <c r="AI588" s="788" t="n"/>
      <c r="AJ588" s="788" t="n"/>
      <c r="AK588" s="788" t="n"/>
      <c r="AL588" s="788" t="n"/>
      <c r="AM588" s="788" t="n"/>
      <c r="AN588" s="788" t="n"/>
      <c r="AO588" s="788" t="n"/>
      <c r="AP588" s="788" t="n"/>
      <c r="AQ588" s="788" t="n"/>
    </row>
    <row r="589" ht="15" customHeight="1" s="789">
      <c r="A589" s="1561" t="n"/>
      <c r="B589" s="1218" t="n"/>
      <c r="C589" s="1219" t="n"/>
      <c r="D589" s="1219" t="n"/>
      <c r="E589" s="1223" t="n"/>
      <c r="F589" s="1219" t="n"/>
      <c r="G589" s="902" t="n"/>
      <c r="H589" s="902" t="n"/>
      <c r="I589" s="1219" t="n"/>
      <c r="J589" s="1219" t="n"/>
      <c r="K589" s="1219" t="n"/>
      <c r="L589" s="1221" t="n"/>
      <c r="M589" s="1221" t="n"/>
      <c r="N589" s="1221" t="n"/>
      <c r="O589" s="1221" t="n"/>
      <c r="P589" s="1221" t="n"/>
      <c r="Q589" s="1221" t="n"/>
      <c r="R589" s="1221" t="n"/>
      <c r="S589" s="1221" t="n"/>
      <c r="T589" s="1221" t="n"/>
      <c r="U589" s="1221" t="n"/>
      <c r="V589" s="1221" t="n"/>
      <c r="W589" s="1221" t="n"/>
      <c r="X589" s="1221" t="n"/>
      <c r="Y589" s="1221" t="n"/>
      <c r="Z589" s="1222" t="n"/>
      <c r="AA589" s="1222" t="n"/>
      <c r="AB589" s="1080" t="n"/>
      <c r="AC589" s="788" t="n"/>
      <c r="AD589" s="788" t="n"/>
      <c r="AE589" s="788" t="n"/>
      <c r="AF589" s="788" t="n"/>
      <c r="AG589" s="788" t="n"/>
      <c r="AH589" s="788" t="n"/>
      <c r="AI589" s="788" t="n"/>
      <c r="AJ589" s="788" t="n"/>
      <c r="AK589" s="788" t="n"/>
      <c r="AL589" s="788" t="n"/>
      <c r="AM589" s="788" t="n"/>
      <c r="AN589" s="788" t="n"/>
      <c r="AO589" s="788" t="n"/>
      <c r="AP589" s="788" t="n"/>
      <c r="AQ589" s="788" t="n"/>
    </row>
    <row r="590" ht="15" customHeight="1" s="789">
      <c r="A590" s="1561" t="n"/>
      <c r="B590" s="1218" t="n"/>
      <c r="C590" s="1219" t="n"/>
      <c r="D590" s="1219" t="n"/>
      <c r="E590" s="1223" t="n"/>
      <c r="F590" s="1219" t="n"/>
      <c r="G590" s="902" t="n"/>
      <c r="H590" s="902" t="n"/>
      <c r="I590" s="1219" t="n"/>
      <c r="J590" s="1219" t="n"/>
      <c r="K590" s="1219" t="n"/>
      <c r="L590" s="1221" t="n"/>
      <c r="M590" s="1221" t="n"/>
      <c r="N590" s="1221" t="n"/>
      <c r="O590" s="1221" t="n"/>
      <c r="P590" s="1221" t="n"/>
      <c r="Q590" s="1221" t="n"/>
      <c r="R590" s="1221" t="n"/>
      <c r="S590" s="1221" t="n"/>
      <c r="T590" s="1221" t="n"/>
      <c r="U590" s="1221" t="n"/>
      <c r="V590" s="1221" t="n"/>
      <c r="W590" s="1221" t="n"/>
      <c r="X590" s="1221" t="n"/>
      <c r="Y590" s="1221" t="n"/>
      <c r="Z590" s="1222" t="n"/>
      <c r="AA590" s="1222" t="n"/>
      <c r="AB590" s="1080" t="n"/>
      <c r="AC590" s="788" t="n"/>
      <c r="AD590" s="788" t="n"/>
      <c r="AE590" s="788" t="n"/>
      <c r="AF590" s="788" t="n"/>
      <c r="AG590" s="788" t="n"/>
      <c r="AH590" s="788" t="n"/>
      <c r="AI590" s="788" t="n"/>
      <c r="AJ590" s="788" t="n"/>
      <c r="AK590" s="788" t="n"/>
      <c r="AL590" s="788" t="n"/>
      <c r="AM590" s="788" t="n"/>
      <c r="AN590" s="788" t="n"/>
      <c r="AO590" s="788" t="n"/>
      <c r="AP590" s="788" t="n"/>
      <c r="AQ590" s="788" t="n"/>
    </row>
    <row r="591" ht="15" customHeight="1" s="789">
      <c r="A591" s="1561" t="n"/>
      <c r="B591" s="1218" t="n"/>
      <c r="C591" s="1219" t="n"/>
      <c r="D591" s="1219" t="n"/>
      <c r="E591" s="1223" t="n"/>
      <c r="F591" s="1219" t="n"/>
      <c r="G591" s="902" t="n"/>
      <c r="H591" s="902" t="n"/>
      <c r="I591" s="1219" t="n"/>
      <c r="J591" s="1219" t="n"/>
      <c r="K591" s="1219" t="n"/>
      <c r="L591" s="1221" t="n"/>
      <c r="M591" s="1221" t="n"/>
      <c r="N591" s="1221" t="n"/>
      <c r="O591" s="1221" t="n"/>
      <c r="P591" s="1221" t="n"/>
      <c r="Q591" s="1221" t="n"/>
      <c r="R591" s="1221" t="n"/>
      <c r="S591" s="1221" t="n"/>
      <c r="T591" s="1221" t="n"/>
      <c r="U591" s="1221" t="n"/>
      <c r="V591" s="1221" t="n"/>
      <c r="W591" s="1221" t="n"/>
      <c r="X591" s="1221" t="n"/>
      <c r="Y591" s="1221" t="n"/>
      <c r="Z591" s="1222" t="n"/>
      <c r="AA591" s="1222" t="n"/>
      <c r="AB591" s="1080" t="n"/>
      <c r="AC591" s="788" t="n"/>
      <c r="AD591" s="788" t="n"/>
      <c r="AE591" s="788" t="n"/>
      <c r="AF591" s="788" t="n"/>
      <c r="AG591" s="788" t="n"/>
      <c r="AH591" s="788" t="n"/>
      <c r="AI591" s="788" t="n"/>
      <c r="AJ591" s="788" t="n"/>
      <c r="AK591" s="788" t="n"/>
      <c r="AL591" s="788" t="n"/>
      <c r="AM591" s="788" t="n"/>
      <c r="AN591" s="788" t="n"/>
      <c r="AO591" s="788" t="n"/>
      <c r="AP591" s="788" t="n"/>
      <c r="AQ591" s="788" t="n"/>
    </row>
    <row r="592" ht="15" customHeight="1" s="789">
      <c r="A592" s="1561" t="n"/>
      <c r="B592" s="1218" t="n"/>
      <c r="C592" s="1219" t="n"/>
      <c r="D592" s="1219" t="n"/>
      <c r="E592" s="1223" t="n"/>
      <c r="F592" s="1219" t="n"/>
      <c r="G592" s="902" t="n"/>
      <c r="H592" s="902" t="n"/>
      <c r="I592" s="1219" t="n"/>
      <c r="J592" s="1219" t="n"/>
      <c r="K592" s="1219" t="n"/>
      <c r="L592" s="1221" t="n"/>
      <c r="M592" s="1221" t="n"/>
      <c r="N592" s="1221" t="n"/>
      <c r="O592" s="1221" t="n"/>
      <c r="P592" s="1221" t="n"/>
      <c r="Q592" s="1221" t="n"/>
      <c r="R592" s="1221" t="n"/>
      <c r="S592" s="1221" t="n"/>
      <c r="T592" s="1221" t="n"/>
      <c r="U592" s="1221" t="n"/>
      <c r="V592" s="1221" t="n"/>
      <c r="W592" s="1221" t="n"/>
      <c r="X592" s="1221" t="n"/>
      <c r="Y592" s="1221" t="n"/>
      <c r="Z592" s="1222" t="n"/>
      <c r="AA592" s="1222" t="n"/>
      <c r="AB592" s="1080" t="n"/>
      <c r="AC592" s="788" t="n"/>
      <c r="AD592" s="788" t="n"/>
      <c r="AE592" s="788" t="n"/>
      <c r="AF592" s="788" t="n"/>
      <c r="AG592" s="788" t="n"/>
      <c r="AH592" s="788" t="n"/>
      <c r="AI592" s="788" t="n"/>
      <c r="AJ592" s="788" t="n"/>
      <c r="AK592" s="788" t="n"/>
      <c r="AL592" s="788" t="n"/>
      <c r="AM592" s="788" t="n"/>
      <c r="AN592" s="788" t="n"/>
      <c r="AO592" s="788" t="n"/>
      <c r="AP592" s="788" t="n"/>
      <c r="AQ592" s="788" t="n"/>
    </row>
    <row r="593" ht="15" customHeight="1" s="789">
      <c r="A593" s="1561" t="n"/>
      <c r="B593" s="1218" t="n"/>
      <c r="C593" s="1219" t="n"/>
      <c r="D593" s="1219" t="n"/>
      <c r="E593" s="1223" t="n"/>
      <c r="F593" s="1219" t="n"/>
      <c r="G593" s="902" t="n"/>
      <c r="H593" s="902" t="n"/>
      <c r="I593" s="1219" t="n"/>
      <c r="J593" s="1219" t="n"/>
      <c r="K593" s="1219" t="n"/>
      <c r="L593" s="1221" t="n"/>
      <c r="M593" s="1221" t="n"/>
      <c r="N593" s="1221" t="n"/>
      <c r="O593" s="1221" t="n"/>
      <c r="P593" s="1221" t="n"/>
      <c r="Q593" s="1221" t="n"/>
      <c r="R593" s="1221" t="n"/>
      <c r="S593" s="1221" t="n"/>
      <c r="T593" s="1221" t="n"/>
      <c r="U593" s="1221" t="n"/>
      <c r="V593" s="1221" t="n"/>
      <c r="W593" s="1221" t="n"/>
      <c r="X593" s="1221" t="n"/>
      <c r="Y593" s="1221" t="n"/>
      <c r="Z593" s="1222" t="n"/>
      <c r="AA593" s="1222" t="n"/>
      <c r="AB593" s="1080" t="n"/>
      <c r="AC593" s="788" t="n"/>
      <c r="AD593" s="788" t="n"/>
      <c r="AE593" s="788" t="n"/>
      <c r="AF593" s="788" t="n"/>
      <c r="AG593" s="788" t="n"/>
      <c r="AH593" s="788" t="n"/>
      <c r="AI593" s="788" t="n"/>
      <c r="AJ593" s="788" t="n"/>
      <c r="AK593" s="788" t="n"/>
      <c r="AL593" s="788" t="n"/>
      <c r="AM593" s="788" t="n"/>
      <c r="AN593" s="788" t="n"/>
      <c r="AO593" s="788" t="n"/>
      <c r="AP593" s="788" t="n"/>
      <c r="AQ593" s="788" t="n"/>
    </row>
    <row r="594" ht="15" customHeight="1" s="789">
      <c r="A594" s="1561" t="n"/>
      <c r="B594" s="1218" t="n"/>
      <c r="C594" s="1219" t="n"/>
      <c r="D594" s="1219" t="n"/>
      <c r="E594" s="1223" t="n"/>
      <c r="F594" s="1219" t="n"/>
      <c r="G594" s="902" t="n"/>
      <c r="H594" s="902" t="n"/>
      <c r="I594" s="1219" t="n"/>
      <c r="J594" s="1219" t="n"/>
      <c r="K594" s="1219" t="n"/>
      <c r="L594" s="1221" t="n"/>
      <c r="M594" s="1221" t="n"/>
      <c r="N594" s="1221" t="n"/>
      <c r="O594" s="1221" t="n"/>
      <c r="P594" s="1221" t="n"/>
      <c r="Q594" s="1221" t="n"/>
      <c r="R594" s="1221" t="n"/>
      <c r="S594" s="1221" t="n"/>
      <c r="T594" s="1221" t="n"/>
      <c r="U594" s="1221" t="n"/>
      <c r="V594" s="1221" t="n"/>
      <c r="W594" s="1221" t="n"/>
      <c r="X594" s="1221" t="n"/>
      <c r="Y594" s="1221" t="n"/>
      <c r="Z594" s="1222" t="n"/>
      <c r="AA594" s="1222" t="n"/>
      <c r="AB594" s="1080" t="n"/>
      <c r="AC594" s="788" t="n"/>
      <c r="AD594" s="788" t="n"/>
      <c r="AE594" s="788" t="n"/>
      <c r="AF594" s="788" t="n"/>
      <c r="AG594" s="788" t="n"/>
      <c r="AH594" s="788" t="n"/>
      <c r="AI594" s="788" t="n"/>
      <c r="AJ594" s="788" t="n"/>
      <c r="AK594" s="788" t="n"/>
      <c r="AL594" s="788" t="n"/>
      <c r="AM594" s="788" t="n"/>
      <c r="AN594" s="788" t="n"/>
      <c r="AO594" s="788" t="n"/>
      <c r="AP594" s="788" t="n"/>
      <c r="AQ594" s="788" t="n"/>
    </row>
    <row r="595" ht="15" customHeight="1" s="789">
      <c r="A595" s="1561" t="n"/>
      <c r="B595" s="1218" t="n"/>
      <c r="C595" s="1219" t="n"/>
      <c r="D595" s="1219" t="n"/>
      <c r="E595" s="1223" t="n"/>
      <c r="F595" s="1219" t="n"/>
      <c r="G595" s="902" t="n"/>
      <c r="H595" s="902" t="n"/>
      <c r="I595" s="1219" t="n"/>
      <c r="J595" s="1219" t="n"/>
      <c r="K595" s="1219" t="n"/>
      <c r="L595" s="1221" t="n"/>
      <c r="M595" s="1221" t="n"/>
      <c r="N595" s="1221" t="n"/>
      <c r="O595" s="1221" t="n"/>
      <c r="P595" s="1221" t="n"/>
      <c r="Q595" s="1221" t="n"/>
      <c r="R595" s="1221" t="n"/>
      <c r="S595" s="1221" t="n"/>
      <c r="T595" s="1221" t="n"/>
      <c r="U595" s="1221" t="n"/>
      <c r="V595" s="1221" t="n"/>
      <c r="W595" s="1221" t="n"/>
      <c r="X595" s="1221" t="n"/>
      <c r="Y595" s="1221" t="n"/>
      <c r="Z595" s="1222" t="n"/>
      <c r="AA595" s="1222" t="n"/>
      <c r="AB595" s="1080" t="n"/>
      <c r="AC595" s="788" t="n"/>
      <c r="AD595" s="788" t="n"/>
      <c r="AE595" s="788" t="n"/>
      <c r="AF595" s="788" t="n"/>
      <c r="AG595" s="788" t="n"/>
      <c r="AH595" s="788" t="n"/>
      <c r="AI595" s="788" t="n"/>
      <c r="AJ595" s="788" t="n"/>
      <c r="AK595" s="788" t="n"/>
      <c r="AL595" s="788" t="n"/>
      <c r="AM595" s="788" t="n"/>
      <c r="AN595" s="788" t="n"/>
      <c r="AO595" s="788" t="n"/>
      <c r="AP595" s="788" t="n"/>
      <c r="AQ595" s="788" t="n"/>
    </row>
    <row r="596" ht="15" customHeight="1" s="789">
      <c r="A596" s="1561" t="n"/>
      <c r="B596" s="1218" t="n"/>
      <c r="C596" s="1219" t="n"/>
      <c r="D596" s="1219" t="n"/>
      <c r="E596" s="1223" t="n"/>
      <c r="F596" s="1219" t="n"/>
      <c r="G596" s="902" t="n"/>
      <c r="H596" s="902" t="n"/>
      <c r="I596" s="1219" t="n"/>
      <c r="J596" s="1219" t="n"/>
      <c r="K596" s="1219" t="n"/>
      <c r="L596" s="1221" t="n"/>
      <c r="M596" s="1221" t="n"/>
      <c r="N596" s="1221" t="n"/>
      <c r="O596" s="1221" t="n"/>
      <c r="P596" s="1221" t="n"/>
      <c r="Q596" s="1221" t="n"/>
      <c r="R596" s="1221" t="n"/>
      <c r="S596" s="1221" t="n"/>
      <c r="T596" s="1221" t="n"/>
      <c r="U596" s="1221" t="n"/>
      <c r="V596" s="1221" t="n"/>
      <c r="W596" s="1221" t="n"/>
      <c r="X596" s="1221" t="n"/>
      <c r="Y596" s="1221" t="n"/>
      <c r="Z596" s="1222" t="n"/>
      <c r="AA596" s="1222" t="n"/>
      <c r="AB596" s="1080" t="n"/>
      <c r="AC596" s="788" t="n"/>
      <c r="AD596" s="788" t="n"/>
      <c r="AE596" s="788" t="n"/>
      <c r="AF596" s="788" t="n"/>
      <c r="AG596" s="788" t="n"/>
      <c r="AH596" s="788" t="n"/>
      <c r="AI596" s="788" t="n"/>
      <c r="AJ596" s="788" t="n"/>
      <c r="AK596" s="788" t="n"/>
      <c r="AL596" s="788" t="n"/>
      <c r="AM596" s="788" t="n"/>
      <c r="AN596" s="788" t="n"/>
      <c r="AO596" s="788" t="n"/>
      <c r="AP596" s="788" t="n"/>
      <c r="AQ596" s="788" t="n"/>
    </row>
    <row r="597" ht="15" customHeight="1" s="789">
      <c r="A597" s="1561" t="n"/>
      <c r="B597" s="1218" t="n"/>
      <c r="C597" s="1219" t="n"/>
      <c r="D597" s="1219" t="n"/>
      <c r="E597" s="1223" t="n"/>
      <c r="F597" s="1219" t="n"/>
      <c r="G597" s="902" t="n"/>
      <c r="H597" s="902" t="n"/>
      <c r="I597" s="1219" t="n"/>
      <c r="J597" s="1219" t="n"/>
      <c r="K597" s="1219" t="n"/>
      <c r="L597" s="1221" t="n"/>
      <c r="M597" s="1221" t="n"/>
      <c r="N597" s="1221" t="n"/>
      <c r="O597" s="1221" t="n"/>
      <c r="P597" s="1221" t="n"/>
      <c r="Q597" s="1221" t="n"/>
      <c r="R597" s="1221" t="n"/>
      <c r="S597" s="1221" t="n"/>
      <c r="T597" s="1221" t="n"/>
      <c r="U597" s="1221" t="n"/>
      <c r="V597" s="1221" t="n"/>
      <c r="W597" s="1221" t="n"/>
      <c r="X597" s="1221" t="n"/>
      <c r="Y597" s="1221" t="n"/>
      <c r="Z597" s="1222" t="n"/>
      <c r="AA597" s="1222" t="n"/>
      <c r="AB597" s="1080" t="n"/>
      <c r="AC597" s="788" t="n"/>
      <c r="AD597" s="788" t="n"/>
      <c r="AE597" s="788" t="n"/>
      <c r="AF597" s="788" t="n"/>
      <c r="AG597" s="788" t="n"/>
      <c r="AH597" s="788" t="n"/>
      <c r="AI597" s="788" t="n"/>
      <c r="AJ597" s="788" t="n"/>
      <c r="AK597" s="788" t="n"/>
      <c r="AL597" s="788" t="n"/>
      <c r="AM597" s="788" t="n"/>
      <c r="AN597" s="788" t="n"/>
      <c r="AO597" s="788" t="n"/>
      <c r="AP597" s="788" t="n"/>
      <c r="AQ597" s="788" t="n"/>
    </row>
    <row r="598" ht="15" customHeight="1" s="789">
      <c r="A598" s="1561" t="n"/>
      <c r="B598" s="1218" t="n"/>
      <c r="C598" s="1219" t="n"/>
      <c r="D598" s="1219" t="n"/>
      <c r="E598" s="1223" t="n"/>
      <c r="F598" s="1219" t="n"/>
      <c r="G598" s="902" t="n"/>
      <c r="H598" s="902" t="n"/>
      <c r="I598" s="1219" t="n"/>
      <c r="J598" s="1219" t="n"/>
      <c r="K598" s="1219" t="n"/>
      <c r="L598" s="1221" t="n"/>
      <c r="M598" s="1221" t="n"/>
      <c r="N598" s="1221" t="n"/>
      <c r="O598" s="1221" t="n"/>
      <c r="P598" s="1221" t="n"/>
      <c r="Q598" s="1221" t="n"/>
      <c r="R598" s="1221" t="n"/>
      <c r="S598" s="1221" t="n"/>
      <c r="T598" s="1221" t="n"/>
      <c r="U598" s="1221" t="n"/>
      <c r="V598" s="1221" t="n"/>
      <c r="W598" s="1221" t="n"/>
      <c r="X598" s="1221" t="n"/>
      <c r="Y598" s="1221" t="n"/>
      <c r="Z598" s="1222" t="n"/>
      <c r="AA598" s="1222" t="n"/>
      <c r="AB598" s="1080" t="n"/>
      <c r="AC598" s="788" t="n"/>
      <c r="AD598" s="788" t="n"/>
      <c r="AE598" s="788" t="n"/>
      <c r="AF598" s="788" t="n"/>
      <c r="AG598" s="788" t="n"/>
      <c r="AH598" s="788" t="n"/>
      <c r="AI598" s="788" t="n"/>
      <c r="AJ598" s="788" t="n"/>
      <c r="AK598" s="788" t="n"/>
      <c r="AL598" s="788" t="n"/>
      <c r="AM598" s="788" t="n"/>
      <c r="AN598" s="788" t="n"/>
      <c r="AO598" s="788" t="n"/>
      <c r="AP598" s="788" t="n"/>
      <c r="AQ598" s="788" t="n"/>
    </row>
    <row r="599" ht="15" customHeight="1" s="789">
      <c r="A599" s="1561" t="n"/>
      <c r="B599" s="1218" t="n"/>
      <c r="C599" s="1219" t="n"/>
      <c r="D599" s="1219" t="n"/>
      <c r="E599" s="1223" t="n"/>
      <c r="F599" s="1219" t="n"/>
      <c r="G599" s="902" t="n"/>
      <c r="H599" s="902" t="n"/>
      <c r="I599" s="1219" t="n"/>
      <c r="J599" s="1219" t="n"/>
      <c r="K599" s="1219" t="n"/>
      <c r="L599" s="1221" t="n"/>
      <c r="M599" s="1221" t="n"/>
      <c r="N599" s="1221" t="n"/>
      <c r="O599" s="1221" t="n"/>
      <c r="P599" s="1221" t="n"/>
      <c r="Q599" s="1221" t="n"/>
      <c r="R599" s="1221" t="n"/>
      <c r="S599" s="1221" t="n"/>
      <c r="T599" s="1221" t="n"/>
      <c r="U599" s="1221" t="n"/>
      <c r="V599" s="1221" t="n"/>
      <c r="W599" s="1221" t="n"/>
      <c r="X599" s="1221" t="n"/>
      <c r="Y599" s="1221" t="n"/>
      <c r="Z599" s="1222" t="n"/>
      <c r="AA599" s="1222" t="n"/>
      <c r="AB599" s="1080" t="n"/>
      <c r="AC599" s="788" t="n"/>
      <c r="AD599" s="788" t="n"/>
      <c r="AE599" s="788" t="n"/>
      <c r="AF599" s="788" t="n"/>
      <c r="AG599" s="788" t="n"/>
      <c r="AH599" s="788" t="n"/>
      <c r="AI599" s="788" t="n"/>
      <c r="AJ599" s="788" t="n"/>
      <c r="AK599" s="788" t="n"/>
      <c r="AL599" s="788" t="n"/>
      <c r="AM599" s="788" t="n"/>
      <c r="AN599" s="788" t="n"/>
      <c r="AO599" s="788" t="n"/>
      <c r="AP599" s="788" t="n"/>
      <c r="AQ599" s="788" t="n"/>
    </row>
    <row r="600" ht="15" customHeight="1" s="789">
      <c r="A600" s="1561" t="n"/>
      <c r="B600" s="1218" t="n"/>
      <c r="C600" s="1219" t="n"/>
      <c r="D600" s="1219" t="n"/>
      <c r="E600" s="1223" t="n"/>
      <c r="F600" s="1219" t="n"/>
      <c r="G600" s="902" t="n"/>
      <c r="H600" s="902" t="n"/>
      <c r="I600" s="1219" t="n"/>
      <c r="J600" s="1219" t="n"/>
      <c r="K600" s="1219" t="n"/>
      <c r="L600" s="1221" t="n"/>
      <c r="M600" s="1221" t="n"/>
      <c r="N600" s="1221" t="n"/>
      <c r="O600" s="1221" t="n"/>
      <c r="P600" s="1221" t="n"/>
      <c r="Q600" s="1221" t="n"/>
      <c r="R600" s="1221" t="n"/>
      <c r="S600" s="1221" t="n"/>
      <c r="T600" s="1221" t="n"/>
      <c r="U600" s="1221" t="n"/>
      <c r="V600" s="1221" t="n"/>
      <c r="W600" s="1221" t="n"/>
      <c r="X600" s="1221" t="n"/>
      <c r="Y600" s="1221" t="n"/>
      <c r="Z600" s="1222" t="n"/>
      <c r="AA600" s="1222" t="n"/>
      <c r="AB600" s="1080" t="n"/>
      <c r="AC600" s="788" t="n"/>
      <c r="AD600" s="788" t="n"/>
      <c r="AE600" s="788" t="n"/>
      <c r="AF600" s="788" t="n"/>
      <c r="AG600" s="788" t="n"/>
      <c r="AH600" s="788" t="n"/>
      <c r="AI600" s="788" t="n"/>
      <c r="AJ600" s="788" t="n"/>
      <c r="AK600" s="788" t="n"/>
      <c r="AL600" s="788" t="n"/>
      <c r="AM600" s="788" t="n"/>
      <c r="AN600" s="788" t="n"/>
      <c r="AO600" s="788" t="n"/>
      <c r="AP600" s="788" t="n"/>
      <c r="AQ600" s="788" t="n"/>
    </row>
    <row r="601" ht="15" customHeight="1" s="789">
      <c r="A601" s="1561" t="n"/>
      <c r="B601" s="1218" t="n"/>
      <c r="C601" s="1219" t="n"/>
      <c r="D601" s="1219" t="n"/>
      <c r="E601" s="1223" t="n"/>
      <c r="F601" s="1219" t="n"/>
      <c r="G601" s="902" t="n"/>
      <c r="H601" s="902" t="n"/>
      <c r="I601" s="1219" t="n"/>
      <c r="J601" s="1219" t="n"/>
      <c r="K601" s="1219" t="n"/>
      <c r="L601" s="1221" t="n"/>
      <c r="M601" s="1221" t="n"/>
      <c r="N601" s="1221" t="n"/>
      <c r="O601" s="1221" t="n"/>
      <c r="P601" s="1221" t="n"/>
      <c r="Q601" s="1221" t="n"/>
      <c r="R601" s="1221" t="n"/>
      <c r="S601" s="1221" t="n"/>
      <c r="T601" s="1221" t="n"/>
      <c r="U601" s="1221" t="n"/>
      <c r="V601" s="1221" t="n"/>
      <c r="W601" s="1221" t="n"/>
      <c r="X601" s="1221" t="n"/>
      <c r="Y601" s="1221" t="n"/>
      <c r="Z601" s="1222" t="n"/>
      <c r="AA601" s="1222" t="n"/>
      <c r="AB601" s="1080" t="n"/>
      <c r="AC601" s="788" t="n"/>
      <c r="AD601" s="788" t="n"/>
      <c r="AE601" s="788" t="n"/>
      <c r="AF601" s="788" t="n"/>
      <c r="AG601" s="788" t="n"/>
      <c r="AH601" s="788" t="n"/>
      <c r="AI601" s="788" t="n"/>
      <c r="AJ601" s="788" t="n"/>
      <c r="AK601" s="788" t="n"/>
      <c r="AL601" s="788" t="n"/>
      <c r="AM601" s="788" t="n"/>
      <c r="AN601" s="788" t="n"/>
      <c r="AO601" s="788" t="n"/>
      <c r="AP601" s="788" t="n"/>
      <c r="AQ601" s="788" t="n"/>
    </row>
    <row r="602" ht="15" customHeight="1" s="789">
      <c r="A602" s="1561" t="n"/>
      <c r="B602" s="1218" t="n"/>
      <c r="C602" s="1219" t="n"/>
      <c r="D602" s="1219" t="n"/>
      <c r="E602" s="1223" t="n"/>
      <c r="F602" s="1219" t="n"/>
      <c r="G602" s="902" t="n"/>
      <c r="H602" s="902" t="n"/>
      <c r="I602" s="1219" t="n"/>
      <c r="J602" s="1219" t="n"/>
      <c r="K602" s="1219" t="n"/>
      <c r="L602" s="1221" t="n"/>
      <c r="M602" s="1221" t="n"/>
      <c r="N602" s="1221" t="n"/>
      <c r="O602" s="1221" t="n"/>
      <c r="P602" s="1221" t="n"/>
      <c r="Q602" s="1221" t="n"/>
      <c r="R602" s="1221" t="n"/>
      <c r="S602" s="1221" t="n"/>
      <c r="T602" s="1221" t="n"/>
      <c r="U602" s="1221" t="n"/>
      <c r="V602" s="1221" t="n"/>
      <c r="W602" s="1221" t="n"/>
      <c r="X602" s="1221" t="n"/>
      <c r="Y602" s="1221" t="n"/>
      <c r="Z602" s="1222" t="n"/>
      <c r="AA602" s="1222" t="n"/>
      <c r="AB602" s="1080" t="n"/>
      <c r="AC602" s="788" t="n"/>
      <c r="AD602" s="788" t="n"/>
      <c r="AE602" s="788" t="n"/>
      <c r="AF602" s="788" t="n"/>
      <c r="AG602" s="788" t="n"/>
      <c r="AH602" s="788" t="n"/>
      <c r="AI602" s="788" t="n"/>
      <c r="AJ602" s="788" t="n"/>
      <c r="AK602" s="788" t="n"/>
      <c r="AL602" s="788" t="n"/>
      <c r="AM602" s="788" t="n"/>
      <c r="AN602" s="788" t="n"/>
      <c r="AO602" s="788" t="n"/>
      <c r="AP602" s="788" t="n"/>
      <c r="AQ602" s="788" t="n"/>
    </row>
    <row r="603" ht="15" customHeight="1" s="789">
      <c r="A603" s="1561" t="n"/>
      <c r="B603" s="1218" t="n"/>
      <c r="C603" s="1219" t="n"/>
      <c r="D603" s="1219" t="n"/>
      <c r="E603" s="1223" t="n"/>
      <c r="F603" s="1219" t="n"/>
      <c r="G603" s="902" t="n"/>
      <c r="H603" s="902" t="n"/>
      <c r="I603" s="1219" t="n"/>
      <c r="J603" s="1219" t="n"/>
      <c r="K603" s="1219" t="n"/>
      <c r="L603" s="1221" t="n"/>
      <c r="M603" s="1221" t="n"/>
      <c r="N603" s="1221" t="n"/>
      <c r="O603" s="1221" t="n"/>
      <c r="P603" s="1221" t="n"/>
      <c r="Q603" s="1221" t="n"/>
      <c r="R603" s="1221" t="n"/>
      <c r="S603" s="1221" t="n"/>
      <c r="T603" s="1221" t="n"/>
      <c r="U603" s="1221" t="n"/>
      <c r="V603" s="1221" t="n"/>
      <c r="W603" s="1221" t="n"/>
      <c r="X603" s="1221" t="n"/>
      <c r="Y603" s="1221" t="n"/>
      <c r="Z603" s="1222" t="n"/>
      <c r="AA603" s="1222" t="n"/>
      <c r="AB603" s="1080" t="n"/>
      <c r="AC603" s="788" t="n"/>
      <c r="AD603" s="788" t="n"/>
      <c r="AE603" s="788" t="n"/>
      <c r="AF603" s="788" t="n"/>
      <c r="AG603" s="788" t="n"/>
      <c r="AH603" s="788" t="n"/>
      <c r="AI603" s="788" t="n"/>
      <c r="AJ603" s="788" t="n"/>
      <c r="AK603" s="788" t="n"/>
      <c r="AL603" s="788" t="n"/>
      <c r="AM603" s="788" t="n"/>
      <c r="AN603" s="788" t="n"/>
      <c r="AO603" s="788" t="n"/>
      <c r="AP603" s="788" t="n"/>
      <c r="AQ603" s="788" t="n"/>
    </row>
    <row r="604" ht="15" customHeight="1" s="789">
      <c r="A604" s="1561" t="n"/>
      <c r="B604" s="1218" t="n"/>
      <c r="C604" s="1219" t="n"/>
      <c r="D604" s="1219" t="n"/>
      <c r="E604" s="1223" t="n"/>
      <c r="F604" s="1219" t="n"/>
      <c r="G604" s="902" t="n"/>
      <c r="H604" s="902" t="n"/>
      <c r="I604" s="1219" t="n"/>
      <c r="J604" s="1219" t="n"/>
      <c r="K604" s="1219" t="n"/>
      <c r="L604" s="1221" t="n"/>
      <c r="M604" s="1221" t="n"/>
      <c r="N604" s="1221" t="n"/>
      <c r="O604" s="1221" t="n"/>
      <c r="P604" s="1221" t="n"/>
      <c r="Q604" s="1221" t="n"/>
      <c r="R604" s="1221" t="n"/>
      <c r="S604" s="1221" t="n"/>
      <c r="T604" s="1221" t="n"/>
      <c r="U604" s="1221" t="n"/>
      <c r="V604" s="1221" t="n"/>
      <c r="W604" s="1221" t="n"/>
      <c r="X604" s="1221" t="n"/>
      <c r="Y604" s="1221" t="n"/>
      <c r="Z604" s="1222" t="n"/>
      <c r="AA604" s="1222" t="n"/>
      <c r="AB604" s="1080" t="n"/>
      <c r="AC604" s="788" t="n"/>
      <c r="AD604" s="788" t="n"/>
      <c r="AE604" s="788" t="n"/>
      <c r="AF604" s="788" t="n"/>
      <c r="AG604" s="788" t="n"/>
      <c r="AH604" s="788" t="n"/>
      <c r="AI604" s="788" t="n"/>
      <c r="AJ604" s="788" t="n"/>
      <c r="AK604" s="788" t="n"/>
      <c r="AL604" s="788" t="n"/>
      <c r="AM604" s="788" t="n"/>
      <c r="AN604" s="788" t="n"/>
      <c r="AO604" s="788" t="n"/>
      <c r="AP604" s="788" t="n"/>
      <c r="AQ604" s="788" t="n"/>
    </row>
    <row r="605" ht="15" customHeight="1" s="789">
      <c r="A605" s="1561" t="n"/>
      <c r="B605" s="1218" t="n"/>
      <c r="C605" s="1219" t="n"/>
      <c r="D605" s="1219" t="n"/>
      <c r="E605" s="1223" t="n"/>
      <c r="F605" s="1219" t="n"/>
      <c r="G605" s="902" t="n"/>
      <c r="H605" s="902" t="n"/>
      <c r="I605" s="1219" t="n"/>
      <c r="J605" s="1219" t="n"/>
      <c r="K605" s="1219" t="n"/>
      <c r="L605" s="1221" t="n"/>
      <c r="M605" s="1221" t="n"/>
      <c r="N605" s="1221" t="n"/>
      <c r="O605" s="1221" t="n"/>
      <c r="P605" s="1221" t="n"/>
      <c r="Q605" s="1221" t="n"/>
      <c r="R605" s="1221" t="n"/>
      <c r="S605" s="1221" t="n"/>
      <c r="T605" s="1221" t="n"/>
      <c r="U605" s="1221" t="n"/>
      <c r="V605" s="1221" t="n"/>
      <c r="W605" s="1221" t="n"/>
      <c r="X605" s="1221" t="n"/>
      <c r="Y605" s="1221" t="n"/>
      <c r="Z605" s="1222" t="n"/>
      <c r="AA605" s="1222" t="n"/>
      <c r="AB605" s="1080" t="n"/>
      <c r="AC605" s="788" t="n"/>
      <c r="AD605" s="788" t="n"/>
      <c r="AE605" s="788" t="n"/>
      <c r="AF605" s="788" t="n"/>
      <c r="AG605" s="788" t="n"/>
      <c r="AH605" s="788" t="n"/>
      <c r="AI605" s="788" t="n"/>
      <c r="AJ605" s="788" t="n"/>
      <c r="AK605" s="788" t="n"/>
      <c r="AL605" s="788" t="n"/>
      <c r="AM605" s="788" t="n"/>
      <c r="AN605" s="788" t="n"/>
      <c r="AO605" s="788" t="n"/>
      <c r="AP605" s="788" t="n"/>
      <c r="AQ605" s="788" t="n"/>
    </row>
    <row r="606" ht="15" customHeight="1" s="789">
      <c r="A606" s="1561" t="n"/>
      <c r="B606" s="1218" t="n"/>
      <c r="C606" s="1219" t="n"/>
      <c r="D606" s="1219" t="n"/>
      <c r="E606" s="1223" t="n"/>
      <c r="F606" s="1219" t="n"/>
      <c r="G606" s="902" t="n"/>
      <c r="H606" s="902" t="n"/>
      <c r="I606" s="1219" t="n"/>
      <c r="J606" s="1219" t="n"/>
      <c r="K606" s="1219" t="n"/>
      <c r="L606" s="1221" t="n"/>
      <c r="M606" s="1221" t="n"/>
      <c r="N606" s="1221" t="n"/>
      <c r="O606" s="1221" t="n"/>
      <c r="P606" s="1221" t="n"/>
      <c r="Q606" s="1221" t="n"/>
      <c r="R606" s="1221" t="n"/>
      <c r="S606" s="1221" t="n"/>
      <c r="T606" s="1221" t="n"/>
      <c r="U606" s="1221" t="n"/>
      <c r="V606" s="1221" t="n"/>
      <c r="W606" s="1221" t="n"/>
      <c r="X606" s="1221" t="n"/>
      <c r="Y606" s="1221" t="n"/>
      <c r="Z606" s="1222" t="n"/>
      <c r="AA606" s="1222" t="n"/>
      <c r="AB606" s="1080" t="n"/>
      <c r="AC606" s="788" t="n"/>
      <c r="AD606" s="788" t="n"/>
      <c r="AE606" s="788" t="n"/>
      <c r="AF606" s="788" t="n"/>
      <c r="AG606" s="788" t="n"/>
      <c r="AH606" s="788" t="n"/>
      <c r="AI606" s="788" t="n"/>
      <c r="AJ606" s="788" t="n"/>
      <c r="AK606" s="788" t="n"/>
      <c r="AL606" s="788" t="n"/>
      <c r="AM606" s="788" t="n"/>
      <c r="AN606" s="788" t="n"/>
      <c r="AO606" s="788" t="n"/>
      <c r="AP606" s="788" t="n"/>
      <c r="AQ606" s="788" t="n"/>
    </row>
    <row r="607" ht="15" customHeight="1" s="789">
      <c r="A607" s="1561" t="n"/>
      <c r="B607" s="1218" t="n"/>
      <c r="C607" s="1219" t="n"/>
      <c r="D607" s="1219" t="n"/>
      <c r="E607" s="1223" t="n"/>
      <c r="F607" s="1219" t="n"/>
      <c r="G607" s="902" t="n"/>
      <c r="H607" s="902" t="n"/>
      <c r="I607" s="1219" t="n"/>
      <c r="J607" s="1219" t="n"/>
      <c r="K607" s="1219" t="n"/>
      <c r="L607" s="1221" t="n"/>
      <c r="M607" s="1221" t="n"/>
      <c r="N607" s="1221" t="n"/>
      <c r="O607" s="1221" t="n"/>
      <c r="P607" s="1221" t="n"/>
      <c r="Q607" s="1221" t="n"/>
      <c r="R607" s="1221" t="n"/>
      <c r="S607" s="1221" t="n"/>
      <c r="T607" s="1221" t="n"/>
      <c r="U607" s="1221" t="n"/>
      <c r="V607" s="1221" t="n"/>
      <c r="W607" s="1221" t="n"/>
      <c r="X607" s="1221" t="n"/>
      <c r="Y607" s="1221" t="n"/>
      <c r="Z607" s="1222" t="n"/>
      <c r="AA607" s="1222" t="n"/>
      <c r="AB607" s="1080" t="n"/>
      <c r="AC607" s="788" t="n"/>
      <c r="AD607" s="788" t="n"/>
      <c r="AE607" s="788" t="n"/>
      <c r="AF607" s="788" t="n"/>
      <c r="AG607" s="788" t="n"/>
      <c r="AH607" s="788" t="n"/>
      <c r="AI607" s="788" t="n"/>
      <c r="AJ607" s="788" t="n"/>
      <c r="AK607" s="788" t="n"/>
      <c r="AL607" s="788" t="n"/>
      <c r="AM607" s="788" t="n"/>
      <c r="AN607" s="788" t="n"/>
      <c r="AO607" s="788" t="n"/>
      <c r="AP607" s="788" t="n"/>
      <c r="AQ607" s="788" t="n"/>
    </row>
    <row r="608" ht="15" customHeight="1" s="789">
      <c r="A608" s="1561" t="n"/>
      <c r="B608" s="1218" t="n"/>
      <c r="C608" s="1219" t="n"/>
      <c r="D608" s="1219" t="n"/>
      <c r="E608" s="1223" t="n"/>
      <c r="F608" s="1219" t="n"/>
      <c r="G608" s="902" t="n"/>
      <c r="H608" s="902" t="n"/>
      <c r="I608" s="1219" t="n"/>
      <c r="J608" s="1219" t="n"/>
      <c r="K608" s="1219" t="n"/>
      <c r="L608" s="1221" t="n"/>
      <c r="M608" s="1221" t="n"/>
      <c r="N608" s="1221" t="n"/>
      <c r="O608" s="1221" t="n"/>
      <c r="P608" s="1221" t="n"/>
      <c r="Q608" s="1221" t="n"/>
      <c r="R608" s="1221" t="n"/>
      <c r="S608" s="1221" t="n"/>
      <c r="T608" s="1221" t="n"/>
      <c r="U608" s="1221" t="n"/>
      <c r="V608" s="1221" t="n"/>
      <c r="W608" s="1221" t="n"/>
      <c r="X608" s="1221" t="n"/>
      <c r="Y608" s="1221" t="n"/>
      <c r="Z608" s="1222" t="n"/>
      <c r="AA608" s="1222" t="n"/>
      <c r="AB608" s="1080" t="n"/>
      <c r="AC608" s="788" t="n"/>
      <c r="AD608" s="788" t="n"/>
      <c r="AE608" s="788" t="n"/>
      <c r="AF608" s="788" t="n"/>
      <c r="AG608" s="788" t="n"/>
      <c r="AH608" s="788" t="n"/>
      <c r="AI608" s="788" t="n"/>
      <c r="AJ608" s="788" t="n"/>
      <c r="AK608" s="788" t="n"/>
      <c r="AL608" s="788" t="n"/>
      <c r="AM608" s="788" t="n"/>
      <c r="AN608" s="788" t="n"/>
      <c r="AO608" s="788" t="n"/>
      <c r="AP608" s="788" t="n"/>
      <c r="AQ608" s="788" t="n"/>
    </row>
    <row r="609" ht="15" customHeight="1" s="789">
      <c r="A609" s="1561" t="n"/>
      <c r="B609" s="1218" t="n"/>
      <c r="C609" s="1219" t="n"/>
      <c r="D609" s="1219" t="n"/>
      <c r="E609" s="1223" t="n"/>
      <c r="F609" s="1219" t="n"/>
      <c r="G609" s="902" t="n"/>
      <c r="H609" s="902" t="n"/>
      <c r="I609" s="1219" t="n"/>
      <c r="J609" s="1219" t="n"/>
      <c r="K609" s="1219" t="n"/>
      <c r="L609" s="1221" t="n"/>
      <c r="M609" s="1221" t="n"/>
      <c r="N609" s="1221" t="n"/>
      <c r="O609" s="1221" t="n"/>
      <c r="P609" s="1221" t="n"/>
      <c r="Q609" s="1221" t="n"/>
      <c r="R609" s="1221" t="n"/>
      <c r="S609" s="1221" t="n"/>
      <c r="T609" s="1221" t="n"/>
      <c r="U609" s="1221" t="n"/>
      <c r="V609" s="1221" t="n"/>
      <c r="W609" s="1221" t="n"/>
      <c r="X609" s="1221" t="n"/>
      <c r="Y609" s="1221" t="n"/>
      <c r="Z609" s="1222" t="n"/>
      <c r="AA609" s="1222" t="n"/>
      <c r="AB609" s="1080" t="n"/>
      <c r="AC609" s="788" t="n"/>
      <c r="AD609" s="788" t="n"/>
      <c r="AE609" s="788" t="n"/>
      <c r="AF609" s="788" t="n"/>
      <c r="AG609" s="788" t="n"/>
      <c r="AH609" s="788" t="n"/>
      <c r="AI609" s="788" t="n"/>
      <c r="AJ609" s="788" t="n"/>
      <c r="AK609" s="788" t="n"/>
      <c r="AL609" s="788" t="n"/>
      <c r="AM609" s="788" t="n"/>
      <c r="AN609" s="788" t="n"/>
      <c r="AO609" s="788" t="n"/>
      <c r="AP609" s="788" t="n"/>
      <c r="AQ609" s="788" t="n"/>
    </row>
    <row r="610" ht="15" customHeight="1" s="789">
      <c r="A610" s="1561" t="n"/>
      <c r="B610" s="1218" t="n"/>
      <c r="C610" s="1219" t="n"/>
      <c r="D610" s="1219" t="n"/>
      <c r="E610" s="1223" t="n"/>
      <c r="F610" s="1219" t="n"/>
      <c r="G610" s="902" t="n"/>
      <c r="H610" s="902" t="n"/>
      <c r="I610" s="1219" t="n"/>
      <c r="J610" s="1219" t="n"/>
      <c r="K610" s="1219" t="n"/>
      <c r="L610" s="1221" t="n"/>
      <c r="M610" s="1221" t="n"/>
      <c r="N610" s="1221" t="n"/>
      <c r="O610" s="1221" t="n"/>
      <c r="P610" s="1221" t="n"/>
      <c r="Q610" s="1221" t="n"/>
      <c r="R610" s="1221" t="n"/>
      <c r="S610" s="1221" t="n"/>
      <c r="T610" s="1221" t="n"/>
      <c r="U610" s="1221" t="n"/>
      <c r="V610" s="1221" t="n"/>
      <c r="W610" s="1221" t="n"/>
      <c r="X610" s="1221" t="n"/>
      <c r="Y610" s="1221" t="n"/>
      <c r="Z610" s="1222" t="n"/>
      <c r="AA610" s="1222" t="n"/>
      <c r="AB610" s="1080" t="n"/>
      <c r="AC610" s="788" t="n"/>
      <c r="AD610" s="788" t="n"/>
      <c r="AE610" s="788" t="n"/>
      <c r="AF610" s="788" t="n"/>
      <c r="AG610" s="788" t="n"/>
      <c r="AH610" s="788" t="n"/>
      <c r="AI610" s="788" t="n"/>
      <c r="AJ610" s="788" t="n"/>
      <c r="AK610" s="788" t="n"/>
      <c r="AL610" s="788" t="n"/>
      <c r="AM610" s="788" t="n"/>
      <c r="AN610" s="788" t="n"/>
      <c r="AO610" s="788" t="n"/>
      <c r="AP610" s="788" t="n"/>
      <c r="AQ610" s="788" t="n"/>
    </row>
    <row r="611" ht="15" customHeight="1" s="789">
      <c r="A611" s="1561" t="n"/>
      <c r="B611" s="1218" t="n"/>
      <c r="C611" s="1219" t="n"/>
      <c r="D611" s="1219" t="n"/>
      <c r="E611" s="1223" t="n"/>
      <c r="F611" s="1219" t="n"/>
      <c r="G611" s="902" t="n"/>
      <c r="H611" s="902" t="n"/>
      <c r="I611" s="1219" t="n"/>
      <c r="J611" s="1219" t="n"/>
      <c r="K611" s="1219" t="n"/>
      <c r="L611" s="1221" t="n"/>
      <c r="M611" s="1221" t="n"/>
      <c r="N611" s="1221" t="n"/>
      <c r="O611" s="1221" t="n"/>
      <c r="P611" s="1221" t="n"/>
      <c r="Q611" s="1221" t="n"/>
      <c r="R611" s="1221" t="n"/>
      <c r="S611" s="1221" t="n"/>
      <c r="T611" s="1221" t="n"/>
      <c r="U611" s="1221" t="n"/>
      <c r="V611" s="1221" t="n"/>
      <c r="W611" s="1221" t="n"/>
      <c r="X611" s="1221" t="n"/>
      <c r="Y611" s="1221" t="n"/>
      <c r="Z611" s="1222" t="n"/>
      <c r="AA611" s="1222" t="n"/>
      <c r="AB611" s="1080" t="n"/>
      <c r="AC611" s="788" t="n"/>
      <c r="AD611" s="788" t="n"/>
      <c r="AE611" s="788" t="n"/>
      <c r="AF611" s="788" t="n"/>
      <c r="AG611" s="788" t="n"/>
      <c r="AH611" s="788" t="n"/>
      <c r="AI611" s="788" t="n"/>
      <c r="AJ611" s="788" t="n"/>
      <c r="AK611" s="788" t="n"/>
      <c r="AL611" s="788" t="n"/>
      <c r="AM611" s="788" t="n"/>
      <c r="AN611" s="788" t="n"/>
      <c r="AO611" s="788" t="n"/>
      <c r="AP611" s="788" t="n"/>
      <c r="AQ611" s="788" t="n"/>
    </row>
    <row r="612" ht="15" customHeight="1" s="789">
      <c r="A612" s="1561" t="n"/>
      <c r="B612" s="1218" t="n"/>
      <c r="C612" s="1219" t="n"/>
      <c r="D612" s="1219" t="n"/>
      <c r="E612" s="1223" t="n"/>
      <c r="F612" s="1219" t="n"/>
      <c r="G612" s="902" t="n"/>
      <c r="H612" s="902" t="n"/>
      <c r="I612" s="1219" t="n"/>
      <c r="J612" s="1219" t="n"/>
      <c r="K612" s="1219" t="n"/>
      <c r="L612" s="1221" t="n"/>
      <c r="M612" s="1221" t="n"/>
      <c r="N612" s="1221" t="n"/>
      <c r="O612" s="1221" t="n"/>
      <c r="P612" s="1221" t="n"/>
      <c r="Q612" s="1221" t="n"/>
      <c r="R612" s="1221" t="n"/>
      <c r="S612" s="1221" t="n"/>
      <c r="T612" s="1221" t="n"/>
      <c r="U612" s="1221" t="n"/>
      <c r="V612" s="1221" t="n"/>
      <c r="W612" s="1221" t="n"/>
      <c r="X612" s="1221" t="n"/>
      <c r="Y612" s="1221" t="n"/>
      <c r="Z612" s="1222" t="n"/>
      <c r="AA612" s="1222" t="n"/>
      <c r="AB612" s="1080" t="n"/>
      <c r="AC612" s="788" t="n"/>
      <c r="AD612" s="788" t="n"/>
      <c r="AE612" s="788" t="n"/>
      <c r="AF612" s="788" t="n"/>
      <c r="AG612" s="788" t="n"/>
      <c r="AH612" s="788" t="n"/>
      <c r="AI612" s="788" t="n"/>
      <c r="AJ612" s="788" t="n"/>
      <c r="AK612" s="788" t="n"/>
      <c r="AL612" s="788" t="n"/>
      <c r="AM612" s="788" t="n"/>
      <c r="AN612" s="788" t="n"/>
      <c r="AO612" s="788" t="n"/>
      <c r="AP612" s="788" t="n"/>
      <c r="AQ612" s="788" t="n"/>
    </row>
    <row r="613" ht="15" customHeight="1" s="789">
      <c r="A613" s="1561" t="n"/>
      <c r="B613" s="1218" t="n"/>
      <c r="C613" s="1219" t="n"/>
      <c r="D613" s="1219" t="n"/>
      <c r="E613" s="1223" t="n"/>
      <c r="F613" s="1219" t="n"/>
      <c r="G613" s="902" t="n"/>
      <c r="H613" s="902" t="n"/>
      <c r="I613" s="1219" t="n"/>
      <c r="J613" s="1219" t="n"/>
      <c r="K613" s="1219" t="n"/>
      <c r="L613" s="1221" t="n"/>
      <c r="M613" s="1221" t="n"/>
      <c r="N613" s="1221" t="n"/>
      <c r="O613" s="1221" t="n"/>
      <c r="P613" s="1221" t="n"/>
      <c r="Q613" s="1221" t="n"/>
      <c r="R613" s="1221" t="n"/>
      <c r="S613" s="1221" t="n"/>
      <c r="T613" s="1221" t="n"/>
      <c r="U613" s="1221" t="n"/>
      <c r="V613" s="1221" t="n"/>
      <c r="W613" s="1221" t="n"/>
      <c r="X613" s="1221" t="n"/>
      <c r="Y613" s="1221" t="n"/>
      <c r="Z613" s="1222" t="n"/>
      <c r="AA613" s="1222" t="n"/>
      <c r="AB613" s="1080" t="n"/>
      <c r="AC613" s="788" t="n"/>
      <c r="AD613" s="788" t="n"/>
      <c r="AE613" s="788" t="n"/>
      <c r="AF613" s="788" t="n"/>
      <c r="AG613" s="788" t="n"/>
      <c r="AH613" s="788" t="n"/>
      <c r="AI613" s="788" t="n"/>
      <c r="AJ613" s="788" t="n"/>
      <c r="AK613" s="788" t="n"/>
      <c r="AL613" s="788" t="n"/>
      <c r="AM613" s="788" t="n"/>
      <c r="AN613" s="788" t="n"/>
      <c r="AO613" s="788" t="n"/>
      <c r="AP613" s="788" t="n"/>
      <c r="AQ613" s="788" t="n"/>
    </row>
    <row r="614" ht="15" customHeight="1" s="789">
      <c r="A614" s="1561" t="n"/>
      <c r="B614" s="1218" t="n"/>
      <c r="C614" s="1219" t="n"/>
      <c r="D614" s="1219" t="n"/>
      <c r="E614" s="1223" t="n"/>
      <c r="F614" s="1219" t="n"/>
      <c r="G614" s="902" t="n"/>
      <c r="H614" s="902" t="n"/>
      <c r="I614" s="1219" t="n"/>
      <c r="J614" s="1219" t="n"/>
      <c r="K614" s="1219" t="n"/>
      <c r="L614" s="1221" t="n"/>
      <c r="M614" s="1221" t="n"/>
      <c r="N614" s="1221" t="n"/>
      <c r="O614" s="1221" t="n"/>
      <c r="P614" s="1221" t="n"/>
      <c r="Q614" s="1221" t="n"/>
      <c r="R614" s="1221" t="n"/>
      <c r="S614" s="1221" t="n"/>
      <c r="T614" s="1221" t="n"/>
      <c r="U614" s="1221" t="n"/>
      <c r="V614" s="1221" t="n"/>
      <c r="W614" s="1221" t="n"/>
      <c r="X614" s="1221" t="n"/>
      <c r="Y614" s="1221" t="n"/>
      <c r="Z614" s="1222" t="n"/>
      <c r="AA614" s="1222" t="n"/>
      <c r="AB614" s="1080" t="n"/>
      <c r="AC614" s="788" t="n"/>
      <c r="AD614" s="788" t="n"/>
      <c r="AE614" s="788" t="n"/>
      <c r="AF614" s="788" t="n"/>
      <c r="AG614" s="788" t="n"/>
      <c r="AH614" s="788" t="n"/>
      <c r="AI614" s="788" t="n"/>
      <c r="AJ614" s="788" t="n"/>
      <c r="AK614" s="788" t="n"/>
      <c r="AL614" s="788" t="n"/>
      <c r="AM614" s="788" t="n"/>
      <c r="AN614" s="788" t="n"/>
      <c r="AO614" s="788" t="n"/>
      <c r="AP614" s="788" t="n"/>
      <c r="AQ614" s="788" t="n"/>
    </row>
    <row r="615" ht="15" customHeight="1" s="789">
      <c r="A615" s="1561" t="n"/>
      <c r="B615" s="1218" t="n"/>
      <c r="C615" s="1219" t="n"/>
      <c r="D615" s="1219" t="n"/>
      <c r="E615" s="1223" t="n"/>
      <c r="F615" s="1219" t="n"/>
      <c r="G615" s="902" t="n"/>
      <c r="H615" s="902" t="n"/>
      <c r="I615" s="1219" t="n"/>
      <c r="J615" s="1219" t="n"/>
      <c r="K615" s="1219" t="n"/>
      <c r="L615" s="1221" t="n"/>
      <c r="M615" s="1221" t="n"/>
      <c r="N615" s="1221" t="n"/>
      <c r="O615" s="1221" t="n"/>
      <c r="P615" s="1221" t="n"/>
      <c r="Q615" s="1221" t="n"/>
      <c r="R615" s="1221" t="n"/>
      <c r="S615" s="1221" t="n"/>
      <c r="T615" s="1221" t="n"/>
      <c r="U615" s="1221" t="n"/>
      <c r="V615" s="1221" t="n"/>
      <c r="W615" s="1221" t="n"/>
      <c r="X615" s="1221" t="n"/>
      <c r="Y615" s="1221" t="n"/>
      <c r="Z615" s="1222" t="n"/>
      <c r="AA615" s="1222" t="n"/>
      <c r="AB615" s="1080" t="n"/>
      <c r="AC615" s="788" t="n"/>
      <c r="AD615" s="788" t="n"/>
      <c r="AE615" s="788" t="n"/>
      <c r="AF615" s="788" t="n"/>
      <c r="AG615" s="788" t="n"/>
      <c r="AH615" s="788" t="n"/>
      <c r="AI615" s="788" t="n"/>
      <c r="AJ615" s="788" t="n"/>
      <c r="AK615" s="788" t="n"/>
      <c r="AL615" s="788" t="n"/>
      <c r="AM615" s="788" t="n"/>
      <c r="AN615" s="788" t="n"/>
      <c r="AO615" s="788" t="n"/>
      <c r="AP615" s="788" t="n"/>
      <c r="AQ615" s="788" t="n"/>
    </row>
    <row r="616" ht="15" customHeight="1" s="789">
      <c r="A616" s="1561" t="n"/>
      <c r="B616" s="1218" t="n"/>
      <c r="C616" s="1219" t="n"/>
      <c r="D616" s="1219" t="n"/>
      <c r="E616" s="1223" t="n"/>
      <c r="F616" s="1219" t="n"/>
      <c r="G616" s="902" t="n"/>
      <c r="H616" s="902" t="n"/>
      <c r="I616" s="1219" t="n"/>
      <c r="J616" s="1219" t="n"/>
      <c r="K616" s="1219" t="n"/>
      <c r="L616" s="1221" t="n"/>
      <c r="M616" s="1221" t="n"/>
      <c r="N616" s="1221" t="n"/>
      <c r="O616" s="1221" t="n"/>
      <c r="P616" s="1221" t="n"/>
      <c r="Q616" s="1221" t="n"/>
      <c r="R616" s="1221" t="n"/>
      <c r="S616" s="1221" t="n"/>
      <c r="T616" s="1221" t="n"/>
      <c r="U616" s="1221" t="n"/>
      <c r="V616" s="1221" t="n"/>
      <c r="W616" s="1221" t="n"/>
      <c r="X616" s="1221" t="n"/>
      <c r="Y616" s="1221" t="n"/>
      <c r="Z616" s="1222" t="n"/>
      <c r="AA616" s="1222" t="n"/>
      <c r="AB616" s="1080" t="n"/>
      <c r="AC616" s="788" t="n"/>
      <c r="AD616" s="788" t="n"/>
      <c r="AE616" s="788" t="n"/>
      <c r="AF616" s="788" t="n"/>
      <c r="AG616" s="788" t="n"/>
      <c r="AH616" s="788" t="n"/>
      <c r="AI616" s="788" t="n"/>
      <c r="AJ616" s="788" t="n"/>
      <c r="AK616" s="788" t="n"/>
      <c r="AL616" s="788" t="n"/>
      <c r="AM616" s="788" t="n"/>
      <c r="AN616" s="788" t="n"/>
      <c r="AO616" s="788" t="n"/>
      <c r="AP616" s="788" t="n"/>
      <c r="AQ616" s="788" t="n"/>
    </row>
    <row r="617" ht="15" customHeight="1" s="789">
      <c r="A617" s="1561" t="n"/>
      <c r="B617" s="1218" t="n"/>
      <c r="C617" s="1219" t="n"/>
      <c r="D617" s="1219" t="n"/>
      <c r="E617" s="1223" t="n"/>
      <c r="F617" s="1219" t="n"/>
      <c r="G617" s="902" t="n"/>
      <c r="H617" s="902" t="n"/>
      <c r="I617" s="1219" t="n"/>
      <c r="J617" s="1219" t="n"/>
      <c r="K617" s="1219" t="n"/>
      <c r="L617" s="1221" t="n"/>
      <c r="M617" s="1221" t="n"/>
      <c r="N617" s="1221" t="n"/>
      <c r="O617" s="1221" t="n"/>
      <c r="P617" s="1221" t="n"/>
      <c r="Q617" s="1221" t="n"/>
      <c r="R617" s="1221" t="n"/>
      <c r="S617" s="1221" t="n"/>
      <c r="T617" s="1221" t="n"/>
      <c r="U617" s="1221" t="n"/>
      <c r="V617" s="1221" t="n"/>
      <c r="W617" s="1221" t="n"/>
      <c r="X617" s="1221" t="n"/>
      <c r="Y617" s="1221" t="n"/>
      <c r="Z617" s="1222" t="n"/>
      <c r="AA617" s="1222" t="n"/>
      <c r="AB617" s="1080" t="n"/>
      <c r="AC617" s="788" t="n"/>
      <c r="AD617" s="788" t="n"/>
      <c r="AE617" s="788" t="n"/>
      <c r="AF617" s="788" t="n"/>
      <c r="AG617" s="788" t="n"/>
      <c r="AH617" s="788" t="n"/>
      <c r="AI617" s="788" t="n"/>
      <c r="AJ617" s="788" t="n"/>
      <c r="AK617" s="788" t="n"/>
      <c r="AL617" s="788" t="n"/>
      <c r="AM617" s="788" t="n"/>
      <c r="AN617" s="788" t="n"/>
      <c r="AO617" s="788" t="n"/>
      <c r="AP617" s="788" t="n"/>
      <c r="AQ617" s="788" t="n"/>
    </row>
    <row r="618" ht="15" customHeight="1" s="789">
      <c r="A618" s="1561" t="n"/>
      <c r="B618" s="1218" t="n"/>
      <c r="C618" s="1219" t="n"/>
      <c r="D618" s="1219" t="n"/>
      <c r="E618" s="1223" t="n"/>
      <c r="F618" s="1219" t="n"/>
      <c r="G618" s="902" t="n"/>
      <c r="H618" s="902" t="n"/>
      <c r="I618" s="1219" t="n"/>
      <c r="J618" s="1219" t="n"/>
      <c r="K618" s="1219" t="n"/>
      <c r="L618" s="1221" t="n"/>
      <c r="M618" s="1221" t="n"/>
      <c r="N618" s="1221" t="n"/>
      <c r="O618" s="1221" t="n"/>
      <c r="P618" s="1221" t="n"/>
      <c r="Q618" s="1221" t="n"/>
      <c r="R618" s="1221" t="n"/>
      <c r="S618" s="1221" t="n"/>
      <c r="T618" s="1221" t="n"/>
      <c r="U618" s="1221" t="n"/>
      <c r="V618" s="1221" t="n"/>
      <c r="W618" s="1221" t="n"/>
      <c r="X618" s="1221" t="n"/>
      <c r="Y618" s="1221" t="n"/>
      <c r="Z618" s="1222" t="n"/>
      <c r="AA618" s="1222" t="n"/>
      <c r="AB618" s="1080" t="n"/>
      <c r="AC618" s="788" t="n"/>
      <c r="AD618" s="788" t="n"/>
      <c r="AE618" s="788" t="n"/>
      <c r="AF618" s="788" t="n"/>
      <c r="AG618" s="788" t="n"/>
      <c r="AH618" s="788" t="n"/>
      <c r="AI618" s="788" t="n"/>
      <c r="AJ618" s="788" t="n"/>
      <c r="AK618" s="788" t="n"/>
      <c r="AL618" s="788" t="n"/>
      <c r="AM618" s="788" t="n"/>
      <c r="AN618" s="788" t="n"/>
      <c r="AO618" s="788" t="n"/>
      <c r="AP618" s="788" t="n"/>
      <c r="AQ618" s="788" t="n"/>
    </row>
    <row r="619" ht="15" customHeight="1" s="789">
      <c r="A619" s="1561" t="n"/>
      <c r="B619" s="1218" t="n"/>
      <c r="C619" s="1219" t="n"/>
      <c r="D619" s="1219" t="n"/>
      <c r="E619" s="1223" t="n"/>
      <c r="F619" s="1219" t="n"/>
      <c r="G619" s="902" t="n"/>
      <c r="H619" s="902" t="n"/>
      <c r="I619" s="1219" t="n"/>
      <c r="J619" s="1219" t="n"/>
      <c r="K619" s="1219" t="n"/>
      <c r="L619" s="1221" t="n"/>
      <c r="M619" s="1221" t="n"/>
      <c r="N619" s="1221" t="n"/>
      <c r="O619" s="1221" t="n"/>
      <c r="P619" s="1221" t="n"/>
      <c r="Q619" s="1221" t="n"/>
      <c r="R619" s="1221" t="n"/>
      <c r="S619" s="1221" t="n"/>
      <c r="T619" s="1221" t="n"/>
      <c r="U619" s="1221" t="n"/>
      <c r="V619" s="1221" t="n"/>
      <c r="W619" s="1221" t="n"/>
      <c r="X619" s="1221" t="n"/>
      <c r="Y619" s="1221" t="n"/>
      <c r="Z619" s="1222" t="n"/>
      <c r="AA619" s="1222" t="n"/>
      <c r="AB619" s="1080" t="n"/>
      <c r="AC619" s="788" t="n"/>
      <c r="AD619" s="788" t="n"/>
      <c r="AE619" s="788" t="n"/>
      <c r="AF619" s="788" t="n"/>
      <c r="AG619" s="788" t="n"/>
      <c r="AH619" s="788" t="n"/>
      <c r="AI619" s="788" t="n"/>
      <c r="AJ619" s="788" t="n"/>
      <c r="AK619" s="788" t="n"/>
      <c r="AL619" s="788" t="n"/>
      <c r="AM619" s="788" t="n"/>
      <c r="AN619" s="788" t="n"/>
      <c r="AO619" s="788" t="n"/>
      <c r="AP619" s="788" t="n"/>
      <c r="AQ619" s="788" t="n"/>
    </row>
    <row r="620" ht="15" customHeight="1" s="789">
      <c r="A620" s="1561" t="n"/>
      <c r="B620" s="1218" t="n"/>
      <c r="C620" s="1219" t="n"/>
      <c r="D620" s="1219" t="n"/>
      <c r="E620" s="1223" t="n"/>
      <c r="F620" s="1219" t="n"/>
      <c r="G620" s="902" t="n"/>
      <c r="H620" s="902" t="n"/>
      <c r="I620" s="1219" t="n"/>
      <c r="J620" s="1219" t="n"/>
      <c r="K620" s="1219" t="n"/>
      <c r="L620" s="1221" t="n"/>
      <c r="M620" s="1221" t="n"/>
      <c r="N620" s="1221" t="n"/>
      <c r="O620" s="1221" t="n"/>
      <c r="P620" s="1221" t="n"/>
      <c r="Q620" s="1221" t="n"/>
      <c r="R620" s="1221" t="n"/>
      <c r="S620" s="1221" t="n"/>
      <c r="T620" s="1221" t="n"/>
      <c r="U620" s="1221" t="n"/>
      <c r="V620" s="1221" t="n"/>
      <c r="W620" s="1221" t="n"/>
      <c r="X620" s="1221" t="n"/>
      <c r="Y620" s="1221" t="n"/>
      <c r="Z620" s="1222" t="n"/>
      <c r="AA620" s="1222" t="n"/>
      <c r="AB620" s="1080" t="n"/>
      <c r="AC620" s="788" t="n"/>
      <c r="AD620" s="788" t="n"/>
      <c r="AE620" s="788" t="n"/>
      <c r="AF620" s="788" t="n"/>
      <c r="AG620" s="788" t="n"/>
      <c r="AH620" s="788" t="n"/>
      <c r="AI620" s="788" t="n"/>
      <c r="AJ620" s="788" t="n"/>
      <c r="AK620" s="788" t="n"/>
      <c r="AL620" s="788" t="n"/>
      <c r="AM620" s="788" t="n"/>
      <c r="AN620" s="788" t="n"/>
      <c r="AO620" s="788" t="n"/>
      <c r="AP620" s="788" t="n"/>
      <c r="AQ620" s="788" t="n"/>
    </row>
    <row r="621" ht="15" customHeight="1" s="789">
      <c r="A621" s="1561" t="n"/>
      <c r="B621" s="1218" t="n"/>
      <c r="C621" s="1219" t="n"/>
      <c r="D621" s="1219" t="n"/>
      <c r="E621" s="1223" t="n"/>
      <c r="F621" s="1219" t="n"/>
      <c r="G621" s="902" t="n"/>
      <c r="H621" s="902" t="n"/>
      <c r="I621" s="1219" t="n"/>
      <c r="J621" s="1219" t="n"/>
      <c r="K621" s="1219" t="n"/>
      <c r="L621" s="1221" t="n"/>
      <c r="M621" s="1221" t="n"/>
      <c r="N621" s="1221" t="n"/>
      <c r="O621" s="1221" t="n"/>
      <c r="P621" s="1221" t="n"/>
      <c r="Q621" s="1221" t="n"/>
      <c r="R621" s="1221" t="n"/>
      <c r="S621" s="1221" t="n"/>
      <c r="T621" s="1221" t="n"/>
      <c r="U621" s="1221" t="n"/>
      <c r="V621" s="1221" t="n"/>
      <c r="W621" s="1221" t="n"/>
      <c r="X621" s="1221" t="n"/>
      <c r="Y621" s="1221" t="n"/>
      <c r="Z621" s="1222" t="n"/>
      <c r="AA621" s="1222" t="n"/>
      <c r="AB621" s="1080" t="n"/>
      <c r="AC621" s="788" t="n"/>
      <c r="AD621" s="788" t="n"/>
      <c r="AE621" s="788" t="n"/>
      <c r="AF621" s="788" t="n"/>
      <c r="AG621" s="788" t="n"/>
      <c r="AH621" s="788" t="n"/>
      <c r="AI621" s="788" t="n"/>
      <c r="AJ621" s="788" t="n"/>
      <c r="AK621" s="788" t="n"/>
      <c r="AL621" s="788" t="n"/>
      <c r="AM621" s="788" t="n"/>
      <c r="AN621" s="788" t="n"/>
      <c r="AO621" s="788" t="n"/>
      <c r="AP621" s="788" t="n"/>
      <c r="AQ621" s="788" t="n"/>
    </row>
    <row r="622" ht="15" customHeight="1" s="789">
      <c r="A622" s="1561" t="n"/>
      <c r="B622" s="1218" t="n"/>
      <c r="C622" s="1219" t="n"/>
      <c r="D622" s="1219" t="n"/>
      <c r="E622" s="1223" t="n"/>
      <c r="F622" s="1219" t="n"/>
      <c r="G622" s="902" t="n"/>
      <c r="H622" s="902" t="n"/>
      <c r="I622" s="1219" t="n"/>
      <c r="J622" s="1219" t="n"/>
      <c r="K622" s="1219" t="n"/>
      <c r="L622" s="1221" t="n"/>
      <c r="M622" s="1221" t="n"/>
      <c r="N622" s="1221" t="n"/>
      <c r="O622" s="1221" t="n"/>
      <c r="P622" s="1221" t="n"/>
      <c r="Q622" s="1221" t="n"/>
      <c r="R622" s="1221" t="n"/>
      <c r="S622" s="1221" t="n"/>
      <c r="T622" s="1221" t="n"/>
      <c r="U622" s="1221" t="n"/>
      <c r="V622" s="1221" t="n"/>
      <c r="W622" s="1221" t="n"/>
      <c r="X622" s="1221" t="n"/>
      <c r="Y622" s="1221" t="n"/>
      <c r="Z622" s="1222" t="n"/>
      <c r="AA622" s="1222" t="n"/>
      <c r="AB622" s="1080" t="n"/>
      <c r="AC622" s="788" t="n"/>
      <c r="AD622" s="788" t="n"/>
      <c r="AE622" s="788" t="n"/>
      <c r="AF622" s="788" t="n"/>
      <c r="AG622" s="788" t="n"/>
      <c r="AH622" s="788" t="n"/>
      <c r="AI622" s="788" t="n"/>
      <c r="AJ622" s="788" t="n"/>
      <c r="AK622" s="788" t="n"/>
      <c r="AL622" s="788" t="n"/>
      <c r="AM622" s="788" t="n"/>
      <c r="AN622" s="788" t="n"/>
      <c r="AO622" s="788" t="n"/>
      <c r="AP622" s="788" t="n"/>
      <c r="AQ622" s="788" t="n"/>
    </row>
    <row r="623" ht="15" customHeight="1" s="789">
      <c r="A623" s="1561" t="n"/>
      <c r="B623" s="1218" t="n"/>
      <c r="C623" s="1219" t="n"/>
      <c r="D623" s="1219" t="n"/>
      <c r="E623" s="1223" t="n"/>
      <c r="F623" s="1219" t="n"/>
      <c r="G623" s="902" t="n"/>
      <c r="H623" s="902" t="n"/>
      <c r="I623" s="1219" t="n"/>
      <c r="J623" s="1219" t="n"/>
      <c r="K623" s="1219" t="n"/>
      <c r="L623" s="1221" t="n"/>
      <c r="M623" s="1221" t="n"/>
      <c r="N623" s="1221" t="n"/>
      <c r="O623" s="1221" t="n"/>
      <c r="P623" s="1221" t="n"/>
      <c r="Q623" s="1221" t="n"/>
      <c r="R623" s="1221" t="n"/>
      <c r="S623" s="1221" t="n"/>
      <c r="T623" s="1221" t="n"/>
      <c r="U623" s="1221" t="n"/>
      <c r="V623" s="1221" t="n"/>
      <c r="W623" s="1221" t="n"/>
      <c r="X623" s="1221" t="n"/>
      <c r="Y623" s="1221" t="n"/>
      <c r="Z623" s="1222" t="n"/>
      <c r="AA623" s="1222" t="n"/>
      <c r="AB623" s="1080" t="n"/>
      <c r="AC623" s="788" t="n"/>
      <c r="AD623" s="788" t="n"/>
      <c r="AE623" s="788" t="n"/>
      <c r="AF623" s="788" t="n"/>
      <c r="AG623" s="788" t="n"/>
      <c r="AH623" s="788" t="n"/>
      <c r="AI623" s="788" t="n"/>
      <c r="AJ623" s="788" t="n"/>
      <c r="AK623" s="788" t="n"/>
      <c r="AL623" s="788" t="n"/>
      <c r="AM623" s="788" t="n"/>
      <c r="AN623" s="788" t="n"/>
      <c r="AO623" s="788" t="n"/>
      <c r="AP623" s="788" t="n"/>
      <c r="AQ623" s="788" t="n"/>
    </row>
    <row r="624" ht="15" customHeight="1" s="789">
      <c r="A624" s="1561" t="n"/>
      <c r="B624" s="1218" t="n"/>
      <c r="C624" s="1219" t="n"/>
      <c r="D624" s="1219" t="n"/>
      <c r="E624" s="1223" t="n"/>
      <c r="F624" s="1219" t="n"/>
      <c r="G624" s="902" t="n"/>
      <c r="H624" s="902" t="n"/>
      <c r="I624" s="1219" t="n"/>
      <c r="J624" s="1219" t="n"/>
      <c r="K624" s="1219" t="n"/>
      <c r="L624" s="1221" t="n"/>
      <c r="M624" s="1221" t="n"/>
      <c r="N624" s="1221" t="n"/>
      <c r="O624" s="1221" t="n"/>
      <c r="P624" s="1221" t="n"/>
      <c r="Q624" s="1221" t="n"/>
      <c r="R624" s="1221" t="n"/>
      <c r="S624" s="1221" t="n"/>
      <c r="T624" s="1221" t="n"/>
      <c r="U624" s="1221" t="n"/>
      <c r="V624" s="1221" t="n"/>
      <c r="W624" s="1221" t="n"/>
      <c r="X624" s="1221" t="n"/>
      <c r="Y624" s="1221" t="n"/>
      <c r="Z624" s="1222" t="n"/>
      <c r="AA624" s="1222" t="n"/>
      <c r="AB624" s="1080" t="n"/>
      <c r="AC624" s="788" t="n"/>
      <c r="AD624" s="788" t="n"/>
      <c r="AE624" s="788" t="n"/>
      <c r="AF624" s="788" t="n"/>
      <c r="AG624" s="788" t="n"/>
      <c r="AH624" s="788" t="n"/>
      <c r="AI624" s="788" t="n"/>
      <c r="AJ624" s="788" t="n"/>
      <c r="AK624" s="788" t="n"/>
      <c r="AL624" s="788" t="n"/>
      <c r="AM624" s="788" t="n"/>
      <c r="AN624" s="788" t="n"/>
      <c r="AO624" s="788" t="n"/>
      <c r="AP624" s="788" t="n"/>
      <c r="AQ624" s="788" t="n"/>
    </row>
    <row r="625" ht="15" customHeight="1" s="789">
      <c r="A625" s="1561" t="n"/>
      <c r="B625" s="1218" t="n"/>
      <c r="C625" s="1219" t="n"/>
      <c r="D625" s="1219" t="n"/>
      <c r="E625" s="1223" t="n"/>
      <c r="F625" s="1219" t="n"/>
      <c r="G625" s="902" t="n"/>
      <c r="H625" s="902" t="n"/>
      <c r="I625" s="1219" t="n"/>
      <c r="J625" s="1219" t="n"/>
      <c r="K625" s="1219" t="n"/>
      <c r="L625" s="1221" t="n"/>
      <c r="M625" s="1221" t="n"/>
      <c r="N625" s="1221" t="n"/>
      <c r="O625" s="1221" t="n"/>
      <c r="P625" s="1221" t="n"/>
      <c r="Q625" s="1221" t="n"/>
      <c r="R625" s="1221" t="n"/>
      <c r="S625" s="1221" t="n"/>
      <c r="T625" s="1221" t="n"/>
      <c r="U625" s="1221" t="n"/>
      <c r="V625" s="1221" t="n"/>
      <c r="W625" s="1221" t="n"/>
      <c r="X625" s="1221" t="n"/>
      <c r="Y625" s="1221" t="n"/>
      <c r="Z625" s="1222" t="n"/>
      <c r="AA625" s="1222" t="n"/>
      <c r="AB625" s="1080" t="n"/>
      <c r="AC625" s="788" t="n"/>
      <c r="AD625" s="788" t="n"/>
      <c r="AE625" s="788" t="n"/>
      <c r="AF625" s="788" t="n"/>
      <c r="AG625" s="788" t="n"/>
      <c r="AH625" s="788" t="n"/>
      <c r="AI625" s="788" t="n"/>
      <c r="AJ625" s="788" t="n"/>
      <c r="AK625" s="788" t="n"/>
      <c r="AL625" s="788" t="n"/>
      <c r="AM625" s="788" t="n"/>
      <c r="AN625" s="788" t="n"/>
      <c r="AO625" s="788" t="n"/>
      <c r="AP625" s="788" t="n"/>
      <c r="AQ625" s="788" t="n"/>
    </row>
    <row r="626" ht="15" customHeight="1" s="789">
      <c r="A626" s="1561" t="n"/>
      <c r="B626" s="1218" t="n"/>
      <c r="C626" s="1219" t="n"/>
      <c r="D626" s="1219" t="n"/>
      <c r="E626" s="1223" t="n"/>
      <c r="F626" s="1219" t="n"/>
      <c r="G626" s="902" t="n"/>
      <c r="H626" s="902" t="n"/>
      <c r="I626" s="1219" t="n"/>
      <c r="J626" s="1219" t="n"/>
      <c r="K626" s="1219" t="n"/>
      <c r="L626" s="1221" t="n"/>
      <c r="M626" s="1221" t="n"/>
      <c r="N626" s="1221" t="n"/>
      <c r="O626" s="1221" t="n"/>
      <c r="P626" s="1221" t="n"/>
      <c r="Q626" s="1221" t="n"/>
      <c r="R626" s="1221" t="n"/>
      <c r="S626" s="1221" t="n"/>
      <c r="T626" s="1221" t="n"/>
      <c r="U626" s="1221" t="n"/>
      <c r="V626" s="1221" t="n"/>
      <c r="W626" s="1221" t="n"/>
      <c r="X626" s="1221" t="n"/>
      <c r="Y626" s="1221" t="n"/>
      <c r="Z626" s="1222" t="n"/>
      <c r="AA626" s="1222" t="n"/>
      <c r="AB626" s="1080" t="n"/>
      <c r="AC626" s="788" t="n"/>
      <c r="AD626" s="788" t="n"/>
      <c r="AE626" s="788" t="n"/>
      <c r="AF626" s="788" t="n"/>
      <c r="AG626" s="788" t="n"/>
      <c r="AH626" s="788" t="n"/>
      <c r="AI626" s="788" t="n"/>
      <c r="AJ626" s="788" t="n"/>
      <c r="AK626" s="788" t="n"/>
      <c r="AL626" s="788" t="n"/>
      <c r="AM626" s="788" t="n"/>
      <c r="AN626" s="788" t="n"/>
      <c r="AO626" s="788" t="n"/>
      <c r="AP626" s="788" t="n"/>
      <c r="AQ626" s="788" t="n"/>
    </row>
    <row r="627" ht="15" customHeight="1" s="789">
      <c r="A627" s="1561" t="n"/>
      <c r="B627" s="1218" t="n"/>
      <c r="C627" s="1219" t="n"/>
      <c r="D627" s="1219" t="n"/>
      <c r="E627" s="1223" t="n"/>
      <c r="F627" s="1219" t="n"/>
      <c r="G627" s="902" t="n"/>
      <c r="H627" s="902" t="n"/>
      <c r="I627" s="1219" t="n"/>
      <c r="J627" s="1219" t="n"/>
      <c r="K627" s="1219" t="n"/>
      <c r="L627" s="1221" t="n"/>
      <c r="M627" s="1221" t="n"/>
      <c r="N627" s="1221" t="n"/>
      <c r="O627" s="1221" t="n"/>
      <c r="P627" s="1221" t="n"/>
      <c r="Q627" s="1221" t="n"/>
      <c r="R627" s="1221" t="n"/>
      <c r="S627" s="1221" t="n"/>
      <c r="T627" s="1221" t="n"/>
      <c r="U627" s="1221" t="n"/>
      <c r="V627" s="1221" t="n"/>
      <c r="W627" s="1221" t="n"/>
      <c r="X627" s="1221" t="n"/>
      <c r="Y627" s="1221" t="n"/>
      <c r="Z627" s="1222" t="n"/>
      <c r="AA627" s="1222" t="n"/>
      <c r="AB627" s="1080" t="n"/>
      <c r="AC627" s="788" t="n"/>
      <c r="AD627" s="788" t="n"/>
      <c r="AE627" s="788" t="n"/>
      <c r="AF627" s="788" t="n"/>
      <c r="AG627" s="788" t="n"/>
      <c r="AH627" s="788" t="n"/>
      <c r="AI627" s="788" t="n"/>
      <c r="AJ627" s="788" t="n"/>
      <c r="AK627" s="788" t="n"/>
      <c r="AL627" s="788" t="n"/>
      <c r="AM627" s="788" t="n"/>
      <c r="AN627" s="788" t="n"/>
      <c r="AO627" s="788" t="n"/>
      <c r="AP627" s="788" t="n"/>
      <c r="AQ627" s="788" t="n"/>
    </row>
    <row r="628" ht="15" customHeight="1" s="789">
      <c r="A628" s="1561" t="n"/>
      <c r="B628" s="1218" t="n"/>
      <c r="C628" s="1219" t="n"/>
      <c r="D628" s="1219" t="n"/>
      <c r="E628" s="1223" t="n"/>
      <c r="F628" s="1219" t="n"/>
      <c r="G628" s="902" t="n"/>
      <c r="H628" s="902" t="n"/>
      <c r="I628" s="1219" t="n"/>
      <c r="J628" s="1219" t="n"/>
      <c r="K628" s="1219" t="n"/>
      <c r="L628" s="1221" t="n"/>
      <c r="M628" s="1221" t="n"/>
      <c r="N628" s="1221" t="n"/>
      <c r="O628" s="1221" t="n"/>
      <c r="P628" s="1221" t="n"/>
      <c r="Q628" s="1221" t="n"/>
      <c r="R628" s="1221" t="n"/>
      <c r="S628" s="1221" t="n"/>
      <c r="T628" s="1221" t="n"/>
      <c r="U628" s="1221" t="n"/>
      <c r="V628" s="1221" t="n"/>
      <c r="W628" s="1221" t="n"/>
      <c r="X628" s="1221" t="n"/>
      <c r="Y628" s="1221" t="n"/>
      <c r="Z628" s="1222" t="n"/>
      <c r="AA628" s="1222" t="n"/>
      <c r="AB628" s="1080" t="n"/>
      <c r="AC628" s="788" t="n"/>
      <c r="AD628" s="788" t="n"/>
      <c r="AE628" s="788" t="n"/>
      <c r="AF628" s="788" t="n"/>
      <c r="AG628" s="788" t="n"/>
      <c r="AH628" s="788" t="n"/>
      <c r="AI628" s="788" t="n"/>
      <c r="AJ628" s="788" t="n"/>
      <c r="AK628" s="788" t="n"/>
      <c r="AL628" s="788" t="n"/>
      <c r="AM628" s="788" t="n"/>
      <c r="AN628" s="788" t="n"/>
      <c r="AO628" s="788" t="n"/>
      <c r="AP628" s="788" t="n"/>
      <c r="AQ628" s="788" t="n"/>
    </row>
    <row r="629" ht="15" customHeight="1" s="789">
      <c r="A629" s="1561" t="n"/>
      <c r="B629" s="1218" t="n"/>
      <c r="C629" s="1219" t="n"/>
      <c r="D629" s="1219" t="n"/>
      <c r="E629" s="1223" t="n"/>
      <c r="F629" s="1219" t="n"/>
      <c r="G629" s="902" t="n"/>
      <c r="H629" s="902" t="n"/>
      <c r="I629" s="1219" t="n"/>
      <c r="J629" s="1219" t="n"/>
      <c r="K629" s="1219" t="n"/>
      <c r="L629" s="1221" t="n"/>
      <c r="M629" s="1221" t="n"/>
      <c r="N629" s="1221" t="n"/>
      <c r="O629" s="1221" t="n"/>
      <c r="P629" s="1221" t="n"/>
      <c r="Q629" s="1221" t="n"/>
      <c r="R629" s="1221" t="n"/>
      <c r="S629" s="1221" t="n"/>
      <c r="T629" s="1221" t="n"/>
      <c r="U629" s="1221" t="n"/>
      <c r="V629" s="1221" t="n"/>
      <c r="W629" s="1221" t="n"/>
      <c r="X629" s="1221" t="n"/>
      <c r="Y629" s="1221" t="n"/>
      <c r="Z629" s="1222" t="n"/>
      <c r="AA629" s="1222" t="n"/>
      <c r="AB629" s="1080" t="n"/>
      <c r="AC629" s="788" t="n"/>
      <c r="AD629" s="788" t="n"/>
      <c r="AE629" s="788" t="n"/>
      <c r="AF629" s="788" t="n"/>
      <c r="AG629" s="788" t="n"/>
      <c r="AH629" s="788" t="n"/>
      <c r="AI629" s="788" t="n"/>
      <c r="AJ629" s="788" t="n"/>
      <c r="AK629" s="788" t="n"/>
      <c r="AL629" s="788" t="n"/>
      <c r="AM629" s="788" t="n"/>
      <c r="AN629" s="788" t="n"/>
      <c r="AO629" s="788" t="n"/>
      <c r="AP629" s="788" t="n"/>
      <c r="AQ629" s="788" t="n"/>
    </row>
    <row r="630" ht="15" customHeight="1" s="789">
      <c r="A630" s="1561" t="n"/>
      <c r="B630" s="1218" t="n"/>
      <c r="C630" s="1219" t="n"/>
      <c r="D630" s="1219" t="n"/>
      <c r="E630" s="1223" t="n"/>
      <c r="F630" s="1219" t="n"/>
      <c r="G630" s="902" t="n"/>
      <c r="H630" s="902" t="n"/>
      <c r="I630" s="1219" t="n"/>
      <c r="J630" s="1219" t="n"/>
      <c r="K630" s="1219" t="n"/>
      <c r="L630" s="1221" t="n"/>
      <c r="M630" s="1221" t="n"/>
      <c r="N630" s="1221" t="n"/>
      <c r="O630" s="1221" t="n"/>
      <c r="P630" s="1221" t="n"/>
      <c r="Q630" s="1221" t="n"/>
      <c r="R630" s="1221" t="n"/>
      <c r="S630" s="1221" t="n"/>
      <c r="T630" s="1221" t="n"/>
      <c r="U630" s="1221" t="n"/>
      <c r="V630" s="1221" t="n"/>
      <c r="W630" s="1221" t="n"/>
      <c r="X630" s="1221" t="n"/>
      <c r="Y630" s="1221" t="n"/>
      <c r="Z630" s="1222" t="n"/>
      <c r="AA630" s="1222" t="n"/>
      <c r="AB630" s="1080" t="n"/>
      <c r="AC630" s="788" t="n"/>
      <c r="AD630" s="788" t="n"/>
      <c r="AE630" s="788" t="n"/>
      <c r="AF630" s="788" t="n"/>
      <c r="AG630" s="788" t="n"/>
      <c r="AH630" s="788" t="n"/>
      <c r="AI630" s="788" t="n"/>
      <c r="AJ630" s="788" t="n"/>
      <c r="AK630" s="788" t="n"/>
      <c r="AL630" s="788" t="n"/>
      <c r="AM630" s="788" t="n"/>
      <c r="AN630" s="788" t="n"/>
      <c r="AO630" s="788" t="n"/>
      <c r="AP630" s="788" t="n"/>
      <c r="AQ630" s="788" t="n"/>
    </row>
    <row r="631" ht="15" customHeight="1" s="789">
      <c r="A631" s="1561" t="n"/>
      <c r="B631" s="1218" t="n"/>
      <c r="C631" s="1219" t="n"/>
      <c r="D631" s="1219" t="n"/>
      <c r="E631" s="1223" t="n"/>
      <c r="F631" s="1219" t="n"/>
      <c r="G631" s="902" t="n"/>
      <c r="H631" s="902" t="n"/>
      <c r="I631" s="1219" t="n"/>
      <c r="J631" s="1219" t="n"/>
      <c r="K631" s="1219" t="n"/>
      <c r="L631" s="1221" t="n"/>
      <c r="M631" s="1221" t="n"/>
      <c r="N631" s="1221" t="n"/>
      <c r="O631" s="1221" t="n"/>
      <c r="P631" s="1221" t="n"/>
      <c r="Q631" s="1221" t="n"/>
      <c r="R631" s="1221" t="n"/>
      <c r="S631" s="1221" t="n"/>
      <c r="T631" s="1221" t="n"/>
      <c r="U631" s="1221" t="n"/>
      <c r="V631" s="1221" t="n"/>
      <c r="W631" s="1221" t="n"/>
      <c r="X631" s="1221" t="n"/>
      <c r="Y631" s="1221" t="n"/>
      <c r="Z631" s="1222" t="n"/>
      <c r="AA631" s="1222" t="n"/>
      <c r="AB631" s="1080" t="n"/>
      <c r="AC631" s="788" t="n"/>
      <c r="AD631" s="788" t="n"/>
      <c r="AE631" s="788" t="n"/>
      <c r="AF631" s="788" t="n"/>
      <c r="AG631" s="788" t="n"/>
      <c r="AH631" s="788" t="n"/>
      <c r="AI631" s="788" t="n"/>
      <c r="AJ631" s="788" t="n"/>
      <c r="AK631" s="788" t="n"/>
      <c r="AL631" s="788" t="n"/>
      <c r="AM631" s="788" t="n"/>
      <c r="AN631" s="788" t="n"/>
      <c r="AO631" s="788" t="n"/>
      <c r="AP631" s="788" t="n"/>
      <c r="AQ631" s="788" t="n"/>
    </row>
    <row r="632" ht="15" customHeight="1" s="789">
      <c r="A632" s="1561" t="n"/>
      <c r="B632" s="1218" t="n"/>
      <c r="C632" s="1219" t="n"/>
      <c r="D632" s="1219" t="n"/>
      <c r="E632" s="1223" t="n"/>
      <c r="F632" s="1219" t="n"/>
      <c r="G632" s="902" t="n"/>
      <c r="H632" s="902" t="n"/>
      <c r="I632" s="1219" t="n"/>
      <c r="J632" s="1219" t="n"/>
      <c r="K632" s="1219" t="n"/>
      <c r="L632" s="1221" t="n"/>
      <c r="M632" s="1221" t="n"/>
      <c r="N632" s="1221" t="n"/>
      <c r="O632" s="1221" t="n"/>
      <c r="P632" s="1221" t="n"/>
      <c r="Q632" s="1221" t="n"/>
      <c r="R632" s="1221" t="n"/>
      <c r="S632" s="1221" t="n"/>
      <c r="T632" s="1221" t="n"/>
      <c r="U632" s="1221" t="n"/>
      <c r="V632" s="1221" t="n"/>
      <c r="W632" s="1221" t="n"/>
      <c r="X632" s="1221" t="n"/>
      <c r="Y632" s="1221" t="n"/>
      <c r="Z632" s="1222" t="n"/>
      <c r="AA632" s="1222" t="n"/>
      <c r="AB632" s="1080" t="n"/>
      <c r="AC632" s="788" t="n"/>
      <c r="AD632" s="788" t="n"/>
      <c r="AE632" s="788" t="n"/>
      <c r="AF632" s="788" t="n"/>
      <c r="AG632" s="788" t="n"/>
      <c r="AH632" s="788" t="n"/>
      <c r="AI632" s="788" t="n"/>
      <c r="AJ632" s="788" t="n"/>
      <c r="AK632" s="788" t="n"/>
      <c r="AL632" s="788" t="n"/>
      <c r="AM632" s="788" t="n"/>
      <c r="AN632" s="788" t="n"/>
      <c r="AO632" s="788" t="n"/>
      <c r="AP632" s="788" t="n"/>
      <c r="AQ632" s="788" t="n"/>
    </row>
    <row r="633" ht="15" customHeight="1" s="789">
      <c r="A633" s="1561" t="n"/>
      <c r="B633" s="1218" t="n"/>
      <c r="C633" s="1219" t="n"/>
      <c r="D633" s="1219" t="n"/>
      <c r="E633" s="1223" t="n"/>
      <c r="F633" s="1219" t="n"/>
      <c r="G633" s="902" t="n"/>
      <c r="H633" s="902" t="n"/>
      <c r="I633" s="1219" t="n"/>
      <c r="J633" s="1219" t="n"/>
      <c r="K633" s="1219" t="n"/>
      <c r="L633" s="1221" t="n"/>
      <c r="M633" s="1221" t="n"/>
      <c r="N633" s="1221" t="n"/>
      <c r="O633" s="1221" t="n"/>
      <c r="P633" s="1221" t="n"/>
      <c r="Q633" s="1221" t="n"/>
      <c r="R633" s="1221" t="n"/>
      <c r="S633" s="1221" t="n"/>
      <c r="T633" s="1221" t="n"/>
      <c r="U633" s="1221" t="n"/>
      <c r="V633" s="1221" t="n"/>
      <c r="W633" s="1221" t="n"/>
      <c r="X633" s="1221" t="n"/>
      <c r="Y633" s="1221" t="n"/>
      <c r="Z633" s="1222" t="n"/>
      <c r="AA633" s="1222" t="n"/>
      <c r="AB633" s="1080" t="n"/>
      <c r="AC633" s="788" t="n"/>
      <c r="AD633" s="788" t="n"/>
      <c r="AE633" s="788" t="n"/>
      <c r="AF633" s="788" t="n"/>
      <c r="AG633" s="788" t="n"/>
      <c r="AH633" s="788" t="n"/>
      <c r="AI633" s="788" t="n"/>
      <c r="AJ633" s="788" t="n"/>
      <c r="AK633" s="788" t="n"/>
      <c r="AL633" s="788" t="n"/>
      <c r="AM633" s="788" t="n"/>
      <c r="AN633" s="788" t="n"/>
      <c r="AO633" s="788" t="n"/>
      <c r="AP633" s="788" t="n"/>
      <c r="AQ633" s="788" t="n"/>
    </row>
    <row r="634" ht="15" customHeight="1" s="789">
      <c r="A634" s="1561" t="n"/>
      <c r="B634" s="1218" t="n"/>
      <c r="C634" s="1219" t="n"/>
      <c r="D634" s="1219" t="n"/>
      <c r="E634" s="1223" t="n"/>
      <c r="F634" s="1219" t="n"/>
      <c r="G634" s="902" t="n"/>
      <c r="H634" s="902" t="n"/>
      <c r="I634" s="1219" t="n"/>
      <c r="J634" s="1219" t="n"/>
      <c r="K634" s="1219" t="n"/>
      <c r="L634" s="1221" t="n"/>
      <c r="M634" s="1221" t="n"/>
      <c r="N634" s="1221" t="n"/>
      <c r="O634" s="1221" t="n"/>
      <c r="P634" s="1221" t="n"/>
      <c r="Q634" s="1221" t="n"/>
      <c r="R634" s="1221" t="n"/>
      <c r="S634" s="1221" t="n"/>
      <c r="T634" s="1221" t="n"/>
      <c r="U634" s="1221" t="n"/>
      <c r="V634" s="1221" t="n"/>
      <c r="W634" s="1221" t="n"/>
      <c r="X634" s="1221" t="n"/>
      <c r="Y634" s="1221" t="n"/>
      <c r="Z634" s="1222" t="n"/>
      <c r="AA634" s="1222" t="n"/>
      <c r="AB634" s="1080" t="n"/>
      <c r="AC634" s="788" t="n"/>
      <c r="AD634" s="788" t="n"/>
      <c r="AE634" s="788" t="n"/>
      <c r="AF634" s="788" t="n"/>
      <c r="AG634" s="788" t="n"/>
      <c r="AH634" s="788" t="n"/>
      <c r="AI634" s="788" t="n"/>
      <c r="AJ634" s="788" t="n"/>
      <c r="AK634" s="788" t="n"/>
      <c r="AL634" s="788" t="n"/>
      <c r="AM634" s="788" t="n"/>
      <c r="AN634" s="788" t="n"/>
      <c r="AO634" s="788" t="n"/>
      <c r="AP634" s="788" t="n"/>
      <c r="AQ634" s="788" t="n"/>
    </row>
    <row r="635" ht="15" customHeight="1" s="789">
      <c r="A635" s="1561" t="n"/>
      <c r="B635" s="1218" t="n"/>
      <c r="C635" s="1219" t="n"/>
      <c r="D635" s="1219" t="n"/>
      <c r="E635" s="1223" t="n"/>
      <c r="F635" s="1219" t="n"/>
      <c r="G635" s="902" t="n"/>
      <c r="H635" s="902" t="n"/>
      <c r="I635" s="1219" t="n"/>
      <c r="J635" s="1219" t="n"/>
      <c r="K635" s="1219" t="n"/>
      <c r="L635" s="1221" t="n"/>
      <c r="M635" s="1221" t="n"/>
      <c r="N635" s="1221" t="n"/>
      <c r="O635" s="1221" t="n"/>
      <c r="P635" s="1221" t="n"/>
      <c r="Q635" s="1221" t="n"/>
      <c r="R635" s="1221" t="n"/>
      <c r="S635" s="1221" t="n"/>
      <c r="T635" s="1221" t="n"/>
      <c r="U635" s="1221" t="n"/>
      <c r="V635" s="1221" t="n"/>
      <c r="W635" s="1221" t="n"/>
      <c r="X635" s="1221" t="n"/>
      <c r="Y635" s="1221" t="n"/>
      <c r="Z635" s="1222" t="n"/>
      <c r="AA635" s="1222" t="n"/>
      <c r="AB635" s="1080" t="n"/>
      <c r="AC635" s="788" t="n"/>
      <c r="AD635" s="788" t="n"/>
      <c r="AE635" s="788" t="n"/>
      <c r="AF635" s="788" t="n"/>
      <c r="AG635" s="788" t="n"/>
      <c r="AH635" s="788" t="n"/>
      <c r="AI635" s="788" t="n"/>
      <c r="AJ635" s="788" t="n"/>
      <c r="AK635" s="788" t="n"/>
      <c r="AL635" s="788" t="n"/>
      <c r="AM635" s="788" t="n"/>
      <c r="AN635" s="788" t="n"/>
      <c r="AO635" s="788" t="n"/>
      <c r="AP635" s="788" t="n"/>
      <c r="AQ635" s="788" t="n"/>
    </row>
    <row r="636" ht="15" customHeight="1" s="789">
      <c r="A636" s="1561" t="n"/>
      <c r="B636" s="1218" t="n"/>
      <c r="C636" s="1219" t="n"/>
      <c r="D636" s="1219" t="n"/>
      <c r="E636" s="1223" t="n"/>
      <c r="F636" s="1219" t="n"/>
      <c r="G636" s="902" t="n"/>
      <c r="H636" s="902" t="n"/>
      <c r="I636" s="1219" t="n"/>
      <c r="J636" s="1219" t="n"/>
      <c r="K636" s="1219" t="n"/>
      <c r="L636" s="1221" t="n"/>
      <c r="M636" s="1221" t="n"/>
      <c r="N636" s="1221" t="n"/>
      <c r="O636" s="1221" t="n"/>
      <c r="P636" s="1221" t="n"/>
      <c r="Q636" s="1221" t="n"/>
      <c r="R636" s="1221" t="n"/>
      <c r="S636" s="1221" t="n"/>
      <c r="T636" s="1221" t="n"/>
      <c r="U636" s="1221" t="n"/>
      <c r="V636" s="1221" t="n"/>
      <c r="W636" s="1221" t="n"/>
      <c r="X636" s="1221" t="n"/>
      <c r="Y636" s="1221" t="n"/>
      <c r="Z636" s="1222" t="n"/>
      <c r="AA636" s="1222" t="n"/>
      <c r="AB636" s="1080" t="n"/>
      <c r="AC636" s="788" t="n"/>
      <c r="AD636" s="788" t="n"/>
      <c r="AE636" s="788" t="n"/>
      <c r="AF636" s="788" t="n"/>
      <c r="AG636" s="788" t="n"/>
      <c r="AH636" s="788" t="n"/>
      <c r="AI636" s="788" t="n"/>
      <c r="AJ636" s="788" t="n"/>
      <c r="AK636" s="788" t="n"/>
      <c r="AL636" s="788" t="n"/>
      <c r="AM636" s="788" t="n"/>
      <c r="AN636" s="788" t="n"/>
      <c r="AO636" s="788" t="n"/>
      <c r="AP636" s="788" t="n"/>
      <c r="AQ636" s="788" t="n"/>
    </row>
    <row r="637" ht="15" customHeight="1" s="789">
      <c r="A637" s="1561" t="n"/>
      <c r="B637" s="1218" t="n"/>
      <c r="C637" s="1219" t="n"/>
      <c r="D637" s="1219" t="n"/>
      <c r="E637" s="1223" t="n"/>
      <c r="F637" s="1219" t="n"/>
      <c r="G637" s="902" t="n"/>
      <c r="H637" s="902" t="n"/>
      <c r="I637" s="1219" t="n"/>
      <c r="J637" s="1219" t="n"/>
      <c r="K637" s="1219" t="n"/>
      <c r="L637" s="1221" t="n"/>
      <c r="M637" s="1221" t="n"/>
      <c r="N637" s="1221" t="n"/>
      <c r="O637" s="1221" t="n"/>
      <c r="P637" s="1221" t="n"/>
      <c r="Q637" s="1221" t="n"/>
      <c r="R637" s="1221" t="n"/>
      <c r="S637" s="1221" t="n"/>
      <c r="T637" s="1221" t="n"/>
      <c r="U637" s="1221" t="n"/>
      <c r="V637" s="1221" t="n"/>
      <c r="W637" s="1221" t="n"/>
      <c r="X637" s="1221" t="n"/>
      <c r="Y637" s="1221" t="n"/>
      <c r="Z637" s="1222" t="n"/>
      <c r="AA637" s="1222" t="n"/>
      <c r="AB637" s="1080" t="n"/>
      <c r="AC637" s="788" t="n"/>
      <c r="AD637" s="788" t="n"/>
      <c r="AE637" s="788" t="n"/>
      <c r="AF637" s="788" t="n"/>
      <c r="AG637" s="788" t="n"/>
      <c r="AH637" s="788" t="n"/>
      <c r="AI637" s="788" t="n"/>
      <c r="AJ637" s="788" t="n"/>
      <c r="AK637" s="788" t="n"/>
      <c r="AL637" s="788" t="n"/>
      <c r="AM637" s="788" t="n"/>
      <c r="AN637" s="788" t="n"/>
      <c r="AO637" s="788" t="n"/>
      <c r="AP637" s="788" t="n"/>
      <c r="AQ637" s="788" t="n"/>
    </row>
    <row r="638" ht="15" customHeight="1" s="789">
      <c r="A638" s="1561" t="n"/>
      <c r="B638" s="1218" t="n"/>
      <c r="C638" s="1219" t="n"/>
      <c r="D638" s="1219" t="n"/>
      <c r="E638" s="1223" t="n"/>
      <c r="F638" s="1219" t="n"/>
      <c r="G638" s="902" t="n"/>
      <c r="H638" s="902" t="n"/>
      <c r="I638" s="1219" t="n"/>
      <c r="J638" s="1219" t="n"/>
      <c r="K638" s="1219" t="n"/>
      <c r="L638" s="1221" t="n"/>
      <c r="M638" s="1221" t="n"/>
      <c r="N638" s="1221" t="n"/>
      <c r="O638" s="1221" t="n"/>
      <c r="P638" s="1221" t="n"/>
      <c r="Q638" s="1221" t="n"/>
      <c r="R638" s="1221" t="n"/>
      <c r="S638" s="1221" t="n"/>
      <c r="T638" s="1221" t="n"/>
      <c r="U638" s="1221" t="n"/>
      <c r="V638" s="1221" t="n"/>
      <c r="W638" s="1221" t="n"/>
      <c r="X638" s="1221" t="n"/>
      <c r="Y638" s="1221" t="n"/>
      <c r="Z638" s="1222" t="n"/>
      <c r="AA638" s="1222" t="n"/>
      <c r="AB638" s="1080" t="n"/>
      <c r="AC638" s="788" t="n"/>
      <c r="AD638" s="788" t="n"/>
      <c r="AE638" s="788" t="n"/>
      <c r="AF638" s="788" t="n"/>
      <c r="AG638" s="788" t="n"/>
      <c r="AH638" s="788" t="n"/>
      <c r="AI638" s="788" t="n"/>
      <c r="AJ638" s="788" t="n"/>
      <c r="AK638" s="788" t="n"/>
      <c r="AL638" s="788" t="n"/>
      <c r="AM638" s="788" t="n"/>
      <c r="AN638" s="788" t="n"/>
      <c r="AO638" s="788" t="n"/>
      <c r="AP638" s="788" t="n"/>
      <c r="AQ638" s="788" t="n"/>
    </row>
    <row r="639" ht="15" customHeight="1" s="789">
      <c r="A639" s="1561" t="n"/>
      <c r="B639" s="1218" t="n"/>
      <c r="C639" s="1219" t="n"/>
      <c r="D639" s="1219" t="n"/>
      <c r="E639" s="1223" t="n"/>
      <c r="F639" s="1219" t="n"/>
      <c r="G639" s="902" t="n"/>
      <c r="H639" s="902" t="n"/>
      <c r="I639" s="1219" t="n"/>
      <c r="J639" s="1219" t="n"/>
      <c r="K639" s="1219" t="n"/>
      <c r="L639" s="1221" t="n"/>
      <c r="M639" s="1221" t="n"/>
      <c r="N639" s="1221" t="n"/>
      <c r="O639" s="1221" t="n"/>
      <c r="P639" s="1221" t="n"/>
      <c r="Q639" s="1221" t="n"/>
      <c r="R639" s="1221" t="n"/>
      <c r="S639" s="1221" t="n"/>
      <c r="T639" s="1221" t="n"/>
      <c r="U639" s="1221" t="n"/>
      <c r="V639" s="1221" t="n"/>
      <c r="W639" s="1221" t="n"/>
      <c r="X639" s="1221" t="n"/>
      <c r="Y639" s="1221" t="n"/>
      <c r="Z639" s="1222" t="n"/>
      <c r="AA639" s="1222" t="n"/>
      <c r="AB639" s="1080" t="n"/>
      <c r="AC639" s="788" t="n"/>
      <c r="AD639" s="788" t="n"/>
      <c r="AE639" s="788" t="n"/>
      <c r="AF639" s="788" t="n"/>
      <c r="AG639" s="788" t="n"/>
      <c r="AH639" s="788" t="n"/>
      <c r="AI639" s="788" t="n"/>
      <c r="AJ639" s="788" t="n"/>
      <c r="AK639" s="788" t="n"/>
      <c r="AL639" s="788" t="n"/>
      <c r="AM639" s="788" t="n"/>
      <c r="AN639" s="788" t="n"/>
      <c r="AO639" s="788" t="n"/>
      <c r="AP639" s="788" t="n"/>
      <c r="AQ639" s="788" t="n"/>
    </row>
    <row r="640" ht="15" customHeight="1" s="789">
      <c r="A640" s="1561" t="n"/>
      <c r="B640" s="1218" t="n"/>
      <c r="C640" s="1219" t="n"/>
      <c r="D640" s="1219" t="n"/>
      <c r="E640" s="1223" t="n"/>
      <c r="F640" s="1219" t="n"/>
      <c r="G640" s="902" t="n"/>
      <c r="H640" s="902" t="n"/>
      <c r="I640" s="1219" t="n"/>
      <c r="J640" s="1219" t="n"/>
      <c r="K640" s="1219" t="n"/>
      <c r="L640" s="1221" t="n"/>
      <c r="M640" s="1221" t="n"/>
      <c r="N640" s="1221" t="n"/>
      <c r="O640" s="1221" t="n"/>
      <c r="P640" s="1221" t="n"/>
      <c r="Q640" s="1221" t="n"/>
      <c r="R640" s="1221" t="n"/>
      <c r="S640" s="1221" t="n"/>
      <c r="T640" s="1221" t="n"/>
      <c r="U640" s="1221" t="n"/>
      <c r="V640" s="1221" t="n"/>
      <c r="W640" s="1221" t="n"/>
      <c r="X640" s="1221" t="n"/>
      <c r="Y640" s="1221" t="n"/>
      <c r="Z640" s="1222" t="n"/>
      <c r="AA640" s="1222" t="n"/>
      <c r="AB640" s="1080" t="n"/>
      <c r="AC640" s="788" t="n"/>
      <c r="AD640" s="788" t="n"/>
      <c r="AE640" s="788" t="n"/>
      <c r="AF640" s="788" t="n"/>
      <c r="AG640" s="788" t="n"/>
      <c r="AH640" s="788" t="n"/>
      <c r="AI640" s="788" t="n"/>
      <c r="AJ640" s="788" t="n"/>
      <c r="AK640" s="788" t="n"/>
      <c r="AL640" s="788" t="n"/>
      <c r="AM640" s="788" t="n"/>
      <c r="AN640" s="788" t="n"/>
      <c r="AO640" s="788" t="n"/>
      <c r="AP640" s="788" t="n"/>
      <c r="AQ640" s="788" t="n"/>
    </row>
    <row r="641" ht="15" customHeight="1" s="789">
      <c r="A641" s="1561" t="n"/>
      <c r="B641" s="1218" t="n"/>
      <c r="C641" s="1219" t="n"/>
      <c r="D641" s="1219" t="n"/>
      <c r="E641" s="1223" t="n"/>
      <c r="F641" s="1219" t="n"/>
      <c r="G641" s="902" t="n"/>
      <c r="H641" s="902" t="n"/>
      <c r="I641" s="1219" t="n"/>
      <c r="J641" s="1219" t="n"/>
      <c r="K641" s="1219" t="n"/>
      <c r="L641" s="1221" t="n"/>
      <c r="M641" s="1221" t="n"/>
      <c r="N641" s="1221" t="n"/>
      <c r="O641" s="1221" t="n"/>
      <c r="P641" s="1221" t="n"/>
      <c r="Q641" s="1221" t="n"/>
      <c r="R641" s="1221" t="n"/>
      <c r="S641" s="1221" t="n"/>
      <c r="T641" s="1221" t="n"/>
      <c r="U641" s="1221" t="n"/>
      <c r="V641" s="1221" t="n"/>
      <c r="W641" s="1221" t="n"/>
      <c r="X641" s="1221" t="n"/>
      <c r="Y641" s="1221" t="n"/>
      <c r="Z641" s="1222" t="n"/>
      <c r="AA641" s="1222" t="n"/>
      <c r="AB641" s="1080" t="n"/>
      <c r="AC641" s="788" t="n"/>
      <c r="AD641" s="788" t="n"/>
      <c r="AE641" s="788" t="n"/>
      <c r="AF641" s="788" t="n"/>
      <c r="AG641" s="788" t="n"/>
      <c r="AH641" s="788" t="n"/>
      <c r="AI641" s="788" t="n"/>
      <c r="AJ641" s="788" t="n"/>
      <c r="AK641" s="788" t="n"/>
      <c r="AL641" s="788" t="n"/>
      <c r="AM641" s="788" t="n"/>
      <c r="AN641" s="788" t="n"/>
      <c r="AO641" s="788" t="n"/>
      <c r="AP641" s="788" t="n"/>
      <c r="AQ641" s="788" t="n"/>
    </row>
    <row r="642" ht="15" customHeight="1" s="789">
      <c r="A642" s="1561" t="n"/>
      <c r="B642" s="1218" t="n"/>
      <c r="C642" s="1219" t="n"/>
      <c r="D642" s="1219" t="n"/>
      <c r="E642" s="1223" t="n"/>
      <c r="F642" s="1219" t="n"/>
      <c r="G642" s="902" t="n"/>
      <c r="H642" s="902" t="n"/>
      <c r="I642" s="1219" t="n"/>
      <c r="J642" s="1219" t="n"/>
      <c r="K642" s="1219" t="n"/>
      <c r="L642" s="1221" t="n"/>
      <c r="M642" s="1221" t="n"/>
      <c r="N642" s="1221" t="n"/>
      <c r="O642" s="1221" t="n"/>
      <c r="P642" s="1221" t="n"/>
      <c r="Q642" s="1221" t="n"/>
      <c r="R642" s="1221" t="n"/>
      <c r="S642" s="1221" t="n"/>
      <c r="T642" s="1221" t="n"/>
      <c r="U642" s="1221" t="n"/>
      <c r="V642" s="1221" t="n"/>
      <c r="W642" s="1221" t="n"/>
      <c r="X642" s="1221" t="n"/>
      <c r="Y642" s="1221" t="n"/>
      <c r="Z642" s="1222" t="n"/>
      <c r="AA642" s="1222" t="n"/>
      <c r="AB642" s="1080" t="n"/>
      <c r="AC642" s="788" t="n"/>
      <c r="AD642" s="788" t="n"/>
      <c r="AE642" s="788" t="n"/>
      <c r="AF642" s="788" t="n"/>
      <c r="AG642" s="788" t="n"/>
      <c r="AH642" s="788" t="n"/>
      <c r="AI642" s="788" t="n"/>
      <c r="AJ642" s="788" t="n"/>
      <c r="AK642" s="788" t="n"/>
      <c r="AL642" s="788" t="n"/>
      <c r="AM642" s="788" t="n"/>
      <c r="AN642" s="788" t="n"/>
      <c r="AO642" s="788" t="n"/>
      <c r="AP642" s="788" t="n"/>
      <c r="AQ642" s="788" t="n"/>
    </row>
    <row r="643" ht="15" customHeight="1" s="789">
      <c r="A643" s="1561" t="n"/>
      <c r="B643" s="1218" t="n"/>
      <c r="C643" s="1219" t="n"/>
      <c r="D643" s="1219" t="n"/>
      <c r="E643" s="1223" t="n"/>
      <c r="F643" s="1219" t="n"/>
      <c r="G643" s="902" t="n"/>
      <c r="H643" s="902" t="n"/>
      <c r="I643" s="1219" t="n"/>
      <c r="J643" s="1219" t="n"/>
      <c r="K643" s="1219" t="n"/>
      <c r="L643" s="1221" t="n"/>
      <c r="M643" s="1221" t="n"/>
      <c r="N643" s="1221" t="n"/>
      <c r="O643" s="1221" t="n"/>
      <c r="P643" s="1221" t="n"/>
      <c r="Q643" s="1221" t="n"/>
      <c r="R643" s="1221" t="n"/>
      <c r="S643" s="1221" t="n"/>
      <c r="T643" s="1221" t="n"/>
      <c r="U643" s="1221" t="n"/>
      <c r="V643" s="1221" t="n"/>
      <c r="W643" s="1221" t="n"/>
      <c r="X643" s="1221" t="n"/>
      <c r="Y643" s="1221" t="n"/>
      <c r="Z643" s="1222" t="n"/>
      <c r="AA643" s="1222" t="n"/>
      <c r="AB643" s="1080" t="n"/>
      <c r="AC643" s="788" t="n"/>
      <c r="AD643" s="788" t="n"/>
      <c r="AE643" s="788" t="n"/>
      <c r="AF643" s="788" t="n"/>
      <c r="AG643" s="788" t="n"/>
      <c r="AH643" s="788" t="n"/>
      <c r="AI643" s="788" t="n"/>
      <c r="AJ643" s="788" t="n"/>
      <c r="AK643" s="788" t="n"/>
      <c r="AL643" s="788" t="n"/>
      <c r="AM643" s="788" t="n"/>
      <c r="AN643" s="788" t="n"/>
      <c r="AO643" s="788" t="n"/>
      <c r="AP643" s="788" t="n"/>
      <c r="AQ643" s="788" t="n"/>
    </row>
    <row r="644" ht="15" customHeight="1" s="789">
      <c r="A644" s="1561" t="n"/>
      <c r="B644" s="1218" t="n"/>
      <c r="C644" s="1219" t="n"/>
      <c r="D644" s="1219" t="n"/>
      <c r="E644" s="1223" t="n"/>
      <c r="F644" s="1219" t="n"/>
      <c r="G644" s="902" t="n"/>
      <c r="H644" s="902" t="n"/>
      <c r="I644" s="1219" t="n"/>
      <c r="J644" s="1219" t="n"/>
      <c r="K644" s="1219" t="n"/>
      <c r="L644" s="1221" t="n"/>
      <c r="M644" s="1221" t="n"/>
      <c r="N644" s="1221" t="n"/>
      <c r="O644" s="1221" t="n"/>
      <c r="P644" s="1221" t="n"/>
      <c r="Q644" s="1221" t="n"/>
      <c r="R644" s="1221" t="n"/>
      <c r="S644" s="1221" t="n"/>
      <c r="T644" s="1221" t="n"/>
      <c r="U644" s="1221" t="n"/>
      <c r="V644" s="1221" t="n"/>
      <c r="W644" s="1221" t="n"/>
      <c r="X644" s="1221" t="n"/>
      <c r="Y644" s="1221" t="n"/>
      <c r="Z644" s="1222" t="n"/>
      <c r="AA644" s="1222" t="n"/>
      <c r="AB644" s="1080" t="n"/>
      <c r="AC644" s="788" t="n"/>
      <c r="AD644" s="788" t="n"/>
      <c r="AE644" s="788" t="n"/>
      <c r="AF644" s="788" t="n"/>
      <c r="AG644" s="788" t="n"/>
      <c r="AH644" s="788" t="n"/>
      <c r="AI644" s="788" t="n"/>
      <c r="AJ644" s="788" t="n"/>
      <c r="AK644" s="788" t="n"/>
      <c r="AL644" s="788" t="n"/>
      <c r="AM644" s="788" t="n"/>
      <c r="AN644" s="788" t="n"/>
      <c r="AO644" s="788" t="n"/>
      <c r="AP644" s="788" t="n"/>
      <c r="AQ644" s="788" t="n"/>
    </row>
    <row r="645" ht="15" customHeight="1" s="789">
      <c r="A645" s="1561" t="n"/>
      <c r="B645" s="1218" t="n"/>
      <c r="C645" s="1219" t="n"/>
      <c r="D645" s="1219" t="n"/>
      <c r="E645" s="1223" t="n"/>
      <c r="F645" s="1219" t="n"/>
      <c r="G645" s="902" t="n"/>
      <c r="H645" s="902" t="n"/>
      <c r="I645" s="1219" t="n"/>
      <c r="J645" s="1219" t="n"/>
      <c r="K645" s="1219" t="n"/>
      <c r="L645" s="1221" t="n"/>
      <c r="M645" s="1221" t="n"/>
      <c r="N645" s="1221" t="n"/>
      <c r="O645" s="1221" t="n"/>
      <c r="P645" s="1221" t="n"/>
      <c r="Q645" s="1221" t="n"/>
      <c r="R645" s="1221" t="n"/>
      <c r="S645" s="1221" t="n"/>
      <c r="T645" s="1221" t="n"/>
      <c r="U645" s="1221" t="n"/>
      <c r="V645" s="1221" t="n"/>
      <c r="W645" s="1221" t="n"/>
      <c r="X645" s="1221" t="n"/>
      <c r="Y645" s="1221" t="n"/>
      <c r="Z645" s="1222" t="n"/>
      <c r="AA645" s="1222" t="n"/>
      <c r="AB645" s="1080" t="n"/>
      <c r="AC645" s="788" t="n"/>
      <c r="AD645" s="788" t="n"/>
      <c r="AE645" s="788" t="n"/>
      <c r="AF645" s="788" t="n"/>
      <c r="AG645" s="788" t="n"/>
      <c r="AH645" s="788" t="n"/>
      <c r="AI645" s="788" t="n"/>
      <c r="AJ645" s="788" t="n"/>
      <c r="AK645" s="788" t="n"/>
      <c r="AL645" s="788" t="n"/>
      <c r="AM645" s="788" t="n"/>
      <c r="AN645" s="788" t="n"/>
      <c r="AO645" s="788" t="n"/>
      <c r="AP645" s="788" t="n"/>
      <c r="AQ645" s="788" t="n"/>
    </row>
    <row r="646" ht="15" customHeight="1" s="789">
      <c r="A646" s="1561" t="n"/>
      <c r="B646" s="1218" t="n"/>
      <c r="C646" s="1219" t="n"/>
      <c r="D646" s="1219" t="n"/>
      <c r="E646" s="1223" t="n"/>
      <c r="F646" s="1219" t="n"/>
      <c r="G646" s="902" t="n"/>
      <c r="H646" s="902" t="n"/>
      <c r="I646" s="1219" t="n"/>
      <c r="J646" s="1219" t="n"/>
      <c r="K646" s="1219" t="n"/>
      <c r="L646" s="1221" t="n"/>
      <c r="M646" s="1221" t="n"/>
      <c r="N646" s="1221" t="n"/>
      <c r="O646" s="1221" t="n"/>
      <c r="P646" s="1221" t="n"/>
      <c r="Q646" s="1221" t="n"/>
      <c r="R646" s="1221" t="n"/>
      <c r="S646" s="1221" t="n"/>
      <c r="T646" s="1221" t="n"/>
      <c r="U646" s="1221" t="n"/>
      <c r="V646" s="1221" t="n"/>
      <c r="W646" s="1221" t="n"/>
      <c r="X646" s="1221" t="n"/>
      <c r="Y646" s="1221" t="n"/>
      <c r="Z646" s="1222" t="n"/>
      <c r="AA646" s="1222" t="n"/>
      <c r="AB646" s="1080" t="n"/>
      <c r="AC646" s="788" t="n"/>
      <c r="AD646" s="788" t="n"/>
      <c r="AE646" s="788" t="n"/>
      <c r="AF646" s="788" t="n"/>
      <c r="AG646" s="788" t="n"/>
      <c r="AH646" s="788" t="n"/>
      <c r="AI646" s="788" t="n"/>
      <c r="AJ646" s="788" t="n"/>
      <c r="AK646" s="788" t="n"/>
      <c r="AL646" s="788" t="n"/>
      <c r="AM646" s="788" t="n"/>
      <c r="AN646" s="788" t="n"/>
      <c r="AO646" s="788" t="n"/>
      <c r="AP646" s="788" t="n"/>
      <c r="AQ646" s="788" t="n"/>
    </row>
    <row r="647" ht="15" customHeight="1" s="789">
      <c r="A647" s="1561" t="n"/>
      <c r="B647" s="1218" t="n"/>
      <c r="C647" s="1219" t="n"/>
      <c r="D647" s="1219" t="n"/>
      <c r="E647" s="1223" t="n"/>
      <c r="F647" s="1219" t="n"/>
      <c r="G647" s="902" t="n"/>
      <c r="H647" s="902" t="n"/>
      <c r="I647" s="1219" t="n"/>
      <c r="J647" s="1219" t="n"/>
      <c r="K647" s="1219" t="n"/>
      <c r="L647" s="1221" t="n"/>
      <c r="M647" s="1221" t="n"/>
      <c r="N647" s="1221" t="n"/>
      <c r="O647" s="1221" t="n"/>
      <c r="P647" s="1221" t="n"/>
      <c r="Q647" s="1221" t="n"/>
      <c r="R647" s="1221" t="n"/>
      <c r="S647" s="1221" t="n"/>
      <c r="T647" s="1221" t="n"/>
      <c r="U647" s="1221" t="n"/>
      <c r="V647" s="1221" t="n"/>
      <c r="W647" s="1221" t="n"/>
      <c r="X647" s="1221" t="n"/>
      <c r="Y647" s="1221" t="n"/>
      <c r="Z647" s="1222" t="n"/>
      <c r="AA647" s="1222" t="n"/>
      <c r="AB647" s="1080" t="n"/>
      <c r="AC647" s="788" t="n"/>
      <c r="AD647" s="788" t="n"/>
      <c r="AE647" s="788" t="n"/>
      <c r="AF647" s="788" t="n"/>
      <c r="AG647" s="788" t="n"/>
      <c r="AH647" s="788" t="n"/>
      <c r="AI647" s="788" t="n"/>
      <c r="AJ647" s="788" t="n"/>
      <c r="AK647" s="788" t="n"/>
      <c r="AL647" s="788" t="n"/>
      <c r="AM647" s="788" t="n"/>
      <c r="AN647" s="788" t="n"/>
      <c r="AO647" s="788" t="n"/>
      <c r="AP647" s="788" t="n"/>
      <c r="AQ647" s="788" t="n"/>
    </row>
    <row r="648" ht="15" customHeight="1" s="789">
      <c r="A648" s="1561" t="n"/>
      <c r="B648" s="1218" t="n"/>
      <c r="C648" s="1219" t="n"/>
      <c r="D648" s="1219" t="n"/>
      <c r="E648" s="1223" t="n"/>
      <c r="F648" s="1219" t="n"/>
      <c r="G648" s="902" t="n"/>
      <c r="H648" s="902" t="n"/>
      <c r="I648" s="1219" t="n"/>
      <c r="J648" s="1219" t="n"/>
      <c r="K648" s="1219" t="n"/>
      <c r="L648" s="1221" t="n"/>
      <c r="M648" s="1221" t="n"/>
      <c r="N648" s="1221" t="n"/>
      <c r="O648" s="1221" t="n"/>
      <c r="P648" s="1221" t="n"/>
      <c r="Q648" s="1221" t="n"/>
      <c r="R648" s="1221" t="n"/>
      <c r="S648" s="1221" t="n"/>
      <c r="T648" s="1221" t="n"/>
      <c r="U648" s="1221" t="n"/>
      <c r="V648" s="1221" t="n"/>
      <c r="W648" s="1221" t="n"/>
      <c r="X648" s="1221" t="n"/>
      <c r="Y648" s="1221" t="n"/>
      <c r="Z648" s="1222" t="n"/>
      <c r="AA648" s="1222" t="n"/>
      <c r="AB648" s="1080" t="n"/>
      <c r="AC648" s="788" t="n"/>
      <c r="AD648" s="788" t="n"/>
      <c r="AE648" s="788" t="n"/>
      <c r="AF648" s="788" t="n"/>
      <c r="AG648" s="788" t="n"/>
      <c r="AH648" s="788" t="n"/>
      <c r="AI648" s="788" t="n"/>
      <c r="AJ648" s="788" t="n"/>
      <c r="AK648" s="788" t="n"/>
      <c r="AL648" s="788" t="n"/>
      <c r="AM648" s="788" t="n"/>
      <c r="AN648" s="788" t="n"/>
      <c r="AO648" s="788" t="n"/>
      <c r="AP648" s="788" t="n"/>
      <c r="AQ648" s="788" t="n"/>
    </row>
    <row r="649" ht="15" customHeight="1" s="789">
      <c r="A649" s="1561" t="n"/>
      <c r="B649" s="1218" t="n"/>
      <c r="C649" s="1219" t="n"/>
      <c r="D649" s="1219" t="n"/>
      <c r="E649" s="1223" t="n"/>
      <c r="F649" s="1219" t="n"/>
      <c r="G649" s="902" t="n"/>
      <c r="H649" s="902" t="n"/>
      <c r="I649" s="1219" t="n"/>
      <c r="J649" s="1219" t="n"/>
      <c r="K649" s="1219" t="n"/>
      <c r="L649" s="1221" t="n"/>
      <c r="M649" s="1221" t="n"/>
      <c r="N649" s="1221" t="n"/>
      <c r="O649" s="1221" t="n"/>
      <c r="P649" s="1221" t="n"/>
      <c r="Q649" s="1221" t="n"/>
      <c r="R649" s="1221" t="n"/>
      <c r="S649" s="1221" t="n"/>
      <c r="T649" s="1221" t="n"/>
      <c r="U649" s="1221" t="n"/>
      <c r="V649" s="1221" t="n"/>
      <c r="W649" s="1221" t="n"/>
      <c r="X649" s="1221" t="n"/>
      <c r="Y649" s="1221" t="n"/>
      <c r="Z649" s="1222" t="n"/>
      <c r="AA649" s="1222" t="n"/>
      <c r="AB649" s="1080" t="n"/>
      <c r="AC649" s="788" t="n"/>
      <c r="AD649" s="788" t="n"/>
      <c r="AE649" s="788" t="n"/>
      <c r="AF649" s="788" t="n"/>
      <c r="AG649" s="788" t="n"/>
      <c r="AH649" s="788" t="n"/>
      <c r="AI649" s="788" t="n"/>
      <c r="AJ649" s="788" t="n"/>
      <c r="AK649" s="788" t="n"/>
      <c r="AL649" s="788" t="n"/>
      <c r="AM649" s="788" t="n"/>
      <c r="AN649" s="788" t="n"/>
      <c r="AO649" s="788" t="n"/>
      <c r="AP649" s="788" t="n"/>
      <c r="AQ649" s="788" t="n"/>
    </row>
    <row r="650" ht="15" customHeight="1" s="789">
      <c r="A650" s="1561" t="n"/>
      <c r="B650" s="1218" t="n"/>
      <c r="C650" s="1219" t="n"/>
      <c r="D650" s="1219" t="n"/>
      <c r="E650" s="1223" t="n"/>
      <c r="F650" s="1219" t="n"/>
      <c r="G650" s="902" t="n"/>
      <c r="H650" s="902" t="n"/>
      <c r="I650" s="1219" t="n"/>
      <c r="J650" s="1219" t="n"/>
      <c r="K650" s="1219" t="n"/>
      <c r="L650" s="1221" t="n"/>
      <c r="M650" s="1221" t="n"/>
      <c r="N650" s="1221" t="n"/>
      <c r="O650" s="1221" t="n"/>
      <c r="P650" s="1221" t="n"/>
      <c r="Q650" s="1221" t="n"/>
      <c r="R650" s="1221" t="n"/>
      <c r="S650" s="1221" t="n"/>
      <c r="T650" s="1221" t="n"/>
      <c r="U650" s="1221" t="n"/>
      <c r="V650" s="1221" t="n"/>
      <c r="W650" s="1221" t="n"/>
      <c r="X650" s="1221" t="n"/>
      <c r="Y650" s="1221" t="n"/>
      <c r="Z650" s="1222" t="n"/>
      <c r="AA650" s="1222" t="n"/>
      <c r="AB650" s="1080" t="n"/>
      <c r="AC650" s="788" t="n"/>
      <c r="AD650" s="788" t="n"/>
      <c r="AE650" s="788" t="n"/>
      <c r="AF650" s="788" t="n"/>
      <c r="AG650" s="788" t="n"/>
      <c r="AH650" s="788" t="n"/>
      <c r="AI650" s="788" t="n"/>
      <c r="AJ650" s="788" t="n"/>
      <c r="AK650" s="788" t="n"/>
      <c r="AL650" s="788" t="n"/>
      <c r="AM650" s="788" t="n"/>
      <c r="AN650" s="788" t="n"/>
      <c r="AO650" s="788" t="n"/>
      <c r="AP650" s="788" t="n"/>
      <c r="AQ650" s="788" t="n"/>
    </row>
    <row r="651" ht="15" customHeight="1" s="789">
      <c r="A651" s="1561" t="n"/>
      <c r="B651" s="1218" t="n"/>
      <c r="C651" s="1219" t="n"/>
      <c r="D651" s="1219" t="n"/>
      <c r="E651" s="1223" t="n"/>
      <c r="F651" s="1219" t="n"/>
      <c r="G651" s="902" t="n"/>
      <c r="H651" s="902" t="n"/>
      <c r="I651" s="1219" t="n"/>
      <c r="J651" s="1219" t="n"/>
      <c r="K651" s="1219" t="n"/>
      <c r="L651" s="1221" t="n"/>
      <c r="M651" s="1221" t="n"/>
      <c r="N651" s="1221" t="n"/>
      <c r="O651" s="1221" t="n"/>
      <c r="P651" s="1221" t="n"/>
      <c r="Q651" s="1221" t="n"/>
      <c r="R651" s="1221" t="n"/>
      <c r="S651" s="1221" t="n"/>
      <c r="T651" s="1221" t="n"/>
      <c r="U651" s="1221" t="n"/>
      <c r="V651" s="1221" t="n"/>
      <c r="W651" s="1221" t="n"/>
      <c r="X651" s="1221" t="n"/>
      <c r="Y651" s="1221" t="n"/>
      <c r="Z651" s="1222" t="n"/>
      <c r="AA651" s="1222" t="n"/>
      <c r="AB651" s="1080" t="n"/>
      <c r="AC651" s="788" t="n"/>
      <c r="AD651" s="788" t="n"/>
      <c r="AE651" s="788" t="n"/>
      <c r="AF651" s="788" t="n"/>
      <c r="AG651" s="788" t="n"/>
      <c r="AH651" s="788" t="n"/>
      <c r="AI651" s="788" t="n"/>
      <c r="AJ651" s="788" t="n"/>
      <c r="AK651" s="788" t="n"/>
      <c r="AL651" s="788" t="n"/>
      <c r="AM651" s="788" t="n"/>
      <c r="AN651" s="788" t="n"/>
      <c r="AO651" s="788" t="n"/>
      <c r="AP651" s="788" t="n"/>
      <c r="AQ651" s="788" t="n"/>
    </row>
    <row r="652" ht="15" customHeight="1" s="789">
      <c r="A652" s="1561" t="n"/>
      <c r="B652" s="1218" t="n"/>
      <c r="C652" s="1219" t="n"/>
      <c r="D652" s="1219" t="n"/>
      <c r="E652" s="1223" t="n"/>
      <c r="F652" s="1219" t="n"/>
      <c r="G652" s="902" t="n"/>
      <c r="H652" s="902" t="n"/>
      <c r="I652" s="1219" t="n"/>
      <c r="J652" s="1219" t="n"/>
      <c r="K652" s="1219" t="n"/>
      <c r="L652" s="1221" t="n"/>
      <c r="M652" s="1221" t="n"/>
      <c r="N652" s="1221" t="n"/>
      <c r="O652" s="1221" t="n"/>
      <c r="P652" s="1221" t="n"/>
      <c r="Q652" s="1221" t="n"/>
      <c r="R652" s="1221" t="n"/>
      <c r="S652" s="1221" t="n"/>
      <c r="T652" s="1221" t="n"/>
      <c r="U652" s="1221" t="n"/>
      <c r="V652" s="1221" t="n"/>
      <c r="W652" s="1221" t="n"/>
      <c r="X652" s="1221" t="n"/>
      <c r="Y652" s="1221" t="n"/>
      <c r="Z652" s="1222" t="n"/>
      <c r="AA652" s="1222" t="n"/>
      <c r="AB652" s="1080" t="n"/>
      <c r="AC652" s="788" t="n"/>
      <c r="AD652" s="788" t="n"/>
      <c r="AE652" s="788" t="n"/>
      <c r="AF652" s="788" t="n"/>
      <c r="AG652" s="788" t="n"/>
      <c r="AH652" s="788" t="n"/>
      <c r="AI652" s="788" t="n"/>
      <c r="AJ652" s="788" t="n"/>
      <c r="AK652" s="788" t="n"/>
      <c r="AL652" s="788" t="n"/>
      <c r="AM652" s="788" t="n"/>
      <c r="AN652" s="788" t="n"/>
      <c r="AO652" s="788" t="n"/>
      <c r="AP652" s="788" t="n"/>
      <c r="AQ652" s="788" t="n"/>
    </row>
    <row r="653" ht="15" customHeight="1" s="789">
      <c r="A653" s="1561" t="n"/>
      <c r="B653" s="1218" t="n"/>
      <c r="C653" s="1219" t="n"/>
      <c r="D653" s="1219" t="n"/>
      <c r="E653" s="1223" t="n"/>
      <c r="F653" s="1219" t="n"/>
      <c r="G653" s="902" t="n"/>
      <c r="H653" s="902" t="n"/>
      <c r="I653" s="1219" t="n"/>
      <c r="J653" s="1219" t="n"/>
      <c r="K653" s="1219" t="n"/>
      <c r="L653" s="1221" t="n"/>
      <c r="M653" s="1221" t="n"/>
      <c r="N653" s="1221" t="n"/>
      <c r="O653" s="1221" t="n"/>
      <c r="P653" s="1221" t="n"/>
      <c r="Q653" s="1221" t="n"/>
      <c r="R653" s="1221" t="n"/>
      <c r="S653" s="1221" t="n"/>
      <c r="T653" s="1221" t="n"/>
      <c r="U653" s="1221" t="n"/>
      <c r="V653" s="1221" t="n"/>
      <c r="W653" s="1221" t="n"/>
      <c r="X653" s="1221" t="n"/>
      <c r="Y653" s="1221" t="n"/>
      <c r="Z653" s="1222" t="n"/>
      <c r="AA653" s="1222" t="n"/>
      <c r="AB653" s="1080" t="n"/>
      <c r="AC653" s="788" t="n"/>
      <c r="AD653" s="788" t="n"/>
      <c r="AE653" s="788" t="n"/>
      <c r="AF653" s="788" t="n"/>
      <c r="AG653" s="788" t="n"/>
      <c r="AH653" s="788" t="n"/>
      <c r="AI653" s="788" t="n"/>
      <c r="AJ653" s="788" t="n"/>
      <c r="AK653" s="788" t="n"/>
      <c r="AL653" s="788" t="n"/>
      <c r="AM653" s="788" t="n"/>
      <c r="AN653" s="788" t="n"/>
      <c r="AO653" s="788" t="n"/>
      <c r="AP653" s="788" t="n"/>
      <c r="AQ653" s="788" t="n"/>
    </row>
    <row r="654" ht="15" customHeight="1" s="789">
      <c r="A654" s="1561" t="n"/>
      <c r="B654" s="1218" t="n"/>
      <c r="C654" s="1219" t="n"/>
      <c r="D654" s="1219" t="n"/>
      <c r="E654" s="1223" t="n"/>
      <c r="F654" s="1219" t="n"/>
      <c r="G654" s="902" t="n"/>
      <c r="H654" s="902" t="n"/>
      <c r="I654" s="1219" t="n"/>
      <c r="J654" s="1219" t="n"/>
      <c r="K654" s="1219" t="n"/>
      <c r="L654" s="1221" t="n"/>
      <c r="M654" s="1221" t="n"/>
      <c r="N654" s="1221" t="n"/>
      <c r="O654" s="1221" t="n"/>
      <c r="P654" s="1221" t="n"/>
      <c r="Q654" s="1221" t="n"/>
      <c r="R654" s="1221" t="n"/>
      <c r="S654" s="1221" t="n"/>
      <c r="T654" s="1221" t="n"/>
      <c r="U654" s="1221" t="n"/>
      <c r="V654" s="1221" t="n"/>
      <c r="W654" s="1221" t="n"/>
      <c r="X654" s="1221" t="n"/>
      <c r="Y654" s="1221" t="n"/>
      <c r="Z654" s="1222" t="n"/>
      <c r="AA654" s="1222" t="n"/>
      <c r="AB654" s="1080" t="n"/>
      <c r="AC654" s="788" t="n"/>
      <c r="AD654" s="788" t="n"/>
      <c r="AE654" s="788" t="n"/>
      <c r="AF654" s="788" t="n"/>
      <c r="AG654" s="788" t="n"/>
      <c r="AH654" s="788" t="n"/>
      <c r="AI654" s="788" t="n"/>
      <c r="AJ654" s="788" t="n"/>
      <c r="AK654" s="788" t="n"/>
      <c r="AL654" s="788" t="n"/>
      <c r="AM654" s="788" t="n"/>
      <c r="AN654" s="788" t="n"/>
      <c r="AO654" s="788" t="n"/>
      <c r="AP654" s="788" t="n"/>
      <c r="AQ654" s="788" t="n"/>
    </row>
    <row r="655" ht="15" customHeight="1" s="789">
      <c r="A655" s="1561" t="n"/>
      <c r="B655" s="1218" t="n"/>
      <c r="C655" s="1219" t="n"/>
      <c r="D655" s="1219" t="n"/>
      <c r="E655" s="1223" t="n"/>
      <c r="F655" s="1219" t="n"/>
      <c r="G655" s="902" t="n"/>
      <c r="H655" s="902" t="n"/>
      <c r="I655" s="1219" t="n"/>
      <c r="J655" s="1219" t="n"/>
      <c r="K655" s="1219" t="n"/>
      <c r="L655" s="1221" t="n"/>
      <c r="M655" s="1221" t="n"/>
      <c r="N655" s="1221" t="n"/>
      <c r="O655" s="1221" t="n"/>
      <c r="P655" s="1221" t="n"/>
      <c r="Q655" s="1221" t="n"/>
      <c r="R655" s="1221" t="n"/>
      <c r="S655" s="1221" t="n"/>
      <c r="T655" s="1221" t="n"/>
      <c r="U655" s="1221" t="n"/>
      <c r="V655" s="1221" t="n"/>
      <c r="W655" s="1221" t="n"/>
      <c r="X655" s="1221" t="n"/>
      <c r="Y655" s="1221" t="n"/>
      <c r="Z655" s="1222" t="n"/>
      <c r="AA655" s="1222" t="n"/>
      <c r="AB655" s="1080" t="n"/>
      <c r="AC655" s="788" t="n"/>
      <c r="AD655" s="788" t="n"/>
      <c r="AE655" s="788" t="n"/>
      <c r="AF655" s="788" t="n"/>
      <c r="AG655" s="788" t="n"/>
      <c r="AH655" s="788" t="n"/>
      <c r="AI655" s="788" t="n"/>
      <c r="AJ655" s="788" t="n"/>
      <c r="AK655" s="788" t="n"/>
      <c r="AL655" s="788" t="n"/>
      <c r="AM655" s="788" t="n"/>
      <c r="AN655" s="788" t="n"/>
      <c r="AO655" s="788" t="n"/>
      <c r="AP655" s="788" t="n"/>
      <c r="AQ655" s="788" t="n"/>
    </row>
    <row r="656" ht="15" customHeight="1" s="789">
      <c r="A656" s="1561" t="n"/>
      <c r="B656" s="1218" t="n"/>
      <c r="C656" s="1219" t="n"/>
      <c r="D656" s="1219" t="n"/>
      <c r="E656" s="1223" t="n"/>
      <c r="F656" s="1219" t="n"/>
      <c r="G656" s="902" t="n"/>
      <c r="H656" s="902" t="n"/>
      <c r="I656" s="1219" t="n"/>
      <c r="J656" s="1219" t="n"/>
      <c r="K656" s="1219" t="n"/>
      <c r="L656" s="1221" t="n"/>
      <c r="M656" s="1221" t="n"/>
      <c r="N656" s="1221" t="n"/>
      <c r="O656" s="1221" t="n"/>
      <c r="P656" s="1221" t="n"/>
      <c r="Q656" s="1221" t="n"/>
      <c r="R656" s="1221" t="n"/>
      <c r="S656" s="1221" t="n"/>
      <c r="T656" s="1221" t="n"/>
      <c r="U656" s="1221" t="n"/>
      <c r="V656" s="1221" t="n"/>
      <c r="W656" s="1221" t="n"/>
      <c r="X656" s="1221" t="n"/>
      <c r="Y656" s="1221" t="n"/>
      <c r="Z656" s="1222" t="n"/>
      <c r="AA656" s="1222" t="n"/>
      <c r="AB656" s="1080" t="n"/>
      <c r="AC656" s="788" t="n"/>
      <c r="AD656" s="788" t="n"/>
      <c r="AE656" s="788" t="n"/>
      <c r="AF656" s="788" t="n"/>
      <c r="AG656" s="788" t="n"/>
      <c r="AH656" s="788" t="n"/>
      <c r="AI656" s="788" t="n"/>
      <c r="AJ656" s="788" t="n"/>
      <c r="AK656" s="788" t="n"/>
      <c r="AL656" s="788" t="n"/>
      <c r="AM656" s="788" t="n"/>
      <c r="AN656" s="788" t="n"/>
      <c r="AO656" s="788" t="n"/>
      <c r="AP656" s="788" t="n"/>
      <c r="AQ656" s="788" t="n"/>
    </row>
    <row r="657" ht="15" customHeight="1" s="789">
      <c r="A657" s="1561" t="n"/>
      <c r="B657" s="1218" t="n"/>
      <c r="C657" s="1219" t="n"/>
      <c r="D657" s="1219" t="n"/>
      <c r="E657" s="1223" t="n"/>
      <c r="F657" s="1219" t="n"/>
      <c r="G657" s="902" t="n"/>
      <c r="H657" s="902" t="n"/>
      <c r="I657" s="1219" t="n"/>
      <c r="J657" s="1219" t="n"/>
      <c r="K657" s="1219" t="n"/>
      <c r="L657" s="1221" t="n"/>
      <c r="M657" s="1221" t="n"/>
      <c r="N657" s="1221" t="n"/>
      <c r="O657" s="1221" t="n"/>
      <c r="P657" s="1221" t="n"/>
      <c r="Q657" s="1221" t="n"/>
      <c r="R657" s="1221" t="n"/>
      <c r="S657" s="1221" t="n"/>
      <c r="T657" s="1221" t="n"/>
      <c r="U657" s="1221" t="n"/>
      <c r="V657" s="1221" t="n"/>
      <c r="W657" s="1221" t="n"/>
      <c r="X657" s="1221" t="n"/>
      <c r="Y657" s="1221" t="n"/>
      <c r="Z657" s="1222" t="n"/>
      <c r="AA657" s="1222" t="n"/>
      <c r="AB657" s="1080" t="n"/>
      <c r="AC657" s="788" t="n"/>
      <c r="AD657" s="788" t="n"/>
      <c r="AE657" s="788" t="n"/>
      <c r="AF657" s="788" t="n"/>
      <c r="AG657" s="788" t="n"/>
      <c r="AH657" s="788" t="n"/>
      <c r="AI657" s="788" t="n"/>
      <c r="AJ657" s="788" t="n"/>
      <c r="AK657" s="788" t="n"/>
      <c r="AL657" s="788" t="n"/>
      <c r="AM657" s="788" t="n"/>
      <c r="AN657" s="788" t="n"/>
      <c r="AO657" s="788" t="n"/>
      <c r="AP657" s="788" t="n"/>
      <c r="AQ657" s="788" t="n"/>
    </row>
    <row r="658" ht="15" customHeight="1" s="789">
      <c r="A658" s="1561" t="n"/>
      <c r="B658" s="1218" t="n"/>
      <c r="C658" s="1219" t="n"/>
      <c r="D658" s="1219" t="n"/>
      <c r="E658" s="1223" t="n"/>
      <c r="F658" s="1219" t="n"/>
      <c r="G658" s="902" t="n"/>
      <c r="H658" s="902" t="n"/>
      <c r="I658" s="1219" t="n"/>
      <c r="J658" s="1219" t="n"/>
      <c r="K658" s="1219" t="n"/>
      <c r="L658" s="1221" t="n"/>
      <c r="M658" s="1221" t="n"/>
      <c r="N658" s="1221" t="n"/>
      <c r="O658" s="1221" t="n"/>
      <c r="P658" s="1221" t="n"/>
      <c r="Q658" s="1221" t="n"/>
      <c r="R658" s="1221" t="n"/>
      <c r="S658" s="1221" t="n"/>
      <c r="T658" s="1221" t="n"/>
      <c r="U658" s="1221" t="n"/>
      <c r="V658" s="1221" t="n"/>
      <c r="W658" s="1221" t="n"/>
      <c r="X658" s="1221" t="n"/>
      <c r="Y658" s="1221" t="n"/>
      <c r="Z658" s="1222" t="n"/>
      <c r="AA658" s="1222" t="n"/>
      <c r="AB658" s="1080" t="n"/>
      <c r="AC658" s="788" t="n"/>
      <c r="AD658" s="788" t="n"/>
      <c r="AE658" s="788" t="n"/>
      <c r="AF658" s="788" t="n"/>
      <c r="AG658" s="788" t="n"/>
      <c r="AH658" s="788" t="n"/>
      <c r="AI658" s="788" t="n"/>
      <c r="AJ658" s="788" t="n"/>
      <c r="AK658" s="788" t="n"/>
      <c r="AL658" s="788" t="n"/>
      <c r="AM658" s="788" t="n"/>
      <c r="AN658" s="788" t="n"/>
      <c r="AO658" s="788" t="n"/>
      <c r="AP658" s="788" t="n"/>
      <c r="AQ658" s="788" t="n"/>
    </row>
    <row r="659" ht="15" customHeight="1" s="789">
      <c r="A659" s="1561" t="n"/>
      <c r="B659" s="1218" t="n"/>
      <c r="C659" s="1219" t="n"/>
      <c r="D659" s="1219" t="n"/>
      <c r="E659" s="1223" t="n"/>
      <c r="F659" s="1219" t="n"/>
      <c r="G659" s="902" t="n"/>
      <c r="H659" s="902" t="n"/>
      <c r="I659" s="1219" t="n"/>
      <c r="J659" s="1219" t="n"/>
      <c r="K659" s="1219" t="n"/>
      <c r="L659" s="1221" t="n"/>
      <c r="M659" s="1221" t="n"/>
      <c r="N659" s="1221" t="n"/>
      <c r="O659" s="1221" t="n"/>
      <c r="P659" s="1221" t="n"/>
      <c r="Q659" s="1221" t="n"/>
      <c r="R659" s="1221" t="n"/>
      <c r="S659" s="1221" t="n"/>
      <c r="T659" s="1221" t="n"/>
      <c r="U659" s="1221" t="n"/>
      <c r="V659" s="1221" t="n"/>
      <c r="W659" s="1221" t="n"/>
      <c r="X659" s="1221" t="n"/>
      <c r="Y659" s="1221" t="n"/>
      <c r="Z659" s="1222" t="n"/>
      <c r="AA659" s="1222" t="n"/>
      <c r="AB659" s="1080" t="n"/>
      <c r="AC659" s="788" t="n"/>
      <c r="AD659" s="788" t="n"/>
      <c r="AE659" s="788" t="n"/>
      <c r="AF659" s="788" t="n"/>
      <c r="AG659" s="788" t="n"/>
      <c r="AH659" s="788" t="n"/>
      <c r="AI659" s="788" t="n"/>
      <c r="AJ659" s="788" t="n"/>
      <c r="AK659" s="788" t="n"/>
      <c r="AL659" s="788" t="n"/>
      <c r="AM659" s="788" t="n"/>
      <c r="AN659" s="788" t="n"/>
      <c r="AO659" s="788" t="n"/>
      <c r="AP659" s="788" t="n"/>
      <c r="AQ659" s="788" t="n"/>
    </row>
    <row r="660" ht="15" customHeight="1" s="789">
      <c r="A660" s="1561" t="n"/>
      <c r="B660" s="1218" t="n"/>
      <c r="C660" s="1219" t="n"/>
      <c r="D660" s="1219" t="n"/>
      <c r="E660" s="1223" t="n"/>
      <c r="F660" s="1219" t="n"/>
      <c r="G660" s="902" t="n"/>
      <c r="H660" s="902" t="n"/>
      <c r="I660" s="1219" t="n"/>
      <c r="J660" s="1219" t="n"/>
      <c r="K660" s="1219" t="n"/>
      <c r="L660" s="1221" t="n"/>
      <c r="M660" s="1221" t="n"/>
      <c r="N660" s="1221" t="n"/>
      <c r="O660" s="1221" t="n"/>
      <c r="P660" s="1221" t="n"/>
      <c r="Q660" s="1221" t="n"/>
      <c r="R660" s="1221" t="n"/>
      <c r="S660" s="1221" t="n"/>
      <c r="T660" s="1221" t="n"/>
      <c r="U660" s="1221" t="n"/>
      <c r="V660" s="1221" t="n"/>
      <c r="W660" s="1221" t="n"/>
      <c r="X660" s="1221" t="n"/>
      <c r="Y660" s="1221" t="n"/>
      <c r="Z660" s="1222" t="n"/>
      <c r="AA660" s="1222" t="n"/>
      <c r="AB660" s="1080" t="n"/>
      <c r="AC660" s="788" t="n"/>
      <c r="AD660" s="788" t="n"/>
      <c r="AE660" s="788" t="n"/>
      <c r="AF660" s="788" t="n"/>
      <c r="AG660" s="788" t="n"/>
      <c r="AH660" s="788" t="n"/>
      <c r="AI660" s="788" t="n"/>
      <c r="AJ660" s="788" t="n"/>
      <c r="AK660" s="788" t="n"/>
      <c r="AL660" s="788" t="n"/>
      <c r="AM660" s="788" t="n"/>
      <c r="AN660" s="788" t="n"/>
      <c r="AO660" s="788" t="n"/>
      <c r="AP660" s="788" t="n"/>
      <c r="AQ660" s="788" t="n"/>
    </row>
    <row r="661" ht="15" customHeight="1" s="789">
      <c r="A661" s="1561" t="n"/>
      <c r="B661" s="1218" t="n"/>
      <c r="C661" s="1219" t="n"/>
      <c r="D661" s="1219" t="n"/>
      <c r="E661" s="1223" t="n"/>
      <c r="F661" s="1219" t="n"/>
      <c r="G661" s="902" t="n"/>
      <c r="H661" s="902" t="n"/>
      <c r="I661" s="1219" t="n"/>
      <c r="J661" s="1219" t="n"/>
      <c r="K661" s="1219" t="n"/>
      <c r="L661" s="1221" t="n"/>
      <c r="M661" s="1221" t="n"/>
      <c r="N661" s="1221" t="n"/>
      <c r="O661" s="1221" t="n"/>
      <c r="P661" s="1221" t="n"/>
      <c r="Q661" s="1221" t="n"/>
      <c r="R661" s="1221" t="n"/>
      <c r="S661" s="1221" t="n"/>
      <c r="T661" s="1221" t="n"/>
      <c r="U661" s="1221" t="n"/>
      <c r="V661" s="1221" t="n"/>
      <c r="W661" s="1221" t="n"/>
      <c r="X661" s="1221" t="n"/>
      <c r="Y661" s="1221" t="n"/>
      <c r="Z661" s="1222" t="n"/>
      <c r="AA661" s="1222" t="n"/>
      <c r="AB661" s="1080" t="n"/>
      <c r="AC661" s="788" t="n"/>
      <c r="AD661" s="788" t="n"/>
      <c r="AE661" s="788" t="n"/>
      <c r="AF661" s="788" t="n"/>
      <c r="AG661" s="788" t="n"/>
      <c r="AH661" s="788" t="n"/>
      <c r="AI661" s="788" t="n"/>
      <c r="AJ661" s="788" t="n"/>
      <c r="AK661" s="788" t="n"/>
      <c r="AL661" s="788" t="n"/>
      <c r="AM661" s="788" t="n"/>
      <c r="AN661" s="788" t="n"/>
      <c r="AO661" s="788" t="n"/>
      <c r="AP661" s="788" t="n"/>
      <c r="AQ661" s="788" t="n"/>
    </row>
    <row r="662" ht="15" customHeight="1" s="789">
      <c r="A662" s="1561" t="n"/>
      <c r="B662" s="1218" t="n"/>
      <c r="C662" s="1219" t="n"/>
      <c r="D662" s="1219" t="n"/>
      <c r="E662" s="1223" t="n"/>
      <c r="F662" s="1219" t="n"/>
      <c r="G662" s="902" t="n"/>
      <c r="H662" s="902" t="n"/>
      <c r="I662" s="1219" t="n"/>
      <c r="J662" s="1219" t="n"/>
      <c r="K662" s="1219" t="n"/>
      <c r="L662" s="1221" t="n"/>
      <c r="M662" s="1221" t="n"/>
      <c r="N662" s="1221" t="n"/>
      <c r="O662" s="1221" t="n"/>
      <c r="P662" s="1221" t="n"/>
      <c r="Q662" s="1221" t="n"/>
      <c r="R662" s="1221" t="n"/>
      <c r="S662" s="1221" t="n"/>
      <c r="T662" s="1221" t="n"/>
      <c r="U662" s="1221" t="n"/>
      <c r="V662" s="1221" t="n"/>
      <c r="W662" s="1221" t="n"/>
      <c r="X662" s="1221" t="n"/>
      <c r="Y662" s="1221" t="n"/>
      <c r="Z662" s="1222" t="n"/>
      <c r="AA662" s="1222" t="n"/>
      <c r="AB662" s="1080" t="n"/>
      <c r="AC662" s="788" t="n"/>
      <c r="AD662" s="788" t="n"/>
      <c r="AE662" s="788" t="n"/>
      <c r="AF662" s="788" t="n"/>
      <c r="AG662" s="788" t="n"/>
      <c r="AH662" s="788" t="n"/>
      <c r="AI662" s="788" t="n"/>
      <c r="AJ662" s="788" t="n"/>
      <c r="AK662" s="788" t="n"/>
      <c r="AL662" s="788" t="n"/>
      <c r="AM662" s="788" t="n"/>
      <c r="AN662" s="788" t="n"/>
      <c r="AO662" s="788" t="n"/>
      <c r="AP662" s="788" t="n"/>
      <c r="AQ662" s="788" t="n"/>
    </row>
    <row r="663" ht="15" customHeight="1" s="789">
      <c r="A663" s="1561" t="n"/>
      <c r="B663" s="1218" t="n"/>
      <c r="C663" s="1219" t="n"/>
      <c r="D663" s="1219" t="n"/>
      <c r="E663" s="1223" t="n"/>
      <c r="F663" s="1219" t="n"/>
      <c r="G663" s="902" t="n"/>
      <c r="H663" s="902" t="n"/>
      <c r="I663" s="1219" t="n"/>
      <c r="J663" s="1219" t="n"/>
      <c r="K663" s="1219" t="n"/>
      <c r="L663" s="1221" t="n"/>
      <c r="M663" s="1221" t="n"/>
      <c r="N663" s="1221" t="n"/>
      <c r="O663" s="1221" t="n"/>
      <c r="P663" s="1221" t="n"/>
      <c r="Q663" s="1221" t="n"/>
      <c r="R663" s="1221" t="n"/>
      <c r="S663" s="1221" t="n"/>
      <c r="T663" s="1221" t="n"/>
      <c r="U663" s="1221" t="n"/>
      <c r="V663" s="1221" t="n"/>
      <c r="W663" s="1221" t="n"/>
      <c r="X663" s="1221" t="n"/>
      <c r="Y663" s="1221" t="n"/>
      <c r="Z663" s="1222" t="n"/>
      <c r="AA663" s="1222" t="n"/>
      <c r="AB663" s="1080" t="n"/>
      <c r="AC663" s="788" t="n"/>
      <c r="AD663" s="788" t="n"/>
      <c r="AE663" s="788" t="n"/>
      <c r="AF663" s="788" t="n"/>
      <c r="AG663" s="788" t="n"/>
      <c r="AH663" s="788" t="n"/>
      <c r="AI663" s="788" t="n"/>
      <c r="AJ663" s="788" t="n"/>
      <c r="AK663" s="788" t="n"/>
      <c r="AL663" s="788" t="n"/>
      <c r="AM663" s="788" t="n"/>
      <c r="AN663" s="788" t="n"/>
      <c r="AO663" s="788" t="n"/>
      <c r="AP663" s="788" t="n"/>
      <c r="AQ663" s="788" t="n"/>
    </row>
    <row r="664" ht="15" customHeight="1" s="789">
      <c r="A664" s="1561" t="n"/>
      <c r="B664" s="1218" t="n"/>
      <c r="C664" s="1219" t="n"/>
      <c r="D664" s="1219" t="n"/>
      <c r="E664" s="1223" t="n"/>
      <c r="F664" s="1219" t="n"/>
      <c r="G664" s="902" t="n"/>
      <c r="H664" s="902" t="n"/>
      <c r="I664" s="1219" t="n"/>
      <c r="J664" s="1219" t="n"/>
      <c r="K664" s="1219" t="n"/>
      <c r="L664" s="1221" t="n"/>
      <c r="M664" s="1221" t="n"/>
      <c r="N664" s="1221" t="n"/>
      <c r="O664" s="1221" t="n"/>
      <c r="P664" s="1221" t="n"/>
      <c r="Q664" s="1221" t="n"/>
      <c r="R664" s="1221" t="n"/>
      <c r="S664" s="1221" t="n"/>
      <c r="T664" s="1221" t="n"/>
      <c r="U664" s="1221" t="n"/>
      <c r="V664" s="1221" t="n"/>
      <c r="W664" s="1221" t="n"/>
      <c r="X664" s="1221" t="n"/>
      <c r="Y664" s="1221" t="n"/>
      <c r="Z664" s="1222" t="n"/>
      <c r="AA664" s="1222" t="n"/>
      <c r="AB664" s="1080" t="n"/>
      <c r="AC664" s="788" t="n"/>
      <c r="AD664" s="788" t="n"/>
      <c r="AE664" s="788" t="n"/>
      <c r="AF664" s="788" t="n"/>
      <c r="AG664" s="788" t="n"/>
      <c r="AH664" s="788" t="n"/>
      <c r="AI664" s="788" t="n"/>
      <c r="AJ664" s="788" t="n"/>
      <c r="AK664" s="788" t="n"/>
      <c r="AL664" s="788" t="n"/>
      <c r="AM664" s="788" t="n"/>
      <c r="AN664" s="788" t="n"/>
      <c r="AO664" s="788" t="n"/>
      <c r="AP664" s="788" t="n"/>
      <c r="AQ664" s="788" t="n"/>
    </row>
    <row r="665" ht="15" customHeight="1" s="789">
      <c r="A665" s="1561" t="n"/>
      <c r="B665" s="1218" t="n"/>
      <c r="C665" s="1219" t="n"/>
      <c r="D665" s="1219" t="n"/>
      <c r="E665" s="1223" t="n"/>
      <c r="F665" s="1219" t="n"/>
      <c r="G665" s="902" t="n"/>
      <c r="H665" s="902" t="n"/>
      <c r="I665" s="1219" t="n"/>
      <c r="J665" s="1219" t="n"/>
      <c r="K665" s="1219" t="n"/>
      <c r="L665" s="1221" t="n"/>
      <c r="M665" s="1221" t="n"/>
      <c r="N665" s="1221" t="n"/>
      <c r="O665" s="1221" t="n"/>
      <c r="P665" s="1221" t="n"/>
      <c r="Q665" s="1221" t="n"/>
      <c r="R665" s="1221" t="n"/>
      <c r="S665" s="1221" t="n"/>
      <c r="T665" s="1221" t="n"/>
      <c r="U665" s="1221" t="n"/>
      <c r="V665" s="1221" t="n"/>
      <c r="W665" s="1221" t="n"/>
      <c r="X665" s="1221" t="n"/>
      <c r="Y665" s="1221" t="n"/>
      <c r="Z665" s="1222" t="n"/>
      <c r="AA665" s="1222" t="n"/>
      <c r="AB665" s="1080" t="n"/>
      <c r="AC665" s="788" t="n"/>
      <c r="AD665" s="788" t="n"/>
      <c r="AE665" s="788" t="n"/>
      <c r="AF665" s="788" t="n"/>
      <c r="AG665" s="788" t="n"/>
      <c r="AH665" s="788" t="n"/>
      <c r="AI665" s="788" t="n"/>
      <c r="AJ665" s="788" t="n"/>
      <c r="AK665" s="788" t="n"/>
      <c r="AL665" s="788" t="n"/>
      <c r="AM665" s="788" t="n"/>
      <c r="AN665" s="788" t="n"/>
      <c r="AO665" s="788" t="n"/>
      <c r="AP665" s="788" t="n"/>
      <c r="AQ665" s="788" t="n"/>
    </row>
    <row r="666" ht="15" customHeight="1" s="789">
      <c r="A666" s="1561" t="n"/>
      <c r="B666" s="1218" t="n"/>
      <c r="C666" s="1219" t="n"/>
      <c r="D666" s="1219" t="n"/>
      <c r="E666" s="1223" t="n"/>
      <c r="F666" s="1219" t="n"/>
      <c r="G666" s="902" t="n"/>
      <c r="H666" s="902" t="n"/>
      <c r="I666" s="1219" t="n"/>
      <c r="J666" s="1219" t="n"/>
      <c r="K666" s="1219" t="n"/>
      <c r="L666" s="1221" t="n"/>
      <c r="M666" s="1221" t="n"/>
      <c r="N666" s="1221" t="n"/>
      <c r="O666" s="1221" t="n"/>
      <c r="P666" s="1221" t="n"/>
      <c r="Q666" s="1221" t="n"/>
      <c r="R666" s="1221" t="n"/>
      <c r="S666" s="1221" t="n"/>
      <c r="T666" s="1221" t="n"/>
      <c r="U666" s="1221" t="n"/>
      <c r="V666" s="1221" t="n"/>
      <c r="W666" s="1221" t="n"/>
      <c r="X666" s="1221" t="n"/>
      <c r="Y666" s="1221" t="n"/>
      <c r="Z666" s="1222" t="n"/>
      <c r="AA666" s="1222" t="n"/>
      <c r="AB666" s="1080" t="n"/>
      <c r="AC666" s="788" t="n"/>
      <c r="AD666" s="788" t="n"/>
      <c r="AE666" s="788" t="n"/>
      <c r="AF666" s="788" t="n"/>
      <c r="AG666" s="788" t="n"/>
      <c r="AH666" s="788" t="n"/>
      <c r="AI666" s="788" t="n"/>
      <c r="AJ666" s="788" t="n"/>
      <c r="AK666" s="788" t="n"/>
      <c r="AL666" s="788" t="n"/>
      <c r="AM666" s="788" t="n"/>
      <c r="AN666" s="788" t="n"/>
      <c r="AO666" s="788" t="n"/>
      <c r="AP666" s="788" t="n"/>
      <c r="AQ666" s="788" t="n"/>
    </row>
    <row r="667" ht="15" customHeight="1" s="789">
      <c r="A667" s="1561" t="n"/>
      <c r="B667" s="1218" t="n"/>
      <c r="C667" s="1219" t="n"/>
      <c r="D667" s="1219" t="n"/>
      <c r="E667" s="1223" t="n"/>
      <c r="F667" s="1219" t="n"/>
      <c r="G667" s="902" t="n"/>
      <c r="H667" s="902" t="n"/>
      <c r="I667" s="1219" t="n"/>
      <c r="J667" s="1219" t="n"/>
      <c r="K667" s="1219" t="n"/>
      <c r="L667" s="1221" t="n"/>
      <c r="M667" s="1221" t="n"/>
      <c r="N667" s="1221" t="n"/>
      <c r="O667" s="1221" t="n"/>
      <c r="P667" s="1221" t="n"/>
      <c r="Q667" s="1221" t="n"/>
      <c r="R667" s="1221" t="n"/>
      <c r="S667" s="1221" t="n"/>
      <c r="T667" s="1221" t="n"/>
      <c r="U667" s="1221" t="n"/>
      <c r="V667" s="1221" t="n"/>
      <c r="W667" s="1221" t="n"/>
      <c r="X667" s="1221" t="n"/>
      <c r="Y667" s="1221" t="n"/>
      <c r="Z667" s="1222" t="n"/>
      <c r="AA667" s="1222" t="n"/>
      <c r="AB667" s="1080" t="n"/>
      <c r="AC667" s="788" t="n"/>
      <c r="AD667" s="788" t="n"/>
      <c r="AE667" s="788" t="n"/>
      <c r="AF667" s="788" t="n"/>
      <c r="AG667" s="788" t="n"/>
      <c r="AH667" s="788" t="n"/>
      <c r="AI667" s="788" t="n"/>
      <c r="AJ667" s="788" t="n"/>
      <c r="AK667" s="788" t="n"/>
      <c r="AL667" s="788" t="n"/>
      <c r="AM667" s="788" t="n"/>
      <c r="AN667" s="788" t="n"/>
      <c r="AO667" s="788" t="n"/>
      <c r="AP667" s="788" t="n"/>
      <c r="AQ667" s="788" t="n"/>
    </row>
    <row r="668" ht="15" customHeight="1" s="789">
      <c r="A668" s="1561" t="n"/>
      <c r="B668" s="1218" t="n"/>
      <c r="C668" s="1219" t="n"/>
      <c r="D668" s="1219" t="n"/>
      <c r="E668" s="1223" t="n"/>
      <c r="F668" s="1219" t="n"/>
      <c r="G668" s="902" t="n"/>
      <c r="H668" s="902" t="n"/>
      <c r="I668" s="1219" t="n"/>
      <c r="J668" s="1219" t="n"/>
      <c r="K668" s="1219" t="n"/>
      <c r="L668" s="1221" t="n"/>
      <c r="M668" s="1221" t="n"/>
      <c r="N668" s="1221" t="n"/>
      <c r="O668" s="1221" t="n"/>
      <c r="P668" s="1221" t="n"/>
      <c r="Q668" s="1221" t="n"/>
      <c r="R668" s="1221" t="n"/>
      <c r="S668" s="1221" t="n"/>
      <c r="T668" s="1221" t="n"/>
      <c r="U668" s="1221" t="n"/>
      <c r="V668" s="1221" t="n"/>
      <c r="W668" s="1221" t="n"/>
      <c r="X668" s="1221" t="n"/>
      <c r="Y668" s="1221" t="n"/>
      <c r="Z668" s="1222" t="n"/>
      <c r="AA668" s="1222" t="n"/>
      <c r="AB668" s="1080" t="n"/>
      <c r="AC668" s="788" t="n"/>
      <c r="AD668" s="788" t="n"/>
      <c r="AE668" s="788" t="n"/>
      <c r="AF668" s="788" t="n"/>
      <c r="AG668" s="788" t="n"/>
      <c r="AH668" s="788" t="n"/>
      <c r="AI668" s="788" t="n"/>
      <c r="AJ668" s="788" t="n"/>
      <c r="AK668" s="788" t="n"/>
      <c r="AL668" s="788" t="n"/>
      <c r="AM668" s="788" t="n"/>
      <c r="AN668" s="788" t="n"/>
      <c r="AO668" s="788" t="n"/>
      <c r="AP668" s="788" t="n"/>
      <c r="AQ668" s="788" t="n"/>
    </row>
    <row r="669" ht="15" customHeight="1" s="789">
      <c r="A669" s="1561" t="n"/>
      <c r="B669" s="1218" t="n"/>
      <c r="C669" s="1219" t="n"/>
      <c r="D669" s="1219" t="n"/>
      <c r="E669" s="1223" t="n"/>
      <c r="F669" s="1219" t="n"/>
      <c r="G669" s="902" t="n"/>
      <c r="H669" s="902" t="n"/>
      <c r="I669" s="1219" t="n"/>
      <c r="J669" s="1219" t="n"/>
      <c r="K669" s="1219" t="n"/>
      <c r="L669" s="1221" t="n"/>
      <c r="M669" s="1221" t="n"/>
      <c r="N669" s="1221" t="n"/>
      <c r="O669" s="1221" t="n"/>
      <c r="P669" s="1221" t="n"/>
      <c r="Q669" s="1221" t="n"/>
      <c r="R669" s="1221" t="n"/>
      <c r="S669" s="1221" t="n"/>
      <c r="T669" s="1221" t="n"/>
      <c r="U669" s="1221" t="n"/>
      <c r="V669" s="1221" t="n"/>
      <c r="W669" s="1221" t="n"/>
      <c r="X669" s="1221" t="n"/>
      <c r="Y669" s="1221" t="n"/>
      <c r="Z669" s="1222" t="n"/>
      <c r="AA669" s="1222" t="n"/>
      <c r="AB669" s="1080" t="n"/>
      <c r="AC669" s="788" t="n"/>
      <c r="AD669" s="788" t="n"/>
      <c r="AE669" s="788" t="n"/>
      <c r="AF669" s="788" t="n"/>
      <c r="AG669" s="788" t="n"/>
      <c r="AH669" s="788" t="n"/>
      <c r="AI669" s="788" t="n"/>
      <c r="AJ669" s="788" t="n"/>
      <c r="AK669" s="788" t="n"/>
      <c r="AL669" s="788" t="n"/>
      <c r="AM669" s="788" t="n"/>
      <c r="AN669" s="788" t="n"/>
      <c r="AO669" s="788" t="n"/>
      <c r="AP669" s="788" t="n"/>
      <c r="AQ669" s="788" t="n"/>
    </row>
    <row r="670" ht="15" customHeight="1" s="789">
      <c r="A670" s="1561" t="n"/>
      <c r="B670" s="1218" t="n"/>
      <c r="C670" s="1219" t="n"/>
      <c r="D670" s="1219" t="n"/>
      <c r="E670" s="1223" t="n"/>
      <c r="F670" s="1219" t="n"/>
      <c r="G670" s="902" t="n"/>
      <c r="H670" s="902" t="n"/>
      <c r="I670" s="1219" t="n"/>
      <c r="J670" s="1219" t="n"/>
      <c r="K670" s="1219" t="n"/>
      <c r="L670" s="1221" t="n"/>
      <c r="M670" s="1221" t="n"/>
      <c r="N670" s="1221" t="n"/>
      <c r="O670" s="1221" t="n"/>
      <c r="P670" s="1221" t="n"/>
      <c r="Q670" s="1221" t="n"/>
      <c r="R670" s="1221" t="n"/>
      <c r="S670" s="1221" t="n"/>
      <c r="T670" s="1221" t="n"/>
      <c r="U670" s="1221" t="n"/>
      <c r="V670" s="1221" t="n"/>
      <c r="W670" s="1221" t="n"/>
      <c r="X670" s="1221" t="n"/>
      <c r="Y670" s="1221" t="n"/>
      <c r="Z670" s="1222" t="n"/>
      <c r="AA670" s="1222" t="n"/>
      <c r="AB670" s="1080" t="n"/>
      <c r="AC670" s="788" t="n"/>
      <c r="AD670" s="788" t="n"/>
      <c r="AE670" s="788" t="n"/>
      <c r="AF670" s="788" t="n"/>
      <c r="AG670" s="788" t="n"/>
      <c r="AH670" s="788" t="n"/>
      <c r="AI670" s="788" t="n"/>
      <c r="AJ670" s="788" t="n"/>
      <c r="AK670" s="788" t="n"/>
      <c r="AL670" s="788" t="n"/>
      <c r="AM670" s="788" t="n"/>
      <c r="AN670" s="788" t="n"/>
      <c r="AO670" s="788" t="n"/>
      <c r="AP670" s="788" t="n"/>
      <c r="AQ670" s="788" t="n"/>
    </row>
    <row r="671" ht="15" customHeight="1" s="789">
      <c r="A671" s="1561" t="n"/>
      <c r="B671" s="1218" t="n"/>
      <c r="C671" s="1219" t="n"/>
      <c r="D671" s="1219" t="n"/>
      <c r="E671" s="1223" t="n"/>
      <c r="F671" s="1219" t="n"/>
      <c r="G671" s="902" t="n"/>
      <c r="H671" s="902" t="n"/>
      <c r="I671" s="1219" t="n"/>
      <c r="J671" s="1219" t="n"/>
      <c r="K671" s="1219" t="n"/>
      <c r="L671" s="1221" t="n"/>
      <c r="M671" s="1221" t="n"/>
      <c r="N671" s="1221" t="n"/>
      <c r="O671" s="1221" t="n"/>
      <c r="P671" s="1221" t="n"/>
      <c r="Q671" s="1221" t="n"/>
      <c r="R671" s="1221" t="n"/>
      <c r="S671" s="1221" t="n"/>
      <c r="T671" s="1221" t="n"/>
      <c r="U671" s="1221" t="n"/>
      <c r="V671" s="1221" t="n"/>
      <c r="W671" s="1221" t="n"/>
      <c r="X671" s="1221" t="n"/>
      <c r="Y671" s="1221" t="n"/>
      <c r="Z671" s="1222" t="n"/>
      <c r="AA671" s="1222" t="n"/>
      <c r="AB671" s="1080" t="n"/>
      <c r="AC671" s="788" t="n"/>
      <c r="AD671" s="788" t="n"/>
      <c r="AE671" s="788" t="n"/>
      <c r="AF671" s="788" t="n"/>
      <c r="AG671" s="788" t="n"/>
      <c r="AH671" s="788" t="n"/>
      <c r="AI671" s="788" t="n"/>
      <c r="AJ671" s="788" t="n"/>
      <c r="AK671" s="788" t="n"/>
      <c r="AL671" s="788" t="n"/>
      <c r="AM671" s="788" t="n"/>
      <c r="AN671" s="788" t="n"/>
      <c r="AO671" s="788" t="n"/>
      <c r="AP671" s="788" t="n"/>
      <c r="AQ671" s="788" t="n"/>
    </row>
    <row r="672" ht="15" customHeight="1" s="789">
      <c r="A672" s="1561" t="n"/>
      <c r="B672" s="1218" t="n"/>
      <c r="C672" s="1219" t="n"/>
      <c r="D672" s="1219" t="n"/>
      <c r="E672" s="1223" t="n"/>
      <c r="F672" s="1219" t="n"/>
      <c r="G672" s="902" t="n"/>
      <c r="H672" s="902" t="n"/>
      <c r="I672" s="1219" t="n"/>
      <c r="J672" s="1219" t="n"/>
      <c r="K672" s="1219" t="n"/>
      <c r="L672" s="1221" t="n"/>
      <c r="M672" s="1221" t="n"/>
      <c r="N672" s="1221" t="n"/>
      <c r="O672" s="1221" t="n"/>
      <c r="P672" s="1221" t="n"/>
      <c r="Q672" s="1221" t="n"/>
      <c r="R672" s="1221" t="n"/>
      <c r="S672" s="1221" t="n"/>
      <c r="T672" s="1221" t="n"/>
      <c r="U672" s="1221" t="n"/>
      <c r="V672" s="1221" t="n"/>
      <c r="W672" s="1221" t="n"/>
      <c r="X672" s="1221" t="n"/>
      <c r="Y672" s="1221" t="n"/>
      <c r="Z672" s="1222" t="n"/>
      <c r="AA672" s="1222" t="n"/>
      <c r="AB672" s="1080" t="n"/>
      <c r="AC672" s="788" t="n"/>
      <c r="AD672" s="788" t="n"/>
      <c r="AE672" s="788" t="n"/>
      <c r="AF672" s="788" t="n"/>
      <c r="AG672" s="788" t="n"/>
      <c r="AH672" s="788" t="n"/>
      <c r="AI672" s="788" t="n"/>
      <c r="AJ672" s="788" t="n"/>
      <c r="AK672" s="788" t="n"/>
      <c r="AL672" s="788" t="n"/>
      <c r="AM672" s="788" t="n"/>
      <c r="AN672" s="788" t="n"/>
      <c r="AO672" s="788" t="n"/>
      <c r="AP672" s="788" t="n"/>
      <c r="AQ672" s="788" t="n"/>
    </row>
    <row r="673" ht="15" customHeight="1" s="789">
      <c r="A673" s="1561" t="n"/>
      <c r="B673" s="1218" t="n"/>
      <c r="C673" s="1219" t="n"/>
      <c r="D673" s="1219" t="n"/>
      <c r="E673" s="1223" t="n"/>
      <c r="F673" s="1219" t="n"/>
      <c r="G673" s="902" t="n"/>
      <c r="H673" s="902" t="n"/>
      <c r="I673" s="1219" t="n"/>
      <c r="J673" s="1219" t="n"/>
      <c r="K673" s="1219" t="n"/>
      <c r="L673" s="1221" t="n"/>
      <c r="M673" s="1221" t="n"/>
      <c r="N673" s="1221" t="n"/>
      <c r="O673" s="1221" t="n"/>
      <c r="P673" s="1221" t="n"/>
      <c r="Q673" s="1221" t="n"/>
      <c r="R673" s="1221" t="n"/>
      <c r="S673" s="1221" t="n"/>
      <c r="T673" s="1221" t="n"/>
      <c r="U673" s="1221" t="n"/>
      <c r="V673" s="1221" t="n"/>
      <c r="W673" s="1221" t="n"/>
      <c r="X673" s="1221" t="n"/>
      <c r="Y673" s="1221" t="n"/>
      <c r="Z673" s="1222" t="n"/>
      <c r="AA673" s="1222" t="n"/>
      <c r="AB673" s="1080" t="n"/>
      <c r="AC673" s="788" t="n"/>
      <c r="AD673" s="788" t="n"/>
      <c r="AE673" s="788" t="n"/>
      <c r="AF673" s="788" t="n"/>
      <c r="AG673" s="788" t="n"/>
      <c r="AH673" s="788" t="n"/>
      <c r="AI673" s="788" t="n"/>
      <c r="AJ673" s="788" t="n"/>
      <c r="AK673" s="788" t="n"/>
      <c r="AL673" s="788" t="n"/>
      <c r="AM673" s="788" t="n"/>
      <c r="AN673" s="788" t="n"/>
      <c r="AO673" s="788" t="n"/>
      <c r="AP673" s="788" t="n"/>
      <c r="AQ673" s="788" t="n"/>
    </row>
    <row r="674" ht="15" customHeight="1" s="789">
      <c r="A674" s="1561" t="n"/>
      <c r="B674" s="1218" t="n"/>
      <c r="C674" s="1219" t="n"/>
      <c r="D674" s="1219" t="n"/>
      <c r="E674" s="1223" t="n"/>
      <c r="F674" s="1219" t="n"/>
      <c r="G674" s="902" t="n"/>
      <c r="H674" s="902" t="n"/>
      <c r="I674" s="1219" t="n"/>
      <c r="J674" s="1219" t="n"/>
      <c r="K674" s="1219" t="n"/>
      <c r="L674" s="1221" t="n"/>
      <c r="M674" s="1221" t="n"/>
      <c r="N674" s="1221" t="n"/>
      <c r="O674" s="1221" t="n"/>
      <c r="P674" s="1221" t="n"/>
      <c r="Q674" s="1221" t="n"/>
      <c r="R674" s="1221" t="n"/>
      <c r="S674" s="1221" t="n"/>
      <c r="T674" s="1221" t="n"/>
      <c r="U674" s="1221" t="n"/>
      <c r="V674" s="1221" t="n"/>
      <c r="W674" s="1221" t="n"/>
      <c r="X674" s="1221" t="n"/>
      <c r="Y674" s="1221" t="n"/>
      <c r="Z674" s="1222" t="n"/>
      <c r="AA674" s="1222" t="n"/>
      <c r="AB674" s="1080" t="n"/>
      <c r="AC674" s="788" t="n"/>
      <c r="AD674" s="788" t="n"/>
      <c r="AE674" s="788" t="n"/>
      <c r="AF674" s="788" t="n"/>
      <c r="AG674" s="788" t="n"/>
      <c r="AH674" s="788" t="n"/>
      <c r="AI674" s="788" t="n"/>
      <c r="AJ674" s="788" t="n"/>
      <c r="AK674" s="788" t="n"/>
      <c r="AL674" s="788" t="n"/>
      <c r="AM674" s="788" t="n"/>
      <c r="AN674" s="788" t="n"/>
      <c r="AO674" s="788" t="n"/>
      <c r="AP674" s="788" t="n"/>
      <c r="AQ674" s="788" t="n"/>
    </row>
    <row r="675" ht="15" customHeight="1" s="789">
      <c r="A675" s="1561" t="n"/>
      <c r="B675" s="1218" t="n"/>
      <c r="C675" s="1219" t="n"/>
      <c r="D675" s="1219" t="n"/>
      <c r="E675" s="1223" t="n"/>
      <c r="F675" s="1219" t="n"/>
      <c r="G675" s="902" t="n"/>
      <c r="H675" s="902" t="n"/>
      <c r="I675" s="1219" t="n"/>
      <c r="J675" s="1219" t="n"/>
      <c r="K675" s="1219" t="n"/>
      <c r="L675" s="1221" t="n"/>
      <c r="M675" s="1221" t="n"/>
      <c r="N675" s="1221" t="n"/>
      <c r="O675" s="1221" t="n"/>
      <c r="P675" s="1221" t="n"/>
      <c r="Q675" s="1221" t="n"/>
      <c r="R675" s="1221" t="n"/>
      <c r="S675" s="1221" t="n"/>
      <c r="T675" s="1221" t="n"/>
      <c r="U675" s="1221" t="n"/>
      <c r="V675" s="1221" t="n"/>
      <c r="W675" s="1221" t="n"/>
      <c r="X675" s="1221" t="n"/>
      <c r="Y675" s="1221" t="n"/>
      <c r="Z675" s="1222" t="n"/>
      <c r="AA675" s="1222" t="n"/>
      <c r="AB675" s="1080" t="n"/>
      <c r="AC675" s="788" t="n"/>
      <c r="AD675" s="788" t="n"/>
      <c r="AE675" s="788" t="n"/>
      <c r="AF675" s="788" t="n"/>
      <c r="AG675" s="788" t="n"/>
      <c r="AH675" s="788" t="n"/>
      <c r="AI675" s="788" t="n"/>
      <c r="AJ675" s="788" t="n"/>
      <c r="AK675" s="788" t="n"/>
      <c r="AL675" s="788" t="n"/>
      <c r="AM675" s="788" t="n"/>
      <c r="AN675" s="788" t="n"/>
      <c r="AO675" s="788" t="n"/>
      <c r="AP675" s="788" t="n"/>
      <c r="AQ675" s="788" t="n"/>
    </row>
    <row r="676" ht="15" customHeight="1" s="789">
      <c r="A676" s="1561" t="n"/>
      <c r="B676" s="1218" t="n"/>
      <c r="C676" s="1219" t="n"/>
      <c r="D676" s="1219" t="n"/>
      <c r="E676" s="1223" t="n"/>
      <c r="F676" s="1219" t="n"/>
      <c r="G676" s="902" t="n"/>
      <c r="H676" s="902" t="n"/>
      <c r="I676" s="1219" t="n"/>
      <c r="J676" s="1219" t="n"/>
      <c r="K676" s="1219" t="n"/>
      <c r="L676" s="1221" t="n"/>
      <c r="M676" s="1221" t="n"/>
      <c r="N676" s="1221" t="n"/>
      <c r="O676" s="1221" t="n"/>
      <c r="P676" s="1221" t="n"/>
      <c r="Q676" s="1221" t="n"/>
      <c r="R676" s="1221" t="n"/>
      <c r="S676" s="1221" t="n"/>
      <c r="T676" s="1221" t="n"/>
      <c r="U676" s="1221" t="n"/>
      <c r="V676" s="1221" t="n"/>
      <c r="W676" s="1221" t="n"/>
      <c r="X676" s="1221" t="n"/>
      <c r="Y676" s="1221" t="n"/>
      <c r="Z676" s="1222" t="n"/>
      <c r="AA676" s="1222" t="n"/>
      <c r="AB676" s="1080" t="n"/>
      <c r="AC676" s="788" t="n"/>
      <c r="AD676" s="788" t="n"/>
      <c r="AE676" s="788" t="n"/>
      <c r="AF676" s="788" t="n"/>
      <c r="AG676" s="788" t="n"/>
      <c r="AH676" s="788" t="n"/>
      <c r="AI676" s="788" t="n"/>
      <c r="AJ676" s="788" t="n"/>
      <c r="AK676" s="788" t="n"/>
      <c r="AL676" s="788" t="n"/>
      <c r="AM676" s="788" t="n"/>
      <c r="AN676" s="788" t="n"/>
      <c r="AO676" s="788" t="n"/>
      <c r="AP676" s="788" t="n"/>
      <c r="AQ676" s="788" t="n"/>
    </row>
    <row r="677" ht="15" customHeight="1" s="789">
      <c r="A677" s="1561" t="n"/>
      <c r="B677" s="1218" t="n"/>
      <c r="C677" s="1219" t="n"/>
      <c r="D677" s="1219" t="n"/>
      <c r="E677" s="1223" t="n"/>
      <c r="F677" s="1219" t="n"/>
      <c r="G677" s="902" t="n"/>
      <c r="H677" s="902" t="n"/>
      <c r="I677" s="1219" t="n"/>
      <c r="J677" s="1219" t="n"/>
      <c r="K677" s="1219" t="n"/>
      <c r="L677" s="1221" t="n"/>
      <c r="M677" s="1221" t="n"/>
      <c r="N677" s="1221" t="n"/>
      <c r="O677" s="1221" t="n"/>
      <c r="P677" s="1221" t="n"/>
      <c r="Q677" s="1221" t="n"/>
      <c r="R677" s="1221" t="n"/>
      <c r="S677" s="1221" t="n"/>
      <c r="T677" s="1221" t="n"/>
      <c r="U677" s="1221" t="n"/>
      <c r="V677" s="1221" t="n"/>
      <c r="W677" s="1221" t="n"/>
      <c r="X677" s="1221" t="n"/>
      <c r="Y677" s="1221" t="n"/>
      <c r="Z677" s="1222" t="n"/>
      <c r="AA677" s="1222" t="n"/>
      <c r="AB677" s="1080" t="n"/>
      <c r="AC677" s="788" t="n"/>
      <c r="AD677" s="788" t="n"/>
      <c r="AE677" s="788" t="n"/>
      <c r="AF677" s="788" t="n"/>
      <c r="AG677" s="788" t="n"/>
      <c r="AH677" s="788" t="n"/>
      <c r="AI677" s="788" t="n"/>
      <c r="AJ677" s="788" t="n"/>
      <c r="AK677" s="788" t="n"/>
      <c r="AL677" s="788" t="n"/>
      <c r="AM677" s="788" t="n"/>
      <c r="AN677" s="788" t="n"/>
      <c r="AO677" s="788" t="n"/>
      <c r="AP677" s="788" t="n"/>
      <c r="AQ677" s="788" t="n"/>
    </row>
    <row r="678" ht="15" customHeight="1" s="789">
      <c r="A678" s="1561" t="n"/>
      <c r="B678" s="1218" t="n"/>
      <c r="C678" s="1219" t="n"/>
      <c r="D678" s="1219" t="n"/>
      <c r="E678" s="1223" t="n"/>
      <c r="F678" s="1219" t="n"/>
      <c r="G678" s="902" t="n"/>
      <c r="H678" s="902" t="n"/>
      <c r="I678" s="1219" t="n"/>
      <c r="J678" s="1219" t="n"/>
      <c r="K678" s="1219" t="n"/>
      <c r="L678" s="1221" t="n"/>
      <c r="M678" s="1221" t="n"/>
      <c r="N678" s="1221" t="n"/>
      <c r="O678" s="1221" t="n"/>
      <c r="P678" s="1221" t="n"/>
      <c r="Q678" s="1221" t="n"/>
      <c r="R678" s="1221" t="n"/>
      <c r="S678" s="1221" t="n"/>
      <c r="T678" s="1221" t="n"/>
      <c r="U678" s="1221" t="n"/>
      <c r="V678" s="1221" t="n"/>
      <c r="W678" s="1221" t="n"/>
      <c r="X678" s="1221" t="n"/>
      <c r="Y678" s="1221" t="n"/>
      <c r="Z678" s="1222" t="n"/>
      <c r="AA678" s="1222" t="n"/>
      <c r="AB678" s="1080" t="n"/>
      <c r="AC678" s="788" t="n"/>
      <c r="AD678" s="788" t="n"/>
      <c r="AE678" s="788" t="n"/>
      <c r="AF678" s="788" t="n"/>
      <c r="AG678" s="788" t="n"/>
      <c r="AH678" s="788" t="n"/>
      <c r="AI678" s="788" t="n"/>
      <c r="AJ678" s="788" t="n"/>
      <c r="AK678" s="788" t="n"/>
      <c r="AL678" s="788" t="n"/>
      <c r="AM678" s="788" t="n"/>
      <c r="AN678" s="788" t="n"/>
      <c r="AO678" s="788" t="n"/>
      <c r="AP678" s="788" t="n"/>
      <c r="AQ678" s="788" t="n"/>
    </row>
    <row r="679" ht="15" customHeight="1" s="789">
      <c r="A679" s="1561" t="n"/>
      <c r="B679" s="1218" t="n"/>
      <c r="C679" s="1219" t="n"/>
      <c r="D679" s="1219" t="n"/>
      <c r="E679" s="1223" t="n"/>
      <c r="F679" s="1219" t="n"/>
      <c r="G679" s="902" t="n"/>
      <c r="H679" s="902" t="n"/>
      <c r="I679" s="1219" t="n"/>
      <c r="J679" s="1219" t="n"/>
      <c r="K679" s="1219" t="n"/>
      <c r="L679" s="1221" t="n"/>
      <c r="M679" s="1221" t="n"/>
      <c r="N679" s="1221" t="n"/>
      <c r="O679" s="1221" t="n"/>
      <c r="P679" s="1221" t="n"/>
      <c r="Q679" s="1221" t="n"/>
      <c r="R679" s="1221" t="n"/>
      <c r="S679" s="1221" t="n"/>
      <c r="T679" s="1221" t="n"/>
      <c r="U679" s="1221" t="n"/>
      <c r="V679" s="1221" t="n"/>
      <c r="W679" s="1221" t="n"/>
      <c r="X679" s="1221" t="n"/>
      <c r="Y679" s="1221" t="n"/>
      <c r="Z679" s="1222" t="n"/>
      <c r="AA679" s="1222" t="n"/>
      <c r="AB679" s="1080" t="n"/>
      <c r="AC679" s="788" t="n"/>
      <c r="AD679" s="788" t="n"/>
      <c r="AE679" s="788" t="n"/>
      <c r="AF679" s="788" t="n"/>
      <c r="AG679" s="788" t="n"/>
      <c r="AH679" s="788" t="n"/>
      <c r="AI679" s="788" t="n"/>
      <c r="AJ679" s="788" t="n"/>
      <c r="AK679" s="788" t="n"/>
      <c r="AL679" s="788" t="n"/>
      <c r="AM679" s="788" t="n"/>
      <c r="AN679" s="788" t="n"/>
      <c r="AO679" s="788" t="n"/>
      <c r="AP679" s="788" t="n"/>
      <c r="AQ679" s="788" t="n"/>
    </row>
    <row r="680" ht="15" customHeight="1" s="789">
      <c r="A680" s="1561" t="n"/>
      <c r="B680" s="1218" t="n"/>
      <c r="C680" s="1219" t="n"/>
      <c r="D680" s="1219" t="n"/>
      <c r="E680" s="1223" t="n"/>
      <c r="F680" s="1219" t="n"/>
      <c r="G680" s="902" t="n"/>
      <c r="H680" s="902" t="n"/>
      <c r="I680" s="1219" t="n"/>
      <c r="J680" s="1219" t="n"/>
      <c r="K680" s="1219" t="n"/>
      <c r="L680" s="1221" t="n"/>
      <c r="M680" s="1221" t="n"/>
      <c r="N680" s="1221" t="n"/>
      <c r="O680" s="1221" t="n"/>
      <c r="P680" s="1221" t="n"/>
      <c r="Q680" s="1221" t="n"/>
      <c r="R680" s="1221" t="n"/>
      <c r="S680" s="1221" t="n"/>
      <c r="T680" s="1221" t="n"/>
      <c r="U680" s="1221" t="n"/>
      <c r="V680" s="1221" t="n"/>
      <c r="W680" s="1221" t="n"/>
      <c r="X680" s="1221" t="n"/>
      <c r="Y680" s="1221" t="n"/>
      <c r="Z680" s="1222" t="n"/>
      <c r="AA680" s="1222" t="n"/>
      <c r="AB680" s="1080" t="n"/>
      <c r="AC680" s="788" t="n"/>
      <c r="AD680" s="788" t="n"/>
      <c r="AE680" s="788" t="n"/>
      <c r="AF680" s="788" t="n"/>
      <c r="AG680" s="788" t="n"/>
      <c r="AH680" s="788" t="n"/>
      <c r="AI680" s="788" t="n"/>
      <c r="AJ680" s="788" t="n"/>
      <c r="AK680" s="788" t="n"/>
      <c r="AL680" s="788" t="n"/>
      <c r="AM680" s="788" t="n"/>
      <c r="AN680" s="788" t="n"/>
      <c r="AO680" s="788" t="n"/>
      <c r="AP680" s="788" t="n"/>
      <c r="AQ680" s="788" t="n"/>
    </row>
    <row r="681" ht="15" customHeight="1" s="789">
      <c r="A681" s="1561" t="n"/>
      <c r="B681" s="1218" t="n"/>
      <c r="C681" s="1219" t="n"/>
      <c r="D681" s="1219" t="n"/>
      <c r="E681" s="1223" t="n"/>
      <c r="F681" s="1219" t="n"/>
      <c r="G681" s="902" t="n"/>
      <c r="H681" s="902" t="n"/>
      <c r="I681" s="1219" t="n"/>
      <c r="J681" s="1219" t="n"/>
      <c r="K681" s="1219" t="n"/>
      <c r="L681" s="1221" t="n"/>
      <c r="M681" s="1221" t="n"/>
      <c r="N681" s="1221" t="n"/>
      <c r="O681" s="1221" t="n"/>
      <c r="P681" s="1221" t="n"/>
      <c r="Q681" s="1221" t="n"/>
      <c r="R681" s="1221" t="n"/>
      <c r="S681" s="1221" t="n"/>
      <c r="T681" s="1221" t="n"/>
      <c r="U681" s="1221" t="n"/>
      <c r="V681" s="1221" t="n"/>
      <c r="W681" s="1221" t="n"/>
      <c r="X681" s="1221" t="n"/>
      <c r="Y681" s="1221" t="n"/>
      <c r="Z681" s="1222" t="n"/>
      <c r="AA681" s="1222" t="n"/>
      <c r="AB681" s="1080" t="n"/>
      <c r="AC681" s="788" t="n"/>
      <c r="AD681" s="788" t="n"/>
      <c r="AE681" s="788" t="n"/>
      <c r="AF681" s="788" t="n"/>
      <c r="AG681" s="788" t="n"/>
      <c r="AH681" s="788" t="n"/>
      <c r="AI681" s="788" t="n"/>
      <c r="AJ681" s="788" t="n"/>
      <c r="AK681" s="788" t="n"/>
      <c r="AL681" s="788" t="n"/>
      <c r="AM681" s="788" t="n"/>
      <c r="AN681" s="788" t="n"/>
      <c r="AO681" s="788" t="n"/>
      <c r="AP681" s="788" t="n"/>
      <c r="AQ681" s="788" t="n"/>
    </row>
    <row r="682" ht="15" customHeight="1" s="789">
      <c r="A682" s="1561" t="n"/>
      <c r="B682" s="1218" t="n"/>
      <c r="C682" s="1219" t="n"/>
      <c r="D682" s="1219" t="n"/>
      <c r="E682" s="1223" t="n"/>
      <c r="F682" s="1219" t="n"/>
      <c r="G682" s="902" t="n"/>
      <c r="H682" s="902" t="n"/>
      <c r="I682" s="1219" t="n"/>
      <c r="J682" s="1219" t="n"/>
      <c r="K682" s="1219" t="n"/>
      <c r="L682" s="1221" t="n"/>
      <c r="M682" s="1221" t="n"/>
      <c r="N682" s="1221" t="n"/>
      <c r="O682" s="1221" t="n"/>
      <c r="P682" s="1221" t="n"/>
      <c r="Q682" s="1221" t="n"/>
      <c r="R682" s="1221" t="n"/>
      <c r="S682" s="1221" t="n"/>
      <c r="T682" s="1221" t="n"/>
      <c r="U682" s="1221" t="n"/>
      <c r="V682" s="1221" t="n"/>
      <c r="W682" s="1221" t="n"/>
      <c r="X682" s="1221" t="n"/>
      <c r="Y682" s="1221" t="n"/>
      <c r="Z682" s="1222" t="n"/>
      <c r="AA682" s="1222" t="n"/>
      <c r="AB682" s="1080" t="n"/>
      <c r="AC682" s="788" t="n"/>
      <c r="AD682" s="788" t="n"/>
      <c r="AE682" s="788" t="n"/>
      <c r="AF682" s="788" t="n"/>
      <c r="AG682" s="788" t="n"/>
      <c r="AH682" s="788" t="n"/>
      <c r="AI682" s="788" t="n"/>
      <c r="AJ682" s="788" t="n"/>
      <c r="AK682" s="788" t="n"/>
      <c r="AL682" s="788" t="n"/>
      <c r="AM682" s="788" t="n"/>
      <c r="AN682" s="788" t="n"/>
      <c r="AO682" s="788" t="n"/>
      <c r="AP682" s="788" t="n"/>
      <c r="AQ682" s="788" t="n"/>
    </row>
    <row r="683" ht="15" customHeight="1" s="789">
      <c r="A683" s="1561" t="n"/>
      <c r="B683" s="1218" t="n"/>
      <c r="C683" s="1219" t="n"/>
      <c r="D683" s="1219" t="n"/>
      <c r="E683" s="1223" t="n"/>
      <c r="F683" s="1219" t="n"/>
      <c r="G683" s="902" t="n"/>
      <c r="H683" s="902" t="n"/>
      <c r="I683" s="1219" t="n"/>
      <c r="J683" s="1219" t="n"/>
      <c r="K683" s="1219" t="n"/>
      <c r="L683" s="1221" t="n"/>
      <c r="M683" s="1221" t="n"/>
      <c r="N683" s="1221" t="n"/>
      <c r="O683" s="1221" t="n"/>
      <c r="P683" s="1221" t="n"/>
      <c r="Q683" s="1221" t="n"/>
      <c r="R683" s="1221" t="n"/>
      <c r="S683" s="1221" t="n"/>
      <c r="T683" s="1221" t="n"/>
      <c r="U683" s="1221" t="n"/>
      <c r="V683" s="1221" t="n"/>
      <c r="W683" s="1221" t="n"/>
      <c r="X683" s="1221" t="n"/>
      <c r="Y683" s="1221" t="n"/>
      <c r="Z683" s="1222" t="n"/>
      <c r="AA683" s="1222" t="n"/>
      <c r="AB683" s="1080" t="n"/>
      <c r="AC683" s="788" t="n"/>
      <c r="AD683" s="788" t="n"/>
      <c r="AE683" s="788" t="n"/>
      <c r="AF683" s="788" t="n"/>
      <c r="AG683" s="788" t="n"/>
      <c r="AH683" s="788" t="n"/>
      <c r="AI683" s="788" t="n"/>
      <c r="AJ683" s="788" t="n"/>
      <c r="AK683" s="788" t="n"/>
      <c r="AL683" s="788" t="n"/>
      <c r="AM683" s="788" t="n"/>
      <c r="AN683" s="788" t="n"/>
      <c r="AO683" s="788" t="n"/>
      <c r="AP683" s="788" t="n"/>
      <c r="AQ683" s="788" t="n"/>
    </row>
    <row r="684" ht="15" customHeight="1" s="789">
      <c r="A684" s="1561" t="n"/>
      <c r="B684" s="1218" t="n"/>
      <c r="C684" s="1219" t="n"/>
      <c r="D684" s="1219" t="n"/>
      <c r="E684" s="1223" t="n"/>
      <c r="F684" s="1219" t="n"/>
      <c r="G684" s="902" t="n"/>
      <c r="H684" s="902" t="n"/>
      <c r="I684" s="1219" t="n"/>
      <c r="J684" s="1219" t="n"/>
      <c r="K684" s="1219" t="n"/>
      <c r="L684" s="1221" t="n"/>
      <c r="M684" s="1221" t="n"/>
      <c r="N684" s="1221" t="n"/>
      <c r="O684" s="1221" t="n"/>
      <c r="P684" s="1221" t="n"/>
      <c r="Q684" s="1221" t="n"/>
      <c r="R684" s="1221" t="n"/>
      <c r="S684" s="1221" t="n"/>
      <c r="T684" s="1221" t="n"/>
      <c r="U684" s="1221" t="n"/>
      <c r="V684" s="1221" t="n"/>
      <c r="W684" s="1221" t="n"/>
      <c r="X684" s="1221" t="n"/>
      <c r="Y684" s="1221" t="n"/>
      <c r="Z684" s="1222" t="n"/>
      <c r="AA684" s="1222" t="n"/>
      <c r="AB684" s="1080" t="n"/>
      <c r="AC684" s="788" t="n"/>
      <c r="AD684" s="788" t="n"/>
      <c r="AE684" s="788" t="n"/>
      <c r="AF684" s="788" t="n"/>
      <c r="AG684" s="788" t="n"/>
      <c r="AH684" s="788" t="n"/>
      <c r="AI684" s="788" t="n"/>
      <c r="AJ684" s="788" t="n"/>
      <c r="AK684" s="788" t="n"/>
      <c r="AL684" s="788" t="n"/>
      <c r="AM684" s="788" t="n"/>
      <c r="AN684" s="788" t="n"/>
      <c r="AO684" s="788" t="n"/>
      <c r="AP684" s="788" t="n"/>
      <c r="AQ684" s="788" t="n"/>
    </row>
    <row r="685" ht="15" customHeight="1" s="789">
      <c r="A685" s="1561" t="n"/>
      <c r="B685" s="1218" t="n"/>
      <c r="C685" s="1219" t="n"/>
      <c r="D685" s="1219" t="n"/>
      <c r="E685" s="1223" t="n"/>
      <c r="F685" s="1219" t="n"/>
      <c r="G685" s="902" t="n"/>
      <c r="H685" s="902" t="n"/>
      <c r="I685" s="1219" t="n"/>
      <c r="J685" s="1219" t="n"/>
      <c r="K685" s="1219" t="n"/>
      <c r="L685" s="1221" t="n"/>
      <c r="M685" s="1221" t="n"/>
      <c r="N685" s="1221" t="n"/>
      <c r="O685" s="1221" t="n"/>
      <c r="P685" s="1221" t="n"/>
      <c r="Q685" s="1221" t="n"/>
      <c r="R685" s="1221" t="n"/>
      <c r="S685" s="1221" t="n"/>
      <c r="T685" s="1221" t="n"/>
      <c r="U685" s="1221" t="n"/>
      <c r="V685" s="1221" t="n"/>
      <c r="W685" s="1221" t="n"/>
      <c r="X685" s="1221" t="n"/>
      <c r="Y685" s="1221" t="n"/>
      <c r="Z685" s="1222" t="n"/>
      <c r="AA685" s="1222" t="n"/>
      <c r="AB685" s="1080" t="n"/>
      <c r="AC685" s="788" t="n"/>
      <c r="AD685" s="788" t="n"/>
      <c r="AE685" s="788" t="n"/>
      <c r="AF685" s="788" t="n"/>
      <c r="AG685" s="788" t="n"/>
      <c r="AH685" s="788" t="n"/>
      <c r="AI685" s="788" t="n"/>
      <c r="AJ685" s="788" t="n"/>
      <c r="AK685" s="788" t="n"/>
      <c r="AL685" s="788" t="n"/>
      <c r="AM685" s="788" t="n"/>
      <c r="AN685" s="788" t="n"/>
      <c r="AO685" s="788" t="n"/>
      <c r="AP685" s="788" t="n"/>
      <c r="AQ685" s="788" t="n"/>
    </row>
    <row r="686" ht="15" customHeight="1" s="789">
      <c r="A686" s="1561" t="n"/>
      <c r="B686" s="1218" t="n"/>
      <c r="C686" s="1219" t="n"/>
      <c r="D686" s="1219" t="n"/>
      <c r="E686" s="1223" t="n"/>
      <c r="F686" s="1219" t="n"/>
      <c r="G686" s="902" t="n"/>
      <c r="H686" s="902" t="n"/>
      <c r="I686" s="1219" t="n"/>
      <c r="J686" s="1219" t="n"/>
      <c r="K686" s="1219" t="n"/>
      <c r="L686" s="1221" t="n"/>
      <c r="M686" s="1221" t="n"/>
      <c r="N686" s="1221" t="n"/>
      <c r="O686" s="1221" t="n"/>
      <c r="P686" s="1221" t="n"/>
      <c r="Q686" s="1221" t="n"/>
      <c r="R686" s="1221" t="n"/>
      <c r="S686" s="1221" t="n"/>
      <c r="T686" s="1221" t="n"/>
      <c r="U686" s="1221" t="n"/>
      <c r="V686" s="1221" t="n"/>
      <c r="W686" s="1221" t="n"/>
      <c r="X686" s="1221" t="n"/>
      <c r="Y686" s="1221" t="n"/>
      <c r="Z686" s="1222" t="n"/>
      <c r="AA686" s="1222" t="n"/>
      <c r="AB686" s="1080" t="n"/>
      <c r="AC686" s="788" t="n"/>
      <c r="AD686" s="788" t="n"/>
      <c r="AE686" s="788" t="n"/>
      <c r="AF686" s="788" t="n"/>
      <c r="AG686" s="788" t="n"/>
      <c r="AH686" s="788" t="n"/>
      <c r="AI686" s="788" t="n"/>
      <c r="AJ686" s="788" t="n"/>
      <c r="AK686" s="788" t="n"/>
      <c r="AL686" s="788" t="n"/>
      <c r="AM686" s="788" t="n"/>
      <c r="AN686" s="788" t="n"/>
      <c r="AO686" s="788" t="n"/>
      <c r="AP686" s="788" t="n"/>
      <c r="AQ686" s="788" t="n"/>
    </row>
    <row r="687" ht="15" customHeight="1" s="789">
      <c r="A687" s="1561" t="n"/>
      <c r="B687" s="1218" t="n"/>
      <c r="C687" s="1219" t="n"/>
      <c r="D687" s="1219" t="n"/>
      <c r="E687" s="1223" t="n"/>
      <c r="F687" s="1219" t="n"/>
      <c r="G687" s="902" t="n"/>
      <c r="H687" s="902" t="n"/>
      <c r="I687" s="1219" t="n"/>
      <c r="J687" s="1219" t="n"/>
      <c r="K687" s="1219" t="n"/>
      <c r="L687" s="1221" t="n"/>
      <c r="M687" s="1221" t="n"/>
      <c r="N687" s="1221" t="n"/>
      <c r="O687" s="1221" t="n"/>
      <c r="P687" s="1221" t="n"/>
      <c r="Q687" s="1221" t="n"/>
      <c r="R687" s="1221" t="n"/>
      <c r="S687" s="1221" t="n"/>
      <c r="T687" s="1221" t="n"/>
      <c r="U687" s="1221" t="n"/>
      <c r="V687" s="1221" t="n"/>
      <c r="W687" s="1221" t="n"/>
      <c r="X687" s="1221" t="n"/>
      <c r="Y687" s="1221" t="n"/>
      <c r="Z687" s="1222" t="n"/>
      <c r="AA687" s="1222" t="n"/>
      <c r="AB687" s="1080" t="n"/>
      <c r="AC687" s="788" t="n"/>
      <c r="AD687" s="788" t="n"/>
      <c r="AE687" s="788" t="n"/>
      <c r="AF687" s="788" t="n"/>
      <c r="AG687" s="788" t="n"/>
      <c r="AH687" s="788" t="n"/>
      <c r="AI687" s="788" t="n"/>
      <c r="AJ687" s="788" t="n"/>
      <c r="AK687" s="788" t="n"/>
      <c r="AL687" s="788" t="n"/>
      <c r="AM687" s="788" t="n"/>
      <c r="AN687" s="788" t="n"/>
      <c r="AO687" s="788" t="n"/>
      <c r="AP687" s="788" t="n"/>
      <c r="AQ687" s="788" t="n"/>
    </row>
    <row r="688" ht="15" customHeight="1" s="789">
      <c r="A688" s="1561" t="n"/>
      <c r="B688" s="1218" t="n"/>
      <c r="C688" s="1219" t="n"/>
      <c r="D688" s="1219" t="n"/>
      <c r="E688" s="1223" t="n"/>
      <c r="F688" s="1219" t="n"/>
      <c r="G688" s="902" t="n"/>
      <c r="H688" s="902" t="n"/>
      <c r="I688" s="1219" t="n"/>
      <c r="J688" s="1219" t="n"/>
      <c r="K688" s="1219" t="n"/>
      <c r="L688" s="1221" t="n"/>
      <c r="M688" s="1221" t="n"/>
      <c r="N688" s="1221" t="n"/>
      <c r="O688" s="1221" t="n"/>
      <c r="P688" s="1221" t="n"/>
      <c r="Q688" s="1221" t="n"/>
      <c r="R688" s="1221" t="n"/>
      <c r="S688" s="1221" t="n"/>
      <c r="T688" s="1221" t="n"/>
      <c r="U688" s="1221" t="n"/>
      <c r="V688" s="1221" t="n"/>
      <c r="W688" s="1221" t="n"/>
      <c r="X688" s="1221" t="n"/>
      <c r="Y688" s="1221" t="n"/>
      <c r="Z688" s="1222" t="n"/>
      <c r="AA688" s="1222" t="n"/>
      <c r="AB688" s="1080" t="n"/>
      <c r="AC688" s="788" t="n"/>
      <c r="AD688" s="788" t="n"/>
      <c r="AE688" s="788" t="n"/>
      <c r="AF688" s="788" t="n"/>
      <c r="AG688" s="788" t="n"/>
      <c r="AH688" s="788" t="n"/>
      <c r="AI688" s="788" t="n"/>
      <c r="AJ688" s="788" t="n"/>
      <c r="AK688" s="788" t="n"/>
      <c r="AL688" s="788" t="n"/>
      <c r="AM688" s="788" t="n"/>
      <c r="AN688" s="788" t="n"/>
      <c r="AO688" s="788" t="n"/>
      <c r="AP688" s="788" t="n"/>
      <c r="AQ688" s="788" t="n"/>
    </row>
    <row r="689" ht="15" customHeight="1" s="789">
      <c r="A689" s="1561" t="n"/>
      <c r="B689" s="1218" t="n"/>
      <c r="C689" s="1219" t="n"/>
      <c r="D689" s="1219" t="n"/>
      <c r="E689" s="1223" t="n"/>
      <c r="F689" s="1219" t="n"/>
      <c r="G689" s="902" t="n"/>
      <c r="H689" s="902" t="n"/>
      <c r="I689" s="1219" t="n"/>
      <c r="J689" s="1219" t="n"/>
      <c r="K689" s="1219" t="n"/>
      <c r="L689" s="1221" t="n"/>
      <c r="M689" s="1221" t="n"/>
      <c r="N689" s="1221" t="n"/>
      <c r="O689" s="1221" t="n"/>
      <c r="P689" s="1221" t="n"/>
      <c r="Q689" s="1221" t="n"/>
      <c r="R689" s="1221" t="n"/>
      <c r="S689" s="1221" t="n"/>
      <c r="T689" s="1221" t="n"/>
      <c r="U689" s="1221" t="n"/>
      <c r="V689" s="1221" t="n"/>
      <c r="W689" s="1221" t="n"/>
      <c r="X689" s="1221" t="n"/>
      <c r="Y689" s="1221" t="n"/>
      <c r="Z689" s="1222" t="n"/>
      <c r="AA689" s="1222" t="n"/>
      <c r="AB689" s="1080" t="n"/>
      <c r="AC689" s="788" t="n"/>
      <c r="AD689" s="788" t="n"/>
      <c r="AE689" s="788" t="n"/>
      <c r="AF689" s="788" t="n"/>
      <c r="AG689" s="788" t="n"/>
      <c r="AH689" s="788" t="n"/>
      <c r="AI689" s="788" t="n"/>
      <c r="AJ689" s="788" t="n"/>
      <c r="AK689" s="788" t="n"/>
      <c r="AL689" s="788" t="n"/>
      <c r="AM689" s="788" t="n"/>
      <c r="AN689" s="788" t="n"/>
      <c r="AO689" s="788" t="n"/>
      <c r="AP689" s="788" t="n"/>
      <c r="AQ689" s="788" t="n"/>
    </row>
    <row r="690" ht="15" customHeight="1" s="789">
      <c r="A690" s="1561" t="n"/>
      <c r="B690" s="1218" t="n"/>
      <c r="C690" s="1219" t="n"/>
      <c r="D690" s="1219" t="n"/>
      <c r="E690" s="1223" t="n"/>
      <c r="F690" s="1219" t="n"/>
      <c r="G690" s="902" t="n"/>
      <c r="H690" s="902" t="n"/>
      <c r="I690" s="1219" t="n"/>
      <c r="J690" s="1219" t="n"/>
      <c r="K690" s="1219" t="n"/>
      <c r="L690" s="1221" t="n"/>
      <c r="M690" s="1221" t="n"/>
      <c r="N690" s="1221" t="n"/>
      <c r="O690" s="1221" t="n"/>
      <c r="P690" s="1221" t="n"/>
      <c r="Q690" s="1221" t="n"/>
      <c r="R690" s="1221" t="n"/>
      <c r="S690" s="1221" t="n"/>
      <c r="T690" s="1221" t="n"/>
      <c r="U690" s="1221" t="n"/>
      <c r="V690" s="1221" t="n"/>
      <c r="W690" s="1221" t="n"/>
      <c r="X690" s="1221" t="n"/>
      <c r="Y690" s="1221" t="n"/>
      <c r="Z690" s="1222" t="n"/>
      <c r="AA690" s="1222" t="n"/>
      <c r="AB690" s="1080" t="n"/>
      <c r="AC690" s="788" t="n"/>
      <c r="AD690" s="788" t="n"/>
      <c r="AE690" s="788" t="n"/>
      <c r="AF690" s="788" t="n"/>
      <c r="AG690" s="788" t="n"/>
      <c r="AH690" s="788" t="n"/>
      <c r="AI690" s="788" t="n"/>
      <c r="AJ690" s="788" t="n"/>
      <c r="AK690" s="788" t="n"/>
      <c r="AL690" s="788" t="n"/>
      <c r="AM690" s="788" t="n"/>
      <c r="AN690" s="788" t="n"/>
      <c r="AO690" s="788" t="n"/>
      <c r="AP690" s="788" t="n"/>
      <c r="AQ690" s="788" t="n"/>
    </row>
    <row r="691" ht="15" customHeight="1" s="789">
      <c r="A691" s="1561" t="n"/>
      <c r="B691" s="1218" t="n"/>
      <c r="C691" s="1219" t="n"/>
      <c r="D691" s="1219" t="n"/>
      <c r="E691" s="1223" t="n"/>
      <c r="F691" s="1219" t="n"/>
      <c r="G691" s="902" t="n"/>
      <c r="H691" s="902" t="n"/>
      <c r="I691" s="1219" t="n"/>
      <c r="J691" s="1219" t="n"/>
      <c r="K691" s="1219" t="n"/>
      <c r="L691" s="1221" t="n"/>
      <c r="M691" s="1221" t="n"/>
      <c r="N691" s="1221" t="n"/>
      <c r="O691" s="1221" t="n"/>
      <c r="P691" s="1221" t="n"/>
      <c r="Q691" s="1221" t="n"/>
      <c r="R691" s="1221" t="n"/>
      <c r="S691" s="1221" t="n"/>
      <c r="T691" s="1221" t="n"/>
      <c r="U691" s="1221" t="n"/>
      <c r="V691" s="1221" t="n"/>
      <c r="W691" s="1221" t="n"/>
      <c r="X691" s="1221" t="n"/>
      <c r="Y691" s="1221" t="n"/>
      <c r="Z691" s="1222" t="n"/>
      <c r="AA691" s="1222" t="n"/>
      <c r="AB691" s="1080" t="n"/>
      <c r="AC691" s="788" t="n"/>
      <c r="AD691" s="788" t="n"/>
      <c r="AE691" s="788" t="n"/>
      <c r="AF691" s="788" t="n"/>
      <c r="AG691" s="788" t="n"/>
      <c r="AH691" s="788" t="n"/>
      <c r="AI691" s="788" t="n"/>
      <c r="AJ691" s="788" t="n"/>
      <c r="AK691" s="788" t="n"/>
      <c r="AL691" s="788" t="n"/>
      <c r="AM691" s="788" t="n"/>
      <c r="AN691" s="788" t="n"/>
      <c r="AO691" s="788" t="n"/>
      <c r="AP691" s="788" t="n"/>
      <c r="AQ691" s="788" t="n"/>
    </row>
    <row r="692" ht="15" customHeight="1" s="789">
      <c r="A692" s="1561" t="n"/>
      <c r="B692" s="1218" t="n"/>
      <c r="C692" s="1219" t="n"/>
      <c r="D692" s="1219" t="n"/>
      <c r="E692" s="1223" t="n"/>
      <c r="F692" s="1219" t="n"/>
      <c r="G692" s="902" t="n"/>
      <c r="H692" s="902" t="n"/>
      <c r="I692" s="1219" t="n"/>
      <c r="J692" s="1219" t="n"/>
      <c r="K692" s="1219" t="n"/>
      <c r="L692" s="1221" t="n"/>
      <c r="M692" s="1221" t="n"/>
      <c r="N692" s="1221" t="n"/>
      <c r="O692" s="1221" t="n"/>
      <c r="P692" s="1221" t="n"/>
      <c r="Q692" s="1221" t="n"/>
      <c r="R692" s="1221" t="n"/>
      <c r="S692" s="1221" t="n"/>
      <c r="T692" s="1221" t="n"/>
      <c r="U692" s="1221" t="n"/>
      <c r="V692" s="1221" t="n"/>
      <c r="W692" s="1221" t="n"/>
      <c r="X692" s="1221" t="n"/>
      <c r="Y692" s="1221" t="n"/>
      <c r="Z692" s="1222" t="n"/>
      <c r="AA692" s="1222" t="n"/>
      <c r="AB692" s="1080" t="n"/>
      <c r="AC692" s="788" t="n"/>
      <c r="AD692" s="788" t="n"/>
      <c r="AE692" s="788" t="n"/>
      <c r="AF692" s="788" t="n"/>
      <c r="AG692" s="788" t="n"/>
      <c r="AH692" s="788" t="n"/>
      <c r="AI692" s="788" t="n"/>
      <c r="AJ692" s="788" t="n"/>
      <c r="AK692" s="788" t="n"/>
      <c r="AL692" s="788" t="n"/>
      <c r="AM692" s="788" t="n"/>
      <c r="AN692" s="788" t="n"/>
      <c r="AO692" s="788" t="n"/>
      <c r="AP692" s="788" t="n"/>
      <c r="AQ692" s="788" t="n"/>
    </row>
    <row r="693" ht="15" customHeight="1" s="789">
      <c r="A693" s="1561" t="n"/>
      <c r="B693" s="1218" t="n"/>
      <c r="C693" s="1219" t="n"/>
      <c r="D693" s="1219" t="n"/>
      <c r="E693" s="1223" t="n"/>
      <c r="F693" s="1219" t="n"/>
      <c r="G693" s="902" t="n"/>
      <c r="H693" s="902" t="n"/>
      <c r="I693" s="1219" t="n"/>
      <c r="J693" s="1219" t="n"/>
      <c r="K693" s="1219" t="n"/>
      <c r="L693" s="1221" t="n"/>
      <c r="M693" s="1221" t="n"/>
      <c r="N693" s="1221" t="n"/>
      <c r="O693" s="1221" t="n"/>
      <c r="P693" s="1221" t="n"/>
      <c r="Q693" s="1221" t="n"/>
      <c r="R693" s="1221" t="n"/>
      <c r="S693" s="1221" t="n"/>
      <c r="T693" s="1221" t="n"/>
      <c r="U693" s="1221" t="n"/>
      <c r="V693" s="1221" t="n"/>
      <c r="W693" s="1221" t="n"/>
      <c r="X693" s="1221" t="n"/>
      <c r="Y693" s="1221" t="n"/>
      <c r="Z693" s="1222" t="n"/>
      <c r="AA693" s="1222" t="n"/>
      <c r="AB693" s="1080" t="n"/>
      <c r="AC693" s="788" t="n"/>
      <c r="AD693" s="788" t="n"/>
      <c r="AE693" s="788" t="n"/>
      <c r="AF693" s="788" t="n"/>
      <c r="AG693" s="788" t="n"/>
      <c r="AH693" s="788" t="n"/>
      <c r="AI693" s="788" t="n"/>
      <c r="AJ693" s="788" t="n"/>
      <c r="AK693" s="788" t="n"/>
      <c r="AL693" s="788" t="n"/>
      <c r="AM693" s="788" t="n"/>
      <c r="AN693" s="788" t="n"/>
      <c r="AO693" s="788" t="n"/>
      <c r="AP693" s="788" t="n"/>
      <c r="AQ693" s="788" t="n"/>
    </row>
    <row r="694" ht="15" customHeight="1" s="789">
      <c r="A694" s="1561" t="n"/>
      <c r="B694" s="1218" t="n"/>
      <c r="C694" s="1219" t="n"/>
      <c r="D694" s="1219" t="n"/>
      <c r="E694" s="1223" t="n"/>
      <c r="F694" s="1219" t="n"/>
      <c r="G694" s="902" t="n"/>
      <c r="H694" s="902" t="n"/>
      <c r="I694" s="1219" t="n"/>
      <c r="J694" s="1219" t="n"/>
      <c r="K694" s="1219" t="n"/>
      <c r="L694" s="1221" t="n"/>
      <c r="M694" s="1221" t="n"/>
      <c r="N694" s="1221" t="n"/>
      <c r="O694" s="1221" t="n"/>
      <c r="P694" s="1221" t="n"/>
      <c r="Q694" s="1221" t="n"/>
      <c r="R694" s="1221" t="n"/>
      <c r="S694" s="1221" t="n"/>
      <c r="T694" s="1221" t="n"/>
      <c r="U694" s="1221" t="n"/>
      <c r="V694" s="1221" t="n"/>
      <c r="W694" s="1221" t="n"/>
      <c r="X694" s="1221" t="n"/>
      <c r="Y694" s="1221" t="n"/>
      <c r="Z694" s="1222" t="n"/>
      <c r="AA694" s="1222" t="n"/>
      <c r="AB694" s="1080" t="n"/>
      <c r="AC694" s="788" t="n"/>
      <c r="AD694" s="788" t="n"/>
      <c r="AE694" s="788" t="n"/>
      <c r="AF694" s="788" t="n"/>
      <c r="AG694" s="788" t="n"/>
      <c r="AH694" s="788" t="n"/>
      <c r="AI694" s="788" t="n"/>
      <c r="AJ694" s="788" t="n"/>
      <c r="AK694" s="788" t="n"/>
      <c r="AL694" s="788" t="n"/>
      <c r="AM694" s="788" t="n"/>
      <c r="AN694" s="788" t="n"/>
      <c r="AO694" s="788" t="n"/>
      <c r="AP694" s="788" t="n"/>
      <c r="AQ694" s="788" t="n"/>
    </row>
    <row r="695" ht="15" customHeight="1" s="789">
      <c r="A695" s="1561" t="n"/>
      <c r="B695" s="1218" t="n"/>
      <c r="C695" s="1219" t="n"/>
      <c r="D695" s="1219" t="n"/>
      <c r="E695" s="1223" t="n"/>
      <c r="F695" s="1219" t="n"/>
      <c r="G695" s="902" t="n"/>
      <c r="H695" s="902" t="n"/>
      <c r="I695" s="1219" t="n"/>
      <c r="J695" s="1219" t="n"/>
      <c r="K695" s="1219" t="n"/>
      <c r="L695" s="1221" t="n"/>
      <c r="M695" s="1221" t="n"/>
      <c r="N695" s="1221" t="n"/>
      <c r="O695" s="1221" t="n"/>
      <c r="P695" s="1221" t="n"/>
      <c r="Q695" s="1221" t="n"/>
      <c r="R695" s="1221" t="n"/>
      <c r="S695" s="1221" t="n"/>
      <c r="T695" s="1221" t="n"/>
      <c r="U695" s="1221" t="n"/>
      <c r="V695" s="1221" t="n"/>
      <c r="W695" s="1221" t="n"/>
      <c r="X695" s="1221" t="n"/>
      <c r="Y695" s="1221" t="n"/>
      <c r="Z695" s="1222" t="n"/>
      <c r="AA695" s="1222" t="n"/>
      <c r="AB695" s="1080" t="n"/>
      <c r="AC695" s="788" t="n"/>
      <c r="AD695" s="788" t="n"/>
      <c r="AE695" s="788" t="n"/>
      <c r="AF695" s="788" t="n"/>
      <c r="AG695" s="788" t="n"/>
      <c r="AH695" s="788" t="n"/>
      <c r="AI695" s="788" t="n"/>
      <c r="AJ695" s="788" t="n"/>
      <c r="AK695" s="788" t="n"/>
      <c r="AL695" s="788" t="n"/>
      <c r="AM695" s="788" t="n"/>
      <c r="AN695" s="788" t="n"/>
      <c r="AO695" s="788" t="n"/>
      <c r="AP695" s="788" t="n"/>
      <c r="AQ695" s="788" t="n"/>
    </row>
    <row r="696" ht="15" customHeight="1" s="789">
      <c r="A696" s="1561" t="n"/>
      <c r="B696" s="1218" t="n"/>
      <c r="C696" s="1219" t="n"/>
      <c r="D696" s="1219" t="n"/>
      <c r="E696" s="1223" t="n"/>
      <c r="F696" s="1219" t="n"/>
      <c r="G696" s="902" t="n"/>
      <c r="H696" s="902" t="n"/>
      <c r="I696" s="1219" t="n"/>
      <c r="J696" s="1219" t="n"/>
      <c r="K696" s="1219" t="n"/>
      <c r="L696" s="1221" t="n"/>
      <c r="M696" s="1221" t="n"/>
      <c r="N696" s="1221" t="n"/>
      <c r="O696" s="1221" t="n"/>
      <c r="P696" s="1221" t="n"/>
      <c r="Q696" s="1221" t="n"/>
      <c r="R696" s="1221" t="n"/>
      <c r="S696" s="1221" t="n"/>
      <c r="T696" s="1221" t="n"/>
      <c r="U696" s="1221" t="n"/>
      <c r="V696" s="1221" t="n"/>
      <c r="W696" s="1221" t="n"/>
      <c r="X696" s="1221" t="n"/>
      <c r="Y696" s="1221" t="n"/>
      <c r="Z696" s="1222" t="n"/>
      <c r="AA696" s="1222" t="n"/>
      <c r="AB696" s="1080" t="n"/>
      <c r="AC696" s="788" t="n"/>
      <c r="AD696" s="788" t="n"/>
      <c r="AE696" s="788" t="n"/>
      <c r="AF696" s="788" t="n"/>
      <c r="AG696" s="788" t="n"/>
      <c r="AH696" s="788" t="n"/>
      <c r="AI696" s="788" t="n"/>
      <c r="AJ696" s="788" t="n"/>
      <c r="AK696" s="788" t="n"/>
      <c r="AL696" s="788" t="n"/>
      <c r="AM696" s="788" t="n"/>
      <c r="AN696" s="788" t="n"/>
      <c r="AO696" s="788" t="n"/>
      <c r="AP696" s="788" t="n"/>
      <c r="AQ696" s="788" t="n"/>
    </row>
    <row r="697" ht="15" customHeight="1" s="789">
      <c r="A697" s="1561" t="n"/>
      <c r="B697" s="1218" t="n"/>
      <c r="C697" s="1219" t="n"/>
      <c r="D697" s="1219" t="n"/>
      <c r="E697" s="1223" t="n"/>
      <c r="F697" s="1219" t="n"/>
      <c r="G697" s="902" t="n"/>
      <c r="H697" s="902" t="n"/>
      <c r="I697" s="1219" t="n"/>
      <c r="J697" s="1219" t="n"/>
      <c r="K697" s="1219" t="n"/>
      <c r="L697" s="1221" t="n"/>
      <c r="M697" s="1221" t="n"/>
      <c r="N697" s="1221" t="n"/>
      <c r="O697" s="1221" t="n"/>
      <c r="P697" s="1221" t="n"/>
      <c r="Q697" s="1221" t="n"/>
      <c r="R697" s="1221" t="n"/>
      <c r="S697" s="1221" t="n"/>
      <c r="T697" s="1221" t="n"/>
      <c r="U697" s="1221" t="n"/>
      <c r="V697" s="1221" t="n"/>
      <c r="W697" s="1221" t="n"/>
      <c r="X697" s="1221" t="n"/>
      <c r="Y697" s="1221" t="n"/>
      <c r="Z697" s="1222" t="n"/>
      <c r="AA697" s="1222" t="n"/>
      <c r="AB697" s="1080" t="n"/>
      <c r="AC697" s="788" t="n"/>
      <c r="AD697" s="788" t="n"/>
      <c r="AE697" s="788" t="n"/>
      <c r="AF697" s="788" t="n"/>
      <c r="AG697" s="788" t="n"/>
      <c r="AH697" s="788" t="n"/>
      <c r="AI697" s="788" t="n"/>
      <c r="AJ697" s="788" t="n"/>
      <c r="AK697" s="788" t="n"/>
      <c r="AL697" s="788" t="n"/>
      <c r="AM697" s="788" t="n"/>
      <c r="AN697" s="788" t="n"/>
      <c r="AO697" s="788" t="n"/>
      <c r="AP697" s="788" t="n"/>
      <c r="AQ697" s="788" t="n"/>
    </row>
    <row r="698" ht="15" customHeight="1" s="789">
      <c r="A698" s="1561" t="n"/>
      <c r="B698" s="1218" t="n"/>
      <c r="C698" s="1219" t="n"/>
      <c r="D698" s="1219" t="n"/>
      <c r="E698" s="1223" t="n"/>
      <c r="F698" s="1219" t="n"/>
      <c r="G698" s="902" t="n"/>
      <c r="H698" s="902" t="n"/>
      <c r="I698" s="1219" t="n"/>
      <c r="J698" s="1219" t="n"/>
      <c r="K698" s="1219" t="n"/>
      <c r="L698" s="1221" t="n"/>
      <c r="M698" s="1221" t="n"/>
      <c r="N698" s="1221" t="n"/>
      <c r="O698" s="1221" t="n"/>
      <c r="P698" s="1221" t="n"/>
      <c r="Q698" s="1221" t="n"/>
      <c r="R698" s="1221" t="n"/>
      <c r="S698" s="1221" t="n"/>
      <c r="T698" s="1221" t="n"/>
      <c r="U698" s="1221" t="n"/>
      <c r="V698" s="1221" t="n"/>
      <c r="W698" s="1221" t="n"/>
      <c r="X698" s="1221" t="n"/>
      <c r="Y698" s="1221" t="n"/>
      <c r="Z698" s="1222" t="n"/>
      <c r="AA698" s="1222" t="n"/>
      <c r="AB698" s="1080" t="n"/>
      <c r="AC698" s="788" t="n"/>
      <c r="AD698" s="788" t="n"/>
      <c r="AE698" s="788" t="n"/>
      <c r="AF698" s="788" t="n"/>
      <c r="AG698" s="788" t="n"/>
      <c r="AH698" s="788" t="n"/>
      <c r="AI698" s="788" t="n"/>
      <c r="AJ698" s="788" t="n"/>
      <c r="AK698" s="788" t="n"/>
      <c r="AL698" s="788" t="n"/>
      <c r="AM698" s="788" t="n"/>
      <c r="AN698" s="788" t="n"/>
      <c r="AO698" s="788" t="n"/>
      <c r="AP698" s="788" t="n"/>
      <c r="AQ698" s="788" t="n"/>
    </row>
    <row r="699" ht="15" customHeight="1" s="789">
      <c r="A699" s="1561" t="n"/>
      <c r="B699" s="1218" t="n"/>
      <c r="C699" s="1219" t="n"/>
      <c r="D699" s="1219" t="n"/>
      <c r="E699" s="1223" t="n"/>
      <c r="F699" s="1219" t="n"/>
      <c r="G699" s="902" t="n"/>
      <c r="H699" s="902" t="n"/>
      <c r="I699" s="1219" t="n"/>
      <c r="J699" s="1219" t="n"/>
      <c r="K699" s="1219" t="n"/>
      <c r="L699" s="1221" t="n"/>
      <c r="M699" s="1221" t="n"/>
      <c r="N699" s="1221" t="n"/>
      <c r="O699" s="1221" t="n"/>
      <c r="P699" s="1221" t="n"/>
      <c r="Q699" s="1221" t="n"/>
      <c r="R699" s="1221" t="n"/>
      <c r="S699" s="1221" t="n"/>
      <c r="T699" s="1221" t="n"/>
      <c r="U699" s="1221" t="n"/>
      <c r="V699" s="1221" t="n"/>
      <c r="W699" s="1221" t="n"/>
      <c r="X699" s="1221" t="n"/>
      <c r="Y699" s="1221" t="n"/>
      <c r="Z699" s="1222" t="n"/>
      <c r="AA699" s="1222" t="n"/>
      <c r="AB699" s="1080" t="n"/>
      <c r="AC699" s="788" t="n"/>
      <c r="AD699" s="788" t="n"/>
      <c r="AE699" s="788" t="n"/>
      <c r="AF699" s="788" t="n"/>
      <c r="AG699" s="788" t="n"/>
      <c r="AH699" s="788" t="n"/>
      <c r="AI699" s="788" t="n"/>
      <c r="AJ699" s="788" t="n"/>
      <c r="AK699" s="788" t="n"/>
      <c r="AL699" s="788" t="n"/>
      <c r="AM699" s="788" t="n"/>
      <c r="AN699" s="788" t="n"/>
      <c r="AO699" s="788" t="n"/>
      <c r="AP699" s="788" t="n"/>
      <c r="AQ699" s="788" t="n"/>
    </row>
    <row r="700" ht="15" customHeight="1" s="789">
      <c r="A700" s="1561" t="n"/>
      <c r="B700" s="1218" t="n"/>
      <c r="C700" s="1219" t="n"/>
      <c r="D700" s="1219" t="n"/>
      <c r="E700" s="1223" t="n"/>
      <c r="F700" s="1219" t="n"/>
      <c r="G700" s="902" t="n"/>
      <c r="H700" s="902" t="n"/>
      <c r="I700" s="1219" t="n"/>
      <c r="J700" s="1219" t="n"/>
      <c r="K700" s="1219" t="n"/>
      <c r="L700" s="1221" t="n"/>
      <c r="M700" s="1221" t="n"/>
      <c r="N700" s="1221" t="n"/>
      <c r="O700" s="1221" t="n"/>
      <c r="P700" s="1221" t="n"/>
      <c r="Q700" s="1221" t="n"/>
      <c r="R700" s="1221" t="n"/>
      <c r="S700" s="1221" t="n"/>
      <c r="T700" s="1221" t="n"/>
      <c r="U700" s="1221" t="n"/>
      <c r="V700" s="1221" t="n"/>
      <c r="W700" s="1221" t="n"/>
      <c r="X700" s="1221" t="n"/>
      <c r="Y700" s="1221" t="n"/>
      <c r="Z700" s="1222" t="n"/>
      <c r="AA700" s="1222" t="n"/>
      <c r="AB700" s="1080" t="n"/>
      <c r="AC700" s="788" t="n"/>
      <c r="AD700" s="788" t="n"/>
      <c r="AE700" s="788" t="n"/>
      <c r="AF700" s="788" t="n"/>
      <c r="AG700" s="788" t="n"/>
      <c r="AH700" s="788" t="n"/>
      <c r="AI700" s="788" t="n"/>
      <c r="AJ700" s="788" t="n"/>
      <c r="AK700" s="788" t="n"/>
      <c r="AL700" s="788" t="n"/>
      <c r="AM700" s="788" t="n"/>
      <c r="AN700" s="788" t="n"/>
      <c r="AO700" s="788" t="n"/>
      <c r="AP700" s="788" t="n"/>
      <c r="AQ700" s="788" t="n"/>
    </row>
    <row r="701" ht="15" customHeight="1" s="789">
      <c r="A701" s="1561" t="n"/>
      <c r="B701" s="1218" t="n"/>
      <c r="C701" s="1219" t="n"/>
      <c r="D701" s="1219" t="n"/>
      <c r="E701" s="1223" t="n"/>
      <c r="F701" s="1219" t="n"/>
      <c r="G701" s="902" t="n"/>
      <c r="H701" s="902" t="n"/>
      <c r="I701" s="1219" t="n"/>
      <c r="J701" s="1219" t="n"/>
      <c r="K701" s="1219" t="n"/>
      <c r="L701" s="1221" t="n"/>
      <c r="M701" s="1221" t="n"/>
      <c r="N701" s="1221" t="n"/>
      <c r="O701" s="1221" t="n"/>
      <c r="P701" s="1221" t="n"/>
      <c r="Q701" s="1221" t="n"/>
      <c r="R701" s="1221" t="n"/>
      <c r="S701" s="1221" t="n"/>
      <c r="T701" s="1221" t="n"/>
      <c r="U701" s="1221" t="n"/>
      <c r="V701" s="1221" t="n"/>
      <c r="W701" s="1221" t="n"/>
      <c r="X701" s="1221" t="n"/>
      <c r="Y701" s="1221" t="n"/>
      <c r="Z701" s="1222" t="n"/>
      <c r="AA701" s="1222" t="n"/>
      <c r="AB701" s="1080" t="n"/>
      <c r="AC701" s="788" t="n"/>
      <c r="AD701" s="788" t="n"/>
      <c r="AE701" s="788" t="n"/>
      <c r="AF701" s="788" t="n"/>
      <c r="AG701" s="788" t="n"/>
      <c r="AH701" s="788" t="n"/>
      <c r="AI701" s="788" t="n"/>
      <c r="AJ701" s="788" t="n"/>
      <c r="AK701" s="788" t="n"/>
      <c r="AL701" s="788" t="n"/>
      <c r="AM701" s="788" t="n"/>
      <c r="AN701" s="788" t="n"/>
      <c r="AO701" s="788" t="n"/>
      <c r="AP701" s="788" t="n"/>
      <c r="AQ701" s="788" t="n"/>
    </row>
    <row r="702" ht="15" customHeight="1" s="789">
      <c r="A702" s="1561" t="n"/>
      <c r="B702" s="1218" t="n"/>
      <c r="C702" s="1219" t="n"/>
      <c r="D702" s="1219" t="n"/>
      <c r="E702" s="1223" t="n"/>
      <c r="F702" s="1219" t="n"/>
      <c r="G702" s="902" t="n"/>
      <c r="H702" s="902" t="n"/>
      <c r="I702" s="1219" t="n"/>
      <c r="J702" s="1219" t="n"/>
      <c r="K702" s="1219" t="n"/>
      <c r="L702" s="1221" t="n"/>
      <c r="M702" s="1221" t="n"/>
      <c r="N702" s="1221" t="n"/>
      <c r="O702" s="1221" t="n"/>
      <c r="P702" s="1221" t="n"/>
      <c r="Q702" s="1221" t="n"/>
      <c r="R702" s="1221" t="n"/>
      <c r="S702" s="1221" t="n"/>
      <c r="T702" s="1221" t="n"/>
      <c r="U702" s="1221" t="n"/>
      <c r="V702" s="1221" t="n"/>
      <c r="W702" s="1221" t="n"/>
      <c r="X702" s="1221" t="n"/>
      <c r="Y702" s="1221" t="n"/>
      <c r="Z702" s="1222" t="n"/>
      <c r="AA702" s="1222" t="n"/>
      <c r="AB702" s="1080" t="n"/>
      <c r="AC702" s="788" t="n"/>
      <c r="AD702" s="788" t="n"/>
      <c r="AE702" s="788" t="n"/>
      <c r="AF702" s="788" t="n"/>
      <c r="AG702" s="788" t="n"/>
      <c r="AH702" s="788" t="n"/>
      <c r="AI702" s="788" t="n"/>
      <c r="AJ702" s="788" t="n"/>
      <c r="AK702" s="788" t="n"/>
      <c r="AL702" s="788" t="n"/>
      <c r="AM702" s="788" t="n"/>
      <c r="AN702" s="788" t="n"/>
      <c r="AO702" s="788" t="n"/>
      <c r="AP702" s="788" t="n"/>
      <c r="AQ702" s="788" t="n"/>
    </row>
    <row r="703" ht="15" customHeight="1" s="789">
      <c r="A703" s="1561" t="n"/>
      <c r="B703" s="1218" t="n"/>
      <c r="C703" s="1219" t="n"/>
      <c r="D703" s="1219" t="n"/>
      <c r="E703" s="1223" t="n"/>
      <c r="F703" s="1219" t="n"/>
      <c r="G703" s="902" t="n"/>
      <c r="H703" s="902" t="n"/>
      <c r="I703" s="1219" t="n"/>
      <c r="J703" s="1219" t="n"/>
      <c r="K703" s="1219" t="n"/>
      <c r="L703" s="1221" t="n"/>
      <c r="M703" s="1221" t="n"/>
      <c r="N703" s="1221" t="n"/>
      <c r="O703" s="1221" t="n"/>
      <c r="P703" s="1221" t="n"/>
      <c r="Q703" s="1221" t="n"/>
      <c r="R703" s="1221" t="n"/>
      <c r="S703" s="1221" t="n"/>
      <c r="T703" s="1221" t="n"/>
      <c r="U703" s="1221" t="n"/>
      <c r="V703" s="1221" t="n"/>
      <c r="W703" s="1221" t="n"/>
      <c r="X703" s="1221" t="n"/>
      <c r="Y703" s="1221" t="n"/>
      <c r="Z703" s="1222" t="n"/>
      <c r="AA703" s="1222" t="n"/>
      <c r="AB703" s="1080" t="n"/>
      <c r="AC703" s="788" t="n"/>
      <c r="AD703" s="788" t="n"/>
      <c r="AE703" s="788" t="n"/>
      <c r="AF703" s="788" t="n"/>
      <c r="AG703" s="788" t="n"/>
      <c r="AH703" s="788" t="n"/>
      <c r="AI703" s="788" t="n"/>
      <c r="AJ703" s="788" t="n"/>
      <c r="AK703" s="788" t="n"/>
      <c r="AL703" s="788" t="n"/>
      <c r="AM703" s="788" t="n"/>
      <c r="AN703" s="788" t="n"/>
      <c r="AO703" s="788" t="n"/>
      <c r="AP703" s="788" t="n"/>
      <c r="AQ703" s="788" t="n"/>
    </row>
    <row r="704" ht="15" customHeight="1" s="789">
      <c r="A704" s="1561" t="n"/>
      <c r="B704" s="1218" t="n"/>
      <c r="C704" s="1219" t="n"/>
      <c r="D704" s="1219" t="n"/>
      <c r="E704" s="1223" t="n"/>
      <c r="F704" s="1219" t="n"/>
      <c r="G704" s="902" t="n"/>
      <c r="H704" s="902" t="n"/>
      <c r="I704" s="1219" t="n"/>
      <c r="J704" s="1219" t="n"/>
      <c r="K704" s="1219" t="n"/>
      <c r="L704" s="1221" t="n"/>
      <c r="M704" s="1221" t="n"/>
      <c r="N704" s="1221" t="n"/>
      <c r="O704" s="1221" t="n"/>
      <c r="P704" s="1221" t="n"/>
      <c r="Q704" s="1221" t="n"/>
      <c r="R704" s="1221" t="n"/>
      <c r="S704" s="1221" t="n"/>
      <c r="T704" s="1221" t="n"/>
      <c r="U704" s="1221" t="n"/>
      <c r="V704" s="1221" t="n"/>
      <c r="W704" s="1221" t="n"/>
      <c r="X704" s="1221" t="n"/>
      <c r="Y704" s="1221" t="n"/>
      <c r="Z704" s="1222" t="n"/>
      <c r="AA704" s="1222" t="n"/>
      <c r="AB704" s="1080" t="n"/>
      <c r="AC704" s="788" t="n"/>
      <c r="AD704" s="788" t="n"/>
      <c r="AE704" s="788" t="n"/>
      <c r="AF704" s="788" t="n"/>
      <c r="AG704" s="788" t="n"/>
      <c r="AH704" s="788" t="n"/>
      <c r="AI704" s="788" t="n"/>
      <c r="AJ704" s="788" t="n"/>
      <c r="AK704" s="788" t="n"/>
      <c r="AL704" s="788" t="n"/>
      <c r="AM704" s="788" t="n"/>
      <c r="AN704" s="788" t="n"/>
      <c r="AO704" s="788" t="n"/>
      <c r="AP704" s="788" t="n"/>
      <c r="AQ704" s="788" t="n"/>
    </row>
    <row r="705" ht="15" customHeight="1" s="789">
      <c r="A705" s="1561" t="n"/>
      <c r="B705" s="1218" t="n"/>
      <c r="C705" s="1219" t="n"/>
      <c r="D705" s="1219" t="n"/>
      <c r="E705" s="1223" t="n"/>
      <c r="F705" s="1219" t="n"/>
      <c r="G705" s="902" t="n"/>
      <c r="H705" s="902" t="n"/>
      <c r="I705" s="1219" t="n"/>
      <c r="J705" s="1219" t="n"/>
      <c r="K705" s="1219" t="n"/>
      <c r="L705" s="1221" t="n"/>
      <c r="M705" s="1221" t="n"/>
      <c r="N705" s="1221" t="n"/>
      <c r="O705" s="1221" t="n"/>
      <c r="P705" s="1221" t="n"/>
      <c r="Q705" s="1221" t="n"/>
      <c r="R705" s="1221" t="n"/>
      <c r="S705" s="1221" t="n"/>
      <c r="T705" s="1221" t="n"/>
      <c r="U705" s="1221" t="n"/>
      <c r="V705" s="1221" t="n"/>
      <c r="W705" s="1221" t="n"/>
      <c r="X705" s="1221" t="n"/>
      <c r="Y705" s="1221" t="n"/>
      <c r="Z705" s="1222" t="n"/>
      <c r="AA705" s="1222" t="n"/>
      <c r="AB705" s="1080" t="n"/>
      <c r="AC705" s="788" t="n"/>
      <c r="AD705" s="788" t="n"/>
      <c r="AE705" s="788" t="n"/>
      <c r="AF705" s="788" t="n"/>
      <c r="AG705" s="788" t="n"/>
      <c r="AH705" s="788" t="n"/>
      <c r="AI705" s="788" t="n"/>
      <c r="AJ705" s="788" t="n"/>
      <c r="AK705" s="788" t="n"/>
      <c r="AL705" s="788" t="n"/>
      <c r="AM705" s="788" t="n"/>
      <c r="AN705" s="788" t="n"/>
      <c r="AO705" s="788" t="n"/>
      <c r="AP705" s="788" t="n"/>
      <c r="AQ705" s="788" t="n"/>
    </row>
    <row r="706" ht="15" customHeight="1" s="789">
      <c r="A706" s="1561" t="n"/>
      <c r="B706" s="1218" t="n"/>
      <c r="C706" s="1219" t="n"/>
      <c r="D706" s="1219" t="n"/>
      <c r="E706" s="1223" t="n"/>
      <c r="F706" s="1219" t="n"/>
      <c r="G706" s="902" t="n"/>
      <c r="H706" s="902" t="n"/>
      <c r="I706" s="1219" t="n"/>
      <c r="J706" s="1219" t="n"/>
      <c r="K706" s="1219" t="n"/>
      <c r="L706" s="1221" t="n"/>
      <c r="M706" s="1221" t="n"/>
      <c r="N706" s="1221" t="n"/>
      <c r="O706" s="1221" t="n"/>
      <c r="P706" s="1221" t="n"/>
      <c r="Q706" s="1221" t="n"/>
      <c r="R706" s="1221" t="n"/>
      <c r="S706" s="1221" t="n"/>
      <c r="T706" s="1221" t="n"/>
      <c r="U706" s="1221" t="n"/>
      <c r="V706" s="1221" t="n"/>
      <c r="W706" s="1221" t="n"/>
      <c r="X706" s="1221" t="n"/>
      <c r="Y706" s="1221" t="n"/>
      <c r="Z706" s="1222" t="n"/>
      <c r="AA706" s="1222" t="n"/>
      <c r="AB706" s="1080" t="n"/>
      <c r="AC706" s="788" t="n"/>
      <c r="AD706" s="788" t="n"/>
      <c r="AE706" s="788" t="n"/>
      <c r="AF706" s="788" t="n"/>
      <c r="AG706" s="788" t="n"/>
      <c r="AH706" s="788" t="n"/>
      <c r="AI706" s="788" t="n"/>
      <c r="AJ706" s="788" t="n"/>
      <c r="AK706" s="788" t="n"/>
      <c r="AL706" s="788" t="n"/>
      <c r="AM706" s="788" t="n"/>
      <c r="AN706" s="788" t="n"/>
      <c r="AO706" s="788" t="n"/>
      <c r="AP706" s="788" t="n"/>
      <c r="AQ706" s="788" t="n"/>
    </row>
    <row r="707" ht="15" customHeight="1" s="789">
      <c r="A707" s="1561" t="n"/>
      <c r="B707" s="1218" t="n"/>
      <c r="C707" s="1219" t="n"/>
      <c r="D707" s="1219" t="n"/>
      <c r="E707" s="1223" t="n"/>
      <c r="F707" s="1219" t="n"/>
      <c r="G707" s="902" t="n"/>
      <c r="H707" s="902" t="n"/>
      <c r="I707" s="1219" t="n"/>
      <c r="J707" s="1219" t="n"/>
      <c r="K707" s="1219" t="n"/>
      <c r="L707" s="1221" t="n"/>
      <c r="M707" s="1221" t="n"/>
      <c r="N707" s="1221" t="n"/>
      <c r="O707" s="1221" t="n"/>
      <c r="P707" s="1221" t="n"/>
      <c r="Q707" s="1221" t="n"/>
      <c r="R707" s="1221" t="n"/>
      <c r="S707" s="1221" t="n"/>
      <c r="T707" s="1221" t="n"/>
      <c r="U707" s="1221" t="n"/>
      <c r="V707" s="1221" t="n"/>
      <c r="W707" s="1221" t="n"/>
      <c r="X707" s="1221" t="n"/>
      <c r="Y707" s="1221" t="n"/>
      <c r="Z707" s="1222" t="n"/>
      <c r="AA707" s="1222" t="n"/>
      <c r="AB707" s="1080" t="n"/>
      <c r="AC707" s="788" t="n"/>
      <c r="AD707" s="788" t="n"/>
      <c r="AE707" s="788" t="n"/>
      <c r="AF707" s="788" t="n"/>
      <c r="AG707" s="788" t="n"/>
      <c r="AH707" s="788" t="n"/>
      <c r="AI707" s="788" t="n"/>
      <c r="AJ707" s="788" t="n"/>
      <c r="AK707" s="788" t="n"/>
      <c r="AL707" s="788" t="n"/>
      <c r="AM707" s="788" t="n"/>
      <c r="AN707" s="788" t="n"/>
      <c r="AO707" s="788" t="n"/>
      <c r="AP707" s="788" t="n"/>
      <c r="AQ707" s="788" t="n"/>
    </row>
    <row r="708" ht="15" customHeight="1" s="789">
      <c r="A708" s="1561" t="n"/>
      <c r="B708" s="1218" t="n"/>
      <c r="C708" s="1219" t="n"/>
      <c r="D708" s="1219" t="n"/>
      <c r="E708" s="1223" t="n"/>
      <c r="F708" s="1219" t="n"/>
      <c r="G708" s="902" t="n"/>
      <c r="H708" s="902" t="n"/>
      <c r="I708" s="1219" t="n"/>
      <c r="J708" s="1219" t="n"/>
      <c r="K708" s="1219" t="n"/>
      <c r="L708" s="1221" t="n"/>
      <c r="M708" s="1221" t="n"/>
      <c r="N708" s="1221" t="n"/>
      <c r="O708" s="1221" t="n"/>
      <c r="P708" s="1221" t="n"/>
      <c r="Q708" s="1221" t="n"/>
      <c r="R708" s="1221" t="n"/>
      <c r="S708" s="1221" t="n"/>
      <c r="T708" s="1221" t="n"/>
      <c r="U708" s="1221" t="n"/>
      <c r="V708" s="1221" t="n"/>
      <c r="W708" s="1221" t="n"/>
      <c r="X708" s="1221" t="n"/>
      <c r="Y708" s="1221" t="n"/>
      <c r="Z708" s="1222" t="n"/>
      <c r="AA708" s="1222" t="n"/>
      <c r="AB708" s="1080" t="n"/>
      <c r="AC708" s="788" t="n"/>
      <c r="AD708" s="788" t="n"/>
      <c r="AE708" s="788" t="n"/>
      <c r="AF708" s="788" t="n"/>
      <c r="AG708" s="788" t="n"/>
      <c r="AH708" s="788" t="n"/>
      <c r="AI708" s="788" t="n"/>
      <c r="AJ708" s="788" t="n"/>
      <c r="AK708" s="788" t="n"/>
      <c r="AL708" s="788" t="n"/>
      <c r="AM708" s="788" t="n"/>
      <c r="AN708" s="788" t="n"/>
      <c r="AO708" s="788" t="n"/>
      <c r="AP708" s="788" t="n"/>
      <c r="AQ708" s="788" t="n"/>
    </row>
    <row r="709" ht="15" customHeight="1" s="789">
      <c r="A709" s="1561" t="n"/>
      <c r="B709" s="1218" t="n"/>
      <c r="C709" s="1219" t="n"/>
      <c r="D709" s="1219" t="n"/>
      <c r="E709" s="1223" t="n"/>
      <c r="F709" s="1219" t="n"/>
      <c r="G709" s="902" t="n"/>
      <c r="H709" s="902" t="n"/>
      <c r="I709" s="1219" t="n"/>
      <c r="J709" s="1219" t="n"/>
      <c r="K709" s="1219" t="n"/>
      <c r="L709" s="1221" t="n"/>
      <c r="M709" s="1221" t="n"/>
      <c r="N709" s="1221" t="n"/>
      <c r="O709" s="1221" t="n"/>
      <c r="P709" s="1221" t="n"/>
      <c r="Q709" s="1221" t="n"/>
      <c r="R709" s="1221" t="n"/>
      <c r="S709" s="1221" t="n"/>
      <c r="T709" s="1221" t="n"/>
      <c r="U709" s="1221" t="n"/>
      <c r="V709" s="1221" t="n"/>
      <c r="W709" s="1221" t="n"/>
      <c r="X709" s="1221" t="n"/>
      <c r="Y709" s="1221" t="n"/>
      <c r="Z709" s="1222" t="n"/>
      <c r="AA709" s="1222" t="n"/>
      <c r="AB709" s="1080" t="n"/>
      <c r="AC709" s="788" t="n"/>
      <c r="AD709" s="788" t="n"/>
      <c r="AE709" s="788" t="n"/>
      <c r="AF709" s="788" t="n"/>
      <c r="AG709" s="788" t="n"/>
      <c r="AH709" s="788" t="n"/>
      <c r="AI709" s="788" t="n"/>
      <c r="AJ709" s="788" t="n"/>
      <c r="AK709" s="788" t="n"/>
      <c r="AL709" s="788" t="n"/>
      <c r="AM709" s="788" t="n"/>
      <c r="AN709" s="788" t="n"/>
      <c r="AO709" s="788" t="n"/>
      <c r="AP709" s="788" t="n"/>
      <c r="AQ709" s="788" t="n"/>
    </row>
    <row r="710" ht="15" customHeight="1" s="789">
      <c r="A710" s="1561" t="n"/>
      <c r="B710" s="1218" t="n"/>
      <c r="C710" s="1219" t="n"/>
      <c r="D710" s="1219" t="n"/>
      <c r="E710" s="1223" t="n"/>
      <c r="F710" s="1219" t="n"/>
      <c r="G710" s="902" t="n"/>
      <c r="H710" s="902" t="n"/>
      <c r="I710" s="1219" t="n"/>
      <c r="J710" s="1219" t="n"/>
      <c r="K710" s="1219" t="n"/>
      <c r="L710" s="1221" t="n"/>
      <c r="M710" s="1221" t="n"/>
      <c r="N710" s="1221" t="n"/>
      <c r="O710" s="1221" t="n"/>
      <c r="P710" s="1221" t="n"/>
      <c r="Q710" s="1221" t="n"/>
      <c r="R710" s="1221" t="n"/>
      <c r="S710" s="1221" t="n"/>
      <c r="T710" s="1221" t="n"/>
      <c r="U710" s="1221" t="n"/>
      <c r="V710" s="1221" t="n"/>
      <c r="W710" s="1221" t="n"/>
      <c r="X710" s="1221" t="n"/>
      <c r="Y710" s="1221" t="n"/>
      <c r="Z710" s="1222" t="n"/>
      <c r="AA710" s="1222" t="n"/>
      <c r="AB710" s="1080" t="n"/>
      <c r="AC710" s="788" t="n"/>
      <c r="AD710" s="788" t="n"/>
      <c r="AE710" s="788" t="n"/>
      <c r="AF710" s="788" t="n"/>
      <c r="AG710" s="788" t="n"/>
      <c r="AH710" s="788" t="n"/>
      <c r="AI710" s="788" t="n"/>
      <c r="AJ710" s="788" t="n"/>
      <c r="AK710" s="788" t="n"/>
      <c r="AL710" s="788" t="n"/>
      <c r="AM710" s="788" t="n"/>
      <c r="AN710" s="788" t="n"/>
      <c r="AO710" s="788" t="n"/>
      <c r="AP710" s="788" t="n"/>
      <c r="AQ710" s="788" t="n"/>
    </row>
    <row r="711" ht="15" customHeight="1" s="789">
      <c r="A711" s="1561" t="n"/>
      <c r="B711" s="1218" t="n"/>
      <c r="C711" s="1219" t="n"/>
      <c r="D711" s="1219" t="n"/>
      <c r="E711" s="1223" t="n"/>
      <c r="F711" s="1219" t="n"/>
      <c r="G711" s="902" t="n"/>
      <c r="H711" s="902" t="n"/>
      <c r="I711" s="1219" t="n"/>
      <c r="J711" s="1219" t="n"/>
      <c r="K711" s="1219" t="n"/>
      <c r="L711" s="1221" t="n"/>
      <c r="M711" s="1221" t="n"/>
      <c r="N711" s="1221" t="n"/>
      <c r="O711" s="1221" t="n"/>
      <c r="P711" s="1221" t="n"/>
      <c r="Q711" s="1221" t="n"/>
      <c r="R711" s="1221" t="n"/>
      <c r="S711" s="1221" t="n"/>
      <c r="T711" s="1221" t="n"/>
      <c r="U711" s="1221" t="n"/>
      <c r="V711" s="1221" t="n"/>
      <c r="W711" s="1221" t="n"/>
      <c r="X711" s="1221" t="n"/>
      <c r="Y711" s="1221" t="n"/>
      <c r="Z711" s="1222" t="n"/>
      <c r="AA711" s="1222" t="n"/>
      <c r="AB711" s="1080" t="n"/>
      <c r="AC711" s="788" t="n"/>
      <c r="AD711" s="788" t="n"/>
      <c r="AE711" s="788" t="n"/>
      <c r="AF711" s="788" t="n"/>
      <c r="AG711" s="788" t="n"/>
      <c r="AH711" s="788" t="n"/>
      <c r="AI711" s="788" t="n"/>
      <c r="AJ711" s="788" t="n"/>
      <c r="AK711" s="788" t="n"/>
      <c r="AL711" s="788" t="n"/>
      <c r="AM711" s="788" t="n"/>
      <c r="AN711" s="788" t="n"/>
      <c r="AO711" s="788" t="n"/>
      <c r="AP711" s="788" t="n"/>
      <c r="AQ711" s="788" t="n"/>
    </row>
    <row r="712" ht="15" customHeight="1" s="789">
      <c r="A712" s="1561" t="n"/>
      <c r="B712" s="1218" t="n"/>
      <c r="C712" s="1219" t="n"/>
      <c r="D712" s="1219" t="n"/>
      <c r="E712" s="1223" t="n"/>
      <c r="F712" s="1219" t="n"/>
      <c r="G712" s="902" t="n"/>
      <c r="H712" s="902" t="n"/>
      <c r="I712" s="1219" t="n"/>
      <c r="J712" s="1219" t="n"/>
      <c r="K712" s="1219" t="n"/>
      <c r="L712" s="1221" t="n"/>
      <c r="M712" s="1221" t="n"/>
      <c r="N712" s="1221" t="n"/>
      <c r="O712" s="1221" t="n"/>
      <c r="P712" s="1221" t="n"/>
      <c r="Q712" s="1221" t="n"/>
      <c r="R712" s="1221" t="n"/>
      <c r="S712" s="1221" t="n"/>
      <c r="T712" s="1221" t="n"/>
      <c r="U712" s="1221" t="n"/>
      <c r="V712" s="1221" t="n"/>
      <c r="W712" s="1221" t="n"/>
      <c r="X712" s="1221" t="n"/>
      <c r="Y712" s="1221" t="n"/>
      <c r="Z712" s="1222" t="n"/>
      <c r="AA712" s="1222" t="n"/>
      <c r="AB712" s="1080" t="n"/>
      <c r="AC712" s="788" t="n"/>
      <c r="AD712" s="788" t="n"/>
      <c r="AE712" s="788" t="n"/>
      <c r="AF712" s="788" t="n"/>
      <c r="AG712" s="788" t="n"/>
      <c r="AH712" s="788" t="n"/>
      <c r="AI712" s="788" t="n"/>
      <c r="AJ712" s="788" t="n"/>
      <c r="AK712" s="788" t="n"/>
      <c r="AL712" s="788" t="n"/>
      <c r="AM712" s="788" t="n"/>
      <c r="AN712" s="788" t="n"/>
      <c r="AO712" s="788" t="n"/>
      <c r="AP712" s="788" t="n"/>
      <c r="AQ712" s="788" t="n"/>
    </row>
    <row r="713" ht="15" customHeight="1" s="789">
      <c r="A713" s="1561" t="n"/>
      <c r="B713" s="1218" t="n"/>
      <c r="C713" s="1219" t="n"/>
      <c r="D713" s="1219" t="n"/>
      <c r="E713" s="1223" t="n"/>
      <c r="F713" s="1219" t="n"/>
      <c r="G713" s="902" t="n"/>
      <c r="H713" s="902" t="n"/>
      <c r="I713" s="1219" t="n"/>
      <c r="J713" s="1219" t="n"/>
      <c r="K713" s="1219" t="n"/>
      <c r="L713" s="1221" t="n"/>
      <c r="M713" s="1221" t="n"/>
      <c r="N713" s="1221" t="n"/>
      <c r="O713" s="1221" t="n"/>
      <c r="P713" s="1221" t="n"/>
      <c r="Q713" s="1221" t="n"/>
      <c r="R713" s="1221" t="n"/>
      <c r="S713" s="1221" t="n"/>
      <c r="T713" s="1221" t="n"/>
      <c r="U713" s="1221" t="n"/>
      <c r="V713" s="1221" t="n"/>
      <c r="W713" s="1221" t="n"/>
      <c r="X713" s="1221" t="n"/>
      <c r="Y713" s="1221" t="n"/>
      <c r="Z713" s="1222" t="n"/>
      <c r="AA713" s="1222" t="n"/>
      <c r="AB713" s="1080" t="n"/>
      <c r="AC713" s="788" t="n"/>
      <c r="AD713" s="788" t="n"/>
      <c r="AE713" s="788" t="n"/>
      <c r="AF713" s="788" t="n"/>
      <c r="AG713" s="788" t="n"/>
      <c r="AH713" s="788" t="n"/>
      <c r="AI713" s="788" t="n"/>
      <c r="AJ713" s="788" t="n"/>
      <c r="AK713" s="788" t="n"/>
      <c r="AL713" s="788" t="n"/>
      <c r="AM713" s="788" t="n"/>
      <c r="AN713" s="788" t="n"/>
      <c r="AO713" s="788" t="n"/>
      <c r="AP713" s="788" t="n"/>
      <c r="AQ713" s="788" t="n"/>
    </row>
    <row r="714" ht="15" customHeight="1" s="789">
      <c r="A714" s="1561" t="n"/>
      <c r="B714" s="1218" t="n"/>
      <c r="C714" s="1219" t="n"/>
      <c r="D714" s="1219" t="n"/>
      <c r="E714" s="1223" t="n"/>
      <c r="F714" s="1219" t="n"/>
      <c r="G714" s="902" t="n"/>
      <c r="H714" s="902" t="n"/>
      <c r="I714" s="1219" t="n"/>
      <c r="J714" s="1219" t="n"/>
      <c r="K714" s="1219" t="n"/>
      <c r="L714" s="1221" t="n"/>
      <c r="M714" s="1221" t="n"/>
      <c r="N714" s="1221" t="n"/>
      <c r="O714" s="1221" t="n"/>
      <c r="P714" s="1221" t="n"/>
      <c r="Q714" s="1221" t="n"/>
      <c r="R714" s="1221" t="n"/>
      <c r="S714" s="1221" t="n"/>
      <c r="T714" s="1221" t="n"/>
      <c r="U714" s="1221" t="n"/>
      <c r="V714" s="1221" t="n"/>
      <c r="W714" s="1221" t="n"/>
      <c r="X714" s="1221" t="n"/>
      <c r="Y714" s="1221" t="n"/>
      <c r="Z714" s="1222" t="n"/>
      <c r="AA714" s="1222" t="n"/>
      <c r="AB714" s="1080" t="n"/>
      <c r="AC714" s="788" t="n"/>
      <c r="AD714" s="788" t="n"/>
      <c r="AE714" s="788" t="n"/>
      <c r="AF714" s="788" t="n"/>
      <c r="AG714" s="788" t="n"/>
      <c r="AH714" s="788" t="n"/>
      <c r="AI714" s="788" t="n"/>
      <c r="AJ714" s="788" t="n"/>
      <c r="AK714" s="788" t="n"/>
      <c r="AL714" s="788" t="n"/>
      <c r="AM714" s="788" t="n"/>
      <c r="AN714" s="788" t="n"/>
      <c r="AO714" s="788" t="n"/>
      <c r="AP714" s="788" t="n"/>
      <c r="AQ714" s="788" t="n"/>
    </row>
    <row r="715" ht="15" customHeight="1" s="789">
      <c r="A715" s="1561" t="n"/>
      <c r="B715" s="1218" t="n"/>
      <c r="C715" s="1219" t="n"/>
      <c r="D715" s="1219" t="n"/>
      <c r="E715" s="1223" t="n"/>
      <c r="F715" s="1219" t="n"/>
      <c r="G715" s="902" t="n"/>
      <c r="H715" s="902" t="n"/>
      <c r="I715" s="1219" t="n"/>
      <c r="J715" s="1219" t="n"/>
      <c r="K715" s="1219" t="n"/>
      <c r="L715" s="1221" t="n"/>
      <c r="M715" s="1221" t="n"/>
      <c r="N715" s="1221" t="n"/>
      <c r="O715" s="1221" t="n"/>
      <c r="P715" s="1221" t="n"/>
      <c r="Q715" s="1221" t="n"/>
      <c r="R715" s="1221" t="n"/>
      <c r="S715" s="1221" t="n"/>
      <c r="T715" s="1221" t="n"/>
      <c r="U715" s="1221" t="n"/>
      <c r="V715" s="1221" t="n"/>
      <c r="W715" s="1221" t="n"/>
      <c r="X715" s="1221" t="n"/>
      <c r="Y715" s="1221" t="n"/>
      <c r="Z715" s="1222" t="n"/>
      <c r="AA715" s="1222" t="n"/>
      <c r="AB715" s="1080" t="n"/>
      <c r="AC715" s="788" t="n"/>
      <c r="AD715" s="788" t="n"/>
      <c r="AE715" s="788" t="n"/>
      <c r="AF715" s="788" t="n"/>
      <c r="AG715" s="788" t="n"/>
      <c r="AH715" s="788" t="n"/>
      <c r="AI715" s="788" t="n"/>
      <c r="AJ715" s="788" t="n"/>
      <c r="AK715" s="788" t="n"/>
      <c r="AL715" s="788" t="n"/>
      <c r="AM715" s="788" t="n"/>
      <c r="AN715" s="788" t="n"/>
      <c r="AO715" s="788" t="n"/>
      <c r="AP715" s="788" t="n"/>
      <c r="AQ715" s="788" t="n"/>
    </row>
    <row r="716" ht="15" customHeight="1" s="789">
      <c r="A716" s="1561" t="n"/>
      <c r="B716" s="1218" t="n"/>
      <c r="C716" s="1219" t="n"/>
      <c r="D716" s="1219" t="n"/>
      <c r="E716" s="1223" t="n"/>
      <c r="F716" s="1219" t="n"/>
      <c r="G716" s="902" t="n"/>
      <c r="H716" s="902" t="n"/>
      <c r="I716" s="1219" t="n"/>
      <c r="J716" s="1219" t="n"/>
      <c r="K716" s="1219" t="n"/>
      <c r="L716" s="1221" t="n"/>
      <c r="M716" s="1221" t="n"/>
      <c r="N716" s="1221" t="n"/>
      <c r="O716" s="1221" t="n"/>
      <c r="P716" s="1221" t="n"/>
      <c r="Q716" s="1221" t="n"/>
      <c r="R716" s="1221" t="n"/>
      <c r="S716" s="1221" t="n"/>
      <c r="T716" s="1221" t="n"/>
      <c r="U716" s="1221" t="n"/>
      <c r="V716" s="1221" t="n"/>
      <c r="W716" s="1221" t="n"/>
      <c r="X716" s="1221" t="n"/>
      <c r="Y716" s="1221" t="n"/>
      <c r="Z716" s="1222" t="n"/>
      <c r="AA716" s="1222" t="n"/>
      <c r="AB716" s="1080" t="n"/>
      <c r="AC716" s="788" t="n"/>
      <c r="AD716" s="788" t="n"/>
      <c r="AE716" s="788" t="n"/>
      <c r="AF716" s="788" t="n"/>
      <c r="AG716" s="788" t="n"/>
      <c r="AH716" s="788" t="n"/>
      <c r="AI716" s="788" t="n"/>
      <c r="AJ716" s="788" t="n"/>
      <c r="AK716" s="788" t="n"/>
      <c r="AL716" s="788" t="n"/>
      <c r="AM716" s="788" t="n"/>
      <c r="AN716" s="788" t="n"/>
      <c r="AO716" s="788" t="n"/>
      <c r="AP716" s="788" t="n"/>
      <c r="AQ716" s="788" t="n"/>
    </row>
    <row r="717" ht="15" customHeight="1" s="789">
      <c r="A717" s="1561" t="n"/>
      <c r="B717" s="1218" t="n"/>
      <c r="C717" s="1219" t="n"/>
      <c r="D717" s="1219" t="n"/>
      <c r="E717" s="1223" t="n"/>
      <c r="F717" s="1219" t="n"/>
      <c r="G717" s="902" t="n"/>
      <c r="H717" s="902" t="n"/>
      <c r="I717" s="1219" t="n"/>
      <c r="J717" s="1219" t="n"/>
      <c r="K717" s="1219" t="n"/>
      <c r="L717" s="1221" t="n"/>
      <c r="M717" s="1221" t="n"/>
      <c r="N717" s="1221" t="n"/>
      <c r="O717" s="1221" t="n"/>
      <c r="P717" s="1221" t="n"/>
      <c r="Q717" s="1221" t="n"/>
      <c r="R717" s="1221" t="n"/>
      <c r="S717" s="1221" t="n"/>
      <c r="T717" s="1221" t="n"/>
      <c r="U717" s="1221" t="n"/>
      <c r="V717" s="1221" t="n"/>
      <c r="W717" s="1221" t="n"/>
      <c r="X717" s="1221" t="n"/>
      <c r="Y717" s="1221" t="n"/>
      <c r="Z717" s="1222" t="n"/>
      <c r="AA717" s="1222" t="n"/>
      <c r="AB717" s="1080" t="n"/>
      <c r="AC717" s="788" t="n"/>
      <c r="AD717" s="788" t="n"/>
      <c r="AE717" s="788" t="n"/>
      <c r="AF717" s="788" t="n"/>
      <c r="AG717" s="788" t="n"/>
      <c r="AH717" s="788" t="n"/>
      <c r="AI717" s="788" t="n"/>
      <c r="AJ717" s="788" t="n"/>
      <c r="AK717" s="788" t="n"/>
      <c r="AL717" s="788" t="n"/>
      <c r="AM717" s="788" t="n"/>
      <c r="AN717" s="788" t="n"/>
      <c r="AO717" s="788" t="n"/>
      <c r="AP717" s="788" t="n"/>
      <c r="AQ717" s="788" t="n"/>
    </row>
    <row r="718" ht="15" customHeight="1" s="789">
      <c r="A718" s="1561" t="n"/>
      <c r="B718" s="1218" t="n"/>
      <c r="C718" s="1219" t="n"/>
      <c r="D718" s="1219" t="n"/>
      <c r="E718" s="1223" t="n"/>
      <c r="F718" s="1219" t="n"/>
      <c r="G718" s="902" t="n"/>
      <c r="H718" s="902" t="n"/>
      <c r="I718" s="1219" t="n"/>
      <c r="J718" s="1219" t="n"/>
      <c r="K718" s="1219" t="n"/>
      <c r="L718" s="1221" t="n"/>
      <c r="M718" s="1221" t="n"/>
      <c r="N718" s="1221" t="n"/>
      <c r="O718" s="1221" t="n"/>
      <c r="P718" s="1221" t="n"/>
      <c r="Q718" s="1221" t="n"/>
      <c r="R718" s="1221" t="n"/>
      <c r="S718" s="1221" t="n"/>
      <c r="T718" s="1221" t="n"/>
      <c r="U718" s="1221" t="n"/>
      <c r="V718" s="1221" t="n"/>
      <c r="W718" s="1221" t="n"/>
      <c r="X718" s="1221" t="n"/>
      <c r="Y718" s="1221" t="n"/>
      <c r="Z718" s="1222" t="n"/>
      <c r="AA718" s="1222" t="n"/>
      <c r="AB718" s="1080" t="n"/>
      <c r="AC718" s="788" t="n"/>
      <c r="AD718" s="788" t="n"/>
      <c r="AE718" s="788" t="n"/>
      <c r="AF718" s="788" t="n"/>
      <c r="AG718" s="788" t="n"/>
      <c r="AH718" s="788" t="n"/>
      <c r="AI718" s="788" t="n"/>
      <c r="AJ718" s="788" t="n"/>
      <c r="AK718" s="788" t="n"/>
      <c r="AL718" s="788" t="n"/>
      <c r="AM718" s="788" t="n"/>
      <c r="AN718" s="788" t="n"/>
      <c r="AO718" s="788" t="n"/>
      <c r="AP718" s="788" t="n"/>
      <c r="AQ718" s="788" t="n"/>
    </row>
    <row r="719" ht="15" customHeight="1" s="789">
      <c r="A719" s="1561" t="n"/>
      <c r="B719" s="1218" t="n"/>
      <c r="C719" s="1219" t="n"/>
      <c r="D719" s="1219" t="n"/>
      <c r="E719" s="1223" t="n"/>
      <c r="F719" s="1219" t="n"/>
      <c r="G719" s="902" t="n"/>
      <c r="H719" s="902" t="n"/>
      <c r="I719" s="1219" t="n"/>
      <c r="J719" s="1219" t="n"/>
      <c r="K719" s="1219" t="n"/>
      <c r="L719" s="1221" t="n"/>
      <c r="M719" s="1221" t="n"/>
      <c r="N719" s="1221" t="n"/>
      <c r="O719" s="1221" t="n"/>
      <c r="P719" s="1221" t="n"/>
      <c r="Q719" s="1221" t="n"/>
      <c r="R719" s="1221" t="n"/>
      <c r="S719" s="1221" t="n"/>
      <c r="T719" s="1221" t="n"/>
      <c r="U719" s="1221" t="n"/>
      <c r="V719" s="1221" t="n"/>
      <c r="W719" s="1221" t="n"/>
      <c r="X719" s="1221" t="n"/>
      <c r="Y719" s="1221" t="n"/>
      <c r="Z719" s="1222" t="n"/>
      <c r="AA719" s="1222" t="n"/>
      <c r="AB719" s="1080" t="n"/>
      <c r="AC719" s="788" t="n"/>
      <c r="AD719" s="788" t="n"/>
      <c r="AE719" s="788" t="n"/>
      <c r="AF719" s="788" t="n"/>
      <c r="AG719" s="788" t="n"/>
      <c r="AH719" s="788" t="n"/>
      <c r="AI719" s="788" t="n"/>
      <c r="AJ719" s="788" t="n"/>
      <c r="AK719" s="788" t="n"/>
      <c r="AL719" s="788" t="n"/>
      <c r="AM719" s="788" t="n"/>
      <c r="AN719" s="788" t="n"/>
      <c r="AO719" s="788" t="n"/>
      <c r="AP719" s="788" t="n"/>
      <c r="AQ719" s="788" t="n"/>
    </row>
    <row r="720" ht="15" customHeight="1" s="789">
      <c r="A720" s="1561" t="n"/>
      <c r="B720" s="1218" t="n"/>
      <c r="C720" s="1219" t="n"/>
      <c r="D720" s="1219" t="n"/>
      <c r="E720" s="1223" t="n"/>
      <c r="F720" s="1219" t="n"/>
      <c r="G720" s="902" t="n"/>
      <c r="H720" s="902" t="n"/>
      <c r="I720" s="1219" t="n"/>
      <c r="J720" s="1219" t="n"/>
      <c r="K720" s="1219" t="n"/>
      <c r="L720" s="1221" t="n"/>
      <c r="M720" s="1221" t="n"/>
      <c r="N720" s="1221" t="n"/>
      <c r="O720" s="1221" t="n"/>
      <c r="P720" s="1221" t="n"/>
      <c r="Q720" s="1221" t="n"/>
      <c r="R720" s="1221" t="n"/>
      <c r="S720" s="1221" t="n"/>
      <c r="T720" s="1221" t="n"/>
      <c r="U720" s="1221" t="n"/>
      <c r="V720" s="1221" t="n"/>
      <c r="W720" s="1221" t="n"/>
      <c r="X720" s="1221" t="n"/>
      <c r="Y720" s="1221" t="n"/>
      <c r="Z720" s="1222" t="n"/>
      <c r="AA720" s="1222" t="n"/>
      <c r="AB720" s="1080" t="n"/>
      <c r="AC720" s="788" t="n"/>
      <c r="AD720" s="788" t="n"/>
      <c r="AE720" s="788" t="n"/>
      <c r="AF720" s="788" t="n"/>
      <c r="AG720" s="788" t="n"/>
      <c r="AH720" s="788" t="n"/>
      <c r="AI720" s="788" t="n"/>
      <c r="AJ720" s="788" t="n"/>
      <c r="AK720" s="788" t="n"/>
      <c r="AL720" s="788" t="n"/>
      <c r="AM720" s="788" t="n"/>
      <c r="AN720" s="788" t="n"/>
      <c r="AO720" s="788" t="n"/>
      <c r="AP720" s="788" t="n"/>
      <c r="AQ720" s="788" t="n"/>
    </row>
    <row r="721" ht="15" customHeight="1" s="789">
      <c r="A721" s="1561" t="n"/>
      <c r="B721" s="1218" t="n"/>
      <c r="C721" s="1219" t="n"/>
      <c r="D721" s="1219" t="n"/>
      <c r="E721" s="1223" t="n"/>
      <c r="F721" s="1219" t="n"/>
      <c r="G721" s="902" t="n"/>
      <c r="H721" s="902" t="n"/>
      <c r="I721" s="1219" t="n"/>
      <c r="J721" s="1219" t="n"/>
      <c r="K721" s="1219" t="n"/>
      <c r="L721" s="1221" t="n"/>
      <c r="M721" s="1221" t="n"/>
      <c r="N721" s="1221" t="n"/>
      <c r="O721" s="1221" t="n"/>
      <c r="P721" s="1221" t="n"/>
      <c r="Q721" s="1221" t="n"/>
      <c r="R721" s="1221" t="n"/>
      <c r="S721" s="1221" t="n"/>
      <c r="T721" s="1221" t="n"/>
      <c r="U721" s="1221" t="n"/>
      <c r="V721" s="1221" t="n"/>
      <c r="W721" s="1221" t="n"/>
      <c r="X721" s="1221" t="n"/>
      <c r="Y721" s="1221" t="n"/>
      <c r="Z721" s="1222" t="n"/>
      <c r="AA721" s="1222" t="n"/>
      <c r="AB721" s="1080" t="n"/>
      <c r="AC721" s="788" t="n"/>
      <c r="AD721" s="788" t="n"/>
      <c r="AE721" s="788" t="n"/>
      <c r="AF721" s="788" t="n"/>
      <c r="AG721" s="788" t="n"/>
      <c r="AH721" s="788" t="n"/>
      <c r="AI721" s="788" t="n"/>
      <c r="AJ721" s="788" t="n"/>
      <c r="AK721" s="788" t="n"/>
      <c r="AL721" s="788" t="n"/>
      <c r="AM721" s="788" t="n"/>
      <c r="AN721" s="788" t="n"/>
      <c r="AO721" s="788" t="n"/>
      <c r="AP721" s="788" t="n"/>
      <c r="AQ721" s="788" t="n"/>
    </row>
    <row r="722" ht="15" customHeight="1" s="789">
      <c r="A722" s="1561" t="n"/>
      <c r="B722" s="1218" t="n"/>
      <c r="C722" s="1219" t="n"/>
      <c r="D722" s="1219" t="n"/>
      <c r="E722" s="1223" t="n"/>
      <c r="F722" s="1219" t="n"/>
      <c r="G722" s="902" t="n"/>
      <c r="H722" s="902" t="n"/>
      <c r="I722" s="1219" t="n"/>
      <c r="J722" s="1219" t="n"/>
      <c r="K722" s="1219" t="n"/>
      <c r="L722" s="1221" t="n"/>
      <c r="M722" s="1221" t="n"/>
      <c r="N722" s="1221" t="n"/>
      <c r="O722" s="1221" t="n"/>
      <c r="P722" s="1221" t="n"/>
      <c r="Q722" s="1221" t="n"/>
      <c r="R722" s="1221" t="n"/>
      <c r="S722" s="1221" t="n"/>
      <c r="T722" s="1221" t="n"/>
      <c r="U722" s="1221" t="n"/>
      <c r="V722" s="1221" t="n"/>
      <c r="W722" s="1221" t="n"/>
      <c r="X722" s="1221" t="n"/>
      <c r="Y722" s="1221" t="n"/>
      <c r="Z722" s="1222" t="n"/>
      <c r="AA722" s="1222" t="n"/>
      <c r="AB722" s="1080" t="n"/>
      <c r="AC722" s="788" t="n"/>
      <c r="AD722" s="788" t="n"/>
      <c r="AE722" s="788" t="n"/>
      <c r="AF722" s="788" t="n"/>
      <c r="AG722" s="788" t="n"/>
      <c r="AH722" s="788" t="n"/>
      <c r="AI722" s="788" t="n"/>
      <c r="AJ722" s="788" t="n"/>
      <c r="AK722" s="788" t="n"/>
      <c r="AL722" s="788" t="n"/>
      <c r="AM722" s="788" t="n"/>
      <c r="AN722" s="788" t="n"/>
      <c r="AO722" s="788" t="n"/>
      <c r="AP722" s="788" t="n"/>
      <c r="AQ722" s="788" t="n"/>
    </row>
    <row r="723" ht="15" customHeight="1" s="789">
      <c r="A723" s="1561" t="n"/>
      <c r="B723" s="1218" t="n"/>
      <c r="C723" s="1219" t="n"/>
      <c r="D723" s="1219" t="n"/>
      <c r="E723" s="1223" t="n"/>
      <c r="F723" s="1219" t="n"/>
      <c r="G723" s="902" t="n"/>
      <c r="H723" s="902" t="n"/>
      <c r="I723" s="1219" t="n"/>
      <c r="J723" s="1219" t="n"/>
      <c r="K723" s="1219" t="n"/>
      <c r="L723" s="1221" t="n"/>
      <c r="M723" s="1221" t="n"/>
      <c r="N723" s="1221" t="n"/>
      <c r="O723" s="1221" t="n"/>
      <c r="P723" s="1221" t="n"/>
      <c r="Q723" s="1221" t="n"/>
      <c r="R723" s="1221" t="n"/>
      <c r="S723" s="1221" t="n"/>
      <c r="T723" s="1221" t="n"/>
      <c r="U723" s="1221" t="n"/>
      <c r="V723" s="1221" t="n"/>
      <c r="W723" s="1221" t="n"/>
      <c r="X723" s="1221" t="n"/>
      <c r="Y723" s="1221" t="n"/>
      <c r="Z723" s="1222" t="n"/>
      <c r="AA723" s="1222" t="n"/>
      <c r="AB723" s="1080" t="n"/>
      <c r="AC723" s="788" t="n"/>
      <c r="AD723" s="788" t="n"/>
      <c r="AE723" s="788" t="n"/>
      <c r="AF723" s="788" t="n"/>
      <c r="AG723" s="788" t="n"/>
      <c r="AH723" s="788" t="n"/>
      <c r="AI723" s="788" t="n"/>
      <c r="AJ723" s="788" t="n"/>
      <c r="AK723" s="788" t="n"/>
      <c r="AL723" s="788" t="n"/>
      <c r="AM723" s="788" t="n"/>
      <c r="AN723" s="788" t="n"/>
      <c r="AO723" s="788" t="n"/>
      <c r="AP723" s="788" t="n"/>
      <c r="AQ723" s="788" t="n"/>
    </row>
    <row r="724" ht="15" customHeight="1" s="789">
      <c r="A724" s="1561" t="n"/>
      <c r="B724" s="1218" t="n"/>
      <c r="C724" s="1219" t="n"/>
      <c r="D724" s="1219" t="n"/>
      <c r="E724" s="1223" t="n"/>
      <c r="F724" s="1219" t="n"/>
      <c r="G724" s="902" t="n"/>
      <c r="H724" s="902" t="n"/>
      <c r="I724" s="1219" t="n"/>
      <c r="J724" s="1219" t="n"/>
      <c r="K724" s="1219" t="n"/>
      <c r="L724" s="1221" t="n"/>
      <c r="M724" s="1221" t="n"/>
      <c r="N724" s="1221" t="n"/>
      <c r="O724" s="1221" t="n"/>
      <c r="P724" s="1221" t="n"/>
      <c r="Q724" s="1221" t="n"/>
      <c r="R724" s="1221" t="n"/>
      <c r="S724" s="1221" t="n"/>
      <c r="T724" s="1221" t="n"/>
      <c r="U724" s="1221" t="n"/>
      <c r="V724" s="1221" t="n"/>
      <c r="W724" s="1221" t="n"/>
      <c r="X724" s="1221" t="n"/>
      <c r="Y724" s="1221" t="n"/>
      <c r="Z724" s="1222" t="n"/>
      <c r="AA724" s="1222" t="n"/>
      <c r="AB724" s="1080" t="n"/>
      <c r="AC724" s="788" t="n"/>
      <c r="AD724" s="788" t="n"/>
      <c r="AE724" s="788" t="n"/>
      <c r="AF724" s="788" t="n"/>
      <c r="AG724" s="788" t="n"/>
      <c r="AH724" s="788" t="n"/>
      <c r="AI724" s="788" t="n"/>
      <c r="AJ724" s="788" t="n"/>
      <c r="AK724" s="788" t="n"/>
      <c r="AL724" s="788" t="n"/>
      <c r="AM724" s="788" t="n"/>
      <c r="AN724" s="788" t="n"/>
      <c r="AO724" s="788" t="n"/>
      <c r="AP724" s="788" t="n"/>
      <c r="AQ724" s="788" t="n"/>
    </row>
    <row r="725" ht="15" customHeight="1" s="789">
      <c r="A725" s="1561" t="n"/>
      <c r="B725" s="1218" t="n"/>
      <c r="C725" s="1219" t="n"/>
      <c r="D725" s="1219" t="n"/>
      <c r="E725" s="1223" t="n"/>
      <c r="F725" s="1219" t="n"/>
      <c r="G725" s="902" t="n"/>
      <c r="H725" s="902" t="n"/>
      <c r="I725" s="1219" t="n"/>
      <c r="J725" s="1219" t="n"/>
      <c r="K725" s="1219" t="n"/>
      <c r="L725" s="1221" t="n"/>
      <c r="M725" s="1221" t="n"/>
      <c r="N725" s="1221" t="n"/>
      <c r="O725" s="1221" t="n"/>
      <c r="P725" s="1221" t="n"/>
      <c r="Q725" s="1221" t="n"/>
      <c r="R725" s="1221" t="n"/>
      <c r="S725" s="1221" t="n"/>
      <c r="T725" s="1221" t="n"/>
      <c r="U725" s="1221" t="n"/>
      <c r="V725" s="1221" t="n"/>
      <c r="W725" s="1221" t="n"/>
      <c r="X725" s="1221" t="n"/>
      <c r="Y725" s="1221" t="n"/>
      <c r="Z725" s="1222" t="n"/>
      <c r="AA725" s="1222" t="n"/>
      <c r="AB725" s="1080" t="n"/>
      <c r="AC725" s="788" t="n"/>
      <c r="AD725" s="788" t="n"/>
      <c r="AE725" s="788" t="n"/>
      <c r="AF725" s="788" t="n"/>
      <c r="AG725" s="788" t="n"/>
      <c r="AH725" s="788" t="n"/>
      <c r="AI725" s="788" t="n"/>
      <c r="AJ725" s="788" t="n"/>
      <c r="AK725" s="788" t="n"/>
      <c r="AL725" s="788" t="n"/>
      <c r="AM725" s="788" t="n"/>
      <c r="AN725" s="788" t="n"/>
      <c r="AO725" s="788" t="n"/>
      <c r="AP725" s="788" t="n"/>
      <c r="AQ725" s="788" t="n"/>
    </row>
    <row r="726" ht="15" customHeight="1" s="789">
      <c r="A726" s="1561" t="n"/>
      <c r="B726" s="1218" t="n"/>
      <c r="C726" s="1219" t="n"/>
      <c r="D726" s="1219" t="n"/>
      <c r="E726" s="1223" t="n"/>
      <c r="F726" s="1219" t="n"/>
      <c r="G726" s="902" t="n"/>
      <c r="H726" s="902" t="n"/>
      <c r="I726" s="1219" t="n"/>
      <c r="J726" s="1219" t="n"/>
      <c r="K726" s="1219" t="n"/>
      <c r="L726" s="1221" t="n"/>
      <c r="M726" s="1221" t="n"/>
      <c r="N726" s="1221" t="n"/>
      <c r="O726" s="1221" t="n"/>
      <c r="P726" s="1221" t="n"/>
      <c r="Q726" s="1221" t="n"/>
      <c r="R726" s="1221" t="n"/>
      <c r="S726" s="1221" t="n"/>
      <c r="T726" s="1221" t="n"/>
      <c r="U726" s="1221" t="n"/>
      <c r="V726" s="1221" t="n"/>
      <c r="W726" s="1221" t="n"/>
      <c r="X726" s="1221" t="n"/>
      <c r="Y726" s="1221" t="n"/>
      <c r="Z726" s="1222" t="n"/>
      <c r="AA726" s="1222" t="n"/>
      <c r="AB726" s="1080" t="n"/>
      <c r="AC726" s="788" t="n"/>
      <c r="AD726" s="788" t="n"/>
      <c r="AE726" s="788" t="n"/>
      <c r="AF726" s="788" t="n"/>
      <c r="AG726" s="788" t="n"/>
      <c r="AH726" s="788" t="n"/>
      <c r="AI726" s="788" t="n"/>
      <c r="AJ726" s="788" t="n"/>
      <c r="AK726" s="788" t="n"/>
      <c r="AL726" s="788" t="n"/>
      <c r="AM726" s="788" t="n"/>
      <c r="AN726" s="788" t="n"/>
      <c r="AO726" s="788" t="n"/>
      <c r="AP726" s="788" t="n"/>
      <c r="AQ726" s="788" t="n"/>
    </row>
    <row r="727" ht="15" customHeight="1" s="789">
      <c r="A727" s="1561" t="n"/>
      <c r="B727" s="1218" t="n"/>
      <c r="C727" s="1219" t="n"/>
      <c r="D727" s="1219" t="n"/>
      <c r="E727" s="1223" t="n"/>
      <c r="F727" s="1219" t="n"/>
      <c r="G727" s="902" t="n"/>
      <c r="H727" s="902" t="n"/>
      <c r="I727" s="1219" t="n"/>
      <c r="J727" s="1219" t="n"/>
      <c r="K727" s="1219" t="n"/>
      <c r="L727" s="1221" t="n"/>
      <c r="M727" s="1221" t="n"/>
      <c r="N727" s="1221" t="n"/>
      <c r="O727" s="1221" t="n"/>
      <c r="P727" s="1221" t="n"/>
      <c r="Q727" s="1221" t="n"/>
      <c r="R727" s="1221" t="n"/>
      <c r="S727" s="1221" t="n"/>
      <c r="T727" s="1221" t="n"/>
      <c r="U727" s="1221" t="n"/>
      <c r="V727" s="1221" t="n"/>
      <c r="W727" s="1221" t="n"/>
      <c r="X727" s="1221" t="n"/>
      <c r="Y727" s="1221" t="n"/>
      <c r="Z727" s="1222" t="n"/>
      <c r="AA727" s="1222" t="n"/>
      <c r="AB727" s="1080" t="n"/>
      <c r="AC727" s="788" t="n"/>
      <c r="AD727" s="788" t="n"/>
      <c r="AE727" s="788" t="n"/>
      <c r="AF727" s="788" t="n"/>
      <c r="AG727" s="788" t="n"/>
      <c r="AH727" s="788" t="n"/>
      <c r="AI727" s="788" t="n"/>
      <c r="AJ727" s="788" t="n"/>
      <c r="AK727" s="788" t="n"/>
      <c r="AL727" s="788" t="n"/>
      <c r="AM727" s="788" t="n"/>
      <c r="AN727" s="788" t="n"/>
      <c r="AO727" s="788" t="n"/>
      <c r="AP727" s="788" t="n"/>
      <c r="AQ727" s="788" t="n"/>
    </row>
    <row r="728" ht="15" customHeight="1" s="789">
      <c r="A728" s="1561" t="n"/>
      <c r="B728" s="1218" t="n"/>
      <c r="C728" s="1219" t="n"/>
      <c r="D728" s="1219" t="n"/>
      <c r="E728" s="1223" t="n"/>
      <c r="F728" s="1219" t="n"/>
      <c r="G728" s="902" t="n"/>
      <c r="H728" s="902" t="n"/>
      <c r="I728" s="1219" t="n"/>
      <c r="J728" s="1219" t="n"/>
      <c r="K728" s="1219" t="n"/>
      <c r="L728" s="1221" t="n"/>
      <c r="M728" s="1221" t="n"/>
      <c r="N728" s="1221" t="n"/>
      <c r="O728" s="1221" t="n"/>
      <c r="P728" s="1221" t="n"/>
      <c r="Q728" s="1221" t="n"/>
      <c r="R728" s="1221" t="n"/>
      <c r="S728" s="1221" t="n"/>
      <c r="T728" s="1221" t="n"/>
      <c r="U728" s="1221" t="n"/>
      <c r="V728" s="1221" t="n"/>
      <c r="W728" s="1221" t="n"/>
      <c r="X728" s="1221" t="n"/>
      <c r="Y728" s="1221" t="n"/>
      <c r="Z728" s="1222" t="n"/>
      <c r="AA728" s="1222" t="n"/>
      <c r="AB728" s="1080" t="n"/>
      <c r="AC728" s="788" t="n"/>
      <c r="AD728" s="788" t="n"/>
      <c r="AE728" s="788" t="n"/>
      <c r="AF728" s="788" t="n"/>
      <c r="AG728" s="788" t="n"/>
      <c r="AH728" s="788" t="n"/>
      <c r="AI728" s="788" t="n"/>
      <c r="AJ728" s="788" t="n"/>
      <c r="AK728" s="788" t="n"/>
      <c r="AL728" s="788" t="n"/>
      <c r="AM728" s="788" t="n"/>
      <c r="AN728" s="788" t="n"/>
      <c r="AO728" s="788" t="n"/>
      <c r="AP728" s="788" t="n"/>
      <c r="AQ728" s="788" t="n"/>
    </row>
    <row r="729" ht="15" customHeight="1" s="789">
      <c r="A729" s="1561" t="n"/>
      <c r="B729" s="1218" t="n"/>
      <c r="C729" s="1219" t="n"/>
      <c r="D729" s="1219" t="n"/>
      <c r="E729" s="1223" t="n"/>
      <c r="F729" s="1219" t="n"/>
      <c r="G729" s="902" t="n"/>
      <c r="H729" s="902" t="n"/>
      <c r="I729" s="1219" t="n"/>
      <c r="J729" s="1219" t="n"/>
      <c r="K729" s="1219" t="n"/>
      <c r="L729" s="1221" t="n"/>
      <c r="M729" s="1221" t="n"/>
      <c r="N729" s="1221" t="n"/>
      <c r="O729" s="1221" t="n"/>
      <c r="P729" s="1221" t="n"/>
      <c r="Q729" s="1221" t="n"/>
      <c r="R729" s="1221" t="n"/>
      <c r="S729" s="1221" t="n"/>
      <c r="T729" s="1221" t="n"/>
      <c r="U729" s="1221" t="n"/>
      <c r="V729" s="1221" t="n"/>
      <c r="W729" s="1221" t="n"/>
      <c r="X729" s="1221" t="n"/>
      <c r="Y729" s="1221" t="n"/>
      <c r="Z729" s="1222" t="n"/>
      <c r="AA729" s="1222" t="n"/>
      <c r="AB729" s="1080" t="n"/>
      <c r="AC729" s="788" t="n"/>
      <c r="AD729" s="788" t="n"/>
      <c r="AE729" s="788" t="n"/>
      <c r="AF729" s="788" t="n"/>
      <c r="AG729" s="788" t="n"/>
      <c r="AH729" s="788" t="n"/>
      <c r="AI729" s="788" t="n"/>
      <c r="AJ729" s="788" t="n"/>
      <c r="AK729" s="788" t="n"/>
      <c r="AL729" s="788" t="n"/>
      <c r="AM729" s="788" t="n"/>
      <c r="AN729" s="788" t="n"/>
      <c r="AO729" s="788" t="n"/>
      <c r="AP729" s="788" t="n"/>
      <c r="AQ729" s="788" t="n"/>
    </row>
    <row r="730" ht="15" customHeight="1" s="789">
      <c r="A730" s="1561" t="n"/>
      <c r="B730" s="1218" t="n"/>
      <c r="C730" s="1219" t="n"/>
      <c r="D730" s="1219" t="n"/>
      <c r="E730" s="1223" t="n"/>
      <c r="F730" s="1219" t="n"/>
      <c r="G730" s="902" t="n"/>
      <c r="H730" s="902" t="n"/>
      <c r="I730" s="1219" t="n"/>
      <c r="J730" s="1219" t="n"/>
      <c r="K730" s="1219" t="n"/>
      <c r="L730" s="1221" t="n"/>
      <c r="M730" s="1221" t="n"/>
      <c r="N730" s="1221" t="n"/>
      <c r="O730" s="1221" t="n"/>
      <c r="P730" s="1221" t="n"/>
      <c r="Q730" s="1221" t="n"/>
      <c r="R730" s="1221" t="n"/>
      <c r="S730" s="1221" t="n"/>
      <c r="T730" s="1221" t="n"/>
      <c r="U730" s="1221" t="n"/>
      <c r="V730" s="1221" t="n"/>
      <c r="W730" s="1221" t="n"/>
      <c r="X730" s="1221" t="n"/>
      <c r="Y730" s="1221" t="n"/>
      <c r="Z730" s="1222" t="n"/>
      <c r="AA730" s="1222" t="n"/>
      <c r="AB730" s="1080" t="n"/>
      <c r="AC730" s="788" t="n"/>
      <c r="AD730" s="788" t="n"/>
      <c r="AE730" s="788" t="n"/>
      <c r="AF730" s="788" t="n"/>
      <c r="AG730" s="788" t="n"/>
      <c r="AH730" s="788" t="n"/>
      <c r="AI730" s="788" t="n"/>
      <c r="AJ730" s="788" t="n"/>
      <c r="AK730" s="788" t="n"/>
      <c r="AL730" s="788" t="n"/>
      <c r="AM730" s="788" t="n"/>
      <c r="AN730" s="788" t="n"/>
      <c r="AO730" s="788" t="n"/>
      <c r="AP730" s="788" t="n"/>
      <c r="AQ730" s="788" t="n"/>
    </row>
    <row r="731" ht="15" customHeight="1" s="789">
      <c r="A731" s="1561" t="n"/>
      <c r="B731" s="1218" t="n"/>
      <c r="C731" s="1219" t="n"/>
      <c r="D731" s="1219" t="n"/>
      <c r="E731" s="1223" t="n"/>
      <c r="F731" s="1219" t="n"/>
      <c r="G731" s="902" t="n"/>
      <c r="H731" s="902" t="n"/>
      <c r="I731" s="1219" t="n"/>
      <c r="J731" s="1219" t="n"/>
      <c r="K731" s="1219" t="n"/>
      <c r="L731" s="1221" t="n"/>
      <c r="M731" s="1221" t="n"/>
      <c r="N731" s="1221" t="n"/>
      <c r="O731" s="1221" t="n"/>
      <c r="P731" s="1221" t="n"/>
      <c r="Q731" s="1221" t="n"/>
      <c r="R731" s="1221" t="n"/>
      <c r="S731" s="1221" t="n"/>
      <c r="T731" s="1221" t="n"/>
      <c r="U731" s="1221" t="n"/>
      <c r="V731" s="1221" t="n"/>
      <c r="W731" s="1221" t="n"/>
      <c r="X731" s="1221" t="n"/>
      <c r="Y731" s="1221" t="n"/>
      <c r="Z731" s="1222" t="n"/>
      <c r="AA731" s="1222" t="n"/>
      <c r="AB731" s="1080" t="n"/>
      <c r="AC731" s="788" t="n"/>
      <c r="AD731" s="788" t="n"/>
      <c r="AE731" s="788" t="n"/>
      <c r="AF731" s="788" t="n"/>
      <c r="AG731" s="788" t="n"/>
      <c r="AH731" s="788" t="n"/>
      <c r="AI731" s="788" t="n"/>
      <c r="AJ731" s="788" t="n"/>
      <c r="AK731" s="788" t="n"/>
      <c r="AL731" s="788" t="n"/>
      <c r="AM731" s="788" t="n"/>
      <c r="AN731" s="788" t="n"/>
      <c r="AO731" s="788" t="n"/>
      <c r="AP731" s="788" t="n"/>
      <c r="AQ731" s="788" t="n"/>
    </row>
    <row r="732" ht="15" customHeight="1" s="789">
      <c r="A732" s="1561" t="n"/>
      <c r="B732" s="1218" t="n"/>
      <c r="C732" s="1219" t="n"/>
      <c r="D732" s="1219" t="n"/>
      <c r="E732" s="1223" t="n"/>
      <c r="F732" s="1219" t="n"/>
      <c r="G732" s="902" t="n"/>
      <c r="H732" s="902" t="n"/>
      <c r="I732" s="1219" t="n"/>
      <c r="J732" s="1219" t="n"/>
      <c r="K732" s="1219" t="n"/>
      <c r="L732" s="1221" t="n"/>
      <c r="M732" s="1221" t="n"/>
      <c r="N732" s="1221" t="n"/>
      <c r="O732" s="1221" t="n"/>
      <c r="P732" s="1221" t="n"/>
      <c r="Q732" s="1221" t="n"/>
      <c r="R732" s="1221" t="n"/>
      <c r="S732" s="1221" t="n"/>
      <c r="T732" s="1221" t="n"/>
      <c r="U732" s="1221" t="n"/>
      <c r="V732" s="1221" t="n"/>
      <c r="W732" s="1221" t="n"/>
      <c r="X732" s="1221" t="n"/>
      <c r="Y732" s="1221" t="n"/>
      <c r="Z732" s="1222" t="n"/>
      <c r="AA732" s="1222" t="n"/>
      <c r="AB732" s="1080" t="n"/>
      <c r="AC732" s="788" t="n"/>
      <c r="AD732" s="788" t="n"/>
      <c r="AE732" s="788" t="n"/>
      <c r="AF732" s="788" t="n"/>
      <c r="AG732" s="788" t="n"/>
      <c r="AH732" s="788" t="n"/>
      <c r="AI732" s="788" t="n"/>
      <c r="AJ732" s="788" t="n"/>
      <c r="AK732" s="788" t="n"/>
      <c r="AL732" s="788" t="n"/>
      <c r="AM732" s="788" t="n"/>
      <c r="AN732" s="788" t="n"/>
      <c r="AO732" s="788" t="n"/>
      <c r="AP732" s="788" t="n"/>
      <c r="AQ732" s="788" t="n"/>
    </row>
    <row r="733" ht="15" customHeight="1" s="789">
      <c r="A733" s="1561" t="n"/>
      <c r="B733" s="1218" t="n"/>
      <c r="C733" s="1219" t="n"/>
      <c r="D733" s="1219" t="n"/>
      <c r="E733" s="1223" t="n"/>
      <c r="F733" s="1219" t="n"/>
      <c r="G733" s="902" t="n"/>
      <c r="H733" s="902" t="n"/>
      <c r="I733" s="1219" t="n"/>
      <c r="J733" s="1219" t="n"/>
      <c r="K733" s="1219" t="n"/>
      <c r="L733" s="1221" t="n"/>
      <c r="M733" s="1221" t="n"/>
      <c r="N733" s="1221" t="n"/>
      <c r="O733" s="1221" t="n"/>
      <c r="P733" s="1221" t="n"/>
      <c r="Q733" s="1221" t="n"/>
      <c r="R733" s="1221" t="n"/>
      <c r="S733" s="1221" t="n"/>
      <c r="T733" s="1221" t="n"/>
      <c r="U733" s="1221" t="n"/>
      <c r="V733" s="1221" t="n"/>
      <c r="W733" s="1221" t="n"/>
      <c r="X733" s="1221" t="n"/>
      <c r="Y733" s="1221" t="n"/>
      <c r="Z733" s="1222" t="n"/>
      <c r="AA733" s="1222" t="n"/>
      <c r="AB733" s="1080" t="n"/>
      <c r="AC733" s="788" t="n"/>
      <c r="AD733" s="788" t="n"/>
      <c r="AE733" s="788" t="n"/>
      <c r="AF733" s="788" t="n"/>
      <c r="AG733" s="788" t="n"/>
      <c r="AH733" s="788" t="n"/>
      <c r="AI733" s="788" t="n"/>
      <c r="AJ733" s="788" t="n"/>
      <c r="AK733" s="788" t="n"/>
      <c r="AL733" s="788" t="n"/>
      <c r="AM733" s="788" t="n"/>
      <c r="AN733" s="788" t="n"/>
      <c r="AO733" s="788" t="n"/>
      <c r="AP733" s="788" t="n"/>
      <c r="AQ733" s="788" t="n"/>
    </row>
    <row r="734" ht="15" customHeight="1" s="789">
      <c r="A734" s="1561" t="n"/>
      <c r="B734" s="1218" t="n"/>
      <c r="C734" s="1219" t="n"/>
      <c r="D734" s="1219" t="n"/>
      <c r="E734" s="1223" t="n"/>
      <c r="F734" s="1219" t="n"/>
      <c r="G734" s="902" t="n"/>
      <c r="H734" s="902" t="n"/>
      <c r="I734" s="1219" t="n"/>
      <c r="J734" s="1219" t="n"/>
      <c r="K734" s="1219" t="n"/>
      <c r="L734" s="1221" t="n"/>
      <c r="M734" s="1221" t="n"/>
      <c r="N734" s="1221" t="n"/>
      <c r="O734" s="1221" t="n"/>
      <c r="P734" s="1221" t="n"/>
      <c r="Q734" s="1221" t="n"/>
      <c r="R734" s="1221" t="n"/>
      <c r="S734" s="1221" t="n"/>
      <c r="T734" s="1221" t="n"/>
      <c r="U734" s="1221" t="n"/>
      <c r="V734" s="1221" t="n"/>
      <c r="W734" s="1221" t="n"/>
      <c r="X734" s="1221" t="n"/>
      <c r="Y734" s="1221" t="n"/>
      <c r="Z734" s="1222" t="n"/>
      <c r="AA734" s="1222" t="n"/>
      <c r="AB734" s="1080" t="n"/>
      <c r="AC734" s="788" t="n"/>
      <c r="AD734" s="788" t="n"/>
      <c r="AE734" s="788" t="n"/>
      <c r="AF734" s="788" t="n"/>
      <c r="AG734" s="788" t="n"/>
      <c r="AH734" s="788" t="n"/>
      <c r="AI734" s="788" t="n"/>
      <c r="AJ734" s="788" t="n"/>
      <c r="AK734" s="788" t="n"/>
      <c r="AL734" s="788" t="n"/>
      <c r="AM734" s="788" t="n"/>
      <c r="AN734" s="788" t="n"/>
      <c r="AO734" s="788" t="n"/>
      <c r="AP734" s="788" t="n"/>
      <c r="AQ734" s="788" t="n"/>
    </row>
    <row r="735" ht="15" customHeight="1" s="789">
      <c r="A735" s="1561" t="n"/>
      <c r="B735" s="1218" t="n"/>
      <c r="C735" s="1219" t="n"/>
      <c r="D735" s="1219" t="n"/>
      <c r="E735" s="1223" t="n"/>
      <c r="F735" s="1219" t="n"/>
      <c r="G735" s="902" t="n"/>
      <c r="H735" s="902" t="n"/>
      <c r="I735" s="1219" t="n"/>
      <c r="J735" s="1219" t="n"/>
      <c r="K735" s="1219" t="n"/>
      <c r="L735" s="1221" t="n"/>
      <c r="M735" s="1221" t="n"/>
      <c r="N735" s="1221" t="n"/>
      <c r="O735" s="1221" t="n"/>
      <c r="P735" s="1221" t="n"/>
      <c r="Q735" s="1221" t="n"/>
      <c r="R735" s="1221" t="n"/>
      <c r="S735" s="1221" t="n"/>
      <c r="T735" s="1221" t="n"/>
      <c r="U735" s="1221" t="n"/>
      <c r="V735" s="1221" t="n"/>
      <c r="W735" s="1221" t="n"/>
      <c r="X735" s="1221" t="n"/>
      <c r="Y735" s="1221" t="n"/>
      <c r="Z735" s="1222" t="n"/>
      <c r="AA735" s="1222" t="n"/>
      <c r="AB735" s="1080" t="n"/>
      <c r="AC735" s="788" t="n"/>
      <c r="AD735" s="788" t="n"/>
      <c r="AE735" s="788" t="n"/>
      <c r="AF735" s="788" t="n"/>
      <c r="AG735" s="788" t="n"/>
      <c r="AH735" s="788" t="n"/>
      <c r="AI735" s="788" t="n"/>
      <c r="AJ735" s="788" t="n"/>
      <c r="AK735" s="788" t="n"/>
      <c r="AL735" s="788" t="n"/>
      <c r="AM735" s="788" t="n"/>
      <c r="AN735" s="788" t="n"/>
      <c r="AO735" s="788" t="n"/>
      <c r="AP735" s="788" t="n"/>
      <c r="AQ735" s="788" t="n"/>
    </row>
    <row r="736" ht="15" customHeight="1" s="789">
      <c r="A736" s="1561" t="n"/>
      <c r="B736" s="1218" t="n"/>
      <c r="C736" s="1219" t="n"/>
      <c r="D736" s="1219" t="n"/>
      <c r="E736" s="1223" t="n"/>
      <c r="F736" s="1219" t="n"/>
      <c r="G736" s="902" t="n"/>
      <c r="H736" s="902" t="n"/>
      <c r="I736" s="1219" t="n"/>
      <c r="J736" s="1219" t="n"/>
      <c r="K736" s="1219" t="n"/>
      <c r="L736" s="1221" t="n"/>
      <c r="M736" s="1221" t="n"/>
      <c r="N736" s="1221" t="n"/>
      <c r="O736" s="1221" t="n"/>
      <c r="P736" s="1221" t="n"/>
      <c r="Q736" s="1221" t="n"/>
      <c r="R736" s="1221" t="n"/>
      <c r="S736" s="1221" t="n"/>
      <c r="T736" s="1221" t="n"/>
      <c r="U736" s="1221" t="n"/>
      <c r="V736" s="1221" t="n"/>
      <c r="W736" s="1221" t="n"/>
      <c r="X736" s="1221" t="n"/>
      <c r="Y736" s="1221" t="n"/>
      <c r="Z736" s="1222" t="n"/>
      <c r="AA736" s="1222" t="n"/>
      <c r="AB736" s="1080" t="n"/>
      <c r="AC736" s="788" t="n"/>
      <c r="AD736" s="788" t="n"/>
      <c r="AE736" s="788" t="n"/>
      <c r="AF736" s="788" t="n"/>
      <c r="AG736" s="788" t="n"/>
      <c r="AH736" s="788" t="n"/>
      <c r="AI736" s="788" t="n"/>
      <c r="AJ736" s="788" t="n"/>
      <c r="AK736" s="788" t="n"/>
      <c r="AL736" s="788" t="n"/>
      <c r="AM736" s="788" t="n"/>
      <c r="AN736" s="788" t="n"/>
      <c r="AO736" s="788" t="n"/>
      <c r="AP736" s="788" t="n"/>
      <c r="AQ736" s="788" t="n"/>
    </row>
    <row r="737" ht="15" customHeight="1" s="789">
      <c r="A737" s="1561" t="n"/>
      <c r="B737" s="1218" t="n"/>
      <c r="C737" s="1219" t="n"/>
      <c r="D737" s="1219" t="n"/>
      <c r="E737" s="1223" t="n"/>
      <c r="F737" s="1219" t="n"/>
      <c r="G737" s="902" t="n"/>
      <c r="H737" s="902" t="n"/>
      <c r="I737" s="1219" t="n"/>
      <c r="J737" s="1219" t="n"/>
      <c r="K737" s="1219" t="n"/>
      <c r="L737" s="1221" t="n"/>
      <c r="M737" s="1221" t="n"/>
      <c r="N737" s="1221" t="n"/>
      <c r="O737" s="1221" t="n"/>
      <c r="P737" s="1221" t="n"/>
      <c r="Q737" s="1221" t="n"/>
      <c r="R737" s="1221" t="n"/>
      <c r="S737" s="1221" t="n"/>
      <c r="T737" s="1221" t="n"/>
      <c r="U737" s="1221" t="n"/>
      <c r="V737" s="1221" t="n"/>
      <c r="W737" s="1221" t="n"/>
      <c r="X737" s="1221" t="n"/>
      <c r="Y737" s="1221" t="n"/>
      <c r="Z737" s="1222" t="n"/>
      <c r="AA737" s="1222" t="n"/>
      <c r="AB737" s="1080" t="n"/>
      <c r="AC737" s="788" t="n"/>
      <c r="AD737" s="788" t="n"/>
      <c r="AE737" s="788" t="n"/>
      <c r="AF737" s="788" t="n"/>
      <c r="AG737" s="788" t="n"/>
      <c r="AH737" s="788" t="n"/>
      <c r="AI737" s="788" t="n"/>
      <c r="AJ737" s="788" t="n"/>
      <c r="AK737" s="788" t="n"/>
      <c r="AL737" s="788" t="n"/>
      <c r="AM737" s="788" t="n"/>
      <c r="AN737" s="788" t="n"/>
      <c r="AO737" s="788" t="n"/>
      <c r="AP737" s="788" t="n"/>
      <c r="AQ737" s="788" t="n"/>
    </row>
    <row r="738" ht="15" customHeight="1" s="789">
      <c r="A738" s="1561" t="n"/>
      <c r="B738" s="1218" t="n"/>
      <c r="C738" s="1219" t="n"/>
      <c r="D738" s="1219" t="n"/>
      <c r="E738" s="1223" t="n"/>
      <c r="F738" s="1219" t="n"/>
      <c r="G738" s="902" t="n"/>
      <c r="H738" s="902" t="n"/>
      <c r="I738" s="1219" t="n"/>
      <c r="J738" s="1219" t="n"/>
      <c r="K738" s="1219" t="n"/>
      <c r="L738" s="1221" t="n"/>
      <c r="M738" s="1221" t="n"/>
      <c r="N738" s="1221" t="n"/>
      <c r="O738" s="1221" t="n"/>
      <c r="P738" s="1221" t="n"/>
      <c r="Q738" s="1221" t="n"/>
      <c r="R738" s="1221" t="n"/>
      <c r="S738" s="1221" t="n"/>
      <c r="T738" s="1221" t="n"/>
      <c r="U738" s="1221" t="n"/>
      <c r="V738" s="1221" t="n"/>
      <c r="W738" s="1221" t="n"/>
      <c r="X738" s="1221" t="n"/>
      <c r="Y738" s="1221" t="n"/>
      <c r="Z738" s="1222" t="n"/>
      <c r="AA738" s="1222" t="n"/>
      <c r="AB738" s="1080" t="n"/>
      <c r="AC738" s="788" t="n"/>
      <c r="AD738" s="788" t="n"/>
      <c r="AE738" s="788" t="n"/>
      <c r="AF738" s="788" t="n"/>
      <c r="AG738" s="788" t="n"/>
      <c r="AH738" s="788" t="n"/>
      <c r="AI738" s="788" t="n"/>
      <c r="AJ738" s="788" t="n"/>
      <c r="AK738" s="788" t="n"/>
      <c r="AL738" s="788" t="n"/>
      <c r="AM738" s="788" t="n"/>
      <c r="AN738" s="788" t="n"/>
      <c r="AO738" s="788" t="n"/>
      <c r="AP738" s="788" t="n"/>
      <c r="AQ738" s="788" t="n"/>
    </row>
    <row r="739" ht="15" customHeight="1" s="789">
      <c r="A739" s="1561" t="n"/>
      <c r="B739" s="1218" t="n"/>
      <c r="C739" s="1219" t="n"/>
      <c r="D739" s="1219" t="n"/>
      <c r="E739" s="1223" t="n"/>
      <c r="F739" s="1219" t="n"/>
      <c r="G739" s="902" t="n"/>
      <c r="H739" s="902" t="n"/>
      <c r="I739" s="1219" t="n"/>
      <c r="J739" s="1219" t="n"/>
      <c r="K739" s="1219" t="n"/>
      <c r="L739" s="1221" t="n"/>
      <c r="M739" s="1221" t="n"/>
      <c r="N739" s="1221" t="n"/>
      <c r="O739" s="1221" t="n"/>
      <c r="P739" s="1221" t="n"/>
      <c r="Q739" s="1221" t="n"/>
      <c r="R739" s="1221" t="n"/>
      <c r="S739" s="1221" t="n"/>
      <c r="T739" s="1221" t="n"/>
      <c r="U739" s="1221" t="n"/>
      <c r="V739" s="1221" t="n"/>
      <c r="W739" s="1221" t="n"/>
      <c r="X739" s="1221" t="n"/>
      <c r="Y739" s="1221" t="n"/>
      <c r="Z739" s="1222" t="n"/>
      <c r="AA739" s="1222" t="n"/>
      <c r="AB739" s="1080" t="n"/>
      <c r="AC739" s="788" t="n"/>
      <c r="AD739" s="788" t="n"/>
      <c r="AE739" s="788" t="n"/>
      <c r="AF739" s="788" t="n"/>
      <c r="AG739" s="788" t="n"/>
      <c r="AH739" s="788" t="n"/>
      <c r="AI739" s="788" t="n"/>
      <c r="AJ739" s="788" t="n"/>
      <c r="AK739" s="788" t="n"/>
      <c r="AL739" s="788" t="n"/>
      <c r="AM739" s="788" t="n"/>
      <c r="AN739" s="788" t="n"/>
      <c r="AO739" s="788" t="n"/>
      <c r="AP739" s="788" t="n"/>
      <c r="AQ739" s="788" t="n"/>
    </row>
    <row r="740" ht="15" customHeight="1" s="789">
      <c r="A740" s="1561" t="n"/>
      <c r="B740" s="1218" t="n"/>
      <c r="C740" s="1219" t="n"/>
      <c r="D740" s="1219" t="n"/>
      <c r="E740" s="1223" t="n"/>
      <c r="F740" s="1219" t="n"/>
      <c r="G740" s="902" t="n"/>
      <c r="H740" s="902" t="n"/>
      <c r="I740" s="1219" t="n"/>
      <c r="J740" s="1219" t="n"/>
      <c r="K740" s="1219" t="n"/>
      <c r="L740" s="1221" t="n"/>
      <c r="M740" s="1221" t="n"/>
      <c r="N740" s="1221" t="n"/>
      <c r="O740" s="1221" t="n"/>
      <c r="P740" s="1221" t="n"/>
      <c r="Q740" s="1221" t="n"/>
      <c r="R740" s="1221" t="n"/>
      <c r="S740" s="1221" t="n"/>
      <c r="T740" s="1221" t="n"/>
      <c r="U740" s="1221" t="n"/>
      <c r="V740" s="1221" t="n"/>
      <c r="W740" s="1221" t="n"/>
      <c r="X740" s="1221" t="n"/>
      <c r="Y740" s="1221" t="n"/>
      <c r="Z740" s="1222" t="n"/>
      <c r="AA740" s="1222" t="n"/>
      <c r="AB740" s="1080" t="n"/>
      <c r="AC740" s="788" t="n"/>
      <c r="AD740" s="788" t="n"/>
      <c r="AE740" s="788" t="n"/>
      <c r="AF740" s="788" t="n"/>
      <c r="AG740" s="788" t="n"/>
      <c r="AH740" s="788" t="n"/>
      <c r="AI740" s="788" t="n"/>
      <c r="AJ740" s="788" t="n"/>
      <c r="AK740" s="788" t="n"/>
      <c r="AL740" s="788" t="n"/>
      <c r="AM740" s="788" t="n"/>
      <c r="AN740" s="788" t="n"/>
      <c r="AO740" s="788" t="n"/>
      <c r="AP740" s="788" t="n"/>
      <c r="AQ740" s="788" t="n"/>
    </row>
    <row r="741" ht="15" customHeight="1" s="789">
      <c r="A741" s="1561" t="n"/>
      <c r="B741" s="1218" t="n"/>
      <c r="C741" s="1219" t="n"/>
      <c r="D741" s="1219" t="n"/>
      <c r="E741" s="1223" t="n"/>
      <c r="F741" s="1219" t="n"/>
      <c r="G741" s="902" t="n"/>
      <c r="H741" s="902" t="n"/>
      <c r="I741" s="1219" t="n"/>
      <c r="J741" s="1219" t="n"/>
      <c r="K741" s="1219" t="n"/>
      <c r="L741" s="1221" t="n"/>
      <c r="M741" s="1221" t="n"/>
      <c r="N741" s="1221" t="n"/>
      <c r="O741" s="1221" t="n"/>
      <c r="P741" s="1221" t="n"/>
      <c r="Q741" s="1221" t="n"/>
      <c r="R741" s="1221" t="n"/>
      <c r="S741" s="1221" t="n"/>
      <c r="T741" s="1221" t="n"/>
      <c r="U741" s="1221" t="n"/>
      <c r="V741" s="1221" t="n"/>
      <c r="W741" s="1221" t="n"/>
      <c r="X741" s="1221" t="n"/>
      <c r="Y741" s="1221" t="n"/>
      <c r="Z741" s="1222" t="n"/>
      <c r="AA741" s="1222" t="n"/>
      <c r="AB741" s="1080" t="n"/>
      <c r="AC741" s="788" t="n"/>
      <c r="AD741" s="788" t="n"/>
      <c r="AE741" s="788" t="n"/>
      <c r="AF741" s="788" t="n"/>
      <c r="AG741" s="788" t="n"/>
      <c r="AH741" s="788" t="n"/>
      <c r="AI741" s="788" t="n"/>
      <c r="AJ741" s="788" t="n"/>
      <c r="AK741" s="788" t="n"/>
      <c r="AL741" s="788" t="n"/>
      <c r="AM741" s="788" t="n"/>
      <c r="AN741" s="788" t="n"/>
      <c r="AO741" s="788" t="n"/>
      <c r="AP741" s="788" t="n"/>
      <c r="AQ741" s="788" t="n"/>
    </row>
    <row r="742" ht="15" customHeight="1" s="789">
      <c r="A742" s="1561" t="n"/>
      <c r="B742" s="1218" t="n"/>
      <c r="C742" s="1219" t="n"/>
      <c r="D742" s="1219" t="n"/>
      <c r="E742" s="1223" t="n"/>
      <c r="F742" s="1219" t="n"/>
      <c r="G742" s="902" t="n"/>
      <c r="H742" s="902" t="n"/>
      <c r="I742" s="1219" t="n"/>
      <c r="J742" s="1219" t="n"/>
      <c r="K742" s="1219" t="n"/>
      <c r="L742" s="1221" t="n"/>
      <c r="M742" s="1221" t="n"/>
      <c r="N742" s="1221" t="n"/>
      <c r="O742" s="1221" t="n"/>
      <c r="P742" s="1221" t="n"/>
      <c r="Q742" s="1221" t="n"/>
      <c r="R742" s="1221" t="n"/>
      <c r="S742" s="1221" t="n"/>
      <c r="T742" s="1221" t="n"/>
      <c r="U742" s="1221" t="n"/>
      <c r="V742" s="1221" t="n"/>
      <c r="W742" s="1221" t="n"/>
      <c r="X742" s="1221" t="n"/>
      <c r="Y742" s="1221" t="n"/>
      <c r="Z742" s="1222" t="n"/>
      <c r="AA742" s="1222" t="n"/>
      <c r="AB742" s="1080" t="n"/>
      <c r="AC742" s="788" t="n"/>
      <c r="AD742" s="788" t="n"/>
      <c r="AE742" s="788" t="n"/>
      <c r="AF742" s="788" t="n"/>
      <c r="AG742" s="788" t="n"/>
      <c r="AH742" s="788" t="n"/>
      <c r="AI742" s="788" t="n"/>
      <c r="AJ742" s="788" t="n"/>
      <c r="AK742" s="788" t="n"/>
      <c r="AL742" s="788" t="n"/>
      <c r="AM742" s="788" t="n"/>
      <c r="AN742" s="788" t="n"/>
      <c r="AO742" s="788" t="n"/>
      <c r="AP742" s="788" t="n"/>
      <c r="AQ742" s="788" t="n"/>
    </row>
    <row r="743" ht="15" customHeight="1" s="789">
      <c r="A743" s="1561" t="n"/>
      <c r="B743" s="1218" t="n"/>
      <c r="C743" s="1219" t="n"/>
      <c r="D743" s="1219" t="n"/>
      <c r="E743" s="1223" t="n"/>
      <c r="F743" s="1219" t="n"/>
      <c r="G743" s="902" t="n"/>
      <c r="H743" s="902" t="n"/>
      <c r="I743" s="1219" t="n"/>
      <c r="J743" s="1219" t="n"/>
      <c r="K743" s="1219" t="n"/>
      <c r="L743" s="1221" t="n"/>
      <c r="M743" s="1221" t="n"/>
      <c r="N743" s="1221" t="n"/>
      <c r="O743" s="1221" t="n"/>
      <c r="P743" s="1221" t="n"/>
      <c r="Q743" s="1221" t="n"/>
      <c r="R743" s="1221" t="n"/>
      <c r="S743" s="1221" t="n"/>
      <c r="T743" s="1221" t="n"/>
      <c r="U743" s="1221" t="n"/>
      <c r="V743" s="1221" t="n"/>
      <c r="W743" s="1221" t="n"/>
      <c r="X743" s="1221" t="n"/>
      <c r="Y743" s="1221" t="n"/>
      <c r="Z743" s="1222" t="n"/>
      <c r="AA743" s="1222" t="n"/>
      <c r="AB743" s="1080" t="n"/>
      <c r="AC743" s="788" t="n"/>
      <c r="AD743" s="788" t="n"/>
      <c r="AE743" s="788" t="n"/>
      <c r="AF743" s="788" t="n"/>
      <c r="AG743" s="788" t="n"/>
      <c r="AH743" s="788" t="n"/>
      <c r="AI743" s="788" t="n"/>
      <c r="AJ743" s="788" t="n"/>
      <c r="AK743" s="788" t="n"/>
      <c r="AL743" s="788" t="n"/>
      <c r="AM743" s="788" t="n"/>
      <c r="AN743" s="788" t="n"/>
      <c r="AO743" s="788" t="n"/>
      <c r="AP743" s="788" t="n"/>
      <c r="AQ743" s="788" t="n"/>
    </row>
    <row r="744" ht="15" customHeight="1" s="789">
      <c r="A744" s="1561" t="n"/>
      <c r="B744" s="1218" t="n"/>
      <c r="C744" s="1219" t="n"/>
      <c r="D744" s="1219" t="n"/>
      <c r="E744" s="1223" t="n"/>
      <c r="F744" s="1219" t="n"/>
      <c r="G744" s="902" t="n"/>
      <c r="H744" s="902" t="n"/>
      <c r="I744" s="1219" t="n"/>
      <c r="J744" s="1219" t="n"/>
      <c r="K744" s="1219" t="n"/>
      <c r="L744" s="1221" t="n"/>
      <c r="M744" s="1221" t="n"/>
      <c r="N744" s="1221" t="n"/>
      <c r="O744" s="1221" t="n"/>
      <c r="P744" s="1221" t="n"/>
      <c r="Q744" s="1221" t="n"/>
      <c r="R744" s="1221" t="n"/>
      <c r="S744" s="1221" t="n"/>
      <c r="T744" s="1221" t="n"/>
      <c r="U744" s="1221" t="n"/>
      <c r="V744" s="1221" t="n"/>
      <c r="W744" s="1221" t="n"/>
      <c r="X744" s="1221" t="n"/>
      <c r="Y744" s="1221" t="n"/>
      <c r="Z744" s="1222" t="n"/>
      <c r="AA744" s="1222" t="n"/>
      <c r="AB744" s="1080" t="n"/>
      <c r="AC744" s="788" t="n"/>
      <c r="AD744" s="788" t="n"/>
      <c r="AE744" s="788" t="n"/>
      <c r="AF744" s="788" t="n"/>
      <c r="AG744" s="788" t="n"/>
      <c r="AH744" s="788" t="n"/>
      <c r="AI744" s="788" t="n"/>
      <c r="AJ744" s="788" t="n"/>
      <c r="AK744" s="788" t="n"/>
      <c r="AL744" s="788" t="n"/>
      <c r="AM744" s="788" t="n"/>
      <c r="AN744" s="788" t="n"/>
      <c r="AO744" s="788" t="n"/>
      <c r="AP744" s="788" t="n"/>
      <c r="AQ744" s="788" t="n"/>
    </row>
    <row r="745" ht="15" customHeight="1" s="789">
      <c r="A745" s="1561" t="n"/>
      <c r="B745" s="1218" t="n"/>
      <c r="C745" s="1219" t="n"/>
      <c r="D745" s="1219" t="n"/>
      <c r="E745" s="1223" t="n"/>
      <c r="F745" s="1219" t="n"/>
      <c r="G745" s="902" t="n"/>
      <c r="H745" s="902" t="n"/>
      <c r="I745" s="1219" t="n"/>
      <c r="J745" s="1219" t="n"/>
      <c r="K745" s="1219" t="n"/>
      <c r="L745" s="1221" t="n"/>
      <c r="M745" s="1221" t="n"/>
      <c r="N745" s="1221" t="n"/>
      <c r="O745" s="1221" t="n"/>
      <c r="P745" s="1221" t="n"/>
      <c r="Q745" s="1221" t="n"/>
      <c r="R745" s="1221" t="n"/>
      <c r="S745" s="1221" t="n"/>
      <c r="T745" s="1221" t="n"/>
      <c r="U745" s="1221" t="n"/>
      <c r="V745" s="1221" t="n"/>
      <c r="W745" s="1221" t="n"/>
      <c r="X745" s="1221" t="n"/>
      <c r="Y745" s="1221" t="n"/>
      <c r="Z745" s="1222" t="n"/>
      <c r="AA745" s="1222" t="n"/>
      <c r="AB745" s="1080" t="n"/>
      <c r="AC745" s="788" t="n"/>
      <c r="AD745" s="788" t="n"/>
      <c r="AE745" s="788" t="n"/>
      <c r="AF745" s="788" t="n"/>
      <c r="AG745" s="788" t="n"/>
      <c r="AH745" s="788" t="n"/>
      <c r="AI745" s="788" t="n"/>
      <c r="AJ745" s="788" t="n"/>
      <c r="AK745" s="788" t="n"/>
      <c r="AL745" s="788" t="n"/>
      <c r="AM745" s="788" t="n"/>
      <c r="AN745" s="788" t="n"/>
      <c r="AO745" s="788" t="n"/>
      <c r="AP745" s="788" t="n"/>
      <c r="AQ745" s="788" t="n"/>
    </row>
    <row r="746" ht="15" customHeight="1" s="789">
      <c r="A746" s="1561" t="n"/>
      <c r="B746" s="1218" t="n"/>
      <c r="C746" s="1219" t="n"/>
      <c r="D746" s="1219" t="n"/>
      <c r="E746" s="1223" t="n"/>
      <c r="F746" s="1219" t="n"/>
      <c r="G746" s="902" t="n"/>
      <c r="H746" s="902" t="n"/>
      <c r="I746" s="1219" t="n"/>
      <c r="J746" s="1219" t="n"/>
      <c r="K746" s="1219" t="n"/>
      <c r="L746" s="1221" t="n"/>
      <c r="M746" s="1221" t="n"/>
      <c r="N746" s="1221" t="n"/>
      <c r="O746" s="1221" t="n"/>
      <c r="P746" s="1221" t="n"/>
      <c r="Q746" s="1221" t="n"/>
      <c r="R746" s="1221" t="n"/>
      <c r="S746" s="1221" t="n"/>
      <c r="T746" s="1221" t="n"/>
      <c r="U746" s="1221" t="n"/>
      <c r="V746" s="1221" t="n"/>
      <c r="W746" s="1221" t="n"/>
      <c r="X746" s="1221" t="n"/>
      <c r="Y746" s="1221" t="n"/>
      <c r="Z746" s="1222" t="n"/>
      <c r="AA746" s="1222" t="n"/>
      <c r="AB746" s="1080" t="n"/>
      <c r="AC746" s="788" t="n"/>
      <c r="AD746" s="788" t="n"/>
      <c r="AE746" s="788" t="n"/>
      <c r="AF746" s="788" t="n"/>
      <c r="AG746" s="788" t="n"/>
      <c r="AH746" s="788" t="n"/>
      <c r="AI746" s="788" t="n"/>
      <c r="AJ746" s="788" t="n"/>
      <c r="AK746" s="788" t="n"/>
      <c r="AL746" s="788" t="n"/>
      <c r="AM746" s="788" t="n"/>
      <c r="AN746" s="788" t="n"/>
      <c r="AO746" s="788" t="n"/>
      <c r="AP746" s="788" t="n"/>
      <c r="AQ746" s="788" t="n"/>
    </row>
    <row r="747" ht="15" customHeight="1" s="789">
      <c r="A747" s="1561" t="n"/>
      <c r="B747" s="1218" t="n"/>
      <c r="C747" s="1219" t="n"/>
      <c r="D747" s="1219" t="n"/>
      <c r="E747" s="1223" t="n"/>
      <c r="F747" s="1219" t="n"/>
      <c r="G747" s="902" t="n"/>
      <c r="H747" s="902" t="n"/>
      <c r="I747" s="1219" t="n"/>
      <c r="J747" s="1219" t="n"/>
      <c r="K747" s="1219" t="n"/>
      <c r="L747" s="1221" t="n"/>
      <c r="M747" s="1221" t="n"/>
      <c r="N747" s="1221" t="n"/>
      <c r="O747" s="1221" t="n"/>
      <c r="P747" s="1221" t="n"/>
      <c r="Q747" s="1221" t="n"/>
      <c r="R747" s="1221" t="n"/>
      <c r="S747" s="1221" t="n"/>
      <c r="T747" s="1221" t="n"/>
      <c r="U747" s="1221" t="n"/>
      <c r="V747" s="1221" t="n"/>
      <c r="W747" s="1221" t="n"/>
      <c r="X747" s="1221" t="n"/>
      <c r="Y747" s="1221" t="n"/>
      <c r="Z747" s="1222" t="n"/>
      <c r="AA747" s="1222" t="n"/>
      <c r="AB747" s="1080" t="n"/>
      <c r="AC747" s="788" t="n"/>
      <c r="AD747" s="788" t="n"/>
      <c r="AE747" s="788" t="n"/>
      <c r="AF747" s="788" t="n"/>
      <c r="AG747" s="788" t="n"/>
      <c r="AH747" s="788" t="n"/>
      <c r="AI747" s="788" t="n"/>
      <c r="AJ747" s="788" t="n"/>
      <c r="AK747" s="788" t="n"/>
      <c r="AL747" s="788" t="n"/>
      <c r="AM747" s="788" t="n"/>
      <c r="AN747" s="788" t="n"/>
      <c r="AO747" s="788" t="n"/>
      <c r="AP747" s="788" t="n"/>
      <c r="AQ747" s="788" t="n"/>
    </row>
    <row r="748" ht="15" customHeight="1" s="789">
      <c r="A748" s="1561" t="n"/>
      <c r="B748" s="1218" t="n"/>
      <c r="C748" s="1219" t="n"/>
      <c r="D748" s="1219" t="n"/>
      <c r="E748" s="1223" t="n"/>
      <c r="F748" s="1219" t="n"/>
      <c r="G748" s="902" t="n"/>
      <c r="H748" s="902" t="n"/>
      <c r="I748" s="1219" t="n"/>
      <c r="J748" s="1219" t="n"/>
      <c r="K748" s="1219" t="n"/>
      <c r="L748" s="1221" t="n"/>
      <c r="M748" s="1221" t="n"/>
      <c r="N748" s="1221" t="n"/>
      <c r="O748" s="1221" t="n"/>
      <c r="P748" s="1221" t="n"/>
      <c r="Q748" s="1221" t="n"/>
      <c r="R748" s="1221" t="n"/>
      <c r="S748" s="1221" t="n"/>
      <c r="T748" s="1221" t="n"/>
      <c r="U748" s="1221" t="n"/>
      <c r="V748" s="1221" t="n"/>
      <c r="W748" s="1221" t="n"/>
      <c r="X748" s="1221" t="n"/>
      <c r="Y748" s="1221" t="n"/>
      <c r="Z748" s="1222" t="n"/>
      <c r="AA748" s="1222" t="n"/>
      <c r="AB748" s="1080" t="n"/>
      <c r="AC748" s="788" t="n"/>
      <c r="AD748" s="788" t="n"/>
      <c r="AE748" s="788" t="n"/>
      <c r="AF748" s="788" t="n"/>
      <c r="AG748" s="788" t="n"/>
      <c r="AH748" s="788" t="n"/>
      <c r="AI748" s="788" t="n"/>
      <c r="AJ748" s="788" t="n"/>
      <c r="AK748" s="788" t="n"/>
      <c r="AL748" s="788" t="n"/>
      <c r="AM748" s="788" t="n"/>
      <c r="AN748" s="788" t="n"/>
      <c r="AO748" s="788" t="n"/>
      <c r="AP748" s="788" t="n"/>
      <c r="AQ748" s="788" t="n"/>
    </row>
    <row r="749" ht="15" customHeight="1" s="789">
      <c r="A749" s="1561" t="n"/>
      <c r="B749" s="1218" t="n"/>
      <c r="C749" s="1219" t="n"/>
      <c r="D749" s="1219" t="n"/>
      <c r="E749" s="1223" t="n"/>
      <c r="F749" s="1219" t="n"/>
      <c r="G749" s="902" t="n"/>
      <c r="H749" s="902" t="n"/>
      <c r="I749" s="1219" t="n"/>
      <c r="J749" s="1219" t="n"/>
      <c r="K749" s="1219" t="n"/>
      <c r="L749" s="1221" t="n"/>
      <c r="M749" s="1221" t="n"/>
      <c r="N749" s="1221" t="n"/>
      <c r="O749" s="1221" t="n"/>
      <c r="P749" s="1221" t="n"/>
      <c r="Q749" s="1221" t="n"/>
      <c r="R749" s="1221" t="n"/>
      <c r="S749" s="1221" t="n"/>
      <c r="T749" s="1221" t="n"/>
      <c r="U749" s="1221" t="n"/>
      <c r="V749" s="1221" t="n"/>
      <c r="W749" s="1221" t="n"/>
      <c r="X749" s="1221" t="n"/>
      <c r="Y749" s="1221" t="n"/>
      <c r="Z749" s="1222" t="n"/>
      <c r="AA749" s="1222" t="n"/>
      <c r="AB749" s="1080" t="n"/>
      <c r="AC749" s="788" t="n"/>
      <c r="AD749" s="788" t="n"/>
      <c r="AE749" s="788" t="n"/>
      <c r="AF749" s="788" t="n"/>
      <c r="AG749" s="788" t="n"/>
      <c r="AH749" s="788" t="n"/>
      <c r="AI749" s="788" t="n"/>
      <c r="AJ749" s="788" t="n"/>
      <c r="AK749" s="788" t="n"/>
      <c r="AL749" s="788" t="n"/>
      <c r="AM749" s="788" t="n"/>
      <c r="AN749" s="788" t="n"/>
      <c r="AO749" s="788" t="n"/>
      <c r="AP749" s="788" t="n"/>
      <c r="AQ749" s="788" t="n"/>
    </row>
    <row r="750" ht="15" customHeight="1" s="789">
      <c r="A750" s="1561" t="n"/>
      <c r="B750" s="1218" t="n"/>
      <c r="C750" s="1219" t="n"/>
      <c r="D750" s="1219" t="n"/>
      <c r="E750" s="1223" t="n"/>
      <c r="F750" s="1219" t="n"/>
      <c r="G750" s="902" t="n"/>
      <c r="H750" s="902" t="n"/>
      <c r="I750" s="1219" t="n"/>
      <c r="J750" s="1219" t="n"/>
      <c r="K750" s="1219" t="n"/>
      <c r="L750" s="1221" t="n"/>
      <c r="M750" s="1221" t="n"/>
      <c r="N750" s="1221" t="n"/>
      <c r="O750" s="1221" t="n"/>
      <c r="P750" s="1221" t="n"/>
      <c r="Q750" s="1221" t="n"/>
      <c r="R750" s="1221" t="n"/>
      <c r="S750" s="1221" t="n"/>
      <c r="T750" s="1221" t="n"/>
      <c r="U750" s="1221" t="n"/>
      <c r="V750" s="1221" t="n"/>
      <c r="W750" s="1221" t="n"/>
      <c r="X750" s="1221" t="n"/>
      <c r="Y750" s="1221" t="n"/>
      <c r="Z750" s="1222" t="n"/>
      <c r="AA750" s="1222" t="n"/>
      <c r="AB750" s="1080" t="n"/>
      <c r="AC750" s="788" t="n"/>
      <c r="AD750" s="788" t="n"/>
      <c r="AE750" s="788" t="n"/>
      <c r="AF750" s="788" t="n"/>
      <c r="AG750" s="788" t="n"/>
      <c r="AH750" s="788" t="n"/>
      <c r="AI750" s="788" t="n"/>
      <c r="AJ750" s="788" t="n"/>
      <c r="AK750" s="788" t="n"/>
      <c r="AL750" s="788" t="n"/>
      <c r="AM750" s="788" t="n"/>
      <c r="AN750" s="788" t="n"/>
      <c r="AO750" s="788" t="n"/>
      <c r="AP750" s="788" t="n"/>
      <c r="AQ750" s="788" t="n"/>
    </row>
    <row r="751" ht="15" customHeight="1" s="789">
      <c r="A751" s="1561" t="n"/>
      <c r="B751" s="1218" t="n"/>
      <c r="C751" s="1219" t="n"/>
      <c r="D751" s="1219" t="n"/>
      <c r="E751" s="1223" t="n"/>
      <c r="F751" s="1219" t="n"/>
      <c r="G751" s="902" t="n"/>
      <c r="H751" s="902" t="n"/>
      <c r="I751" s="1219" t="n"/>
      <c r="J751" s="1219" t="n"/>
      <c r="K751" s="1219" t="n"/>
      <c r="L751" s="1221" t="n"/>
      <c r="M751" s="1221" t="n"/>
      <c r="N751" s="1221" t="n"/>
      <c r="O751" s="1221" t="n"/>
      <c r="P751" s="1221" t="n"/>
      <c r="Q751" s="1221" t="n"/>
      <c r="R751" s="1221" t="n"/>
      <c r="S751" s="1221" t="n"/>
      <c r="T751" s="1221" t="n"/>
      <c r="U751" s="1221" t="n"/>
      <c r="V751" s="1221" t="n"/>
      <c r="W751" s="1221" t="n"/>
      <c r="X751" s="1221" t="n"/>
      <c r="Y751" s="1221" t="n"/>
      <c r="Z751" s="1222" t="n"/>
      <c r="AA751" s="1222" t="n"/>
      <c r="AB751" s="1080" t="n"/>
      <c r="AC751" s="788" t="n"/>
      <c r="AD751" s="788" t="n"/>
      <c r="AE751" s="788" t="n"/>
      <c r="AF751" s="788" t="n"/>
      <c r="AG751" s="788" t="n"/>
      <c r="AH751" s="788" t="n"/>
      <c r="AI751" s="788" t="n"/>
      <c r="AJ751" s="788" t="n"/>
      <c r="AK751" s="788" t="n"/>
      <c r="AL751" s="788" t="n"/>
      <c r="AM751" s="788" t="n"/>
      <c r="AN751" s="788" t="n"/>
      <c r="AO751" s="788" t="n"/>
      <c r="AP751" s="788" t="n"/>
      <c r="AQ751" s="788" t="n"/>
    </row>
    <row r="752" ht="15" customHeight="1" s="789">
      <c r="A752" s="1561" t="n"/>
      <c r="B752" s="1218" t="n"/>
      <c r="C752" s="1219" t="n"/>
      <c r="D752" s="1219" t="n"/>
      <c r="E752" s="1223" t="n"/>
      <c r="F752" s="1219" t="n"/>
      <c r="G752" s="902" t="n"/>
      <c r="H752" s="902" t="n"/>
      <c r="I752" s="1219" t="n"/>
      <c r="J752" s="1219" t="n"/>
      <c r="K752" s="1219" t="n"/>
      <c r="L752" s="1221" t="n"/>
      <c r="M752" s="1221" t="n"/>
      <c r="N752" s="1221" t="n"/>
      <c r="O752" s="1221" t="n"/>
      <c r="P752" s="1221" t="n"/>
      <c r="Q752" s="1221" t="n"/>
      <c r="R752" s="1221" t="n"/>
      <c r="S752" s="1221" t="n"/>
      <c r="T752" s="1221" t="n"/>
      <c r="U752" s="1221" t="n"/>
      <c r="V752" s="1221" t="n"/>
      <c r="W752" s="1221" t="n"/>
      <c r="X752" s="1221" t="n"/>
      <c r="Y752" s="1221" t="n"/>
      <c r="Z752" s="1222" t="n"/>
      <c r="AA752" s="1222" t="n"/>
      <c r="AB752" s="1080" t="n"/>
      <c r="AC752" s="788" t="n"/>
      <c r="AD752" s="788" t="n"/>
      <c r="AE752" s="788" t="n"/>
      <c r="AF752" s="788" t="n"/>
      <c r="AG752" s="788" t="n"/>
      <c r="AH752" s="788" t="n"/>
      <c r="AI752" s="788" t="n"/>
      <c r="AJ752" s="788" t="n"/>
      <c r="AK752" s="788" t="n"/>
      <c r="AL752" s="788" t="n"/>
      <c r="AM752" s="788" t="n"/>
      <c r="AN752" s="788" t="n"/>
      <c r="AO752" s="788" t="n"/>
      <c r="AP752" s="788" t="n"/>
      <c r="AQ752" s="788" t="n"/>
    </row>
    <row r="753" ht="15" customHeight="1" s="789">
      <c r="A753" s="1561" t="n"/>
      <c r="B753" s="1218" t="n"/>
      <c r="C753" s="1219" t="n"/>
      <c r="D753" s="1219" t="n"/>
      <c r="E753" s="1223" t="n"/>
      <c r="F753" s="1219" t="n"/>
      <c r="G753" s="902" t="n"/>
      <c r="H753" s="902" t="n"/>
      <c r="I753" s="1219" t="n"/>
      <c r="J753" s="1219" t="n"/>
      <c r="K753" s="1219" t="n"/>
      <c r="L753" s="1221" t="n"/>
      <c r="M753" s="1221" t="n"/>
      <c r="N753" s="1221" t="n"/>
      <c r="O753" s="1221" t="n"/>
      <c r="P753" s="1221" t="n"/>
      <c r="Q753" s="1221" t="n"/>
      <c r="R753" s="1221" t="n"/>
      <c r="S753" s="1221" t="n"/>
      <c r="T753" s="1221" t="n"/>
      <c r="U753" s="1221" t="n"/>
      <c r="V753" s="1221" t="n"/>
      <c r="W753" s="1221" t="n"/>
      <c r="X753" s="1221" t="n"/>
      <c r="Y753" s="1221" t="n"/>
      <c r="Z753" s="1222" t="n"/>
      <c r="AA753" s="1222" t="n"/>
      <c r="AB753" s="1080" t="n"/>
      <c r="AC753" s="788" t="n"/>
      <c r="AD753" s="788" t="n"/>
      <c r="AE753" s="788" t="n"/>
      <c r="AF753" s="788" t="n"/>
      <c r="AG753" s="788" t="n"/>
      <c r="AH753" s="788" t="n"/>
      <c r="AI753" s="788" t="n"/>
      <c r="AJ753" s="788" t="n"/>
      <c r="AK753" s="788" t="n"/>
      <c r="AL753" s="788" t="n"/>
      <c r="AM753" s="788" t="n"/>
      <c r="AN753" s="788" t="n"/>
      <c r="AO753" s="788" t="n"/>
      <c r="AP753" s="788" t="n"/>
      <c r="AQ753" s="788" t="n"/>
    </row>
    <row r="754" ht="15" customHeight="1" s="789">
      <c r="A754" s="1561" t="n"/>
      <c r="B754" s="1218" t="n"/>
      <c r="C754" s="1219" t="n"/>
      <c r="D754" s="1219" t="n"/>
      <c r="E754" s="1223" t="n"/>
      <c r="F754" s="1219" t="n"/>
      <c r="G754" s="902" t="n"/>
      <c r="H754" s="902" t="n"/>
      <c r="I754" s="1219" t="n"/>
      <c r="J754" s="1219" t="n"/>
      <c r="K754" s="1219" t="n"/>
      <c r="L754" s="1221" t="n"/>
      <c r="M754" s="1221" t="n"/>
      <c r="N754" s="1221" t="n"/>
      <c r="O754" s="1221" t="n"/>
      <c r="P754" s="1221" t="n"/>
      <c r="Q754" s="1221" t="n"/>
      <c r="R754" s="1221" t="n"/>
      <c r="S754" s="1221" t="n"/>
      <c r="T754" s="1221" t="n"/>
      <c r="U754" s="1221" t="n"/>
      <c r="V754" s="1221" t="n"/>
      <c r="W754" s="1221" t="n"/>
      <c r="X754" s="1221" t="n"/>
      <c r="Y754" s="1221" t="n"/>
      <c r="Z754" s="1222" t="n"/>
      <c r="AA754" s="1222" t="n"/>
      <c r="AB754" s="1080" t="n"/>
      <c r="AC754" s="788" t="n"/>
      <c r="AD754" s="788" t="n"/>
      <c r="AE754" s="788" t="n"/>
      <c r="AF754" s="788" t="n"/>
      <c r="AG754" s="788" t="n"/>
      <c r="AH754" s="788" t="n"/>
      <c r="AI754" s="788" t="n"/>
      <c r="AJ754" s="788" t="n"/>
      <c r="AK754" s="788" t="n"/>
      <c r="AL754" s="788" t="n"/>
      <c r="AM754" s="788" t="n"/>
      <c r="AN754" s="788" t="n"/>
      <c r="AO754" s="788" t="n"/>
      <c r="AP754" s="788" t="n"/>
      <c r="AQ754" s="788" t="n"/>
    </row>
    <row r="755" ht="15" customHeight="1" s="789">
      <c r="A755" s="1561" t="n"/>
      <c r="B755" s="1218" t="n"/>
      <c r="C755" s="1219" t="n"/>
      <c r="D755" s="1219" t="n"/>
      <c r="E755" s="1223" t="n"/>
      <c r="F755" s="1219" t="n"/>
      <c r="G755" s="902" t="n"/>
      <c r="H755" s="902" t="n"/>
      <c r="I755" s="1219" t="n"/>
      <c r="J755" s="1219" t="n"/>
      <c r="K755" s="1219" t="n"/>
      <c r="L755" s="1221" t="n"/>
      <c r="M755" s="1221" t="n"/>
      <c r="N755" s="1221" t="n"/>
      <c r="O755" s="1221" t="n"/>
      <c r="P755" s="1221" t="n"/>
      <c r="Q755" s="1221" t="n"/>
      <c r="R755" s="1221" t="n"/>
      <c r="S755" s="1221" t="n"/>
      <c r="T755" s="1221" t="n"/>
      <c r="U755" s="1221" t="n"/>
      <c r="V755" s="1221" t="n"/>
      <c r="W755" s="1221" t="n"/>
      <c r="X755" s="1221" t="n"/>
      <c r="Y755" s="1221" t="n"/>
      <c r="Z755" s="1222" t="n"/>
      <c r="AA755" s="1222" t="n"/>
      <c r="AB755" s="1080" t="n"/>
      <c r="AC755" s="788" t="n"/>
      <c r="AD755" s="788" t="n"/>
      <c r="AE755" s="788" t="n"/>
      <c r="AF755" s="788" t="n"/>
      <c r="AG755" s="788" t="n"/>
      <c r="AH755" s="788" t="n"/>
      <c r="AI755" s="788" t="n"/>
      <c r="AJ755" s="788" t="n"/>
      <c r="AK755" s="788" t="n"/>
      <c r="AL755" s="788" t="n"/>
      <c r="AM755" s="788" t="n"/>
      <c r="AN755" s="788" t="n"/>
      <c r="AO755" s="788" t="n"/>
      <c r="AP755" s="788" t="n"/>
      <c r="AQ755" s="788" t="n"/>
    </row>
    <row r="756" ht="15" customHeight="1" s="789">
      <c r="A756" s="1561" t="n"/>
      <c r="B756" s="1218" t="n"/>
      <c r="C756" s="1219" t="n"/>
      <c r="D756" s="1219" t="n"/>
      <c r="E756" s="1223" t="n"/>
      <c r="F756" s="1219" t="n"/>
      <c r="G756" s="902" t="n"/>
      <c r="H756" s="902" t="n"/>
      <c r="I756" s="1219" t="n"/>
      <c r="J756" s="1219" t="n"/>
      <c r="K756" s="1219" t="n"/>
      <c r="L756" s="1221" t="n"/>
      <c r="M756" s="1221" t="n"/>
      <c r="N756" s="1221" t="n"/>
      <c r="O756" s="1221" t="n"/>
      <c r="P756" s="1221" t="n"/>
      <c r="Q756" s="1221" t="n"/>
      <c r="R756" s="1221" t="n"/>
      <c r="S756" s="1221" t="n"/>
      <c r="T756" s="1221" t="n"/>
      <c r="U756" s="1221" t="n"/>
      <c r="V756" s="1221" t="n"/>
      <c r="W756" s="1221" t="n"/>
      <c r="X756" s="1221" t="n"/>
      <c r="Y756" s="1221" t="n"/>
      <c r="Z756" s="1222" t="n"/>
      <c r="AA756" s="1222" t="n"/>
      <c r="AB756" s="1080" t="n"/>
      <c r="AC756" s="788" t="n"/>
      <c r="AD756" s="788" t="n"/>
      <c r="AE756" s="788" t="n"/>
      <c r="AF756" s="788" t="n"/>
      <c r="AG756" s="788" t="n"/>
      <c r="AH756" s="788" t="n"/>
      <c r="AI756" s="788" t="n"/>
      <c r="AJ756" s="788" t="n"/>
      <c r="AK756" s="788" t="n"/>
      <c r="AL756" s="788" t="n"/>
      <c r="AM756" s="788" t="n"/>
      <c r="AN756" s="788" t="n"/>
      <c r="AO756" s="788" t="n"/>
      <c r="AP756" s="788" t="n"/>
      <c r="AQ756" s="788" t="n"/>
    </row>
    <row r="757" ht="15" customHeight="1" s="789">
      <c r="A757" s="1561" t="n"/>
      <c r="B757" s="1218" t="n"/>
      <c r="C757" s="1219" t="n"/>
      <c r="D757" s="1219" t="n"/>
      <c r="E757" s="1223" t="n"/>
      <c r="F757" s="1219" t="n"/>
      <c r="G757" s="902" t="n"/>
      <c r="H757" s="902" t="n"/>
      <c r="I757" s="1219" t="n"/>
      <c r="J757" s="1219" t="n"/>
      <c r="K757" s="1219" t="n"/>
      <c r="L757" s="1221" t="n"/>
      <c r="M757" s="1221" t="n"/>
      <c r="N757" s="1221" t="n"/>
      <c r="O757" s="1221" t="n"/>
      <c r="P757" s="1221" t="n"/>
      <c r="Q757" s="1221" t="n"/>
      <c r="R757" s="1221" t="n"/>
      <c r="S757" s="1221" t="n"/>
      <c r="T757" s="1221" t="n"/>
      <c r="U757" s="1221" t="n"/>
      <c r="V757" s="1221" t="n"/>
      <c r="W757" s="1221" t="n"/>
      <c r="X757" s="1221" t="n"/>
      <c r="Y757" s="1221" t="n"/>
      <c r="Z757" s="1222" t="n"/>
      <c r="AA757" s="1222" t="n"/>
      <c r="AB757" s="1080" t="n"/>
      <c r="AC757" s="788" t="n"/>
      <c r="AD757" s="788" t="n"/>
      <c r="AE757" s="788" t="n"/>
      <c r="AF757" s="788" t="n"/>
      <c r="AG757" s="788" t="n"/>
      <c r="AH757" s="788" t="n"/>
      <c r="AI757" s="788" t="n"/>
      <c r="AJ757" s="788" t="n"/>
      <c r="AK757" s="788" t="n"/>
      <c r="AL757" s="788" t="n"/>
      <c r="AM757" s="788" t="n"/>
      <c r="AN757" s="788" t="n"/>
      <c r="AO757" s="788" t="n"/>
      <c r="AP757" s="788" t="n"/>
      <c r="AQ757" s="788" t="n"/>
    </row>
    <row r="758" ht="15" customHeight="1" s="789">
      <c r="A758" s="1561" t="n"/>
      <c r="B758" s="1218" t="n"/>
      <c r="C758" s="1219" t="n"/>
      <c r="D758" s="1219" t="n"/>
      <c r="E758" s="1223" t="n"/>
      <c r="F758" s="1219" t="n"/>
      <c r="G758" s="902" t="n"/>
      <c r="H758" s="902" t="n"/>
      <c r="I758" s="1219" t="n"/>
      <c r="J758" s="1219" t="n"/>
      <c r="K758" s="1219" t="n"/>
      <c r="L758" s="1221" t="n"/>
      <c r="M758" s="1221" t="n"/>
      <c r="N758" s="1221" t="n"/>
      <c r="O758" s="1221" t="n"/>
      <c r="P758" s="1221" t="n"/>
      <c r="Q758" s="1221" t="n"/>
      <c r="R758" s="1221" t="n"/>
      <c r="S758" s="1221" t="n"/>
      <c r="T758" s="1221" t="n"/>
      <c r="U758" s="1221" t="n"/>
      <c r="V758" s="1221" t="n"/>
      <c r="W758" s="1221" t="n"/>
      <c r="X758" s="1221" t="n"/>
      <c r="Y758" s="1221" t="n"/>
      <c r="Z758" s="1222" t="n"/>
      <c r="AA758" s="1222" t="n"/>
      <c r="AB758" s="1080" t="n"/>
      <c r="AC758" s="788" t="n"/>
      <c r="AD758" s="788" t="n"/>
      <c r="AE758" s="788" t="n"/>
      <c r="AF758" s="788" t="n"/>
      <c r="AG758" s="788" t="n"/>
      <c r="AH758" s="788" t="n"/>
      <c r="AI758" s="788" t="n"/>
      <c r="AJ758" s="788" t="n"/>
      <c r="AK758" s="788" t="n"/>
      <c r="AL758" s="788" t="n"/>
      <c r="AM758" s="788" t="n"/>
      <c r="AN758" s="788" t="n"/>
      <c r="AO758" s="788" t="n"/>
      <c r="AP758" s="788" t="n"/>
      <c r="AQ758" s="788" t="n"/>
    </row>
    <row r="759" ht="15" customHeight="1" s="789">
      <c r="A759" s="1561" t="n"/>
      <c r="B759" s="1218" t="n"/>
      <c r="C759" s="1219" t="n"/>
      <c r="D759" s="1219" t="n"/>
      <c r="E759" s="1223" t="n"/>
      <c r="F759" s="1219" t="n"/>
      <c r="G759" s="902" t="n"/>
      <c r="H759" s="902" t="n"/>
      <c r="I759" s="1219" t="n"/>
      <c r="J759" s="1219" t="n"/>
      <c r="K759" s="1219" t="n"/>
      <c r="L759" s="1221" t="n"/>
      <c r="M759" s="1221" t="n"/>
      <c r="N759" s="1221" t="n"/>
      <c r="O759" s="1221" t="n"/>
      <c r="P759" s="1221" t="n"/>
      <c r="Q759" s="1221" t="n"/>
      <c r="R759" s="1221" t="n"/>
      <c r="S759" s="1221" t="n"/>
      <c r="T759" s="1221" t="n"/>
      <c r="U759" s="1221" t="n"/>
      <c r="V759" s="1221" t="n"/>
      <c r="W759" s="1221" t="n"/>
      <c r="X759" s="1221" t="n"/>
      <c r="Y759" s="1221" t="n"/>
      <c r="Z759" s="1222" t="n"/>
      <c r="AA759" s="1222" t="n"/>
      <c r="AB759" s="1080" t="n"/>
      <c r="AC759" s="788" t="n"/>
      <c r="AD759" s="788" t="n"/>
      <c r="AE759" s="788" t="n"/>
      <c r="AF759" s="788" t="n"/>
      <c r="AG759" s="788" t="n"/>
      <c r="AH759" s="788" t="n"/>
      <c r="AI759" s="788" t="n"/>
      <c r="AJ759" s="788" t="n"/>
      <c r="AK759" s="788" t="n"/>
      <c r="AL759" s="788" t="n"/>
      <c r="AM759" s="788" t="n"/>
      <c r="AN759" s="788" t="n"/>
      <c r="AO759" s="788" t="n"/>
      <c r="AP759" s="788" t="n"/>
      <c r="AQ759" s="788" t="n"/>
    </row>
    <row r="760" ht="15" customHeight="1" s="789">
      <c r="A760" s="1561" t="n"/>
      <c r="B760" s="1218" t="n"/>
      <c r="C760" s="1219" t="n"/>
      <c r="D760" s="1219" t="n"/>
      <c r="E760" s="1223" t="n"/>
      <c r="F760" s="1219" t="n"/>
      <c r="G760" s="902" t="n"/>
      <c r="H760" s="902" t="n"/>
      <c r="I760" s="1219" t="n"/>
      <c r="J760" s="1219" t="n"/>
      <c r="K760" s="1219" t="n"/>
      <c r="L760" s="1221" t="n"/>
      <c r="M760" s="1221" t="n"/>
      <c r="N760" s="1221" t="n"/>
      <c r="O760" s="1221" t="n"/>
      <c r="P760" s="1221" t="n"/>
      <c r="Q760" s="1221" t="n"/>
      <c r="R760" s="1221" t="n"/>
      <c r="S760" s="1221" t="n"/>
      <c r="T760" s="1221" t="n"/>
      <c r="U760" s="1221" t="n"/>
      <c r="V760" s="1221" t="n"/>
      <c r="W760" s="1221" t="n"/>
      <c r="X760" s="1221" t="n"/>
      <c r="Y760" s="1221" t="n"/>
      <c r="Z760" s="1222" t="n"/>
      <c r="AA760" s="1222" t="n"/>
      <c r="AB760" s="1080" t="n"/>
      <c r="AC760" s="788" t="n"/>
      <c r="AD760" s="788" t="n"/>
      <c r="AE760" s="788" t="n"/>
      <c r="AF760" s="788" t="n"/>
      <c r="AG760" s="788" t="n"/>
      <c r="AH760" s="788" t="n"/>
      <c r="AI760" s="788" t="n"/>
      <c r="AJ760" s="788" t="n"/>
      <c r="AK760" s="788" t="n"/>
      <c r="AL760" s="788" t="n"/>
      <c r="AM760" s="788" t="n"/>
      <c r="AN760" s="788" t="n"/>
      <c r="AO760" s="788" t="n"/>
      <c r="AP760" s="788" t="n"/>
      <c r="AQ760" s="788" t="n"/>
    </row>
    <row r="761" ht="15" customHeight="1" s="789">
      <c r="A761" s="1561" t="n"/>
      <c r="B761" s="1218" t="n"/>
      <c r="C761" s="1219" t="n"/>
      <c r="D761" s="1219" t="n"/>
      <c r="E761" s="1223" t="n"/>
      <c r="F761" s="1219" t="n"/>
      <c r="G761" s="902" t="n"/>
      <c r="H761" s="902" t="n"/>
      <c r="I761" s="1219" t="n"/>
      <c r="J761" s="1219" t="n"/>
      <c r="K761" s="1219" t="n"/>
      <c r="L761" s="1221" t="n"/>
      <c r="M761" s="1221" t="n"/>
      <c r="N761" s="1221" t="n"/>
      <c r="O761" s="1221" t="n"/>
      <c r="P761" s="1221" t="n"/>
      <c r="Q761" s="1221" t="n"/>
      <c r="R761" s="1221" t="n"/>
      <c r="S761" s="1221" t="n"/>
      <c r="T761" s="1221" t="n"/>
      <c r="U761" s="1221" t="n"/>
      <c r="V761" s="1221" t="n"/>
      <c r="W761" s="1221" t="n"/>
      <c r="X761" s="1221" t="n"/>
      <c r="Y761" s="1221" t="n"/>
      <c r="Z761" s="1222" t="n"/>
      <c r="AA761" s="1222" t="n"/>
      <c r="AB761" s="1080" t="n"/>
      <c r="AC761" s="788" t="n"/>
      <c r="AD761" s="788" t="n"/>
      <c r="AE761" s="788" t="n"/>
      <c r="AF761" s="788" t="n"/>
      <c r="AG761" s="788" t="n"/>
      <c r="AH761" s="788" t="n"/>
      <c r="AI761" s="788" t="n"/>
      <c r="AJ761" s="788" t="n"/>
      <c r="AK761" s="788" t="n"/>
      <c r="AL761" s="788" t="n"/>
      <c r="AM761" s="788" t="n"/>
      <c r="AN761" s="788" t="n"/>
      <c r="AO761" s="788" t="n"/>
      <c r="AP761" s="788" t="n"/>
      <c r="AQ761" s="788" t="n"/>
    </row>
    <row r="762" ht="15" customHeight="1" s="789">
      <c r="A762" s="1561" t="n"/>
      <c r="B762" s="1218" t="n"/>
      <c r="C762" s="1219" t="n"/>
      <c r="D762" s="1219" t="n"/>
      <c r="E762" s="1223" t="n"/>
      <c r="F762" s="1219" t="n"/>
      <c r="G762" s="902" t="n"/>
      <c r="H762" s="902" t="n"/>
      <c r="I762" s="1219" t="n"/>
      <c r="J762" s="1219" t="n"/>
      <c r="K762" s="1219" t="n"/>
      <c r="L762" s="1221" t="n"/>
      <c r="M762" s="1221" t="n"/>
      <c r="N762" s="1221" t="n"/>
      <c r="O762" s="1221" t="n"/>
      <c r="P762" s="1221" t="n"/>
      <c r="Q762" s="1221" t="n"/>
      <c r="R762" s="1221" t="n"/>
      <c r="S762" s="1221" t="n"/>
      <c r="T762" s="1221" t="n"/>
      <c r="U762" s="1221" t="n"/>
      <c r="V762" s="1221" t="n"/>
      <c r="W762" s="1221" t="n"/>
      <c r="X762" s="1221" t="n"/>
      <c r="Y762" s="1221" t="n"/>
      <c r="Z762" s="1222" t="n"/>
      <c r="AA762" s="1222" t="n"/>
      <c r="AB762" s="1080" t="n"/>
      <c r="AC762" s="788" t="n"/>
      <c r="AD762" s="788" t="n"/>
      <c r="AE762" s="788" t="n"/>
      <c r="AF762" s="788" t="n"/>
      <c r="AG762" s="788" t="n"/>
      <c r="AH762" s="788" t="n"/>
      <c r="AI762" s="788" t="n"/>
      <c r="AJ762" s="788" t="n"/>
      <c r="AK762" s="788" t="n"/>
      <c r="AL762" s="788" t="n"/>
      <c r="AM762" s="788" t="n"/>
      <c r="AN762" s="788" t="n"/>
      <c r="AO762" s="788" t="n"/>
      <c r="AP762" s="788" t="n"/>
      <c r="AQ762" s="788" t="n"/>
    </row>
    <row r="763" ht="15" customHeight="1" s="789">
      <c r="A763" s="1561" t="n"/>
      <c r="B763" s="1218" t="n"/>
      <c r="C763" s="1219" t="n"/>
      <c r="D763" s="1219" t="n"/>
      <c r="E763" s="1223" t="n"/>
      <c r="F763" s="1219" t="n"/>
      <c r="G763" s="902" t="n"/>
      <c r="H763" s="902" t="n"/>
      <c r="I763" s="1219" t="n"/>
      <c r="J763" s="1219" t="n"/>
      <c r="K763" s="1219" t="n"/>
      <c r="L763" s="1221" t="n"/>
      <c r="M763" s="1221" t="n"/>
      <c r="N763" s="1221" t="n"/>
      <c r="O763" s="1221" t="n"/>
      <c r="P763" s="1221" t="n"/>
      <c r="Q763" s="1221" t="n"/>
      <c r="R763" s="1221" t="n"/>
      <c r="S763" s="1221" t="n"/>
      <c r="T763" s="1221" t="n"/>
      <c r="U763" s="1221" t="n"/>
      <c r="V763" s="1221" t="n"/>
      <c r="W763" s="1221" t="n"/>
      <c r="X763" s="1221" t="n"/>
      <c r="Y763" s="1221" t="n"/>
      <c r="Z763" s="1222" t="n"/>
      <c r="AA763" s="1222" t="n"/>
      <c r="AB763" s="1080" t="n"/>
      <c r="AC763" s="788" t="n"/>
      <c r="AD763" s="788" t="n"/>
      <c r="AE763" s="788" t="n"/>
      <c r="AF763" s="788" t="n"/>
      <c r="AG763" s="788" t="n"/>
      <c r="AH763" s="788" t="n"/>
      <c r="AI763" s="788" t="n"/>
      <c r="AJ763" s="788" t="n"/>
      <c r="AK763" s="788" t="n"/>
      <c r="AL763" s="788" t="n"/>
      <c r="AM763" s="788" t="n"/>
      <c r="AN763" s="788" t="n"/>
      <c r="AO763" s="788" t="n"/>
      <c r="AP763" s="788" t="n"/>
      <c r="AQ763" s="788" t="n"/>
    </row>
    <row r="764" ht="15" customHeight="1" s="789">
      <c r="A764" s="1561" t="n"/>
      <c r="B764" s="1218" t="n"/>
      <c r="C764" s="1219" t="n"/>
      <c r="D764" s="1219" t="n"/>
      <c r="E764" s="1223" t="n"/>
      <c r="F764" s="1219" t="n"/>
      <c r="G764" s="902" t="n"/>
      <c r="H764" s="902" t="n"/>
      <c r="I764" s="1219" t="n"/>
      <c r="J764" s="1219" t="n"/>
      <c r="K764" s="1219" t="n"/>
      <c r="L764" s="1221" t="n"/>
      <c r="M764" s="1221" t="n"/>
      <c r="N764" s="1221" t="n"/>
      <c r="O764" s="1221" t="n"/>
      <c r="P764" s="1221" t="n"/>
      <c r="Q764" s="1221" t="n"/>
      <c r="R764" s="1221" t="n"/>
      <c r="S764" s="1221" t="n"/>
      <c r="T764" s="1221" t="n"/>
      <c r="U764" s="1221" t="n"/>
      <c r="V764" s="1221" t="n"/>
      <c r="W764" s="1221" t="n"/>
      <c r="X764" s="1221" t="n"/>
      <c r="Y764" s="1221" t="n"/>
      <c r="Z764" s="1222" t="n"/>
      <c r="AA764" s="1222" t="n"/>
      <c r="AB764" s="1080" t="n"/>
      <c r="AC764" s="788" t="n"/>
      <c r="AD764" s="788" t="n"/>
      <c r="AE764" s="788" t="n"/>
      <c r="AF764" s="788" t="n"/>
      <c r="AG764" s="788" t="n"/>
      <c r="AH764" s="788" t="n"/>
      <c r="AI764" s="788" t="n"/>
      <c r="AJ764" s="788" t="n"/>
      <c r="AK764" s="788" t="n"/>
      <c r="AL764" s="788" t="n"/>
      <c r="AM764" s="788" t="n"/>
      <c r="AN764" s="788" t="n"/>
      <c r="AO764" s="788" t="n"/>
      <c r="AP764" s="788" t="n"/>
      <c r="AQ764" s="788" t="n"/>
    </row>
    <row r="765" ht="15" customHeight="1" s="789">
      <c r="A765" s="1561" t="n"/>
      <c r="B765" s="1218" t="n"/>
      <c r="C765" s="1219" t="n"/>
      <c r="D765" s="1219" t="n"/>
      <c r="E765" s="1223" t="n"/>
      <c r="F765" s="1219" t="n"/>
      <c r="G765" s="902" t="n"/>
      <c r="H765" s="902" t="n"/>
      <c r="I765" s="1219" t="n"/>
      <c r="J765" s="1219" t="n"/>
      <c r="K765" s="1219" t="n"/>
      <c r="L765" s="1221" t="n"/>
      <c r="M765" s="1221" t="n"/>
      <c r="N765" s="1221" t="n"/>
      <c r="O765" s="1221" t="n"/>
      <c r="P765" s="1221" t="n"/>
      <c r="Q765" s="1221" t="n"/>
      <c r="R765" s="1221" t="n"/>
      <c r="S765" s="1221" t="n"/>
      <c r="T765" s="1221" t="n"/>
      <c r="U765" s="1221" t="n"/>
      <c r="V765" s="1221" t="n"/>
      <c r="W765" s="1221" t="n"/>
      <c r="X765" s="1221" t="n"/>
      <c r="Y765" s="1221" t="n"/>
      <c r="Z765" s="1222" t="n"/>
      <c r="AA765" s="1222" t="n"/>
      <c r="AB765" s="1080" t="n"/>
      <c r="AC765" s="788" t="n"/>
      <c r="AD765" s="788" t="n"/>
      <c r="AE765" s="788" t="n"/>
      <c r="AF765" s="788" t="n"/>
      <c r="AG765" s="788" t="n"/>
      <c r="AH765" s="788" t="n"/>
      <c r="AI765" s="788" t="n"/>
      <c r="AJ765" s="788" t="n"/>
      <c r="AK765" s="788" t="n"/>
      <c r="AL765" s="788" t="n"/>
      <c r="AM765" s="788" t="n"/>
      <c r="AN765" s="788" t="n"/>
      <c r="AO765" s="788" t="n"/>
      <c r="AP765" s="788" t="n"/>
      <c r="AQ765" s="788" t="n"/>
    </row>
    <row r="766" ht="15" customHeight="1" s="789">
      <c r="A766" s="1561" t="n"/>
      <c r="B766" s="1218" t="n"/>
      <c r="C766" s="1219" t="n"/>
      <c r="D766" s="1219" t="n"/>
      <c r="E766" s="1223" t="n"/>
      <c r="F766" s="1219" t="n"/>
      <c r="G766" s="902" t="n"/>
      <c r="H766" s="902" t="n"/>
      <c r="I766" s="1219" t="n"/>
      <c r="J766" s="1219" t="n"/>
      <c r="K766" s="1219" t="n"/>
      <c r="L766" s="1221" t="n"/>
      <c r="M766" s="1221" t="n"/>
      <c r="N766" s="1221" t="n"/>
      <c r="O766" s="1221" t="n"/>
      <c r="P766" s="1221" t="n"/>
      <c r="Q766" s="1221" t="n"/>
      <c r="R766" s="1221" t="n"/>
      <c r="S766" s="1221" t="n"/>
      <c r="T766" s="1221" t="n"/>
      <c r="U766" s="1221" t="n"/>
      <c r="V766" s="1221" t="n"/>
      <c r="W766" s="1221" t="n"/>
      <c r="X766" s="1221" t="n"/>
      <c r="Y766" s="1221" t="n"/>
      <c r="Z766" s="1222" t="n"/>
      <c r="AA766" s="1222" t="n"/>
      <c r="AB766" s="1080" t="n"/>
      <c r="AC766" s="788" t="n"/>
      <c r="AD766" s="788" t="n"/>
      <c r="AE766" s="788" t="n"/>
      <c r="AF766" s="788" t="n"/>
      <c r="AG766" s="788" t="n"/>
      <c r="AH766" s="788" t="n"/>
      <c r="AI766" s="788" t="n"/>
      <c r="AJ766" s="788" t="n"/>
      <c r="AK766" s="788" t="n"/>
      <c r="AL766" s="788" t="n"/>
      <c r="AM766" s="788" t="n"/>
      <c r="AN766" s="788" t="n"/>
      <c r="AO766" s="788" t="n"/>
      <c r="AP766" s="788" t="n"/>
      <c r="AQ766" s="788" t="n"/>
    </row>
    <row r="767" ht="15" customHeight="1" s="789">
      <c r="A767" s="1561" t="n"/>
      <c r="B767" s="1218" t="n"/>
      <c r="C767" s="1219" t="n"/>
      <c r="D767" s="1219" t="n"/>
      <c r="E767" s="1223" t="n"/>
      <c r="F767" s="1219" t="n"/>
      <c r="G767" s="902" t="n"/>
      <c r="H767" s="902" t="n"/>
      <c r="I767" s="1219" t="n"/>
      <c r="J767" s="1219" t="n"/>
      <c r="K767" s="1219" t="n"/>
      <c r="L767" s="1221" t="n"/>
      <c r="M767" s="1221" t="n"/>
      <c r="N767" s="1221" t="n"/>
      <c r="O767" s="1221" t="n"/>
      <c r="P767" s="1221" t="n"/>
      <c r="Q767" s="1221" t="n"/>
      <c r="R767" s="1221" t="n"/>
      <c r="S767" s="1221" t="n"/>
      <c r="T767" s="1221" t="n"/>
      <c r="U767" s="1221" t="n"/>
      <c r="V767" s="1221" t="n"/>
      <c r="W767" s="1221" t="n"/>
      <c r="X767" s="1221" t="n"/>
      <c r="Y767" s="1221" t="n"/>
      <c r="Z767" s="1222" t="n"/>
      <c r="AA767" s="1222" t="n"/>
      <c r="AB767" s="1080" t="n"/>
      <c r="AC767" s="788" t="n"/>
      <c r="AD767" s="788" t="n"/>
      <c r="AE767" s="788" t="n"/>
      <c r="AF767" s="788" t="n"/>
      <c r="AG767" s="788" t="n"/>
      <c r="AH767" s="788" t="n"/>
      <c r="AI767" s="788" t="n"/>
      <c r="AJ767" s="788" t="n"/>
      <c r="AK767" s="788" t="n"/>
      <c r="AL767" s="788" t="n"/>
      <c r="AM767" s="788" t="n"/>
      <c r="AN767" s="788" t="n"/>
      <c r="AO767" s="788" t="n"/>
      <c r="AP767" s="788" t="n"/>
      <c r="AQ767" s="788" t="n"/>
    </row>
    <row r="768" ht="15" customHeight="1" s="789">
      <c r="A768" s="1561" t="n"/>
      <c r="B768" s="1218" t="n"/>
      <c r="C768" s="1219" t="n"/>
      <c r="D768" s="1219" t="n"/>
      <c r="E768" s="1223" t="n"/>
      <c r="F768" s="1219" t="n"/>
      <c r="G768" s="902" t="n"/>
      <c r="H768" s="902" t="n"/>
      <c r="I768" s="1219" t="n"/>
      <c r="J768" s="1219" t="n"/>
      <c r="K768" s="1219" t="n"/>
      <c r="L768" s="1221" t="n"/>
      <c r="M768" s="1221" t="n"/>
      <c r="N768" s="1221" t="n"/>
      <c r="O768" s="1221" t="n"/>
      <c r="P768" s="1221" t="n"/>
      <c r="Q768" s="1221" t="n"/>
      <c r="R768" s="1221" t="n"/>
      <c r="S768" s="1221" t="n"/>
      <c r="T768" s="1221" t="n"/>
      <c r="U768" s="1221" t="n"/>
      <c r="V768" s="1221" t="n"/>
      <c r="W768" s="1221" t="n"/>
      <c r="X768" s="1221" t="n"/>
      <c r="Y768" s="1221" t="n"/>
      <c r="Z768" s="1222" t="n"/>
      <c r="AA768" s="1222" t="n"/>
      <c r="AB768" s="1080" t="n"/>
      <c r="AC768" s="788" t="n"/>
      <c r="AD768" s="788" t="n"/>
      <c r="AE768" s="788" t="n"/>
      <c r="AF768" s="788" t="n"/>
      <c r="AG768" s="788" t="n"/>
      <c r="AH768" s="788" t="n"/>
      <c r="AI768" s="788" t="n"/>
      <c r="AJ768" s="788" t="n"/>
      <c r="AK768" s="788" t="n"/>
      <c r="AL768" s="788" t="n"/>
      <c r="AM768" s="788" t="n"/>
      <c r="AN768" s="788" t="n"/>
      <c r="AO768" s="788" t="n"/>
      <c r="AP768" s="788" t="n"/>
      <c r="AQ768" s="788" t="n"/>
    </row>
    <row r="769" ht="15" customHeight="1" s="789">
      <c r="A769" s="1561" t="n"/>
      <c r="B769" s="1218" t="n"/>
      <c r="C769" s="1219" t="n"/>
      <c r="D769" s="1219" t="n"/>
      <c r="E769" s="1223" t="n"/>
      <c r="F769" s="1219" t="n"/>
      <c r="G769" s="902" t="n"/>
      <c r="H769" s="902" t="n"/>
      <c r="I769" s="1219" t="n"/>
      <c r="J769" s="1219" t="n"/>
      <c r="K769" s="1219" t="n"/>
      <c r="L769" s="1221" t="n"/>
      <c r="M769" s="1221" t="n"/>
      <c r="N769" s="1221" t="n"/>
      <c r="O769" s="1221" t="n"/>
      <c r="P769" s="1221" t="n"/>
      <c r="Q769" s="1221" t="n"/>
      <c r="R769" s="1221" t="n"/>
      <c r="S769" s="1221" t="n"/>
      <c r="T769" s="1221" t="n"/>
      <c r="U769" s="1221" t="n"/>
      <c r="V769" s="1221" t="n"/>
      <c r="W769" s="1221" t="n"/>
      <c r="X769" s="1221" t="n"/>
      <c r="Y769" s="1221" t="n"/>
      <c r="Z769" s="1222" t="n"/>
      <c r="AA769" s="1222" t="n"/>
      <c r="AB769" s="1080" t="n"/>
      <c r="AC769" s="788" t="n"/>
      <c r="AD769" s="788" t="n"/>
      <c r="AE769" s="788" t="n"/>
      <c r="AF769" s="788" t="n"/>
      <c r="AG769" s="788" t="n"/>
      <c r="AH769" s="788" t="n"/>
      <c r="AI769" s="788" t="n"/>
      <c r="AJ769" s="788" t="n"/>
      <c r="AK769" s="788" t="n"/>
      <c r="AL769" s="788" t="n"/>
      <c r="AM769" s="788" t="n"/>
      <c r="AN769" s="788" t="n"/>
      <c r="AO769" s="788" t="n"/>
      <c r="AP769" s="788" t="n"/>
      <c r="AQ769" s="788" t="n"/>
    </row>
    <row r="770" ht="15" customHeight="1" s="789">
      <c r="A770" s="1561" t="n"/>
      <c r="B770" s="1218" t="n"/>
      <c r="C770" s="1219" t="n"/>
      <c r="D770" s="1219" t="n"/>
      <c r="E770" s="1223" t="n"/>
      <c r="F770" s="1219" t="n"/>
      <c r="G770" s="902" t="n"/>
      <c r="H770" s="902" t="n"/>
      <c r="I770" s="1219" t="n"/>
      <c r="J770" s="1219" t="n"/>
      <c r="K770" s="1219" t="n"/>
      <c r="L770" s="1221" t="n"/>
      <c r="M770" s="1221" t="n"/>
      <c r="N770" s="1221" t="n"/>
      <c r="O770" s="1221" t="n"/>
      <c r="P770" s="1221" t="n"/>
      <c r="Q770" s="1221" t="n"/>
      <c r="R770" s="1221" t="n"/>
      <c r="S770" s="1221" t="n"/>
      <c r="T770" s="1221" t="n"/>
      <c r="U770" s="1221" t="n"/>
      <c r="V770" s="1221" t="n"/>
      <c r="W770" s="1221" t="n"/>
      <c r="X770" s="1221" t="n"/>
      <c r="Y770" s="1221" t="n"/>
      <c r="Z770" s="1222" t="n"/>
      <c r="AA770" s="1222" t="n"/>
      <c r="AB770" s="1080" t="n"/>
      <c r="AC770" s="788" t="n"/>
      <c r="AD770" s="788" t="n"/>
      <c r="AE770" s="788" t="n"/>
      <c r="AF770" s="788" t="n"/>
      <c r="AG770" s="788" t="n"/>
      <c r="AH770" s="788" t="n"/>
      <c r="AI770" s="788" t="n"/>
      <c r="AJ770" s="788" t="n"/>
      <c r="AK770" s="788" t="n"/>
      <c r="AL770" s="788" t="n"/>
      <c r="AM770" s="788" t="n"/>
      <c r="AN770" s="788" t="n"/>
      <c r="AO770" s="788" t="n"/>
      <c r="AP770" s="788" t="n"/>
      <c r="AQ770" s="788" t="n"/>
    </row>
    <row r="771" ht="15" customHeight="1" s="789">
      <c r="A771" s="1561" t="n"/>
      <c r="B771" s="1218" t="n"/>
      <c r="C771" s="1219" t="n"/>
      <c r="D771" s="1219" t="n"/>
      <c r="E771" s="1223" t="n"/>
      <c r="F771" s="1219" t="n"/>
      <c r="G771" s="902" t="n"/>
      <c r="H771" s="902" t="n"/>
      <c r="I771" s="1219" t="n"/>
      <c r="J771" s="1219" t="n"/>
      <c r="K771" s="1219" t="n"/>
      <c r="L771" s="1221" t="n"/>
      <c r="M771" s="1221" t="n"/>
      <c r="N771" s="1221" t="n"/>
      <c r="O771" s="1221" t="n"/>
      <c r="P771" s="1221" t="n"/>
      <c r="Q771" s="1221" t="n"/>
      <c r="R771" s="1221" t="n"/>
      <c r="S771" s="1221" t="n"/>
      <c r="T771" s="1221" t="n"/>
      <c r="U771" s="1221" t="n"/>
      <c r="V771" s="1221" t="n"/>
      <c r="W771" s="1221" t="n"/>
      <c r="X771" s="1221" t="n"/>
      <c r="Y771" s="1221" t="n"/>
      <c r="Z771" s="1222" t="n"/>
      <c r="AA771" s="1222" t="n"/>
      <c r="AB771" s="1080" t="n"/>
      <c r="AC771" s="788" t="n"/>
      <c r="AD771" s="788" t="n"/>
      <c r="AE771" s="788" t="n"/>
      <c r="AF771" s="788" t="n"/>
      <c r="AG771" s="788" t="n"/>
      <c r="AH771" s="788" t="n"/>
      <c r="AI771" s="788" t="n"/>
      <c r="AJ771" s="788" t="n"/>
      <c r="AK771" s="788" t="n"/>
      <c r="AL771" s="788" t="n"/>
      <c r="AM771" s="788" t="n"/>
      <c r="AN771" s="788" t="n"/>
      <c r="AO771" s="788" t="n"/>
      <c r="AP771" s="788" t="n"/>
      <c r="AQ771" s="788" t="n"/>
    </row>
    <row r="772" ht="15" customHeight="1" s="789">
      <c r="A772" s="1561" t="n"/>
      <c r="B772" s="1218" t="n"/>
      <c r="C772" s="1219" t="n"/>
      <c r="D772" s="1219" t="n"/>
      <c r="E772" s="1223" t="n"/>
      <c r="F772" s="1219" t="n"/>
      <c r="G772" s="902" t="n"/>
      <c r="H772" s="902" t="n"/>
      <c r="I772" s="1219" t="n"/>
      <c r="J772" s="1219" t="n"/>
      <c r="K772" s="1219" t="n"/>
      <c r="L772" s="1221" t="n"/>
      <c r="M772" s="1221" t="n"/>
      <c r="N772" s="1221" t="n"/>
      <c r="O772" s="1221" t="n"/>
      <c r="P772" s="1221" t="n"/>
      <c r="Q772" s="1221" t="n"/>
      <c r="R772" s="1221" t="n"/>
      <c r="S772" s="1221" t="n"/>
      <c r="T772" s="1221" t="n"/>
      <c r="U772" s="1221" t="n"/>
      <c r="V772" s="1221" t="n"/>
      <c r="W772" s="1221" t="n"/>
      <c r="X772" s="1221" t="n"/>
      <c r="Y772" s="1221" t="n"/>
      <c r="Z772" s="1222" t="n"/>
      <c r="AA772" s="1222" t="n"/>
      <c r="AB772" s="1080" t="n"/>
      <c r="AC772" s="788" t="n"/>
      <c r="AD772" s="788" t="n"/>
      <c r="AE772" s="788" t="n"/>
      <c r="AF772" s="788" t="n"/>
      <c r="AG772" s="788" t="n"/>
      <c r="AH772" s="788" t="n"/>
      <c r="AI772" s="788" t="n"/>
      <c r="AJ772" s="788" t="n"/>
      <c r="AK772" s="788" t="n"/>
      <c r="AL772" s="788" t="n"/>
      <c r="AM772" s="788" t="n"/>
      <c r="AN772" s="788" t="n"/>
      <c r="AO772" s="788" t="n"/>
      <c r="AP772" s="788" t="n"/>
      <c r="AQ772" s="788" t="n"/>
    </row>
    <row r="773" ht="15" customHeight="1" s="789">
      <c r="A773" s="1561" t="n"/>
      <c r="B773" s="1218" t="n"/>
      <c r="C773" s="1219" t="n"/>
      <c r="D773" s="1219" t="n"/>
      <c r="E773" s="1223" t="n"/>
      <c r="F773" s="1219" t="n"/>
      <c r="G773" s="902" t="n"/>
      <c r="H773" s="902" t="n"/>
      <c r="I773" s="1219" t="n"/>
      <c r="J773" s="1219" t="n"/>
      <c r="K773" s="1219" t="n"/>
      <c r="L773" s="1221" t="n"/>
      <c r="M773" s="1221" t="n"/>
      <c r="N773" s="1221" t="n"/>
      <c r="O773" s="1221" t="n"/>
      <c r="P773" s="1221" t="n"/>
      <c r="Q773" s="1221" t="n"/>
      <c r="R773" s="1221" t="n"/>
      <c r="S773" s="1221" t="n"/>
      <c r="T773" s="1221" t="n"/>
      <c r="U773" s="1221" t="n"/>
      <c r="V773" s="1221" t="n"/>
      <c r="W773" s="1221" t="n"/>
      <c r="X773" s="1221" t="n"/>
      <c r="Y773" s="1221" t="n"/>
      <c r="Z773" s="1222" t="n"/>
      <c r="AA773" s="1222" t="n"/>
      <c r="AB773" s="1080" t="n"/>
      <c r="AC773" s="788" t="n"/>
      <c r="AD773" s="788" t="n"/>
      <c r="AE773" s="788" t="n"/>
      <c r="AF773" s="788" t="n"/>
      <c r="AG773" s="788" t="n"/>
      <c r="AH773" s="788" t="n"/>
      <c r="AI773" s="788" t="n"/>
      <c r="AJ773" s="788" t="n"/>
      <c r="AK773" s="788" t="n"/>
      <c r="AL773" s="788" t="n"/>
      <c r="AM773" s="788" t="n"/>
      <c r="AN773" s="788" t="n"/>
      <c r="AO773" s="788" t="n"/>
      <c r="AP773" s="788" t="n"/>
      <c r="AQ773" s="788" t="n"/>
    </row>
    <row r="774" ht="15" customHeight="1" s="789">
      <c r="A774" s="1561" t="n"/>
      <c r="B774" s="1218" t="n"/>
      <c r="C774" s="1219" t="n"/>
      <c r="D774" s="1219" t="n"/>
      <c r="E774" s="1223" t="n"/>
      <c r="F774" s="1219" t="n"/>
      <c r="G774" s="902" t="n"/>
      <c r="H774" s="902" t="n"/>
      <c r="I774" s="1219" t="n"/>
      <c r="J774" s="1219" t="n"/>
      <c r="K774" s="1219" t="n"/>
      <c r="L774" s="1221" t="n"/>
      <c r="M774" s="1221" t="n"/>
      <c r="N774" s="1221" t="n"/>
      <c r="O774" s="1221" t="n"/>
      <c r="P774" s="1221" t="n"/>
      <c r="Q774" s="1221" t="n"/>
      <c r="R774" s="1221" t="n"/>
      <c r="S774" s="1221" t="n"/>
      <c r="T774" s="1221" t="n"/>
      <c r="U774" s="1221" t="n"/>
      <c r="V774" s="1221" t="n"/>
      <c r="W774" s="1221" t="n"/>
      <c r="X774" s="1221" t="n"/>
      <c r="Y774" s="1221" t="n"/>
      <c r="Z774" s="1222" t="n"/>
      <c r="AA774" s="1222" t="n"/>
      <c r="AB774" s="1080" t="n"/>
      <c r="AC774" s="788" t="n"/>
      <c r="AD774" s="788" t="n"/>
      <c r="AE774" s="788" t="n"/>
      <c r="AF774" s="788" t="n"/>
      <c r="AG774" s="788" t="n"/>
      <c r="AH774" s="788" t="n"/>
      <c r="AI774" s="788" t="n"/>
      <c r="AJ774" s="788" t="n"/>
      <c r="AK774" s="788" t="n"/>
      <c r="AL774" s="788" t="n"/>
      <c r="AM774" s="788" t="n"/>
      <c r="AN774" s="788" t="n"/>
      <c r="AO774" s="788" t="n"/>
      <c r="AP774" s="788" t="n"/>
      <c r="AQ774" s="788" t="n"/>
    </row>
    <row r="775" ht="15" customHeight="1" s="789">
      <c r="A775" s="1561" t="n"/>
      <c r="B775" s="1218" t="n"/>
      <c r="C775" s="1219" t="n"/>
      <c r="D775" s="1219" t="n"/>
      <c r="E775" s="1223" t="n"/>
      <c r="F775" s="1219" t="n"/>
      <c r="G775" s="902" t="n"/>
      <c r="H775" s="902" t="n"/>
      <c r="I775" s="1219" t="n"/>
      <c r="J775" s="1219" t="n"/>
      <c r="K775" s="1219" t="n"/>
      <c r="L775" s="1221" t="n"/>
      <c r="M775" s="1221" t="n"/>
      <c r="N775" s="1221" t="n"/>
      <c r="O775" s="1221" t="n"/>
      <c r="P775" s="1221" t="n"/>
      <c r="Q775" s="1221" t="n"/>
      <c r="R775" s="1221" t="n"/>
      <c r="S775" s="1221" t="n"/>
      <c r="T775" s="1221" t="n"/>
      <c r="U775" s="1221" t="n"/>
      <c r="V775" s="1221" t="n"/>
      <c r="W775" s="1221" t="n"/>
      <c r="X775" s="1221" t="n"/>
      <c r="Y775" s="1221" t="n"/>
      <c r="Z775" s="1222" t="n"/>
      <c r="AA775" s="1222" t="n"/>
      <c r="AB775" s="1080" t="n"/>
      <c r="AC775" s="788" t="n"/>
      <c r="AD775" s="788" t="n"/>
      <c r="AE775" s="788" t="n"/>
      <c r="AF775" s="788" t="n"/>
      <c r="AG775" s="788" t="n"/>
      <c r="AH775" s="788" t="n"/>
      <c r="AI775" s="788" t="n"/>
      <c r="AJ775" s="788" t="n"/>
      <c r="AK775" s="788" t="n"/>
      <c r="AL775" s="788" t="n"/>
      <c r="AM775" s="788" t="n"/>
      <c r="AN775" s="788" t="n"/>
      <c r="AO775" s="788" t="n"/>
      <c r="AP775" s="788" t="n"/>
      <c r="AQ775" s="788" t="n"/>
    </row>
    <row r="776" ht="15" customHeight="1" s="789">
      <c r="A776" s="1561" t="n"/>
      <c r="B776" s="1218" t="n"/>
      <c r="C776" s="1219" t="n"/>
      <c r="D776" s="1219" t="n"/>
      <c r="E776" s="1223" t="n"/>
      <c r="F776" s="1219" t="n"/>
      <c r="G776" s="902" t="n"/>
      <c r="H776" s="902" t="n"/>
      <c r="I776" s="1219" t="n"/>
      <c r="J776" s="1219" t="n"/>
      <c r="K776" s="1219" t="n"/>
      <c r="L776" s="1221" t="n"/>
      <c r="M776" s="1221" t="n"/>
      <c r="N776" s="1221" t="n"/>
      <c r="O776" s="1221" t="n"/>
      <c r="P776" s="1221" t="n"/>
      <c r="Q776" s="1221" t="n"/>
      <c r="R776" s="1221" t="n"/>
      <c r="S776" s="1221" t="n"/>
      <c r="T776" s="1221" t="n"/>
      <c r="U776" s="1221" t="n"/>
      <c r="V776" s="1221" t="n"/>
      <c r="W776" s="1221" t="n"/>
      <c r="X776" s="1221" t="n"/>
      <c r="Y776" s="1221" t="n"/>
      <c r="Z776" s="1222" t="n"/>
      <c r="AA776" s="1222" t="n"/>
      <c r="AB776" s="1080" t="n"/>
      <c r="AC776" s="788" t="n"/>
      <c r="AD776" s="788" t="n"/>
      <c r="AE776" s="788" t="n"/>
      <c r="AF776" s="788" t="n"/>
      <c r="AG776" s="788" t="n"/>
      <c r="AH776" s="788" t="n"/>
      <c r="AI776" s="788" t="n"/>
      <c r="AJ776" s="788" t="n"/>
      <c r="AK776" s="788" t="n"/>
      <c r="AL776" s="788" t="n"/>
      <c r="AM776" s="788" t="n"/>
      <c r="AN776" s="788" t="n"/>
      <c r="AO776" s="788" t="n"/>
      <c r="AP776" s="788" t="n"/>
      <c r="AQ776" s="788" t="n"/>
    </row>
    <row r="777" ht="15" customHeight="1" s="789">
      <c r="A777" s="1561" t="n"/>
      <c r="B777" s="1218" t="n"/>
      <c r="C777" s="1219" t="n"/>
      <c r="D777" s="1219" t="n"/>
      <c r="E777" s="1223" t="n"/>
      <c r="F777" s="1219" t="n"/>
      <c r="G777" s="902" t="n"/>
      <c r="H777" s="902" t="n"/>
      <c r="I777" s="1219" t="n"/>
      <c r="J777" s="1219" t="n"/>
      <c r="K777" s="1219" t="n"/>
      <c r="L777" s="1221" t="n"/>
      <c r="M777" s="1221" t="n"/>
      <c r="N777" s="1221" t="n"/>
      <c r="O777" s="1221" t="n"/>
      <c r="P777" s="1221" t="n"/>
      <c r="Q777" s="1221" t="n"/>
      <c r="R777" s="1221" t="n"/>
      <c r="S777" s="1221" t="n"/>
      <c r="T777" s="1221" t="n"/>
      <c r="U777" s="1221" t="n"/>
      <c r="V777" s="1221" t="n"/>
      <c r="W777" s="1221" t="n"/>
      <c r="X777" s="1221" t="n"/>
      <c r="Y777" s="1221" t="n"/>
      <c r="Z777" s="1222" t="n"/>
      <c r="AA777" s="1222" t="n"/>
      <c r="AB777" s="1080" t="n"/>
      <c r="AC777" s="788" t="n"/>
      <c r="AD777" s="788" t="n"/>
      <c r="AE777" s="788" t="n"/>
      <c r="AF777" s="788" t="n"/>
      <c r="AG777" s="788" t="n"/>
      <c r="AH777" s="788" t="n"/>
      <c r="AI777" s="788" t="n"/>
      <c r="AJ777" s="788" t="n"/>
      <c r="AK777" s="788" t="n"/>
      <c r="AL777" s="788" t="n"/>
      <c r="AM777" s="788" t="n"/>
      <c r="AN777" s="788" t="n"/>
      <c r="AO777" s="788" t="n"/>
      <c r="AP777" s="788" t="n"/>
      <c r="AQ777" s="788" t="n"/>
    </row>
    <row r="778" ht="15" customHeight="1" s="789">
      <c r="A778" s="1561" t="n"/>
      <c r="B778" s="1218" t="n"/>
      <c r="C778" s="1219" t="n"/>
      <c r="D778" s="1219" t="n"/>
      <c r="E778" s="1223" t="n"/>
      <c r="F778" s="1219" t="n"/>
      <c r="G778" s="902" t="n"/>
      <c r="H778" s="902" t="n"/>
      <c r="I778" s="1219" t="n"/>
      <c r="J778" s="1219" t="n"/>
      <c r="K778" s="1219" t="n"/>
      <c r="L778" s="1221" t="n"/>
      <c r="M778" s="1221" t="n"/>
      <c r="N778" s="1221" t="n"/>
      <c r="O778" s="1221" t="n"/>
      <c r="P778" s="1221" t="n"/>
      <c r="Q778" s="1221" t="n"/>
      <c r="R778" s="1221" t="n"/>
      <c r="S778" s="1221" t="n"/>
      <c r="T778" s="1221" t="n"/>
      <c r="U778" s="1221" t="n"/>
      <c r="V778" s="1221" t="n"/>
      <c r="W778" s="1221" t="n"/>
      <c r="X778" s="1221" t="n"/>
      <c r="Y778" s="1221" t="n"/>
      <c r="Z778" s="1222" t="n"/>
      <c r="AA778" s="1222" t="n"/>
      <c r="AB778" s="1080" t="n"/>
      <c r="AC778" s="788" t="n"/>
      <c r="AD778" s="788" t="n"/>
      <c r="AE778" s="788" t="n"/>
      <c r="AF778" s="788" t="n"/>
      <c r="AG778" s="788" t="n"/>
      <c r="AH778" s="788" t="n"/>
      <c r="AI778" s="788" t="n"/>
      <c r="AJ778" s="788" t="n"/>
      <c r="AK778" s="788" t="n"/>
      <c r="AL778" s="788" t="n"/>
      <c r="AM778" s="788" t="n"/>
      <c r="AN778" s="788" t="n"/>
      <c r="AO778" s="788" t="n"/>
      <c r="AP778" s="788" t="n"/>
      <c r="AQ778" s="788" t="n"/>
    </row>
    <row r="779" ht="15" customHeight="1" s="789">
      <c r="A779" s="1561" t="n"/>
      <c r="B779" s="1218" t="n"/>
      <c r="C779" s="1219" t="n"/>
      <c r="D779" s="1219" t="n"/>
      <c r="E779" s="1223" t="n"/>
      <c r="F779" s="1219" t="n"/>
      <c r="G779" s="902" t="n"/>
      <c r="H779" s="902" t="n"/>
      <c r="I779" s="1219" t="n"/>
      <c r="J779" s="1219" t="n"/>
      <c r="K779" s="1219" t="n"/>
      <c r="L779" s="1221" t="n"/>
      <c r="M779" s="1221" t="n"/>
      <c r="N779" s="1221" t="n"/>
      <c r="O779" s="1221" t="n"/>
      <c r="P779" s="1221" t="n"/>
      <c r="Q779" s="1221" t="n"/>
      <c r="R779" s="1221" t="n"/>
      <c r="S779" s="1221" t="n"/>
      <c r="T779" s="1221" t="n"/>
      <c r="U779" s="1221" t="n"/>
      <c r="V779" s="1221" t="n"/>
      <c r="W779" s="1221" t="n"/>
      <c r="X779" s="1221" t="n"/>
      <c r="Y779" s="1221" t="n"/>
      <c r="Z779" s="1222" t="n"/>
      <c r="AA779" s="1222" t="n"/>
      <c r="AB779" s="1080" t="n"/>
      <c r="AC779" s="788" t="n"/>
      <c r="AD779" s="788" t="n"/>
      <c r="AE779" s="788" t="n"/>
      <c r="AF779" s="788" t="n"/>
      <c r="AG779" s="788" t="n"/>
      <c r="AH779" s="788" t="n"/>
      <c r="AI779" s="788" t="n"/>
      <c r="AJ779" s="788" t="n"/>
      <c r="AK779" s="788" t="n"/>
      <c r="AL779" s="788" t="n"/>
      <c r="AM779" s="788" t="n"/>
      <c r="AN779" s="788" t="n"/>
      <c r="AO779" s="788" t="n"/>
      <c r="AP779" s="788" t="n"/>
      <c r="AQ779" s="788" t="n"/>
    </row>
    <row r="780" ht="15" customHeight="1" s="789">
      <c r="A780" s="1561" t="n"/>
      <c r="B780" s="1218" t="n"/>
      <c r="C780" s="1219" t="n"/>
      <c r="D780" s="1219" t="n"/>
      <c r="E780" s="1223" t="n"/>
      <c r="F780" s="1219" t="n"/>
      <c r="G780" s="902" t="n"/>
      <c r="H780" s="902" t="n"/>
      <c r="I780" s="1219" t="n"/>
      <c r="J780" s="1219" t="n"/>
      <c r="K780" s="1219" t="n"/>
      <c r="L780" s="1221" t="n"/>
      <c r="M780" s="1221" t="n"/>
      <c r="N780" s="1221" t="n"/>
      <c r="O780" s="1221" t="n"/>
      <c r="P780" s="1221" t="n"/>
      <c r="Q780" s="1221" t="n"/>
      <c r="R780" s="1221" t="n"/>
      <c r="S780" s="1221" t="n"/>
      <c r="T780" s="1221" t="n"/>
      <c r="U780" s="1221" t="n"/>
      <c r="V780" s="1221" t="n"/>
      <c r="W780" s="1221" t="n"/>
      <c r="X780" s="1221" t="n"/>
      <c r="Y780" s="1221" t="n"/>
      <c r="Z780" s="1222" t="n"/>
      <c r="AA780" s="1222" t="n"/>
      <c r="AB780" s="1080" t="n"/>
      <c r="AC780" s="788" t="n"/>
      <c r="AD780" s="788" t="n"/>
      <c r="AE780" s="788" t="n"/>
      <c r="AF780" s="788" t="n"/>
      <c r="AG780" s="788" t="n"/>
      <c r="AH780" s="788" t="n"/>
      <c r="AI780" s="788" t="n"/>
      <c r="AJ780" s="788" t="n"/>
      <c r="AK780" s="788" t="n"/>
      <c r="AL780" s="788" t="n"/>
      <c r="AM780" s="788" t="n"/>
      <c r="AN780" s="788" t="n"/>
      <c r="AO780" s="788" t="n"/>
      <c r="AP780" s="788" t="n"/>
      <c r="AQ780" s="788" t="n"/>
    </row>
    <row r="781" ht="15" customHeight="1" s="789">
      <c r="A781" s="1561" t="n"/>
      <c r="B781" s="1218" t="n"/>
      <c r="C781" s="1219" t="n"/>
      <c r="D781" s="1219" t="n"/>
      <c r="E781" s="1223" t="n"/>
      <c r="F781" s="1219" t="n"/>
      <c r="G781" s="902" t="n"/>
      <c r="H781" s="902" t="n"/>
      <c r="I781" s="1219" t="n"/>
      <c r="J781" s="1219" t="n"/>
      <c r="K781" s="1219" t="n"/>
      <c r="L781" s="1221" t="n"/>
      <c r="M781" s="1221" t="n"/>
      <c r="N781" s="1221" t="n"/>
      <c r="O781" s="1221" t="n"/>
      <c r="P781" s="1221" t="n"/>
      <c r="Q781" s="1221" t="n"/>
      <c r="R781" s="1221" t="n"/>
      <c r="S781" s="1221" t="n"/>
      <c r="T781" s="1221" t="n"/>
      <c r="U781" s="1221" t="n"/>
      <c r="V781" s="1221" t="n"/>
      <c r="W781" s="1221" t="n"/>
      <c r="X781" s="1221" t="n"/>
      <c r="Y781" s="1221" t="n"/>
      <c r="Z781" s="1222" t="n"/>
      <c r="AA781" s="1222" t="n"/>
      <c r="AB781" s="1080" t="n"/>
      <c r="AC781" s="788" t="n"/>
      <c r="AD781" s="788" t="n"/>
      <c r="AE781" s="788" t="n"/>
      <c r="AF781" s="788" t="n"/>
      <c r="AG781" s="788" t="n"/>
      <c r="AH781" s="788" t="n"/>
      <c r="AI781" s="788" t="n"/>
      <c r="AJ781" s="788" t="n"/>
      <c r="AK781" s="788" t="n"/>
      <c r="AL781" s="788" t="n"/>
      <c r="AM781" s="788" t="n"/>
      <c r="AN781" s="788" t="n"/>
      <c r="AO781" s="788" t="n"/>
      <c r="AP781" s="788" t="n"/>
      <c r="AQ781" s="788" t="n"/>
    </row>
    <row r="782" ht="15" customHeight="1" s="789">
      <c r="A782" s="1561" t="n"/>
      <c r="B782" s="1218" t="n"/>
      <c r="C782" s="1219" t="n"/>
      <c r="D782" s="1219" t="n"/>
      <c r="E782" s="1223" t="n"/>
      <c r="F782" s="1219" t="n"/>
      <c r="G782" s="902" t="n"/>
      <c r="H782" s="902" t="n"/>
      <c r="I782" s="1219" t="n"/>
      <c r="J782" s="1219" t="n"/>
      <c r="K782" s="1219" t="n"/>
      <c r="L782" s="1221" t="n"/>
      <c r="M782" s="1221" t="n"/>
      <c r="N782" s="1221" t="n"/>
      <c r="O782" s="1221" t="n"/>
      <c r="P782" s="1221" t="n"/>
      <c r="Q782" s="1221" t="n"/>
      <c r="R782" s="1221" t="n"/>
      <c r="S782" s="1221" t="n"/>
      <c r="T782" s="1221" t="n"/>
      <c r="U782" s="1221" t="n"/>
      <c r="V782" s="1221" t="n"/>
      <c r="W782" s="1221" t="n"/>
      <c r="X782" s="1221" t="n"/>
      <c r="Y782" s="1221" t="n"/>
      <c r="Z782" s="1222" t="n"/>
      <c r="AA782" s="1222" t="n"/>
      <c r="AB782" s="1080" t="n"/>
      <c r="AC782" s="788" t="n"/>
      <c r="AD782" s="788" t="n"/>
      <c r="AE782" s="788" t="n"/>
      <c r="AF782" s="788" t="n"/>
      <c r="AG782" s="788" t="n"/>
      <c r="AH782" s="788" t="n"/>
      <c r="AI782" s="788" t="n"/>
      <c r="AJ782" s="788" t="n"/>
      <c r="AK782" s="788" t="n"/>
      <c r="AL782" s="788" t="n"/>
      <c r="AM782" s="788" t="n"/>
      <c r="AN782" s="788" t="n"/>
      <c r="AO782" s="788" t="n"/>
      <c r="AP782" s="788" t="n"/>
      <c r="AQ782" s="788" t="n"/>
    </row>
    <row r="783" ht="15" customHeight="1" s="789">
      <c r="A783" s="1561" t="n"/>
      <c r="B783" s="1218" t="n"/>
      <c r="C783" s="1219" t="n"/>
      <c r="D783" s="1219" t="n"/>
      <c r="E783" s="1223" t="n"/>
      <c r="F783" s="1219" t="n"/>
      <c r="G783" s="902" t="n"/>
      <c r="H783" s="902" t="n"/>
      <c r="I783" s="1219" t="n"/>
      <c r="J783" s="1219" t="n"/>
      <c r="K783" s="1219" t="n"/>
      <c r="L783" s="1221" t="n"/>
      <c r="M783" s="1221" t="n"/>
      <c r="N783" s="1221" t="n"/>
      <c r="O783" s="1221" t="n"/>
      <c r="P783" s="1221" t="n"/>
      <c r="Q783" s="1221" t="n"/>
      <c r="R783" s="1221" t="n"/>
      <c r="S783" s="1221" t="n"/>
      <c r="T783" s="1221" t="n"/>
      <c r="U783" s="1221" t="n"/>
      <c r="V783" s="1221" t="n"/>
      <c r="W783" s="1221" t="n"/>
      <c r="X783" s="1221" t="n"/>
      <c r="Y783" s="1221" t="n"/>
      <c r="Z783" s="1222" t="n"/>
      <c r="AA783" s="1222" t="n"/>
      <c r="AB783" s="1080" t="n"/>
      <c r="AC783" s="788" t="n"/>
      <c r="AD783" s="788" t="n"/>
      <c r="AE783" s="788" t="n"/>
      <c r="AF783" s="788" t="n"/>
      <c r="AG783" s="788" t="n"/>
      <c r="AH783" s="788" t="n"/>
      <c r="AI783" s="788" t="n"/>
      <c r="AJ783" s="788" t="n"/>
      <c r="AK783" s="788" t="n"/>
      <c r="AL783" s="788" t="n"/>
      <c r="AM783" s="788" t="n"/>
      <c r="AN783" s="788" t="n"/>
      <c r="AO783" s="788" t="n"/>
      <c r="AP783" s="788" t="n"/>
      <c r="AQ783" s="788" t="n"/>
    </row>
    <row r="784" ht="15" customHeight="1" s="789">
      <c r="A784" s="1561" t="n"/>
      <c r="B784" s="1218" t="n"/>
      <c r="C784" s="1219" t="n"/>
      <c r="D784" s="1219" t="n"/>
      <c r="E784" s="1223" t="n"/>
      <c r="F784" s="1219" t="n"/>
      <c r="G784" s="902" t="n"/>
      <c r="H784" s="902" t="n"/>
      <c r="I784" s="1219" t="n"/>
      <c r="J784" s="1219" t="n"/>
      <c r="K784" s="1219" t="n"/>
      <c r="L784" s="1221" t="n"/>
      <c r="M784" s="1221" t="n"/>
      <c r="N784" s="1221" t="n"/>
      <c r="O784" s="1221" t="n"/>
      <c r="P784" s="1221" t="n"/>
      <c r="Q784" s="1221" t="n"/>
      <c r="R784" s="1221" t="n"/>
      <c r="S784" s="1221" t="n"/>
      <c r="T784" s="1221" t="n"/>
      <c r="U784" s="1221" t="n"/>
      <c r="V784" s="1221" t="n"/>
      <c r="W784" s="1221" t="n"/>
      <c r="X784" s="1221" t="n"/>
      <c r="Y784" s="1221" t="n"/>
      <c r="Z784" s="1222" t="n"/>
      <c r="AA784" s="1222" t="n"/>
      <c r="AB784" s="1080" t="n"/>
      <c r="AC784" s="788" t="n"/>
      <c r="AD784" s="788" t="n"/>
      <c r="AE784" s="788" t="n"/>
      <c r="AF784" s="788" t="n"/>
      <c r="AG784" s="788" t="n"/>
      <c r="AH784" s="788" t="n"/>
      <c r="AI784" s="788" t="n"/>
      <c r="AJ784" s="788" t="n"/>
      <c r="AK784" s="788" t="n"/>
      <c r="AL784" s="788" t="n"/>
      <c r="AM784" s="788" t="n"/>
      <c r="AN784" s="788" t="n"/>
      <c r="AO784" s="788" t="n"/>
      <c r="AP784" s="788" t="n"/>
      <c r="AQ784" s="788" t="n"/>
    </row>
    <row r="785" ht="15" customHeight="1" s="789">
      <c r="A785" s="1561" t="n"/>
      <c r="B785" s="1218" t="n"/>
      <c r="C785" s="1219" t="n"/>
      <c r="D785" s="1219" t="n"/>
      <c r="E785" s="1223" t="n"/>
      <c r="F785" s="1219" t="n"/>
      <c r="G785" s="902" t="n"/>
      <c r="H785" s="902" t="n"/>
      <c r="I785" s="1219" t="n"/>
      <c r="J785" s="1219" t="n"/>
      <c r="K785" s="1219" t="n"/>
      <c r="L785" s="1221" t="n"/>
      <c r="M785" s="1221" t="n"/>
      <c r="N785" s="1221" t="n"/>
      <c r="O785" s="1221" t="n"/>
      <c r="P785" s="1221" t="n"/>
      <c r="Q785" s="1221" t="n"/>
      <c r="R785" s="1221" t="n"/>
      <c r="S785" s="1221" t="n"/>
      <c r="T785" s="1221" t="n"/>
      <c r="U785" s="1221" t="n"/>
      <c r="V785" s="1221" t="n"/>
      <c r="W785" s="1221" t="n"/>
      <c r="X785" s="1221" t="n"/>
      <c r="Y785" s="1221" t="n"/>
      <c r="Z785" s="1222" t="n"/>
      <c r="AA785" s="1222" t="n"/>
      <c r="AB785" s="1080" t="n"/>
      <c r="AC785" s="788" t="n"/>
      <c r="AD785" s="788" t="n"/>
      <c r="AE785" s="788" t="n"/>
      <c r="AF785" s="788" t="n"/>
      <c r="AG785" s="788" t="n"/>
      <c r="AH785" s="788" t="n"/>
      <c r="AI785" s="788" t="n"/>
      <c r="AJ785" s="788" t="n"/>
      <c r="AK785" s="788" t="n"/>
      <c r="AL785" s="788" t="n"/>
      <c r="AM785" s="788" t="n"/>
      <c r="AN785" s="788" t="n"/>
      <c r="AO785" s="788" t="n"/>
      <c r="AP785" s="788" t="n"/>
      <c r="AQ785" s="788" t="n"/>
    </row>
    <row r="786" ht="15" customHeight="1" s="789">
      <c r="A786" s="1561" t="n"/>
      <c r="B786" s="1218" t="n"/>
      <c r="C786" s="1219" t="n"/>
      <c r="D786" s="1219" t="n"/>
      <c r="E786" s="1223" t="n"/>
      <c r="F786" s="1219" t="n"/>
      <c r="G786" s="902" t="n"/>
      <c r="H786" s="902" t="n"/>
      <c r="I786" s="1219" t="n"/>
      <c r="J786" s="1219" t="n"/>
      <c r="K786" s="1219" t="n"/>
      <c r="L786" s="1221" t="n"/>
      <c r="M786" s="1221" t="n"/>
      <c r="N786" s="1221" t="n"/>
      <c r="O786" s="1221" t="n"/>
      <c r="P786" s="1221" t="n"/>
      <c r="Q786" s="1221" t="n"/>
      <c r="R786" s="1221" t="n"/>
      <c r="S786" s="1221" t="n"/>
      <c r="T786" s="1221" t="n"/>
      <c r="U786" s="1221" t="n"/>
      <c r="V786" s="1221" t="n"/>
      <c r="W786" s="1221" t="n"/>
      <c r="X786" s="1221" t="n"/>
      <c r="Y786" s="1221" t="n"/>
      <c r="Z786" s="1222" t="n"/>
      <c r="AA786" s="1222" t="n"/>
      <c r="AB786" s="1080" t="n"/>
      <c r="AC786" s="788" t="n"/>
      <c r="AD786" s="788" t="n"/>
      <c r="AE786" s="788" t="n"/>
      <c r="AF786" s="788" t="n"/>
      <c r="AG786" s="788" t="n"/>
      <c r="AH786" s="788" t="n"/>
      <c r="AI786" s="788" t="n"/>
      <c r="AJ786" s="788" t="n"/>
      <c r="AK786" s="788" t="n"/>
      <c r="AL786" s="788" t="n"/>
      <c r="AM786" s="788" t="n"/>
      <c r="AN786" s="788" t="n"/>
      <c r="AO786" s="788" t="n"/>
      <c r="AP786" s="788" t="n"/>
      <c r="AQ786" s="788" t="n"/>
    </row>
    <row r="787" ht="15" customHeight="1" s="789">
      <c r="A787" s="1561" t="n"/>
      <c r="B787" s="1218" t="n"/>
      <c r="C787" s="1219" t="n"/>
      <c r="D787" s="1219" t="n"/>
      <c r="E787" s="1223" t="n"/>
      <c r="F787" s="1219" t="n"/>
      <c r="G787" s="902" t="n"/>
      <c r="H787" s="902" t="n"/>
      <c r="I787" s="1219" t="n"/>
      <c r="J787" s="1219" t="n"/>
      <c r="K787" s="1219" t="n"/>
      <c r="L787" s="1221" t="n"/>
      <c r="M787" s="1221" t="n"/>
      <c r="N787" s="1221" t="n"/>
      <c r="O787" s="1221" t="n"/>
      <c r="P787" s="1221" t="n"/>
      <c r="Q787" s="1221" t="n"/>
      <c r="R787" s="1221" t="n"/>
      <c r="S787" s="1221" t="n"/>
      <c r="T787" s="1221" t="n"/>
      <c r="U787" s="1221" t="n"/>
      <c r="V787" s="1221" t="n"/>
      <c r="W787" s="1221" t="n"/>
      <c r="X787" s="1221" t="n"/>
      <c r="Y787" s="1221" t="n"/>
      <c r="Z787" s="1222" t="n"/>
      <c r="AA787" s="1222" t="n"/>
      <c r="AB787" s="1080" t="n"/>
      <c r="AC787" s="788" t="n"/>
      <c r="AD787" s="788" t="n"/>
      <c r="AE787" s="788" t="n"/>
      <c r="AF787" s="788" t="n"/>
      <c r="AG787" s="788" t="n"/>
      <c r="AH787" s="788" t="n"/>
      <c r="AI787" s="788" t="n"/>
      <c r="AJ787" s="788" t="n"/>
      <c r="AK787" s="788" t="n"/>
      <c r="AL787" s="788" t="n"/>
      <c r="AM787" s="788" t="n"/>
      <c r="AN787" s="788" t="n"/>
      <c r="AO787" s="788" t="n"/>
      <c r="AP787" s="788" t="n"/>
      <c r="AQ787" s="788" t="n"/>
    </row>
    <row r="788" ht="15" customHeight="1" s="789">
      <c r="A788" s="1561" t="n"/>
      <c r="B788" s="1218" t="n"/>
      <c r="C788" s="1219" t="n"/>
      <c r="D788" s="1219" t="n"/>
      <c r="E788" s="1223" t="n"/>
      <c r="F788" s="1219" t="n"/>
      <c r="G788" s="902" t="n"/>
      <c r="H788" s="902" t="n"/>
      <c r="I788" s="1219" t="n"/>
      <c r="J788" s="1219" t="n"/>
      <c r="K788" s="1219" t="n"/>
      <c r="L788" s="1221" t="n"/>
      <c r="M788" s="1221" t="n"/>
      <c r="N788" s="1221" t="n"/>
      <c r="O788" s="1221" t="n"/>
      <c r="P788" s="1221" t="n"/>
      <c r="Q788" s="1221" t="n"/>
      <c r="R788" s="1221" t="n"/>
      <c r="S788" s="1221" t="n"/>
      <c r="T788" s="1221" t="n"/>
      <c r="U788" s="1221" t="n"/>
      <c r="V788" s="1221" t="n"/>
      <c r="W788" s="1221" t="n"/>
      <c r="X788" s="1221" t="n"/>
      <c r="Y788" s="1221" t="n"/>
      <c r="Z788" s="1222" t="n"/>
      <c r="AA788" s="1222" t="n"/>
      <c r="AB788" s="1080" t="n"/>
      <c r="AC788" s="788" t="n"/>
      <c r="AD788" s="788" t="n"/>
      <c r="AE788" s="788" t="n"/>
      <c r="AF788" s="788" t="n"/>
      <c r="AG788" s="788" t="n"/>
      <c r="AH788" s="788" t="n"/>
      <c r="AI788" s="788" t="n"/>
      <c r="AJ788" s="788" t="n"/>
      <c r="AK788" s="788" t="n"/>
      <c r="AL788" s="788" t="n"/>
      <c r="AM788" s="788" t="n"/>
      <c r="AN788" s="788" t="n"/>
      <c r="AO788" s="788" t="n"/>
      <c r="AP788" s="788" t="n"/>
      <c r="AQ788" s="788" t="n"/>
    </row>
    <row r="789" ht="15" customHeight="1" s="789">
      <c r="A789" s="1561" t="n"/>
      <c r="B789" s="1218" t="n"/>
      <c r="C789" s="1219" t="n"/>
      <c r="D789" s="1219" t="n"/>
      <c r="E789" s="1223" t="n"/>
      <c r="F789" s="1219" t="n"/>
      <c r="G789" s="902" t="n"/>
      <c r="H789" s="902" t="n"/>
      <c r="I789" s="1219" t="n"/>
      <c r="J789" s="1219" t="n"/>
      <c r="K789" s="1219" t="n"/>
      <c r="L789" s="1221" t="n"/>
      <c r="M789" s="1221" t="n"/>
      <c r="N789" s="1221" t="n"/>
      <c r="O789" s="1221" t="n"/>
      <c r="P789" s="1221" t="n"/>
      <c r="Q789" s="1221" t="n"/>
      <c r="R789" s="1221" t="n"/>
      <c r="S789" s="1221" t="n"/>
      <c r="T789" s="1221" t="n"/>
      <c r="U789" s="1221" t="n"/>
      <c r="V789" s="1221" t="n"/>
      <c r="W789" s="1221" t="n"/>
      <c r="X789" s="1221" t="n"/>
      <c r="Y789" s="1221" t="n"/>
      <c r="Z789" s="1222" t="n"/>
      <c r="AA789" s="1222" t="n"/>
      <c r="AB789" s="1080" t="n"/>
      <c r="AC789" s="788" t="n"/>
      <c r="AD789" s="788" t="n"/>
      <c r="AE789" s="788" t="n"/>
      <c r="AF789" s="788" t="n"/>
      <c r="AG789" s="788" t="n"/>
      <c r="AH789" s="788" t="n"/>
      <c r="AI789" s="788" t="n"/>
      <c r="AJ789" s="788" t="n"/>
      <c r="AK789" s="788" t="n"/>
      <c r="AL789" s="788" t="n"/>
      <c r="AM789" s="788" t="n"/>
      <c r="AN789" s="788" t="n"/>
      <c r="AO789" s="788" t="n"/>
      <c r="AP789" s="788" t="n"/>
      <c r="AQ789" s="788" t="n"/>
    </row>
    <row r="790" ht="15" customHeight="1" s="789">
      <c r="A790" s="1561" t="n"/>
      <c r="B790" s="1218" t="n"/>
      <c r="C790" s="1219" t="n"/>
      <c r="D790" s="1219" t="n"/>
      <c r="E790" s="1223" t="n"/>
      <c r="F790" s="1219" t="n"/>
      <c r="G790" s="902" t="n"/>
      <c r="H790" s="902" t="n"/>
      <c r="I790" s="1219" t="n"/>
      <c r="J790" s="1219" t="n"/>
      <c r="K790" s="1219" t="n"/>
      <c r="L790" s="1221" t="n"/>
      <c r="M790" s="1221" t="n"/>
      <c r="N790" s="1221" t="n"/>
      <c r="O790" s="1221" t="n"/>
      <c r="P790" s="1221" t="n"/>
      <c r="Q790" s="1221" t="n"/>
      <c r="R790" s="1221" t="n"/>
      <c r="S790" s="1221" t="n"/>
      <c r="T790" s="1221" t="n"/>
      <c r="U790" s="1221" t="n"/>
      <c r="V790" s="1221" t="n"/>
      <c r="W790" s="1221" t="n"/>
      <c r="X790" s="1221" t="n"/>
      <c r="Y790" s="1221" t="n"/>
      <c r="Z790" s="1222" t="n"/>
      <c r="AA790" s="1222" t="n"/>
      <c r="AB790" s="1080" t="n"/>
      <c r="AC790" s="788" t="n"/>
      <c r="AD790" s="788" t="n"/>
      <c r="AE790" s="788" t="n"/>
      <c r="AF790" s="788" t="n"/>
      <c r="AG790" s="788" t="n"/>
      <c r="AH790" s="788" t="n"/>
      <c r="AI790" s="788" t="n"/>
      <c r="AJ790" s="788" t="n"/>
      <c r="AK790" s="788" t="n"/>
      <c r="AL790" s="788" t="n"/>
      <c r="AM790" s="788" t="n"/>
      <c r="AN790" s="788" t="n"/>
      <c r="AO790" s="788" t="n"/>
      <c r="AP790" s="788" t="n"/>
      <c r="AQ790" s="788" t="n"/>
    </row>
    <row r="791" ht="15" customHeight="1" s="789">
      <c r="A791" s="1561" t="n"/>
      <c r="B791" s="1218" t="n"/>
      <c r="C791" s="1219" t="n"/>
      <c r="D791" s="1219" t="n"/>
      <c r="E791" s="1223" t="n"/>
      <c r="F791" s="1219" t="n"/>
      <c r="G791" s="902" t="n"/>
      <c r="H791" s="902" t="n"/>
      <c r="I791" s="1219" t="n"/>
      <c r="J791" s="1219" t="n"/>
      <c r="K791" s="1219" t="n"/>
      <c r="L791" s="1221" t="n"/>
      <c r="M791" s="1221" t="n"/>
      <c r="N791" s="1221" t="n"/>
      <c r="O791" s="1221" t="n"/>
      <c r="P791" s="1221" t="n"/>
      <c r="Q791" s="1221" t="n"/>
      <c r="R791" s="1221" t="n"/>
      <c r="S791" s="1221" t="n"/>
      <c r="T791" s="1221" t="n"/>
      <c r="U791" s="1221" t="n"/>
      <c r="V791" s="1221" t="n"/>
      <c r="W791" s="1221" t="n"/>
      <c r="X791" s="1221" t="n"/>
      <c r="Y791" s="1221" t="n"/>
      <c r="Z791" s="1222" t="n"/>
      <c r="AA791" s="1222" t="n"/>
      <c r="AB791" s="1080" t="n"/>
      <c r="AC791" s="788" t="n"/>
      <c r="AD791" s="788" t="n"/>
      <c r="AE791" s="788" t="n"/>
      <c r="AF791" s="788" t="n"/>
      <c r="AG791" s="788" t="n"/>
      <c r="AH791" s="788" t="n"/>
      <c r="AI791" s="788" t="n"/>
      <c r="AJ791" s="788" t="n"/>
      <c r="AK791" s="788" t="n"/>
      <c r="AL791" s="788" t="n"/>
      <c r="AM791" s="788" t="n"/>
      <c r="AN791" s="788" t="n"/>
      <c r="AO791" s="788" t="n"/>
      <c r="AP791" s="788" t="n"/>
      <c r="AQ791" s="788" t="n"/>
    </row>
    <row r="792" ht="15" customHeight="1" s="789">
      <c r="A792" s="1561" t="n"/>
      <c r="B792" s="1218" t="n"/>
      <c r="C792" s="1219" t="n"/>
      <c r="D792" s="1219" t="n"/>
      <c r="E792" s="1223" t="n"/>
      <c r="F792" s="1219" t="n"/>
      <c r="G792" s="902" t="n"/>
      <c r="H792" s="902" t="n"/>
      <c r="I792" s="1219" t="n"/>
      <c r="J792" s="1219" t="n"/>
      <c r="K792" s="1219" t="n"/>
      <c r="L792" s="1221" t="n"/>
      <c r="M792" s="1221" t="n"/>
      <c r="N792" s="1221" t="n"/>
      <c r="O792" s="1221" t="n"/>
      <c r="P792" s="1221" t="n"/>
      <c r="Q792" s="1221" t="n"/>
      <c r="R792" s="1221" t="n"/>
      <c r="S792" s="1221" t="n"/>
      <c r="T792" s="1221" t="n"/>
      <c r="U792" s="1221" t="n"/>
      <c r="V792" s="1221" t="n"/>
      <c r="W792" s="1221" t="n"/>
      <c r="X792" s="1221" t="n"/>
      <c r="Y792" s="1221" t="n"/>
      <c r="Z792" s="1222" t="n"/>
      <c r="AA792" s="1222" t="n"/>
      <c r="AB792" s="1080" t="n"/>
      <c r="AC792" s="788" t="n"/>
      <c r="AD792" s="788" t="n"/>
      <c r="AE792" s="788" t="n"/>
      <c r="AF792" s="788" t="n"/>
      <c r="AG792" s="788" t="n"/>
      <c r="AH792" s="788" t="n"/>
      <c r="AI792" s="788" t="n"/>
      <c r="AJ792" s="788" t="n"/>
      <c r="AK792" s="788" t="n"/>
      <c r="AL792" s="788" t="n"/>
      <c r="AM792" s="788" t="n"/>
      <c r="AN792" s="788" t="n"/>
      <c r="AO792" s="788" t="n"/>
      <c r="AP792" s="788" t="n"/>
      <c r="AQ792" s="788" t="n"/>
    </row>
    <row r="793" ht="15" customHeight="1" s="789">
      <c r="A793" s="1561" t="n"/>
      <c r="B793" s="1218" t="n"/>
      <c r="C793" s="1219" t="n"/>
      <c r="D793" s="1219" t="n"/>
      <c r="E793" s="1223" t="n"/>
      <c r="F793" s="1219" t="n"/>
      <c r="G793" s="902" t="n"/>
      <c r="H793" s="902" t="n"/>
      <c r="I793" s="1219" t="n"/>
      <c r="J793" s="1219" t="n"/>
      <c r="K793" s="1219" t="n"/>
      <c r="L793" s="1221" t="n"/>
      <c r="M793" s="1221" t="n"/>
      <c r="N793" s="1221" t="n"/>
      <c r="O793" s="1221" t="n"/>
      <c r="P793" s="1221" t="n"/>
      <c r="Q793" s="1221" t="n"/>
      <c r="R793" s="1221" t="n"/>
      <c r="S793" s="1221" t="n"/>
      <c r="T793" s="1221" t="n"/>
      <c r="U793" s="1221" t="n"/>
      <c r="V793" s="1221" t="n"/>
      <c r="W793" s="1221" t="n"/>
      <c r="X793" s="1221" t="n"/>
      <c r="Y793" s="1221" t="n"/>
      <c r="Z793" s="1222" t="n"/>
      <c r="AA793" s="1222" t="n"/>
      <c r="AB793" s="1080" t="n"/>
      <c r="AC793" s="788" t="n"/>
      <c r="AD793" s="788" t="n"/>
      <c r="AE793" s="788" t="n"/>
      <c r="AF793" s="788" t="n"/>
      <c r="AG793" s="788" t="n"/>
      <c r="AH793" s="788" t="n"/>
      <c r="AI793" s="788" t="n"/>
      <c r="AJ793" s="788" t="n"/>
      <c r="AK793" s="788" t="n"/>
      <c r="AL793" s="788" t="n"/>
      <c r="AM793" s="788" t="n"/>
      <c r="AN793" s="788" t="n"/>
      <c r="AO793" s="788" t="n"/>
      <c r="AP793" s="788" t="n"/>
      <c r="AQ793" s="788" t="n"/>
    </row>
    <row r="794" ht="15" customHeight="1" s="789">
      <c r="A794" s="1561" t="n"/>
      <c r="B794" s="1218" t="n"/>
      <c r="C794" s="1219" t="n"/>
      <c r="D794" s="1219" t="n"/>
      <c r="E794" s="1223" t="n"/>
      <c r="F794" s="1219" t="n"/>
      <c r="G794" s="902" t="n"/>
      <c r="H794" s="902" t="n"/>
      <c r="I794" s="1219" t="n"/>
      <c r="J794" s="1219" t="n"/>
      <c r="K794" s="1219" t="n"/>
      <c r="L794" s="1221" t="n"/>
      <c r="M794" s="1221" t="n"/>
      <c r="N794" s="1221" t="n"/>
      <c r="O794" s="1221" t="n"/>
      <c r="P794" s="1221" t="n"/>
      <c r="Q794" s="1221" t="n"/>
      <c r="R794" s="1221" t="n"/>
      <c r="S794" s="1221" t="n"/>
      <c r="T794" s="1221" t="n"/>
      <c r="U794" s="1221" t="n"/>
      <c r="V794" s="1221" t="n"/>
      <c r="W794" s="1221" t="n"/>
      <c r="X794" s="1221" t="n"/>
      <c r="Y794" s="1221" t="n"/>
      <c r="Z794" s="1222" t="n"/>
      <c r="AA794" s="1222" t="n"/>
      <c r="AB794" s="1080" t="n"/>
      <c r="AC794" s="788" t="n"/>
      <c r="AD794" s="788" t="n"/>
      <c r="AE794" s="788" t="n"/>
      <c r="AF794" s="788" t="n"/>
      <c r="AG794" s="788" t="n"/>
      <c r="AH794" s="788" t="n"/>
      <c r="AI794" s="788" t="n"/>
      <c r="AJ794" s="788" t="n"/>
      <c r="AK794" s="788" t="n"/>
      <c r="AL794" s="788" t="n"/>
      <c r="AM794" s="788" t="n"/>
      <c r="AN794" s="788" t="n"/>
      <c r="AO794" s="788" t="n"/>
      <c r="AP794" s="788" t="n"/>
      <c r="AQ794" s="788" t="n"/>
    </row>
    <row r="795" ht="15" customHeight="1" s="789">
      <c r="A795" s="1561" t="n"/>
      <c r="B795" s="1218" t="n"/>
      <c r="C795" s="1219" t="n"/>
      <c r="D795" s="1219" t="n"/>
      <c r="E795" s="1223" t="n"/>
      <c r="F795" s="1219" t="n"/>
      <c r="G795" s="902" t="n"/>
      <c r="H795" s="902" t="n"/>
      <c r="I795" s="1219" t="n"/>
      <c r="J795" s="1219" t="n"/>
      <c r="K795" s="1219" t="n"/>
      <c r="L795" s="1221" t="n"/>
      <c r="M795" s="1221" t="n"/>
      <c r="N795" s="1221" t="n"/>
      <c r="O795" s="1221" t="n"/>
      <c r="P795" s="1221" t="n"/>
      <c r="Q795" s="1221" t="n"/>
      <c r="R795" s="1221" t="n"/>
      <c r="S795" s="1221" t="n"/>
      <c r="T795" s="1221" t="n"/>
      <c r="U795" s="1221" t="n"/>
      <c r="V795" s="1221" t="n"/>
      <c r="W795" s="1221" t="n"/>
      <c r="X795" s="1221" t="n"/>
      <c r="Y795" s="1221" t="n"/>
      <c r="Z795" s="1222" t="n"/>
      <c r="AA795" s="1222" t="n"/>
      <c r="AB795" s="1080" t="n"/>
      <c r="AC795" s="788" t="n"/>
      <c r="AD795" s="788" t="n"/>
      <c r="AE795" s="788" t="n"/>
      <c r="AF795" s="788" t="n"/>
      <c r="AG795" s="788" t="n"/>
      <c r="AH795" s="788" t="n"/>
      <c r="AI795" s="788" t="n"/>
      <c r="AJ795" s="788" t="n"/>
      <c r="AK795" s="788" t="n"/>
      <c r="AL795" s="788" t="n"/>
      <c r="AM795" s="788" t="n"/>
      <c r="AN795" s="788" t="n"/>
      <c r="AO795" s="788" t="n"/>
      <c r="AP795" s="788" t="n"/>
      <c r="AQ795" s="788" t="n"/>
    </row>
    <row r="796" ht="15" customHeight="1" s="789">
      <c r="A796" s="1561" t="n"/>
      <c r="B796" s="1218" t="n"/>
      <c r="C796" s="1219" t="n"/>
      <c r="D796" s="1219" t="n"/>
      <c r="E796" s="1223" t="n"/>
      <c r="F796" s="1219" t="n"/>
      <c r="G796" s="902" t="n"/>
      <c r="H796" s="902" t="n"/>
      <c r="I796" s="1219" t="n"/>
      <c r="J796" s="1219" t="n"/>
      <c r="K796" s="1219" t="n"/>
      <c r="L796" s="1221" t="n"/>
      <c r="M796" s="1221" t="n"/>
      <c r="N796" s="1221" t="n"/>
      <c r="O796" s="1221" t="n"/>
      <c r="P796" s="1221" t="n"/>
      <c r="Q796" s="1221" t="n"/>
      <c r="R796" s="1221" t="n"/>
      <c r="S796" s="1221" t="n"/>
      <c r="T796" s="1221" t="n"/>
      <c r="U796" s="1221" t="n"/>
      <c r="V796" s="1221" t="n"/>
      <c r="W796" s="1221" t="n"/>
      <c r="X796" s="1221" t="n"/>
      <c r="Y796" s="1221" t="n"/>
      <c r="Z796" s="1222" t="n"/>
      <c r="AA796" s="1222" t="n"/>
      <c r="AB796" s="1080" t="n"/>
      <c r="AC796" s="788" t="n"/>
      <c r="AD796" s="788" t="n"/>
      <c r="AE796" s="788" t="n"/>
      <c r="AF796" s="788" t="n"/>
      <c r="AG796" s="788" t="n"/>
      <c r="AH796" s="788" t="n"/>
      <c r="AI796" s="788" t="n"/>
      <c r="AJ796" s="788" t="n"/>
      <c r="AK796" s="788" t="n"/>
      <c r="AL796" s="788" t="n"/>
      <c r="AM796" s="788" t="n"/>
      <c r="AN796" s="788" t="n"/>
      <c r="AO796" s="788" t="n"/>
      <c r="AP796" s="788" t="n"/>
      <c r="AQ796" s="788" t="n"/>
    </row>
    <row r="797" ht="15" customHeight="1" s="789">
      <c r="A797" s="1561" t="n"/>
      <c r="B797" s="1218" t="n"/>
      <c r="C797" s="1219" t="n"/>
      <c r="D797" s="1219" t="n"/>
      <c r="E797" s="1223" t="n"/>
      <c r="F797" s="1219" t="n"/>
      <c r="G797" s="902" t="n"/>
      <c r="H797" s="902" t="n"/>
      <c r="I797" s="1219" t="n"/>
      <c r="J797" s="1219" t="n"/>
      <c r="K797" s="1219" t="n"/>
      <c r="L797" s="1221" t="n"/>
      <c r="M797" s="1221" t="n"/>
      <c r="N797" s="1221" t="n"/>
      <c r="O797" s="1221" t="n"/>
      <c r="P797" s="1221" t="n"/>
      <c r="Q797" s="1221" t="n"/>
      <c r="R797" s="1221" t="n"/>
      <c r="S797" s="1221" t="n"/>
      <c r="T797" s="1221" t="n"/>
      <c r="U797" s="1221" t="n"/>
      <c r="V797" s="1221" t="n"/>
      <c r="W797" s="1221" t="n"/>
      <c r="X797" s="1221" t="n"/>
      <c r="Y797" s="1221" t="n"/>
      <c r="Z797" s="1222" t="n"/>
      <c r="AA797" s="1222" t="n"/>
      <c r="AB797" s="1080" t="n"/>
      <c r="AC797" s="788" t="n"/>
      <c r="AD797" s="788" t="n"/>
      <c r="AE797" s="788" t="n"/>
      <c r="AF797" s="788" t="n"/>
      <c r="AG797" s="788" t="n"/>
      <c r="AH797" s="788" t="n"/>
      <c r="AI797" s="788" t="n"/>
      <c r="AJ797" s="788" t="n"/>
      <c r="AK797" s="788" t="n"/>
      <c r="AL797" s="788" t="n"/>
      <c r="AM797" s="788" t="n"/>
      <c r="AN797" s="788" t="n"/>
      <c r="AO797" s="788" t="n"/>
      <c r="AP797" s="788" t="n"/>
      <c r="AQ797" s="788" t="n"/>
    </row>
    <row r="798" ht="15" customHeight="1" s="789">
      <c r="A798" s="1561" t="n"/>
      <c r="B798" s="1218" t="n"/>
      <c r="C798" s="1219" t="n"/>
      <c r="D798" s="1219" t="n"/>
      <c r="E798" s="1223" t="n"/>
      <c r="F798" s="1219" t="n"/>
      <c r="G798" s="902" t="n"/>
      <c r="H798" s="902" t="n"/>
      <c r="I798" s="1219" t="n"/>
      <c r="J798" s="1219" t="n"/>
      <c r="K798" s="1219" t="n"/>
      <c r="L798" s="1221" t="n"/>
      <c r="M798" s="1221" t="n"/>
      <c r="N798" s="1221" t="n"/>
      <c r="O798" s="1221" t="n"/>
      <c r="P798" s="1221" t="n"/>
      <c r="Q798" s="1221" t="n"/>
      <c r="R798" s="1221" t="n"/>
      <c r="S798" s="1221" t="n"/>
      <c r="T798" s="1221" t="n"/>
      <c r="U798" s="1221" t="n"/>
      <c r="V798" s="1221" t="n"/>
      <c r="W798" s="1221" t="n"/>
      <c r="X798" s="1221" t="n"/>
      <c r="Y798" s="1221" t="n"/>
      <c r="Z798" s="1222" t="n"/>
      <c r="AA798" s="1222" t="n"/>
      <c r="AB798" s="1080" t="n"/>
      <c r="AC798" s="788" t="n"/>
      <c r="AD798" s="788" t="n"/>
      <c r="AE798" s="788" t="n"/>
      <c r="AF798" s="788" t="n"/>
      <c r="AG798" s="788" t="n"/>
      <c r="AH798" s="788" t="n"/>
      <c r="AI798" s="788" t="n"/>
      <c r="AJ798" s="788" t="n"/>
      <c r="AK798" s="788" t="n"/>
      <c r="AL798" s="788" t="n"/>
      <c r="AM798" s="788" t="n"/>
      <c r="AN798" s="788" t="n"/>
      <c r="AO798" s="788" t="n"/>
      <c r="AP798" s="788" t="n"/>
      <c r="AQ798" s="788" t="n"/>
    </row>
    <row r="799" ht="15" customHeight="1" s="789">
      <c r="A799" s="1561" t="n"/>
      <c r="B799" s="1218" t="n"/>
      <c r="C799" s="1219" t="n"/>
      <c r="D799" s="1219" t="n"/>
      <c r="E799" s="1223" t="n"/>
      <c r="F799" s="1219" t="n"/>
      <c r="G799" s="902" t="n"/>
      <c r="H799" s="902" t="n"/>
      <c r="I799" s="1219" t="n"/>
      <c r="J799" s="1219" t="n"/>
      <c r="K799" s="1219" t="n"/>
      <c r="L799" s="1221" t="n"/>
      <c r="M799" s="1221" t="n"/>
      <c r="N799" s="1221" t="n"/>
      <c r="O799" s="1221" t="n"/>
      <c r="P799" s="1221" t="n"/>
      <c r="Q799" s="1221" t="n"/>
      <c r="R799" s="1221" t="n"/>
      <c r="S799" s="1221" t="n"/>
      <c r="T799" s="1221" t="n"/>
      <c r="U799" s="1221" t="n"/>
      <c r="V799" s="1221" t="n"/>
      <c r="W799" s="1221" t="n"/>
      <c r="X799" s="1221" t="n"/>
      <c r="Y799" s="1221" t="n"/>
      <c r="Z799" s="1222" t="n"/>
      <c r="AA799" s="1222" t="n"/>
      <c r="AB799" s="1080" t="n"/>
      <c r="AC799" s="788" t="n"/>
      <c r="AD799" s="788" t="n"/>
      <c r="AE799" s="788" t="n"/>
      <c r="AF799" s="788" t="n"/>
      <c r="AG799" s="788" t="n"/>
      <c r="AH799" s="788" t="n"/>
      <c r="AI799" s="788" t="n"/>
      <c r="AJ799" s="788" t="n"/>
      <c r="AK799" s="788" t="n"/>
      <c r="AL799" s="788" t="n"/>
      <c r="AM799" s="788" t="n"/>
      <c r="AN799" s="788" t="n"/>
      <c r="AO799" s="788" t="n"/>
      <c r="AP799" s="788" t="n"/>
      <c r="AQ799" s="788" t="n"/>
    </row>
    <row r="800" ht="15" customHeight="1" s="789">
      <c r="A800" s="1561" t="n"/>
      <c r="B800" s="1218" t="n"/>
      <c r="C800" s="1219" t="n"/>
      <c r="D800" s="1219" t="n"/>
      <c r="E800" s="1223" t="n"/>
      <c r="F800" s="1219" t="n"/>
      <c r="G800" s="902" t="n"/>
      <c r="H800" s="902" t="n"/>
      <c r="I800" s="1219" t="n"/>
      <c r="J800" s="1219" t="n"/>
      <c r="K800" s="1219" t="n"/>
      <c r="L800" s="1221" t="n"/>
      <c r="M800" s="1221" t="n"/>
      <c r="N800" s="1221" t="n"/>
      <c r="O800" s="1221" t="n"/>
      <c r="P800" s="1221" t="n"/>
      <c r="Q800" s="1221" t="n"/>
      <c r="R800" s="1221" t="n"/>
      <c r="S800" s="1221" t="n"/>
      <c r="T800" s="1221" t="n"/>
      <c r="U800" s="1221" t="n"/>
      <c r="V800" s="1221" t="n"/>
      <c r="W800" s="1221" t="n"/>
      <c r="X800" s="1221" t="n"/>
      <c r="Y800" s="1221" t="n"/>
      <c r="Z800" s="1222" t="n"/>
      <c r="AA800" s="1222" t="n"/>
      <c r="AB800" s="1080" t="n"/>
      <c r="AC800" s="788" t="n"/>
      <c r="AD800" s="788" t="n"/>
      <c r="AE800" s="788" t="n"/>
      <c r="AF800" s="788" t="n"/>
      <c r="AG800" s="788" t="n"/>
      <c r="AH800" s="788" t="n"/>
      <c r="AI800" s="788" t="n"/>
      <c r="AJ800" s="788" t="n"/>
      <c r="AK800" s="788" t="n"/>
      <c r="AL800" s="788" t="n"/>
      <c r="AM800" s="788" t="n"/>
      <c r="AN800" s="788" t="n"/>
      <c r="AO800" s="788" t="n"/>
      <c r="AP800" s="788" t="n"/>
      <c r="AQ800" s="788" t="n"/>
    </row>
    <row r="801" ht="15" customHeight="1" s="789">
      <c r="A801" s="1561" t="n"/>
      <c r="B801" s="1218" t="n"/>
      <c r="C801" s="1219" t="n"/>
      <c r="D801" s="1219" t="n"/>
      <c r="E801" s="1223" t="n"/>
      <c r="F801" s="1219" t="n"/>
      <c r="G801" s="902" t="n"/>
      <c r="H801" s="902" t="n"/>
      <c r="I801" s="1219" t="n"/>
      <c r="J801" s="1219" t="n"/>
      <c r="K801" s="1219" t="n"/>
      <c r="L801" s="1221" t="n"/>
      <c r="M801" s="1221" t="n"/>
      <c r="N801" s="1221" t="n"/>
      <c r="O801" s="1221" t="n"/>
      <c r="P801" s="1221" t="n"/>
      <c r="Q801" s="1221" t="n"/>
      <c r="R801" s="1221" t="n"/>
      <c r="S801" s="1221" t="n"/>
      <c r="T801" s="1221" t="n"/>
      <c r="U801" s="1221" t="n"/>
      <c r="V801" s="1221" t="n"/>
      <c r="W801" s="1221" t="n"/>
      <c r="X801" s="1221" t="n"/>
      <c r="Y801" s="1221" t="n"/>
      <c r="Z801" s="1222" t="n"/>
      <c r="AA801" s="1222" t="n"/>
      <c r="AB801" s="1080" t="n"/>
      <c r="AC801" s="788" t="n"/>
      <c r="AD801" s="788" t="n"/>
      <c r="AE801" s="788" t="n"/>
      <c r="AF801" s="788" t="n"/>
      <c r="AG801" s="788" t="n"/>
      <c r="AH801" s="788" t="n"/>
      <c r="AI801" s="788" t="n"/>
      <c r="AJ801" s="788" t="n"/>
      <c r="AK801" s="788" t="n"/>
      <c r="AL801" s="788" t="n"/>
      <c r="AM801" s="788" t="n"/>
      <c r="AN801" s="788" t="n"/>
      <c r="AO801" s="788" t="n"/>
      <c r="AP801" s="788" t="n"/>
      <c r="AQ801" s="788" t="n"/>
    </row>
    <row r="802" ht="15" customHeight="1" s="789">
      <c r="A802" s="1561" t="n"/>
      <c r="B802" s="1218" t="n"/>
      <c r="C802" s="1219" t="n"/>
      <c r="D802" s="1219" t="n"/>
      <c r="E802" s="1223" t="n"/>
      <c r="F802" s="1219" t="n"/>
      <c r="G802" s="902" t="n"/>
      <c r="H802" s="902" t="n"/>
      <c r="I802" s="1219" t="n"/>
      <c r="J802" s="1219" t="n"/>
      <c r="K802" s="1219" t="n"/>
      <c r="L802" s="1221" t="n"/>
      <c r="M802" s="1221" t="n"/>
      <c r="N802" s="1221" t="n"/>
      <c r="O802" s="1221" t="n"/>
      <c r="P802" s="1221" t="n"/>
      <c r="Q802" s="1221" t="n"/>
      <c r="R802" s="1221" t="n"/>
      <c r="S802" s="1221" t="n"/>
      <c r="T802" s="1221" t="n"/>
      <c r="U802" s="1221" t="n"/>
      <c r="V802" s="1221" t="n"/>
      <c r="W802" s="1221" t="n"/>
      <c r="X802" s="1221" t="n"/>
      <c r="Y802" s="1221" t="n"/>
      <c r="Z802" s="1222" t="n"/>
      <c r="AA802" s="1222" t="n"/>
      <c r="AB802" s="1080" t="n"/>
      <c r="AC802" s="788" t="n"/>
      <c r="AD802" s="788" t="n"/>
      <c r="AE802" s="788" t="n"/>
      <c r="AF802" s="788" t="n"/>
      <c r="AG802" s="788" t="n"/>
      <c r="AH802" s="788" t="n"/>
      <c r="AI802" s="788" t="n"/>
      <c r="AJ802" s="788" t="n"/>
      <c r="AK802" s="788" t="n"/>
      <c r="AL802" s="788" t="n"/>
      <c r="AM802" s="788" t="n"/>
      <c r="AN802" s="788" t="n"/>
      <c r="AO802" s="788" t="n"/>
      <c r="AP802" s="788" t="n"/>
      <c r="AQ802" s="788" t="n"/>
    </row>
    <row r="803" ht="15" customHeight="1" s="789">
      <c r="A803" s="1561" t="n"/>
      <c r="B803" s="1218" t="n"/>
      <c r="C803" s="1219" t="n"/>
      <c r="D803" s="1219" t="n"/>
      <c r="E803" s="1223" t="n"/>
      <c r="F803" s="1219" t="n"/>
      <c r="G803" s="902" t="n"/>
      <c r="H803" s="902" t="n"/>
      <c r="I803" s="1219" t="n"/>
      <c r="J803" s="1219" t="n"/>
      <c r="K803" s="1219" t="n"/>
      <c r="L803" s="1221" t="n"/>
      <c r="M803" s="1221" t="n"/>
      <c r="N803" s="1221" t="n"/>
      <c r="O803" s="1221" t="n"/>
      <c r="P803" s="1221" t="n"/>
      <c r="Q803" s="1221" t="n"/>
      <c r="R803" s="1221" t="n"/>
      <c r="S803" s="1221" t="n"/>
      <c r="T803" s="1221" t="n"/>
      <c r="U803" s="1221" t="n"/>
      <c r="V803" s="1221" t="n"/>
      <c r="W803" s="1221" t="n"/>
      <c r="X803" s="1221" t="n"/>
      <c r="Y803" s="1221" t="n"/>
      <c r="Z803" s="1222" t="n"/>
      <c r="AA803" s="1222" t="n"/>
      <c r="AB803" s="1080" t="n"/>
      <c r="AC803" s="788" t="n"/>
      <c r="AD803" s="788" t="n"/>
      <c r="AE803" s="788" t="n"/>
      <c r="AF803" s="788" t="n"/>
      <c r="AG803" s="788" t="n"/>
      <c r="AH803" s="788" t="n"/>
      <c r="AI803" s="788" t="n"/>
      <c r="AJ803" s="788" t="n"/>
      <c r="AK803" s="788" t="n"/>
      <c r="AL803" s="788" t="n"/>
      <c r="AM803" s="788" t="n"/>
      <c r="AN803" s="788" t="n"/>
      <c r="AO803" s="788" t="n"/>
      <c r="AP803" s="788" t="n"/>
      <c r="AQ803" s="788" t="n"/>
    </row>
    <row r="804" ht="15" customHeight="1" s="789">
      <c r="A804" s="1561" t="n"/>
      <c r="B804" s="1218" t="n"/>
      <c r="C804" s="1219" t="n"/>
      <c r="D804" s="1219" t="n"/>
      <c r="E804" s="1223" t="n"/>
      <c r="F804" s="1219" t="n"/>
      <c r="G804" s="902" t="n"/>
      <c r="H804" s="902" t="n"/>
      <c r="I804" s="1219" t="n"/>
      <c r="J804" s="1219" t="n"/>
      <c r="K804" s="1219" t="n"/>
      <c r="L804" s="1221" t="n"/>
      <c r="M804" s="1221" t="n"/>
      <c r="N804" s="1221" t="n"/>
      <c r="O804" s="1221" t="n"/>
      <c r="P804" s="1221" t="n"/>
      <c r="Q804" s="1221" t="n"/>
      <c r="R804" s="1221" t="n"/>
      <c r="S804" s="1221" t="n"/>
      <c r="T804" s="1221" t="n"/>
      <c r="U804" s="1221" t="n"/>
      <c r="V804" s="1221" t="n"/>
      <c r="W804" s="1221" t="n"/>
      <c r="X804" s="1221" t="n"/>
      <c r="Y804" s="1221" t="n"/>
      <c r="Z804" s="1222" t="n"/>
      <c r="AA804" s="1222" t="n"/>
      <c r="AB804" s="1080" t="n"/>
      <c r="AC804" s="788" t="n"/>
      <c r="AD804" s="788" t="n"/>
      <c r="AE804" s="788" t="n"/>
      <c r="AF804" s="788" t="n"/>
      <c r="AG804" s="788" t="n"/>
      <c r="AH804" s="788" t="n"/>
      <c r="AI804" s="788" t="n"/>
      <c r="AJ804" s="788" t="n"/>
      <c r="AK804" s="788" t="n"/>
      <c r="AL804" s="788" t="n"/>
      <c r="AM804" s="788" t="n"/>
      <c r="AN804" s="788" t="n"/>
      <c r="AO804" s="788" t="n"/>
      <c r="AP804" s="788" t="n"/>
      <c r="AQ804" s="788" t="n"/>
    </row>
    <row r="805" ht="15" customHeight="1" s="789">
      <c r="A805" s="1561" t="n"/>
      <c r="B805" s="1218" t="n"/>
      <c r="C805" s="1219" t="n"/>
      <c r="D805" s="1219" t="n"/>
      <c r="E805" s="1223" t="n"/>
      <c r="F805" s="1219" t="n"/>
      <c r="G805" s="902" t="n"/>
      <c r="H805" s="902" t="n"/>
      <c r="I805" s="1219" t="n"/>
      <c r="J805" s="1219" t="n"/>
      <c r="K805" s="1219" t="n"/>
      <c r="L805" s="1221" t="n"/>
      <c r="M805" s="1221" t="n"/>
      <c r="N805" s="1221" t="n"/>
      <c r="O805" s="1221" t="n"/>
      <c r="P805" s="1221" t="n"/>
      <c r="Q805" s="1221" t="n"/>
      <c r="R805" s="1221" t="n"/>
      <c r="S805" s="1221" t="n"/>
      <c r="T805" s="1221" t="n"/>
      <c r="U805" s="1221" t="n"/>
      <c r="V805" s="1221" t="n"/>
      <c r="W805" s="1221" t="n"/>
      <c r="X805" s="1221" t="n"/>
      <c r="Y805" s="1221" t="n"/>
      <c r="Z805" s="1222" t="n"/>
      <c r="AA805" s="1222" t="n"/>
      <c r="AB805" s="1080" t="n"/>
      <c r="AC805" s="788" t="n"/>
      <c r="AD805" s="788" t="n"/>
      <c r="AE805" s="788" t="n"/>
      <c r="AF805" s="788" t="n"/>
      <c r="AG805" s="788" t="n"/>
      <c r="AH805" s="788" t="n"/>
      <c r="AI805" s="788" t="n"/>
      <c r="AJ805" s="788" t="n"/>
      <c r="AK805" s="788" t="n"/>
      <c r="AL805" s="788" t="n"/>
      <c r="AM805" s="788" t="n"/>
      <c r="AN805" s="788" t="n"/>
      <c r="AO805" s="788" t="n"/>
      <c r="AP805" s="788" t="n"/>
      <c r="AQ805" s="788" t="n"/>
    </row>
    <row r="806" ht="15" customHeight="1" s="789">
      <c r="A806" s="1561" t="n"/>
      <c r="B806" s="1218" t="n"/>
      <c r="C806" s="1219" t="n"/>
      <c r="D806" s="1219" t="n"/>
      <c r="E806" s="1223" t="n"/>
      <c r="F806" s="1219" t="n"/>
      <c r="G806" s="902" t="n"/>
      <c r="H806" s="902" t="n"/>
      <c r="I806" s="1219" t="n"/>
      <c r="J806" s="1219" t="n"/>
      <c r="K806" s="1219" t="n"/>
      <c r="L806" s="1221" t="n"/>
      <c r="M806" s="1221" t="n"/>
      <c r="N806" s="1221" t="n"/>
      <c r="O806" s="1221" t="n"/>
      <c r="P806" s="1221" t="n"/>
      <c r="Q806" s="1221" t="n"/>
      <c r="R806" s="1221" t="n"/>
      <c r="S806" s="1221" t="n"/>
      <c r="T806" s="1221" t="n"/>
      <c r="U806" s="1221" t="n"/>
      <c r="V806" s="1221" t="n"/>
      <c r="W806" s="1221" t="n"/>
      <c r="X806" s="1221" t="n"/>
      <c r="Y806" s="1221" t="n"/>
      <c r="Z806" s="1222" t="n"/>
      <c r="AA806" s="1222" t="n"/>
      <c r="AB806" s="1080" t="n"/>
      <c r="AC806" s="788" t="n"/>
      <c r="AD806" s="788" t="n"/>
      <c r="AE806" s="788" t="n"/>
      <c r="AF806" s="788" t="n"/>
      <c r="AG806" s="788" t="n"/>
      <c r="AH806" s="788" t="n"/>
      <c r="AI806" s="788" t="n"/>
      <c r="AJ806" s="788" t="n"/>
      <c r="AK806" s="788" t="n"/>
      <c r="AL806" s="788" t="n"/>
      <c r="AM806" s="788" t="n"/>
      <c r="AN806" s="788" t="n"/>
      <c r="AO806" s="788" t="n"/>
      <c r="AP806" s="788" t="n"/>
      <c r="AQ806" s="788" t="n"/>
    </row>
    <row r="807" ht="15" customHeight="1" s="789">
      <c r="A807" s="1561" t="n"/>
      <c r="B807" s="1218" t="n"/>
      <c r="C807" s="1219" t="n"/>
      <c r="D807" s="1219" t="n"/>
      <c r="E807" s="1223" t="n"/>
      <c r="F807" s="1219" t="n"/>
      <c r="G807" s="902" t="n"/>
      <c r="H807" s="902" t="n"/>
      <c r="I807" s="1219" t="n"/>
      <c r="J807" s="1219" t="n"/>
      <c r="K807" s="1219" t="n"/>
      <c r="L807" s="1221" t="n"/>
      <c r="M807" s="1221" t="n"/>
      <c r="N807" s="1221" t="n"/>
      <c r="O807" s="1221" t="n"/>
      <c r="P807" s="1221" t="n"/>
      <c r="Q807" s="1221" t="n"/>
      <c r="R807" s="1221" t="n"/>
      <c r="S807" s="1221" t="n"/>
      <c r="T807" s="1221" t="n"/>
      <c r="U807" s="1221" t="n"/>
      <c r="V807" s="1221" t="n"/>
      <c r="W807" s="1221" t="n"/>
      <c r="X807" s="1221" t="n"/>
      <c r="Y807" s="1221" t="n"/>
      <c r="Z807" s="1222" t="n"/>
      <c r="AA807" s="1222" t="n"/>
      <c r="AB807" s="1080" t="n"/>
      <c r="AC807" s="788" t="n"/>
      <c r="AD807" s="788" t="n"/>
      <c r="AE807" s="788" t="n"/>
      <c r="AF807" s="788" t="n"/>
      <c r="AG807" s="788" t="n"/>
      <c r="AH807" s="788" t="n"/>
      <c r="AI807" s="788" t="n"/>
      <c r="AJ807" s="788" t="n"/>
      <c r="AK807" s="788" t="n"/>
      <c r="AL807" s="788" t="n"/>
      <c r="AM807" s="788" t="n"/>
      <c r="AN807" s="788" t="n"/>
      <c r="AO807" s="788" t="n"/>
      <c r="AP807" s="788" t="n"/>
      <c r="AQ807" s="788" t="n"/>
    </row>
    <row r="808" ht="15" customHeight="1" s="789">
      <c r="A808" s="1561" t="n"/>
      <c r="B808" s="1218" t="n"/>
      <c r="C808" s="1219" t="n"/>
      <c r="D808" s="1219" t="n"/>
      <c r="E808" s="1223" t="n"/>
      <c r="F808" s="1219" t="n"/>
      <c r="G808" s="902" t="n"/>
      <c r="H808" s="902" t="n"/>
      <c r="I808" s="1219" t="n"/>
      <c r="J808" s="1219" t="n"/>
      <c r="K808" s="1219" t="n"/>
      <c r="L808" s="1221" t="n"/>
      <c r="M808" s="1221" t="n"/>
      <c r="N808" s="1221" t="n"/>
      <c r="O808" s="1221" t="n"/>
      <c r="P808" s="1221" t="n"/>
      <c r="Q808" s="1221" t="n"/>
      <c r="R808" s="1221" t="n"/>
      <c r="S808" s="1221" t="n"/>
      <c r="T808" s="1221" t="n"/>
      <c r="U808" s="1221" t="n"/>
      <c r="V808" s="1221" t="n"/>
      <c r="W808" s="1221" t="n"/>
      <c r="X808" s="1221" t="n"/>
      <c r="Y808" s="1221" t="n"/>
      <c r="Z808" s="1222" t="n"/>
      <c r="AA808" s="1222" t="n"/>
      <c r="AB808" s="1080" t="n"/>
      <c r="AC808" s="788" t="n"/>
      <c r="AD808" s="788" t="n"/>
      <c r="AE808" s="788" t="n"/>
      <c r="AF808" s="788" t="n"/>
      <c r="AG808" s="788" t="n"/>
      <c r="AH808" s="788" t="n"/>
      <c r="AI808" s="788" t="n"/>
      <c r="AJ808" s="788" t="n"/>
      <c r="AK808" s="788" t="n"/>
      <c r="AL808" s="788" t="n"/>
      <c r="AM808" s="788" t="n"/>
      <c r="AN808" s="788" t="n"/>
      <c r="AO808" s="788" t="n"/>
      <c r="AP808" s="788" t="n"/>
      <c r="AQ808" s="788" t="n"/>
    </row>
    <row r="809" ht="15" customHeight="1" s="789">
      <c r="A809" s="1561" t="n"/>
      <c r="B809" s="1218" t="n"/>
      <c r="C809" s="1219" t="n"/>
      <c r="D809" s="1219" t="n"/>
      <c r="E809" s="1223" t="n"/>
      <c r="F809" s="1219" t="n"/>
      <c r="G809" s="902" t="n"/>
      <c r="H809" s="902" t="n"/>
      <c r="I809" s="1219" t="n"/>
      <c r="J809" s="1219" t="n"/>
      <c r="K809" s="1219" t="n"/>
      <c r="L809" s="1221" t="n"/>
      <c r="M809" s="1221" t="n"/>
      <c r="N809" s="1221" t="n"/>
      <c r="O809" s="1221" t="n"/>
      <c r="P809" s="1221" t="n"/>
      <c r="Q809" s="1221" t="n"/>
      <c r="R809" s="1221" t="n"/>
      <c r="S809" s="1221" t="n"/>
      <c r="T809" s="1221" t="n"/>
      <c r="U809" s="1221" t="n"/>
      <c r="V809" s="1221" t="n"/>
      <c r="W809" s="1221" t="n"/>
      <c r="X809" s="1221" t="n"/>
      <c r="Y809" s="1221" t="n"/>
      <c r="Z809" s="1222" t="n"/>
      <c r="AA809" s="1222" t="n"/>
      <c r="AB809" s="1080" t="n"/>
      <c r="AC809" s="788" t="n"/>
      <c r="AD809" s="788" t="n"/>
      <c r="AE809" s="788" t="n"/>
      <c r="AF809" s="788" t="n"/>
      <c r="AG809" s="788" t="n"/>
      <c r="AH809" s="788" t="n"/>
      <c r="AI809" s="788" t="n"/>
      <c r="AJ809" s="788" t="n"/>
      <c r="AK809" s="788" t="n"/>
      <c r="AL809" s="788" t="n"/>
      <c r="AM809" s="788" t="n"/>
      <c r="AN809" s="788" t="n"/>
      <c r="AO809" s="788" t="n"/>
      <c r="AP809" s="788" t="n"/>
      <c r="AQ809" s="788" t="n"/>
    </row>
    <row r="810" ht="15" customHeight="1" s="789">
      <c r="A810" s="1561" t="n"/>
      <c r="B810" s="1218" t="n"/>
      <c r="C810" s="1219" t="n"/>
      <c r="D810" s="1219" t="n"/>
      <c r="E810" s="1223" t="n"/>
      <c r="F810" s="1219" t="n"/>
      <c r="G810" s="902" t="n"/>
      <c r="H810" s="902" t="n"/>
      <c r="I810" s="1219" t="n"/>
      <c r="J810" s="1219" t="n"/>
      <c r="K810" s="1219" t="n"/>
      <c r="L810" s="1221" t="n"/>
      <c r="M810" s="1221" t="n"/>
      <c r="N810" s="1221" t="n"/>
      <c r="O810" s="1221" t="n"/>
      <c r="P810" s="1221" t="n"/>
      <c r="Q810" s="1221" t="n"/>
      <c r="R810" s="1221" t="n"/>
      <c r="S810" s="1221" t="n"/>
      <c r="T810" s="1221" t="n"/>
      <c r="U810" s="1221" t="n"/>
      <c r="V810" s="1221" t="n"/>
      <c r="W810" s="1221" t="n"/>
      <c r="X810" s="1221" t="n"/>
      <c r="Y810" s="1221" t="n"/>
      <c r="Z810" s="1222" t="n"/>
      <c r="AA810" s="1222" t="n"/>
      <c r="AB810" s="1080" t="n"/>
      <c r="AC810" s="788" t="n"/>
      <c r="AD810" s="788" t="n"/>
      <c r="AE810" s="788" t="n"/>
      <c r="AF810" s="788" t="n"/>
      <c r="AG810" s="788" t="n"/>
      <c r="AH810" s="788" t="n"/>
      <c r="AI810" s="788" t="n"/>
      <c r="AJ810" s="788" t="n"/>
      <c r="AK810" s="788" t="n"/>
      <c r="AL810" s="788" t="n"/>
      <c r="AM810" s="788" t="n"/>
      <c r="AN810" s="788" t="n"/>
      <c r="AO810" s="788" t="n"/>
      <c r="AP810" s="788" t="n"/>
      <c r="AQ810" s="788" t="n"/>
    </row>
    <row r="811" ht="12.75" customHeight="1" s="789">
      <c r="A811" s="788" t="n"/>
      <c r="B811" s="788" t="n"/>
      <c r="C811" s="788" t="n"/>
      <c r="D811" s="788" t="n"/>
      <c r="E811" s="1076" t="n"/>
      <c r="F811" s="788" t="n"/>
      <c r="G811" s="788" t="n"/>
      <c r="H811" s="788" t="n"/>
      <c r="I811" s="788" t="n"/>
      <c r="J811" s="788" t="n"/>
      <c r="K811" s="788" t="n"/>
      <c r="L811" s="788" t="n"/>
      <c r="M811" s="788" t="n"/>
      <c r="N811" s="788" t="n"/>
      <c r="O811" s="788" t="n"/>
      <c r="P811" s="788" t="n"/>
      <c r="Q811" s="788" t="n"/>
      <c r="R811" s="788" t="n"/>
      <c r="S811" s="788" t="n"/>
      <c r="T811" s="788" t="n"/>
      <c r="U811" s="788" t="n"/>
      <c r="V811" s="788" t="n"/>
      <c r="W811" s="788" t="n"/>
      <c r="X811" s="788" t="n"/>
      <c r="Y811" s="788" t="n"/>
      <c r="Z811" s="788" t="n"/>
      <c r="AA811" s="788" t="n"/>
      <c r="AB811" s="1080" t="n"/>
      <c r="AC811" s="788" t="n"/>
      <c r="AD811" s="788" t="n"/>
      <c r="AE811" s="788" t="n"/>
      <c r="AF811" s="788" t="n"/>
      <c r="AG811" s="788" t="n"/>
      <c r="AH811" s="788" t="n"/>
      <c r="AI811" s="788" t="n"/>
      <c r="AJ811" s="788" t="n"/>
      <c r="AK811" s="788" t="n"/>
      <c r="AL811" s="788" t="n"/>
      <c r="AM811" s="788" t="n"/>
      <c r="AN811" s="788" t="n"/>
      <c r="AO811" s="788" t="n"/>
      <c r="AP811" s="788" t="n"/>
      <c r="AQ811" s="788" t="n"/>
    </row>
    <row r="812" ht="12.75" customHeight="1" s="789">
      <c r="A812" s="788" t="n"/>
      <c r="B812" s="788" t="n"/>
      <c r="C812" s="788" t="n"/>
      <c r="D812" s="788" t="n"/>
      <c r="E812" s="1076" t="n"/>
      <c r="F812" s="788" t="n"/>
      <c r="G812" s="788" t="n"/>
      <c r="H812" s="788" t="n"/>
      <c r="I812" s="788" t="n"/>
      <c r="J812" s="788" t="n"/>
      <c r="K812" s="788" t="n"/>
      <c r="L812" s="788" t="n"/>
      <c r="M812" s="788" t="n"/>
      <c r="N812" s="788" t="n"/>
      <c r="O812" s="788" t="n"/>
      <c r="P812" s="788" t="n"/>
      <c r="Q812" s="788" t="n"/>
      <c r="R812" s="788" t="n"/>
      <c r="S812" s="788" t="n"/>
      <c r="T812" s="788" t="n"/>
      <c r="U812" s="788" t="n"/>
      <c r="V812" s="788" t="n"/>
      <c r="W812" s="788" t="n"/>
      <c r="X812" s="788" t="n"/>
      <c r="Y812" s="788" t="n"/>
      <c r="Z812" s="788" t="n"/>
      <c r="AA812" s="788" t="n"/>
      <c r="AB812" s="1080" t="n"/>
      <c r="AC812" s="788" t="n"/>
      <c r="AD812" s="788" t="n"/>
      <c r="AE812" s="788" t="n"/>
      <c r="AF812" s="788" t="n"/>
      <c r="AG812" s="788" t="n"/>
      <c r="AH812" s="788" t="n"/>
      <c r="AI812" s="788" t="n"/>
      <c r="AJ812" s="788" t="n"/>
      <c r="AK812" s="788" t="n"/>
      <c r="AL812" s="788" t="n"/>
      <c r="AM812" s="788" t="n"/>
      <c r="AN812" s="788" t="n"/>
      <c r="AO812" s="788" t="n"/>
      <c r="AP812" s="788" t="n"/>
      <c r="AQ812" s="788" t="n"/>
    </row>
    <row r="813" ht="12.75" customHeight="1" s="789">
      <c r="A813" s="788" t="n"/>
      <c r="B813" s="788" t="n"/>
      <c r="C813" s="788" t="n"/>
      <c r="D813" s="788" t="n"/>
      <c r="E813" s="1076" t="n"/>
      <c r="F813" s="788" t="n"/>
      <c r="G813" s="788" t="n"/>
      <c r="H813" s="788" t="n"/>
      <c r="I813" s="788" t="n"/>
      <c r="J813" s="788" t="n"/>
      <c r="K813" s="788" t="n"/>
      <c r="L813" s="788" t="n"/>
      <c r="M813" s="788" t="n"/>
      <c r="N813" s="788" t="n"/>
      <c r="O813" s="788" t="n"/>
      <c r="P813" s="788" t="n"/>
      <c r="Q813" s="788" t="n"/>
      <c r="R813" s="788" t="n"/>
      <c r="S813" s="788" t="n"/>
      <c r="T813" s="788" t="n"/>
      <c r="U813" s="788" t="n"/>
      <c r="V813" s="788" t="n"/>
      <c r="W813" s="788" t="n"/>
      <c r="X813" s="788" t="n"/>
      <c r="Y813" s="788" t="n"/>
      <c r="Z813" s="788" t="n"/>
      <c r="AA813" s="788" t="n"/>
      <c r="AB813" s="1080" t="n"/>
      <c r="AC813" s="788" t="n"/>
      <c r="AD813" s="788" t="n"/>
      <c r="AE813" s="788" t="n"/>
      <c r="AF813" s="788" t="n"/>
      <c r="AG813" s="788" t="n"/>
      <c r="AH813" s="788" t="n"/>
      <c r="AI813" s="788" t="n"/>
      <c r="AJ813" s="788" t="n"/>
      <c r="AK813" s="788" t="n"/>
      <c r="AL813" s="788" t="n"/>
      <c r="AM813" s="788" t="n"/>
      <c r="AN813" s="788" t="n"/>
      <c r="AO813" s="788" t="n"/>
      <c r="AP813" s="788" t="n"/>
      <c r="AQ813" s="788" t="n"/>
    </row>
    <row r="814" ht="12.75" customHeight="1" s="789">
      <c r="A814" s="788" t="n"/>
      <c r="B814" s="788" t="n"/>
      <c r="C814" s="788" t="n"/>
      <c r="D814" s="788" t="n"/>
      <c r="E814" s="1076" t="n"/>
      <c r="F814" s="788" t="n"/>
      <c r="G814" s="788" t="n"/>
      <c r="H814" s="788" t="n"/>
      <c r="I814" s="788" t="n"/>
      <c r="J814" s="788" t="n"/>
      <c r="K814" s="788" t="n"/>
      <c r="L814" s="788" t="n"/>
      <c r="M814" s="788" t="n"/>
      <c r="N814" s="788" t="n"/>
      <c r="O814" s="788" t="n"/>
      <c r="P814" s="788" t="n"/>
      <c r="Q814" s="788" t="n"/>
      <c r="R814" s="788" t="n"/>
      <c r="S814" s="788" t="n"/>
      <c r="T814" s="788" t="n"/>
      <c r="U814" s="788" t="n"/>
      <c r="V814" s="788" t="n"/>
      <c r="W814" s="788" t="n"/>
      <c r="X814" s="788" t="n"/>
      <c r="Y814" s="788" t="n"/>
      <c r="Z814" s="788" t="n"/>
      <c r="AA814" s="788" t="n"/>
      <c r="AB814" s="1080" t="n"/>
      <c r="AC814" s="788" t="n"/>
      <c r="AD814" s="788" t="n"/>
      <c r="AE814" s="788" t="n"/>
      <c r="AF814" s="788" t="n"/>
      <c r="AG814" s="788" t="n"/>
      <c r="AH814" s="788" t="n"/>
      <c r="AI814" s="788" t="n"/>
      <c r="AJ814" s="788" t="n"/>
      <c r="AK814" s="788" t="n"/>
      <c r="AL814" s="788" t="n"/>
      <c r="AM814" s="788" t="n"/>
      <c r="AN814" s="788" t="n"/>
      <c r="AO814" s="788" t="n"/>
      <c r="AP814" s="788" t="n"/>
      <c r="AQ814" s="788" t="n"/>
    </row>
    <row r="815" ht="12.75" customHeight="1" s="789">
      <c r="A815" s="788" t="n"/>
      <c r="B815" s="788" t="n"/>
      <c r="C815" s="788" t="n"/>
      <c r="D815" s="788" t="n"/>
      <c r="E815" s="1076" t="n"/>
      <c r="F815" s="788" t="n"/>
      <c r="G815" s="788" t="n"/>
      <c r="H815" s="788" t="n"/>
      <c r="I815" s="788" t="n"/>
      <c r="J815" s="788" t="n"/>
      <c r="K815" s="788" t="n"/>
      <c r="L815" s="788" t="n"/>
      <c r="M815" s="788" t="n"/>
      <c r="N815" s="788" t="n"/>
      <c r="O815" s="788" t="n"/>
      <c r="P815" s="788" t="n"/>
      <c r="Q815" s="788" t="n"/>
      <c r="R815" s="788" t="n"/>
      <c r="S815" s="788" t="n"/>
      <c r="T815" s="788" t="n"/>
      <c r="U815" s="788" t="n"/>
      <c r="V815" s="788" t="n"/>
      <c r="W815" s="788" t="n"/>
      <c r="X815" s="788" t="n"/>
      <c r="Y815" s="788" t="n"/>
      <c r="Z815" s="788" t="n"/>
      <c r="AA815" s="788" t="n"/>
      <c r="AB815" s="1080" t="n"/>
      <c r="AC815" s="788" t="n"/>
      <c r="AD815" s="788" t="n"/>
      <c r="AE815" s="788" t="n"/>
      <c r="AF815" s="788" t="n"/>
      <c r="AG815" s="788" t="n"/>
      <c r="AH815" s="788" t="n"/>
      <c r="AI815" s="788" t="n"/>
      <c r="AJ815" s="788" t="n"/>
      <c r="AK815" s="788" t="n"/>
      <c r="AL815" s="788" t="n"/>
      <c r="AM815" s="788" t="n"/>
      <c r="AN815" s="788" t="n"/>
      <c r="AO815" s="788" t="n"/>
      <c r="AP815" s="788" t="n"/>
      <c r="AQ815" s="788" t="n"/>
    </row>
    <row r="816" ht="12.75" customHeight="1" s="789">
      <c r="A816" s="788" t="n"/>
      <c r="B816" s="788" t="n"/>
      <c r="C816" s="788" t="n"/>
      <c r="D816" s="788" t="n"/>
      <c r="E816" s="1076" t="n"/>
      <c r="F816" s="788" t="n"/>
      <c r="G816" s="788" t="n"/>
      <c r="H816" s="788" t="n"/>
      <c r="I816" s="788" t="n"/>
      <c r="J816" s="788" t="n"/>
      <c r="K816" s="788" t="n"/>
      <c r="L816" s="788" t="n"/>
      <c r="M816" s="788" t="n"/>
      <c r="N816" s="788" t="n"/>
      <c r="O816" s="788" t="n"/>
      <c r="P816" s="788" t="n"/>
      <c r="Q816" s="788" t="n"/>
      <c r="R816" s="788" t="n"/>
      <c r="S816" s="788" t="n"/>
      <c r="T816" s="788" t="n"/>
      <c r="U816" s="788" t="n"/>
      <c r="V816" s="788" t="n"/>
      <c r="W816" s="788" t="n"/>
      <c r="X816" s="788" t="n"/>
      <c r="Y816" s="788" t="n"/>
      <c r="Z816" s="788" t="n"/>
      <c r="AA816" s="788" t="n"/>
      <c r="AB816" s="1080" t="n"/>
      <c r="AC816" s="788" t="n"/>
      <c r="AD816" s="788" t="n"/>
      <c r="AE816" s="788" t="n"/>
      <c r="AF816" s="788" t="n"/>
      <c r="AG816" s="788" t="n"/>
      <c r="AH816" s="788" t="n"/>
      <c r="AI816" s="788" t="n"/>
      <c r="AJ816" s="788" t="n"/>
      <c r="AK816" s="788" t="n"/>
      <c r="AL816" s="788" t="n"/>
      <c r="AM816" s="788" t="n"/>
      <c r="AN816" s="788" t="n"/>
      <c r="AO816" s="788" t="n"/>
      <c r="AP816" s="788" t="n"/>
      <c r="AQ816" s="788" t="n"/>
    </row>
    <row r="817" ht="12.75" customHeight="1" s="789">
      <c r="A817" s="788" t="n"/>
      <c r="B817" s="788" t="n"/>
      <c r="C817" s="788" t="n"/>
      <c r="D817" s="788" t="n"/>
      <c r="E817" s="1076" t="n"/>
      <c r="F817" s="788" t="n"/>
      <c r="G817" s="788" t="n"/>
      <c r="H817" s="788" t="n"/>
      <c r="I817" s="788" t="n"/>
      <c r="J817" s="788" t="n"/>
      <c r="K817" s="788" t="n"/>
      <c r="L817" s="788" t="n"/>
      <c r="M817" s="788" t="n"/>
      <c r="N817" s="788" t="n"/>
      <c r="O817" s="788" t="n"/>
      <c r="P817" s="788" t="n"/>
      <c r="Q817" s="788" t="n"/>
      <c r="R817" s="788" t="n"/>
      <c r="S817" s="788" t="n"/>
      <c r="T817" s="788" t="n"/>
      <c r="U817" s="788" t="n"/>
      <c r="V817" s="788" t="n"/>
      <c r="W817" s="788" t="n"/>
      <c r="X817" s="788" t="n"/>
      <c r="Y817" s="788" t="n"/>
      <c r="Z817" s="788" t="n"/>
      <c r="AA817" s="788" t="n"/>
      <c r="AB817" s="1080" t="n"/>
      <c r="AC817" s="788" t="n"/>
      <c r="AD817" s="788" t="n"/>
      <c r="AE817" s="788" t="n"/>
      <c r="AF817" s="788" t="n"/>
      <c r="AG817" s="788" t="n"/>
      <c r="AH817" s="788" t="n"/>
      <c r="AI817" s="788" t="n"/>
      <c r="AJ817" s="788" t="n"/>
      <c r="AK817" s="788" t="n"/>
      <c r="AL817" s="788" t="n"/>
      <c r="AM817" s="788" t="n"/>
      <c r="AN817" s="788" t="n"/>
      <c r="AO817" s="788" t="n"/>
      <c r="AP817" s="788" t="n"/>
      <c r="AQ817" s="788" t="n"/>
    </row>
    <row r="818" ht="12.75" customHeight="1" s="789">
      <c r="A818" s="788" t="n"/>
      <c r="B818" s="788" t="n"/>
      <c r="C818" s="788" t="n"/>
      <c r="D818" s="788" t="n"/>
      <c r="E818" s="1076" t="n"/>
      <c r="F818" s="788" t="n"/>
      <c r="G818" s="788" t="n"/>
      <c r="H818" s="788" t="n"/>
      <c r="I818" s="788" t="n"/>
      <c r="J818" s="788" t="n"/>
      <c r="K818" s="788" t="n"/>
      <c r="L818" s="788" t="n"/>
      <c r="M818" s="788" t="n"/>
      <c r="N818" s="788" t="n"/>
      <c r="O818" s="788" t="n"/>
      <c r="P818" s="788" t="n"/>
      <c r="Q818" s="788" t="n"/>
      <c r="R818" s="788" t="n"/>
      <c r="S818" s="788" t="n"/>
      <c r="T818" s="788" t="n"/>
      <c r="U818" s="788" t="n"/>
      <c r="V818" s="788" t="n"/>
      <c r="W818" s="788" t="n"/>
      <c r="X818" s="788" t="n"/>
      <c r="Y818" s="788" t="n"/>
      <c r="Z818" s="788" t="n"/>
      <c r="AA818" s="788" t="n"/>
      <c r="AB818" s="1080" t="n"/>
      <c r="AC818" s="788" t="n"/>
      <c r="AD818" s="788" t="n"/>
      <c r="AE818" s="788" t="n"/>
      <c r="AF818" s="788" t="n"/>
      <c r="AG818" s="788" t="n"/>
      <c r="AH818" s="788" t="n"/>
      <c r="AI818" s="788" t="n"/>
      <c r="AJ818" s="788" t="n"/>
      <c r="AK818" s="788" t="n"/>
      <c r="AL818" s="788" t="n"/>
      <c r="AM818" s="788" t="n"/>
      <c r="AN818" s="788" t="n"/>
      <c r="AO818" s="788" t="n"/>
      <c r="AP818" s="788" t="n"/>
      <c r="AQ818" s="788" t="n"/>
    </row>
    <row r="819" ht="12.75" customHeight="1" s="789">
      <c r="A819" s="788" t="n"/>
      <c r="B819" s="788" t="n"/>
      <c r="C819" s="788" t="n"/>
      <c r="D819" s="788" t="n"/>
      <c r="E819" s="1076" t="n"/>
      <c r="F819" s="788" t="n"/>
      <c r="G819" s="788" t="n"/>
      <c r="H819" s="788" t="n"/>
      <c r="I819" s="788" t="n"/>
      <c r="J819" s="788" t="n"/>
      <c r="K819" s="788" t="n"/>
      <c r="L819" s="788" t="n"/>
      <c r="M819" s="788" t="n"/>
      <c r="N819" s="788" t="n"/>
      <c r="O819" s="788" t="n"/>
      <c r="P819" s="788" t="n"/>
      <c r="Q819" s="788" t="n"/>
      <c r="R819" s="788" t="n"/>
      <c r="S819" s="788" t="n"/>
      <c r="T819" s="788" t="n"/>
      <c r="U819" s="788" t="n"/>
      <c r="V819" s="788" t="n"/>
      <c r="W819" s="788" t="n"/>
      <c r="X819" s="788" t="n"/>
      <c r="Y819" s="788" t="n"/>
      <c r="Z819" s="788" t="n"/>
      <c r="AA819" s="788" t="n"/>
      <c r="AB819" s="1080" t="n"/>
      <c r="AC819" s="788" t="n"/>
      <c r="AD819" s="788" t="n"/>
      <c r="AE819" s="788" t="n"/>
      <c r="AF819" s="788" t="n"/>
      <c r="AG819" s="788" t="n"/>
      <c r="AH819" s="788" t="n"/>
      <c r="AI819" s="788" t="n"/>
      <c r="AJ819" s="788" t="n"/>
      <c r="AK819" s="788" t="n"/>
      <c r="AL819" s="788" t="n"/>
      <c r="AM819" s="788" t="n"/>
      <c r="AN819" s="788" t="n"/>
      <c r="AO819" s="788" t="n"/>
      <c r="AP819" s="788" t="n"/>
      <c r="AQ819" s="788" t="n"/>
    </row>
    <row r="820" ht="12.75" customHeight="1" s="789">
      <c r="A820" s="788" t="n"/>
      <c r="B820" s="788" t="n"/>
      <c r="C820" s="788" t="n"/>
      <c r="D820" s="788" t="n"/>
      <c r="E820" s="1076" t="n"/>
      <c r="F820" s="788" t="n"/>
      <c r="G820" s="788" t="n"/>
      <c r="H820" s="788" t="n"/>
      <c r="I820" s="788" t="n"/>
      <c r="J820" s="788" t="n"/>
      <c r="K820" s="788" t="n"/>
      <c r="L820" s="788" t="n"/>
      <c r="M820" s="788" t="n"/>
      <c r="N820" s="788" t="n"/>
      <c r="O820" s="788" t="n"/>
      <c r="P820" s="788" t="n"/>
      <c r="Q820" s="788" t="n"/>
      <c r="R820" s="788" t="n"/>
      <c r="S820" s="788" t="n"/>
      <c r="T820" s="788" t="n"/>
      <c r="U820" s="788" t="n"/>
      <c r="V820" s="788" t="n"/>
      <c r="W820" s="788" t="n"/>
      <c r="X820" s="788" t="n"/>
      <c r="Y820" s="788" t="n"/>
      <c r="Z820" s="788" t="n"/>
      <c r="AA820" s="788" t="n"/>
      <c r="AB820" s="1080" t="n"/>
      <c r="AC820" s="788" t="n"/>
      <c r="AD820" s="788" t="n"/>
      <c r="AE820" s="788" t="n"/>
      <c r="AF820" s="788" t="n"/>
      <c r="AG820" s="788" t="n"/>
      <c r="AH820" s="788" t="n"/>
      <c r="AI820" s="788" t="n"/>
      <c r="AJ820" s="788" t="n"/>
      <c r="AK820" s="788" t="n"/>
      <c r="AL820" s="788" t="n"/>
      <c r="AM820" s="788" t="n"/>
      <c r="AN820" s="788" t="n"/>
      <c r="AO820" s="788" t="n"/>
      <c r="AP820" s="788" t="n"/>
      <c r="AQ820" s="788" t="n"/>
    </row>
    <row r="821" ht="12.75" customHeight="1" s="789">
      <c r="A821" s="788" t="n"/>
      <c r="B821" s="788" t="n"/>
      <c r="C821" s="788" t="n"/>
      <c r="D821" s="788" t="n"/>
      <c r="E821" s="1076" t="n"/>
      <c r="F821" s="788" t="n"/>
      <c r="G821" s="788" t="n"/>
      <c r="H821" s="788" t="n"/>
      <c r="I821" s="788" t="n"/>
      <c r="J821" s="788" t="n"/>
      <c r="K821" s="788" t="n"/>
      <c r="L821" s="788" t="n"/>
      <c r="M821" s="788" t="n"/>
      <c r="N821" s="788" t="n"/>
      <c r="O821" s="788" t="n"/>
      <c r="P821" s="788" t="n"/>
      <c r="Q821" s="788" t="n"/>
      <c r="R821" s="788" t="n"/>
      <c r="S821" s="788" t="n"/>
      <c r="T821" s="788" t="n"/>
      <c r="U821" s="788" t="n"/>
      <c r="V821" s="788" t="n"/>
      <c r="W821" s="788" t="n"/>
      <c r="X821" s="788" t="n"/>
      <c r="Y821" s="788" t="n"/>
      <c r="Z821" s="788" t="n"/>
      <c r="AA821" s="788" t="n"/>
      <c r="AB821" s="1080" t="n"/>
      <c r="AC821" s="788" t="n"/>
      <c r="AD821" s="788" t="n"/>
      <c r="AE821" s="788" t="n"/>
      <c r="AF821" s="788" t="n"/>
      <c r="AG821" s="788" t="n"/>
      <c r="AH821" s="788" t="n"/>
      <c r="AI821" s="788" t="n"/>
      <c r="AJ821" s="788" t="n"/>
      <c r="AK821" s="788" t="n"/>
      <c r="AL821" s="788" t="n"/>
      <c r="AM821" s="788" t="n"/>
      <c r="AN821" s="788" t="n"/>
      <c r="AO821" s="788" t="n"/>
      <c r="AP821" s="788" t="n"/>
      <c r="AQ821" s="788" t="n"/>
    </row>
    <row r="822" ht="12.75" customHeight="1" s="789">
      <c r="A822" s="788" t="n"/>
      <c r="B822" s="788" t="n"/>
      <c r="C822" s="788" t="n"/>
      <c r="D822" s="788" t="n"/>
      <c r="E822" s="1076" t="n"/>
      <c r="F822" s="788" t="n"/>
      <c r="G822" s="788" t="n"/>
      <c r="H822" s="788" t="n"/>
      <c r="I822" s="788" t="n"/>
      <c r="J822" s="788" t="n"/>
      <c r="K822" s="788" t="n"/>
      <c r="L822" s="788" t="n"/>
      <c r="M822" s="788" t="n"/>
      <c r="N822" s="788" t="n"/>
      <c r="O822" s="788" t="n"/>
      <c r="P822" s="788" t="n"/>
      <c r="Q822" s="788" t="n"/>
      <c r="R822" s="788" t="n"/>
      <c r="S822" s="788" t="n"/>
      <c r="T822" s="788" t="n"/>
      <c r="U822" s="788" t="n"/>
      <c r="V822" s="788" t="n"/>
      <c r="W822" s="788" t="n"/>
      <c r="X822" s="788" t="n"/>
      <c r="Y822" s="788" t="n"/>
      <c r="Z822" s="788" t="n"/>
      <c r="AA822" s="788" t="n"/>
      <c r="AB822" s="1080" t="n"/>
      <c r="AC822" s="788" t="n"/>
      <c r="AD822" s="788" t="n"/>
      <c r="AE822" s="788" t="n"/>
      <c r="AF822" s="788" t="n"/>
      <c r="AG822" s="788" t="n"/>
      <c r="AH822" s="788" t="n"/>
      <c r="AI822" s="788" t="n"/>
      <c r="AJ822" s="788" t="n"/>
      <c r="AK822" s="788" t="n"/>
      <c r="AL822" s="788" t="n"/>
      <c r="AM822" s="788" t="n"/>
      <c r="AN822" s="788" t="n"/>
      <c r="AO822" s="788" t="n"/>
      <c r="AP822" s="788" t="n"/>
      <c r="AQ822" s="788" t="n"/>
    </row>
    <row r="823" ht="12.75" customHeight="1" s="789">
      <c r="A823" s="788" t="n"/>
      <c r="B823" s="788" t="n"/>
      <c r="C823" s="788" t="n"/>
      <c r="D823" s="788" t="n"/>
      <c r="E823" s="1076" t="n"/>
      <c r="F823" s="788" t="n"/>
      <c r="G823" s="788" t="n"/>
      <c r="H823" s="788" t="n"/>
      <c r="I823" s="788" t="n"/>
      <c r="J823" s="788" t="n"/>
      <c r="K823" s="788" t="n"/>
      <c r="L823" s="788" t="n"/>
      <c r="M823" s="788" t="n"/>
      <c r="N823" s="788" t="n"/>
      <c r="O823" s="788" t="n"/>
      <c r="P823" s="788" t="n"/>
      <c r="Q823" s="788" t="n"/>
      <c r="R823" s="788" t="n"/>
      <c r="S823" s="788" t="n"/>
      <c r="T823" s="788" t="n"/>
      <c r="U823" s="788" t="n"/>
      <c r="V823" s="788" t="n"/>
      <c r="W823" s="788" t="n"/>
      <c r="X823" s="788" t="n"/>
      <c r="Y823" s="788" t="n"/>
      <c r="Z823" s="788" t="n"/>
      <c r="AA823" s="788" t="n"/>
      <c r="AB823" s="1080" t="n"/>
      <c r="AC823" s="788" t="n"/>
      <c r="AD823" s="788" t="n"/>
      <c r="AE823" s="788" t="n"/>
      <c r="AF823" s="788" t="n"/>
      <c r="AG823" s="788" t="n"/>
      <c r="AH823" s="788" t="n"/>
      <c r="AI823" s="788" t="n"/>
      <c r="AJ823" s="788" t="n"/>
      <c r="AK823" s="788" t="n"/>
      <c r="AL823" s="788" t="n"/>
      <c r="AM823" s="788" t="n"/>
      <c r="AN823" s="788" t="n"/>
      <c r="AO823" s="788" t="n"/>
      <c r="AP823" s="788" t="n"/>
      <c r="AQ823" s="788" t="n"/>
    </row>
    <row r="824" ht="12.75" customHeight="1" s="789">
      <c r="A824" s="788" t="n"/>
      <c r="B824" s="788" t="n"/>
      <c r="C824" s="788" t="n"/>
      <c r="D824" s="788" t="n"/>
      <c r="E824" s="1076" t="n"/>
      <c r="F824" s="788" t="n"/>
      <c r="G824" s="788" t="n"/>
      <c r="H824" s="788" t="n"/>
      <c r="I824" s="788" t="n"/>
      <c r="J824" s="788" t="n"/>
      <c r="K824" s="788" t="n"/>
      <c r="L824" s="788" t="n"/>
      <c r="M824" s="788" t="n"/>
      <c r="N824" s="788" t="n"/>
      <c r="O824" s="788" t="n"/>
      <c r="P824" s="788" t="n"/>
      <c r="Q824" s="788" t="n"/>
      <c r="R824" s="788" t="n"/>
      <c r="S824" s="788" t="n"/>
      <c r="T824" s="788" t="n"/>
      <c r="U824" s="788" t="n"/>
      <c r="V824" s="788" t="n"/>
      <c r="W824" s="788" t="n"/>
      <c r="X824" s="788" t="n"/>
      <c r="Y824" s="788" t="n"/>
      <c r="Z824" s="788" t="n"/>
      <c r="AA824" s="788" t="n"/>
      <c r="AB824" s="1080" t="n"/>
      <c r="AC824" s="788" t="n"/>
      <c r="AD824" s="788" t="n"/>
      <c r="AE824" s="788" t="n"/>
      <c r="AF824" s="788" t="n"/>
      <c r="AG824" s="788" t="n"/>
      <c r="AH824" s="788" t="n"/>
      <c r="AI824" s="788" t="n"/>
      <c r="AJ824" s="788" t="n"/>
      <c r="AK824" s="788" t="n"/>
      <c r="AL824" s="788" t="n"/>
      <c r="AM824" s="788" t="n"/>
      <c r="AN824" s="788" t="n"/>
      <c r="AO824" s="788" t="n"/>
      <c r="AP824" s="788" t="n"/>
      <c r="AQ824" s="788" t="n"/>
    </row>
    <row r="825" ht="12.75" customHeight="1" s="789">
      <c r="A825" s="788" t="n"/>
      <c r="B825" s="788" t="n"/>
      <c r="C825" s="788" t="n"/>
      <c r="D825" s="788" t="n"/>
      <c r="E825" s="1076" t="n"/>
      <c r="F825" s="788" t="n"/>
      <c r="G825" s="788" t="n"/>
      <c r="H825" s="788" t="n"/>
      <c r="I825" s="788" t="n"/>
      <c r="J825" s="788" t="n"/>
      <c r="K825" s="788" t="n"/>
      <c r="L825" s="788" t="n"/>
      <c r="M825" s="788" t="n"/>
      <c r="N825" s="788" t="n"/>
      <c r="O825" s="788" t="n"/>
      <c r="P825" s="788" t="n"/>
      <c r="Q825" s="788" t="n"/>
      <c r="R825" s="788" t="n"/>
      <c r="S825" s="788" t="n"/>
      <c r="T825" s="788" t="n"/>
      <c r="U825" s="788" t="n"/>
      <c r="V825" s="788" t="n"/>
      <c r="W825" s="788" t="n"/>
      <c r="X825" s="788" t="n"/>
      <c r="Y825" s="788" t="n"/>
      <c r="Z825" s="788" t="n"/>
      <c r="AA825" s="788" t="n"/>
      <c r="AB825" s="1080" t="n"/>
      <c r="AC825" s="788" t="n"/>
      <c r="AD825" s="788" t="n"/>
      <c r="AE825" s="788" t="n"/>
      <c r="AF825" s="788" t="n"/>
      <c r="AG825" s="788" t="n"/>
      <c r="AH825" s="788" t="n"/>
      <c r="AI825" s="788" t="n"/>
      <c r="AJ825" s="788" t="n"/>
      <c r="AK825" s="788" t="n"/>
      <c r="AL825" s="788" t="n"/>
      <c r="AM825" s="788" t="n"/>
      <c r="AN825" s="788" t="n"/>
      <c r="AO825" s="788" t="n"/>
      <c r="AP825" s="788" t="n"/>
      <c r="AQ825" s="788" t="n"/>
    </row>
    <row r="826" ht="12.75" customHeight="1" s="789">
      <c r="A826" s="788" t="n"/>
      <c r="B826" s="788" t="n"/>
      <c r="C826" s="788" t="n"/>
      <c r="D826" s="788" t="n"/>
      <c r="E826" s="1076" t="n"/>
      <c r="F826" s="788" t="n"/>
      <c r="G826" s="788" t="n"/>
      <c r="H826" s="788" t="n"/>
      <c r="I826" s="788" t="n"/>
      <c r="J826" s="788" t="n"/>
      <c r="K826" s="788" t="n"/>
      <c r="L826" s="788" t="n"/>
      <c r="M826" s="788" t="n"/>
      <c r="N826" s="788" t="n"/>
      <c r="O826" s="788" t="n"/>
      <c r="P826" s="788" t="n"/>
      <c r="Q826" s="788" t="n"/>
      <c r="R826" s="788" t="n"/>
      <c r="S826" s="788" t="n"/>
      <c r="T826" s="788" t="n"/>
      <c r="U826" s="788" t="n"/>
      <c r="V826" s="788" t="n"/>
      <c r="W826" s="788" t="n"/>
      <c r="X826" s="788" t="n"/>
      <c r="Y826" s="788" t="n"/>
      <c r="Z826" s="788" t="n"/>
      <c r="AA826" s="788" t="n"/>
      <c r="AB826" s="1080" t="n"/>
      <c r="AC826" s="788" t="n"/>
      <c r="AD826" s="788" t="n"/>
      <c r="AE826" s="788" t="n"/>
      <c r="AF826" s="788" t="n"/>
      <c r="AG826" s="788" t="n"/>
      <c r="AH826" s="788" t="n"/>
      <c r="AI826" s="788" t="n"/>
      <c r="AJ826" s="788" t="n"/>
      <c r="AK826" s="788" t="n"/>
      <c r="AL826" s="788" t="n"/>
      <c r="AM826" s="788" t="n"/>
      <c r="AN826" s="788" t="n"/>
      <c r="AO826" s="788" t="n"/>
      <c r="AP826" s="788" t="n"/>
      <c r="AQ826" s="788" t="n"/>
    </row>
    <row r="827" ht="12.75" customHeight="1" s="789">
      <c r="A827" s="788" t="n"/>
      <c r="B827" s="788" t="n"/>
      <c r="C827" s="788" t="n"/>
      <c r="D827" s="788" t="n"/>
      <c r="E827" s="1076" t="n"/>
      <c r="F827" s="788" t="n"/>
      <c r="G827" s="788" t="n"/>
      <c r="H827" s="788" t="n"/>
      <c r="I827" s="788" t="n"/>
      <c r="J827" s="788" t="n"/>
      <c r="K827" s="788" t="n"/>
      <c r="L827" s="788" t="n"/>
      <c r="M827" s="788" t="n"/>
      <c r="N827" s="788" t="n"/>
      <c r="O827" s="788" t="n"/>
      <c r="P827" s="788" t="n"/>
      <c r="Q827" s="788" t="n"/>
      <c r="R827" s="788" t="n"/>
      <c r="S827" s="788" t="n"/>
      <c r="T827" s="788" t="n"/>
      <c r="U827" s="788" t="n"/>
      <c r="V827" s="788" t="n"/>
      <c r="W827" s="788" t="n"/>
      <c r="X827" s="788" t="n"/>
      <c r="Y827" s="788" t="n"/>
      <c r="Z827" s="788" t="n"/>
      <c r="AA827" s="788" t="n"/>
      <c r="AB827" s="1080" t="n"/>
      <c r="AC827" s="788" t="n"/>
      <c r="AD827" s="788" t="n"/>
      <c r="AE827" s="788" t="n"/>
      <c r="AF827" s="788" t="n"/>
      <c r="AG827" s="788" t="n"/>
      <c r="AH827" s="788" t="n"/>
      <c r="AI827" s="788" t="n"/>
      <c r="AJ827" s="788" t="n"/>
      <c r="AK827" s="788" t="n"/>
      <c r="AL827" s="788" t="n"/>
      <c r="AM827" s="788" t="n"/>
      <c r="AN827" s="788" t="n"/>
      <c r="AO827" s="788" t="n"/>
      <c r="AP827" s="788" t="n"/>
      <c r="AQ827" s="788" t="n"/>
    </row>
    <row r="828" ht="12.75" customHeight="1" s="789">
      <c r="A828" s="788" t="n"/>
      <c r="B828" s="788" t="n"/>
      <c r="C828" s="788" t="n"/>
      <c r="D828" s="788" t="n"/>
      <c r="E828" s="1076" t="n"/>
      <c r="F828" s="788" t="n"/>
      <c r="G828" s="788" t="n"/>
      <c r="H828" s="788" t="n"/>
      <c r="I828" s="788" t="n"/>
      <c r="J828" s="788" t="n"/>
      <c r="K828" s="788" t="n"/>
      <c r="L828" s="788" t="n"/>
      <c r="M828" s="788" t="n"/>
      <c r="N828" s="788" t="n"/>
      <c r="O828" s="788" t="n"/>
      <c r="P828" s="788" t="n"/>
      <c r="Q828" s="788" t="n"/>
      <c r="R828" s="788" t="n"/>
      <c r="S828" s="788" t="n"/>
      <c r="T828" s="788" t="n"/>
      <c r="U828" s="788" t="n"/>
      <c r="V828" s="788" t="n"/>
      <c r="W828" s="788" t="n"/>
      <c r="X828" s="788" t="n"/>
      <c r="Y828" s="788" t="n"/>
      <c r="Z828" s="788" t="n"/>
      <c r="AA828" s="788" t="n"/>
      <c r="AB828" s="1080" t="n"/>
      <c r="AC828" s="788" t="n"/>
      <c r="AD828" s="788" t="n"/>
      <c r="AE828" s="788" t="n"/>
      <c r="AF828" s="788" t="n"/>
      <c r="AG828" s="788" t="n"/>
      <c r="AH828" s="788" t="n"/>
      <c r="AI828" s="788" t="n"/>
      <c r="AJ828" s="788" t="n"/>
      <c r="AK828" s="788" t="n"/>
      <c r="AL828" s="788" t="n"/>
      <c r="AM828" s="788" t="n"/>
      <c r="AN828" s="788" t="n"/>
      <c r="AO828" s="788" t="n"/>
      <c r="AP828" s="788" t="n"/>
      <c r="AQ828" s="788" t="n"/>
    </row>
    <row r="829" ht="12.75" customHeight="1" s="789">
      <c r="A829" s="788" t="n"/>
      <c r="B829" s="788" t="n"/>
      <c r="C829" s="788" t="n"/>
      <c r="D829" s="788" t="n"/>
      <c r="E829" s="1076" t="n"/>
      <c r="F829" s="788" t="n"/>
      <c r="G829" s="788" t="n"/>
      <c r="H829" s="788" t="n"/>
      <c r="I829" s="788" t="n"/>
      <c r="J829" s="788" t="n"/>
      <c r="K829" s="788" t="n"/>
      <c r="L829" s="788" t="n"/>
      <c r="M829" s="788" t="n"/>
      <c r="N829" s="788" t="n"/>
      <c r="O829" s="788" t="n"/>
      <c r="P829" s="788" t="n"/>
      <c r="Q829" s="788" t="n"/>
      <c r="R829" s="788" t="n"/>
      <c r="S829" s="788" t="n"/>
      <c r="T829" s="788" t="n"/>
      <c r="U829" s="788" t="n"/>
      <c r="V829" s="788" t="n"/>
      <c r="W829" s="788" t="n"/>
      <c r="X829" s="788" t="n"/>
      <c r="Y829" s="788" t="n"/>
      <c r="Z829" s="788" t="n"/>
      <c r="AA829" s="788" t="n"/>
      <c r="AB829" s="1080" t="n"/>
      <c r="AC829" s="788" t="n"/>
      <c r="AD829" s="788" t="n"/>
      <c r="AE829" s="788" t="n"/>
      <c r="AF829" s="788" t="n"/>
      <c r="AG829" s="788" t="n"/>
      <c r="AH829" s="788" t="n"/>
      <c r="AI829" s="788" t="n"/>
      <c r="AJ829" s="788" t="n"/>
      <c r="AK829" s="788" t="n"/>
      <c r="AL829" s="788" t="n"/>
      <c r="AM829" s="788" t="n"/>
      <c r="AN829" s="788" t="n"/>
      <c r="AO829" s="788" t="n"/>
      <c r="AP829" s="788" t="n"/>
      <c r="AQ829" s="788" t="n"/>
    </row>
    <row r="830" ht="12.75" customHeight="1" s="789">
      <c r="A830" s="788" t="n"/>
      <c r="B830" s="788" t="n"/>
      <c r="C830" s="788" t="n"/>
      <c r="D830" s="788" t="n"/>
      <c r="E830" s="1076" t="n"/>
      <c r="F830" s="788" t="n"/>
      <c r="G830" s="788" t="n"/>
      <c r="H830" s="788" t="n"/>
      <c r="I830" s="788" t="n"/>
      <c r="J830" s="788" t="n"/>
      <c r="K830" s="788" t="n"/>
      <c r="L830" s="788" t="n"/>
      <c r="M830" s="788" t="n"/>
      <c r="N830" s="788" t="n"/>
      <c r="O830" s="788" t="n"/>
      <c r="P830" s="788" t="n"/>
      <c r="Q830" s="788" t="n"/>
      <c r="R830" s="788" t="n"/>
      <c r="S830" s="788" t="n"/>
      <c r="T830" s="788" t="n"/>
      <c r="U830" s="788" t="n"/>
      <c r="V830" s="788" t="n"/>
      <c r="W830" s="788" t="n"/>
      <c r="X830" s="788" t="n"/>
      <c r="Y830" s="788" t="n"/>
      <c r="Z830" s="788" t="n"/>
      <c r="AA830" s="788" t="n"/>
      <c r="AB830" s="1080" t="n"/>
      <c r="AC830" s="788" t="n"/>
      <c r="AD830" s="788" t="n"/>
      <c r="AE830" s="788" t="n"/>
      <c r="AF830" s="788" t="n"/>
      <c r="AG830" s="788" t="n"/>
      <c r="AH830" s="788" t="n"/>
      <c r="AI830" s="788" t="n"/>
      <c r="AJ830" s="788" t="n"/>
      <c r="AK830" s="788" t="n"/>
      <c r="AL830" s="788" t="n"/>
      <c r="AM830" s="788" t="n"/>
      <c r="AN830" s="788" t="n"/>
      <c r="AO830" s="788" t="n"/>
      <c r="AP830" s="788" t="n"/>
      <c r="AQ830" s="788" t="n"/>
    </row>
    <row r="831" ht="12.75" customHeight="1" s="789">
      <c r="A831" s="788" t="n"/>
      <c r="B831" s="788" t="n"/>
      <c r="C831" s="788" t="n"/>
      <c r="D831" s="788" t="n"/>
      <c r="E831" s="1076" t="n"/>
      <c r="F831" s="788" t="n"/>
      <c r="G831" s="788" t="n"/>
      <c r="H831" s="788" t="n"/>
      <c r="I831" s="788" t="n"/>
      <c r="J831" s="788" t="n"/>
      <c r="K831" s="788" t="n"/>
      <c r="L831" s="788" t="n"/>
      <c r="M831" s="788" t="n"/>
      <c r="N831" s="788" t="n"/>
      <c r="O831" s="788" t="n"/>
      <c r="P831" s="788" t="n"/>
      <c r="Q831" s="788" t="n"/>
      <c r="R831" s="788" t="n"/>
      <c r="S831" s="788" t="n"/>
      <c r="T831" s="788" t="n"/>
      <c r="U831" s="788" t="n"/>
      <c r="V831" s="788" t="n"/>
      <c r="W831" s="788" t="n"/>
      <c r="X831" s="788" t="n"/>
      <c r="Y831" s="788" t="n"/>
      <c r="Z831" s="788" t="n"/>
      <c r="AA831" s="788" t="n"/>
      <c r="AB831" s="1080" t="n"/>
      <c r="AC831" s="788" t="n"/>
      <c r="AD831" s="788" t="n"/>
      <c r="AE831" s="788" t="n"/>
      <c r="AF831" s="788" t="n"/>
      <c r="AG831" s="788" t="n"/>
      <c r="AH831" s="788" t="n"/>
      <c r="AI831" s="788" t="n"/>
      <c r="AJ831" s="788" t="n"/>
      <c r="AK831" s="788" t="n"/>
      <c r="AL831" s="788" t="n"/>
      <c r="AM831" s="788" t="n"/>
      <c r="AN831" s="788" t="n"/>
      <c r="AO831" s="788" t="n"/>
      <c r="AP831" s="788" t="n"/>
      <c r="AQ831" s="788" t="n"/>
    </row>
    <row r="832" ht="12.75" customHeight="1" s="789">
      <c r="A832" s="788" t="n"/>
      <c r="B832" s="788" t="n"/>
      <c r="C832" s="788" t="n"/>
      <c r="D832" s="788" t="n"/>
      <c r="E832" s="1076" t="n"/>
      <c r="F832" s="788" t="n"/>
      <c r="G832" s="788" t="n"/>
      <c r="H832" s="788" t="n"/>
      <c r="I832" s="788" t="n"/>
      <c r="J832" s="788" t="n"/>
      <c r="K832" s="788" t="n"/>
      <c r="L832" s="788" t="n"/>
      <c r="M832" s="788" t="n"/>
      <c r="N832" s="788" t="n"/>
      <c r="O832" s="788" t="n"/>
      <c r="P832" s="788" t="n"/>
      <c r="Q832" s="788" t="n"/>
      <c r="R832" s="788" t="n"/>
      <c r="S832" s="788" t="n"/>
      <c r="T832" s="788" t="n"/>
      <c r="U832" s="788" t="n"/>
      <c r="V832" s="788" t="n"/>
      <c r="W832" s="788" t="n"/>
      <c r="X832" s="788" t="n"/>
      <c r="Y832" s="788" t="n"/>
      <c r="Z832" s="788" t="n"/>
      <c r="AA832" s="788" t="n"/>
      <c r="AB832" s="1080" t="n"/>
      <c r="AC832" s="788" t="n"/>
      <c r="AD832" s="788" t="n"/>
      <c r="AE832" s="788" t="n"/>
      <c r="AF832" s="788" t="n"/>
      <c r="AG832" s="788" t="n"/>
      <c r="AH832" s="788" t="n"/>
      <c r="AI832" s="788" t="n"/>
      <c r="AJ832" s="788" t="n"/>
      <c r="AK832" s="788" t="n"/>
      <c r="AL832" s="788" t="n"/>
      <c r="AM832" s="788" t="n"/>
      <c r="AN832" s="788" t="n"/>
      <c r="AO832" s="788" t="n"/>
      <c r="AP832" s="788" t="n"/>
      <c r="AQ832" s="788" t="n"/>
    </row>
    <row r="833" ht="12.75" customHeight="1" s="789">
      <c r="A833" s="788" t="n"/>
      <c r="B833" s="788" t="n"/>
      <c r="C833" s="788" t="n"/>
      <c r="D833" s="788" t="n"/>
      <c r="E833" s="1076" t="n"/>
      <c r="F833" s="788" t="n"/>
      <c r="G833" s="788" t="n"/>
      <c r="H833" s="788" t="n"/>
      <c r="I833" s="788" t="n"/>
      <c r="J833" s="788" t="n"/>
      <c r="K833" s="788" t="n"/>
      <c r="L833" s="788" t="n"/>
      <c r="M833" s="788" t="n"/>
      <c r="N833" s="788" t="n"/>
      <c r="O833" s="788" t="n"/>
      <c r="P833" s="788" t="n"/>
      <c r="Q833" s="788" t="n"/>
      <c r="R833" s="788" t="n"/>
      <c r="S833" s="788" t="n"/>
      <c r="T833" s="788" t="n"/>
      <c r="U833" s="788" t="n"/>
      <c r="V833" s="788" t="n"/>
      <c r="W833" s="788" t="n"/>
      <c r="X833" s="788" t="n"/>
      <c r="Y833" s="788" t="n"/>
      <c r="Z833" s="788" t="n"/>
      <c r="AA833" s="788" t="n"/>
      <c r="AB833" s="1080" t="n"/>
      <c r="AC833" s="788" t="n"/>
      <c r="AD833" s="788" t="n"/>
      <c r="AE833" s="788" t="n"/>
      <c r="AF833" s="788" t="n"/>
      <c r="AG833" s="788" t="n"/>
      <c r="AH833" s="788" t="n"/>
      <c r="AI833" s="788" t="n"/>
      <c r="AJ833" s="788" t="n"/>
      <c r="AK833" s="788" t="n"/>
      <c r="AL833" s="788" t="n"/>
      <c r="AM833" s="788" t="n"/>
      <c r="AN833" s="788" t="n"/>
      <c r="AO833" s="788" t="n"/>
      <c r="AP833" s="788" t="n"/>
      <c r="AQ833" s="788" t="n"/>
    </row>
    <row r="834" ht="12.75" customHeight="1" s="789">
      <c r="A834" s="788" t="n"/>
      <c r="B834" s="788" t="n"/>
      <c r="C834" s="788" t="n"/>
      <c r="D834" s="788" t="n"/>
      <c r="E834" s="1076" t="n"/>
      <c r="F834" s="788" t="n"/>
      <c r="G834" s="788" t="n"/>
      <c r="H834" s="788" t="n"/>
      <c r="I834" s="788" t="n"/>
      <c r="J834" s="788" t="n"/>
      <c r="K834" s="788" t="n"/>
      <c r="L834" s="788" t="n"/>
      <c r="M834" s="788" t="n"/>
      <c r="N834" s="788" t="n"/>
      <c r="O834" s="788" t="n"/>
      <c r="P834" s="788" t="n"/>
      <c r="Q834" s="788" t="n"/>
      <c r="R834" s="788" t="n"/>
      <c r="S834" s="788" t="n"/>
      <c r="T834" s="788" t="n"/>
      <c r="U834" s="788" t="n"/>
      <c r="V834" s="788" t="n"/>
      <c r="W834" s="788" t="n"/>
      <c r="X834" s="788" t="n"/>
      <c r="Y834" s="788" t="n"/>
      <c r="Z834" s="788" t="n"/>
      <c r="AA834" s="788" t="n"/>
      <c r="AB834" s="1080" t="n"/>
      <c r="AC834" s="788" t="n"/>
      <c r="AD834" s="788" t="n"/>
      <c r="AE834" s="788" t="n"/>
      <c r="AF834" s="788" t="n"/>
      <c r="AG834" s="788" t="n"/>
      <c r="AH834" s="788" t="n"/>
      <c r="AI834" s="788" t="n"/>
      <c r="AJ834" s="788" t="n"/>
      <c r="AK834" s="788" t="n"/>
      <c r="AL834" s="788" t="n"/>
      <c r="AM834" s="788" t="n"/>
      <c r="AN834" s="788" t="n"/>
      <c r="AO834" s="788" t="n"/>
      <c r="AP834" s="788" t="n"/>
      <c r="AQ834" s="788" t="n"/>
    </row>
    <row r="835" ht="12.75" customHeight="1" s="789">
      <c r="A835" s="788" t="n"/>
      <c r="B835" s="788" t="n"/>
      <c r="C835" s="788" t="n"/>
      <c r="D835" s="788" t="n"/>
      <c r="E835" s="1076" t="n"/>
      <c r="F835" s="788" t="n"/>
      <c r="G835" s="788" t="n"/>
      <c r="H835" s="788" t="n"/>
      <c r="I835" s="788" t="n"/>
      <c r="J835" s="788" t="n"/>
      <c r="K835" s="788" t="n"/>
      <c r="L835" s="788" t="n"/>
      <c r="M835" s="788" t="n"/>
      <c r="N835" s="788" t="n"/>
      <c r="O835" s="788" t="n"/>
      <c r="P835" s="788" t="n"/>
      <c r="Q835" s="788" t="n"/>
      <c r="R835" s="788" t="n"/>
      <c r="S835" s="788" t="n"/>
      <c r="T835" s="788" t="n"/>
      <c r="U835" s="788" t="n"/>
      <c r="V835" s="788" t="n"/>
      <c r="W835" s="788" t="n"/>
      <c r="X835" s="788" t="n"/>
      <c r="Y835" s="788" t="n"/>
      <c r="Z835" s="788" t="n"/>
      <c r="AA835" s="788" t="n"/>
      <c r="AB835" s="1080" t="n"/>
      <c r="AC835" s="788" t="n"/>
      <c r="AD835" s="788" t="n"/>
      <c r="AE835" s="788" t="n"/>
      <c r="AF835" s="788" t="n"/>
      <c r="AG835" s="788" t="n"/>
      <c r="AH835" s="788" t="n"/>
      <c r="AI835" s="788" t="n"/>
      <c r="AJ835" s="788" t="n"/>
      <c r="AK835" s="788" t="n"/>
      <c r="AL835" s="788" t="n"/>
      <c r="AM835" s="788" t="n"/>
      <c r="AN835" s="788" t="n"/>
      <c r="AO835" s="788" t="n"/>
      <c r="AP835" s="788" t="n"/>
      <c r="AQ835" s="788" t="n"/>
    </row>
    <row r="836" ht="12.75" customHeight="1" s="789">
      <c r="A836" s="788" t="n"/>
      <c r="B836" s="788" t="n"/>
      <c r="C836" s="788" t="n"/>
      <c r="D836" s="788" t="n"/>
      <c r="E836" s="1076" t="n"/>
      <c r="F836" s="788" t="n"/>
      <c r="G836" s="788" t="n"/>
      <c r="H836" s="788" t="n"/>
      <c r="I836" s="788" t="n"/>
      <c r="J836" s="788" t="n"/>
      <c r="K836" s="788" t="n"/>
      <c r="L836" s="788" t="n"/>
      <c r="M836" s="788" t="n"/>
      <c r="N836" s="788" t="n"/>
      <c r="O836" s="788" t="n"/>
      <c r="P836" s="788" t="n"/>
      <c r="Q836" s="788" t="n"/>
      <c r="R836" s="788" t="n"/>
      <c r="S836" s="788" t="n"/>
      <c r="T836" s="788" t="n"/>
      <c r="U836" s="788" t="n"/>
      <c r="V836" s="788" t="n"/>
      <c r="W836" s="788" t="n"/>
      <c r="X836" s="788" t="n"/>
      <c r="Y836" s="788" t="n"/>
      <c r="Z836" s="788" t="n"/>
      <c r="AA836" s="788" t="n"/>
      <c r="AB836" s="1080" t="n"/>
      <c r="AC836" s="788" t="n"/>
      <c r="AD836" s="788" t="n"/>
      <c r="AE836" s="788" t="n"/>
      <c r="AF836" s="788" t="n"/>
      <c r="AG836" s="788" t="n"/>
      <c r="AH836" s="788" t="n"/>
      <c r="AI836" s="788" t="n"/>
      <c r="AJ836" s="788" t="n"/>
      <c r="AK836" s="788" t="n"/>
      <c r="AL836" s="788" t="n"/>
      <c r="AM836" s="788" t="n"/>
      <c r="AN836" s="788" t="n"/>
      <c r="AO836" s="788" t="n"/>
      <c r="AP836" s="788" t="n"/>
      <c r="AQ836" s="788" t="n"/>
    </row>
    <row r="837" ht="12.75" customHeight="1" s="789">
      <c r="A837" s="788" t="n"/>
      <c r="B837" s="788" t="n"/>
      <c r="C837" s="788" t="n"/>
      <c r="D837" s="788" t="n"/>
      <c r="E837" s="1076" t="n"/>
      <c r="F837" s="788" t="n"/>
      <c r="G837" s="788" t="n"/>
      <c r="H837" s="788" t="n"/>
      <c r="I837" s="788" t="n"/>
      <c r="J837" s="788" t="n"/>
      <c r="K837" s="788" t="n"/>
      <c r="L837" s="788" t="n"/>
      <c r="M837" s="788" t="n"/>
      <c r="N837" s="788" t="n"/>
      <c r="O837" s="788" t="n"/>
      <c r="P837" s="788" t="n"/>
      <c r="Q837" s="788" t="n"/>
      <c r="R837" s="788" t="n"/>
      <c r="S837" s="788" t="n"/>
      <c r="T837" s="788" t="n"/>
      <c r="U837" s="788" t="n"/>
      <c r="V837" s="788" t="n"/>
      <c r="W837" s="788" t="n"/>
      <c r="X837" s="788" t="n"/>
      <c r="Y837" s="788" t="n"/>
      <c r="Z837" s="788" t="n"/>
      <c r="AA837" s="788" t="n"/>
      <c r="AB837" s="1080" t="n"/>
      <c r="AC837" s="788" t="n"/>
      <c r="AD837" s="788" t="n"/>
      <c r="AE837" s="788" t="n"/>
      <c r="AF837" s="788" t="n"/>
      <c r="AG837" s="788" t="n"/>
      <c r="AH837" s="788" t="n"/>
      <c r="AI837" s="788" t="n"/>
      <c r="AJ837" s="788" t="n"/>
      <c r="AK837" s="788" t="n"/>
      <c r="AL837" s="788" t="n"/>
      <c r="AM837" s="788" t="n"/>
      <c r="AN837" s="788" t="n"/>
      <c r="AO837" s="788" t="n"/>
      <c r="AP837" s="788" t="n"/>
      <c r="AQ837" s="788" t="n"/>
    </row>
    <row r="838" ht="12.75" customHeight="1" s="789">
      <c r="A838" s="788" t="n"/>
      <c r="B838" s="788" t="n"/>
      <c r="C838" s="788" t="n"/>
      <c r="D838" s="788" t="n"/>
      <c r="E838" s="1076" t="n"/>
      <c r="F838" s="788" t="n"/>
      <c r="G838" s="788" t="n"/>
      <c r="H838" s="788" t="n"/>
      <c r="I838" s="788" t="n"/>
      <c r="J838" s="788" t="n"/>
      <c r="K838" s="788" t="n"/>
      <c r="L838" s="788" t="n"/>
      <c r="M838" s="788" t="n"/>
      <c r="N838" s="788" t="n"/>
      <c r="O838" s="788" t="n"/>
      <c r="P838" s="788" t="n"/>
      <c r="Q838" s="788" t="n"/>
      <c r="R838" s="788" t="n"/>
      <c r="S838" s="788" t="n"/>
      <c r="T838" s="788" t="n"/>
      <c r="U838" s="788" t="n"/>
      <c r="V838" s="788" t="n"/>
      <c r="W838" s="788" t="n"/>
      <c r="X838" s="788" t="n"/>
      <c r="Y838" s="788" t="n"/>
      <c r="Z838" s="788" t="n"/>
      <c r="AA838" s="788" t="n"/>
      <c r="AB838" s="1080" t="n"/>
      <c r="AC838" s="788" t="n"/>
      <c r="AD838" s="788" t="n"/>
      <c r="AE838" s="788" t="n"/>
      <c r="AF838" s="788" t="n"/>
      <c r="AG838" s="788" t="n"/>
      <c r="AH838" s="788" t="n"/>
      <c r="AI838" s="788" t="n"/>
      <c r="AJ838" s="788" t="n"/>
      <c r="AK838" s="788" t="n"/>
      <c r="AL838" s="788" t="n"/>
      <c r="AM838" s="788" t="n"/>
      <c r="AN838" s="788" t="n"/>
      <c r="AO838" s="788" t="n"/>
      <c r="AP838" s="788" t="n"/>
      <c r="AQ838" s="788" t="n"/>
    </row>
    <row r="839" ht="12.75" customHeight="1" s="789">
      <c r="A839" s="788" t="n"/>
      <c r="B839" s="788" t="n"/>
      <c r="C839" s="788" t="n"/>
      <c r="D839" s="788" t="n"/>
      <c r="E839" s="1076" t="n"/>
      <c r="F839" s="788" t="n"/>
      <c r="G839" s="788" t="n"/>
      <c r="H839" s="788" t="n"/>
      <c r="I839" s="788" t="n"/>
      <c r="J839" s="788" t="n"/>
      <c r="K839" s="788" t="n"/>
      <c r="L839" s="788" t="n"/>
      <c r="M839" s="788" t="n"/>
      <c r="N839" s="788" t="n"/>
      <c r="O839" s="788" t="n"/>
      <c r="P839" s="788" t="n"/>
      <c r="Q839" s="788" t="n"/>
      <c r="R839" s="788" t="n"/>
      <c r="S839" s="788" t="n"/>
      <c r="T839" s="788" t="n"/>
      <c r="U839" s="788" t="n"/>
      <c r="V839" s="788" t="n"/>
      <c r="W839" s="788" t="n"/>
      <c r="X839" s="788" t="n"/>
      <c r="Y839" s="788" t="n"/>
      <c r="Z839" s="788" t="n"/>
      <c r="AA839" s="788" t="n"/>
      <c r="AB839" s="1080" t="n"/>
      <c r="AC839" s="788" t="n"/>
      <c r="AD839" s="788" t="n"/>
      <c r="AE839" s="788" t="n"/>
      <c r="AF839" s="788" t="n"/>
      <c r="AG839" s="788" t="n"/>
      <c r="AH839" s="788" t="n"/>
      <c r="AI839" s="788" t="n"/>
      <c r="AJ839" s="788" t="n"/>
      <c r="AK839" s="788" t="n"/>
      <c r="AL839" s="788" t="n"/>
      <c r="AM839" s="788" t="n"/>
      <c r="AN839" s="788" t="n"/>
      <c r="AO839" s="788" t="n"/>
      <c r="AP839" s="788" t="n"/>
      <c r="AQ839" s="788" t="n"/>
    </row>
    <row r="840" ht="12.75" customHeight="1" s="789">
      <c r="A840" s="788" t="n"/>
      <c r="B840" s="788" t="n"/>
      <c r="C840" s="788" t="n"/>
      <c r="D840" s="788" t="n"/>
      <c r="E840" s="1076" t="n"/>
      <c r="F840" s="788" t="n"/>
      <c r="G840" s="788" t="n"/>
      <c r="H840" s="788" t="n"/>
      <c r="I840" s="788" t="n"/>
      <c r="J840" s="788" t="n"/>
      <c r="K840" s="788" t="n"/>
      <c r="L840" s="788" t="n"/>
      <c r="M840" s="788" t="n"/>
      <c r="N840" s="788" t="n"/>
      <c r="O840" s="788" t="n"/>
      <c r="P840" s="788" t="n"/>
      <c r="Q840" s="788" t="n"/>
      <c r="R840" s="788" t="n"/>
      <c r="S840" s="788" t="n"/>
      <c r="T840" s="788" t="n"/>
      <c r="U840" s="788" t="n"/>
      <c r="V840" s="788" t="n"/>
      <c r="W840" s="788" t="n"/>
      <c r="X840" s="788" t="n"/>
      <c r="Y840" s="788" t="n"/>
      <c r="Z840" s="788" t="n"/>
      <c r="AA840" s="788" t="n"/>
      <c r="AB840" s="1080" t="n"/>
      <c r="AC840" s="788" t="n"/>
      <c r="AD840" s="788" t="n"/>
      <c r="AE840" s="788" t="n"/>
      <c r="AF840" s="788" t="n"/>
      <c r="AG840" s="788" t="n"/>
      <c r="AH840" s="788" t="n"/>
      <c r="AI840" s="788" t="n"/>
      <c r="AJ840" s="788" t="n"/>
      <c r="AK840" s="788" t="n"/>
      <c r="AL840" s="788" t="n"/>
      <c r="AM840" s="788" t="n"/>
      <c r="AN840" s="788" t="n"/>
      <c r="AO840" s="788" t="n"/>
      <c r="AP840" s="788" t="n"/>
      <c r="AQ840" s="788" t="n"/>
    </row>
    <row r="841" ht="12.75" customHeight="1" s="789">
      <c r="A841" s="788" t="n"/>
      <c r="B841" s="788" t="n"/>
      <c r="C841" s="788" t="n"/>
      <c r="D841" s="788" t="n"/>
      <c r="E841" s="1076" t="n"/>
      <c r="F841" s="788" t="n"/>
      <c r="G841" s="788" t="n"/>
      <c r="H841" s="788" t="n"/>
      <c r="I841" s="788" t="n"/>
      <c r="J841" s="788" t="n"/>
      <c r="K841" s="788" t="n"/>
      <c r="L841" s="788" t="n"/>
      <c r="M841" s="788" t="n"/>
      <c r="N841" s="788" t="n"/>
      <c r="O841" s="788" t="n"/>
      <c r="P841" s="788" t="n"/>
      <c r="Q841" s="788" t="n"/>
      <c r="R841" s="788" t="n"/>
      <c r="S841" s="788" t="n"/>
      <c r="T841" s="788" t="n"/>
      <c r="U841" s="788" t="n"/>
      <c r="V841" s="788" t="n"/>
      <c r="W841" s="788" t="n"/>
      <c r="X841" s="788" t="n"/>
      <c r="Y841" s="788" t="n"/>
      <c r="Z841" s="788" t="n"/>
      <c r="AA841" s="788" t="n"/>
      <c r="AB841" s="1080" t="n"/>
      <c r="AC841" s="788" t="n"/>
      <c r="AD841" s="788" t="n"/>
      <c r="AE841" s="788" t="n"/>
      <c r="AF841" s="788" t="n"/>
      <c r="AG841" s="788" t="n"/>
      <c r="AH841" s="788" t="n"/>
      <c r="AI841" s="788" t="n"/>
      <c r="AJ841" s="788" t="n"/>
      <c r="AK841" s="788" t="n"/>
      <c r="AL841" s="788" t="n"/>
      <c r="AM841" s="788" t="n"/>
      <c r="AN841" s="788" t="n"/>
      <c r="AO841" s="788" t="n"/>
      <c r="AP841" s="788" t="n"/>
      <c r="AQ841" s="788" t="n"/>
    </row>
    <row r="842" ht="12.75" customHeight="1" s="789">
      <c r="A842" s="788" t="n"/>
      <c r="B842" s="788" t="n"/>
      <c r="C842" s="788" t="n"/>
      <c r="D842" s="788" t="n"/>
      <c r="E842" s="1076" t="n"/>
      <c r="F842" s="788" t="n"/>
      <c r="G842" s="788" t="n"/>
      <c r="H842" s="788" t="n"/>
      <c r="I842" s="788" t="n"/>
      <c r="J842" s="788" t="n"/>
      <c r="K842" s="788" t="n"/>
      <c r="L842" s="788" t="n"/>
      <c r="M842" s="788" t="n"/>
      <c r="N842" s="788" t="n"/>
      <c r="O842" s="788" t="n"/>
      <c r="P842" s="788" t="n"/>
      <c r="Q842" s="788" t="n"/>
      <c r="R842" s="788" t="n"/>
      <c r="S842" s="788" t="n"/>
      <c r="T842" s="788" t="n"/>
      <c r="U842" s="788" t="n"/>
      <c r="V842" s="788" t="n"/>
      <c r="W842" s="788" t="n"/>
      <c r="X842" s="788" t="n"/>
      <c r="Y842" s="788" t="n"/>
      <c r="Z842" s="788" t="n"/>
      <c r="AA842" s="788" t="n"/>
      <c r="AB842" s="1080" t="n"/>
      <c r="AC842" s="788" t="n"/>
      <c r="AD842" s="788" t="n"/>
      <c r="AE842" s="788" t="n"/>
      <c r="AF842" s="788" t="n"/>
      <c r="AG842" s="788" t="n"/>
      <c r="AH842" s="788" t="n"/>
      <c r="AI842" s="788" t="n"/>
      <c r="AJ842" s="788" t="n"/>
      <c r="AK842" s="788" t="n"/>
      <c r="AL842" s="788" t="n"/>
      <c r="AM842" s="788" t="n"/>
      <c r="AN842" s="788" t="n"/>
      <c r="AO842" s="788" t="n"/>
      <c r="AP842" s="788" t="n"/>
      <c r="AQ842" s="788" t="n"/>
    </row>
    <row r="843" ht="12.75" customHeight="1" s="789">
      <c r="A843" s="788" t="n"/>
      <c r="B843" s="788" t="n"/>
      <c r="C843" s="788" t="n"/>
      <c r="D843" s="788" t="n"/>
      <c r="E843" s="1076" t="n"/>
      <c r="F843" s="788" t="n"/>
      <c r="G843" s="788" t="n"/>
      <c r="H843" s="788" t="n"/>
      <c r="I843" s="788" t="n"/>
      <c r="J843" s="788" t="n"/>
      <c r="K843" s="788" t="n"/>
      <c r="L843" s="788" t="n"/>
      <c r="M843" s="788" t="n"/>
      <c r="N843" s="788" t="n"/>
      <c r="O843" s="788" t="n"/>
      <c r="P843" s="788" t="n"/>
      <c r="Q843" s="788" t="n"/>
      <c r="R843" s="788" t="n"/>
      <c r="S843" s="788" t="n"/>
      <c r="T843" s="788" t="n"/>
      <c r="U843" s="788" t="n"/>
      <c r="V843" s="788" t="n"/>
      <c r="W843" s="788" t="n"/>
      <c r="X843" s="788" t="n"/>
      <c r="Y843" s="788" t="n"/>
      <c r="Z843" s="788" t="n"/>
      <c r="AA843" s="788" t="n"/>
      <c r="AB843" s="1080" t="n"/>
      <c r="AC843" s="788" t="n"/>
      <c r="AD843" s="788" t="n"/>
      <c r="AE843" s="788" t="n"/>
      <c r="AF843" s="788" t="n"/>
      <c r="AG843" s="788" t="n"/>
      <c r="AH843" s="788" t="n"/>
      <c r="AI843" s="788" t="n"/>
      <c r="AJ843" s="788" t="n"/>
      <c r="AK843" s="788" t="n"/>
      <c r="AL843" s="788" t="n"/>
      <c r="AM843" s="788" t="n"/>
      <c r="AN843" s="788" t="n"/>
      <c r="AO843" s="788" t="n"/>
      <c r="AP843" s="788" t="n"/>
      <c r="AQ843" s="788" t="n"/>
    </row>
    <row r="844" ht="12.75" customHeight="1" s="789">
      <c r="A844" s="788" t="n"/>
      <c r="B844" s="788" t="n"/>
      <c r="C844" s="788" t="n"/>
      <c r="D844" s="788" t="n"/>
      <c r="E844" s="1076" t="n"/>
      <c r="F844" s="788" t="n"/>
      <c r="G844" s="788" t="n"/>
      <c r="H844" s="788" t="n"/>
      <c r="I844" s="788" t="n"/>
      <c r="J844" s="788" t="n"/>
      <c r="K844" s="788" t="n"/>
      <c r="L844" s="788" t="n"/>
      <c r="M844" s="788" t="n"/>
      <c r="N844" s="788" t="n"/>
      <c r="O844" s="788" t="n"/>
      <c r="P844" s="788" t="n"/>
      <c r="Q844" s="788" t="n"/>
      <c r="R844" s="788" t="n"/>
      <c r="S844" s="788" t="n"/>
      <c r="T844" s="788" t="n"/>
      <c r="U844" s="788" t="n"/>
      <c r="V844" s="788" t="n"/>
      <c r="W844" s="788" t="n"/>
      <c r="X844" s="788" t="n"/>
      <c r="Y844" s="788" t="n"/>
      <c r="Z844" s="788" t="n"/>
      <c r="AA844" s="788" t="n"/>
      <c r="AB844" s="1080" t="n"/>
      <c r="AC844" s="788" t="n"/>
      <c r="AD844" s="788" t="n"/>
      <c r="AE844" s="788" t="n"/>
      <c r="AF844" s="788" t="n"/>
      <c r="AG844" s="788" t="n"/>
      <c r="AH844" s="788" t="n"/>
      <c r="AI844" s="788" t="n"/>
      <c r="AJ844" s="788" t="n"/>
      <c r="AK844" s="788" t="n"/>
      <c r="AL844" s="788" t="n"/>
      <c r="AM844" s="788" t="n"/>
      <c r="AN844" s="788" t="n"/>
      <c r="AO844" s="788" t="n"/>
      <c r="AP844" s="788" t="n"/>
      <c r="AQ844" s="788" t="n"/>
    </row>
    <row r="845" ht="12.75" customHeight="1" s="789">
      <c r="A845" s="788" t="n"/>
      <c r="B845" s="788" t="n"/>
      <c r="C845" s="788" t="n"/>
      <c r="D845" s="788" t="n"/>
      <c r="E845" s="1076" t="n"/>
      <c r="F845" s="788" t="n"/>
      <c r="G845" s="788" t="n"/>
      <c r="H845" s="788" t="n"/>
      <c r="I845" s="788" t="n"/>
      <c r="J845" s="788" t="n"/>
      <c r="K845" s="788" t="n"/>
      <c r="L845" s="788" t="n"/>
      <c r="M845" s="788" t="n"/>
      <c r="N845" s="788" t="n"/>
      <c r="O845" s="788" t="n"/>
      <c r="P845" s="788" t="n"/>
      <c r="Q845" s="788" t="n"/>
      <c r="R845" s="788" t="n"/>
      <c r="S845" s="788" t="n"/>
      <c r="T845" s="788" t="n"/>
      <c r="U845" s="788" t="n"/>
      <c r="V845" s="788" t="n"/>
      <c r="W845" s="788" t="n"/>
      <c r="X845" s="788" t="n"/>
      <c r="Y845" s="788" t="n"/>
      <c r="Z845" s="788" t="n"/>
      <c r="AA845" s="788" t="n"/>
      <c r="AB845" s="1080" t="n"/>
      <c r="AC845" s="788" t="n"/>
      <c r="AD845" s="788" t="n"/>
      <c r="AE845" s="788" t="n"/>
      <c r="AF845" s="788" t="n"/>
      <c r="AG845" s="788" t="n"/>
      <c r="AH845" s="788" t="n"/>
      <c r="AI845" s="788" t="n"/>
      <c r="AJ845" s="788" t="n"/>
      <c r="AK845" s="788" t="n"/>
      <c r="AL845" s="788" t="n"/>
      <c r="AM845" s="788" t="n"/>
      <c r="AN845" s="788" t="n"/>
      <c r="AO845" s="788" t="n"/>
      <c r="AP845" s="788" t="n"/>
      <c r="AQ845" s="788" t="n"/>
    </row>
    <row r="846" ht="12.75" customHeight="1" s="789">
      <c r="A846" s="788" t="n"/>
      <c r="B846" s="788" t="n"/>
      <c r="C846" s="788" t="n"/>
      <c r="D846" s="788" t="n"/>
      <c r="E846" s="1076" t="n"/>
      <c r="F846" s="788" t="n"/>
      <c r="G846" s="788" t="n"/>
      <c r="H846" s="788" t="n"/>
      <c r="I846" s="788" t="n"/>
      <c r="J846" s="788" t="n"/>
      <c r="K846" s="788" t="n"/>
      <c r="L846" s="788" t="n"/>
      <c r="M846" s="788" t="n"/>
      <c r="N846" s="788" t="n"/>
      <c r="O846" s="788" t="n"/>
      <c r="P846" s="788" t="n"/>
      <c r="Q846" s="788" t="n"/>
      <c r="R846" s="788" t="n"/>
      <c r="S846" s="788" t="n"/>
      <c r="T846" s="788" t="n"/>
      <c r="U846" s="788" t="n"/>
      <c r="V846" s="788" t="n"/>
      <c r="W846" s="788" t="n"/>
      <c r="X846" s="788" t="n"/>
      <c r="Y846" s="788" t="n"/>
      <c r="Z846" s="788" t="n"/>
      <c r="AA846" s="788" t="n"/>
      <c r="AB846" s="1080" t="n"/>
      <c r="AC846" s="788" t="n"/>
      <c r="AD846" s="788" t="n"/>
      <c r="AE846" s="788" t="n"/>
      <c r="AF846" s="788" t="n"/>
      <c r="AG846" s="788" t="n"/>
      <c r="AH846" s="788" t="n"/>
      <c r="AI846" s="788" t="n"/>
      <c r="AJ846" s="788" t="n"/>
      <c r="AK846" s="788" t="n"/>
      <c r="AL846" s="788" t="n"/>
      <c r="AM846" s="788" t="n"/>
      <c r="AN846" s="788" t="n"/>
      <c r="AO846" s="788" t="n"/>
      <c r="AP846" s="788" t="n"/>
      <c r="AQ846" s="788" t="n"/>
    </row>
    <row r="847" ht="12.75" customHeight="1" s="789">
      <c r="A847" s="788" t="n"/>
      <c r="B847" s="788" t="n"/>
      <c r="C847" s="788" t="n"/>
      <c r="D847" s="788" t="n"/>
      <c r="E847" s="1076" t="n"/>
      <c r="F847" s="788" t="n"/>
      <c r="G847" s="788" t="n"/>
      <c r="H847" s="788" t="n"/>
      <c r="I847" s="788" t="n"/>
      <c r="J847" s="788" t="n"/>
      <c r="K847" s="788" t="n"/>
      <c r="L847" s="788" t="n"/>
      <c r="M847" s="788" t="n"/>
      <c r="N847" s="788" t="n"/>
      <c r="O847" s="788" t="n"/>
      <c r="P847" s="788" t="n"/>
      <c r="Q847" s="788" t="n"/>
      <c r="R847" s="788" t="n"/>
      <c r="S847" s="788" t="n"/>
      <c r="T847" s="788" t="n"/>
      <c r="U847" s="788" t="n"/>
      <c r="V847" s="788" t="n"/>
      <c r="W847" s="788" t="n"/>
      <c r="X847" s="788" t="n"/>
      <c r="Y847" s="788" t="n"/>
      <c r="Z847" s="788" t="n"/>
      <c r="AA847" s="788" t="n"/>
      <c r="AB847" s="1080" t="n"/>
      <c r="AC847" s="788" t="n"/>
      <c r="AD847" s="788" t="n"/>
      <c r="AE847" s="788" t="n"/>
      <c r="AF847" s="788" t="n"/>
      <c r="AG847" s="788" t="n"/>
      <c r="AH847" s="788" t="n"/>
      <c r="AI847" s="788" t="n"/>
      <c r="AJ847" s="788" t="n"/>
      <c r="AK847" s="788" t="n"/>
      <c r="AL847" s="788" t="n"/>
      <c r="AM847" s="788" t="n"/>
      <c r="AN847" s="788" t="n"/>
      <c r="AO847" s="788" t="n"/>
      <c r="AP847" s="788" t="n"/>
      <c r="AQ847" s="788" t="n"/>
    </row>
    <row r="848" ht="12.75" customHeight="1" s="789">
      <c r="A848" s="788" t="n"/>
      <c r="B848" s="788" t="n"/>
      <c r="C848" s="788" t="n"/>
      <c r="D848" s="788" t="n"/>
      <c r="E848" s="1076" t="n"/>
      <c r="F848" s="788" t="n"/>
      <c r="G848" s="788" t="n"/>
      <c r="H848" s="788" t="n"/>
      <c r="I848" s="788" t="n"/>
      <c r="J848" s="788" t="n"/>
      <c r="K848" s="788" t="n"/>
      <c r="L848" s="788" t="n"/>
      <c r="M848" s="788" t="n"/>
      <c r="N848" s="788" t="n"/>
      <c r="O848" s="788" t="n"/>
      <c r="P848" s="788" t="n"/>
      <c r="Q848" s="788" t="n"/>
      <c r="R848" s="788" t="n"/>
      <c r="S848" s="788" t="n"/>
      <c r="T848" s="788" t="n"/>
      <c r="U848" s="788" t="n"/>
      <c r="V848" s="788" t="n"/>
      <c r="W848" s="788" t="n"/>
      <c r="X848" s="788" t="n"/>
      <c r="Y848" s="788" t="n"/>
      <c r="Z848" s="788" t="n"/>
      <c r="AA848" s="788" t="n"/>
      <c r="AB848" s="1080" t="n"/>
      <c r="AC848" s="788" t="n"/>
      <c r="AD848" s="788" t="n"/>
      <c r="AE848" s="788" t="n"/>
      <c r="AF848" s="788" t="n"/>
      <c r="AG848" s="788" t="n"/>
      <c r="AH848" s="788" t="n"/>
      <c r="AI848" s="788" t="n"/>
      <c r="AJ848" s="788" t="n"/>
      <c r="AK848" s="788" t="n"/>
      <c r="AL848" s="788" t="n"/>
      <c r="AM848" s="788" t="n"/>
      <c r="AN848" s="788" t="n"/>
      <c r="AO848" s="788" t="n"/>
      <c r="AP848" s="788" t="n"/>
      <c r="AQ848" s="788" t="n"/>
    </row>
    <row r="849" ht="12.75" customHeight="1" s="789">
      <c r="A849" s="788" t="n"/>
      <c r="B849" s="788" t="n"/>
      <c r="C849" s="788" t="n"/>
      <c r="D849" s="788" t="n"/>
      <c r="E849" s="1076" t="n"/>
      <c r="F849" s="788" t="n"/>
      <c r="G849" s="788" t="n"/>
      <c r="H849" s="788" t="n"/>
      <c r="I849" s="788" t="n"/>
      <c r="J849" s="788" t="n"/>
      <c r="K849" s="788" t="n"/>
      <c r="L849" s="788" t="n"/>
      <c r="M849" s="788" t="n"/>
      <c r="N849" s="788" t="n"/>
      <c r="O849" s="788" t="n"/>
      <c r="P849" s="788" t="n"/>
      <c r="Q849" s="788" t="n"/>
      <c r="R849" s="788" t="n"/>
      <c r="S849" s="788" t="n"/>
      <c r="T849" s="788" t="n"/>
      <c r="U849" s="788" t="n"/>
      <c r="V849" s="788" t="n"/>
      <c r="W849" s="788" t="n"/>
      <c r="X849" s="788" t="n"/>
      <c r="Y849" s="788" t="n"/>
      <c r="Z849" s="788" t="n"/>
      <c r="AA849" s="788" t="n"/>
      <c r="AB849" s="1080" t="n"/>
      <c r="AC849" s="788" t="n"/>
      <c r="AD849" s="788" t="n"/>
      <c r="AE849" s="788" t="n"/>
      <c r="AF849" s="788" t="n"/>
      <c r="AG849" s="788" t="n"/>
      <c r="AH849" s="788" t="n"/>
      <c r="AI849" s="788" t="n"/>
      <c r="AJ849" s="788" t="n"/>
      <c r="AK849" s="788" t="n"/>
      <c r="AL849" s="788" t="n"/>
      <c r="AM849" s="788" t="n"/>
      <c r="AN849" s="788" t="n"/>
      <c r="AO849" s="788" t="n"/>
      <c r="AP849" s="788" t="n"/>
      <c r="AQ849" s="788" t="n"/>
    </row>
    <row r="850" ht="12.75" customHeight="1" s="789">
      <c r="A850" s="788" t="n"/>
      <c r="B850" s="788" t="n"/>
      <c r="C850" s="788" t="n"/>
      <c r="D850" s="788" t="n"/>
      <c r="E850" s="1076" t="n"/>
      <c r="F850" s="788" t="n"/>
      <c r="G850" s="788" t="n"/>
      <c r="H850" s="788" t="n"/>
      <c r="I850" s="788" t="n"/>
      <c r="J850" s="788" t="n"/>
      <c r="K850" s="788" t="n"/>
      <c r="L850" s="788" t="n"/>
      <c r="M850" s="788" t="n"/>
      <c r="N850" s="788" t="n"/>
      <c r="O850" s="788" t="n"/>
      <c r="P850" s="788" t="n"/>
      <c r="Q850" s="788" t="n"/>
      <c r="R850" s="788" t="n"/>
      <c r="S850" s="788" t="n"/>
      <c r="T850" s="788" t="n"/>
      <c r="U850" s="788" t="n"/>
      <c r="V850" s="788" t="n"/>
      <c r="W850" s="788" t="n"/>
      <c r="X850" s="788" t="n"/>
      <c r="Y850" s="788" t="n"/>
      <c r="Z850" s="788" t="n"/>
      <c r="AA850" s="788" t="n"/>
      <c r="AB850" s="1080" t="n"/>
      <c r="AC850" s="788" t="n"/>
      <c r="AD850" s="788" t="n"/>
      <c r="AE850" s="788" t="n"/>
      <c r="AF850" s="788" t="n"/>
      <c r="AG850" s="788" t="n"/>
      <c r="AH850" s="788" t="n"/>
      <c r="AI850" s="788" t="n"/>
      <c r="AJ850" s="788" t="n"/>
      <c r="AK850" s="788" t="n"/>
      <c r="AL850" s="788" t="n"/>
      <c r="AM850" s="788" t="n"/>
      <c r="AN850" s="788" t="n"/>
      <c r="AO850" s="788" t="n"/>
      <c r="AP850" s="788" t="n"/>
      <c r="AQ850" s="788" t="n"/>
    </row>
    <row r="851" ht="12.75" customHeight="1" s="789">
      <c r="A851" s="788" t="n"/>
      <c r="B851" s="788" t="n"/>
      <c r="C851" s="788" t="n"/>
      <c r="D851" s="788" t="n"/>
      <c r="E851" s="1076" t="n"/>
      <c r="F851" s="788" t="n"/>
      <c r="G851" s="788" t="n"/>
      <c r="H851" s="788" t="n"/>
      <c r="I851" s="788" t="n"/>
      <c r="J851" s="788" t="n"/>
      <c r="K851" s="788" t="n"/>
      <c r="L851" s="788" t="n"/>
      <c r="M851" s="788" t="n"/>
      <c r="N851" s="788" t="n"/>
      <c r="O851" s="788" t="n"/>
      <c r="P851" s="788" t="n"/>
      <c r="Q851" s="788" t="n"/>
      <c r="R851" s="788" t="n"/>
      <c r="S851" s="788" t="n"/>
      <c r="T851" s="788" t="n"/>
      <c r="U851" s="788" t="n"/>
      <c r="V851" s="788" t="n"/>
      <c r="W851" s="788" t="n"/>
      <c r="X851" s="788" t="n"/>
      <c r="Y851" s="788" t="n"/>
      <c r="Z851" s="788" t="n"/>
      <c r="AA851" s="788" t="n"/>
      <c r="AB851" s="1080" t="n"/>
      <c r="AC851" s="788" t="n"/>
      <c r="AD851" s="788" t="n"/>
      <c r="AE851" s="788" t="n"/>
      <c r="AF851" s="788" t="n"/>
      <c r="AG851" s="788" t="n"/>
      <c r="AH851" s="788" t="n"/>
      <c r="AI851" s="788" t="n"/>
      <c r="AJ851" s="788" t="n"/>
      <c r="AK851" s="788" t="n"/>
      <c r="AL851" s="788" t="n"/>
      <c r="AM851" s="788" t="n"/>
      <c r="AN851" s="788" t="n"/>
      <c r="AO851" s="788" t="n"/>
      <c r="AP851" s="788" t="n"/>
      <c r="AQ851" s="788" t="n"/>
    </row>
    <row r="852" ht="12.75" customHeight="1" s="789">
      <c r="A852" s="788" t="n"/>
      <c r="B852" s="788" t="n"/>
      <c r="C852" s="788" t="n"/>
      <c r="D852" s="788" t="n"/>
      <c r="E852" s="1076" t="n"/>
      <c r="F852" s="788" t="n"/>
      <c r="G852" s="788" t="n"/>
      <c r="H852" s="788" t="n"/>
      <c r="I852" s="788" t="n"/>
      <c r="J852" s="788" t="n"/>
      <c r="K852" s="788" t="n"/>
      <c r="L852" s="788" t="n"/>
      <c r="M852" s="788" t="n"/>
      <c r="N852" s="788" t="n"/>
      <c r="O852" s="788" t="n"/>
      <c r="P852" s="788" t="n"/>
      <c r="Q852" s="788" t="n"/>
      <c r="R852" s="788" t="n"/>
      <c r="S852" s="788" t="n"/>
      <c r="T852" s="788" t="n"/>
      <c r="U852" s="788" t="n"/>
      <c r="V852" s="788" t="n"/>
      <c r="W852" s="788" t="n"/>
      <c r="X852" s="788" t="n"/>
      <c r="Y852" s="788" t="n"/>
      <c r="Z852" s="788" t="n"/>
      <c r="AA852" s="788" t="n"/>
      <c r="AB852" s="1080" t="n"/>
      <c r="AC852" s="788" t="n"/>
      <c r="AD852" s="788" t="n"/>
      <c r="AE852" s="788" t="n"/>
      <c r="AF852" s="788" t="n"/>
      <c r="AG852" s="788" t="n"/>
      <c r="AH852" s="788" t="n"/>
      <c r="AI852" s="788" t="n"/>
      <c r="AJ852" s="788" t="n"/>
      <c r="AK852" s="788" t="n"/>
      <c r="AL852" s="788" t="n"/>
      <c r="AM852" s="788" t="n"/>
      <c r="AN852" s="788" t="n"/>
      <c r="AO852" s="788" t="n"/>
      <c r="AP852" s="788" t="n"/>
      <c r="AQ852" s="788" t="n"/>
    </row>
    <row r="853" ht="12.75" customHeight="1" s="789">
      <c r="A853" s="788" t="n"/>
      <c r="B853" s="788" t="n"/>
      <c r="C853" s="788" t="n"/>
      <c r="D853" s="788" t="n"/>
      <c r="E853" s="1076" t="n"/>
      <c r="F853" s="788" t="n"/>
      <c r="G853" s="788" t="n"/>
      <c r="H853" s="788" t="n"/>
      <c r="I853" s="788" t="n"/>
      <c r="J853" s="788" t="n"/>
      <c r="K853" s="788" t="n"/>
      <c r="L853" s="788" t="n"/>
      <c r="M853" s="788" t="n"/>
      <c r="N853" s="788" t="n"/>
      <c r="O853" s="788" t="n"/>
      <c r="P853" s="788" t="n"/>
      <c r="Q853" s="788" t="n"/>
      <c r="R853" s="788" t="n"/>
      <c r="S853" s="788" t="n"/>
      <c r="T853" s="788" t="n"/>
      <c r="U853" s="788" t="n"/>
      <c r="V853" s="788" t="n"/>
      <c r="W853" s="788" t="n"/>
      <c r="X853" s="788" t="n"/>
      <c r="Y853" s="788" t="n"/>
      <c r="Z853" s="788" t="n"/>
      <c r="AA853" s="788" t="n"/>
      <c r="AB853" s="1080" t="n"/>
      <c r="AC853" s="788" t="n"/>
      <c r="AD853" s="788" t="n"/>
      <c r="AE853" s="788" t="n"/>
      <c r="AF853" s="788" t="n"/>
      <c r="AG853" s="788" t="n"/>
      <c r="AH853" s="788" t="n"/>
      <c r="AI853" s="788" t="n"/>
      <c r="AJ853" s="788" t="n"/>
      <c r="AK853" s="788" t="n"/>
      <c r="AL853" s="788" t="n"/>
      <c r="AM853" s="788" t="n"/>
      <c r="AN853" s="788" t="n"/>
      <c r="AO853" s="788" t="n"/>
      <c r="AP853" s="788" t="n"/>
      <c r="AQ853" s="788" t="n"/>
    </row>
    <row r="854" ht="12.75" customHeight="1" s="789">
      <c r="A854" s="788" t="n"/>
      <c r="B854" s="788" t="n"/>
      <c r="C854" s="788" t="n"/>
      <c r="D854" s="788" t="n"/>
      <c r="E854" s="1076" t="n"/>
      <c r="F854" s="788" t="n"/>
      <c r="G854" s="788" t="n"/>
      <c r="H854" s="788" t="n"/>
      <c r="I854" s="788" t="n"/>
      <c r="J854" s="788" t="n"/>
      <c r="K854" s="788" t="n"/>
      <c r="L854" s="788" t="n"/>
      <c r="M854" s="788" t="n"/>
      <c r="N854" s="788" t="n"/>
      <c r="O854" s="788" t="n"/>
      <c r="P854" s="788" t="n"/>
      <c r="Q854" s="788" t="n"/>
      <c r="R854" s="788" t="n"/>
      <c r="S854" s="788" t="n"/>
      <c r="T854" s="788" t="n"/>
      <c r="U854" s="788" t="n"/>
      <c r="V854" s="788" t="n"/>
      <c r="W854" s="788" t="n"/>
      <c r="X854" s="788" t="n"/>
      <c r="Y854" s="788" t="n"/>
      <c r="Z854" s="788" t="n"/>
      <c r="AA854" s="788" t="n"/>
      <c r="AB854" s="1080" t="n"/>
      <c r="AC854" s="788" t="n"/>
      <c r="AD854" s="788" t="n"/>
      <c r="AE854" s="788" t="n"/>
      <c r="AF854" s="788" t="n"/>
      <c r="AG854" s="788" t="n"/>
      <c r="AH854" s="788" t="n"/>
      <c r="AI854" s="788" t="n"/>
      <c r="AJ854" s="788" t="n"/>
      <c r="AK854" s="788" t="n"/>
      <c r="AL854" s="788" t="n"/>
      <c r="AM854" s="788" t="n"/>
      <c r="AN854" s="788" t="n"/>
      <c r="AO854" s="788" t="n"/>
      <c r="AP854" s="788" t="n"/>
      <c r="AQ854" s="788" t="n"/>
    </row>
    <row r="855" ht="12.75" customHeight="1" s="789">
      <c r="A855" s="788" t="n"/>
      <c r="B855" s="788" t="n"/>
      <c r="C855" s="788" t="n"/>
      <c r="D855" s="788" t="n"/>
      <c r="E855" s="1076" t="n"/>
      <c r="F855" s="788" t="n"/>
      <c r="G855" s="788" t="n"/>
      <c r="H855" s="788" t="n"/>
      <c r="I855" s="788" t="n"/>
      <c r="J855" s="788" t="n"/>
      <c r="K855" s="788" t="n"/>
      <c r="L855" s="788" t="n"/>
      <c r="M855" s="788" t="n"/>
      <c r="N855" s="788" t="n"/>
      <c r="O855" s="788" t="n"/>
      <c r="P855" s="788" t="n"/>
      <c r="Q855" s="788" t="n"/>
      <c r="R855" s="788" t="n"/>
      <c r="S855" s="788" t="n"/>
      <c r="T855" s="788" t="n"/>
      <c r="U855" s="788" t="n"/>
      <c r="V855" s="788" t="n"/>
      <c r="W855" s="788" t="n"/>
      <c r="X855" s="788" t="n"/>
      <c r="Y855" s="788" t="n"/>
      <c r="Z855" s="788" t="n"/>
      <c r="AA855" s="788" t="n"/>
      <c r="AB855" s="1080" t="n"/>
      <c r="AC855" s="788" t="n"/>
      <c r="AD855" s="788" t="n"/>
      <c r="AE855" s="788" t="n"/>
      <c r="AF855" s="788" t="n"/>
      <c r="AG855" s="788" t="n"/>
      <c r="AH855" s="788" t="n"/>
      <c r="AI855" s="788" t="n"/>
      <c r="AJ855" s="788" t="n"/>
      <c r="AK855" s="788" t="n"/>
      <c r="AL855" s="788" t="n"/>
      <c r="AM855" s="788" t="n"/>
      <c r="AN855" s="788" t="n"/>
      <c r="AO855" s="788" t="n"/>
      <c r="AP855" s="788" t="n"/>
      <c r="AQ855" s="788" t="n"/>
    </row>
    <row r="856" ht="12.75" customHeight="1" s="789">
      <c r="A856" s="788" t="n"/>
      <c r="B856" s="788" t="n"/>
      <c r="C856" s="788" t="n"/>
      <c r="D856" s="788" t="n"/>
      <c r="E856" s="1076" t="n"/>
      <c r="F856" s="788" t="n"/>
      <c r="G856" s="788" t="n"/>
      <c r="H856" s="788" t="n"/>
      <c r="I856" s="788" t="n"/>
      <c r="J856" s="788" t="n"/>
      <c r="K856" s="788" t="n"/>
      <c r="L856" s="788" t="n"/>
      <c r="M856" s="788" t="n"/>
      <c r="N856" s="788" t="n"/>
      <c r="O856" s="788" t="n"/>
      <c r="P856" s="788" t="n"/>
      <c r="Q856" s="788" t="n"/>
      <c r="R856" s="788" t="n"/>
      <c r="S856" s="788" t="n"/>
      <c r="T856" s="788" t="n"/>
      <c r="U856" s="788" t="n"/>
      <c r="V856" s="788" t="n"/>
      <c r="W856" s="788" t="n"/>
      <c r="X856" s="788" t="n"/>
      <c r="Y856" s="788" t="n"/>
      <c r="Z856" s="788" t="n"/>
      <c r="AA856" s="788" t="n"/>
      <c r="AB856" s="1080" t="n"/>
      <c r="AC856" s="788" t="n"/>
      <c r="AD856" s="788" t="n"/>
      <c r="AE856" s="788" t="n"/>
      <c r="AF856" s="788" t="n"/>
      <c r="AG856" s="788" t="n"/>
      <c r="AH856" s="788" t="n"/>
      <c r="AI856" s="788" t="n"/>
      <c r="AJ856" s="788" t="n"/>
      <c r="AK856" s="788" t="n"/>
      <c r="AL856" s="788" t="n"/>
      <c r="AM856" s="788" t="n"/>
      <c r="AN856" s="788" t="n"/>
      <c r="AO856" s="788" t="n"/>
      <c r="AP856" s="788" t="n"/>
      <c r="AQ856" s="788" t="n"/>
    </row>
    <row r="857" ht="12.75" customHeight="1" s="789">
      <c r="A857" s="788" t="n"/>
      <c r="B857" s="788" t="n"/>
      <c r="C857" s="788" t="n"/>
      <c r="D857" s="788" t="n"/>
      <c r="E857" s="1076" t="n"/>
      <c r="F857" s="788" t="n"/>
      <c r="G857" s="788" t="n"/>
      <c r="H857" s="788" t="n"/>
      <c r="I857" s="788" t="n"/>
      <c r="J857" s="788" t="n"/>
      <c r="K857" s="788" t="n"/>
      <c r="L857" s="788" t="n"/>
      <c r="M857" s="788" t="n"/>
      <c r="N857" s="788" t="n"/>
      <c r="O857" s="788" t="n"/>
      <c r="P857" s="788" t="n"/>
      <c r="Q857" s="788" t="n"/>
      <c r="R857" s="788" t="n"/>
      <c r="S857" s="788" t="n"/>
      <c r="T857" s="788" t="n"/>
      <c r="U857" s="788" t="n"/>
      <c r="V857" s="788" t="n"/>
      <c r="W857" s="788" t="n"/>
      <c r="X857" s="788" t="n"/>
      <c r="Y857" s="788" t="n"/>
      <c r="Z857" s="788" t="n"/>
      <c r="AA857" s="788" t="n"/>
      <c r="AB857" s="1080" t="n"/>
      <c r="AC857" s="788" t="n"/>
      <c r="AD857" s="788" t="n"/>
      <c r="AE857" s="788" t="n"/>
      <c r="AF857" s="788" t="n"/>
      <c r="AG857" s="788" t="n"/>
      <c r="AH857" s="788" t="n"/>
      <c r="AI857" s="788" t="n"/>
      <c r="AJ857" s="788" t="n"/>
      <c r="AK857" s="788" t="n"/>
      <c r="AL857" s="788" t="n"/>
      <c r="AM857" s="788" t="n"/>
      <c r="AN857" s="788" t="n"/>
      <c r="AO857" s="788" t="n"/>
      <c r="AP857" s="788" t="n"/>
      <c r="AQ857" s="788" t="n"/>
    </row>
    <row r="858" ht="12.75" customHeight="1" s="789">
      <c r="A858" s="788" t="n"/>
      <c r="B858" s="788" t="n"/>
      <c r="C858" s="788" t="n"/>
      <c r="D858" s="788" t="n"/>
      <c r="E858" s="1076" t="n"/>
      <c r="F858" s="788" t="n"/>
      <c r="G858" s="788" t="n"/>
      <c r="H858" s="788" t="n"/>
      <c r="I858" s="788" t="n"/>
      <c r="J858" s="788" t="n"/>
      <c r="K858" s="788" t="n"/>
      <c r="L858" s="788" t="n"/>
      <c r="M858" s="788" t="n"/>
      <c r="N858" s="788" t="n"/>
      <c r="O858" s="788" t="n"/>
      <c r="P858" s="788" t="n"/>
      <c r="Q858" s="788" t="n"/>
      <c r="R858" s="788" t="n"/>
      <c r="S858" s="788" t="n"/>
      <c r="T858" s="788" t="n"/>
      <c r="U858" s="788" t="n"/>
      <c r="V858" s="788" t="n"/>
      <c r="W858" s="788" t="n"/>
      <c r="X858" s="788" t="n"/>
      <c r="Y858" s="788" t="n"/>
      <c r="Z858" s="788" t="n"/>
      <c r="AA858" s="788" t="n"/>
      <c r="AB858" s="1080" t="n"/>
      <c r="AC858" s="788" t="n"/>
      <c r="AD858" s="788" t="n"/>
      <c r="AE858" s="788" t="n"/>
      <c r="AF858" s="788" t="n"/>
      <c r="AG858" s="788" t="n"/>
      <c r="AH858" s="788" t="n"/>
      <c r="AI858" s="788" t="n"/>
      <c r="AJ858" s="788" t="n"/>
      <c r="AK858" s="788" t="n"/>
      <c r="AL858" s="788" t="n"/>
      <c r="AM858" s="788" t="n"/>
      <c r="AN858" s="788" t="n"/>
      <c r="AO858" s="788" t="n"/>
      <c r="AP858" s="788" t="n"/>
      <c r="AQ858" s="788" t="n"/>
    </row>
    <row r="859" ht="12.75" customHeight="1" s="789">
      <c r="A859" s="788" t="n"/>
      <c r="B859" s="788" t="n"/>
      <c r="C859" s="788" t="n"/>
      <c r="D859" s="788" t="n"/>
      <c r="E859" s="1076" t="n"/>
      <c r="F859" s="788" t="n"/>
      <c r="G859" s="788" t="n"/>
      <c r="H859" s="788" t="n"/>
      <c r="I859" s="788" t="n"/>
      <c r="J859" s="788" t="n"/>
      <c r="K859" s="788" t="n"/>
      <c r="L859" s="788" t="n"/>
      <c r="M859" s="788" t="n"/>
      <c r="N859" s="788" t="n"/>
      <c r="O859" s="788" t="n"/>
      <c r="P859" s="788" t="n"/>
      <c r="Q859" s="788" t="n"/>
      <c r="R859" s="788" t="n"/>
      <c r="S859" s="788" t="n"/>
      <c r="T859" s="788" t="n"/>
      <c r="U859" s="788" t="n"/>
      <c r="V859" s="788" t="n"/>
      <c r="W859" s="788" t="n"/>
      <c r="X859" s="788" t="n"/>
      <c r="Y859" s="788" t="n"/>
      <c r="Z859" s="788" t="n"/>
      <c r="AA859" s="788" t="n"/>
      <c r="AB859" s="1080" t="n"/>
      <c r="AC859" s="788" t="n"/>
      <c r="AD859" s="788" t="n"/>
      <c r="AE859" s="788" t="n"/>
      <c r="AF859" s="788" t="n"/>
      <c r="AG859" s="788" t="n"/>
      <c r="AH859" s="788" t="n"/>
      <c r="AI859" s="788" t="n"/>
      <c r="AJ859" s="788" t="n"/>
      <c r="AK859" s="788" t="n"/>
      <c r="AL859" s="788" t="n"/>
      <c r="AM859" s="788" t="n"/>
      <c r="AN859" s="788" t="n"/>
      <c r="AO859" s="788" t="n"/>
      <c r="AP859" s="788" t="n"/>
      <c r="AQ859" s="788" t="n"/>
    </row>
    <row r="860" ht="12.75" customHeight="1" s="789">
      <c r="A860" s="788" t="n"/>
      <c r="B860" s="788" t="n"/>
      <c r="C860" s="788" t="n"/>
      <c r="D860" s="788" t="n"/>
      <c r="E860" s="1076" t="n"/>
      <c r="F860" s="788" t="n"/>
      <c r="G860" s="788" t="n"/>
      <c r="H860" s="788" t="n"/>
      <c r="I860" s="788" t="n"/>
      <c r="J860" s="788" t="n"/>
      <c r="K860" s="788" t="n"/>
      <c r="L860" s="788" t="n"/>
      <c r="M860" s="788" t="n"/>
      <c r="N860" s="788" t="n"/>
      <c r="O860" s="788" t="n"/>
      <c r="P860" s="788" t="n"/>
      <c r="Q860" s="788" t="n"/>
      <c r="R860" s="788" t="n"/>
      <c r="S860" s="788" t="n"/>
      <c r="T860" s="788" t="n"/>
      <c r="U860" s="788" t="n"/>
      <c r="V860" s="788" t="n"/>
      <c r="W860" s="788" t="n"/>
      <c r="X860" s="788" t="n"/>
      <c r="Y860" s="788" t="n"/>
      <c r="Z860" s="788" t="n"/>
      <c r="AA860" s="788" t="n"/>
      <c r="AB860" s="1080" t="n"/>
      <c r="AC860" s="788" t="n"/>
      <c r="AD860" s="788" t="n"/>
      <c r="AE860" s="788" t="n"/>
      <c r="AF860" s="788" t="n"/>
      <c r="AG860" s="788" t="n"/>
      <c r="AH860" s="788" t="n"/>
      <c r="AI860" s="788" t="n"/>
      <c r="AJ860" s="788" t="n"/>
      <c r="AK860" s="788" t="n"/>
      <c r="AL860" s="788" t="n"/>
      <c r="AM860" s="788" t="n"/>
      <c r="AN860" s="788" t="n"/>
      <c r="AO860" s="788" t="n"/>
      <c r="AP860" s="788" t="n"/>
      <c r="AQ860" s="788" t="n"/>
    </row>
    <row r="861" ht="12.75" customHeight="1" s="789">
      <c r="A861" s="788" t="n"/>
      <c r="B861" s="788" t="n"/>
      <c r="C861" s="788" t="n"/>
      <c r="D861" s="788" t="n"/>
      <c r="E861" s="1076" t="n"/>
      <c r="F861" s="788" t="n"/>
      <c r="G861" s="788" t="n"/>
      <c r="H861" s="788" t="n"/>
      <c r="I861" s="788" t="n"/>
      <c r="J861" s="788" t="n"/>
      <c r="K861" s="788" t="n"/>
      <c r="L861" s="788" t="n"/>
      <c r="M861" s="788" t="n"/>
      <c r="N861" s="788" t="n"/>
      <c r="O861" s="788" t="n"/>
      <c r="P861" s="788" t="n"/>
      <c r="Q861" s="788" t="n"/>
      <c r="R861" s="788" t="n"/>
      <c r="S861" s="788" t="n"/>
      <c r="T861" s="788" t="n"/>
      <c r="U861" s="788" t="n"/>
      <c r="V861" s="788" t="n"/>
      <c r="W861" s="788" t="n"/>
      <c r="X861" s="788" t="n"/>
      <c r="Y861" s="788" t="n"/>
      <c r="Z861" s="788" t="n"/>
      <c r="AA861" s="788" t="n"/>
      <c r="AB861" s="1080" t="n"/>
      <c r="AC861" s="788" t="n"/>
      <c r="AD861" s="788" t="n"/>
      <c r="AE861" s="788" t="n"/>
      <c r="AF861" s="788" t="n"/>
      <c r="AG861" s="788" t="n"/>
      <c r="AH861" s="788" t="n"/>
      <c r="AI861" s="788" t="n"/>
      <c r="AJ861" s="788" t="n"/>
      <c r="AK861" s="788" t="n"/>
      <c r="AL861" s="788" t="n"/>
      <c r="AM861" s="788" t="n"/>
      <c r="AN861" s="788" t="n"/>
      <c r="AO861" s="788" t="n"/>
      <c r="AP861" s="788" t="n"/>
      <c r="AQ861" s="788" t="n"/>
    </row>
    <row r="862" ht="12.75" customHeight="1" s="789">
      <c r="A862" s="788" t="n"/>
      <c r="B862" s="788" t="n"/>
      <c r="C862" s="788" t="n"/>
      <c r="D862" s="788" t="n"/>
      <c r="E862" s="1076" t="n"/>
      <c r="F862" s="788" t="n"/>
      <c r="G862" s="788" t="n"/>
      <c r="H862" s="788" t="n"/>
      <c r="I862" s="788" t="n"/>
      <c r="J862" s="788" t="n"/>
      <c r="K862" s="788" t="n"/>
      <c r="L862" s="788" t="n"/>
      <c r="M862" s="788" t="n"/>
      <c r="N862" s="788" t="n"/>
      <c r="O862" s="788" t="n"/>
      <c r="P862" s="788" t="n"/>
      <c r="Q862" s="788" t="n"/>
      <c r="R862" s="788" t="n"/>
      <c r="S862" s="788" t="n"/>
      <c r="T862" s="788" t="n"/>
      <c r="U862" s="788" t="n"/>
      <c r="V862" s="788" t="n"/>
      <c r="W862" s="788" t="n"/>
      <c r="X862" s="788" t="n"/>
      <c r="Y862" s="788" t="n"/>
      <c r="Z862" s="788" t="n"/>
      <c r="AA862" s="788" t="n"/>
      <c r="AB862" s="1080" t="n"/>
      <c r="AC862" s="788" t="n"/>
      <c r="AD862" s="788" t="n"/>
      <c r="AE862" s="788" t="n"/>
      <c r="AF862" s="788" t="n"/>
      <c r="AG862" s="788" t="n"/>
      <c r="AH862" s="788" t="n"/>
      <c r="AI862" s="788" t="n"/>
      <c r="AJ862" s="788" t="n"/>
      <c r="AK862" s="788" t="n"/>
      <c r="AL862" s="788" t="n"/>
      <c r="AM862" s="788" t="n"/>
      <c r="AN862" s="788" t="n"/>
      <c r="AO862" s="788" t="n"/>
      <c r="AP862" s="788" t="n"/>
      <c r="AQ862" s="788" t="n"/>
    </row>
    <row r="863" ht="12.75" customHeight="1" s="789">
      <c r="A863" s="788" t="n"/>
      <c r="B863" s="788" t="n"/>
      <c r="C863" s="788" t="n"/>
      <c r="D863" s="788" t="n"/>
      <c r="E863" s="1076" t="n"/>
      <c r="F863" s="788" t="n"/>
      <c r="G863" s="788" t="n"/>
      <c r="H863" s="788" t="n"/>
      <c r="I863" s="788" t="n"/>
      <c r="J863" s="788" t="n"/>
      <c r="K863" s="788" t="n"/>
      <c r="L863" s="788" t="n"/>
      <c r="M863" s="788" t="n"/>
      <c r="N863" s="788" t="n"/>
      <c r="O863" s="788" t="n"/>
      <c r="P863" s="788" t="n"/>
      <c r="Q863" s="788" t="n"/>
      <c r="R863" s="788" t="n"/>
      <c r="S863" s="788" t="n"/>
      <c r="T863" s="788" t="n"/>
      <c r="U863" s="788" t="n"/>
      <c r="V863" s="788" t="n"/>
      <c r="W863" s="788" t="n"/>
      <c r="X863" s="788" t="n"/>
      <c r="Y863" s="788" t="n"/>
      <c r="Z863" s="788" t="n"/>
      <c r="AA863" s="788" t="n"/>
      <c r="AB863" s="1080" t="n"/>
      <c r="AC863" s="788" t="n"/>
      <c r="AD863" s="788" t="n"/>
      <c r="AE863" s="788" t="n"/>
      <c r="AF863" s="788" t="n"/>
      <c r="AG863" s="788" t="n"/>
      <c r="AH863" s="788" t="n"/>
      <c r="AI863" s="788" t="n"/>
      <c r="AJ863" s="788" t="n"/>
      <c r="AK863" s="788" t="n"/>
      <c r="AL863" s="788" t="n"/>
      <c r="AM863" s="788" t="n"/>
      <c r="AN863" s="788" t="n"/>
      <c r="AO863" s="788" t="n"/>
      <c r="AP863" s="788" t="n"/>
      <c r="AQ863" s="788" t="n"/>
    </row>
    <row r="864" ht="12.75" customHeight="1" s="789">
      <c r="A864" s="788" t="n"/>
      <c r="B864" s="788" t="n"/>
      <c r="C864" s="788" t="n"/>
      <c r="D864" s="788" t="n"/>
      <c r="E864" s="1076" t="n"/>
      <c r="F864" s="788" t="n"/>
      <c r="G864" s="788" t="n"/>
      <c r="H864" s="788" t="n"/>
      <c r="I864" s="788" t="n"/>
      <c r="J864" s="788" t="n"/>
      <c r="K864" s="788" t="n"/>
      <c r="L864" s="788" t="n"/>
      <c r="M864" s="788" t="n"/>
      <c r="N864" s="788" t="n"/>
      <c r="O864" s="788" t="n"/>
      <c r="P864" s="788" t="n"/>
      <c r="Q864" s="788" t="n"/>
      <c r="R864" s="788" t="n"/>
      <c r="S864" s="788" t="n"/>
      <c r="T864" s="788" t="n"/>
      <c r="U864" s="788" t="n"/>
      <c r="V864" s="788" t="n"/>
      <c r="W864" s="788" t="n"/>
      <c r="X864" s="788" t="n"/>
      <c r="Y864" s="788" t="n"/>
      <c r="Z864" s="788" t="n"/>
      <c r="AA864" s="788" t="n"/>
      <c r="AB864" s="1080" t="n"/>
      <c r="AC864" s="788" t="n"/>
      <c r="AD864" s="788" t="n"/>
      <c r="AE864" s="788" t="n"/>
      <c r="AF864" s="788" t="n"/>
      <c r="AG864" s="788" t="n"/>
      <c r="AH864" s="788" t="n"/>
      <c r="AI864" s="788" t="n"/>
      <c r="AJ864" s="788" t="n"/>
      <c r="AK864" s="788" t="n"/>
      <c r="AL864" s="788" t="n"/>
      <c r="AM864" s="788" t="n"/>
      <c r="AN864" s="788" t="n"/>
      <c r="AO864" s="788" t="n"/>
      <c r="AP864" s="788" t="n"/>
      <c r="AQ864" s="788" t="n"/>
    </row>
    <row r="865" ht="12.75" customHeight="1" s="789">
      <c r="A865" s="788" t="n"/>
      <c r="B865" s="788" t="n"/>
      <c r="C865" s="788" t="n"/>
      <c r="D865" s="788" t="n"/>
      <c r="E865" s="1076" t="n"/>
      <c r="F865" s="788" t="n"/>
      <c r="G865" s="788" t="n"/>
      <c r="H865" s="788" t="n"/>
      <c r="I865" s="788" t="n"/>
      <c r="J865" s="788" t="n"/>
      <c r="K865" s="788" t="n"/>
      <c r="L865" s="788" t="n"/>
      <c r="M865" s="788" t="n"/>
      <c r="N865" s="788" t="n"/>
      <c r="O865" s="788" t="n"/>
      <c r="P865" s="788" t="n"/>
      <c r="Q865" s="788" t="n"/>
      <c r="R865" s="788" t="n"/>
      <c r="S865" s="788" t="n"/>
      <c r="T865" s="788" t="n"/>
      <c r="U865" s="788" t="n"/>
      <c r="V865" s="788" t="n"/>
      <c r="W865" s="788" t="n"/>
      <c r="X865" s="788" t="n"/>
      <c r="Y865" s="788" t="n"/>
      <c r="Z865" s="788" t="n"/>
      <c r="AA865" s="788" t="n"/>
      <c r="AB865" s="1080" t="n"/>
      <c r="AC865" s="788" t="n"/>
      <c r="AD865" s="788" t="n"/>
      <c r="AE865" s="788" t="n"/>
      <c r="AF865" s="788" t="n"/>
      <c r="AG865" s="788" t="n"/>
      <c r="AH865" s="788" t="n"/>
      <c r="AI865" s="788" t="n"/>
      <c r="AJ865" s="788" t="n"/>
      <c r="AK865" s="788" t="n"/>
      <c r="AL865" s="788" t="n"/>
      <c r="AM865" s="788" t="n"/>
      <c r="AN865" s="788" t="n"/>
      <c r="AO865" s="788" t="n"/>
      <c r="AP865" s="788" t="n"/>
      <c r="AQ865" s="788" t="n"/>
    </row>
    <row r="866" ht="12.75" customHeight="1" s="789">
      <c r="A866" s="788" t="n"/>
      <c r="B866" s="788" t="n"/>
      <c r="C866" s="788" t="n"/>
      <c r="D866" s="788" t="n"/>
      <c r="E866" s="1076" t="n"/>
      <c r="F866" s="788" t="n"/>
      <c r="G866" s="788" t="n"/>
      <c r="H866" s="788" t="n"/>
      <c r="I866" s="788" t="n"/>
      <c r="J866" s="788" t="n"/>
      <c r="K866" s="788" t="n"/>
      <c r="L866" s="788" t="n"/>
      <c r="M866" s="788" t="n"/>
      <c r="N866" s="788" t="n"/>
      <c r="O866" s="788" t="n"/>
      <c r="P866" s="788" t="n"/>
      <c r="Q866" s="788" t="n"/>
      <c r="R866" s="788" t="n"/>
      <c r="S866" s="788" t="n"/>
      <c r="T866" s="788" t="n"/>
      <c r="U866" s="788" t="n"/>
      <c r="V866" s="788" t="n"/>
      <c r="W866" s="788" t="n"/>
      <c r="X866" s="788" t="n"/>
      <c r="Y866" s="788" t="n"/>
      <c r="Z866" s="788" t="n"/>
      <c r="AA866" s="788" t="n"/>
      <c r="AB866" s="1080" t="n"/>
      <c r="AC866" s="788" t="n"/>
      <c r="AD866" s="788" t="n"/>
      <c r="AE866" s="788" t="n"/>
      <c r="AF866" s="788" t="n"/>
      <c r="AG866" s="788" t="n"/>
      <c r="AH866" s="788" t="n"/>
      <c r="AI866" s="788" t="n"/>
      <c r="AJ866" s="788" t="n"/>
      <c r="AK866" s="788" t="n"/>
      <c r="AL866" s="788" t="n"/>
      <c r="AM866" s="788" t="n"/>
      <c r="AN866" s="788" t="n"/>
      <c r="AO866" s="788" t="n"/>
      <c r="AP866" s="788" t="n"/>
      <c r="AQ866" s="788" t="n"/>
    </row>
    <row r="867" ht="12.75" customHeight="1" s="789">
      <c r="A867" s="788" t="n"/>
      <c r="B867" s="788" t="n"/>
      <c r="C867" s="788" t="n"/>
      <c r="D867" s="788" t="n"/>
      <c r="E867" s="1076" t="n"/>
      <c r="F867" s="788" t="n"/>
      <c r="G867" s="788" t="n"/>
      <c r="H867" s="788" t="n"/>
      <c r="I867" s="788" t="n"/>
      <c r="J867" s="788" t="n"/>
      <c r="K867" s="788" t="n"/>
      <c r="L867" s="788" t="n"/>
      <c r="M867" s="788" t="n"/>
      <c r="N867" s="788" t="n"/>
      <c r="O867" s="788" t="n"/>
      <c r="P867" s="788" t="n"/>
      <c r="Q867" s="788" t="n"/>
      <c r="R867" s="788" t="n"/>
      <c r="S867" s="788" t="n"/>
      <c r="T867" s="788" t="n"/>
      <c r="U867" s="788" t="n"/>
      <c r="V867" s="788" t="n"/>
      <c r="W867" s="788" t="n"/>
      <c r="X867" s="788" t="n"/>
      <c r="Y867" s="788" t="n"/>
      <c r="Z867" s="788" t="n"/>
      <c r="AA867" s="788" t="n"/>
      <c r="AB867" s="1080" t="n"/>
      <c r="AC867" s="788" t="n"/>
      <c r="AD867" s="788" t="n"/>
      <c r="AE867" s="788" t="n"/>
      <c r="AF867" s="788" t="n"/>
      <c r="AG867" s="788" t="n"/>
      <c r="AH867" s="788" t="n"/>
      <c r="AI867" s="788" t="n"/>
      <c r="AJ867" s="788" t="n"/>
      <c r="AK867" s="788" t="n"/>
      <c r="AL867" s="788" t="n"/>
      <c r="AM867" s="788" t="n"/>
      <c r="AN867" s="788" t="n"/>
      <c r="AO867" s="788" t="n"/>
      <c r="AP867" s="788" t="n"/>
      <c r="AQ867" s="788" t="n"/>
    </row>
    <row r="868" ht="12.75" customHeight="1" s="789">
      <c r="A868" s="788" t="n"/>
      <c r="B868" s="788" t="n"/>
      <c r="C868" s="788" t="n"/>
      <c r="D868" s="788" t="n"/>
      <c r="E868" s="1076" t="n"/>
      <c r="F868" s="788" t="n"/>
      <c r="G868" s="788" t="n"/>
      <c r="H868" s="788" t="n"/>
      <c r="I868" s="788" t="n"/>
      <c r="J868" s="788" t="n"/>
      <c r="K868" s="788" t="n"/>
      <c r="L868" s="788" t="n"/>
      <c r="M868" s="788" t="n"/>
      <c r="N868" s="788" t="n"/>
      <c r="O868" s="788" t="n"/>
      <c r="P868" s="788" t="n"/>
      <c r="Q868" s="788" t="n"/>
      <c r="R868" s="788" t="n"/>
      <c r="S868" s="788" t="n"/>
      <c r="T868" s="788" t="n"/>
      <c r="U868" s="788" t="n"/>
      <c r="V868" s="788" t="n"/>
      <c r="W868" s="788" t="n"/>
      <c r="X868" s="788" t="n"/>
      <c r="Y868" s="788" t="n"/>
      <c r="Z868" s="788" t="n"/>
      <c r="AA868" s="788" t="n"/>
      <c r="AB868" s="1080" t="n"/>
      <c r="AC868" s="788" t="n"/>
      <c r="AD868" s="788" t="n"/>
      <c r="AE868" s="788" t="n"/>
      <c r="AF868" s="788" t="n"/>
      <c r="AG868" s="788" t="n"/>
      <c r="AH868" s="788" t="n"/>
      <c r="AI868" s="788" t="n"/>
      <c r="AJ868" s="788" t="n"/>
      <c r="AK868" s="788" t="n"/>
      <c r="AL868" s="788" t="n"/>
      <c r="AM868" s="788" t="n"/>
      <c r="AN868" s="788" t="n"/>
      <c r="AO868" s="788" t="n"/>
      <c r="AP868" s="788" t="n"/>
      <c r="AQ868" s="788" t="n"/>
    </row>
    <row r="869" ht="12.75" customHeight="1" s="789">
      <c r="A869" s="788" t="n"/>
      <c r="B869" s="788" t="n"/>
      <c r="C869" s="788" t="n"/>
      <c r="D869" s="788" t="n"/>
      <c r="E869" s="1076" t="n"/>
      <c r="F869" s="788" t="n"/>
      <c r="G869" s="788" t="n"/>
      <c r="H869" s="788" t="n"/>
      <c r="I869" s="788" t="n"/>
      <c r="J869" s="788" t="n"/>
      <c r="K869" s="788" t="n"/>
      <c r="L869" s="788" t="n"/>
      <c r="M869" s="788" t="n"/>
      <c r="N869" s="788" t="n"/>
      <c r="O869" s="788" t="n"/>
      <c r="P869" s="788" t="n"/>
      <c r="Q869" s="788" t="n"/>
      <c r="R869" s="788" t="n"/>
      <c r="S869" s="788" t="n"/>
      <c r="T869" s="788" t="n"/>
      <c r="U869" s="788" t="n"/>
      <c r="V869" s="788" t="n"/>
      <c r="W869" s="788" t="n"/>
      <c r="X869" s="788" t="n"/>
      <c r="Y869" s="788" t="n"/>
      <c r="Z869" s="788" t="n"/>
      <c r="AA869" s="788" t="n"/>
      <c r="AB869" s="1080" t="n"/>
      <c r="AC869" s="788" t="n"/>
      <c r="AD869" s="788" t="n"/>
      <c r="AE869" s="788" t="n"/>
      <c r="AF869" s="788" t="n"/>
      <c r="AG869" s="788" t="n"/>
      <c r="AH869" s="788" t="n"/>
      <c r="AI869" s="788" t="n"/>
      <c r="AJ869" s="788" t="n"/>
      <c r="AK869" s="788" t="n"/>
      <c r="AL869" s="788" t="n"/>
      <c r="AM869" s="788" t="n"/>
      <c r="AN869" s="788" t="n"/>
      <c r="AO869" s="788" t="n"/>
      <c r="AP869" s="788" t="n"/>
      <c r="AQ869" s="788" t="n"/>
    </row>
    <row r="870" ht="12.75" customHeight="1" s="789">
      <c r="A870" s="788" t="n"/>
      <c r="B870" s="788" t="n"/>
      <c r="C870" s="788" t="n"/>
      <c r="D870" s="788" t="n"/>
      <c r="E870" s="1076" t="n"/>
      <c r="F870" s="788" t="n"/>
      <c r="G870" s="788" t="n"/>
      <c r="H870" s="788" t="n"/>
      <c r="I870" s="788" t="n"/>
      <c r="J870" s="788" t="n"/>
      <c r="K870" s="788" t="n"/>
      <c r="L870" s="788" t="n"/>
      <c r="M870" s="788" t="n"/>
      <c r="N870" s="788" t="n"/>
      <c r="O870" s="788" t="n"/>
      <c r="P870" s="788" t="n"/>
      <c r="Q870" s="788" t="n"/>
      <c r="R870" s="788" t="n"/>
      <c r="S870" s="788" t="n"/>
      <c r="T870" s="788" t="n"/>
      <c r="U870" s="788" t="n"/>
      <c r="V870" s="788" t="n"/>
      <c r="W870" s="788" t="n"/>
      <c r="X870" s="788" t="n"/>
      <c r="Y870" s="788" t="n"/>
      <c r="Z870" s="788" t="n"/>
      <c r="AA870" s="788" t="n"/>
      <c r="AB870" s="1080" t="n"/>
      <c r="AC870" s="788" t="n"/>
      <c r="AD870" s="788" t="n"/>
      <c r="AE870" s="788" t="n"/>
      <c r="AF870" s="788" t="n"/>
      <c r="AG870" s="788" t="n"/>
      <c r="AH870" s="788" t="n"/>
      <c r="AI870" s="788" t="n"/>
      <c r="AJ870" s="788" t="n"/>
      <c r="AK870" s="788" t="n"/>
      <c r="AL870" s="788" t="n"/>
      <c r="AM870" s="788" t="n"/>
      <c r="AN870" s="788" t="n"/>
      <c r="AO870" s="788" t="n"/>
      <c r="AP870" s="788" t="n"/>
      <c r="AQ870" s="788" t="n"/>
    </row>
    <row r="871" ht="12.75" customHeight="1" s="789">
      <c r="A871" s="788" t="n"/>
      <c r="B871" s="788" t="n"/>
      <c r="C871" s="788" t="n"/>
      <c r="D871" s="788" t="n"/>
      <c r="E871" s="1076" t="n"/>
      <c r="F871" s="788" t="n"/>
      <c r="G871" s="788" t="n"/>
      <c r="H871" s="788" t="n"/>
      <c r="I871" s="788" t="n"/>
      <c r="J871" s="788" t="n"/>
      <c r="K871" s="788" t="n"/>
      <c r="L871" s="788" t="n"/>
      <c r="M871" s="788" t="n"/>
      <c r="N871" s="788" t="n"/>
      <c r="O871" s="788" t="n"/>
      <c r="P871" s="788" t="n"/>
      <c r="Q871" s="788" t="n"/>
      <c r="R871" s="788" t="n"/>
      <c r="S871" s="788" t="n"/>
      <c r="T871" s="788" t="n"/>
      <c r="U871" s="788" t="n"/>
      <c r="V871" s="788" t="n"/>
      <c r="W871" s="788" t="n"/>
      <c r="X871" s="788" t="n"/>
      <c r="Y871" s="788" t="n"/>
      <c r="Z871" s="788" t="n"/>
      <c r="AA871" s="788" t="n"/>
      <c r="AB871" s="1080" t="n"/>
      <c r="AC871" s="788" t="n"/>
      <c r="AD871" s="788" t="n"/>
      <c r="AE871" s="788" t="n"/>
      <c r="AF871" s="788" t="n"/>
      <c r="AG871" s="788" t="n"/>
      <c r="AH871" s="788" t="n"/>
      <c r="AI871" s="788" t="n"/>
      <c r="AJ871" s="788" t="n"/>
      <c r="AK871" s="788" t="n"/>
      <c r="AL871" s="788" t="n"/>
      <c r="AM871" s="788" t="n"/>
      <c r="AN871" s="788" t="n"/>
      <c r="AO871" s="788" t="n"/>
      <c r="AP871" s="788" t="n"/>
      <c r="AQ871" s="788" t="n"/>
    </row>
    <row r="872" ht="12.75" customHeight="1" s="789">
      <c r="A872" s="788" t="n"/>
      <c r="B872" s="788" t="n"/>
      <c r="C872" s="788" t="n"/>
      <c r="D872" s="788" t="n"/>
      <c r="E872" s="1076" t="n"/>
      <c r="F872" s="788" t="n"/>
      <c r="G872" s="788" t="n"/>
      <c r="H872" s="788" t="n"/>
      <c r="I872" s="788" t="n"/>
      <c r="J872" s="788" t="n"/>
      <c r="K872" s="788" t="n"/>
      <c r="L872" s="788" t="n"/>
      <c r="M872" s="788" t="n"/>
      <c r="N872" s="788" t="n"/>
      <c r="O872" s="788" t="n"/>
      <c r="P872" s="788" t="n"/>
      <c r="Q872" s="788" t="n"/>
      <c r="R872" s="788" t="n"/>
      <c r="S872" s="788" t="n"/>
      <c r="T872" s="788" t="n"/>
      <c r="U872" s="788" t="n"/>
      <c r="V872" s="788" t="n"/>
      <c r="W872" s="788" t="n"/>
      <c r="X872" s="788" t="n"/>
      <c r="Y872" s="788" t="n"/>
      <c r="Z872" s="788" t="n"/>
      <c r="AA872" s="788" t="n"/>
      <c r="AB872" s="1080" t="n"/>
      <c r="AC872" s="788" t="n"/>
      <c r="AD872" s="788" t="n"/>
      <c r="AE872" s="788" t="n"/>
      <c r="AF872" s="788" t="n"/>
      <c r="AG872" s="788" t="n"/>
      <c r="AH872" s="788" t="n"/>
      <c r="AI872" s="788" t="n"/>
      <c r="AJ872" s="788" t="n"/>
      <c r="AK872" s="788" t="n"/>
      <c r="AL872" s="788" t="n"/>
      <c r="AM872" s="788" t="n"/>
      <c r="AN872" s="788" t="n"/>
      <c r="AO872" s="788" t="n"/>
      <c r="AP872" s="788" t="n"/>
      <c r="AQ872" s="788" t="n"/>
    </row>
    <row r="873" ht="12.75" customHeight="1" s="789">
      <c r="A873" s="788" t="n"/>
      <c r="B873" s="788" t="n"/>
      <c r="C873" s="788" t="n"/>
      <c r="D873" s="788" t="n"/>
      <c r="E873" s="1076" t="n"/>
      <c r="F873" s="788" t="n"/>
      <c r="G873" s="788" t="n"/>
      <c r="H873" s="788" t="n"/>
      <c r="I873" s="788" t="n"/>
      <c r="J873" s="788" t="n"/>
      <c r="K873" s="788" t="n"/>
      <c r="L873" s="788" t="n"/>
      <c r="M873" s="788" t="n"/>
      <c r="N873" s="788" t="n"/>
      <c r="O873" s="788" t="n"/>
      <c r="P873" s="788" t="n"/>
      <c r="Q873" s="788" t="n"/>
      <c r="R873" s="788" t="n"/>
      <c r="S873" s="788" t="n"/>
      <c r="T873" s="788" t="n"/>
      <c r="U873" s="788" t="n"/>
      <c r="V873" s="788" t="n"/>
      <c r="W873" s="788" t="n"/>
      <c r="X873" s="788" t="n"/>
      <c r="Y873" s="788" t="n"/>
      <c r="Z873" s="788" t="n"/>
      <c r="AA873" s="788" t="n"/>
      <c r="AB873" s="1080" t="n"/>
      <c r="AC873" s="788" t="n"/>
      <c r="AD873" s="788" t="n"/>
      <c r="AE873" s="788" t="n"/>
      <c r="AF873" s="788" t="n"/>
      <c r="AG873" s="788" t="n"/>
      <c r="AH873" s="788" t="n"/>
      <c r="AI873" s="788" t="n"/>
      <c r="AJ873" s="788" t="n"/>
      <c r="AK873" s="788" t="n"/>
      <c r="AL873" s="788" t="n"/>
      <c r="AM873" s="788" t="n"/>
      <c r="AN873" s="788" t="n"/>
      <c r="AO873" s="788" t="n"/>
      <c r="AP873" s="788" t="n"/>
      <c r="AQ873" s="788" t="n"/>
    </row>
    <row r="874" ht="12.75" customHeight="1" s="789">
      <c r="A874" s="788" t="n"/>
      <c r="B874" s="788" t="n"/>
      <c r="C874" s="788" t="n"/>
      <c r="D874" s="788" t="n"/>
      <c r="E874" s="1076" t="n"/>
      <c r="F874" s="788" t="n"/>
      <c r="G874" s="788" t="n"/>
      <c r="H874" s="788" t="n"/>
      <c r="I874" s="788" t="n"/>
      <c r="J874" s="788" t="n"/>
      <c r="K874" s="788" t="n"/>
      <c r="L874" s="788" t="n"/>
      <c r="M874" s="788" t="n"/>
      <c r="N874" s="788" t="n"/>
      <c r="O874" s="788" t="n"/>
      <c r="P874" s="788" t="n"/>
      <c r="Q874" s="788" t="n"/>
      <c r="R874" s="788" t="n"/>
      <c r="S874" s="788" t="n"/>
      <c r="T874" s="788" t="n"/>
      <c r="U874" s="788" t="n"/>
      <c r="V874" s="788" t="n"/>
      <c r="W874" s="788" t="n"/>
      <c r="X874" s="788" t="n"/>
      <c r="Y874" s="788" t="n"/>
      <c r="Z874" s="788" t="n"/>
      <c r="AA874" s="788" t="n"/>
      <c r="AB874" s="1080" t="n"/>
      <c r="AC874" s="788" t="n"/>
      <c r="AD874" s="788" t="n"/>
      <c r="AE874" s="788" t="n"/>
      <c r="AF874" s="788" t="n"/>
      <c r="AG874" s="788" t="n"/>
      <c r="AH874" s="788" t="n"/>
      <c r="AI874" s="788" t="n"/>
      <c r="AJ874" s="788" t="n"/>
      <c r="AK874" s="788" t="n"/>
      <c r="AL874" s="788" t="n"/>
      <c r="AM874" s="788" t="n"/>
      <c r="AN874" s="788" t="n"/>
      <c r="AO874" s="788" t="n"/>
      <c r="AP874" s="788" t="n"/>
      <c r="AQ874" s="788" t="n"/>
    </row>
    <row r="875" ht="12.75" customHeight="1" s="789">
      <c r="A875" s="788" t="n"/>
      <c r="B875" s="788" t="n"/>
      <c r="C875" s="788" t="n"/>
      <c r="D875" s="788" t="n"/>
      <c r="E875" s="1076" t="n"/>
      <c r="F875" s="788" t="n"/>
      <c r="G875" s="788" t="n"/>
      <c r="H875" s="788" t="n"/>
      <c r="I875" s="788" t="n"/>
      <c r="J875" s="788" t="n"/>
      <c r="K875" s="788" t="n"/>
      <c r="L875" s="788" t="n"/>
      <c r="M875" s="788" t="n"/>
      <c r="N875" s="788" t="n"/>
      <c r="O875" s="788" t="n"/>
      <c r="P875" s="788" t="n"/>
      <c r="Q875" s="788" t="n"/>
      <c r="R875" s="788" t="n"/>
      <c r="S875" s="788" t="n"/>
      <c r="T875" s="788" t="n"/>
      <c r="U875" s="788" t="n"/>
      <c r="V875" s="788" t="n"/>
      <c r="W875" s="788" t="n"/>
      <c r="X875" s="788" t="n"/>
      <c r="Y875" s="788" t="n"/>
      <c r="Z875" s="788" t="n"/>
      <c r="AA875" s="788" t="n"/>
      <c r="AB875" s="1080" t="n"/>
      <c r="AC875" s="788" t="n"/>
      <c r="AD875" s="788" t="n"/>
      <c r="AE875" s="788" t="n"/>
      <c r="AF875" s="788" t="n"/>
      <c r="AG875" s="788" t="n"/>
      <c r="AH875" s="788" t="n"/>
      <c r="AI875" s="788" t="n"/>
      <c r="AJ875" s="788" t="n"/>
      <c r="AK875" s="788" t="n"/>
      <c r="AL875" s="788" t="n"/>
      <c r="AM875" s="788" t="n"/>
      <c r="AN875" s="788" t="n"/>
      <c r="AO875" s="788" t="n"/>
      <c r="AP875" s="788" t="n"/>
      <c r="AQ875" s="788" t="n"/>
    </row>
    <row r="876" ht="12.75" customHeight="1" s="789">
      <c r="A876" s="788" t="n"/>
      <c r="B876" s="788" t="n"/>
      <c r="C876" s="788" t="n"/>
      <c r="D876" s="788" t="n"/>
      <c r="E876" s="1076" t="n"/>
      <c r="F876" s="788" t="n"/>
      <c r="G876" s="788" t="n"/>
      <c r="H876" s="788" t="n"/>
      <c r="I876" s="788" t="n"/>
      <c r="J876" s="788" t="n"/>
      <c r="K876" s="788" t="n"/>
      <c r="L876" s="788" t="n"/>
      <c r="M876" s="788" t="n"/>
      <c r="N876" s="788" t="n"/>
      <c r="O876" s="788" t="n"/>
      <c r="P876" s="788" t="n"/>
      <c r="Q876" s="788" t="n"/>
      <c r="R876" s="788" t="n"/>
      <c r="S876" s="788" t="n"/>
      <c r="T876" s="788" t="n"/>
      <c r="U876" s="788" t="n"/>
      <c r="V876" s="788" t="n"/>
      <c r="W876" s="788" t="n"/>
      <c r="X876" s="788" t="n"/>
      <c r="Y876" s="788" t="n"/>
      <c r="Z876" s="788" t="n"/>
      <c r="AA876" s="788" t="n"/>
      <c r="AB876" s="1080" t="n"/>
      <c r="AC876" s="788" t="n"/>
      <c r="AD876" s="788" t="n"/>
      <c r="AE876" s="788" t="n"/>
      <c r="AF876" s="788" t="n"/>
      <c r="AG876" s="788" t="n"/>
      <c r="AH876" s="788" t="n"/>
      <c r="AI876" s="788" t="n"/>
      <c r="AJ876" s="788" t="n"/>
      <c r="AK876" s="788" t="n"/>
      <c r="AL876" s="788" t="n"/>
      <c r="AM876" s="788" t="n"/>
      <c r="AN876" s="788" t="n"/>
      <c r="AO876" s="788" t="n"/>
      <c r="AP876" s="788" t="n"/>
      <c r="AQ876" s="788" t="n"/>
    </row>
    <row r="877" ht="12.75" customHeight="1" s="789">
      <c r="A877" s="788" t="n"/>
      <c r="B877" s="788" t="n"/>
      <c r="C877" s="788" t="n"/>
      <c r="D877" s="788" t="n"/>
      <c r="E877" s="1076" t="n"/>
      <c r="F877" s="788" t="n"/>
      <c r="G877" s="788" t="n"/>
      <c r="H877" s="788" t="n"/>
      <c r="I877" s="788" t="n"/>
      <c r="J877" s="788" t="n"/>
      <c r="K877" s="788" t="n"/>
      <c r="L877" s="788" t="n"/>
      <c r="M877" s="788" t="n"/>
      <c r="N877" s="788" t="n"/>
      <c r="O877" s="788" t="n"/>
      <c r="P877" s="788" t="n"/>
      <c r="Q877" s="788" t="n"/>
      <c r="R877" s="788" t="n"/>
      <c r="S877" s="788" t="n"/>
      <c r="T877" s="788" t="n"/>
      <c r="U877" s="788" t="n"/>
      <c r="V877" s="788" t="n"/>
      <c r="W877" s="788" t="n"/>
      <c r="X877" s="788" t="n"/>
      <c r="Y877" s="788" t="n"/>
      <c r="Z877" s="788" t="n"/>
      <c r="AA877" s="788" t="n"/>
      <c r="AB877" s="1080" t="n"/>
      <c r="AC877" s="788" t="n"/>
      <c r="AD877" s="788" t="n"/>
      <c r="AE877" s="788" t="n"/>
      <c r="AF877" s="788" t="n"/>
      <c r="AG877" s="788" t="n"/>
      <c r="AH877" s="788" t="n"/>
      <c r="AI877" s="788" t="n"/>
      <c r="AJ877" s="788" t="n"/>
      <c r="AK877" s="788" t="n"/>
      <c r="AL877" s="788" t="n"/>
      <c r="AM877" s="788" t="n"/>
      <c r="AN877" s="788" t="n"/>
      <c r="AO877" s="788" t="n"/>
      <c r="AP877" s="788" t="n"/>
      <c r="AQ877" s="788" t="n"/>
    </row>
    <row r="878" ht="12.75" customHeight="1" s="789">
      <c r="A878" s="788" t="n"/>
      <c r="B878" s="788" t="n"/>
      <c r="C878" s="788" t="n"/>
      <c r="D878" s="788" t="n"/>
      <c r="E878" s="1076" t="n"/>
      <c r="F878" s="788" t="n"/>
      <c r="G878" s="788" t="n"/>
      <c r="H878" s="788" t="n"/>
      <c r="I878" s="788" t="n"/>
      <c r="J878" s="788" t="n"/>
      <c r="K878" s="788" t="n"/>
      <c r="L878" s="788" t="n"/>
      <c r="M878" s="788" t="n"/>
      <c r="N878" s="788" t="n"/>
      <c r="O878" s="788" t="n"/>
      <c r="P878" s="788" t="n"/>
      <c r="Q878" s="788" t="n"/>
      <c r="R878" s="788" t="n"/>
      <c r="S878" s="788" t="n"/>
      <c r="T878" s="788" t="n"/>
      <c r="U878" s="788" t="n"/>
      <c r="V878" s="788" t="n"/>
      <c r="W878" s="788" t="n"/>
      <c r="X878" s="788" t="n"/>
      <c r="Y878" s="788" t="n"/>
      <c r="Z878" s="788" t="n"/>
      <c r="AA878" s="788" t="n"/>
      <c r="AB878" s="1080" t="n"/>
      <c r="AC878" s="788" t="n"/>
      <c r="AD878" s="788" t="n"/>
      <c r="AE878" s="788" t="n"/>
      <c r="AF878" s="788" t="n"/>
      <c r="AG878" s="788" t="n"/>
      <c r="AH878" s="788" t="n"/>
      <c r="AI878" s="788" t="n"/>
      <c r="AJ878" s="788" t="n"/>
      <c r="AK878" s="788" t="n"/>
      <c r="AL878" s="788" t="n"/>
      <c r="AM878" s="788" t="n"/>
      <c r="AN878" s="788" t="n"/>
      <c r="AO878" s="788" t="n"/>
      <c r="AP878" s="788" t="n"/>
      <c r="AQ878" s="788" t="n"/>
    </row>
    <row r="879" ht="12.75" customHeight="1" s="789">
      <c r="A879" s="788" t="n"/>
      <c r="B879" s="788" t="n"/>
      <c r="C879" s="788" t="n"/>
      <c r="D879" s="788" t="n"/>
      <c r="E879" s="1076" t="n"/>
      <c r="F879" s="788" t="n"/>
      <c r="G879" s="788" t="n"/>
      <c r="H879" s="788" t="n"/>
      <c r="I879" s="788" t="n"/>
      <c r="J879" s="788" t="n"/>
      <c r="K879" s="788" t="n"/>
      <c r="L879" s="788" t="n"/>
      <c r="M879" s="788" t="n"/>
      <c r="N879" s="788" t="n"/>
      <c r="O879" s="788" t="n"/>
      <c r="P879" s="788" t="n"/>
      <c r="Q879" s="788" t="n"/>
      <c r="R879" s="788" t="n"/>
      <c r="S879" s="788" t="n"/>
      <c r="T879" s="788" t="n"/>
      <c r="U879" s="788" t="n"/>
      <c r="V879" s="788" t="n"/>
      <c r="W879" s="788" t="n"/>
      <c r="X879" s="788" t="n"/>
      <c r="Y879" s="788" t="n"/>
      <c r="Z879" s="788" t="n"/>
      <c r="AA879" s="788" t="n"/>
      <c r="AB879" s="1080" t="n"/>
      <c r="AC879" s="788" t="n"/>
      <c r="AD879" s="788" t="n"/>
      <c r="AE879" s="788" t="n"/>
      <c r="AF879" s="788" t="n"/>
      <c r="AG879" s="788" t="n"/>
      <c r="AH879" s="788" t="n"/>
      <c r="AI879" s="788" t="n"/>
      <c r="AJ879" s="788" t="n"/>
      <c r="AK879" s="788" t="n"/>
      <c r="AL879" s="788" t="n"/>
      <c r="AM879" s="788" t="n"/>
      <c r="AN879" s="788" t="n"/>
      <c r="AO879" s="788" t="n"/>
      <c r="AP879" s="788" t="n"/>
      <c r="AQ879" s="788" t="n"/>
    </row>
    <row r="880" ht="12.75" customHeight="1" s="789">
      <c r="A880" s="788" t="n"/>
      <c r="B880" s="788" t="n"/>
      <c r="C880" s="788" t="n"/>
      <c r="D880" s="788" t="n"/>
      <c r="E880" s="1076" t="n"/>
      <c r="F880" s="788" t="n"/>
      <c r="G880" s="788" t="n"/>
      <c r="H880" s="788" t="n"/>
      <c r="I880" s="788" t="n"/>
      <c r="J880" s="788" t="n"/>
      <c r="K880" s="788" t="n"/>
      <c r="L880" s="788" t="n"/>
      <c r="M880" s="788" t="n"/>
      <c r="N880" s="788" t="n"/>
      <c r="O880" s="788" t="n"/>
      <c r="P880" s="788" t="n"/>
      <c r="Q880" s="788" t="n"/>
      <c r="R880" s="788" t="n"/>
      <c r="S880" s="788" t="n"/>
      <c r="T880" s="788" t="n"/>
      <c r="U880" s="788" t="n"/>
      <c r="V880" s="788" t="n"/>
      <c r="W880" s="788" t="n"/>
      <c r="X880" s="788" t="n"/>
      <c r="Y880" s="788" t="n"/>
      <c r="Z880" s="788" t="n"/>
      <c r="AA880" s="788" t="n"/>
      <c r="AB880" s="1080" t="n"/>
      <c r="AC880" s="788" t="n"/>
      <c r="AD880" s="788" t="n"/>
      <c r="AE880" s="788" t="n"/>
      <c r="AF880" s="788" t="n"/>
      <c r="AG880" s="788" t="n"/>
      <c r="AH880" s="788" t="n"/>
      <c r="AI880" s="788" t="n"/>
      <c r="AJ880" s="788" t="n"/>
      <c r="AK880" s="788" t="n"/>
      <c r="AL880" s="788" t="n"/>
      <c r="AM880" s="788" t="n"/>
      <c r="AN880" s="788" t="n"/>
      <c r="AO880" s="788" t="n"/>
      <c r="AP880" s="788" t="n"/>
      <c r="AQ880" s="788" t="n"/>
    </row>
    <row r="881" ht="12.75" customHeight="1" s="789">
      <c r="A881" s="788" t="n"/>
      <c r="B881" s="788" t="n"/>
      <c r="C881" s="788" t="n"/>
      <c r="D881" s="788" t="n"/>
      <c r="E881" s="1076" t="n"/>
      <c r="F881" s="788" t="n"/>
      <c r="G881" s="788" t="n"/>
      <c r="H881" s="788" t="n"/>
      <c r="I881" s="788" t="n"/>
      <c r="J881" s="788" t="n"/>
      <c r="K881" s="788" t="n"/>
      <c r="L881" s="788" t="n"/>
      <c r="M881" s="788" t="n"/>
      <c r="N881" s="788" t="n"/>
      <c r="O881" s="788" t="n"/>
      <c r="P881" s="788" t="n"/>
      <c r="Q881" s="788" t="n"/>
      <c r="R881" s="788" t="n"/>
      <c r="S881" s="788" t="n"/>
      <c r="T881" s="788" t="n"/>
      <c r="U881" s="788" t="n"/>
      <c r="V881" s="788" t="n"/>
      <c r="W881" s="788" t="n"/>
      <c r="X881" s="788" t="n"/>
      <c r="Y881" s="788" t="n"/>
      <c r="Z881" s="788" t="n"/>
      <c r="AA881" s="788" t="n"/>
      <c r="AB881" s="1080" t="n"/>
      <c r="AC881" s="788" t="n"/>
      <c r="AD881" s="788" t="n"/>
      <c r="AE881" s="788" t="n"/>
      <c r="AF881" s="788" t="n"/>
      <c r="AG881" s="788" t="n"/>
      <c r="AH881" s="788" t="n"/>
      <c r="AI881" s="788" t="n"/>
      <c r="AJ881" s="788" t="n"/>
      <c r="AK881" s="788" t="n"/>
      <c r="AL881" s="788" t="n"/>
      <c r="AM881" s="788" t="n"/>
      <c r="AN881" s="788" t="n"/>
      <c r="AO881" s="788" t="n"/>
      <c r="AP881" s="788" t="n"/>
      <c r="AQ881" s="788" t="n"/>
    </row>
    <row r="882" ht="12.75" customHeight="1" s="789">
      <c r="A882" s="788" t="n"/>
      <c r="B882" s="788" t="n"/>
      <c r="C882" s="788" t="n"/>
      <c r="D882" s="788" t="n"/>
      <c r="E882" s="1076" t="n"/>
      <c r="F882" s="788" t="n"/>
      <c r="G882" s="788" t="n"/>
      <c r="H882" s="788" t="n"/>
      <c r="I882" s="788" t="n"/>
      <c r="J882" s="788" t="n"/>
      <c r="K882" s="788" t="n"/>
      <c r="L882" s="788" t="n"/>
      <c r="M882" s="788" t="n"/>
      <c r="N882" s="788" t="n"/>
      <c r="O882" s="788" t="n"/>
      <c r="P882" s="788" t="n"/>
      <c r="Q882" s="788" t="n"/>
      <c r="R882" s="788" t="n"/>
      <c r="S882" s="788" t="n"/>
      <c r="T882" s="788" t="n"/>
      <c r="U882" s="788" t="n"/>
      <c r="V882" s="788" t="n"/>
      <c r="W882" s="788" t="n"/>
      <c r="X882" s="788" t="n"/>
      <c r="Y882" s="788" t="n"/>
      <c r="Z882" s="788" t="n"/>
      <c r="AA882" s="788" t="n"/>
      <c r="AB882" s="1080" t="n"/>
      <c r="AC882" s="788" t="n"/>
      <c r="AD882" s="788" t="n"/>
      <c r="AE882" s="788" t="n"/>
      <c r="AF882" s="788" t="n"/>
      <c r="AG882" s="788" t="n"/>
      <c r="AH882" s="788" t="n"/>
      <c r="AI882" s="788" t="n"/>
      <c r="AJ882" s="788" t="n"/>
      <c r="AK882" s="788" t="n"/>
      <c r="AL882" s="788" t="n"/>
      <c r="AM882" s="788" t="n"/>
      <c r="AN882" s="788" t="n"/>
      <c r="AO882" s="788" t="n"/>
      <c r="AP882" s="788" t="n"/>
      <c r="AQ882" s="788" t="n"/>
    </row>
    <row r="883" ht="12.75" customHeight="1" s="789">
      <c r="A883" s="788" t="n"/>
      <c r="B883" s="788" t="n"/>
      <c r="C883" s="788" t="n"/>
      <c r="D883" s="788" t="n"/>
      <c r="E883" s="1076" t="n"/>
      <c r="F883" s="788" t="n"/>
      <c r="G883" s="788" t="n"/>
      <c r="H883" s="788" t="n"/>
      <c r="I883" s="788" t="n"/>
      <c r="J883" s="788" t="n"/>
      <c r="K883" s="788" t="n"/>
      <c r="L883" s="788" t="n"/>
      <c r="M883" s="788" t="n"/>
      <c r="N883" s="788" t="n"/>
      <c r="O883" s="788" t="n"/>
      <c r="P883" s="788" t="n"/>
      <c r="Q883" s="788" t="n"/>
      <c r="R883" s="788" t="n"/>
      <c r="S883" s="788" t="n"/>
      <c r="T883" s="788" t="n"/>
      <c r="U883" s="788" t="n"/>
      <c r="V883" s="788" t="n"/>
      <c r="W883" s="788" t="n"/>
      <c r="X883" s="788" t="n"/>
      <c r="Y883" s="788" t="n"/>
      <c r="Z883" s="788" t="n"/>
      <c r="AA883" s="788" t="n"/>
      <c r="AB883" s="1080" t="n"/>
      <c r="AC883" s="788" t="n"/>
      <c r="AD883" s="788" t="n"/>
      <c r="AE883" s="788" t="n"/>
      <c r="AF883" s="788" t="n"/>
      <c r="AG883" s="788" t="n"/>
      <c r="AH883" s="788" t="n"/>
      <c r="AI883" s="788" t="n"/>
      <c r="AJ883" s="788" t="n"/>
      <c r="AK883" s="788" t="n"/>
      <c r="AL883" s="788" t="n"/>
      <c r="AM883" s="788" t="n"/>
      <c r="AN883" s="788" t="n"/>
      <c r="AO883" s="788" t="n"/>
      <c r="AP883" s="788" t="n"/>
      <c r="AQ883" s="788" t="n"/>
    </row>
    <row r="884" ht="12.75" customHeight="1" s="789">
      <c r="A884" s="788" t="n"/>
      <c r="B884" s="788" t="n"/>
      <c r="C884" s="788" t="n"/>
      <c r="D884" s="788" t="n"/>
      <c r="E884" s="1076" t="n"/>
      <c r="F884" s="788" t="n"/>
      <c r="G884" s="788" t="n"/>
      <c r="H884" s="788" t="n"/>
      <c r="I884" s="788" t="n"/>
      <c r="J884" s="788" t="n"/>
      <c r="K884" s="788" t="n"/>
      <c r="L884" s="788" t="n"/>
      <c r="M884" s="788" t="n"/>
      <c r="N884" s="788" t="n"/>
      <c r="O884" s="788" t="n"/>
      <c r="P884" s="788" t="n"/>
      <c r="Q884" s="788" t="n"/>
      <c r="R884" s="788" t="n"/>
      <c r="S884" s="788" t="n"/>
      <c r="T884" s="788" t="n"/>
      <c r="U884" s="788" t="n"/>
      <c r="V884" s="788" t="n"/>
      <c r="W884" s="788" t="n"/>
      <c r="X884" s="788" t="n"/>
      <c r="Y884" s="788" t="n"/>
      <c r="Z884" s="788" t="n"/>
      <c r="AA884" s="788" t="n"/>
      <c r="AB884" s="1080" t="n"/>
      <c r="AC884" s="788" t="n"/>
      <c r="AD884" s="788" t="n"/>
      <c r="AE884" s="788" t="n"/>
      <c r="AF884" s="788" t="n"/>
      <c r="AG884" s="788" t="n"/>
      <c r="AH884" s="788" t="n"/>
      <c r="AI884" s="788" t="n"/>
      <c r="AJ884" s="788" t="n"/>
      <c r="AK884" s="788" t="n"/>
      <c r="AL884" s="788" t="n"/>
      <c r="AM884" s="788" t="n"/>
      <c r="AN884" s="788" t="n"/>
      <c r="AO884" s="788" t="n"/>
      <c r="AP884" s="788" t="n"/>
      <c r="AQ884" s="788" t="n"/>
    </row>
    <row r="885" ht="12.75" customHeight="1" s="789">
      <c r="A885" s="788" t="n"/>
      <c r="B885" s="788" t="n"/>
      <c r="C885" s="788" t="n"/>
      <c r="D885" s="788" t="n"/>
      <c r="E885" s="1076" t="n"/>
      <c r="F885" s="788" t="n"/>
      <c r="G885" s="788" t="n"/>
      <c r="H885" s="788" t="n"/>
      <c r="I885" s="788" t="n"/>
      <c r="J885" s="788" t="n"/>
      <c r="K885" s="788" t="n"/>
      <c r="L885" s="788" t="n"/>
      <c r="M885" s="788" t="n"/>
      <c r="N885" s="788" t="n"/>
      <c r="O885" s="788" t="n"/>
      <c r="P885" s="788" t="n"/>
      <c r="Q885" s="788" t="n"/>
      <c r="R885" s="788" t="n"/>
      <c r="S885" s="788" t="n"/>
      <c r="T885" s="788" t="n"/>
      <c r="U885" s="788" t="n"/>
      <c r="V885" s="788" t="n"/>
      <c r="W885" s="788" t="n"/>
      <c r="X885" s="788" t="n"/>
      <c r="Y885" s="788" t="n"/>
      <c r="Z885" s="788" t="n"/>
      <c r="AA885" s="788" t="n"/>
      <c r="AB885" s="1080" t="n"/>
      <c r="AC885" s="788" t="n"/>
      <c r="AD885" s="788" t="n"/>
      <c r="AE885" s="788" t="n"/>
      <c r="AF885" s="788" t="n"/>
      <c r="AG885" s="788" t="n"/>
      <c r="AH885" s="788" t="n"/>
      <c r="AI885" s="788" t="n"/>
      <c r="AJ885" s="788" t="n"/>
      <c r="AK885" s="788" t="n"/>
      <c r="AL885" s="788" t="n"/>
      <c r="AM885" s="788" t="n"/>
      <c r="AN885" s="788" t="n"/>
      <c r="AO885" s="788" t="n"/>
      <c r="AP885" s="788" t="n"/>
      <c r="AQ885" s="788" t="n"/>
    </row>
    <row r="886" ht="12.75" customHeight="1" s="789">
      <c r="A886" s="788" t="n"/>
      <c r="B886" s="788" t="n"/>
      <c r="C886" s="788" t="n"/>
      <c r="D886" s="788" t="n"/>
      <c r="E886" s="1076" t="n"/>
      <c r="F886" s="788" t="n"/>
      <c r="G886" s="788" t="n"/>
      <c r="H886" s="788" t="n"/>
      <c r="I886" s="788" t="n"/>
      <c r="J886" s="788" t="n"/>
      <c r="K886" s="788" t="n"/>
      <c r="L886" s="788" t="n"/>
      <c r="M886" s="788" t="n"/>
      <c r="N886" s="788" t="n"/>
      <c r="O886" s="788" t="n"/>
      <c r="P886" s="788" t="n"/>
      <c r="Q886" s="788" t="n"/>
      <c r="R886" s="788" t="n"/>
      <c r="S886" s="788" t="n"/>
      <c r="T886" s="788" t="n"/>
      <c r="U886" s="788" t="n"/>
      <c r="V886" s="788" t="n"/>
      <c r="W886" s="788" t="n"/>
      <c r="X886" s="788" t="n"/>
      <c r="Y886" s="788" t="n"/>
      <c r="Z886" s="788" t="n"/>
      <c r="AA886" s="788" t="n"/>
      <c r="AB886" s="1080" t="n"/>
      <c r="AC886" s="788" t="n"/>
      <c r="AD886" s="788" t="n"/>
      <c r="AE886" s="788" t="n"/>
      <c r="AF886" s="788" t="n"/>
      <c r="AG886" s="788" t="n"/>
      <c r="AH886" s="788" t="n"/>
      <c r="AI886" s="788" t="n"/>
      <c r="AJ886" s="788" t="n"/>
      <c r="AK886" s="788" t="n"/>
      <c r="AL886" s="788" t="n"/>
      <c r="AM886" s="788" t="n"/>
      <c r="AN886" s="788" t="n"/>
      <c r="AO886" s="788" t="n"/>
      <c r="AP886" s="788" t="n"/>
      <c r="AQ886" s="788" t="n"/>
    </row>
    <row r="887" ht="12.75" customHeight="1" s="789">
      <c r="A887" s="788" t="n"/>
      <c r="B887" s="788" t="n"/>
      <c r="C887" s="788" t="n"/>
      <c r="D887" s="788" t="n"/>
      <c r="E887" s="1076" t="n"/>
      <c r="F887" s="788" t="n"/>
      <c r="G887" s="788" t="n"/>
      <c r="H887" s="788" t="n"/>
      <c r="I887" s="788" t="n"/>
      <c r="J887" s="788" t="n"/>
      <c r="K887" s="788" t="n"/>
      <c r="L887" s="788" t="n"/>
      <c r="M887" s="788" t="n"/>
      <c r="N887" s="788" t="n"/>
      <c r="O887" s="788" t="n"/>
      <c r="P887" s="788" t="n"/>
      <c r="Q887" s="788" t="n"/>
      <c r="R887" s="788" t="n"/>
      <c r="S887" s="788" t="n"/>
      <c r="T887" s="788" t="n"/>
      <c r="U887" s="788" t="n"/>
      <c r="V887" s="788" t="n"/>
      <c r="W887" s="788" t="n"/>
      <c r="X887" s="788" t="n"/>
      <c r="Y887" s="788" t="n"/>
      <c r="Z887" s="788" t="n"/>
      <c r="AA887" s="788" t="n"/>
      <c r="AB887" s="1080" t="n"/>
      <c r="AC887" s="788" t="n"/>
      <c r="AD887" s="788" t="n"/>
      <c r="AE887" s="788" t="n"/>
      <c r="AF887" s="788" t="n"/>
      <c r="AG887" s="788" t="n"/>
      <c r="AH887" s="788" t="n"/>
      <c r="AI887" s="788" t="n"/>
      <c r="AJ887" s="788" t="n"/>
      <c r="AK887" s="788" t="n"/>
      <c r="AL887" s="788" t="n"/>
      <c r="AM887" s="788" t="n"/>
      <c r="AN887" s="788" t="n"/>
      <c r="AO887" s="788" t="n"/>
      <c r="AP887" s="788" t="n"/>
      <c r="AQ887" s="788" t="n"/>
    </row>
    <row r="888" ht="12.75" customHeight="1" s="789">
      <c r="A888" s="788" t="n"/>
      <c r="B888" s="788" t="n"/>
      <c r="C888" s="788" t="n"/>
      <c r="D888" s="788" t="n"/>
      <c r="E888" s="1076" t="n"/>
      <c r="F888" s="788" t="n"/>
      <c r="G888" s="788" t="n"/>
      <c r="H888" s="788" t="n"/>
      <c r="I888" s="788" t="n"/>
      <c r="J888" s="788" t="n"/>
      <c r="K888" s="788" t="n"/>
      <c r="L888" s="788" t="n"/>
      <c r="M888" s="788" t="n"/>
      <c r="N888" s="788" t="n"/>
      <c r="O888" s="788" t="n"/>
      <c r="P888" s="788" t="n"/>
      <c r="Q888" s="788" t="n"/>
      <c r="R888" s="788" t="n"/>
      <c r="S888" s="788" t="n"/>
      <c r="T888" s="788" t="n"/>
      <c r="U888" s="788" t="n"/>
      <c r="V888" s="788" t="n"/>
      <c r="W888" s="788" t="n"/>
      <c r="X888" s="788" t="n"/>
      <c r="Y888" s="788" t="n"/>
      <c r="Z888" s="788" t="n"/>
      <c r="AA888" s="788" t="n"/>
      <c r="AB888" s="1080" t="n"/>
      <c r="AC888" s="788" t="n"/>
      <c r="AD888" s="788" t="n"/>
      <c r="AE888" s="788" t="n"/>
      <c r="AF888" s="788" t="n"/>
      <c r="AG888" s="788" t="n"/>
      <c r="AH888" s="788" t="n"/>
      <c r="AI888" s="788" t="n"/>
      <c r="AJ888" s="788" t="n"/>
      <c r="AK888" s="788" t="n"/>
      <c r="AL888" s="788" t="n"/>
      <c r="AM888" s="788" t="n"/>
      <c r="AN888" s="788" t="n"/>
      <c r="AO888" s="788" t="n"/>
      <c r="AP888" s="788" t="n"/>
      <c r="AQ888" s="788" t="n"/>
    </row>
    <row r="889" ht="12.75" customHeight="1" s="789">
      <c r="A889" s="788" t="n"/>
      <c r="B889" s="788" t="n"/>
      <c r="C889" s="788" t="n"/>
      <c r="D889" s="788" t="n"/>
      <c r="E889" s="1076" t="n"/>
      <c r="F889" s="788" t="n"/>
      <c r="G889" s="788" t="n"/>
      <c r="H889" s="788" t="n"/>
      <c r="I889" s="788" t="n"/>
      <c r="J889" s="788" t="n"/>
      <c r="K889" s="788" t="n"/>
      <c r="L889" s="788" t="n"/>
      <c r="M889" s="788" t="n"/>
      <c r="N889" s="788" t="n"/>
      <c r="O889" s="788" t="n"/>
      <c r="P889" s="788" t="n"/>
      <c r="Q889" s="788" t="n"/>
      <c r="R889" s="788" t="n"/>
      <c r="S889" s="788" t="n"/>
      <c r="T889" s="788" t="n"/>
      <c r="U889" s="788" t="n"/>
      <c r="V889" s="788" t="n"/>
      <c r="W889" s="788" t="n"/>
      <c r="X889" s="788" t="n"/>
      <c r="Y889" s="788" t="n"/>
      <c r="Z889" s="788" t="n"/>
      <c r="AA889" s="788" t="n"/>
      <c r="AB889" s="1080" t="n"/>
      <c r="AC889" s="788" t="n"/>
      <c r="AD889" s="788" t="n"/>
      <c r="AE889" s="788" t="n"/>
      <c r="AF889" s="788" t="n"/>
      <c r="AG889" s="788" t="n"/>
      <c r="AH889" s="788" t="n"/>
      <c r="AI889" s="788" t="n"/>
      <c r="AJ889" s="788" t="n"/>
      <c r="AK889" s="788" t="n"/>
      <c r="AL889" s="788" t="n"/>
      <c r="AM889" s="788" t="n"/>
      <c r="AN889" s="788" t="n"/>
      <c r="AO889" s="788" t="n"/>
      <c r="AP889" s="788" t="n"/>
      <c r="AQ889" s="788" t="n"/>
    </row>
    <row r="890" ht="12.75" customHeight="1" s="789">
      <c r="A890" s="788" t="n"/>
      <c r="B890" s="788" t="n"/>
      <c r="C890" s="788" t="n"/>
      <c r="D890" s="788" t="n"/>
      <c r="E890" s="1076" t="n"/>
      <c r="F890" s="788" t="n"/>
      <c r="G890" s="788" t="n"/>
      <c r="H890" s="788" t="n"/>
      <c r="I890" s="788" t="n"/>
      <c r="J890" s="788" t="n"/>
      <c r="K890" s="788" t="n"/>
      <c r="L890" s="788" t="n"/>
      <c r="M890" s="788" t="n"/>
      <c r="N890" s="788" t="n"/>
      <c r="O890" s="788" t="n"/>
      <c r="P890" s="788" t="n"/>
      <c r="Q890" s="788" t="n"/>
      <c r="R890" s="788" t="n"/>
      <c r="S890" s="788" t="n"/>
      <c r="T890" s="788" t="n"/>
      <c r="U890" s="788" t="n"/>
      <c r="V890" s="788" t="n"/>
      <c r="W890" s="788" t="n"/>
      <c r="X890" s="788" t="n"/>
      <c r="Y890" s="788" t="n"/>
      <c r="Z890" s="788" t="n"/>
      <c r="AA890" s="788" t="n"/>
      <c r="AB890" s="1080" t="n"/>
      <c r="AC890" s="788" t="n"/>
      <c r="AD890" s="788" t="n"/>
      <c r="AE890" s="788" t="n"/>
      <c r="AF890" s="788" t="n"/>
      <c r="AG890" s="788" t="n"/>
      <c r="AH890" s="788" t="n"/>
      <c r="AI890" s="788" t="n"/>
      <c r="AJ890" s="788" t="n"/>
      <c r="AK890" s="788" t="n"/>
      <c r="AL890" s="788" t="n"/>
      <c r="AM890" s="788" t="n"/>
      <c r="AN890" s="788" t="n"/>
      <c r="AO890" s="788" t="n"/>
      <c r="AP890" s="788" t="n"/>
      <c r="AQ890" s="788" t="n"/>
    </row>
    <row r="891" ht="12.75" customHeight="1" s="789">
      <c r="A891" s="788" t="n"/>
      <c r="B891" s="788" t="n"/>
      <c r="C891" s="788" t="n"/>
      <c r="D891" s="788" t="n"/>
      <c r="E891" s="1076" t="n"/>
      <c r="F891" s="788" t="n"/>
      <c r="G891" s="788" t="n"/>
      <c r="H891" s="788" t="n"/>
      <c r="I891" s="788" t="n"/>
      <c r="J891" s="788" t="n"/>
      <c r="K891" s="788" t="n"/>
      <c r="L891" s="788" t="n"/>
      <c r="M891" s="788" t="n"/>
      <c r="N891" s="788" t="n"/>
      <c r="O891" s="788" t="n"/>
      <c r="P891" s="788" t="n"/>
      <c r="Q891" s="788" t="n"/>
      <c r="R891" s="788" t="n"/>
      <c r="S891" s="788" t="n"/>
      <c r="T891" s="788" t="n"/>
      <c r="U891" s="788" t="n"/>
      <c r="V891" s="788" t="n"/>
      <c r="W891" s="788" t="n"/>
      <c r="X891" s="788" t="n"/>
      <c r="Y891" s="788" t="n"/>
      <c r="Z891" s="788" t="n"/>
      <c r="AA891" s="788" t="n"/>
      <c r="AB891" s="1080" t="n"/>
      <c r="AC891" s="788" t="n"/>
      <c r="AD891" s="788" t="n"/>
      <c r="AE891" s="788" t="n"/>
      <c r="AF891" s="788" t="n"/>
      <c r="AG891" s="788" t="n"/>
      <c r="AH891" s="788" t="n"/>
      <c r="AI891" s="788" t="n"/>
      <c r="AJ891" s="788" t="n"/>
      <c r="AK891" s="788" t="n"/>
      <c r="AL891" s="788" t="n"/>
      <c r="AM891" s="788" t="n"/>
      <c r="AN891" s="788" t="n"/>
      <c r="AO891" s="788" t="n"/>
      <c r="AP891" s="788" t="n"/>
      <c r="AQ891" s="788" t="n"/>
    </row>
    <row r="892" ht="12.75" customHeight="1" s="789">
      <c r="A892" s="788" t="n"/>
      <c r="B892" s="788" t="n"/>
      <c r="C892" s="788" t="n"/>
      <c r="D892" s="788" t="n"/>
      <c r="E892" s="1076" t="n"/>
      <c r="F892" s="788" t="n"/>
      <c r="G892" s="788" t="n"/>
      <c r="H892" s="788" t="n"/>
      <c r="I892" s="788" t="n"/>
      <c r="J892" s="788" t="n"/>
      <c r="K892" s="788" t="n"/>
      <c r="L892" s="788" t="n"/>
      <c r="M892" s="788" t="n"/>
      <c r="N892" s="788" t="n"/>
      <c r="O892" s="788" t="n"/>
      <c r="P892" s="788" t="n"/>
      <c r="Q892" s="788" t="n"/>
      <c r="R892" s="788" t="n"/>
      <c r="S892" s="788" t="n"/>
      <c r="T892" s="788" t="n"/>
      <c r="U892" s="788" t="n"/>
      <c r="V892" s="788" t="n"/>
      <c r="W892" s="788" t="n"/>
      <c r="X892" s="788" t="n"/>
      <c r="Y892" s="788" t="n"/>
      <c r="Z892" s="788" t="n"/>
      <c r="AA892" s="788" t="n"/>
      <c r="AB892" s="1080" t="n"/>
      <c r="AC892" s="788" t="n"/>
      <c r="AD892" s="788" t="n"/>
      <c r="AE892" s="788" t="n"/>
      <c r="AF892" s="788" t="n"/>
      <c r="AG892" s="788" t="n"/>
      <c r="AH892" s="788" t="n"/>
      <c r="AI892" s="788" t="n"/>
      <c r="AJ892" s="788" t="n"/>
      <c r="AK892" s="788" t="n"/>
      <c r="AL892" s="788" t="n"/>
      <c r="AM892" s="788" t="n"/>
      <c r="AN892" s="788" t="n"/>
      <c r="AO892" s="788" t="n"/>
      <c r="AP892" s="788" t="n"/>
      <c r="AQ892" s="788" t="n"/>
    </row>
    <row r="893" ht="12.75" customHeight="1" s="789">
      <c r="A893" s="788" t="n"/>
      <c r="B893" s="788" t="n"/>
      <c r="C893" s="788" t="n"/>
      <c r="D893" s="788" t="n"/>
      <c r="E893" s="1076" t="n"/>
      <c r="F893" s="788" t="n"/>
      <c r="G893" s="788" t="n"/>
      <c r="H893" s="788" t="n"/>
      <c r="I893" s="788" t="n"/>
      <c r="J893" s="788" t="n"/>
      <c r="K893" s="788" t="n"/>
      <c r="L893" s="788" t="n"/>
      <c r="M893" s="788" t="n"/>
      <c r="N893" s="788" t="n"/>
      <c r="O893" s="788" t="n"/>
      <c r="P893" s="788" t="n"/>
      <c r="Q893" s="788" t="n"/>
      <c r="R893" s="788" t="n"/>
      <c r="S893" s="788" t="n"/>
      <c r="T893" s="788" t="n"/>
      <c r="U893" s="788" t="n"/>
      <c r="V893" s="788" t="n"/>
      <c r="W893" s="788" t="n"/>
      <c r="X893" s="788" t="n"/>
      <c r="Y893" s="788" t="n"/>
      <c r="Z893" s="788" t="n"/>
      <c r="AA893" s="788" t="n"/>
      <c r="AB893" s="1080" t="n"/>
      <c r="AC893" s="788" t="n"/>
      <c r="AD893" s="788" t="n"/>
      <c r="AE893" s="788" t="n"/>
      <c r="AF893" s="788" t="n"/>
      <c r="AG893" s="788" t="n"/>
      <c r="AH893" s="788" t="n"/>
      <c r="AI893" s="788" t="n"/>
      <c r="AJ893" s="788" t="n"/>
      <c r="AK893" s="788" t="n"/>
      <c r="AL893" s="788" t="n"/>
      <c r="AM893" s="788" t="n"/>
      <c r="AN893" s="788" t="n"/>
      <c r="AO893" s="788" t="n"/>
      <c r="AP893" s="788" t="n"/>
      <c r="AQ893" s="788" t="n"/>
    </row>
    <row r="894" ht="12.75" customHeight="1" s="789">
      <c r="A894" s="788" t="n"/>
      <c r="B894" s="788" t="n"/>
      <c r="C894" s="788" t="n"/>
      <c r="D894" s="788" t="n"/>
      <c r="E894" s="1076" t="n"/>
      <c r="F894" s="788" t="n"/>
      <c r="G894" s="788" t="n"/>
      <c r="H894" s="788" t="n"/>
      <c r="I894" s="788" t="n"/>
      <c r="J894" s="788" t="n"/>
      <c r="K894" s="788" t="n"/>
      <c r="L894" s="788" t="n"/>
      <c r="M894" s="788" t="n"/>
      <c r="N894" s="788" t="n"/>
      <c r="O894" s="788" t="n"/>
      <c r="P894" s="788" t="n"/>
      <c r="Q894" s="788" t="n"/>
      <c r="R894" s="788" t="n"/>
      <c r="S894" s="788" t="n"/>
      <c r="T894" s="788" t="n"/>
      <c r="U894" s="788" t="n"/>
      <c r="V894" s="788" t="n"/>
      <c r="W894" s="788" t="n"/>
      <c r="X894" s="788" t="n"/>
      <c r="Y894" s="788" t="n"/>
      <c r="Z894" s="788" t="n"/>
      <c r="AA894" s="788" t="n"/>
      <c r="AB894" s="1080" t="n"/>
      <c r="AC894" s="788" t="n"/>
      <c r="AD894" s="788" t="n"/>
      <c r="AE894" s="788" t="n"/>
      <c r="AF894" s="788" t="n"/>
      <c r="AG894" s="788" t="n"/>
      <c r="AH894" s="788" t="n"/>
      <c r="AI894" s="788" t="n"/>
      <c r="AJ894" s="788" t="n"/>
      <c r="AK894" s="788" t="n"/>
      <c r="AL894" s="788" t="n"/>
      <c r="AM894" s="788" t="n"/>
      <c r="AN894" s="788" t="n"/>
      <c r="AO894" s="788" t="n"/>
      <c r="AP894" s="788" t="n"/>
      <c r="AQ894" s="788" t="n"/>
    </row>
    <row r="895" ht="12.75" customHeight="1" s="789">
      <c r="A895" s="788" t="n"/>
      <c r="B895" s="788" t="n"/>
      <c r="C895" s="788" t="n"/>
      <c r="D895" s="788" t="n"/>
      <c r="E895" s="1076" t="n"/>
      <c r="F895" s="788" t="n"/>
      <c r="G895" s="788" t="n"/>
      <c r="H895" s="788" t="n"/>
      <c r="I895" s="788" t="n"/>
      <c r="J895" s="788" t="n"/>
      <c r="K895" s="788" t="n"/>
      <c r="L895" s="788" t="n"/>
      <c r="M895" s="788" t="n"/>
      <c r="N895" s="788" t="n"/>
      <c r="O895" s="788" t="n"/>
      <c r="P895" s="788" t="n"/>
      <c r="Q895" s="788" t="n"/>
      <c r="R895" s="788" t="n"/>
      <c r="S895" s="788" t="n"/>
      <c r="T895" s="788" t="n"/>
      <c r="U895" s="788" t="n"/>
      <c r="V895" s="788" t="n"/>
      <c r="W895" s="788" t="n"/>
      <c r="X895" s="788" t="n"/>
      <c r="Y895" s="788" t="n"/>
      <c r="Z895" s="788" t="n"/>
      <c r="AA895" s="788" t="n"/>
      <c r="AB895" s="1080" t="n"/>
      <c r="AC895" s="788" t="n"/>
      <c r="AD895" s="788" t="n"/>
      <c r="AE895" s="788" t="n"/>
      <c r="AF895" s="788" t="n"/>
      <c r="AG895" s="788" t="n"/>
      <c r="AH895" s="788" t="n"/>
      <c r="AI895" s="788" t="n"/>
      <c r="AJ895" s="788" t="n"/>
      <c r="AK895" s="788" t="n"/>
      <c r="AL895" s="788" t="n"/>
      <c r="AM895" s="788" t="n"/>
      <c r="AN895" s="788" t="n"/>
      <c r="AO895" s="788" t="n"/>
      <c r="AP895" s="788" t="n"/>
      <c r="AQ895" s="788" t="n"/>
    </row>
    <row r="896" ht="12.75" customHeight="1" s="789">
      <c r="A896" s="788" t="n"/>
      <c r="B896" s="788" t="n"/>
      <c r="C896" s="788" t="n"/>
      <c r="D896" s="788" t="n"/>
      <c r="E896" s="1076" t="n"/>
      <c r="F896" s="788" t="n"/>
      <c r="G896" s="788" t="n"/>
      <c r="H896" s="788" t="n"/>
      <c r="I896" s="788" t="n"/>
      <c r="J896" s="788" t="n"/>
      <c r="K896" s="788" t="n"/>
      <c r="L896" s="788" t="n"/>
      <c r="M896" s="788" t="n"/>
      <c r="N896" s="788" t="n"/>
      <c r="O896" s="788" t="n"/>
      <c r="P896" s="788" t="n"/>
      <c r="Q896" s="788" t="n"/>
      <c r="R896" s="788" t="n"/>
      <c r="S896" s="788" t="n"/>
      <c r="T896" s="788" t="n"/>
      <c r="U896" s="788" t="n"/>
      <c r="V896" s="788" t="n"/>
      <c r="W896" s="788" t="n"/>
      <c r="X896" s="788" t="n"/>
      <c r="Y896" s="788" t="n"/>
      <c r="Z896" s="788" t="n"/>
      <c r="AA896" s="788" t="n"/>
      <c r="AB896" s="1080" t="n"/>
      <c r="AC896" s="788" t="n"/>
      <c r="AD896" s="788" t="n"/>
      <c r="AE896" s="788" t="n"/>
      <c r="AF896" s="788" t="n"/>
      <c r="AG896" s="788" t="n"/>
      <c r="AH896" s="788" t="n"/>
      <c r="AI896" s="788" t="n"/>
      <c r="AJ896" s="788" t="n"/>
      <c r="AK896" s="788" t="n"/>
      <c r="AL896" s="788" t="n"/>
      <c r="AM896" s="788" t="n"/>
      <c r="AN896" s="788" t="n"/>
      <c r="AO896" s="788" t="n"/>
      <c r="AP896" s="788" t="n"/>
      <c r="AQ896" s="788" t="n"/>
    </row>
    <row r="897" ht="12.75" customHeight="1" s="789">
      <c r="A897" s="788" t="n"/>
      <c r="B897" s="788" t="n"/>
      <c r="C897" s="788" t="n"/>
      <c r="D897" s="788" t="n"/>
      <c r="E897" s="1076" t="n"/>
      <c r="F897" s="788" t="n"/>
      <c r="G897" s="788" t="n"/>
      <c r="H897" s="788" t="n"/>
      <c r="I897" s="788" t="n"/>
      <c r="J897" s="788" t="n"/>
      <c r="K897" s="788" t="n"/>
      <c r="L897" s="788" t="n"/>
      <c r="M897" s="788" t="n"/>
      <c r="N897" s="788" t="n"/>
      <c r="O897" s="788" t="n"/>
      <c r="P897" s="788" t="n"/>
      <c r="Q897" s="788" t="n"/>
      <c r="R897" s="788" t="n"/>
      <c r="S897" s="788" t="n"/>
      <c r="T897" s="788" t="n"/>
      <c r="U897" s="788" t="n"/>
      <c r="V897" s="788" t="n"/>
      <c r="W897" s="788" t="n"/>
      <c r="X897" s="788" t="n"/>
      <c r="Y897" s="788" t="n"/>
      <c r="Z897" s="788" t="n"/>
      <c r="AA897" s="788" t="n"/>
      <c r="AB897" s="1080" t="n"/>
      <c r="AC897" s="788" t="n"/>
      <c r="AD897" s="788" t="n"/>
      <c r="AE897" s="788" t="n"/>
      <c r="AF897" s="788" t="n"/>
      <c r="AG897" s="788" t="n"/>
      <c r="AH897" s="788" t="n"/>
      <c r="AI897" s="788" t="n"/>
      <c r="AJ897" s="788" t="n"/>
      <c r="AK897" s="788" t="n"/>
      <c r="AL897" s="788" t="n"/>
      <c r="AM897" s="788" t="n"/>
      <c r="AN897" s="788" t="n"/>
      <c r="AO897" s="788" t="n"/>
      <c r="AP897" s="788" t="n"/>
      <c r="AQ897" s="788" t="n"/>
    </row>
    <row r="898" ht="12.75" customHeight="1" s="789">
      <c r="A898" s="788" t="n"/>
      <c r="B898" s="788" t="n"/>
      <c r="C898" s="788" t="n"/>
      <c r="D898" s="788" t="n"/>
      <c r="E898" s="1076" t="n"/>
      <c r="F898" s="788" t="n"/>
      <c r="G898" s="788" t="n"/>
      <c r="H898" s="788" t="n"/>
      <c r="I898" s="788" t="n"/>
      <c r="J898" s="788" t="n"/>
      <c r="K898" s="788" t="n"/>
      <c r="L898" s="788" t="n"/>
      <c r="M898" s="788" t="n"/>
      <c r="N898" s="788" t="n"/>
      <c r="O898" s="788" t="n"/>
      <c r="P898" s="788" t="n"/>
      <c r="Q898" s="788" t="n"/>
      <c r="R898" s="788" t="n"/>
      <c r="S898" s="788" t="n"/>
      <c r="T898" s="788" t="n"/>
      <c r="U898" s="788" t="n"/>
      <c r="V898" s="788" t="n"/>
      <c r="W898" s="788" t="n"/>
      <c r="X898" s="788" t="n"/>
      <c r="Y898" s="788" t="n"/>
      <c r="Z898" s="788" t="n"/>
      <c r="AA898" s="788" t="n"/>
      <c r="AB898" s="1080" t="n"/>
      <c r="AC898" s="788" t="n"/>
      <c r="AD898" s="788" t="n"/>
      <c r="AE898" s="788" t="n"/>
      <c r="AF898" s="788" t="n"/>
      <c r="AG898" s="788" t="n"/>
      <c r="AH898" s="788" t="n"/>
      <c r="AI898" s="788" t="n"/>
      <c r="AJ898" s="788" t="n"/>
      <c r="AK898" s="788" t="n"/>
      <c r="AL898" s="788" t="n"/>
      <c r="AM898" s="788" t="n"/>
      <c r="AN898" s="788" t="n"/>
      <c r="AO898" s="788" t="n"/>
      <c r="AP898" s="788" t="n"/>
      <c r="AQ898" s="788" t="n"/>
    </row>
    <row r="899" ht="12.75" customHeight="1" s="789">
      <c r="A899" s="788" t="n"/>
      <c r="B899" s="788" t="n"/>
      <c r="C899" s="788" t="n"/>
      <c r="D899" s="788" t="n"/>
      <c r="E899" s="1076" t="n"/>
      <c r="F899" s="788" t="n"/>
      <c r="G899" s="788" t="n"/>
      <c r="H899" s="788" t="n"/>
      <c r="I899" s="788" t="n"/>
      <c r="J899" s="788" t="n"/>
      <c r="K899" s="788" t="n"/>
      <c r="L899" s="788" t="n"/>
      <c r="M899" s="788" t="n"/>
      <c r="N899" s="788" t="n"/>
      <c r="O899" s="788" t="n"/>
      <c r="P899" s="788" t="n"/>
      <c r="Q899" s="788" t="n"/>
      <c r="R899" s="788" t="n"/>
      <c r="S899" s="788" t="n"/>
      <c r="T899" s="788" t="n"/>
      <c r="U899" s="788" t="n"/>
      <c r="V899" s="788" t="n"/>
      <c r="W899" s="788" t="n"/>
      <c r="X899" s="788" t="n"/>
      <c r="Y899" s="788" t="n"/>
      <c r="Z899" s="788" t="n"/>
      <c r="AA899" s="788" t="n"/>
      <c r="AB899" s="1080" t="n"/>
      <c r="AC899" s="788" t="n"/>
      <c r="AD899" s="788" t="n"/>
      <c r="AE899" s="788" t="n"/>
      <c r="AF899" s="788" t="n"/>
      <c r="AG899" s="788" t="n"/>
      <c r="AH899" s="788" t="n"/>
      <c r="AI899" s="788" t="n"/>
      <c r="AJ899" s="788" t="n"/>
      <c r="AK899" s="788" t="n"/>
      <c r="AL899" s="788" t="n"/>
      <c r="AM899" s="788" t="n"/>
      <c r="AN899" s="788" t="n"/>
      <c r="AO899" s="788" t="n"/>
      <c r="AP899" s="788" t="n"/>
      <c r="AQ899" s="788" t="n"/>
    </row>
    <row r="900" ht="12.75" customHeight="1" s="789">
      <c r="A900" s="788" t="n"/>
      <c r="B900" s="788" t="n"/>
      <c r="C900" s="788" t="n"/>
      <c r="D900" s="788" t="n"/>
      <c r="E900" s="1076" t="n"/>
      <c r="F900" s="788" t="n"/>
      <c r="G900" s="788" t="n"/>
      <c r="H900" s="788" t="n"/>
      <c r="I900" s="788" t="n"/>
      <c r="J900" s="788" t="n"/>
      <c r="K900" s="788" t="n"/>
      <c r="L900" s="788" t="n"/>
      <c r="M900" s="788" t="n"/>
      <c r="N900" s="788" t="n"/>
      <c r="O900" s="788" t="n"/>
      <c r="P900" s="788" t="n"/>
      <c r="Q900" s="788" t="n"/>
      <c r="R900" s="788" t="n"/>
      <c r="S900" s="788" t="n"/>
      <c r="T900" s="788" t="n"/>
      <c r="U900" s="788" t="n"/>
      <c r="V900" s="788" t="n"/>
      <c r="W900" s="788" t="n"/>
      <c r="X900" s="788" t="n"/>
      <c r="Y900" s="788" t="n"/>
      <c r="Z900" s="788" t="n"/>
      <c r="AA900" s="788" t="n"/>
      <c r="AB900" s="1080" t="n"/>
      <c r="AC900" s="788" t="n"/>
      <c r="AD900" s="788" t="n"/>
      <c r="AE900" s="788" t="n"/>
      <c r="AF900" s="788" t="n"/>
      <c r="AG900" s="788" t="n"/>
      <c r="AH900" s="788" t="n"/>
      <c r="AI900" s="788" t="n"/>
      <c r="AJ900" s="788" t="n"/>
      <c r="AK900" s="788" t="n"/>
      <c r="AL900" s="788" t="n"/>
      <c r="AM900" s="788" t="n"/>
      <c r="AN900" s="788" t="n"/>
      <c r="AO900" s="788" t="n"/>
      <c r="AP900" s="788" t="n"/>
      <c r="AQ900" s="788" t="n"/>
    </row>
    <row r="901" ht="12.75" customHeight="1" s="789">
      <c r="A901" s="788" t="n"/>
      <c r="B901" s="788" t="n"/>
      <c r="C901" s="788" t="n"/>
      <c r="D901" s="788" t="n"/>
      <c r="E901" s="1076" t="n"/>
      <c r="F901" s="788" t="n"/>
      <c r="G901" s="788" t="n"/>
      <c r="H901" s="788" t="n"/>
      <c r="I901" s="788" t="n"/>
      <c r="J901" s="788" t="n"/>
      <c r="K901" s="788" t="n"/>
      <c r="L901" s="788" t="n"/>
      <c r="M901" s="788" t="n"/>
      <c r="N901" s="788" t="n"/>
      <c r="O901" s="788" t="n"/>
      <c r="P901" s="788" t="n"/>
      <c r="Q901" s="788" t="n"/>
      <c r="R901" s="788" t="n"/>
      <c r="S901" s="788" t="n"/>
      <c r="T901" s="788" t="n"/>
      <c r="U901" s="788" t="n"/>
      <c r="V901" s="788" t="n"/>
      <c r="W901" s="788" t="n"/>
      <c r="X901" s="788" t="n"/>
      <c r="Y901" s="788" t="n"/>
      <c r="Z901" s="788" t="n"/>
      <c r="AA901" s="788" t="n"/>
      <c r="AB901" s="1080" t="n"/>
      <c r="AC901" s="788" t="n"/>
      <c r="AD901" s="788" t="n"/>
      <c r="AE901" s="788" t="n"/>
      <c r="AF901" s="788" t="n"/>
      <c r="AG901" s="788" t="n"/>
      <c r="AH901" s="788" t="n"/>
      <c r="AI901" s="788" t="n"/>
      <c r="AJ901" s="788" t="n"/>
      <c r="AK901" s="788" t="n"/>
      <c r="AL901" s="788" t="n"/>
      <c r="AM901" s="788" t="n"/>
      <c r="AN901" s="788" t="n"/>
      <c r="AO901" s="788" t="n"/>
      <c r="AP901" s="788" t="n"/>
      <c r="AQ901" s="788" t="n"/>
    </row>
    <row r="902" ht="12.75" customHeight="1" s="789">
      <c r="A902" s="788" t="n"/>
      <c r="B902" s="788" t="n"/>
      <c r="C902" s="788" t="n"/>
      <c r="D902" s="788" t="n"/>
      <c r="E902" s="1076" t="n"/>
      <c r="F902" s="788" t="n"/>
      <c r="G902" s="788" t="n"/>
      <c r="H902" s="788" t="n"/>
      <c r="I902" s="788" t="n"/>
      <c r="J902" s="788" t="n"/>
      <c r="K902" s="788" t="n"/>
      <c r="L902" s="788" t="n"/>
      <c r="M902" s="788" t="n"/>
      <c r="N902" s="788" t="n"/>
      <c r="O902" s="788" t="n"/>
      <c r="P902" s="788" t="n"/>
      <c r="Q902" s="788" t="n"/>
      <c r="R902" s="788" t="n"/>
      <c r="S902" s="788" t="n"/>
      <c r="T902" s="788" t="n"/>
      <c r="U902" s="788" t="n"/>
      <c r="V902" s="788" t="n"/>
      <c r="W902" s="788" t="n"/>
      <c r="X902" s="788" t="n"/>
      <c r="Y902" s="788" t="n"/>
      <c r="Z902" s="788" t="n"/>
      <c r="AA902" s="788" t="n"/>
      <c r="AB902" s="1080" t="n"/>
      <c r="AC902" s="788" t="n"/>
      <c r="AD902" s="788" t="n"/>
      <c r="AE902" s="788" t="n"/>
      <c r="AF902" s="788" t="n"/>
      <c r="AG902" s="788" t="n"/>
      <c r="AH902" s="788" t="n"/>
      <c r="AI902" s="788" t="n"/>
      <c r="AJ902" s="788" t="n"/>
      <c r="AK902" s="788" t="n"/>
      <c r="AL902" s="788" t="n"/>
      <c r="AM902" s="788" t="n"/>
      <c r="AN902" s="788" t="n"/>
      <c r="AO902" s="788" t="n"/>
      <c r="AP902" s="788" t="n"/>
      <c r="AQ902" s="788" t="n"/>
    </row>
    <row r="903" ht="12.75" customHeight="1" s="789">
      <c r="A903" s="788" t="n"/>
      <c r="B903" s="788" t="n"/>
      <c r="C903" s="788" t="n"/>
      <c r="D903" s="788" t="n"/>
      <c r="E903" s="1076" t="n"/>
      <c r="F903" s="788" t="n"/>
      <c r="G903" s="788" t="n"/>
      <c r="H903" s="788" t="n"/>
      <c r="I903" s="788" t="n"/>
      <c r="J903" s="788" t="n"/>
      <c r="K903" s="788" t="n"/>
      <c r="L903" s="788" t="n"/>
      <c r="M903" s="788" t="n"/>
      <c r="N903" s="788" t="n"/>
      <c r="O903" s="788" t="n"/>
      <c r="P903" s="788" t="n"/>
      <c r="Q903" s="788" t="n"/>
      <c r="R903" s="788" t="n"/>
      <c r="S903" s="788" t="n"/>
      <c r="T903" s="788" t="n"/>
      <c r="U903" s="788" t="n"/>
      <c r="V903" s="788" t="n"/>
      <c r="W903" s="788" t="n"/>
      <c r="X903" s="788" t="n"/>
      <c r="Y903" s="788" t="n"/>
      <c r="Z903" s="788" t="n"/>
      <c r="AA903" s="788" t="n"/>
      <c r="AB903" s="1080" t="n"/>
      <c r="AC903" s="788" t="n"/>
      <c r="AD903" s="788" t="n"/>
      <c r="AE903" s="788" t="n"/>
      <c r="AF903" s="788" t="n"/>
      <c r="AG903" s="788" t="n"/>
      <c r="AH903" s="788" t="n"/>
      <c r="AI903" s="788" t="n"/>
      <c r="AJ903" s="788" t="n"/>
      <c r="AK903" s="788" t="n"/>
      <c r="AL903" s="788" t="n"/>
      <c r="AM903" s="788" t="n"/>
      <c r="AN903" s="788" t="n"/>
      <c r="AO903" s="788" t="n"/>
      <c r="AP903" s="788" t="n"/>
      <c r="AQ903" s="788" t="n"/>
    </row>
    <row r="904" ht="12.75" customHeight="1" s="789">
      <c r="A904" s="788" t="n"/>
      <c r="B904" s="788" t="n"/>
      <c r="C904" s="788" t="n"/>
      <c r="D904" s="788" t="n"/>
      <c r="E904" s="1076" t="n"/>
      <c r="F904" s="788" t="n"/>
      <c r="G904" s="788" t="n"/>
      <c r="H904" s="788" t="n"/>
      <c r="I904" s="788" t="n"/>
      <c r="J904" s="788" t="n"/>
      <c r="K904" s="788" t="n"/>
      <c r="L904" s="788" t="n"/>
      <c r="M904" s="788" t="n"/>
      <c r="N904" s="788" t="n"/>
      <c r="O904" s="788" t="n"/>
      <c r="P904" s="788" t="n"/>
      <c r="Q904" s="788" t="n"/>
      <c r="R904" s="788" t="n"/>
      <c r="S904" s="788" t="n"/>
      <c r="T904" s="788" t="n"/>
      <c r="U904" s="788" t="n"/>
      <c r="V904" s="788" t="n"/>
      <c r="W904" s="788" t="n"/>
      <c r="X904" s="788" t="n"/>
      <c r="Y904" s="788" t="n"/>
      <c r="Z904" s="788" t="n"/>
      <c r="AA904" s="788" t="n"/>
      <c r="AB904" s="1080" t="n"/>
      <c r="AC904" s="788" t="n"/>
      <c r="AD904" s="788" t="n"/>
      <c r="AE904" s="788" t="n"/>
      <c r="AF904" s="788" t="n"/>
      <c r="AG904" s="788" t="n"/>
      <c r="AH904" s="788" t="n"/>
      <c r="AI904" s="788" t="n"/>
      <c r="AJ904" s="788" t="n"/>
      <c r="AK904" s="788" t="n"/>
      <c r="AL904" s="788" t="n"/>
      <c r="AM904" s="788" t="n"/>
      <c r="AN904" s="788" t="n"/>
      <c r="AO904" s="788" t="n"/>
      <c r="AP904" s="788" t="n"/>
      <c r="AQ904" s="788" t="n"/>
    </row>
    <row r="905" ht="12.75" customHeight="1" s="789">
      <c r="A905" s="788" t="n"/>
      <c r="B905" s="788" t="n"/>
      <c r="C905" s="788" t="n"/>
      <c r="D905" s="788" t="n"/>
      <c r="E905" s="1076" t="n"/>
      <c r="F905" s="788" t="n"/>
      <c r="G905" s="788" t="n"/>
      <c r="H905" s="788" t="n"/>
      <c r="I905" s="788" t="n"/>
      <c r="J905" s="788" t="n"/>
      <c r="K905" s="788" t="n"/>
      <c r="L905" s="788" t="n"/>
      <c r="M905" s="788" t="n"/>
      <c r="N905" s="788" t="n"/>
      <c r="O905" s="788" t="n"/>
      <c r="P905" s="788" t="n"/>
      <c r="Q905" s="788" t="n"/>
      <c r="R905" s="788" t="n"/>
      <c r="S905" s="788" t="n"/>
      <c r="T905" s="788" t="n"/>
      <c r="U905" s="788" t="n"/>
      <c r="V905" s="788" t="n"/>
      <c r="W905" s="788" t="n"/>
      <c r="X905" s="788" t="n"/>
      <c r="Y905" s="788" t="n"/>
      <c r="Z905" s="788" t="n"/>
      <c r="AA905" s="788" t="n"/>
      <c r="AB905" s="1080" t="n"/>
      <c r="AC905" s="788" t="n"/>
      <c r="AD905" s="788" t="n"/>
      <c r="AE905" s="788" t="n"/>
      <c r="AF905" s="788" t="n"/>
      <c r="AG905" s="788" t="n"/>
      <c r="AH905" s="788" t="n"/>
      <c r="AI905" s="788" t="n"/>
      <c r="AJ905" s="788" t="n"/>
      <c r="AK905" s="788" t="n"/>
      <c r="AL905" s="788" t="n"/>
      <c r="AM905" s="788" t="n"/>
      <c r="AN905" s="788" t="n"/>
      <c r="AO905" s="788" t="n"/>
      <c r="AP905" s="788" t="n"/>
      <c r="AQ905" s="788" t="n"/>
    </row>
    <row r="906" ht="12.75" customHeight="1" s="789">
      <c r="A906" s="788" t="n"/>
      <c r="B906" s="788" t="n"/>
      <c r="C906" s="788" t="n"/>
      <c r="D906" s="788" t="n"/>
      <c r="E906" s="1076" t="n"/>
      <c r="F906" s="788" t="n"/>
      <c r="G906" s="788" t="n"/>
      <c r="H906" s="788" t="n"/>
      <c r="I906" s="788" t="n"/>
      <c r="J906" s="788" t="n"/>
      <c r="K906" s="788" t="n"/>
      <c r="L906" s="788" t="n"/>
      <c r="M906" s="788" t="n"/>
      <c r="N906" s="788" t="n"/>
      <c r="O906" s="788" t="n"/>
      <c r="P906" s="788" t="n"/>
      <c r="Q906" s="788" t="n"/>
      <c r="R906" s="788" t="n"/>
      <c r="S906" s="788" t="n"/>
      <c r="T906" s="788" t="n"/>
      <c r="U906" s="788" t="n"/>
      <c r="V906" s="788" t="n"/>
      <c r="W906" s="788" t="n"/>
      <c r="X906" s="788" t="n"/>
      <c r="Y906" s="788" t="n"/>
      <c r="Z906" s="788" t="n"/>
      <c r="AA906" s="788" t="n"/>
      <c r="AB906" s="1080" t="n"/>
      <c r="AC906" s="788" t="n"/>
      <c r="AD906" s="788" t="n"/>
      <c r="AE906" s="788" t="n"/>
      <c r="AF906" s="788" t="n"/>
      <c r="AG906" s="788" t="n"/>
      <c r="AH906" s="788" t="n"/>
      <c r="AI906" s="788" t="n"/>
      <c r="AJ906" s="788" t="n"/>
      <c r="AK906" s="788" t="n"/>
      <c r="AL906" s="788" t="n"/>
      <c r="AM906" s="788" t="n"/>
      <c r="AN906" s="788" t="n"/>
      <c r="AO906" s="788" t="n"/>
      <c r="AP906" s="788" t="n"/>
      <c r="AQ906" s="788" t="n"/>
    </row>
    <row r="907" ht="12.75" customHeight="1" s="789">
      <c r="A907" s="788" t="n"/>
      <c r="B907" s="788" t="n"/>
      <c r="C907" s="788" t="n"/>
      <c r="D907" s="788" t="n"/>
      <c r="E907" s="1076" t="n"/>
      <c r="F907" s="788" t="n"/>
      <c r="G907" s="788" t="n"/>
      <c r="H907" s="788" t="n"/>
      <c r="I907" s="788" t="n"/>
      <c r="J907" s="788" t="n"/>
      <c r="K907" s="788" t="n"/>
      <c r="L907" s="788" t="n"/>
      <c r="M907" s="788" t="n"/>
      <c r="N907" s="788" t="n"/>
      <c r="O907" s="788" t="n"/>
      <c r="P907" s="788" t="n"/>
      <c r="Q907" s="788" t="n"/>
      <c r="R907" s="788" t="n"/>
      <c r="S907" s="788" t="n"/>
      <c r="T907" s="788" t="n"/>
      <c r="U907" s="788" t="n"/>
      <c r="V907" s="788" t="n"/>
      <c r="W907" s="788" t="n"/>
      <c r="X907" s="788" t="n"/>
      <c r="Y907" s="788" t="n"/>
      <c r="Z907" s="788" t="n"/>
      <c r="AA907" s="788" t="n"/>
      <c r="AB907" s="1080" t="n"/>
      <c r="AC907" s="788" t="n"/>
      <c r="AD907" s="788" t="n"/>
      <c r="AE907" s="788" t="n"/>
      <c r="AF907" s="788" t="n"/>
      <c r="AG907" s="788" t="n"/>
      <c r="AH907" s="788" t="n"/>
      <c r="AI907" s="788" t="n"/>
      <c r="AJ907" s="788" t="n"/>
      <c r="AK907" s="788" t="n"/>
      <c r="AL907" s="788" t="n"/>
      <c r="AM907" s="788" t="n"/>
      <c r="AN907" s="788" t="n"/>
      <c r="AO907" s="788" t="n"/>
      <c r="AP907" s="788" t="n"/>
      <c r="AQ907" s="788" t="n"/>
    </row>
    <row r="908" ht="12.75" customHeight="1" s="789">
      <c r="A908" s="788" t="n"/>
      <c r="B908" s="788" t="n"/>
      <c r="C908" s="788" t="n"/>
      <c r="D908" s="788" t="n"/>
      <c r="E908" s="1076" t="n"/>
      <c r="F908" s="788" t="n"/>
      <c r="G908" s="788" t="n"/>
      <c r="H908" s="788" t="n"/>
      <c r="I908" s="788" t="n"/>
      <c r="J908" s="788" t="n"/>
      <c r="K908" s="788" t="n"/>
      <c r="L908" s="788" t="n"/>
      <c r="M908" s="788" t="n"/>
      <c r="N908" s="788" t="n"/>
      <c r="O908" s="788" t="n"/>
      <c r="P908" s="788" t="n"/>
      <c r="Q908" s="788" t="n"/>
      <c r="R908" s="788" t="n"/>
      <c r="S908" s="788" t="n"/>
      <c r="T908" s="788" t="n"/>
      <c r="U908" s="788" t="n"/>
      <c r="V908" s="788" t="n"/>
      <c r="W908" s="788" t="n"/>
      <c r="X908" s="788" t="n"/>
      <c r="Y908" s="788" t="n"/>
      <c r="Z908" s="788" t="n"/>
      <c r="AA908" s="788" t="n"/>
      <c r="AB908" s="1080" t="n"/>
      <c r="AC908" s="788" t="n"/>
      <c r="AD908" s="788" t="n"/>
      <c r="AE908" s="788" t="n"/>
      <c r="AF908" s="788" t="n"/>
      <c r="AG908" s="788" t="n"/>
      <c r="AH908" s="788" t="n"/>
      <c r="AI908" s="788" t="n"/>
      <c r="AJ908" s="788" t="n"/>
      <c r="AK908" s="788" t="n"/>
      <c r="AL908" s="788" t="n"/>
      <c r="AM908" s="788" t="n"/>
      <c r="AN908" s="788" t="n"/>
      <c r="AO908" s="788" t="n"/>
      <c r="AP908" s="788" t="n"/>
      <c r="AQ908" s="788" t="n"/>
    </row>
    <row r="909" ht="12.75" customHeight="1" s="789">
      <c r="A909" s="788" t="n"/>
      <c r="B909" s="788" t="n"/>
      <c r="C909" s="788" t="n"/>
      <c r="D909" s="788" t="n"/>
      <c r="E909" s="1076" t="n"/>
      <c r="F909" s="788" t="n"/>
      <c r="G909" s="788" t="n"/>
      <c r="H909" s="788" t="n"/>
      <c r="I909" s="788" t="n"/>
      <c r="J909" s="788" t="n"/>
      <c r="K909" s="788" t="n"/>
      <c r="L909" s="788" t="n"/>
      <c r="M909" s="788" t="n"/>
      <c r="N909" s="788" t="n"/>
      <c r="O909" s="788" t="n"/>
      <c r="P909" s="788" t="n"/>
      <c r="Q909" s="788" t="n"/>
      <c r="R909" s="788" t="n"/>
      <c r="S909" s="788" t="n"/>
      <c r="T909" s="788" t="n"/>
      <c r="U909" s="788" t="n"/>
      <c r="V909" s="788" t="n"/>
      <c r="W909" s="788" t="n"/>
      <c r="X909" s="788" t="n"/>
      <c r="Y909" s="788" t="n"/>
      <c r="Z909" s="788" t="n"/>
      <c r="AA909" s="788" t="n"/>
      <c r="AB909" s="1080" t="n"/>
      <c r="AC909" s="788" t="n"/>
      <c r="AD909" s="788" t="n"/>
      <c r="AE909" s="788" t="n"/>
      <c r="AF909" s="788" t="n"/>
      <c r="AG909" s="788" t="n"/>
      <c r="AH909" s="788" t="n"/>
      <c r="AI909" s="788" t="n"/>
      <c r="AJ909" s="788" t="n"/>
      <c r="AK909" s="788" t="n"/>
      <c r="AL909" s="788" t="n"/>
      <c r="AM909" s="788" t="n"/>
      <c r="AN909" s="788" t="n"/>
      <c r="AO909" s="788" t="n"/>
      <c r="AP909" s="788" t="n"/>
      <c r="AQ909" s="788" t="n"/>
    </row>
    <row r="910" ht="12.75" customHeight="1" s="789">
      <c r="A910" s="788" t="n"/>
      <c r="B910" s="788" t="n"/>
      <c r="C910" s="788" t="n"/>
      <c r="D910" s="788" t="n"/>
      <c r="E910" s="1076" t="n"/>
      <c r="F910" s="788" t="n"/>
      <c r="G910" s="788" t="n"/>
      <c r="H910" s="788" t="n"/>
      <c r="I910" s="788" t="n"/>
      <c r="J910" s="788" t="n"/>
      <c r="K910" s="788" t="n"/>
      <c r="L910" s="788" t="n"/>
      <c r="M910" s="788" t="n"/>
      <c r="N910" s="788" t="n"/>
      <c r="O910" s="788" t="n"/>
      <c r="P910" s="788" t="n"/>
      <c r="Q910" s="788" t="n"/>
      <c r="R910" s="788" t="n"/>
      <c r="S910" s="788" t="n"/>
      <c r="T910" s="788" t="n"/>
      <c r="U910" s="788" t="n"/>
      <c r="V910" s="788" t="n"/>
      <c r="W910" s="788" t="n"/>
      <c r="X910" s="788" t="n"/>
      <c r="Y910" s="788" t="n"/>
      <c r="Z910" s="788" t="n"/>
      <c r="AA910" s="788" t="n"/>
      <c r="AB910" s="1080" t="n"/>
      <c r="AC910" s="788" t="n"/>
      <c r="AD910" s="788" t="n"/>
      <c r="AE910" s="788" t="n"/>
      <c r="AF910" s="788" t="n"/>
      <c r="AG910" s="788" t="n"/>
      <c r="AH910" s="788" t="n"/>
      <c r="AI910" s="788" t="n"/>
      <c r="AJ910" s="788" t="n"/>
      <c r="AK910" s="788" t="n"/>
      <c r="AL910" s="788" t="n"/>
      <c r="AM910" s="788" t="n"/>
      <c r="AN910" s="788" t="n"/>
      <c r="AO910" s="788" t="n"/>
      <c r="AP910" s="788" t="n"/>
      <c r="AQ910" s="788" t="n"/>
    </row>
    <row r="911" ht="12.75" customHeight="1" s="789">
      <c r="A911" s="788" t="n"/>
      <c r="B911" s="788" t="n"/>
      <c r="C911" s="788" t="n"/>
      <c r="D911" s="788" t="n"/>
      <c r="E911" s="1076" t="n"/>
      <c r="F911" s="788" t="n"/>
      <c r="G911" s="788" t="n"/>
      <c r="H911" s="788" t="n"/>
      <c r="I911" s="788" t="n"/>
      <c r="J911" s="788" t="n"/>
      <c r="K911" s="788" t="n"/>
      <c r="L911" s="788" t="n"/>
      <c r="M911" s="788" t="n"/>
      <c r="N911" s="788" t="n"/>
      <c r="O911" s="788" t="n"/>
      <c r="P911" s="788" t="n"/>
      <c r="Q911" s="788" t="n"/>
      <c r="R911" s="788" t="n"/>
      <c r="S911" s="788" t="n"/>
      <c r="T911" s="788" t="n"/>
      <c r="U911" s="788" t="n"/>
      <c r="V911" s="788" t="n"/>
      <c r="W911" s="788" t="n"/>
      <c r="X911" s="788" t="n"/>
      <c r="Y911" s="788" t="n"/>
      <c r="Z911" s="788" t="n"/>
      <c r="AA911" s="788" t="n"/>
      <c r="AB911" s="1080" t="n"/>
      <c r="AC911" s="788" t="n"/>
      <c r="AD911" s="788" t="n"/>
      <c r="AE911" s="788" t="n"/>
      <c r="AF911" s="788" t="n"/>
      <c r="AG911" s="788" t="n"/>
      <c r="AH911" s="788" t="n"/>
      <c r="AI911" s="788" t="n"/>
      <c r="AJ911" s="788" t="n"/>
      <c r="AK911" s="788" t="n"/>
      <c r="AL911" s="788" t="n"/>
      <c r="AM911" s="788" t="n"/>
      <c r="AN911" s="788" t="n"/>
      <c r="AO911" s="788" t="n"/>
      <c r="AP911" s="788" t="n"/>
      <c r="AQ911" s="788" t="n"/>
    </row>
    <row r="912" ht="12.75" customHeight="1" s="789">
      <c r="A912" s="788" t="n"/>
      <c r="B912" s="788" t="n"/>
      <c r="C912" s="788" t="n"/>
      <c r="D912" s="788" t="n"/>
      <c r="E912" s="1076" t="n"/>
      <c r="F912" s="788" t="n"/>
      <c r="G912" s="788" t="n"/>
      <c r="H912" s="788" t="n"/>
      <c r="I912" s="788" t="n"/>
      <c r="J912" s="788" t="n"/>
      <c r="K912" s="788" t="n"/>
      <c r="L912" s="788" t="n"/>
      <c r="M912" s="788" t="n"/>
      <c r="N912" s="788" t="n"/>
      <c r="O912" s="788" t="n"/>
      <c r="P912" s="788" t="n"/>
      <c r="Q912" s="788" t="n"/>
      <c r="R912" s="788" t="n"/>
      <c r="S912" s="788" t="n"/>
      <c r="T912" s="788" t="n"/>
      <c r="U912" s="788" t="n"/>
      <c r="V912" s="788" t="n"/>
      <c r="W912" s="788" t="n"/>
      <c r="X912" s="788" t="n"/>
      <c r="Y912" s="788" t="n"/>
      <c r="Z912" s="788" t="n"/>
      <c r="AA912" s="788" t="n"/>
      <c r="AB912" s="1080" t="n"/>
      <c r="AC912" s="788" t="n"/>
      <c r="AD912" s="788" t="n"/>
      <c r="AE912" s="788" t="n"/>
      <c r="AF912" s="788" t="n"/>
      <c r="AG912" s="788" t="n"/>
      <c r="AH912" s="788" t="n"/>
      <c r="AI912" s="788" t="n"/>
      <c r="AJ912" s="788" t="n"/>
      <c r="AK912" s="788" t="n"/>
      <c r="AL912" s="788" t="n"/>
      <c r="AM912" s="788" t="n"/>
      <c r="AN912" s="788" t="n"/>
      <c r="AO912" s="788" t="n"/>
      <c r="AP912" s="788" t="n"/>
      <c r="AQ912" s="788" t="n"/>
    </row>
    <row r="913" ht="12.75" customHeight="1" s="789">
      <c r="A913" s="788" t="n"/>
      <c r="B913" s="788" t="n"/>
      <c r="C913" s="788" t="n"/>
      <c r="D913" s="788" t="n"/>
      <c r="E913" s="1076" t="n"/>
      <c r="F913" s="788" t="n"/>
      <c r="G913" s="788" t="n"/>
      <c r="H913" s="788" t="n"/>
      <c r="I913" s="788" t="n"/>
      <c r="J913" s="788" t="n"/>
      <c r="K913" s="788" t="n"/>
      <c r="L913" s="788" t="n"/>
      <c r="M913" s="788" t="n"/>
      <c r="N913" s="788" t="n"/>
      <c r="O913" s="788" t="n"/>
      <c r="P913" s="788" t="n"/>
      <c r="Q913" s="788" t="n"/>
      <c r="R913" s="788" t="n"/>
      <c r="S913" s="788" t="n"/>
      <c r="T913" s="788" t="n"/>
      <c r="U913" s="788" t="n"/>
      <c r="V913" s="788" t="n"/>
      <c r="W913" s="788" t="n"/>
      <c r="X913" s="788" t="n"/>
      <c r="Y913" s="788" t="n"/>
      <c r="Z913" s="788" t="n"/>
      <c r="AA913" s="788" t="n"/>
      <c r="AB913" s="1080" t="n"/>
      <c r="AC913" s="788" t="n"/>
      <c r="AD913" s="788" t="n"/>
      <c r="AE913" s="788" t="n"/>
      <c r="AF913" s="788" t="n"/>
      <c r="AG913" s="788" t="n"/>
      <c r="AH913" s="788" t="n"/>
      <c r="AI913" s="788" t="n"/>
      <c r="AJ913" s="788" t="n"/>
      <c r="AK913" s="788" t="n"/>
      <c r="AL913" s="788" t="n"/>
      <c r="AM913" s="788" t="n"/>
      <c r="AN913" s="788" t="n"/>
      <c r="AO913" s="788" t="n"/>
      <c r="AP913" s="788" t="n"/>
      <c r="AQ913" s="788" t="n"/>
    </row>
    <row r="914" ht="12.75" customHeight="1" s="789">
      <c r="A914" s="788" t="n"/>
      <c r="B914" s="788" t="n"/>
      <c r="C914" s="788" t="n"/>
      <c r="D914" s="788" t="n"/>
      <c r="E914" s="1076" t="n"/>
      <c r="F914" s="788" t="n"/>
      <c r="G914" s="788" t="n"/>
      <c r="H914" s="788" t="n"/>
      <c r="I914" s="788" t="n"/>
      <c r="J914" s="788" t="n"/>
      <c r="K914" s="788" t="n"/>
      <c r="L914" s="788" t="n"/>
      <c r="M914" s="788" t="n"/>
      <c r="N914" s="788" t="n"/>
      <c r="O914" s="788" t="n"/>
      <c r="P914" s="788" t="n"/>
      <c r="Q914" s="788" t="n"/>
      <c r="R914" s="788" t="n"/>
      <c r="S914" s="788" t="n"/>
      <c r="T914" s="788" t="n"/>
      <c r="U914" s="788" t="n"/>
      <c r="V914" s="788" t="n"/>
      <c r="W914" s="788" t="n"/>
      <c r="X914" s="788" t="n"/>
      <c r="Y914" s="788" t="n"/>
      <c r="Z914" s="788" t="n"/>
      <c r="AA914" s="788" t="n"/>
      <c r="AB914" s="1080" t="n"/>
      <c r="AC914" s="788" t="n"/>
      <c r="AD914" s="788" t="n"/>
      <c r="AE914" s="788" t="n"/>
      <c r="AF914" s="788" t="n"/>
      <c r="AG914" s="788" t="n"/>
      <c r="AH914" s="788" t="n"/>
      <c r="AI914" s="788" t="n"/>
      <c r="AJ914" s="788" t="n"/>
      <c r="AK914" s="788" t="n"/>
      <c r="AL914" s="788" t="n"/>
      <c r="AM914" s="788" t="n"/>
      <c r="AN914" s="788" t="n"/>
      <c r="AO914" s="788" t="n"/>
      <c r="AP914" s="788" t="n"/>
      <c r="AQ914" s="788" t="n"/>
    </row>
    <row r="915" ht="12.75" customHeight="1" s="789">
      <c r="A915" s="788" t="n"/>
      <c r="B915" s="788" t="n"/>
      <c r="C915" s="788" t="n"/>
      <c r="D915" s="788" t="n"/>
      <c r="E915" s="1076" t="n"/>
      <c r="F915" s="788" t="n"/>
      <c r="G915" s="788" t="n"/>
      <c r="H915" s="788" t="n"/>
      <c r="I915" s="788" t="n"/>
      <c r="J915" s="788" t="n"/>
      <c r="K915" s="788" t="n"/>
      <c r="L915" s="788" t="n"/>
      <c r="M915" s="788" t="n"/>
      <c r="N915" s="788" t="n"/>
      <c r="O915" s="788" t="n"/>
      <c r="P915" s="788" t="n"/>
      <c r="Q915" s="788" t="n"/>
      <c r="R915" s="788" t="n"/>
      <c r="S915" s="788" t="n"/>
      <c r="T915" s="788" t="n"/>
      <c r="U915" s="788" t="n"/>
      <c r="V915" s="788" t="n"/>
      <c r="W915" s="788" t="n"/>
      <c r="X915" s="788" t="n"/>
      <c r="Y915" s="788" t="n"/>
      <c r="Z915" s="788" t="n"/>
      <c r="AA915" s="788" t="n"/>
      <c r="AB915" s="1080" t="n"/>
      <c r="AC915" s="788" t="n"/>
      <c r="AD915" s="788" t="n"/>
      <c r="AE915" s="788" t="n"/>
      <c r="AF915" s="788" t="n"/>
      <c r="AG915" s="788" t="n"/>
      <c r="AH915" s="788" t="n"/>
      <c r="AI915" s="788" t="n"/>
      <c r="AJ915" s="788" t="n"/>
      <c r="AK915" s="788" t="n"/>
      <c r="AL915" s="788" t="n"/>
      <c r="AM915" s="788" t="n"/>
      <c r="AN915" s="788" t="n"/>
      <c r="AO915" s="788" t="n"/>
      <c r="AP915" s="788" t="n"/>
      <c r="AQ915" s="788" t="n"/>
    </row>
    <row r="916" ht="12.75" customHeight="1" s="789">
      <c r="A916" s="788" t="n"/>
      <c r="B916" s="788" t="n"/>
      <c r="C916" s="788" t="n"/>
      <c r="D916" s="788" t="n"/>
      <c r="E916" s="1076" t="n"/>
      <c r="F916" s="788" t="n"/>
      <c r="G916" s="788" t="n"/>
      <c r="H916" s="788" t="n"/>
      <c r="I916" s="788" t="n"/>
      <c r="J916" s="788" t="n"/>
      <c r="K916" s="788" t="n"/>
      <c r="L916" s="788" t="n"/>
      <c r="M916" s="788" t="n"/>
      <c r="N916" s="788" t="n"/>
      <c r="O916" s="788" t="n"/>
      <c r="P916" s="788" t="n"/>
      <c r="Q916" s="788" t="n"/>
      <c r="R916" s="788" t="n"/>
      <c r="S916" s="788" t="n"/>
      <c r="T916" s="788" t="n"/>
      <c r="U916" s="788" t="n"/>
      <c r="V916" s="788" t="n"/>
      <c r="W916" s="788" t="n"/>
      <c r="X916" s="788" t="n"/>
      <c r="Y916" s="788" t="n"/>
      <c r="Z916" s="788" t="n"/>
      <c r="AA916" s="788" t="n"/>
      <c r="AB916" s="1080" t="n"/>
      <c r="AC916" s="788" t="n"/>
      <c r="AD916" s="788" t="n"/>
      <c r="AE916" s="788" t="n"/>
      <c r="AF916" s="788" t="n"/>
      <c r="AG916" s="788" t="n"/>
      <c r="AH916" s="788" t="n"/>
      <c r="AI916" s="788" t="n"/>
      <c r="AJ916" s="788" t="n"/>
      <c r="AK916" s="788" t="n"/>
      <c r="AL916" s="788" t="n"/>
      <c r="AM916" s="788" t="n"/>
      <c r="AN916" s="788" t="n"/>
      <c r="AO916" s="788" t="n"/>
      <c r="AP916" s="788" t="n"/>
      <c r="AQ916" s="788" t="n"/>
    </row>
    <row r="917" ht="12.75" customHeight="1" s="789">
      <c r="A917" s="788" t="n"/>
      <c r="B917" s="788" t="n"/>
      <c r="C917" s="788" t="n"/>
      <c r="D917" s="788" t="n"/>
      <c r="E917" s="1076" t="n"/>
      <c r="F917" s="788" t="n"/>
      <c r="G917" s="788" t="n"/>
      <c r="H917" s="788" t="n"/>
      <c r="I917" s="788" t="n"/>
      <c r="J917" s="788" t="n"/>
      <c r="K917" s="788" t="n"/>
      <c r="L917" s="788" t="n"/>
      <c r="M917" s="788" t="n"/>
      <c r="N917" s="788" t="n"/>
      <c r="O917" s="788" t="n"/>
      <c r="P917" s="788" t="n"/>
      <c r="Q917" s="788" t="n"/>
      <c r="R917" s="788" t="n"/>
      <c r="S917" s="788" t="n"/>
      <c r="T917" s="788" t="n"/>
      <c r="U917" s="788" t="n"/>
      <c r="V917" s="788" t="n"/>
      <c r="W917" s="788" t="n"/>
      <c r="X917" s="788" t="n"/>
      <c r="Y917" s="788" t="n"/>
      <c r="Z917" s="788" t="n"/>
      <c r="AA917" s="788" t="n"/>
      <c r="AB917" s="1080" t="n"/>
      <c r="AC917" s="788" t="n"/>
      <c r="AD917" s="788" t="n"/>
      <c r="AE917" s="788" t="n"/>
      <c r="AF917" s="788" t="n"/>
      <c r="AG917" s="788" t="n"/>
      <c r="AH917" s="788" t="n"/>
      <c r="AI917" s="788" t="n"/>
      <c r="AJ917" s="788" t="n"/>
      <c r="AK917" s="788" t="n"/>
      <c r="AL917" s="788" t="n"/>
      <c r="AM917" s="788" t="n"/>
      <c r="AN917" s="788" t="n"/>
      <c r="AO917" s="788" t="n"/>
      <c r="AP917" s="788" t="n"/>
      <c r="AQ917" s="788" t="n"/>
    </row>
    <row r="918" ht="12.75" customHeight="1" s="789">
      <c r="A918" s="788" t="n"/>
      <c r="B918" s="788" t="n"/>
      <c r="C918" s="788" t="n"/>
      <c r="D918" s="788" t="n"/>
      <c r="E918" s="1076" t="n"/>
      <c r="F918" s="788" t="n"/>
      <c r="G918" s="788" t="n"/>
      <c r="H918" s="788" t="n"/>
      <c r="I918" s="788" t="n"/>
      <c r="J918" s="788" t="n"/>
      <c r="K918" s="788" t="n"/>
      <c r="L918" s="788" t="n"/>
      <c r="M918" s="788" t="n"/>
      <c r="N918" s="788" t="n"/>
      <c r="O918" s="788" t="n"/>
      <c r="P918" s="788" t="n"/>
      <c r="Q918" s="788" t="n"/>
      <c r="R918" s="788" t="n"/>
      <c r="S918" s="788" t="n"/>
      <c r="T918" s="788" t="n"/>
      <c r="U918" s="788" t="n"/>
      <c r="V918" s="788" t="n"/>
      <c r="W918" s="788" t="n"/>
      <c r="X918" s="788" t="n"/>
      <c r="Y918" s="788" t="n"/>
      <c r="Z918" s="788" t="n"/>
      <c r="AA918" s="788" t="n"/>
      <c r="AB918" s="1080" t="n"/>
      <c r="AC918" s="788" t="n"/>
      <c r="AD918" s="788" t="n"/>
      <c r="AE918" s="788" t="n"/>
      <c r="AF918" s="788" t="n"/>
      <c r="AG918" s="788" t="n"/>
      <c r="AH918" s="788" t="n"/>
      <c r="AI918" s="788" t="n"/>
      <c r="AJ918" s="788" t="n"/>
      <c r="AK918" s="788" t="n"/>
      <c r="AL918" s="788" t="n"/>
      <c r="AM918" s="788" t="n"/>
      <c r="AN918" s="788" t="n"/>
      <c r="AO918" s="788" t="n"/>
      <c r="AP918" s="788" t="n"/>
      <c r="AQ918" s="788" t="n"/>
    </row>
    <row r="919" ht="12.75" customHeight="1" s="789">
      <c r="A919" s="788" t="n"/>
      <c r="B919" s="788" t="n"/>
      <c r="C919" s="788" t="n"/>
      <c r="D919" s="788" t="n"/>
      <c r="E919" s="1076" t="n"/>
      <c r="F919" s="788" t="n"/>
      <c r="G919" s="788" t="n"/>
      <c r="H919" s="788" t="n"/>
      <c r="I919" s="788" t="n"/>
      <c r="J919" s="788" t="n"/>
      <c r="K919" s="788" t="n"/>
      <c r="L919" s="788" t="n"/>
      <c r="M919" s="788" t="n"/>
      <c r="N919" s="788" t="n"/>
      <c r="O919" s="788" t="n"/>
      <c r="P919" s="788" t="n"/>
      <c r="Q919" s="788" t="n"/>
      <c r="R919" s="788" t="n"/>
      <c r="S919" s="788" t="n"/>
      <c r="T919" s="788" t="n"/>
      <c r="U919" s="788" t="n"/>
      <c r="V919" s="788" t="n"/>
      <c r="W919" s="788" t="n"/>
      <c r="X919" s="788" t="n"/>
      <c r="Y919" s="788" t="n"/>
      <c r="Z919" s="788" t="n"/>
      <c r="AA919" s="788" t="n"/>
      <c r="AB919" s="1080" t="n"/>
      <c r="AC919" s="788" t="n"/>
      <c r="AD919" s="788" t="n"/>
      <c r="AE919" s="788" t="n"/>
      <c r="AF919" s="788" t="n"/>
      <c r="AG919" s="788" t="n"/>
      <c r="AH919" s="788" t="n"/>
      <c r="AI919" s="788" t="n"/>
      <c r="AJ919" s="788" t="n"/>
      <c r="AK919" s="788" t="n"/>
      <c r="AL919" s="788" t="n"/>
      <c r="AM919" s="788" t="n"/>
      <c r="AN919" s="788" t="n"/>
      <c r="AO919" s="788" t="n"/>
      <c r="AP919" s="788" t="n"/>
      <c r="AQ919" s="788" t="n"/>
    </row>
    <row r="920" ht="12.75" customHeight="1" s="789">
      <c r="A920" s="788" t="n"/>
      <c r="B920" s="788" t="n"/>
      <c r="C920" s="788" t="n"/>
      <c r="D920" s="788" t="n"/>
      <c r="E920" s="1076" t="n"/>
      <c r="F920" s="788" t="n"/>
      <c r="G920" s="788" t="n"/>
      <c r="H920" s="788" t="n"/>
      <c r="I920" s="788" t="n"/>
      <c r="J920" s="788" t="n"/>
      <c r="K920" s="788" t="n"/>
      <c r="L920" s="788" t="n"/>
      <c r="M920" s="788" t="n"/>
      <c r="N920" s="788" t="n"/>
      <c r="O920" s="788" t="n"/>
      <c r="P920" s="788" t="n"/>
      <c r="Q920" s="788" t="n"/>
      <c r="R920" s="788" t="n"/>
      <c r="S920" s="788" t="n"/>
      <c r="T920" s="788" t="n"/>
      <c r="U920" s="788" t="n"/>
      <c r="V920" s="788" t="n"/>
      <c r="W920" s="788" t="n"/>
      <c r="X920" s="788" t="n"/>
      <c r="Y920" s="788" t="n"/>
      <c r="Z920" s="788" t="n"/>
      <c r="AA920" s="788" t="n"/>
      <c r="AB920" s="1080" t="n"/>
      <c r="AC920" s="788" t="n"/>
      <c r="AD920" s="788" t="n"/>
      <c r="AE920" s="788" t="n"/>
      <c r="AF920" s="788" t="n"/>
      <c r="AG920" s="788" t="n"/>
      <c r="AH920" s="788" t="n"/>
      <c r="AI920" s="788" t="n"/>
      <c r="AJ920" s="788" t="n"/>
      <c r="AK920" s="788" t="n"/>
      <c r="AL920" s="788" t="n"/>
      <c r="AM920" s="788" t="n"/>
      <c r="AN920" s="788" t="n"/>
      <c r="AO920" s="788" t="n"/>
      <c r="AP920" s="788" t="n"/>
      <c r="AQ920" s="788" t="n"/>
    </row>
    <row r="921" ht="12.75" customHeight="1" s="789">
      <c r="A921" s="788" t="n"/>
      <c r="B921" s="788" t="n"/>
      <c r="C921" s="788" t="n"/>
      <c r="D921" s="788" t="n"/>
      <c r="E921" s="1076" t="n"/>
      <c r="F921" s="788" t="n"/>
      <c r="G921" s="788" t="n"/>
      <c r="H921" s="788" t="n"/>
      <c r="I921" s="788" t="n"/>
      <c r="J921" s="788" t="n"/>
      <c r="K921" s="788" t="n"/>
      <c r="L921" s="788" t="n"/>
      <c r="M921" s="788" t="n"/>
      <c r="N921" s="788" t="n"/>
      <c r="O921" s="788" t="n"/>
      <c r="P921" s="788" t="n"/>
      <c r="Q921" s="788" t="n"/>
      <c r="R921" s="788" t="n"/>
      <c r="S921" s="788" t="n"/>
      <c r="T921" s="788" t="n"/>
      <c r="U921" s="788" t="n"/>
      <c r="V921" s="788" t="n"/>
      <c r="W921" s="788" t="n"/>
      <c r="X921" s="788" t="n"/>
      <c r="Y921" s="788" t="n"/>
      <c r="Z921" s="788" t="n"/>
      <c r="AA921" s="788" t="n"/>
      <c r="AB921" s="1080" t="n"/>
      <c r="AC921" s="788" t="n"/>
      <c r="AD921" s="788" t="n"/>
      <c r="AE921" s="788" t="n"/>
      <c r="AF921" s="788" t="n"/>
      <c r="AG921" s="788" t="n"/>
      <c r="AH921" s="788" t="n"/>
      <c r="AI921" s="788" t="n"/>
      <c r="AJ921" s="788" t="n"/>
      <c r="AK921" s="788" t="n"/>
      <c r="AL921" s="788" t="n"/>
      <c r="AM921" s="788" t="n"/>
      <c r="AN921" s="788" t="n"/>
      <c r="AO921" s="788" t="n"/>
      <c r="AP921" s="788" t="n"/>
      <c r="AQ921" s="788" t="n"/>
    </row>
    <row r="922" ht="12.75" customHeight="1" s="789">
      <c r="A922" s="788" t="n"/>
      <c r="B922" s="788" t="n"/>
      <c r="C922" s="788" t="n"/>
      <c r="D922" s="788" t="n"/>
      <c r="E922" s="1076" t="n"/>
      <c r="F922" s="788" t="n"/>
      <c r="G922" s="788" t="n"/>
      <c r="H922" s="788" t="n"/>
      <c r="I922" s="788" t="n"/>
      <c r="J922" s="788" t="n"/>
      <c r="K922" s="788" t="n"/>
      <c r="L922" s="788" t="n"/>
      <c r="M922" s="788" t="n"/>
      <c r="N922" s="788" t="n"/>
      <c r="O922" s="788" t="n"/>
      <c r="P922" s="788" t="n"/>
      <c r="Q922" s="788" t="n"/>
      <c r="R922" s="788" t="n"/>
      <c r="S922" s="788" t="n"/>
      <c r="T922" s="788" t="n"/>
      <c r="U922" s="788" t="n"/>
      <c r="V922" s="788" t="n"/>
      <c r="W922" s="788" t="n"/>
      <c r="X922" s="788" t="n"/>
      <c r="Y922" s="788" t="n"/>
      <c r="Z922" s="788" t="n"/>
      <c r="AA922" s="788" t="n"/>
      <c r="AB922" s="1080" t="n"/>
      <c r="AC922" s="788" t="n"/>
      <c r="AD922" s="788" t="n"/>
      <c r="AE922" s="788" t="n"/>
      <c r="AF922" s="788" t="n"/>
      <c r="AG922" s="788" t="n"/>
      <c r="AH922" s="788" t="n"/>
      <c r="AI922" s="788" t="n"/>
      <c r="AJ922" s="788" t="n"/>
      <c r="AK922" s="788" t="n"/>
      <c r="AL922" s="788" t="n"/>
      <c r="AM922" s="788" t="n"/>
      <c r="AN922" s="788" t="n"/>
      <c r="AO922" s="788" t="n"/>
      <c r="AP922" s="788" t="n"/>
      <c r="AQ922" s="788" t="n"/>
    </row>
    <row r="923" ht="12.75" customHeight="1" s="789">
      <c r="A923" s="788" t="n"/>
      <c r="B923" s="788" t="n"/>
      <c r="C923" s="788" t="n"/>
      <c r="D923" s="788" t="n"/>
      <c r="E923" s="1076" t="n"/>
      <c r="F923" s="788" t="n"/>
      <c r="G923" s="788" t="n"/>
      <c r="H923" s="788" t="n"/>
      <c r="I923" s="788" t="n"/>
      <c r="J923" s="788" t="n"/>
      <c r="K923" s="788" t="n"/>
      <c r="L923" s="788" t="n"/>
      <c r="M923" s="788" t="n"/>
      <c r="N923" s="788" t="n"/>
      <c r="O923" s="788" t="n"/>
      <c r="P923" s="788" t="n"/>
      <c r="Q923" s="788" t="n"/>
      <c r="R923" s="788" t="n"/>
      <c r="S923" s="788" t="n"/>
      <c r="T923" s="788" t="n"/>
      <c r="U923" s="788" t="n"/>
      <c r="V923" s="788" t="n"/>
      <c r="W923" s="788" t="n"/>
      <c r="X923" s="788" t="n"/>
      <c r="Y923" s="788" t="n"/>
      <c r="Z923" s="788" t="n"/>
      <c r="AA923" s="788" t="n"/>
      <c r="AB923" s="1080" t="n"/>
      <c r="AC923" s="788" t="n"/>
      <c r="AD923" s="788" t="n"/>
      <c r="AE923" s="788" t="n"/>
      <c r="AF923" s="788" t="n"/>
      <c r="AG923" s="788" t="n"/>
      <c r="AH923" s="788" t="n"/>
      <c r="AI923" s="788" t="n"/>
      <c r="AJ923" s="788" t="n"/>
      <c r="AK923" s="788" t="n"/>
      <c r="AL923" s="788" t="n"/>
      <c r="AM923" s="788" t="n"/>
      <c r="AN923" s="788" t="n"/>
      <c r="AO923" s="788" t="n"/>
      <c r="AP923" s="788" t="n"/>
      <c r="AQ923" s="788" t="n"/>
    </row>
    <row r="924" ht="12.75" customHeight="1" s="789">
      <c r="A924" s="788" t="n"/>
      <c r="B924" s="788" t="n"/>
      <c r="C924" s="788" t="n"/>
      <c r="D924" s="788" t="n"/>
      <c r="E924" s="1076" t="n"/>
      <c r="F924" s="788" t="n"/>
      <c r="G924" s="788" t="n"/>
      <c r="H924" s="788" t="n"/>
      <c r="I924" s="788" t="n"/>
      <c r="J924" s="788" t="n"/>
      <c r="K924" s="788" t="n"/>
      <c r="L924" s="788" t="n"/>
      <c r="M924" s="788" t="n"/>
      <c r="N924" s="788" t="n"/>
      <c r="O924" s="788" t="n"/>
      <c r="P924" s="788" t="n"/>
      <c r="Q924" s="788" t="n"/>
      <c r="R924" s="788" t="n"/>
      <c r="S924" s="788" t="n"/>
      <c r="T924" s="788" t="n"/>
      <c r="U924" s="788" t="n"/>
      <c r="V924" s="788" t="n"/>
      <c r="W924" s="788" t="n"/>
      <c r="X924" s="788" t="n"/>
      <c r="Y924" s="788" t="n"/>
      <c r="Z924" s="788" t="n"/>
      <c r="AA924" s="788" t="n"/>
      <c r="AB924" s="1080" t="n"/>
      <c r="AC924" s="788" t="n"/>
      <c r="AD924" s="788" t="n"/>
      <c r="AE924" s="788" t="n"/>
      <c r="AF924" s="788" t="n"/>
      <c r="AG924" s="788" t="n"/>
      <c r="AH924" s="788" t="n"/>
      <c r="AI924" s="788" t="n"/>
      <c r="AJ924" s="788" t="n"/>
      <c r="AK924" s="788" t="n"/>
      <c r="AL924" s="788" t="n"/>
      <c r="AM924" s="788" t="n"/>
      <c r="AN924" s="788" t="n"/>
      <c r="AO924" s="788" t="n"/>
      <c r="AP924" s="788" t="n"/>
      <c r="AQ924" s="788" t="n"/>
    </row>
    <row r="925" ht="12.75" customHeight="1" s="789">
      <c r="A925" s="788" t="n"/>
      <c r="B925" s="788" t="n"/>
      <c r="C925" s="788" t="n"/>
      <c r="D925" s="788" t="n"/>
      <c r="E925" s="1076" t="n"/>
      <c r="F925" s="788" t="n"/>
      <c r="G925" s="788" t="n"/>
      <c r="H925" s="788" t="n"/>
      <c r="I925" s="788" t="n"/>
      <c r="J925" s="788" t="n"/>
      <c r="K925" s="788" t="n"/>
      <c r="L925" s="788" t="n"/>
      <c r="M925" s="788" t="n"/>
      <c r="N925" s="788" t="n"/>
      <c r="O925" s="788" t="n"/>
      <c r="P925" s="788" t="n"/>
      <c r="Q925" s="788" t="n"/>
      <c r="R925" s="788" t="n"/>
      <c r="S925" s="788" t="n"/>
      <c r="T925" s="788" t="n"/>
      <c r="U925" s="788" t="n"/>
      <c r="V925" s="788" t="n"/>
      <c r="W925" s="788" t="n"/>
      <c r="X925" s="788" t="n"/>
      <c r="Y925" s="788" t="n"/>
      <c r="Z925" s="788" t="n"/>
      <c r="AA925" s="788" t="n"/>
      <c r="AB925" s="1080" t="n"/>
      <c r="AC925" s="788" t="n"/>
      <c r="AD925" s="788" t="n"/>
      <c r="AE925" s="788" t="n"/>
      <c r="AF925" s="788" t="n"/>
      <c r="AG925" s="788" t="n"/>
      <c r="AH925" s="788" t="n"/>
      <c r="AI925" s="788" t="n"/>
      <c r="AJ925" s="788" t="n"/>
      <c r="AK925" s="788" t="n"/>
      <c r="AL925" s="788" t="n"/>
      <c r="AM925" s="788" t="n"/>
      <c r="AN925" s="788" t="n"/>
      <c r="AO925" s="788" t="n"/>
      <c r="AP925" s="788" t="n"/>
      <c r="AQ925" s="788" t="n"/>
    </row>
    <row r="926" ht="12.75" customHeight="1" s="789">
      <c r="A926" s="788" t="n"/>
      <c r="B926" s="788" t="n"/>
      <c r="C926" s="788" t="n"/>
      <c r="D926" s="788" t="n"/>
      <c r="E926" s="1076" t="n"/>
      <c r="F926" s="788" t="n"/>
      <c r="G926" s="788" t="n"/>
      <c r="H926" s="788" t="n"/>
      <c r="I926" s="788" t="n"/>
      <c r="J926" s="788" t="n"/>
      <c r="K926" s="788" t="n"/>
      <c r="L926" s="788" t="n"/>
      <c r="M926" s="788" t="n"/>
      <c r="N926" s="788" t="n"/>
      <c r="O926" s="788" t="n"/>
      <c r="P926" s="788" t="n"/>
      <c r="Q926" s="788" t="n"/>
      <c r="R926" s="788" t="n"/>
      <c r="S926" s="788" t="n"/>
      <c r="T926" s="788" t="n"/>
      <c r="U926" s="788" t="n"/>
      <c r="V926" s="788" t="n"/>
      <c r="W926" s="788" t="n"/>
      <c r="X926" s="788" t="n"/>
      <c r="Y926" s="788" t="n"/>
      <c r="Z926" s="788" t="n"/>
      <c r="AA926" s="788" t="n"/>
      <c r="AB926" s="1080" t="n"/>
      <c r="AC926" s="788" t="n"/>
      <c r="AD926" s="788" t="n"/>
      <c r="AE926" s="788" t="n"/>
      <c r="AF926" s="788" t="n"/>
      <c r="AG926" s="788" t="n"/>
      <c r="AH926" s="788" t="n"/>
      <c r="AI926" s="788" t="n"/>
      <c r="AJ926" s="788" t="n"/>
      <c r="AK926" s="788" t="n"/>
      <c r="AL926" s="788" t="n"/>
      <c r="AM926" s="788" t="n"/>
      <c r="AN926" s="788" t="n"/>
      <c r="AO926" s="788" t="n"/>
      <c r="AP926" s="788" t="n"/>
      <c r="AQ926" s="788" t="n"/>
    </row>
    <row r="927" ht="12.75" customHeight="1" s="789">
      <c r="A927" s="788" t="n"/>
      <c r="B927" s="788" t="n"/>
      <c r="C927" s="788" t="n"/>
      <c r="D927" s="788" t="n"/>
      <c r="E927" s="1076" t="n"/>
      <c r="F927" s="788" t="n"/>
      <c r="G927" s="788" t="n"/>
      <c r="H927" s="788" t="n"/>
      <c r="I927" s="788" t="n"/>
      <c r="J927" s="788" t="n"/>
      <c r="K927" s="788" t="n"/>
      <c r="L927" s="788" t="n"/>
      <c r="M927" s="788" t="n"/>
      <c r="N927" s="788" t="n"/>
      <c r="O927" s="788" t="n"/>
      <c r="P927" s="788" t="n"/>
      <c r="Q927" s="788" t="n"/>
      <c r="R927" s="788" t="n"/>
      <c r="S927" s="788" t="n"/>
      <c r="T927" s="788" t="n"/>
      <c r="U927" s="788" t="n"/>
      <c r="V927" s="788" t="n"/>
      <c r="W927" s="788" t="n"/>
      <c r="X927" s="788" t="n"/>
      <c r="Y927" s="788" t="n"/>
      <c r="Z927" s="788" t="n"/>
      <c r="AA927" s="788" t="n"/>
      <c r="AB927" s="1080" t="n"/>
      <c r="AC927" s="788" t="n"/>
      <c r="AD927" s="788" t="n"/>
      <c r="AE927" s="788" t="n"/>
      <c r="AF927" s="788" t="n"/>
      <c r="AG927" s="788" t="n"/>
      <c r="AH927" s="788" t="n"/>
      <c r="AI927" s="788" t="n"/>
      <c r="AJ927" s="788" t="n"/>
      <c r="AK927" s="788" t="n"/>
      <c r="AL927" s="788" t="n"/>
      <c r="AM927" s="788" t="n"/>
      <c r="AN927" s="788" t="n"/>
      <c r="AO927" s="788" t="n"/>
      <c r="AP927" s="788" t="n"/>
      <c r="AQ927" s="788" t="n"/>
    </row>
    <row r="928" ht="12.75" customHeight="1" s="789">
      <c r="A928" s="788" t="n"/>
      <c r="B928" s="788" t="n"/>
      <c r="C928" s="788" t="n"/>
      <c r="D928" s="788" t="n"/>
      <c r="E928" s="1076" t="n"/>
      <c r="F928" s="788" t="n"/>
      <c r="G928" s="788" t="n"/>
      <c r="H928" s="788" t="n"/>
      <c r="I928" s="788" t="n"/>
      <c r="J928" s="788" t="n"/>
      <c r="K928" s="788" t="n"/>
      <c r="L928" s="788" t="n"/>
      <c r="M928" s="788" t="n"/>
      <c r="N928" s="788" t="n"/>
      <c r="O928" s="788" t="n"/>
      <c r="P928" s="788" t="n"/>
      <c r="Q928" s="788" t="n"/>
      <c r="R928" s="788" t="n"/>
      <c r="S928" s="788" t="n"/>
      <c r="T928" s="788" t="n"/>
      <c r="U928" s="788" t="n"/>
      <c r="V928" s="788" t="n"/>
      <c r="W928" s="788" t="n"/>
      <c r="X928" s="788" t="n"/>
      <c r="Y928" s="788" t="n"/>
      <c r="Z928" s="788" t="n"/>
      <c r="AA928" s="788" t="n"/>
      <c r="AB928" s="1080" t="n"/>
      <c r="AC928" s="788" t="n"/>
      <c r="AD928" s="788" t="n"/>
      <c r="AE928" s="788" t="n"/>
      <c r="AF928" s="788" t="n"/>
      <c r="AG928" s="788" t="n"/>
      <c r="AH928" s="788" t="n"/>
      <c r="AI928" s="788" t="n"/>
      <c r="AJ928" s="788" t="n"/>
      <c r="AK928" s="788" t="n"/>
      <c r="AL928" s="788" t="n"/>
      <c r="AM928" s="788" t="n"/>
      <c r="AN928" s="788" t="n"/>
      <c r="AO928" s="788" t="n"/>
      <c r="AP928" s="788" t="n"/>
      <c r="AQ928" s="788" t="n"/>
    </row>
    <row r="929" ht="12.75" customHeight="1" s="789">
      <c r="A929" s="788" t="n"/>
      <c r="B929" s="788" t="n"/>
      <c r="C929" s="788" t="n"/>
      <c r="D929" s="788" t="n"/>
      <c r="E929" s="1076" t="n"/>
      <c r="F929" s="788" t="n"/>
      <c r="G929" s="788" t="n"/>
      <c r="H929" s="788" t="n"/>
      <c r="I929" s="788" t="n"/>
      <c r="J929" s="788" t="n"/>
      <c r="K929" s="788" t="n"/>
      <c r="L929" s="788" t="n"/>
      <c r="M929" s="788" t="n"/>
      <c r="N929" s="788" t="n"/>
      <c r="O929" s="788" t="n"/>
      <c r="P929" s="788" t="n"/>
      <c r="Q929" s="788" t="n"/>
      <c r="R929" s="788" t="n"/>
      <c r="S929" s="788" t="n"/>
      <c r="T929" s="788" t="n"/>
      <c r="U929" s="788" t="n"/>
      <c r="V929" s="788" t="n"/>
      <c r="W929" s="788" t="n"/>
      <c r="X929" s="788" t="n"/>
      <c r="Y929" s="788" t="n"/>
      <c r="Z929" s="788" t="n"/>
      <c r="AA929" s="788" t="n"/>
      <c r="AB929" s="1080" t="n"/>
      <c r="AC929" s="788" t="n"/>
      <c r="AD929" s="788" t="n"/>
      <c r="AE929" s="788" t="n"/>
      <c r="AF929" s="788" t="n"/>
      <c r="AG929" s="788" t="n"/>
      <c r="AH929" s="788" t="n"/>
      <c r="AI929" s="788" t="n"/>
      <c r="AJ929" s="788" t="n"/>
      <c r="AK929" s="788" t="n"/>
      <c r="AL929" s="788" t="n"/>
      <c r="AM929" s="788" t="n"/>
      <c r="AN929" s="788" t="n"/>
      <c r="AO929" s="788" t="n"/>
      <c r="AP929" s="788" t="n"/>
      <c r="AQ929" s="788" t="n"/>
    </row>
    <row r="930" ht="12.75" customHeight="1" s="789">
      <c r="A930" s="788" t="n"/>
      <c r="B930" s="788" t="n"/>
      <c r="C930" s="788" t="n"/>
      <c r="D930" s="788" t="n"/>
      <c r="E930" s="1076" t="n"/>
      <c r="F930" s="788" t="n"/>
      <c r="G930" s="788" t="n"/>
      <c r="H930" s="788" t="n"/>
      <c r="I930" s="788" t="n"/>
      <c r="J930" s="788" t="n"/>
      <c r="K930" s="788" t="n"/>
      <c r="L930" s="788" t="n"/>
      <c r="M930" s="788" t="n"/>
      <c r="N930" s="788" t="n"/>
      <c r="O930" s="788" t="n"/>
      <c r="P930" s="788" t="n"/>
      <c r="Q930" s="788" t="n"/>
      <c r="R930" s="788" t="n"/>
      <c r="S930" s="788" t="n"/>
      <c r="T930" s="788" t="n"/>
      <c r="U930" s="788" t="n"/>
      <c r="V930" s="788" t="n"/>
      <c r="W930" s="788" t="n"/>
      <c r="X930" s="788" t="n"/>
      <c r="Y930" s="788" t="n"/>
      <c r="Z930" s="788" t="n"/>
      <c r="AA930" s="788" t="n"/>
      <c r="AB930" s="1080" t="n"/>
      <c r="AC930" s="788" t="n"/>
      <c r="AD930" s="788" t="n"/>
      <c r="AE930" s="788" t="n"/>
      <c r="AF930" s="788" t="n"/>
      <c r="AG930" s="788" t="n"/>
      <c r="AH930" s="788" t="n"/>
      <c r="AI930" s="788" t="n"/>
      <c r="AJ930" s="788" t="n"/>
      <c r="AK930" s="788" t="n"/>
      <c r="AL930" s="788" t="n"/>
      <c r="AM930" s="788" t="n"/>
      <c r="AN930" s="788" t="n"/>
      <c r="AO930" s="788" t="n"/>
      <c r="AP930" s="788" t="n"/>
      <c r="AQ930" s="788" t="n"/>
    </row>
    <row r="931" ht="12.75" customHeight="1" s="789">
      <c r="A931" s="788" t="n"/>
      <c r="B931" s="788" t="n"/>
      <c r="C931" s="788" t="n"/>
      <c r="D931" s="788" t="n"/>
      <c r="E931" s="1076" t="n"/>
      <c r="F931" s="788" t="n"/>
      <c r="G931" s="788" t="n"/>
      <c r="H931" s="788" t="n"/>
      <c r="I931" s="788" t="n"/>
      <c r="J931" s="788" t="n"/>
      <c r="K931" s="788" t="n"/>
      <c r="L931" s="788" t="n"/>
      <c r="M931" s="788" t="n"/>
      <c r="N931" s="788" t="n"/>
      <c r="O931" s="788" t="n"/>
      <c r="P931" s="788" t="n"/>
      <c r="Q931" s="788" t="n"/>
      <c r="R931" s="788" t="n"/>
      <c r="S931" s="788" t="n"/>
      <c r="T931" s="788" t="n"/>
      <c r="U931" s="788" t="n"/>
      <c r="V931" s="788" t="n"/>
      <c r="W931" s="788" t="n"/>
      <c r="X931" s="788" t="n"/>
      <c r="Y931" s="788" t="n"/>
      <c r="Z931" s="788" t="n"/>
      <c r="AA931" s="788" t="n"/>
      <c r="AB931" s="1080" t="n"/>
      <c r="AC931" s="788" t="n"/>
      <c r="AD931" s="788" t="n"/>
      <c r="AE931" s="788" t="n"/>
      <c r="AF931" s="788" t="n"/>
      <c r="AG931" s="788" t="n"/>
      <c r="AH931" s="788" t="n"/>
      <c r="AI931" s="788" t="n"/>
      <c r="AJ931" s="788" t="n"/>
      <c r="AK931" s="788" t="n"/>
      <c r="AL931" s="788" t="n"/>
      <c r="AM931" s="788" t="n"/>
      <c r="AN931" s="788" t="n"/>
      <c r="AO931" s="788" t="n"/>
      <c r="AP931" s="788" t="n"/>
      <c r="AQ931" s="788" t="n"/>
    </row>
    <row r="932" ht="12.75" customHeight="1" s="789">
      <c r="A932" s="788" t="n"/>
      <c r="B932" s="788" t="n"/>
      <c r="C932" s="788" t="n"/>
      <c r="D932" s="788" t="n"/>
      <c r="E932" s="1076" t="n"/>
      <c r="F932" s="788" t="n"/>
      <c r="G932" s="788" t="n"/>
      <c r="H932" s="788" t="n"/>
      <c r="I932" s="788" t="n"/>
      <c r="J932" s="788" t="n"/>
      <c r="K932" s="788" t="n"/>
      <c r="L932" s="788" t="n"/>
      <c r="M932" s="788" t="n"/>
      <c r="N932" s="788" t="n"/>
      <c r="O932" s="788" t="n"/>
      <c r="P932" s="788" t="n"/>
      <c r="Q932" s="788" t="n"/>
      <c r="R932" s="788" t="n"/>
      <c r="S932" s="788" t="n"/>
      <c r="T932" s="788" t="n"/>
      <c r="U932" s="788" t="n"/>
      <c r="V932" s="788" t="n"/>
      <c r="W932" s="788" t="n"/>
      <c r="X932" s="788" t="n"/>
      <c r="Y932" s="788" t="n"/>
      <c r="Z932" s="788" t="n"/>
      <c r="AA932" s="788" t="n"/>
      <c r="AB932" s="1080" t="n"/>
      <c r="AC932" s="788" t="n"/>
      <c r="AD932" s="788" t="n"/>
      <c r="AE932" s="788" t="n"/>
      <c r="AF932" s="788" t="n"/>
      <c r="AG932" s="788" t="n"/>
      <c r="AH932" s="788" t="n"/>
      <c r="AI932" s="788" t="n"/>
      <c r="AJ932" s="788" t="n"/>
      <c r="AK932" s="788" t="n"/>
      <c r="AL932" s="788" t="n"/>
      <c r="AM932" s="788" t="n"/>
      <c r="AN932" s="788" t="n"/>
      <c r="AO932" s="788" t="n"/>
      <c r="AP932" s="788" t="n"/>
      <c r="AQ932" s="788" t="n"/>
    </row>
    <row r="933" ht="12.75" customHeight="1" s="789">
      <c r="A933" s="788" t="n"/>
      <c r="B933" s="788" t="n"/>
      <c r="C933" s="788" t="n"/>
      <c r="D933" s="788" t="n"/>
      <c r="E933" s="1076" t="n"/>
      <c r="F933" s="788" t="n"/>
      <c r="G933" s="788" t="n"/>
      <c r="H933" s="788" t="n"/>
      <c r="I933" s="788" t="n"/>
      <c r="J933" s="788" t="n"/>
      <c r="K933" s="788" t="n"/>
      <c r="L933" s="788" t="n"/>
      <c r="M933" s="788" t="n"/>
      <c r="N933" s="788" t="n"/>
      <c r="O933" s="788" t="n"/>
      <c r="P933" s="788" t="n"/>
      <c r="Q933" s="788" t="n"/>
      <c r="R933" s="788" t="n"/>
      <c r="S933" s="788" t="n"/>
      <c r="T933" s="788" t="n"/>
      <c r="U933" s="788" t="n"/>
      <c r="V933" s="788" t="n"/>
      <c r="W933" s="788" t="n"/>
      <c r="X933" s="788" t="n"/>
      <c r="Y933" s="788" t="n"/>
      <c r="Z933" s="788" t="n"/>
      <c r="AA933" s="788" t="n"/>
      <c r="AB933" s="1080" t="n"/>
      <c r="AC933" s="788" t="n"/>
      <c r="AD933" s="788" t="n"/>
      <c r="AE933" s="788" t="n"/>
      <c r="AF933" s="788" t="n"/>
      <c r="AG933" s="788" t="n"/>
      <c r="AH933" s="788" t="n"/>
      <c r="AI933" s="788" t="n"/>
      <c r="AJ933" s="788" t="n"/>
      <c r="AK933" s="788" t="n"/>
      <c r="AL933" s="788" t="n"/>
      <c r="AM933" s="788" t="n"/>
      <c r="AN933" s="788" t="n"/>
      <c r="AO933" s="788" t="n"/>
      <c r="AP933" s="788" t="n"/>
      <c r="AQ933" s="788" t="n"/>
    </row>
    <row r="934" ht="12.75" customHeight="1" s="789">
      <c r="A934" s="788" t="n"/>
      <c r="B934" s="788" t="n"/>
      <c r="C934" s="788" t="n"/>
      <c r="D934" s="788" t="n"/>
      <c r="E934" s="1076" t="n"/>
      <c r="F934" s="788" t="n"/>
      <c r="G934" s="788" t="n"/>
      <c r="H934" s="788" t="n"/>
      <c r="I934" s="788" t="n"/>
      <c r="J934" s="788" t="n"/>
      <c r="K934" s="788" t="n"/>
      <c r="L934" s="788" t="n"/>
      <c r="M934" s="788" t="n"/>
      <c r="N934" s="788" t="n"/>
      <c r="O934" s="788" t="n"/>
      <c r="P934" s="788" t="n"/>
      <c r="Q934" s="788" t="n"/>
      <c r="R934" s="788" t="n"/>
      <c r="S934" s="788" t="n"/>
      <c r="T934" s="788" t="n"/>
      <c r="U934" s="788" t="n"/>
      <c r="V934" s="788" t="n"/>
      <c r="W934" s="788" t="n"/>
      <c r="X934" s="788" t="n"/>
      <c r="Y934" s="788" t="n"/>
      <c r="Z934" s="788" t="n"/>
      <c r="AA934" s="788" t="n"/>
      <c r="AB934" s="1080" t="n"/>
      <c r="AC934" s="788" t="n"/>
      <c r="AD934" s="788" t="n"/>
      <c r="AE934" s="788" t="n"/>
      <c r="AF934" s="788" t="n"/>
      <c r="AG934" s="788" t="n"/>
      <c r="AH934" s="788" t="n"/>
      <c r="AI934" s="788" t="n"/>
      <c r="AJ934" s="788" t="n"/>
      <c r="AK934" s="788" t="n"/>
      <c r="AL934" s="788" t="n"/>
      <c r="AM934" s="788" t="n"/>
      <c r="AN934" s="788" t="n"/>
      <c r="AO934" s="788" t="n"/>
      <c r="AP934" s="788" t="n"/>
      <c r="AQ934" s="788" t="n"/>
    </row>
    <row r="935" ht="12.75" customHeight="1" s="789">
      <c r="A935" s="788" t="n"/>
      <c r="B935" s="788" t="n"/>
      <c r="C935" s="788" t="n"/>
      <c r="D935" s="788" t="n"/>
      <c r="E935" s="1076" t="n"/>
      <c r="F935" s="788" t="n"/>
      <c r="G935" s="788" t="n"/>
      <c r="H935" s="788" t="n"/>
      <c r="I935" s="788" t="n"/>
      <c r="J935" s="788" t="n"/>
      <c r="K935" s="788" t="n"/>
      <c r="L935" s="788" t="n"/>
      <c r="M935" s="788" t="n"/>
      <c r="N935" s="788" t="n"/>
      <c r="O935" s="788" t="n"/>
      <c r="P935" s="788" t="n"/>
      <c r="Q935" s="788" t="n"/>
      <c r="R935" s="788" t="n"/>
      <c r="S935" s="788" t="n"/>
      <c r="T935" s="788" t="n"/>
      <c r="U935" s="788" t="n"/>
      <c r="V935" s="788" t="n"/>
      <c r="W935" s="788" t="n"/>
      <c r="X935" s="788" t="n"/>
      <c r="Y935" s="788" t="n"/>
      <c r="Z935" s="788" t="n"/>
      <c r="AA935" s="788" t="n"/>
      <c r="AB935" s="1080" t="n"/>
      <c r="AC935" s="788" t="n"/>
      <c r="AD935" s="788" t="n"/>
      <c r="AE935" s="788" t="n"/>
      <c r="AF935" s="788" t="n"/>
      <c r="AG935" s="788" t="n"/>
      <c r="AH935" s="788" t="n"/>
      <c r="AI935" s="788" t="n"/>
      <c r="AJ935" s="788" t="n"/>
      <c r="AK935" s="788" t="n"/>
      <c r="AL935" s="788" t="n"/>
      <c r="AM935" s="788" t="n"/>
      <c r="AN935" s="788" t="n"/>
      <c r="AO935" s="788" t="n"/>
      <c r="AP935" s="788" t="n"/>
      <c r="AQ935" s="788" t="n"/>
    </row>
    <row r="936" ht="12.75" customHeight="1" s="789">
      <c r="A936" s="788" t="n"/>
      <c r="B936" s="788" t="n"/>
      <c r="C936" s="788" t="n"/>
      <c r="D936" s="788" t="n"/>
      <c r="E936" s="1076" t="n"/>
      <c r="F936" s="788" t="n"/>
      <c r="G936" s="788" t="n"/>
      <c r="H936" s="788" t="n"/>
      <c r="I936" s="788" t="n"/>
      <c r="J936" s="788" t="n"/>
      <c r="K936" s="788" t="n"/>
      <c r="L936" s="788" t="n"/>
      <c r="M936" s="788" t="n"/>
      <c r="N936" s="788" t="n"/>
      <c r="O936" s="788" t="n"/>
      <c r="P936" s="788" t="n"/>
      <c r="Q936" s="788" t="n"/>
      <c r="R936" s="788" t="n"/>
      <c r="S936" s="788" t="n"/>
      <c r="T936" s="788" t="n"/>
      <c r="U936" s="788" t="n"/>
      <c r="V936" s="788" t="n"/>
      <c r="W936" s="788" t="n"/>
      <c r="X936" s="788" t="n"/>
      <c r="Y936" s="788" t="n"/>
      <c r="Z936" s="788" t="n"/>
      <c r="AA936" s="788" t="n"/>
      <c r="AB936" s="1080" t="n"/>
      <c r="AC936" s="788" t="n"/>
      <c r="AD936" s="788" t="n"/>
      <c r="AE936" s="788" t="n"/>
      <c r="AF936" s="788" t="n"/>
      <c r="AG936" s="788" t="n"/>
      <c r="AH936" s="788" t="n"/>
      <c r="AI936" s="788" t="n"/>
      <c r="AJ936" s="788" t="n"/>
      <c r="AK936" s="788" t="n"/>
      <c r="AL936" s="788" t="n"/>
      <c r="AM936" s="788" t="n"/>
      <c r="AN936" s="788" t="n"/>
      <c r="AO936" s="788" t="n"/>
      <c r="AP936" s="788" t="n"/>
      <c r="AQ936" s="788" t="n"/>
    </row>
    <row r="937" ht="12.75" customHeight="1" s="789">
      <c r="A937" s="788" t="n"/>
      <c r="B937" s="788" t="n"/>
      <c r="C937" s="788" t="n"/>
      <c r="D937" s="788" t="n"/>
      <c r="E937" s="1076" t="n"/>
      <c r="F937" s="788" t="n"/>
      <c r="G937" s="788" t="n"/>
      <c r="H937" s="788" t="n"/>
      <c r="I937" s="788" t="n"/>
      <c r="J937" s="788" t="n"/>
      <c r="K937" s="788" t="n"/>
      <c r="L937" s="788" t="n"/>
      <c r="M937" s="788" t="n"/>
      <c r="N937" s="788" t="n"/>
      <c r="O937" s="788" t="n"/>
      <c r="P937" s="788" t="n"/>
      <c r="Q937" s="788" t="n"/>
      <c r="R937" s="788" t="n"/>
      <c r="S937" s="788" t="n"/>
      <c r="T937" s="788" t="n"/>
      <c r="U937" s="788" t="n"/>
      <c r="V937" s="788" t="n"/>
      <c r="W937" s="788" t="n"/>
      <c r="X937" s="788" t="n"/>
      <c r="Y937" s="788" t="n"/>
      <c r="Z937" s="788" t="n"/>
      <c r="AA937" s="788" t="n"/>
      <c r="AB937" s="1080" t="n"/>
      <c r="AC937" s="788" t="n"/>
      <c r="AD937" s="788" t="n"/>
      <c r="AE937" s="788" t="n"/>
      <c r="AF937" s="788" t="n"/>
      <c r="AG937" s="788" t="n"/>
      <c r="AH937" s="788" t="n"/>
      <c r="AI937" s="788" t="n"/>
      <c r="AJ937" s="788" t="n"/>
      <c r="AK937" s="788" t="n"/>
      <c r="AL937" s="788" t="n"/>
      <c r="AM937" s="788" t="n"/>
      <c r="AN937" s="788" t="n"/>
      <c r="AO937" s="788" t="n"/>
      <c r="AP937" s="788" t="n"/>
      <c r="AQ937" s="788" t="n"/>
    </row>
    <row r="938" ht="12.75" customHeight="1" s="789">
      <c r="A938" s="788" t="n"/>
      <c r="B938" s="788" t="n"/>
      <c r="C938" s="788" t="n"/>
      <c r="D938" s="788" t="n"/>
      <c r="E938" s="1076" t="n"/>
      <c r="F938" s="788" t="n"/>
      <c r="G938" s="788" t="n"/>
      <c r="H938" s="788" t="n"/>
      <c r="I938" s="788" t="n"/>
      <c r="J938" s="788" t="n"/>
      <c r="K938" s="788" t="n"/>
      <c r="L938" s="788" t="n"/>
      <c r="M938" s="788" t="n"/>
      <c r="N938" s="788" t="n"/>
      <c r="O938" s="788" t="n"/>
      <c r="P938" s="788" t="n"/>
      <c r="Q938" s="788" t="n"/>
      <c r="R938" s="788" t="n"/>
      <c r="S938" s="788" t="n"/>
      <c r="T938" s="788" t="n"/>
      <c r="U938" s="788" t="n"/>
      <c r="V938" s="788" t="n"/>
      <c r="W938" s="788" t="n"/>
      <c r="X938" s="788" t="n"/>
      <c r="Y938" s="788" t="n"/>
      <c r="Z938" s="788" t="n"/>
      <c r="AA938" s="788" t="n"/>
      <c r="AB938" s="1080" t="n"/>
      <c r="AC938" s="788" t="n"/>
      <c r="AD938" s="788" t="n"/>
      <c r="AE938" s="788" t="n"/>
      <c r="AF938" s="788" t="n"/>
      <c r="AG938" s="788" t="n"/>
      <c r="AH938" s="788" t="n"/>
      <c r="AI938" s="788" t="n"/>
      <c r="AJ938" s="788" t="n"/>
      <c r="AK938" s="788" t="n"/>
      <c r="AL938" s="788" t="n"/>
      <c r="AM938" s="788" t="n"/>
      <c r="AN938" s="788" t="n"/>
      <c r="AO938" s="788" t="n"/>
      <c r="AP938" s="788" t="n"/>
      <c r="AQ938" s="788" t="n"/>
    </row>
    <row r="939" ht="12.75" customHeight="1" s="789">
      <c r="A939" s="788" t="n"/>
      <c r="B939" s="788" t="n"/>
      <c r="C939" s="788" t="n"/>
      <c r="D939" s="788" t="n"/>
      <c r="E939" s="1076" t="n"/>
      <c r="F939" s="788" t="n"/>
      <c r="G939" s="788" t="n"/>
      <c r="H939" s="788" t="n"/>
      <c r="I939" s="788" t="n"/>
      <c r="J939" s="788" t="n"/>
      <c r="K939" s="788" t="n"/>
      <c r="L939" s="788" t="n"/>
      <c r="M939" s="788" t="n"/>
      <c r="N939" s="788" t="n"/>
      <c r="O939" s="788" t="n"/>
      <c r="P939" s="788" t="n"/>
      <c r="Q939" s="788" t="n"/>
      <c r="R939" s="788" t="n"/>
      <c r="S939" s="788" t="n"/>
      <c r="T939" s="788" t="n"/>
      <c r="U939" s="788" t="n"/>
      <c r="V939" s="788" t="n"/>
      <c r="W939" s="788" t="n"/>
      <c r="X939" s="788" t="n"/>
      <c r="Y939" s="788" t="n"/>
      <c r="Z939" s="788" t="n"/>
      <c r="AA939" s="788" t="n"/>
      <c r="AB939" s="1080" t="n"/>
      <c r="AC939" s="788" t="n"/>
      <c r="AD939" s="788" t="n"/>
      <c r="AE939" s="788" t="n"/>
      <c r="AF939" s="788" t="n"/>
      <c r="AG939" s="788" t="n"/>
      <c r="AH939" s="788" t="n"/>
      <c r="AI939" s="788" t="n"/>
      <c r="AJ939" s="788" t="n"/>
      <c r="AK939" s="788" t="n"/>
      <c r="AL939" s="788" t="n"/>
      <c r="AM939" s="788" t="n"/>
      <c r="AN939" s="788" t="n"/>
      <c r="AO939" s="788" t="n"/>
      <c r="AP939" s="788" t="n"/>
      <c r="AQ939" s="788" t="n"/>
    </row>
    <row r="940" ht="12.75" customHeight="1" s="789">
      <c r="A940" s="788" t="n"/>
      <c r="B940" s="788" t="n"/>
      <c r="C940" s="788" t="n"/>
      <c r="D940" s="788" t="n"/>
      <c r="E940" s="1076" t="n"/>
      <c r="F940" s="788" t="n"/>
      <c r="G940" s="788" t="n"/>
      <c r="H940" s="788" t="n"/>
      <c r="I940" s="788" t="n"/>
      <c r="J940" s="788" t="n"/>
      <c r="K940" s="788" t="n"/>
      <c r="L940" s="788" t="n"/>
      <c r="M940" s="788" t="n"/>
      <c r="N940" s="788" t="n"/>
      <c r="O940" s="788" t="n"/>
      <c r="P940" s="788" t="n"/>
      <c r="Q940" s="788" t="n"/>
      <c r="R940" s="788" t="n"/>
      <c r="S940" s="788" t="n"/>
      <c r="T940" s="788" t="n"/>
      <c r="U940" s="788" t="n"/>
      <c r="V940" s="788" t="n"/>
      <c r="W940" s="788" t="n"/>
      <c r="X940" s="788" t="n"/>
      <c r="Y940" s="788" t="n"/>
      <c r="Z940" s="788" t="n"/>
      <c r="AA940" s="788" t="n"/>
      <c r="AB940" s="1080" t="n"/>
      <c r="AC940" s="788" t="n"/>
      <c r="AD940" s="788" t="n"/>
      <c r="AE940" s="788" t="n"/>
      <c r="AF940" s="788" t="n"/>
      <c r="AG940" s="788" t="n"/>
      <c r="AH940" s="788" t="n"/>
      <c r="AI940" s="788" t="n"/>
      <c r="AJ940" s="788" t="n"/>
      <c r="AK940" s="788" t="n"/>
      <c r="AL940" s="788" t="n"/>
      <c r="AM940" s="788" t="n"/>
      <c r="AN940" s="788" t="n"/>
      <c r="AO940" s="788" t="n"/>
      <c r="AP940" s="788" t="n"/>
      <c r="AQ940" s="788" t="n"/>
    </row>
    <row r="941" ht="12.75" customHeight="1" s="789">
      <c r="A941" s="788" t="n"/>
      <c r="B941" s="788" t="n"/>
      <c r="C941" s="788" t="n"/>
      <c r="D941" s="788" t="n"/>
      <c r="E941" s="1076" t="n"/>
      <c r="F941" s="788" t="n"/>
      <c r="G941" s="788" t="n"/>
      <c r="H941" s="788" t="n"/>
      <c r="I941" s="788" t="n"/>
      <c r="J941" s="788" t="n"/>
      <c r="K941" s="788" t="n"/>
      <c r="L941" s="788" t="n"/>
      <c r="M941" s="788" t="n"/>
      <c r="N941" s="788" t="n"/>
      <c r="O941" s="788" t="n"/>
      <c r="P941" s="788" t="n"/>
      <c r="Q941" s="788" t="n"/>
      <c r="R941" s="788" t="n"/>
      <c r="S941" s="788" t="n"/>
      <c r="T941" s="788" t="n"/>
      <c r="U941" s="788" t="n"/>
      <c r="V941" s="788" t="n"/>
      <c r="W941" s="788" t="n"/>
      <c r="X941" s="788" t="n"/>
      <c r="Y941" s="788" t="n"/>
      <c r="Z941" s="788" t="n"/>
      <c r="AA941" s="788" t="n"/>
      <c r="AB941" s="1080" t="n"/>
      <c r="AC941" s="788" t="n"/>
      <c r="AD941" s="788" t="n"/>
      <c r="AE941" s="788" t="n"/>
      <c r="AF941" s="788" t="n"/>
      <c r="AG941" s="788" t="n"/>
      <c r="AH941" s="788" t="n"/>
      <c r="AI941" s="788" t="n"/>
      <c r="AJ941" s="788" t="n"/>
      <c r="AK941" s="788" t="n"/>
      <c r="AL941" s="788" t="n"/>
      <c r="AM941" s="788" t="n"/>
      <c r="AN941" s="788" t="n"/>
      <c r="AO941" s="788" t="n"/>
      <c r="AP941" s="788" t="n"/>
      <c r="AQ941" s="788" t="n"/>
    </row>
    <row r="942" ht="12.75" customHeight="1" s="789">
      <c r="A942" s="788" t="n"/>
      <c r="B942" s="788" t="n"/>
      <c r="C942" s="788" t="n"/>
      <c r="D942" s="788" t="n"/>
      <c r="E942" s="1076" t="n"/>
      <c r="F942" s="788" t="n"/>
      <c r="G942" s="788" t="n"/>
      <c r="H942" s="788" t="n"/>
      <c r="I942" s="788" t="n"/>
      <c r="J942" s="788" t="n"/>
      <c r="K942" s="788" t="n"/>
      <c r="L942" s="788" t="n"/>
      <c r="M942" s="788" t="n"/>
      <c r="N942" s="788" t="n"/>
      <c r="O942" s="788" t="n"/>
      <c r="P942" s="788" t="n"/>
      <c r="Q942" s="788" t="n"/>
      <c r="R942" s="788" t="n"/>
      <c r="S942" s="788" t="n"/>
      <c r="T942" s="788" t="n"/>
      <c r="U942" s="788" t="n"/>
      <c r="V942" s="788" t="n"/>
      <c r="W942" s="788" t="n"/>
      <c r="X942" s="788" t="n"/>
      <c r="Y942" s="788" t="n"/>
      <c r="Z942" s="788" t="n"/>
      <c r="AA942" s="788" t="n"/>
      <c r="AB942" s="1080" t="n"/>
      <c r="AC942" s="788" t="n"/>
      <c r="AD942" s="788" t="n"/>
      <c r="AE942" s="788" t="n"/>
      <c r="AF942" s="788" t="n"/>
      <c r="AG942" s="788" t="n"/>
      <c r="AH942" s="788" t="n"/>
      <c r="AI942" s="788" t="n"/>
      <c r="AJ942" s="788" t="n"/>
      <c r="AK942" s="788" t="n"/>
      <c r="AL942" s="788" t="n"/>
      <c r="AM942" s="788" t="n"/>
      <c r="AN942" s="788" t="n"/>
      <c r="AO942" s="788" t="n"/>
      <c r="AP942" s="788" t="n"/>
      <c r="AQ942" s="788" t="n"/>
    </row>
    <row r="943" ht="12.75" customHeight="1" s="789">
      <c r="A943" s="788" t="n"/>
      <c r="B943" s="788" t="n"/>
      <c r="C943" s="788" t="n"/>
      <c r="D943" s="788" t="n"/>
      <c r="E943" s="1076" t="n"/>
      <c r="F943" s="788" t="n"/>
      <c r="G943" s="788" t="n"/>
      <c r="H943" s="788" t="n"/>
      <c r="I943" s="788" t="n"/>
      <c r="J943" s="788" t="n"/>
      <c r="K943" s="788" t="n"/>
      <c r="L943" s="788" t="n"/>
      <c r="M943" s="788" t="n"/>
      <c r="N943" s="788" t="n"/>
      <c r="O943" s="788" t="n"/>
      <c r="P943" s="788" t="n"/>
      <c r="Q943" s="788" t="n"/>
      <c r="R943" s="788" t="n"/>
      <c r="S943" s="788" t="n"/>
      <c r="T943" s="788" t="n"/>
      <c r="U943" s="788" t="n"/>
      <c r="V943" s="788" t="n"/>
      <c r="W943" s="788" t="n"/>
      <c r="X943" s="788" t="n"/>
      <c r="Y943" s="788" t="n"/>
      <c r="Z943" s="788" t="n"/>
      <c r="AA943" s="788" t="n"/>
      <c r="AB943" s="1080" t="n"/>
      <c r="AC943" s="788" t="n"/>
      <c r="AD943" s="788" t="n"/>
      <c r="AE943" s="788" t="n"/>
      <c r="AF943" s="788" t="n"/>
      <c r="AG943" s="788" t="n"/>
      <c r="AH943" s="788" t="n"/>
      <c r="AI943" s="788" t="n"/>
      <c r="AJ943" s="788" t="n"/>
      <c r="AK943" s="788" t="n"/>
      <c r="AL943" s="788" t="n"/>
      <c r="AM943" s="788" t="n"/>
      <c r="AN943" s="788" t="n"/>
      <c r="AO943" s="788" t="n"/>
      <c r="AP943" s="788" t="n"/>
      <c r="AQ943" s="788" t="n"/>
    </row>
    <row r="944" ht="12.75" customHeight="1" s="789">
      <c r="A944" s="788" t="n"/>
      <c r="B944" s="788" t="n"/>
      <c r="C944" s="788" t="n"/>
      <c r="D944" s="788" t="n"/>
      <c r="E944" s="1076" t="n"/>
      <c r="F944" s="788" t="n"/>
      <c r="G944" s="788" t="n"/>
      <c r="H944" s="788" t="n"/>
      <c r="I944" s="788" t="n"/>
      <c r="J944" s="788" t="n"/>
      <c r="K944" s="788" t="n"/>
      <c r="L944" s="788" t="n"/>
      <c r="M944" s="788" t="n"/>
      <c r="N944" s="788" t="n"/>
      <c r="O944" s="788" t="n"/>
      <c r="P944" s="788" t="n"/>
      <c r="Q944" s="788" t="n"/>
      <c r="R944" s="788" t="n"/>
      <c r="S944" s="788" t="n"/>
      <c r="T944" s="788" t="n"/>
      <c r="U944" s="788" t="n"/>
      <c r="V944" s="788" t="n"/>
      <c r="W944" s="788" t="n"/>
      <c r="X944" s="788" t="n"/>
      <c r="Y944" s="788" t="n"/>
      <c r="Z944" s="788" t="n"/>
      <c r="AA944" s="788" t="n"/>
      <c r="AB944" s="1080" t="n"/>
      <c r="AC944" s="788" t="n"/>
      <c r="AD944" s="788" t="n"/>
      <c r="AE944" s="788" t="n"/>
      <c r="AF944" s="788" t="n"/>
      <c r="AG944" s="788" t="n"/>
      <c r="AH944" s="788" t="n"/>
      <c r="AI944" s="788" t="n"/>
      <c r="AJ944" s="788" t="n"/>
      <c r="AK944" s="788" t="n"/>
      <c r="AL944" s="788" t="n"/>
      <c r="AM944" s="788" t="n"/>
      <c r="AN944" s="788" t="n"/>
      <c r="AO944" s="788" t="n"/>
      <c r="AP944" s="788" t="n"/>
      <c r="AQ944" s="788" t="n"/>
    </row>
    <row r="945" ht="12.75" customHeight="1" s="789">
      <c r="A945" s="788" t="n"/>
      <c r="B945" s="788" t="n"/>
      <c r="C945" s="788" t="n"/>
      <c r="D945" s="788" t="n"/>
      <c r="E945" s="1076" t="n"/>
      <c r="F945" s="788" t="n"/>
      <c r="G945" s="788" t="n"/>
      <c r="H945" s="788" t="n"/>
      <c r="I945" s="788" t="n"/>
      <c r="J945" s="788" t="n"/>
      <c r="K945" s="788" t="n"/>
      <c r="L945" s="788" t="n"/>
      <c r="M945" s="788" t="n"/>
      <c r="N945" s="788" t="n"/>
      <c r="O945" s="788" t="n"/>
      <c r="P945" s="788" t="n"/>
      <c r="Q945" s="788" t="n"/>
      <c r="R945" s="788" t="n"/>
      <c r="S945" s="788" t="n"/>
      <c r="T945" s="788" t="n"/>
      <c r="U945" s="788" t="n"/>
      <c r="V945" s="788" t="n"/>
      <c r="W945" s="788" t="n"/>
      <c r="X945" s="788" t="n"/>
      <c r="Y945" s="788" t="n"/>
      <c r="Z945" s="788" t="n"/>
      <c r="AA945" s="788" t="n"/>
      <c r="AB945" s="1080" t="n"/>
      <c r="AC945" s="788" t="n"/>
      <c r="AD945" s="788" t="n"/>
      <c r="AE945" s="788" t="n"/>
      <c r="AF945" s="788" t="n"/>
      <c r="AG945" s="788" t="n"/>
      <c r="AH945" s="788" t="n"/>
      <c r="AI945" s="788" t="n"/>
      <c r="AJ945" s="788" t="n"/>
      <c r="AK945" s="788" t="n"/>
      <c r="AL945" s="788" t="n"/>
      <c r="AM945" s="788" t="n"/>
      <c r="AN945" s="788" t="n"/>
      <c r="AO945" s="788" t="n"/>
      <c r="AP945" s="788" t="n"/>
      <c r="AQ945" s="788" t="n"/>
    </row>
    <row r="946" ht="12.75" customHeight="1" s="789">
      <c r="A946" s="788" t="n"/>
      <c r="B946" s="788" t="n"/>
      <c r="C946" s="788" t="n"/>
      <c r="D946" s="788" t="n"/>
      <c r="E946" s="1076" t="n"/>
      <c r="F946" s="788" t="n"/>
      <c r="G946" s="788" t="n"/>
      <c r="H946" s="788" t="n"/>
      <c r="I946" s="788" t="n"/>
      <c r="J946" s="788" t="n"/>
      <c r="K946" s="788" t="n"/>
      <c r="L946" s="788" t="n"/>
      <c r="M946" s="788" t="n"/>
      <c r="N946" s="788" t="n"/>
      <c r="O946" s="788" t="n"/>
      <c r="P946" s="788" t="n"/>
      <c r="Q946" s="788" t="n"/>
      <c r="R946" s="788" t="n"/>
      <c r="S946" s="788" t="n"/>
      <c r="T946" s="788" t="n"/>
      <c r="U946" s="788" t="n"/>
      <c r="V946" s="788" t="n"/>
      <c r="W946" s="788" t="n"/>
      <c r="X946" s="788" t="n"/>
      <c r="Y946" s="788" t="n"/>
      <c r="Z946" s="788" t="n"/>
      <c r="AA946" s="788" t="n"/>
      <c r="AB946" s="1080" t="n"/>
      <c r="AC946" s="788" t="n"/>
      <c r="AD946" s="788" t="n"/>
      <c r="AE946" s="788" t="n"/>
      <c r="AF946" s="788" t="n"/>
      <c r="AG946" s="788" t="n"/>
      <c r="AH946" s="788" t="n"/>
      <c r="AI946" s="788" t="n"/>
      <c r="AJ946" s="788" t="n"/>
      <c r="AK946" s="788" t="n"/>
      <c r="AL946" s="788" t="n"/>
      <c r="AM946" s="788" t="n"/>
      <c r="AN946" s="788" t="n"/>
      <c r="AO946" s="788" t="n"/>
      <c r="AP946" s="788" t="n"/>
      <c r="AQ946" s="788" t="n"/>
    </row>
    <row r="947" ht="12.75" customHeight="1" s="789">
      <c r="A947" s="788" t="n"/>
      <c r="B947" s="788" t="n"/>
      <c r="C947" s="788" t="n"/>
      <c r="D947" s="788" t="n"/>
      <c r="E947" s="1076" t="n"/>
      <c r="F947" s="788" t="n"/>
      <c r="G947" s="788" t="n"/>
      <c r="H947" s="788" t="n"/>
      <c r="I947" s="788" t="n"/>
      <c r="J947" s="788" t="n"/>
      <c r="K947" s="788" t="n"/>
      <c r="L947" s="788" t="n"/>
      <c r="M947" s="788" t="n"/>
      <c r="N947" s="788" t="n"/>
      <c r="O947" s="788" t="n"/>
      <c r="P947" s="788" t="n"/>
      <c r="Q947" s="788" t="n"/>
      <c r="R947" s="788" t="n"/>
      <c r="S947" s="788" t="n"/>
      <c r="T947" s="788" t="n"/>
      <c r="U947" s="788" t="n"/>
      <c r="V947" s="788" t="n"/>
      <c r="W947" s="788" t="n"/>
      <c r="X947" s="788" t="n"/>
      <c r="Y947" s="788" t="n"/>
      <c r="Z947" s="788" t="n"/>
      <c r="AA947" s="788" t="n"/>
      <c r="AB947" s="1080" t="n"/>
      <c r="AC947" s="788" t="n"/>
      <c r="AD947" s="788" t="n"/>
      <c r="AE947" s="788" t="n"/>
      <c r="AF947" s="788" t="n"/>
      <c r="AG947" s="788" t="n"/>
      <c r="AH947" s="788" t="n"/>
      <c r="AI947" s="788" t="n"/>
      <c r="AJ947" s="788" t="n"/>
      <c r="AK947" s="788" t="n"/>
      <c r="AL947" s="788" t="n"/>
      <c r="AM947" s="788" t="n"/>
      <c r="AN947" s="788" t="n"/>
      <c r="AO947" s="788" t="n"/>
      <c r="AP947" s="788" t="n"/>
      <c r="AQ947" s="788" t="n"/>
    </row>
    <row r="948" ht="12.75" customHeight="1" s="789">
      <c r="A948" s="788" t="n"/>
      <c r="B948" s="788" t="n"/>
      <c r="C948" s="788" t="n"/>
      <c r="D948" s="788" t="n"/>
      <c r="E948" s="1076" t="n"/>
      <c r="F948" s="788" t="n"/>
      <c r="G948" s="788" t="n"/>
      <c r="H948" s="788" t="n"/>
      <c r="I948" s="788" t="n"/>
      <c r="J948" s="788" t="n"/>
      <c r="K948" s="788" t="n"/>
      <c r="L948" s="788" t="n"/>
      <c r="M948" s="788" t="n"/>
      <c r="N948" s="788" t="n"/>
      <c r="O948" s="788" t="n"/>
      <c r="P948" s="788" t="n"/>
      <c r="Q948" s="788" t="n"/>
      <c r="R948" s="788" t="n"/>
      <c r="S948" s="788" t="n"/>
      <c r="T948" s="788" t="n"/>
      <c r="U948" s="788" t="n"/>
      <c r="V948" s="788" t="n"/>
      <c r="W948" s="788" t="n"/>
      <c r="X948" s="788" t="n"/>
      <c r="Y948" s="788" t="n"/>
      <c r="Z948" s="788" t="n"/>
      <c r="AA948" s="788" t="n"/>
      <c r="AB948" s="1080" t="n"/>
      <c r="AC948" s="788" t="n"/>
      <c r="AD948" s="788" t="n"/>
      <c r="AE948" s="788" t="n"/>
      <c r="AF948" s="788" t="n"/>
      <c r="AG948" s="788" t="n"/>
      <c r="AH948" s="788" t="n"/>
      <c r="AI948" s="788" t="n"/>
      <c r="AJ948" s="788" t="n"/>
      <c r="AK948" s="788" t="n"/>
      <c r="AL948" s="788" t="n"/>
      <c r="AM948" s="788" t="n"/>
      <c r="AN948" s="788" t="n"/>
      <c r="AO948" s="788" t="n"/>
      <c r="AP948" s="788" t="n"/>
      <c r="AQ948" s="788" t="n"/>
    </row>
    <row r="949" ht="12.75" customHeight="1" s="789">
      <c r="A949" s="788" t="n"/>
      <c r="B949" s="788" t="n"/>
      <c r="C949" s="788" t="n"/>
      <c r="D949" s="788" t="n"/>
      <c r="E949" s="1076" t="n"/>
      <c r="F949" s="788" t="n"/>
      <c r="G949" s="788" t="n"/>
      <c r="H949" s="788" t="n"/>
      <c r="I949" s="788" t="n"/>
      <c r="J949" s="788" t="n"/>
      <c r="K949" s="788" t="n"/>
      <c r="L949" s="788" t="n"/>
      <c r="M949" s="788" t="n"/>
      <c r="N949" s="788" t="n"/>
      <c r="O949" s="788" t="n"/>
      <c r="P949" s="788" t="n"/>
      <c r="Q949" s="788" t="n"/>
      <c r="R949" s="788" t="n"/>
      <c r="S949" s="788" t="n"/>
      <c r="T949" s="788" t="n"/>
      <c r="U949" s="788" t="n"/>
      <c r="V949" s="788" t="n"/>
      <c r="W949" s="788" t="n"/>
      <c r="X949" s="788" t="n"/>
      <c r="Y949" s="788" t="n"/>
      <c r="Z949" s="788" t="n"/>
      <c r="AA949" s="788" t="n"/>
      <c r="AB949" s="1080" t="n"/>
      <c r="AC949" s="788" t="n"/>
      <c r="AD949" s="788" t="n"/>
      <c r="AE949" s="788" t="n"/>
      <c r="AF949" s="788" t="n"/>
      <c r="AG949" s="788" t="n"/>
      <c r="AH949" s="788" t="n"/>
      <c r="AI949" s="788" t="n"/>
      <c r="AJ949" s="788" t="n"/>
      <c r="AK949" s="788" t="n"/>
      <c r="AL949" s="788" t="n"/>
      <c r="AM949" s="788" t="n"/>
      <c r="AN949" s="788" t="n"/>
      <c r="AO949" s="788" t="n"/>
      <c r="AP949" s="788" t="n"/>
      <c r="AQ949" s="788" t="n"/>
    </row>
    <row r="950" ht="12.75" customHeight="1" s="789">
      <c r="A950" s="788" t="n"/>
      <c r="B950" s="788" t="n"/>
      <c r="C950" s="788" t="n"/>
      <c r="D950" s="788" t="n"/>
      <c r="E950" s="1076" t="n"/>
      <c r="F950" s="788" t="n"/>
      <c r="G950" s="788" t="n"/>
      <c r="H950" s="788" t="n"/>
      <c r="I950" s="788" t="n"/>
      <c r="J950" s="788" t="n"/>
      <c r="K950" s="788" t="n"/>
      <c r="L950" s="788" t="n"/>
      <c r="M950" s="788" t="n"/>
      <c r="N950" s="788" t="n"/>
      <c r="O950" s="788" t="n"/>
      <c r="P950" s="788" t="n"/>
      <c r="Q950" s="788" t="n"/>
      <c r="R950" s="788" t="n"/>
      <c r="S950" s="788" t="n"/>
      <c r="T950" s="788" t="n"/>
      <c r="U950" s="788" t="n"/>
      <c r="V950" s="788" t="n"/>
      <c r="W950" s="788" t="n"/>
      <c r="X950" s="788" t="n"/>
      <c r="Y950" s="788" t="n"/>
      <c r="Z950" s="788" t="n"/>
      <c r="AA950" s="788" t="n"/>
      <c r="AB950" s="1080" t="n"/>
      <c r="AC950" s="788" t="n"/>
      <c r="AD950" s="788" t="n"/>
      <c r="AE950" s="788" t="n"/>
      <c r="AF950" s="788" t="n"/>
      <c r="AG950" s="788" t="n"/>
      <c r="AH950" s="788" t="n"/>
      <c r="AI950" s="788" t="n"/>
      <c r="AJ950" s="788" t="n"/>
      <c r="AK950" s="788" t="n"/>
      <c r="AL950" s="788" t="n"/>
      <c r="AM950" s="788" t="n"/>
      <c r="AN950" s="788" t="n"/>
      <c r="AO950" s="788" t="n"/>
      <c r="AP950" s="788" t="n"/>
      <c r="AQ950" s="788" t="n"/>
    </row>
    <row r="951" ht="12.75" customHeight="1" s="789">
      <c r="A951" s="788" t="n"/>
      <c r="B951" s="788" t="n"/>
      <c r="C951" s="788" t="n"/>
      <c r="D951" s="788" t="n"/>
      <c r="E951" s="1076" t="n"/>
      <c r="F951" s="788" t="n"/>
      <c r="G951" s="788" t="n"/>
      <c r="H951" s="788" t="n"/>
      <c r="I951" s="788" t="n"/>
      <c r="J951" s="788" t="n"/>
      <c r="K951" s="788" t="n"/>
      <c r="L951" s="788" t="n"/>
      <c r="M951" s="788" t="n"/>
      <c r="N951" s="788" t="n"/>
      <c r="O951" s="788" t="n"/>
      <c r="P951" s="788" t="n"/>
      <c r="Q951" s="788" t="n"/>
      <c r="R951" s="788" t="n"/>
      <c r="S951" s="788" t="n"/>
      <c r="T951" s="788" t="n"/>
      <c r="U951" s="788" t="n"/>
      <c r="V951" s="788" t="n"/>
      <c r="W951" s="788" t="n"/>
      <c r="X951" s="788" t="n"/>
      <c r="Y951" s="788" t="n"/>
      <c r="Z951" s="788" t="n"/>
      <c r="AA951" s="788" t="n"/>
      <c r="AB951" s="1080" t="n"/>
      <c r="AC951" s="788" t="n"/>
      <c r="AD951" s="788" t="n"/>
      <c r="AE951" s="788" t="n"/>
      <c r="AF951" s="788" t="n"/>
      <c r="AG951" s="788" t="n"/>
      <c r="AH951" s="788" t="n"/>
      <c r="AI951" s="788" t="n"/>
      <c r="AJ951" s="788" t="n"/>
      <c r="AK951" s="788" t="n"/>
      <c r="AL951" s="788" t="n"/>
      <c r="AM951" s="788" t="n"/>
      <c r="AN951" s="788" t="n"/>
      <c r="AO951" s="788" t="n"/>
      <c r="AP951" s="788" t="n"/>
      <c r="AQ951" s="788" t="n"/>
    </row>
    <row r="952" ht="12.75" customHeight="1" s="789">
      <c r="A952" s="788" t="n"/>
      <c r="B952" s="788" t="n"/>
      <c r="C952" s="788" t="n"/>
      <c r="D952" s="788" t="n"/>
      <c r="E952" s="1076" t="n"/>
      <c r="F952" s="788" t="n"/>
      <c r="G952" s="788" t="n"/>
      <c r="H952" s="788" t="n"/>
      <c r="I952" s="788" t="n"/>
      <c r="J952" s="788" t="n"/>
      <c r="K952" s="788" t="n"/>
      <c r="L952" s="788" t="n"/>
      <c r="M952" s="788" t="n"/>
      <c r="N952" s="788" t="n"/>
      <c r="O952" s="788" t="n"/>
      <c r="P952" s="788" t="n"/>
      <c r="Q952" s="788" t="n"/>
      <c r="R952" s="788" t="n"/>
      <c r="S952" s="788" t="n"/>
      <c r="T952" s="788" t="n"/>
      <c r="U952" s="788" t="n"/>
      <c r="V952" s="788" t="n"/>
      <c r="W952" s="788" t="n"/>
      <c r="X952" s="788" t="n"/>
      <c r="Y952" s="788" t="n"/>
      <c r="Z952" s="788" t="n"/>
      <c r="AA952" s="788" t="n"/>
      <c r="AB952" s="1080" t="n"/>
      <c r="AC952" s="788" t="n"/>
      <c r="AD952" s="788" t="n"/>
      <c r="AE952" s="788" t="n"/>
      <c r="AF952" s="788" t="n"/>
      <c r="AG952" s="788" t="n"/>
      <c r="AH952" s="788" t="n"/>
      <c r="AI952" s="788" t="n"/>
      <c r="AJ952" s="788" t="n"/>
      <c r="AK952" s="788" t="n"/>
      <c r="AL952" s="788" t="n"/>
      <c r="AM952" s="788" t="n"/>
      <c r="AN952" s="788" t="n"/>
      <c r="AO952" s="788" t="n"/>
      <c r="AP952" s="788" t="n"/>
      <c r="AQ952" s="788" t="n"/>
    </row>
    <row r="953" ht="12.75" customHeight="1" s="789">
      <c r="A953" s="788" t="n"/>
      <c r="B953" s="788" t="n"/>
      <c r="C953" s="788" t="n"/>
      <c r="D953" s="788" t="n"/>
      <c r="E953" s="1076" t="n"/>
      <c r="F953" s="788" t="n"/>
      <c r="G953" s="788" t="n"/>
      <c r="H953" s="788" t="n"/>
      <c r="I953" s="788" t="n"/>
      <c r="J953" s="788" t="n"/>
      <c r="K953" s="788" t="n"/>
      <c r="L953" s="788" t="n"/>
      <c r="M953" s="788" t="n"/>
      <c r="N953" s="788" t="n"/>
      <c r="O953" s="788" t="n"/>
      <c r="P953" s="788" t="n"/>
      <c r="Q953" s="788" t="n"/>
      <c r="R953" s="788" t="n"/>
      <c r="S953" s="788" t="n"/>
      <c r="T953" s="788" t="n"/>
      <c r="U953" s="788" t="n"/>
      <c r="V953" s="788" t="n"/>
      <c r="W953" s="788" t="n"/>
      <c r="X953" s="788" t="n"/>
      <c r="Y953" s="788" t="n"/>
      <c r="Z953" s="788" t="n"/>
      <c r="AA953" s="788" t="n"/>
      <c r="AB953" s="1080" t="n"/>
      <c r="AC953" s="788" t="n"/>
      <c r="AD953" s="788" t="n"/>
      <c r="AE953" s="788" t="n"/>
      <c r="AF953" s="788" t="n"/>
      <c r="AG953" s="788" t="n"/>
      <c r="AH953" s="788" t="n"/>
      <c r="AI953" s="788" t="n"/>
      <c r="AJ953" s="788" t="n"/>
      <c r="AK953" s="788" t="n"/>
      <c r="AL953" s="788" t="n"/>
      <c r="AM953" s="788" t="n"/>
      <c r="AN953" s="788" t="n"/>
      <c r="AO953" s="788" t="n"/>
      <c r="AP953" s="788" t="n"/>
      <c r="AQ953" s="788" t="n"/>
    </row>
    <row r="954" ht="12.75" customHeight="1" s="789">
      <c r="A954" s="788" t="n"/>
      <c r="B954" s="788" t="n"/>
      <c r="C954" s="788" t="n"/>
      <c r="D954" s="788" t="n"/>
      <c r="E954" s="1076" t="n"/>
      <c r="F954" s="788" t="n"/>
      <c r="G954" s="788" t="n"/>
      <c r="H954" s="788" t="n"/>
      <c r="I954" s="788" t="n"/>
      <c r="J954" s="788" t="n"/>
      <c r="K954" s="788" t="n"/>
      <c r="L954" s="788" t="n"/>
      <c r="M954" s="788" t="n"/>
      <c r="N954" s="788" t="n"/>
      <c r="O954" s="788" t="n"/>
      <c r="P954" s="788" t="n"/>
      <c r="Q954" s="788" t="n"/>
      <c r="R954" s="788" t="n"/>
      <c r="S954" s="788" t="n"/>
      <c r="T954" s="788" t="n"/>
      <c r="U954" s="788" t="n"/>
      <c r="V954" s="788" t="n"/>
      <c r="W954" s="788" t="n"/>
      <c r="X954" s="788" t="n"/>
      <c r="Y954" s="788" t="n"/>
      <c r="Z954" s="788" t="n"/>
      <c r="AA954" s="788" t="n"/>
      <c r="AB954" s="1080" t="n"/>
      <c r="AC954" s="788" t="n"/>
      <c r="AD954" s="788" t="n"/>
      <c r="AE954" s="788" t="n"/>
      <c r="AF954" s="788" t="n"/>
      <c r="AG954" s="788" t="n"/>
      <c r="AH954" s="788" t="n"/>
      <c r="AI954" s="788" t="n"/>
      <c r="AJ954" s="788" t="n"/>
      <c r="AK954" s="788" t="n"/>
      <c r="AL954" s="788" t="n"/>
      <c r="AM954" s="788" t="n"/>
      <c r="AN954" s="788" t="n"/>
      <c r="AO954" s="788" t="n"/>
      <c r="AP954" s="788" t="n"/>
      <c r="AQ954" s="788" t="n"/>
    </row>
    <row r="955" ht="12.75" customHeight="1" s="789">
      <c r="A955" s="788" t="n"/>
      <c r="B955" s="788" t="n"/>
      <c r="C955" s="788" t="n"/>
      <c r="D955" s="788" t="n"/>
      <c r="E955" s="1076" t="n"/>
      <c r="F955" s="788" t="n"/>
      <c r="G955" s="788" t="n"/>
      <c r="H955" s="788" t="n"/>
      <c r="I955" s="788" t="n"/>
      <c r="J955" s="788" t="n"/>
      <c r="K955" s="788" t="n"/>
      <c r="L955" s="788" t="n"/>
      <c r="M955" s="788" t="n"/>
      <c r="N955" s="788" t="n"/>
      <c r="O955" s="788" t="n"/>
      <c r="P955" s="788" t="n"/>
      <c r="Q955" s="788" t="n"/>
      <c r="R955" s="788" t="n"/>
      <c r="S955" s="788" t="n"/>
      <c r="T955" s="788" t="n"/>
      <c r="U955" s="788" t="n"/>
      <c r="V955" s="788" t="n"/>
      <c r="W955" s="788" t="n"/>
      <c r="X955" s="788" t="n"/>
      <c r="Y955" s="788" t="n"/>
      <c r="Z955" s="788" t="n"/>
      <c r="AA955" s="788" t="n"/>
      <c r="AB955" s="1080" t="n"/>
      <c r="AC955" s="788" t="n"/>
      <c r="AD955" s="788" t="n"/>
      <c r="AE955" s="788" t="n"/>
      <c r="AF955" s="788" t="n"/>
      <c r="AG955" s="788" t="n"/>
      <c r="AH955" s="788" t="n"/>
      <c r="AI955" s="788" t="n"/>
      <c r="AJ955" s="788" t="n"/>
      <c r="AK955" s="788" t="n"/>
      <c r="AL955" s="788" t="n"/>
      <c r="AM955" s="788" t="n"/>
      <c r="AN955" s="788" t="n"/>
      <c r="AO955" s="788" t="n"/>
      <c r="AP955" s="788" t="n"/>
      <c r="AQ955" s="788" t="n"/>
    </row>
    <row r="956" ht="12.75" customHeight="1" s="789">
      <c r="A956" s="788" t="n"/>
      <c r="B956" s="788" t="n"/>
      <c r="C956" s="788" t="n"/>
      <c r="D956" s="788" t="n"/>
      <c r="E956" s="1076" t="n"/>
      <c r="F956" s="788" t="n"/>
      <c r="G956" s="788" t="n"/>
      <c r="H956" s="788" t="n"/>
      <c r="I956" s="788" t="n"/>
      <c r="J956" s="788" t="n"/>
      <c r="K956" s="788" t="n"/>
      <c r="L956" s="788" t="n"/>
      <c r="M956" s="788" t="n"/>
      <c r="N956" s="788" t="n"/>
      <c r="O956" s="788" t="n"/>
      <c r="P956" s="788" t="n"/>
      <c r="Q956" s="788" t="n"/>
      <c r="R956" s="788" t="n"/>
      <c r="S956" s="788" t="n"/>
      <c r="T956" s="788" t="n"/>
      <c r="U956" s="788" t="n"/>
      <c r="V956" s="788" t="n"/>
      <c r="W956" s="788" t="n"/>
      <c r="X956" s="788" t="n"/>
      <c r="Y956" s="788" t="n"/>
      <c r="Z956" s="788" t="n"/>
      <c r="AA956" s="788" t="n"/>
      <c r="AB956" s="1080" t="n"/>
      <c r="AC956" s="788" t="n"/>
      <c r="AD956" s="788" t="n"/>
      <c r="AE956" s="788" t="n"/>
      <c r="AF956" s="788" t="n"/>
      <c r="AG956" s="788" t="n"/>
      <c r="AH956" s="788" t="n"/>
      <c r="AI956" s="788" t="n"/>
      <c r="AJ956" s="788" t="n"/>
      <c r="AK956" s="788" t="n"/>
      <c r="AL956" s="788" t="n"/>
      <c r="AM956" s="788" t="n"/>
      <c r="AN956" s="788" t="n"/>
      <c r="AO956" s="788" t="n"/>
      <c r="AP956" s="788" t="n"/>
      <c r="AQ956" s="788" t="n"/>
    </row>
    <row r="957" ht="12.75" customHeight="1" s="789">
      <c r="A957" s="788" t="n"/>
      <c r="B957" s="788" t="n"/>
      <c r="C957" s="788" t="n"/>
      <c r="D957" s="788" t="n"/>
      <c r="E957" s="1076" t="n"/>
      <c r="F957" s="788" t="n"/>
      <c r="G957" s="788" t="n"/>
      <c r="H957" s="788" t="n"/>
      <c r="I957" s="788" t="n"/>
      <c r="J957" s="788" t="n"/>
      <c r="K957" s="788" t="n"/>
      <c r="L957" s="788" t="n"/>
      <c r="M957" s="788" t="n"/>
      <c r="N957" s="788" t="n"/>
      <c r="O957" s="788" t="n"/>
      <c r="P957" s="788" t="n"/>
      <c r="Q957" s="788" t="n"/>
      <c r="R957" s="788" t="n"/>
      <c r="S957" s="788" t="n"/>
      <c r="T957" s="788" t="n"/>
      <c r="U957" s="788" t="n"/>
      <c r="V957" s="788" t="n"/>
      <c r="W957" s="788" t="n"/>
      <c r="X957" s="788" t="n"/>
      <c r="Y957" s="788" t="n"/>
      <c r="Z957" s="788" t="n"/>
      <c r="AA957" s="788" t="n"/>
      <c r="AB957" s="1080" t="n"/>
      <c r="AC957" s="788" t="n"/>
      <c r="AD957" s="788" t="n"/>
      <c r="AE957" s="788" t="n"/>
      <c r="AF957" s="788" t="n"/>
      <c r="AG957" s="788" t="n"/>
      <c r="AH957" s="788" t="n"/>
      <c r="AI957" s="788" t="n"/>
      <c r="AJ957" s="788" t="n"/>
      <c r="AK957" s="788" t="n"/>
      <c r="AL957" s="788" t="n"/>
      <c r="AM957" s="788" t="n"/>
      <c r="AN957" s="788" t="n"/>
      <c r="AO957" s="788" t="n"/>
      <c r="AP957" s="788" t="n"/>
      <c r="AQ957" s="788" t="n"/>
    </row>
    <row r="958" ht="12.75" customHeight="1" s="789">
      <c r="A958" s="788" t="n"/>
      <c r="B958" s="788" t="n"/>
      <c r="C958" s="788" t="n"/>
      <c r="D958" s="788" t="n"/>
      <c r="E958" s="1076" t="n"/>
      <c r="F958" s="788" t="n"/>
      <c r="G958" s="788" t="n"/>
      <c r="H958" s="788" t="n"/>
      <c r="I958" s="788" t="n"/>
      <c r="J958" s="788" t="n"/>
      <c r="K958" s="788" t="n"/>
      <c r="L958" s="788" t="n"/>
      <c r="M958" s="788" t="n"/>
      <c r="N958" s="788" t="n"/>
      <c r="O958" s="788" t="n"/>
      <c r="P958" s="788" t="n"/>
      <c r="Q958" s="788" t="n"/>
      <c r="R958" s="788" t="n"/>
      <c r="S958" s="788" t="n"/>
      <c r="T958" s="788" t="n"/>
      <c r="U958" s="788" t="n"/>
      <c r="V958" s="788" t="n"/>
      <c r="W958" s="788" t="n"/>
      <c r="X958" s="788" t="n"/>
      <c r="Y958" s="788" t="n"/>
      <c r="Z958" s="788" t="n"/>
      <c r="AA958" s="788" t="n"/>
      <c r="AB958" s="1080" t="n"/>
      <c r="AC958" s="788" t="n"/>
      <c r="AD958" s="788" t="n"/>
      <c r="AE958" s="788" t="n"/>
      <c r="AF958" s="788" t="n"/>
      <c r="AG958" s="788" t="n"/>
      <c r="AH958" s="788" t="n"/>
      <c r="AI958" s="788" t="n"/>
      <c r="AJ958" s="788" t="n"/>
      <c r="AK958" s="788" t="n"/>
      <c r="AL958" s="788" t="n"/>
      <c r="AM958" s="788" t="n"/>
      <c r="AN958" s="788" t="n"/>
      <c r="AO958" s="788" t="n"/>
      <c r="AP958" s="788" t="n"/>
      <c r="AQ958" s="788" t="n"/>
    </row>
    <row r="959" ht="12.75" customHeight="1" s="789">
      <c r="A959" s="788" t="n"/>
      <c r="B959" s="788" t="n"/>
      <c r="C959" s="788" t="n"/>
      <c r="D959" s="788" t="n"/>
      <c r="E959" s="1076" t="n"/>
      <c r="F959" s="788" t="n"/>
      <c r="G959" s="788" t="n"/>
      <c r="H959" s="788" t="n"/>
      <c r="I959" s="788" t="n"/>
      <c r="J959" s="788" t="n"/>
      <c r="K959" s="788" t="n"/>
      <c r="L959" s="788" t="n"/>
      <c r="M959" s="788" t="n"/>
      <c r="N959" s="788" t="n"/>
      <c r="O959" s="788" t="n"/>
      <c r="P959" s="788" t="n"/>
      <c r="Q959" s="788" t="n"/>
      <c r="R959" s="788" t="n"/>
      <c r="S959" s="788" t="n"/>
      <c r="T959" s="788" t="n"/>
      <c r="U959" s="788" t="n"/>
      <c r="V959" s="788" t="n"/>
      <c r="W959" s="788" t="n"/>
      <c r="X959" s="788" t="n"/>
      <c r="Y959" s="788" t="n"/>
      <c r="Z959" s="788" t="n"/>
      <c r="AA959" s="788" t="n"/>
      <c r="AB959" s="1080" t="n"/>
      <c r="AC959" s="788" t="n"/>
      <c r="AD959" s="788" t="n"/>
      <c r="AE959" s="788" t="n"/>
      <c r="AF959" s="788" t="n"/>
      <c r="AG959" s="788" t="n"/>
      <c r="AH959" s="788" t="n"/>
      <c r="AI959" s="788" t="n"/>
      <c r="AJ959" s="788" t="n"/>
      <c r="AK959" s="788" t="n"/>
      <c r="AL959" s="788" t="n"/>
      <c r="AM959" s="788" t="n"/>
      <c r="AN959" s="788" t="n"/>
      <c r="AO959" s="788" t="n"/>
      <c r="AP959" s="788" t="n"/>
      <c r="AQ959" s="788" t="n"/>
    </row>
    <row r="960" ht="12.75" customHeight="1" s="789">
      <c r="A960" s="788" t="n"/>
      <c r="B960" s="788" t="n"/>
      <c r="C960" s="788" t="n"/>
      <c r="D960" s="788" t="n"/>
      <c r="E960" s="1076" t="n"/>
      <c r="F960" s="788" t="n"/>
      <c r="G960" s="788" t="n"/>
      <c r="H960" s="788" t="n"/>
      <c r="I960" s="788" t="n"/>
      <c r="J960" s="788" t="n"/>
      <c r="K960" s="788" t="n"/>
      <c r="L960" s="788" t="n"/>
      <c r="M960" s="788" t="n"/>
      <c r="N960" s="788" t="n"/>
      <c r="O960" s="788" t="n"/>
      <c r="P960" s="788" t="n"/>
      <c r="Q960" s="788" t="n"/>
      <c r="R960" s="788" t="n"/>
      <c r="S960" s="788" t="n"/>
      <c r="T960" s="788" t="n"/>
      <c r="U960" s="788" t="n"/>
      <c r="V960" s="788" t="n"/>
      <c r="W960" s="788" t="n"/>
      <c r="X960" s="788" t="n"/>
      <c r="Y960" s="788" t="n"/>
      <c r="Z960" s="788" t="n"/>
      <c r="AA960" s="788" t="n"/>
      <c r="AB960" s="1080" t="n"/>
      <c r="AC960" s="788" t="n"/>
      <c r="AD960" s="788" t="n"/>
      <c r="AE960" s="788" t="n"/>
      <c r="AF960" s="788" t="n"/>
      <c r="AG960" s="788" t="n"/>
      <c r="AH960" s="788" t="n"/>
      <c r="AI960" s="788" t="n"/>
      <c r="AJ960" s="788" t="n"/>
      <c r="AK960" s="788" t="n"/>
      <c r="AL960" s="788" t="n"/>
      <c r="AM960" s="788" t="n"/>
      <c r="AN960" s="788" t="n"/>
      <c r="AO960" s="788" t="n"/>
      <c r="AP960" s="788" t="n"/>
      <c r="AQ960" s="788" t="n"/>
    </row>
    <row r="961" ht="12.75" customHeight="1" s="789">
      <c r="A961" s="788" t="n"/>
      <c r="B961" s="788" t="n"/>
      <c r="C961" s="788" t="n"/>
      <c r="D961" s="788" t="n"/>
      <c r="E961" s="1076" t="n"/>
      <c r="F961" s="788" t="n"/>
      <c r="G961" s="788" t="n"/>
      <c r="H961" s="788" t="n"/>
      <c r="I961" s="788" t="n"/>
      <c r="J961" s="788" t="n"/>
      <c r="K961" s="788" t="n"/>
      <c r="L961" s="788" t="n"/>
      <c r="M961" s="788" t="n"/>
      <c r="N961" s="788" t="n"/>
      <c r="O961" s="788" t="n"/>
      <c r="P961" s="788" t="n"/>
      <c r="Q961" s="788" t="n"/>
      <c r="R961" s="788" t="n"/>
      <c r="S961" s="788" t="n"/>
      <c r="T961" s="788" t="n"/>
      <c r="U961" s="788" t="n"/>
      <c r="V961" s="788" t="n"/>
      <c r="W961" s="788" t="n"/>
      <c r="X961" s="788" t="n"/>
      <c r="Y961" s="788" t="n"/>
      <c r="Z961" s="788" t="n"/>
      <c r="AA961" s="788" t="n"/>
      <c r="AB961" s="1080" t="n"/>
      <c r="AC961" s="788" t="n"/>
      <c r="AD961" s="788" t="n"/>
      <c r="AE961" s="788" t="n"/>
      <c r="AF961" s="788" t="n"/>
      <c r="AG961" s="788" t="n"/>
      <c r="AH961" s="788" t="n"/>
      <c r="AI961" s="788" t="n"/>
      <c r="AJ961" s="788" t="n"/>
      <c r="AK961" s="788" t="n"/>
      <c r="AL961" s="788" t="n"/>
      <c r="AM961" s="788" t="n"/>
      <c r="AN961" s="788" t="n"/>
      <c r="AO961" s="788" t="n"/>
      <c r="AP961" s="788" t="n"/>
      <c r="AQ961" s="788" t="n"/>
    </row>
    <row r="962" ht="12.75" customHeight="1" s="789">
      <c r="A962" s="788" t="n"/>
      <c r="B962" s="788" t="n"/>
      <c r="C962" s="788" t="n"/>
      <c r="D962" s="788" t="n"/>
      <c r="E962" s="1076" t="n"/>
      <c r="F962" s="788" t="n"/>
      <c r="G962" s="788" t="n"/>
      <c r="H962" s="788" t="n"/>
      <c r="I962" s="788" t="n"/>
      <c r="J962" s="788" t="n"/>
      <c r="K962" s="788" t="n"/>
      <c r="L962" s="788" t="n"/>
      <c r="M962" s="788" t="n"/>
      <c r="N962" s="788" t="n"/>
      <c r="O962" s="788" t="n"/>
      <c r="P962" s="788" t="n"/>
      <c r="Q962" s="788" t="n"/>
      <c r="R962" s="788" t="n"/>
      <c r="S962" s="788" t="n"/>
      <c r="T962" s="788" t="n"/>
      <c r="U962" s="788" t="n"/>
      <c r="V962" s="788" t="n"/>
      <c r="W962" s="788" t="n"/>
      <c r="X962" s="788" t="n"/>
      <c r="Y962" s="788" t="n"/>
      <c r="Z962" s="788" t="n"/>
      <c r="AA962" s="788" t="n"/>
      <c r="AB962" s="1080" t="n"/>
      <c r="AC962" s="788" t="n"/>
      <c r="AD962" s="788" t="n"/>
      <c r="AE962" s="788" t="n"/>
      <c r="AF962" s="788" t="n"/>
      <c r="AG962" s="788" t="n"/>
      <c r="AH962" s="788" t="n"/>
      <c r="AI962" s="788" t="n"/>
      <c r="AJ962" s="788" t="n"/>
      <c r="AK962" s="788" t="n"/>
      <c r="AL962" s="788" t="n"/>
      <c r="AM962" s="788" t="n"/>
      <c r="AN962" s="788" t="n"/>
      <c r="AO962" s="788" t="n"/>
      <c r="AP962" s="788" t="n"/>
      <c r="AQ962" s="788" t="n"/>
    </row>
    <row r="963" ht="12.75" customHeight="1" s="789">
      <c r="A963" s="788" t="n"/>
      <c r="B963" s="788" t="n"/>
      <c r="C963" s="788" t="n"/>
      <c r="D963" s="788" t="n"/>
      <c r="E963" s="1076" t="n"/>
      <c r="F963" s="788" t="n"/>
      <c r="G963" s="788" t="n"/>
      <c r="H963" s="788" t="n"/>
      <c r="I963" s="788" t="n"/>
      <c r="J963" s="788" t="n"/>
      <c r="K963" s="788" t="n"/>
      <c r="L963" s="788" t="n"/>
      <c r="M963" s="788" t="n"/>
      <c r="N963" s="788" t="n"/>
      <c r="O963" s="788" t="n"/>
      <c r="P963" s="788" t="n"/>
      <c r="Q963" s="788" t="n"/>
      <c r="R963" s="788" t="n"/>
      <c r="S963" s="788" t="n"/>
      <c r="T963" s="788" t="n"/>
      <c r="U963" s="788" t="n"/>
      <c r="V963" s="788" t="n"/>
      <c r="W963" s="788" t="n"/>
      <c r="X963" s="788" t="n"/>
      <c r="Y963" s="788" t="n"/>
      <c r="Z963" s="788" t="n"/>
      <c r="AA963" s="788" t="n"/>
      <c r="AB963" s="1080" t="n"/>
      <c r="AC963" s="788" t="n"/>
      <c r="AD963" s="788" t="n"/>
      <c r="AE963" s="788" t="n"/>
      <c r="AF963" s="788" t="n"/>
      <c r="AG963" s="788" t="n"/>
      <c r="AH963" s="788" t="n"/>
      <c r="AI963" s="788" t="n"/>
      <c r="AJ963" s="788" t="n"/>
      <c r="AK963" s="788" t="n"/>
      <c r="AL963" s="788" t="n"/>
      <c r="AM963" s="788" t="n"/>
      <c r="AN963" s="788" t="n"/>
      <c r="AO963" s="788" t="n"/>
      <c r="AP963" s="788" t="n"/>
      <c r="AQ963" s="788" t="n"/>
    </row>
    <row r="964" ht="12.75" customHeight="1" s="789">
      <c r="A964" s="788" t="n"/>
      <c r="B964" s="788" t="n"/>
      <c r="C964" s="788" t="n"/>
      <c r="D964" s="788" t="n"/>
      <c r="E964" s="1076" t="n"/>
      <c r="F964" s="788" t="n"/>
      <c r="G964" s="788" t="n"/>
      <c r="H964" s="788" t="n"/>
      <c r="I964" s="788" t="n"/>
      <c r="J964" s="788" t="n"/>
      <c r="K964" s="788" t="n"/>
      <c r="L964" s="788" t="n"/>
      <c r="M964" s="788" t="n"/>
      <c r="N964" s="788" t="n"/>
      <c r="O964" s="788" t="n"/>
      <c r="P964" s="788" t="n"/>
      <c r="Q964" s="788" t="n"/>
      <c r="R964" s="788" t="n"/>
      <c r="S964" s="788" t="n"/>
      <c r="T964" s="788" t="n"/>
      <c r="U964" s="788" t="n"/>
      <c r="V964" s="788" t="n"/>
      <c r="W964" s="788" t="n"/>
      <c r="X964" s="788" t="n"/>
      <c r="Y964" s="788" t="n"/>
      <c r="Z964" s="788" t="n"/>
      <c r="AA964" s="788" t="n"/>
      <c r="AB964" s="1080" t="n"/>
      <c r="AC964" s="788" t="n"/>
      <c r="AD964" s="788" t="n"/>
      <c r="AE964" s="788" t="n"/>
      <c r="AF964" s="788" t="n"/>
      <c r="AG964" s="788" t="n"/>
      <c r="AH964" s="788" t="n"/>
      <c r="AI964" s="788" t="n"/>
      <c r="AJ964" s="788" t="n"/>
      <c r="AK964" s="788" t="n"/>
      <c r="AL964" s="788" t="n"/>
      <c r="AM964" s="788" t="n"/>
      <c r="AN964" s="788" t="n"/>
      <c r="AO964" s="788" t="n"/>
      <c r="AP964" s="788" t="n"/>
      <c r="AQ964" s="788" t="n"/>
    </row>
    <row r="965" ht="12.75" customHeight="1" s="789">
      <c r="A965" s="788" t="n"/>
      <c r="B965" s="788" t="n"/>
      <c r="C965" s="788" t="n"/>
      <c r="D965" s="788" t="n"/>
      <c r="E965" s="1076" t="n"/>
      <c r="F965" s="788" t="n"/>
      <c r="G965" s="788" t="n"/>
      <c r="H965" s="788" t="n"/>
      <c r="I965" s="788" t="n"/>
      <c r="J965" s="788" t="n"/>
      <c r="K965" s="788" t="n"/>
      <c r="L965" s="788" t="n"/>
      <c r="M965" s="788" t="n"/>
      <c r="N965" s="788" t="n"/>
      <c r="O965" s="788" t="n"/>
      <c r="P965" s="788" t="n"/>
      <c r="Q965" s="788" t="n"/>
      <c r="R965" s="788" t="n"/>
      <c r="S965" s="788" t="n"/>
      <c r="T965" s="788" t="n"/>
      <c r="U965" s="788" t="n"/>
      <c r="V965" s="788" t="n"/>
      <c r="W965" s="788" t="n"/>
      <c r="X965" s="788" t="n"/>
      <c r="Y965" s="788" t="n"/>
      <c r="Z965" s="788" t="n"/>
      <c r="AA965" s="788" t="n"/>
      <c r="AB965" s="1080" t="n"/>
      <c r="AC965" s="788" t="n"/>
      <c r="AD965" s="788" t="n"/>
      <c r="AE965" s="788" t="n"/>
      <c r="AF965" s="788" t="n"/>
      <c r="AG965" s="788" t="n"/>
      <c r="AH965" s="788" t="n"/>
      <c r="AI965" s="788" t="n"/>
      <c r="AJ965" s="788" t="n"/>
      <c r="AK965" s="788" t="n"/>
      <c r="AL965" s="788" t="n"/>
      <c r="AM965" s="788" t="n"/>
      <c r="AN965" s="788" t="n"/>
      <c r="AO965" s="788" t="n"/>
      <c r="AP965" s="788" t="n"/>
      <c r="AQ965" s="788" t="n"/>
    </row>
    <row r="966" ht="12.75" customHeight="1" s="789">
      <c r="A966" s="788" t="n"/>
      <c r="B966" s="788" t="n"/>
      <c r="C966" s="788" t="n"/>
      <c r="D966" s="788" t="n"/>
      <c r="E966" s="1076" t="n"/>
      <c r="F966" s="788" t="n"/>
      <c r="G966" s="788" t="n"/>
      <c r="H966" s="788" t="n"/>
      <c r="I966" s="788" t="n"/>
      <c r="J966" s="788" t="n"/>
      <c r="K966" s="788" t="n"/>
      <c r="L966" s="788" t="n"/>
      <c r="M966" s="788" t="n"/>
      <c r="N966" s="788" t="n"/>
      <c r="O966" s="788" t="n"/>
      <c r="P966" s="788" t="n"/>
      <c r="Q966" s="788" t="n"/>
      <c r="R966" s="788" t="n"/>
      <c r="S966" s="788" t="n"/>
      <c r="T966" s="788" t="n"/>
      <c r="U966" s="788" t="n"/>
      <c r="V966" s="788" t="n"/>
      <c r="W966" s="788" t="n"/>
      <c r="X966" s="788" t="n"/>
      <c r="Y966" s="788" t="n"/>
      <c r="Z966" s="788" t="n"/>
      <c r="AA966" s="788" t="n"/>
      <c r="AB966" s="1080" t="n"/>
      <c r="AC966" s="788" t="n"/>
      <c r="AD966" s="788" t="n"/>
      <c r="AE966" s="788" t="n"/>
      <c r="AF966" s="788" t="n"/>
      <c r="AG966" s="788" t="n"/>
      <c r="AH966" s="788" t="n"/>
      <c r="AI966" s="788" t="n"/>
      <c r="AJ966" s="788" t="n"/>
      <c r="AK966" s="788" t="n"/>
      <c r="AL966" s="788" t="n"/>
      <c r="AM966" s="788" t="n"/>
      <c r="AN966" s="788" t="n"/>
      <c r="AO966" s="788" t="n"/>
      <c r="AP966" s="788" t="n"/>
      <c r="AQ966" s="788" t="n"/>
    </row>
    <row r="967" ht="12.75" customHeight="1" s="789">
      <c r="A967" s="788" t="n"/>
      <c r="B967" s="788" t="n"/>
      <c r="C967" s="788" t="n"/>
      <c r="D967" s="788" t="n"/>
      <c r="E967" s="1076" t="n"/>
      <c r="F967" s="788" t="n"/>
      <c r="G967" s="788" t="n"/>
      <c r="H967" s="788" t="n"/>
      <c r="I967" s="788" t="n"/>
      <c r="J967" s="788" t="n"/>
      <c r="K967" s="788" t="n"/>
      <c r="L967" s="788" t="n"/>
      <c r="M967" s="788" t="n"/>
      <c r="N967" s="788" t="n"/>
      <c r="O967" s="788" t="n"/>
      <c r="P967" s="788" t="n"/>
      <c r="Q967" s="788" t="n"/>
      <c r="R967" s="788" t="n"/>
      <c r="S967" s="788" t="n"/>
      <c r="T967" s="788" t="n"/>
      <c r="U967" s="788" t="n"/>
      <c r="V967" s="788" t="n"/>
      <c r="W967" s="788" t="n"/>
      <c r="X967" s="788" t="n"/>
      <c r="Y967" s="788" t="n"/>
      <c r="Z967" s="788" t="n"/>
      <c r="AA967" s="788" t="n"/>
      <c r="AB967" s="1080" t="n"/>
      <c r="AC967" s="788" t="n"/>
      <c r="AD967" s="788" t="n"/>
      <c r="AE967" s="788" t="n"/>
      <c r="AF967" s="788" t="n"/>
      <c r="AG967" s="788" t="n"/>
      <c r="AH967" s="788" t="n"/>
      <c r="AI967" s="788" t="n"/>
      <c r="AJ967" s="788" t="n"/>
      <c r="AK967" s="788" t="n"/>
      <c r="AL967" s="788" t="n"/>
      <c r="AM967" s="788" t="n"/>
      <c r="AN967" s="788" t="n"/>
      <c r="AO967" s="788" t="n"/>
      <c r="AP967" s="788" t="n"/>
      <c r="AQ967" s="788" t="n"/>
    </row>
    <row r="968" ht="12.75" customHeight="1" s="789">
      <c r="A968" s="788" t="n"/>
      <c r="B968" s="788" t="n"/>
      <c r="C968" s="788" t="n"/>
      <c r="D968" s="788" t="n"/>
      <c r="E968" s="1076" t="n"/>
      <c r="F968" s="788" t="n"/>
      <c r="G968" s="788" t="n"/>
      <c r="H968" s="788" t="n"/>
      <c r="I968" s="788" t="n"/>
      <c r="J968" s="788" t="n"/>
      <c r="K968" s="788" t="n"/>
      <c r="L968" s="788" t="n"/>
      <c r="M968" s="788" t="n"/>
      <c r="N968" s="788" t="n"/>
      <c r="O968" s="788" t="n"/>
      <c r="P968" s="788" t="n"/>
      <c r="Q968" s="788" t="n"/>
      <c r="R968" s="788" t="n"/>
      <c r="S968" s="788" t="n"/>
      <c r="T968" s="788" t="n"/>
      <c r="U968" s="788" t="n"/>
      <c r="V968" s="788" t="n"/>
      <c r="W968" s="788" t="n"/>
      <c r="X968" s="788" t="n"/>
      <c r="Y968" s="788" t="n"/>
      <c r="Z968" s="788" t="n"/>
      <c r="AA968" s="788" t="n"/>
      <c r="AB968" s="1080" t="n"/>
      <c r="AC968" s="788" t="n"/>
      <c r="AD968" s="788" t="n"/>
      <c r="AE968" s="788" t="n"/>
      <c r="AF968" s="788" t="n"/>
      <c r="AG968" s="788" t="n"/>
      <c r="AH968" s="788" t="n"/>
      <c r="AI968" s="788" t="n"/>
      <c r="AJ968" s="788" t="n"/>
      <c r="AK968" s="788" t="n"/>
      <c r="AL968" s="788" t="n"/>
      <c r="AM968" s="788" t="n"/>
      <c r="AN968" s="788" t="n"/>
      <c r="AO968" s="788" t="n"/>
      <c r="AP968" s="788" t="n"/>
      <c r="AQ968" s="788" t="n"/>
    </row>
    <row r="969" ht="12.75" customHeight="1" s="789">
      <c r="A969" s="788" t="n"/>
      <c r="B969" s="788" t="n"/>
      <c r="C969" s="788" t="n"/>
      <c r="D969" s="788" t="n"/>
      <c r="E969" s="1076" t="n"/>
      <c r="F969" s="788" t="n"/>
      <c r="G969" s="788" t="n"/>
      <c r="H969" s="788" t="n"/>
      <c r="I969" s="788" t="n"/>
      <c r="J969" s="788" t="n"/>
      <c r="K969" s="788" t="n"/>
      <c r="L969" s="788" t="n"/>
      <c r="M969" s="788" t="n"/>
      <c r="N969" s="788" t="n"/>
      <c r="O969" s="788" t="n"/>
      <c r="P969" s="788" t="n"/>
      <c r="Q969" s="788" t="n"/>
      <c r="R969" s="788" t="n"/>
      <c r="S969" s="788" t="n"/>
      <c r="T969" s="788" t="n"/>
      <c r="U969" s="788" t="n"/>
      <c r="V969" s="788" t="n"/>
      <c r="W969" s="788" t="n"/>
      <c r="X969" s="788" t="n"/>
      <c r="Y969" s="788" t="n"/>
      <c r="Z969" s="788" t="n"/>
      <c r="AA969" s="788" t="n"/>
      <c r="AB969" s="1080" t="n"/>
      <c r="AC969" s="788" t="n"/>
      <c r="AD969" s="788" t="n"/>
      <c r="AE969" s="788" t="n"/>
      <c r="AF969" s="788" t="n"/>
      <c r="AG969" s="788" t="n"/>
      <c r="AH969" s="788" t="n"/>
      <c r="AI969" s="788" t="n"/>
      <c r="AJ969" s="788" t="n"/>
      <c r="AK969" s="788" t="n"/>
      <c r="AL969" s="788" t="n"/>
      <c r="AM969" s="788" t="n"/>
      <c r="AN969" s="788" t="n"/>
      <c r="AO969" s="788" t="n"/>
      <c r="AP969" s="788" t="n"/>
      <c r="AQ969" s="788" t="n"/>
    </row>
    <row r="970" ht="12.75" customHeight="1" s="789">
      <c r="A970" s="788" t="n"/>
      <c r="B970" s="788" t="n"/>
      <c r="C970" s="788" t="n"/>
      <c r="D970" s="788" t="n"/>
      <c r="E970" s="1076" t="n"/>
      <c r="F970" s="788" t="n"/>
      <c r="G970" s="788" t="n"/>
      <c r="H970" s="788" t="n"/>
      <c r="I970" s="788" t="n"/>
      <c r="J970" s="788" t="n"/>
      <c r="K970" s="788" t="n"/>
      <c r="L970" s="788" t="n"/>
      <c r="M970" s="788" t="n"/>
      <c r="N970" s="788" t="n"/>
      <c r="O970" s="788" t="n"/>
      <c r="P970" s="788" t="n"/>
      <c r="Q970" s="788" t="n"/>
      <c r="R970" s="788" t="n"/>
      <c r="S970" s="788" t="n"/>
      <c r="T970" s="788" t="n"/>
      <c r="U970" s="788" t="n"/>
      <c r="V970" s="788" t="n"/>
      <c r="W970" s="788" t="n"/>
      <c r="X970" s="788" t="n"/>
      <c r="Y970" s="788" t="n"/>
      <c r="Z970" s="788" t="n"/>
      <c r="AA970" s="788" t="n"/>
      <c r="AB970" s="1080" t="n"/>
      <c r="AC970" s="788" t="n"/>
      <c r="AD970" s="788" t="n"/>
      <c r="AE970" s="788" t="n"/>
      <c r="AF970" s="788" t="n"/>
      <c r="AG970" s="788" t="n"/>
      <c r="AH970" s="788" t="n"/>
      <c r="AI970" s="788" t="n"/>
      <c r="AJ970" s="788" t="n"/>
      <c r="AK970" s="788" t="n"/>
      <c r="AL970" s="788" t="n"/>
      <c r="AM970" s="788" t="n"/>
      <c r="AN970" s="788" t="n"/>
      <c r="AO970" s="788" t="n"/>
      <c r="AP970" s="788" t="n"/>
      <c r="AQ970" s="788" t="n"/>
    </row>
    <row r="971" ht="12.75" customHeight="1" s="789">
      <c r="A971" s="788" t="n"/>
      <c r="B971" s="788" t="n"/>
      <c r="C971" s="788" t="n"/>
      <c r="D971" s="788" t="n"/>
      <c r="E971" s="1076" t="n"/>
      <c r="F971" s="788" t="n"/>
      <c r="G971" s="788" t="n"/>
      <c r="H971" s="788" t="n"/>
      <c r="I971" s="788" t="n"/>
      <c r="J971" s="788" t="n"/>
      <c r="K971" s="788" t="n"/>
      <c r="L971" s="788" t="n"/>
      <c r="M971" s="788" t="n"/>
      <c r="N971" s="788" t="n"/>
      <c r="O971" s="788" t="n"/>
      <c r="P971" s="788" t="n"/>
      <c r="Q971" s="788" t="n"/>
      <c r="R971" s="788" t="n"/>
      <c r="S971" s="788" t="n"/>
      <c r="T971" s="788" t="n"/>
      <c r="U971" s="788" t="n"/>
      <c r="V971" s="788" t="n"/>
      <c r="W971" s="788" t="n"/>
      <c r="X971" s="788" t="n"/>
      <c r="Y971" s="788" t="n"/>
      <c r="Z971" s="788" t="n"/>
      <c r="AA971" s="788" t="n"/>
      <c r="AB971" s="1080" t="n"/>
      <c r="AC971" s="788" t="n"/>
      <c r="AD971" s="788" t="n"/>
      <c r="AE971" s="788" t="n"/>
      <c r="AF971" s="788" t="n"/>
      <c r="AG971" s="788" t="n"/>
      <c r="AH971" s="788" t="n"/>
      <c r="AI971" s="788" t="n"/>
      <c r="AJ971" s="788" t="n"/>
      <c r="AK971" s="788" t="n"/>
      <c r="AL971" s="788" t="n"/>
      <c r="AM971" s="788" t="n"/>
      <c r="AN971" s="788" t="n"/>
      <c r="AO971" s="788" t="n"/>
      <c r="AP971" s="788" t="n"/>
      <c r="AQ971" s="788" t="n"/>
    </row>
    <row r="972" ht="12.75" customHeight="1" s="789">
      <c r="A972" s="788" t="n"/>
      <c r="B972" s="788" t="n"/>
      <c r="C972" s="788" t="n"/>
      <c r="D972" s="788" t="n"/>
      <c r="E972" s="1076" t="n"/>
      <c r="F972" s="788" t="n"/>
      <c r="G972" s="788" t="n"/>
      <c r="H972" s="788" t="n"/>
      <c r="I972" s="788" t="n"/>
      <c r="J972" s="788" t="n"/>
      <c r="K972" s="788" t="n"/>
      <c r="L972" s="788" t="n"/>
      <c r="M972" s="788" t="n"/>
      <c r="N972" s="788" t="n"/>
      <c r="O972" s="788" t="n"/>
      <c r="P972" s="788" t="n"/>
      <c r="Q972" s="788" t="n"/>
      <c r="R972" s="788" t="n"/>
      <c r="S972" s="788" t="n"/>
      <c r="T972" s="788" t="n"/>
      <c r="U972" s="788" t="n"/>
      <c r="V972" s="788" t="n"/>
      <c r="W972" s="788" t="n"/>
      <c r="X972" s="788" t="n"/>
      <c r="Y972" s="788" t="n"/>
      <c r="Z972" s="788" t="n"/>
      <c r="AA972" s="788" t="n"/>
      <c r="AB972" s="1080" t="n"/>
      <c r="AC972" s="788" t="n"/>
      <c r="AD972" s="788" t="n"/>
      <c r="AE972" s="788" t="n"/>
      <c r="AF972" s="788" t="n"/>
      <c r="AG972" s="788" t="n"/>
      <c r="AH972" s="788" t="n"/>
      <c r="AI972" s="788" t="n"/>
      <c r="AJ972" s="788" t="n"/>
      <c r="AK972" s="788" t="n"/>
      <c r="AL972" s="788" t="n"/>
      <c r="AM972" s="788" t="n"/>
      <c r="AN972" s="788" t="n"/>
      <c r="AO972" s="788" t="n"/>
      <c r="AP972" s="788" t="n"/>
      <c r="AQ972" s="788" t="n"/>
    </row>
    <row r="973" ht="12.75" customHeight="1" s="789">
      <c r="A973" s="788" t="n"/>
      <c r="B973" s="788" t="n"/>
      <c r="C973" s="788" t="n"/>
      <c r="D973" s="788" t="n"/>
      <c r="E973" s="1076" t="n"/>
      <c r="F973" s="788" t="n"/>
      <c r="G973" s="788" t="n"/>
      <c r="H973" s="788" t="n"/>
      <c r="I973" s="788" t="n"/>
      <c r="J973" s="788" t="n"/>
      <c r="K973" s="788" t="n"/>
      <c r="L973" s="788" t="n"/>
      <c r="M973" s="788" t="n"/>
      <c r="N973" s="788" t="n"/>
      <c r="O973" s="788" t="n"/>
      <c r="P973" s="788" t="n"/>
      <c r="Q973" s="788" t="n"/>
      <c r="R973" s="788" t="n"/>
      <c r="S973" s="788" t="n"/>
      <c r="T973" s="788" t="n"/>
      <c r="U973" s="788" t="n"/>
      <c r="V973" s="788" t="n"/>
      <c r="W973" s="788" t="n"/>
      <c r="X973" s="788" t="n"/>
      <c r="Y973" s="788" t="n"/>
      <c r="Z973" s="788" t="n"/>
      <c r="AA973" s="788" t="n"/>
      <c r="AB973" s="1080" t="n"/>
      <c r="AC973" s="788" t="n"/>
      <c r="AD973" s="788" t="n"/>
      <c r="AE973" s="788" t="n"/>
      <c r="AF973" s="788" t="n"/>
      <c r="AG973" s="788" t="n"/>
      <c r="AH973" s="788" t="n"/>
      <c r="AI973" s="788" t="n"/>
      <c r="AJ973" s="788" t="n"/>
      <c r="AK973" s="788" t="n"/>
      <c r="AL973" s="788" t="n"/>
      <c r="AM973" s="788" t="n"/>
      <c r="AN973" s="788" t="n"/>
      <c r="AO973" s="788" t="n"/>
      <c r="AP973" s="788" t="n"/>
      <c r="AQ973" s="788" t="n"/>
    </row>
    <row r="974" ht="12.75" customHeight="1" s="789">
      <c r="A974" s="788" t="n"/>
      <c r="B974" s="788" t="n"/>
      <c r="C974" s="788" t="n"/>
      <c r="D974" s="788" t="n"/>
      <c r="E974" s="1076" t="n"/>
      <c r="F974" s="788" t="n"/>
      <c r="G974" s="788" t="n"/>
      <c r="H974" s="788" t="n"/>
      <c r="I974" s="788" t="n"/>
      <c r="J974" s="788" t="n"/>
      <c r="K974" s="788" t="n"/>
      <c r="L974" s="788" t="n"/>
      <c r="M974" s="788" t="n"/>
      <c r="N974" s="788" t="n"/>
      <c r="O974" s="788" t="n"/>
      <c r="P974" s="788" t="n"/>
      <c r="Q974" s="788" t="n"/>
      <c r="R974" s="788" t="n"/>
      <c r="S974" s="788" t="n"/>
      <c r="T974" s="788" t="n"/>
      <c r="U974" s="788" t="n"/>
      <c r="V974" s="788" t="n"/>
      <c r="W974" s="788" t="n"/>
      <c r="X974" s="788" t="n"/>
      <c r="Y974" s="788" t="n"/>
      <c r="Z974" s="788" t="n"/>
      <c r="AA974" s="788" t="n"/>
      <c r="AB974" s="1080" t="n"/>
      <c r="AC974" s="788" t="n"/>
      <c r="AD974" s="788" t="n"/>
      <c r="AE974" s="788" t="n"/>
      <c r="AF974" s="788" t="n"/>
      <c r="AG974" s="788" t="n"/>
      <c r="AH974" s="788" t="n"/>
      <c r="AI974" s="788" t="n"/>
      <c r="AJ974" s="788" t="n"/>
      <c r="AK974" s="788" t="n"/>
      <c r="AL974" s="788" t="n"/>
      <c r="AM974" s="788" t="n"/>
      <c r="AN974" s="788" t="n"/>
      <c r="AO974" s="788" t="n"/>
      <c r="AP974" s="788" t="n"/>
      <c r="AQ974" s="788" t="n"/>
    </row>
    <row r="975" ht="12.75" customHeight="1" s="789">
      <c r="A975" s="788" t="n"/>
      <c r="B975" s="788" t="n"/>
      <c r="C975" s="788" t="n"/>
      <c r="D975" s="788" t="n"/>
      <c r="E975" s="1076" t="n"/>
      <c r="F975" s="788" t="n"/>
      <c r="G975" s="788" t="n"/>
      <c r="H975" s="788" t="n"/>
      <c r="I975" s="788" t="n"/>
      <c r="J975" s="788" t="n"/>
      <c r="K975" s="788" t="n"/>
      <c r="L975" s="788" t="n"/>
      <c r="M975" s="788" t="n"/>
      <c r="N975" s="788" t="n"/>
      <c r="O975" s="788" t="n"/>
      <c r="P975" s="788" t="n"/>
      <c r="Q975" s="788" t="n"/>
      <c r="R975" s="788" t="n"/>
      <c r="S975" s="788" t="n"/>
      <c r="T975" s="788" t="n"/>
      <c r="U975" s="788" t="n"/>
      <c r="V975" s="788" t="n"/>
      <c r="W975" s="788" t="n"/>
      <c r="X975" s="788" t="n"/>
      <c r="Y975" s="788" t="n"/>
      <c r="Z975" s="788" t="n"/>
      <c r="AA975" s="788" t="n"/>
      <c r="AB975" s="1080" t="n"/>
      <c r="AC975" s="788" t="n"/>
      <c r="AD975" s="788" t="n"/>
      <c r="AE975" s="788" t="n"/>
      <c r="AF975" s="788" t="n"/>
      <c r="AG975" s="788" t="n"/>
      <c r="AH975" s="788" t="n"/>
      <c r="AI975" s="788" t="n"/>
      <c r="AJ975" s="788" t="n"/>
      <c r="AK975" s="788" t="n"/>
      <c r="AL975" s="788" t="n"/>
      <c r="AM975" s="788" t="n"/>
      <c r="AN975" s="788" t="n"/>
      <c r="AO975" s="788" t="n"/>
      <c r="AP975" s="788" t="n"/>
      <c r="AQ975" s="788" t="n"/>
    </row>
    <row r="976" ht="12.75" customHeight="1" s="789">
      <c r="A976" s="788" t="n"/>
      <c r="B976" s="788" t="n"/>
      <c r="C976" s="788" t="n"/>
      <c r="D976" s="788" t="n"/>
      <c r="E976" s="1076" t="n"/>
      <c r="F976" s="788" t="n"/>
      <c r="G976" s="788" t="n"/>
      <c r="H976" s="788" t="n"/>
      <c r="I976" s="788" t="n"/>
      <c r="J976" s="788" t="n"/>
      <c r="K976" s="788" t="n"/>
      <c r="L976" s="788" t="n"/>
      <c r="M976" s="788" t="n"/>
      <c r="N976" s="788" t="n"/>
      <c r="O976" s="788" t="n"/>
      <c r="P976" s="788" t="n"/>
      <c r="Q976" s="788" t="n"/>
      <c r="R976" s="788" t="n"/>
      <c r="S976" s="788" t="n"/>
      <c r="T976" s="788" t="n"/>
      <c r="U976" s="788" t="n"/>
      <c r="V976" s="788" t="n"/>
      <c r="W976" s="788" t="n"/>
      <c r="X976" s="788" t="n"/>
      <c r="Y976" s="788" t="n"/>
      <c r="Z976" s="788" t="n"/>
      <c r="AA976" s="788" t="n"/>
      <c r="AB976" s="1080" t="n"/>
      <c r="AC976" s="788" t="n"/>
      <c r="AD976" s="788" t="n"/>
      <c r="AE976" s="788" t="n"/>
      <c r="AF976" s="788" t="n"/>
      <c r="AG976" s="788" t="n"/>
      <c r="AH976" s="788" t="n"/>
      <c r="AI976" s="788" t="n"/>
      <c r="AJ976" s="788" t="n"/>
      <c r="AK976" s="788" t="n"/>
      <c r="AL976" s="788" t="n"/>
      <c r="AM976" s="788" t="n"/>
      <c r="AN976" s="788" t="n"/>
      <c r="AO976" s="788" t="n"/>
      <c r="AP976" s="788" t="n"/>
      <c r="AQ976" s="788" t="n"/>
    </row>
    <row r="977" ht="12.75" customHeight="1" s="789">
      <c r="A977" s="788" t="n"/>
      <c r="B977" s="788" t="n"/>
      <c r="C977" s="788" t="n"/>
      <c r="D977" s="788" t="n"/>
      <c r="E977" s="1076" t="n"/>
      <c r="F977" s="788" t="n"/>
      <c r="G977" s="788" t="n"/>
      <c r="H977" s="788" t="n"/>
      <c r="I977" s="788" t="n"/>
      <c r="J977" s="788" t="n"/>
      <c r="K977" s="788" t="n"/>
      <c r="L977" s="788" t="n"/>
      <c r="M977" s="788" t="n"/>
      <c r="N977" s="788" t="n"/>
      <c r="O977" s="788" t="n"/>
      <c r="P977" s="788" t="n"/>
      <c r="Q977" s="788" t="n"/>
      <c r="R977" s="788" t="n"/>
      <c r="S977" s="788" t="n"/>
      <c r="T977" s="788" t="n"/>
      <c r="U977" s="788" t="n"/>
      <c r="V977" s="788" t="n"/>
      <c r="W977" s="788" t="n"/>
      <c r="X977" s="788" t="n"/>
      <c r="Y977" s="788" t="n"/>
      <c r="Z977" s="788" t="n"/>
      <c r="AA977" s="788" t="n"/>
      <c r="AB977" s="1080" t="n"/>
      <c r="AC977" s="788" t="n"/>
      <c r="AD977" s="788" t="n"/>
      <c r="AE977" s="788" t="n"/>
      <c r="AF977" s="788" t="n"/>
      <c r="AG977" s="788" t="n"/>
      <c r="AH977" s="788" t="n"/>
      <c r="AI977" s="788" t="n"/>
      <c r="AJ977" s="788" t="n"/>
      <c r="AK977" s="788" t="n"/>
      <c r="AL977" s="788" t="n"/>
      <c r="AM977" s="788" t="n"/>
      <c r="AN977" s="788" t="n"/>
      <c r="AO977" s="788" t="n"/>
      <c r="AP977" s="788" t="n"/>
      <c r="AQ977" s="788" t="n"/>
    </row>
    <row r="978" ht="12.75" customHeight="1" s="789">
      <c r="A978" s="788" t="n"/>
      <c r="B978" s="788" t="n"/>
      <c r="C978" s="788" t="n"/>
      <c r="D978" s="788" t="n"/>
      <c r="E978" s="1076" t="n"/>
      <c r="F978" s="788" t="n"/>
      <c r="G978" s="788" t="n"/>
      <c r="H978" s="788" t="n"/>
      <c r="I978" s="788" t="n"/>
      <c r="J978" s="788" t="n"/>
      <c r="K978" s="788" t="n"/>
      <c r="L978" s="788" t="n"/>
      <c r="M978" s="788" t="n"/>
      <c r="N978" s="788" t="n"/>
      <c r="O978" s="788" t="n"/>
      <c r="P978" s="788" t="n"/>
      <c r="Q978" s="788" t="n"/>
      <c r="R978" s="788" t="n"/>
      <c r="S978" s="788" t="n"/>
      <c r="T978" s="788" t="n"/>
      <c r="U978" s="788" t="n"/>
      <c r="V978" s="788" t="n"/>
      <c r="W978" s="788" t="n"/>
      <c r="X978" s="788" t="n"/>
      <c r="Y978" s="788" t="n"/>
      <c r="Z978" s="788" t="n"/>
      <c r="AA978" s="788" t="n"/>
      <c r="AB978" s="1080" t="n"/>
      <c r="AC978" s="788" t="n"/>
      <c r="AD978" s="788" t="n"/>
      <c r="AE978" s="788" t="n"/>
      <c r="AF978" s="788" t="n"/>
      <c r="AG978" s="788" t="n"/>
      <c r="AH978" s="788" t="n"/>
      <c r="AI978" s="788" t="n"/>
      <c r="AJ978" s="788" t="n"/>
      <c r="AK978" s="788" t="n"/>
      <c r="AL978" s="788" t="n"/>
      <c r="AM978" s="788" t="n"/>
      <c r="AN978" s="788" t="n"/>
      <c r="AO978" s="788" t="n"/>
      <c r="AP978" s="788" t="n"/>
      <c r="AQ978" s="788" t="n"/>
    </row>
    <row r="979" ht="12.75" customHeight="1" s="789">
      <c r="A979" s="788" t="n"/>
      <c r="B979" s="788" t="n"/>
      <c r="C979" s="788" t="n"/>
      <c r="D979" s="788" t="n"/>
      <c r="E979" s="1076" t="n"/>
      <c r="F979" s="788" t="n"/>
      <c r="G979" s="788" t="n"/>
      <c r="H979" s="788" t="n"/>
      <c r="I979" s="788" t="n"/>
      <c r="J979" s="788" t="n"/>
      <c r="K979" s="788" t="n"/>
      <c r="L979" s="788" t="n"/>
      <c r="M979" s="788" t="n"/>
      <c r="N979" s="788" t="n"/>
      <c r="O979" s="788" t="n"/>
      <c r="P979" s="788" t="n"/>
      <c r="Q979" s="788" t="n"/>
      <c r="R979" s="788" t="n"/>
      <c r="S979" s="788" t="n"/>
      <c r="T979" s="788" t="n"/>
      <c r="U979" s="788" t="n"/>
      <c r="V979" s="788" t="n"/>
      <c r="W979" s="788" t="n"/>
      <c r="X979" s="788" t="n"/>
      <c r="Y979" s="788" t="n"/>
      <c r="Z979" s="788" t="n"/>
      <c r="AA979" s="788" t="n"/>
      <c r="AB979" s="1080" t="n"/>
      <c r="AC979" s="788" t="n"/>
      <c r="AD979" s="788" t="n"/>
      <c r="AE979" s="788" t="n"/>
      <c r="AF979" s="788" t="n"/>
      <c r="AG979" s="788" t="n"/>
      <c r="AH979" s="788" t="n"/>
      <c r="AI979" s="788" t="n"/>
      <c r="AJ979" s="788" t="n"/>
      <c r="AK979" s="788" t="n"/>
      <c r="AL979" s="788" t="n"/>
      <c r="AM979" s="788" t="n"/>
      <c r="AN979" s="788" t="n"/>
      <c r="AO979" s="788" t="n"/>
      <c r="AP979" s="788" t="n"/>
      <c r="AQ979" s="788" t="n"/>
    </row>
    <row r="980" ht="12.75" customHeight="1" s="789">
      <c r="A980" s="788" t="n"/>
      <c r="B980" s="788" t="n"/>
      <c r="C980" s="788" t="n"/>
      <c r="D980" s="788" t="n"/>
      <c r="E980" s="1076" t="n"/>
      <c r="F980" s="788" t="n"/>
      <c r="G980" s="788" t="n"/>
      <c r="H980" s="788" t="n"/>
      <c r="I980" s="788" t="n"/>
      <c r="J980" s="788" t="n"/>
      <c r="K980" s="788" t="n"/>
      <c r="L980" s="788" t="n"/>
      <c r="M980" s="788" t="n"/>
      <c r="N980" s="788" t="n"/>
      <c r="O980" s="788" t="n"/>
      <c r="P980" s="788" t="n"/>
      <c r="Q980" s="788" t="n"/>
      <c r="R980" s="788" t="n"/>
      <c r="S980" s="788" t="n"/>
      <c r="T980" s="788" t="n"/>
      <c r="U980" s="788" t="n"/>
      <c r="V980" s="788" t="n"/>
      <c r="W980" s="788" t="n"/>
      <c r="X980" s="788" t="n"/>
      <c r="Y980" s="788" t="n"/>
      <c r="Z980" s="788" t="n"/>
      <c r="AA980" s="788" t="n"/>
      <c r="AB980" s="1080" t="n"/>
      <c r="AC980" s="788" t="n"/>
      <c r="AD980" s="788" t="n"/>
      <c r="AE980" s="788" t="n"/>
      <c r="AF980" s="788" t="n"/>
      <c r="AG980" s="788" t="n"/>
      <c r="AH980" s="788" t="n"/>
      <c r="AI980" s="788" t="n"/>
      <c r="AJ980" s="788" t="n"/>
      <c r="AK980" s="788" t="n"/>
      <c r="AL980" s="788" t="n"/>
      <c r="AM980" s="788" t="n"/>
      <c r="AN980" s="788" t="n"/>
      <c r="AO980" s="788" t="n"/>
      <c r="AP980" s="788" t="n"/>
      <c r="AQ980" s="788" t="n"/>
    </row>
    <row r="981" ht="12.75" customHeight="1" s="789">
      <c r="A981" s="788" t="n"/>
      <c r="B981" s="788" t="n"/>
      <c r="C981" s="788" t="n"/>
      <c r="D981" s="788" t="n"/>
      <c r="E981" s="1076" t="n"/>
      <c r="F981" s="788" t="n"/>
      <c r="G981" s="788" t="n"/>
      <c r="H981" s="788" t="n"/>
      <c r="I981" s="788" t="n"/>
      <c r="J981" s="788" t="n"/>
      <c r="K981" s="788" t="n"/>
      <c r="L981" s="788" t="n"/>
      <c r="M981" s="788" t="n"/>
      <c r="N981" s="788" t="n"/>
      <c r="O981" s="788" t="n"/>
      <c r="P981" s="788" t="n"/>
      <c r="Q981" s="788" t="n"/>
      <c r="R981" s="788" t="n"/>
      <c r="S981" s="788" t="n"/>
      <c r="T981" s="788" t="n"/>
      <c r="U981" s="788" t="n"/>
      <c r="V981" s="788" t="n"/>
      <c r="W981" s="788" t="n"/>
      <c r="X981" s="788" t="n"/>
      <c r="Y981" s="788" t="n"/>
      <c r="Z981" s="788" t="n"/>
      <c r="AA981" s="788" t="n"/>
      <c r="AB981" s="1080" t="n"/>
      <c r="AC981" s="788" t="n"/>
      <c r="AD981" s="788" t="n"/>
      <c r="AE981" s="788" t="n"/>
      <c r="AF981" s="788" t="n"/>
      <c r="AG981" s="788" t="n"/>
      <c r="AH981" s="788" t="n"/>
      <c r="AI981" s="788" t="n"/>
      <c r="AJ981" s="788" t="n"/>
      <c r="AK981" s="788" t="n"/>
      <c r="AL981" s="788" t="n"/>
      <c r="AM981" s="788" t="n"/>
      <c r="AN981" s="788" t="n"/>
      <c r="AO981" s="788" t="n"/>
      <c r="AP981" s="788" t="n"/>
      <c r="AQ981" s="788" t="n"/>
    </row>
    <row r="982" ht="12.75" customHeight="1" s="789">
      <c r="A982" s="788" t="n"/>
      <c r="B982" s="788" t="n"/>
      <c r="C982" s="788" t="n"/>
      <c r="D982" s="788" t="n"/>
      <c r="E982" s="1076" t="n"/>
      <c r="F982" s="788" t="n"/>
      <c r="G982" s="788" t="n"/>
      <c r="H982" s="788" t="n"/>
      <c r="I982" s="788" t="n"/>
      <c r="J982" s="788" t="n"/>
      <c r="K982" s="788" t="n"/>
      <c r="L982" s="788" t="n"/>
      <c r="M982" s="788" t="n"/>
      <c r="N982" s="788" t="n"/>
      <c r="O982" s="788" t="n"/>
      <c r="P982" s="788" t="n"/>
      <c r="Q982" s="788" t="n"/>
      <c r="R982" s="788" t="n"/>
      <c r="S982" s="788" t="n"/>
      <c r="T982" s="788" t="n"/>
      <c r="U982" s="788" t="n"/>
      <c r="V982" s="788" t="n"/>
      <c r="W982" s="788" t="n"/>
      <c r="X982" s="788" t="n"/>
      <c r="Y982" s="788" t="n"/>
      <c r="Z982" s="788" t="n"/>
      <c r="AA982" s="788" t="n"/>
      <c r="AB982" s="1080" t="n"/>
      <c r="AC982" s="788" t="n"/>
      <c r="AD982" s="788" t="n"/>
      <c r="AE982" s="788" t="n"/>
      <c r="AF982" s="788" t="n"/>
      <c r="AG982" s="788" t="n"/>
      <c r="AH982" s="788" t="n"/>
      <c r="AI982" s="788" t="n"/>
      <c r="AJ982" s="788" t="n"/>
      <c r="AK982" s="788" t="n"/>
      <c r="AL982" s="788" t="n"/>
      <c r="AM982" s="788" t="n"/>
      <c r="AN982" s="788" t="n"/>
      <c r="AO982" s="788" t="n"/>
      <c r="AP982" s="788" t="n"/>
      <c r="AQ982" s="788" t="n"/>
    </row>
    <row r="983" ht="12.75" customHeight="1" s="789">
      <c r="A983" s="788" t="n"/>
      <c r="B983" s="788" t="n"/>
      <c r="C983" s="788" t="n"/>
      <c r="D983" s="788" t="n"/>
      <c r="E983" s="1076" t="n"/>
      <c r="F983" s="788" t="n"/>
      <c r="G983" s="788" t="n"/>
      <c r="H983" s="788" t="n"/>
      <c r="I983" s="788" t="n"/>
      <c r="J983" s="788" t="n"/>
      <c r="K983" s="788" t="n"/>
      <c r="L983" s="788" t="n"/>
      <c r="M983" s="788" t="n"/>
      <c r="N983" s="788" t="n"/>
      <c r="O983" s="788" t="n"/>
      <c r="P983" s="788" t="n"/>
      <c r="Q983" s="788" t="n"/>
      <c r="R983" s="788" t="n"/>
      <c r="S983" s="788" t="n"/>
      <c r="T983" s="788" t="n"/>
      <c r="U983" s="788" t="n"/>
      <c r="V983" s="788" t="n"/>
      <c r="W983" s="788" t="n"/>
      <c r="X983" s="788" t="n"/>
      <c r="Y983" s="788" t="n"/>
      <c r="Z983" s="788" t="n"/>
      <c r="AA983" s="788" t="n"/>
      <c r="AB983" s="1080" t="n"/>
      <c r="AC983" s="788" t="n"/>
      <c r="AD983" s="788" t="n"/>
      <c r="AE983" s="788" t="n"/>
      <c r="AF983" s="788" t="n"/>
      <c r="AG983" s="788" t="n"/>
      <c r="AH983" s="788" t="n"/>
      <c r="AI983" s="788" t="n"/>
      <c r="AJ983" s="788" t="n"/>
      <c r="AK983" s="788" t="n"/>
      <c r="AL983" s="788" t="n"/>
      <c r="AM983" s="788" t="n"/>
      <c r="AN983" s="788" t="n"/>
      <c r="AO983" s="788" t="n"/>
      <c r="AP983" s="788" t="n"/>
      <c r="AQ983" s="788" t="n"/>
    </row>
    <row r="984" ht="12.75" customHeight="1" s="789">
      <c r="A984" s="788" t="n"/>
      <c r="B984" s="788" t="n"/>
      <c r="C984" s="788" t="n"/>
      <c r="D984" s="788" t="n"/>
      <c r="E984" s="1076" t="n"/>
      <c r="F984" s="788" t="n"/>
      <c r="G984" s="788" t="n"/>
      <c r="H984" s="788" t="n"/>
      <c r="I984" s="788" t="n"/>
      <c r="J984" s="788" t="n"/>
      <c r="K984" s="788" t="n"/>
      <c r="L984" s="788" t="n"/>
      <c r="M984" s="788" t="n"/>
      <c r="N984" s="788" t="n"/>
      <c r="O984" s="788" t="n"/>
      <c r="P984" s="788" t="n"/>
      <c r="Q984" s="788" t="n"/>
      <c r="R984" s="788" t="n"/>
      <c r="S984" s="788" t="n"/>
      <c r="T984" s="788" t="n"/>
      <c r="U984" s="788" t="n"/>
      <c r="V984" s="788" t="n"/>
      <c r="W984" s="788" t="n"/>
      <c r="X984" s="788" t="n"/>
      <c r="Y984" s="788" t="n"/>
      <c r="Z984" s="788" t="n"/>
      <c r="AA984" s="788" t="n"/>
      <c r="AB984" s="1080" t="n"/>
      <c r="AC984" s="788" t="n"/>
      <c r="AD984" s="788" t="n"/>
      <c r="AE984" s="788" t="n"/>
      <c r="AF984" s="788" t="n"/>
      <c r="AG984" s="788" t="n"/>
      <c r="AH984" s="788" t="n"/>
      <c r="AI984" s="788" t="n"/>
      <c r="AJ984" s="788" t="n"/>
      <c r="AK984" s="788" t="n"/>
      <c r="AL984" s="788" t="n"/>
      <c r="AM984" s="788" t="n"/>
      <c r="AN984" s="788" t="n"/>
      <c r="AO984" s="788" t="n"/>
      <c r="AP984" s="788" t="n"/>
      <c r="AQ984" s="788" t="n"/>
    </row>
    <row r="985" ht="12.75" customHeight="1" s="789">
      <c r="A985" s="788" t="n"/>
      <c r="B985" s="788" t="n"/>
      <c r="C985" s="788" t="n"/>
      <c r="D985" s="788" t="n"/>
      <c r="E985" s="1076" t="n"/>
      <c r="F985" s="788" t="n"/>
      <c r="G985" s="788" t="n"/>
      <c r="H985" s="788" t="n"/>
      <c r="I985" s="788" t="n"/>
      <c r="J985" s="788" t="n"/>
      <c r="K985" s="788" t="n"/>
      <c r="L985" s="788" t="n"/>
      <c r="M985" s="788" t="n"/>
      <c r="N985" s="788" t="n"/>
      <c r="O985" s="788" t="n"/>
      <c r="P985" s="788" t="n"/>
      <c r="Q985" s="788" t="n"/>
      <c r="R985" s="788" t="n"/>
      <c r="S985" s="788" t="n"/>
      <c r="T985" s="788" t="n"/>
      <c r="U985" s="788" t="n"/>
      <c r="V985" s="788" t="n"/>
      <c r="W985" s="788" t="n"/>
      <c r="X985" s="788" t="n"/>
      <c r="Y985" s="788" t="n"/>
      <c r="Z985" s="788" t="n"/>
      <c r="AA985" s="788" t="n"/>
      <c r="AB985" s="1080" t="n"/>
      <c r="AC985" s="788" t="n"/>
      <c r="AD985" s="788" t="n"/>
      <c r="AE985" s="788" t="n"/>
      <c r="AF985" s="788" t="n"/>
      <c r="AG985" s="788" t="n"/>
      <c r="AH985" s="788" t="n"/>
      <c r="AI985" s="788" t="n"/>
      <c r="AJ985" s="788" t="n"/>
      <c r="AK985" s="788" t="n"/>
      <c r="AL985" s="788" t="n"/>
      <c r="AM985" s="788" t="n"/>
      <c r="AN985" s="788" t="n"/>
      <c r="AO985" s="788" t="n"/>
      <c r="AP985" s="788" t="n"/>
      <c r="AQ985" s="788" t="n"/>
    </row>
    <row r="986" ht="12.75" customHeight="1" s="789">
      <c r="A986" s="788" t="n"/>
      <c r="B986" s="788" t="n"/>
      <c r="C986" s="788" t="n"/>
      <c r="D986" s="788" t="n"/>
      <c r="E986" s="1076" t="n"/>
      <c r="F986" s="788" t="n"/>
      <c r="G986" s="788" t="n"/>
      <c r="H986" s="788" t="n"/>
      <c r="I986" s="788" t="n"/>
      <c r="J986" s="788" t="n"/>
      <c r="K986" s="788" t="n"/>
      <c r="L986" s="788" t="n"/>
      <c r="M986" s="788" t="n"/>
      <c r="N986" s="788" t="n"/>
      <c r="O986" s="788" t="n"/>
      <c r="P986" s="788" t="n"/>
      <c r="Q986" s="788" t="n"/>
      <c r="R986" s="788" t="n"/>
      <c r="S986" s="788" t="n"/>
      <c r="T986" s="788" t="n"/>
      <c r="U986" s="788" t="n"/>
      <c r="V986" s="788" t="n"/>
      <c r="W986" s="788" t="n"/>
      <c r="X986" s="788" t="n"/>
      <c r="Y986" s="788" t="n"/>
      <c r="Z986" s="788" t="n"/>
      <c r="AA986" s="788" t="n"/>
      <c r="AB986" s="1080" t="n"/>
      <c r="AC986" s="788" t="n"/>
      <c r="AD986" s="788" t="n"/>
      <c r="AE986" s="788" t="n"/>
      <c r="AF986" s="788" t="n"/>
      <c r="AG986" s="788" t="n"/>
      <c r="AH986" s="788" t="n"/>
      <c r="AI986" s="788" t="n"/>
      <c r="AJ986" s="788" t="n"/>
      <c r="AK986" s="788" t="n"/>
      <c r="AL986" s="788" t="n"/>
      <c r="AM986" s="788" t="n"/>
      <c r="AN986" s="788" t="n"/>
      <c r="AO986" s="788" t="n"/>
      <c r="AP986" s="788" t="n"/>
      <c r="AQ986" s="788" t="n"/>
    </row>
    <row r="987" ht="12.75" customHeight="1" s="789">
      <c r="A987" s="788" t="n"/>
      <c r="B987" s="788" t="n"/>
      <c r="C987" s="788" t="n"/>
      <c r="D987" s="788" t="n"/>
      <c r="E987" s="1076" t="n"/>
      <c r="F987" s="788" t="n"/>
      <c r="G987" s="788" t="n"/>
      <c r="H987" s="788" t="n"/>
      <c r="I987" s="788" t="n"/>
      <c r="J987" s="788" t="n"/>
      <c r="K987" s="788" t="n"/>
      <c r="L987" s="788" t="n"/>
      <c r="M987" s="788" t="n"/>
      <c r="N987" s="788" t="n"/>
      <c r="O987" s="788" t="n"/>
      <c r="P987" s="788" t="n"/>
      <c r="Q987" s="788" t="n"/>
      <c r="R987" s="788" t="n"/>
      <c r="S987" s="788" t="n"/>
      <c r="T987" s="788" t="n"/>
      <c r="U987" s="788" t="n"/>
      <c r="V987" s="788" t="n"/>
      <c r="W987" s="788" t="n"/>
      <c r="X987" s="788" t="n"/>
      <c r="Y987" s="788" t="n"/>
      <c r="Z987" s="788" t="n"/>
      <c r="AA987" s="788" t="n"/>
      <c r="AB987" s="1080" t="n"/>
      <c r="AC987" s="788" t="n"/>
      <c r="AD987" s="788" t="n"/>
      <c r="AE987" s="788" t="n"/>
      <c r="AF987" s="788" t="n"/>
      <c r="AG987" s="788" t="n"/>
      <c r="AH987" s="788" t="n"/>
      <c r="AI987" s="788" t="n"/>
      <c r="AJ987" s="788" t="n"/>
      <c r="AK987" s="788" t="n"/>
      <c r="AL987" s="788" t="n"/>
      <c r="AM987" s="788" t="n"/>
      <c r="AN987" s="788" t="n"/>
      <c r="AO987" s="788" t="n"/>
      <c r="AP987" s="788" t="n"/>
      <c r="AQ987" s="788" t="n"/>
    </row>
    <row r="988" ht="12.75" customHeight="1" s="789">
      <c r="A988" s="788" t="n"/>
      <c r="B988" s="788" t="n"/>
      <c r="C988" s="788" t="n"/>
      <c r="D988" s="788" t="n"/>
      <c r="E988" s="1076" t="n"/>
      <c r="F988" s="788" t="n"/>
      <c r="G988" s="788" t="n"/>
      <c r="H988" s="788" t="n"/>
      <c r="I988" s="788" t="n"/>
      <c r="J988" s="788" t="n"/>
      <c r="K988" s="788" t="n"/>
      <c r="L988" s="788" t="n"/>
      <c r="M988" s="788" t="n"/>
      <c r="N988" s="788" t="n"/>
      <c r="O988" s="788" t="n"/>
      <c r="P988" s="788" t="n"/>
      <c r="Q988" s="788" t="n"/>
      <c r="R988" s="788" t="n"/>
      <c r="S988" s="788" t="n"/>
      <c r="T988" s="788" t="n"/>
      <c r="U988" s="788" t="n"/>
      <c r="V988" s="788" t="n"/>
      <c r="W988" s="788" t="n"/>
      <c r="X988" s="788" t="n"/>
      <c r="Y988" s="788" t="n"/>
      <c r="Z988" s="788" t="n"/>
      <c r="AA988" s="788" t="n"/>
      <c r="AB988" s="1080" t="n"/>
      <c r="AC988" s="788" t="n"/>
      <c r="AD988" s="788" t="n"/>
      <c r="AE988" s="788" t="n"/>
      <c r="AF988" s="788" t="n"/>
      <c r="AG988" s="788" t="n"/>
      <c r="AH988" s="788" t="n"/>
      <c r="AI988" s="788" t="n"/>
      <c r="AJ988" s="788" t="n"/>
      <c r="AK988" s="788" t="n"/>
      <c r="AL988" s="788" t="n"/>
      <c r="AM988" s="788" t="n"/>
      <c r="AN988" s="788" t="n"/>
      <c r="AO988" s="788" t="n"/>
      <c r="AP988" s="788" t="n"/>
      <c r="AQ988" s="788" t="n"/>
    </row>
    <row r="989" ht="12.75" customHeight="1" s="789">
      <c r="A989" s="788" t="n"/>
      <c r="B989" s="788" t="n"/>
      <c r="C989" s="788" t="n"/>
      <c r="D989" s="788" t="n"/>
      <c r="E989" s="1076" t="n"/>
      <c r="F989" s="788" t="n"/>
      <c r="G989" s="788" t="n"/>
      <c r="H989" s="788" t="n"/>
      <c r="I989" s="788" t="n"/>
      <c r="J989" s="788" t="n"/>
      <c r="K989" s="788" t="n"/>
      <c r="L989" s="788" t="n"/>
      <c r="M989" s="788" t="n"/>
      <c r="N989" s="788" t="n"/>
      <c r="O989" s="788" t="n"/>
      <c r="P989" s="788" t="n"/>
      <c r="Q989" s="788" t="n"/>
      <c r="R989" s="788" t="n"/>
      <c r="S989" s="788" t="n"/>
      <c r="T989" s="788" t="n"/>
      <c r="U989" s="788" t="n"/>
      <c r="V989" s="788" t="n"/>
      <c r="W989" s="788" t="n"/>
      <c r="X989" s="788" t="n"/>
      <c r="Y989" s="788" t="n"/>
      <c r="Z989" s="788" t="n"/>
      <c r="AA989" s="788" t="n"/>
      <c r="AB989" s="1080" t="n"/>
      <c r="AC989" s="788" t="n"/>
      <c r="AD989" s="788" t="n"/>
      <c r="AE989" s="788" t="n"/>
      <c r="AF989" s="788" t="n"/>
      <c r="AG989" s="788" t="n"/>
      <c r="AH989" s="788" t="n"/>
      <c r="AI989" s="788" t="n"/>
      <c r="AJ989" s="788" t="n"/>
      <c r="AK989" s="788" t="n"/>
      <c r="AL989" s="788" t="n"/>
      <c r="AM989" s="788" t="n"/>
      <c r="AN989" s="788" t="n"/>
      <c r="AO989" s="788" t="n"/>
      <c r="AP989" s="788" t="n"/>
      <c r="AQ989" s="788" t="n"/>
    </row>
    <row r="990" ht="12.75" customHeight="1" s="789">
      <c r="A990" s="788" t="n"/>
      <c r="B990" s="788" t="n"/>
      <c r="C990" s="788" t="n"/>
      <c r="D990" s="788" t="n"/>
      <c r="E990" s="1076" t="n"/>
      <c r="F990" s="788" t="n"/>
      <c r="G990" s="788" t="n"/>
      <c r="H990" s="788" t="n"/>
      <c r="I990" s="788" t="n"/>
      <c r="J990" s="788" t="n"/>
      <c r="K990" s="788" t="n"/>
      <c r="L990" s="788" t="n"/>
      <c r="M990" s="788" t="n"/>
      <c r="N990" s="788" t="n"/>
      <c r="O990" s="788" t="n"/>
      <c r="P990" s="788" t="n"/>
      <c r="Q990" s="788" t="n"/>
      <c r="R990" s="788" t="n"/>
      <c r="S990" s="788" t="n"/>
      <c r="T990" s="788" t="n"/>
      <c r="U990" s="788" t="n"/>
      <c r="V990" s="788" t="n"/>
      <c r="W990" s="788" t="n"/>
      <c r="X990" s="788" t="n"/>
      <c r="Y990" s="788" t="n"/>
      <c r="Z990" s="788" t="n"/>
      <c r="AA990" s="788" t="n"/>
      <c r="AB990" s="1080" t="n"/>
      <c r="AC990" s="788" t="n"/>
      <c r="AD990" s="788" t="n"/>
      <c r="AE990" s="788" t="n"/>
      <c r="AF990" s="788" t="n"/>
      <c r="AG990" s="788" t="n"/>
      <c r="AH990" s="788" t="n"/>
      <c r="AI990" s="788" t="n"/>
      <c r="AJ990" s="788" t="n"/>
      <c r="AK990" s="788" t="n"/>
      <c r="AL990" s="788" t="n"/>
      <c r="AM990" s="788" t="n"/>
      <c r="AN990" s="788" t="n"/>
      <c r="AO990" s="788" t="n"/>
      <c r="AP990" s="788" t="n"/>
      <c r="AQ990" s="788" t="n"/>
    </row>
    <row r="991" ht="12.75" customHeight="1" s="789">
      <c r="A991" s="788" t="n"/>
      <c r="B991" s="788" t="n"/>
      <c r="C991" s="788" t="n"/>
      <c r="D991" s="788" t="n"/>
      <c r="E991" s="1076" t="n"/>
      <c r="F991" s="788" t="n"/>
      <c r="G991" s="788" t="n"/>
      <c r="H991" s="788" t="n"/>
      <c r="I991" s="788" t="n"/>
      <c r="J991" s="788" t="n"/>
      <c r="K991" s="788" t="n"/>
      <c r="L991" s="788" t="n"/>
      <c r="M991" s="788" t="n"/>
      <c r="N991" s="788" t="n"/>
      <c r="O991" s="788" t="n"/>
      <c r="P991" s="788" t="n"/>
      <c r="Q991" s="788" t="n"/>
      <c r="R991" s="788" t="n"/>
      <c r="S991" s="788" t="n"/>
      <c r="T991" s="788" t="n"/>
      <c r="U991" s="788" t="n"/>
      <c r="V991" s="788" t="n"/>
      <c r="W991" s="788" t="n"/>
      <c r="X991" s="788" t="n"/>
      <c r="Y991" s="788" t="n"/>
      <c r="Z991" s="788" t="n"/>
      <c r="AA991" s="788" t="n"/>
      <c r="AB991" s="1080" t="n"/>
      <c r="AC991" s="788" t="n"/>
      <c r="AD991" s="788" t="n"/>
      <c r="AE991" s="788" t="n"/>
      <c r="AF991" s="788" t="n"/>
      <c r="AG991" s="788" t="n"/>
      <c r="AH991" s="788" t="n"/>
      <c r="AI991" s="788" t="n"/>
      <c r="AJ991" s="788" t="n"/>
      <c r="AK991" s="788" t="n"/>
      <c r="AL991" s="788" t="n"/>
      <c r="AM991" s="788" t="n"/>
      <c r="AN991" s="788" t="n"/>
      <c r="AO991" s="788" t="n"/>
      <c r="AP991" s="788" t="n"/>
      <c r="AQ991" s="788" t="n"/>
    </row>
    <row r="992" ht="12.75" customHeight="1" s="789">
      <c r="A992" s="788" t="n"/>
      <c r="B992" s="788" t="n"/>
      <c r="C992" s="788" t="n"/>
      <c r="D992" s="788" t="n"/>
      <c r="E992" s="1076" t="n"/>
      <c r="F992" s="788" t="n"/>
      <c r="G992" s="788" t="n"/>
      <c r="H992" s="788" t="n"/>
      <c r="I992" s="788" t="n"/>
      <c r="J992" s="788" t="n"/>
      <c r="K992" s="788" t="n"/>
      <c r="L992" s="788" t="n"/>
      <c r="M992" s="788" t="n"/>
      <c r="N992" s="788" t="n"/>
      <c r="O992" s="788" t="n"/>
      <c r="P992" s="788" t="n"/>
      <c r="Q992" s="788" t="n"/>
      <c r="R992" s="788" t="n"/>
      <c r="S992" s="788" t="n"/>
      <c r="T992" s="788" t="n"/>
      <c r="U992" s="788" t="n"/>
      <c r="V992" s="788" t="n"/>
      <c r="W992" s="788" t="n"/>
      <c r="X992" s="788" t="n"/>
      <c r="Y992" s="788" t="n"/>
      <c r="Z992" s="788" t="n"/>
      <c r="AA992" s="788" t="n"/>
      <c r="AB992" s="1080" t="n"/>
      <c r="AC992" s="788" t="n"/>
      <c r="AD992" s="788" t="n"/>
      <c r="AE992" s="788" t="n"/>
      <c r="AF992" s="788" t="n"/>
      <c r="AG992" s="788" t="n"/>
      <c r="AH992" s="788" t="n"/>
      <c r="AI992" s="788" t="n"/>
      <c r="AJ992" s="788" t="n"/>
      <c r="AK992" s="788" t="n"/>
      <c r="AL992" s="788" t="n"/>
      <c r="AM992" s="788" t="n"/>
      <c r="AN992" s="788" t="n"/>
      <c r="AO992" s="788" t="n"/>
      <c r="AP992" s="788" t="n"/>
      <c r="AQ992" s="788" t="n"/>
    </row>
    <row r="993" ht="12.75" customHeight="1" s="789">
      <c r="A993" s="788" t="n"/>
      <c r="B993" s="788" t="n"/>
      <c r="C993" s="788" t="n"/>
      <c r="D993" s="788" t="n"/>
      <c r="E993" s="1076" t="n"/>
      <c r="F993" s="788" t="n"/>
      <c r="G993" s="788" t="n"/>
      <c r="H993" s="788" t="n"/>
      <c r="I993" s="788" t="n"/>
      <c r="J993" s="788" t="n"/>
      <c r="K993" s="788" t="n"/>
      <c r="L993" s="788" t="n"/>
      <c r="M993" s="788" t="n"/>
      <c r="N993" s="788" t="n"/>
      <c r="O993" s="788" t="n"/>
      <c r="P993" s="788" t="n"/>
      <c r="Q993" s="788" t="n"/>
      <c r="R993" s="788" t="n"/>
      <c r="S993" s="788" t="n"/>
      <c r="T993" s="788" t="n"/>
      <c r="U993" s="788" t="n"/>
      <c r="V993" s="788" t="n"/>
      <c r="W993" s="788" t="n"/>
      <c r="X993" s="788" t="n"/>
      <c r="Y993" s="788" t="n"/>
      <c r="Z993" s="788" t="n"/>
      <c r="AA993" s="788" t="n"/>
      <c r="AB993" s="1080" t="n"/>
      <c r="AC993" s="788" t="n"/>
      <c r="AD993" s="788" t="n"/>
      <c r="AE993" s="788" t="n"/>
      <c r="AF993" s="788" t="n"/>
      <c r="AG993" s="788" t="n"/>
      <c r="AH993" s="788" t="n"/>
      <c r="AI993" s="788" t="n"/>
      <c r="AJ993" s="788" t="n"/>
      <c r="AK993" s="788" t="n"/>
      <c r="AL993" s="788" t="n"/>
      <c r="AM993" s="788" t="n"/>
      <c r="AN993" s="788" t="n"/>
      <c r="AO993" s="788" t="n"/>
      <c r="AP993" s="788" t="n"/>
      <c r="AQ993" s="788" t="n"/>
    </row>
    <row r="994" ht="12.75" customHeight="1" s="789">
      <c r="A994" s="788" t="n"/>
      <c r="B994" s="788" t="n"/>
      <c r="C994" s="788" t="n"/>
      <c r="D994" s="788" t="n"/>
      <c r="E994" s="1076" t="n"/>
      <c r="F994" s="788" t="n"/>
      <c r="G994" s="788" t="n"/>
      <c r="H994" s="788" t="n"/>
      <c r="I994" s="788" t="n"/>
      <c r="J994" s="788" t="n"/>
      <c r="K994" s="788" t="n"/>
      <c r="L994" s="788" t="n"/>
      <c r="M994" s="788" t="n"/>
      <c r="N994" s="788" t="n"/>
      <c r="O994" s="788" t="n"/>
      <c r="P994" s="788" t="n"/>
      <c r="Q994" s="788" t="n"/>
      <c r="R994" s="788" t="n"/>
      <c r="S994" s="788" t="n"/>
      <c r="T994" s="788" t="n"/>
      <c r="U994" s="788" t="n"/>
      <c r="V994" s="788" t="n"/>
      <c r="W994" s="788" t="n"/>
      <c r="X994" s="788" t="n"/>
      <c r="Y994" s="788" t="n"/>
      <c r="Z994" s="788" t="n"/>
      <c r="AA994" s="788" t="n"/>
      <c r="AB994" s="1080" t="n"/>
      <c r="AC994" s="788" t="n"/>
      <c r="AD994" s="788" t="n"/>
      <c r="AE994" s="788" t="n"/>
      <c r="AF994" s="788" t="n"/>
      <c r="AG994" s="788" t="n"/>
      <c r="AH994" s="788" t="n"/>
      <c r="AI994" s="788" t="n"/>
      <c r="AJ994" s="788" t="n"/>
      <c r="AK994" s="788" t="n"/>
      <c r="AL994" s="788" t="n"/>
      <c r="AM994" s="788" t="n"/>
      <c r="AN994" s="788" t="n"/>
      <c r="AO994" s="788" t="n"/>
      <c r="AP994" s="788" t="n"/>
      <c r="AQ994" s="788" t="n"/>
    </row>
    <row r="995" ht="12.75" customHeight="1" s="789">
      <c r="A995" s="788" t="n"/>
      <c r="B995" s="788" t="n"/>
      <c r="C995" s="788" t="n"/>
      <c r="D995" s="788" t="n"/>
      <c r="E995" s="1076" t="n"/>
      <c r="F995" s="788" t="n"/>
      <c r="G995" s="788" t="n"/>
      <c r="H995" s="788" t="n"/>
      <c r="I995" s="788" t="n"/>
      <c r="J995" s="788" t="n"/>
      <c r="K995" s="788" t="n"/>
      <c r="L995" s="788" t="n"/>
      <c r="M995" s="788" t="n"/>
      <c r="N995" s="788" t="n"/>
      <c r="O995" s="788" t="n"/>
      <c r="P995" s="788" t="n"/>
      <c r="Q995" s="788" t="n"/>
      <c r="R995" s="788" t="n"/>
      <c r="S995" s="788" t="n"/>
      <c r="T995" s="788" t="n"/>
      <c r="U995" s="788" t="n"/>
      <c r="V995" s="788" t="n"/>
      <c r="W995" s="788" t="n"/>
      <c r="X995" s="788" t="n"/>
      <c r="Y995" s="788" t="n"/>
      <c r="Z995" s="788" t="n"/>
      <c r="AA995" s="788" t="n"/>
      <c r="AB995" s="1080" t="n"/>
      <c r="AC995" s="788" t="n"/>
      <c r="AD995" s="788" t="n"/>
      <c r="AE995" s="788" t="n"/>
      <c r="AF995" s="788" t="n"/>
      <c r="AG995" s="788" t="n"/>
      <c r="AH995" s="788" t="n"/>
      <c r="AI995" s="788" t="n"/>
      <c r="AJ995" s="788" t="n"/>
      <c r="AK995" s="788" t="n"/>
      <c r="AL995" s="788" t="n"/>
      <c r="AM995" s="788" t="n"/>
      <c r="AN995" s="788" t="n"/>
      <c r="AO995" s="788" t="n"/>
      <c r="AP995" s="788" t="n"/>
      <c r="AQ995" s="788" t="n"/>
    </row>
    <row r="996" ht="12.75" customHeight="1" s="789">
      <c r="A996" s="788" t="n"/>
      <c r="B996" s="788" t="n"/>
      <c r="C996" s="788" t="n"/>
      <c r="D996" s="788" t="n"/>
      <c r="E996" s="1076" t="n"/>
      <c r="F996" s="788" t="n"/>
      <c r="G996" s="788" t="n"/>
      <c r="H996" s="788" t="n"/>
      <c r="I996" s="788" t="n"/>
      <c r="J996" s="788" t="n"/>
      <c r="K996" s="788" t="n"/>
      <c r="L996" s="788" t="n"/>
      <c r="M996" s="788" t="n"/>
      <c r="N996" s="788" t="n"/>
      <c r="O996" s="788" t="n"/>
      <c r="P996" s="788" t="n"/>
      <c r="Q996" s="788" t="n"/>
      <c r="R996" s="788" t="n"/>
      <c r="S996" s="788" t="n"/>
      <c r="T996" s="788" t="n"/>
      <c r="U996" s="788" t="n"/>
      <c r="V996" s="788" t="n"/>
      <c r="W996" s="788" t="n"/>
      <c r="X996" s="788" t="n"/>
      <c r="Y996" s="788" t="n"/>
      <c r="Z996" s="788" t="n"/>
      <c r="AA996" s="788" t="n"/>
      <c r="AB996" s="1080" t="n"/>
      <c r="AC996" s="788" t="n"/>
      <c r="AD996" s="788" t="n"/>
      <c r="AE996" s="788" t="n"/>
      <c r="AF996" s="788" t="n"/>
      <c r="AG996" s="788" t="n"/>
      <c r="AH996" s="788" t="n"/>
      <c r="AI996" s="788" t="n"/>
      <c r="AJ996" s="788" t="n"/>
      <c r="AK996" s="788" t="n"/>
      <c r="AL996" s="788" t="n"/>
      <c r="AM996" s="788" t="n"/>
      <c r="AN996" s="788" t="n"/>
      <c r="AO996" s="788" t="n"/>
      <c r="AP996" s="788" t="n"/>
      <c r="AQ996" s="788" t="n"/>
    </row>
    <row r="997" ht="12.75" customHeight="1" s="789">
      <c r="A997" s="788" t="n"/>
      <c r="B997" s="788" t="n"/>
      <c r="C997" s="788" t="n"/>
      <c r="D997" s="788" t="n"/>
      <c r="E997" s="1076" t="n"/>
      <c r="F997" s="788" t="n"/>
      <c r="G997" s="788" t="n"/>
      <c r="H997" s="788" t="n"/>
      <c r="I997" s="788" t="n"/>
      <c r="J997" s="788" t="n"/>
      <c r="K997" s="788" t="n"/>
      <c r="L997" s="788" t="n"/>
      <c r="M997" s="788" t="n"/>
      <c r="N997" s="788" t="n"/>
      <c r="O997" s="788" t="n"/>
      <c r="P997" s="788" t="n"/>
      <c r="Q997" s="788" t="n"/>
      <c r="R997" s="788" t="n"/>
      <c r="S997" s="788" t="n"/>
      <c r="T997" s="788" t="n"/>
      <c r="U997" s="788" t="n"/>
      <c r="V997" s="788" t="n"/>
      <c r="W997" s="788" t="n"/>
      <c r="X997" s="788" t="n"/>
      <c r="Y997" s="788" t="n"/>
      <c r="Z997" s="788" t="n"/>
      <c r="AA997" s="788" t="n"/>
      <c r="AB997" s="1080" t="n"/>
      <c r="AC997" s="788" t="n"/>
      <c r="AD997" s="788" t="n"/>
      <c r="AE997" s="788" t="n"/>
      <c r="AF997" s="788" t="n"/>
      <c r="AG997" s="788" t="n"/>
      <c r="AH997" s="788" t="n"/>
      <c r="AI997" s="788" t="n"/>
      <c r="AJ997" s="788" t="n"/>
      <c r="AK997" s="788" t="n"/>
      <c r="AL997" s="788" t="n"/>
      <c r="AM997" s="788" t="n"/>
      <c r="AN997" s="788" t="n"/>
      <c r="AO997" s="788" t="n"/>
      <c r="AP997" s="788" t="n"/>
      <c r="AQ997" s="788" t="n"/>
    </row>
    <row r="998" ht="12.75" customHeight="1" s="789">
      <c r="A998" s="788" t="n"/>
      <c r="B998" s="788" t="n"/>
      <c r="C998" s="788" t="n"/>
      <c r="D998" s="788" t="n"/>
      <c r="E998" s="1076" t="n"/>
      <c r="F998" s="788" t="n"/>
      <c r="G998" s="788" t="n"/>
      <c r="H998" s="788" t="n"/>
      <c r="I998" s="788" t="n"/>
      <c r="J998" s="788" t="n"/>
      <c r="K998" s="788" t="n"/>
      <c r="L998" s="788" t="n"/>
      <c r="M998" s="788" t="n"/>
      <c r="N998" s="788" t="n"/>
      <c r="O998" s="788" t="n"/>
      <c r="P998" s="788" t="n"/>
      <c r="Q998" s="788" t="n"/>
      <c r="R998" s="788" t="n"/>
      <c r="S998" s="788" t="n"/>
      <c r="T998" s="788" t="n"/>
      <c r="U998" s="788" t="n"/>
      <c r="V998" s="788" t="n"/>
      <c r="W998" s="788" t="n"/>
      <c r="X998" s="788" t="n"/>
      <c r="Y998" s="788" t="n"/>
      <c r="Z998" s="788" t="n"/>
      <c r="AA998" s="788" t="n"/>
      <c r="AB998" s="1080" t="n"/>
      <c r="AC998" s="788" t="n"/>
      <c r="AD998" s="788" t="n"/>
      <c r="AE998" s="788" t="n"/>
      <c r="AF998" s="788" t="n"/>
      <c r="AG998" s="788" t="n"/>
      <c r="AH998" s="788" t="n"/>
      <c r="AI998" s="788" t="n"/>
      <c r="AJ998" s="788" t="n"/>
      <c r="AK998" s="788" t="n"/>
      <c r="AL998" s="788" t="n"/>
      <c r="AM998" s="788" t="n"/>
      <c r="AN998" s="788" t="n"/>
      <c r="AO998" s="788" t="n"/>
      <c r="AP998" s="788" t="n"/>
      <c r="AQ998" s="788" t="n"/>
    </row>
    <row r="999" ht="12.75" customHeight="1" s="789">
      <c r="A999" s="788" t="n"/>
      <c r="B999" s="788" t="n"/>
      <c r="C999" s="788" t="n"/>
      <c r="D999" s="788" t="n"/>
      <c r="E999" s="1076" t="n"/>
      <c r="F999" s="788" t="n"/>
      <c r="G999" s="788" t="n"/>
      <c r="H999" s="788" t="n"/>
      <c r="I999" s="788" t="n"/>
      <c r="J999" s="788" t="n"/>
      <c r="K999" s="788" t="n"/>
      <c r="L999" s="788" t="n"/>
      <c r="M999" s="788" t="n"/>
      <c r="N999" s="788" t="n"/>
      <c r="O999" s="788" t="n"/>
      <c r="P999" s="788" t="n"/>
      <c r="Q999" s="788" t="n"/>
      <c r="R999" s="788" t="n"/>
      <c r="S999" s="788" t="n"/>
      <c r="T999" s="788" t="n"/>
      <c r="U999" s="788" t="n"/>
      <c r="V999" s="788" t="n"/>
      <c r="W999" s="788" t="n"/>
      <c r="X999" s="788" t="n"/>
      <c r="Y999" s="788" t="n"/>
      <c r="Z999" s="788" t="n"/>
      <c r="AA999" s="788" t="n"/>
      <c r="AB999" s="1080" t="n"/>
      <c r="AC999" s="788" t="n"/>
      <c r="AD999" s="788" t="n"/>
      <c r="AE999" s="788" t="n"/>
      <c r="AF999" s="788" t="n"/>
      <c r="AG999" s="788" t="n"/>
      <c r="AH999" s="788" t="n"/>
      <c r="AI999" s="788" t="n"/>
      <c r="AJ999" s="788" t="n"/>
      <c r="AK999" s="788" t="n"/>
      <c r="AL999" s="788" t="n"/>
      <c r="AM999" s="788" t="n"/>
      <c r="AN999" s="788" t="n"/>
      <c r="AO999" s="788" t="n"/>
      <c r="AP999" s="788" t="n"/>
      <c r="AQ999" s="788" t="n"/>
    </row>
    <row r="1000" ht="12.75" customHeight="1" s="789">
      <c r="A1000" s="788" t="n"/>
      <c r="B1000" s="788" t="n"/>
      <c r="C1000" s="788" t="n"/>
      <c r="D1000" s="788" t="n"/>
      <c r="E1000" s="1076" t="n"/>
      <c r="F1000" s="788" t="n"/>
      <c r="G1000" s="788" t="n"/>
      <c r="H1000" s="788" t="n"/>
      <c r="I1000" s="788" t="n"/>
      <c r="J1000" s="788" t="n"/>
      <c r="K1000" s="788" t="n"/>
      <c r="L1000" s="788" t="n"/>
      <c r="M1000" s="788" t="n"/>
      <c r="N1000" s="788" t="n"/>
      <c r="O1000" s="788" t="n"/>
      <c r="P1000" s="788" t="n"/>
      <c r="Q1000" s="788" t="n"/>
      <c r="R1000" s="788" t="n"/>
      <c r="S1000" s="788" t="n"/>
      <c r="T1000" s="788" t="n"/>
      <c r="U1000" s="788" t="n"/>
      <c r="V1000" s="788" t="n"/>
      <c r="W1000" s="788" t="n"/>
      <c r="X1000" s="788" t="n"/>
      <c r="Y1000" s="788" t="n"/>
      <c r="Z1000" s="788" t="n"/>
      <c r="AA1000" s="788" t="n"/>
      <c r="AB1000" s="1080" t="n"/>
      <c r="AC1000" s="788" t="n"/>
      <c r="AD1000" s="788" t="n"/>
      <c r="AE1000" s="788" t="n"/>
      <c r="AF1000" s="788" t="n"/>
      <c r="AG1000" s="788" t="n"/>
      <c r="AH1000" s="788" t="n"/>
      <c r="AI1000" s="788" t="n"/>
      <c r="AJ1000" s="788" t="n"/>
      <c r="AK1000" s="788" t="n"/>
      <c r="AL1000" s="788" t="n"/>
      <c r="AM1000" s="788" t="n"/>
      <c r="AN1000" s="788" t="n"/>
      <c r="AO1000" s="788" t="n"/>
      <c r="AP1000" s="788" t="n"/>
      <c r="AQ1000" s="788" t="n"/>
    </row>
    <row r="1001" ht="12.75" customHeight="1" s="789">
      <c r="A1001" s="788" t="n"/>
      <c r="B1001" s="788" t="n"/>
      <c r="C1001" s="788" t="n"/>
      <c r="D1001" s="788" t="n"/>
      <c r="E1001" s="1076" t="n"/>
      <c r="F1001" s="788" t="n"/>
      <c r="G1001" s="788" t="n"/>
      <c r="H1001" s="788" t="n"/>
      <c r="I1001" s="788" t="n"/>
      <c r="J1001" s="788" t="n"/>
      <c r="K1001" s="788" t="n"/>
      <c r="L1001" s="788" t="n"/>
      <c r="M1001" s="788" t="n"/>
      <c r="N1001" s="788" t="n"/>
      <c r="O1001" s="788" t="n"/>
      <c r="P1001" s="788" t="n"/>
      <c r="Q1001" s="788" t="n"/>
      <c r="R1001" s="788" t="n"/>
      <c r="S1001" s="788" t="n"/>
      <c r="T1001" s="788" t="n"/>
      <c r="U1001" s="788" t="n"/>
      <c r="V1001" s="788" t="n"/>
      <c r="W1001" s="788" t="n"/>
      <c r="X1001" s="788" t="n"/>
      <c r="Y1001" s="788" t="n"/>
      <c r="Z1001" s="788" t="n"/>
      <c r="AA1001" s="788" t="n"/>
      <c r="AB1001" s="1080" t="n"/>
      <c r="AC1001" s="788" t="n"/>
      <c r="AD1001" s="788" t="n"/>
      <c r="AE1001" s="788" t="n"/>
      <c r="AF1001" s="788" t="n"/>
      <c r="AG1001" s="788" t="n"/>
      <c r="AH1001" s="788" t="n"/>
      <c r="AI1001" s="788" t="n"/>
      <c r="AJ1001" s="788" t="n"/>
      <c r="AK1001" s="788" t="n"/>
      <c r="AL1001" s="788" t="n"/>
      <c r="AM1001" s="788" t="n"/>
      <c r="AN1001" s="788" t="n"/>
      <c r="AO1001" s="788" t="n"/>
      <c r="AP1001" s="788" t="n"/>
      <c r="AQ1001" s="788" t="n"/>
    </row>
    <row r="1002" ht="12.75" customHeight="1" s="789">
      <c r="A1002" s="788" t="n"/>
      <c r="B1002" s="788" t="n"/>
      <c r="C1002" s="788" t="n"/>
      <c r="D1002" s="788" t="n"/>
      <c r="E1002" s="1076" t="n"/>
      <c r="F1002" s="788" t="n"/>
      <c r="G1002" s="788" t="n"/>
      <c r="H1002" s="788" t="n"/>
      <c r="I1002" s="788" t="n"/>
      <c r="J1002" s="788" t="n"/>
      <c r="K1002" s="788" t="n"/>
      <c r="L1002" s="788" t="n"/>
      <c r="M1002" s="788" t="n"/>
      <c r="N1002" s="788" t="n"/>
      <c r="O1002" s="788" t="n"/>
      <c r="P1002" s="788" t="n"/>
      <c r="Q1002" s="788" t="n"/>
      <c r="R1002" s="788" t="n"/>
      <c r="S1002" s="788" t="n"/>
      <c r="T1002" s="788" t="n"/>
      <c r="U1002" s="788" t="n"/>
      <c r="V1002" s="788" t="n"/>
      <c r="W1002" s="788" t="n"/>
      <c r="X1002" s="788" t="n"/>
      <c r="Y1002" s="788" t="n"/>
      <c r="Z1002" s="788" t="n"/>
      <c r="AA1002" s="788" t="n"/>
      <c r="AB1002" s="1080" t="n"/>
      <c r="AC1002" s="788" t="n"/>
      <c r="AD1002" s="788" t="n"/>
      <c r="AE1002" s="788" t="n"/>
      <c r="AF1002" s="788" t="n"/>
      <c r="AG1002" s="788" t="n"/>
      <c r="AH1002" s="788" t="n"/>
      <c r="AI1002" s="788" t="n"/>
      <c r="AJ1002" s="788" t="n"/>
      <c r="AK1002" s="788" t="n"/>
      <c r="AL1002" s="788" t="n"/>
      <c r="AM1002" s="788" t="n"/>
      <c r="AN1002" s="788" t="n"/>
      <c r="AO1002" s="788" t="n"/>
      <c r="AP1002" s="788" t="n"/>
      <c r="AQ1002" s="788" t="n"/>
    </row>
    <row r="1003" ht="12.75" customHeight="1" s="789">
      <c r="A1003" s="788" t="n"/>
      <c r="B1003" s="788" t="n"/>
      <c r="C1003" s="788" t="n"/>
      <c r="D1003" s="788" t="n"/>
      <c r="E1003" s="1076" t="n"/>
      <c r="F1003" s="788" t="n"/>
      <c r="G1003" s="788" t="n"/>
      <c r="H1003" s="788" t="n"/>
      <c r="I1003" s="788" t="n"/>
      <c r="J1003" s="788" t="n"/>
      <c r="K1003" s="788" t="n"/>
      <c r="L1003" s="788" t="n"/>
      <c r="M1003" s="788" t="n"/>
      <c r="N1003" s="788" t="n"/>
      <c r="O1003" s="788" t="n"/>
      <c r="P1003" s="788" t="n"/>
      <c r="Q1003" s="788" t="n"/>
      <c r="R1003" s="788" t="n"/>
      <c r="S1003" s="788" t="n"/>
      <c r="T1003" s="788" t="n"/>
      <c r="U1003" s="788" t="n"/>
      <c r="V1003" s="788" t="n"/>
      <c r="W1003" s="788" t="n"/>
      <c r="X1003" s="788" t="n"/>
      <c r="Y1003" s="788" t="n"/>
      <c r="Z1003" s="788" t="n"/>
      <c r="AA1003" s="788" t="n"/>
      <c r="AB1003" s="1080" t="n"/>
      <c r="AC1003" s="788" t="n"/>
      <c r="AD1003" s="788" t="n"/>
      <c r="AE1003" s="788" t="n"/>
      <c r="AF1003" s="788" t="n"/>
      <c r="AG1003" s="788" t="n"/>
      <c r="AH1003" s="788" t="n"/>
      <c r="AI1003" s="788" t="n"/>
      <c r="AJ1003" s="788" t="n"/>
      <c r="AK1003" s="788" t="n"/>
      <c r="AL1003" s="788" t="n"/>
      <c r="AM1003" s="788" t="n"/>
      <c r="AN1003" s="788" t="n"/>
      <c r="AO1003" s="788" t="n"/>
      <c r="AP1003" s="788" t="n"/>
      <c r="AQ1003" s="788" t="n"/>
    </row>
    <row r="1004" ht="12.75" customHeight="1" s="789">
      <c r="A1004" s="788" t="n"/>
      <c r="B1004" s="788" t="n"/>
      <c r="C1004" s="788" t="n"/>
      <c r="D1004" s="788" t="n"/>
      <c r="E1004" s="1076" t="n"/>
      <c r="F1004" s="788" t="n"/>
      <c r="G1004" s="788" t="n"/>
      <c r="H1004" s="788" t="n"/>
      <c r="I1004" s="788" t="n"/>
      <c r="J1004" s="788" t="n"/>
      <c r="K1004" s="788" t="n"/>
      <c r="L1004" s="788" t="n"/>
      <c r="M1004" s="788" t="n"/>
      <c r="N1004" s="788" t="n"/>
      <c r="O1004" s="788" t="n"/>
      <c r="P1004" s="788" t="n"/>
      <c r="Q1004" s="788" t="n"/>
      <c r="R1004" s="788" t="n"/>
      <c r="S1004" s="788" t="n"/>
      <c r="T1004" s="788" t="n"/>
      <c r="U1004" s="788" t="n"/>
      <c r="V1004" s="788" t="n"/>
      <c r="W1004" s="788" t="n"/>
      <c r="X1004" s="788" t="n"/>
      <c r="Y1004" s="788" t="n"/>
      <c r="Z1004" s="788" t="n"/>
      <c r="AA1004" s="788" t="n"/>
      <c r="AB1004" s="1080" t="n"/>
      <c r="AC1004" s="788" t="n"/>
      <c r="AD1004" s="788" t="n"/>
      <c r="AE1004" s="788" t="n"/>
      <c r="AF1004" s="788" t="n"/>
      <c r="AG1004" s="788" t="n"/>
      <c r="AH1004" s="788" t="n"/>
      <c r="AI1004" s="788" t="n"/>
      <c r="AJ1004" s="788" t="n"/>
      <c r="AK1004" s="788" t="n"/>
      <c r="AL1004" s="788" t="n"/>
      <c r="AM1004" s="788" t="n"/>
      <c r="AN1004" s="788" t="n"/>
      <c r="AO1004" s="788" t="n"/>
      <c r="AP1004" s="788" t="n"/>
      <c r="AQ1004" s="788" t="n"/>
    </row>
    <row r="1005" ht="12.75" customHeight="1" s="789">
      <c r="A1005" s="788" t="n"/>
      <c r="B1005" s="788" t="n"/>
      <c r="C1005" s="788" t="n"/>
      <c r="D1005" s="788" t="n"/>
      <c r="E1005" s="1076" t="n"/>
      <c r="F1005" s="788" t="n"/>
      <c r="G1005" s="788" t="n"/>
      <c r="H1005" s="788" t="n"/>
      <c r="I1005" s="788" t="n"/>
      <c r="J1005" s="788" t="n"/>
      <c r="K1005" s="788" t="n"/>
      <c r="L1005" s="788" t="n"/>
      <c r="M1005" s="788" t="n"/>
      <c r="N1005" s="788" t="n"/>
      <c r="O1005" s="788" t="n"/>
      <c r="P1005" s="788" t="n"/>
      <c r="Q1005" s="788" t="n"/>
      <c r="R1005" s="788" t="n"/>
      <c r="S1005" s="788" t="n"/>
      <c r="T1005" s="788" t="n"/>
      <c r="U1005" s="788" t="n"/>
      <c r="V1005" s="788" t="n"/>
      <c r="W1005" s="788" t="n"/>
      <c r="X1005" s="788" t="n"/>
      <c r="Y1005" s="788" t="n"/>
      <c r="Z1005" s="788" t="n"/>
      <c r="AA1005" s="788" t="n"/>
      <c r="AB1005" s="1080" t="n"/>
      <c r="AC1005" s="788" t="n"/>
      <c r="AD1005" s="788" t="n"/>
      <c r="AE1005" s="788" t="n"/>
      <c r="AF1005" s="788" t="n"/>
      <c r="AG1005" s="788" t="n"/>
      <c r="AH1005" s="788" t="n"/>
      <c r="AI1005" s="788" t="n"/>
      <c r="AJ1005" s="788" t="n"/>
      <c r="AK1005" s="788" t="n"/>
      <c r="AL1005" s="788" t="n"/>
      <c r="AM1005" s="788" t="n"/>
      <c r="AN1005" s="788" t="n"/>
      <c r="AO1005" s="788" t="n"/>
      <c r="AP1005" s="788" t="n"/>
      <c r="AQ1005" s="788" t="n"/>
    </row>
    <row r="1006" ht="12.75" customHeight="1" s="789">
      <c r="A1006" s="788" t="n"/>
      <c r="B1006" s="788" t="n"/>
      <c r="C1006" s="788" t="n"/>
      <c r="D1006" s="788" t="n"/>
      <c r="E1006" s="1076" t="n"/>
      <c r="F1006" s="788" t="n"/>
      <c r="G1006" s="788" t="n"/>
      <c r="H1006" s="788" t="n"/>
      <c r="I1006" s="788" t="n"/>
      <c r="J1006" s="788" t="n"/>
      <c r="K1006" s="788" t="n"/>
      <c r="L1006" s="788" t="n"/>
      <c r="M1006" s="788" t="n"/>
      <c r="N1006" s="788" t="n"/>
      <c r="O1006" s="788" t="n"/>
      <c r="P1006" s="788" t="n"/>
      <c r="Q1006" s="788" t="n"/>
      <c r="R1006" s="788" t="n"/>
      <c r="S1006" s="788" t="n"/>
      <c r="T1006" s="788" t="n"/>
      <c r="U1006" s="788" t="n"/>
      <c r="V1006" s="788" t="n"/>
      <c r="W1006" s="788" t="n"/>
      <c r="X1006" s="788" t="n"/>
      <c r="Y1006" s="788" t="n"/>
      <c r="Z1006" s="788" t="n"/>
      <c r="AA1006" s="788" t="n"/>
      <c r="AB1006" s="1080" t="n"/>
      <c r="AC1006" s="788" t="n"/>
      <c r="AD1006" s="788" t="n"/>
      <c r="AE1006" s="788" t="n"/>
      <c r="AF1006" s="788" t="n"/>
      <c r="AG1006" s="788" t="n"/>
      <c r="AH1006" s="788" t="n"/>
      <c r="AI1006" s="788" t="n"/>
      <c r="AJ1006" s="788" t="n"/>
      <c r="AK1006" s="788" t="n"/>
      <c r="AL1006" s="788" t="n"/>
      <c r="AM1006" s="788" t="n"/>
      <c r="AN1006" s="788" t="n"/>
      <c r="AO1006" s="788" t="n"/>
      <c r="AP1006" s="788" t="n"/>
      <c r="AQ1006" s="788" t="n"/>
    </row>
    <row r="1007" ht="12.75" customHeight="1" s="789">
      <c r="A1007" s="788" t="n"/>
      <c r="B1007" s="788" t="n"/>
      <c r="C1007" s="788" t="n"/>
      <c r="D1007" s="788" t="n"/>
      <c r="E1007" s="1076" t="n"/>
      <c r="F1007" s="788" t="n"/>
      <c r="G1007" s="788" t="n"/>
      <c r="H1007" s="788" t="n"/>
      <c r="I1007" s="788" t="n"/>
      <c r="J1007" s="788" t="n"/>
      <c r="K1007" s="788" t="n"/>
      <c r="L1007" s="788" t="n"/>
      <c r="M1007" s="788" t="n"/>
      <c r="N1007" s="788" t="n"/>
      <c r="O1007" s="788" t="n"/>
      <c r="P1007" s="788" t="n"/>
      <c r="Q1007" s="788" t="n"/>
      <c r="R1007" s="788" t="n"/>
      <c r="S1007" s="788" t="n"/>
      <c r="T1007" s="788" t="n"/>
      <c r="U1007" s="788" t="n"/>
      <c r="V1007" s="788" t="n"/>
      <c r="W1007" s="788" t="n"/>
      <c r="X1007" s="788" t="n"/>
      <c r="Y1007" s="788" t="n"/>
      <c r="Z1007" s="788" t="n"/>
      <c r="AA1007" s="788" t="n"/>
      <c r="AB1007" s="1080" t="n"/>
      <c r="AC1007" s="788" t="n"/>
      <c r="AD1007" s="788" t="n"/>
      <c r="AE1007" s="788" t="n"/>
      <c r="AF1007" s="788" t="n"/>
      <c r="AG1007" s="788" t="n"/>
      <c r="AH1007" s="788" t="n"/>
      <c r="AI1007" s="788" t="n"/>
      <c r="AJ1007" s="788" t="n"/>
      <c r="AK1007" s="788" t="n"/>
      <c r="AL1007" s="788" t="n"/>
      <c r="AM1007" s="788" t="n"/>
      <c r="AN1007" s="788" t="n"/>
      <c r="AO1007" s="788" t="n"/>
      <c r="AP1007" s="788" t="n"/>
      <c r="AQ1007" s="788" t="n"/>
    </row>
    <row r="1008" ht="12.75" customHeight="1" s="789">
      <c r="A1008" s="788" t="n"/>
      <c r="B1008" s="788" t="n"/>
      <c r="C1008" s="788" t="n"/>
      <c r="D1008" s="788" t="n"/>
      <c r="E1008" s="1076" t="n"/>
      <c r="F1008" s="788" t="n"/>
      <c r="G1008" s="788" t="n"/>
      <c r="H1008" s="788" t="n"/>
      <c r="I1008" s="788" t="n"/>
      <c r="J1008" s="788" t="n"/>
      <c r="K1008" s="788" t="n"/>
      <c r="L1008" s="788" t="n"/>
      <c r="M1008" s="788" t="n"/>
      <c r="N1008" s="788" t="n"/>
      <c r="O1008" s="788" t="n"/>
      <c r="P1008" s="788" t="n"/>
      <c r="Q1008" s="788" t="n"/>
      <c r="R1008" s="788" t="n"/>
      <c r="S1008" s="788" t="n"/>
      <c r="T1008" s="788" t="n"/>
      <c r="U1008" s="788" t="n"/>
      <c r="V1008" s="788" t="n"/>
      <c r="W1008" s="788" t="n"/>
      <c r="X1008" s="788" t="n"/>
      <c r="Y1008" s="788" t="n"/>
      <c r="Z1008" s="788" t="n"/>
      <c r="AA1008" s="788" t="n"/>
      <c r="AB1008" s="1080" t="n"/>
      <c r="AC1008" s="788" t="n"/>
      <c r="AD1008" s="788" t="n"/>
      <c r="AE1008" s="788" t="n"/>
      <c r="AF1008" s="788" t="n"/>
      <c r="AG1008" s="788" t="n"/>
      <c r="AH1008" s="788" t="n"/>
      <c r="AI1008" s="788" t="n"/>
      <c r="AJ1008" s="788" t="n"/>
      <c r="AK1008" s="788" t="n"/>
      <c r="AL1008" s="788" t="n"/>
      <c r="AM1008" s="788" t="n"/>
      <c r="AN1008" s="788" t="n"/>
      <c r="AO1008" s="788" t="n"/>
      <c r="AP1008" s="788" t="n"/>
      <c r="AQ1008" s="788" t="n"/>
    </row>
    <row r="1009" ht="12.75" customHeight="1" s="789">
      <c r="A1009" s="788" t="n"/>
      <c r="B1009" s="788" t="n"/>
      <c r="C1009" s="788" t="n"/>
      <c r="D1009" s="788" t="n"/>
      <c r="E1009" s="1076" t="n"/>
      <c r="F1009" s="788" t="n"/>
      <c r="G1009" s="788" t="n"/>
      <c r="H1009" s="788" t="n"/>
      <c r="I1009" s="788" t="n"/>
      <c r="J1009" s="788" t="n"/>
      <c r="K1009" s="788" t="n"/>
      <c r="L1009" s="788" t="n"/>
      <c r="M1009" s="788" t="n"/>
      <c r="N1009" s="788" t="n"/>
      <c r="O1009" s="788" t="n"/>
      <c r="P1009" s="788" t="n"/>
      <c r="Q1009" s="788" t="n"/>
      <c r="R1009" s="788" t="n"/>
      <c r="S1009" s="788" t="n"/>
      <c r="T1009" s="788" t="n"/>
      <c r="U1009" s="788" t="n"/>
      <c r="V1009" s="788" t="n"/>
      <c r="W1009" s="788" t="n"/>
      <c r="X1009" s="788" t="n"/>
      <c r="Y1009" s="788" t="n"/>
      <c r="Z1009" s="788" t="n"/>
      <c r="AA1009" s="788" t="n"/>
      <c r="AB1009" s="1080" t="n"/>
      <c r="AC1009" s="788" t="n"/>
      <c r="AD1009" s="788" t="n"/>
      <c r="AE1009" s="788" t="n"/>
      <c r="AF1009" s="788" t="n"/>
      <c r="AG1009" s="788" t="n"/>
      <c r="AH1009" s="788" t="n"/>
      <c r="AI1009" s="788" t="n"/>
      <c r="AJ1009" s="788" t="n"/>
      <c r="AK1009" s="788" t="n"/>
      <c r="AL1009" s="788" t="n"/>
      <c r="AM1009" s="788" t="n"/>
      <c r="AN1009" s="788" t="n"/>
      <c r="AO1009" s="788" t="n"/>
      <c r="AP1009" s="788" t="n"/>
      <c r="AQ1009" s="788" t="n"/>
    </row>
    <row r="1010" ht="12.75" customHeight="1" s="789">
      <c r="A1010" s="788" t="n"/>
      <c r="B1010" s="788" t="n"/>
      <c r="C1010" s="788" t="n"/>
      <c r="D1010" s="788" t="n"/>
      <c r="E1010" s="1076" t="n"/>
      <c r="F1010" s="788" t="n"/>
      <c r="G1010" s="788" t="n"/>
      <c r="H1010" s="788" t="n"/>
      <c r="I1010" s="788" t="n"/>
      <c r="J1010" s="788" t="n"/>
      <c r="K1010" s="788" t="n"/>
      <c r="L1010" s="788" t="n"/>
      <c r="M1010" s="788" t="n"/>
      <c r="N1010" s="788" t="n"/>
      <c r="O1010" s="788" t="n"/>
      <c r="P1010" s="788" t="n"/>
      <c r="Q1010" s="788" t="n"/>
      <c r="R1010" s="788" t="n"/>
      <c r="S1010" s="788" t="n"/>
      <c r="T1010" s="788" t="n"/>
      <c r="U1010" s="788" t="n"/>
      <c r="V1010" s="788" t="n"/>
      <c r="W1010" s="788" t="n"/>
      <c r="X1010" s="788" t="n"/>
      <c r="Y1010" s="788" t="n"/>
      <c r="Z1010" s="788" t="n"/>
      <c r="AA1010" s="788" t="n"/>
      <c r="AB1010" s="1080" t="n"/>
      <c r="AC1010" s="788" t="n"/>
      <c r="AD1010" s="788" t="n"/>
      <c r="AE1010" s="788" t="n"/>
      <c r="AF1010" s="788" t="n"/>
      <c r="AG1010" s="788" t="n"/>
      <c r="AH1010" s="788" t="n"/>
      <c r="AI1010" s="788" t="n"/>
      <c r="AJ1010" s="788" t="n"/>
      <c r="AK1010" s="788" t="n"/>
      <c r="AL1010" s="788" t="n"/>
      <c r="AM1010" s="788" t="n"/>
      <c r="AN1010" s="788" t="n"/>
      <c r="AO1010" s="788" t="n"/>
      <c r="AP1010" s="788" t="n"/>
      <c r="AQ1010" s="788" t="n"/>
    </row>
    <row r="1011" ht="12.75" customHeight="1" s="789">
      <c r="A1011" s="788" t="n"/>
      <c r="B1011" s="788" t="n"/>
      <c r="C1011" s="788" t="n"/>
      <c r="D1011" s="788" t="n"/>
      <c r="E1011" s="1076" t="n"/>
      <c r="F1011" s="788" t="n"/>
      <c r="G1011" s="788" t="n"/>
      <c r="H1011" s="788" t="n"/>
      <c r="I1011" s="788" t="n"/>
      <c r="J1011" s="788" t="n"/>
      <c r="K1011" s="788" t="n"/>
      <c r="L1011" s="788" t="n"/>
      <c r="M1011" s="788" t="n"/>
      <c r="N1011" s="788" t="n"/>
      <c r="O1011" s="788" t="n"/>
      <c r="P1011" s="788" t="n"/>
      <c r="Q1011" s="788" t="n"/>
      <c r="R1011" s="788" t="n"/>
      <c r="S1011" s="788" t="n"/>
      <c r="T1011" s="788" t="n"/>
      <c r="U1011" s="788" t="n"/>
      <c r="V1011" s="788" t="n"/>
      <c r="W1011" s="788" t="n"/>
      <c r="X1011" s="788" t="n"/>
      <c r="Y1011" s="788" t="n"/>
      <c r="Z1011" s="788" t="n"/>
      <c r="AA1011" s="788" t="n"/>
      <c r="AB1011" s="1080" t="n"/>
      <c r="AC1011" s="788" t="n"/>
      <c r="AD1011" s="788" t="n"/>
      <c r="AE1011" s="788" t="n"/>
      <c r="AF1011" s="788" t="n"/>
      <c r="AG1011" s="788" t="n"/>
      <c r="AH1011" s="788" t="n"/>
      <c r="AI1011" s="788" t="n"/>
      <c r="AJ1011" s="788" t="n"/>
      <c r="AK1011" s="788" t="n"/>
      <c r="AL1011" s="788" t="n"/>
      <c r="AM1011" s="788" t="n"/>
      <c r="AN1011" s="788" t="n"/>
      <c r="AO1011" s="788" t="n"/>
      <c r="AP1011" s="788" t="n"/>
      <c r="AQ1011" s="788" t="n"/>
    </row>
    <row r="1012" ht="12.75" customHeight="1" s="789">
      <c r="A1012" s="788" t="n"/>
      <c r="B1012" s="788" t="n"/>
      <c r="C1012" s="788" t="n"/>
      <c r="D1012" s="788" t="n"/>
      <c r="E1012" s="1076" t="n"/>
      <c r="F1012" s="788" t="n"/>
      <c r="G1012" s="788" t="n"/>
      <c r="H1012" s="788" t="n"/>
      <c r="I1012" s="788" t="n"/>
      <c r="J1012" s="788" t="n"/>
      <c r="K1012" s="788" t="n"/>
      <c r="L1012" s="788" t="n"/>
      <c r="M1012" s="788" t="n"/>
      <c r="N1012" s="788" t="n"/>
      <c r="O1012" s="788" t="n"/>
      <c r="P1012" s="788" t="n"/>
      <c r="Q1012" s="788" t="n"/>
      <c r="R1012" s="788" t="n"/>
      <c r="S1012" s="788" t="n"/>
      <c r="T1012" s="788" t="n"/>
      <c r="U1012" s="788" t="n"/>
      <c r="V1012" s="788" t="n"/>
      <c r="W1012" s="788" t="n"/>
      <c r="X1012" s="788" t="n"/>
      <c r="Y1012" s="788" t="n"/>
      <c r="Z1012" s="788" t="n"/>
      <c r="AA1012" s="788" t="n"/>
      <c r="AB1012" s="1080" t="n"/>
      <c r="AC1012" s="788" t="n"/>
      <c r="AD1012" s="788" t="n"/>
      <c r="AE1012" s="788" t="n"/>
      <c r="AF1012" s="788" t="n"/>
      <c r="AG1012" s="788" t="n"/>
      <c r="AH1012" s="788" t="n"/>
      <c r="AI1012" s="788" t="n"/>
      <c r="AJ1012" s="788" t="n"/>
      <c r="AK1012" s="788" t="n"/>
      <c r="AL1012" s="788" t="n"/>
      <c r="AM1012" s="788" t="n"/>
      <c r="AN1012" s="788" t="n"/>
      <c r="AO1012" s="788" t="n"/>
      <c r="AP1012" s="788" t="n"/>
      <c r="AQ1012" s="788" t="n"/>
    </row>
    <row r="1013" ht="12.75" customHeight="1" s="789">
      <c r="A1013" s="788" t="n"/>
      <c r="B1013" s="788" t="n"/>
      <c r="C1013" s="788" t="n"/>
      <c r="D1013" s="788" t="n"/>
      <c r="E1013" s="1076" t="n"/>
      <c r="F1013" s="788" t="n"/>
      <c r="G1013" s="788" t="n"/>
      <c r="H1013" s="788" t="n"/>
      <c r="I1013" s="788" t="n"/>
      <c r="J1013" s="788" t="n"/>
      <c r="K1013" s="788" t="n"/>
      <c r="L1013" s="788" t="n"/>
      <c r="M1013" s="788" t="n"/>
      <c r="N1013" s="788" t="n"/>
      <c r="O1013" s="788" t="n"/>
      <c r="P1013" s="788" t="n"/>
      <c r="Q1013" s="788" t="n"/>
      <c r="R1013" s="788" t="n"/>
      <c r="S1013" s="788" t="n"/>
      <c r="T1013" s="788" t="n"/>
      <c r="U1013" s="788" t="n"/>
      <c r="V1013" s="788" t="n"/>
      <c r="W1013" s="788" t="n"/>
      <c r="X1013" s="788" t="n"/>
      <c r="Y1013" s="788" t="n"/>
      <c r="Z1013" s="788" t="n"/>
      <c r="AA1013" s="788" t="n"/>
      <c r="AB1013" s="1080" t="n"/>
      <c r="AC1013" s="788" t="n"/>
      <c r="AD1013" s="788" t="n"/>
      <c r="AE1013" s="788" t="n"/>
      <c r="AF1013" s="788" t="n"/>
      <c r="AG1013" s="788" t="n"/>
      <c r="AH1013" s="788" t="n"/>
      <c r="AI1013" s="788" t="n"/>
      <c r="AJ1013" s="788" t="n"/>
      <c r="AK1013" s="788" t="n"/>
      <c r="AL1013" s="788" t="n"/>
      <c r="AM1013" s="788" t="n"/>
      <c r="AN1013" s="788" t="n"/>
      <c r="AO1013" s="788" t="n"/>
      <c r="AP1013" s="788" t="n"/>
      <c r="AQ1013" s="788" t="n"/>
    </row>
    <row r="1014" ht="12.75" customHeight="1" s="789">
      <c r="A1014" s="788" t="n"/>
      <c r="B1014" s="788" t="n"/>
      <c r="C1014" s="788" t="n"/>
      <c r="D1014" s="788" t="n"/>
      <c r="E1014" s="1076" t="n"/>
      <c r="F1014" s="788" t="n"/>
      <c r="G1014" s="788" t="n"/>
      <c r="H1014" s="788" t="n"/>
      <c r="I1014" s="788" t="n"/>
      <c r="J1014" s="788" t="n"/>
      <c r="K1014" s="788" t="n"/>
      <c r="L1014" s="788" t="n"/>
      <c r="M1014" s="788" t="n"/>
      <c r="N1014" s="788" t="n"/>
      <c r="O1014" s="788" t="n"/>
      <c r="P1014" s="788" t="n"/>
      <c r="Q1014" s="788" t="n"/>
      <c r="R1014" s="788" t="n"/>
      <c r="S1014" s="788" t="n"/>
      <c r="T1014" s="788" t="n"/>
      <c r="U1014" s="788" t="n"/>
      <c r="V1014" s="788" t="n"/>
      <c r="W1014" s="788" t="n"/>
      <c r="X1014" s="788" t="n"/>
      <c r="Y1014" s="788" t="n"/>
      <c r="Z1014" s="788" t="n"/>
      <c r="AA1014" s="788" t="n"/>
      <c r="AB1014" s="1080" t="n"/>
      <c r="AC1014" s="788" t="n"/>
      <c r="AD1014" s="788" t="n"/>
      <c r="AE1014" s="788" t="n"/>
      <c r="AF1014" s="788" t="n"/>
      <c r="AG1014" s="788" t="n"/>
      <c r="AH1014" s="788" t="n"/>
      <c r="AI1014" s="788" t="n"/>
      <c r="AJ1014" s="788" t="n"/>
      <c r="AK1014" s="788" t="n"/>
      <c r="AL1014" s="788" t="n"/>
      <c r="AM1014" s="788" t="n"/>
      <c r="AN1014" s="788" t="n"/>
      <c r="AO1014" s="788" t="n"/>
      <c r="AP1014" s="788" t="n"/>
      <c r="AQ1014" s="788" t="n"/>
    </row>
    <row r="1015" ht="12.75" customHeight="1" s="789">
      <c r="A1015" s="788" t="n"/>
      <c r="B1015" s="788" t="n"/>
      <c r="C1015" s="788" t="n"/>
      <c r="D1015" s="788" t="n"/>
      <c r="E1015" s="1076" t="n"/>
      <c r="F1015" s="788" t="n"/>
      <c r="G1015" s="788" t="n"/>
      <c r="H1015" s="788" t="n"/>
      <c r="I1015" s="788" t="n"/>
      <c r="J1015" s="788" t="n"/>
      <c r="K1015" s="788" t="n"/>
      <c r="L1015" s="788" t="n"/>
      <c r="M1015" s="788" t="n"/>
      <c r="N1015" s="788" t="n"/>
      <c r="O1015" s="788" t="n"/>
      <c r="P1015" s="788" t="n"/>
      <c r="Q1015" s="788" t="n"/>
      <c r="R1015" s="788" t="n"/>
      <c r="S1015" s="788" t="n"/>
      <c r="T1015" s="788" t="n"/>
      <c r="U1015" s="788" t="n"/>
      <c r="V1015" s="788" t="n"/>
      <c r="W1015" s="788" t="n"/>
      <c r="X1015" s="788" t="n"/>
      <c r="Y1015" s="788" t="n"/>
      <c r="Z1015" s="788" t="n"/>
      <c r="AA1015" s="788" t="n"/>
      <c r="AB1015" s="1080" t="n"/>
      <c r="AC1015" s="788" t="n"/>
      <c r="AD1015" s="788" t="n"/>
      <c r="AE1015" s="788" t="n"/>
      <c r="AF1015" s="788" t="n"/>
      <c r="AG1015" s="788" t="n"/>
      <c r="AH1015" s="788" t="n"/>
      <c r="AI1015" s="788" t="n"/>
      <c r="AJ1015" s="788" t="n"/>
      <c r="AK1015" s="788" t="n"/>
      <c r="AL1015" s="788" t="n"/>
      <c r="AM1015" s="788" t="n"/>
      <c r="AN1015" s="788" t="n"/>
      <c r="AO1015" s="788" t="n"/>
      <c r="AP1015" s="788" t="n"/>
      <c r="AQ1015" s="788" t="n"/>
    </row>
    <row r="1016" ht="12.75" customHeight="1" s="789">
      <c r="A1016" s="788" t="n"/>
      <c r="B1016" s="788" t="n"/>
      <c r="C1016" s="788" t="n"/>
      <c r="D1016" s="788" t="n"/>
      <c r="E1016" s="1076" t="n"/>
      <c r="F1016" s="788" t="n"/>
      <c r="G1016" s="788" t="n"/>
      <c r="H1016" s="788" t="n"/>
      <c r="I1016" s="788" t="n"/>
      <c r="J1016" s="788" t="n"/>
      <c r="K1016" s="788" t="n"/>
      <c r="L1016" s="788" t="n"/>
      <c r="M1016" s="788" t="n"/>
      <c r="N1016" s="788" t="n"/>
      <c r="O1016" s="788" t="n"/>
      <c r="P1016" s="788" t="n"/>
      <c r="Q1016" s="788" t="n"/>
      <c r="R1016" s="788" t="n"/>
      <c r="S1016" s="788" t="n"/>
      <c r="T1016" s="788" t="n"/>
      <c r="U1016" s="788" t="n"/>
      <c r="V1016" s="788" t="n"/>
      <c r="W1016" s="788" t="n"/>
      <c r="X1016" s="788" t="n"/>
      <c r="Y1016" s="788" t="n"/>
      <c r="Z1016" s="788" t="n"/>
      <c r="AA1016" s="788" t="n"/>
      <c r="AB1016" s="1080" t="n"/>
      <c r="AC1016" s="788" t="n"/>
      <c r="AD1016" s="788" t="n"/>
      <c r="AE1016" s="788" t="n"/>
      <c r="AF1016" s="788" t="n"/>
      <c r="AG1016" s="788" t="n"/>
      <c r="AH1016" s="788" t="n"/>
      <c r="AI1016" s="788" t="n"/>
      <c r="AJ1016" s="788" t="n"/>
      <c r="AK1016" s="788" t="n"/>
      <c r="AL1016" s="788" t="n"/>
      <c r="AM1016" s="788" t="n"/>
      <c r="AN1016" s="788" t="n"/>
      <c r="AO1016" s="788" t="n"/>
      <c r="AP1016" s="788" t="n"/>
      <c r="AQ1016" s="788" t="n"/>
    </row>
    <row r="1017" ht="12.75" customHeight="1" s="789">
      <c r="A1017" s="788" t="n"/>
      <c r="B1017" s="788" t="n"/>
      <c r="C1017" s="788" t="n"/>
      <c r="D1017" s="788" t="n"/>
      <c r="E1017" s="1076" t="n"/>
      <c r="F1017" s="788" t="n"/>
      <c r="G1017" s="788" t="n"/>
      <c r="H1017" s="788" t="n"/>
      <c r="I1017" s="788" t="n"/>
      <c r="J1017" s="788" t="n"/>
      <c r="K1017" s="788" t="n"/>
      <c r="L1017" s="788" t="n"/>
      <c r="M1017" s="788" t="n"/>
      <c r="N1017" s="788" t="n"/>
      <c r="O1017" s="788" t="n"/>
      <c r="P1017" s="788" t="n"/>
      <c r="Q1017" s="788" t="n"/>
      <c r="R1017" s="788" t="n"/>
      <c r="S1017" s="788" t="n"/>
      <c r="T1017" s="788" t="n"/>
      <c r="U1017" s="788" t="n"/>
      <c r="V1017" s="788" t="n"/>
      <c r="W1017" s="788" t="n"/>
      <c r="X1017" s="788" t="n"/>
      <c r="Y1017" s="788" t="n"/>
      <c r="Z1017" s="788" t="n"/>
      <c r="AA1017" s="788" t="n"/>
      <c r="AB1017" s="1080" t="n"/>
      <c r="AC1017" s="788" t="n"/>
      <c r="AD1017" s="788" t="n"/>
      <c r="AE1017" s="788" t="n"/>
      <c r="AF1017" s="788" t="n"/>
      <c r="AG1017" s="788" t="n"/>
      <c r="AH1017" s="788" t="n"/>
      <c r="AI1017" s="788" t="n"/>
      <c r="AJ1017" s="788" t="n"/>
      <c r="AK1017" s="788" t="n"/>
      <c r="AL1017" s="788" t="n"/>
      <c r="AM1017" s="788" t="n"/>
      <c r="AN1017" s="788" t="n"/>
      <c r="AO1017" s="788" t="n"/>
      <c r="AP1017" s="788" t="n"/>
      <c r="AQ1017" s="788" t="n"/>
    </row>
    <row r="1018" ht="12.75" customHeight="1" s="789">
      <c r="A1018" s="788" t="n"/>
      <c r="B1018" s="788" t="n"/>
      <c r="C1018" s="788" t="n"/>
      <c r="D1018" s="788" t="n"/>
      <c r="E1018" s="1076" t="n"/>
      <c r="F1018" s="788" t="n"/>
      <c r="G1018" s="788" t="n"/>
      <c r="H1018" s="788" t="n"/>
      <c r="I1018" s="788" t="n"/>
      <c r="J1018" s="788" t="n"/>
      <c r="K1018" s="788" t="n"/>
      <c r="L1018" s="788" t="n"/>
      <c r="M1018" s="788" t="n"/>
      <c r="N1018" s="788" t="n"/>
      <c r="O1018" s="788" t="n"/>
      <c r="P1018" s="788" t="n"/>
      <c r="Q1018" s="788" t="n"/>
      <c r="R1018" s="788" t="n"/>
      <c r="S1018" s="788" t="n"/>
      <c r="T1018" s="788" t="n"/>
      <c r="U1018" s="788" t="n"/>
      <c r="V1018" s="788" t="n"/>
      <c r="W1018" s="788" t="n"/>
      <c r="X1018" s="788" t="n"/>
      <c r="Y1018" s="788" t="n"/>
      <c r="Z1018" s="788" t="n"/>
      <c r="AA1018" s="788" t="n"/>
      <c r="AB1018" s="1080" t="n"/>
      <c r="AC1018" s="788" t="n"/>
      <c r="AD1018" s="788" t="n"/>
      <c r="AE1018" s="788" t="n"/>
      <c r="AF1018" s="788" t="n"/>
      <c r="AG1018" s="788" t="n"/>
      <c r="AH1018" s="788" t="n"/>
      <c r="AI1018" s="788" t="n"/>
      <c r="AJ1018" s="788" t="n"/>
      <c r="AK1018" s="788" t="n"/>
      <c r="AL1018" s="788" t="n"/>
      <c r="AM1018" s="788" t="n"/>
      <c r="AN1018" s="788" t="n"/>
      <c r="AO1018" s="788" t="n"/>
      <c r="AP1018" s="788" t="n"/>
      <c r="AQ1018" s="788" t="n"/>
    </row>
    <row r="1019" ht="12.75" customHeight="1" s="789">
      <c r="A1019" s="788" t="n"/>
      <c r="B1019" s="788" t="n"/>
      <c r="C1019" s="788" t="n"/>
      <c r="D1019" s="788" t="n"/>
      <c r="E1019" s="1076" t="n"/>
      <c r="F1019" s="788" t="n"/>
      <c r="G1019" s="788" t="n"/>
      <c r="H1019" s="788" t="n"/>
      <c r="I1019" s="788" t="n"/>
      <c r="J1019" s="788" t="n"/>
      <c r="K1019" s="788" t="n"/>
      <c r="L1019" s="788" t="n"/>
      <c r="M1019" s="788" t="n"/>
      <c r="N1019" s="788" t="n"/>
      <c r="O1019" s="788" t="n"/>
      <c r="P1019" s="788" t="n"/>
      <c r="Q1019" s="788" t="n"/>
      <c r="R1019" s="788" t="n"/>
      <c r="S1019" s="788" t="n"/>
      <c r="T1019" s="788" t="n"/>
      <c r="U1019" s="788" t="n"/>
      <c r="V1019" s="788" t="n"/>
      <c r="W1019" s="788" t="n"/>
      <c r="X1019" s="788" t="n"/>
      <c r="Y1019" s="788" t="n"/>
      <c r="Z1019" s="788" t="n"/>
      <c r="AA1019" s="788" t="n"/>
      <c r="AB1019" s="1080" t="n"/>
      <c r="AC1019" s="788" t="n"/>
      <c r="AD1019" s="788" t="n"/>
      <c r="AE1019" s="788" t="n"/>
      <c r="AF1019" s="788" t="n"/>
      <c r="AG1019" s="788" t="n"/>
      <c r="AH1019" s="788" t="n"/>
      <c r="AI1019" s="788" t="n"/>
      <c r="AJ1019" s="788" t="n"/>
      <c r="AK1019" s="788" t="n"/>
      <c r="AL1019" s="788" t="n"/>
      <c r="AM1019" s="788" t="n"/>
      <c r="AN1019" s="788" t="n"/>
      <c r="AO1019" s="788" t="n"/>
      <c r="AP1019" s="788" t="n"/>
      <c r="AQ1019" s="788" t="n"/>
    </row>
    <row r="1020" ht="12.75" customHeight="1" s="789">
      <c r="A1020" s="788" t="n"/>
      <c r="B1020" s="788" t="n"/>
      <c r="C1020" s="788" t="n"/>
      <c r="D1020" s="788" t="n"/>
      <c r="E1020" s="1076" t="n"/>
      <c r="F1020" s="788" t="n"/>
      <c r="G1020" s="788" t="n"/>
      <c r="H1020" s="788" t="n"/>
      <c r="I1020" s="788" t="n"/>
      <c r="J1020" s="788" t="n"/>
      <c r="K1020" s="788" t="n"/>
      <c r="L1020" s="788" t="n"/>
      <c r="M1020" s="788" t="n"/>
      <c r="N1020" s="788" t="n"/>
      <c r="O1020" s="788" t="n"/>
      <c r="P1020" s="788" t="n"/>
      <c r="Q1020" s="788" t="n"/>
      <c r="R1020" s="788" t="n"/>
      <c r="S1020" s="788" t="n"/>
      <c r="T1020" s="788" t="n"/>
      <c r="U1020" s="788" t="n"/>
      <c r="V1020" s="788" t="n"/>
      <c r="W1020" s="788" t="n"/>
      <c r="X1020" s="788" t="n"/>
      <c r="Y1020" s="788" t="n"/>
      <c r="Z1020" s="788" t="n"/>
      <c r="AA1020" s="788" t="n"/>
      <c r="AB1020" s="1080" t="n"/>
      <c r="AC1020" s="788" t="n"/>
      <c r="AD1020" s="788" t="n"/>
      <c r="AE1020" s="788" t="n"/>
      <c r="AF1020" s="788" t="n"/>
      <c r="AG1020" s="788" t="n"/>
      <c r="AH1020" s="788" t="n"/>
      <c r="AI1020" s="788" t="n"/>
      <c r="AJ1020" s="788" t="n"/>
      <c r="AK1020" s="788" t="n"/>
      <c r="AL1020" s="788" t="n"/>
      <c r="AM1020" s="788" t="n"/>
      <c r="AN1020" s="788" t="n"/>
      <c r="AO1020" s="788" t="n"/>
      <c r="AP1020" s="788" t="n"/>
      <c r="AQ1020" s="788" t="n"/>
    </row>
    <row r="1021" ht="12.75" customHeight="1" s="789">
      <c r="A1021" s="788" t="n"/>
      <c r="B1021" s="788" t="n"/>
      <c r="C1021" s="788" t="n"/>
      <c r="D1021" s="788" t="n"/>
      <c r="E1021" s="1076" t="n"/>
      <c r="F1021" s="788" t="n"/>
      <c r="G1021" s="788" t="n"/>
      <c r="H1021" s="788" t="n"/>
      <c r="I1021" s="788" t="n"/>
      <c r="J1021" s="788" t="n"/>
      <c r="K1021" s="788" t="n"/>
      <c r="L1021" s="788" t="n"/>
      <c r="M1021" s="788" t="n"/>
      <c r="N1021" s="788" t="n"/>
      <c r="O1021" s="788" t="n"/>
      <c r="P1021" s="788" t="n"/>
      <c r="Q1021" s="788" t="n"/>
      <c r="R1021" s="788" t="n"/>
      <c r="S1021" s="788" t="n"/>
      <c r="T1021" s="788" t="n"/>
      <c r="U1021" s="788" t="n"/>
      <c r="V1021" s="788" t="n"/>
      <c r="W1021" s="788" t="n"/>
      <c r="X1021" s="788" t="n"/>
      <c r="Y1021" s="788" t="n"/>
      <c r="Z1021" s="788" t="n"/>
      <c r="AA1021" s="788" t="n"/>
      <c r="AB1021" s="1080" t="n"/>
      <c r="AC1021" s="788" t="n"/>
      <c r="AD1021" s="788" t="n"/>
      <c r="AE1021" s="788" t="n"/>
      <c r="AF1021" s="788" t="n"/>
      <c r="AG1021" s="788" t="n"/>
      <c r="AH1021" s="788" t="n"/>
      <c r="AI1021" s="788" t="n"/>
      <c r="AJ1021" s="788" t="n"/>
      <c r="AK1021" s="788" t="n"/>
      <c r="AL1021" s="788" t="n"/>
      <c r="AM1021" s="788" t="n"/>
      <c r="AN1021" s="788" t="n"/>
      <c r="AO1021" s="788" t="n"/>
      <c r="AP1021" s="788" t="n"/>
      <c r="AQ1021" s="788" t="n"/>
    </row>
    <row r="1022" ht="12.75" customHeight="1" s="789">
      <c r="A1022" s="788" t="n"/>
      <c r="B1022" s="788" t="n"/>
      <c r="C1022" s="788" t="n"/>
      <c r="D1022" s="788" t="n"/>
      <c r="E1022" s="1076" t="n"/>
      <c r="F1022" s="788" t="n"/>
      <c r="G1022" s="788" t="n"/>
      <c r="H1022" s="788" t="n"/>
      <c r="I1022" s="788" t="n"/>
      <c r="J1022" s="788" t="n"/>
      <c r="K1022" s="788" t="n"/>
      <c r="L1022" s="788" t="n"/>
      <c r="M1022" s="788" t="n"/>
      <c r="N1022" s="788" t="n"/>
      <c r="O1022" s="788" t="n"/>
      <c r="P1022" s="788" t="n"/>
      <c r="Q1022" s="788" t="n"/>
      <c r="R1022" s="788" t="n"/>
      <c r="S1022" s="788" t="n"/>
      <c r="T1022" s="788" t="n"/>
      <c r="U1022" s="788" t="n"/>
      <c r="V1022" s="788" t="n"/>
      <c r="W1022" s="788" t="n"/>
      <c r="X1022" s="788" t="n"/>
      <c r="Y1022" s="788" t="n"/>
      <c r="Z1022" s="788" t="n"/>
      <c r="AA1022" s="788" t="n"/>
      <c r="AB1022" s="1080" t="n"/>
      <c r="AC1022" s="788" t="n"/>
      <c r="AD1022" s="788" t="n"/>
      <c r="AE1022" s="788" t="n"/>
      <c r="AF1022" s="788" t="n"/>
      <c r="AG1022" s="788" t="n"/>
      <c r="AH1022" s="788" t="n"/>
      <c r="AI1022" s="788" t="n"/>
      <c r="AJ1022" s="788" t="n"/>
      <c r="AK1022" s="788" t="n"/>
      <c r="AL1022" s="788" t="n"/>
      <c r="AM1022" s="788" t="n"/>
      <c r="AN1022" s="788" t="n"/>
      <c r="AO1022" s="788" t="n"/>
      <c r="AP1022" s="788" t="n"/>
      <c r="AQ1022" s="788" t="n"/>
    </row>
    <row r="1023" ht="12.75" customHeight="1" s="789">
      <c r="A1023" s="788" t="n"/>
      <c r="B1023" s="788" t="n"/>
      <c r="C1023" s="788" t="n"/>
      <c r="D1023" s="788" t="n"/>
      <c r="E1023" s="1076" t="n"/>
      <c r="F1023" s="788" t="n"/>
      <c r="G1023" s="788" t="n"/>
      <c r="H1023" s="788" t="n"/>
      <c r="I1023" s="788" t="n"/>
      <c r="J1023" s="788" t="n"/>
      <c r="K1023" s="788" t="n"/>
      <c r="L1023" s="788" t="n"/>
      <c r="M1023" s="788" t="n"/>
      <c r="N1023" s="788" t="n"/>
      <c r="O1023" s="788" t="n"/>
      <c r="P1023" s="788" t="n"/>
      <c r="Q1023" s="788" t="n"/>
      <c r="R1023" s="788" t="n"/>
      <c r="S1023" s="788" t="n"/>
      <c r="T1023" s="788" t="n"/>
      <c r="U1023" s="788" t="n"/>
      <c r="V1023" s="788" t="n"/>
      <c r="W1023" s="788" t="n"/>
      <c r="X1023" s="788" t="n"/>
      <c r="Y1023" s="788" t="n"/>
      <c r="Z1023" s="788" t="n"/>
      <c r="AA1023" s="788" t="n"/>
      <c r="AB1023" s="1080" t="n"/>
      <c r="AC1023" s="788" t="n"/>
      <c r="AD1023" s="788" t="n"/>
      <c r="AE1023" s="788" t="n"/>
      <c r="AF1023" s="788" t="n"/>
      <c r="AG1023" s="788" t="n"/>
      <c r="AH1023" s="788" t="n"/>
      <c r="AI1023" s="788" t="n"/>
      <c r="AJ1023" s="788" t="n"/>
      <c r="AK1023" s="788" t="n"/>
      <c r="AL1023" s="788" t="n"/>
      <c r="AM1023" s="788" t="n"/>
      <c r="AN1023" s="788" t="n"/>
      <c r="AO1023" s="788" t="n"/>
      <c r="AP1023" s="788" t="n"/>
      <c r="AQ1023" s="788" t="n"/>
    </row>
    <row r="1024" ht="12.75" customHeight="1" s="789">
      <c r="A1024" s="788" t="n"/>
      <c r="B1024" s="788" t="n"/>
      <c r="C1024" s="788" t="n"/>
      <c r="D1024" s="788" t="n"/>
      <c r="E1024" s="1076" t="n"/>
      <c r="F1024" s="788" t="n"/>
      <c r="G1024" s="788" t="n"/>
      <c r="H1024" s="788" t="n"/>
      <c r="I1024" s="788" t="n"/>
      <c r="J1024" s="788" t="n"/>
      <c r="K1024" s="788" t="n"/>
      <c r="L1024" s="788" t="n"/>
      <c r="M1024" s="788" t="n"/>
      <c r="N1024" s="788" t="n"/>
      <c r="O1024" s="788" t="n"/>
      <c r="P1024" s="788" t="n"/>
      <c r="Q1024" s="788" t="n"/>
      <c r="R1024" s="788" t="n"/>
      <c r="S1024" s="788" t="n"/>
      <c r="T1024" s="788" t="n"/>
      <c r="U1024" s="788" t="n"/>
      <c r="V1024" s="788" t="n"/>
      <c r="W1024" s="788" t="n"/>
      <c r="X1024" s="788" t="n"/>
      <c r="Y1024" s="788" t="n"/>
      <c r="Z1024" s="788" t="n"/>
      <c r="AA1024" s="788" t="n"/>
      <c r="AB1024" s="1080" t="n"/>
      <c r="AC1024" s="788" t="n"/>
      <c r="AD1024" s="788" t="n"/>
      <c r="AE1024" s="788" t="n"/>
      <c r="AF1024" s="788" t="n"/>
      <c r="AG1024" s="788" t="n"/>
      <c r="AH1024" s="788" t="n"/>
      <c r="AI1024" s="788" t="n"/>
      <c r="AJ1024" s="788" t="n"/>
      <c r="AK1024" s="788" t="n"/>
      <c r="AL1024" s="788" t="n"/>
      <c r="AM1024" s="788" t="n"/>
      <c r="AN1024" s="788" t="n"/>
      <c r="AO1024" s="788" t="n"/>
      <c r="AP1024" s="788" t="n"/>
      <c r="AQ1024" s="788" t="n"/>
    </row>
    <row r="1025" ht="12.75" customHeight="1" s="789">
      <c r="A1025" s="788" t="n"/>
      <c r="B1025" s="788" t="n"/>
      <c r="C1025" s="788" t="n"/>
      <c r="D1025" s="788" t="n"/>
      <c r="E1025" s="1076" t="n"/>
      <c r="F1025" s="788" t="n"/>
      <c r="G1025" s="788" t="n"/>
      <c r="H1025" s="788" t="n"/>
      <c r="I1025" s="788" t="n"/>
      <c r="J1025" s="788" t="n"/>
      <c r="K1025" s="788" t="n"/>
      <c r="L1025" s="788" t="n"/>
      <c r="M1025" s="788" t="n"/>
      <c r="N1025" s="788" t="n"/>
      <c r="O1025" s="788" t="n"/>
      <c r="P1025" s="788" t="n"/>
      <c r="Q1025" s="788" t="n"/>
      <c r="R1025" s="788" t="n"/>
      <c r="S1025" s="788" t="n"/>
      <c r="T1025" s="788" t="n"/>
      <c r="U1025" s="788" t="n"/>
      <c r="V1025" s="788" t="n"/>
      <c r="W1025" s="788" t="n"/>
      <c r="X1025" s="788" t="n"/>
      <c r="Y1025" s="788" t="n"/>
      <c r="Z1025" s="788" t="n"/>
      <c r="AA1025" s="788" t="n"/>
      <c r="AB1025" s="1080" t="n"/>
      <c r="AC1025" s="788" t="n"/>
      <c r="AD1025" s="788" t="n"/>
      <c r="AE1025" s="788" t="n"/>
      <c r="AF1025" s="788" t="n"/>
      <c r="AG1025" s="788" t="n"/>
      <c r="AH1025" s="788" t="n"/>
      <c r="AI1025" s="788" t="n"/>
      <c r="AJ1025" s="788" t="n"/>
      <c r="AK1025" s="788" t="n"/>
      <c r="AL1025" s="788" t="n"/>
      <c r="AM1025" s="788" t="n"/>
      <c r="AN1025" s="788" t="n"/>
      <c r="AO1025" s="788" t="n"/>
      <c r="AP1025" s="788" t="n"/>
      <c r="AQ1025" s="788" t="n"/>
    </row>
    <row r="1026" ht="12.75" customHeight="1" s="789">
      <c r="A1026" s="788" t="n"/>
      <c r="B1026" s="788" t="n"/>
      <c r="C1026" s="788" t="n"/>
      <c r="D1026" s="788" t="n"/>
      <c r="E1026" s="1076" t="n"/>
      <c r="F1026" s="788" t="n"/>
      <c r="G1026" s="788" t="n"/>
      <c r="H1026" s="788" t="n"/>
      <c r="I1026" s="788" t="n"/>
      <c r="J1026" s="788" t="n"/>
      <c r="K1026" s="788" t="n"/>
      <c r="L1026" s="788" t="n"/>
      <c r="M1026" s="788" t="n"/>
      <c r="N1026" s="788" t="n"/>
      <c r="O1026" s="788" t="n"/>
      <c r="P1026" s="788" t="n"/>
      <c r="Q1026" s="788" t="n"/>
      <c r="R1026" s="788" t="n"/>
      <c r="S1026" s="788" t="n"/>
      <c r="T1026" s="788" t="n"/>
      <c r="U1026" s="788" t="n"/>
      <c r="V1026" s="788" t="n"/>
      <c r="W1026" s="788" t="n"/>
      <c r="X1026" s="788" t="n"/>
      <c r="Y1026" s="788" t="n"/>
      <c r="Z1026" s="788" t="n"/>
      <c r="AA1026" s="788" t="n"/>
      <c r="AB1026" s="1080" t="n"/>
      <c r="AC1026" s="788" t="n"/>
      <c r="AD1026" s="788" t="n"/>
      <c r="AE1026" s="788" t="n"/>
      <c r="AF1026" s="788" t="n"/>
      <c r="AG1026" s="788" t="n"/>
      <c r="AH1026" s="788" t="n"/>
      <c r="AI1026" s="788" t="n"/>
      <c r="AJ1026" s="788" t="n"/>
      <c r="AK1026" s="788" t="n"/>
      <c r="AL1026" s="788" t="n"/>
      <c r="AM1026" s="788" t="n"/>
      <c r="AN1026" s="788" t="n"/>
      <c r="AO1026" s="788" t="n"/>
      <c r="AP1026" s="788" t="n"/>
      <c r="AQ1026" s="788" t="n"/>
    </row>
    <row r="1027" ht="12.75" customHeight="1" s="789">
      <c r="A1027" s="788" t="n"/>
      <c r="B1027" s="788" t="n"/>
      <c r="C1027" s="788" t="n"/>
      <c r="D1027" s="788" t="n"/>
      <c r="E1027" s="1076" t="n"/>
      <c r="F1027" s="788" t="n"/>
      <c r="G1027" s="788" t="n"/>
      <c r="H1027" s="788" t="n"/>
      <c r="I1027" s="788" t="n"/>
      <c r="J1027" s="788" t="n"/>
      <c r="K1027" s="788" t="n"/>
      <c r="L1027" s="788" t="n"/>
      <c r="M1027" s="788" t="n"/>
      <c r="N1027" s="788" t="n"/>
      <c r="O1027" s="788" t="n"/>
      <c r="P1027" s="788" t="n"/>
      <c r="Q1027" s="788" t="n"/>
      <c r="R1027" s="788" t="n"/>
      <c r="S1027" s="788" t="n"/>
      <c r="T1027" s="788" t="n"/>
      <c r="U1027" s="788" t="n"/>
      <c r="V1027" s="788" t="n"/>
      <c r="W1027" s="788" t="n"/>
      <c r="X1027" s="788" t="n"/>
      <c r="Y1027" s="788" t="n"/>
      <c r="Z1027" s="788" t="n"/>
      <c r="AA1027" s="788" t="n"/>
      <c r="AB1027" s="1080" t="n"/>
      <c r="AC1027" s="788" t="n"/>
      <c r="AD1027" s="788" t="n"/>
      <c r="AE1027" s="788" t="n"/>
      <c r="AF1027" s="788" t="n"/>
      <c r="AG1027" s="788" t="n"/>
      <c r="AH1027" s="788" t="n"/>
      <c r="AI1027" s="788" t="n"/>
      <c r="AJ1027" s="788" t="n"/>
      <c r="AK1027" s="788" t="n"/>
      <c r="AL1027" s="788" t="n"/>
      <c r="AM1027" s="788" t="n"/>
      <c r="AN1027" s="788" t="n"/>
      <c r="AO1027" s="788" t="n"/>
      <c r="AP1027" s="788" t="n"/>
      <c r="AQ1027" s="788" t="n"/>
    </row>
    <row r="1028" ht="12.75" customHeight="1" s="789">
      <c r="A1028" s="788" t="n"/>
      <c r="B1028" s="788" t="n"/>
      <c r="C1028" s="788" t="n"/>
      <c r="D1028" s="788" t="n"/>
      <c r="E1028" s="1076" t="n"/>
      <c r="F1028" s="788" t="n"/>
      <c r="G1028" s="788" t="n"/>
      <c r="H1028" s="788" t="n"/>
      <c r="I1028" s="788" t="n"/>
      <c r="J1028" s="788" t="n"/>
      <c r="K1028" s="788" t="n"/>
      <c r="L1028" s="788" t="n"/>
      <c r="M1028" s="788" t="n"/>
      <c r="N1028" s="788" t="n"/>
      <c r="O1028" s="788" t="n"/>
      <c r="P1028" s="788" t="n"/>
      <c r="Q1028" s="788" t="n"/>
      <c r="R1028" s="788" t="n"/>
      <c r="S1028" s="788" t="n"/>
      <c r="T1028" s="788" t="n"/>
      <c r="U1028" s="788" t="n"/>
      <c r="V1028" s="788" t="n"/>
      <c r="W1028" s="788" t="n"/>
      <c r="X1028" s="788" t="n"/>
      <c r="Y1028" s="788" t="n"/>
      <c r="Z1028" s="788" t="n"/>
      <c r="AA1028" s="788" t="n"/>
      <c r="AB1028" s="1080" t="n"/>
      <c r="AC1028" s="788" t="n"/>
      <c r="AD1028" s="788" t="n"/>
      <c r="AE1028" s="788" t="n"/>
      <c r="AF1028" s="788" t="n"/>
      <c r="AG1028" s="788" t="n"/>
      <c r="AH1028" s="788" t="n"/>
      <c r="AI1028" s="788" t="n"/>
      <c r="AJ1028" s="788" t="n"/>
      <c r="AK1028" s="788" t="n"/>
      <c r="AL1028" s="788" t="n"/>
      <c r="AM1028" s="788" t="n"/>
      <c r="AN1028" s="788" t="n"/>
      <c r="AO1028" s="788" t="n"/>
      <c r="AP1028" s="788" t="n"/>
      <c r="AQ1028" s="788" t="n"/>
    </row>
    <row r="1029" ht="12.75" customHeight="1" s="789">
      <c r="A1029" s="788" t="n"/>
      <c r="B1029" s="788" t="n"/>
      <c r="C1029" s="788" t="n"/>
      <c r="D1029" s="788" t="n"/>
      <c r="E1029" s="1076" t="n"/>
      <c r="F1029" s="788" t="n"/>
      <c r="G1029" s="788" t="n"/>
      <c r="H1029" s="788" t="n"/>
      <c r="I1029" s="788" t="n"/>
      <c r="J1029" s="788" t="n"/>
      <c r="K1029" s="788" t="n"/>
      <c r="L1029" s="788" t="n"/>
      <c r="M1029" s="788" t="n"/>
      <c r="N1029" s="788" t="n"/>
      <c r="O1029" s="788" t="n"/>
      <c r="P1029" s="788" t="n"/>
      <c r="Q1029" s="788" t="n"/>
      <c r="R1029" s="788" t="n"/>
      <c r="S1029" s="788" t="n"/>
      <c r="T1029" s="788" t="n"/>
      <c r="U1029" s="788" t="n"/>
      <c r="V1029" s="788" t="n"/>
      <c r="W1029" s="788" t="n"/>
      <c r="X1029" s="788" t="n"/>
      <c r="Y1029" s="788" t="n"/>
      <c r="Z1029" s="788" t="n"/>
      <c r="AA1029" s="788" t="n"/>
      <c r="AB1029" s="1080" t="n"/>
      <c r="AC1029" s="788" t="n"/>
      <c r="AD1029" s="788" t="n"/>
      <c r="AE1029" s="788" t="n"/>
      <c r="AF1029" s="788" t="n"/>
      <c r="AG1029" s="788" t="n"/>
      <c r="AH1029" s="788" t="n"/>
      <c r="AI1029" s="788" t="n"/>
      <c r="AJ1029" s="788" t="n"/>
      <c r="AK1029" s="788" t="n"/>
      <c r="AL1029" s="788" t="n"/>
      <c r="AM1029" s="788" t="n"/>
      <c r="AN1029" s="788" t="n"/>
      <c r="AO1029" s="788" t="n"/>
      <c r="AP1029" s="788" t="n"/>
      <c r="AQ1029" s="788" t="n"/>
    </row>
    <row r="1030" ht="12.75" customHeight="1" s="789">
      <c r="A1030" s="788" t="n"/>
      <c r="B1030" s="788" t="n"/>
      <c r="C1030" s="788" t="n"/>
      <c r="D1030" s="788" t="n"/>
      <c r="E1030" s="1076" t="n"/>
      <c r="F1030" s="788" t="n"/>
      <c r="G1030" s="788" t="n"/>
      <c r="H1030" s="788" t="n"/>
      <c r="I1030" s="788" t="n"/>
      <c r="J1030" s="788" t="n"/>
      <c r="K1030" s="788" t="n"/>
      <c r="L1030" s="788" t="n"/>
      <c r="M1030" s="788" t="n"/>
      <c r="N1030" s="788" t="n"/>
      <c r="O1030" s="788" t="n"/>
      <c r="P1030" s="788" t="n"/>
      <c r="Q1030" s="788" t="n"/>
      <c r="R1030" s="788" t="n"/>
      <c r="S1030" s="788" t="n"/>
      <c r="T1030" s="788" t="n"/>
      <c r="U1030" s="788" t="n"/>
      <c r="V1030" s="788" t="n"/>
      <c r="W1030" s="788" t="n"/>
      <c r="X1030" s="788" t="n"/>
      <c r="Y1030" s="788" t="n"/>
      <c r="Z1030" s="788" t="n"/>
      <c r="AA1030" s="788" t="n"/>
      <c r="AB1030" s="1080" t="n"/>
      <c r="AC1030" s="788" t="n"/>
      <c r="AD1030" s="788" t="n"/>
      <c r="AE1030" s="788" t="n"/>
      <c r="AF1030" s="788" t="n"/>
      <c r="AG1030" s="788" t="n"/>
      <c r="AH1030" s="788" t="n"/>
      <c r="AI1030" s="788" t="n"/>
      <c r="AJ1030" s="788" t="n"/>
      <c r="AK1030" s="788" t="n"/>
      <c r="AL1030" s="788" t="n"/>
      <c r="AM1030" s="788" t="n"/>
      <c r="AN1030" s="788" t="n"/>
      <c r="AO1030" s="788" t="n"/>
      <c r="AP1030" s="788" t="n"/>
      <c r="AQ1030" s="788" t="n"/>
    </row>
    <row r="1031" ht="12.75" customHeight="1" s="789">
      <c r="A1031" s="788" t="n"/>
      <c r="B1031" s="788" t="n"/>
      <c r="C1031" s="788" t="n"/>
      <c r="D1031" s="788" t="n"/>
      <c r="E1031" s="1076" t="n"/>
      <c r="F1031" s="788" t="n"/>
      <c r="G1031" s="788" t="n"/>
      <c r="H1031" s="788" t="n"/>
      <c r="I1031" s="788" t="n"/>
      <c r="J1031" s="788" t="n"/>
      <c r="K1031" s="788" t="n"/>
      <c r="L1031" s="788" t="n"/>
      <c r="M1031" s="788" t="n"/>
      <c r="N1031" s="788" t="n"/>
      <c r="O1031" s="788" t="n"/>
      <c r="P1031" s="788" t="n"/>
      <c r="Q1031" s="788" t="n"/>
      <c r="R1031" s="788" t="n"/>
      <c r="S1031" s="788" t="n"/>
      <c r="T1031" s="788" t="n"/>
      <c r="U1031" s="788" t="n"/>
      <c r="V1031" s="788" t="n"/>
      <c r="W1031" s="788" t="n"/>
      <c r="X1031" s="788" t="n"/>
      <c r="Y1031" s="788" t="n"/>
      <c r="Z1031" s="788" t="n"/>
      <c r="AA1031" s="788" t="n"/>
      <c r="AB1031" s="1080" t="n"/>
      <c r="AC1031" s="788" t="n"/>
      <c r="AD1031" s="788" t="n"/>
      <c r="AE1031" s="788" t="n"/>
      <c r="AF1031" s="788" t="n"/>
      <c r="AG1031" s="788" t="n"/>
      <c r="AH1031" s="788" t="n"/>
      <c r="AI1031" s="788" t="n"/>
      <c r="AJ1031" s="788" t="n"/>
      <c r="AK1031" s="788" t="n"/>
      <c r="AL1031" s="788" t="n"/>
      <c r="AM1031" s="788" t="n"/>
      <c r="AN1031" s="788" t="n"/>
      <c r="AO1031" s="788" t="n"/>
      <c r="AP1031" s="788" t="n"/>
      <c r="AQ1031" s="788" t="n"/>
    </row>
    <row r="1032" ht="12.75" customHeight="1" s="789">
      <c r="A1032" s="788" t="n"/>
      <c r="B1032" s="788" t="n"/>
      <c r="C1032" s="788" t="n"/>
      <c r="D1032" s="788" t="n"/>
      <c r="E1032" s="1076" t="n"/>
      <c r="F1032" s="788" t="n"/>
      <c r="G1032" s="788" t="n"/>
      <c r="H1032" s="788" t="n"/>
      <c r="I1032" s="788" t="n"/>
      <c r="J1032" s="788" t="n"/>
      <c r="K1032" s="788" t="n"/>
      <c r="L1032" s="788" t="n"/>
      <c r="M1032" s="788" t="n"/>
      <c r="N1032" s="788" t="n"/>
      <c r="O1032" s="788" t="n"/>
      <c r="P1032" s="788" t="n"/>
      <c r="Q1032" s="788" t="n"/>
      <c r="R1032" s="788" t="n"/>
      <c r="S1032" s="788" t="n"/>
      <c r="T1032" s="788" t="n"/>
      <c r="U1032" s="788" t="n"/>
      <c r="V1032" s="788" t="n"/>
      <c r="W1032" s="788" t="n"/>
      <c r="X1032" s="788" t="n"/>
      <c r="Y1032" s="788" t="n"/>
      <c r="Z1032" s="788" t="n"/>
      <c r="AA1032" s="788" t="n"/>
      <c r="AB1032" s="1080" t="n"/>
      <c r="AC1032" s="788" t="n"/>
      <c r="AD1032" s="788" t="n"/>
      <c r="AE1032" s="788" t="n"/>
      <c r="AF1032" s="788" t="n"/>
      <c r="AG1032" s="788" t="n"/>
      <c r="AH1032" s="788" t="n"/>
      <c r="AI1032" s="788" t="n"/>
      <c r="AJ1032" s="788" t="n"/>
      <c r="AK1032" s="788" t="n"/>
      <c r="AL1032" s="788" t="n"/>
      <c r="AM1032" s="788" t="n"/>
      <c r="AN1032" s="788" t="n"/>
      <c r="AO1032" s="788" t="n"/>
      <c r="AP1032" s="788" t="n"/>
      <c r="AQ1032" s="788" t="n"/>
    </row>
    <row r="1033" ht="12.75" customHeight="1" s="789">
      <c r="A1033" s="788" t="n"/>
      <c r="B1033" s="788" t="n"/>
      <c r="C1033" s="788" t="n"/>
      <c r="D1033" s="788" t="n"/>
      <c r="E1033" s="1076" t="n"/>
      <c r="F1033" s="788" t="n"/>
      <c r="G1033" s="788" t="n"/>
      <c r="H1033" s="788" t="n"/>
      <c r="I1033" s="788" t="n"/>
      <c r="J1033" s="788" t="n"/>
      <c r="K1033" s="788" t="n"/>
      <c r="L1033" s="788" t="n"/>
      <c r="M1033" s="788" t="n"/>
      <c r="N1033" s="788" t="n"/>
      <c r="O1033" s="788" t="n"/>
      <c r="P1033" s="788" t="n"/>
      <c r="Q1033" s="788" t="n"/>
      <c r="R1033" s="788" t="n"/>
      <c r="S1033" s="788" t="n"/>
      <c r="T1033" s="788" t="n"/>
      <c r="U1033" s="788" t="n"/>
      <c r="V1033" s="788" t="n"/>
      <c r="W1033" s="788" t="n"/>
      <c r="X1033" s="788" t="n"/>
      <c r="Y1033" s="788" t="n"/>
      <c r="Z1033" s="788" t="n"/>
      <c r="AA1033" s="788" t="n"/>
      <c r="AB1033" s="1080" t="n"/>
      <c r="AC1033" s="788" t="n"/>
      <c r="AD1033" s="788" t="n"/>
      <c r="AE1033" s="788" t="n"/>
      <c r="AF1033" s="788" t="n"/>
      <c r="AG1033" s="788" t="n"/>
      <c r="AH1033" s="788" t="n"/>
      <c r="AI1033" s="788" t="n"/>
      <c r="AJ1033" s="788" t="n"/>
      <c r="AK1033" s="788" t="n"/>
      <c r="AL1033" s="788" t="n"/>
      <c r="AM1033" s="788" t="n"/>
      <c r="AN1033" s="788" t="n"/>
      <c r="AO1033" s="788" t="n"/>
      <c r="AP1033" s="788" t="n"/>
      <c r="AQ1033" s="788" t="n"/>
    </row>
    <row r="1034" ht="12.75" customHeight="1" s="789">
      <c r="A1034" s="788" t="n"/>
      <c r="B1034" s="788" t="n"/>
      <c r="C1034" s="788" t="n"/>
      <c r="D1034" s="788" t="n"/>
      <c r="E1034" s="1076" t="n"/>
      <c r="F1034" s="788" t="n"/>
      <c r="G1034" s="788" t="n"/>
      <c r="H1034" s="788" t="n"/>
      <c r="I1034" s="788" t="n"/>
      <c r="J1034" s="788" t="n"/>
      <c r="K1034" s="788" t="n"/>
      <c r="L1034" s="788" t="n"/>
      <c r="M1034" s="788" t="n"/>
      <c r="N1034" s="788" t="n"/>
      <c r="O1034" s="788" t="n"/>
      <c r="P1034" s="788" t="n"/>
      <c r="Q1034" s="788" t="n"/>
      <c r="R1034" s="788" t="n"/>
      <c r="S1034" s="788" t="n"/>
      <c r="T1034" s="788" t="n"/>
      <c r="U1034" s="788" t="n"/>
      <c r="V1034" s="788" t="n"/>
      <c r="W1034" s="788" t="n"/>
      <c r="X1034" s="788" t="n"/>
      <c r="Y1034" s="788" t="n"/>
      <c r="Z1034" s="788" t="n"/>
      <c r="AA1034" s="788" t="n"/>
      <c r="AB1034" s="1080" t="n"/>
      <c r="AC1034" s="788" t="n"/>
      <c r="AD1034" s="788" t="n"/>
      <c r="AE1034" s="788" t="n"/>
      <c r="AF1034" s="788" t="n"/>
      <c r="AG1034" s="788" t="n"/>
      <c r="AH1034" s="788" t="n"/>
      <c r="AI1034" s="788" t="n"/>
      <c r="AJ1034" s="788" t="n"/>
      <c r="AK1034" s="788" t="n"/>
      <c r="AL1034" s="788" t="n"/>
      <c r="AM1034" s="788" t="n"/>
      <c r="AN1034" s="788" t="n"/>
      <c r="AO1034" s="788" t="n"/>
      <c r="AP1034" s="788" t="n"/>
      <c r="AQ1034" s="788" t="n"/>
    </row>
    <row r="1035" ht="12.75" customHeight="1" s="789">
      <c r="A1035" s="788" t="n"/>
      <c r="B1035" s="788" t="n"/>
      <c r="C1035" s="788" t="n"/>
      <c r="D1035" s="788" t="n"/>
      <c r="E1035" s="1076" t="n"/>
      <c r="F1035" s="788" t="n"/>
      <c r="G1035" s="788" t="n"/>
      <c r="H1035" s="788" t="n"/>
      <c r="I1035" s="788" t="n"/>
      <c r="J1035" s="788" t="n"/>
      <c r="K1035" s="788" t="n"/>
      <c r="L1035" s="788" t="n"/>
      <c r="M1035" s="788" t="n"/>
      <c r="N1035" s="788" t="n"/>
      <c r="O1035" s="788" t="n"/>
      <c r="P1035" s="788" t="n"/>
      <c r="Q1035" s="788" t="n"/>
      <c r="R1035" s="788" t="n"/>
      <c r="S1035" s="788" t="n"/>
      <c r="T1035" s="788" t="n"/>
      <c r="U1035" s="788" t="n"/>
      <c r="V1035" s="788" t="n"/>
      <c r="W1035" s="788" t="n"/>
      <c r="X1035" s="788" t="n"/>
      <c r="Y1035" s="788" t="n"/>
      <c r="Z1035" s="788" t="n"/>
      <c r="AA1035" s="788" t="n"/>
      <c r="AB1035" s="1080" t="n"/>
      <c r="AC1035" s="788" t="n"/>
      <c r="AD1035" s="788" t="n"/>
      <c r="AE1035" s="788" t="n"/>
      <c r="AF1035" s="788" t="n"/>
      <c r="AG1035" s="788" t="n"/>
      <c r="AH1035" s="788" t="n"/>
      <c r="AI1035" s="788" t="n"/>
      <c r="AJ1035" s="788" t="n"/>
      <c r="AK1035" s="788" t="n"/>
      <c r="AL1035" s="788" t="n"/>
      <c r="AM1035" s="788" t="n"/>
      <c r="AN1035" s="788" t="n"/>
      <c r="AO1035" s="788" t="n"/>
      <c r="AP1035" s="788" t="n"/>
      <c r="AQ1035" s="788" t="n"/>
    </row>
  </sheetData>
  <autoFilter ref="A1:AA155"/>
  <conditionalFormatting sqref="O2:O155">
    <cfRule type="cellIs" rank="0" priority="2" equalAverage="0" operator="greaterThan" aboveAverage="0" dxfId="3" text="" percent="0" bottom="0">
      <formula>10</formula>
    </cfRule>
  </conditionalFormatting>
  <conditionalFormatting sqref="P2:P99 P101:P105 P108:P109 P113:P116 P118:P120 P122 P124 P131:P133 P135 P140:P155">
    <cfRule type="cellIs" rank="0" priority="3" equalAverage="0" operator="greaterThan" aboveAverage="0" dxfId="4" text="" percent="0" bottom="0">
      <formula>10</formula>
    </cfRule>
  </conditionalFormatting>
  <conditionalFormatting sqref="Q2:Q99 Q101:Q105 Q108:Q109 Q113:Q116 Q118:Q120 Q122 Q124 Q131:Q133 Q135 Q140:Q155">
    <cfRule type="cellIs" rank="0" priority="4" equalAverage="0" operator="greaterThan" aboveAverage="0" dxfId="4" text="" percent="0" bottom="0">
      <formula>200</formula>
    </cfRule>
  </conditionalFormatting>
  <conditionalFormatting sqref="R2:R155">
    <cfRule type="cellIs" rank="0" priority="5" equalAverage="0" operator="greaterThan" aboveAverage="0" dxfId="4" text="" percent="0" bottom="0">
      <formula>10</formula>
    </cfRule>
  </conditionalFormatting>
  <conditionalFormatting sqref="S2:S99 S101:S105 T2:U68 T70:T76 T79:T99 T101 T103:T105 U70:U77 U79:U105">
    <cfRule type="cellIs" rank="0" priority="6" equalAverage="0" operator="greaterThan" aboveAverage="0" dxfId="4" text="" percent="0" bottom="0">
      <formula>200</formula>
    </cfRule>
  </conditionalFormatting>
  <conditionalFormatting sqref="S108:V109 S113:V116 S118:V120 S122:V122 S124:V124 S131:V133 S135:V135 S140:V155 V2:V99 V101:V105">
    <cfRule type="cellIs" rank="0" priority="7" equalAverage="0" operator="greaterThan" aboveAverage="0" dxfId="4" text="" percent="0" bottom="0">
      <formula>200</formula>
    </cfRule>
  </conditionalFormatting>
  <conditionalFormatting sqref="Z2:Z105 Z108:AA109 Z113:AA116 Z118:AA120 Z122:AA122 Z124:AA124 Z132:Z133 Z135:AA135 Z140:AA155">
    <cfRule type="cellIs" rank="0" priority="8" equalAverage="0" operator="greaterThan" aboveAverage="0" dxfId="4" text="" percent="0" bottom="0">
      <formula>1</formula>
    </cfRule>
  </conditionalFormatting>
  <conditionalFormatting sqref="AA2:AA99 AA101:AA105 AA131:AA133">
    <cfRule type="cellIs" rank="0" priority="9" equalAverage="0" operator="greaterThan" aboveAverage="0" dxfId="4" text="" percent="0" bottom="0">
      <formula>1</formula>
    </cfRule>
  </conditionalFormatting>
  <printOptions horizontalCentered="0" verticalCentered="0" headings="0" gridLines="0" gridLinesSet="1"/>
  <pageMargins left="0.7" right="0.7" top="0.75" bottom="0.75" header="0.511805555555555" footer="0.511805555555555"/>
  <pageSetup orientation="portrait" paperSize="9" scale="100" fitToHeight="1" fitToWidth="1" pageOrder="downThenOver" blackAndWhite="0" draft="0" horizontalDpi="300" verticalDpi="300" copies="1"/>
</worksheet>
</file>

<file path=xl/worksheets/sheet13.xml><?xml version="1.0" encoding="utf-8"?>
<worksheet xmlns:r="http://schemas.openxmlformats.org/officeDocument/2006/relationships" xmlns="http://schemas.openxmlformats.org/spreadsheetml/2006/main">
  <sheetPr filterMode="0">
    <outlinePr summaryBelow="1" summaryRight="1"/>
    <pageSetUpPr fitToPage="0"/>
  </sheetPr>
  <dimension ref="A1:AP995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2.58984375" defaultRowHeight="15.75" zeroHeight="0" outlineLevelRow="0"/>
  <cols>
    <col width="9.42" customWidth="1" style="788" min="3" max="3"/>
    <col width="13.29" customWidth="1" style="788" min="4" max="4"/>
    <col width="19.99" customWidth="1" style="788" min="8" max="8"/>
    <col width="16.29" customWidth="1" style="788" min="10" max="10"/>
    <col width="12.42" customWidth="1" style="788" min="11" max="11"/>
    <col width="15.42" customWidth="1" style="788" min="12" max="12"/>
    <col width="14.01" customWidth="1" style="788" min="13" max="13"/>
    <col hidden="1" width="12.57" customWidth="1" style="788" min="15" max="20"/>
    <col width="17.14" customWidth="1" style="788" min="22" max="24"/>
    <col width="16.71" customWidth="1" style="788" min="25" max="25"/>
  </cols>
  <sheetData>
    <row r="1" ht="39" customHeight="1" s="789">
      <c r="A1" s="1185" t="inlineStr">
        <is>
          <t>№ заявки</t>
        </is>
      </c>
      <c r="B1" s="1187" t="inlineStr">
        <is>
          <t>Тип</t>
        </is>
      </c>
      <c r="C1" s="1188" t="inlineStr">
        <is>
          <t>№ Приложения</t>
        </is>
      </c>
      <c r="D1" s="1188" t="inlineStr">
        <is>
          <t>№ Контейнера</t>
        </is>
      </c>
      <c r="E1" s="1188" t="inlineStr">
        <is>
          <t>Сдача Город</t>
        </is>
      </c>
      <c r="F1" s="1188" t="inlineStr">
        <is>
          <t>Сдача Терминал</t>
        </is>
      </c>
      <c r="G1" s="1188" t="inlineStr">
        <is>
          <t>Сток</t>
        </is>
      </c>
      <c r="H1" s="1188" t="inlineStr">
        <is>
          <t>Slot</t>
        </is>
      </c>
      <c r="I1" s="1188" t="inlineStr">
        <is>
          <t>ДЕФЕКТ</t>
        </is>
      </c>
      <c r="J1" s="1188" t="inlineStr">
        <is>
          <t>Дата Сдачи на терминал/ Начало использования</t>
        </is>
      </c>
      <c r="K1" s="1188" t="inlineStr">
        <is>
          <t>Дата вывоза на КП</t>
        </is>
      </c>
      <c r="L1" s="1188" t="inlineStr">
        <is>
          <t>Направление</t>
        </is>
      </c>
      <c r="M1" s="1188" t="inlineStr">
        <is>
          <t>Срок хранения на терминале</t>
        </is>
      </c>
      <c r="N1" s="1188" t="inlineStr">
        <is>
          <t>Дни хранения</t>
        </is>
      </c>
      <c r="O1" s="1187" t="inlineStr">
        <is>
          <t>Дней хранения август</t>
        </is>
      </c>
      <c r="P1" s="1187" t="inlineStr">
        <is>
          <t>СНХ август</t>
        </is>
      </c>
      <c r="Q1" s="1187" t="inlineStr">
        <is>
          <t>Дней хранения сентябрь</t>
        </is>
      </c>
      <c r="R1" s="1187" t="inlineStr">
        <is>
          <t>СНХ сентябрь</t>
        </is>
      </c>
      <c r="S1" s="1187" t="inlineStr">
        <is>
          <t>Дней хранения октябрь</t>
        </is>
      </c>
      <c r="T1" s="1187" t="inlineStr">
        <is>
          <t>СНХ октябрь</t>
        </is>
      </c>
      <c r="U1" s="1188" t="inlineStr">
        <is>
          <t>СНХ в РУБ</t>
        </is>
      </c>
      <c r="V1" s="1188" t="inlineStr">
        <is>
          <t>Окончание использования/Сдача в Китае</t>
        </is>
      </c>
      <c r="W1" s="1188" t="inlineStr">
        <is>
          <t>Сдача в порт Владивостока</t>
        </is>
      </c>
      <c r="X1" s="1188" t="inlineStr">
        <is>
          <t>Сдача на терминал Китая</t>
        </is>
      </c>
      <c r="Y1" s="1188" t="inlineStr">
        <is>
          <t>Превышение использования</t>
        </is>
      </c>
      <c r="Z1" s="1188" t="inlineStr">
        <is>
          <t>Сумма</t>
        </is>
      </c>
      <c r="AA1" s="1520" t="n"/>
      <c r="AB1" s="1186" t="n"/>
      <c r="AC1" s="1186" t="n"/>
      <c r="AD1" s="1186" t="n"/>
      <c r="AE1" s="1186" t="n"/>
      <c r="AF1" s="1186" t="n"/>
      <c r="AG1" s="1186" t="n"/>
      <c r="AH1" s="1186" t="n"/>
      <c r="AI1" s="1186" t="n"/>
      <c r="AJ1" s="1186" t="n"/>
      <c r="AK1" s="1186" t="n"/>
      <c r="AL1" s="788" t="n"/>
      <c r="AM1" s="788" t="n"/>
      <c r="AN1" s="788" t="n"/>
      <c r="AO1" s="788" t="n"/>
      <c r="AP1" s="788" t="n"/>
    </row>
    <row r="2" ht="15" customHeight="1" s="789">
      <c r="A2" s="1199" t="n">
        <v>4700939</v>
      </c>
      <c r="B2" s="1199" t="inlineStr">
        <is>
          <t>40'HC</t>
        </is>
      </c>
      <c r="C2" s="1202" t="n">
        <v>44841</v>
      </c>
      <c r="D2" s="1214" t="inlineStr">
        <is>
          <t>TGBU6197211</t>
        </is>
      </c>
      <c r="E2" s="1199" t="inlineStr">
        <is>
          <t>Moscow</t>
        </is>
      </c>
      <c r="F2" s="1214" t="inlineStr">
        <is>
          <t>Логистика</t>
        </is>
      </c>
      <c r="G2" s="1214" t="inlineStr">
        <is>
          <t>BIC</t>
        </is>
      </c>
      <c r="H2" s="1214" t="inlineStr">
        <is>
          <t>23.09.2022 – 07.10.2022</t>
        </is>
      </c>
      <c r="I2" s="1214" t="n"/>
      <c r="J2" s="1562" t="n">
        <v>44828</v>
      </c>
      <c r="K2" s="1203" t="n">
        <v>44851</v>
      </c>
      <c r="L2" s="1211" t="inlineStr">
        <is>
          <t>КП5-Придача</t>
        </is>
      </c>
      <c r="M2" s="1563">
        <f>J2+9</f>
        <v/>
      </c>
      <c r="N2" s="1521">
        <f>K2-J2+1</f>
        <v/>
      </c>
      <c r="O2" s="1564">
        <f>IF(J2&lt; DATE(2022,8,31),DATE(2022,8,31)-J2+1,0)</f>
        <v/>
      </c>
      <c r="P2" s="1565">
        <f>IF(O2&lt;11,O2*0,(IF(AND(O2&gt;10,O2&lt;22),(O2-10)*300,3300)+IF(O2&gt;21,(O2-21)*600,O2*0)))</f>
        <v/>
      </c>
      <c r="Q2" s="1522">
        <f>DATE(2022,9,30)-J2+1</f>
        <v/>
      </c>
      <c r="R2" s="1565">
        <f>(IF(Q2&lt;11,Q2*0,(IF(AND(Q2&gt;10,Q2&lt;22),(Q2-10)*300,3300)+IF(Q2&gt;21,(Q2-21)*600,Q2*0))))-P2</f>
        <v/>
      </c>
      <c r="S2" s="1522">
        <f>K2-J2+1-Q2</f>
        <v/>
      </c>
      <c r="T2" s="1543">
        <f>(IF((S2+Q2)&lt;11,S2*0,(IF(AND((S2+Q2)&gt;10,(S2+Q2)&lt;22),(S2)*300,0)+IF((S2+Q2)&gt;21,S2*600,S2*0))))</f>
        <v/>
      </c>
      <c r="U2" s="1565">
        <f>IF(N2&lt;11,N2*0,(IF(AND(N2&gt;10,N2&lt;22),(N2-10)*300,3300)+IF(N2&gt;21,(N2-21)*600,N2*0)))</f>
        <v/>
      </c>
      <c r="V2" s="1563">
        <f>J2+79</f>
        <v/>
      </c>
      <c r="W2" s="1542" t="n">
        <v>44880</v>
      </c>
      <c r="X2" s="1205" t="n">
        <v>44931</v>
      </c>
      <c r="Y2" s="1566">
        <f>IF(V2&lt;TODAY(),(TODAY()-V2),"0")</f>
        <v/>
      </c>
      <c r="Z2" s="1567">
        <f>Y2*6.5</f>
        <v/>
      </c>
      <c r="AA2" s="1080" t="n"/>
      <c r="AB2" s="788" t="n"/>
      <c r="AC2" s="788" t="n"/>
      <c r="AD2" s="788" t="n"/>
      <c r="AE2" s="788" t="n"/>
      <c r="AF2" s="788" t="n"/>
      <c r="AG2" s="788" t="n"/>
      <c r="AH2" s="788" t="n"/>
      <c r="AI2" s="788" t="n"/>
      <c r="AJ2" s="788" t="n"/>
      <c r="AK2" s="788" t="n"/>
      <c r="AL2" s="788" t="n"/>
      <c r="AM2" s="788" t="n"/>
      <c r="AN2" s="788" t="n"/>
      <c r="AO2" s="788" t="n"/>
      <c r="AP2" s="788" t="n"/>
    </row>
    <row r="3" ht="15" customHeight="1" s="789">
      <c r="A3" s="1213" t="n">
        <v>4700923</v>
      </c>
      <c r="B3" s="1211" t="inlineStr">
        <is>
          <t>40'HC</t>
        </is>
      </c>
      <c r="C3" s="1202" t="n">
        <v>44841</v>
      </c>
      <c r="D3" s="1200" t="inlineStr">
        <is>
          <t>TEMU7139884</t>
        </is>
      </c>
      <c r="E3" s="1211" t="inlineStr">
        <is>
          <t>Moscow</t>
        </is>
      </c>
      <c r="F3" s="1200" t="inlineStr">
        <is>
          <t>Логистика</t>
        </is>
      </c>
      <c r="G3" s="1200" t="inlineStr">
        <is>
          <t>BIC</t>
        </is>
      </c>
      <c r="H3" s="1200" t="inlineStr">
        <is>
          <t>23.09.2022 – 07.10.2022</t>
        </is>
      </c>
      <c r="I3" s="1200" t="n"/>
      <c r="J3" s="1203" t="n">
        <v>44827</v>
      </c>
      <c r="K3" s="1203" t="n">
        <v>44851</v>
      </c>
      <c r="L3" s="1199" t="inlineStr">
        <is>
          <t>КП5-Придача</t>
        </is>
      </c>
      <c r="M3" s="1205">
        <f>J3+9</f>
        <v/>
      </c>
      <c r="N3" s="1521">
        <f>K3-J3+1</f>
        <v/>
      </c>
      <c r="O3" s="1522">
        <f>IF(J3&lt; DATE(2022,8,31),DATE(2022,8,31)-J3+1,0)</f>
        <v/>
      </c>
      <c r="P3" s="1523">
        <f>IF(O3&lt;11,O3*0,(IF(AND(O3&gt;10,O3&lt;22),(O3-10)*300,3300)+IF(O3&gt;21,(O3-21)*600,O3*0)))</f>
        <v/>
      </c>
      <c r="Q3" s="1522">
        <f>DATE(2022,9,30)-J3+1</f>
        <v/>
      </c>
      <c r="R3" s="1523">
        <f>(IF(Q3&lt;11,Q3*0,(IF(AND(Q3&gt;10,Q3&lt;22),(Q3-10)*300,3300)+IF(Q3&gt;21,(Q3-21)*600,Q3*0))))-P3</f>
        <v/>
      </c>
      <c r="S3" s="1522">
        <f>K3-J3+1-Q3</f>
        <v/>
      </c>
      <c r="T3" s="1543">
        <f>(IF((S3+Q3)&lt;11,S3*0,(IF(AND((S3+Q3)&gt;10,(S3+Q3)&lt;22),((S3+Q3)-10)*300,0)+IF((S3+Q3)&gt;21,S3*600,S3*0))))</f>
        <v/>
      </c>
      <c r="U3" s="1526">
        <f>IF(N3&lt;11,N3*0,(IF(AND(N3&gt;10,N3&lt;22),(N3-10)*300,3300)+IF(N3&gt;21,(N3-21)*600,N3*0)))</f>
        <v/>
      </c>
      <c r="V3" s="1205">
        <f>J3+79</f>
        <v/>
      </c>
      <c r="W3" s="1205" t="n">
        <v>44880</v>
      </c>
      <c r="X3" s="1205" t="n">
        <v>44931</v>
      </c>
      <c r="Y3" s="1540">
        <f>IF(V3&lt;TODAY(),(TODAY()-V3),"0")</f>
        <v/>
      </c>
      <c r="Z3" s="1209">
        <f>Y3*6.5</f>
        <v/>
      </c>
      <c r="AA3" s="1080" t="n"/>
      <c r="AB3" s="788" t="n"/>
      <c r="AC3" s="788" t="n"/>
      <c r="AD3" s="788" t="n"/>
      <c r="AE3" s="788" t="n"/>
      <c r="AF3" s="788" t="n"/>
      <c r="AG3" s="788" t="n"/>
      <c r="AH3" s="788" t="n"/>
      <c r="AI3" s="788" t="n"/>
      <c r="AJ3" s="788" t="n"/>
      <c r="AK3" s="788" t="n"/>
      <c r="AL3" s="788" t="n"/>
      <c r="AM3" s="788" t="n"/>
      <c r="AN3" s="788" t="n"/>
      <c r="AO3" s="788" t="n"/>
      <c r="AP3" s="788" t="n"/>
    </row>
    <row r="4" ht="15" customHeight="1" s="789">
      <c r="A4" s="1213" t="n">
        <v>4700929</v>
      </c>
      <c r="B4" s="1211" t="inlineStr">
        <is>
          <t>40'HC</t>
        </is>
      </c>
      <c r="C4" s="1202" t="n">
        <v>44841</v>
      </c>
      <c r="D4" s="1200" t="inlineStr">
        <is>
          <t>SEGU6495462</t>
        </is>
      </c>
      <c r="E4" s="1211" t="inlineStr">
        <is>
          <t>Moscow</t>
        </is>
      </c>
      <c r="F4" s="1200" t="inlineStr">
        <is>
          <t>Логистика</t>
        </is>
      </c>
      <c r="G4" s="1200" t="inlineStr">
        <is>
          <t>BIC</t>
        </is>
      </c>
      <c r="H4" s="1200" t="inlineStr">
        <is>
          <t>23.09.2022 – 07.10.2022</t>
        </is>
      </c>
      <c r="I4" s="1200" t="n"/>
      <c r="J4" s="1203" t="n">
        <v>44827</v>
      </c>
      <c r="K4" s="1203" t="n">
        <v>44851</v>
      </c>
      <c r="L4" s="1199" t="inlineStr">
        <is>
          <t>КП5-Придача</t>
        </is>
      </c>
      <c r="M4" s="1205">
        <f>J4+9</f>
        <v/>
      </c>
      <c r="N4" s="1521">
        <f>K4-J4+1</f>
        <v/>
      </c>
      <c r="O4" s="1522">
        <f>IF(J4&lt; DATE(2022,8,31),DATE(2022,8,31)-J4+1,0)</f>
        <v/>
      </c>
      <c r="P4" s="1523">
        <f>IF(O4&lt;11,O4*0,(IF(AND(O4&gt;10,O4&lt;22),(O4-10)*300,3300)+IF(O4&gt;21,(O4-21)*600,O4*0)))</f>
        <v/>
      </c>
      <c r="Q4" s="1522">
        <f>DATE(2022,9,30)-J4+1</f>
        <v/>
      </c>
      <c r="R4" s="1523">
        <f>(IF(Q4&lt;11,Q4*0,(IF(AND(Q4&gt;10,Q4&lt;22),(Q4-10)*300,3300)+IF(Q4&gt;21,(Q4-21)*600,Q4*0))))-P4</f>
        <v/>
      </c>
      <c r="S4" s="1522">
        <f>K4-J4+1-Q4</f>
        <v/>
      </c>
      <c r="T4" s="1543">
        <f>(IF((S4+Q4)&lt;11,S4*0,(IF(AND((S4+Q4)&gt;10,(S4+Q4)&lt;22),((S4+Q4)-10)*300,0)+IF((S4+Q4)&gt;21,S4*600,S4*0))))</f>
        <v/>
      </c>
      <c r="U4" s="1526">
        <f>IF(N4&lt;11,N4*0,(IF(AND(N4&gt;10,N4&lt;22),(N4-10)*300,3300)+IF(N4&gt;21,(N4-21)*600,N4*0)))</f>
        <v/>
      </c>
      <c r="V4" s="1205">
        <f>J4+79</f>
        <v/>
      </c>
      <c r="W4" s="1205" t="n">
        <v>44880</v>
      </c>
      <c r="X4" s="1205" t="n">
        <v>44928</v>
      </c>
      <c r="Y4" s="1540">
        <f>IF(V4&lt;TODAY(),(TODAY()-V4),"0")</f>
        <v/>
      </c>
      <c r="Z4" s="1209">
        <f>Y4*6.5</f>
        <v/>
      </c>
      <c r="AA4" s="1080" t="n"/>
      <c r="AB4" s="788" t="n"/>
      <c r="AC4" s="788" t="n"/>
      <c r="AD4" s="788" t="n"/>
      <c r="AE4" s="788" t="n"/>
      <c r="AF4" s="788" t="n"/>
      <c r="AG4" s="788" t="n"/>
      <c r="AH4" s="788" t="n"/>
      <c r="AI4" s="788" t="n"/>
      <c r="AJ4" s="788" t="n"/>
      <c r="AK4" s="788" t="n"/>
      <c r="AL4" s="788" t="n"/>
      <c r="AM4" s="788" t="n"/>
      <c r="AN4" s="788" t="n"/>
      <c r="AO4" s="788" t="n"/>
      <c r="AP4" s="788" t="n"/>
    </row>
    <row r="5" ht="15" customHeight="1" s="789">
      <c r="A5" s="1199" t="n">
        <v>4700937</v>
      </c>
      <c r="B5" s="1199" t="inlineStr">
        <is>
          <t>40'HC</t>
        </is>
      </c>
      <c r="C5" s="1202" t="n">
        <v>44841</v>
      </c>
      <c r="D5" s="1214" t="inlineStr">
        <is>
          <t>TGBU6029434</t>
        </is>
      </c>
      <c r="E5" s="1199" t="inlineStr">
        <is>
          <t>Moscow</t>
        </is>
      </c>
      <c r="F5" s="1214" t="inlineStr">
        <is>
          <t>Логистика</t>
        </is>
      </c>
      <c r="G5" s="1214" t="inlineStr">
        <is>
          <t>BIC</t>
        </is>
      </c>
      <c r="H5" s="1214" t="inlineStr">
        <is>
          <t>23.09.2022 – 07.10.2022</t>
        </is>
      </c>
      <c r="I5" s="1214" t="inlineStr">
        <is>
          <t>Отказ</t>
        </is>
      </c>
      <c r="J5" s="1562" t="n">
        <v>44827</v>
      </c>
      <c r="K5" s="1203" t="n">
        <v>44851</v>
      </c>
      <c r="L5" s="1199" t="inlineStr">
        <is>
          <t>КП5-Придача</t>
        </is>
      </c>
      <c r="M5" s="1205">
        <f>J5+9</f>
        <v/>
      </c>
      <c r="N5" s="1521">
        <f>K5-J5+1</f>
        <v/>
      </c>
      <c r="O5" s="1522">
        <f>IF(J5&lt; DATE(2022,8,31),DATE(2022,8,31)-J5+1,0)</f>
        <v/>
      </c>
      <c r="P5" s="1523">
        <f>IF(O5&lt;11,O5*0,(IF(AND(O5&gt;10,O5&lt;22),(O5-10)*300,3300)+IF(O5&gt;21,(O5-21)*600,O5*0)))</f>
        <v/>
      </c>
      <c r="Q5" s="1522">
        <f>DATE(2022,9,30)-J5+1</f>
        <v/>
      </c>
      <c r="R5" s="1523">
        <f>(IF(Q5&lt;11,Q5*0,(IF(AND(Q5&gt;10,Q5&lt;22),(Q5-10)*300,3300)+IF(Q5&gt;21,(Q5-21)*600,Q5*0))))-P5</f>
        <v/>
      </c>
      <c r="S5" s="1522">
        <f>K5-J5+1-Q5</f>
        <v/>
      </c>
      <c r="T5" s="1543">
        <f>(IF((S5+Q5)&lt;11,S5*0,(IF(AND((S5+Q5)&gt;10,(S5+Q5)&lt;22),((S5+Q5)-10)*300,0)+IF((S5+Q5)&gt;21,S5*600,S5*0))))</f>
        <v/>
      </c>
      <c r="U5" s="1526">
        <f>IF(N5&lt;11,N5*0,(IF(AND(N5&gt;10,N5&lt;22),(N5-10)*300,3300)+IF(N5&gt;21,(N5-21)*600,N5*0)))</f>
        <v/>
      </c>
      <c r="V5" s="1205">
        <f>J5+79</f>
        <v/>
      </c>
      <c r="W5" s="1205" t="n">
        <v>44880</v>
      </c>
      <c r="X5" s="1205" t="n">
        <v>44928</v>
      </c>
      <c r="Y5" s="1540">
        <f>IF(V5&lt;TODAY(),(TODAY()-V5),"0")</f>
        <v/>
      </c>
      <c r="Z5" s="1209">
        <f>Y5*6.5</f>
        <v/>
      </c>
      <c r="AA5" s="1080" t="n"/>
      <c r="AB5" s="788" t="n"/>
      <c r="AC5" s="788" t="n"/>
      <c r="AD5" s="788" t="n"/>
      <c r="AE5" s="788" t="n"/>
      <c r="AF5" s="788" t="n"/>
      <c r="AG5" s="788" t="n"/>
      <c r="AH5" s="788" t="n"/>
      <c r="AI5" s="788" t="n"/>
      <c r="AJ5" s="788" t="n"/>
      <c r="AK5" s="788" t="n"/>
      <c r="AL5" s="788" t="n"/>
      <c r="AM5" s="788" t="n"/>
      <c r="AN5" s="788" t="n"/>
      <c r="AO5" s="788" t="n"/>
      <c r="AP5" s="788" t="n"/>
    </row>
    <row r="6" ht="15" customHeight="1" s="789">
      <c r="A6" s="1199" t="n">
        <v>4701057</v>
      </c>
      <c r="B6" s="1199" t="inlineStr">
        <is>
          <t>40'HC</t>
        </is>
      </c>
      <c r="C6" s="1202" t="n">
        <v>44841</v>
      </c>
      <c r="D6" s="1214" t="inlineStr">
        <is>
          <t>SEGU6931273</t>
        </is>
      </c>
      <c r="E6" s="1199" t="inlineStr">
        <is>
          <t>Moscow</t>
        </is>
      </c>
      <c r="F6" s="1214" t="inlineStr">
        <is>
          <t>Логистика</t>
        </is>
      </c>
      <c r="G6" s="1214" t="inlineStr">
        <is>
          <t>BIC</t>
        </is>
      </c>
      <c r="H6" s="1214" t="inlineStr">
        <is>
          <t>23.09.2022 – 13.10.2022</t>
        </is>
      </c>
      <c r="I6" s="1214" t="n"/>
      <c r="J6" s="1562" t="n">
        <v>44827</v>
      </c>
      <c r="K6" s="1203" t="n">
        <v>44851</v>
      </c>
      <c r="L6" s="1199" t="inlineStr">
        <is>
          <t>КП5-Придача</t>
        </is>
      </c>
      <c r="M6" s="1205">
        <f>J6+9</f>
        <v/>
      </c>
      <c r="N6" s="1521">
        <f>K6-J6+1</f>
        <v/>
      </c>
      <c r="O6" s="1522">
        <f>IF(J6&lt; DATE(2022,8,31),DATE(2022,8,31)-J6+1,0)</f>
        <v/>
      </c>
      <c r="P6" s="1523">
        <f>IF(O6&lt;11,O6*0,(IF(AND(O6&gt;10,O6&lt;22),(O6-10)*300,3300)+IF(O6&gt;21,(O6-21)*600,O6*0)))</f>
        <v/>
      </c>
      <c r="Q6" s="1522">
        <f>DATE(2022,9,30)-J6+1</f>
        <v/>
      </c>
      <c r="R6" s="1523">
        <f>(IF(Q6&lt;11,Q6*0,(IF(AND(Q6&gt;10,Q6&lt;22),(Q6-10)*300,3300)+IF(Q6&gt;21,(Q6-21)*600,Q6*0))))-P6</f>
        <v/>
      </c>
      <c r="S6" s="1522">
        <f>K6-J6+1-Q6</f>
        <v/>
      </c>
      <c r="T6" s="1543">
        <f>(IF((S6+Q6)&lt;11,S6*0,(IF(AND((S6+Q6)&gt;10,(S6+Q6)&lt;22),((S6+Q6)-10)*300,0)+IF((S6+Q6)&gt;21,S6*600,S6*0))))</f>
        <v/>
      </c>
      <c r="U6" s="1526">
        <f>IF(N6&lt;11,N6*0,(IF(AND(N6&gt;10,N6&lt;22),(N6-10)*300,3300)+IF(N6&gt;21,(N6-21)*600,N6*0)))</f>
        <v/>
      </c>
      <c r="V6" s="1205">
        <f>J6+79</f>
        <v/>
      </c>
      <c r="W6" s="1205" t="n">
        <v>44880</v>
      </c>
      <c r="X6" s="1205" t="n">
        <v>44925</v>
      </c>
      <c r="Y6" s="1540">
        <f>IF(V6&lt;TODAY(),(TODAY()-V6),"0")</f>
        <v/>
      </c>
      <c r="Z6" s="1209">
        <f>Y6*6.5</f>
        <v/>
      </c>
      <c r="AA6" s="1080" t="n"/>
      <c r="AB6" s="788" t="n"/>
      <c r="AC6" s="788" t="n"/>
      <c r="AD6" s="788" t="n"/>
      <c r="AE6" s="788" t="n"/>
      <c r="AF6" s="788" t="n"/>
      <c r="AG6" s="788" t="n"/>
      <c r="AH6" s="788" t="n"/>
      <c r="AI6" s="788" t="n"/>
      <c r="AJ6" s="788" t="n"/>
      <c r="AK6" s="788" t="n"/>
      <c r="AL6" s="788" t="n"/>
      <c r="AM6" s="788" t="n"/>
      <c r="AN6" s="788" t="n"/>
      <c r="AO6" s="788" t="n"/>
      <c r="AP6" s="788" t="n"/>
    </row>
    <row r="7" ht="15" customHeight="1" s="789">
      <c r="A7" s="1199" t="n">
        <v>4700919</v>
      </c>
      <c r="B7" s="1199" t="inlineStr">
        <is>
          <t>40'HC</t>
        </is>
      </c>
      <c r="C7" s="1202" t="n">
        <v>44841</v>
      </c>
      <c r="D7" s="1199" t="inlineStr">
        <is>
          <t>SEGU6513416</t>
        </is>
      </c>
      <c r="E7" s="1199" t="inlineStr">
        <is>
          <t>Moscow</t>
        </is>
      </c>
      <c r="F7" s="1199" t="inlineStr">
        <is>
          <t>Логистика</t>
        </is>
      </c>
      <c r="G7" s="1199" t="inlineStr">
        <is>
          <t>BIC</t>
        </is>
      </c>
      <c r="H7" s="1199" t="inlineStr">
        <is>
          <t>23.09.2022 – 07.10.2022</t>
        </is>
      </c>
      <c r="I7" s="1199" t="n"/>
      <c r="J7" s="1562" t="n">
        <v>44830</v>
      </c>
      <c r="K7" s="1203" t="n">
        <v>44851</v>
      </c>
      <c r="L7" s="1211" t="inlineStr">
        <is>
          <t>КП5-Придача</t>
        </is>
      </c>
      <c r="M7" s="1563">
        <f>J7+9</f>
        <v/>
      </c>
      <c r="N7" s="1521">
        <f>K7-J7+1</f>
        <v/>
      </c>
      <c r="O7" s="1564">
        <f>IF(J7&lt; DATE(2022,8,31),DATE(2022,8,31)-J7+1,0)</f>
        <v/>
      </c>
      <c r="P7" s="1565">
        <f>IF(O7&lt;11,O7*0,(IF(AND(O7&gt;10,O7&lt;22),(O7-10)*300,3300)+IF(O7&gt;21,(O7-21)*600,O7*0)))</f>
        <v/>
      </c>
      <c r="Q7" s="1522">
        <f>DATE(2022,9,30)-J7+1</f>
        <v/>
      </c>
      <c r="R7" s="1565">
        <f>(IF(Q7&lt;11,Q7*0,(IF(AND(Q7&gt;10,Q7&lt;22),(Q7-10)*300,3300)+IF(Q7&gt;21,(Q7-21)*600,Q7*0))))-P7</f>
        <v/>
      </c>
      <c r="S7" s="1522">
        <f>K7-J7+1-Q7</f>
        <v/>
      </c>
      <c r="T7" s="1543">
        <f>(IF((S7+Q7)&lt;11,S7*0,(IF(AND((S7+Q7)&gt;10,(S7+Q7)&lt;22),(S7)*300,0)+IF((S7+Q7)&gt;21,S7*600,S7*0))))</f>
        <v/>
      </c>
      <c r="U7" s="1565">
        <f>IF(N7&lt;11,N7*0,(IF(AND(N7&gt;10,N7&lt;22),(N7-10)*300,3300)+IF(N7&gt;21,(N7-21)*600,N7*0)))</f>
        <v/>
      </c>
      <c r="V7" s="1563">
        <f>J7+79</f>
        <v/>
      </c>
      <c r="W7" s="1542" t="n">
        <v>44880</v>
      </c>
      <c r="X7" s="1205" t="n">
        <v>44928</v>
      </c>
      <c r="Y7" s="1566">
        <f>IF(V7&lt;TODAY(),(TODAY()-V7),"0")</f>
        <v/>
      </c>
      <c r="Z7" s="1567">
        <f>Y7*6.5</f>
        <v/>
      </c>
      <c r="AA7" s="1080" t="n"/>
      <c r="AB7" s="788" t="n"/>
      <c r="AC7" s="788" t="n"/>
      <c r="AD7" s="788" t="n"/>
      <c r="AE7" s="788" t="n"/>
      <c r="AF7" s="788" t="n"/>
      <c r="AG7" s="788" t="n"/>
      <c r="AH7" s="788" t="n"/>
      <c r="AI7" s="788" t="n"/>
      <c r="AJ7" s="788" t="n"/>
      <c r="AK7" s="788" t="n"/>
      <c r="AL7" s="788" t="n"/>
      <c r="AM7" s="788" t="n"/>
      <c r="AN7" s="788" t="n"/>
      <c r="AO7" s="788" t="n"/>
      <c r="AP7" s="788" t="n"/>
    </row>
    <row r="8" ht="15" customHeight="1" s="789">
      <c r="A8" s="1199" t="n">
        <v>4701049</v>
      </c>
      <c r="B8" s="1199" t="inlineStr">
        <is>
          <t>40'HC</t>
        </is>
      </c>
      <c r="C8" s="1202" t="n">
        <v>44841</v>
      </c>
      <c r="D8" s="1199" t="inlineStr">
        <is>
          <t>SEGU6933255</t>
        </is>
      </c>
      <c r="E8" s="1199" t="inlineStr">
        <is>
          <t>Moscow</t>
        </is>
      </c>
      <c r="F8" s="1199" t="inlineStr">
        <is>
          <t>Логистика</t>
        </is>
      </c>
      <c r="G8" s="1199" t="inlineStr">
        <is>
          <t>BIC</t>
        </is>
      </c>
      <c r="H8" s="1199" t="inlineStr">
        <is>
          <t>23.09.2022 – 13.10.2022</t>
        </is>
      </c>
      <c r="I8" s="1199" t="n"/>
      <c r="J8" s="1562" t="n">
        <v>44830</v>
      </c>
      <c r="K8" s="1203" t="n">
        <v>44851</v>
      </c>
      <c r="L8" s="1199" t="inlineStr">
        <is>
          <t>КП5-Придача</t>
        </is>
      </c>
      <c r="M8" s="1205">
        <f>J8+9</f>
        <v/>
      </c>
      <c r="N8" s="1521">
        <f>K8-J8+1</f>
        <v/>
      </c>
      <c r="O8" s="1522">
        <f>IF(J8&lt; DATE(2022,8,31),DATE(2022,8,31)-J8+1,0)</f>
        <v/>
      </c>
      <c r="P8" s="1523">
        <f>IF(O8&lt;11,O8*0,(IF(AND(O8&gt;10,O8&lt;22),(O8-10)*300,3300)+IF(O8&gt;21,(O8-21)*600,O8*0)))</f>
        <v/>
      </c>
      <c r="Q8" s="1522">
        <f>DATE(2022,9,30)-J8+1</f>
        <v/>
      </c>
      <c r="R8" s="1523">
        <f>(IF(Q8&lt;11,Q8*0,(IF(AND(Q8&gt;10,Q8&lt;22),(Q8-10)*300,3300)+IF(Q8&gt;21,(Q8-21)*600,Q8*0))))-P8</f>
        <v/>
      </c>
      <c r="S8" s="1522">
        <f>K8-J8+1-Q8</f>
        <v/>
      </c>
      <c r="T8" s="1543">
        <f>(IF((S8+Q8)&lt;11,S8*0,(IF(AND((S8+Q8)&gt;10,(S8+Q8)&lt;22),((S8+Q8)-10)*300,0)+IF((S8+Q8)&gt;21,S8*600,S8*0))))</f>
        <v/>
      </c>
      <c r="U8" s="1526">
        <f>IF(N8&lt;11,N8*0,(IF(AND(N8&gt;10,N8&lt;22),(N8-10)*300,3300)+IF(N8&gt;21,(N8-21)*600,N8*0)))</f>
        <v/>
      </c>
      <c r="V8" s="1205">
        <f>J8+79</f>
        <v/>
      </c>
      <c r="W8" s="1205" t="n">
        <v>44880</v>
      </c>
      <c r="X8" s="1205" t="n">
        <v>44929</v>
      </c>
      <c r="Y8" s="1540">
        <f>IF(V8&lt;TODAY(),(TODAY()-V8),"0")</f>
        <v/>
      </c>
      <c r="Z8" s="1209">
        <f>Y8*6.5</f>
        <v/>
      </c>
      <c r="AA8" s="1080" t="n"/>
      <c r="AB8" s="788" t="n"/>
      <c r="AC8" s="788" t="n"/>
      <c r="AD8" s="788" t="n"/>
      <c r="AE8" s="788" t="n"/>
      <c r="AF8" s="788" t="n"/>
      <c r="AG8" s="788" t="n"/>
      <c r="AH8" s="788" t="n"/>
      <c r="AI8" s="788" t="n"/>
      <c r="AJ8" s="788" t="n"/>
      <c r="AK8" s="788" t="n"/>
      <c r="AL8" s="788" t="n"/>
      <c r="AM8" s="788" t="n"/>
      <c r="AN8" s="788" t="n"/>
      <c r="AO8" s="788" t="n"/>
      <c r="AP8" s="788" t="n"/>
    </row>
    <row r="9" ht="15" customHeight="1" s="789">
      <c r="A9" s="1213" t="n">
        <v>4709725</v>
      </c>
      <c r="B9" s="1211" t="inlineStr">
        <is>
          <t>40'HC</t>
        </is>
      </c>
      <c r="C9" s="1202" t="n">
        <v>44841</v>
      </c>
      <c r="D9" s="1211" t="inlineStr">
        <is>
          <t>XFVU8940709</t>
        </is>
      </c>
      <c r="E9" s="1211" t="inlineStr">
        <is>
          <t>Moscow</t>
        </is>
      </c>
      <c r="F9" s="1211" t="inlineStr">
        <is>
          <t>Логистика</t>
        </is>
      </c>
      <c r="G9" s="1211" t="inlineStr">
        <is>
          <t>BIC</t>
        </is>
      </c>
      <c r="H9" s="1211" t="inlineStr">
        <is>
          <t>28.09.2022 – 12.10.2022</t>
        </is>
      </c>
      <c r="I9" s="1200" t="inlineStr">
        <is>
          <t>отказ</t>
        </is>
      </c>
      <c r="J9" s="1203" t="n">
        <v>44832</v>
      </c>
      <c r="K9" s="1203" t="n">
        <v>44851</v>
      </c>
      <c r="L9" s="1199" t="inlineStr">
        <is>
          <t>КП5-Придача</t>
        </is>
      </c>
      <c r="M9" s="1205">
        <f>J9+9</f>
        <v/>
      </c>
      <c r="N9" s="1521">
        <f>K9-J9+1</f>
        <v/>
      </c>
      <c r="O9" s="1522">
        <f>IF(J9&lt; DATE(2022,8,31),DATE(2022,8,31)-J9+1,0)</f>
        <v/>
      </c>
      <c r="P9" s="1523">
        <f>IF(O9&lt;11,O9*0,(IF(AND(O9&gt;10,O9&lt;22),(O9-10)*300,3300)+IF(O9&gt;21,(O9-21)*600,O9*0)))</f>
        <v/>
      </c>
      <c r="Q9" s="1522">
        <f>DATE(2022,9,30)-J9+1</f>
        <v/>
      </c>
      <c r="R9" s="1523">
        <f>(IF(Q9&lt;11,Q9*0,(IF(AND(Q9&gt;10,Q9&lt;22),(Q9-10)*300,3300)+IF(Q9&gt;21,(Q9-21)*600,Q9*0))))-P9</f>
        <v/>
      </c>
      <c r="S9" s="1522">
        <f>K9-J9+1-Q9</f>
        <v/>
      </c>
      <c r="T9" s="1543">
        <f>(IF((S9+Q9)&lt;11,S9*0,(IF(AND((S9+Q9)&gt;10,(S9+Q9)&lt;22),((S9+Q9)-10)*300,0)+IF((S9+Q9)&gt;21,S9*600,S9*0))))</f>
        <v/>
      </c>
      <c r="U9" s="1526">
        <f>IF(N9&lt;11,N9*0,(IF(AND(N9&gt;10,N9&lt;22),(N9-10)*300,3300)+IF(N9&gt;21,(N9-21)*600,N9*0)))</f>
        <v/>
      </c>
      <c r="V9" s="1205">
        <f>J9+79</f>
        <v/>
      </c>
      <c r="W9" s="1205" t="n">
        <v>44880</v>
      </c>
      <c r="X9" s="1205" t="n">
        <v>44925</v>
      </c>
      <c r="Y9" s="1540">
        <f>IF(V9&lt;TODAY(),(TODAY()-V9),"0")</f>
        <v/>
      </c>
      <c r="Z9" s="1209">
        <f>Y9*6.5</f>
        <v/>
      </c>
      <c r="AA9" s="1080" t="n"/>
      <c r="AB9" s="788" t="n"/>
      <c r="AC9" s="788" t="n"/>
      <c r="AD9" s="788" t="n"/>
      <c r="AE9" s="788" t="n"/>
      <c r="AF9" s="788" t="n"/>
      <c r="AG9" s="788" t="n"/>
      <c r="AH9" s="788" t="n"/>
      <c r="AI9" s="788" t="n"/>
      <c r="AJ9" s="788" t="n"/>
      <c r="AK9" s="788" t="n"/>
      <c r="AL9" s="788" t="n"/>
      <c r="AM9" s="788" t="n"/>
      <c r="AN9" s="788" t="n"/>
      <c r="AO9" s="788" t="n"/>
      <c r="AP9" s="788" t="n"/>
    </row>
    <row r="10" ht="15" customHeight="1" s="789">
      <c r="A10" s="1199" t="n">
        <v>4700921</v>
      </c>
      <c r="B10" s="1199" t="inlineStr">
        <is>
          <t>40'HC</t>
        </is>
      </c>
      <c r="C10" s="1202" t="n">
        <v>44841</v>
      </c>
      <c r="D10" s="1199" t="inlineStr">
        <is>
          <t>TGBU6197145</t>
        </is>
      </c>
      <c r="E10" s="1199" t="inlineStr">
        <is>
          <t>Moscow</t>
        </is>
      </c>
      <c r="F10" s="1199" t="inlineStr">
        <is>
          <t>Логистика</t>
        </is>
      </c>
      <c r="G10" s="1199" t="inlineStr">
        <is>
          <t>BIC</t>
        </is>
      </c>
      <c r="H10" s="1199" t="inlineStr">
        <is>
          <t>23.09.2022 – 07.10.2022</t>
        </is>
      </c>
      <c r="I10" s="1199" t="n"/>
      <c r="J10" s="1203" t="n">
        <v>44836</v>
      </c>
      <c r="K10" s="1203" t="n">
        <v>44851</v>
      </c>
      <c r="L10" s="1199" t="inlineStr">
        <is>
          <t>КП5-Придача</t>
        </is>
      </c>
      <c r="M10" s="1205">
        <f>J10+9</f>
        <v/>
      </c>
      <c r="N10" s="1521">
        <f>K10-J10+1</f>
        <v/>
      </c>
      <c r="O10" s="1522">
        <f>IF(J10&lt; DATE(2022,8,31),DATE(2022,8,31)-J10+1,0)</f>
        <v/>
      </c>
      <c r="P10" s="1523">
        <f>IF(O10&lt;11,O10*0,(IF(AND(O10&gt;10,O10&lt;22),(O10-10)*300,3300)+IF(O10&gt;21,(O10-21)*600,O10*0)))</f>
        <v/>
      </c>
      <c r="Q10" s="1522" t="n"/>
      <c r="R10" s="1523" t="n"/>
      <c r="S10" s="1522">
        <f>K10-J10+1-Q10</f>
        <v/>
      </c>
      <c r="T10" s="1543">
        <f>(IF((S10+Q10)&lt;11,S10*0,(IF(AND((S10+Q10)&gt;10,(S10+Q10)&lt;22),((S10+Q10)-10)*300,0)+IF((S10+Q10)&gt;21,S10*600,S10*0))))</f>
        <v/>
      </c>
      <c r="U10" s="1526">
        <f>IF(N10&lt;11,N10*0,(IF(AND(N10&gt;10,N10&lt;22),(N10-10)*300,3300)+IF(N10&gt;21,(N10-21)*600,N10*0)))</f>
        <v/>
      </c>
      <c r="V10" s="1205">
        <f>J10+79</f>
        <v/>
      </c>
      <c r="W10" s="1205" t="n">
        <v>44880</v>
      </c>
      <c r="X10" s="1205" t="n">
        <v>44925</v>
      </c>
      <c r="Y10" s="1540">
        <f>IF(V10&lt;TODAY(),(TODAY()-V10),"0")</f>
        <v/>
      </c>
      <c r="Z10" s="1209">
        <f>Y10*6.5</f>
        <v/>
      </c>
      <c r="AA10" s="1080" t="n"/>
      <c r="AB10" s="788" t="n"/>
      <c r="AC10" s="788" t="n"/>
      <c r="AD10" s="788" t="n"/>
      <c r="AE10" s="788" t="n"/>
      <c r="AF10" s="788" t="n"/>
      <c r="AG10" s="788" t="n"/>
      <c r="AH10" s="788" t="n"/>
      <c r="AI10" s="788" t="n"/>
      <c r="AJ10" s="788" t="n"/>
      <c r="AK10" s="788" t="n"/>
      <c r="AL10" s="788" t="n"/>
      <c r="AM10" s="788" t="n"/>
      <c r="AN10" s="788" t="n"/>
      <c r="AO10" s="788" t="n"/>
      <c r="AP10" s="788" t="n"/>
    </row>
    <row r="11" ht="15" customHeight="1" s="789">
      <c r="A11" s="1199" t="n">
        <v>4700917</v>
      </c>
      <c r="B11" s="1199" t="inlineStr">
        <is>
          <t>40'HC</t>
        </is>
      </c>
      <c r="C11" s="1202" t="n">
        <v>44841</v>
      </c>
      <c r="D11" s="1199" t="inlineStr">
        <is>
          <t>SEGU6521561</t>
        </is>
      </c>
      <c r="E11" s="1199" t="inlineStr">
        <is>
          <t>Moscow</t>
        </is>
      </c>
      <c r="F11" s="1199" t="inlineStr">
        <is>
          <t>Логистика</t>
        </is>
      </c>
      <c r="G11" s="1199" t="inlineStr">
        <is>
          <t>BIC</t>
        </is>
      </c>
      <c r="H11" s="1199" t="inlineStr">
        <is>
          <t>23.09.2022 – 07.10.2022</t>
        </is>
      </c>
      <c r="I11" s="1199" t="n"/>
      <c r="J11" s="1562" t="n">
        <v>44827</v>
      </c>
      <c r="K11" s="1203" t="n">
        <v>44851</v>
      </c>
      <c r="L11" s="1527" t="inlineStr">
        <is>
          <t>КП5-Придача</t>
        </is>
      </c>
      <c r="M11" s="1563">
        <f>J11+9</f>
        <v/>
      </c>
      <c r="N11" s="1521">
        <f>K11-J11+1</f>
        <v/>
      </c>
      <c r="O11" s="1564">
        <f>IF(J11&lt; DATE(2022,8,31),DATE(2022,8,31)-J11+1,0)</f>
        <v/>
      </c>
      <c r="P11" s="1565">
        <f>IF(O11&lt;11,O11*0,(IF(AND(O11&gt;10,O11&lt;22),(O11-10)*300,3300)+IF(O11&gt;21,(O11-21)*600,O11*0)))</f>
        <v/>
      </c>
      <c r="Q11" s="1522">
        <f>DATE(2022,9,30)-J11+1</f>
        <v/>
      </c>
      <c r="R11" s="1565">
        <f>(IF(Q11&lt;11,Q11*0,(IF(AND(Q11&gt;10,Q11&lt;22),(Q11-10)*300,3300)+IF(Q11&gt;21,(Q11-21)*600,Q11*0))))-P11</f>
        <v/>
      </c>
      <c r="S11" s="1522">
        <f>K11-J11+1-Q11</f>
        <v/>
      </c>
      <c r="T11" s="1543">
        <f>(IF((S11+Q11)&lt;11,S11*0,(IF(AND((S11+Q11)&gt;10,(S11+Q11)&lt;22),((S11+Q11)-10)*300,0)+IF((S11+Q11)&gt;21,S11*600,S11*0))))</f>
        <v/>
      </c>
      <c r="U11" s="1565">
        <f>IF(N11&lt;11,N11*0,(IF(AND(N11&gt;10,N11&lt;22),(N11-10)*300,3300)+IF(N11&gt;21,(N11-21)*600,N11*0)))</f>
        <v/>
      </c>
      <c r="V11" s="1563">
        <f>J11+79</f>
        <v/>
      </c>
      <c r="W11" s="1542" t="n">
        <v>44880</v>
      </c>
      <c r="X11" s="1563" t="n">
        <v>44917</v>
      </c>
      <c r="Y11" s="1566">
        <f>X11-V11</f>
        <v/>
      </c>
      <c r="Z11" s="1567">
        <f>Y11*6.5</f>
        <v/>
      </c>
      <c r="AA11" s="1080" t="n"/>
      <c r="AB11" s="788" t="n"/>
      <c r="AC11" s="788" t="n"/>
      <c r="AD11" s="788" t="n"/>
      <c r="AE11" s="788" t="n"/>
      <c r="AF11" s="788" t="n"/>
      <c r="AG11" s="788" t="n"/>
      <c r="AH11" s="788" t="n"/>
      <c r="AI11" s="788" t="n"/>
      <c r="AJ11" s="788" t="n"/>
      <c r="AK11" s="788" t="n"/>
      <c r="AL11" s="788" t="n"/>
      <c r="AM11" s="788" t="n"/>
      <c r="AN11" s="788" t="n"/>
      <c r="AO11" s="788" t="n"/>
      <c r="AP11" s="788" t="n"/>
    </row>
    <row r="12" ht="15" customHeight="1" s="789">
      <c r="A12" s="1199" t="n">
        <v>4701051</v>
      </c>
      <c r="B12" s="1199" t="inlineStr">
        <is>
          <t>40'HC</t>
        </is>
      </c>
      <c r="C12" s="1202" t="n">
        <v>44841</v>
      </c>
      <c r="D12" s="1199" t="inlineStr">
        <is>
          <t>SEGU4416660</t>
        </is>
      </c>
      <c r="E12" s="1199" t="inlineStr">
        <is>
          <t>Moscow</t>
        </is>
      </c>
      <c r="F12" s="1199" t="inlineStr">
        <is>
          <t>Логистика</t>
        </is>
      </c>
      <c r="G12" s="1199" t="inlineStr">
        <is>
          <t>BIC</t>
        </is>
      </c>
      <c r="H12" s="1199" t="inlineStr">
        <is>
          <t>23.09.2022 – 13.10.2022</t>
        </is>
      </c>
      <c r="I12" s="1199" t="inlineStr">
        <is>
          <t xml:space="preserve">РЕМОНТ (~ 6 675,00 руб) 6353.18 </t>
        </is>
      </c>
      <c r="J12" s="1562" t="n">
        <v>44827</v>
      </c>
      <c r="K12" s="1203" t="n">
        <v>44851</v>
      </c>
      <c r="L12" s="1527" t="inlineStr">
        <is>
          <t>КП5-Придача</t>
        </is>
      </c>
      <c r="M12" s="1563">
        <f>J12+9</f>
        <v/>
      </c>
      <c r="N12" s="1521">
        <f>K12-J12+1</f>
        <v/>
      </c>
      <c r="O12" s="1564">
        <f>IF(J12&lt; DATE(2022,8,31),DATE(2022,8,31)-J12+1,0)</f>
        <v/>
      </c>
      <c r="P12" s="1565">
        <f>IF(O12&lt;11,O12*0,(IF(AND(O12&gt;10,O12&lt;22),(O12-10)*300,3300)+IF(O12&gt;21,(O12-21)*600,O12*0)))</f>
        <v/>
      </c>
      <c r="Q12" s="1522">
        <f>DATE(2022,9,30)-J12+1</f>
        <v/>
      </c>
      <c r="R12" s="1565">
        <f>(IF(Q12&lt;11,Q12*0,(IF(AND(Q12&gt;10,Q12&lt;22),(Q12-10)*300,3300)+IF(Q12&gt;21,(Q12-21)*600,Q12*0))))-P12</f>
        <v/>
      </c>
      <c r="S12" s="1522">
        <f>K12-J12+1-Q12</f>
        <v/>
      </c>
      <c r="T12" s="1543">
        <f>(IF((S12+Q12)&lt;11,S12*0,(IF(AND((S12+Q12)&gt;10,(S12+Q12)&lt;22),((S12+Q12)-10)*300,0)+IF((S12+Q12)&gt;21,S12*600,S12*0))))</f>
        <v/>
      </c>
      <c r="U12" s="1565">
        <f>IF(N12&lt;11,N12*0,(IF(AND(N12&gt;10,N12&lt;22),(N12-10)*300,3300)+IF(N12&gt;21,(N12-21)*600,N12*0)))</f>
        <v/>
      </c>
      <c r="V12" s="1563">
        <f>J12+79</f>
        <v/>
      </c>
      <c r="W12" s="1542" t="n">
        <v>44880</v>
      </c>
      <c r="X12" s="1563" t="n">
        <v>44922</v>
      </c>
      <c r="Y12" s="1566">
        <f>X12-V12</f>
        <v/>
      </c>
      <c r="Z12" s="1567">
        <f>Y12*6.5</f>
        <v/>
      </c>
      <c r="AA12" s="1080" t="n"/>
      <c r="AB12" s="788" t="n"/>
      <c r="AC12" s="788" t="n"/>
      <c r="AD12" s="788" t="n"/>
      <c r="AE12" s="788" t="n"/>
      <c r="AF12" s="788" t="n"/>
      <c r="AG12" s="788" t="n"/>
      <c r="AH12" s="788" t="n"/>
      <c r="AI12" s="788" t="n"/>
      <c r="AJ12" s="788" t="n"/>
      <c r="AK12" s="788" t="n"/>
      <c r="AL12" s="788" t="n"/>
      <c r="AM12" s="788" t="n"/>
      <c r="AN12" s="788" t="n"/>
      <c r="AO12" s="788" t="n"/>
      <c r="AP12" s="788" t="n"/>
    </row>
    <row r="13" ht="15" customHeight="1" s="789">
      <c r="A13" s="1199" t="n">
        <v>4699271</v>
      </c>
      <c r="B13" s="1199" t="inlineStr">
        <is>
          <t>40'HC</t>
        </is>
      </c>
      <c r="C13" s="1202" t="n">
        <v>44841</v>
      </c>
      <c r="D13" s="1199" t="inlineStr">
        <is>
          <t>XFVU8945927</t>
        </is>
      </c>
      <c r="E13" s="1199" t="inlineStr">
        <is>
          <t>Moscow</t>
        </is>
      </c>
      <c r="F13" s="1199" t="inlineStr">
        <is>
          <t>Логистика</t>
        </is>
      </c>
      <c r="G13" s="1199" t="inlineStr">
        <is>
          <t>BIC</t>
        </is>
      </c>
      <c r="H13" s="1199" t="inlineStr">
        <is>
          <t>22.09.2022 – 05.10.2022</t>
        </is>
      </c>
      <c r="I13" s="1199" t="n"/>
      <c r="J13" s="1562" t="n">
        <v>44826</v>
      </c>
      <c r="K13" s="1203" t="n">
        <v>44837</v>
      </c>
      <c r="L13" s="1527" t="inlineStr">
        <is>
          <t>КП4-Жиг.Море</t>
        </is>
      </c>
      <c r="M13" s="1563">
        <f>J13+9</f>
        <v/>
      </c>
      <c r="N13" s="1521">
        <f>K13-J13+1</f>
        <v/>
      </c>
      <c r="O13" s="1564">
        <f>IF(J13&lt; DATE(2022,8,31),DATE(2022,8,31)-J13+1,0)</f>
        <v/>
      </c>
      <c r="P13" s="1565">
        <f>IF(O13&lt;11,O13*0,(IF(AND(O13&gt;10,O13&lt;22),(O13-10)*300,3300)+IF(O13&gt;21,(O13-21)*600,O13*0)))</f>
        <v/>
      </c>
      <c r="Q13" s="1522">
        <f>DATE(2022,9,30)-J13+1</f>
        <v/>
      </c>
      <c r="R13" s="1565">
        <f>(IF(Q13&lt;11,Q13*0,(IF(AND(Q13&gt;10,Q13&lt;22),(Q13-10)*300,3300)+IF(Q13&gt;21,(Q13-21)*600,Q13*0))))-P13</f>
        <v/>
      </c>
      <c r="S13" s="1522">
        <f>K13-J13+1-Q13</f>
        <v/>
      </c>
      <c r="T13" s="1543">
        <f>(IF((S13+Q13)&lt;11,S13*0,(IF(AND((S13+Q13)&gt;10,(S13+Q13)&lt;22),(S13)*300,0)+IF((S13+Q13)&gt;21,S13*600,S13*0))))</f>
        <v/>
      </c>
      <c r="U13" s="1565">
        <f>IF(N13&lt;11,N13*0,(IF(AND(N13&gt;10,N13&lt;22),(N13-10)*300,3300)+IF(N13&gt;21,(N13-21)*600,N13*0)))</f>
        <v/>
      </c>
      <c r="V13" s="1563">
        <f>J13+79</f>
        <v/>
      </c>
      <c r="W13" s="1542" t="n">
        <v>44865</v>
      </c>
      <c r="X13" s="1563" t="n">
        <v>44888</v>
      </c>
      <c r="Y13" s="1566" t="n">
        <v>0</v>
      </c>
      <c r="Z13" s="1567">
        <f>Y13*6.5</f>
        <v/>
      </c>
      <c r="AA13" s="1080" t="n"/>
      <c r="AB13" s="788" t="n"/>
      <c r="AC13" s="788" t="n"/>
      <c r="AD13" s="788" t="n"/>
      <c r="AE13" s="788" t="n"/>
      <c r="AF13" s="788" t="n"/>
      <c r="AG13" s="788" t="n"/>
      <c r="AH13" s="788" t="n"/>
      <c r="AI13" s="788" t="n"/>
      <c r="AJ13" s="788" t="n"/>
      <c r="AK13" s="788" t="n"/>
      <c r="AL13" s="788" t="n"/>
      <c r="AM13" s="788" t="n"/>
      <c r="AN13" s="788" t="n"/>
      <c r="AO13" s="788" t="n"/>
      <c r="AP13" s="788" t="n"/>
    </row>
    <row r="14" ht="15" customHeight="1" s="789">
      <c r="A14" s="1199" t="n">
        <v>4700933</v>
      </c>
      <c r="B14" s="1199" t="inlineStr">
        <is>
          <t>40'HC</t>
        </is>
      </c>
      <c r="C14" s="1202" t="n">
        <v>44841</v>
      </c>
      <c r="D14" s="1199" t="inlineStr">
        <is>
          <t>XFVU8936205</t>
        </is>
      </c>
      <c r="E14" s="1199" t="inlineStr">
        <is>
          <t>Moscow</t>
        </is>
      </c>
      <c r="F14" s="1199" t="inlineStr">
        <is>
          <t>Логистика</t>
        </is>
      </c>
      <c r="G14" s="1199" t="inlineStr">
        <is>
          <t>BIC</t>
        </is>
      </c>
      <c r="H14" s="1199" t="inlineStr">
        <is>
          <t>23.09.2022 – 07.10.2022</t>
        </is>
      </c>
      <c r="I14" s="1199" t="n"/>
      <c r="J14" s="1562" t="n">
        <v>44828</v>
      </c>
      <c r="K14" s="1203" t="n">
        <v>44837</v>
      </c>
      <c r="L14" s="1568" t="inlineStr">
        <is>
          <t>КП4-Жиг.Море</t>
        </is>
      </c>
      <c r="M14" s="1563">
        <f>J14+9</f>
        <v/>
      </c>
      <c r="N14" s="1521">
        <f>K14-J14+1</f>
        <v/>
      </c>
      <c r="O14" s="1564">
        <f>IF(J14&lt; DATE(2022,8,31),DATE(2022,8,31)-J14+1,0)</f>
        <v/>
      </c>
      <c r="P14" s="1565">
        <f>IF(O14&lt;11,O14*0,(IF(AND(O14&gt;10,O14&lt;22),(O14-10)*300,3300)+IF(O14&gt;21,(O14-21)*600,O14*0)))</f>
        <v/>
      </c>
      <c r="Q14" s="1522">
        <f>DATE(2022,9,30)-J14+1</f>
        <v/>
      </c>
      <c r="R14" s="1565">
        <f>(IF(Q14&lt;11,Q14*0,(IF(AND(Q14&gt;10,Q14&lt;22),(Q14-10)*300,3300)+IF(Q14&gt;21,(Q14-21)*600,Q14*0))))-P14</f>
        <v/>
      </c>
      <c r="S14" s="1522">
        <f>K14-J14+1-Q14</f>
        <v/>
      </c>
      <c r="T14" s="1543">
        <f>(IF((S14+Q14)&lt;11,S14*0,(IF(AND((S14+Q14)&gt;10,(S14+Q14)&lt;22),(S14)*300,0)+IF((S14+Q14)&gt;21,S14*600,S14*0))))</f>
        <v/>
      </c>
      <c r="U14" s="1565">
        <f>IF(N14&lt;11,N14*0,(IF(AND(N14&gt;10,N14&lt;22),(N14-10)*300,3300)+IF(N14&gt;21,(N14-21)*600,N14*0)))</f>
        <v/>
      </c>
      <c r="V14" s="1563">
        <f>J14+79</f>
        <v/>
      </c>
      <c r="W14" s="1205" t="n">
        <v>44865</v>
      </c>
      <c r="X14" s="1205" t="n">
        <v>44888</v>
      </c>
      <c r="Y14" s="1566" t="n">
        <v>0</v>
      </c>
      <c r="Z14" s="1567">
        <f>Y14*6.5</f>
        <v/>
      </c>
      <c r="AA14" s="1080" t="n"/>
      <c r="AB14" s="788" t="n"/>
      <c r="AC14" s="788" t="n"/>
      <c r="AD14" s="788" t="n"/>
      <c r="AE14" s="788" t="n"/>
      <c r="AF14" s="788" t="n"/>
      <c r="AG14" s="788" t="n"/>
      <c r="AH14" s="788" t="n"/>
      <c r="AI14" s="788" t="n"/>
      <c r="AJ14" s="788" t="n"/>
      <c r="AK14" s="788" t="n"/>
      <c r="AL14" s="788" t="n"/>
      <c r="AM14" s="788" t="n"/>
      <c r="AN14" s="788" t="n"/>
      <c r="AO14" s="788" t="n"/>
      <c r="AP14" s="788" t="n"/>
    </row>
    <row r="15" ht="15" customHeight="1" s="789">
      <c r="A15" s="1199" t="n">
        <v>4700935</v>
      </c>
      <c r="B15" s="1199" t="inlineStr">
        <is>
          <t>40'HC</t>
        </is>
      </c>
      <c r="C15" s="1202" t="n">
        <v>44841</v>
      </c>
      <c r="D15" s="1199" t="inlineStr">
        <is>
          <t>XFVU8964146</t>
        </is>
      </c>
      <c r="E15" s="1199" t="inlineStr">
        <is>
          <t>Moscow</t>
        </is>
      </c>
      <c r="F15" s="1199" t="inlineStr">
        <is>
          <t>Логистика</t>
        </is>
      </c>
      <c r="G15" s="1199" t="inlineStr">
        <is>
          <t>BIC</t>
        </is>
      </c>
      <c r="H15" s="1199" t="inlineStr">
        <is>
          <t>23.09.2022 – 07.10.2022</t>
        </is>
      </c>
      <c r="I15" s="1199" t="n"/>
      <c r="J15" s="1562" t="n">
        <v>44828</v>
      </c>
      <c r="K15" s="1203" t="n">
        <v>44837</v>
      </c>
      <c r="L15" s="1527" t="inlineStr">
        <is>
          <t>КП4-Жиг.Море</t>
        </is>
      </c>
      <c r="M15" s="1563">
        <f>J15+9</f>
        <v/>
      </c>
      <c r="N15" s="1521">
        <f>K15-J15+1</f>
        <v/>
      </c>
      <c r="O15" s="1564">
        <f>IF(J15&lt; DATE(2022,8,31),DATE(2022,8,31)-J15+1,0)</f>
        <v/>
      </c>
      <c r="P15" s="1565">
        <f>IF(O15&lt;11,O15*0,(IF(AND(O15&gt;10,O15&lt;22),(O15-10)*300,3300)+IF(O15&gt;21,(O15-21)*600,O15*0)))</f>
        <v/>
      </c>
      <c r="Q15" s="1522">
        <f>DATE(2022,9,30)-J15+1</f>
        <v/>
      </c>
      <c r="R15" s="1565">
        <f>(IF(Q15&lt;11,Q15*0,(IF(AND(Q15&gt;10,Q15&lt;22),(Q15-10)*300,3300)+IF(Q15&gt;21,(Q15-21)*600,Q15*0))))-P15</f>
        <v/>
      </c>
      <c r="S15" s="1522">
        <f>K15-J15+1-Q15</f>
        <v/>
      </c>
      <c r="T15" s="1543">
        <f>(IF((S15+Q15)&lt;11,S15*0,(IF(AND((S15+Q15)&gt;10,(S15+Q15)&lt;22),(S15)*300,0)+IF((S15+Q15)&gt;21,S15*600,S15*0))))</f>
        <v/>
      </c>
      <c r="U15" s="1565">
        <f>IF(N15&lt;11,N15*0,(IF(AND(N15&gt;10,N15&lt;22),(N15-10)*300,3300)+IF(N15&gt;21,(N15-21)*600,N15*0)))</f>
        <v/>
      </c>
      <c r="V15" s="1563">
        <f>J15+79</f>
        <v/>
      </c>
      <c r="W15" s="1542" t="n">
        <v>44865</v>
      </c>
      <c r="X15" s="1563" t="n">
        <v>44888</v>
      </c>
      <c r="Y15" s="1566" t="n">
        <v>0</v>
      </c>
      <c r="Z15" s="1567">
        <f>Y15*6.5</f>
        <v/>
      </c>
      <c r="AA15" s="1080" t="n"/>
      <c r="AB15" s="788" t="n"/>
      <c r="AC15" s="788" t="n"/>
      <c r="AD15" s="788" t="n"/>
      <c r="AE15" s="788" t="n"/>
      <c r="AF15" s="788" t="n"/>
      <c r="AG15" s="788" t="n"/>
      <c r="AH15" s="788" t="n"/>
      <c r="AI15" s="788" t="n"/>
      <c r="AJ15" s="788" t="n"/>
      <c r="AK15" s="788" t="n"/>
      <c r="AL15" s="788" t="n"/>
      <c r="AM15" s="788" t="n"/>
      <c r="AN15" s="788" t="n"/>
      <c r="AO15" s="788" t="n"/>
      <c r="AP15" s="788" t="n"/>
    </row>
    <row r="16" ht="15" customHeight="1" s="789">
      <c r="A16" s="1199" t="n">
        <v>4702825</v>
      </c>
      <c r="B16" s="1199" t="inlineStr">
        <is>
          <t>40'HC</t>
        </is>
      </c>
      <c r="C16" s="1202" t="n">
        <v>44841</v>
      </c>
      <c r="D16" s="1199" t="inlineStr">
        <is>
          <t>XFVU8994120</t>
        </is>
      </c>
      <c r="E16" s="1199" t="inlineStr">
        <is>
          <t>Moscow</t>
        </is>
      </c>
      <c r="F16" s="1199" t="inlineStr">
        <is>
          <t>Логистика</t>
        </is>
      </c>
      <c r="G16" s="1199" t="inlineStr">
        <is>
          <t>BIC</t>
        </is>
      </c>
      <c r="H16" s="1199" t="inlineStr">
        <is>
          <t>24.09.2022 – 08.10.2022</t>
        </is>
      </c>
      <c r="I16" s="1199" t="inlineStr">
        <is>
          <t>отказ</t>
        </is>
      </c>
      <c r="J16" s="1562" t="n">
        <v>44829</v>
      </c>
      <c r="K16" s="1203" t="n">
        <v>44837</v>
      </c>
      <c r="L16" s="1527" t="inlineStr">
        <is>
          <t>КП4-Жиг.Море</t>
        </is>
      </c>
      <c r="M16" s="1563">
        <f>J16+9</f>
        <v/>
      </c>
      <c r="N16" s="1521">
        <f>K16-J16+1</f>
        <v/>
      </c>
      <c r="O16" s="1564">
        <f>IF(J16&lt; DATE(2022,8,31),DATE(2022,8,31)-J16+1,0)</f>
        <v/>
      </c>
      <c r="P16" s="1565">
        <f>IF(O16&lt;11,O16*0,(IF(AND(O16&gt;10,O16&lt;22),(O16-10)*300,3300)+IF(O16&gt;21,(O16-21)*600,O16*0)))</f>
        <v/>
      </c>
      <c r="Q16" s="1522">
        <f>DATE(2022,9,30)-J16+1</f>
        <v/>
      </c>
      <c r="R16" s="1565">
        <f>(IF(Q16&lt;11,Q16*0,(IF(AND(Q16&gt;10,Q16&lt;22),(Q16-10)*300,3300)+IF(Q16&gt;21,(Q16-21)*600,Q16*0))))-P16</f>
        <v/>
      </c>
      <c r="S16" s="1522">
        <f>K16-J16+1-Q16</f>
        <v/>
      </c>
      <c r="T16" s="1543">
        <f>(IF((S16+Q16)&lt;11,S16*0,(IF(AND((S16+Q16)&gt;10,(S16+Q16)&lt;22),(S16)*300,0)+IF((S16+Q16)&gt;21,S16*600,S16*0))))</f>
        <v/>
      </c>
      <c r="U16" s="1565">
        <f>IF(N16&lt;11,N16*0,(IF(AND(N16&gt;10,N16&lt;22),(N16-10)*300,3300)+IF(N16&gt;21,(N16-21)*600,N16*0)))</f>
        <v/>
      </c>
      <c r="V16" s="1563">
        <f>J16+79</f>
        <v/>
      </c>
      <c r="W16" s="1542" t="n">
        <v>44865</v>
      </c>
      <c r="X16" s="1563" t="n">
        <v>44888</v>
      </c>
      <c r="Y16" s="1566">
        <f>IF(V16&lt;TODAY(),(TODAY()-V16),"0")</f>
        <v/>
      </c>
      <c r="Z16" s="1567">
        <f>Y16*6.5</f>
        <v/>
      </c>
      <c r="AA16" s="1080" t="n"/>
      <c r="AB16" s="788" t="n"/>
      <c r="AC16" s="788" t="n"/>
      <c r="AD16" s="788" t="n"/>
      <c r="AE16" s="788" t="n"/>
      <c r="AF16" s="788" t="n"/>
      <c r="AG16" s="788" t="n"/>
      <c r="AH16" s="788" t="n"/>
      <c r="AI16" s="788" t="n"/>
      <c r="AJ16" s="788" t="n"/>
      <c r="AK16" s="788" t="n"/>
      <c r="AL16" s="788" t="n"/>
      <c r="AM16" s="788" t="n"/>
      <c r="AN16" s="788" t="n"/>
      <c r="AO16" s="788" t="n"/>
      <c r="AP16" s="788" t="n"/>
    </row>
    <row r="17" ht="15" customHeight="1" s="789">
      <c r="A17" s="1213" t="n">
        <v>4700925</v>
      </c>
      <c r="B17" s="1211" t="inlineStr">
        <is>
          <t>40'HC</t>
        </is>
      </c>
      <c r="C17" s="1202" t="n">
        <v>44841</v>
      </c>
      <c r="D17" s="1211" t="inlineStr">
        <is>
          <t>SEGU6717868</t>
        </is>
      </c>
      <c r="E17" s="1211" t="inlineStr">
        <is>
          <t>Moscow</t>
        </is>
      </c>
      <c r="F17" s="1211" t="inlineStr">
        <is>
          <t>Логистика</t>
        </is>
      </c>
      <c r="G17" s="1211" t="inlineStr">
        <is>
          <t>BIC</t>
        </is>
      </c>
      <c r="H17" s="1211" t="inlineStr">
        <is>
          <t>23.09.2022 – 07.10.2022</t>
        </is>
      </c>
      <c r="I17" s="1211" t="n"/>
      <c r="J17" s="1203" t="n">
        <v>44830</v>
      </c>
      <c r="K17" s="1203" t="n">
        <v>44837</v>
      </c>
      <c r="L17" s="1568" t="inlineStr">
        <is>
          <t>КП4-Жиг.Море</t>
        </is>
      </c>
      <c r="M17" s="1205">
        <f>J17+9</f>
        <v/>
      </c>
      <c r="N17" s="1521">
        <f>K17-J17+1</f>
        <v/>
      </c>
      <c r="O17" s="1522">
        <f>IF(J17&lt; DATE(2022,8,31),DATE(2022,8,31)-J17+1,0)</f>
        <v/>
      </c>
      <c r="P17" s="1523">
        <f>IF(O17&lt;11,O17*0,(IF(AND(O17&gt;10,O17&lt;22),(O17-10)*300,3300)+IF(O17&gt;21,(O17-21)*600,O17*0)))</f>
        <v/>
      </c>
      <c r="Q17" s="1522">
        <f>DATE(2022,9,30)-J17+1</f>
        <v/>
      </c>
      <c r="R17" s="1523">
        <f>(IF(Q17&lt;11,Q17*0,(IF(AND(Q17&gt;10,Q17&lt;22),(Q17-10)*300,3300)+IF(Q17&gt;21,(Q17-21)*600,Q17*0))))-P17</f>
        <v/>
      </c>
      <c r="S17" s="1522">
        <f>K17-J17+1-Q17</f>
        <v/>
      </c>
      <c r="T17" s="1543">
        <f>(IF((S17+Q17)&lt;11,S17*0,(IF(AND((S17+Q17)&gt;10,(S17+Q17)&lt;22),(S17)*300,0)+IF((S17+Q17)&gt;21,S17*600,S17*0))))</f>
        <v/>
      </c>
      <c r="U17" s="1526">
        <f>IF(N17&lt;11,N17*0,(IF(AND(N17&gt;10,N17&lt;22),(N17-10)*300,3300)+IF(N17&gt;21,(N17-21)*600,N17*0)))</f>
        <v/>
      </c>
      <c r="V17" s="1205">
        <f>J17+79</f>
        <v/>
      </c>
      <c r="W17" s="1205" t="n">
        <v>44865</v>
      </c>
      <c r="X17" s="1205" t="n">
        <v>44888</v>
      </c>
      <c r="Y17" s="1540">
        <f>IF(V17&lt;TODAY(),(TODAY()-V17),"0")</f>
        <v/>
      </c>
      <c r="Z17" s="1209">
        <f>Y17*6.5</f>
        <v/>
      </c>
      <c r="AA17" s="1080" t="n"/>
      <c r="AB17" s="788" t="n"/>
      <c r="AC17" s="788" t="n"/>
      <c r="AD17" s="788" t="n"/>
      <c r="AE17" s="788" t="n"/>
      <c r="AF17" s="788" t="n"/>
      <c r="AG17" s="788" t="n"/>
      <c r="AH17" s="788" t="n"/>
      <c r="AI17" s="788" t="n"/>
      <c r="AJ17" s="788" t="n"/>
      <c r="AK17" s="788" t="n"/>
      <c r="AL17" s="788" t="n"/>
      <c r="AM17" s="788" t="n"/>
      <c r="AN17" s="788" t="n"/>
      <c r="AO17" s="788" t="n"/>
      <c r="AP17" s="788" t="n"/>
    </row>
    <row r="18" ht="15" customHeight="1" s="789">
      <c r="A18" s="1199" t="n">
        <v>4700927</v>
      </c>
      <c r="B18" s="1199" t="inlineStr">
        <is>
          <t>40'HC</t>
        </is>
      </c>
      <c r="C18" s="1202" t="n">
        <v>44841</v>
      </c>
      <c r="D18" s="1199" t="inlineStr">
        <is>
          <t>XFVU8951637</t>
        </is>
      </c>
      <c r="E18" s="1199" t="inlineStr">
        <is>
          <t>Moscow</t>
        </is>
      </c>
      <c r="F18" s="1199" t="inlineStr">
        <is>
          <t>Логистика</t>
        </is>
      </c>
      <c r="G18" s="1199" t="inlineStr">
        <is>
          <t>BIC</t>
        </is>
      </c>
      <c r="H18" s="1199" t="inlineStr">
        <is>
          <t>23.09.2022 – 07.10.2022</t>
        </is>
      </c>
      <c r="I18" s="1199" t="n"/>
      <c r="J18" s="1562" t="n">
        <v>44831</v>
      </c>
      <c r="K18" s="1203" t="n">
        <v>44837</v>
      </c>
      <c r="L18" s="1568" t="inlineStr">
        <is>
          <t>КП4-Жиг.Море</t>
        </is>
      </c>
      <c r="M18" s="1205">
        <f>J18+9</f>
        <v/>
      </c>
      <c r="N18" s="1521">
        <f>K18-J18+1</f>
        <v/>
      </c>
      <c r="O18" s="1522">
        <f>IF(J18&lt; DATE(2022,8,31),DATE(2022,8,31)-J18+1,0)</f>
        <v/>
      </c>
      <c r="P18" s="1523">
        <f>IF(O18&lt;11,O18*0,(IF(AND(O18&gt;10,O18&lt;22),(O18-10)*300,3300)+IF(O18&gt;21,(O18-21)*600,O18*0)))</f>
        <v/>
      </c>
      <c r="Q18" s="1522">
        <f>DATE(2022,9,30)-J18+1</f>
        <v/>
      </c>
      <c r="R18" s="1523">
        <f>(IF(Q18&lt;11,Q18*0,(IF(AND(Q18&gt;10,Q18&lt;22),(Q18-10)*300,3300)+IF(Q18&gt;21,(Q18-21)*600,Q18*0))))-P18</f>
        <v/>
      </c>
      <c r="S18" s="1522">
        <f>K18-J18+1-Q18</f>
        <v/>
      </c>
      <c r="T18" s="1543">
        <f>(IF((S18+Q18)&lt;11,S18*0,(IF(AND((S18+Q18)&gt;10,(S18+Q18)&lt;22),(S18)*300,0)+IF((S18+Q18)&gt;21,S18*600,S18*0))))</f>
        <v/>
      </c>
      <c r="U18" s="1526">
        <f>IF(N18&lt;11,N18*0,(IF(AND(N18&gt;10,N18&lt;22),(N18-10)*300,3300)+IF(N18&gt;21,(N18-21)*600,N18*0)))</f>
        <v/>
      </c>
      <c r="V18" s="1205">
        <f>J18+79</f>
        <v/>
      </c>
      <c r="W18" s="1205" t="n">
        <v>44865</v>
      </c>
      <c r="X18" s="1205" t="n">
        <v>44889</v>
      </c>
      <c r="Y18" s="1540">
        <f>IF(V18&lt;TODAY(),(TODAY()-V18),"0")</f>
        <v/>
      </c>
      <c r="Z18" s="1209">
        <f>Y18*6.5</f>
        <v/>
      </c>
      <c r="AA18" s="1080" t="n"/>
      <c r="AB18" s="788" t="n"/>
      <c r="AC18" s="788" t="n"/>
      <c r="AD18" s="788" t="n"/>
      <c r="AE18" s="788" t="n"/>
      <c r="AF18" s="788" t="n"/>
      <c r="AG18" s="788" t="n"/>
      <c r="AH18" s="788" t="n"/>
      <c r="AI18" s="788" t="n"/>
      <c r="AJ18" s="788" t="n"/>
      <c r="AK18" s="788" t="n"/>
      <c r="AL18" s="788" t="n"/>
      <c r="AM18" s="788" t="n"/>
      <c r="AN18" s="788" t="n"/>
      <c r="AO18" s="788" t="n"/>
      <c r="AP18" s="788" t="n"/>
    </row>
    <row r="19" ht="15" customHeight="1" s="789">
      <c r="A19" s="1199" t="n">
        <v>4700931</v>
      </c>
      <c r="B19" s="1199" t="inlineStr">
        <is>
          <t>40'HC</t>
        </is>
      </c>
      <c r="C19" s="1202" t="n">
        <v>44841</v>
      </c>
      <c r="D19" s="1199" t="inlineStr">
        <is>
          <t>SEGU6484690</t>
        </is>
      </c>
      <c r="E19" s="1199" t="inlineStr">
        <is>
          <t>Moscow</t>
        </is>
      </c>
      <c r="F19" s="1199" t="inlineStr">
        <is>
          <t>Логистика</t>
        </is>
      </c>
      <c r="G19" s="1199" t="inlineStr">
        <is>
          <t>BIC</t>
        </is>
      </c>
      <c r="H19" s="1199" t="inlineStr">
        <is>
          <t>23.09.2022 – 07.10.2022</t>
        </is>
      </c>
      <c r="I19" s="1199" t="n"/>
      <c r="J19" s="1562" t="n">
        <v>44833</v>
      </c>
      <c r="K19" s="1203" t="n">
        <v>44837</v>
      </c>
      <c r="L19" s="1568" t="inlineStr">
        <is>
          <t>КП4-Жиг.Море</t>
        </is>
      </c>
      <c r="M19" s="1563">
        <f>J19+9</f>
        <v/>
      </c>
      <c r="N19" s="1521">
        <f>K19-J19+1</f>
        <v/>
      </c>
      <c r="O19" s="1564">
        <f>IF(J19&lt; DATE(2022,8,31),DATE(2022,8,31)-J19+1,0)</f>
        <v/>
      </c>
      <c r="P19" s="1565">
        <f>IF(O19&lt;11,O19*0,(IF(AND(O19&gt;10,O19&lt;22),(O19-10)*300,3300)+IF(O19&gt;21,(O19-21)*600,O19*0)))</f>
        <v/>
      </c>
      <c r="Q19" s="1522">
        <f>DATE(2022,9,30)-J19+1</f>
        <v/>
      </c>
      <c r="R19" s="1565">
        <f>(IF(Q19&lt;11,Q19*0,(IF(AND(Q19&gt;10,Q19&lt;22),(Q19-10)*300,3300)+IF(Q19&gt;21,(Q19-21)*600,Q19*0))))-P19</f>
        <v/>
      </c>
      <c r="S19" s="1522">
        <f>K19-J19+1-Q19</f>
        <v/>
      </c>
      <c r="T19" s="1543">
        <f>(IF((S19+Q19)&lt;11,S19*0,(IF(AND((S19+Q19)&gt;10,(S19+Q19)&lt;22),(S19)*300,0)+IF((S19+Q19)&gt;21,S19*600,S19*0))))</f>
        <v/>
      </c>
      <c r="U19" s="1565">
        <f>IF(N19&lt;11,N19*0,(IF(AND(N19&gt;10,N19&lt;22),(N19-10)*300,3300)+IF(N19&gt;21,(N19-21)*600,N19*0)))</f>
        <v/>
      </c>
      <c r="V19" s="1563">
        <f>J19+79</f>
        <v/>
      </c>
      <c r="W19" s="1205" t="n">
        <v>44865</v>
      </c>
      <c r="X19" s="1205" t="n">
        <v>44890</v>
      </c>
      <c r="Y19" s="1566">
        <f>IF(V19&lt;TODAY(),(TODAY()-V19),"0")</f>
        <v/>
      </c>
      <c r="Z19" s="1567">
        <f>Y19*6.5</f>
        <v/>
      </c>
      <c r="AA19" s="1080" t="n"/>
      <c r="AB19" s="788" t="n"/>
      <c r="AC19" s="788" t="n"/>
      <c r="AD19" s="788" t="n"/>
      <c r="AE19" s="788" t="n"/>
      <c r="AF19" s="788" t="n"/>
      <c r="AG19" s="788" t="n"/>
      <c r="AH19" s="788" t="n"/>
      <c r="AI19" s="788" t="n"/>
      <c r="AJ19" s="788" t="n"/>
      <c r="AK19" s="788" t="n"/>
      <c r="AL19" s="788" t="n"/>
      <c r="AM19" s="788" t="n"/>
      <c r="AN19" s="788" t="n"/>
      <c r="AO19" s="788" t="n"/>
      <c r="AP19" s="788" t="n"/>
    </row>
    <row r="20" ht="12.75" customHeight="1" s="789">
      <c r="A20" s="1218" t="n"/>
      <c r="B20" s="1218" t="n"/>
      <c r="C20" s="1218" t="n"/>
      <c r="D20" s="1218" t="n"/>
      <c r="E20" s="1218" t="n"/>
      <c r="F20" s="1218" t="n"/>
      <c r="G20" s="1218" t="n"/>
      <c r="H20" s="1218" t="n"/>
      <c r="I20" s="1218" t="n"/>
      <c r="J20" s="1223" t="n"/>
      <c r="K20" s="1218" t="n"/>
      <c r="L20" s="1218" t="n"/>
      <c r="M20" s="1223" t="n"/>
      <c r="N20" s="869" t="n"/>
      <c r="O20" s="881" t="n"/>
      <c r="P20" s="881" t="n"/>
      <c r="Q20" s="881" t="n"/>
      <c r="R20" s="881" t="n"/>
      <c r="S20" s="869" t="n"/>
      <c r="T20" s="869" t="n"/>
      <c r="U20" s="869" t="n"/>
      <c r="V20" s="1223" t="n"/>
      <c r="W20" s="1223" t="n"/>
      <c r="X20" s="1223" t="n"/>
      <c r="Y20" s="881" t="n"/>
      <c r="Z20" s="1223" t="n"/>
      <c r="AA20" s="1080" t="n"/>
      <c r="AB20" s="788" t="n"/>
      <c r="AC20" s="788" t="n"/>
      <c r="AD20" s="788" t="n"/>
      <c r="AE20" s="788" t="n"/>
      <c r="AF20" s="788" t="n"/>
      <c r="AG20" s="788" t="n"/>
      <c r="AH20" s="788" t="n"/>
      <c r="AI20" s="788" t="n"/>
      <c r="AJ20" s="788" t="n"/>
      <c r="AK20" s="788" t="n"/>
      <c r="AL20" s="788" t="n"/>
      <c r="AM20" s="788" t="n"/>
      <c r="AN20" s="788" t="n"/>
      <c r="AO20" s="788" t="n"/>
      <c r="AP20" s="788" t="n"/>
    </row>
    <row r="21" ht="12.75" customHeight="1" s="789">
      <c r="A21" s="1218" t="n"/>
      <c r="B21" s="1218" t="n"/>
      <c r="C21" s="1218" t="n"/>
      <c r="D21" s="1218" t="n"/>
      <c r="E21" s="1218" t="n"/>
      <c r="F21" s="1218" t="n"/>
      <c r="G21" s="1218" t="n"/>
      <c r="H21" s="1218" t="n"/>
      <c r="I21" s="1218" t="n"/>
      <c r="J21" s="1223" t="n"/>
      <c r="K21" s="1218" t="n"/>
      <c r="L21" s="1218" t="n"/>
      <c r="M21" s="1223" t="n"/>
      <c r="N21" s="869" t="n"/>
      <c r="O21" s="881" t="n"/>
      <c r="P21" s="881" t="n"/>
      <c r="Q21" s="881" t="n"/>
      <c r="R21" s="881" t="n"/>
      <c r="S21" s="869" t="n"/>
      <c r="T21" s="869" t="n"/>
      <c r="U21" s="869" t="n"/>
      <c r="V21" s="1223" t="n"/>
      <c r="W21" s="1223" t="n"/>
      <c r="X21" s="1223" t="n"/>
      <c r="Y21" s="881" t="n"/>
      <c r="Z21" s="1223" t="n"/>
      <c r="AA21" s="1080" t="n"/>
      <c r="AB21" s="788" t="n"/>
      <c r="AC21" s="788" t="n"/>
      <c r="AD21" s="788" t="n"/>
      <c r="AE21" s="788" t="n"/>
      <c r="AF21" s="788" t="n"/>
      <c r="AG21" s="788" t="n"/>
      <c r="AH21" s="788" t="n"/>
      <c r="AI21" s="788" t="n"/>
      <c r="AJ21" s="788" t="n"/>
      <c r="AK21" s="788" t="n"/>
      <c r="AL21" s="788" t="n"/>
      <c r="AM21" s="788" t="n"/>
      <c r="AN21" s="788" t="n"/>
      <c r="AO21" s="788" t="n"/>
      <c r="AP21" s="788" t="n"/>
    </row>
    <row r="22" ht="12.75" customHeight="1" s="789">
      <c r="A22" s="881" t="n"/>
      <c r="B22" s="1223" t="n"/>
      <c r="C22" s="1223" t="n"/>
      <c r="D22" s="1223" t="n"/>
      <c r="E22" s="1223" t="n"/>
      <c r="F22" s="1223" t="n"/>
      <c r="G22" s="1223" t="n"/>
      <c r="H22" s="1218" t="n"/>
      <c r="I22" s="1223" t="n"/>
      <c r="J22" s="1223" t="n"/>
      <c r="K22" s="1223" t="n"/>
      <c r="L22" s="1223" t="n"/>
      <c r="M22" s="1223" t="n"/>
      <c r="N22" s="869" t="n"/>
      <c r="O22" s="881" t="n"/>
      <c r="P22" s="881" t="n"/>
      <c r="Q22" s="881" t="n"/>
      <c r="R22" s="881" t="n"/>
      <c r="S22" s="869" t="n"/>
      <c r="T22" s="869" t="n"/>
      <c r="U22" s="869" t="n"/>
      <c r="V22" s="1223" t="n"/>
      <c r="W22" s="1223" t="n"/>
      <c r="X22" s="1223" t="n"/>
      <c r="Y22" s="881" t="n"/>
      <c r="Z22" s="1223" t="n"/>
      <c r="AA22" s="1080" t="n"/>
      <c r="AB22" s="788" t="n"/>
      <c r="AC22" s="788" t="n"/>
      <c r="AD22" s="788" t="n"/>
      <c r="AE22" s="788" t="n"/>
      <c r="AF22" s="788" t="n"/>
      <c r="AG22" s="788" t="n"/>
      <c r="AH22" s="788" t="n"/>
      <c r="AI22" s="788" t="n"/>
      <c r="AJ22" s="788" t="n"/>
      <c r="AK22" s="788" t="n"/>
      <c r="AL22" s="788" t="n"/>
      <c r="AM22" s="788" t="n"/>
      <c r="AN22" s="788" t="n"/>
      <c r="AO22" s="788" t="n"/>
      <c r="AP22" s="788" t="n"/>
    </row>
    <row r="23" ht="12.75" customHeight="1" s="789">
      <c r="A23" s="1218" t="n"/>
      <c r="B23" s="1223" t="n"/>
      <c r="C23" s="1223" t="n"/>
      <c r="D23" s="1218" t="n"/>
      <c r="E23" s="1223" t="n"/>
      <c r="F23" s="1223" t="n"/>
      <c r="G23" s="1223" t="n"/>
      <c r="H23" s="1218" t="n"/>
      <c r="I23" s="1218" t="n"/>
      <c r="J23" s="1223" t="n"/>
      <c r="K23" s="1218" t="n"/>
      <c r="L23" s="1218" t="n"/>
      <c r="M23" s="1223" t="n"/>
      <c r="N23" s="869" t="n"/>
      <c r="O23" s="881" t="n"/>
      <c r="P23" s="881" t="n"/>
      <c r="Q23" s="881" t="n"/>
      <c r="R23" s="881" t="n"/>
      <c r="S23" s="869" t="n"/>
      <c r="T23" s="869" t="n"/>
      <c r="U23" s="869" t="n"/>
      <c r="V23" s="1223" t="n"/>
      <c r="W23" s="1223" t="n"/>
      <c r="X23" s="1223" t="n"/>
      <c r="Y23" s="881" t="n"/>
      <c r="Z23" s="1223" t="n"/>
      <c r="AA23" s="1080" t="n"/>
      <c r="AB23" s="788" t="n"/>
      <c r="AC23" s="788" t="n"/>
      <c r="AD23" s="788" t="n"/>
      <c r="AE23" s="788" t="n"/>
      <c r="AF23" s="788" t="n"/>
      <c r="AG23" s="788" t="n"/>
      <c r="AH23" s="788" t="n"/>
      <c r="AI23" s="788" t="n"/>
      <c r="AJ23" s="788" t="n"/>
      <c r="AK23" s="788" t="n"/>
      <c r="AL23" s="788" t="n"/>
      <c r="AM23" s="788" t="n"/>
      <c r="AN23" s="788" t="n"/>
      <c r="AO23" s="788" t="n"/>
      <c r="AP23" s="788" t="n"/>
    </row>
    <row r="24" ht="12.75" customHeight="1" s="789">
      <c r="A24" s="1218" t="n"/>
      <c r="B24" s="1218" t="n"/>
      <c r="C24" s="1218" t="n"/>
      <c r="D24" s="1218" t="n"/>
      <c r="E24" s="1218" t="n"/>
      <c r="F24" s="1218" t="n"/>
      <c r="G24" s="1218" t="n"/>
      <c r="H24" s="1218" t="n"/>
      <c r="I24" s="1218" t="n"/>
      <c r="J24" s="1218" t="n"/>
      <c r="K24" s="1218" t="n"/>
      <c r="L24" s="1218" t="n"/>
      <c r="M24" s="1218" t="n"/>
      <c r="N24" s="1218" t="n"/>
      <c r="O24" s="1218" t="n"/>
      <c r="P24" s="1218" t="n"/>
      <c r="Q24" s="1218" t="n"/>
      <c r="R24" s="1218" t="n"/>
      <c r="S24" s="1218" t="n"/>
      <c r="T24" s="1218" t="n"/>
      <c r="U24" s="1218" t="n"/>
      <c r="V24" s="1218" t="n"/>
      <c r="W24" s="1218" t="n"/>
      <c r="X24" s="1218" t="n"/>
      <c r="Y24" s="1218" t="n"/>
      <c r="Z24" s="1218" t="n"/>
      <c r="AA24" s="1080" t="n"/>
      <c r="AB24" s="788" t="n"/>
      <c r="AC24" s="788" t="n"/>
      <c r="AD24" s="788" t="n"/>
      <c r="AE24" s="788" t="n"/>
      <c r="AF24" s="788" t="n"/>
      <c r="AG24" s="788" t="n"/>
      <c r="AH24" s="788" t="n"/>
      <c r="AI24" s="788" t="n"/>
      <c r="AJ24" s="788" t="n"/>
      <c r="AK24" s="788" t="n"/>
      <c r="AL24" s="788" t="n"/>
      <c r="AM24" s="788" t="n"/>
      <c r="AN24" s="788" t="n"/>
      <c r="AO24" s="788" t="n"/>
      <c r="AP24" s="788" t="n"/>
    </row>
    <row r="25" ht="12.75" customHeight="1" s="789">
      <c r="A25" s="1218" t="n"/>
      <c r="B25" s="1218" t="n"/>
      <c r="C25" s="1218" t="n"/>
      <c r="D25" s="1218" t="n"/>
      <c r="E25" s="1218" t="n"/>
      <c r="F25" s="1218" t="n"/>
      <c r="G25" s="1218" t="n"/>
      <c r="H25" s="1218" t="n"/>
      <c r="I25" s="1218" t="n"/>
      <c r="J25" s="1218" t="n"/>
      <c r="K25" s="1218" t="n"/>
      <c r="L25" s="1218" t="n"/>
      <c r="M25" s="1218" t="n"/>
      <c r="N25" s="1218" t="n"/>
      <c r="O25" s="1218" t="n"/>
      <c r="P25" s="1218" t="n"/>
      <c r="Q25" s="1218" t="n"/>
      <c r="R25" s="1218" t="n"/>
      <c r="S25" s="1218" t="n"/>
      <c r="T25" s="1218" t="n"/>
      <c r="U25" s="1218" t="n"/>
      <c r="V25" s="1218" t="n"/>
      <c r="W25" s="1218" t="n"/>
      <c r="X25" s="1218" t="n"/>
      <c r="Y25" s="1218" t="n"/>
      <c r="Z25" s="1218" t="n"/>
      <c r="AA25" s="1080" t="n"/>
      <c r="AB25" s="788" t="n"/>
      <c r="AC25" s="788" t="n"/>
      <c r="AD25" s="788" t="n"/>
      <c r="AE25" s="788" t="n"/>
      <c r="AF25" s="788" t="n"/>
      <c r="AG25" s="788" t="n"/>
      <c r="AH25" s="788" t="n"/>
      <c r="AI25" s="788" t="n"/>
      <c r="AJ25" s="788" t="n"/>
      <c r="AK25" s="788" t="n"/>
      <c r="AL25" s="788" t="n"/>
      <c r="AM25" s="788" t="n"/>
      <c r="AN25" s="788" t="n"/>
      <c r="AO25" s="788" t="n"/>
      <c r="AP25" s="788" t="n"/>
    </row>
    <row r="26" ht="12.75" customHeight="1" s="789">
      <c r="A26" s="1218" t="n"/>
      <c r="B26" s="1218" t="n"/>
      <c r="C26" s="1218" t="n"/>
      <c r="D26" s="1218" t="n"/>
      <c r="E26" s="1218" t="n"/>
      <c r="F26" s="1218" t="n"/>
      <c r="G26" s="1218" t="n"/>
      <c r="H26" s="1218" t="n"/>
      <c r="I26" s="1218" t="n"/>
      <c r="J26" s="1218" t="n"/>
      <c r="K26" s="1218" t="n"/>
      <c r="L26" s="1218" t="n"/>
      <c r="M26" s="1218" t="n"/>
      <c r="N26" s="1218" t="n"/>
      <c r="O26" s="1218" t="n"/>
      <c r="P26" s="1218" t="n"/>
      <c r="Q26" s="1218" t="n"/>
      <c r="R26" s="1218" t="n"/>
      <c r="S26" s="1218" t="n"/>
      <c r="T26" s="1218" t="n"/>
      <c r="U26" s="1218" t="n"/>
      <c r="V26" s="1218" t="n"/>
      <c r="W26" s="1218" t="n"/>
      <c r="X26" s="1218" t="n"/>
      <c r="Y26" s="1218" t="n"/>
      <c r="Z26" s="1218" t="n"/>
      <c r="AA26" s="1080" t="n"/>
      <c r="AB26" s="788" t="n"/>
      <c r="AC26" s="788" t="n"/>
      <c r="AD26" s="788" t="n"/>
      <c r="AE26" s="788" t="n"/>
      <c r="AF26" s="788" t="n"/>
      <c r="AG26" s="788" t="n"/>
      <c r="AH26" s="788" t="n"/>
      <c r="AI26" s="788" t="n"/>
      <c r="AJ26" s="788" t="n"/>
      <c r="AK26" s="788" t="n"/>
      <c r="AL26" s="788" t="n"/>
      <c r="AM26" s="788" t="n"/>
      <c r="AN26" s="788" t="n"/>
      <c r="AO26" s="788" t="n"/>
      <c r="AP26" s="788" t="n"/>
    </row>
    <row r="27" ht="12.75" customHeight="1" s="789">
      <c r="A27" s="1218" t="n"/>
      <c r="B27" s="1218" t="n"/>
      <c r="C27" s="1218" t="n"/>
      <c r="D27" s="1218" t="n"/>
      <c r="E27" s="1218" t="n"/>
      <c r="F27" s="1218" t="n"/>
      <c r="G27" s="1218" t="n"/>
      <c r="H27" s="1218" t="n"/>
      <c r="I27" s="1218" t="n"/>
      <c r="J27" s="1218" t="n"/>
      <c r="K27" s="1218" t="n"/>
      <c r="L27" s="1218" t="n"/>
      <c r="M27" s="1218" t="n"/>
      <c r="N27" s="1218" t="n"/>
      <c r="O27" s="1218" t="n"/>
      <c r="P27" s="1218" t="n"/>
      <c r="Q27" s="1218" t="n"/>
      <c r="R27" s="1218" t="n"/>
      <c r="S27" s="1218" t="n"/>
      <c r="T27" s="1218" t="n"/>
      <c r="U27" s="1218" t="n"/>
      <c r="V27" s="1218" t="n"/>
      <c r="W27" s="1218" t="n"/>
      <c r="X27" s="1218" t="n"/>
      <c r="Y27" s="1218" t="n"/>
      <c r="Z27" s="1218" t="n"/>
      <c r="AA27" s="1080" t="n"/>
      <c r="AB27" s="788" t="n"/>
      <c r="AC27" s="788" t="n"/>
      <c r="AD27" s="788" t="n"/>
      <c r="AE27" s="788" t="n"/>
      <c r="AF27" s="788" t="n"/>
      <c r="AG27" s="788" t="n"/>
      <c r="AH27" s="788" t="n"/>
      <c r="AI27" s="788" t="n"/>
      <c r="AJ27" s="788" t="n"/>
      <c r="AK27" s="788" t="n"/>
      <c r="AL27" s="788" t="n"/>
      <c r="AM27" s="788" t="n"/>
      <c r="AN27" s="788" t="n"/>
      <c r="AO27" s="788" t="n"/>
      <c r="AP27" s="788" t="n"/>
    </row>
    <row r="28" ht="12.75" customHeight="1" s="789">
      <c r="A28" s="1218" t="n"/>
      <c r="B28" s="1218" t="n"/>
      <c r="C28" s="1218" t="n"/>
      <c r="D28" s="1218" t="n"/>
      <c r="E28" s="1218" t="n"/>
      <c r="F28" s="1218" t="n"/>
      <c r="G28" s="1218" t="n"/>
      <c r="H28" s="1218" t="n"/>
      <c r="I28" s="1218" t="n"/>
      <c r="J28" s="1218" t="n"/>
      <c r="K28" s="1218" t="n"/>
      <c r="L28" s="1218" t="n"/>
      <c r="M28" s="1218" t="n"/>
      <c r="N28" s="1218" t="n"/>
      <c r="O28" s="1218" t="n"/>
      <c r="P28" s="1218" t="n"/>
      <c r="Q28" s="1218" t="n"/>
      <c r="R28" s="1218" t="n"/>
      <c r="S28" s="1218" t="n"/>
      <c r="T28" s="1218" t="n"/>
      <c r="U28" s="1218" t="n"/>
      <c r="V28" s="1218" t="n"/>
      <c r="W28" s="1218" t="n"/>
      <c r="X28" s="1218" t="n"/>
      <c r="Y28" s="1218" t="n"/>
      <c r="Z28" s="1218" t="n"/>
      <c r="AA28" s="1080" t="n"/>
      <c r="AB28" s="788" t="n"/>
      <c r="AC28" s="788" t="n"/>
      <c r="AD28" s="788" t="n"/>
      <c r="AE28" s="788" t="n"/>
      <c r="AF28" s="788" t="n"/>
      <c r="AG28" s="788" t="n"/>
      <c r="AH28" s="788" t="n"/>
      <c r="AI28" s="788" t="n"/>
      <c r="AJ28" s="788" t="n"/>
      <c r="AK28" s="788" t="n"/>
      <c r="AL28" s="788" t="n"/>
      <c r="AM28" s="788" t="n"/>
      <c r="AN28" s="788" t="n"/>
      <c r="AO28" s="788" t="n"/>
      <c r="AP28" s="788" t="n"/>
    </row>
    <row r="29" ht="12.75" customHeight="1" s="789">
      <c r="A29" s="1218" t="n"/>
      <c r="B29" s="1218" t="n"/>
      <c r="C29" s="1218" t="n"/>
      <c r="D29" s="1218" t="n"/>
      <c r="E29" s="1218" t="n"/>
      <c r="F29" s="1218" t="n"/>
      <c r="G29" s="1218" t="n"/>
      <c r="H29" s="1218" t="n"/>
      <c r="I29" s="1218" t="n"/>
      <c r="J29" s="1218" t="n"/>
      <c r="K29" s="1218" t="n"/>
      <c r="L29" s="1218" t="n"/>
      <c r="M29" s="1218" t="n"/>
      <c r="N29" s="1218" t="n"/>
      <c r="O29" s="1218" t="n"/>
      <c r="P29" s="1218" t="n"/>
      <c r="Q29" s="1218" t="n"/>
      <c r="R29" s="1218" t="n"/>
      <c r="S29" s="1218" t="n"/>
      <c r="T29" s="1218" t="n"/>
      <c r="U29" s="1218" t="n"/>
      <c r="V29" s="1218" t="n"/>
      <c r="W29" s="1218" t="n"/>
      <c r="X29" s="1218" t="n"/>
      <c r="Y29" s="1218" t="n"/>
      <c r="Z29" s="1218" t="n"/>
      <c r="AA29" s="1080" t="n"/>
      <c r="AB29" s="788" t="n"/>
      <c r="AC29" s="788" t="n"/>
      <c r="AD29" s="788" t="n"/>
      <c r="AE29" s="788" t="n"/>
      <c r="AF29" s="788" t="n"/>
      <c r="AG29" s="788" t="n"/>
      <c r="AH29" s="788" t="n"/>
      <c r="AI29" s="788" t="n"/>
      <c r="AJ29" s="788" t="n"/>
      <c r="AK29" s="788" t="n"/>
      <c r="AL29" s="788" t="n"/>
      <c r="AM29" s="788" t="n"/>
      <c r="AN29" s="788" t="n"/>
      <c r="AO29" s="788" t="n"/>
      <c r="AP29" s="788" t="n"/>
    </row>
    <row r="30" ht="12.75" customHeight="1" s="789">
      <c r="A30" s="1218" t="n"/>
      <c r="B30" s="1218" t="n"/>
      <c r="C30" s="1218" t="n"/>
      <c r="D30" s="1218" t="n"/>
      <c r="E30" s="1218" t="n"/>
      <c r="F30" s="1218" t="n"/>
      <c r="G30" s="1218" t="n"/>
      <c r="H30" s="1218" t="n"/>
      <c r="I30" s="1218" t="n"/>
      <c r="J30" s="1218" t="n"/>
      <c r="K30" s="1218" t="n"/>
      <c r="L30" s="1218" t="n"/>
      <c r="M30" s="1218" t="n"/>
      <c r="N30" s="1218" t="n"/>
      <c r="O30" s="1218" t="n"/>
      <c r="P30" s="1218" t="n"/>
      <c r="Q30" s="1218" t="n"/>
      <c r="R30" s="1218" t="n"/>
      <c r="S30" s="1218" t="n"/>
      <c r="T30" s="1218" t="n"/>
      <c r="U30" s="1218" t="n"/>
      <c r="V30" s="1218" t="n"/>
      <c r="W30" s="1218" t="n"/>
      <c r="X30" s="1218" t="n"/>
      <c r="Y30" s="1218" t="n"/>
      <c r="Z30" s="1218" t="n"/>
      <c r="AA30" s="1080" t="n"/>
      <c r="AB30" s="788" t="n"/>
      <c r="AC30" s="788" t="n"/>
      <c r="AD30" s="788" t="n"/>
      <c r="AE30" s="788" t="n"/>
      <c r="AF30" s="788" t="n"/>
      <c r="AG30" s="788" t="n"/>
      <c r="AH30" s="788" t="n"/>
      <c r="AI30" s="788" t="n"/>
      <c r="AJ30" s="788" t="n"/>
      <c r="AK30" s="788" t="n"/>
      <c r="AL30" s="788" t="n"/>
      <c r="AM30" s="788" t="n"/>
      <c r="AN30" s="788" t="n"/>
      <c r="AO30" s="788" t="n"/>
      <c r="AP30" s="788" t="n"/>
    </row>
    <row r="31" ht="12.75" customHeight="1" s="789">
      <c r="A31" s="1218" t="n"/>
      <c r="B31" s="1218" t="n"/>
      <c r="C31" s="1218" t="n"/>
      <c r="D31" s="1218" t="n"/>
      <c r="E31" s="1218" t="n"/>
      <c r="F31" s="1218" t="n"/>
      <c r="G31" s="1218" t="n"/>
      <c r="H31" s="1218" t="n"/>
      <c r="I31" s="1218" t="n"/>
      <c r="J31" s="1218" t="n"/>
      <c r="K31" s="1218" t="n"/>
      <c r="L31" s="1218" t="n"/>
      <c r="M31" s="1218" t="n"/>
      <c r="N31" s="1218" t="n"/>
      <c r="O31" s="1218" t="n"/>
      <c r="P31" s="1218" t="n"/>
      <c r="Q31" s="1218" t="n"/>
      <c r="R31" s="1218" t="n"/>
      <c r="S31" s="1218" t="n"/>
      <c r="T31" s="1218" t="n"/>
      <c r="U31" s="1218" t="n"/>
      <c r="V31" s="1218" t="n"/>
      <c r="W31" s="1218" t="n"/>
      <c r="X31" s="1218" t="n"/>
      <c r="Y31" s="1218" t="n"/>
      <c r="Z31" s="1218" t="n"/>
      <c r="AA31" s="1080" t="n"/>
      <c r="AB31" s="788" t="n"/>
      <c r="AC31" s="788" t="n"/>
      <c r="AD31" s="788" t="n"/>
      <c r="AE31" s="788" t="n"/>
      <c r="AF31" s="788" t="n"/>
      <c r="AG31" s="788" t="n"/>
      <c r="AH31" s="788" t="n"/>
      <c r="AI31" s="788" t="n"/>
      <c r="AJ31" s="788" t="n"/>
      <c r="AK31" s="788" t="n"/>
      <c r="AL31" s="788" t="n"/>
      <c r="AM31" s="788" t="n"/>
      <c r="AN31" s="788" t="n"/>
      <c r="AO31" s="788" t="n"/>
      <c r="AP31" s="788" t="n"/>
    </row>
    <row r="32" ht="12.75" customHeight="1" s="789">
      <c r="A32" s="1218" t="n"/>
      <c r="B32" s="1218" t="n"/>
      <c r="C32" s="1218" t="n"/>
      <c r="D32" s="1218" t="n"/>
      <c r="E32" s="1218" t="n"/>
      <c r="F32" s="1218" t="n"/>
      <c r="G32" s="1218" t="n"/>
      <c r="H32" s="1218" t="n"/>
      <c r="I32" s="1218" t="n"/>
      <c r="J32" s="1218" t="n"/>
      <c r="K32" s="1218" t="n"/>
      <c r="L32" s="1218" t="n"/>
      <c r="M32" s="1218" t="n"/>
      <c r="N32" s="1218" t="n"/>
      <c r="O32" s="1218" t="n"/>
      <c r="P32" s="1218" t="n"/>
      <c r="Q32" s="1218" t="n"/>
      <c r="R32" s="1218" t="n"/>
      <c r="S32" s="1218" t="n"/>
      <c r="T32" s="1218" t="n"/>
      <c r="U32" s="1218" t="n"/>
      <c r="V32" s="1218" t="n"/>
      <c r="W32" s="1218" t="n"/>
      <c r="X32" s="1218" t="n"/>
      <c r="Y32" s="1218" t="n"/>
      <c r="Z32" s="1218" t="n"/>
      <c r="AA32" s="1080" t="n"/>
      <c r="AB32" s="788" t="n"/>
      <c r="AC32" s="788" t="n"/>
      <c r="AD32" s="788" t="n"/>
      <c r="AE32" s="788" t="n"/>
      <c r="AF32" s="788" t="n"/>
      <c r="AG32" s="788" t="n"/>
      <c r="AH32" s="788" t="n"/>
      <c r="AI32" s="788" t="n"/>
      <c r="AJ32" s="788" t="n"/>
      <c r="AK32" s="788" t="n"/>
      <c r="AL32" s="788" t="n"/>
      <c r="AM32" s="788" t="n"/>
      <c r="AN32" s="788" t="n"/>
      <c r="AO32" s="788" t="n"/>
      <c r="AP32" s="788" t="n"/>
    </row>
    <row r="33" ht="12.75" customHeight="1" s="789">
      <c r="A33" s="1218" t="n"/>
      <c r="B33" s="1218" t="n"/>
      <c r="C33" s="1218" t="n"/>
      <c r="D33" s="1218" t="n"/>
      <c r="E33" s="1218" t="n"/>
      <c r="F33" s="1218" t="n"/>
      <c r="G33" s="1218" t="n"/>
      <c r="H33" s="1218" t="n"/>
      <c r="I33" s="1218" t="n"/>
      <c r="J33" s="1218" t="n"/>
      <c r="K33" s="1218" t="n"/>
      <c r="L33" s="1218" t="n"/>
      <c r="M33" s="1218" t="n"/>
      <c r="N33" s="1218" t="n"/>
      <c r="O33" s="1218" t="n"/>
      <c r="P33" s="1218" t="n"/>
      <c r="Q33" s="1218" t="n"/>
      <c r="R33" s="1218" t="n"/>
      <c r="S33" s="1218" t="n"/>
      <c r="T33" s="1218" t="n"/>
      <c r="U33" s="1218" t="n"/>
      <c r="V33" s="1218" t="n"/>
      <c r="W33" s="1218" t="n"/>
      <c r="X33" s="1218" t="n"/>
      <c r="Y33" s="1218" t="n"/>
      <c r="Z33" s="1218" t="n"/>
      <c r="AA33" s="1080" t="n"/>
      <c r="AB33" s="788" t="n"/>
      <c r="AC33" s="788" t="n"/>
      <c r="AD33" s="788" t="n"/>
      <c r="AE33" s="788" t="n"/>
      <c r="AF33" s="788" t="n"/>
      <c r="AG33" s="788" t="n"/>
      <c r="AH33" s="788" t="n"/>
      <c r="AI33" s="788" t="n"/>
      <c r="AJ33" s="788" t="n"/>
      <c r="AK33" s="788" t="n"/>
      <c r="AL33" s="788" t="n"/>
      <c r="AM33" s="788" t="n"/>
      <c r="AN33" s="788" t="n"/>
      <c r="AO33" s="788" t="n"/>
      <c r="AP33" s="788" t="n"/>
    </row>
    <row r="34" ht="12.75" customHeight="1" s="789">
      <c r="A34" s="1218" t="n"/>
      <c r="B34" s="1218" t="n"/>
      <c r="C34" s="1218" t="n"/>
      <c r="D34" s="1218" t="n"/>
      <c r="E34" s="1218" t="n"/>
      <c r="F34" s="1218" t="n"/>
      <c r="G34" s="1218" t="n"/>
      <c r="H34" s="1218" t="n"/>
      <c r="I34" s="1218" t="n"/>
      <c r="J34" s="1218" t="n"/>
      <c r="K34" s="1218" t="n"/>
      <c r="L34" s="1218" t="n"/>
      <c r="M34" s="1218" t="n"/>
      <c r="N34" s="1218" t="n"/>
      <c r="O34" s="1218" t="n"/>
      <c r="P34" s="1218" t="n"/>
      <c r="Q34" s="1218" t="n"/>
      <c r="R34" s="1218" t="n"/>
      <c r="S34" s="1218" t="n"/>
      <c r="T34" s="1218" t="n"/>
      <c r="U34" s="1218" t="n"/>
      <c r="V34" s="1218" t="n"/>
      <c r="W34" s="1218" t="n"/>
      <c r="X34" s="1218" t="n"/>
      <c r="Y34" s="1218" t="n"/>
      <c r="Z34" s="1218" t="n"/>
      <c r="AA34" s="1080" t="n"/>
      <c r="AB34" s="788" t="n"/>
      <c r="AC34" s="788" t="n"/>
      <c r="AD34" s="788" t="n"/>
      <c r="AE34" s="788" t="n"/>
      <c r="AF34" s="788" t="n"/>
      <c r="AG34" s="788" t="n"/>
      <c r="AH34" s="788" t="n"/>
      <c r="AI34" s="788" t="n"/>
      <c r="AJ34" s="788" t="n"/>
      <c r="AK34" s="788" t="n"/>
      <c r="AL34" s="788" t="n"/>
      <c r="AM34" s="788" t="n"/>
      <c r="AN34" s="788" t="n"/>
      <c r="AO34" s="788" t="n"/>
      <c r="AP34" s="788" t="n"/>
    </row>
    <row r="35" ht="12.75" customHeight="1" s="789">
      <c r="A35" s="1218" t="n"/>
      <c r="B35" s="1218" t="n"/>
      <c r="C35" s="1218" t="n"/>
      <c r="D35" s="1218" t="n"/>
      <c r="E35" s="1218" t="n"/>
      <c r="F35" s="1218" t="n"/>
      <c r="G35" s="1218" t="n"/>
      <c r="H35" s="1218" t="n"/>
      <c r="I35" s="1218" t="n"/>
      <c r="J35" s="1218" t="n"/>
      <c r="K35" s="1218" t="n"/>
      <c r="L35" s="1218" t="n"/>
      <c r="M35" s="1218" t="n"/>
      <c r="N35" s="1218" t="n"/>
      <c r="O35" s="1218" t="n"/>
      <c r="P35" s="1218" t="n"/>
      <c r="Q35" s="1218" t="n"/>
      <c r="R35" s="1218" t="n"/>
      <c r="S35" s="1218" t="n"/>
      <c r="T35" s="1218" t="n"/>
      <c r="U35" s="1218" t="n"/>
      <c r="V35" s="1218" t="n"/>
      <c r="W35" s="1218" t="n"/>
      <c r="X35" s="1218" t="n"/>
      <c r="Y35" s="1218" t="n"/>
      <c r="Z35" s="1218" t="n"/>
      <c r="AA35" s="1080" t="n"/>
      <c r="AB35" s="788" t="n"/>
      <c r="AC35" s="788" t="n"/>
      <c r="AD35" s="788" t="n"/>
      <c r="AE35" s="788" t="n"/>
      <c r="AF35" s="788" t="n"/>
      <c r="AG35" s="788" t="n"/>
      <c r="AH35" s="788" t="n"/>
      <c r="AI35" s="788" t="n"/>
      <c r="AJ35" s="788" t="n"/>
      <c r="AK35" s="788" t="n"/>
      <c r="AL35" s="788" t="n"/>
      <c r="AM35" s="788" t="n"/>
      <c r="AN35" s="788" t="n"/>
      <c r="AO35" s="788" t="n"/>
      <c r="AP35" s="788" t="n"/>
    </row>
    <row r="36" ht="12.75" customHeight="1" s="789">
      <c r="A36" s="1218" t="n"/>
      <c r="B36" s="1218" t="n"/>
      <c r="C36" s="1218" t="n"/>
      <c r="D36" s="1218" t="n"/>
      <c r="E36" s="1218" t="n"/>
      <c r="F36" s="1218" t="n"/>
      <c r="G36" s="1218" t="n"/>
      <c r="H36" s="1218" t="n"/>
      <c r="I36" s="1218" t="n"/>
      <c r="J36" s="1218" t="n"/>
      <c r="K36" s="1218" t="n"/>
      <c r="L36" s="1218" t="n"/>
      <c r="M36" s="1218" t="n"/>
      <c r="N36" s="1218" t="n"/>
      <c r="O36" s="1218" t="n"/>
      <c r="P36" s="1218" t="n"/>
      <c r="Q36" s="1218" t="n"/>
      <c r="R36" s="1218" t="n"/>
      <c r="S36" s="1218" t="n"/>
      <c r="T36" s="1218" t="n"/>
      <c r="U36" s="1218" t="n"/>
      <c r="V36" s="1218" t="n"/>
      <c r="W36" s="1218" t="n"/>
      <c r="X36" s="1218" t="n"/>
      <c r="Y36" s="1218" t="n"/>
      <c r="Z36" s="1218" t="n"/>
      <c r="AA36" s="1080" t="n"/>
      <c r="AB36" s="788" t="n"/>
      <c r="AC36" s="788" t="n"/>
      <c r="AD36" s="788" t="n"/>
      <c r="AE36" s="788" t="n"/>
      <c r="AF36" s="788" t="n"/>
      <c r="AG36" s="788" t="n"/>
      <c r="AH36" s="788" t="n"/>
      <c r="AI36" s="788" t="n"/>
      <c r="AJ36" s="788" t="n"/>
      <c r="AK36" s="788" t="n"/>
      <c r="AL36" s="788" t="n"/>
      <c r="AM36" s="788" t="n"/>
      <c r="AN36" s="788" t="n"/>
      <c r="AO36" s="788" t="n"/>
      <c r="AP36" s="788" t="n"/>
    </row>
    <row r="37" ht="12.75" customHeight="1" s="789">
      <c r="A37" s="1218" t="n"/>
      <c r="B37" s="1218" t="n"/>
      <c r="C37" s="1218" t="n"/>
      <c r="D37" s="1218" t="n"/>
      <c r="E37" s="1218" t="n"/>
      <c r="F37" s="1218" t="n"/>
      <c r="G37" s="1218" t="n"/>
      <c r="H37" s="1218" t="n"/>
      <c r="I37" s="1218" t="n"/>
      <c r="J37" s="1218" t="n"/>
      <c r="K37" s="1218" t="n"/>
      <c r="L37" s="1218" t="n"/>
      <c r="M37" s="1218" t="n"/>
      <c r="N37" s="1218" t="n"/>
      <c r="O37" s="1218" t="n"/>
      <c r="P37" s="1218" t="n"/>
      <c r="Q37" s="1218" t="n"/>
      <c r="R37" s="1218" t="n"/>
      <c r="S37" s="1218" t="n"/>
      <c r="T37" s="1218" t="n"/>
      <c r="U37" s="1218" t="n"/>
      <c r="V37" s="1218" t="n"/>
      <c r="W37" s="1218" t="n"/>
      <c r="X37" s="1218" t="n"/>
      <c r="Y37" s="1218" t="n"/>
      <c r="Z37" s="1218" t="n"/>
      <c r="AA37" s="1080" t="n"/>
      <c r="AB37" s="788" t="n"/>
      <c r="AC37" s="788" t="n"/>
      <c r="AD37" s="788" t="n"/>
      <c r="AE37" s="788" t="n"/>
      <c r="AF37" s="788" t="n"/>
      <c r="AG37" s="788" t="n"/>
      <c r="AH37" s="788" t="n"/>
      <c r="AI37" s="788" t="n"/>
      <c r="AJ37" s="788" t="n"/>
      <c r="AK37" s="788" t="n"/>
      <c r="AL37" s="788" t="n"/>
      <c r="AM37" s="788" t="n"/>
      <c r="AN37" s="788" t="n"/>
      <c r="AO37" s="788" t="n"/>
      <c r="AP37" s="788" t="n"/>
    </row>
    <row r="38" ht="12.75" customHeight="1" s="789">
      <c r="A38" s="1218" t="n"/>
      <c r="B38" s="1218" t="n"/>
      <c r="C38" s="1218" t="n"/>
      <c r="D38" s="1218" t="n"/>
      <c r="E38" s="1218" t="n"/>
      <c r="F38" s="1218" t="n"/>
      <c r="G38" s="1218" t="n"/>
      <c r="H38" s="1218" t="n"/>
      <c r="I38" s="1218" t="n"/>
      <c r="J38" s="1218" t="n"/>
      <c r="K38" s="1218" t="n"/>
      <c r="L38" s="1218" t="n"/>
      <c r="M38" s="1218" t="n"/>
      <c r="N38" s="1218" t="n"/>
      <c r="O38" s="1218" t="n"/>
      <c r="P38" s="1218" t="n"/>
      <c r="Q38" s="1218" t="n"/>
      <c r="R38" s="1218" t="n"/>
      <c r="S38" s="1218" t="n"/>
      <c r="T38" s="1218" t="n"/>
      <c r="U38" s="1218" t="n"/>
      <c r="V38" s="1218" t="n"/>
      <c r="W38" s="1218" t="n"/>
      <c r="X38" s="1218" t="n"/>
      <c r="Y38" s="1218" t="n"/>
      <c r="Z38" s="1218" t="n"/>
      <c r="AA38" s="1080" t="n"/>
      <c r="AB38" s="788" t="n"/>
      <c r="AC38" s="788" t="n"/>
      <c r="AD38" s="788" t="n"/>
      <c r="AE38" s="788" t="n"/>
      <c r="AF38" s="788" t="n"/>
      <c r="AG38" s="788" t="n"/>
      <c r="AH38" s="788" t="n"/>
      <c r="AI38" s="788" t="n"/>
      <c r="AJ38" s="788" t="n"/>
      <c r="AK38" s="788" t="n"/>
      <c r="AL38" s="788" t="n"/>
      <c r="AM38" s="788" t="n"/>
      <c r="AN38" s="788" t="n"/>
      <c r="AO38" s="788" t="n"/>
      <c r="AP38" s="788" t="n"/>
    </row>
    <row r="39" ht="12.75" customHeight="1" s="789">
      <c r="A39" s="1218" t="n"/>
      <c r="B39" s="1218" t="n"/>
      <c r="C39" s="1218" t="n"/>
      <c r="D39" s="1218" t="n"/>
      <c r="E39" s="1218" t="n"/>
      <c r="F39" s="1218" t="n"/>
      <c r="G39" s="1218" t="n"/>
      <c r="H39" s="1218" t="n"/>
      <c r="I39" s="1218" t="n"/>
      <c r="J39" s="1218" t="n"/>
      <c r="K39" s="1218" t="n"/>
      <c r="L39" s="1218" t="n"/>
      <c r="M39" s="1218" t="n"/>
      <c r="N39" s="1218" t="n"/>
      <c r="O39" s="1218" t="n"/>
      <c r="P39" s="1218" t="n"/>
      <c r="Q39" s="1218" t="n"/>
      <c r="R39" s="1218" t="n"/>
      <c r="S39" s="1218" t="n"/>
      <c r="T39" s="1218" t="n"/>
      <c r="U39" s="1218" t="n"/>
      <c r="V39" s="1218" t="n"/>
      <c r="W39" s="1218" t="n"/>
      <c r="X39" s="1218" t="n"/>
      <c r="Y39" s="1218" t="n"/>
      <c r="Z39" s="1218" t="n"/>
      <c r="AA39" s="1080" t="n"/>
      <c r="AB39" s="788" t="n"/>
      <c r="AC39" s="788" t="n"/>
      <c r="AD39" s="788" t="n"/>
      <c r="AE39" s="788" t="n"/>
      <c r="AF39" s="788" t="n"/>
      <c r="AG39" s="788" t="n"/>
      <c r="AH39" s="788" t="n"/>
      <c r="AI39" s="788" t="n"/>
      <c r="AJ39" s="788" t="n"/>
      <c r="AK39" s="788" t="n"/>
      <c r="AL39" s="788" t="n"/>
      <c r="AM39" s="788" t="n"/>
      <c r="AN39" s="788" t="n"/>
      <c r="AO39" s="788" t="n"/>
      <c r="AP39" s="788" t="n"/>
    </row>
    <row r="40" ht="12.75" customHeight="1" s="789">
      <c r="A40" s="1218" t="n"/>
      <c r="B40" s="1218" t="n"/>
      <c r="C40" s="1218" t="n"/>
      <c r="D40" s="1218" t="n"/>
      <c r="E40" s="1218" t="n"/>
      <c r="F40" s="1218" t="n"/>
      <c r="G40" s="1218" t="n"/>
      <c r="H40" s="1218" t="n"/>
      <c r="I40" s="1218" t="n"/>
      <c r="J40" s="1218" t="n"/>
      <c r="K40" s="1218" t="n"/>
      <c r="L40" s="1218" t="n"/>
      <c r="M40" s="1218" t="n"/>
      <c r="N40" s="1218" t="n"/>
      <c r="O40" s="1218" t="n"/>
      <c r="P40" s="1218" t="n"/>
      <c r="Q40" s="1218" t="n"/>
      <c r="R40" s="1218" t="n"/>
      <c r="S40" s="1218" t="n"/>
      <c r="T40" s="1218" t="n"/>
      <c r="U40" s="1218" t="n"/>
      <c r="V40" s="1218" t="n"/>
      <c r="W40" s="1218" t="n"/>
      <c r="X40" s="1218" t="n"/>
      <c r="Y40" s="1218" t="n"/>
      <c r="Z40" s="1218" t="n"/>
      <c r="AA40" s="1080" t="n"/>
      <c r="AB40" s="788" t="n"/>
      <c r="AC40" s="788" t="n"/>
      <c r="AD40" s="788" t="n"/>
      <c r="AE40" s="788" t="n"/>
      <c r="AF40" s="788" t="n"/>
      <c r="AG40" s="788" t="n"/>
      <c r="AH40" s="788" t="n"/>
      <c r="AI40" s="788" t="n"/>
      <c r="AJ40" s="788" t="n"/>
      <c r="AK40" s="788" t="n"/>
      <c r="AL40" s="788" t="n"/>
      <c r="AM40" s="788" t="n"/>
      <c r="AN40" s="788" t="n"/>
      <c r="AO40" s="788" t="n"/>
      <c r="AP40" s="788" t="n"/>
    </row>
    <row r="41" ht="12.75" customHeight="1" s="789">
      <c r="A41" s="1218" t="n"/>
      <c r="B41" s="1218" t="n"/>
      <c r="C41" s="1218" t="n"/>
      <c r="D41" s="1218" t="n"/>
      <c r="E41" s="1218" t="n"/>
      <c r="F41" s="1218" t="n"/>
      <c r="G41" s="1218" t="n"/>
      <c r="H41" s="1218" t="n"/>
      <c r="I41" s="1218" t="n"/>
      <c r="J41" s="1218" t="n"/>
      <c r="K41" s="1218" t="n"/>
      <c r="L41" s="1218" t="n"/>
      <c r="M41" s="1218" t="n"/>
      <c r="N41" s="1218" t="n"/>
      <c r="O41" s="1218" t="n"/>
      <c r="P41" s="1218" t="n"/>
      <c r="Q41" s="1218" t="n"/>
      <c r="R41" s="1218" t="n"/>
      <c r="S41" s="1218" t="n"/>
      <c r="T41" s="1218" t="n"/>
      <c r="U41" s="1218" t="n"/>
      <c r="V41" s="1218" t="n"/>
      <c r="W41" s="1218" t="n"/>
      <c r="X41" s="1218" t="n"/>
      <c r="Y41" s="1218" t="n"/>
      <c r="Z41" s="1218" t="n"/>
      <c r="AA41" s="1080" t="n"/>
      <c r="AB41" s="788" t="n"/>
      <c r="AC41" s="788" t="n"/>
      <c r="AD41" s="788" t="n"/>
      <c r="AE41" s="788" t="n"/>
      <c r="AF41" s="788" t="n"/>
      <c r="AG41" s="788" t="n"/>
      <c r="AH41" s="788" t="n"/>
      <c r="AI41" s="788" t="n"/>
      <c r="AJ41" s="788" t="n"/>
      <c r="AK41" s="788" t="n"/>
      <c r="AL41" s="788" t="n"/>
      <c r="AM41" s="788" t="n"/>
      <c r="AN41" s="788" t="n"/>
      <c r="AO41" s="788" t="n"/>
      <c r="AP41" s="788" t="n"/>
    </row>
    <row r="42" ht="12.75" customHeight="1" s="789">
      <c r="A42" s="1218" t="n"/>
      <c r="B42" s="1218" t="n"/>
      <c r="C42" s="1218" t="n"/>
      <c r="D42" s="1218" t="n"/>
      <c r="E42" s="1218" t="n"/>
      <c r="F42" s="1218" t="n"/>
      <c r="G42" s="1218" t="n"/>
      <c r="H42" s="1218" t="n"/>
      <c r="I42" s="1218" t="n"/>
      <c r="J42" s="1218" t="n"/>
      <c r="K42" s="1218" t="n"/>
      <c r="L42" s="1218" t="n"/>
      <c r="M42" s="1218" t="n"/>
      <c r="N42" s="1218" t="n"/>
      <c r="O42" s="1218" t="n"/>
      <c r="P42" s="1218" t="n"/>
      <c r="Q42" s="1218" t="n"/>
      <c r="R42" s="1218" t="n"/>
      <c r="S42" s="1218" t="n"/>
      <c r="T42" s="1218" t="n"/>
      <c r="U42" s="1218" t="n"/>
      <c r="V42" s="1218" t="n"/>
      <c r="W42" s="1218" t="n"/>
      <c r="X42" s="1218" t="n"/>
      <c r="Y42" s="1218" t="n"/>
      <c r="Z42" s="1218" t="n"/>
      <c r="AA42" s="1080" t="n"/>
      <c r="AB42" s="788" t="n"/>
      <c r="AC42" s="788" t="n"/>
      <c r="AD42" s="788" t="n"/>
      <c r="AE42" s="788" t="n"/>
      <c r="AF42" s="788" t="n"/>
      <c r="AG42" s="788" t="n"/>
      <c r="AH42" s="788" t="n"/>
      <c r="AI42" s="788" t="n"/>
      <c r="AJ42" s="788" t="n"/>
      <c r="AK42" s="788" t="n"/>
      <c r="AL42" s="788" t="n"/>
      <c r="AM42" s="788" t="n"/>
      <c r="AN42" s="788" t="n"/>
      <c r="AO42" s="788" t="n"/>
      <c r="AP42" s="788" t="n"/>
    </row>
    <row r="43" ht="12.75" customHeight="1" s="789">
      <c r="A43" s="1218" t="n"/>
      <c r="B43" s="1218" t="n"/>
      <c r="C43" s="1218" t="n"/>
      <c r="D43" s="1218" t="n"/>
      <c r="E43" s="1218" t="n"/>
      <c r="F43" s="1218" t="n"/>
      <c r="G43" s="1218" t="n"/>
      <c r="H43" s="1218" t="n"/>
      <c r="I43" s="1218" t="n"/>
      <c r="J43" s="1218" t="n"/>
      <c r="K43" s="1218" t="n"/>
      <c r="L43" s="1218" t="n"/>
      <c r="M43" s="1218" t="n"/>
      <c r="N43" s="1218" t="n"/>
      <c r="O43" s="1218" t="n"/>
      <c r="P43" s="1218" t="n"/>
      <c r="Q43" s="1218" t="n"/>
      <c r="R43" s="1218" t="n"/>
      <c r="S43" s="1218" t="n"/>
      <c r="T43" s="1218" t="n"/>
      <c r="U43" s="1218" t="n"/>
      <c r="V43" s="1218" t="n"/>
      <c r="W43" s="1218" t="n"/>
      <c r="X43" s="1218" t="n"/>
      <c r="Y43" s="1218" t="n"/>
      <c r="Z43" s="1218" t="n"/>
      <c r="AA43" s="1080" t="n"/>
      <c r="AB43" s="788" t="n"/>
      <c r="AC43" s="788" t="n"/>
      <c r="AD43" s="788" t="n"/>
      <c r="AE43" s="788" t="n"/>
      <c r="AF43" s="788" t="n"/>
      <c r="AG43" s="788" t="n"/>
      <c r="AH43" s="788" t="n"/>
      <c r="AI43" s="788" t="n"/>
      <c r="AJ43" s="788" t="n"/>
      <c r="AK43" s="788" t="n"/>
      <c r="AL43" s="788" t="n"/>
      <c r="AM43" s="788" t="n"/>
      <c r="AN43" s="788" t="n"/>
      <c r="AO43" s="788" t="n"/>
      <c r="AP43" s="788" t="n"/>
    </row>
    <row r="44" ht="12.75" customHeight="1" s="789">
      <c r="A44" s="1218" t="n"/>
      <c r="B44" s="1218" t="n"/>
      <c r="C44" s="1218" t="n"/>
      <c r="D44" s="1218" t="n"/>
      <c r="E44" s="1218" t="n"/>
      <c r="F44" s="1218" t="n"/>
      <c r="G44" s="1218" t="n"/>
      <c r="H44" s="1218" t="n"/>
      <c r="I44" s="1218" t="n"/>
      <c r="J44" s="1218" t="n"/>
      <c r="K44" s="1218" t="n"/>
      <c r="L44" s="1218" t="n"/>
      <c r="M44" s="1218" t="n"/>
      <c r="N44" s="1218" t="n"/>
      <c r="O44" s="1218" t="n"/>
      <c r="P44" s="1218" t="n"/>
      <c r="Q44" s="1218" t="n"/>
      <c r="R44" s="1218" t="n"/>
      <c r="S44" s="1218" t="n"/>
      <c r="T44" s="1218" t="n"/>
      <c r="U44" s="1218" t="n"/>
      <c r="V44" s="1218" t="n"/>
      <c r="W44" s="1218" t="n"/>
      <c r="X44" s="1218" t="n"/>
      <c r="Y44" s="1218" t="n"/>
      <c r="Z44" s="1218" t="n"/>
      <c r="AA44" s="1080" t="n"/>
      <c r="AB44" s="788" t="n"/>
      <c r="AC44" s="788" t="n"/>
      <c r="AD44" s="788" t="n"/>
      <c r="AE44" s="788" t="n"/>
      <c r="AF44" s="788" t="n"/>
      <c r="AG44" s="788" t="n"/>
      <c r="AH44" s="788" t="n"/>
      <c r="AI44" s="788" t="n"/>
      <c r="AJ44" s="788" t="n"/>
      <c r="AK44" s="788" t="n"/>
      <c r="AL44" s="788" t="n"/>
      <c r="AM44" s="788" t="n"/>
      <c r="AN44" s="788" t="n"/>
      <c r="AO44" s="788" t="n"/>
      <c r="AP44" s="788" t="n"/>
    </row>
    <row r="45" ht="12.75" customHeight="1" s="789">
      <c r="A45" s="1218" t="n"/>
      <c r="B45" s="1218" t="n"/>
      <c r="C45" s="1218" t="n"/>
      <c r="D45" s="1218" t="n"/>
      <c r="E45" s="1218" t="n"/>
      <c r="F45" s="1218" t="n"/>
      <c r="G45" s="1218" t="n"/>
      <c r="H45" s="1218" t="n"/>
      <c r="I45" s="1218" t="n"/>
      <c r="J45" s="1218" t="n"/>
      <c r="K45" s="1218" t="n"/>
      <c r="L45" s="1218" t="n"/>
      <c r="M45" s="1218" t="n"/>
      <c r="N45" s="1218" t="n"/>
      <c r="O45" s="1218" t="n"/>
      <c r="P45" s="1218" t="n"/>
      <c r="Q45" s="1218" t="n"/>
      <c r="R45" s="1218" t="n"/>
      <c r="S45" s="1218" t="n"/>
      <c r="T45" s="1218" t="n"/>
      <c r="U45" s="1218" t="n"/>
      <c r="V45" s="1218" t="n"/>
      <c r="W45" s="1218" t="n"/>
      <c r="X45" s="1218" t="n"/>
      <c r="Y45" s="1218" t="n"/>
      <c r="Z45" s="1218" t="n"/>
      <c r="AA45" s="1080" t="n"/>
      <c r="AB45" s="788" t="n"/>
      <c r="AC45" s="788" t="n"/>
      <c r="AD45" s="788" t="n"/>
      <c r="AE45" s="788" t="n"/>
      <c r="AF45" s="788" t="n"/>
      <c r="AG45" s="788" t="n"/>
      <c r="AH45" s="788" t="n"/>
      <c r="AI45" s="788" t="n"/>
      <c r="AJ45" s="788" t="n"/>
      <c r="AK45" s="788" t="n"/>
      <c r="AL45" s="788" t="n"/>
      <c r="AM45" s="788" t="n"/>
      <c r="AN45" s="788" t="n"/>
      <c r="AO45" s="788" t="n"/>
      <c r="AP45" s="788" t="n"/>
    </row>
    <row r="46" ht="12.75" customHeight="1" s="789">
      <c r="A46" s="1218" t="n"/>
      <c r="B46" s="1218" t="n"/>
      <c r="C46" s="1218" t="n"/>
      <c r="D46" s="1218" t="n"/>
      <c r="E46" s="1218" t="n"/>
      <c r="F46" s="1218" t="n"/>
      <c r="G46" s="1218" t="n"/>
      <c r="H46" s="1218" t="n"/>
      <c r="I46" s="1218" t="n"/>
      <c r="J46" s="1218" t="n"/>
      <c r="K46" s="1218" t="n"/>
      <c r="L46" s="1218" t="n"/>
      <c r="M46" s="1218" t="n"/>
      <c r="N46" s="1218" t="n"/>
      <c r="O46" s="1218" t="n"/>
      <c r="P46" s="1218" t="n"/>
      <c r="Q46" s="1218" t="n"/>
      <c r="R46" s="1218" t="n"/>
      <c r="S46" s="1218" t="n"/>
      <c r="T46" s="1218" t="n"/>
      <c r="U46" s="1218" t="n"/>
      <c r="V46" s="1218" t="n"/>
      <c r="W46" s="1218" t="n"/>
      <c r="X46" s="1218" t="n"/>
      <c r="Y46" s="1218" t="n"/>
      <c r="Z46" s="1218" t="n"/>
      <c r="AA46" s="1080" t="n"/>
      <c r="AB46" s="788" t="n"/>
      <c r="AC46" s="788" t="n"/>
      <c r="AD46" s="788" t="n"/>
      <c r="AE46" s="788" t="n"/>
      <c r="AF46" s="788" t="n"/>
      <c r="AG46" s="788" t="n"/>
      <c r="AH46" s="788" t="n"/>
      <c r="AI46" s="788" t="n"/>
      <c r="AJ46" s="788" t="n"/>
      <c r="AK46" s="788" t="n"/>
      <c r="AL46" s="788" t="n"/>
      <c r="AM46" s="788" t="n"/>
      <c r="AN46" s="788" t="n"/>
      <c r="AO46" s="788" t="n"/>
      <c r="AP46" s="788" t="n"/>
    </row>
    <row r="47" ht="12.75" customHeight="1" s="789">
      <c r="A47" s="1218" t="n"/>
      <c r="B47" s="1218" t="n"/>
      <c r="C47" s="1218" t="n"/>
      <c r="D47" s="1218" t="n"/>
      <c r="E47" s="1218" t="n"/>
      <c r="F47" s="1218" t="n"/>
      <c r="G47" s="1218" t="n"/>
      <c r="H47" s="1218" t="n"/>
      <c r="I47" s="1218" t="n"/>
      <c r="J47" s="1218" t="n"/>
      <c r="K47" s="1218" t="n"/>
      <c r="L47" s="1218" t="n"/>
      <c r="M47" s="1218" t="n"/>
      <c r="N47" s="1218" t="n"/>
      <c r="O47" s="1218" t="n"/>
      <c r="P47" s="1218" t="n"/>
      <c r="Q47" s="1218" t="n"/>
      <c r="R47" s="1218" t="n"/>
      <c r="S47" s="1218" t="n"/>
      <c r="T47" s="1218" t="n"/>
      <c r="U47" s="1218" t="n"/>
      <c r="V47" s="1218" t="n"/>
      <c r="W47" s="1218" t="n"/>
      <c r="X47" s="1218" t="n"/>
      <c r="Y47" s="1218" t="n"/>
      <c r="Z47" s="1218" t="n"/>
      <c r="AA47" s="1080" t="n"/>
      <c r="AB47" s="788" t="n"/>
      <c r="AC47" s="788" t="n"/>
      <c r="AD47" s="788" t="n"/>
      <c r="AE47" s="788" t="n"/>
      <c r="AF47" s="788" t="n"/>
      <c r="AG47" s="788" t="n"/>
      <c r="AH47" s="788" t="n"/>
      <c r="AI47" s="788" t="n"/>
      <c r="AJ47" s="788" t="n"/>
      <c r="AK47" s="788" t="n"/>
      <c r="AL47" s="788" t="n"/>
      <c r="AM47" s="788" t="n"/>
      <c r="AN47" s="788" t="n"/>
      <c r="AO47" s="788" t="n"/>
      <c r="AP47" s="788" t="n"/>
    </row>
    <row r="48" ht="12.75" customHeight="1" s="789">
      <c r="A48" s="1218" t="n"/>
      <c r="B48" s="1218" t="n"/>
      <c r="C48" s="1218" t="n"/>
      <c r="D48" s="1218" t="n"/>
      <c r="E48" s="1218" t="n"/>
      <c r="F48" s="1218" t="n"/>
      <c r="G48" s="1218" t="n"/>
      <c r="H48" s="1218" t="n"/>
      <c r="I48" s="1218" t="n"/>
      <c r="J48" s="1218" t="n"/>
      <c r="K48" s="1218" t="n"/>
      <c r="L48" s="1218" t="n"/>
      <c r="M48" s="1218" t="n"/>
      <c r="N48" s="1218" t="n"/>
      <c r="O48" s="1218" t="n"/>
      <c r="P48" s="1218" t="n"/>
      <c r="Q48" s="1218" t="n"/>
      <c r="R48" s="1218" t="n"/>
      <c r="S48" s="1218" t="n"/>
      <c r="T48" s="1218" t="n"/>
      <c r="U48" s="1218" t="n"/>
      <c r="V48" s="1218" t="n"/>
      <c r="W48" s="1218" t="n"/>
      <c r="X48" s="1218" t="n"/>
      <c r="Y48" s="1218" t="n"/>
      <c r="Z48" s="1218" t="n"/>
      <c r="AA48" s="1080" t="n"/>
      <c r="AB48" s="788" t="n"/>
      <c r="AC48" s="788" t="n"/>
      <c r="AD48" s="788" t="n"/>
      <c r="AE48" s="788" t="n"/>
      <c r="AF48" s="788" t="n"/>
      <c r="AG48" s="788" t="n"/>
      <c r="AH48" s="788" t="n"/>
      <c r="AI48" s="788" t="n"/>
      <c r="AJ48" s="788" t="n"/>
      <c r="AK48" s="788" t="n"/>
      <c r="AL48" s="788" t="n"/>
      <c r="AM48" s="788" t="n"/>
      <c r="AN48" s="788" t="n"/>
      <c r="AO48" s="788" t="n"/>
      <c r="AP48" s="788" t="n"/>
    </row>
    <row r="49" ht="12.75" customHeight="1" s="789">
      <c r="A49" s="1218" t="n"/>
      <c r="B49" s="1218" t="n"/>
      <c r="C49" s="1218" t="n"/>
      <c r="D49" s="1218" t="n"/>
      <c r="E49" s="1218" t="n"/>
      <c r="F49" s="1218" t="n"/>
      <c r="G49" s="1218" t="n"/>
      <c r="H49" s="1218" t="n"/>
      <c r="I49" s="1218" t="n"/>
      <c r="J49" s="1218" t="n"/>
      <c r="K49" s="1218" t="n"/>
      <c r="L49" s="1218" t="n"/>
      <c r="M49" s="1218" t="n"/>
      <c r="N49" s="1218" t="n"/>
      <c r="O49" s="1218" t="n"/>
      <c r="P49" s="1218" t="n"/>
      <c r="Q49" s="1218" t="n"/>
      <c r="R49" s="1218" t="n"/>
      <c r="S49" s="1218" t="n"/>
      <c r="T49" s="1218" t="n"/>
      <c r="U49" s="1218" t="n"/>
      <c r="V49" s="1218" t="n"/>
      <c r="W49" s="1218" t="n"/>
      <c r="X49" s="1218" t="n"/>
      <c r="Y49" s="1218" t="n"/>
      <c r="Z49" s="1218" t="n"/>
      <c r="AA49" s="1080" t="n"/>
      <c r="AB49" s="788" t="n"/>
      <c r="AC49" s="788" t="n"/>
      <c r="AD49" s="788" t="n"/>
      <c r="AE49" s="788" t="n"/>
      <c r="AF49" s="788" t="n"/>
      <c r="AG49" s="788" t="n"/>
      <c r="AH49" s="788" t="n"/>
      <c r="AI49" s="788" t="n"/>
      <c r="AJ49" s="788" t="n"/>
      <c r="AK49" s="788" t="n"/>
      <c r="AL49" s="788" t="n"/>
      <c r="AM49" s="788" t="n"/>
      <c r="AN49" s="788" t="n"/>
      <c r="AO49" s="788" t="n"/>
      <c r="AP49" s="788" t="n"/>
    </row>
    <row r="50" ht="12.75" customHeight="1" s="789">
      <c r="A50" s="1218" t="n"/>
      <c r="B50" s="1218" t="n"/>
      <c r="C50" s="1218" t="n"/>
      <c r="D50" s="1218" t="n"/>
      <c r="E50" s="1218" t="n"/>
      <c r="F50" s="1218" t="n"/>
      <c r="G50" s="1218" t="n"/>
      <c r="H50" s="1218" t="n"/>
      <c r="I50" s="1218" t="n"/>
      <c r="J50" s="1218" t="n"/>
      <c r="K50" s="1218" t="n"/>
      <c r="L50" s="1218" t="n"/>
      <c r="M50" s="1218" t="n"/>
      <c r="N50" s="1218" t="n"/>
      <c r="O50" s="1218" t="n"/>
      <c r="P50" s="1218" t="n"/>
      <c r="Q50" s="1218" t="n"/>
      <c r="R50" s="1218" t="n"/>
      <c r="S50" s="1218" t="n"/>
      <c r="T50" s="1218" t="n"/>
      <c r="U50" s="1218" t="n"/>
      <c r="V50" s="1218" t="n"/>
      <c r="W50" s="1218" t="n"/>
      <c r="X50" s="1218" t="n"/>
      <c r="Y50" s="1218" t="n"/>
      <c r="Z50" s="1218" t="n"/>
      <c r="AA50" s="1080" t="n"/>
      <c r="AB50" s="788" t="n"/>
      <c r="AC50" s="788" t="n"/>
      <c r="AD50" s="788" t="n"/>
      <c r="AE50" s="788" t="n"/>
      <c r="AF50" s="788" t="n"/>
      <c r="AG50" s="788" t="n"/>
      <c r="AH50" s="788" t="n"/>
      <c r="AI50" s="788" t="n"/>
      <c r="AJ50" s="788" t="n"/>
      <c r="AK50" s="788" t="n"/>
      <c r="AL50" s="788" t="n"/>
      <c r="AM50" s="788" t="n"/>
      <c r="AN50" s="788" t="n"/>
      <c r="AO50" s="788" t="n"/>
      <c r="AP50" s="788" t="n"/>
    </row>
    <row r="51" ht="12.75" customHeight="1" s="789">
      <c r="A51" s="1218" t="n"/>
      <c r="B51" s="1218" t="n"/>
      <c r="C51" s="1218" t="n"/>
      <c r="D51" s="1218" t="n"/>
      <c r="E51" s="1218" t="n"/>
      <c r="F51" s="1218" t="n"/>
      <c r="G51" s="1218" t="n"/>
      <c r="H51" s="1218" t="n"/>
      <c r="I51" s="1218" t="n"/>
      <c r="J51" s="1218" t="n"/>
      <c r="K51" s="1218" t="n"/>
      <c r="L51" s="1218" t="n"/>
      <c r="M51" s="1218" t="n"/>
      <c r="N51" s="1218" t="n"/>
      <c r="O51" s="1218" t="n"/>
      <c r="P51" s="1218" t="n"/>
      <c r="Q51" s="1218" t="n"/>
      <c r="R51" s="1218" t="n"/>
      <c r="S51" s="1218" t="n"/>
      <c r="T51" s="1218" t="n"/>
      <c r="U51" s="1218" t="n"/>
      <c r="V51" s="1218" t="n"/>
      <c r="W51" s="1218" t="n"/>
      <c r="X51" s="1218" t="n"/>
      <c r="Y51" s="1218" t="n"/>
      <c r="Z51" s="1218" t="n"/>
      <c r="AA51" s="1080" t="n"/>
      <c r="AB51" s="788" t="n"/>
      <c r="AC51" s="788" t="n"/>
      <c r="AD51" s="788" t="n"/>
      <c r="AE51" s="788" t="n"/>
      <c r="AF51" s="788" t="n"/>
      <c r="AG51" s="788" t="n"/>
      <c r="AH51" s="788" t="n"/>
      <c r="AI51" s="788" t="n"/>
      <c r="AJ51" s="788" t="n"/>
      <c r="AK51" s="788" t="n"/>
      <c r="AL51" s="788" t="n"/>
      <c r="AM51" s="788" t="n"/>
      <c r="AN51" s="788" t="n"/>
      <c r="AO51" s="788" t="n"/>
      <c r="AP51" s="788" t="n"/>
    </row>
    <row r="52" ht="12.75" customHeight="1" s="789">
      <c r="A52" s="1218" t="n"/>
      <c r="B52" s="1218" t="n"/>
      <c r="C52" s="1218" t="n"/>
      <c r="D52" s="1218" t="n"/>
      <c r="E52" s="1218" t="n"/>
      <c r="F52" s="1218" t="n"/>
      <c r="G52" s="1218" t="n"/>
      <c r="H52" s="1218" t="n"/>
      <c r="I52" s="1218" t="n"/>
      <c r="J52" s="1218" t="n"/>
      <c r="K52" s="1218" t="n"/>
      <c r="L52" s="1218" t="n"/>
      <c r="M52" s="1218" t="n"/>
      <c r="N52" s="1218" t="n"/>
      <c r="O52" s="1218" t="n"/>
      <c r="P52" s="1218" t="n"/>
      <c r="Q52" s="1218" t="n"/>
      <c r="R52" s="1218" t="n"/>
      <c r="S52" s="1218" t="n"/>
      <c r="T52" s="1218" t="n"/>
      <c r="U52" s="1218" t="n"/>
      <c r="V52" s="1218" t="n"/>
      <c r="W52" s="1218" t="n"/>
      <c r="X52" s="1218" t="n"/>
      <c r="Y52" s="1218" t="n"/>
      <c r="Z52" s="1218" t="n"/>
      <c r="AA52" s="1080" t="n"/>
      <c r="AB52" s="788" t="n"/>
      <c r="AC52" s="788" t="n"/>
      <c r="AD52" s="788" t="n"/>
      <c r="AE52" s="788" t="n"/>
      <c r="AF52" s="788" t="n"/>
      <c r="AG52" s="788" t="n"/>
      <c r="AH52" s="788" t="n"/>
      <c r="AI52" s="788" t="n"/>
      <c r="AJ52" s="788" t="n"/>
      <c r="AK52" s="788" t="n"/>
      <c r="AL52" s="788" t="n"/>
      <c r="AM52" s="788" t="n"/>
      <c r="AN52" s="788" t="n"/>
      <c r="AO52" s="788" t="n"/>
      <c r="AP52" s="788" t="n"/>
    </row>
    <row r="53" ht="12.75" customHeight="1" s="789">
      <c r="A53" s="1218" t="n"/>
      <c r="B53" s="1218" t="n"/>
      <c r="C53" s="1218" t="n"/>
      <c r="D53" s="1218" t="n"/>
      <c r="E53" s="1218" t="n"/>
      <c r="F53" s="1218" t="n"/>
      <c r="G53" s="1218" t="n"/>
      <c r="H53" s="1218" t="n"/>
      <c r="I53" s="1218" t="n"/>
      <c r="J53" s="1218" t="n"/>
      <c r="K53" s="1218" t="n"/>
      <c r="L53" s="1218" t="n"/>
      <c r="M53" s="1218" t="n"/>
      <c r="N53" s="1218" t="n"/>
      <c r="O53" s="1218" t="n"/>
      <c r="P53" s="1218" t="n"/>
      <c r="Q53" s="1218" t="n"/>
      <c r="R53" s="1218" t="n"/>
      <c r="S53" s="1218" t="n"/>
      <c r="T53" s="1218" t="n"/>
      <c r="U53" s="1218" t="n"/>
      <c r="V53" s="1218" t="n"/>
      <c r="W53" s="1218" t="n"/>
      <c r="X53" s="1218" t="n"/>
      <c r="Y53" s="1218" t="n"/>
      <c r="Z53" s="1218" t="n"/>
      <c r="AA53" s="1080" t="n"/>
      <c r="AB53" s="788" t="n"/>
      <c r="AC53" s="788" t="n"/>
      <c r="AD53" s="788" t="n"/>
      <c r="AE53" s="788" t="n"/>
      <c r="AF53" s="788" t="n"/>
      <c r="AG53" s="788" t="n"/>
      <c r="AH53" s="788" t="n"/>
      <c r="AI53" s="788" t="n"/>
      <c r="AJ53" s="788" t="n"/>
      <c r="AK53" s="788" t="n"/>
      <c r="AL53" s="788" t="n"/>
      <c r="AM53" s="788" t="n"/>
      <c r="AN53" s="788" t="n"/>
      <c r="AO53" s="788" t="n"/>
      <c r="AP53" s="788" t="n"/>
    </row>
    <row r="54" ht="12.75" customHeight="1" s="789">
      <c r="A54" s="1218" t="n"/>
      <c r="B54" s="1218" t="n"/>
      <c r="C54" s="1218" t="n"/>
      <c r="D54" s="1218" t="n"/>
      <c r="E54" s="1218" t="n"/>
      <c r="F54" s="1218" t="n"/>
      <c r="G54" s="1218" t="n"/>
      <c r="H54" s="1218" t="n"/>
      <c r="I54" s="1218" t="n"/>
      <c r="J54" s="1218" t="n"/>
      <c r="K54" s="1218" t="n"/>
      <c r="L54" s="1218" t="n"/>
      <c r="M54" s="1218" t="n"/>
      <c r="N54" s="1218" t="n"/>
      <c r="O54" s="1218" t="n"/>
      <c r="P54" s="1218" t="n"/>
      <c r="Q54" s="1218" t="n"/>
      <c r="R54" s="1218" t="n"/>
      <c r="S54" s="1218" t="n"/>
      <c r="T54" s="1218" t="n"/>
      <c r="U54" s="1218" t="n"/>
      <c r="V54" s="1218" t="n"/>
      <c r="W54" s="1218" t="n"/>
      <c r="X54" s="1218" t="n"/>
      <c r="Y54" s="1218" t="n"/>
      <c r="Z54" s="1218" t="n"/>
      <c r="AA54" s="1080" t="n"/>
      <c r="AB54" s="788" t="n"/>
      <c r="AC54" s="788" t="n"/>
      <c r="AD54" s="788" t="n"/>
      <c r="AE54" s="788" t="n"/>
      <c r="AF54" s="788" t="n"/>
      <c r="AG54" s="788" t="n"/>
      <c r="AH54" s="788" t="n"/>
      <c r="AI54" s="788" t="n"/>
      <c r="AJ54" s="788" t="n"/>
      <c r="AK54" s="788" t="n"/>
      <c r="AL54" s="788" t="n"/>
      <c r="AM54" s="788" t="n"/>
      <c r="AN54" s="788" t="n"/>
      <c r="AO54" s="788" t="n"/>
      <c r="AP54" s="788" t="n"/>
    </row>
    <row r="55" ht="12.75" customHeight="1" s="789">
      <c r="A55" s="1218" t="n"/>
      <c r="B55" s="1218" t="n"/>
      <c r="C55" s="1218" t="n"/>
      <c r="D55" s="1218" t="n"/>
      <c r="E55" s="1218" t="n"/>
      <c r="F55" s="1218" t="n"/>
      <c r="G55" s="1218" t="n"/>
      <c r="H55" s="1218" t="n"/>
      <c r="I55" s="1218" t="n"/>
      <c r="J55" s="1218" t="n"/>
      <c r="K55" s="1218" t="n"/>
      <c r="L55" s="1218" t="n"/>
      <c r="M55" s="1218" t="n"/>
      <c r="N55" s="1218" t="n"/>
      <c r="O55" s="1218" t="n"/>
      <c r="P55" s="1218" t="n"/>
      <c r="Q55" s="1218" t="n"/>
      <c r="R55" s="1218" t="n"/>
      <c r="S55" s="1218" t="n"/>
      <c r="T55" s="1218" t="n"/>
      <c r="U55" s="1218" t="n"/>
      <c r="V55" s="1218" t="n"/>
      <c r="W55" s="1218" t="n"/>
      <c r="X55" s="1218" t="n"/>
      <c r="Y55" s="1218" t="n"/>
      <c r="Z55" s="1218" t="n"/>
      <c r="AA55" s="1080" t="n"/>
      <c r="AB55" s="788" t="n"/>
      <c r="AC55" s="788" t="n"/>
      <c r="AD55" s="788" t="n"/>
      <c r="AE55" s="788" t="n"/>
      <c r="AF55" s="788" t="n"/>
      <c r="AG55" s="788" t="n"/>
      <c r="AH55" s="788" t="n"/>
      <c r="AI55" s="788" t="n"/>
      <c r="AJ55" s="788" t="n"/>
      <c r="AK55" s="788" t="n"/>
      <c r="AL55" s="788" t="n"/>
      <c r="AM55" s="788" t="n"/>
      <c r="AN55" s="788" t="n"/>
      <c r="AO55" s="788" t="n"/>
      <c r="AP55" s="788" t="n"/>
    </row>
    <row r="56" ht="12.75" customHeight="1" s="789">
      <c r="A56" s="1218" t="n"/>
      <c r="B56" s="1218" t="n"/>
      <c r="C56" s="1218" t="n"/>
      <c r="D56" s="1218" t="n"/>
      <c r="E56" s="1218" t="n"/>
      <c r="F56" s="1218" t="n"/>
      <c r="G56" s="1218" t="n"/>
      <c r="H56" s="1218" t="n"/>
      <c r="I56" s="1218" t="n"/>
      <c r="J56" s="1218" t="n"/>
      <c r="K56" s="1218" t="n"/>
      <c r="L56" s="1218" t="n"/>
      <c r="M56" s="1218" t="n"/>
      <c r="N56" s="1218" t="n"/>
      <c r="O56" s="1218" t="n"/>
      <c r="P56" s="1218" t="n"/>
      <c r="Q56" s="1218" t="n"/>
      <c r="R56" s="1218" t="n"/>
      <c r="S56" s="1218" t="n"/>
      <c r="T56" s="1218" t="n"/>
      <c r="U56" s="1218" t="n"/>
      <c r="V56" s="1218" t="n"/>
      <c r="W56" s="1218" t="n"/>
      <c r="X56" s="1218" t="n"/>
      <c r="Y56" s="1218" t="n"/>
      <c r="Z56" s="1218" t="n"/>
      <c r="AA56" s="1080" t="n"/>
      <c r="AB56" s="788" t="n"/>
      <c r="AC56" s="788" t="n"/>
      <c r="AD56" s="788" t="n"/>
      <c r="AE56" s="788" t="n"/>
      <c r="AF56" s="788" t="n"/>
      <c r="AG56" s="788" t="n"/>
      <c r="AH56" s="788" t="n"/>
      <c r="AI56" s="788" t="n"/>
      <c r="AJ56" s="788" t="n"/>
      <c r="AK56" s="788" t="n"/>
      <c r="AL56" s="788" t="n"/>
      <c r="AM56" s="788" t="n"/>
      <c r="AN56" s="788" t="n"/>
      <c r="AO56" s="788" t="n"/>
      <c r="AP56" s="788" t="n"/>
    </row>
    <row r="57" ht="12.75" customHeight="1" s="789">
      <c r="A57" s="1218" t="n"/>
      <c r="B57" s="1218" t="n"/>
      <c r="C57" s="1218" t="n"/>
      <c r="D57" s="1218" t="n"/>
      <c r="E57" s="1218" t="n"/>
      <c r="F57" s="1218" t="n"/>
      <c r="G57" s="1218" t="n"/>
      <c r="H57" s="1218" t="n"/>
      <c r="I57" s="1218" t="n"/>
      <c r="J57" s="1218" t="n"/>
      <c r="K57" s="1218" t="n"/>
      <c r="L57" s="1218" t="n"/>
      <c r="M57" s="1218" t="n"/>
      <c r="N57" s="1218" t="n"/>
      <c r="O57" s="1218" t="n"/>
      <c r="P57" s="1218" t="n"/>
      <c r="Q57" s="1218" t="n"/>
      <c r="R57" s="1218" t="n"/>
      <c r="S57" s="1218" t="n"/>
      <c r="T57" s="1218" t="n"/>
      <c r="U57" s="1218" t="n"/>
      <c r="V57" s="1218" t="n"/>
      <c r="W57" s="1218" t="n"/>
      <c r="X57" s="1218" t="n"/>
      <c r="Y57" s="1218" t="n"/>
      <c r="Z57" s="1218" t="n"/>
      <c r="AA57" s="1569" t="n"/>
      <c r="AB57" s="1569" t="n"/>
      <c r="AC57" s="1569" t="n"/>
      <c r="AD57" s="1569" t="n"/>
      <c r="AE57" s="1569" t="n"/>
      <c r="AF57" s="1569" t="n"/>
      <c r="AG57" s="1569" t="n"/>
      <c r="AH57" s="1569" t="n"/>
      <c r="AI57" s="1569" t="n"/>
      <c r="AJ57" s="1569" t="n"/>
      <c r="AK57" s="1569" t="n"/>
      <c r="AL57" s="1569" t="n"/>
      <c r="AM57" s="1569" t="n"/>
      <c r="AN57" s="1569" t="n"/>
      <c r="AO57" s="1569" t="n"/>
      <c r="AP57" s="1569" t="n"/>
    </row>
    <row r="58" ht="12.75" customHeight="1" s="789">
      <c r="A58" s="1218" t="n"/>
      <c r="B58" s="1218" t="n"/>
      <c r="C58" s="1218" t="n"/>
      <c r="D58" s="1218" t="n"/>
      <c r="E58" s="1218" t="n"/>
      <c r="F58" s="1218" t="n"/>
      <c r="G58" s="1218" t="n"/>
      <c r="H58" s="1218" t="n"/>
      <c r="I58" s="1218" t="n"/>
      <c r="J58" s="1218" t="n"/>
      <c r="K58" s="1218" t="n"/>
      <c r="L58" s="1218" t="n"/>
      <c r="M58" s="1218" t="n"/>
      <c r="N58" s="1218" t="n"/>
      <c r="O58" s="1218" t="n"/>
      <c r="P58" s="1218" t="n"/>
      <c r="Q58" s="1218" t="n"/>
      <c r="R58" s="1218" t="n"/>
      <c r="S58" s="1218" t="n"/>
      <c r="T58" s="1218" t="n"/>
      <c r="U58" s="1218" t="n"/>
      <c r="V58" s="1218" t="n"/>
      <c r="W58" s="1218" t="n"/>
      <c r="X58" s="1218" t="n"/>
      <c r="Y58" s="1218" t="n"/>
      <c r="Z58" s="1218" t="n"/>
      <c r="AA58" s="1080" t="n"/>
      <c r="AB58" s="788" t="n"/>
      <c r="AC58" s="788" t="n"/>
      <c r="AD58" s="788" t="n"/>
      <c r="AE58" s="788" t="n"/>
      <c r="AF58" s="788" t="n"/>
      <c r="AG58" s="788" t="n"/>
      <c r="AH58" s="788" t="n"/>
      <c r="AI58" s="788" t="n"/>
      <c r="AJ58" s="788" t="n"/>
      <c r="AK58" s="788" t="n"/>
      <c r="AL58" s="788" t="n"/>
      <c r="AM58" s="788" t="n"/>
      <c r="AN58" s="788" t="n"/>
      <c r="AO58" s="788" t="n"/>
      <c r="AP58" s="788" t="n"/>
    </row>
    <row r="59" ht="12.75" customHeight="1" s="789">
      <c r="A59" s="1218" t="n"/>
      <c r="B59" s="1218" t="n"/>
      <c r="C59" s="1218" t="n"/>
      <c r="D59" s="1218" t="n"/>
      <c r="E59" s="1218" t="n"/>
      <c r="F59" s="1218" t="n"/>
      <c r="G59" s="1218" t="n"/>
      <c r="H59" s="1218" t="n"/>
      <c r="I59" s="1218" t="n"/>
      <c r="J59" s="1218" t="n"/>
      <c r="K59" s="1218" t="n"/>
      <c r="L59" s="1218" t="n"/>
      <c r="M59" s="1218" t="n"/>
      <c r="N59" s="1218" t="n"/>
      <c r="O59" s="1218" t="n"/>
      <c r="P59" s="1218" t="n"/>
      <c r="Q59" s="1218" t="n"/>
      <c r="R59" s="1218" t="n"/>
      <c r="S59" s="1218" t="n"/>
      <c r="T59" s="1218" t="n"/>
      <c r="U59" s="1218" t="n"/>
      <c r="V59" s="1218" t="n"/>
      <c r="W59" s="1218" t="n"/>
      <c r="X59" s="1218" t="n"/>
      <c r="Y59" s="1218" t="n"/>
      <c r="Z59" s="1218" t="n"/>
      <c r="AA59" s="1080" t="n"/>
      <c r="AB59" s="788" t="n"/>
      <c r="AC59" s="788" t="n"/>
      <c r="AD59" s="788" t="n"/>
      <c r="AE59" s="788" t="n"/>
      <c r="AF59" s="788" t="n"/>
      <c r="AG59" s="788" t="n"/>
      <c r="AH59" s="788" t="n"/>
      <c r="AI59" s="788" t="n"/>
      <c r="AJ59" s="788" t="n"/>
      <c r="AK59" s="788" t="n"/>
      <c r="AL59" s="788" t="n"/>
      <c r="AM59" s="788" t="n"/>
      <c r="AN59" s="788" t="n"/>
      <c r="AO59" s="788" t="n"/>
      <c r="AP59" s="788" t="n"/>
    </row>
    <row r="60" ht="12.75" customHeight="1" s="789">
      <c r="A60" s="1218" t="n"/>
      <c r="B60" s="1218" t="n"/>
      <c r="C60" s="1218" t="n"/>
      <c r="D60" s="1218" t="n"/>
      <c r="E60" s="1218" t="n"/>
      <c r="F60" s="1218" t="n"/>
      <c r="G60" s="1218" t="n"/>
      <c r="H60" s="1218" t="n"/>
      <c r="I60" s="1218" t="n"/>
      <c r="J60" s="1218" t="n"/>
      <c r="K60" s="1218" t="n"/>
      <c r="L60" s="1218" t="n"/>
      <c r="M60" s="1218" t="n"/>
      <c r="N60" s="1218" t="n"/>
      <c r="O60" s="1218" t="n"/>
      <c r="P60" s="1218" t="n"/>
      <c r="Q60" s="1218" t="n"/>
      <c r="R60" s="1218" t="n"/>
      <c r="S60" s="1218" t="n"/>
      <c r="T60" s="1218" t="n"/>
      <c r="U60" s="1218" t="n"/>
      <c r="V60" s="1218" t="n"/>
      <c r="W60" s="1218" t="n"/>
      <c r="X60" s="1218" t="n"/>
      <c r="Y60" s="1218" t="n"/>
      <c r="Z60" s="1218" t="n"/>
      <c r="AA60" s="1080" t="n"/>
      <c r="AB60" s="788" t="n"/>
      <c r="AC60" s="788" t="n"/>
      <c r="AD60" s="788" t="n"/>
      <c r="AE60" s="788" t="n"/>
      <c r="AF60" s="788" t="n"/>
      <c r="AG60" s="788" t="n"/>
      <c r="AH60" s="788" t="n"/>
      <c r="AI60" s="788" t="n"/>
      <c r="AJ60" s="788" t="n"/>
      <c r="AK60" s="788" t="n"/>
      <c r="AL60" s="788" t="n"/>
      <c r="AM60" s="788" t="n"/>
      <c r="AN60" s="788" t="n"/>
      <c r="AO60" s="788" t="n"/>
      <c r="AP60" s="788" t="n"/>
    </row>
    <row r="61" ht="12.75" customHeight="1" s="789">
      <c r="A61" s="1218" t="n"/>
      <c r="B61" s="1218" t="n"/>
      <c r="C61" s="1218" t="n"/>
      <c r="D61" s="1218" t="n"/>
      <c r="E61" s="1218" t="n"/>
      <c r="F61" s="1218" t="n"/>
      <c r="G61" s="1218" t="n"/>
      <c r="H61" s="1218" t="n"/>
      <c r="I61" s="1218" t="n"/>
      <c r="J61" s="1218" t="n"/>
      <c r="K61" s="1218" t="n"/>
      <c r="L61" s="1218" t="n"/>
      <c r="M61" s="1218" t="n"/>
      <c r="N61" s="1218" t="n"/>
      <c r="O61" s="1218" t="n"/>
      <c r="P61" s="1218" t="n"/>
      <c r="Q61" s="1218" t="n"/>
      <c r="R61" s="1218" t="n"/>
      <c r="S61" s="1218" t="n"/>
      <c r="T61" s="1218" t="n"/>
      <c r="U61" s="1218" t="n"/>
      <c r="V61" s="1218" t="n"/>
      <c r="W61" s="1218" t="n"/>
      <c r="X61" s="1218" t="n"/>
      <c r="Y61" s="1218" t="n"/>
      <c r="Z61" s="1218" t="n"/>
      <c r="AA61" s="1080" t="n"/>
      <c r="AB61" s="788" t="n"/>
      <c r="AC61" s="788" t="n"/>
      <c r="AD61" s="788" t="n"/>
      <c r="AE61" s="788" t="n"/>
      <c r="AF61" s="788" t="n"/>
      <c r="AG61" s="788" t="n"/>
      <c r="AH61" s="788" t="n"/>
      <c r="AI61" s="788" t="n"/>
      <c r="AJ61" s="788" t="n"/>
      <c r="AK61" s="788" t="n"/>
      <c r="AL61" s="788" t="n"/>
      <c r="AM61" s="788" t="n"/>
      <c r="AN61" s="788" t="n"/>
      <c r="AO61" s="788" t="n"/>
      <c r="AP61" s="788" t="n"/>
    </row>
    <row r="62" ht="12.75" customHeight="1" s="789">
      <c r="A62" s="1218" t="n"/>
      <c r="B62" s="1218" t="n"/>
      <c r="C62" s="1218" t="n"/>
      <c r="D62" s="1218" t="n"/>
      <c r="E62" s="1218" t="n"/>
      <c r="F62" s="1218" t="n"/>
      <c r="G62" s="1218" t="n"/>
      <c r="H62" s="1218" t="n"/>
      <c r="I62" s="1218" t="n"/>
      <c r="J62" s="1218" t="n"/>
      <c r="K62" s="1218" t="n"/>
      <c r="L62" s="1218" t="n"/>
      <c r="M62" s="1218" t="n"/>
      <c r="N62" s="1218" t="n"/>
      <c r="O62" s="1218" t="n"/>
      <c r="P62" s="1218" t="n"/>
      <c r="Q62" s="1218" t="n"/>
      <c r="R62" s="1218" t="n"/>
      <c r="S62" s="1218" t="n"/>
      <c r="T62" s="1218" t="n"/>
      <c r="U62" s="1218" t="n"/>
      <c r="V62" s="1218" t="n"/>
      <c r="W62" s="1218" t="n"/>
      <c r="X62" s="1218" t="n"/>
      <c r="Y62" s="1218" t="n"/>
      <c r="Z62" s="1218" t="n"/>
      <c r="AA62" s="1080" t="n"/>
      <c r="AB62" s="788" t="n"/>
      <c r="AC62" s="788" t="n"/>
      <c r="AD62" s="788" t="n"/>
      <c r="AE62" s="788" t="n"/>
      <c r="AF62" s="788" t="n"/>
      <c r="AG62" s="788" t="n"/>
      <c r="AH62" s="788" t="n"/>
      <c r="AI62" s="788" t="n"/>
      <c r="AJ62" s="788" t="n"/>
      <c r="AK62" s="788" t="n"/>
      <c r="AL62" s="788" t="n"/>
      <c r="AM62" s="788" t="n"/>
      <c r="AN62" s="788" t="n"/>
      <c r="AO62" s="788" t="n"/>
      <c r="AP62" s="788" t="n"/>
    </row>
    <row r="63" ht="12.75" customHeight="1" s="789">
      <c r="A63" s="1218" t="n"/>
      <c r="B63" s="1218" t="n"/>
      <c r="C63" s="1218" t="n"/>
      <c r="D63" s="1218" t="n"/>
      <c r="E63" s="1218" t="n"/>
      <c r="F63" s="1218" t="n"/>
      <c r="G63" s="1218" t="n"/>
      <c r="H63" s="1218" t="n"/>
      <c r="I63" s="1218" t="n"/>
      <c r="J63" s="1218" t="n"/>
      <c r="K63" s="1218" t="n"/>
      <c r="L63" s="1218" t="n"/>
      <c r="M63" s="1218" t="n"/>
      <c r="N63" s="1218" t="n"/>
      <c r="O63" s="1218" t="n"/>
      <c r="P63" s="1218" t="n"/>
      <c r="Q63" s="1218" t="n"/>
      <c r="R63" s="1218" t="n"/>
      <c r="S63" s="1218" t="n"/>
      <c r="T63" s="1218" t="n"/>
      <c r="U63" s="1218" t="n"/>
      <c r="V63" s="1218" t="n"/>
      <c r="W63" s="1218" t="n"/>
      <c r="X63" s="1218" t="n"/>
      <c r="Y63" s="1218" t="n"/>
      <c r="Z63" s="1218" t="n"/>
      <c r="AA63" s="1569" t="n"/>
      <c r="AB63" s="1569" t="n"/>
      <c r="AC63" s="1569" t="n"/>
      <c r="AD63" s="1569" t="n"/>
      <c r="AE63" s="1569" t="n"/>
      <c r="AF63" s="1569" t="n"/>
      <c r="AG63" s="1569" t="n"/>
      <c r="AH63" s="1569" t="n"/>
      <c r="AI63" s="1569" t="n"/>
      <c r="AJ63" s="1569" t="n"/>
      <c r="AK63" s="1569" t="n"/>
      <c r="AL63" s="1569" t="n"/>
      <c r="AM63" s="1569" t="n"/>
      <c r="AN63" s="1569" t="n"/>
      <c r="AO63" s="1569" t="n"/>
      <c r="AP63" s="1569" t="n"/>
    </row>
    <row r="64" ht="12.75" customHeight="1" s="789">
      <c r="A64" s="1218" t="n"/>
      <c r="B64" s="1218" t="n"/>
      <c r="C64" s="1218" t="n"/>
      <c r="D64" s="1218" t="n"/>
      <c r="E64" s="1218" t="n"/>
      <c r="F64" s="1218" t="n"/>
      <c r="G64" s="1218" t="n"/>
      <c r="H64" s="1218" t="n"/>
      <c r="I64" s="1218" t="n"/>
      <c r="J64" s="1218" t="n"/>
      <c r="K64" s="1218" t="n"/>
      <c r="L64" s="1218" t="n"/>
      <c r="M64" s="1218" t="n"/>
      <c r="N64" s="1218" t="n"/>
      <c r="O64" s="1218" t="n"/>
      <c r="P64" s="1218" t="n"/>
      <c r="Q64" s="1218" t="n"/>
      <c r="R64" s="1218" t="n"/>
      <c r="S64" s="1218" t="n"/>
      <c r="T64" s="1218" t="n"/>
      <c r="U64" s="1218" t="n"/>
      <c r="V64" s="1218" t="n"/>
      <c r="W64" s="1218" t="n"/>
      <c r="X64" s="1218" t="n"/>
      <c r="Y64" s="1218" t="n"/>
      <c r="Z64" s="1218" t="n"/>
      <c r="AA64" s="1544" t="n"/>
      <c r="AB64" s="1544" t="n"/>
      <c r="AC64" s="1544" t="n"/>
      <c r="AD64" s="1544" t="n"/>
      <c r="AE64" s="1544" t="n"/>
      <c r="AF64" s="1544" t="n"/>
      <c r="AG64" s="1544" t="n"/>
      <c r="AH64" s="1544" t="n"/>
      <c r="AI64" s="1544" t="n"/>
      <c r="AJ64" s="1544" t="n"/>
      <c r="AK64" s="1544" t="n"/>
      <c r="AL64" s="1544" t="n"/>
      <c r="AM64" s="1544" t="n"/>
      <c r="AN64" s="1544" t="n"/>
      <c r="AO64" s="1544" t="n"/>
      <c r="AP64" s="1544" t="n"/>
    </row>
    <row r="65" ht="12.75" customHeight="1" s="789">
      <c r="A65" s="1218" t="n"/>
      <c r="B65" s="1218" t="n"/>
      <c r="C65" s="1218" t="n"/>
      <c r="D65" s="1218" t="n"/>
      <c r="E65" s="1218" t="n"/>
      <c r="F65" s="1218" t="n"/>
      <c r="G65" s="1218" t="n"/>
      <c r="H65" s="1218" t="n"/>
      <c r="I65" s="1218" t="n"/>
      <c r="J65" s="1218" t="n"/>
      <c r="K65" s="1218" t="n"/>
      <c r="L65" s="1218" t="n"/>
      <c r="M65" s="1218" t="n"/>
      <c r="N65" s="1218" t="n"/>
      <c r="O65" s="1218" t="n"/>
      <c r="P65" s="1218" t="n"/>
      <c r="Q65" s="1218" t="n"/>
      <c r="R65" s="1218" t="n"/>
      <c r="S65" s="1218" t="n"/>
      <c r="T65" s="1218" t="n"/>
      <c r="U65" s="1218" t="n"/>
      <c r="V65" s="1218" t="n"/>
      <c r="W65" s="1218" t="n"/>
      <c r="X65" s="1218" t="n"/>
      <c r="Y65" s="1218" t="n"/>
      <c r="Z65" s="1218" t="n"/>
      <c r="AA65" s="1080" t="n"/>
      <c r="AB65" s="788" t="n"/>
      <c r="AC65" s="788" t="n"/>
      <c r="AD65" s="788" t="n"/>
      <c r="AE65" s="788" t="n"/>
      <c r="AF65" s="788" t="n"/>
      <c r="AG65" s="788" t="n"/>
      <c r="AH65" s="788" t="n"/>
      <c r="AI65" s="788" t="n"/>
      <c r="AJ65" s="788" t="n"/>
      <c r="AK65" s="788" t="n"/>
      <c r="AL65" s="788" t="n"/>
      <c r="AM65" s="788" t="n"/>
      <c r="AN65" s="788" t="n"/>
      <c r="AO65" s="788" t="n"/>
      <c r="AP65" s="788" t="n"/>
    </row>
    <row r="66" ht="12.75" customHeight="1" s="789">
      <c r="A66" s="1218" t="n"/>
      <c r="B66" s="1218" t="n"/>
      <c r="C66" s="1218" t="n"/>
      <c r="D66" s="1218" t="n"/>
      <c r="E66" s="1218" t="n"/>
      <c r="F66" s="1218" t="n"/>
      <c r="G66" s="1218" t="n"/>
      <c r="H66" s="1218" t="n"/>
      <c r="I66" s="1218" t="n"/>
      <c r="J66" s="1218" t="n"/>
      <c r="K66" s="1218" t="n"/>
      <c r="L66" s="1218" t="n"/>
      <c r="M66" s="1218" t="n"/>
      <c r="N66" s="1218" t="n"/>
      <c r="O66" s="1218" t="n"/>
      <c r="P66" s="1218" t="n"/>
      <c r="Q66" s="1218" t="n"/>
      <c r="R66" s="1218" t="n"/>
      <c r="S66" s="1218" t="n"/>
      <c r="T66" s="1218" t="n"/>
      <c r="U66" s="1218" t="n"/>
      <c r="V66" s="1218" t="n"/>
      <c r="W66" s="1218" t="n"/>
      <c r="X66" s="1218" t="n"/>
      <c r="Y66" s="1218" t="n"/>
      <c r="Z66" s="1218" t="n"/>
      <c r="AA66" s="1080" t="n"/>
      <c r="AB66" s="788" t="n"/>
      <c r="AC66" s="788" t="n"/>
      <c r="AD66" s="788" t="n"/>
      <c r="AE66" s="788" t="n"/>
      <c r="AF66" s="788" t="n"/>
      <c r="AG66" s="788" t="n"/>
      <c r="AH66" s="788" t="n"/>
      <c r="AI66" s="788" t="n"/>
      <c r="AJ66" s="788" t="n"/>
      <c r="AK66" s="788" t="n"/>
      <c r="AL66" s="788" t="n"/>
      <c r="AM66" s="788" t="n"/>
      <c r="AN66" s="788" t="n"/>
      <c r="AO66" s="788" t="n"/>
      <c r="AP66" s="788" t="n"/>
    </row>
    <row r="67" ht="12.75" customHeight="1" s="789">
      <c r="A67" s="1218" t="n"/>
      <c r="B67" s="1218" t="n"/>
      <c r="C67" s="1218" t="n"/>
      <c r="D67" s="1218" t="n"/>
      <c r="E67" s="1218" t="n"/>
      <c r="F67" s="1218" t="n"/>
      <c r="G67" s="1218" t="n"/>
      <c r="H67" s="1218" t="n"/>
      <c r="I67" s="1218" t="n"/>
      <c r="J67" s="1218" t="n"/>
      <c r="K67" s="1218" t="n"/>
      <c r="L67" s="1218" t="n"/>
      <c r="M67" s="1218" t="n"/>
      <c r="N67" s="1218" t="n"/>
      <c r="O67" s="1218" t="n"/>
      <c r="P67" s="1218" t="n"/>
      <c r="Q67" s="1218" t="n"/>
      <c r="R67" s="1218" t="n"/>
      <c r="S67" s="1218" t="n"/>
      <c r="T67" s="1218" t="n"/>
      <c r="U67" s="1218" t="n"/>
      <c r="V67" s="1218" t="n"/>
      <c r="W67" s="1218" t="n"/>
      <c r="X67" s="1218" t="n"/>
      <c r="Y67" s="1218" t="n"/>
      <c r="Z67" s="1218" t="n"/>
      <c r="AA67" s="1080" t="n"/>
      <c r="AB67" s="788" t="n"/>
      <c r="AC67" s="788" t="n"/>
      <c r="AD67" s="788" t="n"/>
      <c r="AE67" s="788" t="n"/>
      <c r="AF67" s="788" t="n"/>
      <c r="AG67" s="788" t="n"/>
      <c r="AH67" s="788" t="n"/>
      <c r="AI67" s="788" t="n"/>
      <c r="AJ67" s="788" t="n"/>
      <c r="AK67" s="788" t="n"/>
      <c r="AL67" s="788" t="n"/>
      <c r="AM67" s="788" t="n"/>
      <c r="AN67" s="788" t="n"/>
      <c r="AO67" s="788" t="n"/>
      <c r="AP67" s="788" t="n"/>
    </row>
    <row r="68" ht="12.75" customHeight="1" s="789">
      <c r="A68" s="1218" t="n"/>
      <c r="B68" s="1218" t="n"/>
      <c r="C68" s="1218" t="n"/>
      <c r="D68" s="1218" t="n"/>
      <c r="E68" s="1218" t="n"/>
      <c r="F68" s="1218" t="n"/>
      <c r="G68" s="1218" t="n"/>
      <c r="H68" s="1218" t="n"/>
      <c r="I68" s="1218" t="n"/>
      <c r="J68" s="1218" t="n"/>
      <c r="K68" s="1218" t="n"/>
      <c r="L68" s="1218" t="n"/>
      <c r="M68" s="1218" t="n"/>
      <c r="N68" s="1218" t="n"/>
      <c r="O68" s="1218" t="n"/>
      <c r="P68" s="1218" t="n"/>
      <c r="Q68" s="1218" t="n"/>
      <c r="R68" s="1218" t="n"/>
      <c r="S68" s="1218" t="n"/>
      <c r="T68" s="1218" t="n"/>
      <c r="U68" s="1218" t="n"/>
      <c r="V68" s="1218" t="n"/>
      <c r="W68" s="1218" t="n"/>
      <c r="X68" s="1218" t="n"/>
      <c r="Y68" s="1218" t="n"/>
      <c r="Z68" s="1218" t="n"/>
      <c r="AA68" s="1080" t="n"/>
      <c r="AB68" s="788" t="n"/>
      <c r="AC68" s="788" t="n"/>
      <c r="AD68" s="788" t="n"/>
      <c r="AE68" s="788" t="n"/>
      <c r="AF68" s="788" t="n"/>
      <c r="AG68" s="788" t="n"/>
      <c r="AH68" s="788" t="n"/>
      <c r="AI68" s="788" t="n"/>
      <c r="AJ68" s="788" t="n"/>
      <c r="AK68" s="788" t="n"/>
      <c r="AL68" s="788" t="n"/>
      <c r="AM68" s="788" t="n"/>
      <c r="AN68" s="788" t="n"/>
      <c r="AO68" s="788" t="n"/>
      <c r="AP68" s="788" t="n"/>
    </row>
    <row r="69" ht="12.75" customHeight="1" s="789">
      <c r="A69" s="1218" t="n"/>
      <c r="B69" s="1218" t="n"/>
      <c r="C69" s="1218" t="n"/>
      <c r="D69" s="1218" t="n"/>
      <c r="E69" s="1218" t="n"/>
      <c r="F69" s="1218" t="n"/>
      <c r="G69" s="1218" t="n"/>
      <c r="H69" s="1218" t="n"/>
      <c r="I69" s="1218" t="n"/>
      <c r="J69" s="1218" t="n"/>
      <c r="K69" s="1218" t="n"/>
      <c r="L69" s="1218" t="n"/>
      <c r="M69" s="1218" t="n"/>
      <c r="N69" s="1218" t="n"/>
      <c r="O69" s="1218" t="n"/>
      <c r="P69" s="1218" t="n"/>
      <c r="Q69" s="1218" t="n"/>
      <c r="R69" s="1218" t="n"/>
      <c r="S69" s="1218" t="n"/>
      <c r="T69" s="1218" t="n"/>
      <c r="U69" s="1218" t="n"/>
      <c r="V69" s="1218" t="n"/>
      <c r="W69" s="1218" t="n"/>
      <c r="X69" s="1218" t="n"/>
      <c r="Y69" s="1218" t="n"/>
      <c r="Z69" s="1218" t="n"/>
      <c r="AA69" s="1080" t="n"/>
      <c r="AB69" s="788" t="n"/>
      <c r="AC69" s="788" t="n"/>
      <c r="AD69" s="788" t="n"/>
      <c r="AE69" s="788" t="n"/>
      <c r="AF69" s="788" t="n"/>
      <c r="AG69" s="788" t="n"/>
      <c r="AH69" s="788" t="n"/>
      <c r="AI69" s="788" t="n"/>
      <c r="AJ69" s="788" t="n"/>
      <c r="AK69" s="788" t="n"/>
      <c r="AL69" s="788" t="n"/>
      <c r="AM69" s="788" t="n"/>
      <c r="AN69" s="788" t="n"/>
      <c r="AO69" s="788" t="n"/>
      <c r="AP69" s="788" t="n"/>
    </row>
    <row r="70" ht="12.75" customHeight="1" s="789">
      <c r="A70" s="1218" t="n"/>
      <c r="B70" s="1218" t="n"/>
      <c r="C70" s="1218" t="n"/>
      <c r="D70" s="1218" t="n"/>
      <c r="E70" s="1218" t="n"/>
      <c r="F70" s="1218" t="n"/>
      <c r="G70" s="1218" t="n"/>
      <c r="H70" s="1218" t="n"/>
      <c r="I70" s="1218" t="n"/>
      <c r="J70" s="1218" t="n"/>
      <c r="K70" s="1218" t="n"/>
      <c r="L70" s="1218" t="n"/>
      <c r="M70" s="1218" t="n"/>
      <c r="N70" s="1218" t="n"/>
      <c r="O70" s="1218" t="n"/>
      <c r="P70" s="1218" t="n"/>
      <c r="Q70" s="1218" t="n"/>
      <c r="R70" s="1218" t="n"/>
      <c r="S70" s="1218" t="n"/>
      <c r="T70" s="1218" t="n"/>
      <c r="U70" s="1218" t="n"/>
      <c r="V70" s="1218" t="n"/>
      <c r="W70" s="1218" t="n"/>
      <c r="X70" s="1218" t="n"/>
      <c r="Y70" s="1218" t="n"/>
      <c r="Z70" s="1218" t="n"/>
      <c r="AA70" s="1080" t="n"/>
      <c r="AB70" s="788" t="n"/>
      <c r="AC70" s="788" t="n"/>
      <c r="AD70" s="788" t="n"/>
      <c r="AE70" s="788" t="n"/>
      <c r="AF70" s="788" t="n"/>
      <c r="AG70" s="788" t="n"/>
      <c r="AH70" s="788" t="n"/>
      <c r="AI70" s="788" t="n"/>
      <c r="AJ70" s="788" t="n"/>
      <c r="AK70" s="788" t="n"/>
      <c r="AL70" s="788" t="n"/>
      <c r="AM70" s="788" t="n"/>
      <c r="AN70" s="788" t="n"/>
      <c r="AO70" s="788" t="n"/>
      <c r="AP70" s="788" t="n"/>
    </row>
    <row r="71" ht="12.75" customHeight="1" s="789">
      <c r="A71" s="1218" t="n"/>
      <c r="B71" s="1218" t="n"/>
      <c r="C71" s="1218" t="n"/>
      <c r="D71" s="1218" t="n"/>
      <c r="E71" s="1218" t="n"/>
      <c r="F71" s="1218" t="n"/>
      <c r="G71" s="1218" t="n"/>
      <c r="H71" s="1218" t="n"/>
      <c r="I71" s="1218" t="n"/>
      <c r="J71" s="1218" t="n"/>
      <c r="K71" s="1218" t="n"/>
      <c r="L71" s="1218" t="n"/>
      <c r="M71" s="1218" t="n"/>
      <c r="N71" s="1218" t="n"/>
      <c r="O71" s="1218" t="n"/>
      <c r="P71" s="1218" t="n"/>
      <c r="Q71" s="1218" t="n"/>
      <c r="R71" s="1218" t="n"/>
      <c r="S71" s="1218" t="n"/>
      <c r="T71" s="1218" t="n"/>
      <c r="U71" s="1218" t="n"/>
      <c r="V71" s="1218" t="n"/>
      <c r="W71" s="1218" t="n"/>
      <c r="X71" s="1218" t="n"/>
      <c r="Y71" s="1218" t="n"/>
      <c r="Z71" s="1218" t="n"/>
      <c r="AA71" s="1080" t="n"/>
      <c r="AB71" s="788" t="n"/>
      <c r="AC71" s="788" t="n"/>
      <c r="AD71" s="788" t="n"/>
      <c r="AE71" s="788" t="n"/>
      <c r="AF71" s="788" t="n"/>
      <c r="AG71" s="788" t="n"/>
      <c r="AH71" s="788" t="n"/>
      <c r="AI71" s="788" t="n"/>
      <c r="AJ71" s="788" t="n"/>
      <c r="AK71" s="788" t="n"/>
      <c r="AL71" s="788" t="n"/>
      <c r="AM71" s="788" t="n"/>
      <c r="AN71" s="788" t="n"/>
      <c r="AO71" s="788" t="n"/>
      <c r="AP71" s="788" t="n"/>
    </row>
    <row r="72" ht="12.75" customHeight="1" s="789">
      <c r="A72" s="1218" t="n"/>
      <c r="B72" s="1218" t="n"/>
      <c r="C72" s="1218" t="n"/>
      <c r="D72" s="1218" t="n"/>
      <c r="E72" s="1218" t="n"/>
      <c r="F72" s="1218" t="n"/>
      <c r="G72" s="1218" t="n"/>
      <c r="H72" s="1218" t="n"/>
      <c r="I72" s="1218" t="n"/>
      <c r="J72" s="1218" t="n"/>
      <c r="K72" s="1218" t="n"/>
      <c r="L72" s="1218" t="n"/>
      <c r="M72" s="1218" t="n"/>
      <c r="N72" s="1218" t="n"/>
      <c r="O72" s="1218" t="n"/>
      <c r="P72" s="1218" t="n"/>
      <c r="Q72" s="1218" t="n"/>
      <c r="R72" s="1218" t="n"/>
      <c r="S72" s="1218" t="n"/>
      <c r="T72" s="1218" t="n"/>
      <c r="U72" s="1218" t="n"/>
      <c r="V72" s="1218" t="n"/>
      <c r="W72" s="1218" t="n"/>
      <c r="X72" s="1218" t="n"/>
      <c r="Y72" s="1218" t="n"/>
      <c r="Z72" s="1218" t="n"/>
      <c r="AA72" s="1080" t="n"/>
      <c r="AB72" s="788" t="n"/>
      <c r="AC72" s="788" t="n"/>
      <c r="AD72" s="788" t="n"/>
      <c r="AE72" s="788" t="n"/>
      <c r="AF72" s="788" t="n"/>
      <c r="AG72" s="788" t="n"/>
      <c r="AH72" s="788" t="n"/>
      <c r="AI72" s="788" t="n"/>
      <c r="AJ72" s="788" t="n"/>
      <c r="AK72" s="788" t="n"/>
      <c r="AL72" s="788" t="n"/>
      <c r="AM72" s="788" t="n"/>
      <c r="AN72" s="788" t="n"/>
      <c r="AO72" s="788" t="n"/>
      <c r="AP72" s="788" t="n"/>
    </row>
    <row r="73" ht="12.75" customHeight="1" s="789">
      <c r="A73" s="1218" t="n"/>
      <c r="B73" s="1218" t="n"/>
      <c r="C73" s="1218" t="n"/>
      <c r="D73" s="1218" t="n"/>
      <c r="E73" s="1218" t="n"/>
      <c r="F73" s="1218" t="n"/>
      <c r="G73" s="1218" t="n"/>
      <c r="H73" s="1218" t="n"/>
      <c r="I73" s="1218" t="n"/>
      <c r="J73" s="1218" t="n"/>
      <c r="K73" s="1218" t="n"/>
      <c r="L73" s="1218" t="n"/>
      <c r="M73" s="1218" t="n"/>
      <c r="N73" s="1218" t="n"/>
      <c r="O73" s="1218" t="n"/>
      <c r="P73" s="1218" t="n"/>
      <c r="Q73" s="1218" t="n"/>
      <c r="R73" s="1218" t="n"/>
      <c r="S73" s="1218" t="n"/>
      <c r="T73" s="1218" t="n"/>
      <c r="U73" s="1218" t="n"/>
      <c r="V73" s="1218" t="n"/>
      <c r="W73" s="1218" t="n"/>
      <c r="X73" s="1218" t="n"/>
      <c r="Y73" s="1218" t="n"/>
      <c r="Z73" s="1218" t="n"/>
      <c r="AA73" s="1080" t="n"/>
      <c r="AB73" s="788" t="n"/>
      <c r="AC73" s="788" t="n"/>
      <c r="AD73" s="788" t="n"/>
      <c r="AE73" s="788" t="n"/>
      <c r="AF73" s="788" t="n"/>
      <c r="AG73" s="788" t="n"/>
      <c r="AH73" s="788" t="n"/>
      <c r="AI73" s="788" t="n"/>
      <c r="AJ73" s="788" t="n"/>
      <c r="AK73" s="788" t="n"/>
      <c r="AL73" s="788" t="n"/>
      <c r="AM73" s="788" t="n"/>
      <c r="AN73" s="788" t="n"/>
      <c r="AO73" s="788" t="n"/>
      <c r="AP73" s="788" t="n"/>
    </row>
    <row r="74" ht="12.75" customHeight="1" s="789">
      <c r="A74" s="1218" t="n"/>
      <c r="B74" s="1218" t="n"/>
      <c r="C74" s="1218" t="n"/>
      <c r="D74" s="1218" t="n"/>
      <c r="E74" s="1218" t="n"/>
      <c r="F74" s="1218" t="n"/>
      <c r="G74" s="1218" t="n"/>
      <c r="H74" s="1218" t="n"/>
      <c r="I74" s="1218" t="n"/>
      <c r="J74" s="1218" t="n"/>
      <c r="K74" s="1218" t="n"/>
      <c r="L74" s="1218" t="n"/>
      <c r="M74" s="1218" t="n"/>
      <c r="N74" s="1218" t="n"/>
      <c r="O74" s="1218" t="n"/>
      <c r="P74" s="1218" t="n"/>
      <c r="Q74" s="1218" t="n"/>
      <c r="R74" s="1218" t="n"/>
      <c r="S74" s="1218" t="n"/>
      <c r="T74" s="1218" t="n"/>
      <c r="U74" s="1218" t="n"/>
      <c r="V74" s="1218" t="n"/>
      <c r="W74" s="1218" t="n"/>
      <c r="X74" s="1218" t="n"/>
      <c r="Y74" s="1218" t="n"/>
      <c r="Z74" s="1218" t="n"/>
      <c r="AA74" s="1080" t="n"/>
      <c r="AB74" s="788" t="n"/>
      <c r="AC74" s="788" t="n"/>
      <c r="AD74" s="788" t="n"/>
      <c r="AE74" s="788" t="n"/>
      <c r="AF74" s="788" t="n"/>
      <c r="AG74" s="788" t="n"/>
      <c r="AH74" s="788" t="n"/>
      <c r="AI74" s="788" t="n"/>
      <c r="AJ74" s="788" t="n"/>
      <c r="AK74" s="788" t="n"/>
      <c r="AL74" s="788" t="n"/>
      <c r="AM74" s="788" t="n"/>
      <c r="AN74" s="788" t="n"/>
      <c r="AO74" s="788" t="n"/>
      <c r="AP74" s="788" t="n"/>
    </row>
    <row r="75" ht="12.75" customHeight="1" s="789">
      <c r="A75" s="1218" t="n"/>
      <c r="B75" s="1218" t="n"/>
      <c r="C75" s="1218" t="n"/>
      <c r="D75" s="1218" t="n"/>
      <c r="E75" s="1218" t="n"/>
      <c r="F75" s="1218" t="n"/>
      <c r="G75" s="1218" t="n"/>
      <c r="H75" s="1218" t="n"/>
      <c r="I75" s="1218" t="n"/>
      <c r="J75" s="1218" t="n"/>
      <c r="K75" s="1218" t="n"/>
      <c r="L75" s="1218" t="n"/>
      <c r="M75" s="1218" t="n"/>
      <c r="N75" s="1218" t="n"/>
      <c r="O75" s="1218" t="n"/>
      <c r="P75" s="1218" t="n"/>
      <c r="Q75" s="1218" t="n"/>
      <c r="R75" s="1218" t="n"/>
      <c r="S75" s="1218" t="n"/>
      <c r="T75" s="1218" t="n"/>
      <c r="U75" s="1218" t="n"/>
      <c r="V75" s="1218" t="n"/>
      <c r="W75" s="1218" t="n"/>
      <c r="X75" s="1218" t="n"/>
      <c r="Y75" s="1218" t="n"/>
      <c r="Z75" s="1218" t="n"/>
      <c r="AA75" s="1080" t="n"/>
      <c r="AB75" s="788" t="n"/>
      <c r="AC75" s="788" t="n"/>
      <c r="AD75" s="788" t="n"/>
      <c r="AE75" s="788" t="n"/>
      <c r="AF75" s="788" t="n"/>
      <c r="AG75" s="788" t="n"/>
      <c r="AH75" s="788" t="n"/>
      <c r="AI75" s="788" t="n"/>
      <c r="AJ75" s="788" t="n"/>
      <c r="AK75" s="788" t="n"/>
      <c r="AL75" s="788" t="n"/>
      <c r="AM75" s="788" t="n"/>
      <c r="AN75" s="788" t="n"/>
      <c r="AO75" s="788" t="n"/>
      <c r="AP75" s="788" t="n"/>
    </row>
    <row r="76" ht="12.75" customHeight="1" s="789">
      <c r="A76" s="1218" t="n"/>
      <c r="B76" s="1218" t="n"/>
      <c r="C76" s="1218" t="n"/>
      <c r="D76" s="1218" t="n"/>
      <c r="E76" s="1218" t="n"/>
      <c r="F76" s="1218" t="n"/>
      <c r="G76" s="1218" t="n"/>
      <c r="H76" s="1218" t="n"/>
      <c r="I76" s="1218" t="n"/>
      <c r="J76" s="1218" t="n"/>
      <c r="K76" s="1218" t="n"/>
      <c r="L76" s="1218" t="n"/>
      <c r="M76" s="1218" t="n"/>
      <c r="N76" s="1218" t="n"/>
      <c r="O76" s="1218" t="n"/>
      <c r="P76" s="1218" t="n"/>
      <c r="Q76" s="1218" t="n"/>
      <c r="R76" s="1218" t="n"/>
      <c r="S76" s="1218" t="n"/>
      <c r="T76" s="1218" t="n"/>
      <c r="U76" s="1218" t="n"/>
      <c r="V76" s="1218" t="n"/>
      <c r="W76" s="1218" t="n"/>
      <c r="X76" s="1218" t="n"/>
      <c r="Y76" s="1218" t="n"/>
      <c r="Z76" s="1218" t="n"/>
      <c r="AA76" s="1080" t="n"/>
      <c r="AB76" s="788" t="n"/>
      <c r="AC76" s="788" t="n"/>
      <c r="AD76" s="788" t="n"/>
      <c r="AE76" s="788" t="n"/>
      <c r="AF76" s="788" t="n"/>
      <c r="AG76" s="788" t="n"/>
      <c r="AH76" s="788" t="n"/>
      <c r="AI76" s="788" t="n"/>
      <c r="AJ76" s="788" t="n"/>
      <c r="AK76" s="788" t="n"/>
      <c r="AL76" s="788" t="n"/>
      <c r="AM76" s="788" t="n"/>
      <c r="AN76" s="788" t="n"/>
      <c r="AO76" s="788" t="n"/>
      <c r="AP76" s="788" t="n"/>
    </row>
    <row r="77" ht="12.75" customHeight="1" s="789">
      <c r="A77" s="1218" t="n"/>
      <c r="B77" s="1218" t="n"/>
      <c r="C77" s="1218" t="n"/>
      <c r="D77" s="1218" t="n"/>
      <c r="E77" s="1218" t="n"/>
      <c r="F77" s="1218" t="n"/>
      <c r="G77" s="1218" t="n"/>
      <c r="H77" s="1218" t="n"/>
      <c r="I77" s="1218" t="n"/>
      <c r="J77" s="1218" t="n"/>
      <c r="K77" s="1218" t="n"/>
      <c r="L77" s="1218" t="n"/>
      <c r="M77" s="1218" t="n"/>
      <c r="N77" s="1218" t="n"/>
      <c r="O77" s="1218" t="n"/>
      <c r="P77" s="1218" t="n"/>
      <c r="Q77" s="1218" t="n"/>
      <c r="R77" s="1218" t="n"/>
      <c r="S77" s="1218" t="n"/>
      <c r="T77" s="1218" t="n"/>
      <c r="U77" s="1218" t="n"/>
      <c r="V77" s="1218" t="n"/>
      <c r="W77" s="1218" t="n"/>
      <c r="X77" s="1218" t="n"/>
      <c r="Y77" s="1218" t="n"/>
      <c r="Z77" s="1218" t="n"/>
      <c r="AA77" s="1544" t="n"/>
      <c r="AB77" s="1544" t="n"/>
      <c r="AC77" s="1544" t="n"/>
      <c r="AD77" s="1544" t="n"/>
      <c r="AE77" s="1544" t="n"/>
      <c r="AF77" s="1544" t="n"/>
      <c r="AG77" s="1544" t="n"/>
      <c r="AH77" s="1544" t="n"/>
      <c r="AI77" s="1544" t="n"/>
      <c r="AJ77" s="1544" t="n"/>
      <c r="AK77" s="1544" t="n"/>
      <c r="AL77" s="1544" t="n"/>
      <c r="AM77" s="1544" t="n"/>
      <c r="AN77" s="1544" t="n"/>
      <c r="AO77" s="1544" t="n"/>
      <c r="AP77" s="1544" t="n"/>
    </row>
    <row r="78" ht="12.75" customHeight="1" s="789">
      <c r="A78" s="1218" t="n"/>
      <c r="B78" s="1218" t="n"/>
      <c r="C78" s="1218" t="n"/>
      <c r="D78" s="1218" t="n"/>
      <c r="E78" s="1218" t="n"/>
      <c r="F78" s="1218" t="n"/>
      <c r="G78" s="1218" t="n"/>
      <c r="H78" s="1218" t="n"/>
      <c r="I78" s="1218" t="n"/>
      <c r="J78" s="1218" t="n"/>
      <c r="K78" s="1218" t="n"/>
      <c r="L78" s="1218" t="n"/>
      <c r="M78" s="1218" t="n"/>
      <c r="N78" s="1218" t="n"/>
      <c r="O78" s="1218" t="n"/>
      <c r="P78" s="1218" t="n"/>
      <c r="Q78" s="1218" t="n"/>
      <c r="R78" s="1218" t="n"/>
      <c r="S78" s="1218" t="n"/>
      <c r="T78" s="1218" t="n"/>
      <c r="U78" s="1218" t="n"/>
      <c r="V78" s="1218" t="n"/>
      <c r="W78" s="1218" t="n"/>
      <c r="X78" s="1218" t="n"/>
      <c r="Y78" s="1218" t="n"/>
      <c r="Z78" s="1218" t="n"/>
      <c r="AA78" s="1080" t="n"/>
      <c r="AB78" s="788" t="n"/>
      <c r="AC78" s="788" t="n"/>
      <c r="AD78" s="788" t="n"/>
      <c r="AE78" s="788" t="n"/>
      <c r="AF78" s="788" t="n"/>
      <c r="AG78" s="788" t="n"/>
      <c r="AH78" s="788" t="n"/>
      <c r="AI78" s="788" t="n"/>
      <c r="AJ78" s="788" t="n"/>
      <c r="AK78" s="788" t="n"/>
      <c r="AL78" s="788" t="n"/>
      <c r="AM78" s="788" t="n"/>
      <c r="AN78" s="788" t="n"/>
      <c r="AO78" s="788" t="n"/>
      <c r="AP78" s="788" t="n"/>
    </row>
    <row r="79" ht="12.75" customHeight="1" s="789">
      <c r="A79" s="1218" t="n"/>
      <c r="B79" s="1218" t="n"/>
      <c r="C79" s="1218" t="n"/>
      <c r="D79" s="1218" t="n"/>
      <c r="E79" s="1218" t="n"/>
      <c r="F79" s="1218" t="n"/>
      <c r="G79" s="1218" t="n"/>
      <c r="H79" s="1218" t="n"/>
      <c r="I79" s="1218" t="n"/>
      <c r="J79" s="1218" t="n"/>
      <c r="K79" s="1218" t="n"/>
      <c r="L79" s="1218" t="n"/>
      <c r="M79" s="1218" t="n"/>
      <c r="N79" s="1218" t="n"/>
      <c r="O79" s="1218" t="n"/>
      <c r="P79" s="1218" t="n"/>
      <c r="Q79" s="1218" t="n"/>
      <c r="R79" s="1218" t="n"/>
      <c r="S79" s="1218" t="n"/>
      <c r="T79" s="1218" t="n"/>
      <c r="U79" s="1218" t="n"/>
      <c r="V79" s="1218" t="n"/>
      <c r="W79" s="1218" t="n"/>
      <c r="X79" s="1218" t="n"/>
      <c r="Y79" s="1218" t="n"/>
      <c r="Z79" s="1218" t="n"/>
      <c r="AA79" s="1080" t="n"/>
      <c r="AB79" s="788" t="n"/>
      <c r="AC79" s="788" t="n"/>
      <c r="AD79" s="788" t="n"/>
      <c r="AE79" s="788" t="n"/>
      <c r="AF79" s="788" t="n"/>
      <c r="AG79" s="788" t="n"/>
      <c r="AH79" s="788" t="n"/>
      <c r="AI79" s="788" t="n"/>
      <c r="AJ79" s="788" t="n"/>
      <c r="AK79" s="788" t="n"/>
      <c r="AL79" s="788" t="n"/>
      <c r="AM79" s="788" t="n"/>
      <c r="AN79" s="788" t="n"/>
      <c r="AO79" s="788" t="n"/>
      <c r="AP79" s="788" t="n"/>
    </row>
    <row r="80" ht="12.75" customHeight="1" s="789">
      <c r="A80" s="1218" t="n"/>
      <c r="B80" s="1218" t="n"/>
      <c r="C80" s="1218" t="n"/>
      <c r="D80" s="1218" t="n"/>
      <c r="E80" s="1218" t="n"/>
      <c r="F80" s="1218" t="n"/>
      <c r="G80" s="1218" t="n"/>
      <c r="H80" s="1218" t="n"/>
      <c r="I80" s="1218" t="n"/>
      <c r="J80" s="1218" t="n"/>
      <c r="K80" s="1218" t="n"/>
      <c r="L80" s="1218" t="n"/>
      <c r="M80" s="1218" t="n"/>
      <c r="N80" s="1218" t="n"/>
      <c r="O80" s="1218" t="n"/>
      <c r="P80" s="1218" t="n"/>
      <c r="Q80" s="1218" t="n"/>
      <c r="R80" s="1218" t="n"/>
      <c r="S80" s="1218" t="n"/>
      <c r="T80" s="1218" t="n"/>
      <c r="U80" s="1218" t="n"/>
      <c r="V80" s="1218" t="n"/>
      <c r="W80" s="1218" t="n"/>
      <c r="X80" s="1218" t="n"/>
      <c r="Y80" s="1218" t="n"/>
      <c r="Z80" s="1218" t="n"/>
      <c r="AA80" s="1080" t="n"/>
      <c r="AB80" s="788" t="n"/>
      <c r="AC80" s="788" t="n"/>
      <c r="AD80" s="788" t="n"/>
      <c r="AE80" s="788" t="n"/>
      <c r="AF80" s="788" t="n"/>
      <c r="AG80" s="788" t="n"/>
      <c r="AH80" s="788" t="n"/>
      <c r="AI80" s="788" t="n"/>
      <c r="AJ80" s="788" t="n"/>
      <c r="AK80" s="788" t="n"/>
      <c r="AL80" s="788" t="n"/>
      <c r="AM80" s="788" t="n"/>
      <c r="AN80" s="788" t="n"/>
      <c r="AO80" s="788" t="n"/>
      <c r="AP80" s="788" t="n"/>
    </row>
    <row r="81" ht="12.75" customHeight="1" s="789">
      <c r="A81" s="1218" t="n"/>
      <c r="B81" s="1218" t="n"/>
      <c r="C81" s="1218" t="n"/>
      <c r="D81" s="1218" t="n"/>
      <c r="E81" s="1218" t="n"/>
      <c r="F81" s="1218" t="n"/>
      <c r="G81" s="1218" t="n"/>
      <c r="H81" s="1218" t="n"/>
      <c r="I81" s="1218" t="n"/>
      <c r="J81" s="1218" t="n"/>
      <c r="K81" s="1218" t="n"/>
      <c r="L81" s="1218" t="n"/>
      <c r="M81" s="1218" t="n"/>
      <c r="N81" s="1218" t="n"/>
      <c r="O81" s="1218" t="n"/>
      <c r="P81" s="1218" t="n"/>
      <c r="Q81" s="1218" t="n"/>
      <c r="R81" s="1218" t="n"/>
      <c r="S81" s="1218" t="n"/>
      <c r="T81" s="1218" t="n"/>
      <c r="U81" s="1218" t="n"/>
      <c r="V81" s="1218" t="n"/>
      <c r="W81" s="1218" t="n"/>
      <c r="X81" s="1218" t="n"/>
      <c r="Y81" s="1218" t="n"/>
      <c r="Z81" s="1218" t="n"/>
      <c r="AA81" s="1080" t="n"/>
      <c r="AB81" s="788" t="n"/>
      <c r="AC81" s="788" t="n"/>
      <c r="AD81" s="788" t="n"/>
      <c r="AE81" s="788" t="n"/>
      <c r="AF81" s="788" t="n"/>
      <c r="AG81" s="788" t="n"/>
      <c r="AH81" s="788" t="n"/>
      <c r="AI81" s="788" t="n"/>
      <c r="AJ81" s="788" t="n"/>
      <c r="AK81" s="788" t="n"/>
      <c r="AL81" s="788" t="n"/>
      <c r="AM81" s="788" t="n"/>
      <c r="AN81" s="788" t="n"/>
      <c r="AO81" s="788" t="n"/>
      <c r="AP81" s="788" t="n"/>
    </row>
    <row r="82" ht="12.75" customHeight="1" s="789">
      <c r="A82" s="1218" t="n"/>
      <c r="B82" s="1218" t="n"/>
      <c r="C82" s="1218" t="n"/>
      <c r="D82" s="1218" t="n"/>
      <c r="E82" s="1218" t="n"/>
      <c r="F82" s="1218" t="n"/>
      <c r="G82" s="1218" t="n"/>
      <c r="H82" s="1218" t="n"/>
      <c r="I82" s="1218" t="n"/>
      <c r="J82" s="1218" t="n"/>
      <c r="K82" s="1218" t="n"/>
      <c r="L82" s="1218" t="n"/>
      <c r="M82" s="1218" t="n"/>
      <c r="N82" s="1218" t="n"/>
      <c r="O82" s="1218" t="n"/>
      <c r="P82" s="1218" t="n"/>
      <c r="Q82" s="1218" t="n"/>
      <c r="R82" s="1218" t="n"/>
      <c r="S82" s="1218" t="n"/>
      <c r="T82" s="1218" t="n"/>
      <c r="U82" s="1218" t="n"/>
      <c r="V82" s="1218" t="n"/>
      <c r="W82" s="1218" t="n"/>
      <c r="X82" s="1218" t="n"/>
      <c r="Y82" s="1218" t="n"/>
      <c r="Z82" s="1218" t="n"/>
      <c r="AA82" s="1080" t="n"/>
      <c r="AB82" s="788" t="n"/>
      <c r="AC82" s="788" t="n"/>
      <c r="AD82" s="788" t="n"/>
      <c r="AE82" s="788" t="n"/>
      <c r="AF82" s="788" t="n"/>
      <c r="AG82" s="788" t="n"/>
      <c r="AH82" s="788" t="n"/>
      <c r="AI82" s="788" t="n"/>
      <c r="AJ82" s="788" t="n"/>
      <c r="AK82" s="788" t="n"/>
      <c r="AL82" s="788" t="n"/>
      <c r="AM82" s="788" t="n"/>
      <c r="AN82" s="788" t="n"/>
      <c r="AO82" s="788" t="n"/>
      <c r="AP82" s="788" t="n"/>
    </row>
    <row r="83" ht="12.75" customHeight="1" s="789">
      <c r="A83" s="1218" t="n"/>
      <c r="B83" s="1218" t="n"/>
      <c r="C83" s="1218" t="n"/>
      <c r="D83" s="1218" t="n"/>
      <c r="E83" s="1218" t="n"/>
      <c r="F83" s="1218" t="n"/>
      <c r="G83" s="1218" t="n"/>
      <c r="H83" s="1218" t="n"/>
      <c r="I83" s="1218" t="n"/>
      <c r="J83" s="1218" t="n"/>
      <c r="K83" s="1218" t="n"/>
      <c r="L83" s="1218" t="n"/>
      <c r="M83" s="1218" t="n"/>
      <c r="N83" s="1218" t="n"/>
      <c r="O83" s="1218" t="n"/>
      <c r="P83" s="1218" t="n"/>
      <c r="Q83" s="1218" t="n"/>
      <c r="R83" s="1218" t="n"/>
      <c r="S83" s="1218" t="n"/>
      <c r="T83" s="1218" t="n"/>
      <c r="U83" s="1218" t="n"/>
      <c r="V83" s="1218" t="n"/>
      <c r="W83" s="1218" t="n"/>
      <c r="X83" s="1218" t="n"/>
      <c r="Y83" s="1218" t="n"/>
      <c r="Z83" s="1218" t="n"/>
      <c r="AA83" s="1080" t="n"/>
      <c r="AB83" s="788" t="n"/>
      <c r="AC83" s="788" t="n"/>
      <c r="AD83" s="788" t="n"/>
      <c r="AE83" s="788" t="n"/>
      <c r="AF83" s="788" t="n"/>
      <c r="AG83" s="788" t="n"/>
      <c r="AH83" s="788" t="n"/>
      <c r="AI83" s="788" t="n"/>
      <c r="AJ83" s="788" t="n"/>
      <c r="AK83" s="788" t="n"/>
      <c r="AL83" s="788" t="n"/>
      <c r="AM83" s="788" t="n"/>
      <c r="AN83" s="788" t="n"/>
      <c r="AO83" s="788" t="n"/>
      <c r="AP83" s="788" t="n"/>
    </row>
    <row r="84" ht="12.75" customHeight="1" s="789">
      <c r="A84" s="1218" t="n"/>
      <c r="B84" s="1218" t="n"/>
      <c r="C84" s="1218" t="n"/>
      <c r="D84" s="1218" t="n"/>
      <c r="E84" s="1218" t="n"/>
      <c r="F84" s="1218" t="n"/>
      <c r="G84" s="1218" t="n"/>
      <c r="H84" s="1218" t="n"/>
      <c r="I84" s="1218" t="n"/>
      <c r="J84" s="1218" t="n"/>
      <c r="K84" s="1218" t="n"/>
      <c r="L84" s="1218" t="n"/>
      <c r="M84" s="1218" t="n"/>
      <c r="N84" s="1218" t="n"/>
      <c r="O84" s="1218" t="n"/>
      <c r="P84" s="1218" t="n"/>
      <c r="Q84" s="1218" t="n"/>
      <c r="R84" s="1218" t="n"/>
      <c r="S84" s="1218" t="n"/>
      <c r="T84" s="1218" t="n"/>
      <c r="U84" s="1218" t="n"/>
      <c r="V84" s="1218" t="n"/>
      <c r="W84" s="1218" t="n"/>
      <c r="X84" s="1218" t="n"/>
      <c r="Y84" s="1218" t="n"/>
      <c r="Z84" s="1218" t="n"/>
      <c r="AA84" s="1080" t="n"/>
      <c r="AB84" s="788" t="n"/>
      <c r="AC84" s="788" t="n"/>
      <c r="AD84" s="788" t="n"/>
      <c r="AE84" s="788" t="n"/>
      <c r="AF84" s="788" t="n"/>
      <c r="AG84" s="788" t="n"/>
      <c r="AH84" s="788" t="n"/>
      <c r="AI84" s="788" t="n"/>
      <c r="AJ84" s="788" t="n"/>
      <c r="AK84" s="788" t="n"/>
      <c r="AL84" s="788" t="n"/>
      <c r="AM84" s="788" t="n"/>
      <c r="AN84" s="788" t="n"/>
      <c r="AO84" s="788" t="n"/>
      <c r="AP84" s="788" t="n"/>
    </row>
    <row r="85" ht="12.75" customHeight="1" s="789">
      <c r="A85" s="1218" t="n"/>
      <c r="B85" s="1218" t="n"/>
      <c r="C85" s="1218" t="n"/>
      <c r="D85" s="1218" t="n"/>
      <c r="E85" s="1218" t="n"/>
      <c r="F85" s="1218" t="n"/>
      <c r="G85" s="1218" t="n"/>
      <c r="H85" s="1218" t="n"/>
      <c r="I85" s="1218" t="n"/>
      <c r="J85" s="1218" t="n"/>
      <c r="K85" s="1218" t="n"/>
      <c r="L85" s="1218" t="n"/>
      <c r="M85" s="1218" t="n"/>
      <c r="N85" s="1218" t="n"/>
      <c r="O85" s="1218" t="n"/>
      <c r="P85" s="1218" t="n"/>
      <c r="Q85" s="1218" t="n"/>
      <c r="R85" s="1218" t="n"/>
      <c r="S85" s="1218" t="n"/>
      <c r="T85" s="1218" t="n"/>
      <c r="U85" s="1218" t="n"/>
      <c r="V85" s="1218" t="n"/>
      <c r="W85" s="1218" t="n"/>
      <c r="X85" s="1218" t="n"/>
      <c r="Y85" s="1218" t="n"/>
      <c r="Z85" s="1218" t="n"/>
      <c r="AA85" s="1080" t="n"/>
      <c r="AB85" s="788" t="n"/>
      <c r="AC85" s="788" t="n"/>
      <c r="AD85" s="788" t="n"/>
      <c r="AE85" s="788" t="n"/>
      <c r="AF85" s="788" t="n"/>
      <c r="AG85" s="788" t="n"/>
      <c r="AH85" s="788" t="n"/>
      <c r="AI85" s="788" t="n"/>
      <c r="AJ85" s="788" t="n"/>
      <c r="AK85" s="788" t="n"/>
      <c r="AL85" s="788" t="n"/>
      <c r="AM85" s="788" t="n"/>
      <c r="AN85" s="788" t="n"/>
      <c r="AO85" s="788" t="n"/>
      <c r="AP85" s="788" t="n"/>
    </row>
    <row r="86" ht="12.75" customHeight="1" s="789">
      <c r="A86" s="1218" t="n"/>
      <c r="B86" s="1218" t="n"/>
      <c r="C86" s="1218" t="n"/>
      <c r="D86" s="1218" t="n"/>
      <c r="E86" s="1218" t="n"/>
      <c r="F86" s="1218" t="n"/>
      <c r="G86" s="1218" t="n"/>
      <c r="H86" s="1218" t="n"/>
      <c r="I86" s="1218" t="n"/>
      <c r="J86" s="1218" t="n"/>
      <c r="K86" s="1218" t="n"/>
      <c r="L86" s="1218" t="n"/>
      <c r="M86" s="1218" t="n"/>
      <c r="N86" s="1218" t="n"/>
      <c r="O86" s="1218" t="n"/>
      <c r="P86" s="1218" t="n"/>
      <c r="Q86" s="1218" t="n"/>
      <c r="R86" s="1218" t="n"/>
      <c r="S86" s="1218" t="n"/>
      <c r="T86" s="1218" t="n"/>
      <c r="U86" s="1218" t="n"/>
      <c r="V86" s="1218" t="n"/>
      <c r="W86" s="1218" t="n"/>
      <c r="X86" s="1218" t="n"/>
      <c r="Y86" s="1218" t="n"/>
      <c r="Z86" s="1218" t="n"/>
      <c r="AA86" s="1080" t="n"/>
      <c r="AB86" s="788" t="n"/>
      <c r="AC86" s="788" t="n"/>
      <c r="AD86" s="788" t="n"/>
      <c r="AE86" s="788" t="n"/>
      <c r="AF86" s="788" t="n"/>
      <c r="AG86" s="788" t="n"/>
      <c r="AH86" s="788" t="n"/>
      <c r="AI86" s="788" t="n"/>
      <c r="AJ86" s="788" t="n"/>
      <c r="AK86" s="788" t="n"/>
      <c r="AL86" s="788" t="n"/>
      <c r="AM86" s="788" t="n"/>
      <c r="AN86" s="788" t="n"/>
      <c r="AO86" s="788" t="n"/>
      <c r="AP86" s="788" t="n"/>
    </row>
    <row r="87" ht="12.75" customHeight="1" s="789">
      <c r="A87" s="1218" t="n"/>
      <c r="B87" s="1218" t="n"/>
      <c r="C87" s="1218" t="n"/>
      <c r="D87" s="1218" t="n"/>
      <c r="E87" s="1218" t="n"/>
      <c r="F87" s="1218" t="n"/>
      <c r="G87" s="1218" t="n"/>
      <c r="H87" s="1218" t="n"/>
      <c r="I87" s="1218" t="n"/>
      <c r="J87" s="1218" t="n"/>
      <c r="K87" s="1218" t="n"/>
      <c r="L87" s="1218" t="n"/>
      <c r="M87" s="1218" t="n"/>
      <c r="N87" s="1218" t="n"/>
      <c r="O87" s="1218" t="n"/>
      <c r="P87" s="1218" t="n"/>
      <c r="Q87" s="1218" t="n"/>
      <c r="R87" s="1218" t="n"/>
      <c r="S87" s="1218" t="n"/>
      <c r="T87" s="1218" t="n"/>
      <c r="U87" s="1218" t="n"/>
      <c r="V87" s="1218" t="n"/>
      <c r="W87" s="1218" t="n"/>
      <c r="X87" s="1218" t="n"/>
      <c r="Y87" s="1218" t="n"/>
      <c r="Z87" s="1218" t="n"/>
      <c r="AA87" s="1080" t="n"/>
      <c r="AB87" s="788" t="n"/>
      <c r="AC87" s="788" t="n"/>
      <c r="AD87" s="788" t="n"/>
      <c r="AE87" s="788" t="n"/>
      <c r="AF87" s="788" t="n"/>
      <c r="AG87" s="788" t="n"/>
      <c r="AH87" s="788" t="n"/>
      <c r="AI87" s="788" t="n"/>
      <c r="AJ87" s="788" t="n"/>
      <c r="AK87" s="788" t="n"/>
      <c r="AL87" s="788" t="n"/>
      <c r="AM87" s="788" t="n"/>
      <c r="AN87" s="788" t="n"/>
      <c r="AO87" s="788" t="n"/>
      <c r="AP87" s="788" t="n"/>
    </row>
    <row r="88" ht="12.75" customHeight="1" s="789">
      <c r="A88" s="1218" t="n"/>
      <c r="B88" s="1218" t="n"/>
      <c r="C88" s="1218" t="n"/>
      <c r="D88" s="1218" t="n"/>
      <c r="E88" s="1218" t="n"/>
      <c r="F88" s="1218" t="n"/>
      <c r="G88" s="1218" t="n"/>
      <c r="H88" s="1218" t="n"/>
      <c r="I88" s="1218" t="n"/>
      <c r="J88" s="1218" t="n"/>
      <c r="K88" s="1218" t="n"/>
      <c r="L88" s="1218" t="n"/>
      <c r="M88" s="1218" t="n"/>
      <c r="N88" s="1218" t="n"/>
      <c r="O88" s="1218" t="n"/>
      <c r="P88" s="1218" t="n"/>
      <c r="Q88" s="1218" t="n"/>
      <c r="R88" s="1218" t="n"/>
      <c r="S88" s="1218" t="n"/>
      <c r="T88" s="1218" t="n"/>
      <c r="U88" s="1218" t="n"/>
      <c r="V88" s="1218" t="n"/>
      <c r="W88" s="1218" t="n"/>
      <c r="X88" s="1218" t="n"/>
      <c r="Y88" s="1218" t="n"/>
      <c r="Z88" s="1218" t="n"/>
      <c r="AA88" s="1080" t="n"/>
      <c r="AB88" s="788" t="n"/>
      <c r="AC88" s="788" t="n"/>
      <c r="AD88" s="788" t="n"/>
      <c r="AE88" s="788" t="n"/>
      <c r="AF88" s="788" t="n"/>
      <c r="AG88" s="788" t="n"/>
      <c r="AH88" s="788" t="n"/>
      <c r="AI88" s="788" t="n"/>
      <c r="AJ88" s="788" t="n"/>
      <c r="AK88" s="788" t="n"/>
      <c r="AL88" s="788" t="n"/>
      <c r="AM88" s="788" t="n"/>
      <c r="AN88" s="788" t="n"/>
      <c r="AO88" s="788" t="n"/>
      <c r="AP88" s="788" t="n"/>
    </row>
    <row r="89" ht="12.75" customHeight="1" s="789">
      <c r="A89" s="1218" t="n"/>
      <c r="B89" s="1218" t="n"/>
      <c r="C89" s="1218" t="n"/>
      <c r="D89" s="1218" t="n"/>
      <c r="E89" s="1218" t="n"/>
      <c r="F89" s="1218" t="n"/>
      <c r="G89" s="1218" t="n"/>
      <c r="H89" s="1218" t="n"/>
      <c r="I89" s="1218" t="n"/>
      <c r="J89" s="1218" t="n"/>
      <c r="K89" s="1218" t="n"/>
      <c r="L89" s="1218" t="n"/>
      <c r="M89" s="1218" t="n"/>
      <c r="N89" s="1218" t="n"/>
      <c r="O89" s="1218" t="n"/>
      <c r="P89" s="1218" t="n"/>
      <c r="Q89" s="1218" t="n"/>
      <c r="R89" s="1218" t="n"/>
      <c r="S89" s="1218" t="n"/>
      <c r="T89" s="1218" t="n"/>
      <c r="U89" s="1218" t="n"/>
      <c r="V89" s="1218" t="n"/>
      <c r="W89" s="1218" t="n"/>
      <c r="X89" s="1218" t="n"/>
      <c r="Y89" s="1218" t="n"/>
      <c r="Z89" s="1218" t="n"/>
      <c r="AA89" s="1080" t="n"/>
      <c r="AB89" s="788" t="n"/>
      <c r="AC89" s="788" t="n"/>
      <c r="AD89" s="788" t="n"/>
      <c r="AE89" s="788" t="n"/>
      <c r="AF89" s="788" t="n"/>
      <c r="AG89" s="788" t="n"/>
      <c r="AH89" s="788" t="n"/>
      <c r="AI89" s="788" t="n"/>
      <c r="AJ89" s="788" t="n"/>
      <c r="AK89" s="788" t="n"/>
      <c r="AL89" s="788" t="n"/>
      <c r="AM89" s="788" t="n"/>
      <c r="AN89" s="788" t="n"/>
      <c r="AO89" s="788" t="n"/>
      <c r="AP89" s="788" t="n"/>
    </row>
    <row r="90" ht="12.75" customHeight="1" s="789">
      <c r="A90" s="1218" t="n"/>
      <c r="B90" s="1218" t="n"/>
      <c r="C90" s="1218" t="n"/>
      <c r="D90" s="1218" t="n"/>
      <c r="E90" s="1218" t="n"/>
      <c r="F90" s="1218" t="n"/>
      <c r="G90" s="1218" t="n"/>
      <c r="H90" s="1218" t="n"/>
      <c r="I90" s="1218" t="n"/>
      <c r="J90" s="1218" t="n"/>
      <c r="K90" s="1218" t="n"/>
      <c r="L90" s="1218" t="n"/>
      <c r="M90" s="1218" t="n"/>
      <c r="N90" s="1218" t="n"/>
      <c r="O90" s="1218" t="n"/>
      <c r="P90" s="1218" t="n"/>
      <c r="Q90" s="1218" t="n"/>
      <c r="R90" s="1218" t="n"/>
      <c r="S90" s="1218" t="n"/>
      <c r="T90" s="1218" t="n"/>
      <c r="U90" s="1218" t="n"/>
      <c r="V90" s="1218" t="n"/>
      <c r="W90" s="1218" t="n"/>
      <c r="X90" s="1218" t="n"/>
      <c r="Y90" s="1218" t="n"/>
      <c r="Z90" s="1218" t="n"/>
      <c r="AA90" s="1080" t="n"/>
      <c r="AB90" s="788" t="n"/>
      <c r="AC90" s="788" t="n"/>
      <c r="AD90" s="788" t="n"/>
      <c r="AE90" s="788" t="n"/>
      <c r="AF90" s="788" t="n"/>
      <c r="AG90" s="788" t="n"/>
      <c r="AH90" s="788" t="n"/>
      <c r="AI90" s="788" t="n"/>
      <c r="AJ90" s="788" t="n"/>
      <c r="AK90" s="788" t="n"/>
      <c r="AL90" s="788" t="n"/>
      <c r="AM90" s="788" t="n"/>
      <c r="AN90" s="788" t="n"/>
      <c r="AO90" s="788" t="n"/>
      <c r="AP90" s="788" t="n"/>
    </row>
    <row r="91" ht="12.75" customHeight="1" s="789">
      <c r="A91" s="1218" t="n"/>
      <c r="B91" s="1218" t="n"/>
      <c r="C91" s="1218" t="n"/>
      <c r="D91" s="1218" t="n"/>
      <c r="E91" s="1218" t="n"/>
      <c r="F91" s="1218" t="n"/>
      <c r="G91" s="1218" t="n"/>
      <c r="H91" s="1218" t="n"/>
      <c r="I91" s="1218" t="n"/>
      <c r="J91" s="1218" t="n"/>
      <c r="K91" s="1218" t="n"/>
      <c r="L91" s="1218" t="n"/>
      <c r="M91" s="1218" t="n"/>
      <c r="N91" s="1218" t="n"/>
      <c r="O91" s="1218" t="n"/>
      <c r="P91" s="1218" t="n"/>
      <c r="Q91" s="1218" t="n"/>
      <c r="R91" s="1218" t="n"/>
      <c r="S91" s="1218" t="n"/>
      <c r="T91" s="1218" t="n"/>
      <c r="U91" s="1218" t="n"/>
      <c r="V91" s="1218" t="n"/>
      <c r="W91" s="1218" t="n"/>
      <c r="X91" s="1218" t="n"/>
      <c r="Y91" s="1218" t="n"/>
      <c r="Z91" s="1218" t="n"/>
      <c r="AA91" s="1080" t="n"/>
      <c r="AB91" s="788" t="n"/>
      <c r="AC91" s="788" t="n"/>
      <c r="AD91" s="788" t="n"/>
      <c r="AE91" s="788" t="n"/>
      <c r="AF91" s="788" t="n"/>
      <c r="AG91" s="788" t="n"/>
      <c r="AH91" s="788" t="n"/>
      <c r="AI91" s="788" t="n"/>
      <c r="AJ91" s="788" t="n"/>
      <c r="AK91" s="788" t="n"/>
      <c r="AL91" s="788" t="n"/>
      <c r="AM91" s="788" t="n"/>
      <c r="AN91" s="788" t="n"/>
      <c r="AO91" s="788" t="n"/>
      <c r="AP91" s="788" t="n"/>
    </row>
    <row r="92" ht="12.75" customHeight="1" s="789">
      <c r="A92" s="1218" t="n"/>
      <c r="B92" s="1218" t="n"/>
      <c r="C92" s="1218" t="n"/>
      <c r="D92" s="1218" t="n"/>
      <c r="E92" s="1218" t="n"/>
      <c r="F92" s="1218" t="n"/>
      <c r="G92" s="1218" t="n"/>
      <c r="H92" s="1218" t="n"/>
      <c r="I92" s="1218" t="n"/>
      <c r="J92" s="1218" t="n"/>
      <c r="K92" s="1218" t="n"/>
      <c r="L92" s="1218" t="n"/>
      <c r="M92" s="1218" t="n"/>
      <c r="N92" s="1218" t="n"/>
      <c r="O92" s="1218" t="n"/>
      <c r="P92" s="1218" t="n"/>
      <c r="Q92" s="1218" t="n"/>
      <c r="R92" s="1218" t="n"/>
      <c r="S92" s="1218" t="n"/>
      <c r="T92" s="1218" t="n"/>
      <c r="U92" s="1218" t="n"/>
      <c r="V92" s="1218" t="n"/>
      <c r="W92" s="1218" t="n"/>
      <c r="X92" s="1218" t="n"/>
      <c r="Y92" s="1218" t="n"/>
      <c r="Z92" s="1218" t="n"/>
      <c r="AA92" s="1080" t="n"/>
      <c r="AB92" s="788" t="n"/>
      <c r="AC92" s="788" t="n"/>
      <c r="AD92" s="788" t="n"/>
      <c r="AE92" s="788" t="n"/>
      <c r="AF92" s="788" t="n"/>
      <c r="AG92" s="788" t="n"/>
      <c r="AH92" s="788" t="n"/>
      <c r="AI92" s="788" t="n"/>
      <c r="AJ92" s="788" t="n"/>
      <c r="AK92" s="788" t="n"/>
      <c r="AL92" s="788" t="n"/>
      <c r="AM92" s="788" t="n"/>
      <c r="AN92" s="788" t="n"/>
      <c r="AO92" s="788" t="n"/>
      <c r="AP92" s="788" t="n"/>
    </row>
    <row r="93" ht="12.75" customHeight="1" s="789">
      <c r="A93" s="1218" t="n"/>
      <c r="B93" s="1218" t="n"/>
      <c r="C93" s="1218" t="n"/>
      <c r="D93" s="1218" t="n"/>
      <c r="E93" s="1218" t="n"/>
      <c r="F93" s="1218" t="n"/>
      <c r="G93" s="1218" t="n"/>
      <c r="H93" s="1218" t="n"/>
      <c r="I93" s="1218" t="n"/>
      <c r="J93" s="1218" t="n"/>
      <c r="K93" s="1218" t="n"/>
      <c r="L93" s="1218" t="n"/>
      <c r="M93" s="1218" t="n"/>
      <c r="N93" s="1218" t="n"/>
      <c r="O93" s="1218" t="n"/>
      <c r="P93" s="1218" t="n"/>
      <c r="Q93" s="1218" t="n"/>
      <c r="R93" s="1218" t="n"/>
      <c r="S93" s="1218" t="n"/>
      <c r="T93" s="1218" t="n"/>
      <c r="U93" s="1218" t="n"/>
      <c r="V93" s="1218" t="n"/>
      <c r="W93" s="1218" t="n"/>
      <c r="X93" s="1218" t="n"/>
      <c r="Y93" s="1218" t="n"/>
      <c r="Z93" s="1218" t="n"/>
      <c r="AA93" s="1545" t="n"/>
      <c r="AB93" s="1545" t="n"/>
      <c r="AC93" s="1545" t="n"/>
      <c r="AD93" s="1545" t="n"/>
      <c r="AE93" s="1545" t="n"/>
      <c r="AF93" s="1545" t="n"/>
      <c r="AG93" s="1545" t="n"/>
      <c r="AH93" s="1545" t="n"/>
      <c r="AI93" s="1545" t="n"/>
      <c r="AJ93" s="1545" t="n"/>
      <c r="AK93" s="1545" t="n"/>
      <c r="AL93" s="1545" t="n"/>
      <c r="AM93" s="1545" t="n"/>
      <c r="AN93" s="1545" t="n"/>
      <c r="AO93" s="1545" t="n"/>
      <c r="AP93" s="1545" t="n"/>
    </row>
    <row r="94" ht="12.75" customHeight="1" s="789">
      <c r="A94" s="1218" t="n"/>
      <c r="B94" s="1218" t="n"/>
      <c r="C94" s="1218" t="n"/>
      <c r="D94" s="1218" t="n"/>
      <c r="E94" s="1218" t="n"/>
      <c r="F94" s="1218" t="n"/>
      <c r="G94" s="1218" t="n"/>
      <c r="H94" s="1218" t="n"/>
      <c r="I94" s="1218" t="n"/>
      <c r="J94" s="1218" t="n"/>
      <c r="K94" s="1218" t="n"/>
      <c r="L94" s="1218" t="n"/>
      <c r="M94" s="1218" t="n"/>
      <c r="N94" s="1218" t="n"/>
      <c r="O94" s="1218" t="n"/>
      <c r="P94" s="1218" t="n"/>
      <c r="Q94" s="1218" t="n"/>
      <c r="R94" s="1218" t="n"/>
      <c r="S94" s="1218" t="n"/>
      <c r="T94" s="1218" t="n"/>
      <c r="U94" s="1218" t="n"/>
      <c r="V94" s="1218" t="n"/>
      <c r="W94" s="1218" t="n"/>
      <c r="X94" s="1218" t="n"/>
      <c r="Y94" s="1218" t="n"/>
      <c r="Z94" s="1218" t="n"/>
      <c r="AA94" s="1080" t="n"/>
      <c r="AB94" s="788" t="n"/>
      <c r="AC94" s="788" t="n"/>
      <c r="AD94" s="788" t="n"/>
      <c r="AE94" s="788" t="n"/>
      <c r="AF94" s="788" t="n"/>
      <c r="AG94" s="788" t="n"/>
      <c r="AH94" s="788" t="n"/>
      <c r="AI94" s="788" t="n"/>
      <c r="AJ94" s="788" t="n"/>
      <c r="AK94" s="788" t="n"/>
      <c r="AL94" s="788" t="n"/>
      <c r="AM94" s="788" t="n"/>
      <c r="AN94" s="788" t="n"/>
      <c r="AO94" s="788" t="n"/>
      <c r="AP94" s="788" t="n"/>
    </row>
    <row r="95" ht="12.75" customHeight="1" s="789">
      <c r="A95" s="1218" t="n"/>
      <c r="B95" s="1218" t="n"/>
      <c r="C95" s="1218" t="n"/>
      <c r="D95" s="1218" t="n"/>
      <c r="E95" s="1218" t="n"/>
      <c r="F95" s="1218" t="n"/>
      <c r="G95" s="1218" t="n"/>
      <c r="H95" s="1218" t="n"/>
      <c r="I95" s="1218" t="n"/>
      <c r="J95" s="1218" t="n"/>
      <c r="K95" s="1218" t="n"/>
      <c r="L95" s="1218" t="n"/>
      <c r="M95" s="1218" t="n"/>
      <c r="N95" s="1218" t="n"/>
      <c r="O95" s="1218" t="n"/>
      <c r="P95" s="1218" t="n"/>
      <c r="Q95" s="1218" t="n"/>
      <c r="R95" s="1218" t="n"/>
      <c r="S95" s="1218" t="n"/>
      <c r="T95" s="1218" t="n"/>
      <c r="U95" s="1218" t="n"/>
      <c r="V95" s="1218" t="n"/>
      <c r="W95" s="1218" t="n"/>
      <c r="X95" s="1218" t="n"/>
      <c r="Y95" s="1218" t="n"/>
      <c r="Z95" s="1218" t="n"/>
      <c r="AA95" s="1080" t="n"/>
      <c r="AB95" s="1545" t="n"/>
      <c r="AC95" s="1545" t="n"/>
      <c r="AD95" s="1545" t="n"/>
      <c r="AE95" s="1545" t="n"/>
      <c r="AF95" s="1545" t="n"/>
      <c r="AG95" s="1545" t="n"/>
      <c r="AH95" s="1545" t="n"/>
      <c r="AI95" s="1545" t="n"/>
      <c r="AJ95" s="1545" t="n"/>
      <c r="AK95" s="1545" t="n"/>
      <c r="AL95" s="1545" t="n"/>
      <c r="AM95" s="1545" t="n"/>
      <c r="AN95" s="1545" t="n"/>
      <c r="AO95" s="1545" t="n"/>
      <c r="AP95" s="1545" t="n"/>
    </row>
    <row r="96" ht="12.75" customHeight="1" s="789">
      <c r="A96" s="1218" t="n"/>
      <c r="B96" s="1218" t="n"/>
      <c r="C96" s="1218" t="n"/>
      <c r="D96" s="1218" t="n"/>
      <c r="E96" s="1218" t="n"/>
      <c r="F96" s="1218" t="n"/>
      <c r="G96" s="1218" t="n"/>
      <c r="H96" s="1218" t="n"/>
      <c r="I96" s="1218" t="n"/>
      <c r="J96" s="1218" t="n"/>
      <c r="K96" s="1218" t="n"/>
      <c r="L96" s="1218" t="n"/>
      <c r="M96" s="1218" t="n"/>
      <c r="N96" s="1218" t="n"/>
      <c r="O96" s="1218" t="n"/>
      <c r="P96" s="1218" t="n"/>
      <c r="Q96" s="1218" t="n"/>
      <c r="R96" s="1218" t="n"/>
      <c r="S96" s="1218" t="n"/>
      <c r="T96" s="1218" t="n"/>
      <c r="U96" s="1218" t="n"/>
      <c r="V96" s="1218" t="n"/>
      <c r="W96" s="1218" t="n"/>
      <c r="X96" s="1218" t="n"/>
      <c r="Y96" s="1218" t="n"/>
      <c r="Z96" s="1218" t="n"/>
      <c r="AA96" s="1080" t="n"/>
      <c r="AB96" s="788" t="n"/>
      <c r="AC96" s="788" t="n"/>
      <c r="AD96" s="788" t="n"/>
      <c r="AE96" s="788" t="n"/>
      <c r="AF96" s="788" t="n"/>
      <c r="AG96" s="788" t="n"/>
      <c r="AH96" s="788" t="n"/>
      <c r="AI96" s="788" t="n"/>
      <c r="AJ96" s="788" t="n"/>
      <c r="AK96" s="788" t="n"/>
      <c r="AL96" s="788" t="n"/>
      <c r="AM96" s="788" t="n"/>
      <c r="AN96" s="788" t="n"/>
      <c r="AO96" s="788" t="n"/>
      <c r="AP96" s="788" t="n"/>
    </row>
    <row r="97" ht="12.75" customHeight="1" s="789">
      <c r="A97" s="1218" t="n"/>
      <c r="B97" s="1218" t="n"/>
      <c r="C97" s="1218" t="n"/>
      <c r="D97" s="1218" t="n"/>
      <c r="E97" s="1218" t="n"/>
      <c r="F97" s="1218" t="n"/>
      <c r="G97" s="1218" t="n"/>
      <c r="H97" s="1218" t="n"/>
      <c r="I97" s="1218" t="n"/>
      <c r="J97" s="1218" t="n"/>
      <c r="K97" s="1218" t="n"/>
      <c r="L97" s="1218" t="n"/>
      <c r="M97" s="1218" t="n"/>
      <c r="N97" s="1218" t="n"/>
      <c r="O97" s="1218" t="n"/>
      <c r="P97" s="1218" t="n"/>
      <c r="Q97" s="1218" t="n"/>
      <c r="R97" s="1218" t="n"/>
      <c r="S97" s="1218" t="n"/>
      <c r="T97" s="1218" t="n"/>
      <c r="U97" s="1218" t="n"/>
      <c r="V97" s="1218" t="n"/>
      <c r="W97" s="1218" t="n"/>
      <c r="X97" s="1218" t="n"/>
      <c r="Y97" s="1218" t="n"/>
      <c r="Z97" s="1218" t="n"/>
      <c r="AA97" s="1080" t="n"/>
      <c r="AB97" s="1545" t="n"/>
      <c r="AC97" s="1545" t="n"/>
      <c r="AD97" s="1545" t="n"/>
      <c r="AE97" s="1545" t="n"/>
      <c r="AF97" s="1545" t="n"/>
      <c r="AG97" s="1545" t="n"/>
      <c r="AH97" s="1545" t="n"/>
      <c r="AI97" s="1545" t="n"/>
      <c r="AJ97" s="1545" t="n"/>
      <c r="AK97" s="1545" t="n"/>
      <c r="AL97" s="1545" t="n"/>
      <c r="AM97" s="1545" t="n"/>
      <c r="AN97" s="1545" t="n"/>
      <c r="AO97" s="1545" t="n"/>
      <c r="AP97" s="1545" t="n"/>
    </row>
    <row r="98" ht="12.75" customHeight="1" s="789">
      <c r="A98" s="1218" t="n"/>
      <c r="B98" s="1218" t="n"/>
      <c r="C98" s="1218" t="n"/>
      <c r="D98" s="1218" t="n"/>
      <c r="E98" s="1218" t="n"/>
      <c r="F98" s="1218" t="n"/>
      <c r="G98" s="1218" t="n"/>
      <c r="H98" s="1218" t="n"/>
      <c r="I98" s="1218" t="n"/>
      <c r="J98" s="1218" t="n"/>
      <c r="K98" s="1218" t="n"/>
      <c r="L98" s="1218" t="n"/>
      <c r="M98" s="1218" t="n"/>
      <c r="N98" s="1218" t="n"/>
      <c r="O98" s="1218" t="n"/>
      <c r="P98" s="1218" t="n"/>
      <c r="Q98" s="1218" t="n"/>
      <c r="R98" s="1218" t="n"/>
      <c r="S98" s="1218" t="n"/>
      <c r="T98" s="1218" t="n"/>
      <c r="U98" s="1218" t="n"/>
      <c r="V98" s="1218" t="n"/>
      <c r="W98" s="1218" t="n"/>
      <c r="X98" s="1218" t="n"/>
      <c r="Y98" s="1218" t="n"/>
      <c r="Z98" s="1218" t="n"/>
      <c r="AA98" s="1080" t="n"/>
      <c r="AB98" s="1545" t="n"/>
      <c r="AC98" s="1545" t="n"/>
      <c r="AD98" s="1545" t="n"/>
      <c r="AE98" s="1545" t="n"/>
      <c r="AF98" s="1545" t="n"/>
      <c r="AG98" s="1545" t="n"/>
      <c r="AH98" s="1545" t="n"/>
      <c r="AI98" s="1545" t="n"/>
      <c r="AJ98" s="1545" t="n"/>
      <c r="AK98" s="1545" t="n"/>
      <c r="AL98" s="1545" t="n"/>
      <c r="AM98" s="1545" t="n"/>
      <c r="AN98" s="1545" t="n"/>
      <c r="AO98" s="1545" t="n"/>
      <c r="AP98" s="1545" t="n"/>
    </row>
    <row r="99" ht="12.75" customHeight="1" s="789">
      <c r="A99" s="1218" t="n"/>
      <c r="B99" s="1218" t="n"/>
      <c r="C99" s="1218" t="n"/>
      <c r="D99" s="1218" t="n"/>
      <c r="E99" s="1218" t="n"/>
      <c r="F99" s="1218" t="n"/>
      <c r="G99" s="1218" t="n"/>
      <c r="H99" s="1218" t="n"/>
      <c r="I99" s="1218" t="n"/>
      <c r="J99" s="1218" t="n"/>
      <c r="K99" s="1218" t="n"/>
      <c r="L99" s="1218" t="n"/>
      <c r="M99" s="1218" t="n"/>
      <c r="N99" s="1218" t="n"/>
      <c r="O99" s="1218" t="n"/>
      <c r="P99" s="1218" t="n"/>
      <c r="Q99" s="1218" t="n"/>
      <c r="R99" s="1218" t="n"/>
      <c r="S99" s="1218" t="n"/>
      <c r="T99" s="1218" t="n"/>
      <c r="U99" s="1218" t="n"/>
      <c r="V99" s="1218" t="n"/>
      <c r="W99" s="1218" t="n"/>
      <c r="X99" s="1218" t="n"/>
      <c r="Y99" s="1218" t="n"/>
      <c r="Z99" s="1218" t="n"/>
      <c r="AA99" s="1080" t="n"/>
      <c r="AB99" s="1545" t="n"/>
      <c r="AC99" s="1545" t="n"/>
      <c r="AD99" s="1545" t="n"/>
      <c r="AE99" s="1545" t="n"/>
      <c r="AF99" s="1545" t="n"/>
      <c r="AG99" s="1545" t="n"/>
      <c r="AH99" s="1545" t="n"/>
      <c r="AI99" s="1545" t="n"/>
      <c r="AJ99" s="1545" t="n"/>
      <c r="AK99" s="1545" t="n"/>
      <c r="AL99" s="1545" t="n"/>
      <c r="AM99" s="1545" t="n"/>
      <c r="AN99" s="1545" t="n"/>
      <c r="AO99" s="1545" t="n"/>
      <c r="AP99" s="1545" t="n"/>
    </row>
    <row r="100" ht="12.75" customHeight="1" s="789">
      <c r="A100" s="1218" t="n"/>
      <c r="B100" s="1218" t="n"/>
      <c r="C100" s="1218" t="n"/>
      <c r="D100" s="1218" t="n"/>
      <c r="E100" s="1218" t="n"/>
      <c r="F100" s="1218" t="n"/>
      <c r="G100" s="1218" t="n"/>
      <c r="H100" s="1218" t="n"/>
      <c r="I100" s="1218" t="n"/>
      <c r="J100" s="1218" t="n"/>
      <c r="K100" s="1218" t="n"/>
      <c r="L100" s="1218" t="n"/>
      <c r="M100" s="1218" t="n"/>
      <c r="N100" s="1218" t="n"/>
      <c r="O100" s="1218" t="n"/>
      <c r="P100" s="1218" t="n"/>
      <c r="Q100" s="1218" t="n"/>
      <c r="R100" s="1218" t="n"/>
      <c r="S100" s="1218" t="n"/>
      <c r="T100" s="1218" t="n"/>
      <c r="U100" s="1218" t="n"/>
      <c r="V100" s="1218" t="n"/>
      <c r="W100" s="1218" t="n"/>
      <c r="X100" s="1218" t="n"/>
      <c r="Y100" s="1218" t="n"/>
      <c r="Z100" s="1218" t="n"/>
      <c r="AA100" s="1080" t="n"/>
      <c r="AB100" s="1545" t="n"/>
      <c r="AC100" s="1545" t="n"/>
      <c r="AD100" s="1545" t="n"/>
      <c r="AE100" s="1545" t="n"/>
      <c r="AF100" s="1545" t="n"/>
      <c r="AG100" s="1545" t="n"/>
      <c r="AH100" s="1545" t="n"/>
      <c r="AI100" s="1545" t="n"/>
      <c r="AJ100" s="1545" t="n"/>
      <c r="AK100" s="1545" t="n"/>
      <c r="AL100" s="1545" t="n"/>
      <c r="AM100" s="1545" t="n"/>
      <c r="AN100" s="1545" t="n"/>
      <c r="AO100" s="1545" t="n"/>
      <c r="AP100" s="1545" t="n"/>
    </row>
    <row r="101" ht="12.75" customHeight="1" s="789">
      <c r="A101" s="1218" t="n"/>
      <c r="B101" s="1218" t="n"/>
      <c r="C101" s="1218" t="n"/>
      <c r="D101" s="1218" t="n"/>
      <c r="E101" s="1218" t="n"/>
      <c r="F101" s="1218" t="n"/>
      <c r="G101" s="1218" t="n"/>
      <c r="H101" s="1218" t="n"/>
      <c r="I101" s="1218" t="n"/>
      <c r="J101" s="1218" t="n"/>
      <c r="K101" s="1218" t="n"/>
      <c r="L101" s="1218" t="n"/>
      <c r="M101" s="1218" t="n"/>
      <c r="N101" s="1218" t="n"/>
      <c r="O101" s="1218" t="n"/>
      <c r="P101" s="1218" t="n"/>
      <c r="Q101" s="1218" t="n"/>
      <c r="R101" s="1218" t="n"/>
      <c r="S101" s="1218" t="n"/>
      <c r="T101" s="1218" t="n"/>
      <c r="U101" s="1218" t="n"/>
      <c r="V101" s="1218" t="n"/>
      <c r="W101" s="1218" t="n"/>
      <c r="X101" s="1218" t="n"/>
      <c r="Y101" s="1218" t="n"/>
      <c r="Z101" s="1218" t="n"/>
      <c r="AA101" s="1080" t="n"/>
      <c r="AB101" s="1545" t="n"/>
      <c r="AC101" s="1545" t="n"/>
      <c r="AD101" s="1545" t="n"/>
      <c r="AE101" s="1545" t="n"/>
      <c r="AF101" s="1545" t="n"/>
      <c r="AG101" s="1545" t="n"/>
      <c r="AH101" s="1545" t="n"/>
      <c r="AI101" s="1545" t="n"/>
      <c r="AJ101" s="1545" t="n"/>
      <c r="AK101" s="1545" t="n"/>
      <c r="AL101" s="1545" t="n"/>
      <c r="AM101" s="1545" t="n"/>
      <c r="AN101" s="1545" t="n"/>
      <c r="AO101" s="1545" t="n"/>
      <c r="AP101" s="1545" t="n"/>
    </row>
    <row r="102" ht="12.75" customHeight="1" s="789">
      <c r="A102" s="1218" t="n"/>
      <c r="B102" s="1218" t="n"/>
      <c r="C102" s="1218" t="n"/>
      <c r="D102" s="1218" t="n"/>
      <c r="E102" s="1218" t="n"/>
      <c r="F102" s="1218" t="n"/>
      <c r="G102" s="1218" t="n"/>
      <c r="H102" s="1218" t="n"/>
      <c r="I102" s="1218" t="n"/>
      <c r="J102" s="1218" t="n"/>
      <c r="K102" s="1218" t="n"/>
      <c r="L102" s="1218" t="n"/>
      <c r="M102" s="1218" t="n"/>
      <c r="N102" s="1218" t="n"/>
      <c r="O102" s="1218" t="n"/>
      <c r="P102" s="1218" t="n"/>
      <c r="Q102" s="1218" t="n"/>
      <c r="R102" s="1218" t="n"/>
      <c r="S102" s="1218" t="n"/>
      <c r="T102" s="1218" t="n"/>
      <c r="U102" s="1218" t="n"/>
      <c r="V102" s="1218" t="n"/>
      <c r="W102" s="1218" t="n"/>
      <c r="X102" s="1218" t="n"/>
      <c r="Y102" s="1218" t="n"/>
      <c r="Z102" s="1218" t="n"/>
      <c r="AA102" s="1080" t="n"/>
      <c r="AB102" s="788" t="n"/>
      <c r="AC102" s="788" t="n"/>
      <c r="AD102" s="788" t="n"/>
      <c r="AE102" s="788" t="n"/>
      <c r="AF102" s="788" t="n"/>
      <c r="AG102" s="788" t="n"/>
      <c r="AH102" s="788" t="n"/>
      <c r="AI102" s="788" t="n"/>
      <c r="AJ102" s="788" t="n"/>
      <c r="AK102" s="788" t="n"/>
      <c r="AL102" s="788" t="n"/>
      <c r="AM102" s="788" t="n"/>
      <c r="AN102" s="788" t="n"/>
      <c r="AO102" s="788" t="n"/>
      <c r="AP102" s="788" t="n"/>
    </row>
    <row r="103" ht="12.75" customHeight="1" s="789">
      <c r="A103" s="1218" t="n"/>
      <c r="B103" s="1218" t="n"/>
      <c r="C103" s="1218" t="n"/>
      <c r="D103" s="1218" t="n"/>
      <c r="E103" s="1218" t="n"/>
      <c r="F103" s="1218" t="n"/>
      <c r="G103" s="1218" t="n"/>
      <c r="H103" s="1218" t="n"/>
      <c r="I103" s="1218" t="n"/>
      <c r="J103" s="1218" t="n"/>
      <c r="K103" s="1218" t="n"/>
      <c r="L103" s="1218" t="n"/>
      <c r="M103" s="1218" t="n"/>
      <c r="N103" s="1218" t="n"/>
      <c r="O103" s="1218" t="n"/>
      <c r="P103" s="1218" t="n"/>
      <c r="Q103" s="1218" t="n"/>
      <c r="R103" s="1218" t="n"/>
      <c r="S103" s="1218" t="n"/>
      <c r="T103" s="1218" t="n"/>
      <c r="U103" s="1218" t="n"/>
      <c r="V103" s="1218" t="n"/>
      <c r="W103" s="1218" t="n"/>
      <c r="X103" s="1218" t="n"/>
      <c r="Y103" s="1218" t="n"/>
      <c r="Z103" s="1218" t="n"/>
      <c r="AA103" s="1080" t="n"/>
      <c r="AB103" s="788" t="n"/>
      <c r="AC103" s="788" t="n"/>
      <c r="AD103" s="788" t="n"/>
      <c r="AE103" s="788" t="n"/>
      <c r="AF103" s="788" t="n"/>
      <c r="AG103" s="788" t="n"/>
      <c r="AH103" s="788" t="n"/>
      <c r="AI103" s="788" t="n"/>
      <c r="AJ103" s="788" t="n"/>
      <c r="AK103" s="788" t="n"/>
      <c r="AL103" s="788" t="n"/>
      <c r="AM103" s="788" t="n"/>
      <c r="AN103" s="788" t="n"/>
      <c r="AO103" s="788" t="n"/>
      <c r="AP103" s="788" t="n"/>
    </row>
    <row r="104" ht="12.75" customHeight="1" s="789">
      <c r="A104" s="1218" t="n"/>
      <c r="B104" s="1218" t="n"/>
      <c r="C104" s="1218" t="n"/>
      <c r="D104" s="1218" t="n"/>
      <c r="E104" s="1218" t="n"/>
      <c r="F104" s="1218" t="n"/>
      <c r="G104" s="1218" t="n"/>
      <c r="H104" s="1218" t="n"/>
      <c r="I104" s="1218" t="n"/>
      <c r="J104" s="1218" t="n"/>
      <c r="K104" s="1218" t="n"/>
      <c r="L104" s="1218" t="n"/>
      <c r="M104" s="1218" t="n"/>
      <c r="N104" s="1218" t="n"/>
      <c r="O104" s="1218" t="n"/>
      <c r="P104" s="1218" t="n"/>
      <c r="Q104" s="1218" t="n"/>
      <c r="R104" s="1218" t="n"/>
      <c r="S104" s="1218" t="n"/>
      <c r="T104" s="1218" t="n"/>
      <c r="U104" s="1218" t="n"/>
      <c r="V104" s="1218" t="n"/>
      <c r="W104" s="1218" t="n"/>
      <c r="X104" s="1218" t="n"/>
      <c r="Y104" s="1218" t="n"/>
      <c r="Z104" s="1218" t="n"/>
      <c r="AA104" s="1080" t="n"/>
      <c r="AB104" s="1545" t="n"/>
      <c r="AC104" s="1545" t="n"/>
      <c r="AD104" s="1545" t="n"/>
      <c r="AE104" s="1545" t="n"/>
      <c r="AF104" s="1545" t="n"/>
      <c r="AG104" s="1545" t="n"/>
      <c r="AH104" s="1545" t="n"/>
      <c r="AI104" s="1545" t="n"/>
      <c r="AJ104" s="1545" t="n"/>
      <c r="AK104" s="1545" t="n"/>
      <c r="AL104" s="1545" t="n"/>
      <c r="AM104" s="1545" t="n"/>
      <c r="AN104" s="1545" t="n"/>
      <c r="AO104" s="1545" t="n"/>
      <c r="AP104" s="1545" t="n"/>
    </row>
    <row r="105" ht="12.75" customHeight="1" s="789">
      <c r="A105" s="1218" t="n"/>
      <c r="B105" s="1218" t="n"/>
      <c r="C105" s="1218" t="n"/>
      <c r="D105" s="1218" t="n"/>
      <c r="E105" s="1218" t="n"/>
      <c r="F105" s="1218" t="n"/>
      <c r="G105" s="1218" t="n"/>
      <c r="H105" s="1218" t="n"/>
      <c r="I105" s="1218" t="n"/>
      <c r="J105" s="1218" t="n"/>
      <c r="K105" s="1218" t="n"/>
      <c r="L105" s="1218" t="n"/>
      <c r="M105" s="1218" t="n"/>
      <c r="N105" s="1218" t="n"/>
      <c r="O105" s="1218" t="n"/>
      <c r="P105" s="1218" t="n"/>
      <c r="Q105" s="1218" t="n"/>
      <c r="R105" s="1218" t="n"/>
      <c r="S105" s="1218" t="n"/>
      <c r="T105" s="1218" t="n"/>
      <c r="U105" s="1218" t="n"/>
      <c r="V105" s="1218" t="n"/>
      <c r="W105" s="1218" t="n"/>
      <c r="X105" s="1218" t="n"/>
      <c r="Y105" s="1218" t="n"/>
      <c r="Z105" s="1218" t="n"/>
      <c r="AA105" s="1080" t="n"/>
      <c r="AB105" s="788" t="n"/>
      <c r="AC105" s="788" t="n"/>
      <c r="AD105" s="788" t="n"/>
      <c r="AE105" s="788" t="n"/>
      <c r="AF105" s="788" t="n"/>
      <c r="AG105" s="788" t="n"/>
      <c r="AH105" s="788" t="n"/>
      <c r="AI105" s="788" t="n"/>
      <c r="AJ105" s="788" t="n"/>
      <c r="AK105" s="788" t="n"/>
      <c r="AL105" s="788" t="n"/>
      <c r="AM105" s="788" t="n"/>
      <c r="AN105" s="788" t="n"/>
      <c r="AO105" s="788" t="n"/>
      <c r="AP105" s="788" t="n"/>
    </row>
    <row r="106" ht="12.75" customHeight="1" s="789">
      <c r="A106" s="1218" t="n"/>
      <c r="B106" s="1218" t="n"/>
      <c r="C106" s="1218" t="n"/>
      <c r="D106" s="1218" t="n"/>
      <c r="E106" s="1218" t="n"/>
      <c r="F106" s="1218" t="n"/>
      <c r="G106" s="1218" t="n"/>
      <c r="H106" s="1218" t="n"/>
      <c r="I106" s="1218" t="n"/>
      <c r="J106" s="1218" t="n"/>
      <c r="K106" s="1218" t="n"/>
      <c r="L106" s="1218" t="n"/>
      <c r="M106" s="1218" t="n"/>
      <c r="N106" s="1218" t="n"/>
      <c r="O106" s="1218" t="n"/>
      <c r="P106" s="1218" t="n"/>
      <c r="Q106" s="1218" t="n"/>
      <c r="R106" s="1218" t="n"/>
      <c r="S106" s="1218" t="n"/>
      <c r="T106" s="1218" t="n"/>
      <c r="U106" s="1218" t="n"/>
      <c r="V106" s="1218" t="n"/>
      <c r="W106" s="1218" t="n"/>
      <c r="X106" s="1218" t="n"/>
      <c r="Y106" s="1218" t="n"/>
      <c r="Z106" s="1218" t="n"/>
      <c r="AA106" s="1080" t="n"/>
      <c r="AB106" s="788" t="n"/>
      <c r="AC106" s="788" t="n"/>
      <c r="AD106" s="788" t="n"/>
      <c r="AE106" s="788" t="n"/>
      <c r="AF106" s="788" t="n"/>
      <c r="AG106" s="788" t="n"/>
      <c r="AH106" s="788" t="n"/>
      <c r="AI106" s="788" t="n"/>
      <c r="AJ106" s="788" t="n"/>
      <c r="AK106" s="788" t="n"/>
      <c r="AL106" s="788" t="n"/>
      <c r="AM106" s="788" t="n"/>
      <c r="AN106" s="788" t="n"/>
      <c r="AO106" s="788" t="n"/>
      <c r="AP106" s="788" t="n"/>
    </row>
    <row r="107" ht="12.75" customHeight="1" s="789">
      <c r="A107" s="1218" t="n"/>
      <c r="B107" s="1218" t="n"/>
      <c r="C107" s="1218" t="n"/>
      <c r="D107" s="1218" t="n"/>
      <c r="E107" s="1218" t="n"/>
      <c r="F107" s="1218" t="n"/>
      <c r="G107" s="1218" t="n"/>
      <c r="H107" s="1218" t="n"/>
      <c r="I107" s="1218" t="n"/>
      <c r="J107" s="1218" t="n"/>
      <c r="K107" s="1218" t="n"/>
      <c r="L107" s="1218" t="n"/>
      <c r="M107" s="1218" t="n"/>
      <c r="N107" s="1218" t="n"/>
      <c r="O107" s="1218" t="n"/>
      <c r="P107" s="1218" t="n"/>
      <c r="Q107" s="1218" t="n"/>
      <c r="R107" s="1218" t="n"/>
      <c r="S107" s="1218" t="n"/>
      <c r="T107" s="1218" t="n"/>
      <c r="U107" s="1218" t="n"/>
      <c r="V107" s="1218" t="n"/>
      <c r="W107" s="1218" t="n"/>
      <c r="X107" s="1218" t="n"/>
      <c r="Y107" s="1218" t="n"/>
      <c r="Z107" s="1218" t="n"/>
      <c r="AA107" s="1080" t="n"/>
      <c r="AB107" s="788" t="n"/>
      <c r="AC107" s="788" t="n"/>
      <c r="AD107" s="788" t="n"/>
      <c r="AE107" s="788" t="n"/>
      <c r="AF107" s="788" t="n"/>
      <c r="AG107" s="788" t="n"/>
      <c r="AH107" s="788" t="n"/>
      <c r="AI107" s="788" t="n"/>
      <c r="AJ107" s="788" t="n"/>
      <c r="AK107" s="788" t="n"/>
      <c r="AL107" s="788" t="n"/>
      <c r="AM107" s="788" t="n"/>
      <c r="AN107" s="788" t="n"/>
      <c r="AO107" s="788" t="n"/>
      <c r="AP107" s="788" t="n"/>
    </row>
    <row r="108" ht="12.75" customHeight="1" s="789">
      <c r="A108" s="1218" t="n"/>
      <c r="B108" s="1218" t="n"/>
      <c r="C108" s="1218" t="n"/>
      <c r="D108" s="1218" t="n"/>
      <c r="E108" s="1218" t="n"/>
      <c r="F108" s="1218" t="n"/>
      <c r="G108" s="1218" t="n"/>
      <c r="H108" s="1218" t="n"/>
      <c r="I108" s="1218" t="n"/>
      <c r="J108" s="1218" t="n"/>
      <c r="K108" s="1218" t="n"/>
      <c r="L108" s="1218" t="n"/>
      <c r="M108" s="1218" t="n"/>
      <c r="N108" s="1218" t="n"/>
      <c r="O108" s="1218" t="n"/>
      <c r="P108" s="1218" t="n"/>
      <c r="Q108" s="1218" t="n"/>
      <c r="R108" s="1218" t="n"/>
      <c r="S108" s="1218" t="n"/>
      <c r="T108" s="1218" t="n"/>
      <c r="U108" s="1218" t="n"/>
      <c r="V108" s="1218" t="n"/>
      <c r="W108" s="1218" t="n"/>
      <c r="X108" s="1218" t="n"/>
      <c r="Y108" s="1218" t="n"/>
      <c r="Z108" s="1218" t="n"/>
      <c r="AA108" s="1080" t="n"/>
      <c r="AB108" s="788" t="n"/>
      <c r="AC108" s="788" t="n"/>
      <c r="AD108" s="788" t="n"/>
      <c r="AE108" s="788" t="n"/>
      <c r="AF108" s="788" t="n"/>
      <c r="AG108" s="788" t="n"/>
      <c r="AH108" s="788" t="n"/>
      <c r="AI108" s="788" t="n"/>
      <c r="AJ108" s="788" t="n"/>
      <c r="AK108" s="788" t="n"/>
      <c r="AL108" s="788" t="n"/>
      <c r="AM108" s="788" t="n"/>
      <c r="AN108" s="788" t="n"/>
      <c r="AO108" s="788" t="n"/>
      <c r="AP108" s="788" t="n"/>
    </row>
    <row r="109" ht="15" customHeight="1" s="789">
      <c r="A109" s="1218" t="n"/>
      <c r="B109" s="1223" t="n"/>
      <c r="C109" s="1219" t="n"/>
      <c r="D109" s="1219" t="n"/>
      <c r="E109" s="1219" t="n"/>
      <c r="F109" s="1219" t="n"/>
      <c r="G109" s="1219" t="n"/>
      <c r="H109" s="1219" t="n"/>
      <c r="I109" s="1219" t="n"/>
      <c r="J109" s="1219" t="n"/>
      <c r="K109" s="1219" t="n"/>
      <c r="L109" s="1219" t="n"/>
      <c r="M109" s="1219" t="n"/>
      <c r="N109" s="1219" t="n"/>
      <c r="O109" s="1219" t="n"/>
      <c r="P109" s="1219" t="n"/>
      <c r="Q109" s="1219" t="n"/>
      <c r="R109" s="1219" t="n"/>
      <c r="S109" s="1219" t="n"/>
      <c r="T109" s="1219" t="n"/>
      <c r="U109" s="1219" t="n"/>
      <c r="V109" s="1219" t="n"/>
      <c r="W109" s="1219" t="n"/>
      <c r="X109" s="1219" t="n"/>
      <c r="Y109" s="1219" t="n"/>
      <c r="Z109" s="1219" t="n"/>
      <c r="AA109" s="1080" t="n"/>
      <c r="AB109" s="788" t="n"/>
      <c r="AC109" s="788" t="n"/>
      <c r="AD109" s="788" t="n"/>
      <c r="AE109" s="788" t="n"/>
      <c r="AF109" s="788" t="n"/>
      <c r="AG109" s="788" t="n"/>
      <c r="AH109" s="788" t="n"/>
      <c r="AI109" s="788" t="n"/>
      <c r="AJ109" s="788" t="n"/>
      <c r="AK109" s="788" t="n"/>
      <c r="AL109" s="788" t="n"/>
      <c r="AM109" s="788" t="n"/>
      <c r="AN109" s="788" t="n"/>
      <c r="AO109" s="788" t="n"/>
      <c r="AP109" s="788" t="n"/>
    </row>
    <row r="110" ht="15" customHeight="1" s="789">
      <c r="A110" s="1218" t="n"/>
      <c r="B110" s="1223" t="n"/>
      <c r="C110" s="1219" t="n"/>
      <c r="D110" s="1219" t="n"/>
      <c r="E110" s="1219" t="n"/>
      <c r="F110" s="1219" t="n"/>
      <c r="G110" s="1219" t="n"/>
      <c r="H110" s="1219" t="n"/>
      <c r="I110" s="1219" t="n"/>
      <c r="J110" s="1219" t="n"/>
      <c r="K110" s="1219" t="n"/>
      <c r="L110" s="1219" t="n"/>
      <c r="M110" s="1219" t="n"/>
      <c r="N110" s="1219" t="n"/>
      <c r="O110" s="1219" t="n"/>
      <c r="P110" s="1219" t="n"/>
      <c r="Q110" s="1219" t="n"/>
      <c r="R110" s="1219" t="n"/>
      <c r="S110" s="1219" t="n"/>
      <c r="T110" s="1219" t="n"/>
      <c r="U110" s="1219" t="n"/>
      <c r="V110" s="1219" t="n"/>
      <c r="W110" s="1219" t="n"/>
      <c r="X110" s="1219" t="n"/>
      <c r="Y110" s="1219" t="n"/>
      <c r="Z110" s="1219" t="n"/>
      <c r="AA110" s="1080" t="n"/>
      <c r="AB110" s="788" t="n"/>
      <c r="AC110" s="788" t="n"/>
      <c r="AD110" s="788" t="n"/>
      <c r="AE110" s="788" t="n"/>
      <c r="AF110" s="788" t="n"/>
      <c r="AG110" s="788" t="n"/>
      <c r="AH110" s="788" t="n"/>
      <c r="AI110" s="788" t="n"/>
      <c r="AJ110" s="788" t="n"/>
      <c r="AK110" s="788" t="n"/>
      <c r="AL110" s="788" t="n"/>
      <c r="AM110" s="788" t="n"/>
      <c r="AN110" s="788" t="n"/>
      <c r="AO110" s="788" t="n"/>
      <c r="AP110" s="788" t="n"/>
    </row>
    <row r="111" ht="15" customHeight="1" s="789">
      <c r="A111" s="1218" t="n"/>
      <c r="B111" s="1223" t="n"/>
      <c r="C111" s="1219" t="n"/>
      <c r="D111" s="1219" t="n"/>
      <c r="E111" s="1219" t="n"/>
      <c r="F111" s="1219" t="n"/>
      <c r="G111" s="1219" t="n"/>
      <c r="H111" s="1219" t="n"/>
      <c r="I111" s="1219" t="n"/>
      <c r="J111" s="1219" t="n"/>
      <c r="K111" s="1219" t="n"/>
      <c r="L111" s="1219" t="n"/>
      <c r="M111" s="1219" t="n"/>
      <c r="N111" s="1219" t="n"/>
      <c r="O111" s="1219" t="n"/>
      <c r="P111" s="1219" t="n"/>
      <c r="Q111" s="1219" t="n"/>
      <c r="R111" s="1219" t="n"/>
      <c r="S111" s="1219" t="n"/>
      <c r="T111" s="1219" t="n"/>
      <c r="U111" s="1219" t="n"/>
      <c r="V111" s="1219" t="n"/>
      <c r="W111" s="1219" t="n"/>
      <c r="X111" s="1219" t="n"/>
      <c r="Y111" s="1219" t="n"/>
      <c r="Z111" s="1219" t="n"/>
      <c r="AA111" s="1080" t="n"/>
      <c r="AB111" s="788" t="n"/>
      <c r="AC111" s="788" t="n"/>
      <c r="AD111" s="788" t="n"/>
      <c r="AE111" s="788" t="n"/>
      <c r="AF111" s="788" t="n"/>
      <c r="AG111" s="788" t="n"/>
      <c r="AH111" s="788" t="n"/>
      <c r="AI111" s="788" t="n"/>
      <c r="AJ111" s="788" t="n"/>
      <c r="AK111" s="788" t="n"/>
      <c r="AL111" s="788" t="n"/>
      <c r="AM111" s="788" t="n"/>
      <c r="AN111" s="788" t="n"/>
      <c r="AO111" s="788" t="n"/>
      <c r="AP111" s="788" t="n"/>
    </row>
    <row r="112" ht="15" customHeight="1" s="789">
      <c r="A112" s="1218" t="n"/>
      <c r="B112" s="1223" t="n"/>
      <c r="C112" s="1219" t="n"/>
      <c r="D112" s="1219" t="n"/>
      <c r="E112" s="1219" t="n"/>
      <c r="F112" s="1219" t="n"/>
      <c r="G112" s="1219" t="n"/>
      <c r="H112" s="1219" t="n"/>
      <c r="I112" s="1219" t="n"/>
      <c r="J112" s="1219" t="n"/>
      <c r="K112" s="1219" t="n"/>
      <c r="L112" s="1219" t="n"/>
      <c r="M112" s="1219" t="n"/>
      <c r="N112" s="1219" t="n"/>
      <c r="O112" s="1219" t="n"/>
      <c r="P112" s="1219" t="n"/>
      <c r="Q112" s="1219" t="n"/>
      <c r="R112" s="1219" t="n"/>
      <c r="S112" s="1219" t="n"/>
      <c r="T112" s="1219" t="n"/>
      <c r="U112" s="1219" t="n"/>
      <c r="V112" s="1219" t="n"/>
      <c r="W112" s="1219" t="n"/>
      <c r="X112" s="1219" t="n"/>
      <c r="Y112" s="1219" t="n"/>
      <c r="Z112" s="1219" t="n"/>
      <c r="AA112" s="1080" t="n"/>
      <c r="AB112" s="788" t="n"/>
      <c r="AC112" s="788" t="n"/>
      <c r="AD112" s="788" t="n"/>
      <c r="AE112" s="788" t="n"/>
      <c r="AF112" s="788" t="n"/>
      <c r="AG112" s="788" t="n"/>
      <c r="AH112" s="788" t="n"/>
      <c r="AI112" s="788" t="n"/>
      <c r="AJ112" s="788" t="n"/>
      <c r="AK112" s="788" t="n"/>
      <c r="AL112" s="788" t="n"/>
      <c r="AM112" s="788" t="n"/>
      <c r="AN112" s="788" t="n"/>
      <c r="AO112" s="788" t="n"/>
      <c r="AP112" s="788" t="n"/>
    </row>
    <row r="113" ht="15" customHeight="1" s="789">
      <c r="A113" s="1218" t="n"/>
      <c r="B113" s="1223" t="n"/>
      <c r="C113" s="1219" t="n"/>
      <c r="D113" s="1219" t="n"/>
      <c r="E113" s="1219" t="n"/>
      <c r="F113" s="1219" t="n"/>
      <c r="G113" s="1219" t="n"/>
      <c r="H113" s="1219" t="n"/>
      <c r="I113" s="1219" t="n"/>
      <c r="J113" s="1219" t="n"/>
      <c r="K113" s="1219" t="n"/>
      <c r="L113" s="1219" t="n"/>
      <c r="M113" s="1219" t="n"/>
      <c r="N113" s="1219" t="n"/>
      <c r="O113" s="1219" t="n"/>
      <c r="P113" s="1219" t="n"/>
      <c r="Q113" s="1219" t="n"/>
      <c r="R113" s="1219" t="n"/>
      <c r="S113" s="1219" t="n"/>
      <c r="T113" s="1219" t="n"/>
      <c r="U113" s="1219" t="n"/>
      <c r="V113" s="1219" t="n"/>
      <c r="W113" s="1219" t="n"/>
      <c r="X113" s="1219" t="n"/>
      <c r="Y113" s="1219" t="n"/>
      <c r="Z113" s="1219" t="n"/>
      <c r="AA113" s="1080" t="n"/>
      <c r="AB113" s="788" t="n"/>
      <c r="AC113" s="788" t="n"/>
      <c r="AD113" s="788" t="n"/>
      <c r="AE113" s="788" t="n"/>
      <c r="AF113" s="788" t="n"/>
      <c r="AG113" s="788" t="n"/>
      <c r="AH113" s="788" t="n"/>
      <c r="AI113" s="788" t="n"/>
      <c r="AJ113" s="788" t="n"/>
      <c r="AK113" s="788" t="n"/>
      <c r="AL113" s="788" t="n"/>
      <c r="AM113" s="788" t="n"/>
      <c r="AN113" s="788" t="n"/>
      <c r="AO113" s="788" t="n"/>
      <c r="AP113" s="788" t="n"/>
    </row>
    <row r="114" ht="15" customHeight="1" s="789">
      <c r="A114" s="1218" t="n"/>
      <c r="B114" s="1223" t="n"/>
      <c r="C114" s="1219" t="n"/>
      <c r="D114" s="1219" t="n"/>
      <c r="E114" s="1219" t="n"/>
      <c r="F114" s="1219" t="n"/>
      <c r="G114" s="1219" t="n"/>
      <c r="H114" s="1219" t="n"/>
      <c r="I114" s="1219" t="n"/>
      <c r="J114" s="1219" t="n"/>
      <c r="K114" s="1219" t="n"/>
      <c r="L114" s="1219" t="n"/>
      <c r="M114" s="1219" t="n"/>
      <c r="N114" s="1219" t="n"/>
      <c r="O114" s="1219" t="n"/>
      <c r="P114" s="1219" t="n"/>
      <c r="Q114" s="1219" t="n"/>
      <c r="R114" s="1219" t="n"/>
      <c r="S114" s="1219" t="n"/>
      <c r="T114" s="1219" t="n"/>
      <c r="U114" s="1219" t="n"/>
      <c r="V114" s="1219" t="n"/>
      <c r="W114" s="1219" t="n"/>
      <c r="X114" s="1219" t="n"/>
      <c r="Y114" s="1219" t="n"/>
      <c r="Z114" s="1219" t="n"/>
      <c r="AA114" s="1080" t="n"/>
      <c r="AB114" s="788" t="n"/>
      <c r="AC114" s="788" t="n"/>
      <c r="AD114" s="788" t="n"/>
      <c r="AE114" s="788" t="n"/>
      <c r="AF114" s="788" t="n"/>
      <c r="AG114" s="788" t="n"/>
      <c r="AH114" s="788" t="n"/>
      <c r="AI114" s="788" t="n"/>
      <c r="AJ114" s="788" t="n"/>
      <c r="AK114" s="788" t="n"/>
      <c r="AL114" s="788" t="n"/>
      <c r="AM114" s="788" t="n"/>
      <c r="AN114" s="788" t="n"/>
      <c r="AO114" s="788" t="n"/>
      <c r="AP114" s="788" t="n"/>
    </row>
    <row r="115" ht="15" customHeight="1" s="789">
      <c r="A115" s="1218" t="n"/>
      <c r="B115" s="1219" t="n"/>
      <c r="C115" s="1219" t="n"/>
      <c r="D115" s="1219" t="n"/>
      <c r="E115" s="1219" t="n"/>
      <c r="F115" s="1219" t="n"/>
      <c r="G115" s="1219" t="n"/>
      <c r="H115" s="1219" t="n"/>
      <c r="I115" s="1219" t="n"/>
      <c r="J115" s="1219" t="n"/>
      <c r="K115" s="1219" t="n"/>
      <c r="L115" s="1219" t="n"/>
      <c r="M115" s="1219" t="n"/>
      <c r="N115" s="1219" t="n"/>
      <c r="O115" s="1219" t="n"/>
      <c r="P115" s="1219" t="n"/>
      <c r="Q115" s="1219" t="n"/>
      <c r="R115" s="1219" t="n"/>
      <c r="S115" s="1219" t="n"/>
      <c r="T115" s="1219" t="n"/>
      <c r="U115" s="1219" t="n"/>
      <c r="V115" s="1219" t="n"/>
      <c r="W115" s="1219" t="n"/>
      <c r="X115" s="1219" t="n"/>
      <c r="Y115" s="1219" t="n"/>
      <c r="Z115" s="1219" t="n"/>
      <c r="AA115" s="1080" t="n"/>
      <c r="AB115" s="788" t="n"/>
      <c r="AC115" s="788" t="n"/>
      <c r="AD115" s="788" t="n"/>
      <c r="AE115" s="788" t="n"/>
      <c r="AF115" s="788" t="n"/>
      <c r="AG115" s="788" t="n"/>
      <c r="AH115" s="788" t="n"/>
      <c r="AI115" s="788" t="n"/>
      <c r="AJ115" s="788" t="n"/>
      <c r="AK115" s="788" t="n"/>
      <c r="AL115" s="788" t="n"/>
      <c r="AM115" s="788" t="n"/>
      <c r="AN115" s="788" t="n"/>
      <c r="AO115" s="788" t="n"/>
      <c r="AP115" s="788" t="n"/>
    </row>
    <row r="116" ht="15" customHeight="1" s="789">
      <c r="A116" s="1218" t="n"/>
      <c r="B116" s="1219" t="n"/>
      <c r="C116" s="1219" t="n"/>
      <c r="D116" s="1219" t="n"/>
      <c r="E116" s="1219" t="n"/>
      <c r="F116" s="1219" t="n"/>
      <c r="G116" s="1219" t="n"/>
      <c r="H116" s="1219" t="n"/>
      <c r="I116" s="1219" t="n"/>
      <c r="J116" s="1219" t="n"/>
      <c r="K116" s="1219" t="n"/>
      <c r="L116" s="1219" t="n"/>
      <c r="M116" s="1219" t="n"/>
      <c r="N116" s="1219" t="n"/>
      <c r="O116" s="1219" t="n"/>
      <c r="P116" s="1219" t="n"/>
      <c r="Q116" s="1219" t="n"/>
      <c r="R116" s="1219" t="n"/>
      <c r="S116" s="1219" t="n"/>
      <c r="T116" s="1219" t="n"/>
      <c r="U116" s="1219" t="n"/>
      <c r="V116" s="1219" t="n"/>
      <c r="W116" s="1219" t="n"/>
      <c r="X116" s="1219" t="n"/>
      <c r="Y116" s="1219" t="n"/>
      <c r="Z116" s="1219" t="n"/>
      <c r="AA116" s="1080" t="n"/>
      <c r="AB116" s="788" t="n"/>
      <c r="AC116" s="788" t="n"/>
      <c r="AD116" s="788" t="n"/>
      <c r="AE116" s="788" t="n"/>
      <c r="AF116" s="788" t="n"/>
      <c r="AG116" s="788" t="n"/>
      <c r="AH116" s="788" t="n"/>
      <c r="AI116" s="788" t="n"/>
      <c r="AJ116" s="788" t="n"/>
      <c r="AK116" s="788" t="n"/>
      <c r="AL116" s="788" t="n"/>
      <c r="AM116" s="788" t="n"/>
      <c r="AN116" s="788" t="n"/>
      <c r="AO116" s="788" t="n"/>
      <c r="AP116" s="788" t="n"/>
    </row>
    <row r="117" ht="15" customHeight="1" s="789">
      <c r="A117" s="1218" t="n"/>
      <c r="B117" s="1219" t="n"/>
      <c r="C117" s="1219" t="n"/>
      <c r="D117" s="1219" t="n"/>
      <c r="E117" s="1219" t="n"/>
      <c r="F117" s="1219" t="n"/>
      <c r="G117" s="1219" t="n"/>
      <c r="H117" s="1219" t="n"/>
      <c r="I117" s="1219" t="n"/>
      <c r="J117" s="1219" t="n"/>
      <c r="K117" s="1219" t="n"/>
      <c r="L117" s="1219" t="n"/>
      <c r="M117" s="1219" t="n"/>
      <c r="N117" s="1219" t="n"/>
      <c r="O117" s="1219" t="n"/>
      <c r="P117" s="1219" t="n"/>
      <c r="Q117" s="1219" t="n"/>
      <c r="R117" s="1219" t="n"/>
      <c r="S117" s="1219" t="n"/>
      <c r="T117" s="1219" t="n"/>
      <c r="U117" s="1219" t="n"/>
      <c r="V117" s="1219" t="n"/>
      <c r="W117" s="1219" t="n"/>
      <c r="X117" s="1219" t="n"/>
      <c r="Y117" s="1219" t="n"/>
      <c r="Z117" s="1219" t="n"/>
      <c r="AA117" s="1080" t="n"/>
      <c r="AB117" s="788" t="n"/>
      <c r="AC117" s="788" t="n"/>
      <c r="AD117" s="788" t="n"/>
      <c r="AE117" s="788" t="n"/>
      <c r="AF117" s="788" t="n"/>
      <c r="AG117" s="788" t="n"/>
      <c r="AH117" s="788" t="n"/>
      <c r="AI117" s="788" t="n"/>
      <c r="AJ117" s="788" t="n"/>
      <c r="AK117" s="788" t="n"/>
      <c r="AL117" s="788" t="n"/>
      <c r="AM117" s="788" t="n"/>
      <c r="AN117" s="788" t="n"/>
      <c r="AO117" s="788" t="n"/>
      <c r="AP117" s="788" t="n"/>
    </row>
    <row r="118" ht="15" customHeight="1" s="789">
      <c r="A118" s="1218" t="n"/>
      <c r="B118" s="1219" t="n"/>
      <c r="C118" s="1219" t="n"/>
      <c r="D118" s="1219" t="n"/>
      <c r="E118" s="1219" t="n"/>
      <c r="F118" s="1219" t="n"/>
      <c r="G118" s="1219" t="n"/>
      <c r="H118" s="1219" t="n"/>
      <c r="I118" s="1219" t="n"/>
      <c r="J118" s="1219" t="n"/>
      <c r="K118" s="1219" t="n"/>
      <c r="L118" s="1219" t="n"/>
      <c r="M118" s="1219" t="n"/>
      <c r="N118" s="1219" t="n"/>
      <c r="O118" s="1219" t="n"/>
      <c r="P118" s="1219" t="n"/>
      <c r="Q118" s="1219" t="n"/>
      <c r="R118" s="1219" t="n"/>
      <c r="S118" s="1219" t="n"/>
      <c r="T118" s="1219" t="n"/>
      <c r="U118" s="1219" t="n"/>
      <c r="V118" s="1219" t="n"/>
      <c r="W118" s="1219" t="n"/>
      <c r="X118" s="1219" t="n"/>
      <c r="Y118" s="1219" t="n"/>
      <c r="Z118" s="1219" t="n"/>
      <c r="AA118" s="1080" t="n"/>
      <c r="AB118" s="788" t="n"/>
      <c r="AC118" s="788" t="n"/>
      <c r="AD118" s="788" t="n"/>
      <c r="AE118" s="788" t="n"/>
      <c r="AF118" s="788" t="n"/>
      <c r="AG118" s="788" t="n"/>
      <c r="AH118" s="788" t="n"/>
      <c r="AI118" s="788" t="n"/>
      <c r="AJ118" s="788" t="n"/>
      <c r="AK118" s="788" t="n"/>
      <c r="AL118" s="788" t="n"/>
      <c r="AM118" s="788" t="n"/>
      <c r="AN118" s="788" t="n"/>
      <c r="AO118" s="788" t="n"/>
      <c r="AP118" s="788" t="n"/>
    </row>
    <row r="119" ht="15" customHeight="1" s="789">
      <c r="A119" s="1218" t="n"/>
      <c r="B119" s="1219" t="n"/>
      <c r="C119" s="1219" t="n"/>
      <c r="D119" s="1219" t="n"/>
      <c r="E119" s="1219" t="n"/>
      <c r="F119" s="1219" t="n"/>
      <c r="G119" s="1219" t="n"/>
      <c r="H119" s="1219" t="n"/>
      <c r="I119" s="1219" t="n"/>
      <c r="J119" s="1219" t="n"/>
      <c r="K119" s="1219" t="n"/>
      <c r="L119" s="1219" t="n"/>
      <c r="M119" s="1219" t="n"/>
      <c r="N119" s="1219" t="n"/>
      <c r="O119" s="1219" t="n"/>
      <c r="P119" s="1219" t="n"/>
      <c r="Q119" s="1219" t="n"/>
      <c r="R119" s="1219" t="n"/>
      <c r="S119" s="1219" t="n"/>
      <c r="T119" s="1219" t="n"/>
      <c r="U119" s="1219" t="n"/>
      <c r="V119" s="1219" t="n"/>
      <c r="W119" s="1219" t="n"/>
      <c r="X119" s="1219" t="n"/>
      <c r="Y119" s="1219" t="n"/>
      <c r="Z119" s="1219" t="n"/>
      <c r="AA119" s="1080" t="n"/>
      <c r="AB119" s="788" t="n"/>
      <c r="AC119" s="788" t="n"/>
      <c r="AD119" s="788" t="n"/>
      <c r="AE119" s="788" t="n"/>
      <c r="AF119" s="788" t="n"/>
      <c r="AG119" s="788" t="n"/>
      <c r="AH119" s="788" t="n"/>
      <c r="AI119" s="788" t="n"/>
      <c r="AJ119" s="788" t="n"/>
      <c r="AK119" s="788" t="n"/>
      <c r="AL119" s="788" t="n"/>
      <c r="AM119" s="788" t="n"/>
      <c r="AN119" s="788" t="n"/>
      <c r="AO119" s="788" t="n"/>
      <c r="AP119" s="788" t="n"/>
    </row>
    <row r="120" ht="15" customHeight="1" s="789">
      <c r="A120" s="1218" t="n"/>
      <c r="B120" s="1219" t="n"/>
      <c r="C120" s="1219" t="n"/>
      <c r="D120" s="1219" t="n"/>
      <c r="E120" s="1219" t="n"/>
      <c r="F120" s="1219" t="n"/>
      <c r="G120" s="1219" t="n"/>
      <c r="H120" s="1219" t="n"/>
      <c r="I120" s="1219" t="n"/>
      <c r="J120" s="1219" t="n"/>
      <c r="K120" s="1219" t="n"/>
      <c r="L120" s="1219" t="n"/>
      <c r="M120" s="1219" t="n"/>
      <c r="N120" s="1219" t="n"/>
      <c r="O120" s="1219" t="n"/>
      <c r="P120" s="1219" t="n"/>
      <c r="Q120" s="1219" t="n"/>
      <c r="R120" s="1219" t="n"/>
      <c r="S120" s="1219" t="n"/>
      <c r="T120" s="1219" t="n"/>
      <c r="U120" s="1219" t="n"/>
      <c r="V120" s="1219" t="n"/>
      <c r="W120" s="1219" t="n"/>
      <c r="X120" s="1219" t="n"/>
      <c r="Y120" s="1219" t="n"/>
      <c r="Z120" s="1219" t="n"/>
      <c r="AA120" s="1080" t="n"/>
      <c r="AB120" s="788" t="n"/>
      <c r="AC120" s="788" t="n"/>
      <c r="AD120" s="788" t="n"/>
      <c r="AE120" s="788" t="n"/>
      <c r="AF120" s="788" t="n"/>
      <c r="AG120" s="788" t="n"/>
      <c r="AH120" s="788" t="n"/>
      <c r="AI120" s="788" t="n"/>
      <c r="AJ120" s="788" t="n"/>
      <c r="AK120" s="788" t="n"/>
      <c r="AL120" s="788" t="n"/>
      <c r="AM120" s="788" t="n"/>
      <c r="AN120" s="788" t="n"/>
      <c r="AO120" s="788" t="n"/>
      <c r="AP120" s="788" t="n"/>
    </row>
    <row r="121" ht="15" customHeight="1" s="789">
      <c r="A121" s="1218" t="n"/>
      <c r="B121" s="1219" t="n"/>
      <c r="C121" s="1219" t="n"/>
      <c r="D121" s="1219" t="n"/>
      <c r="E121" s="1219" t="n"/>
      <c r="F121" s="1219" t="n"/>
      <c r="G121" s="1219" t="n"/>
      <c r="H121" s="1219" t="n"/>
      <c r="I121" s="1219" t="n"/>
      <c r="J121" s="1219" t="n"/>
      <c r="K121" s="1219" t="n"/>
      <c r="L121" s="1219" t="n"/>
      <c r="M121" s="1219" t="n"/>
      <c r="N121" s="1219" t="n"/>
      <c r="O121" s="1219" t="n"/>
      <c r="P121" s="1219" t="n"/>
      <c r="Q121" s="1219" t="n"/>
      <c r="R121" s="1219" t="n"/>
      <c r="S121" s="1219" t="n"/>
      <c r="T121" s="1219" t="n"/>
      <c r="U121" s="1219" t="n"/>
      <c r="V121" s="1219" t="n"/>
      <c r="W121" s="1219" t="n"/>
      <c r="X121" s="1219" t="n"/>
      <c r="Y121" s="1219" t="n"/>
      <c r="Z121" s="1219" t="n"/>
      <c r="AA121" s="1080" t="n"/>
      <c r="AB121" s="788" t="n"/>
      <c r="AC121" s="788" t="n"/>
      <c r="AD121" s="788" t="n"/>
      <c r="AE121" s="788" t="n"/>
      <c r="AF121" s="788" t="n"/>
      <c r="AG121" s="788" t="n"/>
      <c r="AH121" s="788" t="n"/>
      <c r="AI121" s="788" t="n"/>
      <c r="AJ121" s="788" t="n"/>
      <c r="AK121" s="788" t="n"/>
      <c r="AL121" s="788" t="n"/>
      <c r="AM121" s="788" t="n"/>
      <c r="AN121" s="788" t="n"/>
      <c r="AO121" s="788" t="n"/>
      <c r="AP121" s="788" t="n"/>
    </row>
    <row r="122" ht="15" customHeight="1" s="789">
      <c r="A122" s="1218" t="n"/>
      <c r="B122" s="1219" t="n"/>
      <c r="C122" s="1219" t="n"/>
      <c r="D122" s="1219" t="n"/>
      <c r="E122" s="1219" t="n"/>
      <c r="F122" s="1219" t="n"/>
      <c r="G122" s="1219" t="n"/>
      <c r="H122" s="1219" t="n"/>
      <c r="I122" s="1219" t="n"/>
      <c r="J122" s="1219" t="n"/>
      <c r="K122" s="1219" t="n"/>
      <c r="L122" s="1219" t="n"/>
      <c r="M122" s="1219" t="n"/>
      <c r="N122" s="1219" t="n"/>
      <c r="O122" s="1219" t="n"/>
      <c r="P122" s="1219" t="n"/>
      <c r="Q122" s="1219" t="n"/>
      <c r="R122" s="1219" t="n"/>
      <c r="S122" s="1219" t="n"/>
      <c r="T122" s="1219" t="n"/>
      <c r="U122" s="1219" t="n"/>
      <c r="V122" s="1219" t="n"/>
      <c r="W122" s="1219" t="n"/>
      <c r="X122" s="1219" t="n"/>
      <c r="Y122" s="1219" t="n"/>
      <c r="Z122" s="1219" t="n"/>
      <c r="AA122" s="1080" t="n"/>
      <c r="AB122" s="788" t="n"/>
      <c r="AC122" s="788" t="n"/>
      <c r="AD122" s="788" t="n"/>
      <c r="AE122" s="788" t="n"/>
      <c r="AF122" s="788" t="n"/>
      <c r="AG122" s="788" t="n"/>
      <c r="AH122" s="788" t="n"/>
      <c r="AI122" s="788" t="n"/>
      <c r="AJ122" s="788" t="n"/>
      <c r="AK122" s="788" t="n"/>
      <c r="AL122" s="788" t="n"/>
      <c r="AM122" s="788" t="n"/>
      <c r="AN122" s="788" t="n"/>
      <c r="AO122" s="788" t="n"/>
      <c r="AP122" s="788" t="n"/>
    </row>
    <row r="123" ht="15" customHeight="1" s="789">
      <c r="A123" s="1218" t="n"/>
      <c r="B123" s="1219" t="n"/>
      <c r="C123" s="1219" t="n"/>
      <c r="D123" s="1219" t="n"/>
      <c r="E123" s="1219" t="n"/>
      <c r="F123" s="1219" t="n"/>
      <c r="G123" s="1219" t="n"/>
      <c r="H123" s="1219" t="n"/>
      <c r="I123" s="1219" t="n"/>
      <c r="J123" s="1219" t="n"/>
      <c r="K123" s="1219" t="n"/>
      <c r="L123" s="1219" t="n"/>
      <c r="M123" s="1219" t="n"/>
      <c r="N123" s="1219" t="n"/>
      <c r="O123" s="1219" t="n"/>
      <c r="P123" s="1219" t="n"/>
      <c r="Q123" s="1219" t="n"/>
      <c r="R123" s="1219" t="n"/>
      <c r="S123" s="1219" t="n"/>
      <c r="T123" s="1219" t="n"/>
      <c r="U123" s="1219" t="n"/>
      <c r="V123" s="1219" t="n"/>
      <c r="W123" s="1219" t="n"/>
      <c r="X123" s="1219" t="n"/>
      <c r="Y123" s="1219" t="n"/>
      <c r="Z123" s="1219" t="n"/>
      <c r="AA123" s="1080" t="n"/>
      <c r="AB123" s="788" t="n"/>
      <c r="AC123" s="788" t="n"/>
      <c r="AD123" s="788" t="n"/>
      <c r="AE123" s="788" t="n"/>
      <c r="AF123" s="788" t="n"/>
      <c r="AG123" s="788" t="n"/>
      <c r="AH123" s="788" t="n"/>
      <c r="AI123" s="788" t="n"/>
      <c r="AJ123" s="788" t="n"/>
      <c r="AK123" s="788" t="n"/>
      <c r="AL123" s="788" t="n"/>
      <c r="AM123" s="788" t="n"/>
      <c r="AN123" s="788" t="n"/>
      <c r="AO123" s="788" t="n"/>
      <c r="AP123" s="788" t="n"/>
    </row>
    <row r="124" ht="15" customHeight="1" s="789">
      <c r="A124" s="1218" t="n"/>
      <c r="B124" s="1219" t="n"/>
      <c r="C124" s="1219" t="n"/>
      <c r="D124" s="1219" t="n"/>
      <c r="E124" s="1219" t="n"/>
      <c r="F124" s="1219" t="n"/>
      <c r="G124" s="1219" t="n"/>
      <c r="H124" s="1219" t="n"/>
      <c r="I124" s="1219" t="n"/>
      <c r="J124" s="1219" t="n"/>
      <c r="K124" s="1219" t="n"/>
      <c r="L124" s="1219" t="n"/>
      <c r="M124" s="1219" t="n"/>
      <c r="N124" s="1219" t="n"/>
      <c r="O124" s="1219" t="n"/>
      <c r="P124" s="1219" t="n"/>
      <c r="Q124" s="1219" t="n"/>
      <c r="R124" s="1219" t="n"/>
      <c r="S124" s="1219" t="n"/>
      <c r="T124" s="1219" t="n"/>
      <c r="U124" s="1219" t="n"/>
      <c r="V124" s="1219" t="n"/>
      <c r="W124" s="1219" t="n"/>
      <c r="X124" s="1219" t="n"/>
      <c r="Y124" s="1219" t="n"/>
      <c r="Z124" s="1219" t="n"/>
      <c r="AA124" s="1080" t="n"/>
      <c r="AB124" s="788" t="n"/>
      <c r="AC124" s="788" t="n"/>
      <c r="AD124" s="788" t="n"/>
      <c r="AE124" s="788" t="n"/>
      <c r="AF124" s="788" t="n"/>
      <c r="AG124" s="788" t="n"/>
      <c r="AH124" s="788" t="n"/>
      <c r="AI124" s="788" t="n"/>
      <c r="AJ124" s="788" t="n"/>
      <c r="AK124" s="788" t="n"/>
      <c r="AL124" s="788" t="n"/>
      <c r="AM124" s="788" t="n"/>
      <c r="AN124" s="788" t="n"/>
      <c r="AO124" s="788" t="n"/>
      <c r="AP124" s="788" t="n"/>
    </row>
    <row r="125" ht="15" customHeight="1" s="789">
      <c r="A125" s="1218" t="n"/>
      <c r="B125" s="1219" t="n"/>
      <c r="C125" s="1219" t="n"/>
      <c r="D125" s="1219" t="n"/>
      <c r="E125" s="1219" t="n"/>
      <c r="F125" s="1219" t="n"/>
      <c r="G125" s="1219" t="n"/>
      <c r="H125" s="1219" t="n"/>
      <c r="I125" s="1219" t="n"/>
      <c r="J125" s="1219" t="n"/>
      <c r="K125" s="1219" t="n"/>
      <c r="L125" s="1219" t="n"/>
      <c r="M125" s="1219" t="n"/>
      <c r="N125" s="1219" t="n"/>
      <c r="O125" s="1219" t="n"/>
      <c r="P125" s="1219" t="n"/>
      <c r="Q125" s="1219" t="n"/>
      <c r="R125" s="1219" t="n"/>
      <c r="S125" s="1219" t="n"/>
      <c r="T125" s="1219" t="n"/>
      <c r="U125" s="1219" t="n"/>
      <c r="V125" s="1219" t="n"/>
      <c r="W125" s="1219" t="n"/>
      <c r="X125" s="1219" t="n"/>
      <c r="Y125" s="1219" t="n"/>
      <c r="Z125" s="1219" t="n"/>
      <c r="AA125" s="1080" t="n"/>
      <c r="AB125" s="788" t="n"/>
      <c r="AC125" s="788" t="n"/>
      <c r="AD125" s="788" t="n"/>
      <c r="AE125" s="788" t="n"/>
      <c r="AF125" s="788" t="n"/>
      <c r="AG125" s="788" t="n"/>
      <c r="AH125" s="788" t="n"/>
      <c r="AI125" s="788" t="n"/>
      <c r="AJ125" s="788" t="n"/>
      <c r="AK125" s="788" t="n"/>
      <c r="AL125" s="788" t="n"/>
      <c r="AM125" s="788" t="n"/>
      <c r="AN125" s="788" t="n"/>
      <c r="AO125" s="788" t="n"/>
      <c r="AP125" s="788" t="n"/>
    </row>
    <row r="126" ht="15" customHeight="1" s="789">
      <c r="A126" s="1218" t="n"/>
      <c r="B126" s="1219" t="n"/>
      <c r="C126" s="1219" t="n"/>
      <c r="D126" s="1219" t="n"/>
      <c r="E126" s="1219" t="n"/>
      <c r="F126" s="1219" t="n"/>
      <c r="G126" s="1219" t="n"/>
      <c r="H126" s="1219" t="n"/>
      <c r="I126" s="1219" t="n"/>
      <c r="J126" s="1219" t="n"/>
      <c r="K126" s="1219" t="n"/>
      <c r="L126" s="1219" t="n"/>
      <c r="M126" s="1219" t="n"/>
      <c r="N126" s="1219" t="n"/>
      <c r="O126" s="1219" t="n"/>
      <c r="P126" s="1219" t="n"/>
      <c r="Q126" s="1219" t="n"/>
      <c r="R126" s="1219" t="n"/>
      <c r="S126" s="1219" t="n"/>
      <c r="T126" s="1219" t="n"/>
      <c r="U126" s="1219" t="n"/>
      <c r="V126" s="1219" t="n"/>
      <c r="W126" s="1219" t="n"/>
      <c r="X126" s="1219" t="n"/>
      <c r="Y126" s="1219" t="n"/>
      <c r="Z126" s="1219" t="n"/>
      <c r="AA126" s="1080" t="n"/>
      <c r="AB126" s="788" t="n"/>
      <c r="AC126" s="788" t="n"/>
      <c r="AD126" s="788" t="n"/>
      <c r="AE126" s="788" t="n"/>
      <c r="AF126" s="788" t="n"/>
      <c r="AG126" s="788" t="n"/>
      <c r="AH126" s="788" t="n"/>
      <c r="AI126" s="788" t="n"/>
      <c r="AJ126" s="788" t="n"/>
      <c r="AK126" s="788" t="n"/>
      <c r="AL126" s="788" t="n"/>
      <c r="AM126" s="788" t="n"/>
      <c r="AN126" s="788" t="n"/>
      <c r="AO126" s="788" t="n"/>
      <c r="AP126" s="788" t="n"/>
    </row>
    <row r="127" ht="15" customHeight="1" s="789">
      <c r="A127" s="1218" t="n"/>
      <c r="B127" s="1219" t="n"/>
      <c r="C127" s="1219" t="n"/>
      <c r="D127" s="1219" t="n"/>
      <c r="E127" s="1219" t="n"/>
      <c r="F127" s="1219" t="n"/>
      <c r="G127" s="1219" t="n"/>
      <c r="H127" s="1219" t="n"/>
      <c r="I127" s="1219" t="n"/>
      <c r="J127" s="1219" t="n"/>
      <c r="K127" s="1219" t="n"/>
      <c r="L127" s="1219" t="n"/>
      <c r="M127" s="1219" t="n"/>
      <c r="N127" s="1219" t="n"/>
      <c r="O127" s="1219" t="n"/>
      <c r="P127" s="1219" t="n"/>
      <c r="Q127" s="1219" t="n"/>
      <c r="R127" s="1219" t="n"/>
      <c r="S127" s="1219" t="n"/>
      <c r="T127" s="1219" t="n"/>
      <c r="U127" s="1219" t="n"/>
      <c r="V127" s="1219" t="n"/>
      <c r="W127" s="1219" t="n"/>
      <c r="X127" s="1219" t="n"/>
      <c r="Y127" s="1219" t="n"/>
      <c r="Z127" s="1219" t="n"/>
      <c r="AA127" s="1080" t="n"/>
      <c r="AB127" s="788" t="n"/>
      <c r="AC127" s="788" t="n"/>
      <c r="AD127" s="788" t="n"/>
      <c r="AE127" s="788" t="n"/>
      <c r="AF127" s="788" t="n"/>
      <c r="AG127" s="788" t="n"/>
      <c r="AH127" s="788" t="n"/>
      <c r="AI127" s="788" t="n"/>
      <c r="AJ127" s="788" t="n"/>
      <c r="AK127" s="788" t="n"/>
      <c r="AL127" s="788" t="n"/>
      <c r="AM127" s="788" t="n"/>
      <c r="AN127" s="788" t="n"/>
      <c r="AO127" s="788" t="n"/>
      <c r="AP127" s="788" t="n"/>
    </row>
    <row r="128" ht="15" customHeight="1" s="789">
      <c r="A128" s="1218" t="n"/>
      <c r="B128" s="1219" t="n"/>
      <c r="C128" s="1219" t="n"/>
      <c r="D128" s="1219" t="n"/>
      <c r="E128" s="1219" t="n"/>
      <c r="F128" s="1219" t="n"/>
      <c r="G128" s="1219" t="n"/>
      <c r="H128" s="1219" t="n"/>
      <c r="I128" s="1219" t="n"/>
      <c r="J128" s="1219" t="n"/>
      <c r="K128" s="1219" t="n"/>
      <c r="L128" s="1219" t="n"/>
      <c r="M128" s="1219" t="n"/>
      <c r="N128" s="1219" t="n"/>
      <c r="O128" s="1219" t="n"/>
      <c r="P128" s="1219" t="n"/>
      <c r="Q128" s="1219" t="n"/>
      <c r="R128" s="1219" t="n"/>
      <c r="S128" s="1219" t="n"/>
      <c r="T128" s="1219" t="n"/>
      <c r="U128" s="1219" t="n"/>
      <c r="V128" s="1219" t="n"/>
      <c r="W128" s="1219" t="n"/>
      <c r="X128" s="1219" t="n"/>
      <c r="Y128" s="1219" t="n"/>
      <c r="Z128" s="1219" t="n"/>
      <c r="AA128" s="1080" t="n"/>
      <c r="AB128" s="788" t="n"/>
      <c r="AC128" s="788" t="n"/>
      <c r="AD128" s="788" t="n"/>
      <c r="AE128" s="788" t="n"/>
      <c r="AF128" s="788" t="n"/>
      <c r="AG128" s="788" t="n"/>
      <c r="AH128" s="788" t="n"/>
      <c r="AI128" s="788" t="n"/>
      <c r="AJ128" s="788" t="n"/>
      <c r="AK128" s="788" t="n"/>
      <c r="AL128" s="788" t="n"/>
      <c r="AM128" s="788" t="n"/>
      <c r="AN128" s="788" t="n"/>
      <c r="AO128" s="788" t="n"/>
      <c r="AP128" s="788" t="n"/>
    </row>
    <row r="129" ht="15" customHeight="1" s="789">
      <c r="A129" s="1218" t="n"/>
      <c r="B129" s="1219" t="n"/>
      <c r="C129" s="1219" t="n"/>
      <c r="D129" s="1219" t="n"/>
      <c r="E129" s="1219" t="n"/>
      <c r="F129" s="1219" t="n"/>
      <c r="G129" s="1219" t="n"/>
      <c r="H129" s="1219" t="n"/>
      <c r="I129" s="1219" t="n"/>
      <c r="J129" s="1219" t="n"/>
      <c r="K129" s="1219" t="n"/>
      <c r="L129" s="1219" t="n"/>
      <c r="M129" s="1219" t="n"/>
      <c r="N129" s="1219" t="n"/>
      <c r="O129" s="1219" t="n"/>
      <c r="P129" s="1219" t="n"/>
      <c r="Q129" s="1219" t="n"/>
      <c r="R129" s="1219" t="n"/>
      <c r="S129" s="1219" t="n"/>
      <c r="T129" s="1219" t="n"/>
      <c r="U129" s="1219" t="n"/>
      <c r="V129" s="1219" t="n"/>
      <c r="W129" s="1219" t="n"/>
      <c r="X129" s="1219" t="n"/>
      <c r="Y129" s="1219" t="n"/>
      <c r="Z129" s="1219" t="n"/>
      <c r="AA129" s="1080" t="n"/>
      <c r="AB129" s="788" t="n"/>
      <c r="AC129" s="788" t="n"/>
      <c r="AD129" s="788" t="n"/>
      <c r="AE129" s="788" t="n"/>
      <c r="AF129" s="788" t="n"/>
      <c r="AG129" s="788" t="n"/>
      <c r="AH129" s="788" t="n"/>
      <c r="AI129" s="788" t="n"/>
      <c r="AJ129" s="788" t="n"/>
      <c r="AK129" s="788" t="n"/>
      <c r="AL129" s="788" t="n"/>
      <c r="AM129" s="788" t="n"/>
      <c r="AN129" s="788" t="n"/>
      <c r="AO129" s="788" t="n"/>
      <c r="AP129" s="788" t="n"/>
    </row>
    <row r="130" ht="15" customHeight="1" s="789">
      <c r="A130" s="1218" t="n"/>
      <c r="B130" s="1219" t="n"/>
      <c r="C130" s="1219" t="n"/>
      <c r="D130" s="1219" t="n"/>
      <c r="E130" s="1219" t="n"/>
      <c r="F130" s="1219" t="n"/>
      <c r="G130" s="1219" t="n"/>
      <c r="H130" s="1219" t="n"/>
      <c r="I130" s="1219" t="n"/>
      <c r="J130" s="1219" t="n"/>
      <c r="K130" s="1219" t="n"/>
      <c r="L130" s="1219" t="n"/>
      <c r="M130" s="1219" t="n"/>
      <c r="N130" s="1219" t="n"/>
      <c r="O130" s="1219" t="n"/>
      <c r="P130" s="1219" t="n"/>
      <c r="Q130" s="1219" t="n"/>
      <c r="R130" s="1219" t="n"/>
      <c r="S130" s="1219" t="n"/>
      <c r="T130" s="1219" t="n"/>
      <c r="U130" s="1219" t="n"/>
      <c r="V130" s="1219" t="n"/>
      <c r="W130" s="1219" t="n"/>
      <c r="X130" s="1219" t="n"/>
      <c r="Y130" s="1219" t="n"/>
      <c r="Z130" s="1219" t="n"/>
      <c r="AA130" s="1080" t="n"/>
      <c r="AB130" s="788" t="n"/>
      <c r="AC130" s="788" t="n"/>
      <c r="AD130" s="788" t="n"/>
      <c r="AE130" s="788" t="n"/>
      <c r="AF130" s="788" t="n"/>
      <c r="AG130" s="788" t="n"/>
      <c r="AH130" s="788" t="n"/>
      <c r="AI130" s="788" t="n"/>
      <c r="AJ130" s="788" t="n"/>
      <c r="AK130" s="788" t="n"/>
      <c r="AL130" s="788" t="n"/>
      <c r="AM130" s="788" t="n"/>
      <c r="AN130" s="788" t="n"/>
      <c r="AO130" s="788" t="n"/>
      <c r="AP130" s="788" t="n"/>
    </row>
    <row r="131" ht="15" customHeight="1" s="789">
      <c r="A131" s="1218" t="n"/>
      <c r="B131" s="1219" t="n"/>
      <c r="C131" s="1219" t="n"/>
      <c r="D131" s="1219" t="n"/>
      <c r="E131" s="1219" t="n"/>
      <c r="F131" s="1219" t="n"/>
      <c r="G131" s="1219" t="n"/>
      <c r="H131" s="1219" t="n"/>
      <c r="I131" s="1219" t="n"/>
      <c r="J131" s="1219" t="n"/>
      <c r="K131" s="1219" t="n"/>
      <c r="L131" s="1219" t="n"/>
      <c r="M131" s="1219" t="n"/>
      <c r="N131" s="1219" t="n"/>
      <c r="O131" s="1219" t="n"/>
      <c r="P131" s="1219" t="n"/>
      <c r="Q131" s="1219" t="n"/>
      <c r="R131" s="1219" t="n"/>
      <c r="S131" s="1219" t="n"/>
      <c r="T131" s="1219" t="n"/>
      <c r="U131" s="1219" t="n"/>
      <c r="V131" s="1219" t="n"/>
      <c r="W131" s="1219" t="n"/>
      <c r="X131" s="1219" t="n"/>
      <c r="Y131" s="1219" t="n"/>
      <c r="Z131" s="1219" t="n"/>
      <c r="AA131" s="1080" t="n"/>
      <c r="AB131" s="788" t="n"/>
      <c r="AC131" s="788" t="n"/>
      <c r="AD131" s="788" t="n"/>
      <c r="AE131" s="788" t="n"/>
      <c r="AF131" s="788" t="n"/>
      <c r="AG131" s="788" t="n"/>
      <c r="AH131" s="788" t="n"/>
      <c r="AI131" s="788" t="n"/>
      <c r="AJ131" s="788" t="n"/>
      <c r="AK131" s="788" t="n"/>
      <c r="AL131" s="788" t="n"/>
      <c r="AM131" s="788" t="n"/>
      <c r="AN131" s="788" t="n"/>
      <c r="AO131" s="788" t="n"/>
      <c r="AP131" s="788" t="n"/>
    </row>
    <row r="132" ht="15" customHeight="1" s="789">
      <c r="A132" s="1218" t="n"/>
      <c r="B132" s="1219" t="n"/>
      <c r="C132" s="1219" t="n"/>
      <c r="D132" s="1219" t="n"/>
      <c r="E132" s="1219" t="n"/>
      <c r="F132" s="1219" t="n"/>
      <c r="G132" s="1219" t="n"/>
      <c r="H132" s="1219" t="n"/>
      <c r="I132" s="1219" t="n"/>
      <c r="J132" s="1219" t="n"/>
      <c r="K132" s="1219" t="n"/>
      <c r="L132" s="1219" t="n"/>
      <c r="M132" s="1219" t="n"/>
      <c r="N132" s="1219" t="n"/>
      <c r="O132" s="1219" t="n"/>
      <c r="P132" s="1219" t="n"/>
      <c r="Q132" s="1219" t="n"/>
      <c r="R132" s="1219" t="n"/>
      <c r="S132" s="1219" t="n"/>
      <c r="T132" s="1219" t="n"/>
      <c r="U132" s="1219" t="n"/>
      <c r="V132" s="1219" t="n"/>
      <c r="W132" s="1219" t="n"/>
      <c r="X132" s="1219" t="n"/>
      <c r="Y132" s="1219" t="n"/>
      <c r="Z132" s="1219" t="n"/>
      <c r="AA132" s="1080" t="n"/>
      <c r="AB132" s="788" t="n"/>
      <c r="AC132" s="788" t="n"/>
      <c r="AD132" s="788" t="n"/>
      <c r="AE132" s="788" t="n"/>
      <c r="AF132" s="788" t="n"/>
      <c r="AG132" s="788" t="n"/>
      <c r="AH132" s="788" t="n"/>
      <c r="AI132" s="788" t="n"/>
      <c r="AJ132" s="788" t="n"/>
      <c r="AK132" s="788" t="n"/>
      <c r="AL132" s="788" t="n"/>
      <c r="AM132" s="788" t="n"/>
      <c r="AN132" s="788" t="n"/>
      <c r="AO132" s="788" t="n"/>
      <c r="AP132" s="788" t="n"/>
    </row>
    <row r="133" ht="15" customHeight="1" s="789">
      <c r="A133" s="1218" t="n"/>
      <c r="B133" s="1219" t="n"/>
      <c r="C133" s="1219" t="n"/>
      <c r="D133" s="1219" t="n"/>
      <c r="E133" s="1219" t="n"/>
      <c r="F133" s="1219" t="n"/>
      <c r="G133" s="1219" t="n"/>
      <c r="H133" s="1219" t="n"/>
      <c r="I133" s="1219" t="n"/>
      <c r="J133" s="1219" t="n"/>
      <c r="K133" s="1219" t="n"/>
      <c r="L133" s="1219" t="n"/>
      <c r="M133" s="1219" t="n"/>
      <c r="N133" s="1219" t="n"/>
      <c r="O133" s="1219" t="n"/>
      <c r="P133" s="1219" t="n"/>
      <c r="Q133" s="1219" t="n"/>
      <c r="R133" s="1219" t="n"/>
      <c r="S133" s="1219" t="n"/>
      <c r="T133" s="1219" t="n"/>
      <c r="U133" s="1219" t="n"/>
      <c r="V133" s="1219" t="n"/>
      <c r="W133" s="1219" t="n"/>
      <c r="X133" s="1219" t="n"/>
      <c r="Y133" s="1219" t="n"/>
      <c r="Z133" s="1219" t="n"/>
      <c r="AA133" s="1080" t="n"/>
      <c r="AB133" s="788" t="n"/>
      <c r="AC133" s="788" t="n"/>
      <c r="AD133" s="788" t="n"/>
      <c r="AE133" s="788" t="n"/>
      <c r="AF133" s="788" t="n"/>
      <c r="AG133" s="788" t="n"/>
      <c r="AH133" s="788" t="n"/>
      <c r="AI133" s="788" t="n"/>
      <c r="AJ133" s="788" t="n"/>
      <c r="AK133" s="788" t="n"/>
      <c r="AL133" s="788" t="n"/>
      <c r="AM133" s="788" t="n"/>
      <c r="AN133" s="788" t="n"/>
      <c r="AO133" s="788" t="n"/>
      <c r="AP133" s="788" t="n"/>
    </row>
    <row r="134" ht="15" customHeight="1" s="789">
      <c r="A134" s="1218" t="n"/>
      <c r="B134" s="1219" t="n"/>
      <c r="C134" s="1219" t="n"/>
      <c r="D134" s="1219" t="n"/>
      <c r="E134" s="1219" t="n"/>
      <c r="F134" s="1219" t="n"/>
      <c r="G134" s="1219" t="n"/>
      <c r="H134" s="1219" t="n"/>
      <c r="I134" s="1219" t="n"/>
      <c r="J134" s="1219" t="n"/>
      <c r="K134" s="1219" t="n"/>
      <c r="L134" s="1219" t="n"/>
      <c r="M134" s="1219" t="n"/>
      <c r="N134" s="1219" t="n"/>
      <c r="O134" s="1219" t="n"/>
      <c r="P134" s="1219" t="n"/>
      <c r="Q134" s="1219" t="n"/>
      <c r="R134" s="1219" t="n"/>
      <c r="S134" s="1219" t="n"/>
      <c r="T134" s="1219" t="n"/>
      <c r="U134" s="1219" t="n"/>
      <c r="V134" s="1219" t="n"/>
      <c r="W134" s="1219" t="n"/>
      <c r="X134" s="1219" t="n"/>
      <c r="Y134" s="1219" t="n"/>
      <c r="Z134" s="1219" t="n"/>
      <c r="AA134" s="1080" t="n"/>
      <c r="AB134" s="788" t="n"/>
      <c r="AC134" s="788" t="n"/>
      <c r="AD134" s="788" t="n"/>
      <c r="AE134" s="788" t="n"/>
      <c r="AF134" s="788" t="n"/>
      <c r="AG134" s="788" t="n"/>
      <c r="AH134" s="788" t="n"/>
      <c r="AI134" s="788" t="n"/>
      <c r="AJ134" s="788" t="n"/>
      <c r="AK134" s="788" t="n"/>
      <c r="AL134" s="788" t="n"/>
      <c r="AM134" s="788" t="n"/>
      <c r="AN134" s="788" t="n"/>
      <c r="AO134" s="788" t="n"/>
      <c r="AP134" s="788" t="n"/>
    </row>
    <row r="135" ht="15" customHeight="1" s="789">
      <c r="A135" s="1218" t="n"/>
      <c r="B135" s="1219" t="n"/>
      <c r="C135" s="1219" t="n"/>
      <c r="D135" s="1219" t="n"/>
      <c r="E135" s="1219" t="n"/>
      <c r="F135" s="1219" t="n"/>
      <c r="G135" s="1219" t="n"/>
      <c r="H135" s="1219" t="n"/>
      <c r="I135" s="1219" t="n"/>
      <c r="J135" s="1219" t="n"/>
      <c r="K135" s="1219" t="n"/>
      <c r="L135" s="1219" t="n"/>
      <c r="M135" s="1219" t="n"/>
      <c r="N135" s="1219" t="n"/>
      <c r="O135" s="1219" t="n"/>
      <c r="P135" s="1219" t="n"/>
      <c r="Q135" s="1219" t="n"/>
      <c r="R135" s="1219" t="n"/>
      <c r="S135" s="1219" t="n"/>
      <c r="T135" s="1219" t="n"/>
      <c r="U135" s="1219" t="n"/>
      <c r="V135" s="1219" t="n"/>
      <c r="W135" s="1219" t="n"/>
      <c r="X135" s="1219" t="n"/>
      <c r="Y135" s="1219" t="n"/>
      <c r="Z135" s="1219" t="n"/>
      <c r="AA135" s="1080" t="n"/>
      <c r="AB135" s="788" t="n"/>
      <c r="AC135" s="788" t="n"/>
      <c r="AD135" s="788" t="n"/>
      <c r="AE135" s="788" t="n"/>
      <c r="AF135" s="788" t="n"/>
      <c r="AG135" s="788" t="n"/>
      <c r="AH135" s="788" t="n"/>
      <c r="AI135" s="788" t="n"/>
      <c r="AJ135" s="788" t="n"/>
      <c r="AK135" s="788" t="n"/>
      <c r="AL135" s="788" t="n"/>
      <c r="AM135" s="788" t="n"/>
      <c r="AN135" s="788" t="n"/>
      <c r="AO135" s="788" t="n"/>
      <c r="AP135" s="788" t="n"/>
    </row>
    <row r="136" ht="15" customHeight="1" s="789">
      <c r="A136" s="1218" t="n"/>
      <c r="B136" s="1219" t="n"/>
      <c r="C136" s="1219" t="n"/>
      <c r="D136" s="1219" t="n"/>
      <c r="E136" s="1219" t="n"/>
      <c r="F136" s="1219" t="n"/>
      <c r="G136" s="1219" t="n"/>
      <c r="H136" s="1219" t="n"/>
      <c r="I136" s="1219" t="n"/>
      <c r="J136" s="1219" t="n"/>
      <c r="K136" s="1219" t="n"/>
      <c r="L136" s="1219" t="n"/>
      <c r="M136" s="1219" t="n"/>
      <c r="N136" s="1219" t="n"/>
      <c r="O136" s="1219" t="n"/>
      <c r="P136" s="1219" t="n"/>
      <c r="Q136" s="1219" t="n"/>
      <c r="R136" s="1219" t="n"/>
      <c r="S136" s="1219" t="n"/>
      <c r="T136" s="1219" t="n"/>
      <c r="U136" s="1219" t="n"/>
      <c r="V136" s="1219" t="n"/>
      <c r="W136" s="1219" t="n"/>
      <c r="X136" s="1219" t="n"/>
      <c r="Y136" s="1219" t="n"/>
      <c r="Z136" s="1219" t="n"/>
      <c r="AA136" s="1080" t="n"/>
      <c r="AB136" s="788" t="n"/>
      <c r="AC136" s="788" t="n"/>
      <c r="AD136" s="788" t="n"/>
      <c r="AE136" s="788" t="n"/>
      <c r="AF136" s="788" t="n"/>
      <c r="AG136" s="788" t="n"/>
      <c r="AH136" s="788" t="n"/>
      <c r="AI136" s="788" t="n"/>
      <c r="AJ136" s="788" t="n"/>
      <c r="AK136" s="788" t="n"/>
      <c r="AL136" s="788" t="n"/>
      <c r="AM136" s="788" t="n"/>
      <c r="AN136" s="788" t="n"/>
      <c r="AO136" s="788" t="n"/>
      <c r="AP136" s="788" t="n"/>
    </row>
    <row r="137" ht="15" customHeight="1" s="789">
      <c r="A137" s="1218" t="n"/>
      <c r="B137" s="1219" t="n"/>
      <c r="C137" s="1219" t="n"/>
      <c r="D137" s="1219" t="n"/>
      <c r="E137" s="1219" t="n"/>
      <c r="F137" s="1219" t="n"/>
      <c r="G137" s="1219" t="n"/>
      <c r="H137" s="1219" t="n"/>
      <c r="I137" s="1219" t="n"/>
      <c r="J137" s="1219" t="n"/>
      <c r="K137" s="1219" t="n"/>
      <c r="L137" s="1219" t="n"/>
      <c r="M137" s="1219" t="n"/>
      <c r="N137" s="1219" t="n"/>
      <c r="O137" s="1219" t="n"/>
      <c r="P137" s="1219" t="n"/>
      <c r="Q137" s="1219" t="n"/>
      <c r="R137" s="1219" t="n"/>
      <c r="S137" s="1219" t="n"/>
      <c r="T137" s="1219" t="n"/>
      <c r="U137" s="1219" t="n"/>
      <c r="V137" s="1219" t="n"/>
      <c r="W137" s="1219" t="n"/>
      <c r="X137" s="1219" t="n"/>
      <c r="Y137" s="1219" t="n"/>
      <c r="Z137" s="1219" t="n"/>
      <c r="AA137" s="1080" t="n"/>
      <c r="AB137" s="788" t="n"/>
      <c r="AC137" s="788" t="n"/>
      <c r="AD137" s="788" t="n"/>
      <c r="AE137" s="788" t="n"/>
      <c r="AF137" s="788" t="n"/>
      <c r="AG137" s="788" t="n"/>
      <c r="AH137" s="788" t="n"/>
      <c r="AI137" s="788" t="n"/>
      <c r="AJ137" s="788" t="n"/>
      <c r="AK137" s="788" t="n"/>
      <c r="AL137" s="788" t="n"/>
      <c r="AM137" s="788" t="n"/>
      <c r="AN137" s="788" t="n"/>
      <c r="AO137" s="788" t="n"/>
      <c r="AP137" s="788" t="n"/>
    </row>
    <row r="138" ht="15" customHeight="1" s="789">
      <c r="A138" s="1218" t="n"/>
      <c r="B138" s="1219" t="n"/>
      <c r="C138" s="1219" t="n"/>
      <c r="D138" s="1219" t="n"/>
      <c r="E138" s="1219" t="n"/>
      <c r="F138" s="1219" t="n"/>
      <c r="G138" s="1219" t="n"/>
      <c r="H138" s="1219" t="n"/>
      <c r="I138" s="1219" t="n"/>
      <c r="J138" s="1219" t="n"/>
      <c r="K138" s="1219" t="n"/>
      <c r="L138" s="1219" t="n"/>
      <c r="M138" s="1219" t="n"/>
      <c r="N138" s="1219" t="n"/>
      <c r="O138" s="1219" t="n"/>
      <c r="P138" s="1219" t="n"/>
      <c r="Q138" s="1219" t="n"/>
      <c r="R138" s="1219" t="n"/>
      <c r="S138" s="1219" t="n"/>
      <c r="T138" s="1219" t="n"/>
      <c r="U138" s="1219" t="n"/>
      <c r="V138" s="1219" t="n"/>
      <c r="W138" s="1219" t="n"/>
      <c r="X138" s="1219" t="n"/>
      <c r="Y138" s="1219" t="n"/>
      <c r="Z138" s="1219" t="n"/>
      <c r="AA138" s="1080" t="n"/>
      <c r="AB138" s="788" t="n"/>
      <c r="AC138" s="788" t="n"/>
      <c r="AD138" s="788" t="n"/>
      <c r="AE138" s="788" t="n"/>
      <c r="AF138" s="788" t="n"/>
      <c r="AG138" s="788" t="n"/>
      <c r="AH138" s="788" t="n"/>
      <c r="AI138" s="788" t="n"/>
      <c r="AJ138" s="788" t="n"/>
      <c r="AK138" s="788" t="n"/>
      <c r="AL138" s="788" t="n"/>
      <c r="AM138" s="788" t="n"/>
      <c r="AN138" s="788" t="n"/>
      <c r="AO138" s="788" t="n"/>
      <c r="AP138" s="788" t="n"/>
    </row>
    <row r="139" ht="15" customHeight="1" s="789">
      <c r="A139" s="1218" t="n"/>
      <c r="B139" s="1219" t="n"/>
      <c r="C139" s="1219" t="n"/>
      <c r="D139" s="1219" t="n"/>
      <c r="E139" s="1219" t="n"/>
      <c r="F139" s="1219" t="n"/>
      <c r="G139" s="1219" t="n"/>
      <c r="H139" s="1219" t="n"/>
      <c r="I139" s="1219" t="n"/>
      <c r="J139" s="1219" t="n"/>
      <c r="K139" s="1219" t="n"/>
      <c r="L139" s="1219" t="n"/>
      <c r="M139" s="1219" t="n"/>
      <c r="N139" s="1219" t="n"/>
      <c r="O139" s="1219" t="n"/>
      <c r="P139" s="1219" t="n"/>
      <c r="Q139" s="1219" t="n"/>
      <c r="R139" s="1219" t="n"/>
      <c r="S139" s="1219" t="n"/>
      <c r="T139" s="1219" t="n"/>
      <c r="U139" s="1219" t="n"/>
      <c r="V139" s="1219" t="n"/>
      <c r="W139" s="1219" t="n"/>
      <c r="X139" s="1219" t="n"/>
      <c r="Y139" s="1219" t="n"/>
      <c r="Z139" s="1219" t="n"/>
      <c r="AA139" s="1080" t="n"/>
      <c r="AB139" s="788" t="n"/>
      <c r="AC139" s="788" t="n"/>
      <c r="AD139" s="788" t="n"/>
      <c r="AE139" s="788" t="n"/>
      <c r="AF139" s="788" t="n"/>
      <c r="AG139" s="788" t="n"/>
      <c r="AH139" s="788" t="n"/>
      <c r="AI139" s="788" t="n"/>
      <c r="AJ139" s="788" t="n"/>
      <c r="AK139" s="788" t="n"/>
      <c r="AL139" s="788" t="n"/>
      <c r="AM139" s="788" t="n"/>
      <c r="AN139" s="788" t="n"/>
      <c r="AO139" s="788" t="n"/>
      <c r="AP139" s="788" t="n"/>
    </row>
    <row r="140" ht="15" customHeight="1" s="789">
      <c r="A140" s="1218" t="n"/>
      <c r="B140" s="1219" t="n"/>
      <c r="C140" s="1219" t="n"/>
      <c r="D140" s="1219" t="n"/>
      <c r="E140" s="1219" t="n"/>
      <c r="F140" s="1219" t="n"/>
      <c r="G140" s="1219" t="n"/>
      <c r="H140" s="1219" t="n"/>
      <c r="I140" s="1219" t="n"/>
      <c r="J140" s="1219" t="n"/>
      <c r="K140" s="1219" t="n"/>
      <c r="L140" s="1219" t="n"/>
      <c r="M140" s="1219" t="n"/>
      <c r="N140" s="1219" t="n"/>
      <c r="O140" s="1219" t="n"/>
      <c r="P140" s="1219" t="n"/>
      <c r="Q140" s="1219" t="n"/>
      <c r="R140" s="1219" t="n"/>
      <c r="S140" s="1219" t="n"/>
      <c r="T140" s="1219" t="n"/>
      <c r="U140" s="1219" t="n"/>
      <c r="V140" s="1219" t="n"/>
      <c r="W140" s="1219" t="n"/>
      <c r="X140" s="1219" t="n"/>
      <c r="Y140" s="1219" t="n"/>
      <c r="Z140" s="1219" t="n"/>
      <c r="AA140" s="1080" t="n"/>
      <c r="AB140" s="788" t="n"/>
      <c r="AC140" s="788" t="n"/>
      <c r="AD140" s="788" t="n"/>
      <c r="AE140" s="788" t="n"/>
      <c r="AF140" s="788" t="n"/>
      <c r="AG140" s="788" t="n"/>
      <c r="AH140" s="788" t="n"/>
      <c r="AI140" s="788" t="n"/>
      <c r="AJ140" s="788" t="n"/>
      <c r="AK140" s="788" t="n"/>
      <c r="AL140" s="788" t="n"/>
      <c r="AM140" s="788" t="n"/>
      <c r="AN140" s="788" t="n"/>
      <c r="AO140" s="788" t="n"/>
      <c r="AP140" s="788" t="n"/>
    </row>
    <row r="141" ht="15.75" customHeight="1" s="789">
      <c r="A141" s="1218" t="n"/>
      <c r="B141" s="1223" t="n"/>
      <c r="C141" s="1219" t="n"/>
      <c r="D141" s="1219" t="n"/>
      <c r="E141" s="1223" t="n"/>
      <c r="F141" s="1219" t="n"/>
      <c r="G141" s="1556" t="n"/>
      <c r="H141" s="1556" t="n"/>
      <c r="I141" s="1556" t="n"/>
      <c r="J141" s="1556" t="n"/>
      <c r="K141" s="1556" t="n"/>
      <c r="L141" s="1557" t="n"/>
      <c r="M141" s="1557" t="n"/>
      <c r="N141" s="1557" t="n"/>
      <c r="O141" s="1557" t="n"/>
      <c r="P141" s="1557" t="n"/>
      <c r="Q141" s="1557" t="n"/>
      <c r="R141" s="1557" t="n"/>
      <c r="S141" s="1557" t="n"/>
      <c r="T141" s="1557" t="n"/>
      <c r="U141" s="1557" t="n"/>
      <c r="V141" s="1557" t="n"/>
      <c r="W141" s="1557" t="n"/>
      <c r="X141" s="1557" t="n"/>
      <c r="Y141" s="1219" t="n"/>
      <c r="Z141" s="1219" t="n"/>
      <c r="AA141" s="1080" t="n"/>
      <c r="AB141" s="788" t="n"/>
      <c r="AC141" s="788" t="n"/>
      <c r="AD141" s="788" t="n"/>
      <c r="AE141" s="788" t="n"/>
      <c r="AF141" s="788" t="n"/>
      <c r="AG141" s="788" t="n"/>
      <c r="AH141" s="788" t="n"/>
      <c r="AI141" s="788" t="n"/>
      <c r="AJ141" s="788" t="n"/>
      <c r="AK141" s="788" t="n"/>
      <c r="AL141" s="788" t="n"/>
      <c r="AM141" s="788" t="n"/>
      <c r="AN141" s="788" t="n"/>
      <c r="AO141" s="788" t="n"/>
      <c r="AP141" s="788" t="n"/>
    </row>
    <row r="142" ht="15.75" customHeight="1" s="789">
      <c r="A142" s="1218" t="n"/>
      <c r="B142" s="1223" t="n"/>
      <c r="C142" s="1219" t="n"/>
      <c r="D142" s="1219" t="n"/>
      <c r="E142" s="1223" t="n"/>
      <c r="F142" s="1219" t="n"/>
      <c r="G142" s="1556" t="n"/>
      <c r="H142" s="1556" t="n"/>
      <c r="I142" s="1556" t="n"/>
      <c r="J142" s="1556" t="n"/>
      <c r="K142" s="1556" t="n"/>
      <c r="L142" s="1557" t="n"/>
      <c r="M142" s="1557" t="n"/>
      <c r="N142" s="1557" t="n"/>
      <c r="O142" s="1557" t="n"/>
      <c r="P142" s="1557" t="n"/>
      <c r="Q142" s="1557" t="n"/>
      <c r="R142" s="1557" t="n"/>
      <c r="S142" s="1557" t="n"/>
      <c r="T142" s="1557" t="n"/>
      <c r="U142" s="1557" t="n"/>
      <c r="V142" s="1557" t="n"/>
      <c r="W142" s="1557" t="n"/>
      <c r="X142" s="1557" t="n"/>
      <c r="Y142" s="1219" t="n"/>
      <c r="Z142" s="1219" t="n"/>
      <c r="AA142" s="1080" t="n"/>
      <c r="AB142" s="788" t="n"/>
      <c r="AC142" s="788" t="n"/>
      <c r="AD142" s="788" t="n"/>
      <c r="AE142" s="788" t="n"/>
      <c r="AF142" s="788" t="n"/>
      <c r="AG142" s="788" t="n"/>
      <c r="AH142" s="788" t="n"/>
      <c r="AI142" s="788" t="n"/>
      <c r="AJ142" s="788" t="n"/>
      <c r="AK142" s="788" t="n"/>
      <c r="AL142" s="788" t="n"/>
      <c r="AM142" s="788" t="n"/>
      <c r="AN142" s="788" t="n"/>
      <c r="AO142" s="788" t="n"/>
      <c r="AP142" s="788" t="n"/>
    </row>
    <row r="143" ht="15.75" customHeight="1" s="789">
      <c r="A143" s="1218" t="n"/>
      <c r="B143" s="1223" t="n"/>
      <c r="C143" s="1558" t="n"/>
      <c r="D143" s="1558" t="n"/>
      <c r="E143" s="1223" t="n"/>
      <c r="F143" s="1559" t="n"/>
      <c r="G143" s="1556" t="n"/>
      <c r="H143" s="1556" t="n"/>
      <c r="I143" s="1556" t="n"/>
      <c r="J143" s="1556" t="n"/>
      <c r="K143" s="1556" t="n"/>
      <c r="L143" s="1557" t="n"/>
      <c r="M143" s="1557" t="n"/>
      <c r="N143" s="1557" t="n"/>
      <c r="O143" s="1557" t="n"/>
      <c r="P143" s="1557" t="n"/>
      <c r="Q143" s="1557" t="n"/>
      <c r="R143" s="1557" t="n"/>
      <c r="S143" s="1557" t="n"/>
      <c r="T143" s="1557" t="n"/>
      <c r="U143" s="1557" t="n"/>
      <c r="V143" s="1557" t="n"/>
      <c r="W143" s="1557" t="n"/>
      <c r="X143" s="1557" t="n"/>
      <c r="Y143" s="1219" t="n"/>
      <c r="Z143" s="1219" t="n"/>
      <c r="AA143" s="1080" t="n"/>
      <c r="AB143" s="788" t="n"/>
      <c r="AC143" s="788" t="n"/>
      <c r="AD143" s="788" t="n"/>
      <c r="AE143" s="788" t="n"/>
      <c r="AF143" s="788" t="n"/>
      <c r="AG143" s="788" t="n"/>
      <c r="AH143" s="788" t="n"/>
      <c r="AI143" s="788" t="n"/>
      <c r="AJ143" s="788" t="n"/>
      <c r="AK143" s="788" t="n"/>
      <c r="AL143" s="788" t="n"/>
      <c r="AM143" s="788" t="n"/>
      <c r="AN143" s="788" t="n"/>
      <c r="AO143" s="788" t="n"/>
      <c r="AP143" s="788" t="n"/>
    </row>
    <row r="144" ht="15.75" customHeight="1" s="789">
      <c r="A144" s="1218" t="n"/>
      <c r="B144" s="1223" t="n"/>
      <c r="C144" s="1558" t="n"/>
      <c r="D144" s="1558" t="n"/>
      <c r="E144" s="1223" t="n"/>
      <c r="F144" s="1219" t="n"/>
      <c r="G144" s="1556" t="n"/>
      <c r="H144" s="1556" t="n"/>
      <c r="I144" s="1556" t="n"/>
      <c r="J144" s="1556" t="n"/>
      <c r="K144" s="1556" t="n"/>
      <c r="L144" s="1557" t="n"/>
      <c r="M144" s="1557" t="n"/>
      <c r="N144" s="1557" t="n"/>
      <c r="O144" s="1557" t="n"/>
      <c r="P144" s="1557" t="n"/>
      <c r="Q144" s="1557" t="n"/>
      <c r="R144" s="1557" t="n"/>
      <c r="S144" s="1557" t="n"/>
      <c r="T144" s="1557" t="n"/>
      <c r="U144" s="1557" t="n"/>
      <c r="V144" s="1557" t="n"/>
      <c r="W144" s="1557" t="n"/>
      <c r="X144" s="1557" t="n"/>
      <c r="Y144" s="1219" t="n"/>
      <c r="Z144" s="1219" t="n"/>
      <c r="AA144" s="1080" t="n"/>
      <c r="AB144" s="788" t="n"/>
      <c r="AC144" s="788" t="n"/>
      <c r="AD144" s="788" t="n"/>
      <c r="AE144" s="788" t="n"/>
      <c r="AF144" s="788" t="n"/>
      <c r="AG144" s="788" t="n"/>
      <c r="AH144" s="788" t="n"/>
      <c r="AI144" s="788" t="n"/>
      <c r="AJ144" s="788" t="n"/>
      <c r="AK144" s="788" t="n"/>
      <c r="AL144" s="788" t="n"/>
      <c r="AM144" s="788" t="n"/>
      <c r="AN144" s="788" t="n"/>
      <c r="AO144" s="788" t="n"/>
      <c r="AP144" s="788" t="n"/>
    </row>
    <row r="145" ht="15.75" customHeight="1" s="789">
      <c r="A145" s="1218" t="n"/>
      <c r="B145" s="1223" t="n"/>
      <c r="C145" s="1558" t="n"/>
      <c r="D145" s="1558" t="n"/>
      <c r="E145" s="1223" t="n"/>
      <c r="F145" s="1219" t="n"/>
      <c r="G145" s="1556" t="n"/>
      <c r="H145" s="1556" t="n"/>
      <c r="I145" s="1556" t="n"/>
      <c r="J145" s="1556" t="n"/>
      <c r="K145" s="1556" t="n"/>
      <c r="L145" s="1557" t="n"/>
      <c r="M145" s="1557" t="n"/>
      <c r="N145" s="1557" t="n"/>
      <c r="O145" s="1557" t="n"/>
      <c r="P145" s="1557" t="n"/>
      <c r="Q145" s="1557" t="n"/>
      <c r="R145" s="1557" t="n"/>
      <c r="S145" s="1557" t="n"/>
      <c r="T145" s="1557" t="n"/>
      <c r="U145" s="1557" t="n"/>
      <c r="V145" s="1557" t="n"/>
      <c r="W145" s="1557" t="n"/>
      <c r="X145" s="1557" t="n"/>
      <c r="Y145" s="1219" t="n"/>
      <c r="Z145" s="1219" t="n"/>
      <c r="AA145" s="1080" t="n"/>
      <c r="AB145" s="788" t="n"/>
      <c r="AC145" s="788" t="n"/>
      <c r="AD145" s="788" t="n"/>
      <c r="AE145" s="788" t="n"/>
      <c r="AF145" s="788" t="n"/>
      <c r="AG145" s="788" t="n"/>
      <c r="AH145" s="788" t="n"/>
      <c r="AI145" s="788" t="n"/>
      <c r="AJ145" s="788" t="n"/>
      <c r="AK145" s="788" t="n"/>
      <c r="AL145" s="788" t="n"/>
      <c r="AM145" s="788" t="n"/>
      <c r="AN145" s="788" t="n"/>
      <c r="AO145" s="788" t="n"/>
      <c r="AP145" s="788" t="n"/>
    </row>
    <row r="146" ht="15" customHeight="1" s="789">
      <c r="A146" s="1218" t="n"/>
      <c r="B146" s="1223" t="n"/>
      <c r="C146" s="1558" t="n"/>
      <c r="D146" s="1558" t="n"/>
      <c r="E146" s="1223" t="n"/>
      <c r="F146" s="1223" t="n"/>
      <c r="G146" s="1223" t="n"/>
      <c r="H146" s="1223" t="n"/>
      <c r="I146" s="1223" t="n"/>
      <c r="J146" s="1223" t="n"/>
      <c r="K146" s="1223" t="n"/>
      <c r="L146" s="1223" t="n"/>
      <c r="M146" s="1223" t="n"/>
      <c r="N146" s="1223" t="n"/>
      <c r="O146" s="1223" t="n"/>
      <c r="P146" s="1223" t="n"/>
      <c r="Q146" s="1223" t="n"/>
      <c r="R146" s="1223" t="n"/>
      <c r="S146" s="1223" t="n"/>
      <c r="T146" s="1223" t="n"/>
      <c r="U146" s="1223" t="n"/>
      <c r="V146" s="1223" t="n"/>
      <c r="W146" s="1223" t="n"/>
      <c r="X146" s="1223" t="n"/>
      <c r="Y146" s="1223" t="n"/>
      <c r="Z146" s="1223" t="n"/>
      <c r="AA146" s="869" t="n"/>
      <c r="AB146" s="869" t="n"/>
      <c r="AC146" s="869" t="n"/>
      <c r="AD146" s="869" t="n"/>
      <c r="AE146" s="869" t="n"/>
      <c r="AF146" s="869" t="n"/>
      <c r="AG146" s="869" t="n"/>
      <c r="AH146" s="869" t="n"/>
      <c r="AI146" s="869" t="n"/>
      <c r="AJ146" s="869" t="n"/>
      <c r="AK146" s="869" t="n"/>
      <c r="AL146" s="869" t="n"/>
      <c r="AM146" s="869" t="n"/>
      <c r="AN146" s="869" t="n"/>
      <c r="AO146" s="869" t="n"/>
      <c r="AP146" s="869" t="n"/>
    </row>
    <row r="147" ht="15" customHeight="1" s="789">
      <c r="A147" s="1218" t="n"/>
      <c r="B147" s="1223" t="n"/>
      <c r="C147" s="1558" t="n"/>
      <c r="D147" s="1558" t="n"/>
      <c r="E147" s="1223" t="n"/>
      <c r="F147" s="1223" t="n"/>
      <c r="G147" s="1223" t="n"/>
      <c r="H147" s="1223" t="n"/>
      <c r="I147" s="1223" t="n"/>
      <c r="J147" s="1223" t="n"/>
      <c r="K147" s="1223" t="n"/>
      <c r="L147" s="1223" t="n"/>
      <c r="M147" s="1223" t="n"/>
      <c r="N147" s="1223" t="n"/>
      <c r="O147" s="1223" t="n"/>
      <c r="P147" s="1223" t="n"/>
      <c r="Q147" s="1223" t="n"/>
      <c r="R147" s="1223" t="n"/>
      <c r="S147" s="1223" t="n"/>
      <c r="T147" s="1223" t="n"/>
      <c r="U147" s="1223" t="n"/>
      <c r="V147" s="1223" t="n"/>
      <c r="W147" s="1223" t="n"/>
      <c r="X147" s="1223" t="n"/>
      <c r="Y147" s="1223" t="n"/>
      <c r="Z147" s="1223" t="n"/>
      <c r="AA147" s="1223" t="n"/>
      <c r="AB147" s="1223" t="n"/>
      <c r="AC147" s="1223" t="n"/>
      <c r="AD147" s="1223" t="n"/>
      <c r="AE147" s="1223" t="n"/>
      <c r="AF147" s="1223" t="n"/>
      <c r="AG147" s="1223" t="n"/>
      <c r="AH147" s="1223" t="n"/>
      <c r="AI147" s="1223" t="n"/>
      <c r="AJ147" s="1223" t="n"/>
      <c r="AK147" s="1223" t="n"/>
      <c r="AL147" s="1223" t="n"/>
      <c r="AM147" s="1223" t="n"/>
      <c r="AN147" s="1223" t="n"/>
      <c r="AO147" s="1223" t="n"/>
      <c r="AP147" s="1223" t="n"/>
    </row>
    <row r="148" ht="15" customHeight="1" s="789">
      <c r="A148" s="1218" t="n"/>
      <c r="B148" s="1223" t="n"/>
      <c r="C148" s="1558" t="n"/>
      <c r="D148" s="1558" t="n"/>
      <c r="E148" s="1223" t="n"/>
      <c r="F148" s="1223" t="n"/>
      <c r="G148" s="1223" t="n"/>
      <c r="H148" s="1223" t="n"/>
      <c r="I148" s="1223" t="n"/>
      <c r="J148" s="1223" t="n"/>
      <c r="K148" s="1223" t="n"/>
      <c r="L148" s="1223" t="n"/>
      <c r="M148" s="1223" t="n"/>
      <c r="N148" s="1223" t="n"/>
      <c r="O148" s="1223" t="n"/>
      <c r="P148" s="1223" t="n"/>
      <c r="Q148" s="1223" t="n"/>
      <c r="R148" s="1223" t="n"/>
      <c r="S148" s="1223" t="n"/>
      <c r="T148" s="1223" t="n"/>
      <c r="U148" s="1223" t="n"/>
      <c r="V148" s="1223" t="n"/>
      <c r="W148" s="1223" t="n"/>
      <c r="X148" s="1223" t="n"/>
      <c r="Y148" s="1223" t="n"/>
      <c r="Z148" s="1223" t="n"/>
      <c r="AA148" s="1223" t="n"/>
      <c r="AB148" s="1223" t="n"/>
      <c r="AC148" s="1223" t="n"/>
      <c r="AD148" s="1223" t="n"/>
      <c r="AE148" s="1223" t="n"/>
      <c r="AF148" s="1223" t="n"/>
      <c r="AG148" s="1223" t="n"/>
      <c r="AH148" s="1223" t="n"/>
      <c r="AI148" s="1223" t="n"/>
      <c r="AJ148" s="1223" t="n"/>
      <c r="AK148" s="1223" t="n"/>
      <c r="AL148" s="1223" t="n"/>
      <c r="AM148" s="1223" t="n"/>
      <c r="AN148" s="1223" t="n"/>
      <c r="AO148" s="1223" t="n"/>
      <c r="AP148" s="1223" t="n"/>
    </row>
    <row r="149" ht="15" customHeight="1" s="789">
      <c r="A149" s="1218" t="n"/>
      <c r="B149" s="1223" t="n"/>
      <c r="C149" s="1558" t="n"/>
      <c r="D149" s="1558" t="n"/>
      <c r="E149" s="1223" t="n"/>
      <c r="F149" s="1223" t="n"/>
      <c r="G149" s="1223" t="n"/>
      <c r="H149" s="1223" t="n"/>
      <c r="I149" s="1223" t="n"/>
      <c r="J149" s="1223" t="n"/>
      <c r="K149" s="1223" t="n"/>
      <c r="L149" s="1223" t="n"/>
      <c r="M149" s="1223" t="n"/>
      <c r="N149" s="1223" t="n"/>
      <c r="O149" s="1223" t="n"/>
      <c r="P149" s="1223" t="n"/>
      <c r="Q149" s="1223" t="n"/>
      <c r="R149" s="1223" t="n"/>
      <c r="S149" s="1223" t="n"/>
      <c r="T149" s="1223" t="n"/>
      <c r="U149" s="1223" t="n"/>
      <c r="V149" s="1223" t="n"/>
      <c r="W149" s="1223" t="n"/>
      <c r="X149" s="1223" t="n"/>
      <c r="Y149" s="1223" t="n"/>
      <c r="Z149" s="1223" t="n"/>
      <c r="AA149" s="1223" t="n"/>
      <c r="AB149" s="1223" t="n"/>
      <c r="AC149" s="1223" t="n"/>
      <c r="AD149" s="1223" t="n"/>
      <c r="AE149" s="1223" t="n"/>
      <c r="AF149" s="1223" t="n"/>
      <c r="AG149" s="1223" t="n"/>
      <c r="AH149" s="1223" t="n"/>
      <c r="AI149" s="1223" t="n"/>
      <c r="AJ149" s="1223" t="n"/>
      <c r="AK149" s="1223" t="n"/>
      <c r="AL149" s="1223" t="n"/>
      <c r="AM149" s="1223" t="n"/>
      <c r="AN149" s="1223" t="n"/>
      <c r="AO149" s="1223" t="n"/>
      <c r="AP149" s="1223" t="n"/>
    </row>
    <row r="150" ht="15" customHeight="1" s="789">
      <c r="A150" s="1218" t="n"/>
      <c r="B150" s="1223" t="n"/>
      <c r="C150" s="1558" t="n"/>
      <c r="D150" s="1558" t="n"/>
      <c r="E150" s="1219" t="n"/>
      <c r="F150" s="1219" t="n"/>
      <c r="G150" s="1269" t="n"/>
      <c r="H150" s="1269" t="n"/>
      <c r="I150" s="1221" t="n"/>
      <c r="J150" s="1221" t="n"/>
      <c r="K150" s="1221" t="n"/>
      <c r="L150" s="1221" t="n"/>
      <c r="M150" s="1221" t="n"/>
      <c r="N150" s="1221" t="n"/>
      <c r="O150" s="1221" t="n"/>
      <c r="P150" s="1221" t="n"/>
      <c r="Q150" s="1221" t="n"/>
      <c r="R150" s="1221" t="n"/>
      <c r="S150" s="1221" t="n"/>
      <c r="T150" s="1221" t="n"/>
      <c r="U150" s="1221" t="n"/>
      <c r="V150" s="1221" t="n"/>
      <c r="W150" s="1221" t="n"/>
      <c r="X150" s="1221" t="n"/>
      <c r="Y150" s="1222" t="n"/>
      <c r="Z150" s="1222" t="n"/>
      <c r="AA150" s="1080" t="n"/>
      <c r="AB150" s="788" t="n"/>
      <c r="AC150" s="788" t="n"/>
      <c r="AD150" s="788" t="n"/>
      <c r="AE150" s="788" t="n"/>
      <c r="AF150" s="788" t="n"/>
      <c r="AG150" s="788" t="n"/>
      <c r="AH150" s="788" t="n"/>
      <c r="AI150" s="788" t="n"/>
      <c r="AJ150" s="788" t="n"/>
      <c r="AK150" s="788" t="n"/>
      <c r="AL150" s="788" t="n"/>
      <c r="AM150" s="788" t="n"/>
      <c r="AN150" s="788" t="n"/>
      <c r="AO150" s="788" t="n"/>
      <c r="AP150" s="788" t="n"/>
    </row>
    <row r="151" ht="15" customHeight="1" s="789">
      <c r="A151" s="1218" t="n"/>
      <c r="B151" s="1223" t="n"/>
      <c r="C151" s="1558" t="n"/>
      <c r="D151" s="1558" t="n"/>
      <c r="E151" s="1219" t="n"/>
      <c r="F151" s="1219" t="n"/>
      <c r="G151" s="1269" t="n"/>
      <c r="H151" s="1269" t="n"/>
      <c r="I151" s="1221" t="n"/>
      <c r="J151" s="1221" t="n"/>
      <c r="K151" s="1221" t="n"/>
      <c r="L151" s="1221" t="n"/>
      <c r="M151" s="1221" t="n"/>
      <c r="N151" s="1221" t="n"/>
      <c r="O151" s="1221" t="n"/>
      <c r="P151" s="1221" t="n"/>
      <c r="Q151" s="1221" t="n"/>
      <c r="R151" s="1221" t="n"/>
      <c r="S151" s="1221" t="n"/>
      <c r="T151" s="1221" t="n"/>
      <c r="U151" s="1221" t="n"/>
      <c r="V151" s="1221" t="n"/>
      <c r="W151" s="1221" t="n"/>
      <c r="X151" s="1221" t="n"/>
      <c r="Y151" s="1222" t="n"/>
      <c r="Z151" s="1222" t="n"/>
      <c r="AA151" s="1080" t="n"/>
      <c r="AB151" s="788" t="n"/>
      <c r="AC151" s="788" t="n"/>
      <c r="AD151" s="788" t="n"/>
      <c r="AE151" s="788" t="n"/>
      <c r="AF151" s="788" t="n"/>
      <c r="AG151" s="788" t="n"/>
      <c r="AH151" s="788" t="n"/>
      <c r="AI151" s="788" t="n"/>
      <c r="AJ151" s="788" t="n"/>
      <c r="AK151" s="788" t="n"/>
      <c r="AL151" s="788" t="n"/>
      <c r="AM151" s="788" t="n"/>
      <c r="AN151" s="788" t="n"/>
      <c r="AO151" s="788" t="n"/>
      <c r="AP151" s="788" t="n"/>
    </row>
    <row r="152" ht="15" customHeight="1" s="789">
      <c r="A152" s="1218" t="n"/>
      <c r="B152" s="1223" t="n"/>
      <c r="C152" s="1558" t="n"/>
      <c r="D152" s="1558" t="n"/>
      <c r="E152" s="1219" t="n"/>
      <c r="F152" s="1219" t="n"/>
      <c r="G152" s="1269" t="n"/>
      <c r="H152" s="1269" t="n"/>
      <c r="I152" s="1221" t="n"/>
      <c r="J152" s="1221" t="n"/>
      <c r="K152" s="1221" t="n"/>
      <c r="L152" s="1221" t="n"/>
      <c r="M152" s="1221" t="n"/>
      <c r="N152" s="1221" t="n"/>
      <c r="O152" s="1221" t="n"/>
      <c r="P152" s="1221" t="n"/>
      <c r="Q152" s="1221" t="n"/>
      <c r="R152" s="1221" t="n"/>
      <c r="S152" s="1221" t="n"/>
      <c r="T152" s="1221" t="n"/>
      <c r="U152" s="1221" t="n"/>
      <c r="V152" s="1221" t="n"/>
      <c r="W152" s="1221" t="n"/>
      <c r="X152" s="1221" t="n"/>
      <c r="Y152" s="1222" t="n"/>
      <c r="Z152" s="1222" t="n"/>
      <c r="AA152" s="1080" t="n"/>
      <c r="AB152" s="788" t="n"/>
      <c r="AC152" s="788" t="n"/>
      <c r="AD152" s="788" t="n"/>
      <c r="AE152" s="788" t="n"/>
      <c r="AF152" s="788" t="n"/>
      <c r="AG152" s="788" t="n"/>
      <c r="AH152" s="788" t="n"/>
      <c r="AI152" s="788" t="n"/>
      <c r="AJ152" s="788" t="n"/>
      <c r="AK152" s="788" t="n"/>
      <c r="AL152" s="788" t="n"/>
      <c r="AM152" s="788" t="n"/>
      <c r="AN152" s="788" t="n"/>
      <c r="AO152" s="788" t="n"/>
      <c r="AP152" s="788" t="n"/>
    </row>
    <row r="153" ht="15" customHeight="1" s="789">
      <c r="A153" s="1218" t="n"/>
      <c r="B153" s="1223" t="n"/>
      <c r="C153" s="1558" t="n"/>
      <c r="D153" s="1558" t="n"/>
      <c r="E153" s="1219" t="n"/>
      <c r="F153" s="1219" t="n"/>
      <c r="G153" s="1221" t="n"/>
      <c r="H153" s="1221" t="n"/>
      <c r="I153" s="1221" t="n"/>
      <c r="J153" s="1221" t="n"/>
      <c r="K153" s="1221" t="n"/>
      <c r="L153" s="1221" t="n"/>
      <c r="M153" s="1221" t="n"/>
      <c r="N153" s="1221" t="n"/>
      <c r="O153" s="1221" t="n"/>
      <c r="P153" s="1221" t="n"/>
      <c r="Q153" s="1221" t="n"/>
      <c r="R153" s="1221" t="n"/>
      <c r="S153" s="1221" t="n"/>
      <c r="T153" s="1221" t="n"/>
      <c r="U153" s="1221" t="n"/>
      <c r="V153" s="1221" t="n"/>
      <c r="W153" s="1221" t="n"/>
      <c r="X153" s="1221" t="n"/>
      <c r="Y153" s="1222" t="n"/>
      <c r="Z153" s="1222" t="n"/>
      <c r="AA153" s="1080" t="n"/>
      <c r="AB153" s="788" t="n"/>
      <c r="AC153" s="788" t="n"/>
      <c r="AD153" s="788" t="n"/>
      <c r="AE153" s="788" t="n"/>
      <c r="AF153" s="788" t="n"/>
      <c r="AG153" s="788" t="n"/>
      <c r="AH153" s="788" t="n"/>
      <c r="AI153" s="788" t="n"/>
      <c r="AJ153" s="788" t="n"/>
      <c r="AK153" s="788" t="n"/>
      <c r="AL153" s="788" t="n"/>
      <c r="AM153" s="788" t="n"/>
      <c r="AN153" s="788" t="n"/>
      <c r="AO153" s="788" t="n"/>
      <c r="AP153" s="788" t="n"/>
    </row>
    <row r="154" ht="15" customHeight="1" s="789">
      <c r="A154" s="1218" t="n"/>
      <c r="B154" s="1223" t="n"/>
      <c r="C154" s="1558" t="n"/>
      <c r="D154" s="1558" t="n"/>
      <c r="E154" s="1219" t="n"/>
      <c r="F154" s="1219" t="n"/>
      <c r="G154" s="1221" t="n"/>
      <c r="H154" s="1221" t="n"/>
      <c r="I154" s="1221" t="n"/>
      <c r="J154" s="1221" t="n"/>
      <c r="K154" s="1221" t="n"/>
      <c r="L154" s="1221" t="n"/>
      <c r="M154" s="1221" t="n"/>
      <c r="N154" s="1221" t="n"/>
      <c r="O154" s="1221" t="n"/>
      <c r="P154" s="1221" t="n"/>
      <c r="Q154" s="1221" t="n"/>
      <c r="R154" s="1221" t="n"/>
      <c r="S154" s="1221" t="n"/>
      <c r="T154" s="1221" t="n"/>
      <c r="U154" s="1221" t="n"/>
      <c r="V154" s="1221" t="n"/>
      <c r="W154" s="1221" t="n"/>
      <c r="X154" s="1221" t="n"/>
      <c r="Y154" s="1222" t="n"/>
      <c r="Z154" s="1222" t="n"/>
      <c r="AA154" s="1080" t="n"/>
      <c r="AB154" s="788" t="n"/>
      <c r="AC154" s="788" t="n"/>
      <c r="AD154" s="788" t="n"/>
      <c r="AE154" s="788" t="n"/>
      <c r="AF154" s="788" t="n"/>
      <c r="AG154" s="788" t="n"/>
      <c r="AH154" s="788" t="n"/>
      <c r="AI154" s="788" t="n"/>
      <c r="AJ154" s="788" t="n"/>
      <c r="AK154" s="788" t="n"/>
      <c r="AL154" s="788" t="n"/>
      <c r="AM154" s="788" t="n"/>
      <c r="AN154" s="788" t="n"/>
      <c r="AO154" s="788" t="n"/>
      <c r="AP154" s="788" t="n"/>
    </row>
    <row r="155" ht="15" customHeight="1" s="789">
      <c r="A155" s="1218" t="n"/>
      <c r="B155" s="1223" t="n"/>
      <c r="C155" s="1558" t="n"/>
      <c r="D155" s="1558" t="n"/>
      <c r="E155" s="1219" t="n"/>
      <c r="F155" s="1219" t="n"/>
      <c r="G155" s="902" t="n"/>
      <c r="H155" s="902" t="n"/>
      <c r="I155" s="1219" t="n"/>
      <c r="J155" s="1219" t="n"/>
      <c r="K155" s="1219" t="n"/>
      <c r="L155" s="1221" t="n"/>
      <c r="M155" s="1221" t="n"/>
      <c r="N155" s="1221" t="n"/>
      <c r="O155" s="1221" t="n"/>
      <c r="P155" s="1221" t="n"/>
      <c r="Q155" s="1221" t="n"/>
      <c r="R155" s="1221" t="n"/>
      <c r="S155" s="1221" t="n"/>
      <c r="T155" s="1221" t="n"/>
      <c r="U155" s="1221" t="n"/>
      <c r="V155" s="1221" t="n"/>
      <c r="W155" s="1221" t="n"/>
      <c r="X155" s="1221" t="n"/>
      <c r="Y155" s="1222" t="n"/>
      <c r="Z155" s="1222" t="n"/>
      <c r="AA155" s="1080" t="n"/>
      <c r="AB155" s="788" t="n"/>
      <c r="AC155" s="788" t="n"/>
      <c r="AD155" s="788" t="n"/>
      <c r="AE155" s="788" t="n"/>
      <c r="AF155" s="788" t="n"/>
      <c r="AG155" s="788" t="n"/>
      <c r="AH155" s="788" t="n"/>
      <c r="AI155" s="788" t="n"/>
      <c r="AJ155" s="788" t="n"/>
      <c r="AK155" s="788" t="n"/>
      <c r="AL155" s="788" t="n"/>
      <c r="AM155" s="788" t="n"/>
      <c r="AN155" s="788" t="n"/>
      <c r="AO155" s="788" t="n"/>
      <c r="AP155" s="788" t="n"/>
    </row>
    <row r="156" ht="15" customHeight="1" s="789">
      <c r="A156" s="1218" t="n"/>
      <c r="B156" s="1223" t="n"/>
      <c r="C156" s="1558" t="n"/>
      <c r="D156" s="1558" t="n"/>
      <c r="E156" s="1219" t="n"/>
      <c r="F156" s="1219" t="n"/>
      <c r="G156" s="902" t="n"/>
      <c r="H156" s="902" t="n"/>
      <c r="I156" s="1219" t="n"/>
      <c r="J156" s="1219" t="n"/>
      <c r="K156" s="1219" t="n"/>
      <c r="L156" s="1221" t="n"/>
      <c r="M156" s="1221" t="n"/>
      <c r="N156" s="1221" t="n"/>
      <c r="O156" s="1221" t="n"/>
      <c r="P156" s="1221" t="n"/>
      <c r="Q156" s="1221" t="n"/>
      <c r="R156" s="1221" t="n"/>
      <c r="S156" s="1221" t="n"/>
      <c r="T156" s="1221" t="n"/>
      <c r="U156" s="1221" t="n"/>
      <c r="V156" s="1221" t="n"/>
      <c r="W156" s="1221" t="n"/>
      <c r="X156" s="1221" t="n"/>
      <c r="Y156" s="1222" t="n"/>
      <c r="Z156" s="1222" t="n"/>
      <c r="AA156" s="1080" t="n"/>
      <c r="AB156" s="788" t="n"/>
      <c r="AC156" s="788" t="n"/>
      <c r="AD156" s="788" t="n"/>
      <c r="AE156" s="788" t="n"/>
      <c r="AF156" s="788" t="n"/>
      <c r="AG156" s="788" t="n"/>
      <c r="AH156" s="788" t="n"/>
      <c r="AI156" s="788" t="n"/>
      <c r="AJ156" s="788" t="n"/>
      <c r="AK156" s="788" t="n"/>
      <c r="AL156" s="788" t="n"/>
      <c r="AM156" s="788" t="n"/>
      <c r="AN156" s="788" t="n"/>
      <c r="AO156" s="788" t="n"/>
      <c r="AP156" s="788" t="n"/>
    </row>
    <row r="157" ht="15" customHeight="1" s="789">
      <c r="A157" s="1218" t="n"/>
      <c r="B157" s="1223" t="n"/>
      <c r="C157" s="1558" t="n"/>
      <c r="D157" s="1558" t="n"/>
      <c r="E157" s="1219" t="n"/>
      <c r="F157" s="1219" t="n"/>
      <c r="G157" s="902" t="n"/>
      <c r="H157" s="902" t="n"/>
      <c r="I157" s="1219" t="n"/>
      <c r="J157" s="1219" t="n"/>
      <c r="K157" s="1219" t="n"/>
      <c r="L157" s="1221" t="n"/>
      <c r="M157" s="1221" t="n"/>
      <c r="N157" s="1221" t="n"/>
      <c r="O157" s="1221" t="n"/>
      <c r="P157" s="1221" t="n"/>
      <c r="Q157" s="1221" t="n"/>
      <c r="R157" s="1221" t="n"/>
      <c r="S157" s="1221" t="n"/>
      <c r="T157" s="1221" t="n"/>
      <c r="U157" s="1221" t="n"/>
      <c r="V157" s="1221" t="n"/>
      <c r="W157" s="1221" t="n"/>
      <c r="X157" s="1221" t="n"/>
      <c r="Y157" s="1222" t="n"/>
      <c r="Z157" s="1222" t="n"/>
      <c r="AA157" s="1080" t="n"/>
      <c r="AB157" s="788" t="n"/>
      <c r="AC157" s="788" t="n"/>
      <c r="AD157" s="788" t="n"/>
      <c r="AE157" s="788" t="n"/>
      <c r="AF157" s="788" t="n"/>
      <c r="AG157" s="788" t="n"/>
      <c r="AH157" s="788" t="n"/>
      <c r="AI157" s="788" t="n"/>
      <c r="AJ157" s="788" t="n"/>
      <c r="AK157" s="788" t="n"/>
      <c r="AL157" s="788" t="n"/>
      <c r="AM157" s="788" t="n"/>
      <c r="AN157" s="788" t="n"/>
      <c r="AO157" s="788" t="n"/>
      <c r="AP157" s="788" t="n"/>
    </row>
    <row r="158" ht="15" customHeight="1" s="789">
      <c r="A158" s="1218" t="n"/>
      <c r="B158" s="1223" t="n"/>
      <c r="C158" s="1558" t="n"/>
      <c r="D158" s="1558" t="n"/>
      <c r="E158" s="1219" t="n"/>
      <c r="F158" s="1219" t="n"/>
      <c r="G158" s="902" t="n"/>
      <c r="H158" s="902" t="n"/>
      <c r="I158" s="1219" t="n"/>
      <c r="J158" s="1219" t="n"/>
      <c r="K158" s="1219" t="n"/>
      <c r="L158" s="1221" t="n"/>
      <c r="M158" s="1221" t="n"/>
      <c r="N158" s="1221" t="n"/>
      <c r="O158" s="1221" t="n"/>
      <c r="P158" s="1221" t="n"/>
      <c r="Q158" s="1221" t="n"/>
      <c r="R158" s="1221" t="n"/>
      <c r="S158" s="1221" t="n"/>
      <c r="T158" s="1221" t="n"/>
      <c r="U158" s="1221" t="n"/>
      <c r="V158" s="1221" t="n"/>
      <c r="W158" s="1221" t="n"/>
      <c r="X158" s="1221" t="n"/>
      <c r="Y158" s="1222" t="n"/>
      <c r="Z158" s="1222" t="n"/>
      <c r="AA158" s="1080" t="n"/>
      <c r="AB158" s="788" t="n"/>
      <c r="AC158" s="788" t="n"/>
      <c r="AD158" s="788" t="n"/>
      <c r="AE158" s="788" t="n"/>
      <c r="AF158" s="788" t="n"/>
      <c r="AG158" s="788" t="n"/>
      <c r="AH158" s="788" t="n"/>
      <c r="AI158" s="788" t="n"/>
      <c r="AJ158" s="788" t="n"/>
      <c r="AK158" s="788" t="n"/>
      <c r="AL158" s="788" t="n"/>
      <c r="AM158" s="788" t="n"/>
      <c r="AN158" s="788" t="n"/>
      <c r="AO158" s="788" t="n"/>
      <c r="AP158" s="788" t="n"/>
    </row>
    <row r="159" ht="15" customHeight="1" s="789">
      <c r="A159" s="1218" t="n"/>
      <c r="B159" s="1223" t="n"/>
      <c r="C159" s="1558" t="n"/>
      <c r="D159" s="1558" t="n"/>
      <c r="E159" s="1219" t="n"/>
      <c r="F159" s="1219" t="n"/>
      <c r="G159" s="902" t="n"/>
      <c r="H159" s="902" t="n"/>
      <c r="I159" s="1219" t="n"/>
      <c r="J159" s="1219" t="n"/>
      <c r="K159" s="1219" t="n"/>
      <c r="L159" s="1221" t="n"/>
      <c r="M159" s="1221" t="n"/>
      <c r="N159" s="1221" t="n"/>
      <c r="O159" s="1221" t="n"/>
      <c r="P159" s="1221" t="n"/>
      <c r="Q159" s="1221" t="n"/>
      <c r="R159" s="1221" t="n"/>
      <c r="S159" s="1221" t="n"/>
      <c r="T159" s="1221" t="n"/>
      <c r="U159" s="1221" t="n"/>
      <c r="V159" s="1221" t="n"/>
      <c r="W159" s="1221" t="n"/>
      <c r="X159" s="1221" t="n"/>
      <c r="Y159" s="1222" t="n"/>
      <c r="Z159" s="1222" t="n"/>
      <c r="AA159" s="1080" t="n"/>
      <c r="AB159" s="788" t="n"/>
      <c r="AC159" s="788" t="n"/>
      <c r="AD159" s="788" t="n"/>
      <c r="AE159" s="788" t="n"/>
      <c r="AF159" s="788" t="n"/>
      <c r="AG159" s="788" t="n"/>
      <c r="AH159" s="788" t="n"/>
      <c r="AI159" s="788" t="n"/>
      <c r="AJ159" s="788" t="n"/>
      <c r="AK159" s="788" t="n"/>
      <c r="AL159" s="788" t="n"/>
      <c r="AM159" s="788" t="n"/>
      <c r="AN159" s="788" t="n"/>
      <c r="AO159" s="788" t="n"/>
      <c r="AP159" s="788" t="n"/>
    </row>
    <row r="160" ht="15" customHeight="1" s="789">
      <c r="A160" s="1218" t="n"/>
      <c r="B160" s="1223" t="n"/>
      <c r="C160" s="1560" t="n"/>
      <c r="D160" s="1560" t="n"/>
      <c r="E160" s="1219" t="n"/>
      <c r="F160" s="1219" t="n"/>
      <c r="G160" s="902" t="n"/>
      <c r="H160" s="902" t="n"/>
      <c r="I160" s="1219" t="n"/>
      <c r="J160" s="1219" t="n"/>
      <c r="K160" s="1219" t="n"/>
      <c r="L160" s="1221" t="n"/>
      <c r="M160" s="1221" t="n"/>
      <c r="N160" s="1221" t="n"/>
      <c r="O160" s="1221" t="n"/>
      <c r="P160" s="1221" t="n"/>
      <c r="Q160" s="1221" t="n"/>
      <c r="R160" s="1221" t="n"/>
      <c r="S160" s="1221" t="n"/>
      <c r="T160" s="1221" t="n"/>
      <c r="U160" s="1221" t="n"/>
      <c r="V160" s="1221" t="n"/>
      <c r="W160" s="1221" t="n"/>
      <c r="X160" s="1221" t="n"/>
      <c r="Y160" s="1222" t="n"/>
      <c r="Z160" s="1222" t="n"/>
      <c r="AA160" s="1080" t="n"/>
      <c r="AB160" s="788" t="n"/>
      <c r="AC160" s="788" t="n"/>
      <c r="AD160" s="788" t="n"/>
      <c r="AE160" s="788" t="n"/>
      <c r="AF160" s="788" t="n"/>
      <c r="AG160" s="788" t="n"/>
      <c r="AH160" s="788" t="n"/>
      <c r="AI160" s="788" t="n"/>
      <c r="AJ160" s="788" t="n"/>
      <c r="AK160" s="788" t="n"/>
      <c r="AL160" s="788" t="n"/>
      <c r="AM160" s="788" t="n"/>
      <c r="AN160" s="788" t="n"/>
      <c r="AO160" s="788" t="n"/>
      <c r="AP160" s="788" t="n"/>
    </row>
    <row r="161" ht="15" customHeight="1" s="789">
      <c r="A161" s="1218" t="n"/>
      <c r="B161" s="1223" t="n"/>
      <c r="C161" s="1219" t="n"/>
      <c r="D161" s="1311" t="n"/>
      <c r="E161" s="1219" t="n"/>
      <c r="F161" s="1219" t="n"/>
      <c r="G161" s="902" t="n"/>
      <c r="H161" s="902" t="n"/>
      <c r="I161" s="1219" t="n"/>
      <c r="J161" s="1219" t="n"/>
      <c r="K161" s="1219" t="n"/>
      <c r="L161" s="1221" t="n"/>
      <c r="M161" s="1221" t="n"/>
      <c r="N161" s="1221" t="n"/>
      <c r="O161" s="1221" t="n"/>
      <c r="P161" s="1221" t="n"/>
      <c r="Q161" s="1221" t="n"/>
      <c r="R161" s="1221" t="n"/>
      <c r="S161" s="1221" t="n"/>
      <c r="T161" s="1221" t="n"/>
      <c r="U161" s="1221" t="n"/>
      <c r="V161" s="1221" t="n"/>
      <c r="W161" s="1221" t="n"/>
      <c r="X161" s="1221" t="n"/>
      <c r="Y161" s="1222" t="n"/>
      <c r="Z161" s="1222" t="n"/>
      <c r="AA161" s="1080" t="n"/>
      <c r="AB161" s="788" t="n"/>
      <c r="AC161" s="788" t="n"/>
      <c r="AD161" s="788" t="n"/>
      <c r="AE161" s="788" t="n"/>
      <c r="AF161" s="788" t="n"/>
      <c r="AG161" s="788" t="n"/>
      <c r="AH161" s="788" t="n"/>
      <c r="AI161" s="788" t="n"/>
      <c r="AJ161" s="788" t="n"/>
      <c r="AK161" s="788" t="n"/>
      <c r="AL161" s="788" t="n"/>
      <c r="AM161" s="788" t="n"/>
      <c r="AN161" s="788" t="n"/>
      <c r="AO161" s="788" t="n"/>
      <c r="AP161" s="788" t="n"/>
    </row>
    <row r="162" ht="15" customHeight="1" s="789">
      <c r="A162" s="1218" t="n"/>
      <c r="B162" s="1223" t="n"/>
      <c r="C162" s="1219" t="n"/>
      <c r="D162" s="1219" t="n"/>
      <c r="E162" s="1219" t="n"/>
      <c r="F162" s="1219" t="n"/>
      <c r="G162" s="902" t="n"/>
      <c r="H162" s="902" t="n"/>
      <c r="I162" s="1219" t="n"/>
      <c r="J162" s="1219" t="n"/>
      <c r="K162" s="1219" t="n"/>
      <c r="L162" s="1221" t="n"/>
      <c r="M162" s="1221" t="n"/>
      <c r="N162" s="1221" t="n"/>
      <c r="O162" s="1221" t="n"/>
      <c r="P162" s="1221" t="n"/>
      <c r="Q162" s="1221" t="n"/>
      <c r="R162" s="1221" t="n"/>
      <c r="S162" s="1221" t="n"/>
      <c r="T162" s="1221" t="n"/>
      <c r="U162" s="1221" t="n"/>
      <c r="V162" s="1221" t="n"/>
      <c r="W162" s="1221" t="n"/>
      <c r="X162" s="1221" t="n"/>
      <c r="Y162" s="1222" t="n"/>
      <c r="Z162" s="1222" t="n"/>
      <c r="AA162" s="1080" t="n"/>
      <c r="AB162" s="788" t="n"/>
      <c r="AC162" s="788" t="n"/>
      <c r="AD162" s="788" t="n"/>
      <c r="AE162" s="788" t="n"/>
      <c r="AF162" s="788" t="n"/>
      <c r="AG162" s="788" t="n"/>
      <c r="AH162" s="788" t="n"/>
      <c r="AI162" s="788" t="n"/>
      <c r="AJ162" s="788" t="n"/>
      <c r="AK162" s="788" t="n"/>
      <c r="AL162" s="788" t="n"/>
      <c r="AM162" s="788" t="n"/>
      <c r="AN162" s="788" t="n"/>
      <c r="AO162" s="788" t="n"/>
      <c r="AP162" s="788" t="n"/>
    </row>
    <row r="163" ht="15" customHeight="1" s="789">
      <c r="A163" s="1218" t="n"/>
      <c r="B163" s="1223" t="n"/>
      <c r="C163" s="1219" t="n"/>
      <c r="D163" s="1219" t="n"/>
      <c r="E163" s="1219" t="n"/>
      <c r="F163" s="1219" t="n"/>
      <c r="G163" s="902" t="n"/>
      <c r="H163" s="902" t="n"/>
      <c r="I163" s="1219" t="n"/>
      <c r="J163" s="1219" t="n"/>
      <c r="K163" s="1219" t="n"/>
      <c r="L163" s="1221" t="n"/>
      <c r="M163" s="1221" t="n"/>
      <c r="N163" s="1221" t="n"/>
      <c r="O163" s="1221" t="n"/>
      <c r="P163" s="1221" t="n"/>
      <c r="Q163" s="1221" t="n"/>
      <c r="R163" s="1221" t="n"/>
      <c r="S163" s="1221" t="n"/>
      <c r="T163" s="1221" t="n"/>
      <c r="U163" s="1221" t="n"/>
      <c r="V163" s="1221" t="n"/>
      <c r="W163" s="1221" t="n"/>
      <c r="X163" s="1221" t="n"/>
      <c r="Y163" s="1222" t="n"/>
      <c r="Z163" s="1222" t="n"/>
      <c r="AA163" s="1080" t="n"/>
      <c r="AB163" s="788" t="n"/>
      <c r="AC163" s="788" t="n"/>
      <c r="AD163" s="788" t="n"/>
      <c r="AE163" s="788" t="n"/>
      <c r="AF163" s="788" t="n"/>
      <c r="AG163" s="788" t="n"/>
      <c r="AH163" s="788" t="n"/>
      <c r="AI163" s="788" t="n"/>
      <c r="AJ163" s="788" t="n"/>
      <c r="AK163" s="788" t="n"/>
      <c r="AL163" s="788" t="n"/>
      <c r="AM163" s="788" t="n"/>
      <c r="AN163" s="788" t="n"/>
      <c r="AO163" s="788" t="n"/>
      <c r="AP163" s="788" t="n"/>
    </row>
    <row r="164" ht="15" customHeight="1" s="789">
      <c r="A164" s="1218" t="n"/>
      <c r="B164" s="1223" t="n"/>
      <c r="C164" s="1219" t="n"/>
      <c r="D164" s="1219" t="n"/>
      <c r="E164" s="1219" t="n"/>
      <c r="F164" s="1219" t="n"/>
      <c r="G164" s="902" t="n"/>
      <c r="H164" s="902" t="n"/>
      <c r="I164" s="1219" t="n"/>
      <c r="J164" s="1219" t="n"/>
      <c r="K164" s="1219" t="n"/>
      <c r="L164" s="1221" t="n"/>
      <c r="M164" s="1221" t="n"/>
      <c r="N164" s="1221" t="n"/>
      <c r="O164" s="1221" t="n"/>
      <c r="P164" s="1221" t="n"/>
      <c r="Q164" s="1221" t="n"/>
      <c r="R164" s="1221" t="n"/>
      <c r="S164" s="1221" t="n"/>
      <c r="T164" s="1221" t="n"/>
      <c r="U164" s="1221" t="n"/>
      <c r="V164" s="1221" t="n"/>
      <c r="W164" s="1221" t="n"/>
      <c r="X164" s="1221" t="n"/>
      <c r="Y164" s="1222" t="n"/>
      <c r="Z164" s="1222" t="n"/>
      <c r="AA164" s="1080" t="n"/>
      <c r="AB164" s="788" t="n"/>
      <c r="AC164" s="788" t="n"/>
      <c r="AD164" s="788" t="n"/>
      <c r="AE164" s="788" t="n"/>
      <c r="AF164" s="788" t="n"/>
      <c r="AG164" s="788" t="n"/>
      <c r="AH164" s="788" t="n"/>
      <c r="AI164" s="788" t="n"/>
      <c r="AJ164" s="788" t="n"/>
      <c r="AK164" s="788" t="n"/>
      <c r="AL164" s="788" t="n"/>
      <c r="AM164" s="788" t="n"/>
      <c r="AN164" s="788" t="n"/>
      <c r="AO164" s="788" t="n"/>
      <c r="AP164" s="788" t="n"/>
    </row>
    <row r="165" ht="15" customHeight="1" s="789">
      <c r="A165" s="1218" t="n"/>
      <c r="B165" s="1223" t="n"/>
      <c r="C165" s="1219" t="n"/>
      <c r="D165" s="1219" t="n"/>
      <c r="E165" s="1219" t="n"/>
      <c r="F165" s="1219" t="n"/>
      <c r="G165" s="902" t="n"/>
      <c r="H165" s="902" t="n"/>
      <c r="I165" s="1219" t="n"/>
      <c r="J165" s="1219" t="n"/>
      <c r="K165" s="1219" t="n"/>
      <c r="L165" s="1221" t="n"/>
      <c r="M165" s="1221" t="n"/>
      <c r="N165" s="1221" t="n"/>
      <c r="O165" s="1221" t="n"/>
      <c r="P165" s="1221" t="n"/>
      <c r="Q165" s="1221" t="n"/>
      <c r="R165" s="1221" t="n"/>
      <c r="S165" s="1221" t="n"/>
      <c r="T165" s="1221" t="n"/>
      <c r="U165" s="1221" t="n"/>
      <c r="V165" s="1221" t="n"/>
      <c r="W165" s="1221" t="n"/>
      <c r="X165" s="1221" t="n"/>
      <c r="Y165" s="1222" t="n"/>
      <c r="Z165" s="1222" t="n"/>
      <c r="AA165" s="1080" t="n"/>
      <c r="AB165" s="788" t="n"/>
      <c r="AC165" s="788" t="n"/>
      <c r="AD165" s="788" t="n"/>
      <c r="AE165" s="788" t="n"/>
      <c r="AF165" s="788" t="n"/>
      <c r="AG165" s="788" t="n"/>
      <c r="AH165" s="788" t="n"/>
      <c r="AI165" s="788" t="n"/>
      <c r="AJ165" s="788" t="n"/>
      <c r="AK165" s="788" t="n"/>
      <c r="AL165" s="788" t="n"/>
      <c r="AM165" s="788" t="n"/>
      <c r="AN165" s="788" t="n"/>
      <c r="AO165" s="788" t="n"/>
      <c r="AP165" s="788" t="n"/>
    </row>
    <row r="166" ht="15" customHeight="1" s="789">
      <c r="A166" s="1218" t="n"/>
      <c r="B166" s="1223" t="n"/>
      <c r="C166" s="1219" t="n"/>
      <c r="D166" s="1219" t="n"/>
      <c r="E166" s="1219" t="n"/>
      <c r="F166" s="1219" t="n"/>
      <c r="G166" s="902" t="n"/>
      <c r="H166" s="902" t="n"/>
      <c r="I166" s="1219" t="n"/>
      <c r="J166" s="1219" t="n"/>
      <c r="K166" s="1219" t="n"/>
      <c r="L166" s="1221" t="n"/>
      <c r="M166" s="1221" t="n"/>
      <c r="N166" s="1221" t="n"/>
      <c r="O166" s="1221" t="n"/>
      <c r="P166" s="1221" t="n"/>
      <c r="Q166" s="1221" t="n"/>
      <c r="R166" s="1221" t="n"/>
      <c r="S166" s="1221" t="n"/>
      <c r="T166" s="1221" t="n"/>
      <c r="U166" s="1221" t="n"/>
      <c r="V166" s="1221" t="n"/>
      <c r="W166" s="1221" t="n"/>
      <c r="X166" s="1221" t="n"/>
      <c r="Y166" s="1222" t="n"/>
      <c r="Z166" s="1222" t="n"/>
      <c r="AA166" s="1080" t="n"/>
      <c r="AB166" s="788" t="n"/>
      <c r="AC166" s="788" t="n"/>
      <c r="AD166" s="788" t="n"/>
      <c r="AE166" s="788" t="n"/>
      <c r="AF166" s="788" t="n"/>
      <c r="AG166" s="788" t="n"/>
      <c r="AH166" s="788" t="n"/>
      <c r="AI166" s="788" t="n"/>
      <c r="AJ166" s="788" t="n"/>
      <c r="AK166" s="788" t="n"/>
      <c r="AL166" s="788" t="n"/>
      <c r="AM166" s="788" t="n"/>
      <c r="AN166" s="788" t="n"/>
      <c r="AO166" s="788" t="n"/>
      <c r="AP166" s="788" t="n"/>
    </row>
    <row r="167" ht="15" customHeight="1" s="789">
      <c r="A167" s="1218" t="n"/>
      <c r="B167" s="1223" t="n"/>
      <c r="C167" s="1219" t="n"/>
      <c r="D167" s="1219" t="n"/>
      <c r="E167" s="1219" t="n"/>
      <c r="F167" s="1219" t="n"/>
      <c r="G167" s="902" t="n"/>
      <c r="H167" s="902" t="n"/>
      <c r="I167" s="1219" t="n"/>
      <c r="J167" s="1219" t="n"/>
      <c r="K167" s="1219" t="n"/>
      <c r="L167" s="1221" t="n"/>
      <c r="M167" s="1221" t="n"/>
      <c r="N167" s="1221" t="n"/>
      <c r="O167" s="1221" t="n"/>
      <c r="P167" s="1221" t="n"/>
      <c r="Q167" s="1221" t="n"/>
      <c r="R167" s="1221" t="n"/>
      <c r="S167" s="1221" t="n"/>
      <c r="T167" s="1221" t="n"/>
      <c r="U167" s="1221" t="n"/>
      <c r="V167" s="1221" t="n"/>
      <c r="W167" s="1221" t="n"/>
      <c r="X167" s="1221" t="n"/>
      <c r="Y167" s="1222" t="n"/>
      <c r="Z167" s="1222" t="n"/>
      <c r="AA167" s="1080" t="n"/>
      <c r="AB167" s="788" t="n"/>
      <c r="AC167" s="788" t="n"/>
      <c r="AD167" s="788" t="n"/>
      <c r="AE167" s="788" t="n"/>
      <c r="AF167" s="788" t="n"/>
      <c r="AG167" s="788" t="n"/>
      <c r="AH167" s="788" t="n"/>
      <c r="AI167" s="788" t="n"/>
      <c r="AJ167" s="788" t="n"/>
      <c r="AK167" s="788" t="n"/>
      <c r="AL167" s="788" t="n"/>
      <c r="AM167" s="788" t="n"/>
      <c r="AN167" s="788" t="n"/>
      <c r="AO167" s="788" t="n"/>
      <c r="AP167" s="788" t="n"/>
    </row>
    <row r="168" ht="15" customHeight="1" s="789">
      <c r="A168" s="1218" t="n"/>
      <c r="B168" s="1223" t="n"/>
      <c r="C168" s="1219" t="n"/>
      <c r="D168" s="1219" t="n"/>
      <c r="E168" s="1219" t="n"/>
      <c r="F168" s="1219" t="n"/>
      <c r="G168" s="902" t="n"/>
      <c r="H168" s="902" t="n"/>
      <c r="I168" s="1219" t="n"/>
      <c r="J168" s="1219" t="n"/>
      <c r="K168" s="1219" t="n"/>
      <c r="L168" s="1221" t="n"/>
      <c r="M168" s="1221" t="n"/>
      <c r="N168" s="1221" t="n"/>
      <c r="O168" s="1221" t="n"/>
      <c r="P168" s="1221" t="n"/>
      <c r="Q168" s="1221" t="n"/>
      <c r="R168" s="1221" t="n"/>
      <c r="S168" s="1221" t="n"/>
      <c r="T168" s="1221" t="n"/>
      <c r="U168" s="1221" t="n"/>
      <c r="V168" s="1221" t="n"/>
      <c r="W168" s="1221" t="n"/>
      <c r="X168" s="1221" t="n"/>
      <c r="Y168" s="1222" t="n"/>
      <c r="Z168" s="1222" t="n"/>
      <c r="AA168" s="1080" t="n"/>
      <c r="AB168" s="788" t="n"/>
      <c r="AC168" s="788" t="n"/>
      <c r="AD168" s="788" t="n"/>
      <c r="AE168" s="788" t="n"/>
      <c r="AF168" s="788" t="n"/>
      <c r="AG168" s="788" t="n"/>
      <c r="AH168" s="788" t="n"/>
      <c r="AI168" s="788" t="n"/>
      <c r="AJ168" s="788" t="n"/>
      <c r="AK168" s="788" t="n"/>
      <c r="AL168" s="788" t="n"/>
      <c r="AM168" s="788" t="n"/>
      <c r="AN168" s="788" t="n"/>
      <c r="AO168" s="788" t="n"/>
      <c r="AP168" s="788" t="n"/>
    </row>
    <row r="169" ht="15" customHeight="1" s="789">
      <c r="A169" s="1218" t="n"/>
      <c r="B169" s="1223" t="n"/>
      <c r="C169" s="1219" t="n"/>
      <c r="D169" s="1219" t="n"/>
      <c r="E169" s="1219" t="n"/>
      <c r="F169" s="1219" t="n"/>
      <c r="G169" s="902" t="n"/>
      <c r="H169" s="902" t="n"/>
      <c r="I169" s="1219" t="n"/>
      <c r="J169" s="1219" t="n"/>
      <c r="K169" s="1219" t="n"/>
      <c r="L169" s="1221" t="n"/>
      <c r="M169" s="1221" t="n"/>
      <c r="N169" s="1221" t="n"/>
      <c r="O169" s="1221" t="n"/>
      <c r="P169" s="1221" t="n"/>
      <c r="Q169" s="1221" t="n"/>
      <c r="R169" s="1221" t="n"/>
      <c r="S169" s="1221" t="n"/>
      <c r="T169" s="1221" t="n"/>
      <c r="U169" s="1221" t="n"/>
      <c r="V169" s="1221" t="n"/>
      <c r="W169" s="1221" t="n"/>
      <c r="X169" s="1221" t="n"/>
      <c r="Y169" s="1222" t="n"/>
      <c r="Z169" s="1222" t="n"/>
      <c r="AA169" s="1080" t="n"/>
      <c r="AB169" s="788" t="n"/>
      <c r="AC169" s="788" t="n"/>
      <c r="AD169" s="788" t="n"/>
      <c r="AE169" s="788" t="n"/>
      <c r="AF169" s="788" t="n"/>
      <c r="AG169" s="788" t="n"/>
      <c r="AH169" s="788" t="n"/>
      <c r="AI169" s="788" t="n"/>
      <c r="AJ169" s="788" t="n"/>
      <c r="AK169" s="788" t="n"/>
      <c r="AL169" s="788" t="n"/>
      <c r="AM169" s="788" t="n"/>
      <c r="AN169" s="788" t="n"/>
      <c r="AO169" s="788" t="n"/>
      <c r="AP169" s="788" t="n"/>
    </row>
    <row r="170" ht="15" customHeight="1" s="789">
      <c r="A170" s="1218" t="n"/>
      <c r="B170" s="1223" t="n"/>
      <c r="C170" s="1219" t="n"/>
      <c r="D170" s="1219" t="n"/>
      <c r="E170" s="1219" t="n"/>
      <c r="F170" s="1219" t="n"/>
      <c r="G170" s="902" t="n"/>
      <c r="H170" s="902" t="n"/>
      <c r="I170" s="1219" t="n"/>
      <c r="J170" s="1219" t="n"/>
      <c r="K170" s="1219" t="n"/>
      <c r="L170" s="1221" t="n"/>
      <c r="M170" s="1221" t="n"/>
      <c r="N170" s="1221" t="n"/>
      <c r="O170" s="1221" t="n"/>
      <c r="P170" s="1221" t="n"/>
      <c r="Q170" s="1221" t="n"/>
      <c r="R170" s="1221" t="n"/>
      <c r="S170" s="1221" t="n"/>
      <c r="T170" s="1221" t="n"/>
      <c r="U170" s="1221" t="n"/>
      <c r="V170" s="1221" t="n"/>
      <c r="W170" s="1221" t="n"/>
      <c r="X170" s="1221" t="n"/>
      <c r="Y170" s="1222" t="n"/>
      <c r="Z170" s="1222" t="n"/>
      <c r="AA170" s="1080" t="n"/>
      <c r="AB170" s="788" t="n"/>
      <c r="AC170" s="788" t="n"/>
      <c r="AD170" s="788" t="n"/>
      <c r="AE170" s="788" t="n"/>
      <c r="AF170" s="788" t="n"/>
      <c r="AG170" s="788" t="n"/>
      <c r="AH170" s="788" t="n"/>
      <c r="AI170" s="788" t="n"/>
      <c r="AJ170" s="788" t="n"/>
      <c r="AK170" s="788" t="n"/>
      <c r="AL170" s="788" t="n"/>
      <c r="AM170" s="788" t="n"/>
      <c r="AN170" s="788" t="n"/>
      <c r="AO170" s="788" t="n"/>
      <c r="AP170" s="788" t="n"/>
    </row>
    <row r="171" ht="15" customHeight="1" s="789">
      <c r="A171" s="1218" t="n"/>
      <c r="B171" s="1223" t="n"/>
      <c r="C171" s="1219" t="n"/>
      <c r="D171" s="1219" t="n"/>
      <c r="E171" s="1219" t="n"/>
      <c r="F171" s="1219" t="n"/>
      <c r="G171" s="902" t="n"/>
      <c r="H171" s="902" t="n"/>
      <c r="I171" s="1219" t="n"/>
      <c r="J171" s="1219" t="n"/>
      <c r="K171" s="1219" t="n"/>
      <c r="L171" s="1221" t="n"/>
      <c r="M171" s="1221" t="n"/>
      <c r="N171" s="1221" t="n"/>
      <c r="O171" s="1221" t="n"/>
      <c r="P171" s="1221" t="n"/>
      <c r="Q171" s="1221" t="n"/>
      <c r="R171" s="1221" t="n"/>
      <c r="S171" s="1221" t="n"/>
      <c r="T171" s="1221" t="n"/>
      <c r="U171" s="1221" t="n"/>
      <c r="V171" s="1221" t="n"/>
      <c r="W171" s="1221" t="n"/>
      <c r="X171" s="1221" t="n"/>
      <c r="Y171" s="1222" t="n"/>
      <c r="Z171" s="1222" t="n"/>
      <c r="AA171" s="1080" t="n"/>
      <c r="AB171" s="788" t="n"/>
      <c r="AC171" s="788" t="n"/>
      <c r="AD171" s="788" t="n"/>
      <c r="AE171" s="788" t="n"/>
      <c r="AF171" s="788" t="n"/>
      <c r="AG171" s="788" t="n"/>
      <c r="AH171" s="788" t="n"/>
      <c r="AI171" s="788" t="n"/>
      <c r="AJ171" s="788" t="n"/>
      <c r="AK171" s="788" t="n"/>
      <c r="AL171" s="788" t="n"/>
      <c r="AM171" s="788" t="n"/>
      <c r="AN171" s="788" t="n"/>
      <c r="AO171" s="788" t="n"/>
      <c r="AP171" s="788" t="n"/>
    </row>
    <row r="172" ht="15" customHeight="1" s="789">
      <c r="A172" s="1218" t="n"/>
      <c r="B172" s="1223" t="n"/>
      <c r="C172" s="1219" t="n"/>
      <c r="D172" s="1219" t="n"/>
      <c r="E172" s="1219" t="n"/>
      <c r="F172" s="1219" t="n"/>
      <c r="G172" s="902" t="n"/>
      <c r="H172" s="902" t="n"/>
      <c r="I172" s="1219" t="n"/>
      <c r="J172" s="1219" t="n"/>
      <c r="K172" s="1219" t="n"/>
      <c r="L172" s="1221" t="n"/>
      <c r="M172" s="1221" t="n"/>
      <c r="N172" s="1221" t="n"/>
      <c r="O172" s="1221" t="n"/>
      <c r="P172" s="1221" t="n"/>
      <c r="Q172" s="1221" t="n"/>
      <c r="R172" s="1221" t="n"/>
      <c r="S172" s="1221" t="n"/>
      <c r="T172" s="1221" t="n"/>
      <c r="U172" s="1221" t="n"/>
      <c r="V172" s="1221" t="n"/>
      <c r="W172" s="1221" t="n"/>
      <c r="X172" s="1221" t="n"/>
      <c r="Y172" s="1222" t="n"/>
      <c r="Z172" s="1222" t="n"/>
      <c r="AA172" s="1080" t="n"/>
      <c r="AB172" s="788" t="n"/>
      <c r="AC172" s="788" t="n"/>
      <c r="AD172" s="788" t="n"/>
      <c r="AE172" s="788" t="n"/>
      <c r="AF172" s="788" t="n"/>
      <c r="AG172" s="788" t="n"/>
      <c r="AH172" s="788" t="n"/>
      <c r="AI172" s="788" t="n"/>
      <c r="AJ172" s="788" t="n"/>
      <c r="AK172" s="788" t="n"/>
      <c r="AL172" s="788" t="n"/>
      <c r="AM172" s="788" t="n"/>
      <c r="AN172" s="788" t="n"/>
      <c r="AO172" s="788" t="n"/>
      <c r="AP172" s="788" t="n"/>
    </row>
    <row r="173" ht="15" customHeight="1" s="789">
      <c r="A173" s="1218" t="n"/>
      <c r="B173" s="1223" t="n"/>
      <c r="C173" s="1219" t="n"/>
      <c r="D173" s="1219" t="n"/>
      <c r="E173" s="1219" t="n"/>
      <c r="F173" s="1219" t="n"/>
      <c r="G173" s="902" t="n"/>
      <c r="H173" s="902" t="n"/>
      <c r="I173" s="1219" t="n"/>
      <c r="J173" s="1219" t="n"/>
      <c r="K173" s="1219" t="n"/>
      <c r="L173" s="1221" t="n"/>
      <c r="M173" s="1221" t="n"/>
      <c r="N173" s="1221" t="n"/>
      <c r="O173" s="1221" t="n"/>
      <c r="P173" s="1221" t="n"/>
      <c r="Q173" s="1221" t="n"/>
      <c r="R173" s="1221" t="n"/>
      <c r="S173" s="1221" t="n"/>
      <c r="T173" s="1221" t="n"/>
      <c r="U173" s="1221" t="n"/>
      <c r="V173" s="1221" t="n"/>
      <c r="W173" s="1221" t="n"/>
      <c r="X173" s="1221" t="n"/>
      <c r="Y173" s="1222" t="n"/>
      <c r="Z173" s="1222" t="n"/>
      <c r="AA173" s="1080" t="n"/>
      <c r="AB173" s="788" t="n"/>
      <c r="AC173" s="788" t="n"/>
      <c r="AD173" s="788" t="n"/>
      <c r="AE173" s="788" t="n"/>
      <c r="AF173" s="788" t="n"/>
      <c r="AG173" s="788" t="n"/>
      <c r="AH173" s="788" t="n"/>
      <c r="AI173" s="788" t="n"/>
      <c r="AJ173" s="788" t="n"/>
      <c r="AK173" s="788" t="n"/>
      <c r="AL173" s="788" t="n"/>
      <c r="AM173" s="788" t="n"/>
      <c r="AN173" s="788" t="n"/>
      <c r="AO173" s="788" t="n"/>
      <c r="AP173" s="788" t="n"/>
    </row>
    <row r="174" ht="15" customHeight="1" s="789">
      <c r="A174" s="1218" t="n"/>
      <c r="B174" s="1223" t="n"/>
      <c r="C174" s="1219" t="n"/>
      <c r="D174" s="1219" t="n"/>
      <c r="E174" s="1219" t="n"/>
      <c r="F174" s="1219" t="n"/>
      <c r="G174" s="902" t="n"/>
      <c r="H174" s="902" t="n"/>
      <c r="I174" s="1219" t="n"/>
      <c r="J174" s="1219" t="n"/>
      <c r="K174" s="1219" t="n"/>
      <c r="L174" s="1221" t="n"/>
      <c r="M174" s="1221" t="n"/>
      <c r="N174" s="1221" t="n"/>
      <c r="O174" s="1221" t="n"/>
      <c r="P174" s="1221" t="n"/>
      <c r="Q174" s="1221" t="n"/>
      <c r="R174" s="1221" t="n"/>
      <c r="S174" s="1221" t="n"/>
      <c r="T174" s="1221" t="n"/>
      <c r="U174" s="1221" t="n"/>
      <c r="V174" s="1221" t="n"/>
      <c r="W174" s="1221" t="n"/>
      <c r="X174" s="1221" t="n"/>
      <c r="Y174" s="1222" t="n"/>
      <c r="Z174" s="1222" t="n"/>
      <c r="AA174" s="1080" t="n"/>
      <c r="AB174" s="788" t="n"/>
      <c r="AC174" s="788" t="n"/>
      <c r="AD174" s="788" t="n"/>
      <c r="AE174" s="788" t="n"/>
      <c r="AF174" s="788" t="n"/>
      <c r="AG174" s="788" t="n"/>
      <c r="AH174" s="788" t="n"/>
      <c r="AI174" s="788" t="n"/>
      <c r="AJ174" s="788" t="n"/>
      <c r="AK174" s="788" t="n"/>
      <c r="AL174" s="788" t="n"/>
      <c r="AM174" s="788" t="n"/>
      <c r="AN174" s="788" t="n"/>
      <c r="AO174" s="788" t="n"/>
      <c r="AP174" s="788" t="n"/>
    </row>
    <row r="175" ht="15" customHeight="1" s="789">
      <c r="A175" s="1218" t="n"/>
      <c r="B175" s="1223" t="n"/>
      <c r="C175" s="1219" t="n"/>
      <c r="D175" s="1219" t="n"/>
      <c r="E175" s="1219" t="n"/>
      <c r="F175" s="1219" t="n"/>
      <c r="G175" s="902" t="n"/>
      <c r="H175" s="902" t="n"/>
      <c r="I175" s="1219" t="n"/>
      <c r="J175" s="1219" t="n"/>
      <c r="K175" s="1219" t="n"/>
      <c r="L175" s="1221" t="n"/>
      <c r="M175" s="1221" t="n"/>
      <c r="N175" s="1221" t="n"/>
      <c r="O175" s="1221" t="n"/>
      <c r="P175" s="1221" t="n"/>
      <c r="Q175" s="1221" t="n"/>
      <c r="R175" s="1221" t="n"/>
      <c r="S175" s="1221" t="n"/>
      <c r="T175" s="1221" t="n"/>
      <c r="U175" s="1221" t="n"/>
      <c r="V175" s="1221" t="n"/>
      <c r="W175" s="1221" t="n"/>
      <c r="X175" s="1221" t="n"/>
      <c r="Y175" s="1222" t="n"/>
      <c r="Z175" s="1222" t="n"/>
      <c r="AA175" s="1080" t="n"/>
      <c r="AB175" s="788" t="n"/>
      <c r="AC175" s="788" t="n"/>
      <c r="AD175" s="788" t="n"/>
      <c r="AE175" s="788" t="n"/>
      <c r="AF175" s="788" t="n"/>
      <c r="AG175" s="788" t="n"/>
      <c r="AH175" s="788" t="n"/>
      <c r="AI175" s="788" t="n"/>
      <c r="AJ175" s="788" t="n"/>
      <c r="AK175" s="788" t="n"/>
      <c r="AL175" s="788" t="n"/>
      <c r="AM175" s="788" t="n"/>
      <c r="AN175" s="788" t="n"/>
      <c r="AO175" s="788" t="n"/>
      <c r="AP175" s="788" t="n"/>
    </row>
    <row r="176" ht="15" customHeight="1" s="789">
      <c r="A176" s="1218" t="n"/>
      <c r="B176" s="1223" t="n"/>
      <c r="C176" s="1219" t="n"/>
      <c r="D176" s="1219" t="n"/>
      <c r="E176" s="1219" t="n"/>
      <c r="F176" s="1219" t="n"/>
      <c r="G176" s="902" t="n"/>
      <c r="H176" s="902" t="n"/>
      <c r="I176" s="1219" t="n"/>
      <c r="J176" s="1219" t="n"/>
      <c r="K176" s="1219" t="n"/>
      <c r="L176" s="1221" t="n"/>
      <c r="M176" s="1221" t="n"/>
      <c r="N176" s="1221" t="n"/>
      <c r="O176" s="1221" t="n"/>
      <c r="P176" s="1221" t="n"/>
      <c r="Q176" s="1221" t="n"/>
      <c r="R176" s="1221" t="n"/>
      <c r="S176" s="1221" t="n"/>
      <c r="T176" s="1221" t="n"/>
      <c r="U176" s="1221" t="n"/>
      <c r="V176" s="1221" t="n"/>
      <c r="W176" s="1221" t="n"/>
      <c r="X176" s="1221" t="n"/>
      <c r="Y176" s="1222" t="n"/>
      <c r="Z176" s="1222" t="n"/>
      <c r="AA176" s="1080" t="n"/>
      <c r="AB176" s="788" t="n"/>
      <c r="AC176" s="788" t="n"/>
      <c r="AD176" s="788" t="n"/>
      <c r="AE176" s="788" t="n"/>
      <c r="AF176" s="788" t="n"/>
      <c r="AG176" s="788" t="n"/>
      <c r="AH176" s="788" t="n"/>
      <c r="AI176" s="788" t="n"/>
      <c r="AJ176" s="788" t="n"/>
      <c r="AK176" s="788" t="n"/>
      <c r="AL176" s="788" t="n"/>
      <c r="AM176" s="788" t="n"/>
      <c r="AN176" s="788" t="n"/>
      <c r="AO176" s="788" t="n"/>
      <c r="AP176" s="788" t="n"/>
    </row>
    <row r="177" ht="15" customHeight="1" s="789">
      <c r="A177" s="1218" t="n"/>
      <c r="B177" s="1223" t="n"/>
      <c r="C177" s="1219" t="n"/>
      <c r="D177" s="1219" t="n"/>
      <c r="E177" s="1219" t="n"/>
      <c r="F177" s="1219" t="n"/>
      <c r="G177" s="902" t="n"/>
      <c r="H177" s="902" t="n"/>
      <c r="I177" s="1219" t="n"/>
      <c r="J177" s="1219" t="n"/>
      <c r="K177" s="1219" t="n"/>
      <c r="L177" s="1221" t="n"/>
      <c r="M177" s="1221" t="n"/>
      <c r="N177" s="1221" t="n"/>
      <c r="O177" s="1221" t="n"/>
      <c r="P177" s="1221" t="n"/>
      <c r="Q177" s="1221" t="n"/>
      <c r="R177" s="1221" t="n"/>
      <c r="S177" s="1221" t="n"/>
      <c r="T177" s="1221" t="n"/>
      <c r="U177" s="1221" t="n"/>
      <c r="V177" s="1221" t="n"/>
      <c r="W177" s="1221" t="n"/>
      <c r="X177" s="1221" t="n"/>
      <c r="Y177" s="1222" t="n"/>
      <c r="Z177" s="1222" t="n"/>
      <c r="AA177" s="1080" t="n"/>
      <c r="AB177" s="788" t="n"/>
      <c r="AC177" s="788" t="n"/>
      <c r="AD177" s="788" t="n"/>
      <c r="AE177" s="788" t="n"/>
      <c r="AF177" s="788" t="n"/>
      <c r="AG177" s="788" t="n"/>
      <c r="AH177" s="788" t="n"/>
      <c r="AI177" s="788" t="n"/>
      <c r="AJ177" s="788" t="n"/>
      <c r="AK177" s="788" t="n"/>
      <c r="AL177" s="788" t="n"/>
      <c r="AM177" s="788" t="n"/>
      <c r="AN177" s="788" t="n"/>
      <c r="AO177" s="788" t="n"/>
      <c r="AP177" s="788" t="n"/>
    </row>
    <row r="178" ht="15" customHeight="1" s="789">
      <c r="A178" s="1218" t="n"/>
      <c r="B178" s="1223" t="n"/>
      <c r="C178" s="1219" t="n"/>
      <c r="D178" s="1219" t="n"/>
      <c r="E178" s="1219" t="n"/>
      <c r="F178" s="1219" t="n"/>
      <c r="G178" s="902" t="n"/>
      <c r="H178" s="902" t="n"/>
      <c r="I178" s="1219" t="n"/>
      <c r="J178" s="1219" t="n"/>
      <c r="K178" s="1219" t="n"/>
      <c r="L178" s="1221" t="n"/>
      <c r="M178" s="1221" t="n"/>
      <c r="N178" s="1221" t="n"/>
      <c r="O178" s="1221" t="n"/>
      <c r="P178" s="1221" t="n"/>
      <c r="Q178" s="1221" t="n"/>
      <c r="R178" s="1221" t="n"/>
      <c r="S178" s="1221" t="n"/>
      <c r="T178" s="1221" t="n"/>
      <c r="U178" s="1221" t="n"/>
      <c r="V178" s="1221" t="n"/>
      <c r="W178" s="1221" t="n"/>
      <c r="X178" s="1221" t="n"/>
      <c r="Y178" s="1222" t="n"/>
      <c r="Z178" s="1222" t="n"/>
      <c r="AA178" s="1080" t="n"/>
      <c r="AB178" s="788" t="n"/>
      <c r="AC178" s="788" t="n"/>
      <c r="AD178" s="788" t="n"/>
      <c r="AE178" s="788" t="n"/>
      <c r="AF178" s="788" t="n"/>
      <c r="AG178" s="788" t="n"/>
      <c r="AH178" s="788" t="n"/>
      <c r="AI178" s="788" t="n"/>
      <c r="AJ178" s="788" t="n"/>
      <c r="AK178" s="788" t="n"/>
      <c r="AL178" s="788" t="n"/>
      <c r="AM178" s="788" t="n"/>
      <c r="AN178" s="788" t="n"/>
      <c r="AO178" s="788" t="n"/>
      <c r="AP178" s="788" t="n"/>
    </row>
    <row r="179" ht="15" customHeight="1" s="789">
      <c r="A179" s="1218" t="n"/>
      <c r="B179" s="1223" t="n"/>
      <c r="C179" s="1219" t="n"/>
      <c r="D179" s="1219" t="n"/>
      <c r="E179" s="1219" t="n"/>
      <c r="F179" s="1219" t="n"/>
      <c r="G179" s="902" t="n"/>
      <c r="H179" s="902" t="n"/>
      <c r="I179" s="1219" t="n"/>
      <c r="J179" s="1219" t="n"/>
      <c r="K179" s="1219" t="n"/>
      <c r="L179" s="1221" t="n"/>
      <c r="M179" s="1221" t="n"/>
      <c r="N179" s="1221" t="n"/>
      <c r="O179" s="1221" t="n"/>
      <c r="P179" s="1221" t="n"/>
      <c r="Q179" s="1221" t="n"/>
      <c r="R179" s="1221" t="n"/>
      <c r="S179" s="1221" t="n"/>
      <c r="T179" s="1221" t="n"/>
      <c r="U179" s="1221" t="n"/>
      <c r="V179" s="1221" t="n"/>
      <c r="W179" s="1221" t="n"/>
      <c r="X179" s="1221" t="n"/>
      <c r="Y179" s="1222" t="n"/>
      <c r="Z179" s="1222" t="n"/>
      <c r="AA179" s="1080" t="n"/>
      <c r="AB179" s="788" t="n"/>
      <c r="AC179" s="788" t="n"/>
      <c r="AD179" s="788" t="n"/>
      <c r="AE179" s="788" t="n"/>
      <c r="AF179" s="788" t="n"/>
      <c r="AG179" s="788" t="n"/>
      <c r="AH179" s="788" t="n"/>
      <c r="AI179" s="788" t="n"/>
      <c r="AJ179" s="788" t="n"/>
      <c r="AK179" s="788" t="n"/>
      <c r="AL179" s="788" t="n"/>
      <c r="AM179" s="788" t="n"/>
      <c r="AN179" s="788" t="n"/>
      <c r="AO179" s="788" t="n"/>
      <c r="AP179" s="788" t="n"/>
    </row>
    <row r="180" ht="15" customHeight="1" s="789">
      <c r="A180" s="1218" t="n"/>
      <c r="B180" s="1223" t="n"/>
      <c r="C180" s="1219" t="n"/>
      <c r="D180" s="1219" t="n"/>
      <c r="E180" s="1219" t="n"/>
      <c r="F180" s="1219" t="n"/>
      <c r="G180" s="902" t="n"/>
      <c r="H180" s="902" t="n"/>
      <c r="I180" s="1219" t="n"/>
      <c r="J180" s="1219" t="n"/>
      <c r="K180" s="1219" t="n"/>
      <c r="L180" s="1221" t="n"/>
      <c r="M180" s="1221" t="n"/>
      <c r="N180" s="1221" t="n"/>
      <c r="O180" s="1221" t="n"/>
      <c r="P180" s="1221" t="n"/>
      <c r="Q180" s="1221" t="n"/>
      <c r="R180" s="1221" t="n"/>
      <c r="S180" s="1221" t="n"/>
      <c r="T180" s="1221" t="n"/>
      <c r="U180" s="1221" t="n"/>
      <c r="V180" s="1221" t="n"/>
      <c r="W180" s="1221" t="n"/>
      <c r="X180" s="1221" t="n"/>
      <c r="Y180" s="1222" t="n"/>
      <c r="Z180" s="1222" t="n"/>
      <c r="AA180" s="1080" t="n"/>
      <c r="AB180" s="788" t="n"/>
      <c r="AC180" s="788" t="n"/>
      <c r="AD180" s="788" t="n"/>
      <c r="AE180" s="788" t="n"/>
      <c r="AF180" s="788" t="n"/>
      <c r="AG180" s="788" t="n"/>
      <c r="AH180" s="788" t="n"/>
      <c r="AI180" s="788" t="n"/>
      <c r="AJ180" s="788" t="n"/>
      <c r="AK180" s="788" t="n"/>
      <c r="AL180" s="788" t="n"/>
      <c r="AM180" s="788" t="n"/>
      <c r="AN180" s="788" t="n"/>
      <c r="AO180" s="788" t="n"/>
      <c r="AP180" s="788" t="n"/>
    </row>
    <row r="181" ht="15" customHeight="1" s="789">
      <c r="A181" s="1218" t="n"/>
      <c r="B181" s="1223" t="n"/>
      <c r="C181" s="1219" t="n"/>
      <c r="D181" s="1219" t="n"/>
      <c r="E181" s="1223" t="n"/>
      <c r="F181" s="1219" t="n"/>
      <c r="G181" s="902" t="n"/>
      <c r="H181" s="902" t="n"/>
      <c r="I181" s="1219" t="n"/>
      <c r="J181" s="1219" t="n"/>
      <c r="K181" s="1219" t="n"/>
      <c r="L181" s="1221" t="n"/>
      <c r="M181" s="1221" t="n"/>
      <c r="N181" s="1221" t="n"/>
      <c r="O181" s="1221" t="n"/>
      <c r="P181" s="1221" t="n"/>
      <c r="Q181" s="1221" t="n"/>
      <c r="R181" s="1221" t="n"/>
      <c r="S181" s="1221" t="n"/>
      <c r="T181" s="1221" t="n"/>
      <c r="U181" s="1221" t="n"/>
      <c r="V181" s="1221" t="n"/>
      <c r="W181" s="1221" t="n"/>
      <c r="X181" s="1221" t="n"/>
      <c r="Y181" s="1222" t="n"/>
      <c r="Z181" s="1222" t="n"/>
      <c r="AA181" s="1080" t="n"/>
      <c r="AB181" s="788" t="n"/>
      <c r="AC181" s="788" t="n"/>
      <c r="AD181" s="788" t="n"/>
      <c r="AE181" s="788" t="n"/>
      <c r="AF181" s="788" t="n"/>
      <c r="AG181" s="788" t="n"/>
      <c r="AH181" s="788" t="n"/>
      <c r="AI181" s="788" t="n"/>
      <c r="AJ181" s="788" t="n"/>
      <c r="AK181" s="788" t="n"/>
      <c r="AL181" s="788" t="n"/>
      <c r="AM181" s="788" t="n"/>
      <c r="AN181" s="788" t="n"/>
      <c r="AO181" s="788" t="n"/>
      <c r="AP181" s="788" t="n"/>
    </row>
    <row r="182" ht="15" customHeight="1" s="789">
      <c r="A182" s="1218" t="n"/>
      <c r="B182" s="1223" t="n"/>
      <c r="C182" s="1219" t="n"/>
      <c r="D182" s="1219" t="n"/>
      <c r="E182" s="1223" t="n"/>
      <c r="F182" s="1219" t="n"/>
      <c r="G182" s="902" t="n"/>
      <c r="H182" s="902" t="n"/>
      <c r="I182" s="1219" t="n"/>
      <c r="J182" s="1219" t="n"/>
      <c r="K182" s="1219" t="n"/>
      <c r="L182" s="1221" t="n"/>
      <c r="M182" s="1221" t="n"/>
      <c r="N182" s="1221" t="n"/>
      <c r="O182" s="1221" t="n"/>
      <c r="P182" s="1221" t="n"/>
      <c r="Q182" s="1221" t="n"/>
      <c r="R182" s="1221" t="n"/>
      <c r="S182" s="1221" t="n"/>
      <c r="T182" s="1221" t="n"/>
      <c r="U182" s="1221" t="n"/>
      <c r="V182" s="1221" t="n"/>
      <c r="W182" s="1221" t="n"/>
      <c r="X182" s="1221" t="n"/>
      <c r="Y182" s="1222" t="n"/>
      <c r="Z182" s="1222" t="n"/>
      <c r="AA182" s="1080" t="n"/>
      <c r="AB182" s="788" t="n"/>
      <c r="AC182" s="788" t="n"/>
      <c r="AD182" s="788" t="n"/>
      <c r="AE182" s="788" t="n"/>
      <c r="AF182" s="788" t="n"/>
      <c r="AG182" s="788" t="n"/>
      <c r="AH182" s="788" t="n"/>
      <c r="AI182" s="788" t="n"/>
      <c r="AJ182" s="788" t="n"/>
      <c r="AK182" s="788" t="n"/>
      <c r="AL182" s="788" t="n"/>
      <c r="AM182" s="788" t="n"/>
      <c r="AN182" s="788" t="n"/>
      <c r="AO182" s="788" t="n"/>
      <c r="AP182" s="788" t="n"/>
    </row>
    <row r="183" ht="15" customHeight="1" s="789">
      <c r="A183" s="1218" t="n"/>
      <c r="B183" s="1223" t="n"/>
      <c r="C183" s="1219" t="n"/>
      <c r="D183" s="1219" t="n"/>
      <c r="E183" s="1223" t="n"/>
      <c r="F183" s="1219" t="n"/>
      <c r="G183" s="902" t="n"/>
      <c r="H183" s="902" t="n"/>
      <c r="I183" s="1219" t="n"/>
      <c r="J183" s="1219" t="n"/>
      <c r="K183" s="1219" t="n"/>
      <c r="L183" s="1221" t="n"/>
      <c r="M183" s="1221" t="n"/>
      <c r="N183" s="1221" t="n"/>
      <c r="O183" s="1221" t="n"/>
      <c r="P183" s="1221" t="n"/>
      <c r="Q183" s="1221" t="n"/>
      <c r="R183" s="1221" t="n"/>
      <c r="S183" s="1221" t="n"/>
      <c r="T183" s="1221" t="n"/>
      <c r="U183" s="1221" t="n"/>
      <c r="V183" s="1221" t="n"/>
      <c r="W183" s="1221" t="n"/>
      <c r="X183" s="1221" t="n"/>
      <c r="Y183" s="1222" t="n"/>
      <c r="Z183" s="1222" t="n"/>
      <c r="AA183" s="1080" t="n"/>
      <c r="AB183" s="788" t="n"/>
      <c r="AC183" s="788" t="n"/>
      <c r="AD183" s="788" t="n"/>
      <c r="AE183" s="788" t="n"/>
      <c r="AF183" s="788" t="n"/>
      <c r="AG183" s="788" t="n"/>
      <c r="AH183" s="788" t="n"/>
      <c r="AI183" s="788" t="n"/>
      <c r="AJ183" s="788" t="n"/>
      <c r="AK183" s="788" t="n"/>
      <c r="AL183" s="788" t="n"/>
      <c r="AM183" s="788" t="n"/>
      <c r="AN183" s="788" t="n"/>
      <c r="AO183" s="788" t="n"/>
      <c r="AP183" s="788" t="n"/>
    </row>
    <row r="184" ht="15" customHeight="1" s="789">
      <c r="A184" s="1218" t="n"/>
      <c r="B184" s="1223" t="n"/>
      <c r="C184" s="1219" t="n"/>
      <c r="D184" s="1219" t="n"/>
      <c r="E184" s="1223" t="n"/>
      <c r="F184" s="1219" t="n"/>
      <c r="G184" s="902" t="n"/>
      <c r="H184" s="902" t="n"/>
      <c r="I184" s="1219" t="n"/>
      <c r="J184" s="1219" t="n"/>
      <c r="K184" s="1219" t="n"/>
      <c r="L184" s="1221" t="n"/>
      <c r="M184" s="1221" t="n"/>
      <c r="N184" s="1221" t="n"/>
      <c r="O184" s="1221" t="n"/>
      <c r="P184" s="1221" t="n"/>
      <c r="Q184" s="1221" t="n"/>
      <c r="R184" s="1221" t="n"/>
      <c r="S184" s="1221" t="n"/>
      <c r="T184" s="1221" t="n"/>
      <c r="U184" s="1221" t="n"/>
      <c r="V184" s="1221" t="n"/>
      <c r="W184" s="1221" t="n"/>
      <c r="X184" s="1221" t="n"/>
      <c r="Y184" s="1222" t="n"/>
      <c r="Z184" s="1222" t="n"/>
      <c r="AA184" s="1080" t="n"/>
      <c r="AB184" s="788" t="n"/>
      <c r="AC184" s="788" t="n"/>
      <c r="AD184" s="788" t="n"/>
      <c r="AE184" s="788" t="n"/>
      <c r="AF184" s="788" t="n"/>
      <c r="AG184" s="788" t="n"/>
      <c r="AH184" s="788" t="n"/>
      <c r="AI184" s="788" t="n"/>
      <c r="AJ184" s="788" t="n"/>
      <c r="AK184" s="788" t="n"/>
      <c r="AL184" s="788" t="n"/>
      <c r="AM184" s="788" t="n"/>
      <c r="AN184" s="788" t="n"/>
      <c r="AO184" s="788" t="n"/>
      <c r="AP184" s="788" t="n"/>
    </row>
    <row r="185" ht="15" customHeight="1" s="789">
      <c r="A185" s="1218" t="n"/>
      <c r="B185" s="1223" t="n"/>
      <c r="C185" s="1219" t="n"/>
      <c r="D185" s="1219" t="n"/>
      <c r="E185" s="1223" t="n"/>
      <c r="F185" s="1219" t="n"/>
      <c r="G185" s="902" t="n"/>
      <c r="H185" s="902" t="n"/>
      <c r="I185" s="1219" t="n"/>
      <c r="J185" s="1219" t="n"/>
      <c r="K185" s="1219" t="n"/>
      <c r="L185" s="1221" t="n"/>
      <c r="M185" s="1221" t="n"/>
      <c r="N185" s="1221" t="n"/>
      <c r="O185" s="1221" t="n"/>
      <c r="P185" s="1221" t="n"/>
      <c r="Q185" s="1221" t="n"/>
      <c r="R185" s="1221" t="n"/>
      <c r="S185" s="1221" t="n"/>
      <c r="T185" s="1221" t="n"/>
      <c r="U185" s="1221" t="n"/>
      <c r="V185" s="1221" t="n"/>
      <c r="W185" s="1221" t="n"/>
      <c r="X185" s="1221" t="n"/>
      <c r="Y185" s="1222" t="n"/>
      <c r="Z185" s="1222" t="n"/>
      <c r="AA185" s="1080" t="n"/>
      <c r="AB185" s="788" t="n"/>
      <c r="AC185" s="788" t="n"/>
      <c r="AD185" s="788" t="n"/>
      <c r="AE185" s="788" t="n"/>
      <c r="AF185" s="788" t="n"/>
      <c r="AG185" s="788" t="n"/>
      <c r="AH185" s="788" t="n"/>
      <c r="AI185" s="788" t="n"/>
      <c r="AJ185" s="788" t="n"/>
      <c r="AK185" s="788" t="n"/>
      <c r="AL185" s="788" t="n"/>
      <c r="AM185" s="788" t="n"/>
      <c r="AN185" s="788" t="n"/>
      <c r="AO185" s="788" t="n"/>
      <c r="AP185" s="788" t="n"/>
    </row>
    <row r="186" ht="15" customHeight="1" s="789">
      <c r="A186" s="1218" t="n"/>
      <c r="B186" s="1223" t="n"/>
      <c r="C186" s="1219" t="n"/>
      <c r="D186" s="1219" t="n"/>
      <c r="E186" s="1223" t="n"/>
      <c r="F186" s="1219" t="n"/>
      <c r="G186" s="902" t="n"/>
      <c r="H186" s="902" t="n"/>
      <c r="I186" s="1219" t="n"/>
      <c r="J186" s="1219" t="n"/>
      <c r="K186" s="1219" t="n"/>
      <c r="L186" s="1221" t="n"/>
      <c r="M186" s="1221" t="n"/>
      <c r="N186" s="1221" t="n"/>
      <c r="O186" s="1221" t="n"/>
      <c r="P186" s="1221" t="n"/>
      <c r="Q186" s="1221" t="n"/>
      <c r="R186" s="1221" t="n"/>
      <c r="S186" s="1221" t="n"/>
      <c r="T186" s="1221" t="n"/>
      <c r="U186" s="1221" t="n"/>
      <c r="V186" s="1221" t="n"/>
      <c r="W186" s="1221" t="n"/>
      <c r="X186" s="1221" t="n"/>
      <c r="Y186" s="1222" t="n"/>
      <c r="Z186" s="1222" t="n"/>
      <c r="AA186" s="1080" t="n"/>
      <c r="AB186" s="788" t="n"/>
      <c r="AC186" s="788" t="n"/>
      <c r="AD186" s="788" t="n"/>
      <c r="AE186" s="788" t="n"/>
      <c r="AF186" s="788" t="n"/>
      <c r="AG186" s="788" t="n"/>
      <c r="AH186" s="788" t="n"/>
      <c r="AI186" s="788" t="n"/>
      <c r="AJ186" s="788" t="n"/>
      <c r="AK186" s="788" t="n"/>
      <c r="AL186" s="788" t="n"/>
      <c r="AM186" s="788" t="n"/>
      <c r="AN186" s="788" t="n"/>
      <c r="AO186" s="788" t="n"/>
      <c r="AP186" s="788" t="n"/>
    </row>
    <row r="187" ht="15" customHeight="1" s="789">
      <c r="A187" s="1218" t="n"/>
      <c r="B187" s="1223" t="n"/>
      <c r="C187" s="1219" t="n"/>
      <c r="D187" s="1219" t="n"/>
      <c r="E187" s="1223" t="n"/>
      <c r="F187" s="1219" t="n"/>
      <c r="G187" s="902" t="n"/>
      <c r="H187" s="902" t="n"/>
      <c r="I187" s="1219" t="n"/>
      <c r="J187" s="1219" t="n"/>
      <c r="K187" s="1219" t="n"/>
      <c r="L187" s="1221" t="n"/>
      <c r="M187" s="1221" t="n"/>
      <c r="N187" s="1221" t="n"/>
      <c r="O187" s="1221" t="n"/>
      <c r="P187" s="1221" t="n"/>
      <c r="Q187" s="1221" t="n"/>
      <c r="R187" s="1221" t="n"/>
      <c r="S187" s="1221" t="n"/>
      <c r="T187" s="1221" t="n"/>
      <c r="U187" s="1221" t="n"/>
      <c r="V187" s="1221" t="n"/>
      <c r="W187" s="1221" t="n"/>
      <c r="X187" s="1221" t="n"/>
      <c r="Y187" s="1222" t="n"/>
      <c r="Z187" s="1222" t="n"/>
      <c r="AA187" s="1080" t="n"/>
      <c r="AB187" s="788" t="n"/>
      <c r="AC187" s="788" t="n"/>
      <c r="AD187" s="788" t="n"/>
      <c r="AE187" s="788" t="n"/>
      <c r="AF187" s="788" t="n"/>
      <c r="AG187" s="788" t="n"/>
      <c r="AH187" s="788" t="n"/>
      <c r="AI187" s="788" t="n"/>
      <c r="AJ187" s="788" t="n"/>
      <c r="AK187" s="788" t="n"/>
      <c r="AL187" s="788" t="n"/>
      <c r="AM187" s="788" t="n"/>
      <c r="AN187" s="788" t="n"/>
      <c r="AO187" s="788" t="n"/>
      <c r="AP187" s="788" t="n"/>
    </row>
    <row r="188" ht="15" customHeight="1" s="789">
      <c r="A188" s="1218" t="n"/>
      <c r="B188" s="1223" t="n"/>
      <c r="C188" s="1219" t="n"/>
      <c r="D188" s="1219" t="n"/>
      <c r="E188" s="1223" t="n"/>
      <c r="F188" s="1219" t="n"/>
      <c r="G188" s="902" t="n"/>
      <c r="H188" s="902" t="n"/>
      <c r="I188" s="1219" t="n"/>
      <c r="J188" s="1219" t="n"/>
      <c r="K188" s="1219" t="n"/>
      <c r="L188" s="1221" t="n"/>
      <c r="M188" s="1221" t="n"/>
      <c r="N188" s="1221" t="n"/>
      <c r="O188" s="1221" t="n"/>
      <c r="P188" s="1221" t="n"/>
      <c r="Q188" s="1221" t="n"/>
      <c r="R188" s="1221" t="n"/>
      <c r="S188" s="1221" t="n"/>
      <c r="T188" s="1221" t="n"/>
      <c r="U188" s="1221" t="n"/>
      <c r="V188" s="1221" t="n"/>
      <c r="W188" s="1221" t="n"/>
      <c r="X188" s="1221" t="n"/>
      <c r="Y188" s="1222" t="n"/>
      <c r="Z188" s="1222" t="n"/>
      <c r="AA188" s="1080" t="n"/>
      <c r="AB188" s="788" t="n"/>
      <c r="AC188" s="788" t="n"/>
      <c r="AD188" s="788" t="n"/>
      <c r="AE188" s="788" t="n"/>
      <c r="AF188" s="788" t="n"/>
      <c r="AG188" s="788" t="n"/>
      <c r="AH188" s="788" t="n"/>
      <c r="AI188" s="788" t="n"/>
      <c r="AJ188" s="788" t="n"/>
      <c r="AK188" s="788" t="n"/>
      <c r="AL188" s="788" t="n"/>
      <c r="AM188" s="788" t="n"/>
      <c r="AN188" s="788" t="n"/>
      <c r="AO188" s="788" t="n"/>
      <c r="AP188" s="788" t="n"/>
    </row>
    <row r="189" ht="15" customHeight="1" s="789">
      <c r="A189" s="1218" t="n"/>
      <c r="B189" s="1223" t="n"/>
      <c r="C189" s="1219" t="n"/>
      <c r="D189" s="1219" t="n"/>
      <c r="E189" s="1223" t="n"/>
      <c r="F189" s="1219" t="n"/>
      <c r="G189" s="902" t="n"/>
      <c r="H189" s="902" t="n"/>
      <c r="I189" s="1219" t="n"/>
      <c r="J189" s="1219" t="n"/>
      <c r="K189" s="1219" t="n"/>
      <c r="L189" s="1221" t="n"/>
      <c r="M189" s="1221" t="n"/>
      <c r="N189" s="1221" t="n"/>
      <c r="O189" s="1221" t="n"/>
      <c r="P189" s="1221" t="n"/>
      <c r="Q189" s="1221" t="n"/>
      <c r="R189" s="1221" t="n"/>
      <c r="S189" s="1221" t="n"/>
      <c r="T189" s="1221" t="n"/>
      <c r="U189" s="1221" t="n"/>
      <c r="V189" s="1221" t="n"/>
      <c r="W189" s="1221" t="n"/>
      <c r="X189" s="1221" t="n"/>
      <c r="Y189" s="1222" t="n"/>
      <c r="Z189" s="1222" t="n"/>
      <c r="AA189" s="1080" t="n"/>
      <c r="AB189" s="788" t="n"/>
      <c r="AC189" s="788" t="n"/>
      <c r="AD189" s="788" t="n"/>
      <c r="AE189" s="788" t="n"/>
      <c r="AF189" s="788" t="n"/>
      <c r="AG189" s="788" t="n"/>
      <c r="AH189" s="788" t="n"/>
      <c r="AI189" s="788" t="n"/>
      <c r="AJ189" s="788" t="n"/>
      <c r="AK189" s="788" t="n"/>
      <c r="AL189" s="788" t="n"/>
      <c r="AM189" s="788" t="n"/>
      <c r="AN189" s="788" t="n"/>
      <c r="AO189" s="788" t="n"/>
      <c r="AP189" s="788" t="n"/>
    </row>
    <row r="190" ht="15" customHeight="1" s="789">
      <c r="A190" s="1218" t="n"/>
      <c r="B190" s="1223" t="n"/>
      <c r="C190" s="1219" t="n"/>
      <c r="D190" s="1219" t="n"/>
      <c r="E190" s="1223" t="n"/>
      <c r="F190" s="1219" t="n"/>
      <c r="G190" s="902" t="n"/>
      <c r="H190" s="902" t="n"/>
      <c r="I190" s="1219" t="n"/>
      <c r="J190" s="1219" t="n"/>
      <c r="K190" s="1219" t="n"/>
      <c r="L190" s="1221" t="n"/>
      <c r="M190" s="1221" t="n"/>
      <c r="N190" s="1221" t="n"/>
      <c r="O190" s="1221" t="n"/>
      <c r="P190" s="1221" t="n"/>
      <c r="Q190" s="1221" t="n"/>
      <c r="R190" s="1221" t="n"/>
      <c r="S190" s="1221" t="n"/>
      <c r="T190" s="1221" t="n"/>
      <c r="U190" s="1221" t="n"/>
      <c r="V190" s="1221" t="n"/>
      <c r="W190" s="1221" t="n"/>
      <c r="X190" s="1221" t="n"/>
      <c r="Y190" s="1222" t="n"/>
      <c r="Z190" s="1222" t="n"/>
      <c r="AA190" s="1080" t="n"/>
      <c r="AB190" s="788" t="n"/>
      <c r="AC190" s="788" t="n"/>
      <c r="AD190" s="788" t="n"/>
      <c r="AE190" s="788" t="n"/>
      <c r="AF190" s="788" t="n"/>
      <c r="AG190" s="788" t="n"/>
      <c r="AH190" s="788" t="n"/>
      <c r="AI190" s="788" t="n"/>
      <c r="AJ190" s="788" t="n"/>
      <c r="AK190" s="788" t="n"/>
      <c r="AL190" s="788" t="n"/>
      <c r="AM190" s="788" t="n"/>
      <c r="AN190" s="788" t="n"/>
      <c r="AO190" s="788" t="n"/>
      <c r="AP190" s="788" t="n"/>
    </row>
    <row r="191" ht="15" customHeight="1" s="789">
      <c r="A191" s="1218" t="n"/>
      <c r="B191" s="1223" t="n"/>
      <c r="C191" s="1219" t="n"/>
      <c r="D191" s="1219" t="n"/>
      <c r="E191" s="1223" t="n"/>
      <c r="F191" s="1219" t="n"/>
      <c r="G191" s="902" t="n"/>
      <c r="H191" s="902" t="n"/>
      <c r="I191" s="1219" t="n"/>
      <c r="J191" s="1219" t="n"/>
      <c r="K191" s="1219" t="n"/>
      <c r="L191" s="1221" t="n"/>
      <c r="M191" s="1221" t="n"/>
      <c r="N191" s="1221" t="n"/>
      <c r="O191" s="1221" t="n"/>
      <c r="P191" s="1221" t="n"/>
      <c r="Q191" s="1221" t="n"/>
      <c r="R191" s="1221" t="n"/>
      <c r="S191" s="1221" t="n"/>
      <c r="T191" s="1221" t="n"/>
      <c r="U191" s="1221" t="n"/>
      <c r="V191" s="1221" t="n"/>
      <c r="W191" s="1221" t="n"/>
      <c r="X191" s="1221" t="n"/>
      <c r="Y191" s="1222" t="n"/>
      <c r="Z191" s="1222" t="n"/>
      <c r="AA191" s="1080" t="n"/>
      <c r="AB191" s="788" t="n"/>
      <c r="AC191" s="788" t="n"/>
      <c r="AD191" s="788" t="n"/>
      <c r="AE191" s="788" t="n"/>
      <c r="AF191" s="788" t="n"/>
      <c r="AG191" s="788" t="n"/>
      <c r="AH191" s="788" t="n"/>
      <c r="AI191" s="788" t="n"/>
      <c r="AJ191" s="788" t="n"/>
      <c r="AK191" s="788" t="n"/>
      <c r="AL191" s="788" t="n"/>
      <c r="AM191" s="788" t="n"/>
      <c r="AN191" s="788" t="n"/>
      <c r="AO191" s="788" t="n"/>
      <c r="AP191" s="788" t="n"/>
    </row>
    <row r="192" ht="15" customHeight="1" s="789">
      <c r="A192" s="1218" t="n"/>
      <c r="B192" s="1223" t="n"/>
      <c r="C192" s="1219" t="n"/>
      <c r="D192" s="1219" t="n"/>
      <c r="E192" s="1223" t="n"/>
      <c r="F192" s="1219" t="n"/>
      <c r="G192" s="902" t="n"/>
      <c r="H192" s="902" t="n"/>
      <c r="I192" s="1219" t="n"/>
      <c r="J192" s="1219" t="n"/>
      <c r="K192" s="1219" t="n"/>
      <c r="L192" s="1221" t="n"/>
      <c r="M192" s="1221" t="n"/>
      <c r="N192" s="1221" t="n"/>
      <c r="O192" s="1221" t="n"/>
      <c r="P192" s="1221" t="n"/>
      <c r="Q192" s="1221" t="n"/>
      <c r="R192" s="1221" t="n"/>
      <c r="S192" s="1221" t="n"/>
      <c r="T192" s="1221" t="n"/>
      <c r="U192" s="1221" t="n"/>
      <c r="V192" s="1221" t="n"/>
      <c r="W192" s="1221" t="n"/>
      <c r="X192" s="1221" t="n"/>
      <c r="Y192" s="1222" t="n"/>
      <c r="Z192" s="1222" t="n"/>
      <c r="AA192" s="1080" t="n"/>
      <c r="AB192" s="788" t="n"/>
      <c r="AC192" s="788" t="n"/>
      <c r="AD192" s="788" t="n"/>
      <c r="AE192" s="788" t="n"/>
      <c r="AF192" s="788" t="n"/>
      <c r="AG192" s="788" t="n"/>
      <c r="AH192" s="788" t="n"/>
      <c r="AI192" s="788" t="n"/>
      <c r="AJ192" s="788" t="n"/>
      <c r="AK192" s="788" t="n"/>
      <c r="AL192" s="788" t="n"/>
      <c r="AM192" s="788" t="n"/>
      <c r="AN192" s="788" t="n"/>
      <c r="AO192" s="788" t="n"/>
      <c r="AP192" s="788" t="n"/>
    </row>
    <row r="193" ht="15" customHeight="1" s="789">
      <c r="A193" s="1218" t="n"/>
      <c r="B193" s="1223" t="n"/>
      <c r="C193" s="1219" t="n"/>
      <c r="D193" s="1219" t="n"/>
      <c r="E193" s="1223" t="n"/>
      <c r="F193" s="1219" t="n"/>
      <c r="G193" s="902" t="n"/>
      <c r="H193" s="902" t="n"/>
      <c r="I193" s="1219" t="n"/>
      <c r="J193" s="1219" t="n"/>
      <c r="K193" s="1219" t="n"/>
      <c r="L193" s="1221" t="n"/>
      <c r="M193" s="1221" t="n"/>
      <c r="N193" s="1221" t="n"/>
      <c r="O193" s="1221" t="n"/>
      <c r="P193" s="1221" t="n"/>
      <c r="Q193" s="1221" t="n"/>
      <c r="R193" s="1221" t="n"/>
      <c r="S193" s="1221" t="n"/>
      <c r="T193" s="1221" t="n"/>
      <c r="U193" s="1221" t="n"/>
      <c r="V193" s="1221" t="n"/>
      <c r="W193" s="1221" t="n"/>
      <c r="X193" s="1221" t="n"/>
      <c r="Y193" s="1222" t="n"/>
      <c r="Z193" s="1222" t="n"/>
      <c r="AA193" s="1080" t="n"/>
      <c r="AB193" s="788" t="n"/>
      <c r="AC193" s="788" t="n"/>
      <c r="AD193" s="788" t="n"/>
      <c r="AE193" s="788" t="n"/>
      <c r="AF193" s="788" t="n"/>
      <c r="AG193" s="788" t="n"/>
      <c r="AH193" s="788" t="n"/>
      <c r="AI193" s="788" t="n"/>
      <c r="AJ193" s="788" t="n"/>
      <c r="AK193" s="788" t="n"/>
      <c r="AL193" s="788" t="n"/>
      <c r="AM193" s="788" t="n"/>
      <c r="AN193" s="788" t="n"/>
      <c r="AO193" s="788" t="n"/>
      <c r="AP193" s="788" t="n"/>
    </row>
    <row r="194" ht="15" customHeight="1" s="789">
      <c r="A194" s="1218" t="n"/>
      <c r="B194" s="1223" t="n"/>
      <c r="C194" s="1219" t="n"/>
      <c r="D194" s="1219" t="n"/>
      <c r="E194" s="1223" t="n"/>
      <c r="F194" s="1219" t="n"/>
      <c r="G194" s="902" t="n"/>
      <c r="H194" s="902" t="n"/>
      <c r="I194" s="1219" t="n"/>
      <c r="J194" s="1219" t="n"/>
      <c r="K194" s="1219" t="n"/>
      <c r="L194" s="1221" t="n"/>
      <c r="M194" s="1221" t="n"/>
      <c r="N194" s="1221" t="n"/>
      <c r="O194" s="1221" t="n"/>
      <c r="P194" s="1221" t="n"/>
      <c r="Q194" s="1221" t="n"/>
      <c r="R194" s="1221" t="n"/>
      <c r="S194" s="1221" t="n"/>
      <c r="T194" s="1221" t="n"/>
      <c r="U194" s="1221" t="n"/>
      <c r="V194" s="1221" t="n"/>
      <c r="W194" s="1221" t="n"/>
      <c r="X194" s="1221" t="n"/>
      <c r="Y194" s="1222" t="n"/>
      <c r="Z194" s="1222" t="n"/>
      <c r="AA194" s="1080" t="n"/>
      <c r="AB194" s="788" t="n"/>
      <c r="AC194" s="788" t="n"/>
      <c r="AD194" s="788" t="n"/>
      <c r="AE194" s="788" t="n"/>
      <c r="AF194" s="788" t="n"/>
      <c r="AG194" s="788" t="n"/>
      <c r="AH194" s="788" t="n"/>
      <c r="AI194" s="788" t="n"/>
      <c r="AJ194" s="788" t="n"/>
      <c r="AK194" s="788" t="n"/>
      <c r="AL194" s="788" t="n"/>
      <c r="AM194" s="788" t="n"/>
      <c r="AN194" s="788" t="n"/>
      <c r="AO194" s="788" t="n"/>
      <c r="AP194" s="788" t="n"/>
    </row>
    <row r="195" ht="15" customHeight="1" s="789">
      <c r="A195" s="1218" t="n"/>
      <c r="B195" s="1223" t="n"/>
      <c r="C195" s="1219" t="n"/>
      <c r="D195" s="1219" t="n"/>
      <c r="E195" s="1223" t="n"/>
      <c r="F195" s="1219" t="n"/>
      <c r="G195" s="902" t="n"/>
      <c r="H195" s="902" t="n"/>
      <c r="I195" s="1219" t="n"/>
      <c r="J195" s="1219" t="n"/>
      <c r="K195" s="1219" t="n"/>
      <c r="L195" s="1221" t="n"/>
      <c r="M195" s="1221" t="n"/>
      <c r="N195" s="1221" t="n"/>
      <c r="O195" s="1221" t="n"/>
      <c r="P195" s="1221" t="n"/>
      <c r="Q195" s="1221" t="n"/>
      <c r="R195" s="1221" t="n"/>
      <c r="S195" s="1221" t="n"/>
      <c r="T195" s="1221" t="n"/>
      <c r="U195" s="1221" t="n"/>
      <c r="V195" s="1221" t="n"/>
      <c r="W195" s="1221" t="n"/>
      <c r="X195" s="1221" t="n"/>
      <c r="Y195" s="1222" t="n"/>
      <c r="Z195" s="1222" t="n"/>
      <c r="AA195" s="1080" t="n"/>
      <c r="AB195" s="788" t="n"/>
      <c r="AC195" s="788" t="n"/>
      <c r="AD195" s="788" t="n"/>
      <c r="AE195" s="788" t="n"/>
      <c r="AF195" s="788" t="n"/>
      <c r="AG195" s="788" t="n"/>
      <c r="AH195" s="788" t="n"/>
      <c r="AI195" s="788" t="n"/>
      <c r="AJ195" s="788" t="n"/>
      <c r="AK195" s="788" t="n"/>
      <c r="AL195" s="788" t="n"/>
      <c r="AM195" s="788" t="n"/>
      <c r="AN195" s="788" t="n"/>
      <c r="AO195" s="788" t="n"/>
      <c r="AP195" s="788" t="n"/>
    </row>
    <row r="196" ht="15" customHeight="1" s="789">
      <c r="A196" s="1218" t="n"/>
      <c r="B196" s="1223" t="n"/>
      <c r="C196" s="1219" t="n"/>
      <c r="D196" s="1219" t="n"/>
      <c r="E196" s="1223" t="n"/>
      <c r="F196" s="1219" t="n"/>
      <c r="G196" s="902" t="n"/>
      <c r="H196" s="902" t="n"/>
      <c r="I196" s="1219" t="n"/>
      <c r="J196" s="1219" t="n"/>
      <c r="K196" s="1219" t="n"/>
      <c r="L196" s="1221" t="n"/>
      <c r="M196" s="1221" t="n"/>
      <c r="N196" s="1221" t="n"/>
      <c r="O196" s="1221" t="n"/>
      <c r="P196" s="1221" t="n"/>
      <c r="Q196" s="1221" t="n"/>
      <c r="R196" s="1221" t="n"/>
      <c r="S196" s="1221" t="n"/>
      <c r="T196" s="1221" t="n"/>
      <c r="U196" s="1221" t="n"/>
      <c r="V196" s="1221" t="n"/>
      <c r="W196" s="1221" t="n"/>
      <c r="X196" s="1221" t="n"/>
      <c r="Y196" s="1222" t="n"/>
      <c r="Z196" s="1222" t="n"/>
      <c r="AA196" s="1080" t="n"/>
      <c r="AB196" s="788" t="n"/>
      <c r="AC196" s="788" t="n"/>
      <c r="AD196" s="788" t="n"/>
      <c r="AE196" s="788" t="n"/>
      <c r="AF196" s="788" t="n"/>
      <c r="AG196" s="788" t="n"/>
      <c r="AH196" s="788" t="n"/>
      <c r="AI196" s="788" t="n"/>
      <c r="AJ196" s="788" t="n"/>
      <c r="AK196" s="788" t="n"/>
      <c r="AL196" s="788" t="n"/>
      <c r="AM196" s="788" t="n"/>
      <c r="AN196" s="788" t="n"/>
      <c r="AO196" s="788" t="n"/>
      <c r="AP196" s="788" t="n"/>
    </row>
    <row r="197" ht="15" customHeight="1" s="789">
      <c r="A197" s="1218" t="n"/>
      <c r="B197" s="1223" t="n"/>
      <c r="C197" s="1219" t="n"/>
      <c r="D197" s="1219" t="n"/>
      <c r="E197" s="1223" t="n"/>
      <c r="F197" s="1219" t="n"/>
      <c r="G197" s="902" t="n"/>
      <c r="H197" s="902" t="n"/>
      <c r="I197" s="1219" t="n"/>
      <c r="J197" s="1219" t="n"/>
      <c r="K197" s="1219" t="n"/>
      <c r="L197" s="1221" t="n"/>
      <c r="M197" s="1221" t="n"/>
      <c r="N197" s="1221" t="n"/>
      <c r="O197" s="1221" t="n"/>
      <c r="P197" s="1221" t="n"/>
      <c r="Q197" s="1221" t="n"/>
      <c r="R197" s="1221" t="n"/>
      <c r="S197" s="1221" t="n"/>
      <c r="T197" s="1221" t="n"/>
      <c r="U197" s="1221" t="n"/>
      <c r="V197" s="1221" t="n"/>
      <c r="W197" s="1221" t="n"/>
      <c r="X197" s="1221" t="n"/>
      <c r="Y197" s="1222" t="n"/>
      <c r="Z197" s="1222" t="n"/>
      <c r="AA197" s="1080" t="n"/>
      <c r="AB197" s="788" t="n"/>
      <c r="AC197" s="788" t="n"/>
      <c r="AD197" s="788" t="n"/>
      <c r="AE197" s="788" t="n"/>
      <c r="AF197" s="788" t="n"/>
      <c r="AG197" s="788" t="n"/>
      <c r="AH197" s="788" t="n"/>
      <c r="AI197" s="788" t="n"/>
      <c r="AJ197" s="788" t="n"/>
      <c r="AK197" s="788" t="n"/>
      <c r="AL197" s="788" t="n"/>
      <c r="AM197" s="788" t="n"/>
      <c r="AN197" s="788" t="n"/>
      <c r="AO197" s="788" t="n"/>
      <c r="AP197" s="788" t="n"/>
    </row>
    <row r="198" ht="15" customHeight="1" s="789">
      <c r="A198" s="1218" t="n"/>
      <c r="B198" s="1223" t="n"/>
      <c r="C198" s="1219" t="n"/>
      <c r="D198" s="1219" t="n"/>
      <c r="E198" s="1223" t="n"/>
      <c r="F198" s="1219" t="n"/>
      <c r="G198" s="902" t="n"/>
      <c r="H198" s="902" t="n"/>
      <c r="I198" s="1219" t="n"/>
      <c r="J198" s="1219" t="n"/>
      <c r="K198" s="1219" t="n"/>
      <c r="L198" s="1221" t="n"/>
      <c r="M198" s="1221" t="n"/>
      <c r="N198" s="1221" t="n"/>
      <c r="O198" s="1221" t="n"/>
      <c r="P198" s="1221" t="n"/>
      <c r="Q198" s="1221" t="n"/>
      <c r="R198" s="1221" t="n"/>
      <c r="S198" s="1221" t="n"/>
      <c r="T198" s="1221" t="n"/>
      <c r="U198" s="1221" t="n"/>
      <c r="V198" s="1221" t="n"/>
      <c r="W198" s="1221" t="n"/>
      <c r="X198" s="1221" t="n"/>
      <c r="Y198" s="1222" t="n"/>
      <c r="Z198" s="1222" t="n"/>
      <c r="AA198" s="1080" t="n"/>
      <c r="AB198" s="788" t="n"/>
      <c r="AC198" s="788" t="n"/>
      <c r="AD198" s="788" t="n"/>
      <c r="AE198" s="788" t="n"/>
      <c r="AF198" s="788" t="n"/>
      <c r="AG198" s="788" t="n"/>
      <c r="AH198" s="788" t="n"/>
      <c r="AI198" s="788" t="n"/>
      <c r="AJ198" s="788" t="n"/>
      <c r="AK198" s="788" t="n"/>
      <c r="AL198" s="788" t="n"/>
      <c r="AM198" s="788" t="n"/>
      <c r="AN198" s="788" t="n"/>
      <c r="AO198" s="788" t="n"/>
      <c r="AP198" s="788" t="n"/>
    </row>
    <row r="199" ht="15" customHeight="1" s="789">
      <c r="A199" s="1218" t="n"/>
      <c r="B199" s="1223" t="n"/>
      <c r="C199" s="1219" t="n"/>
      <c r="D199" s="1219" t="n"/>
      <c r="E199" s="1223" t="n"/>
      <c r="F199" s="1219" t="n"/>
      <c r="G199" s="902" t="n"/>
      <c r="H199" s="902" t="n"/>
      <c r="I199" s="1219" t="n"/>
      <c r="J199" s="1219" t="n"/>
      <c r="K199" s="1219" t="n"/>
      <c r="L199" s="1221" t="n"/>
      <c r="M199" s="1221" t="n"/>
      <c r="N199" s="1221" t="n"/>
      <c r="O199" s="1221" t="n"/>
      <c r="P199" s="1221" t="n"/>
      <c r="Q199" s="1221" t="n"/>
      <c r="R199" s="1221" t="n"/>
      <c r="S199" s="1221" t="n"/>
      <c r="T199" s="1221" t="n"/>
      <c r="U199" s="1221" t="n"/>
      <c r="V199" s="1221" t="n"/>
      <c r="W199" s="1221" t="n"/>
      <c r="X199" s="1221" t="n"/>
      <c r="Y199" s="1222" t="n"/>
      <c r="Z199" s="1222" t="n"/>
      <c r="AA199" s="1080" t="n"/>
      <c r="AB199" s="788" t="n"/>
      <c r="AC199" s="788" t="n"/>
      <c r="AD199" s="788" t="n"/>
      <c r="AE199" s="788" t="n"/>
      <c r="AF199" s="788" t="n"/>
      <c r="AG199" s="788" t="n"/>
      <c r="AH199" s="788" t="n"/>
      <c r="AI199" s="788" t="n"/>
      <c r="AJ199" s="788" t="n"/>
      <c r="AK199" s="788" t="n"/>
      <c r="AL199" s="788" t="n"/>
      <c r="AM199" s="788" t="n"/>
      <c r="AN199" s="788" t="n"/>
      <c r="AO199" s="788" t="n"/>
      <c r="AP199" s="788" t="n"/>
    </row>
    <row r="200" ht="15" customHeight="1" s="789">
      <c r="A200" s="1218" t="n"/>
      <c r="B200" s="1223" t="n"/>
      <c r="C200" s="1219" t="n"/>
      <c r="D200" s="1219" t="n"/>
      <c r="E200" s="1223" t="n"/>
      <c r="F200" s="1219" t="n"/>
      <c r="G200" s="902" t="n"/>
      <c r="H200" s="902" t="n"/>
      <c r="I200" s="1219" t="n"/>
      <c r="J200" s="1219" t="n"/>
      <c r="K200" s="1219" t="n"/>
      <c r="L200" s="1221" t="n"/>
      <c r="M200" s="1221" t="n"/>
      <c r="N200" s="1221" t="n"/>
      <c r="O200" s="1221" t="n"/>
      <c r="P200" s="1221" t="n"/>
      <c r="Q200" s="1221" t="n"/>
      <c r="R200" s="1221" t="n"/>
      <c r="S200" s="1221" t="n"/>
      <c r="T200" s="1221" t="n"/>
      <c r="U200" s="1221" t="n"/>
      <c r="V200" s="1221" t="n"/>
      <c r="W200" s="1221" t="n"/>
      <c r="X200" s="1221" t="n"/>
      <c r="Y200" s="1222" t="n"/>
      <c r="Z200" s="1222" t="n"/>
      <c r="AA200" s="1080" t="n"/>
      <c r="AB200" s="788" t="n"/>
      <c r="AC200" s="788" t="n"/>
      <c r="AD200" s="788" t="n"/>
      <c r="AE200" s="788" t="n"/>
      <c r="AF200" s="788" t="n"/>
      <c r="AG200" s="788" t="n"/>
      <c r="AH200" s="788" t="n"/>
      <c r="AI200" s="788" t="n"/>
      <c r="AJ200" s="788" t="n"/>
      <c r="AK200" s="788" t="n"/>
      <c r="AL200" s="788" t="n"/>
      <c r="AM200" s="788" t="n"/>
      <c r="AN200" s="788" t="n"/>
      <c r="AO200" s="788" t="n"/>
      <c r="AP200" s="788" t="n"/>
    </row>
    <row r="201" ht="15" customHeight="1" s="789">
      <c r="A201" s="1218" t="n"/>
      <c r="B201" s="1223" t="n"/>
      <c r="C201" s="1219" t="n"/>
      <c r="D201" s="1219" t="n"/>
      <c r="E201" s="1223" t="n"/>
      <c r="F201" s="1219" t="n"/>
      <c r="G201" s="902" t="n"/>
      <c r="H201" s="902" t="n"/>
      <c r="I201" s="1219" t="n"/>
      <c r="J201" s="1219" t="n"/>
      <c r="K201" s="1219" t="n"/>
      <c r="L201" s="1221" t="n"/>
      <c r="M201" s="1221" t="n"/>
      <c r="N201" s="1221" t="n"/>
      <c r="O201" s="1221" t="n"/>
      <c r="P201" s="1221" t="n"/>
      <c r="Q201" s="1221" t="n"/>
      <c r="R201" s="1221" t="n"/>
      <c r="S201" s="1221" t="n"/>
      <c r="T201" s="1221" t="n"/>
      <c r="U201" s="1221" t="n"/>
      <c r="V201" s="1221" t="n"/>
      <c r="W201" s="1221" t="n"/>
      <c r="X201" s="1221" t="n"/>
      <c r="Y201" s="1222" t="n"/>
      <c r="Z201" s="1222" t="n"/>
      <c r="AA201" s="1080" t="n"/>
      <c r="AB201" s="788" t="n"/>
      <c r="AC201" s="788" t="n"/>
      <c r="AD201" s="788" t="n"/>
      <c r="AE201" s="788" t="n"/>
      <c r="AF201" s="788" t="n"/>
      <c r="AG201" s="788" t="n"/>
      <c r="AH201" s="788" t="n"/>
      <c r="AI201" s="788" t="n"/>
      <c r="AJ201" s="788" t="n"/>
      <c r="AK201" s="788" t="n"/>
      <c r="AL201" s="788" t="n"/>
      <c r="AM201" s="788" t="n"/>
      <c r="AN201" s="788" t="n"/>
      <c r="AO201" s="788" t="n"/>
      <c r="AP201" s="788" t="n"/>
    </row>
    <row r="202" ht="15" customHeight="1" s="789">
      <c r="A202" s="1218" t="n"/>
      <c r="B202" s="1223" t="n"/>
      <c r="C202" s="1219" t="n"/>
      <c r="D202" s="1219" t="n"/>
      <c r="E202" s="1223" t="n"/>
      <c r="F202" s="1219" t="n"/>
      <c r="G202" s="902" t="n"/>
      <c r="H202" s="902" t="n"/>
      <c r="I202" s="1219" t="n"/>
      <c r="J202" s="1219" t="n"/>
      <c r="K202" s="1219" t="n"/>
      <c r="L202" s="1221" t="n"/>
      <c r="M202" s="1221" t="n"/>
      <c r="N202" s="1221" t="n"/>
      <c r="O202" s="1221" t="n"/>
      <c r="P202" s="1221" t="n"/>
      <c r="Q202" s="1221" t="n"/>
      <c r="R202" s="1221" t="n"/>
      <c r="S202" s="1221" t="n"/>
      <c r="T202" s="1221" t="n"/>
      <c r="U202" s="1221" t="n"/>
      <c r="V202" s="1221" t="n"/>
      <c r="W202" s="1221" t="n"/>
      <c r="X202" s="1221" t="n"/>
      <c r="Y202" s="1222" t="n"/>
      <c r="Z202" s="1222" t="n"/>
      <c r="AA202" s="1080" t="n"/>
      <c r="AB202" s="788" t="n"/>
      <c r="AC202" s="788" t="n"/>
      <c r="AD202" s="788" t="n"/>
      <c r="AE202" s="788" t="n"/>
      <c r="AF202" s="788" t="n"/>
      <c r="AG202" s="788" t="n"/>
      <c r="AH202" s="788" t="n"/>
      <c r="AI202" s="788" t="n"/>
      <c r="AJ202" s="788" t="n"/>
      <c r="AK202" s="788" t="n"/>
      <c r="AL202" s="788" t="n"/>
      <c r="AM202" s="788" t="n"/>
      <c r="AN202" s="788" t="n"/>
      <c r="AO202" s="788" t="n"/>
      <c r="AP202" s="788" t="n"/>
    </row>
    <row r="203" ht="15" customHeight="1" s="789">
      <c r="A203" s="1218" t="n"/>
      <c r="B203" s="1223" t="n"/>
      <c r="C203" s="1219" t="n"/>
      <c r="D203" s="1219" t="n"/>
      <c r="E203" s="1223" t="n"/>
      <c r="F203" s="1219" t="n"/>
      <c r="G203" s="902" t="n"/>
      <c r="H203" s="902" t="n"/>
      <c r="I203" s="1219" t="n"/>
      <c r="J203" s="1219" t="n"/>
      <c r="K203" s="1219" t="n"/>
      <c r="L203" s="1221" t="n"/>
      <c r="M203" s="1221" t="n"/>
      <c r="N203" s="1221" t="n"/>
      <c r="O203" s="1221" t="n"/>
      <c r="P203" s="1221" t="n"/>
      <c r="Q203" s="1221" t="n"/>
      <c r="R203" s="1221" t="n"/>
      <c r="S203" s="1221" t="n"/>
      <c r="T203" s="1221" t="n"/>
      <c r="U203" s="1221" t="n"/>
      <c r="V203" s="1221" t="n"/>
      <c r="W203" s="1221" t="n"/>
      <c r="X203" s="1221" t="n"/>
      <c r="Y203" s="1222" t="n"/>
      <c r="Z203" s="1222" t="n"/>
      <c r="AA203" s="1080" t="n"/>
      <c r="AB203" s="788" t="n"/>
      <c r="AC203" s="788" t="n"/>
      <c r="AD203" s="788" t="n"/>
      <c r="AE203" s="788" t="n"/>
      <c r="AF203" s="788" t="n"/>
      <c r="AG203" s="788" t="n"/>
      <c r="AH203" s="788" t="n"/>
      <c r="AI203" s="788" t="n"/>
      <c r="AJ203" s="788" t="n"/>
      <c r="AK203" s="788" t="n"/>
      <c r="AL203" s="788" t="n"/>
      <c r="AM203" s="788" t="n"/>
      <c r="AN203" s="788" t="n"/>
      <c r="AO203" s="788" t="n"/>
      <c r="AP203" s="788" t="n"/>
    </row>
    <row r="204" ht="15" customHeight="1" s="789">
      <c r="A204" s="1561" t="n"/>
      <c r="B204" s="1218" t="n"/>
      <c r="C204" s="1219" t="n"/>
      <c r="D204" s="1219" t="n"/>
      <c r="E204" s="1223" t="n"/>
      <c r="F204" s="1219" t="n"/>
      <c r="G204" s="902" t="n"/>
      <c r="H204" s="902" t="n"/>
      <c r="I204" s="1219" t="n"/>
      <c r="J204" s="1219" t="n"/>
      <c r="K204" s="1219" t="n"/>
      <c r="L204" s="1221" t="n"/>
      <c r="M204" s="1221" t="n"/>
      <c r="N204" s="1221" t="n"/>
      <c r="O204" s="1221" t="n"/>
      <c r="P204" s="1221" t="n"/>
      <c r="Q204" s="1221" t="n"/>
      <c r="R204" s="1221" t="n"/>
      <c r="S204" s="1221" t="n"/>
      <c r="T204" s="1221" t="n"/>
      <c r="U204" s="1221" t="n"/>
      <c r="V204" s="1221" t="n"/>
      <c r="W204" s="1221" t="n"/>
      <c r="X204" s="1221" t="n"/>
      <c r="Y204" s="1222" t="n"/>
      <c r="Z204" s="1222" t="n"/>
      <c r="AA204" s="1080" t="n"/>
      <c r="AB204" s="788" t="n"/>
      <c r="AC204" s="788" t="n"/>
      <c r="AD204" s="788" t="n"/>
      <c r="AE204" s="788" t="n"/>
      <c r="AF204" s="788" t="n"/>
      <c r="AG204" s="788" t="n"/>
      <c r="AH204" s="788" t="n"/>
      <c r="AI204" s="788" t="n"/>
      <c r="AJ204" s="788" t="n"/>
      <c r="AK204" s="788" t="n"/>
      <c r="AL204" s="788" t="n"/>
      <c r="AM204" s="788" t="n"/>
      <c r="AN204" s="788" t="n"/>
      <c r="AO204" s="788" t="n"/>
      <c r="AP204" s="788" t="n"/>
    </row>
    <row r="205" ht="15" customHeight="1" s="789">
      <c r="A205" s="1561" t="n"/>
      <c r="B205" s="1218" t="n"/>
      <c r="C205" s="1219" t="n"/>
      <c r="D205" s="1219" t="n"/>
      <c r="E205" s="1223" t="n"/>
      <c r="F205" s="1219" t="n"/>
      <c r="G205" s="902" t="n"/>
      <c r="H205" s="902" t="n"/>
      <c r="I205" s="1219" t="n"/>
      <c r="J205" s="1219" t="n"/>
      <c r="K205" s="1219" t="n"/>
      <c r="L205" s="1221" t="n"/>
      <c r="M205" s="1221" t="n"/>
      <c r="N205" s="1221" t="n"/>
      <c r="O205" s="1221" t="n"/>
      <c r="P205" s="1221" t="n"/>
      <c r="Q205" s="1221" t="n"/>
      <c r="R205" s="1221" t="n"/>
      <c r="S205" s="1221" t="n"/>
      <c r="T205" s="1221" t="n"/>
      <c r="U205" s="1221" t="n"/>
      <c r="V205" s="1221" t="n"/>
      <c r="W205" s="1221" t="n"/>
      <c r="X205" s="1221" t="n"/>
      <c r="Y205" s="1222" t="n"/>
      <c r="Z205" s="1222" t="n"/>
      <c r="AA205" s="1080" t="n"/>
      <c r="AB205" s="788" t="n"/>
      <c r="AC205" s="788" t="n"/>
      <c r="AD205" s="788" t="n"/>
      <c r="AE205" s="788" t="n"/>
      <c r="AF205" s="788" t="n"/>
      <c r="AG205" s="788" t="n"/>
      <c r="AH205" s="788" t="n"/>
      <c r="AI205" s="788" t="n"/>
      <c r="AJ205" s="788" t="n"/>
      <c r="AK205" s="788" t="n"/>
      <c r="AL205" s="788" t="n"/>
      <c r="AM205" s="788" t="n"/>
      <c r="AN205" s="788" t="n"/>
      <c r="AO205" s="788" t="n"/>
      <c r="AP205" s="788" t="n"/>
    </row>
    <row r="206" ht="15" customHeight="1" s="789">
      <c r="A206" s="1561" t="n"/>
      <c r="B206" s="1218" t="n"/>
      <c r="C206" s="1219" t="n"/>
      <c r="D206" s="1219" t="n"/>
      <c r="E206" s="1223" t="n"/>
      <c r="F206" s="1219" t="n"/>
      <c r="G206" s="902" t="n"/>
      <c r="H206" s="902" t="n"/>
      <c r="I206" s="1219" t="n"/>
      <c r="J206" s="1219" t="n"/>
      <c r="K206" s="1219" t="n"/>
      <c r="L206" s="1221" t="n"/>
      <c r="M206" s="1221" t="n"/>
      <c r="N206" s="1221" t="n"/>
      <c r="O206" s="1221" t="n"/>
      <c r="P206" s="1221" t="n"/>
      <c r="Q206" s="1221" t="n"/>
      <c r="R206" s="1221" t="n"/>
      <c r="S206" s="1221" t="n"/>
      <c r="T206" s="1221" t="n"/>
      <c r="U206" s="1221" t="n"/>
      <c r="V206" s="1221" t="n"/>
      <c r="W206" s="1221" t="n"/>
      <c r="X206" s="1221" t="n"/>
      <c r="Y206" s="1222" t="n"/>
      <c r="Z206" s="1222" t="n"/>
      <c r="AA206" s="1080" t="n"/>
      <c r="AB206" s="788" t="n"/>
      <c r="AC206" s="788" t="n"/>
      <c r="AD206" s="788" t="n"/>
      <c r="AE206" s="788" t="n"/>
      <c r="AF206" s="788" t="n"/>
      <c r="AG206" s="788" t="n"/>
      <c r="AH206" s="788" t="n"/>
      <c r="AI206" s="788" t="n"/>
      <c r="AJ206" s="788" t="n"/>
      <c r="AK206" s="788" t="n"/>
      <c r="AL206" s="788" t="n"/>
      <c r="AM206" s="788" t="n"/>
      <c r="AN206" s="788" t="n"/>
      <c r="AO206" s="788" t="n"/>
      <c r="AP206" s="788" t="n"/>
    </row>
    <row r="207" ht="15" customHeight="1" s="789">
      <c r="A207" s="1561" t="n"/>
      <c r="B207" s="1218" t="n"/>
      <c r="C207" s="1219" t="n"/>
      <c r="D207" s="1219" t="n"/>
      <c r="E207" s="1223" t="n"/>
      <c r="F207" s="1219" t="n"/>
      <c r="G207" s="902" t="n"/>
      <c r="H207" s="902" t="n"/>
      <c r="I207" s="1219" t="n"/>
      <c r="J207" s="1219" t="n"/>
      <c r="K207" s="1219" t="n"/>
      <c r="L207" s="1221" t="n"/>
      <c r="M207" s="1221" t="n"/>
      <c r="N207" s="1221" t="n"/>
      <c r="O207" s="1221" t="n"/>
      <c r="P207" s="1221" t="n"/>
      <c r="Q207" s="1221" t="n"/>
      <c r="R207" s="1221" t="n"/>
      <c r="S207" s="1221" t="n"/>
      <c r="T207" s="1221" t="n"/>
      <c r="U207" s="1221" t="n"/>
      <c r="V207" s="1221" t="n"/>
      <c r="W207" s="1221" t="n"/>
      <c r="X207" s="1221" t="n"/>
      <c r="Y207" s="1222" t="n"/>
      <c r="Z207" s="1222" t="n"/>
      <c r="AA207" s="1080" t="n"/>
      <c r="AB207" s="788" t="n"/>
      <c r="AC207" s="788" t="n"/>
      <c r="AD207" s="788" t="n"/>
      <c r="AE207" s="788" t="n"/>
      <c r="AF207" s="788" t="n"/>
      <c r="AG207" s="788" t="n"/>
      <c r="AH207" s="788" t="n"/>
      <c r="AI207" s="788" t="n"/>
      <c r="AJ207" s="788" t="n"/>
      <c r="AK207" s="788" t="n"/>
      <c r="AL207" s="788" t="n"/>
      <c r="AM207" s="788" t="n"/>
      <c r="AN207" s="788" t="n"/>
      <c r="AO207" s="788" t="n"/>
      <c r="AP207" s="788" t="n"/>
    </row>
    <row r="208" ht="15" customHeight="1" s="789">
      <c r="A208" s="1561" t="n"/>
      <c r="B208" s="1218" t="n"/>
      <c r="C208" s="1219" t="n"/>
      <c r="D208" s="1219" t="n"/>
      <c r="E208" s="1223" t="n"/>
      <c r="F208" s="1219" t="n"/>
      <c r="G208" s="902" t="n"/>
      <c r="H208" s="902" t="n"/>
      <c r="I208" s="1219" t="n"/>
      <c r="J208" s="1219" t="n"/>
      <c r="K208" s="1219" t="n"/>
      <c r="L208" s="1221" t="n"/>
      <c r="M208" s="1221" t="n"/>
      <c r="N208" s="1221" t="n"/>
      <c r="O208" s="1221" t="n"/>
      <c r="P208" s="1221" t="n"/>
      <c r="Q208" s="1221" t="n"/>
      <c r="R208" s="1221" t="n"/>
      <c r="S208" s="1221" t="n"/>
      <c r="T208" s="1221" t="n"/>
      <c r="U208" s="1221" t="n"/>
      <c r="V208" s="1221" t="n"/>
      <c r="W208" s="1221" t="n"/>
      <c r="X208" s="1221" t="n"/>
      <c r="Y208" s="1222" t="n"/>
      <c r="Z208" s="1222" t="n"/>
      <c r="AA208" s="1080" t="n"/>
      <c r="AB208" s="788" t="n"/>
      <c r="AC208" s="788" t="n"/>
      <c r="AD208" s="788" t="n"/>
      <c r="AE208" s="788" t="n"/>
      <c r="AF208" s="788" t="n"/>
      <c r="AG208" s="788" t="n"/>
      <c r="AH208" s="788" t="n"/>
      <c r="AI208" s="788" t="n"/>
      <c r="AJ208" s="788" t="n"/>
      <c r="AK208" s="788" t="n"/>
      <c r="AL208" s="788" t="n"/>
      <c r="AM208" s="788" t="n"/>
      <c r="AN208" s="788" t="n"/>
      <c r="AO208" s="788" t="n"/>
      <c r="AP208" s="788" t="n"/>
    </row>
    <row r="209" ht="15" customHeight="1" s="789">
      <c r="A209" s="1561" t="n"/>
      <c r="B209" s="1218" t="n"/>
      <c r="C209" s="1219" t="n"/>
      <c r="D209" s="1219" t="n"/>
      <c r="E209" s="1223" t="n"/>
      <c r="F209" s="1219" t="n"/>
      <c r="G209" s="902" t="n"/>
      <c r="H209" s="902" t="n"/>
      <c r="I209" s="1219" t="n"/>
      <c r="J209" s="1219" t="n"/>
      <c r="K209" s="1219" t="n"/>
      <c r="L209" s="1221" t="n"/>
      <c r="M209" s="1221" t="n"/>
      <c r="N209" s="1221" t="n"/>
      <c r="O209" s="1221" t="n"/>
      <c r="P209" s="1221" t="n"/>
      <c r="Q209" s="1221" t="n"/>
      <c r="R209" s="1221" t="n"/>
      <c r="S209" s="1221" t="n"/>
      <c r="T209" s="1221" t="n"/>
      <c r="U209" s="1221" t="n"/>
      <c r="V209" s="1221" t="n"/>
      <c r="W209" s="1221" t="n"/>
      <c r="X209" s="1221" t="n"/>
      <c r="Y209" s="1222" t="n"/>
      <c r="Z209" s="1222" t="n"/>
      <c r="AA209" s="1080" t="n"/>
      <c r="AB209" s="788" t="n"/>
      <c r="AC209" s="788" t="n"/>
      <c r="AD209" s="788" t="n"/>
      <c r="AE209" s="788" t="n"/>
      <c r="AF209" s="788" t="n"/>
      <c r="AG209" s="788" t="n"/>
      <c r="AH209" s="788" t="n"/>
      <c r="AI209" s="788" t="n"/>
      <c r="AJ209" s="788" t="n"/>
      <c r="AK209" s="788" t="n"/>
      <c r="AL209" s="788" t="n"/>
      <c r="AM209" s="788" t="n"/>
      <c r="AN209" s="788" t="n"/>
      <c r="AO209" s="788" t="n"/>
      <c r="AP209" s="788" t="n"/>
    </row>
    <row r="210" ht="15" customHeight="1" s="789">
      <c r="A210" s="1561" t="n"/>
      <c r="B210" s="1218" t="n"/>
      <c r="C210" s="1219" t="n"/>
      <c r="D210" s="1219" t="n"/>
      <c r="E210" s="1223" t="n"/>
      <c r="F210" s="1219" t="n"/>
      <c r="G210" s="902" t="n"/>
      <c r="H210" s="902" t="n"/>
      <c r="I210" s="1219" t="n"/>
      <c r="J210" s="1219" t="n"/>
      <c r="K210" s="1219" t="n"/>
      <c r="L210" s="1221" t="n"/>
      <c r="M210" s="1221" t="n"/>
      <c r="N210" s="1221" t="n"/>
      <c r="O210" s="1221" t="n"/>
      <c r="P210" s="1221" t="n"/>
      <c r="Q210" s="1221" t="n"/>
      <c r="R210" s="1221" t="n"/>
      <c r="S210" s="1221" t="n"/>
      <c r="T210" s="1221" t="n"/>
      <c r="U210" s="1221" t="n"/>
      <c r="V210" s="1221" t="n"/>
      <c r="W210" s="1221" t="n"/>
      <c r="X210" s="1221" t="n"/>
      <c r="Y210" s="1222" t="n"/>
      <c r="Z210" s="1222" t="n"/>
      <c r="AA210" s="1080" t="n"/>
      <c r="AB210" s="788" t="n"/>
      <c r="AC210" s="788" t="n"/>
      <c r="AD210" s="788" t="n"/>
      <c r="AE210" s="788" t="n"/>
      <c r="AF210" s="788" t="n"/>
      <c r="AG210" s="788" t="n"/>
      <c r="AH210" s="788" t="n"/>
      <c r="AI210" s="788" t="n"/>
      <c r="AJ210" s="788" t="n"/>
      <c r="AK210" s="788" t="n"/>
      <c r="AL210" s="788" t="n"/>
      <c r="AM210" s="788" t="n"/>
      <c r="AN210" s="788" t="n"/>
      <c r="AO210" s="788" t="n"/>
      <c r="AP210" s="788" t="n"/>
    </row>
    <row r="211" ht="15" customHeight="1" s="789">
      <c r="A211" s="1561" t="n"/>
      <c r="B211" s="1218" t="n"/>
      <c r="C211" s="1219" t="n"/>
      <c r="D211" s="1219" t="n"/>
      <c r="E211" s="1223" t="n"/>
      <c r="F211" s="1219" t="n"/>
      <c r="G211" s="902" t="n"/>
      <c r="H211" s="902" t="n"/>
      <c r="I211" s="1219" t="n"/>
      <c r="J211" s="1219" t="n"/>
      <c r="K211" s="1219" t="n"/>
      <c r="L211" s="1221" t="n"/>
      <c r="M211" s="1221" t="n"/>
      <c r="N211" s="1221" t="n"/>
      <c r="O211" s="1221" t="n"/>
      <c r="P211" s="1221" t="n"/>
      <c r="Q211" s="1221" t="n"/>
      <c r="R211" s="1221" t="n"/>
      <c r="S211" s="1221" t="n"/>
      <c r="T211" s="1221" t="n"/>
      <c r="U211" s="1221" t="n"/>
      <c r="V211" s="1221" t="n"/>
      <c r="W211" s="1221" t="n"/>
      <c r="X211" s="1221" t="n"/>
      <c r="Y211" s="1222" t="n"/>
      <c r="Z211" s="1222" t="n"/>
      <c r="AA211" s="1080" t="n"/>
      <c r="AB211" s="788" t="n"/>
      <c r="AC211" s="788" t="n"/>
      <c r="AD211" s="788" t="n"/>
      <c r="AE211" s="788" t="n"/>
      <c r="AF211" s="788" t="n"/>
      <c r="AG211" s="788" t="n"/>
      <c r="AH211" s="788" t="n"/>
      <c r="AI211" s="788" t="n"/>
      <c r="AJ211" s="788" t="n"/>
      <c r="AK211" s="788" t="n"/>
      <c r="AL211" s="788" t="n"/>
      <c r="AM211" s="788" t="n"/>
      <c r="AN211" s="788" t="n"/>
      <c r="AO211" s="788" t="n"/>
      <c r="AP211" s="788" t="n"/>
    </row>
    <row r="212" ht="15" customHeight="1" s="789">
      <c r="A212" s="1561" t="n"/>
      <c r="B212" s="1218" t="n"/>
      <c r="C212" s="1219" t="n"/>
      <c r="D212" s="1219" t="n"/>
      <c r="E212" s="1223" t="n"/>
      <c r="F212" s="1219" t="n"/>
      <c r="G212" s="902" t="n"/>
      <c r="H212" s="902" t="n"/>
      <c r="I212" s="1219" t="n"/>
      <c r="J212" s="1219" t="n"/>
      <c r="K212" s="1219" t="n"/>
      <c r="L212" s="1221" t="n"/>
      <c r="M212" s="1221" t="n"/>
      <c r="N212" s="1221" t="n"/>
      <c r="O212" s="1221" t="n"/>
      <c r="P212" s="1221" t="n"/>
      <c r="Q212" s="1221" t="n"/>
      <c r="R212" s="1221" t="n"/>
      <c r="S212" s="1221" t="n"/>
      <c r="T212" s="1221" t="n"/>
      <c r="U212" s="1221" t="n"/>
      <c r="V212" s="1221" t="n"/>
      <c r="W212" s="1221" t="n"/>
      <c r="X212" s="1221" t="n"/>
      <c r="Y212" s="1222" t="n"/>
      <c r="Z212" s="1222" t="n"/>
      <c r="AA212" s="1080" t="n"/>
      <c r="AB212" s="788" t="n"/>
      <c r="AC212" s="788" t="n"/>
      <c r="AD212" s="788" t="n"/>
      <c r="AE212" s="788" t="n"/>
      <c r="AF212" s="788" t="n"/>
      <c r="AG212" s="788" t="n"/>
      <c r="AH212" s="788" t="n"/>
      <c r="AI212" s="788" t="n"/>
      <c r="AJ212" s="788" t="n"/>
      <c r="AK212" s="788" t="n"/>
      <c r="AL212" s="788" t="n"/>
      <c r="AM212" s="788" t="n"/>
      <c r="AN212" s="788" t="n"/>
      <c r="AO212" s="788" t="n"/>
      <c r="AP212" s="788" t="n"/>
    </row>
    <row r="213" ht="15" customHeight="1" s="789">
      <c r="A213" s="1561" t="n"/>
      <c r="B213" s="1218" t="n"/>
      <c r="C213" s="1219" t="n"/>
      <c r="D213" s="1219" t="n"/>
      <c r="E213" s="1223" t="n"/>
      <c r="F213" s="1219" t="n"/>
      <c r="G213" s="902" t="n"/>
      <c r="H213" s="902" t="n"/>
      <c r="I213" s="1219" t="n"/>
      <c r="J213" s="1219" t="n"/>
      <c r="K213" s="1219" t="n"/>
      <c r="L213" s="1221" t="n"/>
      <c r="M213" s="1221" t="n"/>
      <c r="N213" s="1221" t="n"/>
      <c r="O213" s="1221" t="n"/>
      <c r="P213" s="1221" t="n"/>
      <c r="Q213" s="1221" t="n"/>
      <c r="R213" s="1221" t="n"/>
      <c r="S213" s="1221" t="n"/>
      <c r="T213" s="1221" t="n"/>
      <c r="U213" s="1221" t="n"/>
      <c r="V213" s="1221" t="n"/>
      <c r="W213" s="1221" t="n"/>
      <c r="X213" s="1221" t="n"/>
      <c r="Y213" s="1222" t="n"/>
      <c r="Z213" s="1222" t="n"/>
      <c r="AA213" s="1080" t="n"/>
      <c r="AB213" s="788" t="n"/>
      <c r="AC213" s="788" t="n"/>
      <c r="AD213" s="788" t="n"/>
      <c r="AE213" s="788" t="n"/>
      <c r="AF213" s="788" t="n"/>
      <c r="AG213" s="788" t="n"/>
      <c r="AH213" s="788" t="n"/>
      <c r="AI213" s="788" t="n"/>
      <c r="AJ213" s="788" t="n"/>
      <c r="AK213" s="788" t="n"/>
      <c r="AL213" s="788" t="n"/>
      <c r="AM213" s="788" t="n"/>
      <c r="AN213" s="788" t="n"/>
      <c r="AO213" s="788" t="n"/>
      <c r="AP213" s="788" t="n"/>
    </row>
    <row r="214" ht="15" customHeight="1" s="789">
      <c r="A214" s="1561" t="n"/>
      <c r="B214" s="1218" t="n"/>
      <c r="C214" s="1219" t="n"/>
      <c r="D214" s="1219" t="n"/>
      <c r="E214" s="1223" t="n"/>
      <c r="F214" s="1219" t="n"/>
      <c r="G214" s="902" t="n"/>
      <c r="H214" s="902" t="n"/>
      <c r="I214" s="1219" t="n"/>
      <c r="J214" s="1219" t="n"/>
      <c r="K214" s="1219" t="n"/>
      <c r="L214" s="1221" t="n"/>
      <c r="M214" s="1221" t="n"/>
      <c r="N214" s="1221" t="n"/>
      <c r="O214" s="1221" t="n"/>
      <c r="P214" s="1221" t="n"/>
      <c r="Q214" s="1221" t="n"/>
      <c r="R214" s="1221" t="n"/>
      <c r="S214" s="1221" t="n"/>
      <c r="T214" s="1221" t="n"/>
      <c r="U214" s="1221" t="n"/>
      <c r="V214" s="1221" t="n"/>
      <c r="W214" s="1221" t="n"/>
      <c r="X214" s="1221" t="n"/>
      <c r="Y214" s="1222" t="n"/>
      <c r="Z214" s="1222" t="n"/>
      <c r="AA214" s="1080" t="n"/>
      <c r="AB214" s="788" t="n"/>
      <c r="AC214" s="788" t="n"/>
      <c r="AD214" s="788" t="n"/>
      <c r="AE214" s="788" t="n"/>
      <c r="AF214" s="788" t="n"/>
      <c r="AG214" s="788" t="n"/>
      <c r="AH214" s="788" t="n"/>
      <c r="AI214" s="788" t="n"/>
      <c r="AJ214" s="788" t="n"/>
      <c r="AK214" s="788" t="n"/>
      <c r="AL214" s="788" t="n"/>
      <c r="AM214" s="788" t="n"/>
      <c r="AN214" s="788" t="n"/>
      <c r="AO214" s="788" t="n"/>
      <c r="AP214" s="788" t="n"/>
    </row>
    <row r="215" ht="15" customHeight="1" s="789">
      <c r="A215" s="1561" t="n"/>
      <c r="B215" s="1218" t="n"/>
      <c r="C215" s="1219" t="n"/>
      <c r="D215" s="1219" t="n"/>
      <c r="E215" s="1223" t="n"/>
      <c r="F215" s="1219" t="n"/>
      <c r="G215" s="902" t="n"/>
      <c r="H215" s="902" t="n"/>
      <c r="I215" s="1219" t="n"/>
      <c r="J215" s="1219" t="n"/>
      <c r="K215" s="1219" t="n"/>
      <c r="L215" s="1221" t="n"/>
      <c r="M215" s="1221" t="n"/>
      <c r="N215" s="1221" t="n"/>
      <c r="O215" s="1221" t="n"/>
      <c r="P215" s="1221" t="n"/>
      <c r="Q215" s="1221" t="n"/>
      <c r="R215" s="1221" t="n"/>
      <c r="S215" s="1221" t="n"/>
      <c r="T215" s="1221" t="n"/>
      <c r="U215" s="1221" t="n"/>
      <c r="V215" s="1221" t="n"/>
      <c r="W215" s="1221" t="n"/>
      <c r="X215" s="1221" t="n"/>
      <c r="Y215" s="1222" t="n"/>
      <c r="Z215" s="1222" t="n"/>
      <c r="AA215" s="1080" t="n"/>
      <c r="AB215" s="788" t="n"/>
      <c r="AC215" s="788" t="n"/>
      <c r="AD215" s="788" t="n"/>
      <c r="AE215" s="788" t="n"/>
      <c r="AF215" s="788" t="n"/>
      <c r="AG215" s="788" t="n"/>
      <c r="AH215" s="788" t="n"/>
      <c r="AI215" s="788" t="n"/>
      <c r="AJ215" s="788" t="n"/>
      <c r="AK215" s="788" t="n"/>
      <c r="AL215" s="788" t="n"/>
      <c r="AM215" s="788" t="n"/>
      <c r="AN215" s="788" t="n"/>
      <c r="AO215" s="788" t="n"/>
      <c r="AP215" s="788" t="n"/>
    </row>
    <row r="216" ht="15" customHeight="1" s="789">
      <c r="A216" s="1561" t="n"/>
      <c r="B216" s="1218" t="n"/>
      <c r="C216" s="1219" t="n"/>
      <c r="D216" s="1219" t="n"/>
      <c r="E216" s="1223" t="n"/>
      <c r="F216" s="1219" t="n"/>
      <c r="G216" s="902" t="n"/>
      <c r="H216" s="902" t="n"/>
      <c r="I216" s="1219" t="n"/>
      <c r="J216" s="1219" t="n"/>
      <c r="K216" s="1219" t="n"/>
      <c r="L216" s="1221" t="n"/>
      <c r="M216" s="1221" t="n"/>
      <c r="N216" s="1221" t="n"/>
      <c r="O216" s="1221" t="n"/>
      <c r="P216" s="1221" t="n"/>
      <c r="Q216" s="1221" t="n"/>
      <c r="R216" s="1221" t="n"/>
      <c r="S216" s="1221" t="n"/>
      <c r="T216" s="1221" t="n"/>
      <c r="U216" s="1221" t="n"/>
      <c r="V216" s="1221" t="n"/>
      <c r="W216" s="1221" t="n"/>
      <c r="X216" s="1221" t="n"/>
      <c r="Y216" s="1222" t="n"/>
      <c r="Z216" s="1222" t="n"/>
      <c r="AA216" s="1080" t="n"/>
      <c r="AB216" s="788" t="n"/>
      <c r="AC216" s="788" t="n"/>
      <c r="AD216" s="788" t="n"/>
      <c r="AE216" s="788" t="n"/>
      <c r="AF216" s="788" t="n"/>
      <c r="AG216" s="788" t="n"/>
      <c r="AH216" s="788" t="n"/>
      <c r="AI216" s="788" t="n"/>
      <c r="AJ216" s="788" t="n"/>
      <c r="AK216" s="788" t="n"/>
      <c r="AL216" s="788" t="n"/>
      <c r="AM216" s="788" t="n"/>
      <c r="AN216" s="788" t="n"/>
      <c r="AO216" s="788" t="n"/>
      <c r="AP216" s="788" t="n"/>
    </row>
    <row r="217" ht="15" customHeight="1" s="789">
      <c r="A217" s="1561" t="n"/>
      <c r="B217" s="1218" t="n"/>
      <c r="C217" s="1219" t="n"/>
      <c r="D217" s="1219" t="n"/>
      <c r="E217" s="1223" t="n"/>
      <c r="F217" s="1219" t="n"/>
      <c r="G217" s="902" t="n"/>
      <c r="H217" s="902" t="n"/>
      <c r="I217" s="1219" t="n"/>
      <c r="J217" s="1219" t="n"/>
      <c r="K217" s="1219" t="n"/>
      <c r="L217" s="1221" t="n"/>
      <c r="M217" s="1221" t="n"/>
      <c r="N217" s="1221" t="n"/>
      <c r="O217" s="1221" t="n"/>
      <c r="P217" s="1221" t="n"/>
      <c r="Q217" s="1221" t="n"/>
      <c r="R217" s="1221" t="n"/>
      <c r="S217" s="1221" t="n"/>
      <c r="T217" s="1221" t="n"/>
      <c r="U217" s="1221" t="n"/>
      <c r="V217" s="1221" t="n"/>
      <c r="W217" s="1221" t="n"/>
      <c r="X217" s="1221" t="n"/>
      <c r="Y217" s="1222" t="n"/>
      <c r="Z217" s="1222" t="n"/>
      <c r="AA217" s="1080" t="n"/>
      <c r="AB217" s="788" t="n"/>
      <c r="AC217" s="788" t="n"/>
      <c r="AD217" s="788" t="n"/>
      <c r="AE217" s="788" t="n"/>
      <c r="AF217" s="788" t="n"/>
      <c r="AG217" s="788" t="n"/>
      <c r="AH217" s="788" t="n"/>
      <c r="AI217" s="788" t="n"/>
      <c r="AJ217" s="788" t="n"/>
      <c r="AK217" s="788" t="n"/>
      <c r="AL217" s="788" t="n"/>
      <c r="AM217" s="788" t="n"/>
      <c r="AN217" s="788" t="n"/>
      <c r="AO217" s="788" t="n"/>
      <c r="AP217" s="788" t="n"/>
    </row>
    <row r="218" ht="15" customHeight="1" s="789">
      <c r="A218" s="1561" t="n"/>
      <c r="B218" s="1218" t="n"/>
      <c r="C218" s="1219" t="n"/>
      <c r="D218" s="1219" t="n"/>
      <c r="E218" s="1223" t="n"/>
      <c r="F218" s="1219" t="n"/>
      <c r="G218" s="902" t="n"/>
      <c r="H218" s="902" t="n"/>
      <c r="I218" s="1219" t="n"/>
      <c r="J218" s="1219" t="n"/>
      <c r="K218" s="1219" t="n"/>
      <c r="L218" s="1221" t="n"/>
      <c r="M218" s="1221" t="n"/>
      <c r="N218" s="1221" t="n"/>
      <c r="O218" s="1221" t="n"/>
      <c r="P218" s="1221" t="n"/>
      <c r="Q218" s="1221" t="n"/>
      <c r="R218" s="1221" t="n"/>
      <c r="S218" s="1221" t="n"/>
      <c r="T218" s="1221" t="n"/>
      <c r="U218" s="1221" t="n"/>
      <c r="V218" s="1221" t="n"/>
      <c r="W218" s="1221" t="n"/>
      <c r="X218" s="1221" t="n"/>
      <c r="Y218" s="1222" t="n"/>
      <c r="Z218" s="1222" t="n"/>
      <c r="AA218" s="1080" t="n"/>
      <c r="AB218" s="788" t="n"/>
      <c r="AC218" s="788" t="n"/>
      <c r="AD218" s="788" t="n"/>
      <c r="AE218" s="788" t="n"/>
      <c r="AF218" s="788" t="n"/>
      <c r="AG218" s="788" t="n"/>
      <c r="AH218" s="788" t="n"/>
      <c r="AI218" s="788" t="n"/>
      <c r="AJ218" s="788" t="n"/>
      <c r="AK218" s="788" t="n"/>
      <c r="AL218" s="788" t="n"/>
      <c r="AM218" s="788" t="n"/>
      <c r="AN218" s="788" t="n"/>
      <c r="AO218" s="788" t="n"/>
      <c r="AP218" s="788" t="n"/>
    </row>
    <row r="219" ht="15" customHeight="1" s="789">
      <c r="A219" s="1561" t="n"/>
      <c r="B219" s="1218" t="n"/>
      <c r="C219" s="1219" t="n"/>
      <c r="D219" s="1219" t="n"/>
      <c r="E219" s="1223" t="n"/>
      <c r="F219" s="1219" t="n"/>
      <c r="G219" s="902" t="n"/>
      <c r="H219" s="902" t="n"/>
      <c r="I219" s="1219" t="n"/>
      <c r="J219" s="1219" t="n"/>
      <c r="K219" s="1219" t="n"/>
      <c r="L219" s="1221" t="n"/>
      <c r="M219" s="1221" t="n"/>
      <c r="N219" s="1221" t="n"/>
      <c r="O219" s="1221" t="n"/>
      <c r="P219" s="1221" t="n"/>
      <c r="Q219" s="1221" t="n"/>
      <c r="R219" s="1221" t="n"/>
      <c r="S219" s="1221" t="n"/>
      <c r="T219" s="1221" t="n"/>
      <c r="U219" s="1221" t="n"/>
      <c r="V219" s="1221" t="n"/>
      <c r="W219" s="1221" t="n"/>
      <c r="X219" s="1221" t="n"/>
      <c r="Y219" s="1222" t="n"/>
      <c r="Z219" s="1222" t="n"/>
      <c r="AA219" s="1080" t="n"/>
      <c r="AB219" s="788" t="n"/>
      <c r="AC219" s="788" t="n"/>
      <c r="AD219" s="788" t="n"/>
      <c r="AE219" s="788" t="n"/>
      <c r="AF219" s="788" t="n"/>
      <c r="AG219" s="788" t="n"/>
      <c r="AH219" s="788" t="n"/>
      <c r="AI219" s="788" t="n"/>
      <c r="AJ219" s="788" t="n"/>
      <c r="AK219" s="788" t="n"/>
      <c r="AL219" s="788" t="n"/>
      <c r="AM219" s="788" t="n"/>
      <c r="AN219" s="788" t="n"/>
      <c r="AO219" s="788" t="n"/>
      <c r="AP219" s="788" t="n"/>
    </row>
    <row r="220" ht="15" customHeight="1" s="789">
      <c r="A220" s="1561" t="n"/>
      <c r="B220" s="1218" t="n"/>
      <c r="C220" s="1219" t="n"/>
      <c r="D220" s="1219" t="n"/>
      <c r="E220" s="1223" t="n"/>
      <c r="F220" s="1219" t="n"/>
      <c r="G220" s="902" t="n"/>
      <c r="H220" s="902" t="n"/>
      <c r="I220" s="1219" t="n"/>
      <c r="J220" s="1219" t="n"/>
      <c r="K220" s="1219" t="n"/>
      <c r="L220" s="1221" t="n"/>
      <c r="M220" s="1221" t="n"/>
      <c r="N220" s="1221" t="n"/>
      <c r="O220" s="1221" t="n"/>
      <c r="P220" s="1221" t="n"/>
      <c r="Q220" s="1221" t="n"/>
      <c r="R220" s="1221" t="n"/>
      <c r="S220" s="1221" t="n"/>
      <c r="T220" s="1221" t="n"/>
      <c r="U220" s="1221" t="n"/>
      <c r="V220" s="1221" t="n"/>
      <c r="W220" s="1221" t="n"/>
      <c r="X220" s="1221" t="n"/>
      <c r="Y220" s="1222" t="n"/>
      <c r="Z220" s="1222" t="n"/>
      <c r="AA220" s="1080" t="n"/>
      <c r="AB220" s="788" t="n"/>
      <c r="AC220" s="788" t="n"/>
      <c r="AD220" s="788" t="n"/>
      <c r="AE220" s="788" t="n"/>
      <c r="AF220" s="788" t="n"/>
      <c r="AG220" s="788" t="n"/>
      <c r="AH220" s="788" t="n"/>
      <c r="AI220" s="788" t="n"/>
      <c r="AJ220" s="788" t="n"/>
      <c r="AK220" s="788" t="n"/>
      <c r="AL220" s="788" t="n"/>
      <c r="AM220" s="788" t="n"/>
      <c r="AN220" s="788" t="n"/>
      <c r="AO220" s="788" t="n"/>
      <c r="AP220" s="788" t="n"/>
    </row>
    <row r="221" ht="15" customHeight="1" s="789">
      <c r="A221" s="1561" t="n"/>
      <c r="B221" s="1218" t="n"/>
      <c r="C221" s="1219" t="n"/>
      <c r="D221" s="1219" t="n"/>
      <c r="E221" s="1223" t="n"/>
      <c r="F221" s="1219" t="n"/>
      <c r="G221" s="902" t="n"/>
      <c r="H221" s="902" t="n"/>
      <c r="I221" s="1219" t="n"/>
      <c r="J221" s="1219" t="n"/>
      <c r="K221" s="1219" t="n"/>
      <c r="L221" s="1221" t="n"/>
      <c r="M221" s="1221" t="n"/>
      <c r="N221" s="1221" t="n"/>
      <c r="O221" s="1221" t="n"/>
      <c r="P221" s="1221" t="n"/>
      <c r="Q221" s="1221" t="n"/>
      <c r="R221" s="1221" t="n"/>
      <c r="S221" s="1221" t="n"/>
      <c r="T221" s="1221" t="n"/>
      <c r="U221" s="1221" t="n"/>
      <c r="V221" s="1221" t="n"/>
      <c r="W221" s="1221" t="n"/>
      <c r="X221" s="1221" t="n"/>
      <c r="Y221" s="1222" t="n"/>
      <c r="Z221" s="1222" t="n"/>
      <c r="AA221" s="1080" t="n"/>
      <c r="AB221" s="788" t="n"/>
      <c r="AC221" s="788" t="n"/>
      <c r="AD221" s="788" t="n"/>
      <c r="AE221" s="788" t="n"/>
      <c r="AF221" s="788" t="n"/>
      <c r="AG221" s="788" t="n"/>
      <c r="AH221" s="788" t="n"/>
      <c r="AI221" s="788" t="n"/>
      <c r="AJ221" s="788" t="n"/>
      <c r="AK221" s="788" t="n"/>
      <c r="AL221" s="788" t="n"/>
      <c r="AM221" s="788" t="n"/>
      <c r="AN221" s="788" t="n"/>
      <c r="AO221" s="788" t="n"/>
      <c r="AP221" s="788" t="n"/>
    </row>
    <row r="222" ht="15" customHeight="1" s="789">
      <c r="A222" s="1561" t="n"/>
      <c r="B222" s="1218" t="n"/>
      <c r="C222" s="1219" t="n"/>
      <c r="D222" s="1219" t="n"/>
      <c r="E222" s="1223" t="n"/>
      <c r="F222" s="1219" t="n"/>
      <c r="G222" s="902" t="n"/>
      <c r="H222" s="902" t="n"/>
      <c r="I222" s="1219" t="n"/>
      <c r="J222" s="1219" t="n"/>
      <c r="K222" s="1219" t="n"/>
      <c r="L222" s="1221" t="n"/>
      <c r="M222" s="1221" t="n"/>
      <c r="N222" s="1221" t="n"/>
      <c r="O222" s="1221" t="n"/>
      <c r="P222" s="1221" t="n"/>
      <c r="Q222" s="1221" t="n"/>
      <c r="R222" s="1221" t="n"/>
      <c r="S222" s="1221" t="n"/>
      <c r="T222" s="1221" t="n"/>
      <c r="U222" s="1221" t="n"/>
      <c r="V222" s="1221" t="n"/>
      <c r="W222" s="1221" t="n"/>
      <c r="X222" s="1221" t="n"/>
      <c r="Y222" s="1222" t="n"/>
      <c r="Z222" s="1222" t="n"/>
      <c r="AA222" s="1080" t="n"/>
      <c r="AB222" s="788" t="n"/>
      <c r="AC222" s="788" t="n"/>
      <c r="AD222" s="788" t="n"/>
      <c r="AE222" s="788" t="n"/>
      <c r="AF222" s="788" t="n"/>
      <c r="AG222" s="788" t="n"/>
      <c r="AH222" s="788" t="n"/>
      <c r="AI222" s="788" t="n"/>
      <c r="AJ222" s="788" t="n"/>
      <c r="AK222" s="788" t="n"/>
      <c r="AL222" s="788" t="n"/>
      <c r="AM222" s="788" t="n"/>
      <c r="AN222" s="788" t="n"/>
      <c r="AO222" s="788" t="n"/>
      <c r="AP222" s="788" t="n"/>
    </row>
    <row r="223" ht="15" customHeight="1" s="789">
      <c r="A223" s="1561" t="n"/>
      <c r="B223" s="1218" t="n"/>
      <c r="C223" s="1219" t="n"/>
      <c r="D223" s="1219" t="n"/>
      <c r="E223" s="1223" t="n"/>
      <c r="F223" s="1219" t="n"/>
      <c r="G223" s="902" t="n"/>
      <c r="H223" s="902" t="n"/>
      <c r="I223" s="1219" t="n"/>
      <c r="J223" s="1219" t="n"/>
      <c r="K223" s="1219" t="n"/>
      <c r="L223" s="1221" t="n"/>
      <c r="M223" s="1221" t="n"/>
      <c r="N223" s="1221" t="n"/>
      <c r="O223" s="1221" t="n"/>
      <c r="P223" s="1221" t="n"/>
      <c r="Q223" s="1221" t="n"/>
      <c r="R223" s="1221" t="n"/>
      <c r="S223" s="1221" t="n"/>
      <c r="T223" s="1221" t="n"/>
      <c r="U223" s="1221" t="n"/>
      <c r="V223" s="1221" t="n"/>
      <c r="W223" s="1221" t="n"/>
      <c r="X223" s="1221" t="n"/>
      <c r="Y223" s="1222" t="n"/>
      <c r="Z223" s="1222" t="n"/>
      <c r="AA223" s="1080" t="n"/>
      <c r="AB223" s="788" t="n"/>
      <c r="AC223" s="788" t="n"/>
      <c r="AD223" s="788" t="n"/>
      <c r="AE223" s="788" t="n"/>
      <c r="AF223" s="788" t="n"/>
      <c r="AG223" s="788" t="n"/>
      <c r="AH223" s="788" t="n"/>
      <c r="AI223" s="788" t="n"/>
      <c r="AJ223" s="788" t="n"/>
      <c r="AK223" s="788" t="n"/>
      <c r="AL223" s="788" t="n"/>
      <c r="AM223" s="788" t="n"/>
      <c r="AN223" s="788" t="n"/>
      <c r="AO223" s="788" t="n"/>
      <c r="AP223" s="788" t="n"/>
    </row>
    <row r="224" ht="15" customHeight="1" s="789">
      <c r="A224" s="1561" t="n"/>
      <c r="B224" s="1218" t="n"/>
      <c r="C224" s="1219" t="n"/>
      <c r="D224" s="1219" t="n"/>
      <c r="E224" s="1223" t="n"/>
      <c r="F224" s="1219" t="n"/>
      <c r="G224" s="902" t="n"/>
      <c r="H224" s="902" t="n"/>
      <c r="I224" s="1219" t="n"/>
      <c r="J224" s="1219" t="n"/>
      <c r="K224" s="1219" t="n"/>
      <c r="L224" s="1221" t="n"/>
      <c r="M224" s="1221" t="n"/>
      <c r="N224" s="1221" t="n"/>
      <c r="O224" s="1221" t="n"/>
      <c r="P224" s="1221" t="n"/>
      <c r="Q224" s="1221" t="n"/>
      <c r="R224" s="1221" t="n"/>
      <c r="S224" s="1221" t="n"/>
      <c r="T224" s="1221" t="n"/>
      <c r="U224" s="1221" t="n"/>
      <c r="V224" s="1221" t="n"/>
      <c r="W224" s="1221" t="n"/>
      <c r="X224" s="1221" t="n"/>
      <c r="Y224" s="1222" t="n"/>
      <c r="Z224" s="1222" t="n"/>
      <c r="AA224" s="1080" t="n"/>
      <c r="AB224" s="788" t="n"/>
      <c r="AC224" s="788" t="n"/>
      <c r="AD224" s="788" t="n"/>
      <c r="AE224" s="788" t="n"/>
      <c r="AF224" s="788" t="n"/>
      <c r="AG224" s="788" t="n"/>
      <c r="AH224" s="788" t="n"/>
      <c r="AI224" s="788" t="n"/>
      <c r="AJ224" s="788" t="n"/>
      <c r="AK224" s="788" t="n"/>
      <c r="AL224" s="788" t="n"/>
      <c r="AM224" s="788" t="n"/>
      <c r="AN224" s="788" t="n"/>
      <c r="AO224" s="788" t="n"/>
      <c r="AP224" s="788" t="n"/>
    </row>
    <row r="225" ht="15" customHeight="1" s="789">
      <c r="A225" s="1561" t="n"/>
      <c r="B225" s="1218" t="n"/>
      <c r="C225" s="1219" t="n"/>
      <c r="D225" s="1219" t="n"/>
      <c r="E225" s="1223" t="n"/>
      <c r="F225" s="1219" t="n"/>
      <c r="G225" s="902" t="n"/>
      <c r="H225" s="902" t="n"/>
      <c r="I225" s="1219" t="n"/>
      <c r="J225" s="1219" t="n"/>
      <c r="K225" s="1219" t="n"/>
      <c r="L225" s="1221" t="n"/>
      <c r="M225" s="1221" t="n"/>
      <c r="N225" s="1221" t="n"/>
      <c r="O225" s="1221" t="n"/>
      <c r="P225" s="1221" t="n"/>
      <c r="Q225" s="1221" t="n"/>
      <c r="R225" s="1221" t="n"/>
      <c r="S225" s="1221" t="n"/>
      <c r="T225" s="1221" t="n"/>
      <c r="U225" s="1221" t="n"/>
      <c r="V225" s="1221" t="n"/>
      <c r="W225" s="1221" t="n"/>
      <c r="X225" s="1221" t="n"/>
      <c r="Y225" s="1222" t="n"/>
      <c r="Z225" s="1222" t="n"/>
      <c r="AA225" s="1080" t="n"/>
      <c r="AB225" s="788" t="n"/>
      <c r="AC225" s="788" t="n"/>
      <c r="AD225" s="788" t="n"/>
      <c r="AE225" s="788" t="n"/>
      <c r="AF225" s="788" t="n"/>
      <c r="AG225" s="788" t="n"/>
      <c r="AH225" s="788" t="n"/>
      <c r="AI225" s="788" t="n"/>
      <c r="AJ225" s="788" t="n"/>
      <c r="AK225" s="788" t="n"/>
      <c r="AL225" s="788" t="n"/>
      <c r="AM225" s="788" t="n"/>
      <c r="AN225" s="788" t="n"/>
      <c r="AO225" s="788" t="n"/>
      <c r="AP225" s="788" t="n"/>
    </row>
    <row r="226" ht="15" customHeight="1" s="789">
      <c r="A226" s="1561" t="n"/>
      <c r="B226" s="1218" t="n"/>
      <c r="C226" s="1219" t="n"/>
      <c r="D226" s="1219" t="n"/>
      <c r="E226" s="1223" t="n"/>
      <c r="F226" s="1219" t="n"/>
      <c r="G226" s="902" t="n"/>
      <c r="H226" s="902" t="n"/>
      <c r="I226" s="1219" t="n"/>
      <c r="J226" s="1219" t="n"/>
      <c r="K226" s="1219" t="n"/>
      <c r="L226" s="1221" t="n"/>
      <c r="M226" s="1221" t="n"/>
      <c r="N226" s="1221" t="n"/>
      <c r="O226" s="1221" t="n"/>
      <c r="P226" s="1221" t="n"/>
      <c r="Q226" s="1221" t="n"/>
      <c r="R226" s="1221" t="n"/>
      <c r="S226" s="1221" t="n"/>
      <c r="T226" s="1221" t="n"/>
      <c r="U226" s="1221" t="n"/>
      <c r="V226" s="1221" t="n"/>
      <c r="W226" s="1221" t="n"/>
      <c r="X226" s="1221" t="n"/>
      <c r="Y226" s="1222" t="n"/>
      <c r="Z226" s="1222" t="n"/>
      <c r="AA226" s="1080" t="n"/>
      <c r="AB226" s="788" t="n"/>
      <c r="AC226" s="788" t="n"/>
      <c r="AD226" s="788" t="n"/>
      <c r="AE226" s="788" t="n"/>
      <c r="AF226" s="788" t="n"/>
      <c r="AG226" s="788" t="n"/>
      <c r="AH226" s="788" t="n"/>
      <c r="AI226" s="788" t="n"/>
      <c r="AJ226" s="788" t="n"/>
      <c r="AK226" s="788" t="n"/>
      <c r="AL226" s="788" t="n"/>
      <c r="AM226" s="788" t="n"/>
      <c r="AN226" s="788" t="n"/>
      <c r="AO226" s="788" t="n"/>
      <c r="AP226" s="788" t="n"/>
    </row>
    <row r="227" ht="15" customHeight="1" s="789">
      <c r="A227" s="1561" t="n"/>
      <c r="B227" s="1218" t="n"/>
      <c r="C227" s="1219" t="n"/>
      <c r="D227" s="1219" t="n"/>
      <c r="E227" s="1223" t="n"/>
      <c r="F227" s="1219" t="n"/>
      <c r="G227" s="902" t="n"/>
      <c r="H227" s="902" t="n"/>
      <c r="I227" s="1219" t="n"/>
      <c r="J227" s="1219" t="n"/>
      <c r="K227" s="1219" t="n"/>
      <c r="L227" s="1221" t="n"/>
      <c r="M227" s="1221" t="n"/>
      <c r="N227" s="1221" t="n"/>
      <c r="O227" s="1221" t="n"/>
      <c r="P227" s="1221" t="n"/>
      <c r="Q227" s="1221" t="n"/>
      <c r="R227" s="1221" t="n"/>
      <c r="S227" s="1221" t="n"/>
      <c r="T227" s="1221" t="n"/>
      <c r="U227" s="1221" t="n"/>
      <c r="V227" s="1221" t="n"/>
      <c r="W227" s="1221" t="n"/>
      <c r="X227" s="1221" t="n"/>
      <c r="Y227" s="1222" t="n"/>
      <c r="Z227" s="1222" t="n"/>
      <c r="AA227" s="1080" t="n"/>
      <c r="AB227" s="788" t="n"/>
      <c r="AC227" s="788" t="n"/>
      <c r="AD227" s="788" t="n"/>
      <c r="AE227" s="788" t="n"/>
      <c r="AF227" s="788" t="n"/>
      <c r="AG227" s="788" t="n"/>
      <c r="AH227" s="788" t="n"/>
      <c r="AI227" s="788" t="n"/>
      <c r="AJ227" s="788" t="n"/>
      <c r="AK227" s="788" t="n"/>
      <c r="AL227" s="788" t="n"/>
      <c r="AM227" s="788" t="n"/>
      <c r="AN227" s="788" t="n"/>
      <c r="AO227" s="788" t="n"/>
      <c r="AP227" s="788" t="n"/>
    </row>
    <row r="228" ht="15" customHeight="1" s="789">
      <c r="A228" s="1561" t="n"/>
      <c r="B228" s="1218" t="n"/>
      <c r="C228" s="1219" t="n"/>
      <c r="D228" s="1219" t="n"/>
      <c r="E228" s="1223" t="n"/>
      <c r="F228" s="1219" t="n"/>
      <c r="G228" s="902" t="n"/>
      <c r="H228" s="902" t="n"/>
      <c r="I228" s="1219" t="n"/>
      <c r="J228" s="1219" t="n"/>
      <c r="K228" s="1219" t="n"/>
      <c r="L228" s="1221" t="n"/>
      <c r="M228" s="1221" t="n"/>
      <c r="N228" s="1221" t="n"/>
      <c r="O228" s="1221" t="n"/>
      <c r="P228" s="1221" t="n"/>
      <c r="Q228" s="1221" t="n"/>
      <c r="R228" s="1221" t="n"/>
      <c r="S228" s="1221" t="n"/>
      <c r="T228" s="1221" t="n"/>
      <c r="U228" s="1221" t="n"/>
      <c r="V228" s="1221" t="n"/>
      <c r="W228" s="1221" t="n"/>
      <c r="X228" s="1221" t="n"/>
      <c r="Y228" s="1222" t="n"/>
      <c r="Z228" s="1222" t="n"/>
      <c r="AA228" s="1080" t="n"/>
      <c r="AB228" s="788" t="n"/>
      <c r="AC228" s="788" t="n"/>
      <c r="AD228" s="788" t="n"/>
      <c r="AE228" s="788" t="n"/>
      <c r="AF228" s="788" t="n"/>
      <c r="AG228" s="788" t="n"/>
      <c r="AH228" s="788" t="n"/>
      <c r="AI228" s="788" t="n"/>
      <c r="AJ228" s="788" t="n"/>
      <c r="AK228" s="788" t="n"/>
      <c r="AL228" s="788" t="n"/>
      <c r="AM228" s="788" t="n"/>
      <c r="AN228" s="788" t="n"/>
      <c r="AO228" s="788" t="n"/>
      <c r="AP228" s="788" t="n"/>
    </row>
    <row r="229" ht="15" customHeight="1" s="789">
      <c r="A229" s="1561" t="n"/>
      <c r="B229" s="1218" t="n"/>
      <c r="C229" s="1219" t="n"/>
      <c r="D229" s="1219" t="n"/>
      <c r="E229" s="1223" t="n"/>
      <c r="F229" s="1219" t="n"/>
      <c r="G229" s="902" t="n"/>
      <c r="H229" s="902" t="n"/>
      <c r="I229" s="1219" t="n"/>
      <c r="J229" s="1219" t="n"/>
      <c r="K229" s="1219" t="n"/>
      <c r="L229" s="1221" t="n"/>
      <c r="M229" s="1221" t="n"/>
      <c r="N229" s="1221" t="n"/>
      <c r="O229" s="1221" t="n"/>
      <c r="P229" s="1221" t="n"/>
      <c r="Q229" s="1221" t="n"/>
      <c r="R229" s="1221" t="n"/>
      <c r="S229" s="1221" t="n"/>
      <c r="T229" s="1221" t="n"/>
      <c r="U229" s="1221" t="n"/>
      <c r="V229" s="1221" t="n"/>
      <c r="W229" s="1221" t="n"/>
      <c r="X229" s="1221" t="n"/>
      <c r="Y229" s="1222" t="n"/>
      <c r="Z229" s="1222" t="n"/>
      <c r="AA229" s="1080" t="n"/>
      <c r="AB229" s="788" t="n"/>
      <c r="AC229" s="788" t="n"/>
      <c r="AD229" s="788" t="n"/>
      <c r="AE229" s="788" t="n"/>
      <c r="AF229" s="788" t="n"/>
      <c r="AG229" s="788" t="n"/>
      <c r="AH229" s="788" t="n"/>
      <c r="AI229" s="788" t="n"/>
      <c r="AJ229" s="788" t="n"/>
      <c r="AK229" s="788" t="n"/>
      <c r="AL229" s="788" t="n"/>
      <c r="AM229" s="788" t="n"/>
      <c r="AN229" s="788" t="n"/>
      <c r="AO229" s="788" t="n"/>
      <c r="AP229" s="788" t="n"/>
    </row>
    <row r="230" ht="15" customHeight="1" s="789">
      <c r="A230" s="1561" t="n"/>
      <c r="B230" s="1218" t="n"/>
      <c r="C230" s="1219" t="n"/>
      <c r="D230" s="1219" t="n"/>
      <c r="E230" s="1223" t="n"/>
      <c r="F230" s="1219" t="n"/>
      <c r="G230" s="902" t="n"/>
      <c r="H230" s="902" t="n"/>
      <c r="I230" s="1219" t="n"/>
      <c r="J230" s="1219" t="n"/>
      <c r="K230" s="1219" t="n"/>
      <c r="L230" s="1221" t="n"/>
      <c r="M230" s="1221" t="n"/>
      <c r="N230" s="1221" t="n"/>
      <c r="O230" s="1221" t="n"/>
      <c r="P230" s="1221" t="n"/>
      <c r="Q230" s="1221" t="n"/>
      <c r="R230" s="1221" t="n"/>
      <c r="S230" s="1221" t="n"/>
      <c r="T230" s="1221" t="n"/>
      <c r="U230" s="1221" t="n"/>
      <c r="V230" s="1221" t="n"/>
      <c r="W230" s="1221" t="n"/>
      <c r="X230" s="1221" t="n"/>
      <c r="Y230" s="1222" t="n"/>
      <c r="Z230" s="1222" t="n"/>
      <c r="AA230" s="1080" t="n"/>
      <c r="AB230" s="788" t="n"/>
      <c r="AC230" s="788" t="n"/>
      <c r="AD230" s="788" t="n"/>
      <c r="AE230" s="788" t="n"/>
      <c r="AF230" s="788" t="n"/>
      <c r="AG230" s="788" t="n"/>
      <c r="AH230" s="788" t="n"/>
      <c r="AI230" s="788" t="n"/>
      <c r="AJ230" s="788" t="n"/>
      <c r="AK230" s="788" t="n"/>
      <c r="AL230" s="788" t="n"/>
      <c r="AM230" s="788" t="n"/>
      <c r="AN230" s="788" t="n"/>
      <c r="AO230" s="788" t="n"/>
      <c r="AP230" s="788" t="n"/>
    </row>
    <row r="231" ht="15" customHeight="1" s="789">
      <c r="A231" s="1561" t="n"/>
      <c r="B231" s="1218" t="n"/>
      <c r="C231" s="1219" t="n"/>
      <c r="D231" s="1219" t="n"/>
      <c r="E231" s="1223" t="n"/>
      <c r="F231" s="1219" t="n"/>
      <c r="G231" s="902" t="n"/>
      <c r="H231" s="902" t="n"/>
      <c r="I231" s="1219" t="n"/>
      <c r="J231" s="1219" t="n"/>
      <c r="K231" s="1219" t="n"/>
      <c r="L231" s="1221" t="n"/>
      <c r="M231" s="1221" t="n"/>
      <c r="N231" s="1221" t="n"/>
      <c r="O231" s="1221" t="n"/>
      <c r="P231" s="1221" t="n"/>
      <c r="Q231" s="1221" t="n"/>
      <c r="R231" s="1221" t="n"/>
      <c r="S231" s="1221" t="n"/>
      <c r="T231" s="1221" t="n"/>
      <c r="U231" s="1221" t="n"/>
      <c r="V231" s="1221" t="n"/>
      <c r="W231" s="1221" t="n"/>
      <c r="X231" s="1221" t="n"/>
      <c r="Y231" s="1222" t="n"/>
      <c r="Z231" s="1222" t="n"/>
      <c r="AA231" s="1080" t="n"/>
      <c r="AB231" s="788" t="n"/>
      <c r="AC231" s="788" t="n"/>
      <c r="AD231" s="788" t="n"/>
      <c r="AE231" s="788" t="n"/>
      <c r="AF231" s="788" t="n"/>
      <c r="AG231" s="788" t="n"/>
      <c r="AH231" s="788" t="n"/>
      <c r="AI231" s="788" t="n"/>
      <c r="AJ231" s="788" t="n"/>
      <c r="AK231" s="788" t="n"/>
      <c r="AL231" s="788" t="n"/>
      <c r="AM231" s="788" t="n"/>
      <c r="AN231" s="788" t="n"/>
      <c r="AO231" s="788" t="n"/>
      <c r="AP231" s="788" t="n"/>
    </row>
    <row r="232" ht="15" customHeight="1" s="789">
      <c r="A232" s="1561" t="n"/>
      <c r="B232" s="1218" t="n"/>
      <c r="C232" s="1219" t="n"/>
      <c r="D232" s="1219" t="n"/>
      <c r="E232" s="1223" t="n"/>
      <c r="F232" s="1219" t="n"/>
      <c r="G232" s="902" t="n"/>
      <c r="H232" s="902" t="n"/>
      <c r="I232" s="1219" t="n"/>
      <c r="J232" s="1219" t="n"/>
      <c r="K232" s="1219" t="n"/>
      <c r="L232" s="1221" t="n"/>
      <c r="M232" s="1221" t="n"/>
      <c r="N232" s="1221" t="n"/>
      <c r="O232" s="1221" t="n"/>
      <c r="P232" s="1221" t="n"/>
      <c r="Q232" s="1221" t="n"/>
      <c r="R232" s="1221" t="n"/>
      <c r="S232" s="1221" t="n"/>
      <c r="T232" s="1221" t="n"/>
      <c r="U232" s="1221" t="n"/>
      <c r="V232" s="1221" t="n"/>
      <c r="W232" s="1221" t="n"/>
      <c r="X232" s="1221" t="n"/>
      <c r="Y232" s="1222" t="n"/>
      <c r="Z232" s="1222" t="n"/>
      <c r="AA232" s="1080" t="n"/>
      <c r="AB232" s="788" t="n"/>
      <c r="AC232" s="788" t="n"/>
      <c r="AD232" s="788" t="n"/>
      <c r="AE232" s="788" t="n"/>
      <c r="AF232" s="788" t="n"/>
      <c r="AG232" s="788" t="n"/>
      <c r="AH232" s="788" t="n"/>
      <c r="AI232" s="788" t="n"/>
      <c r="AJ232" s="788" t="n"/>
      <c r="AK232" s="788" t="n"/>
      <c r="AL232" s="788" t="n"/>
      <c r="AM232" s="788" t="n"/>
      <c r="AN232" s="788" t="n"/>
      <c r="AO232" s="788" t="n"/>
      <c r="AP232" s="788" t="n"/>
    </row>
    <row r="233" ht="15" customHeight="1" s="789">
      <c r="A233" s="1561" t="n"/>
      <c r="B233" s="1218" t="n"/>
      <c r="C233" s="1219" t="n"/>
      <c r="D233" s="1219" t="n"/>
      <c r="E233" s="1223" t="n"/>
      <c r="F233" s="1219" t="n"/>
      <c r="G233" s="902" t="n"/>
      <c r="H233" s="902" t="n"/>
      <c r="I233" s="1219" t="n"/>
      <c r="J233" s="1219" t="n"/>
      <c r="K233" s="1219" t="n"/>
      <c r="L233" s="1221" t="n"/>
      <c r="M233" s="1221" t="n"/>
      <c r="N233" s="1221" t="n"/>
      <c r="O233" s="1221" t="n"/>
      <c r="P233" s="1221" t="n"/>
      <c r="Q233" s="1221" t="n"/>
      <c r="R233" s="1221" t="n"/>
      <c r="S233" s="1221" t="n"/>
      <c r="T233" s="1221" t="n"/>
      <c r="U233" s="1221" t="n"/>
      <c r="V233" s="1221" t="n"/>
      <c r="W233" s="1221" t="n"/>
      <c r="X233" s="1221" t="n"/>
      <c r="Y233" s="1222" t="n"/>
      <c r="Z233" s="1222" t="n"/>
      <c r="AA233" s="1080" t="n"/>
      <c r="AB233" s="788" t="n"/>
      <c r="AC233" s="788" t="n"/>
      <c r="AD233" s="788" t="n"/>
      <c r="AE233" s="788" t="n"/>
      <c r="AF233" s="788" t="n"/>
      <c r="AG233" s="788" t="n"/>
      <c r="AH233" s="788" t="n"/>
      <c r="AI233" s="788" t="n"/>
      <c r="AJ233" s="788" t="n"/>
      <c r="AK233" s="788" t="n"/>
      <c r="AL233" s="788" t="n"/>
      <c r="AM233" s="788" t="n"/>
      <c r="AN233" s="788" t="n"/>
      <c r="AO233" s="788" t="n"/>
      <c r="AP233" s="788" t="n"/>
    </row>
    <row r="234" ht="15" customHeight="1" s="789">
      <c r="A234" s="1561" t="n"/>
      <c r="B234" s="1218" t="n"/>
      <c r="C234" s="1219" t="n"/>
      <c r="D234" s="1219" t="n"/>
      <c r="E234" s="1223" t="n"/>
      <c r="F234" s="1219" t="n"/>
      <c r="G234" s="902" t="n"/>
      <c r="H234" s="902" t="n"/>
      <c r="I234" s="1219" t="n"/>
      <c r="J234" s="1219" t="n"/>
      <c r="K234" s="1219" t="n"/>
      <c r="L234" s="1221" t="n"/>
      <c r="M234" s="1221" t="n"/>
      <c r="N234" s="1221" t="n"/>
      <c r="O234" s="1221" t="n"/>
      <c r="P234" s="1221" t="n"/>
      <c r="Q234" s="1221" t="n"/>
      <c r="R234" s="1221" t="n"/>
      <c r="S234" s="1221" t="n"/>
      <c r="T234" s="1221" t="n"/>
      <c r="U234" s="1221" t="n"/>
      <c r="V234" s="1221" t="n"/>
      <c r="W234" s="1221" t="n"/>
      <c r="X234" s="1221" t="n"/>
      <c r="Y234" s="1222" t="n"/>
      <c r="Z234" s="1222" t="n"/>
      <c r="AA234" s="1080" t="n"/>
      <c r="AB234" s="788" t="n"/>
      <c r="AC234" s="788" t="n"/>
      <c r="AD234" s="788" t="n"/>
      <c r="AE234" s="788" t="n"/>
      <c r="AF234" s="788" t="n"/>
      <c r="AG234" s="788" t="n"/>
      <c r="AH234" s="788" t="n"/>
      <c r="AI234" s="788" t="n"/>
      <c r="AJ234" s="788" t="n"/>
      <c r="AK234" s="788" t="n"/>
      <c r="AL234" s="788" t="n"/>
      <c r="AM234" s="788" t="n"/>
      <c r="AN234" s="788" t="n"/>
      <c r="AO234" s="788" t="n"/>
      <c r="AP234" s="788" t="n"/>
    </row>
    <row r="235" ht="15" customHeight="1" s="789">
      <c r="A235" s="1561" t="n"/>
      <c r="B235" s="1218" t="n"/>
      <c r="C235" s="1219" t="n"/>
      <c r="D235" s="1219" t="n"/>
      <c r="E235" s="1223" t="n"/>
      <c r="F235" s="1219" t="n"/>
      <c r="G235" s="902" t="n"/>
      <c r="H235" s="902" t="n"/>
      <c r="I235" s="1219" t="n"/>
      <c r="J235" s="1219" t="n"/>
      <c r="K235" s="1219" t="n"/>
      <c r="L235" s="1221" t="n"/>
      <c r="M235" s="1221" t="n"/>
      <c r="N235" s="1221" t="n"/>
      <c r="O235" s="1221" t="n"/>
      <c r="P235" s="1221" t="n"/>
      <c r="Q235" s="1221" t="n"/>
      <c r="R235" s="1221" t="n"/>
      <c r="S235" s="1221" t="n"/>
      <c r="T235" s="1221" t="n"/>
      <c r="U235" s="1221" t="n"/>
      <c r="V235" s="1221" t="n"/>
      <c r="W235" s="1221" t="n"/>
      <c r="X235" s="1221" t="n"/>
      <c r="Y235" s="1222" t="n"/>
      <c r="Z235" s="1222" t="n"/>
      <c r="AA235" s="1080" t="n"/>
      <c r="AB235" s="788" t="n"/>
      <c r="AC235" s="788" t="n"/>
      <c r="AD235" s="788" t="n"/>
      <c r="AE235" s="788" t="n"/>
      <c r="AF235" s="788" t="n"/>
      <c r="AG235" s="788" t="n"/>
      <c r="AH235" s="788" t="n"/>
      <c r="AI235" s="788" t="n"/>
      <c r="AJ235" s="788" t="n"/>
      <c r="AK235" s="788" t="n"/>
      <c r="AL235" s="788" t="n"/>
      <c r="AM235" s="788" t="n"/>
      <c r="AN235" s="788" t="n"/>
      <c r="AO235" s="788" t="n"/>
      <c r="AP235" s="788" t="n"/>
    </row>
    <row r="236" ht="15" customHeight="1" s="789">
      <c r="A236" s="1561" t="n"/>
      <c r="B236" s="1218" t="n"/>
      <c r="C236" s="1219" t="n"/>
      <c r="D236" s="1219" t="n"/>
      <c r="E236" s="1223" t="n"/>
      <c r="F236" s="1219" t="n"/>
      <c r="G236" s="902" t="n"/>
      <c r="H236" s="902" t="n"/>
      <c r="I236" s="1219" t="n"/>
      <c r="J236" s="1219" t="n"/>
      <c r="K236" s="1219" t="n"/>
      <c r="L236" s="1221" t="n"/>
      <c r="M236" s="1221" t="n"/>
      <c r="N236" s="1221" t="n"/>
      <c r="O236" s="1221" t="n"/>
      <c r="P236" s="1221" t="n"/>
      <c r="Q236" s="1221" t="n"/>
      <c r="R236" s="1221" t="n"/>
      <c r="S236" s="1221" t="n"/>
      <c r="T236" s="1221" t="n"/>
      <c r="U236" s="1221" t="n"/>
      <c r="V236" s="1221" t="n"/>
      <c r="W236" s="1221" t="n"/>
      <c r="X236" s="1221" t="n"/>
      <c r="Y236" s="1222" t="n"/>
      <c r="Z236" s="1222" t="n"/>
      <c r="AA236" s="1080" t="n"/>
      <c r="AB236" s="788" t="n"/>
      <c r="AC236" s="788" t="n"/>
      <c r="AD236" s="788" t="n"/>
      <c r="AE236" s="788" t="n"/>
      <c r="AF236" s="788" t="n"/>
      <c r="AG236" s="788" t="n"/>
      <c r="AH236" s="788" t="n"/>
      <c r="AI236" s="788" t="n"/>
      <c r="AJ236" s="788" t="n"/>
      <c r="AK236" s="788" t="n"/>
      <c r="AL236" s="788" t="n"/>
      <c r="AM236" s="788" t="n"/>
      <c r="AN236" s="788" t="n"/>
      <c r="AO236" s="788" t="n"/>
      <c r="AP236" s="788" t="n"/>
    </row>
    <row r="237" ht="15" customHeight="1" s="789">
      <c r="A237" s="1561" t="n"/>
      <c r="B237" s="1218" t="n"/>
      <c r="C237" s="1219" t="n"/>
      <c r="D237" s="1219" t="n"/>
      <c r="E237" s="1223" t="n"/>
      <c r="F237" s="1219" t="n"/>
      <c r="G237" s="902" t="n"/>
      <c r="H237" s="902" t="n"/>
      <c r="I237" s="1219" t="n"/>
      <c r="J237" s="1219" t="n"/>
      <c r="K237" s="1219" t="n"/>
      <c r="L237" s="1221" t="n"/>
      <c r="M237" s="1221" t="n"/>
      <c r="N237" s="1221" t="n"/>
      <c r="O237" s="1221" t="n"/>
      <c r="P237" s="1221" t="n"/>
      <c r="Q237" s="1221" t="n"/>
      <c r="R237" s="1221" t="n"/>
      <c r="S237" s="1221" t="n"/>
      <c r="T237" s="1221" t="n"/>
      <c r="U237" s="1221" t="n"/>
      <c r="V237" s="1221" t="n"/>
      <c r="W237" s="1221" t="n"/>
      <c r="X237" s="1221" t="n"/>
      <c r="Y237" s="1222" t="n"/>
      <c r="Z237" s="1222" t="n"/>
      <c r="AA237" s="1080" t="n"/>
      <c r="AB237" s="788" t="n"/>
      <c r="AC237" s="788" t="n"/>
      <c r="AD237" s="788" t="n"/>
      <c r="AE237" s="788" t="n"/>
      <c r="AF237" s="788" t="n"/>
      <c r="AG237" s="788" t="n"/>
      <c r="AH237" s="788" t="n"/>
      <c r="AI237" s="788" t="n"/>
      <c r="AJ237" s="788" t="n"/>
      <c r="AK237" s="788" t="n"/>
      <c r="AL237" s="788" t="n"/>
      <c r="AM237" s="788" t="n"/>
      <c r="AN237" s="788" t="n"/>
      <c r="AO237" s="788" t="n"/>
      <c r="AP237" s="788" t="n"/>
    </row>
    <row r="238" ht="15" customHeight="1" s="789">
      <c r="A238" s="1561" t="n"/>
      <c r="B238" s="1218" t="n"/>
      <c r="C238" s="1219" t="n"/>
      <c r="D238" s="1219" t="n"/>
      <c r="E238" s="1223" t="n"/>
      <c r="F238" s="1219" t="n"/>
      <c r="G238" s="902" t="n"/>
      <c r="H238" s="902" t="n"/>
      <c r="I238" s="1219" t="n"/>
      <c r="J238" s="1219" t="n"/>
      <c r="K238" s="1219" t="n"/>
      <c r="L238" s="1221" t="n"/>
      <c r="M238" s="1221" t="n"/>
      <c r="N238" s="1221" t="n"/>
      <c r="O238" s="1221" t="n"/>
      <c r="P238" s="1221" t="n"/>
      <c r="Q238" s="1221" t="n"/>
      <c r="R238" s="1221" t="n"/>
      <c r="S238" s="1221" t="n"/>
      <c r="T238" s="1221" t="n"/>
      <c r="U238" s="1221" t="n"/>
      <c r="V238" s="1221" t="n"/>
      <c r="W238" s="1221" t="n"/>
      <c r="X238" s="1221" t="n"/>
      <c r="Y238" s="1222" t="n"/>
      <c r="Z238" s="1222" t="n"/>
      <c r="AA238" s="1080" t="n"/>
      <c r="AB238" s="788" t="n"/>
      <c r="AC238" s="788" t="n"/>
      <c r="AD238" s="788" t="n"/>
      <c r="AE238" s="788" t="n"/>
      <c r="AF238" s="788" t="n"/>
      <c r="AG238" s="788" t="n"/>
      <c r="AH238" s="788" t="n"/>
      <c r="AI238" s="788" t="n"/>
      <c r="AJ238" s="788" t="n"/>
      <c r="AK238" s="788" t="n"/>
      <c r="AL238" s="788" t="n"/>
      <c r="AM238" s="788" t="n"/>
      <c r="AN238" s="788" t="n"/>
      <c r="AO238" s="788" t="n"/>
      <c r="AP238" s="788" t="n"/>
    </row>
    <row r="239" ht="15" customHeight="1" s="789">
      <c r="A239" s="1561" t="n"/>
      <c r="B239" s="1218" t="n"/>
      <c r="C239" s="1219" t="n"/>
      <c r="D239" s="1219" t="n"/>
      <c r="E239" s="1223" t="n"/>
      <c r="F239" s="1219" t="n"/>
      <c r="G239" s="902" t="n"/>
      <c r="H239" s="902" t="n"/>
      <c r="I239" s="1219" t="n"/>
      <c r="J239" s="1219" t="n"/>
      <c r="K239" s="1219" t="n"/>
      <c r="L239" s="1221" t="n"/>
      <c r="M239" s="1221" t="n"/>
      <c r="N239" s="1221" t="n"/>
      <c r="O239" s="1221" t="n"/>
      <c r="P239" s="1221" t="n"/>
      <c r="Q239" s="1221" t="n"/>
      <c r="R239" s="1221" t="n"/>
      <c r="S239" s="1221" t="n"/>
      <c r="T239" s="1221" t="n"/>
      <c r="U239" s="1221" t="n"/>
      <c r="V239" s="1221" t="n"/>
      <c r="W239" s="1221" t="n"/>
      <c r="X239" s="1221" t="n"/>
      <c r="Y239" s="1222" t="n"/>
      <c r="Z239" s="1222" t="n"/>
      <c r="AA239" s="1080" t="n"/>
      <c r="AB239" s="788" t="n"/>
      <c r="AC239" s="788" t="n"/>
      <c r="AD239" s="788" t="n"/>
      <c r="AE239" s="788" t="n"/>
      <c r="AF239" s="788" t="n"/>
      <c r="AG239" s="788" t="n"/>
      <c r="AH239" s="788" t="n"/>
      <c r="AI239" s="788" t="n"/>
      <c r="AJ239" s="788" t="n"/>
      <c r="AK239" s="788" t="n"/>
      <c r="AL239" s="788" t="n"/>
      <c r="AM239" s="788" t="n"/>
      <c r="AN239" s="788" t="n"/>
      <c r="AO239" s="788" t="n"/>
      <c r="AP239" s="788" t="n"/>
    </row>
    <row r="240" ht="15" customHeight="1" s="789">
      <c r="A240" s="1561" t="n"/>
      <c r="B240" s="1218" t="n"/>
      <c r="C240" s="1219" t="n"/>
      <c r="D240" s="1219" t="n"/>
      <c r="E240" s="1223" t="n"/>
      <c r="F240" s="1219" t="n"/>
      <c r="G240" s="902" t="n"/>
      <c r="H240" s="902" t="n"/>
      <c r="I240" s="1219" t="n"/>
      <c r="J240" s="1219" t="n"/>
      <c r="K240" s="1219" t="n"/>
      <c r="L240" s="1221" t="n"/>
      <c r="M240" s="1221" t="n"/>
      <c r="N240" s="1221" t="n"/>
      <c r="O240" s="1221" t="n"/>
      <c r="P240" s="1221" t="n"/>
      <c r="Q240" s="1221" t="n"/>
      <c r="R240" s="1221" t="n"/>
      <c r="S240" s="1221" t="n"/>
      <c r="T240" s="1221" t="n"/>
      <c r="U240" s="1221" t="n"/>
      <c r="V240" s="1221" t="n"/>
      <c r="W240" s="1221" t="n"/>
      <c r="X240" s="1221" t="n"/>
      <c r="Y240" s="1222" t="n"/>
      <c r="Z240" s="1222" t="n"/>
      <c r="AA240" s="1080" t="n"/>
      <c r="AB240" s="788" t="n"/>
      <c r="AC240" s="788" t="n"/>
      <c r="AD240" s="788" t="n"/>
      <c r="AE240" s="788" t="n"/>
      <c r="AF240" s="788" t="n"/>
      <c r="AG240" s="788" t="n"/>
      <c r="AH240" s="788" t="n"/>
      <c r="AI240" s="788" t="n"/>
      <c r="AJ240" s="788" t="n"/>
      <c r="AK240" s="788" t="n"/>
      <c r="AL240" s="788" t="n"/>
      <c r="AM240" s="788" t="n"/>
      <c r="AN240" s="788" t="n"/>
      <c r="AO240" s="788" t="n"/>
      <c r="AP240" s="788" t="n"/>
    </row>
    <row r="241" ht="15" customHeight="1" s="789">
      <c r="A241" s="1561" t="n"/>
      <c r="B241" s="1218" t="n"/>
      <c r="C241" s="1219" t="n"/>
      <c r="D241" s="1219" t="n"/>
      <c r="E241" s="1223" t="n"/>
      <c r="F241" s="1219" t="n"/>
      <c r="G241" s="902" t="n"/>
      <c r="H241" s="902" t="n"/>
      <c r="I241" s="1219" t="n"/>
      <c r="J241" s="1219" t="n"/>
      <c r="K241" s="1219" t="n"/>
      <c r="L241" s="1221" t="n"/>
      <c r="M241" s="1221" t="n"/>
      <c r="N241" s="1221" t="n"/>
      <c r="O241" s="1221" t="n"/>
      <c r="P241" s="1221" t="n"/>
      <c r="Q241" s="1221" t="n"/>
      <c r="R241" s="1221" t="n"/>
      <c r="S241" s="1221" t="n"/>
      <c r="T241" s="1221" t="n"/>
      <c r="U241" s="1221" t="n"/>
      <c r="V241" s="1221" t="n"/>
      <c r="W241" s="1221" t="n"/>
      <c r="X241" s="1221" t="n"/>
      <c r="Y241" s="1222" t="n"/>
      <c r="Z241" s="1222" t="n"/>
      <c r="AA241" s="1080" t="n"/>
      <c r="AB241" s="788" t="n"/>
      <c r="AC241" s="788" t="n"/>
      <c r="AD241" s="788" t="n"/>
      <c r="AE241" s="788" t="n"/>
      <c r="AF241" s="788" t="n"/>
      <c r="AG241" s="788" t="n"/>
      <c r="AH241" s="788" t="n"/>
      <c r="AI241" s="788" t="n"/>
      <c r="AJ241" s="788" t="n"/>
      <c r="AK241" s="788" t="n"/>
      <c r="AL241" s="788" t="n"/>
      <c r="AM241" s="788" t="n"/>
      <c r="AN241" s="788" t="n"/>
      <c r="AO241" s="788" t="n"/>
      <c r="AP241" s="788" t="n"/>
    </row>
    <row r="242" ht="15" customHeight="1" s="789">
      <c r="A242" s="1561" t="n"/>
      <c r="B242" s="1218" t="n"/>
      <c r="C242" s="1219" t="n"/>
      <c r="D242" s="1219" t="n"/>
      <c r="E242" s="1223" t="n"/>
      <c r="F242" s="1219" t="n"/>
      <c r="G242" s="902" t="n"/>
      <c r="H242" s="902" t="n"/>
      <c r="I242" s="1219" t="n"/>
      <c r="J242" s="1219" t="n"/>
      <c r="K242" s="1219" t="n"/>
      <c r="L242" s="1221" t="n"/>
      <c r="M242" s="1221" t="n"/>
      <c r="N242" s="1221" t="n"/>
      <c r="O242" s="1221" t="n"/>
      <c r="P242" s="1221" t="n"/>
      <c r="Q242" s="1221" t="n"/>
      <c r="R242" s="1221" t="n"/>
      <c r="S242" s="1221" t="n"/>
      <c r="T242" s="1221" t="n"/>
      <c r="U242" s="1221" t="n"/>
      <c r="V242" s="1221" t="n"/>
      <c r="W242" s="1221" t="n"/>
      <c r="X242" s="1221" t="n"/>
      <c r="Y242" s="1222" t="n"/>
      <c r="Z242" s="1222" t="n"/>
      <c r="AA242" s="1080" t="n"/>
      <c r="AB242" s="788" t="n"/>
      <c r="AC242" s="788" t="n"/>
      <c r="AD242" s="788" t="n"/>
      <c r="AE242" s="788" t="n"/>
      <c r="AF242" s="788" t="n"/>
      <c r="AG242" s="788" t="n"/>
      <c r="AH242" s="788" t="n"/>
      <c r="AI242" s="788" t="n"/>
      <c r="AJ242" s="788" t="n"/>
      <c r="AK242" s="788" t="n"/>
      <c r="AL242" s="788" t="n"/>
      <c r="AM242" s="788" t="n"/>
      <c r="AN242" s="788" t="n"/>
      <c r="AO242" s="788" t="n"/>
      <c r="AP242" s="788" t="n"/>
    </row>
    <row r="243" ht="15" customHeight="1" s="789">
      <c r="A243" s="1561" t="n"/>
      <c r="B243" s="1218" t="n"/>
      <c r="C243" s="1219" t="n"/>
      <c r="D243" s="1219" t="n"/>
      <c r="E243" s="1223" t="n"/>
      <c r="F243" s="1219" t="n"/>
      <c r="G243" s="902" t="n"/>
      <c r="H243" s="902" t="n"/>
      <c r="I243" s="1219" t="n"/>
      <c r="J243" s="1219" t="n"/>
      <c r="K243" s="1219" t="n"/>
      <c r="L243" s="1221" t="n"/>
      <c r="M243" s="1221" t="n"/>
      <c r="N243" s="1221" t="n"/>
      <c r="O243" s="1221" t="n"/>
      <c r="P243" s="1221" t="n"/>
      <c r="Q243" s="1221" t="n"/>
      <c r="R243" s="1221" t="n"/>
      <c r="S243" s="1221" t="n"/>
      <c r="T243" s="1221" t="n"/>
      <c r="U243" s="1221" t="n"/>
      <c r="V243" s="1221" t="n"/>
      <c r="W243" s="1221" t="n"/>
      <c r="X243" s="1221" t="n"/>
      <c r="Y243" s="1222" t="n"/>
      <c r="Z243" s="1222" t="n"/>
      <c r="AA243" s="1080" t="n"/>
      <c r="AB243" s="788" t="n"/>
      <c r="AC243" s="788" t="n"/>
      <c r="AD243" s="788" t="n"/>
      <c r="AE243" s="788" t="n"/>
      <c r="AF243" s="788" t="n"/>
      <c r="AG243" s="788" t="n"/>
      <c r="AH243" s="788" t="n"/>
      <c r="AI243" s="788" t="n"/>
      <c r="AJ243" s="788" t="n"/>
      <c r="AK243" s="788" t="n"/>
      <c r="AL243" s="788" t="n"/>
      <c r="AM243" s="788" t="n"/>
      <c r="AN243" s="788" t="n"/>
      <c r="AO243" s="788" t="n"/>
      <c r="AP243" s="788" t="n"/>
    </row>
    <row r="244" ht="15" customHeight="1" s="789">
      <c r="A244" s="1561" t="n"/>
      <c r="B244" s="1218" t="n"/>
      <c r="C244" s="1219" t="n"/>
      <c r="D244" s="1219" t="n"/>
      <c r="E244" s="1223" t="n"/>
      <c r="F244" s="1219" t="n"/>
      <c r="G244" s="902" t="n"/>
      <c r="H244" s="902" t="n"/>
      <c r="I244" s="1219" t="n"/>
      <c r="J244" s="1219" t="n"/>
      <c r="K244" s="1219" t="n"/>
      <c r="L244" s="1221" t="n"/>
      <c r="M244" s="1221" t="n"/>
      <c r="N244" s="1221" t="n"/>
      <c r="O244" s="1221" t="n"/>
      <c r="P244" s="1221" t="n"/>
      <c r="Q244" s="1221" t="n"/>
      <c r="R244" s="1221" t="n"/>
      <c r="S244" s="1221" t="n"/>
      <c r="T244" s="1221" t="n"/>
      <c r="U244" s="1221" t="n"/>
      <c r="V244" s="1221" t="n"/>
      <c r="W244" s="1221" t="n"/>
      <c r="X244" s="1221" t="n"/>
      <c r="Y244" s="1222" t="n"/>
      <c r="Z244" s="1222" t="n"/>
      <c r="AA244" s="1080" t="n"/>
      <c r="AB244" s="788" t="n"/>
      <c r="AC244" s="788" t="n"/>
      <c r="AD244" s="788" t="n"/>
      <c r="AE244" s="788" t="n"/>
      <c r="AF244" s="788" t="n"/>
      <c r="AG244" s="788" t="n"/>
      <c r="AH244" s="788" t="n"/>
      <c r="AI244" s="788" t="n"/>
      <c r="AJ244" s="788" t="n"/>
      <c r="AK244" s="788" t="n"/>
      <c r="AL244" s="788" t="n"/>
      <c r="AM244" s="788" t="n"/>
      <c r="AN244" s="788" t="n"/>
      <c r="AO244" s="788" t="n"/>
      <c r="AP244" s="788" t="n"/>
    </row>
    <row r="245" ht="15" customHeight="1" s="789">
      <c r="A245" s="1561" t="n"/>
      <c r="B245" s="1218" t="n"/>
      <c r="C245" s="1219" t="n"/>
      <c r="D245" s="1219" t="n"/>
      <c r="E245" s="1223" t="n"/>
      <c r="F245" s="1219" t="n"/>
      <c r="G245" s="902" t="n"/>
      <c r="H245" s="902" t="n"/>
      <c r="I245" s="1219" t="n"/>
      <c r="J245" s="1219" t="n"/>
      <c r="K245" s="1219" t="n"/>
      <c r="L245" s="1221" t="n"/>
      <c r="M245" s="1221" t="n"/>
      <c r="N245" s="1221" t="n"/>
      <c r="O245" s="1221" t="n"/>
      <c r="P245" s="1221" t="n"/>
      <c r="Q245" s="1221" t="n"/>
      <c r="R245" s="1221" t="n"/>
      <c r="S245" s="1221" t="n"/>
      <c r="T245" s="1221" t="n"/>
      <c r="U245" s="1221" t="n"/>
      <c r="V245" s="1221" t="n"/>
      <c r="W245" s="1221" t="n"/>
      <c r="X245" s="1221" t="n"/>
      <c r="Y245" s="1222" t="n"/>
      <c r="Z245" s="1222" t="n"/>
      <c r="AA245" s="1080" t="n"/>
      <c r="AB245" s="788" t="n"/>
      <c r="AC245" s="788" t="n"/>
      <c r="AD245" s="788" t="n"/>
      <c r="AE245" s="788" t="n"/>
      <c r="AF245" s="788" t="n"/>
      <c r="AG245" s="788" t="n"/>
      <c r="AH245" s="788" t="n"/>
      <c r="AI245" s="788" t="n"/>
      <c r="AJ245" s="788" t="n"/>
      <c r="AK245" s="788" t="n"/>
      <c r="AL245" s="788" t="n"/>
      <c r="AM245" s="788" t="n"/>
      <c r="AN245" s="788" t="n"/>
      <c r="AO245" s="788" t="n"/>
      <c r="AP245" s="788" t="n"/>
    </row>
    <row r="246" ht="15" customHeight="1" s="789">
      <c r="A246" s="1561" t="n"/>
      <c r="B246" s="1218" t="n"/>
      <c r="C246" s="1219" t="n"/>
      <c r="D246" s="1219" t="n"/>
      <c r="E246" s="1223" t="n"/>
      <c r="F246" s="1219" t="n"/>
      <c r="G246" s="902" t="n"/>
      <c r="H246" s="902" t="n"/>
      <c r="I246" s="1219" t="n"/>
      <c r="J246" s="1219" t="n"/>
      <c r="K246" s="1219" t="n"/>
      <c r="L246" s="1221" t="n"/>
      <c r="M246" s="1221" t="n"/>
      <c r="N246" s="1221" t="n"/>
      <c r="O246" s="1221" t="n"/>
      <c r="P246" s="1221" t="n"/>
      <c r="Q246" s="1221" t="n"/>
      <c r="R246" s="1221" t="n"/>
      <c r="S246" s="1221" t="n"/>
      <c r="T246" s="1221" t="n"/>
      <c r="U246" s="1221" t="n"/>
      <c r="V246" s="1221" t="n"/>
      <c r="W246" s="1221" t="n"/>
      <c r="X246" s="1221" t="n"/>
      <c r="Y246" s="1222" t="n"/>
      <c r="Z246" s="1222" t="n"/>
      <c r="AA246" s="1080" t="n"/>
      <c r="AB246" s="788" t="n"/>
      <c r="AC246" s="788" t="n"/>
      <c r="AD246" s="788" t="n"/>
      <c r="AE246" s="788" t="n"/>
      <c r="AF246" s="788" t="n"/>
      <c r="AG246" s="788" t="n"/>
      <c r="AH246" s="788" t="n"/>
      <c r="AI246" s="788" t="n"/>
      <c r="AJ246" s="788" t="n"/>
      <c r="AK246" s="788" t="n"/>
      <c r="AL246" s="788" t="n"/>
      <c r="AM246" s="788" t="n"/>
      <c r="AN246" s="788" t="n"/>
      <c r="AO246" s="788" t="n"/>
      <c r="AP246" s="788" t="n"/>
    </row>
    <row r="247" ht="15" customHeight="1" s="789">
      <c r="A247" s="1561" t="n"/>
      <c r="B247" s="1218" t="n"/>
      <c r="C247" s="1219" t="n"/>
      <c r="D247" s="1219" t="n"/>
      <c r="E247" s="1223" t="n"/>
      <c r="F247" s="1219" t="n"/>
      <c r="G247" s="902" t="n"/>
      <c r="H247" s="902" t="n"/>
      <c r="I247" s="1219" t="n"/>
      <c r="J247" s="1219" t="n"/>
      <c r="K247" s="1219" t="n"/>
      <c r="L247" s="1221" t="n"/>
      <c r="M247" s="1221" t="n"/>
      <c r="N247" s="1221" t="n"/>
      <c r="O247" s="1221" t="n"/>
      <c r="P247" s="1221" t="n"/>
      <c r="Q247" s="1221" t="n"/>
      <c r="R247" s="1221" t="n"/>
      <c r="S247" s="1221" t="n"/>
      <c r="T247" s="1221" t="n"/>
      <c r="U247" s="1221" t="n"/>
      <c r="V247" s="1221" t="n"/>
      <c r="W247" s="1221" t="n"/>
      <c r="X247" s="1221" t="n"/>
      <c r="Y247" s="1222" t="n"/>
      <c r="Z247" s="1222" t="n"/>
      <c r="AA247" s="1080" t="n"/>
      <c r="AB247" s="788" t="n"/>
      <c r="AC247" s="788" t="n"/>
      <c r="AD247" s="788" t="n"/>
      <c r="AE247" s="788" t="n"/>
      <c r="AF247" s="788" t="n"/>
      <c r="AG247" s="788" t="n"/>
      <c r="AH247" s="788" t="n"/>
      <c r="AI247" s="788" t="n"/>
      <c r="AJ247" s="788" t="n"/>
      <c r="AK247" s="788" t="n"/>
      <c r="AL247" s="788" t="n"/>
      <c r="AM247" s="788" t="n"/>
      <c r="AN247" s="788" t="n"/>
      <c r="AO247" s="788" t="n"/>
      <c r="AP247" s="788" t="n"/>
    </row>
    <row r="248" ht="15" customHeight="1" s="789">
      <c r="A248" s="1561" t="n"/>
      <c r="B248" s="1218" t="n"/>
      <c r="C248" s="1219" t="n"/>
      <c r="D248" s="1219" t="n"/>
      <c r="E248" s="1223" t="n"/>
      <c r="F248" s="1219" t="n"/>
      <c r="G248" s="902" t="n"/>
      <c r="H248" s="902" t="n"/>
      <c r="I248" s="1219" t="n"/>
      <c r="J248" s="1219" t="n"/>
      <c r="K248" s="1219" t="n"/>
      <c r="L248" s="1221" t="n"/>
      <c r="M248" s="1221" t="n"/>
      <c r="N248" s="1221" t="n"/>
      <c r="O248" s="1221" t="n"/>
      <c r="P248" s="1221" t="n"/>
      <c r="Q248" s="1221" t="n"/>
      <c r="R248" s="1221" t="n"/>
      <c r="S248" s="1221" t="n"/>
      <c r="T248" s="1221" t="n"/>
      <c r="U248" s="1221" t="n"/>
      <c r="V248" s="1221" t="n"/>
      <c r="W248" s="1221" t="n"/>
      <c r="X248" s="1221" t="n"/>
      <c r="Y248" s="1222" t="n"/>
      <c r="Z248" s="1222" t="n"/>
      <c r="AA248" s="1080" t="n"/>
      <c r="AB248" s="788" t="n"/>
      <c r="AC248" s="788" t="n"/>
      <c r="AD248" s="788" t="n"/>
      <c r="AE248" s="788" t="n"/>
      <c r="AF248" s="788" t="n"/>
      <c r="AG248" s="788" t="n"/>
      <c r="AH248" s="788" t="n"/>
      <c r="AI248" s="788" t="n"/>
      <c r="AJ248" s="788" t="n"/>
      <c r="AK248" s="788" t="n"/>
      <c r="AL248" s="788" t="n"/>
      <c r="AM248" s="788" t="n"/>
      <c r="AN248" s="788" t="n"/>
      <c r="AO248" s="788" t="n"/>
      <c r="AP248" s="788" t="n"/>
    </row>
    <row r="249" ht="15" customHeight="1" s="789">
      <c r="A249" s="1561" t="n"/>
      <c r="B249" s="1218" t="n"/>
      <c r="C249" s="1219" t="n"/>
      <c r="D249" s="1219" t="n"/>
      <c r="E249" s="1223" t="n"/>
      <c r="F249" s="1219" t="n"/>
      <c r="G249" s="902" t="n"/>
      <c r="H249" s="902" t="n"/>
      <c r="I249" s="1219" t="n"/>
      <c r="J249" s="1219" t="n"/>
      <c r="K249" s="1219" t="n"/>
      <c r="L249" s="1221" t="n"/>
      <c r="M249" s="1221" t="n"/>
      <c r="N249" s="1221" t="n"/>
      <c r="O249" s="1221" t="n"/>
      <c r="P249" s="1221" t="n"/>
      <c r="Q249" s="1221" t="n"/>
      <c r="R249" s="1221" t="n"/>
      <c r="S249" s="1221" t="n"/>
      <c r="T249" s="1221" t="n"/>
      <c r="U249" s="1221" t="n"/>
      <c r="V249" s="1221" t="n"/>
      <c r="W249" s="1221" t="n"/>
      <c r="X249" s="1221" t="n"/>
      <c r="Y249" s="1222" t="n"/>
      <c r="Z249" s="1222" t="n"/>
      <c r="AA249" s="1080" t="n"/>
      <c r="AB249" s="788" t="n"/>
      <c r="AC249" s="788" t="n"/>
      <c r="AD249" s="788" t="n"/>
      <c r="AE249" s="788" t="n"/>
      <c r="AF249" s="788" t="n"/>
      <c r="AG249" s="788" t="n"/>
      <c r="AH249" s="788" t="n"/>
      <c r="AI249" s="788" t="n"/>
      <c r="AJ249" s="788" t="n"/>
      <c r="AK249" s="788" t="n"/>
      <c r="AL249" s="788" t="n"/>
      <c r="AM249" s="788" t="n"/>
      <c r="AN249" s="788" t="n"/>
      <c r="AO249" s="788" t="n"/>
      <c r="AP249" s="788" t="n"/>
    </row>
    <row r="250" ht="15" customHeight="1" s="789">
      <c r="A250" s="1561" t="n"/>
      <c r="B250" s="1218" t="n"/>
      <c r="C250" s="1219" t="n"/>
      <c r="D250" s="1219" t="n"/>
      <c r="E250" s="1223" t="n"/>
      <c r="F250" s="1219" t="n"/>
      <c r="G250" s="902" t="n"/>
      <c r="H250" s="902" t="n"/>
      <c r="I250" s="1219" t="n"/>
      <c r="J250" s="1219" t="n"/>
      <c r="K250" s="1219" t="n"/>
      <c r="L250" s="1221" t="n"/>
      <c r="M250" s="1221" t="n"/>
      <c r="N250" s="1221" t="n"/>
      <c r="O250" s="1221" t="n"/>
      <c r="P250" s="1221" t="n"/>
      <c r="Q250" s="1221" t="n"/>
      <c r="R250" s="1221" t="n"/>
      <c r="S250" s="1221" t="n"/>
      <c r="T250" s="1221" t="n"/>
      <c r="U250" s="1221" t="n"/>
      <c r="V250" s="1221" t="n"/>
      <c r="W250" s="1221" t="n"/>
      <c r="X250" s="1221" t="n"/>
      <c r="Y250" s="1222" t="n"/>
      <c r="Z250" s="1222" t="n"/>
      <c r="AA250" s="1080" t="n"/>
      <c r="AB250" s="788" t="n"/>
      <c r="AC250" s="788" t="n"/>
      <c r="AD250" s="788" t="n"/>
      <c r="AE250" s="788" t="n"/>
      <c r="AF250" s="788" t="n"/>
      <c r="AG250" s="788" t="n"/>
      <c r="AH250" s="788" t="n"/>
      <c r="AI250" s="788" t="n"/>
      <c r="AJ250" s="788" t="n"/>
      <c r="AK250" s="788" t="n"/>
      <c r="AL250" s="788" t="n"/>
      <c r="AM250" s="788" t="n"/>
      <c r="AN250" s="788" t="n"/>
      <c r="AO250" s="788" t="n"/>
      <c r="AP250" s="788" t="n"/>
    </row>
    <row r="251" ht="15" customHeight="1" s="789">
      <c r="A251" s="1561" t="n"/>
      <c r="B251" s="1218" t="n"/>
      <c r="C251" s="1219" t="n"/>
      <c r="D251" s="1219" t="n"/>
      <c r="E251" s="1223" t="n"/>
      <c r="F251" s="1219" t="n"/>
      <c r="G251" s="902" t="n"/>
      <c r="H251" s="902" t="n"/>
      <c r="I251" s="1219" t="n"/>
      <c r="J251" s="1219" t="n"/>
      <c r="K251" s="1219" t="n"/>
      <c r="L251" s="1221" t="n"/>
      <c r="M251" s="1221" t="n"/>
      <c r="N251" s="1221" t="n"/>
      <c r="O251" s="1221" t="n"/>
      <c r="P251" s="1221" t="n"/>
      <c r="Q251" s="1221" t="n"/>
      <c r="R251" s="1221" t="n"/>
      <c r="S251" s="1221" t="n"/>
      <c r="T251" s="1221" t="n"/>
      <c r="U251" s="1221" t="n"/>
      <c r="V251" s="1221" t="n"/>
      <c r="W251" s="1221" t="n"/>
      <c r="X251" s="1221" t="n"/>
      <c r="Y251" s="1222" t="n"/>
      <c r="Z251" s="1222" t="n"/>
      <c r="AA251" s="1080" t="n"/>
      <c r="AB251" s="788" t="n"/>
      <c r="AC251" s="788" t="n"/>
      <c r="AD251" s="788" t="n"/>
      <c r="AE251" s="788" t="n"/>
      <c r="AF251" s="788" t="n"/>
      <c r="AG251" s="788" t="n"/>
      <c r="AH251" s="788" t="n"/>
      <c r="AI251" s="788" t="n"/>
      <c r="AJ251" s="788" t="n"/>
      <c r="AK251" s="788" t="n"/>
      <c r="AL251" s="788" t="n"/>
      <c r="AM251" s="788" t="n"/>
      <c r="AN251" s="788" t="n"/>
      <c r="AO251" s="788" t="n"/>
      <c r="AP251" s="788" t="n"/>
    </row>
    <row r="252" ht="15" customHeight="1" s="789">
      <c r="A252" s="1561" t="n"/>
      <c r="B252" s="1218" t="n"/>
      <c r="C252" s="1219" t="n"/>
      <c r="D252" s="1219" t="n"/>
      <c r="E252" s="1223" t="n"/>
      <c r="F252" s="1219" t="n"/>
      <c r="G252" s="902" t="n"/>
      <c r="H252" s="902" t="n"/>
      <c r="I252" s="1219" t="n"/>
      <c r="J252" s="1219" t="n"/>
      <c r="K252" s="1219" t="n"/>
      <c r="L252" s="1221" t="n"/>
      <c r="M252" s="1221" t="n"/>
      <c r="N252" s="1221" t="n"/>
      <c r="O252" s="1221" t="n"/>
      <c r="P252" s="1221" t="n"/>
      <c r="Q252" s="1221" t="n"/>
      <c r="R252" s="1221" t="n"/>
      <c r="S252" s="1221" t="n"/>
      <c r="T252" s="1221" t="n"/>
      <c r="U252" s="1221" t="n"/>
      <c r="V252" s="1221" t="n"/>
      <c r="W252" s="1221" t="n"/>
      <c r="X252" s="1221" t="n"/>
      <c r="Y252" s="1222" t="n"/>
      <c r="Z252" s="1222" t="n"/>
      <c r="AA252" s="1080" t="n"/>
      <c r="AB252" s="788" t="n"/>
      <c r="AC252" s="788" t="n"/>
      <c r="AD252" s="788" t="n"/>
      <c r="AE252" s="788" t="n"/>
      <c r="AF252" s="788" t="n"/>
      <c r="AG252" s="788" t="n"/>
      <c r="AH252" s="788" t="n"/>
      <c r="AI252" s="788" t="n"/>
      <c r="AJ252" s="788" t="n"/>
      <c r="AK252" s="788" t="n"/>
      <c r="AL252" s="788" t="n"/>
      <c r="AM252" s="788" t="n"/>
      <c r="AN252" s="788" t="n"/>
      <c r="AO252" s="788" t="n"/>
      <c r="AP252" s="788" t="n"/>
    </row>
    <row r="253" ht="15" customHeight="1" s="789">
      <c r="A253" s="1561" t="n"/>
      <c r="B253" s="1218" t="n"/>
      <c r="C253" s="1219" t="n"/>
      <c r="D253" s="1219" t="n"/>
      <c r="E253" s="1223" t="n"/>
      <c r="F253" s="1219" t="n"/>
      <c r="G253" s="902" t="n"/>
      <c r="H253" s="902" t="n"/>
      <c r="I253" s="1219" t="n"/>
      <c r="J253" s="1219" t="n"/>
      <c r="K253" s="1219" t="n"/>
      <c r="L253" s="1221" t="n"/>
      <c r="M253" s="1221" t="n"/>
      <c r="N253" s="1221" t="n"/>
      <c r="O253" s="1221" t="n"/>
      <c r="P253" s="1221" t="n"/>
      <c r="Q253" s="1221" t="n"/>
      <c r="R253" s="1221" t="n"/>
      <c r="S253" s="1221" t="n"/>
      <c r="T253" s="1221" t="n"/>
      <c r="U253" s="1221" t="n"/>
      <c r="V253" s="1221" t="n"/>
      <c r="W253" s="1221" t="n"/>
      <c r="X253" s="1221" t="n"/>
      <c r="Y253" s="1222" t="n"/>
      <c r="Z253" s="1222" t="n"/>
      <c r="AA253" s="1080" t="n"/>
      <c r="AB253" s="788" t="n"/>
      <c r="AC253" s="788" t="n"/>
      <c r="AD253" s="788" t="n"/>
      <c r="AE253" s="788" t="n"/>
      <c r="AF253" s="788" t="n"/>
      <c r="AG253" s="788" t="n"/>
      <c r="AH253" s="788" t="n"/>
      <c r="AI253" s="788" t="n"/>
      <c r="AJ253" s="788" t="n"/>
      <c r="AK253" s="788" t="n"/>
      <c r="AL253" s="788" t="n"/>
      <c r="AM253" s="788" t="n"/>
      <c r="AN253" s="788" t="n"/>
      <c r="AO253" s="788" t="n"/>
      <c r="AP253" s="788" t="n"/>
    </row>
    <row r="254" ht="15" customHeight="1" s="789">
      <c r="A254" s="1561" t="n"/>
      <c r="B254" s="1218" t="n"/>
      <c r="C254" s="1219" t="n"/>
      <c r="D254" s="1219" t="n"/>
      <c r="E254" s="1223" t="n"/>
      <c r="F254" s="1219" t="n"/>
      <c r="G254" s="902" t="n"/>
      <c r="H254" s="902" t="n"/>
      <c r="I254" s="1219" t="n"/>
      <c r="J254" s="1219" t="n"/>
      <c r="K254" s="1219" t="n"/>
      <c r="L254" s="1221" t="n"/>
      <c r="M254" s="1221" t="n"/>
      <c r="N254" s="1221" t="n"/>
      <c r="O254" s="1221" t="n"/>
      <c r="P254" s="1221" t="n"/>
      <c r="Q254" s="1221" t="n"/>
      <c r="R254" s="1221" t="n"/>
      <c r="S254" s="1221" t="n"/>
      <c r="T254" s="1221" t="n"/>
      <c r="U254" s="1221" t="n"/>
      <c r="V254" s="1221" t="n"/>
      <c r="W254" s="1221" t="n"/>
      <c r="X254" s="1221" t="n"/>
      <c r="Y254" s="1222" t="n"/>
      <c r="Z254" s="1222" t="n"/>
      <c r="AA254" s="1080" t="n"/>
      <c r="AB254" s="788" t="n"/>
      <c r="AC254" s="788" t="n"/>
      <c r="AD254" s="788" t="n"/>
      <c r="AE254" s="788" t="n"/>
      <c r="AF254" s="788" t="n"/>
      <c r="AG254" s="788" t="n"/>
      <c r="AH254" s="788" t="n"/>
      <c r="AI254" s="788" t="n"/>
      <c r="AJ254" s="788" t="n"/>
      <c r="AK254" s="788" t="n"/>
      <c r="AL254" s="788" t="n"/>
      <c r="AM254" s="788" t="n"/>
      <c r="AN254" s="788" t="n"/>
      <c r="AO254" s="788" t="n"/>
      <c r="AP254" s="788" t="n"/>
    </row>
    <row r="255" ht="15" customHeight="1" s="789">
      <c r="A255" s="1561" t="n"/>
      <c r="B255" s="1218" t="n"/>
      <c r="C255" s="1219" t="n"/>
      <c r="D255" s="1219" t="n"/>
      <c r="E255" s="1223" t="n"/>
      <c r="F255" s="1219" t="n"/>
      <c r="G255" s="902" t="n"/>
      <c r="H255" s="902" t="n"/>
      <c r="I255" s="1219" t="n"/>
      <c r="J255" s="1219" t="n"/>
      <c r="K255" s="1219" t="n"/>
      <c r="L255" s="1221" t="n"/>
      <c r="M255" s="1221" t="n"/>
      <c r="N255" s="1221" t="n"/>
      <c r="O255" s="1221" t="n"/>
      <c r="P255" s="1221" t="n"/>
      <c r="Q255" s="1221" t="n"/>
      <c r="R255" s="1221" t="n"/>
      <c r="S255" s="1221" t="n"/>
      <c r="T255" s="1221" t="n"/>
      <c r="U255" s="1221" t="n"/>
      <c r="V255" s="1221" t="n"/>
      <c r="W255" s="1221" t="n"/>
      <c r="X255" s="1221" t="n"/>
      <c r="Y255" s="1222" t="n"/>
      <c r="Z255" s="1222" t="n"/>
      <c r="AA255" s="1080" t="n"/>
      <c r="AB255" s="788" t="n"/>
      <c r="AC255" s="788" t="n"/>
      <c r="AD255" s="788" t="n"/>
      <c r="AE255" s="788" t="n"/>
      <c r="AF255" s="788" t="n"/>
      <c r="AG255" s="788" t="n"/>
      <c r="AH255" s="788" t="n"/>
      <c r="AI255" s="788" t="n"/>
      <c r="AJ255" s="788" t="n"/>
      <c r="AK255" s="788" t="n"/>
      <c r="AL255" s="788" t="n"/>
      <c r="AM255" s="788" t="n"/>
      <c r="AN255" s="788" t="n"/>
      <c r="AO255" s="788" t="n"/>
      <c r="AP255" s="788" t="n"/>
    </row>
    <row r="256" ht="15" customHeight="1" s="789">
      <c r="A256" s="1561" t="n"/>
      <c r="B256" s="1218" t="n"/>
      <c r="C256" s="1219" t="n"/>
      <c r="D256" s="1219" t="n"/>
      <c r="E256" s="1223" t="n"/>
      <c r="F256" s="1219" t="n"/>
      <c r="G256" s="902" t="n"/>
      <c r="H256" s="902" t="n"/>
      <c r="I256" s="1219" t="n"/>
      <c r="J256" s="1219" t="n"/>
      <c r="K256" s="1219" t="n"/>
      <c r="L256" s="1221" t="n"/>
      <c r="M256" s="1221" t="n"/>
      <c r="N256" s="1221" t="n"/>
      <c r="O256" s="1221" t="n"/>
      <c r="P256" s="1221" t="n"/>
      <c r="Q256" s="1221" t="n"/>
      <c r="R256" s="1221" t="n"/>
      <c r="S256" s="1221" t="n"/>
      <c r="T256" s="1221" t="n"/>
      <c r="U256" s="1221" t="n"/>
      <c r="V256" s="1221" t="n"/>
      <c r="W256" s="1221" t="n"/>
      <c r="X256" s="1221" t="n"/>
      <c r="Y256" s="1222" t="n"/>
      <c r="Z256" s="1222" t="n"/>
      <c r="AA256" s="1080" t="n"/>
      <c r="AB256" s="788" t="n"/>
      <c r="AC256" s="788" t="n"/>
      <c r="AD256" s="788" t="n"/>
      <c r="AE256" s="788" t="n"/>
      <c r="AF256" s="788" t="n"/>
      <c r="AG256" s="788" t="n"/>
      <c r="AH256" s="788" t="n"/>
      <c r="AI256" s="788" t="n"/>
      <c r="AJ256" s="788" t="n"/>
      <c r="AK256" s="788" t="n"/>
      <c r="AL256" s="788" t="n"/>
      <c r="AM256" s="788" t="n"/>
      <c r="AN256" s="788" t="n"/>
      <c r="AO256" s="788" t="n"/>
      <c r="AP256" s="788" t="n"/>
    </row>
    <row r="257" ht="15" customHeight="1" s="789">
      <c r="A257" s="1561" t="n"/>
      <c r="B257" s="1218" t="n"/>
      <c r="C257" s="1219" t="n"/>
      <c r="D257" s="1219" t="n"/>
      <c r="E257" s="1223" t="n"/>
      <c r="F257" s="1219" t="n"/>
      <c r="G257" s="902" t="n"/>
      <c r="H257" s="902" t="n"/>
      <c r="I257" s="1219" t="n"/>
      <c r="J257" s="1219" t="n"/>
      <c r="K257" s="1219" t="n"/>
      <c r="L257" s="1221" t="n"/>
      <c r="M257" s="1221" t="n"/>
      <c r="N257" s="1221" t="n"/>
      <c r="O257" s="1221" t="n"/>
      <c r="P257" s="1221" t="n"/>
      <c r="Q257" s="1221" t="n"/>
      <c r="R257" s="1221" t="n"/>
      <c r="S257" s="1221" t="n"/>
      <c r="T257" s="1221" t="n"/>
      <c r="U257" s="1221" t="n"/>
      <c r="V257" s="1221" t="n"/>
      <c r="W257" s="1221" t="n"/>
      <c r="X257" s="1221" t="n"/>
      <c r="Y257" s="1222" t="n"/>
      <c r="Z257" s="1222" t="n"/>
      <c r="AA257" s="1080" t="n"/>
      <c r="AB257" s="788" t="n"/>
      <c r="AC257" s="788" t="n"/>
      <c r="AD257" s="788" t="n"/>
      <c r="AE257" s="788" t="n"/>
      <c r="AF257" s="788" t="n"/>
      <c r="AG257" s="788" t="n"/>
      <c r="AH257" s="788" t="n"/>
      <c r="AI257" s="788" t="n"/>
      <c r="AJ257" s="788" t="n"/>
      <c r="AK257" s="788" t="n"/>
      <c r="AL257" s="788" t="n"/>
      <c r="AM257" s="788" t="n"/>
      <c r="AN257" s="788" t="n"/>
      <c r="AO257" s="788" t="n"/>
      <c r="AP257" s="788" t="n"/>
    </row>
    <row r="258" ht="15" customHeight="1" s="789">
      <c r="A258" s="1561" t="n"/>
      <c r="B258" s="1218" t="n"/>
      <c r="C258" s="1219" t="n"/>
      <c r="D258" s="1219" t="n"/>
      <c r="E258" s="1223" t="n"/>
      <c r="F258" s="1219" t="n"/>
      <c r="G258" s="902" t="n"/>
      <c r="H258" s="902" t="n"/>
      <c r="I258" s="1219" t="n"/>
      <c r="J258" s="1219" t="n"/>
      <c r="K258" s="1219" t="n"/>
      <c r="L258" s="1221" t="n"/>
      <c r="M258" s="1221" t="n"/>
      <c r="N258" s="1221" t="n"/>
      <c r="O258" s="1221" t="n"/>
      <c r="P258" s="1221" t="n"/>
      <c r="Q258" s="1221" t="n"/>
      <c r="R258" s="1221" t="n"/>
      <c r="S258" s="1221" t="n"/>
      <c r="T258" s="1221" t="n"/>
      <c r="U258" s="1221" t="n"/>
      <c r="V258" s="1221" t="n"/>
      <c r="W258" s="1221" t="n"/>
      <c r="X258" s="1221" t="n"/>
      <c r="Y258" s="1222" t="n"/>
      <c r="Z258" s="1222" t="n"/>
      <c r="AA258" s="1080" t="n"/>
      <c r="AB258" s="788" t="n"/>
      <c r="AC258" s="788" t="n"/>
      <c r="AD258" s="788" t="n"/>
      <c r="AE258" s="788" t="n"/>
      <c r="AF258" s="788" t="n"/>
      <c r="AG258" s="788" t="n"/>
      <c r="AH258" s="788" t="n"/>
      <c r="AI258" s="788" t="n"/>
      <c r="AJ258" s="788" t="n"/>
      <c r="AK258" s="788" t="n"/>
      <c r="AL258" s="788" t="n"/>
      <c r="AM258" s="788" t="n"/>
      <c r="AN258" s="788" t="n"/>
      <c r="AO258" s="788" t="n"/>
      <c r="AP258" s="788" t="n"/>
    </row>
    <row r="259" ht="15" customHeight="1" s="789">
      <c r="A259" s="1561" t="n"/>
      <c r="B259" s="1218" t="n"/>
      <c r="C259" s="1219" t="n"/>
      <c r="D259" s="1219" t="n"/>
      <c r="E259" s="1223" t="n"/>
      <c r="F259" s="1219" t="n"/>
      <c r="G259" s="902" t="n"/>
      <c r="H259" s="902" t="n"/>
      <c r="I259" s="1219" t="n"/>
      <c r="J259" s="1219" t="n"/>
      <c r="K259" s="1219" t="n"/>
      <c r="L259" s="1221" t="n"/>
      <c r="M259" s="1221" t="n"/>
      <c r="N259" s="1221" t="n"/>
      <c r="O259" s="1221" t="n"/>
      <c r="P259" s="1221" t="n"/>
      <c r="Q259" s="1221" t="n"/>
      <c r="R259" s="1221" t="n"/>
      <c r="S259" s="1221" t="n"/>
      <c r="T259" s="1221" t="n"/>
      <c r="U259" s="1221" t="n"/>
      <c r="V259" s="1221" t="n"/>
      <c r="W259" s="1221" t="n"/>
      <c r="X259" s="1221" t="n"/>
      <c r="Y259" s="1222" t="n"/>
      <c r="Z259" s="1222" t="n"/>
      <c r="AA259" s="1080" t="n"/>
      <c r="AB259" s="788" t="n"/>
      <c r="AC259" s="788" t="n"/>
      <c r="AD259" s="788" t="n"/>
      <c r="AE259" s="788" t="n"/>
      <c r="AF259" s="788" t="n"/>
      <c r="AG259" s="788" t="n"/>
      <c r="AH259" s="788" t="n"/>
      <c r="AI259" s="788" t="n"/>
      <c r="AJ259" s="788" t="n"/>
      <c r="AK259" s="788" t="n"/>
      <c r="AL259" s="788" t="n"/>
      <c r="AM259" s="788" t="n"/>
      <c r="AN259" s="788" t="n"/>
      <c r="AO259" s="788" t="n"/>
      <c r="AP259" s="788" t="n"/>
    </row>
    <row r="260" ht="15" customHeight="1" s="789">
      <c r="A260" s="1561" t="n"/>
      <c r="B260" s="1218" t="n"/>
      <c r="C260" s="1219" t="n"/>
      <c r="D260" s="1219" t="n"/>
      <c r="E260" s="1223" t="n"/>
      <c r="F260" s="1219" t="n"/>
      <c r="G260" s="902" t="n"/>
      <c r="H260" s="902" t="n"/>
      <c r="I260" s="1219" t="n"/>
      <c r="J260" s="1219" t="n"/>
      <c r="K260" s="1219" t="n"/>
      <c r="L260" s="1221" t="n"/>
      <c r="M260" s="1221" t="n"/>
      <c r="N260" s="1221" t="n"/>
      <c r="O260" s="1221" t="n"/>
      <c r="P260" s="1221" t="n"/>
      <c r="Q260" s="1221" t="n"/>
      <c r="R260" s="1221" t="n"/>
      <c r="S260" s="1221" t="n"/>
      <c r="T260" s="1221" t="n"/>
      <c r="U260" s="1221" t="n"/>
      <c r="V260" s="1221" t="n"/>
      <c r="W260" s="1221" t="n"/>
      <c r="X260" s="1221" t="n"/>
      <c r="Y260" s="1222" t="n"/>
      <c r="Z260" s="1222" t="n"/>
      <c r="AA260" s="1080" t="n"/>
      <c r="AB260" s="788" t="n"/>
      <c r="AC260" s="788" t="n"/>
      <c r="AD260" s="788" t="n"/>
      <c r="AE260" s="788" t="n"/>
      <c r="AF260" s="788" t="n"/>
      <c r="AG260" s="788" t="n"/>
      <c r="AH260" s="788" t="n"/>
      <c r="AI260" s="788" t="n"/>
      <c r="AJ260" s="788" t="n"/>
      <c r="AK260" s="788" t="n"/>
      <c r="AL260" s="788" t="n"/>
      <c r="AM260" s="788" t="n"/>
      <c r="AN260" s="788" t="n"/>
      <c r="AO260" s="788" t="n"/>
      <c r="AP260" s="788" t="n"/>
    </row>
    <row r="261" ht="15" customHeight="1" s="789">
      <c r="A261" s="1561" t="n"/>
      <c r="B261" s="1218" t="n"/>
      <c r="C261" s="1219" t="n"/>
      <c r="D261" s="1219" t="n"/>
      <c r="E261" s="1223" t="n"/>
      <c r="F261" s="1219" t="n"/>
      <c r="G261" s="902" t="n"/>
      <c r="H261" s="902" t="n"/>
      <c r="I261" s="1219" t="n"/>
      <c r="J261" s="1219" t="n"/>
      <c r="K261" s="1219" t="n"/>
      <c r="L261" s="1221" t="n"/>
      <c r="M261" s="1221" t="n"/>
      <c r="N261" s="1221" t="n"/>
      <c r="O261" s="1221" t="n"/>
      <c r="P261" s="1221" t="n"/>
      <c r="Q261" s="1221" t="n"/>
      <c r="R261" s="1221" t="n"/>
      <c r="S261" s="1221" t="n"/>
      <c r="T261" s="1221" t="n"/>
      <c r="U261" s="1221" t="n"/>
      <c r="V261" s="1221" t="n"/>
      <c r="W261" s="1221" t="n"/>
      <c r="X261" s="1221" t="n"/>
      <c r="Y261" s="1222" t="n"/>
      <c r="Z261" s="1222" t="n"/>
      <c r="AA261" s="1080" t="n"/>
      <c r="AB261" s="788" t="n"/>
      <c r="AC261" s="788" t="n"/>
      <c r="AD261" s="788" t="n"/>
      <c r="AE261" s="788" t="n"/>
      <c r="AF261" s="788" t="n"/>
      <c r="AG261" s="788" t="n"/>
      <c r="AH261" s="788" t="n"/>
      <c r="AI261" s="788" t="n"/>
      <c r="AJ261" s="788" t="n"/>
      <c r="AK261" s="788" t="n"/>
      <c r="AL261" s="788" t="n"/>
      <c r="AM261" s="788" t="n"/>
      <c r="AN261" s="788" t="n"/>
      <c r="AO261" s="788" t="n"/>
      <c r="AP261" s="788" t="n"/>
    </row>
    <row r="262" ht="15" customHeight="1" s="789">
      <c r="A262" s="1561" t="n"/>
      <c r="B262" s="1218" t="n"/>
      <c r="C262" s="1219" t="n"/>
      <c r="D262" s="1219" t="n"/>
      <c r="E262" s="1223" t="n"/>
      <c r="F262" s="1219" t="n"/>
      <c r="G262" s="902" t="n"/>
      <c r="H262" s="902" t="n"/>
      <c r="I262" s="1219" t="n"/>
      <c r="J262" s="1219" t="n"/>
      <c r="K262" s="1219" t="n"/>
      <c r="L262" s="1221" t="n"/>
      <c r="M262" s="1221" t="n"/>
      <c r="N262" s="1221" t="n"/>
      <c r="O262" s="1221" t="n"/>
      <c r="P262" s="1221" t="n"/>
      <c r="Q262" s="1221" t="n"/>
      <c r="R262" s="1221" t="n"/>
      <c r="S262" s="1221" t="n"/>
      <c r="T262" s="1221" t="n"/>
      <c r="U262" s="1221" t="n"/>
      <c r="V262" s="1221" t="n"/>
      <c r="W262" s="1221" t="n"/>
      <c r="X262" s="1221" t="n"/>
      <c r="Y262" s="1222" t="n"/>
      <c r="Z262" s="1222" t="n"/>
      <c r="AA262" s="1080" t="n"/>
      <c r="AB262" s="788" t="n"/>
      <c r="AC262" s="788" t="n"/>
      <c r="AD262" s="788" t="n"/>
      <c r="AE262" s="788" t="n"/>
      <c r="AF262" s="788" t="n"/>
      <c r="AG262" s="788" t="n"/>
      <c r="AH262" s="788" t="n"/>
      <c r="AI262" s="788" t="n"/>
      <c r="AJ262" s="788" t="n"/>
      <c r="AK262" s="788" t="n"/>
      <c r="AL262" s="788" t="n"/>
      <c r="AM262" s="788" t="n"/>
      <c r="AN262" s="788" t="n"/>
      <c r="AO262" s="788" t="n"/>
      <c r="AP262" s="788" t="n"/>
    </row>
    <row r="263" ht="15" customHeight="1" s="789">
      <c r="A263" s="1561" t="n"/>
      <c r="B263" s="1218" t="n"/>
      <c r="C263" s="1219" t="n"/>
      <c r="D263" s="1219" t="n"/>
      <c r="E263" s="1223" t="n"/>
      <c r="F263" s="1219" t="n"/>
      <c r="G263" s="902" t="n"/>
      <c r="H263" s="902" t="n"/>
      <c r="I263" s="1219" t="n"/>
      <c r="J263" s="1219" t="n"/>
      <c r="K263" s="1219" t="n"/>
      <c r="L263" s="1221" t="n"/>
      <c r="M263" s="1221" t="n"/>
      <c r="N263" s="1221" t="n"/>
      <c r="O263" s="1221" t="n"/>
      <c r="P263" s="1221" t="n"/>
      <c r="Q263" s="1221" t="n"/>
      <c r="R263" s="1221" t="n"/>
      <c r="S263" s="1221" t="n"/>
      <c r="T263" s="1221" t="n"/>
      <c r="U263" s="1221" t="n"/>
      <c r="V263" s="1221" t="n"/>
      <c r="W263" s="1221" t="n"/>
      <c r="X263" s="1221" t="n"/>
      <c r="Y263" s="1222" t="n"/>
      <c r="Z263" s="1222" t="n"/>
      <c r="AA263" s="1080" t="n"/>
      <c r="AB263" s="788" t="n"/>
      <c r="AC263" s="788" t="n"/>
      <c r="AD263" s="788" t="n"/>
      <c r="AE263" s="788" t="n"/>
      <c r="AF263" s="788" t="n"/>
      <c r="AG263" s="788" t="n"/>
      <c r="AH263" s="788" t="n"/>
      <c r="AI263" s="788" t="n"/>
      <c r="AJ263" s="788" t="n"/>
      <c r="AK263" s="788" t="n"/>
      <c r="AL263" s="788" t="n"/>
      <c r="AM263" s="788" t="n"/>
      <c r="AN263" s="788" t="n"/>
      <c r="AO263" s="788" t="n"/>
      <c r="AP263" s="788" t="n"/>
    </row>
    <row r="264" ht="15" customHeight="1" s="789">
      <c r="A264" s="1561" t="n"/>
      <c r="B264" s="1218" t="n"/>
      <c r="C264" s="1219" t="n"/>
      <c r="D264" s="1219" t="n"/>
      <c r="E264" s="1223" t="n"/>
      <c r="F264" s="1219" t="n"/>
      <c r="G264" s="902" t="n"/>
      <c r="H264" s="902" t="n"/>
      <c r="I264" s="1219" t="n"/>
      <c r="J264" s="1219" t="n"/>
      <c r="K264" s="1219" t="n"/>
      <c r="L264" s="1221" t="n"/>
      <c r="M264" s="1221" t="n"/>
      <c r="N264" s="1221" t="n"/>
      <c r="O264" s="1221" t="n"/>
      <c r="P264" s="1221" t="n"/>
      <c r="Q264" s="1221" t="n"/>
      <c r="R264" s="1221" t="n"/>
      <c r="S264" s="1221" t="n"/>
      <c r="T264" s="1221" t="n"/>
      <c r="U264" s="1221" t="n"/>
      <c r="V264" s="1221" t="n"/>
      <c r="W264" s="1221" t="n"/>
      <c r="X264" s="1221" t="n"/>
      <c r="Y264" s="1222" t="n"/>
      <c r="Z264" s="1222" t="n"/>
      <c r="AA264" s="1080" t="n"/>
      <c r="AB264" s="788" t="n"/>
      <c r="AC264" s="788" t="n"/>
      <c r="AD264" s="788" t="n"/>
      <c r="AE264" s="788" t="n"/>
      <c r="AF264" s="788" t="n"/>
      <c r="AG264" s="788" t="n"/>
      <c r="AH264" s="788" t="n"/>
      <c r="AI264" s="788" t="n"/>
      <c r="AJ264" s="788" t="n"/>
      <c r="AK264" s="788" t="n"/>
      <c r="AL264" s="788" t="n"/>
      <c r="AM264" s="788" t="n"/>
      <c r="AN264" s="788" t="n"/>
      <c r="AO264" s="788" t="n"/>
      <c r="AP264" s="788" t="n"/>
    </row>
    <row r="265" ht="15" customHeight="1" s="789">
      <c r="A265" s="1561" t="n"/>
      <c r="B265" s="1218" t="n"/>
      <c r="C265" s="1219" t="n"/>
      <c r="D265" s="1219" t="n"/>
      <c r="E265" s="1223" t="n"/>
      <c r="F265" s="1219" t="n"/>
      <c r="G265" s="902" t="n"/>
      <c r="H265" s="902" t="n"/>
      <c r="I265" s="1219" t="n"/>
      <c r="J265" s="1219" t="n"/>
      <c r="K265" s="1219" t="n"/>
      <c r="L265" s="1221" t="n"/>
      <c r="M265" s="1221" t="n"/>
      <c r="N265" s="1221" t="n"/>
      <c r="O265" s="1221" t="n"/>
      <c r="P265" s="1221" t="n"/>
      <c r="Q265" s="1221" t="n"/>
      <c r="R265" s="1221" t="n"/>
      <c r="S265" s="1221" t="n"/>
      <c r="T265" s="1221" t="n"/>
      <c r="U265" s="1221" t="n"/>
      <c r="V265" s="1221" t="n"/>
      <c r="W265" s="1221" t="n"/>
      <c r="X265" s="1221" t="n"/>
      <c r="Y265" s="1222" t="n"/>
      <c r="Z265" s="1222" t="n"/>
      <c r="AA265" s="1080" t="n"/>
      <c r="AB265" s="788" t="n"/>
      <c r="AC265" s="788" t="n"/>
      <c r="AD265" s="788" t="n"/>
      <c r="AE265" s="788" t="n"/>
      <c r="AF265" s="788" t="n"/>
      <c r="AG265" s="788" t="n"/>
      <c r="AH265" s="788" t="n"/>
      <c r="AI265" s="788" t="n"/>
      <c r="AJ265" s="788" t="n"/>
      <c r="AK265" s="788" t="n"/>
      <c r="AL265" s="788" t="n"/>
      <c r="AM265" s="788" t="n"/>
      <c r="AN265" s="788" t="n"/>
      <c r="AO265" s="788" t="n"/>
      <c r="AP265" s="788" t="n"/>
    </row>
    <row r="266" ht="15" customHeight="1" s="789">
      <c r="A266" s="1561" t="n"/>
      <c r="B266" s="1218" t="n"/>
      <c r="C266" s="1219" t="n"/>
      <c r="D266" s="1219" t="n"/>
      <c r="E266" s="1223" t="n"/>
      <c r="F266" s="1219" t="n"/>
      <c r="G266" s="902" t="n"/>
      <c r="H266" s="902" t="n"/>
      <c r="I266" s="1219" t="n"/>
      <c r="J266" s="1219" t="n"/>
      <c r="K266" s="1219" t="n"/>
      <c r="L266" s="1221" t="n"/>
      <c r="M266" s="1221" t="n"/>
      <c r="N266" s="1221" t="n"/>
      <c r="O266" s="1221" t="n"/>
      <c r="P266" s="1221" t="n"/>
      <c r="Q266" s="1221" t="n"/>
      <c r="R266" s="1221" t="n"/>
      <c r="S266" s="1221" t="n"/>
      <c r="T266" s="1221" t="n"/>
      <c r="U266" s="1221" t="n"/>
      <c r="V266" s="1221" t="n"/>
      <c r="W266" s="1221" t="n"/>
      <c r="X266" s="1221" t="n"/>
      <c r="Y266" s="1222" t="n"/>
      <c r="Z266" s="1222" t="n"/>
      <c r="AA266" s="1080" t="n"/>
      <c r="AB266" s="788" t="n"/>
      <c r="AC266" s="788" t="n"/>
      <c r="AD266" s="788" t="n"/>
      <c r="AE266" s="788" t="n"/>
      <c r="AF266" s="788" t="n"/>
      <c r="AG266" s="788" t="n"/>
      <c r="AH266" s="788" t="n"/>
      <c r="AI266" s="788" t="n"/>
      <c r="AJ266" s="788" t="n"/>
      <c r="AK266" s="788" t="n"/>
      <c r="AL266" s="788" t="n"/>
      <c r="AM266" s="788" t="n"/>
      <c r="AN266" s="788" t="n"/>
      <c r="AO266" s="788" t="n"/>
      <c r="AP266" s="788" t="n"/>
    </row>
    <row r="267" ht="15" customHeight="1" s="789">
      <c r="A267" s="1561" t="n"/>
      <c r="B267" s="1218" t="n"/>
      <c r="C267" s="1219" t="n"/>
      <c r="D267" s="1219" t="n"/>
      <c r="E267" s="1223" t="n"/>
      <c r="F267" s="1219" t="n"/>
      <c r="G267" s="902" t="n"/>
      <c r="H267" s="902" t="n"/>
      <c r="I267" s="1219" t="n"/>
      <c r="J267" s="1219" t="n"/>
      <c r="K267" s="1219" t="n"/>
      <c r="L267" s="1221" t="n"/>
      <c r="M267" s="1221" t="n"/>
      <c r="N267" s="1221" t="n"/>
      <c r="O267" s="1221" t="n"/>
      <c r="P267" s="1221" t="n"/>
      <c r="Q267" s="1221" t="n"/>
      <c r="R267" s="1221" t="n"/>
      <c r="S267" s="1221" t="n"/>
      <c r="T267" s="1221" t="n"/>
      <c r="U267" s="1221" t="n"/>
      <c r="V267" s="1221" t="n"/>
      <c r="W267" s="1221" t="n"/>
      <c r="X267" s="1221" t="n"/>
      <c r="Y267" s="1222" t="n"/>
      <c r="Z267" s="1222" t="n"/>
      <c r="AA267" s="1080" t="n"/>
      <c r="AB267" s="788" t="n"/>
      <c r="AC267" s="788" t="n"/>
      <c r="AD267" s="788" t="n"/>
      <c r="AE267" s="788" t="n"/>
      <c r="AF267" s="788" t="n"/>
      <c r="AG267" s="788" t="n"/>
      <c r="AH267" s="788" t="n"/>
      <c r="AI267" s="788" t="n"/>
      <c r="AJ267" s="788" t="n"/>
      <c r="AK267" s="788" t="n"/>
      <c r="AL267" s="788" t="n"/>
      <c r="AM267" s="788" t="n"/>
      <c r="AN267" s="788" t="n"/>
      <c r="AO267" s="788" t="n"/>
      <c r="AP267" s="788" t="n"/>
    </row>
    <row r="268" ht="15" customHeight="1" s="789">
      <c r="A268" s="1561" t="n"/>
      <c r="B268" s="1218" t="n"/>
      <c r="C268" s="1219" t="n"/>
      <c r="D268" s="1219" t="n"/>
      <c r="E268" s="1223" t="n"/>
      <c r="F268" s="1219" t="n"/>
      <c r="G268" s="902" t="n"/>
      <c r="H268" s="902" t="n"/>
      <c r="I268" s="1219" t="n"/>
      <c r="J268" s="1219" t="n"/>
      <c r="K268" s="1219" t="n"/>
      <c r="L268" s="1221" t="n"/>
      <c r="M268" s="1221" t="n"/>
      <c r="N268" s="1221" t="n"/>
      <c r="O268" s="1221" t="n"/>
      <c r="P268" s="1221" t="n"/>
      <c r="Q268" s="1221" t="n"/>
      <c r="R268" s="1221" t="n"/>
      <c r="S268" s="1221" t="n"/>
      <c r="T268" s="1221" t="n"/>
      <c r="U268" s="1221" t="n"/>
      <c r="V268" s="1221" t="n"/>
      <c r="W268" s="1221" t="n"/>
      <c r="X268" s="1221" t="n"/>
      <c r="Y268" s="1222" t="n"/>
      <c r="Z268" s="1222" t="n"/>
      <c r="AA268" s="1080" t="n"/>
      <c r="AB268" s="788" t="n"/>
      <c r="AC268" s="788" t="n"/>
      <c r="AD268" s="788" t="n"/>
      <c r="AE268" s="788" t="n"/>
      <c r="AF268" s="788" t="n"/>
      <c r="AG268" s="788" t="n"/>
      <c r="AH268" s="788" t="n"/>
      <c r="AI268" s="788" t="n"/>
      <c r="AJ268" s="788" t="n"/>
      <c r="AK268" s="788" t="n"/>
      <c r="AL268" s="788" t="n"/>
      <c r="AM268" s="788" t="n"/>
      <c r="AN268" s="788" t="n"/>
      <c r="AO268" s="788" t="n"/>
      <c r="AP268" s="788" t="n"/>
    </row>
    <row r="269" ht="15" customHeight="1" s="789">
      <c r="A269" s="1561" t="n"/>
      <c r="B269" s="1218" t="n"/>
      <c r="C269" s="1219" t="n"/>
      <c r="D269" s="1219" t="n"/>
      <c r="E269" s="1223" t="n"/>
      <c r="F269" s="1219" t="n"/>
      <c r="G269" s="902" t="n"/>
      <c r="H269" s="902" t="n"/>
      <c r="I269" s="1219" t="n"/>
      <c r="J269" s="1219" t="n"/>
      <c r="K269" s="1219" t="n"/>
      <c r="L269" s="1221" t="n"/>
      <c r="M269" s="1221" t="n"/>
      <c r="N269" s="1221" t="n"/>
      <c r="O269" s="1221" t="n"/>
      <c r="P269" s="1221" t="n"/>
      <c r="Q269" s="1221" t="n"/>
      <c r="R269" s="1221" t="n"/>
      <c r="S269" s="1221" t="n"/>
      <c r="T269" s="1221" t="n"/>
      <c r="U269" s="1221" t="n"/>
      <c r="V269" s="1221" t="n"/>
      <c r="W269" s="1221" t="n"/>
      <c r="X269" s="1221" t="n"/>
      <c r="Y269" s="1222" t="n"/>
      <c r="Z269" s="1222" t="n"/>
      <c r="AA269" s="1080" t="n"/>
      <c r="AB269" s="788" t="n"/>
      <c r="AC269" s="788" t="n"/>
      <c r="AD269" s="788" t="n"/>
      <c r="AE269" s="788" t="n"/>
      <c r="AF269" s="788" t="n"/>
      <c r="AG269" s="788" t="n"/>
      <c r="AH269" s="788" t="n"/>
      <c r="AI269" s="788" t="n"/>
      <c r="AJ269" s="788" t="n"/>
      <c r="AK269" s="788" t="n"/>
      <c r="AL269" s="788" t="n"/>
      <c r="AM269" s="788" t="n"/>
      <c r="AN269" s="788" t="n"/>
      <c r="AO269" s="788" t="n"/>
      <c r="AP269" s="788" t="n"/>
    </row>
    <row r="270" ht="15" customHeight="1" s="789">
      <c r="A270" s="1561" t="n"/>
      <c r="B270" s="1218" t="n"/>
      <c r="C270" s="1219" t="n"/>
      <c r="D270" s="1219" t="n"/>
      <c r="E270" s="1223" t="n"/>
      <c r="F270" s="1219" t="n"/>
      <c r="G270" s="902" t="n"/>
      <c r="H270" s="902" t="n"/>
      <c r="I270" s="1219" t="n"/>
      <c r="J270" s="1219" t="n"/>
      <c r="K270" s="1219" t="n"/>
      <c r="L270" s="1221" t="n"/>
      <c r="M270" s="1221" t="n"/>
      <c r="N270" s="1221" t="n"/>
      <c r="O270" s="1221" t="n"/>
      <c r="P270" s="1221" t="n"/>
      <c r="Q270" s="1221" t="n"/>
      <c r="R270" s="1221" t="n"/>
      <c r="S270" s="1221" t="n"/>
      <c r="T270" s="1221" t="n"/>
      <c r="U270" s="1221" t="n"/>
      <c r="V270" s="1221" t="n"/>
      <c r="W270" s="1221" t="n"/>
      <c r="X270" s="1221" t="n"/>
      <c r="Y270" s="1222" t="n"/>
      <c r="Z270" s="1222" t="n"/>
      <c r="AA270" s="1080" t="n"/>
      <c r="AB270" s="788" t="n"/>
      <c r="AC270" s="788" t="n"/>
      <c r="AD270" s="788" t="n"/>
      <c r="AE270" s="788" t="n"/>
      <c r="AF270" s="788" t="n"/>
      <c r="AG270" s="788" t="n"/>
      <c r="AH270" s="788" t="n"/>
      <c r="AI270" s="788" t="n"/>
      <c r="AJ270" s="788" t="n"/>
      <c r="AK270" s="788" t="n"/>
      <c r="AL270" s="788" t="n"/>
      <c r="AM270" s="788" t="n"/>
      <c r="AN270" s="788" t="n"/>
      <c r="AO270" s="788" t="n"/>
      <c r="AP270" s="788" t="n"/>
    </row>
    <row r="271" ht="15" customHeight="1" s="789">
      <c r="A271" s="1561" t="n"/>
      <c r="B271" s="1218" t="n"/>
      <c r="C271" s="1219" t="n"/>
      <c r="D271" s="1219" t="n"/>
      <c r="E271" s="1223" t="n"/>
      <c r="F271" s="1219" t="n"/>
      <c r="G271" s="902" t="n"/>
      <c r="H271" s="902" t="n"/>
      <c r="I271" s="1219" t="n"/>
      <c r="J271" s="1219" t="n"/>
      <c r="K271" s="1219" t="n"/>
      <c r="L271" s="1221" t="n"/>
      <c r="M271" s="1221" t="n"/>
      <c r="N271" s="1221" t="n"/>
      <c r="O271" s="1221" t="n"/>
      <c r="P271" s="1221" t="n"/>
      <c r="Q271" s="1221" t="n"/>
      <c r="R271" s="1221" t="n"/>
      <c r="S271" s="1221" t="n"/>
      <c r="T271" s="1221" t="n"/>
      <c r="U271" s="1221" t="n"/>
      <c r="V271" s="1221" t="n"/>
      <c r="W271" s="1221" t="n"/>
      <c r="X271" s="1221" t="n"/>
      <c r="Y271" s="1222" t="n"/>
      <c r="Z271" s="1222" t="n"/>
      <c r="AA271" s="1080" t="n"/>
      <c r="AB271" s="788" t="n"/>
      <c r="AC271" s="788" t="n"/>
      <c r="AD271" s="788" t="n"/>
      <c r="AE271" s="788" t="n"/>
      <c r="AF271" s="788" t="n"/>
      <c r="AG271" s="788" t="n"/>
      <c r="AH271" s="788" t="n"/>
      <c r="AI271" s="788" t="n"/>
      <c r="AJ271" s="788" t="n"/>
      <c r="AK271" s="788" t="n"/>
      <c r="AL271" s="788" t="n"/>
      <c r="AM271" s="788" t="n"/>
      <c r="AN271" s="788" t="n"/>
      <c r="AO271" s="788" t="n"/>
      <c r="AP271" s="788" t="n"/>
    </row>
    <row r="272" ht="15" customHeight="1" s="789">
      <c r="A272" s="1561" t="n"/>
      <c r="B272" s="1218" t="n"/>
      <c r="C272" s="1219" t="n"/>
      <c r="D272" s="1219" t="n"/>
      <c r="E272" s="1223" t="n"/>
      <c r="F272" s="1219" t="n"/>
      <c r="G272" s="902" t="n"/>
      <c r="H272" s="902" t="n"/>
      <c r="I272" s="1219" t="n"/>
      <c r="J272" s="1219" t="n"/>
      <c r="K272" s="1219" t="n"/>
      <c r="L272" s="1221" t="n"/>
      <c r="M272" s="1221" t="n"/>
      <c r="N272" s="1221" t="n"/>
      <c r="O272" s="1221" t="n"/>
      <c r="P272" s="1221" t="n"/>
      <c r="Q272" s="1221" t="n"/>
      <c r="R272" s="1221" t="n"/>
      <c r="S272" s="1221" t="n"/>
      <c r="T272" s="1221" t="n"/>
      <c r="U272" s="1221" t="n"/>
      <c r="V272" s="1221" t="n"/>
      <c r="W272" s="1221" t="n"/>
      <c r="X272" s="1221" t="n"/>
      <c r="Y272" s="1222" t="n"/>
      <c r="Z272" s="1222" t="n"/>
      <c r="AA272" s="1080" t="n"/>
      <c r="AB272" s="788" t="n"/>
      <c r="AC272" s="788" t="n"/>
      <c r="AD272" s="788" t="n"/>
      <c r="AE272" s="788" t="n"/>
      <c r="AF272" s="788" t="n"/>
      <c r="AG272" s="788" t="n"/>
      <c r="AH272" s="788" t="n"/>
      <c r="AI272" s="788" t="n"/>
      <c r="AJ272" s="788" t="n"/>
      <c r="AK272" s="788" t="n"/>
      <c r="AL272" s="788" t="n"/>
      <c r="AM272" s="788" t="n"/>
      <c r="AN272" s="788" t="n"/>
      <c r="AO272" s="788" t="n"/>
      <c r="AP272" s="788" t="n"/>
    </row>
    <row r="273" ht="15" customHeight="1" s="789">
      <c r="A273" s="1561" t="n"/>
      <c r="B273" s="1218" t="n"/>
      <c r="C273" s="1219" t="n"/>
      <c r="D273" s="1219" t="n"/>
      <c r="E273" s="1223" t="n"/>
      <c r="F273" s="1219" t="n"/>
      <c r="G273" s="902" t="n"/>
      <c r="H273" s="902" t="n"/>
      <c r="I273" s="1219" t="n"/>
      <c r="J273" s="1219" t="n"/>
      <c r="K273" s="1219" t="n"/>
      <c r="L273" s="1221" t="n"/>
      <c r="M273" s="1221" t="n"/>
      <c r="N273" s="1221" t="n"/>
      <c r="O273" s="1221" t="n"/>
      <c r="P273" s="1221" t="n"/>
      <c r="Q273" s="1221" t="n"/>
      <c r="R273" s="1221" t="n"/>
      <c r="S273" s="1221" t="n"/>
      <c r="T273" s="1221" t="n"/>
      <c r="U273" s="1221" t="n"/>
      <c r="V273" s="1221" t="n"/>
      <c r="W273" s="1221" t="n"/>
      <c r="X273" s="1221" t="n"/>
      <c r="Y273" s="1222" t="n"/>
      <c r="Z273" s="1222" t="n"/>
      <c r="AA273" s="1080" t="n"/>
      <c r="AB273" s="788" t="n"/>
      <c r="AC273" s="788" t="n"/>
      <c r="AD273" s="788" t="n"/>
      <c r="AE273" s="788" t="n"/>
      <c r="AF273" s="788" t="n"/>
      <c r="AG273" s="788" t="n"/>
      <c r="AH273" s="788" t="n"/>
      <c r="AI273" s="788" t="n"/>
      <c r="AJ273" s="788" t="n"/>
      <c r="AK273" s="788" t="n"/>
      <c r="AL273" s="788" t="n"/>
      <c r="AM273" s="788" t="n"/>
      <c r="AN273" s="788" t="n"/>
      <c r="AO273" s="788" t="n"/>
      <c r="AP273" s="788" t="n"/>
    </row>
    <row r="274" ht="15" customHeight="1" s="789">
      <c r="A274" s="1561" t="n"/>
      <c r="B274" s="1218" t="n"/>
      <c r="C274" s="1219" t="n"/>
      <c r="D274" s="1219" t="n"/>
      <c r="E274" s="1223" t="n"/>
      <c r="F274" s="1219" t="n"/>
      <c r="G274" s="902" t="n"/>
      <c r="H274" s="902" t="n"/>
      <c r="I274" s="1219" t="n"/>
      <c r="J274" s="1219" t="n"/>
      <c r="K274" s="1219" t="n"/>
      <c r="L274" s="1221" t="n"/>
      <c r="M274" s="1221" t="n"/>
      <c r="N274" s="1221" t="n"/>
      <c r="O274" s="1221" t="n"/>
      <c r="P274" s="1221" t="n"/>
      <c r="Q274" s="1221" t="n"/>
      <c r="R274" s="1221" t="n"/>
      <c r="S274" s="1221" t="n"/>
      <c r="T274" s="1221" t="n"/>
      <c r="U274" s="1221" t="n"/>
      <c r="V274" s="1221" t="n"/>
      <c r="W274" s="1221" t="n"/>
      <c r="X274" s="1221" t="n"/>
      <c r="Y274" s="1222" t="n"/>
      <c r="Z274" s="1222" t="n"/>
      <c r="AA274" s="1080" t="n"/>
      <c r="AB274" s="788" t="n"/>
      <c r="AC274" s="788" t="n"/>
      <c r="AD274" s="788" t="n"/>
      <c r="AE274" s="788" t="n"/>
      <c r="AF274" s="788" t="n"/>
      <c r="AG274" s="788" t="n"/>
      <c r="AH274" s="788" t="n"/>
      <c r="AI274" s="788" t="n"/>
      <c r="AJ274" s="788" t="n"/>
      <c r="AK274" s="788" t="n"/>
      <c r="AL274" s="788" t="n"/>
      <c r="AM274" s="788" t="n"/>
      <c r="AN274" s="788" t="n"/>
      <c r="AO274" s="788" t="n"/>
      <c r="AP274" s="788" t="n"/>
    </row>
    <row r="275" ht="15" customHeight="1" s="789">
      <c r="A275" s="1561" t="n"/>
      <c r="B275" s="1218" t="n"/>
      <c r="C275" s="1219" t="n"/>
      <c r="D275" s="1219" t="n"/>
      <c r="E275" s="1223" t="n"/>
      <c r="F275" s="1219" t="n"/>
      <c r="G275" s="902" t="n"/>
      <c r="H275" s="902" t="n"/>
      <c r="I275" s="1219" t="n"/>
      <c r="J275" s="1219" t="n"/>
      <c r="K275" s="1219" t="n"/>
      <c r="L275" s="1221" t="n"/>
      <c r="M275" s="1221" t="n"/>
      <c r="N275" s="1221" t="n"/>
      <c r="O275" s="1221" t="n"/>
      <c r="P275" s="1221" t="n"/>
      <c r="Q275" s="1221" t="n"/>
      <c r="R275" s="1221" t="n"/>
      <c r="S275" s="1221" t="n"/>
      <c r="T275" s="1221" t="n"/>
      <c r="U275" s="1221" t="n"/>
      <c r="V275" s="1221" t="n"/>
      <c r="W275" s="1221" t="n"/>
      <c r="X275" s="1221" t="n"/>
      <c r="Y275" s="1222" t="n"/>
      <c r="Z275" s="1222" t="n"/>
      <c r="AA275" s="1080" t="n"/>
      <c r="AB275" s="788" t="n"/>
      <c r="AC275" s="788" t="n"/>
      <c r="AD275" s="788" t="n"/>
      <c r="AE275" s="788" t="n"/>
      <c r="AF275" s="788" t="n"/>
      <c r="AG275" s="788" t="n"/>
      <c r="AH275" s="788" t="n"/>
      <c r="AI275" s="788" t="n"/>
      <c r="AJ275" s="788" t="n"/>
      <c r="AK275" s="788" t="n"/>
      <c r="AL275" s="788" t="n"/>
      <c r="AM275" s="788" t="n"/>
      <c r="AN275" s="788" t="n"/>
      <c r="AO275" s="788" t="n"/>
      <c r="AP275" s="788" t="n"/>
    </row>
    <row r="276" ht="15" customHeight="1" s="789">
      <c r="A276" s="1561" t="n"/>
      <c r="B276" s="1218" t="n"/>
      <c r="C276" s="1219" t="n"/>
      <c r="D276" s="1219" t="n"/>
      <c r="E276" s="1223" t="n"/>
      <c r="F276" s="1219" t="n"/>
      <c r="G276" s="902" t="n"/>
      <c r="H276" s="902" t="n"/>
      <c r="I276" s="1219" t="n"/>
      <c r="J276" s="1219" t="n"/>
      <c r="K276" s="1219" t="n"/>
      <c r="L276" s="1221" t="n"/>
      <c r="M276" s="1221" t="n"/>
      <c r="N276" s="1221" t="n"/>
      <c r="O276" s="1221" t="n"/>
      <c r="P276" s="1221" t="n"/>
      <c r="Q276" s="1221" t="n"/>
      <c r="R276" s="1221" t="n"/>
      <c r="S276" s="1221" t="n"/>
      <c r="T276" s="1221" t="n"/>
      <c r="U276" s="1221" t="n"/>
      <c r="V276" s="1221" t="n"/>
      <c r="W276" s="1221" t="n"/>
      <c r="X276" s="1221" t="n"/>
      <c r="Y276" s="1222" t="n"/>
      <c r="Z276" s="1222" t="n"/>
      <c r="AA276" s="1080" t="n"/>
      <c r="AB276" s="788" t="n"/>
      <c r="AC276" s="788" t="n"/>
      <c r="AD276" s="788" t="n"/>
      <c r="AE276" s="788" t="n"/>
      <c r="AF276" s="788" t="n"/>
      <c r="AG276" s="788" t="n"/>
      <c r="AH276" s="788" t="n"/>
      <c r="AI276" s="788" t="n"/>
      <c r="AJ276" s="788" t="n"/>
      <c r="AK276" s="788" t="n"/>
      <c r="AL276" s="788" t="n"/>
      <c r="AM276" s="788" t="n"/>
      <c r="AN276" s="788" t="n"/>
      <c r="AO276" s="788" t="n"/>
      <c r="AP276" s="788" t="n"/>
    </row>
    <row r="277" ht="15" customHeight="1" s="789">
      <c r="A277" s="1561" t="n"/>
      <c r="B277" s="1218" t="n"/>
      <c r="C277" s="1219" t="n"/>
      <c r="D277" s="1219" t="n"/>
      <c r="E277" s="1223" t="n"/>
      <c r="F277" s="1219" t="n"/>
      <c r="G277" s="902" t="n"/>
      <c r="H277" s="902" t="n"/>
      <c r="I277" s="1219" t="n"/>
      <c r="J277" s="1219" t="n"/>
      <c r="K277" s="1219" t="n"/>
      <c r="L277" s="1221" t="n"/>
      <c r="M277" s="1221" t="n"/>
      <c r="N277" s="1221" t="n"/>
      <c r="O277" s="1221" t="n"/>
      <c r="P277" s="1221" t="n"/>
      <c r="Q277" s="1221" t="n"/>
      <c r="R277" s="1221" t="n"/>
      <c r="S277" s="1221" t="n"/>
      <c r="T277" s="1221" t="n"/>
      <c r="U277" s="1221" t="n"/>
      <c r="V277" s="1221" t="n"/>
      <c r="W277" s="1221" t="n"/>
      <c r="X277" s="1221" t="n"/>
      <c r="Y277" s="1222" t="n"/>
      <c r="Z277" s="1222" t="n"/>
      <c r="AA277" s="1080" t="n"/>
      <c r="AB277" s="788" t="n"/>
      <c r="AC277" s="788" t="n"/>
      <c r="AD277" s="788" t="n"/>
      <c r="AE277" s="788" t="n"/>
      <c r="AF277" s="788" t="n"/>
      <c r="AG277" s="788" t="n"/>
      <c r="AH277" s="788" t="n"/>
      <c r="AI277" s="788" t="n"/>
      <c r="AJ277" s="788" t="n"/>
      <c r="AK277" s="788" t="n"/>
      <c r="AL277" s="788" t="n"/>
      <c r="AM277" s="788" t="n"/>
      <c r="AN277" s="788" t="n"/>
      <c r="AO277" s="788" t="n"/>
      <c r="AP277" s="788" t="n"/>
    </row>
    <row r="278" ht="15" customHeight="1" s="789">
      <c r="A278" s="1561" t="n"/>
      <c r="B278" s="1218" t="n"/>
      <c r="C278" s="1219" t="n"/>
      <c r="D278" s="1219" t="n"/>
      <c r="E278" s="1223" t="n"/>
      <c r="F278" s="1219" t="n"/>
      <c r="G278" s="902" t="n"/>
      <c r="H278" s="902" t="n"/>
      <c r="I278" s="1219" t="n"/>
      <c r="J278" s="1219" t="n"/>
      <c r="K278" s="1219" t="n"/>
      <c r="L278" s="1221" t="n"/>
      <c r="M278" s="1221" t="n"/>
      <c r="N278" s="1221" t="n"/>
      <c r="O278" s="1221" t="n"/>
      <c r="P278" s="1221" t="n"/>
      <c r="Q278" s="1221" t="n"/>
      <c r="R278" s="1221" t="n"/>
      <c r="S278" s="1221" t="n"/>
      <c r="T278" s="1221" t="n"/>
      <c r="U278" s="1221" t="n"/>
      <c r="V278" s="1221" t="n"/>
      <c r="W278" s="1221" t="n"/>
      <c r="X278" s="1221" t="n"/>
      <c r="Y278" s="1222" t="n"/>
      <c r="Z278" s="1222" t="n"/>
      <c r="AA278" s="1080" t="n"/>
      <c r="AB278" s="788" t="n"/>
      <c r="AC278" s="788" t="n"/>
      <c r="AD278" s="788" t="n"/>
      <c r="AE278" s="788" t="n"/>
      <c r="AF278" s="788" t="n"/>
      <c r="AG278" s="788" t="n"/>
      <c r="AH278" s="788" t="n"/>
      <c r="AI278" s="788" t="n"/>
      <c r="AJ278" s="788" t="n"/>
      <c r="AK278" s="788" t="n"/>
      <c r="AL278" s="788" t="n"/>
      <c r="AM278" s="788" t="n"/>
      <c r="AN278" s="788" t="n"/>
      <c r="AO278" s="788" t="n"/>
      <c r="AP278" s="788" t="n"/>
    </row>
    <row r="279" ht="15" customHeight="1" s="789">
      <c r="A279" s="1561" t="n"/>
      <c r="B279" s="1218" t="n"/>
      <c r="C279" s="1219" t="n"/>
      <c r="D279" s="1219" t="n"/>
      <c r="E279" s="1223" t="n"/>
      <c r="F279" s="1219" t="n"/>
      <c r="G279" s="902" t="n"/>
      <c r="H279" s="902" t="n"/>
      <c r="I279" s="1219" t="n"/>
      <c r="J279" s="1219" t="n"/>
      <c r="K279" s="1219" t="n"/>
      <c r="L279" s="1221" t="n"/>
      <c r="M279" s="1221" t="n"/>
      <c r="N279" s="1221" t="n"/>
      <c r="O279" s="1221" t="n"/>
      <c r="P279" s="1221" t="n"/>
      <c r="Q279" s="1221" t="n"/>
      <c r="R279" s="1221" t="n"/>
      <c r="S279" s="1221" t="n"/>
      <c r="T279" s="1221" t="n"/>
      <c r="U279" s="1221" t="n"/>
      <c r="V279" s="1221" t="n"/>
      <c r="W279" s="1221" t="n"/>
      <c r="X279" s="1221" t="n"/>
      <c r="Y279" s="1222" t="n"/>
      <c r="Z279" s="1222" t="n"/>
      <c r="AA279" s="1080" t="n"/>
      <c r="AB279" s="788" t="n"/>
      <c r="AC279" s="788" t="n"/>
      <c r="AD279" s="788" t="n"/>
      <c r="AE279" s="788" t="n"/>
      <c r="AF279" s="788" t="n"/>
      <c r="AG279" s="788" t="n"/>
      <c r="AH279" s="788" t="n"/>
      <c r="AI279" s="788" t="n"/>
      <c r="AJ279" s="788" t="n"/>
      <c r="AK279" s="788" t="n"/>
      <c r="AL279" s="788" t="n"/>
      <c r="AM279" s="788" t="n"/>
      <c r="AN279" s="788" t="n"/>
      <c r="AO279" s="788" t="n"/>
      <c r="AP279" s="788" t="n"/>
    </row>
    <row r="280" ht="15" customHeight="1" s="789">
      <c r="A280" s="1561" t="n"/>
      <c r="B280" s="1218" t="n"/>
      <c r="C280" s="1219" t="n"/>
      <c r="D280" s="1219" t="n"/>
      <c r="E280" s="1223" t="n"/>
      <c r="F280" s="1219" t="n"/>
      <c r="G280" s="902" t="n"/>
      <c r="H280" s="902" t="n"/>
      <c r="I280" s="1219" t="n"/>
      <c r="J280" s="1219" t="n"/>
      <c r="K280" s="1219" t="n"/>
      <c r="L280" s="1221" t="n"/>
      <c r="M280" s="1221" t="n"/>
      <c r="N280" s="1221" t="n"/>
      <c r="O280" s="1221" t="n"/>
      <c r="P280" s="1221" t="n"/>
      <c r="Q280" s="1221" t="n"/>
      <c r="R280" s="1221" t="n"/>
      <c r="S280" s="1221" t="n"/>
      <c r="T280" s="1221" t="n"/>
      <c r="U280" s="1221" t="n"/>
      <c r="V280" s="1221" t="n"/>
      <c r="W280" s="1221" t="n"/>
      <c r="X280" s="1221" t="n"/>
      <c r="Y280" s="1222" t="n"/>
      <c r="Z280" s="1222" t="n"/>
      <c r="AA280" s="1080" t="n"/>
      <c r="AB280" s="788" t="n"/>
      <c r="AC280" s="788" t="n"/>
      <c r="AD280" s="788" t="n"/>
      <c r="AE280" s="788" t="n"/>
      <c r="AF280" s="788" t="n"/>
      <c r="AG280" s="788" t="n"/>
      <c r="AH280" s="788" t="n"/>
      <c r="AI280" s="788" t="n"/>
      <c r="AJ280" s="788" t="n"/>
      <c r="AK280" s="788" t="n"/>
      <c r="AL280" s="788" t="n"/>
      <c r="AM280" s="788" t="n"/>
      <c r="AN280" s="788" t="n"/>
      <c r="AO280" s="788" t="n"/>
      <c r="AP280" s="788" t="n"/>
    </row>
    <row r="281" ht="15" customHeight="1" s="789">
      <c r="A281" s="1561" t="n"/>
      <c r="B281" s="1218" t="n"/>
      <c r="C281" s="1219" t="n"/>
      <c r="D281" s="1219" t="n"/>
      <c r="E281" s="1223" t="n"/>
      <c r="F281" s="1219" t="n"/>
      <c r="G281" s="902" t="n"/>
      <c r="H281" s="902" t="n"/>
      <c r="I281" s="1219" t="n"/>
      <c r="J281" s="1219" t="n"/>
      <c r="K281" s="1219" t="n"/>
      <c r="L281" s="1221" t="n"/>
      <c r="M281" s="1221" t="n"/>
      <c r="N281" s="1221" t="n"/>
      <c r="O281" s="1221" t="n"/>
      <c r="P281" s="1221" t="n"/>
      <c r="Q281" s="1221" t="n"/>
      <c r="R281" s="1221" t="n"/>
      <c r="S281" s="1221" t="n"/>
      <c r="T281" s="1221" t="n"/>
      <c r="U281" s="1221" t="n"/>
      <c r="V281" s="1221" t="n"/>
      <c r="W281" s="1221" t="n"/>
      <c r="X281" s="1221" t="n"/>
      <c r="Y281" s="1222" t="n"/>
      <c r="Z281" s="1222" t="n"/>
      <c r="AA281" s="1080" t="n"/>
      <c r="AB281" s="788" t="n"/>
      <c r="AC281" s="788" t="n"/>
      <c r="AD281" s="788" t="n"/>
      <c r="AE281" s="788" t="n"/>
      <c r="AF281" s="788" t="n"/>
      <c r="AG281" s="788" t="n"/>
      <c r="AH281" s="788" t="n"/>
      <c r="AI281" s="788" t="n"/>
      <c r="AJ281" s="788" t="n"/>
      <c r="AK281" s="788" t="n"/>
      <c r="AL281" s="788" t="n"/>
      <c r="AM281" s="788" t="n"/>
      <c r="AN281" s="788" t="n"/>
      <c r="AO281" s="788" t="n"/>
      <c r="AP281" s="788" t="n"/>
    </row>
    <row r="282" ht="15" customHeight="1" s="789">
      <c r="A282" s="1561" t="n"/>
      <c r="B282" s="1218" t="n"/>
      <c r="C282" s="1219" t="n"/>
      <c r="D282" s="1219" t="n"/>
      <c r="E282" s="1223" t="n"/>
      <c r="F282" s="1219" t="n"/>
      <c r="G282" s="902" t="n"/>
      <c r="H282" s="902" t="n"/>
      <c r="I282" s="1219" t="n"/>
      <c r="J282" s="1219" t="n"/>
      <c r="K282" s="1219" t="n"/>
      <c r="L282" s="1221" t="n"/>
      <c r="M282" s="1221" t="n"/>
      <c r="N282" s="1221" t="n"/>
      <c r="O282" s="1221" t="n"/>
      <c r="P282" s="1221" t="n"/>
      <c r="Q282" s="1221" t="n"/>
      <c r="R282" s="1221" t="n"/>
      <c r="S282" s="1221" t="n"/>
      <c r="T282" s="1221" t="n"/>
      <c r="U282" s="1221" t="n"/>
      <c r="V282" s="1221" t="n"/>
      <c r="W282" s="1221" t="n"/>
      <c r="X282" s="1221" t="n"/>
      <c r="Y282" s="1222" t="n"/>
      <c r="Z282" s="1222" t="n"/>
      <c r="AA282" s="1080" t="n"/>
      <c r="AB282" s="788" t="n"/>
      <c r="AC282" s="788" t="n"/>
      <c r="AD282" s="788" t="n"/>
      <c r="AE282" s="788" t="n"/>
      <c r="AF282" s="788" t="n"/>
      <c r="AG282" s="788" t="n"/>
      <c r="AH282" s="788" t="n"/>
      <c r="AI282" s="788" t="n"/>
      <c r="AJ282" s="788" t="n"/>
      <c r="AK282" s="788" t="n"/>
      <c r="AL282" s="788" t="n"/>
      <c r="AM282" s="788" t="n"/>
      <c r="AN282" s="788" t="n"/>
      <c r="AO282" s="788" t="n"/>
      <c r="AP282" s="788" t="n"/>
    </row>
    <row r="283" ht="15" customHeight="1" s="789">
      <c r="A283" s="1561" t="n"/>
      <c r="B283" s="1218" t="n"/>
      <c r="C283" s="1219" t="n"/>
      <c r="D283" s="1219" t="n"/>
      <c r="E283" s="1223" t="n"/>
      <c r="F283" s="1219" t="n"/>
      <c r="G283" s="902" t="n"/>
      <c r="H283" s="902" t="n"/>
      <c r="I283" s="1219" t="n"/>
      <c r="J283" s="1219" t="n"/>
      <c r="K283" s="1219" t="n"/>
      <c r="L283" s="1221" t="n"/>
      <c r="M283" s="1221" t="n"/>
      <c r="N283" s="1221" t="n"/>
      <c r="O283" s="1221" t="n"/>
      <c r="P283" s="1221" t="n"/>
      <c r="Q283" s="1221" t="n"/>
      <c r="R283" s="1221" t="n"/>
      <c r="S283" s="1221" t="n"/>
      <c r="T283" s="1221" t="n"/>
      <c r="U283" s="1221" t="n"/>
      <c r="V283" s="1221" t="n"/>
      <c r="W283" s="1221" t="n"/>
      <c r="X283" s="1221" t="n"/>
      <c r="Y283" s="1222" t="n"/>
      <c r="Z283" s="1222" t="n"/>
      <c r="AA283" s="1080" t="n"/>
      <c r="AB283" s="788" t="n"/>
      <c r="AC283" s="788" t="n"/>
      <c r="AD283" s="788" t="n"/>
      <c r="AE283" s="788" t="n"/>
      <c r="AF283" s="788" t="n"/>
      <c r="AG283" s="788" t="n"/>
      <c r="AH283" s="788" t="n"/>
      <c r="AI283" s="788" t="n"/>
      <c r="AJ283" s="788" t="n"/>
      <c r="AK283" s="788" t="n"/>
      <c r="AL283" s="788" t="n"/>
      <c r="AM283" s="788" t="n"/>
      <c r="AN283" s="788" t="n"/>
      <c r="AO283" s="788" t="n"/>
      <c r="AP283" s="788" t="n"/>
    </row>
    <row r="284" ht="15" customHeight="1" s="789">
      <c r="A284" s="1561" t="n"/>
      <c r="B284" s="1218" t="n"/>
      <c r="C284" s="1219" t="n"/>
      <c r="D284" s="1219" t="n"/>
      <c r="E284" s="1223" t="n"/>
      <c r="F284" s="1219" t="n"/>
      <c r="G284" s="902" t="n"/>
      <c r="H284" s="902" t="n"/>
      <c r="I284" s="1219" t="n"/>
      <c r="J284" s="1219" t="n"/>
      <c r="K284" s="1219" t="n"/>
      <c r="L284" s="1221" t="n"/>
      <c r="M284" s="1221" t="n"/>
      <c r="N284" s="1221" t="n"/>
      <c r="O284" s="1221" t="n"/>
      <c r="P284" s="1221" t="n"/>
      <c r="Q284" s="1221" t="n"/>
      <c r="R284" s="1221" t="n"/>
      <c r="S284" s="1221" t="n"/>
      <c r="T284" s="1221" t="n"/>
      <c r="U284" s="1221" t="n"/>
      <c r="V284" s="1221" t="n"/>
      <c r="W284" s="1221" t="n"/>
      <c r="X284" s="1221" t="n"/>
      <c r="Y284" s="1222" t="n"/>
      <c r="Z284" s="1222" t="n"/>
      <c r="AA284" s="1080" t="n"/>
      <c r="AB284" s="788" t="n"/>
      <c r="AC284" s="788" t="n"/>
      <c r="AD284" s="788" t="n"/>
      <c r="AE284" s="788" t="n"/>
      <c r="AF284" s="788" t="n"/>
      <c r="AG284" s="788" t="n"/>
      <c r="AH284" s="788" t="n"/>
      <c r="AI284" s="788" t="n"/>
      <c r="AJ284" s="788" t="n"/>
      <c r="AK284" s="788" t="n"/>
      <c r="AL284" s="788" t="n"/>
      <c r="AM284" s="788" t="n"/>
      <c r="AN284" s="788" t="n"/>
      <c r="AO284" s="788" t="n"/>
      <c r="AP284" s="788" t="n"/>
    </row>
    <row r="285" ht="15" customHeight="1" s="789">
      <c r="A285" s="1561" t="n"/>
      <c r="B285" s="1218" t="n"/>
      <c r="C285" s="1219" t="n"/>
      <c r="D285" s="1219" t="n"/>
      <c r="E285" s="1223" t="n"/>
      <c r="F285" s="1219" t="n"/>
      <c r="G285" s="902" t="n"/>
      <c r="H285" s="902" t="n"/>
      <c r="I285" s="1219" t="n"/>
      <c r="J285" s="1219" t="n"/>
      <c r="K285" s="1219" t="n"/>
      <c r="L285" s="1221" t="n"/>
      <c r="M285" s="1221" t="n"/>
      <c r="N285" s="1221" t="n"/>
      <c r="O285" s="1221" t="n"/>
      <c r="P285" s="1221" t="n"/>
      <c r="Q285" s="1221" t="n"/>
      <c r="R285" s="1221" t="n"/>
      <c r="S285" s="1221" t="n"/>
      <c r="T285" s="1221" t="n"/>
      <c r="U285" s="1221" t="n"/>
      <c r="V285" s="1221" t="n"/>
      <c r="W285" s="1221" t="n"/>
      <c r="X285" s="1221" t="n"/>
      <c r="Y285" s="1222" t="n"/>
      <c r="Z285" s="1222" t="n"/>
      <c r="AA285" s="1080" t="n"/>
      <c r="AB285" s="788" t="n"/>
      <c r="AC285" s="788" t="n"/>
      <c r="AD285" s="788" t="n"/>
      <c r="AE285" s="788" t="n"/>
      <c r="AF285" s="788" t="n"/>
      <c r="AG285" s="788" t="n"/>
      <c r="AH285" s="788" t="n"/>
      <c r="AI285" s="788" t="n"/>
      <c r="AJ285" s="788" t="n"/>
      <c r="AK285" s="788" t="n"/>
      <c r="AL285" s="788" t="n"/>
      <c r="AM285" s="788" t="n"/>
      <c r="AN285" s="788" t="n"/>
      <c r="AO285" s="788" t="n"/>
      <c r="AP285" s="788" t="n"/>
    </row>
    <row r="286" ht="15" customHeight="1" s="789">
      <c r="A286" s="1561" t="n"/>
      <c r="B286" s="1218" t="n"/>
      <c r="C286" s="1219" t="n"/>
      <c r="D286" s="1219" t="n"/>
      <c r="E286" s="1223" t="n"/>
      <c r="F286" s="1219" t="n"/>
      <c r="G286" s="902" t="n"/>
      <c r="H286" s="902" t="n"/>
      <c r="I286" s="1219" t="n"/>
      <c r="J286" s="1219" t="n"/>
      <c r="K286" s="1219" t="n"/>
      <c r="L286" s="1221" t="n"/>
      <c r="M286" s="1221" t="n"/>
      <c r="N286" s="1221" t="n"/>
      <c r="O286" s="1221" t="n"/>
      <c r="P286" s="1221" t="n"/>
      <c r="Q286" s="1221" t="n"/>
      <c r="R286" s="1221" t="n"/>
      <c r="S286" s="1221" t="n"/>
      <c r="T286" s="1221" t="n"/>
      <c r="U286" s="1221" t="n"/>
      <c r="V286" s="1221" t="n"/>
      <c r="W286" s="1221" t="n"/>
      <c r="X286" s="1221" t="n"/>
      <c r="Y286" s="1222" t="n"/>
      <c r="Z286" s="1222" t="n"/>
      <c r="AA286" s="1080" t="n"/>
      <c r="AB286" s="788" t="n"/>
      <c r="AC286" s="788" t="n"/>
      <c r="AD286" s="788" t="n"/>
      <c r="AE286" s="788" t="n"/>
      <c r="AF286" s="788" t="n"/>
      <c r="AG286" s="788" t="n"/>
      <c r="AH286" s="788" t="n"/>
      <c r="AI286" s="788" t="n"/>
      <c r="AJ286" s="788" t="n"/>
      <c r="AK286" s="788" t="n"/>
      <c r="AL286" s="788" t="n"/>
      <c r="AM286" s="788" t="n"/>
      <c r="AN286" s="788" t="n"/>
      <c r="AO286" s="788" t="n"/>
      <c r="AP286" s="788" t="n"/>
    </row>
    <row r="287" ht="15" customHeight="1" s="789">
      <c r="A287" s="1561" t="n"/>
      <c r="B287" s="1218" t="n"/>
      <c r="C287" s="1219" t="n"/>
      <c r="D287" s="1219" t="n"/>
      <c r="E287" s="1223" t="n"/>
      <c r="F287" s="1219" t="n"/>
      <c r="G287" s="902" t="n"/>
      <c r="H287" s="902" t="n"/>
      <c r="I287" s="1219" t="n"/>
      <c r="J287" s="1219" t="n"/>
      <c r="K287" s="1219" t="n"/>
      <c r="L287" s="1221" t="n"/>
      <c r="M287" s="1221" t="n"/>
      <c r="N287" s="1221" t="n"/>
      <c r="O287" s="1221" t="n"/>
      <c r="P287" s="1221" t="n"/>
      <c r="Q287" s="1221" t="n"/>
      <c r="R287" s="1221" t="n"/>
      <c r="S287" s="1221" t="n"/>
      <c r="T287" s="1221" t="n"/>
      <c r="U287" s="1221" t="n"/>
      <c r="V287" s="1221" t="n"/>
      <c r="W287" s="1221" t="n"/>
      <c r="X287" s="1221" t="n"/>
      <c r="Y287" s="1222" t="n"/>
      <c r="Z287" s="1222" t="n"/>
      <c r="AA287" s="1080" t="n"/>
      <c r="AB287" s="788" t="n"/>
      <c r="AC287" s="788" t="n"/>
      <c r="AD287" s="788" t="n"/>
      <c r="AE287" s="788" t="n"/>
      <c r="AF287" s="788" t="n"/>
      <c r="AG287" s="788" t="n"/>
      <c r="AH287" s="788" t="n"/>
      <c r="AI287" s="788" t="n"/>
      <c r="AJ287" s="788" t="n"/>
      <c r="AK287" s="788" t="n"/>
      <c r="AL287" s="788" t="n"/>
      <c r="AM287" s="788" t="n"/>
      <c r="AN287" s="788" t="n"/>
      <c r="AO287" s="788" t="n"/>
      <c r="AP287" s="788" t="n"/>
    </row>
    <row r="288" ht="15" customHeight="1" s="789">
      <c r="A288" s="1561" t="n"/>
      <c r="B288" s="1218" t="n"/>
      <c r="C288" s="1219" t="n"/>
      <c r="D288" s="1219" t="n"/>
      <c r="E288" s="1223" t="n"/>
      <c r="F288" s="1219" t="n"/>
      <c r="G288" s="902" t="n"/>
      <c r="H288" s="902" t="n"/>
      <c r="I288" s="1219" t="n"/>
      <c r="J288" s="1219" t="n"/>
      <c r="K288" s="1219" t="n"/>
      <c r="L288" s="1221" t="n"/>
      <c r="M288" s="1221" t="n"/>
      <c r="N288" s="1221" t="n"/>
      <c r="O288" s="1221" t="n"/>
      <c r="P288" s="1221" t="n"/>
      <c r="Q288" s="1221" t="n"/>
      <c r="R288" s="1221" t="n"/>
      <c r="S288" s="1221" t="n"/>
      <c r="T288" s="1221" t="n"/>
      <c r="U288" s="1221" t="n"/>
      <c r="V288" s="1221" t="n"/>
      <c r="W288" s="1221" t="n"/>
      <c r="X288" s="1221" t="n"/>
      <c r="Y288" s="1222" t="n"/>
      <c r="Z288" s="1222" t="n"/>
      <c r="AA288" s="1080" t="n"/>
      <c r="AB288" s="788" t="n"/>
      <c r="AC288" s="788" t="n"/>
      <c r="AD288" s="788" t="n"/>
      <c r="AE288" s="788" t="n"/>
      <c r="AF288" s="788" t="n"/>
      <c r="AG288" s="788" t="n"/>
      <c r="AH288" s="788" t="n"/>
      <c r="AI288" s="788" t="n"/>
      <c r="AJ288" s="788" t="n"/>
      <c r="AK288" s="788" t="n"/>
      <c r="AL288" s="788" t="n"/>
      <c r="AM288" s="788" t="n"/>
      <c r="AN288" s="788" t="n"/>
      <c r="AO288" s="788" t="n"/>
      <c r="AP288" s="788" t="n"/>
    </row>
    <row r="289" ht="15" customHeight="1" s="789">
      <c r="A289" s="1561" t="n"/>
      <c r="B289" s="1218" t="n"/>
      <c r="C289" s="1219" t="n"/>
      <c r="D289" s="1219" t="n"/>
      <c r="E289" s="1223" t="n"/>
      <c r="F289" s="1219" t="n"/>
      <c r="G289" s="902" t="n"/>
      <c r="H289" s="902" t="n"/>
      <c r="I289" s="1219" t="n"/>
      <c r="J289" s="1219" t="n"/>
      <c r="K289" s="1219" t="n"/>
      <c r="L289" s="1221" t="n"/>
      <c r="M289" s="1221" t="n"/>
      <c r="N289" s="1221" t="n"/>
      <c r="O289" s="1221" t="n"/>
      <c r="P289" s="1221" t="n"/>
      <c r="Q289" s="1221" t="n"/>
      <c r="R289" s="1221" t="n"/>
      <c r="S289" s="1221" t="n"/>
      <c r="T289" s="1221" t="n"/>
      <c r="U289" s="1221" t="n"/>
      <c r="V289" s="1221" t="n"/>
      <c r="W289" s="1221" t="n"/>
      <c r="X289" s="1221" t="n"/>
      <c r="Y289" s="1222" t="n"/>
      <c r="Z289" s="1222" t="n"/>
      <c r="AA289" s="1080" t="n"/>
      <c r="AB289" s="788" t="n"/>
      <c r="AC289" s="788" t="n"/>
      <c r="AD289" s="788" t="n"/>
      <c r="AE289" s="788" t="n"/>
      <c r="AF289" s="788" t="n"/>
      <c r="AG289" s="788" t="n"/>
      <c r="AH289" s="788" t="n"/>
      <c r="AI289" s="788" t="n"/>
      <c r="AJ289" s="788" t="n"/>
      <c r="AK289" s="788" t="n"/>
      <c r="AL289" s="788" t="n"/>
      <c r="AM289" s="788" t="n"/>
      <c r="AN289" s="788" t="n"/>
      <c r="AO289" s="788" t="n"/>
      <c r="AP289" s="788" t="n"/>
    </row>
    <row r="290" ht="15" customHeight="1" s="789">
      <c r="A290" s="1561" t="n"/>
      <c r="B290" s="1218" t="n"/>
      <c r="C290" s="1219" t="n"/>
      <c r="D290" s="1219" t="n"/>
      <c r="E290" s="1223" t="n"/>
      <c r="F290" s="1219" t="n"/>
      <c r="G290" s="902" t="n"/>
      <c r="H290" s="902" t="n"/>
      <c r="I290" s="1219" t="n"/>
      <c r="J290" s="1219" t="n"/>
      <c r="K290" s="1219" t="n"/>
      <c r="L290" s="1221" t="n"/>
      <c r="M290" s="1221" t="n"/>
      <c r="N290" s="1221" t="n"/>
      <c r="O290" s="1221" t="n"/>
      <c r="P290" s="1221" t="n"/>
      <c r="Q290" s="1221" t="n"/>
      <c r="R290" s="1221" t="n"/>
      <c r="S290" s="1221" t="n"/>
      <c r="T290" s="1221" t="n"/>
      <c r="U290" s="1221" t="n"/>
      <c r="V290" s="1221" t="n"/>
      <c r="W290" s="1221" t="n"/>
      <c r="X290" s="1221" t="n"/>
      <c r="Y290" s="1222" t="n"/>
      <c r="Z290" s="1222" t="n"/>
      <c r="AA290" s="1080" t="n"/>
      <c r="AB290" s="788" t="n"/>
      <c r="AC290" s="788" t="n"/>
      <c r="AD290" s="788" t="n"/>
      <c r="AE290" s="788" t="n"/>
      <c r="AF290" s="788" t="n"/>
      <c r="AG290" s="788" t="n"/>
      <c r="AH290" s="788" t="n"/>
      <c r="AI290" s="788" t="n"/>
      <c r="AJ290" s="788" t="n"/>
      <c r="AK290" s="788" t="n"/>
      <c r="AL290" s="788" t="n"/>
      <c r="AM290" s="788" t="n"/>
      <c r="AN290" s="788" t="n"/>
      <c r="AO290" s="788" t="n"/>
      <c r="AP290" s="788" t="n"/>
    </row>
    <row r="291" ht="15" customHeight="1" s="789">
      <c r="A291" s="1561" t="n"/>
      <c r="B291" s="1218" t="n"/>
      <c r="C291" s="1219" t="n"/>
      <c r="D291" s="1219" t="n"/>
      <c r="E291" s="1223" t="n"/>
      <c r="F291" s="1219" t="n"/>
      <c r="G291" s="902" t="n"/>
      <c r="H291" s="902" t="n"/>
      <c r="I291" s="1219" t="n"/>
      <c r="J291" s="1219" t="n"/>
      <c r="K291" s="1219" t="n"/>
      <c r="L291" s="1221" t="n"/>
      <c r="M291" s="1221" t="n"/>
      <c r="N291" s="1221" t="n"/>
      <c r="O291" s="1221" t="n"/>
      <c r="P291" s="1221" t="n"/>
      <c r="Q291" s="1221" t="n"/>
      <c r="R291" s="1221" t="n"/>
      <c r="S291" s="1221" t="n"/>
      <c r="T291" s="1221" t="n"/>
      <c r="U291" s="1221" t="n"/>
      <c r="V291" s="1221" t="n"/>
      <c r="W291" s="1221" t="n"/>
      <c r="X291" s="1221" t="n"/>
      <c r="Y291" s="1222" t="n"/>
      <c r="Z291" s="1222" t="n"/>
      <c r="AA291" s="1080" t="n"/>
      <c r="AB291" s="788" t="n"/>
      <c r="AC291" s="788" t="n"/>
      <c r="AD291" s="788" t="n"/>
      <c r="AE291" s="788" t="n"/>
      <c r="AF291" s="788" t="n"/>
      <c r="AG291" s="788" t="n"/>
      <c r="AH291" s="788" t="n"/>
      <c r="AI291" s="788" t="n"/>
      <c r="AJ291" s="788" t="n"/>
      <c r="AK291" s="788" t="n"/>
      <c r="AL291" s="788" t="n"/>
      <c r="AM291" s="788" t="n"/>
      <c r="AN291" s="788" t="n"/>
      <c r="AO291" s="788" t="n"/>
      <c r="AP291" s="788" t="n"/>
    </row>
    <row r="292" ht="15" customHeight="1" s="789">
      <c r="A292" s="1561" t="n"/>
      <c r="B292" s="1218" t="n"/>
      <c r="C292" s="1219" t="n"/>
      <c r="D292" s="1219" t="n"/>
      <c r="E292" s="1223" t="n"/>
      <c r="F292" s="1219" t="n"/>
      <c r="G292" s="902" t="n"/>
      <c r="H292" s="902" t="n"/>
      <c r="I292" s="1219" t="n"/>
      <c r="J292" s="1219" t="n"/>
      <c r="K292" s="1219" t="n"/>
      <c r="L292" s="1221" t="n"/>
      <c r="M292" s="1221" t="n"/>
      <c r="N292" s="1221" t="n"/>
      <c r="O292" s="1221" t="n"/>
      <c r="P292" s="1221" t="n"/>
      <c r="Q292" s="1221" t="n"/>
      <c r="R292" s="1221" t="n"/>
      <c r="S292" s="1221" t="n"/>
      <c r="T292" s="1221" t="n"/>
      <c r="U292" s="1221" t="n"/>
      <c r="V292" s="1221" t="n"/>
      <c r="W292" s="1221" t="n"/>
      <c r="X292" s="1221" t="n"/>
      <c r="Y292" s="1222" t="n"/>
      <c r="Z292" s="1222" t="n"/>
      <c r="AA292" s="1080" t="n"/>
      <c r="AB292" s="788" t="n"/>
      <c r="AC292" s="788" t="n"/>
      <c r="AD292" s="788" t="n"/>
      <c r="AE292" s="788" t="n"/>
      <c r="AF292" s="788" t="n"/>
      <c r="AG292" s="788" t="n"/>
      <c r="AH292" s="788" t="n"/>
      <c r="AI292" s="788" t="n"/>
      <c r="AJ292" s="788" t="n"/>
      <c r="AK292" s="788" t="n"/>
      <c r="AL292" s="788" t="n"/>
      <c r="AM292" s="788" t="n"/>
      <c r="AN292" s="788" t="n"/>
      <c r="AO292" s="788" t="n"/>
      <c r="AP292" s="788" t="n"/>
    </row>
    <row r="293" ht="15" customHeight="1" s="789">
      <c r="A293" s="1561" t="n"/>
      <c r="B293" s="1218" t="n"/>
      <c r="C293" s="1219" t="n"/>
      <c r="D293" s="1219" t="n"/>
      <c r="E293" s="1223" t="n"/>
      <c r="F293" s="1219" t="n"/>
      <c r="G293" s="902" t="n"/>
      <c r="H293" s="902" t="n"/>
      <c r="I293" s="1219" t="n"/>
      <c r="J293" s="1219" t="n"/>
      <c r="K293" s="1219" t="n"/>
      <c r="L293" s="1221" t="n"/>
      <c r="M293" s="1221" t="n"/>
      <c r="N293" s="1221" t="n"/>
      <c r="O293" s="1221" t="n"/>
      <c r="P293" s="1221" t="n"/>
      <c r="Q293" s="1221" t="n"/>
      <c r="R293" s="1221" t="n"/>
      <c r="S293" s="1221" t="n"/>
      <c r="T293" s="1221" t="n"/>
      <c r="U293" s="1221" t="n"/>
      <c r="V293" s="1221" t="n"/>
      <c r="W293" s="1221" t="n"/>
      <c r="X293" s="1221" t="n"/>
      <c r="Y293" s="1222" t="n"/>
      <c r="Z293" s="1222" t="n"/>
      <c r="AA293" s="1080" t="n"/>
      <c r="AB293" s="788" t="n"/>
      <c r="AC293" s="788" t="n"/>
      <c r="AD293" s="788" t="n"/>
      <c r="AE293" s="788" t="n"/>
      <c r="AF293" s="788" t="n"/>
      <c r="AG293" s="788" t="n"/>
      <c r="AH293" s="788" t="n"/>
      <c r="AI293" s="788" t="n"/>
      <c r="AJ293" s="788" t="n"/>
      <c r="AK293" s="788" t="n"/>
      <c r="AL293" s="788" t="n"/>
      <c r="AM293" s="788" t="n"/>
      <c r="AN293" s="788" t="n"/>
      <c r="AO293" s="788" t="n"/>
      <c r="AP293" s="788" t="n"/>
    </row>
    <row r="294" ht="15" customHeight="1" s="789">
      <c r="A294" s="1561" t="n"/>
      <c r="B294" s="1218" t="n"/>
      <c r="C294" s="1219" t="n"/>
      <c r="D294" s="1219" t="n"/>
      <c r="E294" s="1223" t="n"/>
      <c r="F294" s="1219" t="n"/>
      <c r="G294" s="902" t="n"/>
      <c r="H294" s="902" t="n"/>
      <c r="I294" s="1219" t="n"/>
      <c r="J294" s="1219" t="n"/>
      <c r="K294" s="1219" t="n"/>
      <c r="L294" s="1221" t="n"/>
      <c r="M294" s="1221" t="n"/>
      <c r="N294" s="1221" t="n"/>
      <c r="O294" s="1221" t="n"/>
      <c r="P294" s="1221" t="n"/>
      <c r="Q294" s="1221" t="n"/>
      <c r="R294" s="1221" t="n"/>
      <c r="S294" s="1221" t="n"/>
      <c r="T294" s="1221" t="n"/>
      <c r="U294" s="1221" t="n"/>
      <c r="V294" s="1221" t="n"/>
      <c r="W294" s="1221" t="n"/>
      <c r="X294" s="1221" t="n"/>
      <c r="Y294" s="1222" t="n"/>
      <c r="Z294" s="1222" t="n"/>
      <c r="AA294" s="1080" t="n"/>
      <c r="AB294" s="788" t="n"/>
      <c r="AC294" s="788" t="n"/>
      <c r="AD294" s="788" t="n"/>
      <c r="AE294" s="788" t="n"/>
      <c r="AF294" s="788" t="n"/>
      <c r="AG294" s="788" t="n"/>
      <c r="AH294" s="788" t="n"/>
      <c r="AI294" s="788" t="n"/>
      <c r="AJ294" s="788" t="n"/>
      <c r="AK294" s="788" t="n"/>
      <c r="AL294" s="788" t="n"/>
      <c r="AM294" s="788" t="n"/>
      <c r="AN294" s="788" t="n"/>
      <c r="AO294" s="788" t="n"/>
      <c r="AP294" s="788" t="n"/>
    </row>
    <row r="295" ht="15" customHeight="1" s="789">
      <c r="A295" s="1561" t="n"/>
      <c r="B295" s="1218" t="n"/>
      <c r="C295" s="1219" t="n"/>
      <c r="D295" s="1219" t="n"/>
      <c r="E295" s="1223" t="n"/>
      <c r="F295" s="1219" t="n"/>
      <c r="G295" s="902" t="n"/>
      <c r="H295" s="902" t="n"/>
      <c r="I295" s="1219" t="n"/>
      <c r="J295" s="1219" t="n"/>
      <c r="K295" s="1219" t="n"/>
      <c r="L295" s="1221" t="n"/>
      <c r="M295" s="1221" t="n"/>
      <c r="N295" s="1221" t="n"/>
      <c r="O295" s="1221" t="n"/>
      <c r="P295" s="1221" t="n"/>
      <c r="Q295" s="1221" t="n"/>
      <c r="R295" s="1221" t="n"/>
      <c r="S295" s="1221" t="n"/>
      <c r="T295" s="1221" t="n"/>
      <c r="U295" s="1221" t="n"/>
      <c r="V295" s="1221" t="n"/>
      <c r="W295" s="1221" t="n"/>
      <c r="X295" s="1221" t="n"/>
      <c r="Y295" s="1222" t="n"/>
      <c r="Z295" s="1222" t="n"/>
      <c r="AA295" s="1080" t="n"/>
      <c r="AB295" s="788" t="n"/>
      <c r="AC295" s="788" t="n"/>
      <c r="AD295" s="788" t="n"/>
      <c r="AE295" s="788" t="n"/>
      <c r="AF295" s="788" t="n"/>
      <c r="AG295" s="788" t="n"/>
      <c r="AH295" s="788" t="n"/>
      <c r="AI295" s="788" t="n"/>
      <c r="AJ295" s="788" t="n"/>
      <c r="AK295" s="788" t="n"/>
      <c r="AL295" s="788" t="n"/>
      <c r="AM295" s="788" t="n"/>
      <c r="AN295" s="788" t="n"/>
      <c r="AO295" s="788" t="n"/>
      <c r="AP295" s="788" t="n"/>
    </row>
    <row r="296" ht="15" customHeight="1" s="789">
      <c r="A296" s="1561" t="n"/>
      <c r="B296" s="1218" t="n"/>
      <c r="C296" s="1219" t="n"/>
      <c r="D296" s="1219" t="n"/>
      <c r="E296" s="1223" t="n"/>
      <c r="F296" s="1219" t="n"/>
      <c r="G296" s="902" t="n"/>
      <c r="H296" s="902" t="n"/>
      <c r="I296" s="1219" t="n"/>
      <c r="J296" s="1219" t="n"/>
      <c r="K296" s="1219" t="n"/>
      <c r="L296" s="1221" t="n"/>
      <c r="M296" s="1221" t="n"/>
      <c r="N296" s="1221" t="n"/>
      <c r="O296" s="1221" t="n"/>
      <c r="P296" s="1221" t="n"/>
      <c r="Q296" s="1221" t="n"/>
      <c r="R296" s="1221" t="n"/>
      <c r="S296" s="1221" t="n"/>
      <c r="T296" s="1221" t="n"/>
      <c r="U296" s="1221" t="n"/>
      <c r="V296" s="1221" t="n"/>
      <c r="W296" s="1221" t="n"/>
      <c r="X296" s="1221" t="n"/>
      <c r="Y296" s="1222" t="n"/>
      <c r="Z296" s="1222" t="n"/>
      <c r="AA296" s="1080" t="n"/>
      <c r="AB296" s="788" t="n"/>
      <c r="AC296" s="788" t="n"/>
      <c r="AD296" s="788" t="n"/>
      <c r="AE296" s="788" t="n"/>
      <c r="AF296" s="788" t="n"/>
      <c r="AG296" s="788" t="n"/>
      <c r="AH296" s="788" t="n"/>
      <c r="AI296" s="788" t="n"/>
      <c r="AJ296" s="788" t="n"/>
      <c r="AK296" s="788" t="n"/>
      <c r="AL296" s="788" t="n"/>
      <c r="AM296" s="788" t="n"/>
      <c r="AN296" s="788" t="n"/>
      <c r="AO296" s="788" t="n"/>
      <c r="AP296" s="788" t="n"/>
    </row>
    <row r="297" ht="15" customHeight="1" s="789">
      <c r="A297" s="1561" t="n"/>
      <c r="B297" s="1218" t="n"/>
      <c r="C297" s="1219" t="n"/>
      <c r="D297" s="1219" t="n"/>
      <c r="E297" s="1223" t="n"/>
      <c r="F297" s="1219" t="n"/>
      <c r="G297" s="902" t="n"/>
      <c r="H297" s="902" t="n"/>
      <c r="I297" s="1219" t="n"/>
      <c r="J297" s="1219" t="n"/>
      <c r="K297" s="1219" t="n"/>
      <c r="L297" s="1221" t="n"/>
      <c r="M297" s="1221" t="n"/>
      <c r="N297" s="1221" t="n"/>
      <c r="O297" s="1221" t="n"/>
      <c r="P297" s="1221" t="n"/>
      <c r="Q297" s="1221" t="n"/>
      <c r="R297" s="1221" t="n"/>
      <c r="S297" s="1221" t="n"/>
      <c r="T297" s="1221" t="n"/>
      <c r="U297" s="1221" t="n"/>
      <c r="V297" s="1221" t="n"/>
      <c r="W297" s="1221" t="n"/>
      <c r="X297" s="1221" t="n"/>
      <c r="Y297" s="1222" t="n"/>
      <c r="Z297" s="1222" t="n"/>
      <c r="AA297" s="1080" t="n"/>
      <c r="AB297" s="788" t="n"/>
      <c r="AC297" s="788" t="n"/>
      <c r="AD297" s="788" t="n"/>
      <c r="AE297" s="788" t="n"/>
      <c r="AF297" s="788" t="n"/>
      <c r="AG297" s="788" t="n"/>
      <c r="AH297" s="788" t="n"/>
      <c r="AI297" s="788" t="n"/>
      <c r="AJ297" s="788" t="n"/>
      <c r="AK297" s="788" t="n"/>
      <c r="AL297" s="788" t="n"/>
      <c r="AM297" s="788" t="n"/>
      <c r="AN297" s="788" t="n"/>
      <c r="AO297" s="788" t="n"/>
      <c r="AP297" s="788" t="n"/>
    </row>
    <row r="298" ht="15" customHeight="1" s="789">
      <c r="A298" s="1561" t="n"/>
      <c r="B298" s="1218" t="n"/>
      <c r="C298" s="1219" t="n"/>
      <c r="D298" s="1219" t="n"/>
      <c r="E298" s="1223" t="n"/>
      <c r="F298" s="1219" t="n"/>
      <c r="G298" s="902" t="n"/>
      <c r="H298" s="902" t="n"/>
      <c r="I298" s="1219" t="n"/>
      <c r="J298" s="1219" t="n"/>
      <c r="K298" s="1219" t="n"/>
      <c r="L298" s="1221" t="n"/>
      <c r="M298" s="1221" t="n"/>
      <c r="N298" s="1221" t="n"/>
      <c r="O298" s="1221" t="n"/>
      <c r="P298" s="1221" t="n"/>
      <c r="Q298" s="1221" t="n"/>
      <c r="R298" s="1221" t="n"/>
      <c r="S298" s="1221" t="n"/>
      <c r="T298" s="1221" t="n"/>
      <c r="U298" s="1221" t="n"/>
      <c r="V298" s="1221" t="n"/>
      <c r="W298" s="1221" t="n"/>
      <c r="X298" s="1221" t="n"/>
      <c r="Y298" s="1222" t="n"/>
      <c r="Z298" s="1222" t="n"/>
      <c r="AA298" s="1080" t="n"/>
      <c r="AB298" s="788" t="n"/>
      <c r="AC298" s="788" t="n"/>
      <c r="AD298" s="788" t="n"/>
      <c r="AE298" s="788" t="n"/>
      <c r="AF298" s="788" t="n"/>
      <c r="AG298" s="788" t="n"/>
      <c r="AH298" s="788" t="n"/>
      <c r="AI298" s="788" t="n"/>
      <c r="AJ298" s="788" t="n"/>
      <c r="AK298" s="788" t="n"/>
      <c r="AL298" s="788" t="n"/>
      <c r="AM298" s="788" t="n"/>
      <c r="AN298" s="788" t="n"/>
      <c r="AO298" s="788" t="n"/>
      <c r="AP298" s="788" t="n"/>
    </row>
    <row r="299" ht="15" customHeight="1" s="789">
      <c r="A299" s="1561" t="n"/>
      <c r="B299" s="1218" t="n"/>
      <c r="C299" s="1219" t="n"/>
      <c r="D299" s="1219" t="n"/>
      <c r="E299" s="1223" t="n"/>
      <c r="F299" s="1219" t="n"/>
      <c r="G299" s="902" t="n"/>
      <c r="H299" s="902" t="n"/>
      <c r="I299" s="1219" t="n"/>
      <c r="J299" s="1219" t="n"/>
      <c r="K299" s="1219" t="n"/>
      <c r="L299" s="1221" t="n"/>
      <c r="M299" s="1221" t="n"/>
      <c r="N299" s="1221" t="n"/>
      <c r="O299" s="1221" t="n"/>
      <c r="P299" s="1221" t="n"/>
      <c r="Q299" s="1221" t="n"/>
      <c r="R299" s="1221" t="n"/>
      <c r="S299" s="1221" t="n"/>
      <c r="T299" s="1221" t="n"/>
      <c r="U299" s="1221" t="n"/>
      <c r="V299" s="1221" t="n"/>
      <c r="W299" s="1221" t="n"/>
      <c r="X299" s="1221" t="n"/>
      <c r="Y299" s="1222" t="n"/>
      <c r="Z299" s="1222" t="n"/>
      <c r="AA299" s="1080" t="n"/>
      <c r="AB299" s="788" t="n"/>
      <c r="AC299" s="788" t="n"/>
      <c r="AD299" s="788" t="n"/>
      <c r="AE299" s="788" t="n"/>
      <c r="AF299" s="788" t="n"/>
      <c r="AG299" s="788" t="n"/>
      <c r="AH299" s="788" t="n"/>
      <c r="AI299" s="788" t="n"/>
      <c r="AJ299" s="788" t="n"/>
      <c r="AK299" s="788" t="n"/>
      <c r="AL299" s="788" t="n"/>
      <c r="AM299" s="788" t="n"/>
      <c r="AN299" s="788" t="n"/>
      <c r="AO299" s="788" t="n"/>
      <c r="AP299" s="788" t="n"/>
    </row>
    <row r="300" ht="15" customHeight="1" s="789">
      <c r="A300" s="1561" t="n"/>
      <c r="B300" s="1218" t="n"/>
      <c r="C300" s="1219" t="n"/>
      <c r="D300" s="1219" t="n"/>
      <c r="E300" s="1223" t="n"/>
      <c r="F300" s="1219" t="n"/>
      <c r="G300" s="902" t="n"/>
      <c r="H300" s="902" t="n"/>
      <c r="I300" s="1219" t="n"/>
      <c r="J300" s="1219" t="n"/>
      <c r="K300" s="1219" t="n"/>
      <c r="L300" s="1221" t="n"/>
      <c r="M300" s="1221" t="n"/>
      <c r="N300" s="1221" t="n"/>
      <c r="O300" s="1221" t="n"/>
      <c r="P300" s="1221" t="n"/>
      <c r="Q300" s="1221" t="n"/>
      <c r="R300" s="1221" t="n"/>
      <c r="S300" s="1221" t="n"/>
      <c r="T300" s="1221" t="n"/>
      <c r="U300" s="1221" t="n"/>
      <c r="V300" s="1221" t="n"/>
      <c r="W300" s="1221" t="n"/>
      <c r="X300" s="1221" t="n"/>
      <c r="Y300" s="1222" t="n"/>
      <c r="Z300" s="1222" t="n"/>
      <c r="AA300" s="1080" t="n"/>
      <c r="AB300" s="788" t="n"/>
      <c r="AC300" s="788" t="n"/>
      <c r="AD300" s="788" t="n"/>
      <c r="AE300" s="788" t="n"/>
      <c r="AF300" s="788" t="n"/>
      <c r="AG300" s="788" t="n"/>
      <c r="AH300" s="788" t="n"/>
      <c r="AI300" s="788" t="n"/>
      <c r="AJ300" s="788" t="n"/>
      <c r="AK300" s="788" t="n"/>
      <c r="AL300" s="788" t="n"/>
      <c r="AM300" s="788" t="n"/>
      <c r="AN300" s="788" t="n"/>
      <c r="AO300" s="788" t="n"/>
      <c r="AP300" s="788" t="n"/>
    </row>
    <row r="301" ht="15" customHeight="1" s="789">
      <c r="A301" s="1561" t="n"/>
      <c r="B301" s="1218" t="n"/>
      <c r="C301" s="1219" t="n"/>
      <c r="D301" s="1219" t="n"/>
      <c r="E301" s="1223" t="n"/>
      <c r="F301" s="1219" t="n"/>
      <c r="G301" s="902" t="n"/>
      <c r="H301" s="902" t="n"/>
      <c r="I301" s="1219" t="n"/>
      <c r="J301" s="1219" t="n"/>
      <c r="K301" s="1219" t="n"/>
      <c r="L301" s="1221" t="n"/>
      <c r="M301" s="1221" t="n"/>
      <c r="N301" s="1221" t="n"/>
      <c r="O301" s="1221" t="n"/>
      <c r="P301" s="1221" t="n"/>
      <c r="Q301" s="1221" t="n"/>
      <c r="R301" s="1221" t="n"/>
      <c r="S301" s="1221" t="n"/>
      <c r="T301" s="1221" t="n"/>
      <c r="U301" s="1221" t="n"/>
      <c r="V301" s="1221" t="n"/>
      <c r="W301" s="1221" t="n"/>
      <c r="X301" s="1221" t="n"/>
      <c r="Y301" s="1222" t="n"/>
      <c r="Z301" s="1222" t="n"/>
      <c r="AA301" s="1080" t="n"/>
      <c r="AB301" s="788" t="n"/>
      <c r="AC301" s="788" t="n"/>
      <c r="AD301" s="788" t="n"/>
      <c r="AE301" s="788" t="n"/>
      <c r="AF301" s="788" t="n"/>
      <c r="AG301" s="788" t="n"/>
      <c r="AH301" s="788" t="n"/>
      <c r="AI301" s="788" t="n"/>
      <c r="AJ301" s="788" t="n"/>
      <c r="AK301" s="788" t="n"/>
      <c r="AL301" s="788" t="n"/>
      <c r="AM301" s="788" t="n"/>
      <c r="AN301" s="788" t="n"/>
      <c r="AO301" s="788" t="n"/>
      <c r="AP301" s="788" t="n"/>
    </row>
    <row r="302" ht="15" customHeight="1" s="789">
      <c r="A302" s="1561" t="n"/>
      <c r="B302" s="1218" t="n"/>
      <c r="C302" s="1219" t="n"/>
      <c r="D302" s="1219" t="n"/>
      <c r="E302" s="1223" t="n"/>
      <c r="F302" s="1219" t="n"/>
      <c r="G302" s="902" t="n"/>
      <c r="H302" s="902" t="n"/>
      <c r="I302" s="1219" t="n"/>
      <c r="J302" s="1219" t="n"/>
      <c r="K302" s="1219" t="n"/>
      <c r="L302" s="1221" t="n"/>
      <c r="M302" s="1221" t="n"/>
      <c r="N302" s="1221" t="n"/>
      <c r="O302" s="1221" t="n"/>
      <c r="P302" s="1221" t="n"/>
      <c r="Q302" s="1221" t="n"/>
      <c r="R302" s="1221" t="n"/>
      <c r="S302" s="1221" t="n"/>
      <c r="T302" s="1221" t="n"/>
      <c r="U302" s="1221" t="n"/>
      <c r="V302" s="1221" t="n"/>
      <c r="W302" s="1221" t="n"/>
      <c r="X302" s="1221" t="n"/>
      <c r="Y302" s="1222" t="n"/>
      <c r="Z302" s="1222" t="n"/>
      <c r="AA302" s="1080" t="n"/>
      <c r="AB302" s="788" t="n"/>
      <c r="AC302" s="788" t="n"/>
      <c r="AD302" s="788" t="n"/>
      <c r="AE302" s="788" t="n"/>
      <c r="AF302" s="788" t="n"/>
      <c r="AG302" s="788" t="n"/>
      <c r="AH302" s="788" t="n"/>
      <c r="AI302" s="788" t="n"/>
      <c r="AJ302" s="788" t="n"/>
      <c r="AK302" s="788" t="n"/>
      <c r="AL302" s="788" t="n"/>
      <c r="AM302" s="788" t="n"/>
      <c r="AN302" s="788" t="n"/>
      <c r="AO302" s="788" t="n"/>
      <c r="AP302" s="788" t="n"/>
    </row>
    <row r="303" ht="15" customHeight="1" s="789">
      <c r="A303" s="1561" t="n"/>
      <c r="B303" s="1218" t="n"/>
      <c r="C303" s="1219" t="n"/>
      <c r="D303" s="1219" t="n"/>
      <c r="E303" s="1223" t="n"/>
      <c r="F303" s="1219" t="n"/>
      <c r="G303" s="902" t="n"/>
      <c r="H303" s="902" t="n"/>
      <c r="I303" s="1219" t="n"/>
      <c r="J303" s="1219" t="n"/>
      <c r="K303" s="1219" t="n"/>
      <c r="L303" s="1221" t="n"/>
      <c r="M303" s="1221" t="n"/>
      <c r="N303" s="1221" t="n"/>
      <c r="O303" s="1221" t="n"/>
      <c r="P303" s="1221" t="n"/>
      <c r="Q303" s="1221" t="n"/>
      <c r="R303" s="1221" t="n"/>
      <c r="S303" s="1221" t="n"/>
      <c r="T303" s="1221" t="n"/>
      <c r="U303" s="1221" t="n"/>
      <c r="V303" s="1221" t="n"/>
      <c r="W303" s="1221" t="n"/>
      <c r="X303" s="1221" t="n"/>
      <c r="Y303" s="1222" t="n"/>
      <c r="Z303" s="1222" t="n"/>
      <c r="AA303" s="1080" t="n"/>
      <c r="AB303" s="788" t="n"/>
      <c r="AC303" s="788" t="n"/>
      <c r="AD303" s="788" t="n"/>
      <c r="AE303" s="788" t="n"/>
      <c r="AF303" s="788" t="n"/>
      <c r="AG303" s="788" t="n"/>
      <c r="AH303" s="788" t="n"/>
      <c r="AI303" s="788" t="n"/>
      <c r="AJ303" s="788" t="n"/>
      <c r="AK303" s="788" t="n"/>
      <c r="AL303" s="788" t="n"/>
      <c r="AM303" s="788" t="n"/>
      <c r="AN303" s="788" t="n"/>
      <c r="AO303" s="788" t="n"/>
      <c r="AP303" s="788" t="n"/>
    </row>
    <row r="304" ht="15" customHeight="1" s="789">
      <c r="A304" s="1561" t="n"/>
      <c r="B304" s="1218" t="n"/>
      <c r="C304" s="1219" t="n"/>
      <c r="D304" s="1219" t="n"/>
      <c r="E304" s="1223" t="n"/>
      <c r="F304" s="1219" t="n"/>
      <c r="G304" s="902" t="n"/>
      <c r="H304" s="902" t="n"/>
      <c r="I304" s="1219" t="n"/>
      <c r="J304" s="1219" t="n"/>
      <c r="K304" s="1219" t="n"/>
      <c r="L304" s="1221" t="n"/>
      <c r="M304" s="1221" t="n"/>
      <c r="N304" s="1221" t="n"/>
      <c r="O304" s="1221" t="n"/>
      <c r="P304" s="1221" t="n"/>
      <c r="Q304" s="1221" t="n"/>
      <c r="R304" s="1221" t="n"/>
      <c r="S304" s="1221" t="n"/>
      <c r="T304" s="1221" t="n"/>
      <c r="U304" s="1221" t="n"/>
      <c r="V304" s="1221" t="n"/>
      <c r="W304" s="1221" t="n"/>
      <c r="X304" s="1221" t="n"/>
      <c r="Y304" s="1222" t="n"/>
      <c r="Z304" s="1222" t="n"/>
      <c r="AA304" s="1080" t="n"/>
      <c r="AB304" s="788" t="n"/>
      <c r="AC304" s="788" t="n"/>
      <c r="AD304" s="788" t="n"/>
      <c r="AE304" s="788" t="n"/>
      <c r="AF304" s="788" t="n"/>
      <c r="AG304" s="788" t="n"/>
      <c r="AH304" s="788" t="n"/>
      <c r="AI304" s="788" t="n"/>
      <c r="AJ304" s="788" t="n"/>
      <c r="AK304" s="788" t="n"/>
      <c r="AL304" s="788" t="n"/>
      <c r="AM304" s="788" t="n"/>
      <c r="AN304" s="788" t="n"/>
      <c r="AO304" s="788" t="n"/>
      <c r="AP304" s="788" t="n"/>
    </row>
    <row r="305" ht="15" customHeight="1" s="789">
      <c r="A305" s="1561" t="n"/>
      <c r="B305" s="1218" t="n"/>
      <c r="C305" s="1219" t="n"/>
      <c r="D305" s="1219" t="n"/>
      <c r="E305" s="1223" t="n"/>
      <c r="F305" s="1219" t="n"/>
      <c r="G305" s="902" t="n"/>
      <c r="H305" s="902" t="n"/>
      <c r="I305" s="1219" t="n"/>
      <c r="J305" s="1219" t="n"/>
      <c r="K305" s="1219" t="n"/>
      <c r="L305" s="1221" t="n"/>
      <c r="M305" s="1221" t="n"/>
      <c r="N305" s="1221" t="n"/>
      <c r="O305" s="1221" t="n"/>
      <c r="P305" s="1221" t="n"/>
      <c r="Q305" s="1221" t="n"/>
      <c r="R305" s="1221" t="n"/>
      <c r="S305" s="1221" t="n"/>
      <c r="T305" s="1221" t="n"/>
      <c r="U305" s="1221" t="n"/>
      <c r="V305" s="1221" t="n"/>
      <c r="W305" s="1221" t="n"/>
      <c r="X305" s="1221" t="n"/>
      <c r="Y305" s="1222" t="n"/>
      <c r="Z305" s="1222" t="n"/>
      <c r="AA305" s="1080" t="n"/>
      <c r="AB305" s="788" t="n"/>
      <c r="AC305" s="788" t="n"/>
      <c r="AD305" s="788" t="n"/>
      <c r="AE305" s="788" t="n"/>
      <c r="AF305" s="788" t="n"/>
      <c r="AG305" s="788" t="n"/>
      <c r="AH305" s="788" t="n"/>
      <c r="AI305" s="788" t="n"/>
      <c r="AJ305" s="788" t="n"/>
      <c r="AK305" s="788" t="n"/>
      <c r="AL305" s="788" t="n"/>
      <c r="AM305" s="788" t="n"/>
      <c r="AN305" s="788" t="n"/>
      <c r="AO305" s="788" t="n"/>
      <c r="AP305" s="788" t="n"/>
    </row>
    <row r="306" ht="15" customHeight="1" s="789">
      <c r="A306" s="1561" t="n"/>
      <c r="B306" s="1218" t="n"/>
      <c r="C306" s="1219" t="n"/>
      <c r="D306" s="1219" t="n"/>
      <c r="E306" s="1223" t="n"/>
      <c r="F306" s="1219" t="n"/>
      <c r="G306" s="902" t="n"/>
      <c r="H306" s="902" t="n"/>
      <c r="I306" s="1219" t="n"/>
      <c r="J306" s="1219" t="n"/>
      <c r="K306" s="1219" t="n"/>
      <c r="L306" s="1221" t="n"/>
      <c r="M306" s="1221" t="n"/>
      <c r="N306" s="1221" t="n"/>
      <c r="O306" s="1221" t="n"/>
      <c r="P306" s="1221" t="n"/>
      <c r="Q306" s="1221" t="n"/>
      <c r="R306" s="1221" t="n"/>
      <c r="S306" s="1221" t="n"/>
      <c r="T306" s="1221" t="n"/>
      <c r="U306" s="1221" t="n"/>
      <c r="V306" s="1221" t="n"/>
      <c r="W306" s="1221" t="n"/>
      <c r="X306" s="1221" t="n"/>
      <c r="Y306" s="1222" t="n"/>
      <c r="Z306" s="1222" t="n"/>
      <c r="AA306" s="1080" t="n"/>
      <c r="AB306" s="788" t="n"/>
      <c r="AC306" s="788" t="n"/>
      <c r="AD306" s="788" t="n"/>
      <c r="AE306" s="788" t="n"/>
      <c r="AF306" s="788" t="n"/>
      <c r="AG306" s="788" t="n"/>
      <c r="AH306" s="788" t="n"/>
      <c r="AI306" s="788" t="n"/>
      <c r="AJ306" s="788" t="n"/>
      <c r="AK306" s="788" t="n"/>
      <c r="AL306" s="788" t="n"/>
      <c r="AM306" s="788" t="n"/>
      <c r="AN306" s="788" t="n"/>
      <c r="AO306" s="788" t="n"/>
      <c r="AP306" s="788" t="n"/>
    </row>
    <row r="307" ht="15" customHeight="1" s="789">
      <c r="A307" s="1561" t="n"/>
      <c r="B307" s="1218" t="n"/>
      <c r="C307" s="1219" t="n"/>
      <c r="D307" s="1219" t="n"/>
      <c r="E307" s="1223" t="n"/>
      <c r="F307" s="1219" t="n"/>
      <c r="G307" s="902" t="n"/>
      <c r="H307" s="902" t="n"/>
      <c r="I307" s="1219" t="n"/>
      <c r="J307" s="1219" t="n"/>
      <c r="K307" s="1219" t="n"/>
      <c r="L307" s="1221" t="n"/>
      <c r="M307" s="1221" t="n"/>
      <c r="N307" s="1221" t="n"/>
      <c r="O307" s="1221" t="n"/>
      <c r="P307" s="1221" t="n"/>
      <c r="Q307" s="1221" t="n"/>
      <c r="R307" s="1221" t="n"/>
      <c r="S307" s="1221" t="n"/>
      <c r="T307" s="1221" t="n"/>
      <c r="U307" s="1221" t="n"/>
      <c r="V307" s="1221" t="n"/>
      <c r="W307" s="1221" t="n"/>
      <c r="X307" s="1221" t="n"/>
      <c r="Y307" s="1222" t="n"/>
      <c r="Z307" s="1222" t="n"/>
      <c r="AA307" s="1080" t="n"/>
      <c r="AB307" s="788" t="n"/>
      <c r="AC307" s="788" t="n"/>
      <c r="AD307" s="788" t="n"/>
      <c r="AE307" s="788" t="n"/>
      <c r="AF307" s="788" t="n"/>
      <c r="AG307" s="788" t="n"/>
      <c r="AH307" s="788" t="n"/>
      <c r="AI307" s="788" t="n"/>
      <c r="AJ307" s="788" t="n"/>
      <c r="AK307" s="788" t="n"/>
      <c r="AL307" s="788" t="n"/>
      <c r="AM307" s="788" t="n"/>
      <c r="AN307" s="788" t="n"/>
      <c r="AO307" s="788" t="n"/>
      <c r="AP307" s="788" t="n"/>
    </row>
    <row r="308" ht="15" customHeight="1" s="789">
      <c r="A308" s="1561" t="n"/>
      <c r="B308" s="1218" t="n"/>
      <c r="C308" s="1219" t="n"/>
      <c r="D308" s="1219" t="n"/>
      <c r="E308" s="1223" t="n"/>
      <c r="F308" s="1219" t="n"/>
      <c r="G308" s="902" t="n"/>
      <c r="H308" s="902" t="n"/>
      <c r="I308" s="1219" t="n"/>
      <c r="J308" s="1219" t="n"/>
      <c r="K308" s="1219" t="n"/>
      <c r="L308" s="1221" t="n"/>
      <c r="M308" s="1221" t="n"/>
      <c r="N308" s="1221" t="n"/>
      <c r="O308" s="1221" t="n"/>
      <c r="P308" s="1221" t="n"/>
      <c r="Q308" s="1221" t="n"/>
      <c r="R308" s="1221" t="n"/>
      <c r="S308" s="1221" t="n"/>
      <c r="T308" s="1221" t="n"/>
      <c r="U308" s="1221" t="n"/>
      <c r="V308" s="1221" t="n"/>
      <c r="W308" s="1221" t="n"/>
      <c r="X308" s="1221" t="n"/>
      <c r="Y308" s="1222" t="n"/>
      <c r="Z308" s="1222" t="n"/>
      <c r="AA308" s="1080" t="n"/>
      <c r="AB308" s="788" t="n"/>
      <c r="AC308" s="788" t="n"/>
      <c r="AD308" s="788" t="n"/>
      <c r="AE308" s="788" t="n"/>
      <c r="AF308" s="788" t="n"/>
      <c r="AG308" s="788" t="n"/>
      <c r="AH308" s="788" t="n"/>
      <c r="AI308" s="788" t="n"/>
      <c r="AJ308" s="788" t="n"/>
      <c r="AK308" s="788" t="n"/>
      <c r="AL308" s="788" t="n"/>
      <c r="AM308" s="788" t="n"/>
      <c r="AN308" s="788" t="n"/>
      <c r="AO308" s="788" t="n"/>
      <c r="AP308" s="788" t="n"/>
    </row>
    <row r="309" ht="15" customHeight="1" s="789">
      <c r="A309" s="1561" t="n"/>
      <c r="B309" s="1218" t="n"/>
      <c r="C309" s="1219" t="n"/>
      <c r="D309" s="1219" t="n"/>
      <c r="E309" s="1223" t="n"/>
      <c r="F309" s="1219" t="n"/>
      <c r="G309" s="902" t="n"/>
      <c r="H309" s="902" t="n"/>
      <c r="I309" s="1219" t="n"/>
      <c r="J309" s="1219" t="n"/>
      <c r="K309" s="1219" t="n"/>
      <c r="L309" s="1221" t="n"/>
      <c r="M309" s="1221" t="n"/>
      <c r="N309" s="1221" t="n"/>
      <c r="O309" s="1221" t="n"/>
      <c r="P309" s="1221" t="n"/>
      <c r="Q309" s="1221" t="n"/>
      <c r="R309" s="1221" t="n"/>
      <c r="S309" s="1221" t="n"/>
      <c r="T309" s="1221" t="n"/>
      <c r="U309" s="1221" t="n"/>
      <c r="V309" s="1221" t="n"/>
      <c r="W309" s="1221" t="n"/>
      <c r="X309" s="1221" t="n"/>
      <c r="Y309" s="1222" t="n"/>
      <c r="Z309" s="1222" t="n"/>
      <c r="AA309" s="1080" t="n"/>
      <c r="AB309" s="788" t="n"/>
      <c r="AC309" s="788" t="n"/>
      <c r="AD309" s="788" t="n"/>
      <c r="AE309" s="788" t="n"/>
      <c r="AF309" s="788" t="n"/>
      <c r="AG309" s="788" t="n"/>
      <c r="AH309" s="788" t="n"/>
      <c r="AI309" s="788" t="n"/>
      <c r="AJ309" s="788" t="n"/>
      <c r="AK309" s="788" t="n"/>
      <c r="AL309" s="788" t="n"/>
      <c r="AM309" s="788" t="n"/>
      <c r="AN309" s="788" t="n"/>
      <c r="AO309" s="788" t="n"/>
      <c r="AP309" s="788" t="n"/>
    </row>
    <row r="310" ht="15" customHeight="1" s="789">
      <c r="A310" s="1561" t="n"/>
      <c r="B310" s="1218" t="n"/>
      <c r="C310" s="1219" t="n"/>
      <c r="D310" s="1219" t="n"/>
      <c r="E310" s="1223" t="n"/>
      <c r="F310" s="1219" t="n"/>
      <c r="G310" s="902" t="n"/>
      <c r="H310" s="902" t="n"/>
      <c r="I310" s="1219" t="n"/>
      <c r="J310" s="1219" t="n"/>
      <c r="K310" s="1219" t="n"/>
      <c r="L310" s="1221" t="n"/>
      <c r="M310" s="1221" t="n"/>
      <c r="N310" s="1221" t="n"/>
      <c r="O310" s="1221" t="n"/>
      <c r="P310" s="1221" t="n"/>
      <c r="Q310" s="1221" t="n"/>
      <c r="R310" s="1221" t="n"/>
      <c r="S310" s="1221" t="n"/>
      <c r="T310" s="1221" t="n"/>
      <c r="U310" s="1221" t="n"/>
      <c r="V310" s="1221" t="n"/>
      <c r="W310" s="1221" t="n"/>
      <c r="X310" s="1221" t="n"/>
      <c r="Y310" s="1222" t="n"/>
      <c r="Z310" s="1222" t="n"/>
      <c r="AA310" s="1080" t="n"/>
      <c r="AB310" s="788" t="n"/>
      <c r="AC310" s="788" t="n"/>
      <c r="AD310" s="788" t="n"/>
      <c r="AE310" s="788" t="n"/>
      <c r="AF310" s="788" t="n"/>
      <c r="AG310" s="788" t="n"/>
      <c r="AH310" s="788" t="n"/>
      <c r="AI310" s="788" t="n"/>
      <c r="AJ310" s="788" t="n"/>
      <c r="AK310" s="788" t="n"/>
      <c r="AL310" s="788" t="n"/>
      <c r="AM310" s="788" t="n"/>
      <c r="AN310" s="788" t="n"/>
      <c r="AO310" s="788" t="n"/>
      <c r="AP310" s="788" t="n"/>
    </row>
    <row r="311" ht="15" customHeight="1" s="789">
      <c r="A311" s="1561" t="n"/>
      <c r="B311" s="1218" t="n"/>
      <c r="C311" s="1219" t="n"/>
      <c r="D311" s="1219" t="n"/>
      <c r="E311" s="1223" t="n"/>
      <c r="F311" s="1219" t="n"/>
      <c r="G311" s="902" t="n"/>
      <c r="H311" s="902" t="n"/>
      <c r="I311" s="1219" t="n"/>
      <c r="J311" s="1219" t="n"/>
      <c r="K311" s="1219" t="n"/>
      <c r="L311" s="1221" t="n"/>
      <c r="M311" s="1221" t="n"/>
      <c r="N311" s="1221" t="n"/>
      <c r="O311" s="1221" t="n"/>
      <c r="P311" s="1221" t="n"/>
      <c r="Q311" s="1221" t="n"/>
      <c r="R311" s="1221" t="n"/>
      <c r="S311" s="1221" t="n"/>
      <c r="T311" s="1221" t="n"/>
      <c r="U311" s="1221" t="n"/>
      <c r="V311" s="1221" t="n"/>
      <c r="W311" s="1221" t="n"/>
      <c r="X311" s="1221" t="n"/>
      <c r="Y311" s="1222" t="n"/>
      <c r="Z311" s="1222" t="n"/>
      <c r="AA311" s="1080" t="n"/>
      <c r="AB311" s="788" t="n"/>
      <c r="AC311" s="788" t="n"/>
      <c r="AD311" s="788" t="n"/>
      <c r="AE311" s="788" t="n"/>
      <c r="AF311" s="788" t="n"/>
      <c r="AG311" s="788" t="n"/>
      <c r="AH311" s="788" t="n"/>
      <c r="AI311" s="788" t="n"/>
      <c r="AJ311" s="788" t="n"/>
      <c r="AK311" s="788" t="n"/>
      <c r="AL311" s="788" t="n"/>
      <c r="AM311" s="788" t="n"/>
      <c r="AN311" s="788" t="n"/>
      <c r="AO311" s="788" t="n"/>
      <c r="AP311" s="788" t="n"/>
    </row>
    <row r="312" ht="15" customHeight="1" s="789">
      <c r="A312" s="1561" t="n"/>
      <c r="B312" s="1218" t="n"/>
      <c r="C312" s="1219" t="n"/>
      <c r="D312" s="1219" t="n"/>
      <c r="E312" s="1223" t="n"/>
      <c r="F312" s="1219" t="n"/>
      <c r="G312" s="902" t="n"/>
      <c r="H312" s="902" t="n"/>
      <c r="I312" s="1219" t="n"/>
      <c r="J312" s="1219" t="n"/>
      <c r="K312" s="1219" t="n"/>
      <c r="L312" s="1221" t="n"/>
      <c r="M312" s="1221" t="n"/>
      <c r="N312" s="1221" t="n"/>
      <c r="O312" s="1221" t="n"/>
      <c r="P312" s="1221" t="n"/>
      <c r="Q312" s="1221" t="n"/>
      <c r="R312" s="1221" t="n"/>
      <c r="S312" s="1221" t="n"/>
      <c r="T312" s="1221" t="n"/>
      <c r="U312" s="1221" t="n"/>
      <c r="V312" s="1221" t="n"/>
      <c r="W312" s="1221" t="n"/>
      <c r="X312" s="1221" t="n"/>
      <c r="Y312" s="1222" t="n"/>
      <c r="Z312" s="1222" t="n"/>
      <c r="AA312" s="1080" t="n"/>
      <c r="AB312" s="788" t="n"/>
      <c r="AC312" s="788" t="n"/>
      <c r="AD312" s="788" t="n"/>
      <c r="AE312" s="788" t="n"/>
      <c r="AF312" s="788" t="n"/>
      <c r="AG312" s="788" t="n"/>
      <c r="AH312" s="788" t="n"/>
      <c r="AI312" s="788" t="n"/>
      <c r="AJ312" s="788" t="n"/>
      <c r="AK312" s="788" t="n"/>
      <c r="AL312" s="788" t="n"/>
      <c r="AM312" s="788" t="n"/>
      <c r="AN312" s="788" t="n"/>
      <c r="AO312" s="788" t="n"/>
      <c r="AP312" s="788" t="n"/>
    </row>
    <row r="313" ht="15" customHeight="1" s="789">
      <c r="A313" s="1561" t="n"/>
      <c r="B313" s="1218" t="n"/>
      <c r="C313" s="1219" t="n"/>
      <c r="D313" s="1219" t="n"/>
      <c r="E313" s="1223" t="n"/>
      <c r="F313" s="1219" t="n"/>
      <c r="G313" s="902" t="n"/>
      <c r="H313" s="902" t="n"/>
      <c r="I313" s="1219" t="n"/>
      <c r="J313" s="1219" t="n"/>
      <c r="K313" s="1219" t="n"/>
      <c r="L313" s="1221" t="n"/>
      <c r="M313" s="1221" t="n"/>
      <c r="N313" s="1221" t="n"/>
      <c r="O313" s="1221" t="n"/>
      <c r="P313" s="1221" t="n"/>
      <c r="Q313" s="1221" t="n"/>
      <c r="R313" s="1221" t="n"/>
      <c r="S313" s="1221" t="n"/>
      <c r="T313" s="1221" t="n"/>
      <c r="U313" s="1221" t="n"/>
      <c r="V313" s="1221" t="n"/>
      <c r="W313" s="1221" t="n"/>
      <c r="X313" s="1221" t="n"/>
      <c r="Y313" s="1222" t="n"/>
      <c r="Z313" s="1222" t="n"/>
      <c r="AA313" s="1080" t="n"/>
      <c r="AB313" s="788" t="n"/>
      <c r="AC313" s="788" t="n"/>
      <c r="AD313" s="788" t="n"/>
      <c r="AE313" s="788" t="n"/>
      <c r="AF313" s="788" t="n"/>
      <c r="AG313" s="788" t="n"/>
      <c r="AH313" s="788" t="n"/>
      <c r="AI313" s="788" t="n"/>
      <c r="AJ313" s="788" t="n"/>
      <c r="AK313" s="788" t="n"/>
      <c r="AL313" s="788" t="n"/>
      <c r="AM313" s="788" t="n"/>
      <c r="AN313" s="788" t="n"/>
      <c r="AO313" s="788" t="n"/>
      <c r="AP313" s="788" t="n"/>
    </row>
    <row r="314" ht="15" customHeight="1" s="789">
      <c r="A314" s="1561" t="n"/>
      <c r="B314" s="1218" t="n"/>
      <c r="C314" s="1219" t="n"/>
      <c r="D314" s="1219" t="n"/>
      <c r="E314" s="1223" t="n"/>
      <c r="F314" s="1219" t="n"/>
      <c r="G314" s="902" t="n"/>
      <c r="H314" s="902" t="n"/>
      <c r="I314" s="1219" t="n"/>
      <c r="J314" s="1219" t="n"/>
      <c r="K314" s="1219" t="n"/>
      <c r="L314" s="1221" t="n"/>
      <c r="M314" s="1221" t="n"/>
      <c r="N314" s="1221" t="n"/>
      <c r="O314" s="1221" t="n"/>
      <c r="P314" s="1221" t="n"/>
      <c r="Q314" s="1221" t="n"/>
      <c r="R314" s="1221" t="n"/>
      <c r="S314" s="1221" t="n"/>
      <c r="T314" s="1221" t="n"/>
      <c r="U314" s="1221" t="n"/>
      <c r="V314" s="1221" t="n"/>
      <c r="W314" s="1221" t="n"/>
      <c r="X314" s="1221" t="n"/>
      <c r="Y314" s="1222" t="n"/>
      <c r="Z314" s="1222" t="n"/>
      <c r="AA314" s="1080" t="n"/>
      <c r="AB314" s="788" t="n"/>
      <c r="AC314" s="788" t="n"/>
      <c r="AD314" s="788" t="n"/>
      <c r="AE314" s="788" t="n"/>
      <c r="AF314" s="788" t="n"/>
      <c r="AG314" s="788" t="n"/>
      <c r="AH314" s="788" t="n"/>
      <c r="AI314" s="788" t="n"/>
      <c r="AJ314" s="788" t="n"/>
      <c r="AK314" s="788" t="n"/>
      <c r="AL314" s="788" t="n"/>
      <c r="AM314" s="788" t="n"/>
      <c r="AN314" s="788" t="n"/>
      <c r="AO314" s="788" t="n"/>
      <c r="AP314" s="788" t="n"/>
    </row>
    <row r="315" ht="15" customHeight="1" s="789">
      <c r="A315" s="1561" t="n"/>
      <c r="B315" s="1218" t="n"/>
      <c r="C315" s="1219" t="n"/>
      <c r="D315" s="1219" t="n"/>
      <c r="E315" s="1223" t="n"/>
      <c r="F315" s="1219" t="n"/>
      <c r="G315" s="902" t="n"/>
      <c r="H315" s="902" t="n"/>
      <c r="I315" s="1219" t="n"/>
      <c r="J315" s="1219" t="n"/>
      <c r="K315" s="1219" t="n"/>
      <c r="L315" s="1221" t="n"/>
      <c r="M315" s="1221" t="n"/>
      <c r="N315" s="1221" t="n"/>
      <c r="O315" s="1221" t="n"/>
      <c r="P315" s="1221" t="n"/>
      <c r="Q315" s="1221" t="n"/>
      <c r="R315" s="1221" t="n"/>
      <c r="S315" s="1221" t="n"/>
      <c r="T315" s="1221" t="n"/>
      <c r="U315" s="1221" t="n"/>
      <c r="V315" s="1221" t="n"/>
      <c r="W315" s="1221" t="n"/>
      <c r="X315" s="1221" t="n"/>
      <c r="Y315" s="1222" t="n"/>
      <c r="Z315" s="1222" t="n"/>
      <c r="AA315" s="1080" t="n"/>
      <c r="AB315" s="788" t="n"/>
      <c r="AC315" s="788" t="n"/>
      <c r="AD315" s="788" t="n"/>
      <c r="AE315" s="788" t="n"/>
      <c r="AF315" s="788" t="n"/>
      <c r="AG315" s="788" t="n"/>
      <c r="AH315" s="788" t="n"/>
      <c r="AI315" s="788" t="n"/>
      <c r="AJ315" s="788" t="n"/>
      <c r="AK315" s="788" t="n"/>
      <c r="AL315" s="788" t="n"/>
      <c r="AM315" s="788" t="n"/>
      <c r="AN315" s="788" t="n"/>
      <c r="AO315" s="788" t="n"/>
      <c r="AP315" s="788" t="n"/>
    </row>
    <row r="316" ht="15" customHeight="1" s="789">
      <c r="A316" s="1561" t="n"/>
      <c r="B316" s="1218" t="n"/>
      <c r="C316" s="1219" t="n"/>
      <c r="D316" s="1219" t="n"/>
      <c r="E316" s="1223" t="n"/>
      <c r="F316" s="1219" t="n"/>
      <c r="G316" s="902" t="n"/>
      <c r="H316" s="902" t="n"/>
      <c r="I316" s="1219" t="n"/>
      <c r="J316" s="1219" t="n"/>
      <c r="K316" s="1219" t="n"/>
      <c r="L316" s="1221" t="n"/>
      <c r="M316" s="1221" t="n"/>
      <c r="N316" s="1221" t="n"/>
      <c r="O316" s="1221" t="n"/>
      <c r="P316" s="1221" t="n"/>
      <c r="Q316" s="1221" t="n"/>
      <c r="R316" s="1221" t="n"/>
      <c r="S316" s="1221" t="n"/>
      <c r="T316" s="1221" t="n"/>
      <c r="U316" s="1221" t="n"/>
      <c r="V316" s="1221" t="n"/>
      <c r="W316" s="1221" t="n"/>
      <c r="X316" s="1221" t="n"/>
      <c r="Y316" s="1222" t="n"/>
      <c r="Z316" s="1222" t="n"/>
      <c r="AA316" s="1080" t="n"/>
      <c r="AB316" s="788" t="n"/>
      <c r="AC316" s="788" t="n"/>
      <c r="AD316" s="788" t="n"/>
      <c r="AE316" s="788" t="n"/>
      <c r="AF316" s="788" t="n"/>
      <c r="AG316" s="788" t="n"/>
      <c r="AH316" s="788" t="n"/>
      <c r="AI316" s="788" t="n"/>
      <c r="AJ316" s="788" t="n"/>
      <c r="AK316" s="788" t="n"/>
      <c r="AL316" s="788" t="n"/>
      <c r="AM316" s="788" t="n"/>
      <c r="AN316" s="788" t="n"/>
      <c r="AO316" s="788" t="n"/>
      <c r="AP316" s="788" t="n"/>
    </row>
    <row r="317" ht="15" customHeight="1" s="789">
      <c r="A317" s="1561" t="n"/>
      <c r="B317" s="1218" t="n"/>
      <c r="C317" s="1219" t="n"/>
      <c r="D317" s="1219" t="n"/>
      <c r="E317" s="1223" t="n"/>
      <c r="F317" s="1219" t="n"/>
      <c r="G317" s="902" t="n"/>
      <c r="H317" s="902" t="n"/>
      <c r="I317" s="1219" t="n"/>
      <c r="J317" s="1219" t="n"/>
      <c r="K317" s="1219" t="n"/>
      <c r="L317" s="1221" t="n"/>
      <c r="M317" s="1221" t="n"/>
      <c r="N317" s="1221" t="n"/>
      <c r="O317" s="1221" t="n"/>
      <c r="P317" s="1221" t="n"/>
      <c r="Q317" s="1221" t="n"/>
      <c r="R317" s="1221" t="n"/>
      <c r="S317" s="1221" t="n"/>
      <c r="T317" s="1221" t="n"/>
      <c r="U317" s="1221" t="n"/>
      <c r="V317" s="1221" t="n"/>
      <c r="W317" s="1221" t="n"/>
      <c r="X317" s="1221" t="n"/>
      <c r="Y317" s="1222" t="n"/>
      <c r="Z317" s="1222" t="n"/>
      <c r="AA317" s="1080" t="n"/>
      <c r="AB317" s="788" t="n"/>
      <c r="AC317" s="788" t="n"/>
      <c r="AD317" s="788" t="n"/>
      <c r="AE317" s="788" t="n"/>
      <c r="AF317" s="788" t="n"/>
      <c r="AG317" s="788" t="n"/>
      <c r="AH317" s="788" t="n"/>
      <c r="AI317" s="788" t="n"/>
      <c r="AJ317" s="788" t="n"/>
      <c r="AK317" s="788" t="n"/>
      <c r="AL317" s="788" t="n"/>
      <c r="AM317" s="788" t="n"/>
      <c r="AN317" s="788" t="n"/>
      <c r="AO317" s="788" t="n"/>
      <c r="AP317" s="788" t="n"/>
    </row>
    <row r="318" ht="15" customHeight="1" s="789">
      <c r="A318" s="1561" t="n"/>
      <c r="B318" s="1218" t="n"/>
      <c r="C318" s="1219" t="n"/>
      <c r="D318" s="1219" t="n"/>
      <c r="E318" s="1223" t="n"/>
      <c r="F318" s="1219" t="n"/>
      <c r="G318" s="902" t="n"/>
      <c r="H318" s="902" t="n"/>
      <c r="I318" s="1219" t="n"/>
      <c r="J318" s="1219" t="n"/>
      <c r="K318" s="1219" t="n"/>
      <c r="L318" s="1221" t="n"/>
      <c r="M318" s="1221" t="n"/>
      <c r="N318" s="1221" t="n"/>
      <c r="O318" s="1221" t="n"/>
      <c r="P318" s="1221" t="n"/>
      <c r="Q318" s="1221" t="n"/>
      <c r="R318" s="1221" t="n"/>
      <c r="S318" s="1221" t="n"/>
      <c r="T318" s="1221" t="n"/>
      <c r="U318" s="1221" t="n"/>
      <c r="V318" s="1221" t="n"/>
      <c r="W318" s="1221" t="n"/>
      <c r="X318" s="1221" t="n"/>
      <c r="Y318" s="1222" t="n"/>
      <c r="Z318" s="1222" t="n"/>
      <c r="AA318" s="1080" t="n"/>
      <c r="AB318" s="788" t="n"/>
      <c r="AC318" s="788" t="n"/>
      <c r="AD318" s="788" t="n"/>
      <c r="AE318" s="788" t="n"/>
      <c r="AF318" s="788" t="n"/>
      <c r="AG318" s="788" t="n"/>
      <c r="AH318" s="788" t="n"/>
      <c r="AI318" s="788" t="n"/>
      <c r="AJ318" s="788" t="n"/>
      <c r="AK318" s="788" t="n"/>
      <c r="AL318" s="788" t="n"/>
      <c r="AM318" s="788" t="n"/>
      <c r="AN318" s="788" t="n"/>
      <c r="AO318" s="788" t="n"/>
      <c r="AP318" s="788" t="n"/>
    </row>
    <row r="319" ht="15" customHeight="1" s="789">
      <c r="A319" s="1561" t="n"/>
      <c r="B319" s="1218" t="n"/>
      <c r="C319" s="1219" t="n"/>
      <c r="D319" s="1219" t="n"/>
      <c r="E319" s="1223" t="n"/>
      <c r="F319" s="1219" t="n"/>
      <c r="G319" s="902" t="n"/>
      <c r="H319" s="902" t="n"/>
      <c r="I319" s="1219" t="n"/>
      <c r="J319" s="1219" t="n"/>
      <c r="K319" s="1219" t="n"/>
      <c r="L319" s="1221" t="n"/>
      <c r="M319" s="1221" t="n"/>
      <c r="N319" s="1221" t="n"/>
      <c r="O319" s="1221" t="n"/>
      <c r="P319" s="1221" t="n"/>
      <c r="Q319" s="1221" t="n"/>
      <c r="R319" s="1221" t="n"/>
      <c r="S319" s="1221" t="n"/>
      <c r="T319" s="1221" t="n"/>
      <c r="U319" s="1221" t="n"/>
      <c r="V319" s="1221" t="n"/>
      <c r="W319" s="1221" t="n"/>
      <c r="X319" s="1221" t="n"/>
      <c r="Y319" s="1222" t="n"/>
      <c r="Z319" s="1222" t="n"/>
      <c r="AA319" s="1080" t="n"/>
      <c r="AB319" s="788" t="n"/>
      <c r="AC319" s="788" t="n"/>
      <c r="AD319" s="788" t="n"/>
      <c r="AE319" s="788" t="n"/>
      <c r="AF319" s="788" t="n"/>
      <c r="AG319" s="788" t="n"/>
      <c r="AH319" s="788" t="n"/>
      <c r="AI319" s="788" t="n"/>
      <c r="AJ319" s="788" t="n"/>
      <c r="AK319" s="788" t="n"/>
      <c r="AL319" s="788" t="n"/>
      <c r="AM319" s="788" t="n"/>
      <c r="AN319" s="788" t="n"/>
      <c r="AO319" s="788" t="n"/>
      <c r="AP319" s="788" t="n"/>
    </row>
    <row r="320" ht="15" customHeight="1" s="789">
      <c r="A320" s="1561" t="n"/>
      <c r="B320" s="1218" t="n"/>
      <c r="C320" s="1219" t="n"/>
      <c r="D320" s="1219" t="n"/>
      <c r="E320" s="1223" t="n"/>
      <c r="F320" s="1219" t="n"/>
      <c r="G320" s="902" t="n"/>
      <c r="H320" s="902" t="n"/>
      <c r="I320" s="1219" t="n"/>
      <c r="J320" s="1219" t="n"/>
      <c r="K320" s="1219" t="n"/>
      <c r="L320" s="1221" t="n"/>
      <c r="M320" s="1221" t="n"/>
      <c r="N320" s="1221" t="n"/>
      <c r="O320" s="1221" t="n"/>
      <c r="P320" s="1221" t="n"/>
      <c r="Q320" s="1221" t="n"/>
      <c r="R320" s="1221" t="n"/>
      <c r="S320" s="1221" t="n"/>
      <c r="T320" s="1221" t="n"/>
      <c r="U320" s="1221" t="n"/>
      <c r="V320" s="1221" t="n"/>
      <c r="W320" s="1221" t="n"/>
      <c r="X320" s="1221" t="n"/>
      <c r="Y320" s="1222" t="n"/>
      <c r="Z320" s="1222" t="n"/>
      <c r="AA320" s="1080" t="n"/>
      <c r="AB320" s="788" t="n"/>
      <c r="AC320" s="788" t="n"/>
      <c r="AD320" s="788" t="n"/>
      <c r="AE320" s="788" t="n"/>
      <c r="AF320" s="788" t="n"/>
      <c r="AG320" s="788" t="n"/>
      <c r="AH320" s="788" t="n"/>
      <c r="AI320" s="788" t="n"/>
      <c r="AJ320" s="788" t="n"/>
      <c r="AK320" s="788" t="n"/>
      <c r="AL320" s="788" t="n"/>
      <c r="AM320" s="788" t="n"/>
      <c r="AN320" s="788" t="n"/>
      <c r="AO320" s="788" t="n"/>
      <c r="AP320" s="788" t="n"/>
    </row>
    <row r="321" ht="15" customHeight="1" s="789">
      <c r="A321" s="1561" t="n"/>
      <c r="B321" s="1218" t="n"/>
      <c r="C321" s="1219" t="n"/>
      <c r="D321" s="1219" t="n"/>
      <c r="E321" s="1223" t="n"/>
      <c r="F321" s="1219" t="n"/>
      <c r="G321" s="902" t="n"/>
      <c r="H321" s="902" t="n"/>
      <c r="I321" s="1219" t="n"/>
      <c r="J321" s="1219" t="n"/>
      <c r="K321" s="1219" t="n"/>
      <c r="L321" s="1221" t="n"/>
      <c r="M321" s="1221" t="n"/>
      <c r="N321" s="1221" t="n"/>
      <c r="O321" s="1221" t="n"/>
      <c r="P321" s="1221" t="n"/>
      <c r="Q321" s="1221" t="n"/>
      <c r="R321" s="1221" t="n"/>
      <c r="S321" s="1221" t="n"/>
      <c r="T321" s="1221" t="n"/>
      <c r="U321" s="1221" t="n"/>
      <c r="V321" s="1221" t="n"/>
      <c r="W321" s="1221" t="n"/>
      <c r="X321" s="1221" t="n"/>
      <c r="Y321" s="1222" t="n"/>
      <c r="Z321" s="1222" t="n"/>
      <c r="AA321" s="1080" t="n"/>
      <c r="AB321" s="788" t="n"/>
      <c r="AC321" s="788" t="n"/>
      <c r="AD321" s="788" t="n"/>
      <c r="AE321" s="788" t="n"/>
      <c r="AF321" s="788" t="n"/>
      <c r="AG321" s="788" t="n"/>
      <c r="AH321" s="788" t="n"/>
      <c r="AI321" s="788" t="n"/>
      <c r="AJ321" s="788" t="n"/>
      <c r="AK321" s="788" t="n"/>
      <c r="AL321" s="788" t="n"/>
      <c r="AM321" s="788" t="n"/>
      <c r="AN321" s="788" t="n"/>
      <c r="AO321" s="788" t="n"/>
      <c r="AP321" s="788" t="n"/>
    </row>
    <row r="322" ht="15" customHeight="1" s="789">
      <c r="A322" s="1561" t="n"/>
      <c r="B322" s="1218" t="n"/>
      <c r="C322" s="1219" t="n"/>
      <c r="D322" s="1219" t="n"/>
      <c r="E322" s="1223" t="n"/>
      <c r="F322" s="1219" t="n"/>
      <c r="G322" s="902" t="n"/>
      <c r="H322" s="902" t="n"/>
      <c r="I322" s="1219" t="n"/>
      <c r="J322" s="1219" t="n"/>
      <c r="K322" s="1219" t="n"/>
      <c r="L322" s="1221" t="n"/>
      <c r="M322" s="1221" t="n"/>
      <c r="N322" s="1221" t="n"/>
      <c r="O322" s="1221" t="n"/>
      <c r="P322" s="1221" t="n"/>
      <c r="Q322" s="1221" t="n"/>
      <c r="R322" s="1221" t="n"/>
      <c r="S322" s="1221" t="n"/>
      <c r="T322" s="1221" t="n"/>
      <c r="U322" s="1221" t="n"/>
      <c r="V322" s="1221" t="n"/>
      <c r="W322" s="1221" t="n"/>
      <c r="X322" s="1221" t="n"/>
      <c r="Y322" s="1222" t="n"/>
      <c r="Z322" s="1222" t="n"/>
      <c r="AA322" s="1080" t="n"/>
      <c r="AB322" s="788" t="n"/>
      <c r="AC322" s="788" t="n"/>
      <c r="AD322" s="788" t="n"/>
      <c r="AE322" s="788" t="n"/>
      <c r="AF322" s="788" t="n"/>
      <c r="AG322" s="788" t="n"/>
      <c r="AH322" s="788" t="n"/>
      <c r="AI322" s="788" t="n"/>
      <c r="AJ322" s="788" t="n"/>
      <c r="AK322" s="788" t="n"/>
      <c r="AL322" s="788" t="n"/>
      <c r="AM322" s="788" t="n"/>
      <c r="AN322" s="788" t="n"/>
      <c r="AO322" s="788" t="n"/>
      <c r="AP322" s="788" t="n"/>
    </row>
    <row r="323" ht="15" customHeight="1" s="789">
      <c r="A323" s="1561" t="n"/>
      <c r="B323" s="1218" t="n"/>
      <c r="C323" s="1219" t="n"/>
      <c r="D323" s="1219" t="n"/>
      <c r="E323" s="1223" t="n"/>
      <c r="F323" s="1219" t="n"/>
      <c r="G323" s="902" t="n"/>
      <c r="H323" s="902" t="n"/>
      <c r="I323" s="1219" t="n"/>
      <c r="J323" s="1219" t="n"/>
      <c r="K323" s="1219" t="n"/>
      <c r="L323" s="1221" t="n"/>
      <c r="M323" s="1221" t="n"/>
      <c r="N323" s="1221" t="n"/>
      <c r="O323" s="1221" t="n"/>
      <c r="P323" s="1221" t="n"/>
      <c r="Q323" s="1221" t="n"/>
      <c r="R323" s="1221" t="n"/>
      <c r="S323" s="1221" t="n"/>
      <c r="T323" s="1221" t="n"/>
      <c r="U323" s="1221" t="n"/>
      <c r="V323" s="1221" t="n"/>
      <c r="W323" s="1221" t="n"/>
      <c r="X323" s="1221" t="n"/>
      <c r="Y323" s="1222" t="n"/>
      <c r="Z323" s="1222" t="n"/>
      <c r="AA323" s="1080" t="n"/>
      <c r="AB323" s="788" t="n"/>
      <c r="AC323" s="788" t="n"/>
      <c r="AD323" s="788" t="n"/>
      <c r="AE323" s="788" t="n"/>
      <c r="AF323" s="788" t="n"/>
      <c r="AG323" s="788" t="n"/>
      <c r="AH323" s="788" t="n"/>
      <c r="AI323" s="788" t="n"/>
      <c r="AJ323" s="788" t="n"/>
      <c r="AK323" s="788" t="n"/>
      <c r="AL323" s="788" t="n"/>
      <c r="AM323" s="788" t="n"/>
      <c r="AN323" s="788" t="n"/>
      <c r="AO323" s="788" t="n"/>
      <c r="AP323" s="788" t="n"/>
    </row>
    <row r="324" ht="15" customHeight="1" s="789">
      <c r="A324" s="1561" t="n"/>
      <c r="B324" s="1218" t="n"/>
      <c r="C324" s="1219" t="n"/>
      <c r="D324" s="1219" t="n"/>
      <c r="E324" s="1223" t="n"/>
      <c r="F324" s="1219" t="n"/>
      <c r="G324" s="902" t="n"/>
      <c r="H324" s="902" t="n"/>
      <c r="I324" s="1219" t="n"/>
      <c r="J324" s="1219" t="n"/>
      <c r="K324" s="1219" t="n"/>
      <c r="L324" s="1221" t="n"/>
      <c r="M324" s="1221" t="n"/>
      <c r="N324" s="1221" t="n"/>
      <c r="O324" s="1221" t="n"/>
      <c r="P324" s="1221" t="n"/>
      <c r="Q324" s="1221" t="n"/>
      <c r="R324" s="1221" t="n"/>
      <c r="S324" s="1221" t="n"/>
      <c r="T324" s="1221" t="n"/>
      <c r="U324" s="1221" t="n"/>
      <c r="V324" s="1221" t="n"/>
      <c r="W324" s="1221" t="n"/>
      <c r="X324" s="1221" t="n"/>
      <c r="Y324" s="1222" t="n"/>
      <c r="Z324" s="1222" t="n"/>
      <c r="AA324" s="1080" t="n"/>
      <c r="AB324" s="788" t="n"/>
      <c r="AC324" s="788" t="n"/>
      <c r="AD324" s="788" t="n"/>
      <c r="AE324" s="788" t="n"/>
      <c r="AF324" s="788" t="n"/>
      <c r="AG324" s="788" t="n"/>
      <c r="AH324" s="788" t="n"/>
      <c r="AI324" s="788" t="n"/>
      <c r="AJ324" s="788" t="n"/>
      <c r="AK324" s="788" t="n"/>
      <c r="AL324" s="788" t="n"/>
      <c r="AM324" s="788" t="n"/>
      <c r="AN324" s="788" t="n"/>
      <c r="AO324" s="788" t="n"/>
      <c r="AP324" s="788" t="n"/>
    </row>
    <row r="325" ht="15" customHeight="1" s="789">
      <c r="A325" s="1561" t="n"/>
      <c r="B325" s="1218" t="n"/>
      <c r="C325" s="1219" t="n"/>
      <c r="D325" s="1219" t="n"/>
      <c r="E325" s="1223" t="n"/>
      <c r="F325" s="1219" t="n"/>
      <c r="G325" s="902" t="n"/>
      <c r="H325" s="902" t="n"/>
      <c r="I325" s="1219" t="n"/>
      <c r="J325" s="1219" t="n"/>
      <c r="K325" s="1219" t="n"/>
      <c r="L325" s="1221" t="n"/>
      <c r="M325" s="1221" t="n"/>
      <c r="N325" s="1221" t="n"/>
      <c r="O325" s="1221" t="n"/>
      <c r="P325" s="1221" t="n"/>
      <c r="Q325" s="1221" t="n"/>
      <c r="R325" s="1221" t="n"/>
      <c r="S325" s="1221" t="n"/>
      <c r="T325" s="1221" t="n"/>
      <c r="U325" s="1221" t="n"/>
      <c r="V325" s="1221" t="n"/>
      <c r="W325" s="1221" t="n"/>
      <c r="X325" s="1221" t="n"/>
      <c r="Y325" s="1222" t="n"/>
      <c r="Z325" s="1222" t="n"/>
      <c r="AA325" s="1080" t="n"/>
      <c r="AB325" s="788" t="n"/>
      <c r="AC325" s="788" t="n"/>
      <c r="AD325" s="788" t="n"/>
      <c r="AE325" s="788" t="n"/>
      <c r="AF325" s="788" t="n"/>
      <c r="AG325" s="788" t="n"/>
      <c r="AH325" s="788" t="n"/>
      <c r="AI325" s="788" t="n"/>
      <c r="AJ325" s="788" t="n"/>
      <c r="AK325" s="788" t="n"/>
      <c r="AL325" s="788" t="n"/>
      <c r="AM325" s="788" t="n"/>
      <c r="AN325" s="788" t="n"/>
      <c r="AO325" s="788" t="n"/>
      <c r="AP325" s="788" t="n"/>
    </row>
    <row r="326" ht="15" customHeight="1" s="789">
      <c r="A326" s="1561" t="n"/>
      <c r="B326" s="1218" t="n"/>
      <c r="C326" s="1219" t="n"/>
      <c r="D326" s="1219" t="n"/>
      <c r="E326" s="1223" t="n"/>
      <c r="F326" s="1219" t="n"/>
      <c r="G326" s="902" t="n"/>
      <c r="H326" s="902" t="n"/>
      <c r="I326" s="1219" t="n"/>
      <c r="J326" s="1219" t="n"/>
      <c r="K326" s="1219" t="n"/>
      <c r="L326" s="1221" t="n"/>
      <c r="M326" s="1221" t="n"/>
      <c r="N326" s="1221" t="n"/>
      <c r="O326" s="1221" t="n"/>
      <c r="P326" s="1221" t="n"/>
      <c r="Q326" s="1221" t="n"/>
      <c r="R326" s="1221" t="n"/>
      <c r="S326" s="1221" t="n"/>
      <c r="T326" s="1221" t="n"/>
      <c r="U326" s="1221" t="n"/>
      <c r="V326" s="1221" t="n"/>
      <c r="W326" s="1221" t="n"/>
      <c r="X326" s="1221" t="n"/>
      <c r="Y326" s="1222" t="n"/>
      <c r="Z326" s="1222" t="n"/>
      <c r="AA326" s="1080" t="n"/>
      <c r="AB326" s="788" t="n"/>
      <c r="AC326" s="788" t="n"/>
      <c r="AD326" s="788" t="n"/>
      <c r="AE326" s="788" t="n"/>
      <c r="AF326" s="788" t="n"/>
      <c r="AG326" s="788" t="n"/>
      <c r="AH326" s="788" t="n"/>
      <c r="AI326" s="788" t="n"/>
      <c r="AJ326" s="788" t="n"/>
      <c r="AK326" s="788" t="n"/>
      <c r="AL326" s="788" t="n"/>
      <c r="AM326" s="788" t="n"/>
      <c r="AN326" s="788" t="n"/>
      <c r="AO326" s="788" t="n"/>
      <c r="AP326" s="788" t="n"/>
    </row>
    <row r="327" ht="15" customHeight="1" s="789">
      <c r="A327" s="1561" t="n"/>
      <c r="B327" s="1218" t="n"/>
      <c r="C327" s="1219" t="n"/>
      <c r="D327" s="1219" t="n"/>
      <c r="E327" s="1223" t="n"/>
      <c r="F327" s="1219" t="n"/>
      <c r="G327" s="902" t="n"/>
      <c r="H327" s="902" t="n"/>
      <c r="I327" s="1219" t="n"/>
      <c r="J327" s="1219" t="n"/>
      <c r="K327" s="1219" t="n"/>
      <c r="L327" s="1221" t="n"/>
      <c r="M327" s="1221" t="n"/>
      <c r="N327" s="1221" t="n"/>
      <c r="O327" s="1221" t="n"/>
      <c r="P327" s="1221" t="n"/>
      <c r="Q327" s="1221" t="n"/>
      <c r="R327" s="1221" t="n"/>
      <c r="S327" s="1221" t="n"/>
      <c r="T327" s="1221" t="n"/>
      <c r="U327" s="1221" t="n"/>
      <c r="V327" s="1221" t="n"/>
      <c r="W327" s="1221" t="n"/>
      <c r="X327" s="1221" t="n"/>
      <c r="Y327" s="1222" t="n"/>
      <c r="Z327" s="1222" t="n"/>
      <c r="AA327" s="1080" t="n"/>
      <c r="AB327" s="788" t="n"/>
      <c r="AC327" s="788" t="n"/>
      <c r="AD327" s="788" t="n"/>
      <c r="AE327" s="788" t="n"/>
      <c r="AF327" s="788" t="n"/>
      <c r="AG327" s="788" t="n"/>
      <c r="AH327" s="788" t="n"/>
      <c r="AI327" s="788" t="n"/>
      <c r="AJ327" s="788" t="n"/>
      <c r="AK327" s="788" t="n"/>
      <c r="AL327" s="788" t="n"/>
      <c r="AM327" s="788" t="n"/>
      <c r="AN327" s="788" t="n"/>
      <c r="AO327" s="788" t="n"/>
      <c r="AP327" s="788" t="n"/>
    </row>
    <row r="328" ht="15" customHeight="1" s="789">
      <c r="A328" s="1561" t="n"/>
      <c r="B328" s="1218" t="n"/>
      <c r="C328" s="1219" t="n"/>
      <c r="D328" s="1219" t="n"/>
      <c r="E328" s="1223" t="n"/>
      <c r="F328" s="1219" t="n"/>
      <c r="G328" s="902" t="n"/>
      <c r="H328" s="902" t="n"/>
      <c r="I328" s="1219" t="n"/>
      <c r="J328" s="1219" t="n"/>
      <c r="K328" s="1219" t="n"/>
      <c r="L328" s="1221" t="n"/>
      <c r="M328" s="1221" t="n"/>
      <c r="N328" s="1221" t="n"/>
      <c r="O328" s="1221" t="n"/>
      <c r="P328" s="1221" t="n"/>
      <c r="Q328" s="1221" t="n"/>
      <c r="R328" s="1221" t="n"/>
      <c r="S328" s="1221" t="n"/>
      <c r="T328" s="1221" t="n"/>
      <c r="U328" s="1221" t="n"/>
      <c r="V328" s="1221" t="n"/>
      <c r="W328" s="1221" t="n"/>
      <c r="X328" s="1221" t="n"/>
      <c r="Y328" s="1222" t="n"/>
      <c r="Z328" s="1222" t="n"/>
      <c r="AA328" s="1080" t="n"/>
      <c r="AB328" s="788" t="n"/>
      <c r="AC328" s="788" t="n"/>
      <c r="AD328" s="788" t="n"/>
      <c r="AE328" s="788" t="n"/>
      <c r="AF328" s="788" t="n"/>
      <c r="AG328" s="788" t="n"/>
      <c r="AH328" s="788" t="n"/>
      <c r="AI328" s="788" t="n"/>
      <c r="AJ328" s="788" t="n"/>
      <c r="AK328" s="788" t="n"/>
      <c r="AL328" s="788" t="n"/>
      <c r="AM328" s="788" t="n"/>
      <c r="AN328" s="788" t="n"/>
      <c r="AO328" s="788" t="n"/>
      <c r="AP328" s="788" t="n"/>
    </row>
    <row r="329" ht="15" customHeight="1" s="789">
      <c r="A329" s="1561" t="n"/>
      <c r="B329" s="1218" t="n"/>
      <c r="C329" s="1219" t="n"/>
      <c r="D329" s="1219" t="n"/>
      <c r="E329" s="1223" t="n"/>
      <c r="F329" s="1219" t="n"/>
      <c r="G329" s="902" t="n"/>
      <c r="H329" s="902" t="n"/>
      <c r="I329" s="1219" t="n"/>
      <c r="J329" s="1219" t="n"/>
      <c r="K329" s="1219" t="n"/>
      <c r="L329" s="1221" t="n"/>
      <c r="M329" s="1221" t="n"/>
      <c r="N329" s="1221" t="n"/>
      <c r="O329" s="1221" t="n"/>
      <c r="P329" s="1221" t="n"/>
      <c r="Q329" s="1221" t="n"/>
      <c r="R329" s="1221" t="n"/>
      <c r="S329" s="1221" t="n"/>
      <c r="T329" s="1221" t="n"/>
      <c r="U329" s="1221" t="n"/>
      <c r="V329" s="1221" t="n"/>
      <c r="W329" s="1221" t="n"/>
      <c r="X329" s="1221" t="n"/>
      <c r="Y329" s="1222" t="n"/>
      <c r="Z329" s="1222" t="n"/>
      <c r="AA329" s="1080" t="n"/>
      <c r="AB329" s="788" t="n"/>
      <c r="AC329" s="788" t="n"/>
      <c r="AD329" s="788" t="n"/>
      <c r="AE329" s="788" t="n"/>
      <c r="AF329" s="788" t="n"/>
      <c r="AG329" s="788" t="n"/>
      <c r="AH329" s="788" t="n"/>
      <c r="AI329" s="788" t="n"/>
      <c r="AJ329" s="788" t="n"/>
      <c r="AK329" s="788" t="n"/>
      <c r="AL329" s="788" t="n"/>
      <c r="AM329" s="788" t="n"/>
      <c r="AN329" s="788" t="n"/>
      <c r="AO329" s="788" t="n"/>
      <c r="AP329" s="788" t="n"/>
    </row>
    <row r="330" ht="15" customHeight="1" s="789">
      <c r="A330" s="1561" t="n"/>
      <c r="B330" s="1218" t="n"/>
      <c r="C330" s="1219" t="n"/>
      <c r="D330" s="1219" t="n"/>
      <c r="E330" s="1223" t="n"/>
      <c r="F330" s="1219" t="n"/>
      <c r="G330" s="902" t="n"/>
      <c r="H330" s="902" t="n"/>
      <c r="I330" s="1219" t="n"/>
      <c r="J330" s="1219" t="n"/>
      <c r="K330" s="1219" t="n"/>
      <c r="L330" s="1221" t="n"/>
      <c r="M330" s="1221" t="n"/>
      <c r="N330" s="1221" t="n"/>
      <c r="O330" s="1221" t="n"/>
      <c r="P330" s="1221" t="n"/>
      <c r="Q330" s="1221" t="n"/>
      <c r="R330" s="1221" t="n"/>
      <c r="S330" s="1221" t="n"/>
      <c r="T330" s="1221" t="n"/>
      <c r="U330" s="1221" t="n"/>
      <c r="V330" s="1221" t="n"/>
      <c r="W330" s="1221" t="n"/>
      <c r="X330" s="1221" t="n"/>
      <c r="Y330" s="1222" t="n"/>
      <c r="Z330" s="1222" t="n"/>
      <c r="AA330" s="1080" t="n"/>
      <c r="AB330" s="788" t="n"/>
      <c r="AC330" s="788" t="n"/>
      <c r="AD330" s="788" t="n"/>
      <c r="AE330" s="788" t="n"/>
      <c r="AF330" s="788" t="n"/>
      <c r="AG330" s="788" t="n"/>
      <c r="AH330" s="788" t="n"/>
      <c r="AI330" s="788" t="n"/>
      <c r="AJ330" s="788" t="n"/>
      <c r="AK330" s="788" t="n"/>
      <c r="AL330" s="788" t="n"/>
      <c r="AM330" s="788" t="n"/>
      <c r="AN330" s="788" t="n"/>
      <c r="AO330" s="788" t="n"/>
      <c r="AP330" s="788" t="n"/>
    </row>
    <row r="331" ht="15" customHeight="1" s="789">
      <c r="A331" s="1561" t="n"/>
      <c r="B331" s="1218" t="n"/>
      <c r="C331" s="1219" t="n"/>
      <c r="D331" s="1219" t="n"/>
      <c r="E331" s="1223" t="n"/>
      <c r="F331" s="1219" t="n"/>
      <c r="G331" s="902" t="n"/>
      <c r="H331" s="902" t="n"/>
      <c r="I331" s="1219" t="n"/>
      <c r="J331" s="1219" t="n"/>
      <c r="K331" s="1219" t="n"/>
      <c r="L331" s="1221" t="n"/>
      <c r="M331" s="1221" t="n"/>
      <c r="N331" s="1221" t="n"/>
      <c r="O331" s="1221" t="n"/>
      <c r="P331" s="1221" t="n"/>
      <c r="Q331" s="1221" t="n"/>
      <c r="R331" s="1221" t="n"/>
      <c r="S331" s="1221" t="n"/>
      <c r="T331" s="1221" t="n"/>
      <c r="U331" s="1221" t="n"/>
      <c r="V331" s="1221" t="n"/>
      <c r="W331" s="1221" t="n"/>
      <c r="X331" s="1221" t="n"/>
      <c r="Y331" s="1222" t="n"/>
      <c r="Z331" s="1222" t="n"/>
      <c r="AA331" s="1080" t="n"/>
      <c r="AB331" s="788" t="n"/>
      <c r="AC331" s="788" t="n"/>
      <c r="AD331" s="788" t="n"/>
      <c r="AE331" s="788" t="n"/>
      <c r="AF331" s="788" t="n"/>
      <c r="AG331" s="788" t="n"/>
      <c r="AH331" s="788" t="n"/>
      <c r="AI331" s="788" t="n"/>
      <c r="AJ331" s="788" t="n"/>
      <c r="AK331" s="788" t="n"/>
      <c r="AL331" s="788" t="n"/>
      <c r="AM331" s="788" t="n"/>
      <c r="AN331" s="788" t="n"/>
      <c r="AO331" s="788" t="n"/>
      <c r="AP331" s="788" t="n"/>
    </row>
    <row r="332" ht="15" customHeight="1" s="789">
      <c r="A332" s="1561" t="n"/>
      <c r="B332" s="1218" t="n"/>
      <c r="C332" s="1219" t="n"/>
      <c r="D332" s="1219" t="n"/>
      <c r="E332" s="1223" t="n"/>
      <c r="F332" s="1219" t="n"/>
      <c r="G332" s="902" t="n"/>
      <c r="H332" s="902" t="n"/>
      <c r="I332" s="1219" t="n"/>
      <c r="J332" s="1219" t="n"/>
      <c r="K332" s="1219" t="n"/>
      <c r="L332" s="1221" t="n"/>
      <c r="M332" s="1221" t="n"/>
      <c r="N332" s="1221" t="n"/>
      <c r="O332" s="1221" t="n"/>
      <c r="P332" s="1221" t="n"/>
      <c r="Q332" s="1221" t="n"/>
      <c r="R332" s="1221" t="n"/>
      <c r="S332" s="1221" t="n"/>
      <c r="T332" s="1221" t="n"/>
      <c r="U332" s="1221" t="n"/>
      <c r="V332" s="1221" t="n"/>
      <c r="W332" s="1221" t="n"/>
      <c r="X332" s="1221" t="n"/>
      <c r="Y332" s="1222" t="n"/>
      <c r="Z332" s="1222" t="n"/>
      <c r="AA332" s="1080" t="n"/>
      <c r="AB332" s="788" t="n"/>
      <c r="AC332" s="788" t="n"/>
      <c r="AD332" s="788" t="n"/>
      <c r="AE332" s="788" t="n"/>
      <c r="AF332" s="788" t="n"/>
      <c r="AG332" s="788" t="n"/>
      <c r="AH332" s="788" t="n"/>
      <c r="AI332" s="788" t="n"/>
      <c r="AJ332" s="788" t="n"/>
      <c r="AK332" s="788" t="n"/>
      <c r="AL332" s="788" t="n"/>
      <c r="AM332" s="788" t="n"/>
      <c r="AN332" s="788" t="n"/>
      <c r="AO332" s="788" t="n"/>
      <c r="AP332" s="788" t="n"/>
    </row>
    <row r="333" ht="15" customHeight="1" s="789">
      <c r="A333" s="1561" t="n"/>
      <c r="B333" s="1218" t="n"/>
      <c r="C333" s="1219" t="n"/>
      <c r="D333" s="1219" t="n"/>
      <c r="E333" s="1223" t="n"/>
      <c r="F333" s="1219" t="n"/>
      <c r="G333" s="902" t="n"/>
      <c r="H333" s="902" t="n"/>
      <c r="I333" s="1219" t="n"/>
      <c r="J333" s="1219" t="n"/>
      <c r="K333" s="1219" t="n"/>
      <c r="L333" s="1221" t="n"/>
      <c r="M333" s="1221" t="n"/>
      <c r="N333" s="1221" t="n"/>
      <c r="O333" s="1221" t="n"/>
      <c r="P333" s="1221" t="n"/>
      <c r="Q333" s="1221" t="n"/>
      <c r="R333" s="1221" t="n"/>
      <c r="S333" s="1221" t="n"/>
      <c r="T333" s="1221" t="n"/>
      <c r="U333" s="1221" t="n"/>
      <c r="V333" s="1221" t="n"/>
      <c r="W333" s="1221" t="n"/>
      <c r="X333" s="1221" t="n"/>
      <c r="Y333" s="1222" t="n"/>
      <c r="Z333" s="1222" t="n"/>
      <c r="AA333" s="1080" t="n"/>
      <c r="AB333" s="788" t="n"/>
      <c r="AC333" s="788" t="n"/>
      <c r="AD333" s="788" t="n"/>
      <c r="AE333" s="788" t="n"/>
      <c r="AF333" s="788" t="n"/>
      <c r="AG333" s="788" t="n"/>
      <c r="AH333" s="788" t="n"/>
      <c r="AI333" s="788" t="n"/>
      <c r="AJ333" s="788" t="n"/>
      <c r="AK333" s="788" t="n"/>
      <c r="AL333" s="788" t="n"/>
      <c r="AM333" s="788" t="n"/>
      <c r="AN333" s="788" t="n"/>
      <c r="AO333" s="788" t="n"/>
      <c r="AP333" s="788" t="n"/>
    </row>
    <row r="334" ht="15" customHeight="1" s="789">
      <c r="A334" s="1561" t="n"/>
      <c r="B334" s="1218" t="n"/>
      <c r="C334" s="1219" t="n"/>
      <c r="D334" s="1219" t="n"/>
      <c r="E334" s="1223" t="n"/>
      <c r="F334" s="1219" t="n"/>
      <c r="G334" s="902" t="n"/>
      <c r="H334" s="902" t="n"/>
      <c r="I334" s="1219" t="n"/>
      <c r="J334" s="1219" t="n"/>
      <c r="K334" s="1219" t="n"/>
      <c r="L334" s="1221" t="n"/>
      <c r="M334" s="1221" t="n"/>
      <c r="N334" s="1221" t="n"/>
      <c r="O334" s="1221" t="n"/>
      <c r="P334" s="1221" t="n"/>
      <c r="Q334" s="1221" t="n"/>
      <c r="R334" s="1221" t="n"/>
      <c r="S334" s="1221" t="n"/>
      <c r="T334" s="1221" t="n"/>
      <c r="U334" s="1221" t="n"/>
      <c r="V334" s="1221" t="n"/>
      <c r="W334" s="1221" t="n"/>
      <c r="X334" s="1221" t="n"/>
      <c r="Y334" s="1222" t="n"/>
      <c r="Z334" s="1222" t="n"/>
      <c r="AA334" s="1080" t="n"/>
      <c r="AB334" s="788" t="n"/>
      <c r="AC334" s="788" t="n"/>
      <c r="AD334" s="788" t="n"/>
      <c r="AE334" s="788" t="n"/>
      <c r="AF334" s="788" t="n"/>
      <c r="AG334" s="788" t="n"/>
      <c r="AH334" s="788" t="n"/>
      <c r="AI334" s="788" t="n"/>
      <c r="AJ334" s="788" t="n"/>
      <c r="AK334" s="788" t="n"/>
      <c r="AL334" s="788" t="n"/>
      <c r="AM334" s="788" t="n"/>
      <c r="AN334" s="788" t="n"/>
      <c r="AO334" s="788" t="n"/>
      <c r="AP334" s="788" t="n"/>
    </row>
    <row r="335" ht="15" customHeight="1" s="789">
      <c r="A335" s="1561" t="n"/>
      <c r="B335" s="1218" t="n"/>
      <c r="C335" s="1219" t="n"/>
      <c r="D335" s="1219" t="n"/>
      <c r="E335" s="1223" t="n"/>
      <c r="F335" s="1219" t="n"/>
      <c r="G335" s="902" t="n"/>
      <c r="H335" s="902" t="n"/>
      <c r="I335" s="1219" t="n"/>
      <c r="J335" s="1219" t="n"/>
      <c r="K335" s="1219" t="n"/>
      <c r="L335" s="1221" t="n"/>
      <c r="M335" s="1221" t="n"/>
      <c r="N335" s="1221" t="n"/>
      <c r="O335" s="1221" t="n"/>
      <c r="P335" s="1221" t="n"/>
      <c r="Q335" s="1221" t="n"/>
      <c r="R335" s="1221" t="n"/>
      <c r="S335" s="1221" t="n"/>
      <c r="T335" s="1221" t="n"/>
      <c r="U335" s="1221" t="n"/>
      <c r="V335" s="1221" t="n"/>
      <c r="W335" s="1221" t="n"/>
      <c r="X335" s="1221" t="n"/>
      <c r="Y335" s="1222" t="n"/>
      <c r="Z335" s="1222" t="n"/>
      <c r="AA335" s="1080" t="n"/>
      <c r="AB335" s="788" t="n"/>
      <c r="AC335" s="788" t="n"/>
      <c r="AD335" s="788" t="n"/>
      <c r="AE335" s="788" t="n"/>
      <c r="AF335" s="788" t="n"/>
      <c r="AG335" s="788" t="n"/>
      <c r="AH335" s="788" t="n"/>
      <c r="AI335" s="788" t="n"/>
      <c r="AJ335" s="788" t="n"/>
      <c r="AK335" s="788" t="n"/>
      <c r="AL335" s="788" t="n"/>
      <c r="AM335" s="788" t="n"/>
      <c r="AN335" s="788" t="n"/>
      <c r="AO335" s="788" t="n"/>
      <c r="AP335" s="788" t="n"/>
    </row>
    <row r="336" ht="15" customHeight="1" s="789">
      <c r="A336" s="1561" t="n"/>
      <c r="B336" s="1218" t="n"/>
      <c r="C336" s="1219" t="n"/>
      <c r="D336" s="1219" t="n"/>
      <c r="E336" s="1223" t="n"/>
      <c r="F336" s="1219" t="n"/>
      <c r="G336" s="902" t="n"/>
      <c r="H336" s="902" t="n"/>
      <c r="I336" s="1219" t="n"/>
      <c r="J336" s="1219" t="n"/>
      <c r="K336" s="1219" t="n"/>
      <c r="L336" s="1221" t="n"/>
      <c r="M336" s="1221" t="n"/>
      <c r="N336" s="1221" t="n"/>
      <c r="O336" s="1221" t="n"/>
      <c r="P336" s="1221" t="n"/>
      <c r="Q336" s="1221" t="n"/>
      <c r="R336" s="1221" t="n"/>
      <c r="S336" s="1221" t="n"/>
      <c r="T336" s="1221" t="n"/>
      <c r="U336" s="1221" t="n"/>
      <c r="V336" s="1221" t="n"/>
      <c r="W336" s="1221" t="n"/>
      <c r="X336" s="1221" t="n"/>
      <c r="Y336" s="1222" t="n"/>
      <c r="Z336" s="1222" t="n"/>
      <c r="AA336" s="1080" t="n"/>
      <c r="AB336" s="788" t="n"/>
      <c r="AC336" s="788" t="n"/>
      <c r="AD336" s="788" t="n"/>
      <c r="AE336" s="788" t="n"/>
      <c r="AF336" s="788" t="n"/>
      <c r="AG336" s="788" t="n"/>
      <c r="AH336" s="788" t="n"/>
      <c r="AI336" s="788" t="n"/>
      <c r="AJ336" s="788" t="n"/>
      <c r="AK336" s="788" t="n"/>
      <c r="AL336" s="788" t="n"/>
      <c r="AM336" s="788" t="n"/>
      <c r="AN336" s="788" t="n"/>
      <c r="AO336" s="788" t="n"/>
      <c r="AP336" s="788" t="n"/>
    </row>
    <row r="337" ht="15" customHeight="1" s="789">
      <c r="A337" s="1561" t="n"/>
      <c r="B337" s="1218" t="n"/>
      <c r="C337" s="1219" t="n"/>
      <c r="D337" s="1219" t="n"/>
      <c r="E337" s="1223" t="n"/>
      <c r="F337" s="1219" t="n"/>
      <c r="G337" s="902" t="n"/>
      <c r="H337" s="902" t="n"/>
      <c r="I337" s="1219" t="n"/>
      <c r="J337" s="1219" t="n"/>
      <c r="K337" s="1219" t="n"/>
      <c r="L337" s="1221" t="n"/>
      <c r="M337" s="1221" t="n"/>
      <c r="N337" s="1221" t="n"/>
      <c r="O337" s="1221" t="n"/>
      <c r="P337" s="1221" t="n"/>
      <c r="Q337" s="1221" t="n"/>
      <c r="R337" s="1221" t="n"/>
      <c r="S337" s="1221" t="n"/>
      <c r="T337" s="1221" t="n"/>
      <c r="U337" s="1221" t="n"/>
      <c r="V337" s="1221" t="n"/>
      <c r="W337" s="1221" t="n"/>
      <c r="X337" s="1221" t="n"/>
      <c r="Y337" s="1222" t="n"/>
      <c r="Z337" s="1222" t="n"/>
      <c r="AA337" s="1080" t="n"/>
      <c r="AB337" s="788" t="n"/>
      <c r="AC337" s="788" t="n"/>
      <c r="AD337" s="788" t="n"/>
      <c r="AE337" s="788" t="n"/>
      <c r="AF337" s="788" t="n"/>
      <c r="AG337" s="788" t="n"/>
      <c r="AH337" s="788" t="n"/>
      <c r="AI337" s="788" t="n"/>
      <c r="AJ337" s="788" t="n"/>
      <c r="AK337" s="788" t="n"/>
      <c r="AL337" s="788" t="n"/>
      <c r="AM337" s="788" t="n"/>
      <c r="AN337" s="788" t="n"/>
      <c r="AO337" s="788" t="n"/>
      <c r="AP337" s="788" t="n"/>
    </row>
    <row r="338" ht="15" customHeight="1" s="789">
      <c r="A338" s="1561" t="n"/>
      <c r="B338" s="1218" t="n"/>
      <c r="C338" s="1219" t="n"/>
      <c r="D338" s="1219" t="n"/>
      <c r="E338" s="1223" t="n"/>
      <c r="F338" s="1219" t="n"/>
      <c r="G338" s="902" t="n"/>
      <c r="H338" s="902" t="n"/>
      <c r="I338" s="1219" t="n"/>
      <c r="J338" s="1219" t="n"/>
      <c r="K338" s="1219" t="n"/>
      <c r="L338" s="1221" t="n"/>
      <c r="M338" s="1221" t="n"/>
      <c r="N338" s="1221" t="n"/>
      <c r="O338" s="1221" t="n"/>
      <c r="P338" s="1221" t="n"/>
      <c r="Q338" s="1221" t="n"/>
      <c r="R338" s="1221" t="n"/>
      <c r="S338" s="1221" t="n"/>
      <c r="T338" s="1221" t="n"/>
      <c r="U338" s="1221" t="n"/>
      <c r="V338" s="1221" t="n"/>
      <c r="W338" s="1221" t="n"/>
      <c r="X338" s="1221" t="n"/>
      <c r="Y338" s="1222" t="n"/>
      <c r="Z338" s="1222" t="n"/>
      <c r="AA338" s="1080" t="n"/>
      <c r="AB338" s="788" t="n"/>
      <c r="AC338" s="788" t="n"/>
      <c r="AD338" s="788" t="n"/>
      <c r="AE338" s="788" t="n"/>
      <c r="AF338" s="788" t="n"/>
      <c r="AG338" s="788" t="n"/>
      <c r="AH338" s="788" t="n"/>
      <c r="AI338" s="788" t="n"/>
      <c r="AJ338" s="788" t="n"/>
      <c r="AK338" s="788" t="n"/>
      <c r="AL338" s="788" t="n"/>
      <c r="AM338" s="788" t="n"/>
      <c r="AN338" s="788" t="n"/>
      <c r="AO338" s="788" t="n"/>
      <c r="AP338" s="788" t="n"/>
    </row>
    <row r="339" ht="15" customHeight="1" s="789">
      <c r="A339" s="1561" t="n"/>
      <c r="B339" s="1218" t="n"/>
      <c r="C339" s="1219" t="n"/>
      <c r="D339" s="1219" t="n"/>
      <c r="E339" s="1223" t="n"/>
      <c r="F339" s="1219" t="n"/>
      <c r="G339" s="902" t="n"/>
      <c r="H339" s="902" t="n"/>
      <c r="I339" s="1219" t="n"/>
      <c r="J339" s="1219" t="n"/>
      <c r="K339" s="1219" t="n"/>
      <c r="L339" s="1221" t="n"/>
      <c r="M339" s="1221" t="n"/>
      <c r="N339" s="1221" t="n"/>
      <c r="O339" s="1221" t="n"/>
      <c r="P339" s="1221" t="n"/>
      <c r="Q339" s="1221" t="n"/>
      <c r="R339" s="1221" t="n"/>
      <c r="S339" s="1221" t="n"/>
      <c r="T339" s="1221" t="n"/>
      <c r="U339" s="1221" t="n"/>
      <c r="V339" s="1221" t="n"/>
      <c r="W339" s="1221" t="n"/>
      <c r="X339" s="1221" t="n"/>
      <c r="Y339" s="1222" t="n"/>
      <c r="Z339" s="1222" t="n"/>
      <c r="AA339" s="1080" t="n"/>
      <c r="AB339" s="788" t="n"/>
      <c r="AC339" s="788" t="n"/>
      <c r="AD339" s="788" t="n"/>
      <c r="AE339" s="788" t="n"/>
      <c r="AF339" s="788" t="n"/>
      <c r="AG339" s="788" t="n"/>
      <c r="AH339" s="788" t="n"/>
      <c r="AI339" s="788" t="n"/>
      <c r="AJ339" s="788" t="n"/>
      <c r="AK339" s="788" t="n"/>
      <c r="AL339" s="788" t="n"/>
      <c r="AM339" s="788" t="n"/>
      <c r="AN339" s="788" t="n"/>
      <c r="AO339" s="788" t="n"/>
      <c r="AP339" s="788" t="n"/>
    </row>
    <row r="340" ht="15" customHeight="1" s="789">
      <c r="A340" s="1561" t="n"/>
      <c r="B340" s="1218" t="n"/>
      <c r="C340" s="1219" t="n"/>
      <c r="D340" s="1219" t="n"/>
      <c r="E340" s="1223" t="n"/>
      <c r="F340" s="1219" t="n"/>
      <c r="G340" s="902" t="n"/>
      <c r="H340" s="902" t="n"/>
      <c r="I340" s="1219" t="n"/>
      <c r="J340" s="1219" t="n"/>
      <c r="K340" s="1219" t="n"/>
      <c r="L340" s="1221" t="n"/>
      <c r="M340" s="1221" t="n"/>
      <c r="N340" s="1221" t="n"/>
      <c r="O340" s="1221" t="n"/>
      <c r="P340" s="1221" t="n"/>
      <c r="Q340" s="1221" t="n"/>
      <c r="R340" s="1221" t="n"/>
      <c r="S340" s="1221" t="n"/>
      <c r="T340" s="1221" t="n"/>
      <c r="U340" s="1221" t="n"/>
      <c r="V340" s="1221" t="n"/>
      <c r="W340" s="1221" t="n"/>
      <c r="X340" s="1221" t="n"/>
      <c r="Y340" s="1222" t="n"/>
      <c r="Z340" s="1222" t="n"/>
      <c r="AA340" s="1080" t="n"/>
      <c r="AB340" s="788" t="n"/>
      <c r="AC340" s="788" t="n"/>
      <c r="AD340" s="788" t="n"/>
      <c r="AE340" s="788" t="n"/>
      <c r="AF340" s="788" t="n"/>
      <c r="AG340" s="788" t="n"/>
      <c r="AH340" s="788" t="n"/>
      <c r="AI340" s="788" t="n"/>
      <c r="AJ340" s="788" t="n"/>
      <c r="AK340" s="788" t="n"/>
      <c r="AL340" s="788" t="n"/>
      <c r="AM340" s="788" t="n"/>
      <c r="AN340" s="788" t="n"/>
      <c r="AO340" s="788" t="n"/>
      <c r="AP340" s="788" t="n"/>
    </row>
    <row r="341" ht="15" customHeight="1" s="789">
      <c r="A341" s="1561" t="n"/>
      <c r="B341" s="1218" t="n"/>
      <c r="C341" s="1219" t="n"/>
      <c r="D341" s="1219" t="n"/>
      <c r="E341" s="1223" t="n"/>
      <c r="F341" s="1219" t="n"/>
      <c r="G341" s="902" t="n"/>
      <c r="H341" s="902" t="n"/>
      <c r="I341" s="1219" t="n"/>
      <c r="J341" s="1219" t="n"/>
      <c r="K341" s="1219" t="n"/>
      <c r="L341" s="1221" t="n"/>
      <c r="M341" s="1221" t="n"/>
      <c r="N341" s="1221" t="n"/>
      <c r="O341" s="1221" t="n"/>
      <c r="P341" s="1221" t="n"/>
      <c r="Q341" s="1221" t="n"/>
      <c r="R341" s="1221" t="n"/>
      <c r="S341" s="1221" t="n"/>
      <c r="T341" s="1221" t="n"/>
      <c r="U341" s="1221" t="n"/>
      <c r="V341" s="1221" t="n"/>
      <c r="W341" s="1221" t="n"/>
      <c r="X341" s="1221" t="n"/>
      <c r="Y341" s="1222" t="n"/>
      <c r="Z341" s="1222" t="n"/>
      <c r="AA341" s="1080" t="n"/>
      <c r="AB341" s="788" t="n"/>
      <c r="AC341" s="788" t="n"/>
      <c r="AD341" s="788" t="n"/>
      <c r="AE341" s="788" t="n"/>
      <c r="AF341" s="788" t="n"/>
      <c r="AG341" s="788" t="n"/>
      <c r="AH341" s="788" t="n"/>
      <c r="AI341" s="788" t="n"/>
      <c r="AJ341" s="788" t="n"/>
      <c r="AK341" s="788" t="n"/>
      <c r="AL341" s="788" t="n"/>
      <c r="AM341" s="788" t="n"/>
      <c r="AN341" s="788" t="n"/>
      <c r="AO341" s="788" t="n"/>
      <c r="AP341" s="788" t="n"/>
    </row>
    <row r="342" ht="15" customHeight="1" s="789">
      <c r="A342" s="1561" t="n"/>
      <c r="B342" s="1218" t="n"/>
      <c r="C342" s="1219" t="n"/>
      <c r="D342" s="1219" t="n"/>
      <c r="E342" s="1223" t="n"/>
      <c r="F342" s="1219" t="n"/>
      <c r="G342" s="902" t="n"/>
      <c r="H342" s="902" t="n"/>
      <c r="I342" s="1219" t="n"/>
      <c r="J342" s="1219" t="n"/>
      <c r="K342" s="1219" t="n"/>
      <c r="L342" s="1221" t="n"/>
      <c r="M342" s="1221" t="n"/>
      <c r="N342" s="1221" t="n"/>
      <c r="O342" s="1221" t="n"/>
      <c r="P342" s="1221" t="n"/>
      <c r="Q342" s="1221" t="n"/>
      <c r="R342" s="1221" t="n"/>
      <c r="S342" s="1221" t="n"/>
      <c r="T342" s="1221" t="n"/>
      <c r="U342" s="1221" t="n"/>
      <c r="V342" s="1221" t="n"/>
      <c r="W342" s="1221" t="n"/>
      <c r="X342" s="1221" t="n"/>
      <c r="Y342" s="1222" t="n"/>
      <c r="Z342" s="1222" t="n"/>
      <c r="AA342" s="1080" t="n"/>
      <c r="AB342" s="788" t="n"/>
      <c r="AC342" s="788" t="n"/>
      <c r="AD342" s="788" t="n"/>
      <c r="AE342" s="788" t="n"/>
      <c r="AF342" s="788" t="n"/>
      <c r="AG342" s="788" t="n"/>
      <c r="AH342" s="788" t="n"/>
      <c r="AI342" s="788" t="n"/>
      <c r="AJ342" s="788" t="n"/>
      <c r="AK342" s="788" t="n"/>
      <c r="AL342" s="788" t="n"/>
      <c r="AM342" s="788" t="n"/>
      <c r="AN342" s="788" t="n"/>
      <c r="AO342" s="788" t="n"/>
      <c r="AP342" s="788" t="n"/>
    </row>
    <row r="343" ht="15" customHeight="1" s="789">
      <c r="A343" s="1561" t="n"/>
      <c r="B343" s="1218" t="n"/>
      <c r="C343" s="1219" t="n"/>
      <c r="D343" s="1219" t="n"/>
      <c r="E343" s="1223" t="n"/>
      <c r="F343" s="1219" t="n"/>
      <c r="G343" s="902" t="n"/>
      <c r="H343" s="902" t="n"/>
      <c r="I343" s="1219" t="n"/>
      <c r="J343" s="1219" t="n"/>
      <c r="K343" s="1219" t="n"/>
      <c r="L343" s="1221" t="n"/>
      <c r="M343" s="1221" t="n"/>
      <c r="N343" s="1221" t="n"/>
      <c r="O343" s="1221" t="n"/>
      <c r="P343" s="1221" t="n"/>
      <c r="Q343" s="1221" t="n"/>
      <c r="R343" s="1221" t="n"/>
      <c r="S343" s="1221" t="n"/>
      <c r="T343" s="1221" t="n"/>
      <c r="U343" s="1221" t="n"/>
      <c r="V343" s="1221" t="n"/>
      <c r="W343" s="1221" t="n"/>
      <c r="X343" s="1221" t="n"/>
      <c r="Y343" s="1222" t="n"/>
      <c r="Z343" s="1222" t="n"/>
      <c r="AA343" s="1080" t="n"/>
      <c r="AB343" s="788" t="n"/>
      <c r="AC343" s="788" t="n"/>
      <c r="AD343" s="788" t="n"/>
      <c r="AE343" s="788" t="n"/>
      <c r="AF343" s="788" t="n"/>
      <c r="AG343" s="788" t="n"/>
      <c r="AH343" s="788" t="n"/>
      <c r="AI343" s="788" t="n"/>
      <c r="AJ343" s="788" t="n"/>
      <c r="AK343" s="788" t="n"/>
      <c r="AL343" s="788" t="n"/>
      <c r="AM343" s="788" t="n"/>
      <c r="AN343" s="788" t="n"/>
      <c r="AO343" s="788" t="n"/>
      <c r="AP343" s="788" t="n"/>
    </row>
    <row r="344" ht="15" customHeight="1" s="789">
      <c r="A344" s="1561" t="n"/>
      <c r="B344" s="1218" t="n"/>
      <c r="C344" s="1219" t="n"/>
      <c r="D344" s="1219" t="n"/>
      <c r="E344" s="1223" t="n"/>
      <c r="F344" s="1219" t="n"/>
      <c r="G344" s="902" t="n"/>
      <c r="H344" s="902" t="n"/>
      <c r="I344" s="1219" t="n"/>
      <c r="J344" s="1219" t="n"/>
      <c r="K344" s="1219" t="n"/>
      <c r="L344" s="1221" t="n"/>
      <c r="M344" s="1221" t="n"/>
      <c r="N344" s="1221" t="n"/>
      <c r="O344" s="1221" t="n"/>
      <c r="P344" s="1221" t="n"/>
      <c r="Q344" s="1221" t="n"/>
      <c r="R344" s="1221" t="n"/>
      <c r="S344" s="1221" t="n"/>
      <c r="T344" s="1221" t="n"/>
      <c r="U344" s="1221" t="n"/>
      <c r="V344" s="1221" t="n"/>
      <c r="W344" s="1221" t="n"/>
      <c r="X344" s="1221" t="n"/>
      <c r="Y344" s="1222" t="n"/>
      <c r="Z344" s="1222" t="n"/>
      <c r="AA344" s="1080" t="n"/>
      <c r="AB344" s="788" t="n"/>
      <c r="AC344" s="788" t="n"/>
      <c r="AD344" s="788" t="n"/>
      <c r="AE344" s="788" t="n"/>
      <c r="AF344" s="788" t="n"/>
      <c r="AG344" s="788" t="n"/>
      <c r="AH344" s="788" t="n"/>
      <c r="AI344" s="788" t="n"/>
      <c r="AJ344" s="788" t="n"/>
      <c r="AK344" s="788" t="n"/>
      <c r="AL344" s="788" t="n"/>
      <c r="AM344" s="788" t="n"/>
      <c r="AN344" s="788" t="n"/>
      <c r="AO344" s="788" t="n"/>
      <c r="AP344" s="788" t="n"/>
    </row>
    <row r="345" ht="15" customHeight="1" s="789">
      <c r="A345" s="1561" t="n"/>
      <c r="B345" s="1218" t="n"/>
      <c r="C345" s="1219" t="n"/>
      <c r="D345" s="1219" t="n"/>
      <c r="E345" s="1223" t="n"/>
      <c r="F345" s="1219" t="n"/>
      <c r="G345" s="902" t="n"/>
      <c r="H345" s="902" t="n"/>
      <c r="I345" s="1219" t="n"/>
      <c r="J345" s="1219" t="n"/>
      <c r="K345" s="1219" t="n"/>
      <c r="L345" s="1221" t="n"/>
      <c r="M345" s="1221" t="n"/>
      <c r="N345" s="1221" t="n"/>
      <c r="O345" s="1221" t="n"/>
      <c r="P345" s="1221" t="n"/>
      <c r="Q345" s="1221" t="n"/>
      <c r="R345" s="1221" t="n"/>
      <c r="S345" s="1221" t="n"/>
      <c r="T345" s="1221" t="n"/>
      <c r="U345" s="1221" t="n"/>
      <c r="V345" s="1221" t="n"/>
      <c r="W345" s="1221" t="n"/>
      <c r="X345" s="1221" t="n"/>
      <c r="Y345" s="1222" t="n"/>
      <c r="Z345" s="1222" t="n"/>
      <c r="AA345" s="1080" t="n"/>
      <c r="AB345" s="788" t="n"/>
      <c r="AC345" s="788" t="n"/>
      <c r="AD345" s="788" t="n"/>
      <c r="AE345" s="788" t="n"/>
      <c r="AF345" s="788" t="n"/>
      <c r="AG345" s="788" t="n"/>
      <c r="AH345" s="788" t="n"/>
      <c r="AI345" s="788" t="n"/>
      <c r="AJ345" s="788" t="n"/>
      <c r="AK345" s="788" t="n"/>
      <c r="AL345" s="788" t="n"/>
      <c r="AM345" s="788" t="n"/>
      <c r="AN345" s="788" t="n"/>
      <c r="AO345" s="788" t="n"/>
      <c r="AP345" s="788" t="n"/>
    </row>
    <row r="346" ht="15" customHeight="1" s="789">
      <c r="A346" s="1561" t="n"/>
      <c r="B346" s="1218" t="n"/>
      <c r="C346" s="1219" t="n"/>
      <c r="D346" s="1219" t="n"/>
      <c r="E346" s="1223" t="n"/>
      <c r="F346" s="1219" t="n"/>
      <c r="G346" s="902" t="n"/>
      <c r="H346" s="902" t="n"/>
      <c r="I346" s="1219" t="n"/>
      <c r="J346" s="1219" t="n"/>
      <c r="K346" s="1219" t="n"/>
      <c r="L346" s="1221" t="n"/>
      <c r="M346" s="1221" t="n"/>
      <c r="N346" s="1221" t="n"/>
      <c r="O346" s="1221" t="n"/>
      <c r="P346" s="1221" t="n"/>
      <c r="Q346" s="1221" t="n"/>
      <c r="R346" s="1221" t="n"/>
      <c r="S346" s="1221" t="n"/>
      <c r="T346" s="1221" t="n"/>
      <c r="U346" s="1221" t="n"/>
      <c r="V346" s="1221" t="n"/>
      <c r="W346" s="1221" t="n"/>
      <c r="X346" s="1221" t="n"/>
      <c r="Y346" s="1222" t="n"/>
      <c r="Z346" s="1222" t="n"/>
      <c r="AA346" s="1080" t="n"/>
      <c r="AB346" s="788" t="n"/>
      <c r="AC346" s="788" t="n"/>
      <c r="AD346" s="788" t="n"/>
      <c r="AE346" s="788" t="n"/>
      <c r="AF346" s="788" t="n"/>
      <c r="AG346" s="788" t="n"/>
      <c r="AH346" s="788" t="n"/>
      <c r="AI346" s="788" t="n"/>
      <c r="AJ346" s="788" t="n"/>
      <c r="AK346" s="788" t="n"/>
      <c r="AL346" s="788" t="n"/>
      <c r="AM346" s="788" t="n"/>
      <c r="AN346" s="788" t="n"/>
      <c r="AO346" s="788" t="n"/>
      <c r="AP346" s="788" t="n"/>
    </row>
    <row r="347" ht="15" customHeight="1" s="789">
      <c r="A347" s="1561" t="n"/>
      <c r="B347" s="1218" t="n"/>
      <c r="C347" s="1219" t="n"/>
      <c r="D347" s="1219" t="n"/>
      <c r="E347" s="1223" t="n"/>
      <c r="F347" s="1219" t="n"/>
      <c r="G347" s="902" t="n"/>
      <c r="H347" s="902" t="n"/>
      <c r="I347" s="1219" t="n"/>
      <c r="J347" s="1219" t="n"/>
      <c r="K347" s="1219" t="n"/>
      <c r="L347" s="1221" t="n"/>
      <c r="M347" s="1221" t="n"/>
      <c r="N347" s="1221" t="n"/>
      <c r="O347" s="1221" t="n"/>
      <c r="P347" s="1221" t="n"/>
      <c r="Q347" s="1221" t="n"/>
      <c r="R347" s="1221" t="n"/>
      <c r="S347" s="1221" t="n"/>
      <c r="T347" s="1221" t="n"/>
      <c r="U347" s="1221" t="n"/>
      <c r="V347" s="1221" t="n"/>
      <c r="W347" s="1221" t="n"/>
      <c r="X347" s="1221" t="n"/>
      <c r="Y347" s="1222" t="n"/>
      <c r="Z347" s="1222" t="n"/>
      <c r="AA347" s="1080" t="n"/>
      <c r="AB347" s="788" t="n"/>
      <c r="AC347" s="788" t="n"/>
      <c r="AD347" s="788" t="n"/>
      <c r="AE347" s="788" t="n"/>
      <c r="AF347" s="788" t="n"/>
      <c r="AG347" s="788" t="n"/>
      <c r="AH347" s="788" t="n"/>
      <c r="AI347" s="788" t="n"/>
      <c r="AJ347" s="788" t="n"/>
      <c r="AK347" s="788" t="n"/>
      <c r="AL347" s="788" t="n"/>
      <c r="AM347" s="788" t="n"/>
      <c r="AN347" s="788" t="n"/>
      <c r="AO347" s="788" t="n"/>
      <c r="AP347" s="788" t="n"/>
    </row>
    <row r="348" ht="15" customHeight="1" s="789">
      <c r="A348" s="1561" t="n"/>
      <c r="B348" s="1218" t="n"/>
      <c r="C348" s="1219" t="n"/>
      <c r="D348" s="1219" t="n"/>
      <c r="E348" s="1223" t="n"/>
      <c r="F348" s="1219" t="n"/>
      <c r="G348" s="902" t="n"/>
      <c r="H348" s="902" t="n"/>
      <c r="I348" s="1219" t="n"/>
      <c r="J348" s="1219" t="n"/>
      <c r="K348" s="1219" t="n"/>
      <c r="L348" s="1221" t="n"/>
      <c r="M348" s="1221" t="n"/>
      <c r="N348" s="1221" t="n"/>
      <c r="O348" s="1221" t="n"/>
      <c r="P348" s="1221" t="n"/>
      <c r="Q348" s="1221" t="n"/>
      <c r="R348" s="1221" t="n"/>
      <c r="S348" s="1221" t="n"/>
      <c r="T348" s="1221" t="n"/>
      <c r="U348" s="1221" t="n"/>
      <c r="V348" s="1221" t="n"/>
      <c r="W348" s="1221" t="n"/>
      <c r="X348" s="1221" t="n"/>
      <c r="Y348" s="1222" t="n"/>
      <c r="Z348" s="1222" t="n"/>
      <c r="AA348" s="1080" t="n"/>
      <c r="AB348" s="788" t="n"/>
      <c r="AC348" s="788" t="n"/>
      <c r="AD348" s="788" t="n"/>
      <c r="AE348" s="788" t="n"/>
      <c r="AF348" s="788" t="n"/>
      <c r="AG348" s="788" t="n"/>
      <c r="AH348" s="788" t="n"/>
      <c r="AI348" s="788" t="n"/>
      <c r="AJ348" s="788" t="n"/>
      <c r="AK348" s="788" t="n"/>
      <c r="AL348" s="788" t="n"/>
      <c r="AM348" s="788" t="n"/>
      <c r="AN348" s="788" t="n"/>
      <c r="AO348" s="788" t="n"/>
      <c r="AP348" s="788" t="n"/>
    </row>
    <row r="349" ht="15" customHeight="1" s="789">
      <c r="A349" s="1561" t="n"/>
      <c r="B349" s="1218" t="n"/>
      <c r="C349" s="1219" t="n"/>
      <c r="D349" s="1219" t="n"/>
      <c r="E349" s="1223" t="n"/>
      <c r="F349" s="1219" t="n"/>
      <c r="G349" s="902" t="n"/>
      <c r="H349" s="902" t="n"/>
      <c r="I349" s="1219" t="n"/>
      <c r="J349" s="1219" t="n"/>
      <c r="K349" s="1219" t="n"/>
      <c r="L349" s="1221" t="n"/>
      <c r="M349" s="1221" t="n"/>
      <c r="N349" s="1221" t="n"/>
      <c r="O349" s="1221" t="n"/>
      <c r="P349" s="1221" t="n"/>
      <c r="Q349" s="1221" t="n"/>
      <c r="R349" s="1221" t="n"/>
      <c r="S349" s="1221" t="n"/>
      <c r="T349" s="1221" t="n"/>
      <c r="U349" s="1221" t="n"/>
      <c r="V349" s="1221" t="n"/>
      <c r="W349" s="1221" t="n"/>
      <c r="X349" s="1221" t="n"/>
      <c r="Y349" s="1222" t="n"/>
      <c r="Z349" s="1222" t="n"/>
      <c r="AA349" s="1080" t="n"/>
      <c r="AB349" s="788" t="n"/>
      <c r="AC349" s="788" t="n"/>
      <c r="AD349" s="788" t="n"/>
      <c r="AE349" s="788" t="n"/>
      <c r="AF349" s="788" t="n"/>
      <c r="AG349" s="788" t="n"/>
      <c r="AH349" s="788" t="n"/>
      <c r="AI349" s="788" t="n"/>
      <c r="AJ349" s="788" t="n"/>
      <c r="AK349" s="788" t="n"/>
      <c r="AL349" s="788" t="n"/>
      <c r="AM349" s="788" t="n"/>
      <c r="AN349" s="788" t="n"/>
      <c r="AO349" s="788" t="n"/>
      <c r="AP349" s="788" t="n"/>
    </row>
    <row r="350" ht="15" customHeight="1" s="789">
      <c r="A350" s="1561" t="n"/>
      <c r="B350" s="1218" t="n"/>
      <c r="C350" s="1219" t="n"/>
      <c r="D350" s="1219" t="n"/>
      <c r="E350" s="1223" t="n"/>
      <c r="F350" s="1219" t="n"/>
      <c r="G350" s="902" t="n"/>
      <c r="H350" s="902" t="n"/>
      <c r="I350" s="1219" t="n"/>
      <c r="J350" s="1219" t="n"/>
      <c r="K350" s="1219" t="n"/>
      <c r="L350" s="1221" t="n"/>
      <c r="M350" s="1221" t="n"/>
      <c r="N350" s="1221" t="n"/>
      <c r="O350" s="1221" t="n"/>
      <c r="P350" s="1221" t="n"/>
      <c r="Q350" s="1221" t="n"/>
      <c r="R350" s="1221" t="n"/>
      <c r="S350" s="1221" t="n"/>
      <c r="T350" s="1221" t="n"/>
      <c r="U350" s="1221" t="n"/>
      <c r="V350" s="1221" t="n"/>
      <c r="W350" s="1221" t="n"/>
      <c r="X350" s="1221" t="n"/>
      <c r="Y350" s="1222" t="n"/>
      <c r="Z350" s="1222" t="n"/>
      <c r="AA350" s="1080" t="n"/>
      <c r="AB350" s="788" t="n"/>
      <c r="AC350" s="788" t="n"/>
      <c r="AD350" s="788" t="n"/>
      <c r="AE350" s="788" t="n"/>
      <c r="AF350" s="788" t="n"/>
      <c r="AG350" s="788" t="n"/>
      <c r="AH350" s="788" t="n"/>
      <c r="AI350" s="788" t="n"/>
      <c r="AJ350" s="788" t="n"/>
      <c r="AK350" s="788" t="n"/>
      <c r="AL350" s="788" t="n"/>
      <c r="AM350" s="788" t="n"/>
      <c r="AN350" s="788" t="n"/>
      <c r="AO350" s="788" t="n"/>
      <c r="AP350" s="788" t="n"/>
    </row>
    <row r="351" ht="15" customHeight="1" s="789">
      <c r="A351" s="1561" t="n"/>
      <c r="B351" s="1218" t="n"/>
      <c r="C351" s="1219" t="n"/>
      <c r="D351" s="1219" t="n"/>
      <c r="E351" s="1223" t="n"/>
      <c r="F351" s="1219" t="n"/>
      <c r="G351" s="902" t="n"/>
      <c r="H351" s="902" t="n"/>
      <c r="I351" s="1219" t="n"/>
      <c r="J351" s="1219" t="n"/>
      <c r="K351" s="1219" t="n"/>
      <c r="L351" s="1221" t="n"/>
      <c r="M351" s="1221" t="n"/>
      <c r="N351" s="1221" t="n"/>
      <c r="O351" s="1221" t="n"/>
      <c r="P351" s="1221" t="n"/>
      <c r="Q351" s="1221" t="n"/>
      <c r="R351" s="1221" t="n"/>
      <c r="S351" s="1221" t="n"/>
      <c r="T351" s="1221" t="n"/>
      <c r="U351" s="1221" t="n"/>
      <c r="V351" s="1221" t="n"/>
      <c r="W351" s="1221" t="n"/>
      <c r="X351" s="1221" t="n"/>
      <c r="Y351" s="1222" t="n"/>
      <c r="Z351" s="1222" t="n"/>
      <c r="AA351" s="1080" t="n"/>
      <c r="AB351" s="788" t="n"/>
      <c r="AC351" s="788" t="n"/>
      <c r="AD351" s="788" t="n"/>
      <c r="AE351" s="788" t="n"/>
      <c r="AF351" s="788" t="n"/>
      <c r="AG351" s="788" t="n"/>
      <c r="AH351" s="788" t="n"/>
      <c r="AI351" s="788" t="n"/>
      <c r="AJ351" s="788" t="n"/>
      <c r="AK351" s="788" t="n"/>
      <c r="AL351" s="788" t="n"/>
      <c r="AM351" s="788" t="n"/>
      <c r="AN351" s="788" t="n"/>
      <c r="AO351" s="788" t="n"/>
      <c r="AP351" s="788" t="n"/>
    </row>
    <row r="352" ht="15" customHeight="1" s="789">
      <c r="A352" s="1561" t="n"/>
      <c r="B352" s="1218" t="n"/>
      <c r="C352" s="1219" t="n"/>
      <c r="D352" s="1219" t="n"/>
      <c r="E352" s="1223" t="n"/>
      <c r="F352" s="1219" t="n"/>
      <c r="G352" s="902" t="n"/>
      <c r="H352" s="902" t="n"/>
      <c r="I352" s="1219" t="n"/>
      <c r="J352" s="1219" t="n"/>
      <c r="K352" s="1219" t="n"/>
      <c r="L352" s="1221" t="n"/>
      <c r="M352" s="1221" t="n"/>
      <c r="N352" s="1221" t="n"/>
      <c r="O352" s="1221" t="n"/>
      <c r="P352" s="1221" t="n"/>
      <c r="Q352" s="1221" t="n"/>
      <c r="R352" s="1221" t="n"/>
      <c r="S352" s="1221" t="n"/>
      <c r="T352" s="1221" t="n"/>
      <c r="U352" s="1221" t="n"/>
      <c r="V352" s="1221" t="n"/>
      <c r="W352" s="1221" t="n"/>
      <c r="X352" s="1221" t="n"/>
      <c r="Y352" s="1222" t="n"/>
      <c r="Z352" s="1222" t="n"/>
      <c r="AA352" s="1080" t="n"/>
      <c r="AB352" s="788" t="n"/>
      <c r="AC352" s="788" t="n"/>
      <c r="AD352" s="788" t="n"/>
      <c r="AE352" s="788" t="n"/>
      <c r="AF352" s="788" t="n"/>
      <c r="AG352" s="788" t="n"/>
      <c r="AH352" s="788" t="n"/>
      <c r="AI352" s="788" t="n"/>
      <c r="AJ352" s="788" t="n"/>
      <c r="AK352" s="788" t="n"/>
      <c r="AL352" s="788" t="n"/>
      <c r="AM352" s="788" t="n"/>
      <c r="AN352" s="788" t="n"/>
      <c r="AO352" s="788" t="n"/>
      <c r="AP352" s="788" t="n"/>
    </row>
    <row r="353" ht="15" customHeight="1" s="789">
      <c r="A353" s="1561" t="n"/>
      <c r="B353" s="1218" t="n"/>
      <c r="C353" s="1219" t="n"/>
      <c r="D353" s="1219" t="n"/>
      <c r="E353" s="1223" t="n"/>
      <c r="F353" s="1219" t="n"/>
      <c r="G353" s="902" t="n"/>
      <c r="H353" s="902" t="n"/>
      <c r="I353" s="1219" t="n"/>
      <c r="J353" s="1219" t="n"/>
      <c r="K353" s="1219" t="n"/>
      <c r="L353" s="1221" t="n"/>
      <c r="M353" s="1221" t="n"/>
      <c r="N353" s="1221" t="n"/>
      <c r="O353" s="1221" t="n"/>
      <c r="P353" s="1221" t="n"/>
      <c r="Q353" s="1221" t="n"/>
      <c r="R353" s="1221" t="n"/>
      <c r="S353" s="1221" t="n"/>
      <c r="T353" s="1221" t="n"/>
      <c r="U353" s="1221" t="n"/>
      <c r="V353" s="1221" t="n"/>
      <c r="W353" s="1221" t="n"/>
      <c r="X353" s="1221" t="n"/>
      <c r="Y353" s="1222" t="n"/>
      <c r="Z353" s="1222" t="n"/>
      <c r="AA353" s="1080" t="n"/>
      <c r="AB353" s="788" t="n"/>
      <c r="AC353" s="788" t="n"/>
      <c r="AD353" s="788" t="n"/>
      <c r="AE353" s="788" t="n"/>
      <c r="AF353" s="788" t="n"/>
      <c r="AG353" s="788" t="n"/>
      <c r="AH353" s="788" t="n"/>
      <c r="AI353" s="788" t="n"/>
      <c r="AJ353" s="788" t="n"/>
      <c r="AK353" s="788" t="n"/>
      <c r="AL353" s="788" t="n"/>
      <c r="AM353" s="788" t="n"/>
      <c r="AN353" s="788" t="n"/>
      <c r="AO353" s="788" t="n"/>
      <c r="AP353" s="788" t="n"/>
    </row>
    <row r="354" ht="15" customHeight="1" s="789">
      <c r="A354" s="1561" t="n"/>
      <c r="B354" s="1218" t="n"/>
      <c r="C354" s="1219" t="n"/>
      <c r="D354" s="1219" t="n"/>
      <c r="E354" s="1223" t="n"/>
      <c r="F354" s="1219" t="n"/>
      <c r="G354" s="902" t="n"/>
      <c r="H354" s="902" t="n"/>
      <c r="I354" s="1219" t="n"/>
      <c r="J354" s="1219" t="n"/>
      <c r="K354" s="1219" t="n"/>
      <c r="L354" s="1221" t="n"/>
      <c r="M354" s="1221" t="n"/>
      <c r="N354" s="1221" t="n"/>
      <c r="O354" s="1221" t="n"/>
      <c r="P354" s="1221" t="n"/>
      <c r="Q354" s="1221" t="n"/>
      <c r="R354" s="1221" t="n"/>
      <c r="S354" s="1221" t="n"/>
      <c r="T354" s="1221" t="n"/>
      <c r="U354" s="1221" t="n"/>
      <c r="V354" s="1221" t="n"/>
      <c r="W354" s="1221" t="n"/>
      <c r="X354" s="1221" t="n"/>
      <c r="Y354" s="1222" t="n"/>
      <c r="Z354" s="1222" t="n"/>
      <c r="AA354" s="1080" t="n"/>
      <c r="AB354" s="788" t="n"/>
      <c r="AC354" s="788" t="n"/>
      <c r="AD354" s="788" t="n"/>
      <c r="AE354" s="788" t="n"/>
      <c r="AF354" s="788" t="n"/>
      <c r="AG354" s="788" t="n"/>
      <c r="AH354" s="788" t="n"/>
      <c r="AI354" s="788" t="n"/>
      <c r="AJ354" s="788" t="n"/>
      <c r="AK354" s="788" t="n"/>
      <c r="AL354" s="788" t="n"/>
      <c r="AM354" s="788" t="n"/>
      <c r="AN354" s="788" t="n"/>
      <c r="AO354" s="788" t="n"/>
      <c r="AP354" s="788" t="n"/>
    </row>
    <row r="355" ht="15" customHeight="1" s="789">
      <c r="A355" s="1561" t="n"/>
      <c r="B355" s="1218" t="n"/>
      <c r="C355" s="1219" t="n"/>
      <c r="D355" s="1219" t="n"/>
      <c r="E355" s="1223" t="n"/>
      <c r="F355" s="1219" t="n"/>
      <c r="G355" s="902" t="n"/>
      <c r="H355" s="902" t="n"/>
      <c r="I355" s="1219" t="n"/>
      <c r="J355" s="1219" t="n"/>
      <c r="K355" s="1219" t="n"/>
      <c r="L355" s="1221" t="n"/>
      <c r="M355" s="1221" t="n"/>
      <c r="N355" s="1221" t="n"/>
      <c r="O355" s="1221" t="n"/>
      <c r="P355" s="1221" t="n"/>
      <c r="Q355" s="1221" t="n"/>
      <c r="R355" s="1221" t="n"/>
      <c r="S355" s="1221" t="n"/>
      <c r="T355" s="1221" t="n"/>
      <c r="U355" s="1221" t="n"/>
      <c r="V355" s="1221" t="n"/>
      <c r="W355" s="1221" t="n"/>
      <c r="X355" s="1221" t="n"/>
      <c r="Y355" s="1222" t="n"/>
      <c r="Z355" s="1222" t="n"/>
      <c r="AA355" s="1080" t="n"/>
      <c r="AB355" s="788" t="n"/>
      <c r="AC355" s="788" t="n"/>
      <c r="AD355" s="788" t="n"/>
      <c r="AE355" s="788" t="n"/>
      <c r="AF355" s="788" t="n"/>
      <c r="AG355" s="788" t="n"/>
      <c r="AH355" s="788" t="n"/>
      <c r="AI355" s="788" t="n"/>
      <c r="AJ355" s="788" t="n"/>
      <c r="AK355" s="788" t="n"/>
      <c r="AL355" s="788" t="n"/>
      <c r="AM355" s="788" t="n"/>
      <c r="AN355" s="788" t="n"/>
      <c r="AO355" s="788" t="n"/>
      <c r="AP355" s="788" t="n"/>
    </row>
    <row r="356" ht="15" customHeight="1" s="789">
      <c r="A356" s="1561" t="n"/>
      <c r="B356" s="1218" t="n"/>
      <c r="C356" s="1219" t="n"/>
      <c r="D356" s="1219" t="n"/>
      <c r="E356" s="1223" t="n"/>
      <c r="F356" s="1219" t="n"/>
      <c r="G356" s="902" t="n"/>
      <c r="H356" s="902" t="n"/>
      <c r="I356" s="1219" t="n"/>
      <c r="J356" s="1219" t="n"/>
      <c r="K356" s="1219" t="n"/>
      <c r="L356" s="1221" t="n"/>
      <c r="M356" s="1221" t="n"/>
      <c r="N356" s="1221" t="n"/>
      <c r="O356" s="1221" t="n"/>
      <c r="P356" s="1221" t="n"/>
      <c r="Q356" s="1221" t="n"/>
      <c r="R356" s="1221" t="n"/>
      <c r="S356" s="1221" t="n"/>
      <c r="T356" s="1221" t="n"/>
      <c r="U356" s="1221" t="n"/>
      <c r="V356" s="1221" t="n"/>
      <c r="W356" s="1221" t="n"/>
      <c r="X356" s="1221" t="n"/>
      <c r="Y356" s="1222" t="n"/>
      <c r="Z356" s="1222" t="n"/>
      <c r="AA356" s="1080" t="n"/>
      <c r="AB356" s="788" t="n"/>
      <c r="AC356" s="788" t="n"/>
      <c r="AD356" s="788" t="n"/>
      <c r="AE356" s="788" t="n"/>
      <c r="AF356" s="788" t="n"/>
      <c r="AG356" s="788" t="n"/>
      <c r="AH356" s="788" t="n"/>
      <c r="AI356" s="788" t="n"/>
      <c r="AJ356" s="788" t="n"/>
      <c r="AK356" s="788" t="n"/>
      <c r="AL356" s="788" t="n"/>
      <c r="AM356" s="788" t="n"/>
      <c r="AN356" s="788" t="n"/>
      <c r="AO356" s="788" t="n"/>
      <c r="AP356" s="788" t="n"/>
    </row>
    <row r="357" ht="15" customHeight="1" s="789">
      <c r="A357" s="1561" t="n"/>
      <c r="B357" s="1218" t="n"/>
      <c r="C357" s="1219" t="n"/>
      <c r="D357" s="1219" t="n"/>
      <c r="E357" s="1223" t="n"/>
      <c r="F357" s="1219" t="n"/>
      <c r="G357" s="902" t="n"/>
      <c r="H357" s="902" t="n"/>
      <c r="I357" s="1219" t="n"/>
      <c r="J357" s="1219" t="n"/>
      <c r="K357" s="1219" t="n"/>
      <c r="L357" s="1221" t="n"/>
      <c r="M357" s="1221" t="n"/>
      <c r="N357" s="1221" t="n"/>
      <c r="O357" s="1221" t="n"/>
      <c r="P357" s="1221" t="n"/>
      <c r="Q357" s="1221" t="n"/>
      <c r="R357" s="1221" t="n"/>
      <c r="S357" s="1221" t="n"/>
      <c r="T357" s="1221" t="n"/>
      <c r="U357" s="1221" t="n"/>
      <c r="V357" s="1221" t="n"/>
      <c r="W357" s="1221" t="n"/>
      <c r="X357" s="1221" t="n"/>
      <c r="Y357" s="1222" t="n"/>
      <c r="Z357" s="1222" t="n"/>
      <c r="AA357" s="1080" t="n"/>
      <c r="AB357" s="788" t="n"/>
      <c r="AC357" s="788" t="n"/>
      <c r="AD357" s="788" t="n"/>
      <c r="AE357" s="788" t="n"/>
      <c r="AF357" s="788" t="n"/>
      <c r="AG357" s="788" t="n"/>
      <c r="AH357" s="788" t="n"/>
      <c r="AI357" s="788" t="n"/>
      <c r="AJ357" s="788" t="n"/>
      <c r="AK357" s="788" t="n"/>
      <c r="AL357" s="788" t="n"/>
      <c r="AM357" s="788" t="n"/>
      <c r="AN357" s="788" t="n"/>
      <c r="AO357" s="788" t="n"/>
      <c r="AP357" s="788" t="n"/>
    </row>
    <row r="358" ht="15" customHeight="1" s="789">
      <c r="A358" s="1561" t="n"/>
      <c r="B358" s="1218" t="n"/>
      <c r="C358" s="1219" t="n"/>
      <c r="D358" s="1219" t="n"/>
      <c r="E358" s="1223" t="n"/>
      <c r="F358" s="1219" t="n"/>
      <c r="G358" s="902" t="n"/>
      <c r="H358" s="902" t="n"/>
      <c r="I358" s="1219" t="n"/>
      <c r="J358" s="1219" t="n"/>
      <c r="K358" s="1219" t="n"/>
      <c r="L358" s="1221" t="n"/>
      <c r="M358" s="1221" t="n"/>
      <c r="N358" s="1221" t="n"/>
      <c r="O358" s="1221" t="n"/>
      <c r="P358" s="1221" t="n"/>
      <c r="Q358" s="1221" t="n"/>
      <c r="R358" s="1221" t="n"/>
      <c r="S358" s="1221" t="n"/>
      <c r="T358" s="1221" t="n"/>
      <c r="U358" s="1221" t="n"/>
      <c r="V358" s="1221" t="n"/>
      <c r="W358" s="1221" t="n"/>
      <c r="X358" s="1221" t="n"/>
      <c r="Y358" s="1222" t="n"/>
      <c r="Z358" s="1222" t="n"/>
      <c r="AA358" s="1080" t="n"/>
      <c r="AB358" s="788" t="n"/>
      <c r="AC358" s="788" t="n"/>
      <c r="AD358" s="788" t="n"/>
      <c r="AE358" s="788" t="n"/>
      <c r="AF358" s="788" t="n"/>
      <c r="AG358" s="788" t="n"/>
      <c r="AH358" s="788" t="n"/>
      <c r="AI358" s="788" t="n"/>
      <c r="AJ358" s="788" t="n"/>
      <c r="AK358" s="788" t="n"/>
      <c r="AL358" s="788" t="n"/>
      <c r="AM358" s="788" t="n"/>
      <c r="AN358" s="788" t="n"/>
      <c r="AO358" s="788" t="n"/>
      <c r="AP358" s="788" t="n"/>
    </row>
    <row r="359" ht="15" customHeight="1" s="789">
      <c r="A359" s="1561" t="n"/>
      <c r="B359" s="1218" t="n"/>
      <c r="C359" s="1219" t="n"/>
      <c r="D359" s="1219" t="n"/>
      <c r="E359" s="1223" t="n"/>
      <c r="F359" s="1219" t="n"/>
      <c r="G359" s="902" t="n"/>
      <c r="H359" s="902" t="n"/>
      <c r="I359" s="1219" t="n"/>
      <c r="J359" s="1219" t="n"/>
      <c r="K359" s="1219" t="n"/>
      <c r="L359" s="1221" t="n"/>
      <c r="M359" s="1221" t="n"/>
      <c r="N359" s="1221" t="n"/>
      <c r="O359" s="1221" t="n"/>
      <c r="P359" s="1221" t="n"/>
      <c r="Q359" s="1221" t="n"/>
      <c r="R359" s="1221" t="n"/>
      <c r="S359" s="1221" t="n"/>
      <c r="T359" s="1221" t="n"/>
      <c r="U359" s="1221" t="n"/>
      <c r="V359" s="1221" t="n"/>
      <c r="W359" s="1221" t="n"/>
      <c r="X359" s="1221" t="n"/>
      <c r="Y359" s="1222" t="n"/>
      <c r="Z359" s="1222" t="n"/>
      <c r="AA359" s="1080" t="n"/>
      <c r="AB359" s="788" t="n"/>
      <c r="AC359" s="788" t="n"/>
      <c r="AD359" s="788" t="n"/>
      <c r="AE359" s="788" t="n"/>
      <c r="AF359" s="788" t="n"/>
      <c r="AG359" s="788" t="n"/>
      <c r="AH359" s="788" t="n"/>
      <c r="AI359" s="788" t="n"/>
      <c r="AJ359" s="788" t="n"/>
      <c r="AK359" s="788" t="n"/>
      <c r="AL359" s="788" t="n"/>
      <c r="AM359" s="788" t="n"/>
      <c r="AN359" s="788" t="n"/>
      <c r="AO359" s="788" t="n"/>
      <c r="AP359" s="788" t="n"/>
    </row>
    <row r="360" ht="15" customHeight="1" s="789">
      <c r="A360" s="1561" t="n"/>
      <c r="B360" s="1218" t="n"/>
      <c r="C360" s="1219" t="n"/>
      <c r="D360" s="1219" t="n"/>
      <c r="E360" s="1223" t="n"/>
      <c r="F360" s="1219" t="n"/>
      <c r="G360" s="902" t="n"/>
      <c r="H360" s="902" t="n"/>
      <c r="I360" s="1219" t="n"/>
      <c r="J360" s="1219" t="n"/>
      <c r="K360" s="1219" t="n"/>
      <c r="L360" s="1221" t="n"/>
      <c r="M360" s="1221" t="n"/>
      <c r="N360" s="1221" t="n"/>
      <c r="O360" s="1221" t="n"/>
      <c r="P360" s="1221" t="n"/>
      <c r="Q360" s="1221" t="n"/>
      <c r="R360" s="1221" t="n"/>
      <c r="S360" s="1221" t="n"/>
      <c r="T360" s="1221" t="n"/>
      <c r="U360" s="1221" t="n"/>
      <c r="V360" s="1221" t="n"/>
      <c r="W360" s="1221" t="n"/>
      <c r="X360" s="1221" t="n"/>
      <c r="Y360" s="1222" t="n"/>
      <c r="Z360" s="1222" t="n"/>
      <c r="AA360" s="1080" t="n"/>
      <c r="AB360" s="788" t="n"/>
      <c r="AC360" s="788" t="n"/>
      <c r="AD360" s="788" t="n"/>
      <c r="AE360" s="788" t="n"/>
      <c r="AF360" s="788" t="n"/>
      <c r="AG360" s="788" t="n"/>
      <c r="AH360" s="788" t="n"/>
      <c r="AI360" s="788" t="n"/>
      <c r="AJ360" s="788" t="n"/>
      <c r="AK360" s="788" t="n"/>
      <c r="AL360" s="788" t="n"/>
      <c r="AM360" s="788" t="n"/>
      <c r="AN360" s="788" t="n"/>
      <c r="AO360" s="788" t="n"/>
      <c r="AP360" s="788" t="n"/>
    </row>
    <row r="361" ht="15" customHeight="1" s="789">
      <c r="A361" s="1561" t="n"/>
      <c r="B361" s="1218" t="n"/>
      <c r="C361" s="1219" t="n"/>
      <c r="D361" s="1219" t="n"/>
      <c r="E361" s="1223" t="n"/>
      <c r="F361" s="1219" t="n"/>
      <c r="G361" s="902" t="n"/>
      <c r="H361" s="902" t="n"/>
      <c r="I361" s="1219" t="n"/>
      <c r="J361" s="1219" t="n"/>
      <c r="K361" s="1219" t="n"/>
      <c r="L361" s="1221" t="n"/>
      <c r="M361" s="1221" t="n"/>
      <c r="N361" s="1221" t="n"/>
      <c r="O361" s="1221" t="n"/>
      <c r="P361" s="1221" t="n"/>
      <c r="Q361" s="1221" t="n"/>
      <c r="R361" s="1221" t="n"/>
      <c r="S361" s="1221" t="n"/>
      <c r="T361" s="1221" t="n"/>
      <c r="U361" s="1221" t="n"/>
      <c r="V361" s="1221" t="n"/>
      <c r="W361" s="1221" t="n"/>
      <c r="X361" s="1221" t="n"/>
      <c r="Y361" s="1222" t="n"/>
      <c r="Z361" s="1222" t="n"/>
      <c r="AA361" s="1080" t="n"/>
      <c r="AB361" s="788" t="n"/>
      <c r="AC361" s="788" t="n"/>
      <c r="AD361" s="788" t="n"/>
      <c r="AE361" s="788" t="n"/>
      <c r="AF361" s="788" t="n"/>
      <c r="AG361" s="788" t="n"/>
      <c r="AH361" s="788" t="n"/>
      <c r="AI361" s="788" t="n"/>
      <c r="AJ361" s="788" t="n"/>
      <c r="AK361" s="788" t="n"/>
      <c r="AL361" s="788" t="n"/>
      <c r="AM361" s="788" t="n"/>
      <c r="AN361" s="788" t="n"/>
      <c r="AO361" s="788" t="n"/>
      <c r="AP361" s="788" t="n"/>
    </row>
    <row r="362" ht="15" customHeight="1" s="789">
      <c r="A362" s="1561" t="n"/>
      <c r="B362" s="1218" t="n"/>
      <c r="C362" s="1219" t="n"/>
      <c r="D362" s="1219" t="n"/>
      <c r="E362" s="1223" t="n"/>
      <c r="F362" s="1219" t="n"/>
      <c r="G362" s="902" t="n"/>
      <c r="H362" s="902" t="n"/>
      <c r="I362" s="1219" t="n"/>
      <c r="J362" s="1219" t="n"/>
      <c r="K362" s="1219" t="n"/>
      <c r="L362" s="1221" t="n"/>
      <c r="M362" s="1221" t="n"/>
      <c r="N362" s="1221" t="n"/>
      <c r="O362" s="1221" t="n"/>
      <c r="P362" s="1221" t="n"/>
      <c r="Q362" s="1221" t="n"/>
      <c r="R362" s="1221" t="n"/>
      <c r="S362" s="1221" t="n"/>
      <c r="T362" s="1221" t="n"/>
      <c r="U362" s="1221" t="n"/>
      <c r="V362" s="1221" t="n"/>
      <c r="W362" s="1221" t="n"/>
      <c r="X362" s="1221" t="n"/>
      <c r="Y362" s="1222" t="n"/>
      <c r="Z362" s="1222" t="n"/>
      <c r="AA362" s="1080" t="n"/>
      <c r="AB362" s="788" t="n"/>
      <c r="AC362" s="788" t="n"/>
      <c r="AD362" s="788" t="n"/>
      <c r="AE362" s="788" t="n"/>
      <c r="AF362" s="788" t="n"/>
      <c r="AG362" s="788" t="n"/>
      <c r="AH362" s="788" t="n"/>
      <c r="AI362" s="788" t="n"/>
      <c r="AJ362" s="788" t="n"/>
      <c r="AK362" s="788" t="n"/>
      <c r="AL362" s="788" t="n"/>
      <c r="AM362" s="788" t="n"/>
      <c r="AN362" s="788" t="n"/>
      <c r="AO362" s="788" t="n"/>
      <c r="AP362" s="788" t="n"/>
    </row>
    <row r="363" ht="15" customHeight="1" s="789">
      <c r="A363" s="1561" t="n"/>
      <c r="B363" s="1218" t="n"/>
      <c r="C363" s="1219" t="n"/>
      <c r="D363" s="1219" t="n"/>
      <c r="E363" s="1223" t="n"/>
      <c r="F363" s="1219" t="n"/>
      <c r="G363" s="902" t="n"/>
      <c r="H363" s="902" t="n"/>
      <c r="I363" s="1219" t="n"/>
      <c r="J363" s="1219" t="n"/>
      <c r="K363" s="1219" t="n"/>
      <c r="L363" s="1221" t="n"/>
      <c r="M363" s="1221" t="n"/>
      <c r="N363" s="1221" t="n"/>
      <c r="O363" s="1221" t="n"/>
      <c r="P363" s="1221" t="n"/>
      <c r="Q363" s="1221" t="n"/>
      <c r="R363" s="1221" t="n"/>
      <c r="S363" s="1221" t="n"/>
      <c r="T363" s="1221" t="n"/>
      <c r="U363" s="1221" t="n"/>
      <c r="V363" s="1221" t="n"/>
      <c r="W363" s="1221" t="n"/>
      <c r="X363" s="1221" t="n"/>
      <c r="Y363" s="1222" t="n"/>
      <c r="Z363" s="1222" t="n"/>
      <c r="AA363" s="1080" t="n"/>
      <c r="AB363" s="788" t="n"/>
      <c r="AC363" s="788" t="n"/>
      <c r="AD363" s="788" t="n"/>
      <c r="AE363" s="788" t="n"/>
      <c r="AF363" s="788" t="n"/>
      <c r="AG363" s="788" t="n"/>
      <c r="AH363" s="788" t="n"/>
      <c r="AI363" s="788" t="n"/>
      <c r="AJ363" s="788" t="n"/>
      <c r="AK363" s="788" t="n"/>
      <c r="AL363" s="788" t="n"/>
      <c r="AM363" s="788" t="n"/>
      <c r="AN363" s="788" t="n"/>
      <c r="AO363" s="788" t="n"/>
      <c r="AP363" s="788" t="n"/>
    </row>
    <row r="364" ht="15" customHeight="1" s="789">
      <c r="A364" s="1561" t="n"/>
      <c r="B364" s="1218" t="n"/>
      <c r="C364" s="1219" t="n"/>
      <c r="D364" s="1219" t="n"/>
      <c r="E364" s="1223" t="n"/>
      <c r="F364" s="1219" t="n"/>
      <c r="G364" s="902" t="n"/>
      <c r="H364" s="902" t="n"/>
      <c r="I364" s="1219" t="n"/>
      <c r="J364" s="1219" t="n"/>
      <c r="K364" s="1219" t="n"/>
      <c r="L364" s="1221" t="n"/>
      <c r="M364" s="1221" t="n"/>
      <c r="N364" s="1221" t="n"/>
      <c r="O364" s="1221" t="n"/>
      <c r="P364" s="1221" t="n"/>
      <c r="Q364" s="1221" t="n"/>
      <c r="R364" s="1221" t="n"/>
      <c r="S364" s="1221" t="n"/>
      <c r="T364" s="1221" t="n"/>
      <c r="U364" s="1221" t="n"/>
      <c r="V364" s="1221" t="n"/>
      <c r="W364" s="1221" t="n"/>
      <c r="X364" s="1221" t="n"/>
      <c r="Y364" s="1222" t="n"/>
      <c r="Z364" s="1222" t="n"/>
      <c r="AA364" s="1080" t="n"/>
      <c r="AB364" s="788" t="n"/>
      <c r="AC364" s="788" t="n"/>
      <c r="AD364" s="788" t="n"/>
      <c r="AE364" s="788" t="n"/>
      <c r="AF364" s="788" t="n"/>
      <c r="AG364" s="788" t="n"/>
      <c r="AH364" s="788" t="n"/>
      <c r="AI364" s="788" t="n"/>
      <c r="AJ364" s="788" t="n"/>
      <c r="AK364" s="788" t="n"/>
      <c r="AL364" s="788" t="n"/>
      <c r="AM364" s="788" t="n"/>
      <c r="AN364" s="788" t="n"/>
      <c r="AO364" s="788" t="n"/>
      <c r="AP364" s="788" t="n"/>
    </row>
    <row r="365" ht="15" customHeight="1" s="789">
      <c r="A365" s="1561" t="n"/>
      <c r="B365" s="1218" t="n"/>
      <c r="C365" s="1219" t="n"/>
      <c r="D365" s="1219" t="n"/>
      <c r="E365" s="1223" t="n"/>
      <c r="F365" s="1219" t="n"/>
      <c r="G365" s="902" t="n"/>
      <c r="H365" s="902" t="n"/>
      <c r="I365" s="1219" t="n"/>
      <c r="J365" s="1219" t="n"/>
      <c r="K365" s="1219" t="n"/>
      <c r="L365" s="1221" t="n"/>
      <c r="M365" s="1221" t="n"/>
      <c r="N365" s="1221" t="n"/>
      <c r="O365" s="1221" t="n"/>
      <c r="P365" s="1221" t="n"/>
      <c r="Q365" s="1221" t="n"/>
      <c r="R365" s="1221" t="n"/>
      <c r="S365" s="1221" t="n"/>
      <c r="T365" s="1221" t="n"/>
      <c r="U365" s="1221" t="n"/>
      <c r="V365" s="1221" t="n"/>
      <c r="W365" s="1221" t="n"/>
      <c r="X365" s="1221" t="n"/>
      <c r="Y365" s="1222" t="n"/>
      <c r="Z365" s="1222" t="n"/>
      <c r="AA365" s="1080" t="n"/>
      <c r="AB365" s="788" t="n"/>
      <c r="AC365" s="788" t="n"/>
      <c r="AD365" s="788" t="n"/>
      <c r="AE365" s="788" t="n"/>
      <c r="AF365" s="788" t="n"/>
      <c r="AG365" s="788" t="n"/>
      <c r="AH365" s="788" t="n"/>
      <c r="AI365" s="788" t="n"/>
      <c r="AJ365" s="788" t="n"/>
      <c r="AK365" s="788" t="n"/>
      <c r="AL365" s="788" t="n"/>
      <c r="AM365" s="788" t="n"/>
      <c r="AN365" s="788" t="n"/>
      <c r="AO365" s="788" t="n"/>
      <c r="AP365" s="788" t="n"/>
    </row>
    <row r="366" ht="15" customHeight="1" s="789">
      <c r="A366" s="1561" t="n"/>
      <c r="B366" s="1218" t="n"/>
      <c r="C366" s="1219" t="n"/>
      <c r="D366" s="1219" t="n"/>
      <c r="E366" s="1223" t="n"/>
      <c r="F366" s="1219" t="n"/>
      <c r="G366" s="902" t="n"/>
      <c r="H366" s="902" t="n"/>
      <c r="I366" s="1219" t="n"/>
      <c r="J366" s="1219" t="n"/>
      <c r="K366" s="1219" t="n"/>
      <c r="L366" s="1221" t="n"/>
      <c r="M366" s="1221" t="n"/>
      <c r="N366" s="1221" t="n"/>
      <c r="O366" s="1221" t="n"/>
      <c r="P366" s="1221" t="n"/>
      <c r="Q366" s="1221" t="n"/>
      <c r="R366" s="1221" t="n"/>
      <c r="S366" s="1221" t="n"/>
      <c r="T366" s="1221" t="n"/>
      <c r="U366" s="1221" t="n"/>
      <c r="V366" s="1221" t="n"/>
      <c r="W366" s="1221" t="n"/>
      <c r="X366" s="1221" t="n"/>
      <c r="Y366" s="1222" t="n"/>
      <c r="Z366" s="1222" t="n"/>
      <c r="AA366" s="1080" t="n"/>
      <c r="AB366" s="788" t="n"/>
      <c r="AC366" s="788" t="n"/>
      <c r="AD366" s="788" t="n"/>
      <c r="AE366" s="788" t="n"/>
      <c r="AF366" s="788" t="n"/>
      <c r="AG366" s="788" t="n"/>
      <c r="AH366" s="788" t="n"/>
      <c r="AI366" s="788" t="n"/>
      <c r="AJ366" s="788" t="n"/>
      <c r="AK366" s="788" t="n"/>
      <c r="AL366" s="788" t="n"/>
      <c r="AM366" s="788" t="n"/>
      <c r="AN366" s="788" t="n"/>
      <c r="AO366" s="788" t="n"/>
      <c r="AP366" s="788" t="n"/>
    </row>
    <row r="367" ht="15" customHeight="1" s="789">
      <c r="A367" s="1561" t="n"/>
      <c r="B367" s="1218" t="n"/>
      <c r="C367" s="1219" t="n"/>
      <c r="D367" s="1219" t="n"/>
      <c r="E367" s="1223" t="n"/>
      <c r="F367" s="1219" t="n"/>
      <c r="G367" s="902" t="n"/>
      <c r="H367" s="902" t="n"/>
      <c r="I367" s="1219" t="n"/>
      <c r="J367" s="1219" t="n"/>
      <c r="K367" s="1219" t="n"/>
      <c r="L367" s="1221" t="n"/>
      <c r="M367" s="1221" t="n"/>
      <c r="N367" s="1221" t="n"/>
      <c r="O367" s="1221" t="n"/>
      <c r="P367" s="1221" t="n"/>
      <c r="Q367" s="1221" t="n"/>
      <c r="R367" s="1221" t="n"/>
      <c r="S367" s="1221" t="n"/>
      <c r="T367" s="1221" t="n"/>
      <c r="U367" s="1221" t="n"/>
      <c r="V367" s="1221" t="n"/>
      <c r="W367" s="1221" t="n"/>
      <c r="X367" s="1221" t="n"/>
      <c r="Y367" s="1222" t="n"/>
      <c r="Z367" s="1222" t="n"/>
      <c r="AA367" s="1080" t="n"/>
      <c r="AB367" s="788" t="n"/>
      <c r="AC367" s="788" t="n"/>
      <c r="AD367" s="788" t="n"/>
      <c r="AE367" s="788" t="n"/>
      <c r="AF367" s="788" t="n"/>
      <c r="AG367" s="788" t="n"/>
      <c r="AH367" s="788" t="n"/>
      <c r="AI367" s="788" t="n"/>
      <c r="AJ367" s="788" t="n"/>
      <c r="AK367" s="788" t="n"/>
      <c r="AL367" s="788" t="n"/>
      <c r="AM367" s="788" t="n"/>
      <c r="AN367" s="788" t="n"/>
      <c r="AO367" s="788" t="n"/>
      <c r="AP367" s="788" t="n"/>
    </row>
    <row r="368" ht="15" customHeight="1" s="789">
      <c r="A368" s="1561" t="n"/>
      <c r="B368" s="1218" t="n"/>
      <c r="C368" s="1219" t="n"/>
      <c r="D368" s="1219" t="n"/>
      <c r="E368" s="1223" t="n"/>
      <c r="F368" s="1219" t="n"/>
      <c r="G368" s="902" t="n"/>
      <c r="H368" s="902" t="n"/>
      <c r="I368" s="1219" t="n"/>
      <c r="J368" s="1219" t="n"/>
      <c r="K368" s="1219" t="n"/>
      <c r="L368" s="1221" t="n"/>
      <c r="M368" s="1221" t="n"/>
      <c r="N368" s="1221" t="n"/>
      <c r="O368" s="1221" t="n"/>
      <c r="P368" s="1221" t="n"/>
      <c r="Q368" s="1221" t="n"/>
      <c r="R368" s="1221" t="n"/>
      <c r="S368" s="1221" t="n"/>
      <c r="T368" s="1221" t="n"/>
      <c r="U368" s="1221" t="n"/>
      <c r="V368" s="1221" t="n"/>
      <c r="W368" s="1221" t="n"/>
      <c r="X368" s="1221" t="n"/>
      <c r="Y368" s="1222" t="n"/>
      <c r="Z368" s="1222" t="n"/>
      <c r="AA368" s="1080" t="n"/>
      <c r="AB368" s="788" t="n"/>
      <c r="AC368" s="788" t="n"/>
      <c r="AD368" s="788" t="n"/>
      <c r="AE368" s="788" t="n"/>
      <c r="AF368" s="788" t="n"/>
      <c r="AG368" s="788" t="n"/>
      <c r="AH368" s="788" t="n"/>
      <c r="AI368" s="788" t="n"/>
      <c r="AJ368" s="788" t="n"/>
      <c r="AK368" s="788" t="n"/>
      <c r="AL368" s="788" t="n"/>
      <c r="AM368" s="788" t="n"/>
      <c r="AN368" s="788" t="n"/>
      <c r="AO368" s="788" t="n"/>
      <c r="AP368" s="788" t="n"/>
    </row>
    <row r="369" ht="15" customHeight="1" s="789">
      <c r="A369" s="1561" t="n"/>
      <c r="B369" s="1218" t="n"/>
      <c r="C369" s="1219" t="n"/>
      <c r="D369" s="1219" t="n"/>
      <c r="E369" s="1223" t="n"/>
      <c r="F369" s="1219" t="n"/>
      <c r="G369" s="902" t="n"/>
      <c r="H369" s="902" t="n"/>
      <c r="I369" s="1219" t="n"/>
      <c r="J369" s="1219" t="n"/>
      <c r="K369" s="1219" t="n"/>
      <c r="L369" s="1221" t="n"/>
      <c r="M369" s="1221" t="n"/>
      <c r="N369" s="1221" t="n"/>
      <c r="O369" s="1221" t="n"/>
      <c r="P369" s="1221" t="n"/>
      <c r="Q369" s="1221" t="n"/>
      <c r="R369" s="1221" t="n"/>
      <c r="S369" s="1221" t="n"/>
      <c r="T369" s="1221" t="n"/>
      <c r="U369" s="1221" t="n"/>
      <c r="V369" s="1221" t="n"/>
      <c r="W369" s="1221" t="n"/>
      <c r="X369" s="1221" t="n"/>
      <c r="Y369" s="1222" t="n"/>
      <c r="Z369" s="1222" t="n"/>
      <c r="AA369" s="1080" t="n"/>
      <c r="AB369" s="788" t="n"/>
      <c r="AC369" s="788" t="n"/>
      <c r="AD369" s="788" t="n"/>
      <c r="AE369" s="788" t="n"/>
      <c r="AF369" s="788" t="n"/>
      <c r="AG369" s="788" t="n"/>
      <c r="AH369" s="788" t="n"/>
      <c r="AI369" s="788" t="n"/>
      <c r="AJ369" s="788" t="n"/>
      <c r="AK369" s="788" t="n"/>
      <c r="AL369" s="788" t="n"/>
      <c r="AM369" s="788" t="n"/>
      <c r="AN369" s="788" t="n"/>
      <c r="AO369" s="788" t="n"/>
      <c r="AP369" s="788" t="n"/>
    </row>
    <row r="370" ht="15" customHeight="1" s="789">
      <c r="A370" s="1561" t="n"/>
      <c r="B370" s="1218" t="n"/>
      <c r="C370" s="1219" t="n"/>
      <c r="D370" s="1219" t="n"/>
      <c r="E370" s="1223" t="n"/>
      <c r="F370" s="1219" t="n"/>
      <c r="G370" s="902" t="n"/>
      <c r="H370" s="902" t="n"/>
      <c r="I370" s="1219" t="n"/>
      <c r="J370" s="1219" t="n"/>
      <c r="K370" s="1219" t="n"/>
      <c r="L370" s="1221" t="n"/>
      <c r="M370" s="1221" t="n"/>
      <c r="N370" s="1221" t="n"/>
      <c r="O370" s="1221" t="n"/>
      <c r="P370" s="1221" t="n"/>
      <c r="Q370" s="1221" t="n"/>
      <c r="R370" s="1221" t="n"/>
      <c r="S370" s="1221" t="n"/>
      <c r="T370" s="1221" t="n"/>
      <c r="U370" s="1221" t="n"/>
      <c r="V370" s="1221" t="n"/>
      <c r="W370" s="1221" t="n"/>
      <c r="X370" s="1221" t="n"/>
      <c r="Y370" s="1222" t="n"/>
      <c r="Z370" s="1222" t="n"/>
      <c r="AA370" s="1080" t="n"/>
      <c r="AB370" s="788" t="n"/>
      <c r="AC370" s="788" t="n"/>
      <c r="AD370" s="788" t="n"/>
      <c r="AE370" s="788" t="n"/>
      <c r="AF370" s="788" t="n"/>
      <c r="AG370" s="788" t="n"/>
      <c r="AH370" s="788" t="n"/>
      <c r="AI370" s="788" t="n"/>
      <c r="AJ370" s="788" t="n"/>
      <c r="AK370" s="788" t="n"/>
      <c r="AL370" s="788" t="n"/>
      <c r="AM370" s="788" t="n"/>
      <c r="AN370" s="788" t="n"/>
      <c r="AO370" s="788" t="n"/>
      <c r="AP370" s="788" t="n"/>
    </row>
    <row r="371" ht="15" customHeight="1" s="789">
      <c r="A371" s="1561" t="n"/>
      <c r="B371" s="1218" t="n"/>
      <c r="C371" s="1219" t="n"/>
      <c r="D371" s="1219" t="n"/>
      <c r="E371" s="1223" t="n"/>
      <c r="F371" s="1219" t="n"/>
      <c r="G371" s="902" t="n"/>
      <c r="H371" s="902" t="n"/>
      <c r="I371" s="1219" t="n"/>
      <c r="J371" s="1219" t="n"/>
      <c r="K371" s="1219" t="n"/>
      <c r="L371" s="1221" t="n"/>
      <c r="M371" s="1221" t="n"/>
      <c r="N371" s="1221" t="n"/>
      <c r="O371" s="1221" t="n"/>
      <c r="P371" s="1221" t="n"/>
      <c r="Q371" s="1221" t="n"/>
      <c r="R371" s="1221" t="n"/>
      <c r="S371" s="1221" t="n"/>
      <c r="T371" s="1221" t="n"/>
      <c r="U371" s="1221" t="n"/>
      <c r="V371" s="1221" t="n"/>
      <c r="W371" s="1221" t="n"/>
      <c r="X371" s="1221" t="n"/>
      <c r="Y371" s="1222" t="n"/>
      <c r="Z371" s="1222" t="n"/>
      <c r="AA371" s="1080" t="n"/>
      <c r="AB371" s="788" t="n"/>
      <c r="AC371" s="788" t="n"/>
      <c r="AD371" s="788" t="n"/>
      <c r="AE371" s="788" t="n"/>
      <c r="AF371" s="788" t="n"/>
      <c r="AG371" s="788" t="n"/>
      <c r="AH371" s="788" t="n"/>
      <c r="AI371" s="788" t="n"/>
      <c r="AJ371" s="788" t="n"/>
      <c r="AK371" s="788" t="n"/>
      <c r="AL371" s="788" t="n"/>
      <c r="AM371" s="788" t="n"/>
      <c r="AN371" s="788" t="n"/>
      <c r="AO371" s="788" t="n"/>
      <c r="AP371" s="788" t="n"/>
    </row>
    <row r="372" ht="15" customHeight="1" s="789">
      <c r="A372" s="1561" t="n"/>
      <c r="B372" s="1218" t="n"/>
      <c r="C372" s="1219" t="n"/>
      <c r="D372" s="1219" t="n"/>
      <c r="E372" s="1223" t="n"/>
      <c r="F372" s="1219" t="n"/>
      <c r="G372" s="902" t="n"/>
      <c r="H372" s="902" t="n"/>
      <c r="I372" s="1219" t="n"/>
      <c r="J372" s="1219" t="n"/>
      <c r="K372" s="1219" t="n"/>
      <c r="L372" s="1221" t="n"/>
      <c r="M372" s="1221" t="n"/>
      <c r="N372" s="1221" t="n"/>
      <c r="O372" s="1221" t="n"/>
      <c r="P372" s="1221" t="n"/>
      <c r="Q372" s="1221" t="n"/>
      <c r="R372" s="1221" t="n"/>
      <c r="S372" s="1221" t="n"/>
      <c r="T372" s="1221" t="n"/>
      <c r="U372" s="1221" t="n"/>
      <c r="V372" s="1221" t="n"/>
      <c r="W372" s="1221" t="n"/>
      <c r="X372" s="1221" t="n"/>
      <c r="Y372" s="1222" t="n"/>
      <c r="Z372" s="1222" t="n"/>
      <c r="AA372" s="1080" t="n"/>
      <c r="AB372" s="788" t="n"/>
      <c r="AC372" s="788" t="n"/>
      <c r="AD372" s="788" t="n"/>
      <c r="AE372" s="788" t="n"/>
      <c r="AF372" s="788" t="n"/>
      <c r="AG372" s="788" t="n"/>
      <c r="AH372" s="788" t="n"/>
      <c r="AI372" s="788" t="n"/>
      <c r="AJ372" s="788" t="n"/>
      <c r="AK372" s="788" t="n"/>
      <c r="AL372" s="788" t="n"/>
      <c r="AM372" s="788" t="n"/>
      <c r="AN372" s="788" t="n"/>
      <c r="AO372" s="788" t="n"/>
      <c r="AP372" s="788" t="n"/>
    </row>
    <row r="373" ht="15" customHeight="1" s="789">
      <c r="A373" s="1561" t="n"/>
      <c r="B373" s="1218" t="n"/>
      <c r="C373" s="1219" t="n"/>
      <c r="D373" s="1219" t="n"/>
      <c r="E373" s="1223" t="n"/>
      <c r="F373" s="1219" t="n"/>
      <c r="G373" s="902" t="n"/>
      <c r="H373" s="902" t="n"/>
      <c r="I373" s="1219" t="n"/>
      <c r="J373" s="1219" t="n"/>
      <c r="K373" s="1219" t="n"/>
      <c r="L373" s="1221" t="n"/>
      <c r="M373" s="1221" t="n"/>
      <c r="N373" s="1221" t="n"/>
      <c r="O373" s="1221" t="n"/>
      <c r="P373" s="1221" t="n"/>
      <c r="Q373" s="1221" t="n"/>
      <c r="R373" s="1221" t="n"/>
      <c r="S373" s="1221" t="n"/>
      <c r="T373" s="1221" t="n"/>
      <c r="U373" s="1221" t="n"/>
      <c r="V373" s="1221" t="n"/>
      <c r="W373" s="1221" t="n"/>
      <c r="X373" s="1221" t="n"/>
      <c r="Y373" s="1222" t="n"/>
      <c r="Z373" s="1222" t="n"/>
      <c r="AA373" s="1080" t="n"/>
      <c r="AB373" s="788" t="n"/>
      <c r="AC373" s="788" t="n"/>
      <c r="AD373" s="788" t="n"/>
      <c r="AE373" s="788" t="n"/>
      <c r="AF373" s="788" t="n"/>
      <c r="AG373" s="788" t="n"/>
      <c r="AH373" s="788" t="n"/>
      <c r="AI373" s="788" t="n"/>
      <c r="AJ373" s="788" t="n"/>
      <c r="AK373" s="788" t="n"/>
      <c r="AL373" s="788" t="n"/>
      <c r="AM373" s="788" t="n"/>
      <c r="AN373" s="788" t="n"/>
      <c r="AO373" s="788" t="n"/>
      <c r="AP373" s="788" t="n"/>
    </row>
    <row r="374" ht="15" customHeight="1" s="789">
      <c r="A374" s="1561" t="n"/>
      <c r="B374" s="1218" t="n"/>
      <c r="C374" s="1219" t="n"/>
      <c r="D374" s="1219" t="n"/>
      <c r="E374" s="1223" t="n"/>
      <c r="F374" s="1219" t="n"/>
      <c r="G374" s="902" t="n"/>
      <c r="H374" s="902" t="n"/>
      <c r="I374" s="1219" t="n"/>
      <c r="J374" s="1219" t="n"/>
      <c r="K374" s="1219" t="n"/>
      <c r="L374" s="1221" t="n"/>
      <c r="M374" s="1221" t="n"/>
      <c r="N374" s="1221" t="n"/>
      <c r="O374" s="1221" t="n"/>
      <c r="P374" s="1221" t="n"/>
      <c r="Q374" s="1221" t="n"/>
      <c r="R374" s="1221" t="n"/>
      <c r="S374" s="1221" t="n"/>
      <c r="T374" s="1221" t="n"/>
      <c r="U374" s="1221" t="n"/>
      <c r="V374" s="1221" t="n"/>
      <c r="W374" s="1221" t="n"/>
      <c r="X374" s="1221" t="n"/>
      <c r="Y374" s="1222" t="n"/>
      <c r="Z374" s="1222" t="n"/>
      <c r="AA374" s="1080" t="n"/>
      <c r="AB374" s="788" t="n"/>
      <c r="AC374" s="788" t="n"/>
      <c r="AD374" s="788" t="n"/>
      <c r="AE374" s="788" t="n"/>
      <c r="AF374" s="788" t="n"/>
      <c r="AG374" s="788" t="n"/>
      <c r="AH374" s="788" t="n"/>
      <c r="AI374" s="788" t="n"/>
      <c r="AJ374" s="788" t="n"/>
      <c r="AK374" s="788" t="n"/>
      <c r="AL374" s="788" t="n"/>
      <c r="AM374" s="788" t="n"/>
      <c r="AN374" s="788" t="n"/>
      <c r="AO374" s="788" t="n"/>
      <c r="AP374" s="788" t="n"/>
    </row>
    <row r="375" ht="15" customHeight="1" s="789">
      <c r="A375" s="1561" t="n"/>
      <c r="B375" s="1218" t="n"/>
      <c r="C375" s="1219" t="n"/>
      <c r="D375" s="1219" t="n"/>
      <c r="E375" s="1223" t="n"/>
      <c r="F375" s="1219" t="n"/>
      <c r="G375" s="902" t="n"/>
      <c r="H375" s="902" t="n"/>
      <c r="I375" s="1219" t="n"/>
      <c r="J375" s="1219" t="n"/>
      <c r="K375" s="1219" t="n"/>
      <c r="L375" s="1221" t="n"/>
      <c r="M375" s="1221" t="n"/>
      <c r="N375" s="1221" t="n"/>
      <c r="O375" s="1221" t="n"/>
      <c r="P375" s="1221" t="n"/>
      <c r="Q375" s="1221" t="n"/>
      <c r="R375" s="1221" t="n"/>
      <c r="S375" s="1221" t="n"/>
      <c r="T375" s="1221" t="n"/>
      <c r="U375" s="1221" t="n"/>
      <c r="V375" s="1221" t="n"/>
      <c r="W375" s="1221" t="n"/>
      <c r="X375" s="1221" t="n"/>
      <c r="Y375" s="1222" t="n"/>
      <c r="Z375" s="1222" t="n"/>
      <c r="AA375" s="1080" t="n"/>
      <c r="AB375" s="788" t="n"/>
      <c r="AC375" s="788" t="n"/>
      <c r="AD375" s="788" t="n"/>
      <c r="AE375" s="788" t="n"/>
      <c r="AF375" s="788" t="n"/>
      <c r="AG375" s="788" t="n"/>
      <c r="AH375" s="788" t="n"/>
      <c r="AI375" s="788" t="n"/>
      <c r="AJ375" s="788" t="n"/>
      <c r="AK375" s="788" t="n"/>
      <c r="AL375" s="788" t="n"/>
      <c r="AM375" s="788" t="n"/>
      <c r="AN375" s="788" t="n"/>
      <c r="AO375" s="788" t="n"/>
      <c r="AP375" s="788" t="n"/>
    </row>
    <row r="376" ht="15" customHeight="1" s="789">
      <c r="A376" s="1561" t="n"/>
      <c r="B376" s="1218" t="n"/>
      <c r="C376" s="1219" t="n"/>
      <c r="D376" s="1219" t="n"/>
      <c r="E376" s="1223" t="n"/>
      <c r="F376" s="1219" t="n"/>
      <c r="G376" s="902" t="n"/>
      <c r="H376" s="902" t="n"/>
      <c r="I376" s="1219" t="n"/>
      <c r="J376" s="1219" t="n"/>
      <c r="K376" s="1219" t="n"/>
      <c r="L376" s="1221" t="n"/>
      <c r="M376" s="1221" t="n"/>
      <c r="N376" s="1221" t="n"/>
      <c r="O376" s="1221" t="n"/>
      <c r="P376" s="1221" t="n"/>
      <c r="Q376" s="1221" t="n"/>
      <c r="R376" s="1221" t="n"/>
      <c r="S376" s="1221" t="n"/>
      <c r="T376" s="1221" t="n"/>
      <c r="U376" s="1221" t="n"/>
      <c r="V376" s="1221" t="n"/>
      <c r="W376" s="1221" t="n"/>
      <c r="X376" s="1221" t="n"/>
      <c r="Y376" s="1222" t="n"/>
      <c r="Z376" s="1222" t="n"/>
      <c r="AA376" s="1080" t="n"/>
      <c r="AB376" s="788" t="n"/>
      <c r="AC376" s="788" t="n"/>
      <c r="AD376" s="788" t="n"/>
      <c r="AE376" s="788" t="n"/>
      <c r="AF376" s="788" t="n"/>
      <c r="AG376" s="788" t="n"/>
      <c r="AH376" s="788" t="n"/>
      <c r="AI376" s="788" t="n"/>
      <c r="AJ376" s="788" t="n"/>
      <c r="AK376" s="788" t="n"/>
      <c r="AL376" s="788" t="n"/>
      <c r="AM376" s="788" t="n"/>
      <c r="AN376" s="788" t="n"/>
      <c r="AO376" s="788" t="n"/>
      <c r="AP376" s="788" t="n"/>
    </row>
    <row r="377" ht="15" customHeight="1" s="789">
      <c r="A377" s="1561" t="n"/>
      <c r="B377" s="1218" t="n"/>
      <c r="C377" s="1219" t="n"/>
      <c r="D377" s="1219" t="n"/>
      <c r="E377" s="1223" t="n"/>
      <c r="F377" s="1219" t="n"/>
      <c r="G377" s="902" t="n"/>
      <c r="H377" s="902" t="n"/>
      <c r="I377" s="1219" t="n"/>
      <c r="J377" s="1219" t="n"/>
      <c r="K377" s="1219" t="n"/>
      <c r="L377" s="1221" t="n"/>
      <c r="M377" s="1221" t="n"/>
      <c r="N377" s="1221" t="n"/>
      <c r="O377" s="1221" t="n"/>
      <c r="P377" s="1221" t="n"/>
      <c r="Q377" s="1221" t="n"/>
      <c r="R377" s="1221" t="n"/>
      <c r="S377" s="1221" t="n"/>
      <c r="T377" s="1221" t="n"/>
      <c r="U377" s="1221" t="n"/>
      <c r="V377" s="1221" t="n"/>
      <c r="W377" s="1221" t="n"/>
      <c r="X377" s="1221" t="n"/>
      <c r="Y377" s="1222" t="n"/>
      <c r="Z377" s="1222" t="n"/>
      <c r="AA377" s="1080" t="n"/>
      <c r="AB377" s="788" t="n"/>
      <c r="AC377" s="788" t="n"/>
      <c r="AD377" s="788" t="n"/>
      <c r="AE377" s="788" t="n"/>
      <c r="AF377" s="788" t="n"/>
      <c r="AG377" s="788" t="n"/>
      <c r="AH377" s="788" t="n"/>
      <c r="AI377" s="788" t="n"/>
      <c r="AJ377" s="788" t="n"/>
      <c r="AK377" s="788" t="n"/>
      <c r="AL377" s="788" t="n"/>
      <c r="AM377" s="788" t="n"/>
      <c r="AN377" s="788" t="n"/>
      <c r="AO377" s="788" t="n"/>
      <c r="AP377" s="788" t="n"/>
    </row>
    <row r="378" ht="15" customHeight="1" s="789">
      <c r="A378" s="1561" t="n"/>
      <c r="B378" s="1218" t="n"/>
      <c r="C378" s="1219" t="n"/>
      <c r="D378" s="1219" t="n"/>
      <c r="E378" s="1223" t="n"/>
      <c r="F378" s="1219" t="n"/>
      <c r="G378" s="902" t="n"/>
      <c r="H378" s="902" t="n"/>
      <c r="I378" s="1219" t="n"/>
      <c r="J378" s="1219" t="n"/>
      <c r="K378" s="1219" t="n"/>
      <c r="L378" s="1221" t="n"/>
      <c r="M378" s="1221" t="n"/>
      <c r="N378" s="1221" t="n"/>
      <c r="O378" s="1221" t="n"/>
      <c r="P378" s="1221" t="n"/>
      <c r="Q378" s="1221" t="n"/>
      <c r="R378" s="1221" t="n"/>
      <c r="S378" s="1221" t="n"/>
      <c r="T378" s="1221" t="n"/>
      <c r="U378" s="1221" t="n"/>
      <c r="V378" s="1221" t="n"/>
      <c r="W378" s="1221" t="n"/>
      <c r="X378" s="1221" t="n"/>
      <c r="Y378" s="1222" t="n"/>
      <c r="Z378" s="1222" t="n"/>
      <c r="AA378" s="1080" t="n"/>
      <c r="AB378" s="788" t="n"/>
      <c r="AC378" s="788" t="n"/>
      <c r="AD378" s="788" t="n"/>
      <c r="AE378" s="788" t="n"/>
      <c r="AF378" s="788" t="n"/>
      <c r="AG378" s="788" t="n"/>
      <c r="AH378" s="788" t="n"/>
      <c r="AI378" s="788" t="n"/>
      <c r="AJ378" s="788" t="n"/>
      <c r="AK378" s="788" t="n"/>
      <c r="AL378" s="788" t="n"/>
      <c r="AM378" s="788" t="n"/>
      <c r="AN378" s="788" t="n"/>
      <c r="AO378" s="788" t="n"/>
      <c r="AP378" s="788" t="n"/>
    </row>
    <row r="379" ht="15" customHeight="1" s="789">
      <c r="A379" s="1561" t="n"/>
      <c r="B379" s="1218" t="n"/>
      <c r="C379" s="1219" t="n"/>
      <c r="D379" s="1219" t="n"/>
      <c r="E379" s="1223" t="n"/>
      <c r="F379" s="1219" t="n"/>
      <c r="G379" s="902" t="n"/>
      <c r="H379" s="902" t="n"/>
      <c r="I379" s="1219" t="n"/>
      <c r="J379" s="1219" t="n"/>
      <c r="K379" s="1219" t="n"/>
      <c r="L379" s="1221" t="n"/>
      <c r="M379" s="1221" t="n"/>
      <c r="N379" s="1221" t="n"/>
      <c r="O379" s="1221" t="n"/>
      <c r="P379" s="1221" t="n"/>
      <c r="Q379" s="1221" t="n"/>
      <c r="R379" s="1221" t="n"/>
      <c r="S379" s="1221" t="n"/>
      <c r="T379" s="1221" t="n"/>
      <c r="U379" s="1221" t="n"/>
      <c r="V379" s="1221" t="n"/>
      <c r="W379" s="1221" t="n"/>
      <c r="X379" s="1221" t="n"/>
      <c r="Y379" s="1222" t="n"/>
      <c r="Z379" s="1222" t="n"/>
      <c r="AA379" s="1080" t="n"/>
      <c r="AB379" s="788" t="n"/>
      <c r="AC379" s="788" t="n"/>
      <c r="AD379" s="788" t="n"/>
      <c r="AE379" s="788" t="n"/>
      <c r="AF379" s="788" t="n"/>
      <c r="AG379" s="788" t="n"/>
      <c r="AH379" s="788" t="n"/>
      <c r="AI379" s="788" t="n"/>
      <c r="AJ379" s="788" t="n"/>
      <c r="AK379" s="788" t="n"/>
      <c r="AL379" s="788" t="n"/>
      <c r="AM379" s="788" t="n"/>
      <c r="AN379" s="788" t="n"/>
      <c r="AO379" s="788" t="n"/>
      <c r="AP379" s="788" t="n"/>
    </row>
    <row r="380" ht="15" customHeight="1" s="789">
      <c r="A380" s="1561" t="n"/>
      <c r="B380" s="1218" t="n"/>
      <c r="C380" s="1219" t="n"/>
      <c r="D380" s="1219" t="n"/>
      <c r="E380" s="1223" t="n"/>
      <c r="F380" s="1219" t="n"/>
      <c r="G380" s="902" t="n"/>
      <c r="H380" s="902" t="n"/>
      <c r="I380" s="1219" t="n"/>
      <c r="J380" s="1219" t="n"/>
      <c r="K380" s="1219" t="n"/>
      <c r="L380" s="1221" t="n"/>
      <c r="M380" s="1221" t="n"/>
      <c r="N380" s="1221" t="n"/>
      <c r="O380" s="1221" t="n"/>
      <c r="P380" s="1221" t="n"/>
      <c r="Q380" s="1221" t="n"/>
      <c r="R380" s="1221" t="n"/>
      <c r="S380" s="1221" t="n"/>
      <c r="T380" s="1221" t="n"/>
      <c r="U380" s="1221" t="n"/>
      <c r="V380" s="1221" t="n"/>
      <c r="W380" s="1221" t="n"/>
      <c r="X380" s="1221" t="n"/>
      <c r="Y380" s="1222" t="n"/>
      <c r="Z380" s="1222" t="n"/>
      <c r="AA380" s="1080" t="n"/>
      <c r="AB380" s="788" t="n"/>
      <c r="AC380" s="788" t="n"/>
      <c r="AD380" s="788" t="n"/>
      <c r="AE380" s="788" t="n"/>
      <c r="AF380" s="788" t="n"/>
      <c r="AG380" s="788" t="n"/>
      <c r="AH380" s="788" t="n"/>
      <c r="AI380" s="788" t="n"/>
      <c r="AJ380" s="788" t="n"/>
      <c r="AK380" s="788" t="n"/>
      <c r="AL380" s="788" t="n"/>
      <c r="AM380" s="788" t="n"/>
      <c r="AN380" s="788" t="n"/>
      <c r="AO380" s="788" t="n"/>
      <c r="AP380" s="788" t="n"/>
    </row>
    <row r="381" ht="15" customHeight="1" s="789">
      <c r="A381" s="1561" t="n"/>
      <c r="B381" s="1218" t="n"/>
      <c r="C381" s="1219" t="n"/>
      <c r="D381" s="1219" t="n"/>
      <c r="E381" s="1223" t="n"/>
      <c r="F381" s="1219" t="n"/>
      <c r="G381" s="902" t="n"/>
      <c r="H381" s="902" t="n"/>
      <c r="I381" s="1219" t="n"/>
      <c r="J381" s="1219" t="n"/>
      <c r="K381" s="1219" t="n"/>
      <c r="L381" s="1221" t="n"/>
      <c r="M381" s="1221" t="n"/>
      <c r="N381" s="1221" t="n"/>
      <c r="O381" s="1221" t="n"/>
      <c r="P381" s="1221" t="n"/>
      <c r="Q381" s="1221" t="n"/>
      <c r="R381" s="1221" t="n"/>
      <c r="S381" s="1221" t="n"/>
      <c r="T381" s="1221" t="n"/>
      <c r="U381" s="1221" t="n"/>
      <c r="V381" s="1221" t="n"/>
      <c r="W381" s="1221" t="n"/>
      <c r="X381" s="1221" t="n"/>
      <c r="Y381" s="1222" t="n"/>
      <c r="Z381" s="1222" t="n"/>
      <c r="AA381" s="1080" t="n"/>
      <c r="AB381" s="788" t="n"/>
      <c r="AC381" s="788" t="n"/>
      <c r="AD381" s="788" t="n"/>
      <c r="AE381" s="788" t="n"/>
      <c r="AF381" s="788" t="n"/>
      <c r="AG381" s="788" t="n"/>
      <c r="AH381" s="788" t="n"/>
      <c r="AI381" s="788" t="n"/>
      <c r="AJ381" s="788" t="n"/>
      <c r="AK381" s="788" t="n"/>
      <c r="AL381" s="788" t="n"/>
      <c r="AM381" s="788" t="n"/>
      <c r="AN381" s="788" t="n"/>
      <c r="AO381" s="788" t="n"/>
      <c r="AP381" s="788" t="n"/>
    </row>
    <row r="382" ht="15" customHeight="1" s="789">
      <c r="A382" s="1561" t="n"/>
      <c r="B382" s="1218" t="n"/>
      <c r="C382" s="1219" t="n"/>
      <c r="D382" s="1219" t="n"/>
      <c r="E382" s="1223" t="n"/>
      <c r="F382" s="1219" t="n"/>
      <c r="G382" s="902" t="n"/>
      <c r="H382" s="902" t="n"/>
      <c r="I382" s="1219" t="n"/>
      <c r="J382" s="1219" t="n"/>
      <c r="K382" s="1219" t="n"/>
      <c r="L382" s="1221" t="n"/>
      <c r="M382" s="1221" t="n"/>
      <c r="N382" s="1221" t="n"/>
      <c r="O382" s="1221" t="n"/>
      <c r="P382" s="1221" t="n"/>
      <c r="Q382" s="1221" t="n"/>
      <c r="R382" s="1221" t="n"/>
      <c r="S382" s="1221" t="n"/>
      <c r="T382" s="1221" t="n"/>
      <c r="U382" s="1221" t="n"/>
      <c r="V382" s="1221" t="n"/>
      <c r="W382" s="1221" t="n"/>
      <c r="X382" s="1221" t="n"/>
      <c r="Y382" s="1222" t="n"/>
      <c r="Z382" s="1222" t="n"/>
      <c r="AA382" s="1080" t="n"/>
      <c r="AB382" s="788" t="n"/>
      <c r="AC382" s="788" t="n"/>
      <c r="AD382" s="788" t="n"/>
      <c r="AE382" s="788" t="n"/>
      <c r="AF382" s="788" t="n"/>
      <c r="AG382" s="788" t="n"/>
      <c r="AH382" s="788" t="n"/>
      <c r="AI382" s="788" t="n"/>
      <c r="AJ382" s="788" t="n"/>
      <c r="AK382" s="788" t="n"/>
      <c r="AL382" s="788" t="n"/>
      <c r="AM382" s="788" t="n"/>
      <c r="AN382" s="788" t="n"/>
      <c r="AO382" s="788" t="n"/>
      <c r="AP382" s="788" t="n"/>
    </row>
    <row r="383" ht="15" customHeight="1" s="789">
      <c r="A383" s="1561" t="n"/>
      <c r="B383" s="1218" t="n"/>
      <c r="C383" s="1219" t="n"/>
      <c r="D383" s="1219" t="n"/>
      <c r="E383" s="1223" t="n"/>
      <c r="F383" s="1219" t="n"/>
      <c r="G383" s="902" t="n"/>
      <c r="H383" s="902" t="n"/>
      <c r="I383" s="1219" t="n"/>
      <c r="J383" s="1219" t="n"/>
      <c r="K383" s="1219" t="n"/>
      <c r="L383" s="1221" t="n"/>
      <c r="M383" s="1221" t="n"/>
      <c r="N383" s="1221" t="n"/>
      <c r="O383" s="1221" t="n"/>
      <c r="P383" s="1221" t="n"/>
      <c r="Q383" s="1221" t="n"/>
      <c r="R383" s="1221" t="n"/>
      <c r="S383" s="1221" t="n"/>
      <c r="T383" s="1221" t="n"/>
      <c r="U383" s="1221" t="n"/>
      <c r="V383" s="1221" t="n"/>
      <c r="W383" s="1221" t="n"/>
      <c r="X383" s="1221" t="n"/>
      <c r="Y383" s="1222" t="n"/>
      <c r="Z383" s="1222" t="n"/>
      <c r="AA383" s="1080" t="n"/>
      <c r="AB383" s="788" t="n"/>
      <c r="AC383" s="788" t="n"/>
      <c r="AD383" s="788" t="n"/>
      <c r="AE383" s="788" t="n"/>
      <c r="AF383" s="788" t="n"/>
      <c r="AG383" s="788" t="n"/>
      <c r="AH383" s="788" t="n"/>
      <c r="AI383" s="788" t="n"/>
      <c r="AJ383" s="788" t="n"/>
      <c r="AK383" s="788" t="n"/>
      <c r="AL383" s="788" t="n"/>
      <c r="AM383" s="788" t="n"/>
      <c r="AN383" s="788" t="n"/>
      <c r="AO383" s="788" t="n"/>
      <c r="AP383" s="788" t="n"/>
    </row>
    <row r="384" ht="15" customHeight="1" s="789">
      <c r="A384" s="1561" t="n"/>
      <c r="B384" s="1218" t="n"/>
      <c r="C384" s="1219" t="n"/>
      <c r="D384" s="1219" t="n"/>
      <c r="E384" s="1223" t="n"/>
      <c r="F384" s="1219" t="n"/>
      <c r="G384" s="902" t="n"/>
      <c r="H384" s="902" t="n"/>
      <c r="I384" s="1219" t="n"/>
      <c r="J384" s="1219" t="n"/>
      <c r="K384" s="1219" t="n"/>
      <c r="L384" s="1221" t="n"/>
      <c r="M384" s="1221" t="n"/>
      <c r="N384" s="1221" t="n"/>
      <c r="O384" s="1221" t="n"/>
      <c r="P384" s="1221" t="n"/>
      <c r="Q384" s="1221" t="n"/>
      <c r="R384" s="1221" t="n"/>
      <c r="S384" s="1221" t="n"/>
      <c r="T384" s="1221" t="n"/>
      <c r="U384" s="1221" t="n"/>
      <c r="V384" s="1221" t="n"/>
      <c r="W384" s="1221" t="n"/>
      <c r="X384" s="1221" t="n"/>
      <c r="Y384" s="1222" t="n"/>
      <c r="Z384" s="1222" t="n"/>
      <c r="AA384" s="1080" t="n"/>
      <c r="AB384" s="788" t="n"/>
      <c r="AC384" s="788" t="n"/>
      <c r="AD384" s="788" t="n"/>
      <c r="AE384" s="788" t="n"/>
      <c r="AF384" s="788" t="n"/>
      <c r="AG384" s="788" t="n"/>
      <c r="AH384" s="788" t="n"/>
      <c r="AI384" s="788" t="n"/>
      <c r="AJ384" s="788" t="n"/>
      <c r="AK384" s="788" t="n"/>
      <c r="AL384" s="788" t="n"/>
      <c r="AM384" s="788" t="n"/>
      <c r="AN384" s="788" t="n"/>
      <c r="AO384" s="788" t="n"/>
      <c r="AP384" s="788" t="n"/>
    </row>
    <row r="385" ht="15" customHeight="1" s="789">
      <c r="A385" s="1561" t="n"/>
      <c r="B385" s="1218" t="n"/>
      <c r="C385" s="1219" t="n"/>
      <c r="D385" s="1219" t="n"/>
      <c r="E385" s="1223" t="n"/>
      <c r="F385" s="1219" t="n"/>
      <c r="G385" s="902" t="n"/>
      <c r="H385" s="902" t="n"/>
      <c r="I385" s="1219" t="n"/>
      <c r="J385" s="1219" t="n"/>
      <c r="K385" s="1219" t="n"/>
      <c r="L385" s="1221" t="n"/>
      <c r="M385" s="1221" t="n"/>
      <c r="N385" s="1221" t="n"/>
      <c r="O385" s="1221" t="n"/>
      <c r="P385" s="1221" t="n"/>
      <c r="Q385" s="1221" t="n"/>
      <c r="R385" s="1221" t="n"/>
      <c r="S385" s="1221" t="n"/>
      <c r="T385" s="1221" t="n"/>
      <c r="U385" s="1221" t="n"/>
      <c r="V385" s="1221" t="n"/>
      <c r="W385" s="1221" t="n"/>
      <c r="X385" s="1221" t="n"/>
      <c r="Y385" s="1222" t="n"/>
      <c r="Z385" s="1222" t="n"/>
      <c r="AA385" s="1080" t="n"/>
      <c r="AB385" s="788" t="n"/>
      <c r="AC385" s="788" t="n"/>
      <c r="AD385" s="788" t="n"/>
      <c r="AE385" s="788" t="n"/>
      <c r="AF385" s="788" t="n"/>
      <c r="AG385" s="788" t="n"/>
      <c r="AH385" s="788" t="n"/>
      <c r="AI385" s="788" t="n"/>
      <c r="AJ385" s="788" t="n"/>
      <c r="AK385" s="788" t="n"/>
      <c r="AL385" s="788" t="n"/>
      <c r="AM385" s="788" t="n"/>
      <c r="AN385" s="788" t="n"/>
      <c r="AO385" s="788" t="n"/>
      <c r="AP385" s="788" t="n"/>
    </row>
    <row r="386" ht="15" customHeight="1" s="789">
      <c r="A386" s="1561" t="n"/>
      <c r="B386" s="1218" t="n"/>
      <c r="C386" s="1219" t="n"/>
      <c r="D386" s="1219" t="n"/>
      <c r="E386" s="1223" t="n"/>
      <c r="F386" s="1219" t="n"/>
      <c r="G386" s="902" t="n"/>
      <c r="H386" s="902" t="n"/>
      <c r="I386" s="1219" t="n"/>
      <c r="J386" s="1219" t="n"/>
      <c r="K386" s="1219" t="n"/>
      <c r="L386" s="1221" t="n"/>
      <c r="M386" s="1221" t="n"/>
      <c r="N386" s="1221" t="n"/>
      <c r="O386" s="1221" t="n"/>
      <c r="P386" s="1221" t="n"/>
      <c r="Q386" s="1221" t="n"/>
      <c r="R386" s="1221" t="n"/>
      <c r="S386" s="1221" t="n"/>
      <c r="T386" s="1221" t="n"/>
      <c r="U386" s="1221" t="n"/>
      <c r="V386" s="1221" t="n"/>
      <c r="W386" s="1221" t="n"/>
      <c r="X386" s="1221" t="n"/>
      <c r="Y386" s="1222" t="n"/>
      <c r="Z386" s="1222" t="n"/>
      <c r="AA386" s="1080" t="n"/>
      <c r="AB386" s="788" t="n"/>
      <c r="AC386" s="788" t="n"/>
      <c r="AD386" s="788" t="n"/>
      <c r="AE386" s="788" t="n"/>
      <c r="AF386" s="788" t="n"/>
      <c r="AG386" s="788" t="n"/>
      <c r="AH386" s="788" t="n"/>
      <c r="AI386" s="788" t="n"/>
      <c r="AJ386" s="788" t="n"/>
      <c r="AK386" s="788" t="n"/>
      <c r="AL386" s="788" t="n"/>
      <c r="AM386" s="788" t="n"/>
      <c r="AN386" s="788" t="n"/>
      <c r="AO386" s="788" t="n"/>
      <c r="AP386" s="788" t="n"/>
    </row>
    <row r="387" ht="15" customHeight="1" s="789">
      <c r="A387" s="1561" t="n"/>
      <c r="B387" s="1218" t="n"/>
      <c r="C387" s="1219" t="n"/>
      <c r="D387" s="1219" t="n"/>
      <c r="E387" s="1223" t="n"/>
      <c r="F387" s="1219" t="n"/>
      <c r="G387" s="902" t="n"/>
      <c r="H387" s="902" t="n"/>
      <c r="I387" s="1219" t="n"/>
      <c r="J387" s="1219" t="n"/>
      <c r="K387" s="1219" t="n"/>
      <c r="L387" s="1221" t="n"/>
      <c r="M387" s="1221" t="n"/>
      <c r="N387" s="1221" t="n"/>
      <c r="O387" s="1221" t="n"/>
      <c r="P387" s="1221" t="n"/>
      <c r="Q387" s="1221" t="n"/>
      <c r="R387" s="1221" t="n"/>
      <c r="S387" s="1221" t="n"/>
      <c r="T387" s="1221" t="n"/>
      <c r="U387" s="1221" t="n"/>
      <c r="V387" s="1221" t="n"/>
      <c r="W387" s="1221" t="n"/>
      <c r="X387" s="1221" t="n"/>
      <c r="Y387" s="1222" t="n"/>
      <c r="Z387" s="1222" t="n"/>
      <c r="AA387" s="1080" t="n"/>
      <c r="AB387" s="788" t="n"/>
      <c r="AC387" s="788" t="n"/>
      <c r="AD387" s="788" t="n"/>
      <c r="AE387" s="788" t="n"/>
      <c r="AF387" s="788" t="n"/>
      <c r="AG387" s="788" t="n"/>
      <c r="AH387" s="788" t="n"/>
      <c r="AI387" s="788" t="n"/>
      <c r="AJ387" s="788" t="n"/>
      <c r="AK387" s="788" t="n"/>
      <c r="AL387" s="788" t="n"/>
      <c r="AM387" s="788" t="n"/>
      <c r="AN387" s="788" t="n"/>
      <c r="AO387" s="788" t="n"/>
      <c r="AP387" s="788" t="n"/>
    </row>
    <row r="388" ht="15" customHeight="1" s="789">
      <c r="A388" s="1561" t="n"/>
      <c r="B388" s="1218" t="n"/>
      <c r="C388" s="1219" t="n"/>
      <c r="D388" s="1219" t="n"/>
      <c r="E388" s="1223" t="n"/>
      <c r="F388" s="1219" t="n"/>
      <c r="G388" s="902" t="n"/>
      <c r="H388" s="902" t="n"/>
      <c r="I388" s="1219" t="n"/>
      <c r="J388" s="1219" t="n"/>
      <c r="K388" s="1219" t="n"/>
      <c r="L388" s="1221" t="n"/>
      <c r="M388" s="1221" t="n"/>
      <c r="N388" s="1221" t="n"/>
      <c r="O388" s="1221" t="n"/>
      <c r="P388" s="1221" t="n"/>
      <c r="Q388" s="1221" t="n"/>
      <c r="R388" s="1221" t="n"/>
      <c r="S388" s="1221" t="n"/>
      <c r="T388" s="1221" t="n"/>
      <c r="U388" s="1221" t="n"/>
      <c r="V388" s="1221" t="n"/>
      <c r="W388" s="1221" t="n"/>
      <c r="X388" s="1221" t="n"/>
      <c r="Y388" s="1222" t="n"/>
      <c r="Z388" s="1222" t="n"/>
      <c r="AA388" s="1080" t="n"/>
      <c r="AB388" s="788" t="n"/>
      <c r="AC388" s="788" t="n"/>
      <c r="AD388" s="788" t="n"/>
      <c r="AE388" s="788" t="n"/>
      <c r="AF388" s="788" t="n"/>
      <c r="AG388" s="788" t="n"/>
      <c r="AH388" s="788" t="n"/>
      <c r="AI388" s="788" t="n"/>
      <c r="AJ388" s="788" t="n"/>
      <c r="AK388" s="788" t="n"/>
      <c r="AL388" s="788" t="n"/>
      <c r="AM388" s="788" t="n"/>
      <c r="AN388" s="788" t="n"/>
      <c r="AO388" s="788" t="n"/>
      <c r="AP388" s="788" t="n"/>
    </row>
    <row r="389" ht="15" customHeight="1" s="789">
      <c r="A389" s="1561" t="n"/>
      <c r="B389" s="1218" t="n"/>
      <c r="C389" s="1219" t="n"/>
      <c r="D389" s="1219" t="n"/>
      <c r="E389" s="1223" t="n"/>
      <c r="F389" s="1219" t="n"/>
      <c r="G389" s="902" t="n"/>
      <c r="H389" s="902" t="n"/>
      <c r="I389" s="1219" t="n"/>
      <c r="J389" s="1219" t="n"/>
      <c r="K389" s="1219" t="n"/>
      <c r="L389" s="1221" t="n"/>
      <c r="M389" s="1221" t="n"/>
      <c r="N389" s="1221" t="n"/>
      <c r="O389" s="1221" t="n"/>
      <c r="P389" s="1221" t="n"/>
      <c r="Q389" s="1221" t="n"/>
      <c r="R389" s="1221" t="n"/>
      <c r="S389" s="1221" t="n"/>
      <c r="T389" s="1221" t="n"/>
      <c r="U389" s="1221" t="n"/>
      <c r="V389" s="1221" t="n"/>
      <c r="W389" s="1221" t="n"/>
      <c r="X389" s="1221" t="n"/>
      <c r="Y389" s="1222" t="n"/>
      <c r="Z389" s="1222" t="n"/>
      <c r="AA389" s="1080" t="n"/>
      <c r="AB389" s="788" t="n"/>
      <c r="AC389" s="788" t="n"/>
      <c r="AD389" s="788" t="n"/>
      <c r="AE389" s="788" t="n"/>
      <c r="AF389" s="788" t="n"/>
      <c r="AG389" s="788" t="n"/>
      <c r="AH389" s="788" t="n"/>
      <c r="AI389" s="788" t="n"/>
      <c r="AJ389" s="788" t="n"/>
      <c r="AK389" s="788" t="n"/>
      <c r="AL389" s="788" t="n"/>
      <c r="AM389" s="788" t="n"/>
      <c r="AN389" s="788" t="n"/>
      <c r="AO389" s="788" t="n"/>
      <c r="AP389" s="788" t="n"/>
    </row>
    <row r="390" ht="15" customHeight="1" s="789">
      <c r="A390" s="1561" t="n"/>
      <c r="B390" s="1218" t="n"/>
      <c r="C390" s="1219" t="n"/>
      <c r="D390" s="1219" t="n"/>
      <c r="E390" s="1223" t="n"/>
      <c r="F390" s="1219" t="n"/>
      <c r="G390" s="902" t="n"/>
      <c r="H390" s="902" t="n"/>
      <c r="I390" s="1219" t="n"/>
      <c r="J390" s="1219" t="n"/>
      <c r="K390" s="1219" t="n"/>
      <c r="L390" s="1221" t="n"/>
      <c r="M390" s="1221" t="n"/>
      <c r="N390" s="1221" t="n"/>
      <c r="O390" s="1221" t="n"/>
      <c r="P390" s="1221" t="n"/>
      <c r="Q390" s="1221" t="n"/>
      <c r="R390" s="1221" t="n"/>
      <c r="S390" s="1221" t="n"/>
      <c r="T390" s="1221" t="n"/>
      <c r="U390" s="1221" t="n"/>
      <c r="V390" s="1221" t="n"/>
      <c r="W390" s="1221" t="n"/>
      <c r="X390" s="1221" t="n"/>
      <c r="Y390" s="1222" t="n"/>
      <c r="Z390" s="1222" t="n"/>
      <c r="AA390" s="1080" t="n"/>
      <c r="AB390" s="788" t="n"/>
      <c r="AC390" s="788" t="n"/>
      <c r="AD390" s="788" t="n"/>
      <c r="AE390" s="788" t="n"/>
      <c r="AF390" s="788" t="n"/>
      <c r="AG390" s="788" t="n"/>
      <c r="AH390" s="788" t="n"/>
      <c r="AI390" s="788" t="n"/>
      <c r="AJ390" s="788" t="n"/>
      <c r="AK390" s="788" t="n"/>
      <c r="AL390" s="788" t="n"/>
      <c r="AM390" s="788" t="n"/>
      <c r="AN390" s="788" t="n"/>
      <c r="AO390" s="788" t="n"/>
      <c r="AP390" s="788" t="n"/>
    </row>
    <row r="391" ht="15" customHeight="1" s="789">
      <c r="A391" s="1561" t="n"/>
      <c r="B391" s="1218" t="n"/>
      <c r="C391" s="1219" t="n"/>
      <c r="D391" s="1219" t="n"/>
      <c r="E391" s="1223" t="n"/>
      <c r="F391" s="1219" t="n"/>
      <c r="G391" s="902" t="n"/>
      <c r="H391" s="902" t="n"/>
      <c r="I391" s="1219" t="n"/>
      <c r="J391" s="1219" t="n"/>
      <c r="K391" s="1219" t="n"/>
      <c r="L391" s="1221" t="n"/>
      <c r="M391" s="1221" t="n"/>
      <c r="N391" s="1221" t="n"/>
      <c r="O391" s="1221" t="n"/>
      <c r="P391" s="1221" t="n"/>
      <c r="Q391" s="1221" t="n"/>
      <c r="R391" s="1221" t="n"/>
      <c r="S391" s="1221" t="n"/>
      <c r="T391" s="1221" t="n"/>
      <c r="U391" s="1221" t="n"/>
      <c r="V391" s="1221" t="n"/>
      <c r="W391" s="1221" t="n"/>
      <c r="X391" s="1221" t="n"/>
      <c r="Y391" s="1222" t="n"/>
      <c r="Z391" s="1222" t="n"/>
      <c r="AA391" s="1080" t="n"/>
      <c r="AB391" s="788" t="n"/>
      <c r="AC391" s="788" t="n"/>
      <c r="AD391" s="788" t="n"/>
      <c r="AE391" s="788" t="n"/>
      <c r="AF391" s="788" t="n"/>
      <c r="AG391" s="788" t="n"/>
      <c r="AH391" s="788" t="n"/>
      <c r="AI391" s="788" t="n"/>
      <c r="AJ391" s="788" t="n"/>
      <c r="AK391" s="788" t="n"/>
      <c r="AL391" s="788" t="n"/>
      <c r="AM391" s="788" t="n"/>
      <c r="AN391" s="788" t="n"/>
      <c r="AO391" s="788" t="n"/>
      <c r="AP391" s="788" t="n"/>
    </row>
    <row r="392" ht="15" customHeight="1" s="789">
      <c r="A392" s="1561" t="n"/>
      <c r="B392" s="1218" t="n"/>
      <c r="C392" s="1219" t="n"/>
      <c r="D392" s="1219" t="n"/>
      <c r="E392" s="1223" t="n"/>
      <c r="F392" s="1219" t="n"/>
      <c r="G392" s="902" t="n"/>
      <c r="H392" s="902" t="n"/>
      <c r="I392" s="1219" t="n"/>
      <c r="J392" s="1219" t="n"/>
      <c r="K392" s="1219" t="n"/>
      <c r="L392" s="1221" t="n"/>
      <c r="M392" s="1221" t="n"/>
      <c r="N392" s="1221" t="n"/>
      <c r="O392" s="1221" t="n"/>
      <c r="P392" s="1221" t="n"/>
      <c r="Q392" s="1221" t="n"/>
      <c r="R392" s="1221" t="n"/>
      <c r="S392" s="1221" t="n"/>
      <c r="T392" s="1221" t="n"/>
      <c r="U392" s="1221" t="n"/>
      <c r="V392" s="1221" t="n"/>
      <c r="W392" s="1221" t="n"/>
      <c r="X392" s="1221" t="n"/>
      <c r="Y392" s="1222" t="n"/>
      <c r="Z392" s="1222" t="n"/>
      <c r="AA392" s="1080" t="n"/>
      <c r="AB392" s="788" t="n"/>
      <c r="AC392" s="788" t="n"/>
      <c r="AD392" s="788" t="n"/>
      <c r="AE392" s="788" t="n"/>
      <c r="AF392" s="788" t="n"/>
      <c r="AG392" s="788" t="n"/>
      <c r="AH392" s="788" t="n"/>
      <c r="AI392" s="788" t="n"/>
      <c r="AJ392" s="788" t="n"/>
      <c r="AK392" s="788" t="n"/>
      <c r="AL392" s="788" t="n"/>
      <c r="AM392" s="788" t="n"/>
      <c r="AN392" s="788" t="n"/>
      <c r="AO392" s="788" t="n"/>
      <c r="AP392" s="788" t="n"/>
    </row>
    <row r="393" ht="15" customHeight="1" s="789">
      <c r="A393" s="1561" t="n"/>
      <c r="B393" s="1218" t="n"/>
      <c r="C393" s="1219" t="n"/>
      <c r="D393" s="1219" t="n"/>
      <c r="E393" s="1223" t="n"/>
      <c r="F393" s="1219" t="n"/>
      <c r="G393" s="902" t="n"/>
      <c r="H393" s="902" t="n"/>
      <c r="I393" s="1219" t="n"/>
      <c r="J393" s="1219" t="n"/>
      <c r="K393" s="1219" t="n"/>
      <c r="L393" s="1221" t="n"/>
      <c r="M393" s="1221" t="n"/>
      <c r="N393" s="1221" t="n"/>
      <c r="O393" s="1221" t="n"/>
      <c r="P393" s="1221" t="n"/>
      <c r="Q393" s="1221" t="n"/>
      <c r="R393" s="1221" t="n"/>
      <c r="S393" s="1221" t="n"/>
      <c r="T393" s="1221" t="n"/>
      <c r="U393" s="1221" t="n"/>
      <c r="V393" s="1221" t="n"/>
      <c r="W393" s="1221" t="n"/>
      <c r="X393" s="1221" t="n"/>
      <c r="Y393" s="1222" t="n"/>
      <c r="Z393" s="1222" t="n"/>
      <c r="AA393" s="1080" t="n"/>
      <c r="AB393" s="788" t="n"/>
      <c r="AC393" s="788" t="n"/>
      <c r="AD393" s="788" t="n"/>
      <c r="AE393" s="788" t="n"/>
      <c r="AF393" s="788" t="n"/>
      <c r="AG393" s="788" t="n"/>
      <c r="AH393" s="788" t="n"/>
      <c r="AI393" s="788" t="n"/>
      <c r="AJ393" s="788" t="n"/>
      <c r="AK393" s="788" t="n"/>
      <c r="AL393" s="788" t="n"/>
      <c r="AM393" s="788" t="n"/>
      <c r="AN393" s="788" t="n"/>
      <c r="AO393" s="788" t="n"/>
      <c r="AP393" s="788" t="n"/>
    </row>
    <row r="394" ht="15" customHeight="1" s="789">
      <c r="A394" s="1561" t="n"/>
      <c r="B394" s="1218" t="n"/>
      <c r="C394" s="1219" t="n"/>
      <c r="D394" s="1219" t="n"/>
      <c r="E394" s="1223" t="n"/>
      <c r="F394" s="1219" t="n"/>
      <c r="G394" s="902" t="n"/>
      <c r="H394" s="902" t="n"/>
      <c r="I394" s="1219" t="n"/>
      <c r="J394" s="1219" t="n"/>
      <c r="K394" s="1219" t="n"/>
      <c r="L394" s="1221" t="n"/>
      <c r="M394" s="1221" t="n"/>
      <c r="N394" s="1221" t="n"/>
      <c r="O394" s="1221" t="n"/>
      <c r="P394" s="1221" t="n"/>
      <c r="Q394" s="1221" t="n"/>
      <c r="R394" s="1221" t="n"/>
      <c r="S394" s="1221" t="n"/>
      <c r="T394" s="1221" t="n"/>
      <c r="U394" s="1221" t="n"/>
      <c r="V394" s="1221" t="n"/>
      <c r="W394" s="1221" t="n"/>
      <c r="X394" s="1221" t="n"/>
      <c r="Y394" s="1222" t="n"/>
      <c r="Z394" s="1222" t="n"/>
      <c r="AA394" s="1080" t="n"/>
      <c r="AB394" s="788" t="n"/>
      <c r="AC394" s="788" t="n"/>
      <c r="AD394" s="788" t="n"/>
      <c r="AE394" s="788" t="n"/>
      <c r="AF394" s="788" t="n"/>
      <c r="AG394" s="788" t="n"/>
      <c r="AH394" s="788" t="n"/>
      <c r="AI394" s="788" t="n"/>
      <c r="AJ394" s="788" t="n"/>
      <c r="AK394" s="788" t="n"/>
      <c r="AL394" s="788" t="n"/>
      <c r="AM394" s="788" t="n"/>
      <c r="AN394" s="788" t="n"/>
      <c r="AO394" s="788" t="n"/>
      <c r="AP394" s="788" t="n"/>
    </row>
    <row r="395" ht="15" customHeight="1" s="789">
      <c r="A395" s="1561" t="n"/>
      <c r="B395" s="1218" t="n"/>
      <c r="C395" s="1219" t="n"/>
      <c r="D395" s="1219" t="n"/>
      <c r="E395" s="1223" t="n"/>
      <c r="F395" s="1219" t="n"/>
      <c r="G395" s="902" t="n"/>
      <c r="H395" s="902" t="n"/>
      <c r="I395" s="1219" t="n"/>
      <c r="J395" s="1219" t="n"/>
      <c r="K395" s="1219" t="n"/>
      <c r="L395" s="1221" t="n"/>
      <c r="M395" s="1221" t="n"/>
      <c r="N395" s="1221" t="n"/>
      <c r="O395" s="1221" t="n"/>
      <c r="P395" s="1221" t="n"/>
      <c r="Q395" s="1221" t="n"/>
      <c r="R395" s="1221" t="n"/>
      <c r="S395" s="1221" t="n"/>
      <c r="T395" s="1221" t="n"/>
      <c r="U395" s="1221" t="n"/>
      <c r="V395" s="1221" t="n"/>
      <c r="W395" s="1221" t="n"/>
      <c r="X395" s="1221" t="n"/>
      <c r="Y395" s="1222" t="n"/>
      <c r="Z395" s="1222" t="n"/>
      <c r="AA395" s="1080" t="n"/>
      <c r="AB395" s="788" t="n"/>
      <c r="AC395" s="788" t="n"/>
      <c r="AD395" s="788" t="n"/>
      <c r="AE395" s="788" t="n"/>
      <c r="AF395" s="788" t="n"/>
      <c r="AG395" s="788" t="n"/>
      <c r="AH395" s="788" t="n"/>
      <c r="AI395" s="788" t="n"/>
      <c r="AJ395" s="788" t="n"/>
      <c r="AK395" s="788" t="n"/>
      <c r="AL395" s="788" t="n"/>
      <c r="AM395" s="788" t="n"/>
      <c r="AN395" s="788" t="n"/>
      <c r="AO395" s="788" t="n"/>
      <c r="AP395" s="788" t="n"/>
    </row>
    <row r="396" ht="15" customHeight="1" s="789">
      <c r="A396" s="1561" t="n"/>
      <c r="B396" s="1218" t="n"/>
      <c r="C396" s="1219" t="n"/>
      <c r="D396" s="1219" t="n"/>
      <c r="E396" s="1223" t="n"/>
      <c r="F396" s="1219" t="n"/>
      <c r="G396" s="902" t="n"/>
      <c r="H396" s="902" t="n"/>
      <c r="I396" s="1219" t="n"/>
      <c r="J396" s="1219" t="n"/>
      <c r="K396" s="1219" t="n"/>
      <c r="L396" s="1221" t="n"/>
      <c r="M396" s="1221" t="n"/>
      <c r="N396" s="1221" t="n"/>
      <c r="O396" s="1221" t="n"/>
      <c r="P396" s="1221" t="n"/>
      <c r="Q396" s="1221" t="n"/>
      <c r="R396" s="1221" t="n"/>
      <c r="S396" s="1221" t="n"/>
      <c r="T396" s="1221" t="n"/>
      <c r="U396" s="1221" t="n"/>
      <c r="V396" s="1221" t="n"/>
      <c r="W396" s="1221" t="n"/>
      <c r="X396" s="1221" t="n"/>
      <c r="Y396" s="1222" t="n"/>
      <c r="Z396" s="1222" t="n"/>
      <c r="AA396" s="1080" t="n"/>
      <c r="AB396" s="788" t="n"/>
      <c r="AC396" s="788" t="n"/>
      <c r="AD396" s="788" t="n"/>
      <c r="AE396" s="788" t="n"/>
      <c r="AF396" s="788" t="n"/>
      <c r="AG396" s="788" t="n"/>
      <c r="AH396" s="788" t="n"/>
      <c r="AI396" s="788" t="n"/>
      <c r="AJ396" s="788" t="n"/>
      <c r="AK396" s="788" t="n"/>
      <c r="AL396" s="788" t="n"/>
      <c r="AM396" s="788" t="n"/>
      <c r="AN396" s="788" t="n"/>
      <c r="AO396" s="788" t="n"/>
      <c r="AP396" s="788" t="n"/>
    </row>
    <row r="397" ht="15" customHeight="1" s="789">
      <c r="A397" s="1561" t="n"/>
      <c r="B397" s="1218" t="n"/>
      <c r="C397" s="1219" t="n"/>
      <c r="D397" s="1219" t="n"/>
      <c r="E397" s="1223" t="n"/>
      <c r="F397" s="1219" t="n"/>
      <c r="G397" s="902" t="n"/>
      <c r="H397" s="902" t="n"/>
      <c r="I397" s="1219" t="n"/>
      <c r="J397" s="1219" t="n"/>
      <c r="K397" s="1219" t="n"/>
      <c r="L397" s="1221" t="n"/>
      <c r="M397" s="1221" t="n"/>
      <c r="N397" s="1221" t="n"/>
      <c r="O397" s="1221" t="n"/>
      <c r="P397" s="1221" t="n"/>
      <c r="Q397" s="1221" t="n"/>
      <c r="R397" s="1221" t="n"/>
      <c r="S397" s="1221" t="n"/>
      <c r="T397" s="1221" t="n"/>
      <c r="U397" s="1221" t="n"/>
      <c r="V397" s="1221" t="n"/>
      <c r="W397" s="1221" t="n"/>
      <c r="X397" s="1221" t="n"/>
      <c r="Y397" s="1222" t="n"/>
      <c r="Z397" s="1222" t="n"/>
      <c r="AA397" s="1080" t="n"/>
      <c r="AB397" s="788" t="n"/>
      <c r="AC397" s="788" t="n"/>
      <c r="AD397" s="788" t="n"/>
      <c r="AE397" s="788" t="n"/>
      <c r="AF397" s="788" t="n"/>
      <c r="AG397" s="788" t="n"/>
      <c r="AH397" s="788" t="n"/>
      <c r="AI397" s="788" t="n"/>
      <c r="AJ397" s="788" t="n"/>
      <c r="AK397" s="788" t="n"/>
      <c r="AL397" s="788" t="n"/>
      <c r="AM397" s="788" t="n"/>
      <c r="AN397" s="788" t="n"/>
      <c r="AO397" s="788" t="n"/>
      <c r="AP397" s="788" t="n"/>
    </row>
    <row r="398" ht="15" customHeight="1" s="789">
      <c r="A398" s="1561" t="n"/>
      <c r="B398" s="1218" t="n"/>
      <c r="C398" s="1219" t="n"/>
      <c r="D398" s="1219" t="n"/>
      <c r="E398" s="1223" t="n"/>
      <c r="F398" s="1219" t="n"/>
      <c r="G398" s="902" t="n"/>
      <c r="H398" s="902" t="n"/>
      <c r="I398" s="1219" t="n"/>
      <c r="J398" s="1219" t="n"/>
      <c r="K398" s="1219" t="n"/>
      <c r="L398" s="1221" t="n"/>
      <c r="M398" s="1221" t="n"/>
      <c r="N398" s="1221" t="n"/>
      <c r="O398" s="1221" t="n"/>
      <c r="P398" s="1221" t="n"/>
      <c r="Q398" s="1221" t="n"/>
      <c r="R398" s="1221" t="n"/>
      <c r="S398" s="1221" t="n"/>
      <c r="T398" s="1221" t="n"/>
      <c r="U398" s="1221" t="n"/>
      <c r="V398" s="1221" t="n"/>
      <c r="W398" s="1221" t="n"/>
      <c r="X398" s="1221" t="n"/>
      <c r="Y398" s="1222" t="n"/>
      <c r="Z398" s="1222" t="n"/>
      <c r="AA398" s="1080" t="n"/>
      <c r="AB398" s="788" t="n"/>
      <c r="AC398" s="788" t="n"/>
      <c r="AD398" s="788" t="n"/>
      <c r="AE398" s="788" t="n"/>
      <c r="AF398" s="788" t="n"/>
      <c r="AG398" s="788" t="n"/>
      <c r="AH398" s="788" t="n"/>
      <c r="AI398" s="788" t="n"/>
      <c r="AJ398" s="788" t="n"/>
      <c r="AK398" s="788" t="n"/>
      <c r="AL398" s="788" t="n"/>
      <c r="AM398" s="788" t="n"/>
      <c r="AN398" s="788" t="n"/>
      <c r="AO398" s="788" t="n"/>
      <c r="AP398" s="788" t="n"/>
    </row>
    <row r="399" ht="15" customHeight="1" s="789">
      <c r="A399" s="1561" t="n"/>
      <c r="B399" s="1218" t="n"/>
      <c r="C399" s="1219" t="n"/>
      <c r="D399" s="1219" t="n"/>
      <c r="E399" s="1223" t="n"/>
      <c r="F399" s="1219" t="n"/>
      <c r="G399" s="902" t="n"/>
      <c r="H399" s="902" t="n"/>
      <c r="I399" s="1219" t="n"/>
      <c r="J399" s="1219" t="n"/>
      <c r="K399" s="1219" t="n"/>
      <c r="L399" s="1221" t="n"/>
      <c r="M399" s="1221" t="n"/>
      <c r="N399" s="1221" t="n"/>
      <c r="O399" s="1221" t="n"/>
      <c r="P399" s="1221" t="n"/>
      <c r="Q399" s="1221" t="n"/>
      <c r="R399" s="1221" t="n"/>
      <c r="S399" s="1221" t="n"/>
      <c r="T399" s="1221" t="n"/>
      <c r="U399" s="1221" t="n"/>
      <c r="V399" s="1221" t="n"/>
      <c r="W399" s="1221" t="n"/>
      <c r="X399" s="1221" t="n"/>
      <c r="Y399" s="1222" t="n"/>
      <c r="Z399" s="1222" t="n"/>
      <c r="AA399" s="1080" t="n"/>
      <c r="AB399" s="788" t="n"/>
      <c r="AC399" s="788" t="n"/>
      <c r="AD399" s="788" t="n"/>
      <c r="AE399" s="788" t="n"/>
      <c r="AF399" s="788" t="n"/>
      <c r="AG399" s="788" t="n"/>
      <c r="AH399" s="788" t="n"/>
      <c r="AI399" s="788" t="n"/>
      <c r="AJ399" s="788" t="n"/>
      <c r="AK399" s="788" t="n"/>
      <c r="AL399" s="788" t="n"/>
      <c r="AM399" s="788" t="n"/>
      <c r="AN399" s="788" t="n"/>
      <c r="AO399" s="788" t="n"/>
      <c r="AP399" s="788" t="n"/>
    </row>
    <row r="400" ht="15" customHeight="1" s="789">
      <c r="A400" s="1561" t="n"/>
      <c r="B400" s="1218" t="n"/>
      <c r="C400" s="1219" t="n"/>
      <c r="D400" s="1219" t="n"/>
      <c r="E400" s="1223" t="n"/>
      <c r="F400" s="1219" t="n"/>
      <c r="G400" s="902" t="n"/>
      <c r="H400" s="902" t="n"/>
      <c r="I400" s="1219" t="n"/>
      <c r="J400" s="1219" t="n"/>
      <c r="K400" s="1219" t="n"/>
      <c r="L400" s="1221" t="n"/>
      <c r="M400" s="1221" t="n"/>
      <c r="N400" s="1221" t="n"/>
      <c r="O400" s="1221" t="n"/>
      <c r="P400" s="1221" t="n"/>
      <c r="Q400" s="1221" t="n"/>
      <c r="R400" s="1221" t="n"/>
      <c r="S400" s="1221" t="n"/>
      <c r="T400" s="1221" t="n"/>
      <c r="U400" s="1221" t="n"/>
      <c r="V400" s="1221" t="n"/>
      <c r="W400" s="1221" t="n"/>
      <c r="X400" s="1221" t="n"/>
      <c r="Y400" s="1222" t="n"/>
      <c r="Z400" s="1222" t="n"/>
      <c r="AA400" s="1080" t="n"/>
      <c r="AB400" s="788" t="n"/>
      <c r="AC400" s="788" t="n"/>
      <c r="AD400" s="788" t="n"/>
      <c r="AE400" s="788" t="n"/>
      <c r="AF400" s="788" t="n"/>
      <c r="AG400" s="788" t="n"/>
      <c r="AH400" s="788" t="n"/>
      <c r="AI400" s="788" t="n"/>
      <c r="AJ400" s="788" t="n"/>
      <c r="AK400" s="788" t="n"/>
      <c r="AL400" s="788" t="n"/>
      <c r="AM400" s="788" t="n"/>
      <c r="AN400" s="788" t="n"/>
      <c r="AO400" s="788" t="n"/>
      <c r="AP400" s="788" t="n"/>
    </row>
    <row r="401" ht="15" customHeight="1" s="789">
      <c r="A401" s="1561" t="n"/>
      <c r="B401" s="1218" t="n"/>
      <c r="C401" s="1219" t="n"/>
      <c r="D401" s="1219" t="n"/>
      <c r="E401" s="1223" t="n"/>
      <c r="F401" s="1219" t="n"/>
      <c r="G401" s="902" t="n"/>
      <c r="H401" s="902" t="n"/>
      <c r="I401" s="1219" t="n"/>
      <c r="J401" s="1219" t="n"/>
      <c r="K401" s="1219" t="n"/>
      <c r="L401" s="1221" t="n"/>
      <c r="M401" s="1221" t="n"/>
      <c r="N401" s="1221" t="n"/>
      <c r="O401" s="1221" t="n"/>
      <c r="P401" s="1221" t="n"/>
      <c r="Q401" s="1221" t="n"/>
      <c r="R401" s="1221" t="n"/>
      <c r="S401" s="1221" t="n"/>
      <c r="T401" s="1221" t="n"/>
      <c r="U401" s="1221" t="n"/>
      <c r="V401" s="1221" t="n"/>
      <c r="W401" s="1221" t="n"/>
      <c r="X401" s="1221" t="n"/>
      <c r="Y401" s="1222" t="n"/>
      <c r="Z401" s="1222" t="n"/>
      <c r="AA401" s="1080" t="n"/>
      <c r="AB401" s="788" t="n"/>
      <c r="AC401" s="788" t="n"/>
      <c r="AD401" s="788" t="n"/>
      <c r="AE401" s="788" t="n"/>
      <c r="AF401" s="788" t="n"/>
      <c r="AG401" s="788" t="n"/>
      <c r="AH401" s="788" t="n"/>
      <c r="AI401" s="788" t="n"/>
      <c r="AJ401" s="788" t="n"/>
      <c r="AK401" s="788" t="n"/>
      <c r="AL401" s="788" t="n"/>
      <c r="AM401" s="788" t="n"/>
      <c r="AN401" s="788" t="n"/>
      <c r="AO401" s="788" t="n"/>
      <c r="AP401" s="788" t="n"/>
    </row>
    <row r="402" ht="15" customHeight="1" s="789">
      <c r="A402" s="1561" t="n"/>
      <c r="B402" s="1218" t="n"/>
      <c r="C402" s="1219" t="n"/>
      <c r="D402" s="1219" t="n"/>
      <c r="E402" s="1223" t="n"/>
      <c r="F402" s="1219" t="n"/>
      <c r="G402" s="902" t="n"/>
      <c r="H402" s="902" t="n"/>
      <c r="I402" s="1219" t="n"/>
      <c r="J402" s="1219" t="n"/>
      <c r="K402" s="1219" t="n"/>
      <c r="L402" s="1221" t="n"/>
      <c r="M402" s="1221" t="n"/>
      <c r="N402" s="1221" t="n"/>
      <c r="O402" s="1221" t="n"/>
      <c r="P402" s="1221" t="n"/>
      <c r="Q402" s="1221" t="n"/>
      <c r="R402" s="1221" t="n"/>
      <c r="S402" s="1221" t="n"/>
      <c r="T402" s="1221" t="n"/>
      <c r="U402" s="1221" t="n"/>
      <c r="V402" s="1221" t="n"/>
      <c r="W402" s="1221" t="n"/>
      <c r="X402" s="1221" t="n"/>
      <c r="Y402" s="1222" t="n"/>
      <c r="Z402" s="1222" t="n"/>
      <c r="AA402" s="1080" t="n"/>
      <c r="AB402" s="788" t="n"/>
      <c r="AC402" s="788" t="n"/>
      <c r="AD402" s="788" t="n"/>
      <c r="AE402" s="788" t="n"/>
      <c r="AF402" s="788" t="n"/>
      <c r="AG402" s="788" t="n"/>
      <c r="AH402" s="788" t="n"/>
      <c r="AI402" s="788" t="n"/>
      <c r="AJ402" s="788" t="n"/>
      <c r="AK402" s="788" t="n"/>
      <c r="AL402" s="788" t="n"/>
      <c r="AM402" s="788" t="n"/>
      <c r="AN402" s="788" t="n"/>
      <c r="AO402" s="788" t="n"/>
      <c r="AP402" s="788" t="n"/>
    </row>
    <row r="403" ht="15" customHeight="1" s="789">
      <c r="A403" s="1561" t="n"/>
      <c r="B403" s="1218" t="n"/>
      <c r="C403" s="1219" t="n"/>
      <c r="D403" s="1219" t="n"/>
      <c r="E403" s="1223" t="n"/>
      <c r="F403" s="1219" t="n"/>
      <c r="G403" s="902" t="n"/>
      <c r="H403" s="902" t="n"/>
      <c r="I403" s="1219" t="n"/>
      <c r="J403" s="1219" t="n"/>
      <c r="K403" s="1219" t="n"/>
      <c r="L403" s="1221" t="n"/>
      <c r="M403" s="1221" t="n"/>
      <c r="N403" s="1221" t="n"/>
      <c r="O403" s="1221" t="n"/>
      <c r="P403" s="1221" t="n"/>
      <c r="Q403" s="1221" t="n"/>
      <c r="R403" s="1221" t="n"/>
      <c r="S403" s="1221" t="n"/>
      <c r="T403" s="1221" t="n"/>
      <c r="U403" s="1221" t="n"/>
      <c r="V403" s="1221" t="n"/>
      <c r="W403" s="1221" t="n"/>
      <c r="X403" s="1221" t="n"/>
      <c r="Y403" s="1222" t="n"/>
      <c r="Z403" s="1222" t="n"/>
      <c r="AA403" s="1080" t="n"/>
      <c r="AB403" s="788" t="n"/>
      <c r="AC403" s="788" t="n"/>
      <c r="AD403" s="788" t="n"/>
      <c r="AE403" s="788" t="n"/>
      <c r="AF403" s="788" t="n"/>
      <c r="AG403" s="788" t="n"/>
      <c r="AH403" s="788" t="n"/>
      <c r="AI403" s="788" t="n"/>
      <c r="AJ403" s="788" t="n"/>
      <c r="AK403" s="788" t="n"/>
      <c r="AL403" s="788" t="n"/>
      <c r="AM403" s="788" t="n"/>
      <c r="AN403" s="788" t="n"/>
      <c r="AO403" s="788" t="n"/>
      <c r="AP403" s="788" t="n"/>
    </row>
    <row r="404" ht="15" customHeight="1" s="789">
      <c r="A404" s="1561" t="n"/>
      <c r="B404" s="1218" t="n"/>
      <c r="C404" s="1219" t="n"/>
      <c r="D404" s="1219" t="n"/>
      <c r="E404" s="1223" t="n"/>
      <c r="F404" s="1219" t="n"/>
      <c r="G404" s="902" t="n"/>
      <c r="H404" s="902" t="n"/>
      <c r="I404" s="1219" t="n"/>
      <c r="J404" s="1219" t="n"/>
      <c r="K404" s="1219" t="n"/>
      <c r="L404" s="1221" t="n"/>
      <c r="M404" s="1221" t="n"/>
      <c r="N404" s="1221" t="n"/>
      <c r="O404" s="1221" t="n"/>
      <c r="P404" s="1221" t="n"/>
      <c r="Q404" s="1221" t="n"/>
      <c r="R404" s="1221" t="n"/>
      <c r="S404" s="1221" t="n"/>
      <c r="T404" s="1221" t="n"/>
      <c r="U404" s="1221" t="n"/>
      <c r="V404" s="1221" t="n"/>
      <c r="W404" s="1221" t="n"/>
      <c r="X404" s="1221" t="n"/>
      <c r="Y404" s="1222" t="n"/>
      <c r="Z404" s="1222" t="n"/>
      <c r="AA404" s="1080" t="n"/>
      <c r="AB404" s="788" t="n"/>
      <c r="AC404" s="788" t="n"/>
      <c r="AD404" s="788" t="n"/>
      <c r="AE404" s="788" t="n"/>
      <c r="AF404" s="788" t="n"/>
      <c r="AG404" s="788" t="n"/>
      <c r="AH404" s="788" t="n"/>
      <c r="AI404" s="788" t="n"/>
      <c r="AJ404" s="788" t="n"/>
      <c r="AK404" s="788" t="n"/>
      <c r="AL404" s="788" t="n"/>
      <c r="AM404" s="788" t="n"/>
      <c r="AN404" s="788" t="n"/>
      <c r="AO404" s="788" t="n"/>
      <c r="AP404" s="788" t="n"/>
    </row>
    <row r="405" ht="15" customHeight="1" s="789">
      <c r="A405" s="1561" t="n"/>
      <c r="B405" s="1218" t="n"/>
      <c r="C405" s="1219" t="n"/>
      <c r="D405" s="1219" t="n"/>
      <c r="E405" s="1223" t="n"/>
      <c r="F405" s="1219" t="n"/>
      <c r="G405" s="902" t="n"/>
      <c r="H405" s="902" t="n"/>
      <c r="I405" s="1219" t="n"/>
      <c r="J405" s="1219" t="n"/>
      <c r="K405" s="1219" t="n"/>
      <c r="L405" s="1221" t="n"/>
      <c r="M405" s="1221" t="n"/>
      <c r="N405" s="1221" t="n"/>
      <c r="O405" s="1221" t="n"/>
      <c r="P405" s="1221" t="n"/>
      <c r="Q405" s="1221" t="n"/>
      <c r="R405" s="1221" t="n"/>
      <c r="S405" s="1221" t="n"/>
      <c r="T405" s="1221" t="n"/>
      <c r="U405" s="1221" t="n"/>
      <c r="V405" s="1221" t="n"/>
      <c r="W405" s="1221" t="n"/>
      <c r="X405" s="1221" t="n"/>
      <c r="Y405" s="1222" t="n"/>
      <c r="Z405" s="1222" t="n"/>
      <c r="AA405" s="1080" t="n"/>
      <c r="AB405" s="788" t="n"/>
      <c r="AC405" s="788" t="n"/>
      <c r="AD405" s="788" t="n"/>
      <c r="AE405" s="788" t="n"/>
      <c r="AF405" s="788" t="n"/>
      <c r="AG405" s="788" t="n"/>
      <c r="AH405" s="788" t="n"/>
      <c r="AI405" s="788" t="n"/>
      <c r="AJ405" s="788" t="n"/>
      <c r="AK405" s="788" t="n"/>
      <c r="AL405" s="788" t="n"/>
      <c r="AM405" s="788" t="n"/>
      <c r="AN405" s="788" t="n"/>
      <c r="AO405" s="788" t="n"/>
      <c r="AP405" s="788" t="n"/>
    </row>
    <row r="406" ht="15" customHeight="1" s="789">
      <c r="A406" s="1561" t="n"/>
      <c r="B406" s="1218" t="n"/>
      <c r="C406" s="1219" t="n"/>
      <c r="D406" s="1219" t="n"/>
      <c r="E406" s="1223" t="n"/>
      <c r="F406" s="1219" t="n"/>
      <c r="G406" s="902" t="n"/>
      <c r="H406" s="902" t="n"/>
      <c r="I406" s="1219" t="n"/>
      <c r="J406" s="1219" t="n"/>
      <c r="K406" s="1219" t="n"/>
      <c r="L406" s="1221" t="n"/>
      <c r="M406" s="1221" t="n"/>
      <c r="N406" s="1221" t="n"/>
      <c r="O406" s="1221" t="n"/>
      <c r="P406" s="1221" t="n"/>
      <c r="Q406" s="1221" t="n"/>
      <c r="R406" s="1221" t="n"/>
      <c r="S406" s="1221" t="n"/>
      <c r="T406" s="1221" t="n"/>
      <c r="U406" s="1221" t="n"/>
      <c r="V406" s="1221" t="n"/>
      <c r="W406" s="1221" t="n"/>
      <c r="X406" s="1221" t="n"/>
      <c r="Y406" s="1222" t="n"/>
      <c r="Z406" s="1222" t="n"/>
      <c r="AA406" s="1080" t="n"/>
      <c r="AB406" s="788" t="n"/>
      <c r="AC406" s="788" t="n"/>
      <c r="AD406" s="788" t="n"/>
      <c r="AE406" s="788" t="n"/>
      <c r="AF406" s="788" t="n"/>
      <c r="AG406" s="788" t="n"/>
      <c r="AH406" s="788" t="n"/>
      <c r="AI406" s="788" t="n"/>
      <c r="AJ406" s="788" t="n"/>
      <c r="AK406" s="788" t="n"/>
      <c r="AL406" s="788" t="n"/>
      <c r="AM406" s="788" t="n"/>
      <c r="AN406" s="788" t="n"/>
      <c r="AO406" s="788" t="n"/>
      <c r="AP406" s="788" t="n"/>
    </row>
    <row r="407" ht="15" customHeight="1" s="789">
      <c r="A407" s="1561" t="n"/>
      <c r="B407" s="1218" t="n"/>
      <c r="C407" s="1219" t="n"/>
      <c r="D407" s="1219" t="n"/>
      <c r="E407" s="1223" t="n"/>
      <c r="F407" s="1219" t="n"/>
      <c r="G407" s="902" t="n"/>
      <c r="H407" s="902" t="n"/>
      <c r="I407" s="1219" t="n"/>
      <c r="J407" s="1219" t="n"/>
      <c r="K407" s="1219" t="n"/>
      <c r="L407" s="1221" t="n"/>
      <c r="M407" s="1221" t="n"/>
      <c r="N407" s="1221" t="n"/>
      <c r="O407" s="1221" t="n"/>
      <c r="P407" s="1221" t="n"/>
      <c r="Q407" s="1221" t="n"/>
      <c r="R407" s="1221" t="n"/>
      <c r="S407" s="1221" t="n"/>
      <c r="T407" s="1221" t="n"/>
      <c r="U407" s="1221" t="n"/>
      <c r="V407" s="1221" t="n"/>
      <c r="W407" s="1221" t="n"/>
      <c r="X407" s="1221" t="n"/>
      <c r="Y407" s="1222" t="n"/>
      <c r="Z407" s="1222" t="n"/>
      <c r="AA407" s="1080" t="n"/>
      <c r="AB407" s="788" t="n"/>
      <c r="AC407" s="788" t="n"/>
      <c r="AD407" s="788" t="n"/>
      <c r="AE407" s="788" t="n"/>
      <c r="AF407" s="788" t="n"/>
      <c r="AG407" s="788" t="n"/>
      <c r="AH407" s="788" t="n"/>
      <c r="AI407" s="788" t="n"/>
      <c r="AJ407" s="788" t="n"/>
      <c r="AK407" s="788" t="n"/>
      <c r="AL407" s="788" t="n"/>
      <c r="AM407" s="788" t="n"/>
      <c r="AN407" s="788" t="n"/>
      <c r="AO407" s="788" t="n"/>
      <c r="AP407" s="788" t="n"/>
    </row>
    <row r="408" ht="15" customHeight="1" s="789">
      <c r="A408" s="1561" t="n"/>
      <c r="B408" s="1218" t="n"/>
      <c r="C408" s="1219" t="n"/>
      <c r="D408" s="1219" t="n"/>
      <c r="E408" s="1223" t="n"/>
      <c r="F408" s="1219" t="n"/>
      <c r="G408" s="902" t="n"/>
      <c r="H408" s="902" t="n"/>
      <c r="I408" s="1219" t="n"/>
      <c r="J408" s="1219" t="n"/>
      <c r="K408" s="1219" t="n"/>
      <c r="L408" s="1221" t="n"/>
      <c r="M408" s="1221" t="n"/>
      <c r="N408" s="1221" t="n"/>
      <c r="O408" s="1221" t="n"/>
      <c r="P408" s="1221" t="n"/>
      <c r="Q408" s="1221" t="n"/>
      <c r="R408" s="1221" t="n"/>
      <c r="S408" s="1221" t="n"/>
      <c r="T408" s="1221" t="n"/>
      <c r="U408" s="1221" t="n"/>
      <c r="V408" s="1221" t="n"/>
      <c r="W408" s="1221" t="n"/>
      <c r="X408" s="1221" t="n"/>
      <c r="Y408" s="1222" t="n"/>
      <c r="Z408" s="1222" t="n"/>
      <c r="AA408" s="1080" t="n"/>
      <c r="AB408" s="788" t="n"/>
      <c r="AC408" s="788" t="n"/>
      <c r="AD408" s="788" t="n"/>
      <c r="AE408" s="788" t="n"/>
      <c r="AF408" s="788" t="n"/>
      <c r="AG408" s="788" t="n"/>
      <c r="AH408" s="788" t="n"/>
      <c r="AI408" s="788" t="n"/>
      <c r="AJ408" s="788" t="n"/>
      <c r="AK408" s="788" t="n"/>
      <c r="AL408" s="788" t="n"/>
      <c r="AM408" s="788" t="n"/>
      <c r="AN408" s="788" t="n"/>
      <c r="AO408" s="788" t="n"/>
      <c r="AP408" s="788" t="n"/>
    </row>
    <row r="409" ht="15" customHeight="1" s="789">
      <c r="A409" s="1561" t="n"/>
      <c r="B409" s="1218" t="n"/>
      <c r="C409" s="1219" t="n"/>
      <c r="D409" s="1219" t="n"/>
      <c r="E409" s="1223" t="n"/>
      <c r="F409" s="1219" t="n"/>
      <c r="G409" s="902" t="n"/>
      <c r="H409" s="902" t="n"/>
      <c r="I409" s="1219" t="n"/>
      <c r="J409" s="1219" t="n"/>
      <c r="K409" s="1219" t="n"/>
      <c r="L409" s="1221" t="n"/>
      <c r="M409" s="1221" t="n"/>
      <c r="N409" s="1221" t="n"/>
      <c r="O409" s="1221" t="n"/>
      <c r="P409" s="1221" t="n"/>
      <c r="Q409" s="1221" t="n"/>
      <c r="R409" s="1221" t="n"/>
      <c r="S409" s="1221" t="n"/>
      <c r="T409" s="1221" t="n"/>
      <c r="U409" s="1221" t="n"/>
      <c r="V409" s="1221" t="n"/>
      <c r="W409" s="1221" t="n"/>
      <c r="X409" s="1221" t="n"/>
      <c r="Y409" s="1222" t="n"/>
      <c r="Z409" s="1222" t="n"/>
      <c r="AA409" s="1080" t="n"/>
      <c r="AB409" s="788" t="n"/>
      <c r="AC409" s="788" t="n"/>
      <c r="AD409" s="788" t="n"/>
      <c r="AE409" s="788" t="n"/>
      <c r="AF409" s="788" t="n"/>
      <c r="AG409" s="788" t="n"/>
      <c r="AH409" s="788" t="n"/>
      <c r="AI409" s="788" t="n"/>
      <c r="AJ409" s="788" t="n"/>
      <c r="AK409" s="788" t="n"/>
      <c r="AL409" s="788" t="n"/>
      <c r="AM409" s="788" t="n"/>
      <c r="AN409" s="788" t="n"/>
      <c r="AO409" s="788" t="n"/>
      <c r="AP409" s="788" t="n"/>
    </row>
    <row r="410" ht="15" customHeight="1" s="789">
      <c r="A410" s="1561" t="n"/>
      <c r="B410" s="1218" t="n"/>
      <c r="C410" s="1219" t="n"/>
      <c r="D410" s="1219" t="n"/>
      <c r="E410" s="1223" t="n"/>
      <c r="F410" s="1219" t="n"/>
      <c r="G410" s="902" t="n"/>
      <c r="H410" s="902" t="n"/>
      <c r="I410" s="1219" t="n"/>
      <c r="J410" s="1219" t="n"/>
      <c r="K410" s="1219" t="n"/>
      <c r="L410" s="1221" t="n"/>
      <c r="M410" s="1221" t="n"/>
      <c r="N410" s="1221" t="n"/>
      <c r="O410" s="1221" t="n"/>
      <c r="P410" s="1221" t="n"/>
      <c r="Q410" s="1221" t="n"/>
      <c r="R410" s="1221" t="n"/>
      <c r="S410" s="1221" t="n"/>
      <c r="T410" s="1221" t="n"/>
      <c r="U410" s="1221" t="n"/>
      <c r="V410" s="1221" t="n"/>
      <c r="W410" s="1221" t="n"/>
      <c r="X410" s="1221" t="n"/>
      <c r="Y410" s="1222" t="n"/>
      <c r="Z410" s="1222" t="n"/>
      <c r="AA410" s="1080" t="n"/>
      <c r="AB410" s="788" t="n"/>
      <c r="AC410" s="788" t="n"/>
      <c r="AD410" s="788" t="n"/>
      <c r="AE410" s="788" t="n"/>
      <c r="AF410" s="788" t="n"/>
      <c r="AG410" s="788" t="n"/>
      <c r="AH410" s="788" t="n"/>
      <c r="AI410" s="788" t="n"/>
      <c r="AJ410" s="788" t="n"/>
      <c r="AK410" s="788" t="n"/>
      <c r="AL410" s="788" t="n"/>
      <c r="AM410" s="788" t="n"/>
      <c r="AN410" s="788" t="n"/>
      <c r="AO410" s="788" t="n"/>
      <c r="AP410" s="788" t="n"/>
    </row>
    <row r="411" ht="15" customHeight="1" s="789">
      <c r="A411" s="1561" t="n"/>
      <c r="B411" s="1218" t="n"/>
      <c r="C411" s="1219" t="n"/>
      <c r="D411" s="1219" t="n"/>
      <c r="E411" s="1223" t="n"/>
      <c r="F411" s="1219" t="n"/>
      <c r="G411" s="902" t="n"/>
      <c r="H411" s="902" t="n"/>
      <c r="I411" s="1219" t="n"/>
      <c r="J411" s="1219" t="n"/>
      <c r="K411" s="1219" t="n"/>
      <c r="L411" s="1221" t="n"/>
      <c r="M411" s="1221" t="n"/>
      <c r="N411" s="1221" t="n"/>
      <c r="O411" s="1221" t="n"/>
      <c r="P411" s="1221" t="n"/>
      <c r="Q411" s="1221" t="n"/>
      <c r="R411" s="1221" t="n"/>
      <c r="S411" s="1221" t="n"/>
      <c r="T411" s="1221" t="n"/>
      <c r="U411" s="1221" t="n"/>
      <c r="V411" s="1221" t="n"/>
      <c r="W411" s="1221" t="n"/>
      <c r="X411" s="1221" t="n"/>
      <c r="Y411" s="1222" t="n"/>
      <c r="Z411" s="1222" t="n"/>
      <c r="AA411" s="1080" t="n"/>
      <c r="AB411" s="788" t="n"/>
      <c r="AC411" s="788" t="n"/>
      <c r="AD411" s="788" t="n"/>
      <c r="AE411" s="788" t="n"/>
      <c r="AF411" s="788" t="n"/>
      <c r="AG411" s="788" t="n"/>
      <c r="AH411" s="788" t="n"/>
      <c r="AI411" s="788" t="n"/>
      <c r="AJ411" s="788" t="n"/>
      <c r="AK411" s="788" t="n"/>
      <c r="AL411" s="788" t="n"/>
      <c r="AM411" s="788" t="n"/>
      <c r="AN411" s="788" t="n"/>
      <c r="AO411" s="788" t="n"/>
      <c r="AP411" s="788" t="n"/>
    </row>
    <row r="412" ht="15" customHeight="1" s="789">
      <c r="A412" s="1561" t="n"/>
      <c r="B412" s="1218" t="n"/>
      <c r="C412" s="1219" t="n"/>
      <c r="D412" s="1219" t="n"/>
      <c r="E412" s="1223" t="n"/>
      <c r="F412" s="1219" t="n"/>
      <c r="G412" s="902" t="n"/>
      <c r="H412" s="902" t="n"/>
      <c r="I412" s="1219" t="n"/>
      <c r="J412" s="1219" t="n"/>
      <c r="K412" s="1219" t="n"/>
      <c r="L412" s="1221" t="n"/>
      <c r="M412" s="1221" t="n"/>
      <c r="N412" s="1221" t="n"/>
      <c r="O412" s="1221" t="n"/>
      <c r="P412" s="1221" t="n"/>
      <c r="Q412" s="1221" t="n"/>
      <c r="R412" s="1221" t="n"/>
      <c r="S412" s="1221" t="n"/>
      <c r="T412" s="1221" t="n"/>
      <c r="U412" s="1221" t="n"/>
      <c r="V412" s="1221" t="n"/>
      <c r="W412" s="1221" t="n"/>
      <c r="X412" s="1221" t="n"/>
      <c r="Y412" s="1222" t="n"/>
      <c r="Z412" s="1222" t="n"/>
      <c r="AA412" s="1080" t="n"/>
      <c r="AB412" s="788" t="n"/>
      <c r="AC412" s="788" t="n"/>
      <c r="AD412" s="788" t="n"/>
      <c r="AE412" s="788" t="n"/>
      <c r="AF412" s="788" t="n"/>
      <c r="AG412" s="788" t="n"/>
      <c r="AH412" s="788" t="n"/>
      <c r="AI412" s="788" t="n"/>
      <c r="AJ412" s="788" t="n"/>
      <c r="AK412" s="788" t="n"/>
      <c r="AL412" s="788" t="n"/>
      <c r="AM412" s="788" t="n"/>
      <c r="AN412" s="788" t="n"/>
      <c r="AO412" s="788" t="n"/>
      <c r="AP412" s="788" t="n"/>
    </row>
    <row r="413" ht="15" customHeight="1" s="789">
      <c r="A413" s="1561" t="n"/>
      <c r="B413" s="1218" t="n"/>
      <c r="C413" s="1219" t="n"/>
      <c r="D413" s="1219" t="n"/>
      <c r="E413" s="1223" t="n"/>
      <c r="F413" s="1219" t="n"/>
      <c r="G413" s="902" t="n"/>
      <c r="H413" s="902" t="n"/>
      <c r="I413" s="1219" t="n"/>
      <c r="J413" s="1219" t="n"/>
      <c r="K413" s="1219" t="n"/>
      <c r="L413" s="1221" t="n"/>
      <c r="M413" s="1221" t="n"/>
      <c r="N413" s="1221" t="n"/>
      <c r="O413" s="1221" t="n"/>
      <c r="P413" s="1221" t="n"/>
      <c r="Q413" s="1221" t="n"/>
      <c r="R413" s="1221" t="n"/>
      <c r="S413" s="1221" t="n"/>
      <c r="T413" s="1221" t="n"/>
      <c r="U413" s="1221" t="n"/>
      <c r="V413" s="1221" t="n"/>
      <c r="W413" s="1221" t="n"/>
      <c r="X413" s="1221" t="n"/>
      <c r="Y413" s="1222" t="n"/>
      <c r="Z413" s="1222" t="n"/>
      <c r="AA413" s="1080" t="n"/>
      <c r="AB413" s="788" t="n"/>
      <c r="AC413" s="788" t="n"/>
      <c r="AD413" s="788" t="n"/>
      <c r="AE413" s="788" t="n"/>
      <c r="AF413" s="788" t="n"/>
      <c r="AG413" s="788" t="n"/>
      <c r="AH413" s="788" t="n"/>
      <c r="AI413" s="788" t="n"/>
      <c r="AJ413" s="788" t="n"/>
      <c r="AK413" s="788" t="n"/>
      <c r="AL413" s="788" t="n"/>
      <c r="AM413" s="788" t="n"/>
      <c r="AN413" s="788" t="n"/>
      <c r="AO413" s="788" t="n"/>
      <c r="AP413" s="788" t="n"/>
    </row>
    <row r="414" ht="15" customHeight="1" s="789">
      <c r="A414" s="1561" t="n"/>
      <c r="B414" s="1218" t="n"/>
      <c r="C414" s="1219" t="n"/>
      <c r="D414" s="1219" t="n"/>
      <c r="E414" s="1223" t="n"/>
      <c r="F414" s="1219" t="n"/>
      <c r="G414" s="902" t="n"/>
      <c r="H414" s="902" t="n"/>
      <c r="I414" s="1219" t="n"/>
      <c r="J414" s="1219" t="n"/>
      <c r="K414" s="1219" t="n"/>
      <c r="L414" s="1221" t="n"/>
      <c r="M414" s="1221" t="n"/>
      <c r="N414" s="1221" t="n"/>
      <c r="O414" s="1221" t="n"/>
      <c r="P414" s="1221" t="n"/>
      <c r="Q414" s="1221" t="n"/>
      <c r="R414" s="1221" t="n"/>
      <c r="S414" s="1221" t="n"/>
      <c r="T414" s="1221" t="n"/>
      <c r="U414" s="1221" t="n"/>
      <c r="V414" s="1221" t="n"/>
      <c r="W414" s="1221" t="n"/>
      <c r="X414" s="1221" t="n"/>
      <c r="Y414" s="1222" t="n"/>
      <c r="Z414" s="1222" t="n"/>
      <c r="AA414" s="1080" t="n"/>
      <c r="AB414" s="788" t="n"/>
      <c r="AC414" s="788" t="n"/>
      <c r="AD414" s="788" t="n"/>
      <c r="AE414" s="788" t="n"/>
      <c r="AF414" s="788" t="n"/>
      <c r="AG414" s="788" t="n"/>
      <c r="AH414" s="788" t="n"/>
      <c r="AI414" s="788" t="n"/>
      <c r="AJ414" s="788" t="n"/>
      <c r="AK414" s="788" t="n"/>
      <c r="AL414" s="788" t="n"/>
      <c r="AM414" s="788" t="n"/>
      <c r="AN414" s="788" t="n"/>
      <c r="AO414" s="788" t="n"/>
      <c r="AP414" s="788" t="n"/>
    </row>
    <row r="415" ht="15" customHeight="1" s="789">
      <c r="A415" s="1561" t="n"/>
      <c r="B415" s="1218" t="n"/>
      <c r="C415" s="1219" t="n"/>
      <c r="D415" s="1219" t="n"/>
      <c r="E415" s="1223" t="n"/>
      <c r="F415" s="1219" t="n"/>
      <c r="G415" s="902" t="n"/>
      <c r="H415" s="902" t="n"/>
      <c r="I415" s="1219" t="n"/>
      <c r="J415" s="1219" t="n"/>
      <c r="K415" s="1219" t="n"/>
      <c r="L415" s="1221" t="n"/>
      <c r="M415" s="1221" t="n"/>
      <c r="N415" s="1221" t="n"/>
      <c r="O415" s="1221" t="n"/>
      <c r="P415" s="1221" t="n"/>
      <c r="Q415" s="1221" t="n"/>
      <c r="R415" s="1221" t="n"/>
      <c r="S415" s="1221" t="n"/>
      <c r="T415" s="1221" t="n"/>
      <c r="U415" s="1221" t="n"/>
      <c r="V415" s="1221" t="n"/>
      <c r="W415" s="1221" t="n"/>
      <c r="X415" s="1221" t="n"/>
      <c r="Y415" s="1222" t="n"/>
      <c r="Z415" s="1222" t="n"/>
      <c r="AA415" s="1080" t="n"/>
      <c r="AB415" s="788" t="n"/>
      <c r="AC415" s="788" t="n"/>
      <c r="AD415" s="788" t="n"/>
      <c r="AE415" s="788" t="n"/>
      <c r="AF415" s="788" t="n"/>
      <c r="AG415" s="788" t="n"/>
      <c r="AH415" s="788" t="n"/>
      <c r="AI415" s="788" t="n"/>
      <c r="AJ415" s="788" t="n"/>
      <c r="AK415" s="788" t="n"/>
      <c r="AL415" s="788" t="n"/>
      <c r="AM415" s="788" t="n"/>
      <c r="AN415" s="788" t="n"/>
      <c r="AO415" s="788" t="n"/>
      <c r="AP415" s="788" t="n"/>
    </row>
    <row r="416" ht="15" customHeight="1" s="789">
      <c r="A416" s="1561" t="n"/>
      <c r="B416" s="1218" t="n"/>
      <c r="C416" s="1219" t="n"/>
      <c r="D416" s="1219" t="n"/>
      <c r="E416" s="1223" t="n"/>
      <c r="F416" s="1219" t="n"/>
      <c r="G416" s="902" t="n"/>
      <c r="H416" s="902" t="n"/>
      <c r="I416" s="1219" t="n"/>
      <c r="J416" s="1219" t="n"/>
      <c r="K416" s="1219" t="n"/>
      <c r="L416" s="1221" t="n"/>
      <c r="M416" s="1221" t="n"/>
      <c r="N416" s="1221" t="n"/>
      <c r="O416" s="1221" t="n"/>
      <c r="P416" s="1221" t="n"/>
      <c r="Q416" s="1221" t="n"/>
      <c r="R416" s="1221" t="n"/>
      <c r="S416" s="1221" t="n"/>
      <c r="T416" s="1221" t="n"/>
      <c r="U416" s="1221" t="n"/>
      <c r="V416" s="1221" t="n"/>
      <c r="W416" s="1221" t="n"/>
      <c r="X416" s="1221" t="n"/>
      <c r="Y416" s="1222" t="n"/>
      <c r="Z416" s="1222" t="n"/>
      <c r="AA416" s="1080" t="n"/>
      <c r="AB416" s="788" t="n"/>
      <c r="AC416" s="788" t="n"/>
      <c r="AD416" s="788" t="n"/>
      <c r="AE416" s="788" t="n"/>
      <c r="AF416" s="788" t="n"/>
      <c r="AG416" s="788" t="n"/>
      <c r="AH416" s="788" t="n"/>
      <c r="AI416" s="788" t="n"/>
      <c r="AJ416" s="788" t="n"/>
      <c r="AK416" s="788" t="n"/>
      <c r="AL416" s="788" t="n"/>
      <c r="AM416" s="788" t="n"/>
      <c r="AN416" s="788" t="n"/>
      <c r="AO416" s="788" t="n"/>
      <c r="AP416" s="788" t="n"/>
    </row>
    <row r="417" ht="15" customHeight="1" s="789">
      <c r="A417" s="1561" t="n"/>
      <c r="B417" s="1218" t="n"/>
      <c r="C417" s="1219" t="n"/>
      <c r="D417" s="1219" t="n"/>
      <c r="E417" s="1223" t="n"/>
      <c r="F417" s="1219" t="n"/>
      <c r="G417" s="902" t="n"/>
      <c r="H417" s="902" t="n"/>
      <c r="I417" s="1219" t="n"/>
      <c r="J417" s="1219" t="n"/>
      <c r="K417" s="1219" t="n"/>
      <c r="L417" s="1221" t="n"/>
      <c r="M417" s="1221" t="n"/>
      <c r="N417" s="1221" t="n"/>
      <c r="O417" s="1221" t="n"/>
      <c r="P417" s="1221" t="n"/>
      <c r="Q417" s="1221" t="n"/>
      <c r="R417" s="1221" t="n"/>
      <c r="S417" s="1221" t="n"/>
      <c r="T417" s="1221" t="n"/>
      <c r="U417" s="1221" t="n"/>
      <c r="V417" s="1221" t="n"/>
      <c r="W417" s="1221" t="n"/>
      <c r="X417" s="1221" t="n"/>
      <c r="Y417" s="1222" t="n"/>
      <c r="Z417" s="1222" t="n"/>
      <c r="AA417" s="1080" t="n"/>
      <c r="AB417" s="788" t="n"/>
      <c r="AC417" s="788" t="n"/>
      <c r="AD417" s="788" t="n"/>
      <c r="AE417" s="788" t="n"/>
      <c r="AF417" s="788" t="n"/>
      <c r="AG417" s="788" t="n"/>
      <c r="AH417" s="788" t="n"/>
      <c r="AI417" s="788" t="n"/>
      <c r="AJ417" s="788" t="n"/>
      <c r="AK417" s="788" t="n"/>
      <c r="AL417" s="788" t="n"/>
      <c r="AM417" s="788" t="n"/>
      <c r="AN417" s="788" t="n"/>
      <c r="AO417" s="788" t="n"/>
      <c r="AP417" s="788" t="n"/>
    </row>
    <row r="418" ht="15" customHeight="1" s="789">
      <c r="A418" s="1561" t="n"/>
      <c r="B418" s="1218" t="n"/>
      <c r="C418" s="1219" t="n"/>
      <c r="D418" s="1219" t="n"/>
      <c r="E418" s="1223" t="n"/>
      <c r="F418" s="1219" t="n"/>
      <c r="G418" s="902" t="n"/>
      <c r="H418" s="902" t="n"/>
      <c r="I418" s="1219" t="n"/>
      <c r="J418" s="1219" t="n"/>
      <c r="K418" s="1219" t="n"/>
      <c r="L418" s="1221" t="n"/>
      <c r="M418" s="1221" t="n"/>
      <c r="N418" s="1221" t="n"/>
      <c r="O418" s="1221" t="n"/>
      <c r="P418" s="1221" t="n"/>
      <c r="Q418" s="1221" t="n"/>
      <c r="R418" s="1221" t="n"/>
      <c r="S418" s="1221" t="n"/>
      <c r="T418" s="1221" t="n"/>
      <c r="U418" s="1221" t="n"/>
      <c r="V418" s="1221" t="n"/>
      <c r="W418" s="1221" t="n"/>
      <c r="X418" s="1221" t="n"/>
      <c r="Y418" s="1222" t="n"/>
      <c r="Z418" s="1222" t="n"/>
      <c r="AA418" s="1080" t="n"/>
      <c r="AB418" s="788" t="n"/>
      <c r="AC418" s="788" t="n"/>
      <c r="AD418" s="788" t="n"/>
      <c r="AE418" s="788" t="n"/>
      <c r="AF418" s="788" t="n"/>
      <c r="AG418" s="788" t="n"/>
      <c r="AH418" s="788" t="n"/>
      <c r="AI418" s="788" t="n"/>
      <c r="AJ418" s="788" t="n"/>
      <c r="AK418" s="788" t="n"/>
      <c r="AL418" s="788" t="n"/>
      <c r="AM418" s="788" t="n"/>
      <c r="AN418" s="788" t="n"/>
      <c r="AO418" s="788" t="n"/>
      <c r="AP418" s="788" t="n"/>
    </row>
    <row r="419" ht="15" customHeight="1" s="789">
      <c r="A419" s="1561" t="n"/>
      <c r="B419" s="1218" t="n"/>
      <c r="C419" s="1219" t="n"/>
      <c r="D419" s="1219" t="n"/>
      <c r="E419" s="1223" t="n"/>
      <c r="F419" s="1219" t="n"/>
      <c r="G419" s="902" t="n"/>
      <c r="H419" s="902" t="n"/>
      <c r="I419" s="1219" t="n"/>
      <c r="J419" s="1219" t="n"/>
      <c r="K419" s="1219" t="n"/>
      <c r="L419" s="1221" t="n"/>
      <c r="M419" s="1221" t="n"/>
      <c r="N419" s="1221" t="n"/>
      <c r="O419" s="1221" t="n"/>
      <c r="P419" s="1221" t="n"/>
      <c r="Q419" s="1221" t="n"/>
      <c r="R419" s="1221" t="n"/>
      <c r="S419" s="1221" t="n"/>
      <c r="T419" s="1221" t="n"/>
      <c r="U419" s="1221" t="n"/>
      <c r="V419" s="1221" t="n"/>
      <c r="W419" s="1221" t="n"/>
      <c r="X419" s="1221" t="n"/>
      <c r="Y419" s="1222" t="n"/>
      <c r="Z419" s="1222" t="n"/>
      <c r="AA419" s="1080" t="n"/>
      <c r="AB419" s="788" t="n"/>
      <c r="AC419" s="788" t="n"/>
      <c r="AD419" s="788" t="n"/>
      <c r="AE419" s="788" t="n"/>
      <c r="AF419" s="788" t="n"/>
      <c r="AG419" s="788" t="n"/>
      <c r="AH419" s="788" t="n"/>
      <c r="AI419" s="788" t="n"/>
      <c r="AJ419" s="788" t="n"/>
      <c r="AK419" s="788" t="n"/>
      <c r="AL419" s="788" t="n"/>
      <c r="AM419" s="788" t="n"/>
      <c r="AN419" s="788" t="n"/>
      <c r="AO419" s="788" t="n"/>
      <c r="AP419" s="788" t="n"/>
    </row>
    <row r="420" ht="15" customHeight="1" s="789">
      <c r="A420" s="1561" t="n"/>
      <c r="B420" s="1218" t="n"/>
      <c r="C420" s="1219" t="n"/>
      <c r="D420" s="1219" t="n"/>
      <c r="E420" s="1223" t="n"/>
      <c r="F420" s="1219" t="n"/>
      <c r="G420" s="902" t="n"/>
      <c r="H420" s="902" t="n"/>
      <c r="I420" s="1219" t="n"/>
      <c r="J420" s="1219" t="n"/>
      <c r="K420" s="1219" t="n"/>
      <c r="L420" s="1221" t="n"/>
      <c r="M420" s="1221" t="n"/>
      <c r="N420" s="1221" t="n"/>
      <c r="O420" s="1221" t="n"/>
      <c r="P420" s="1221" t="n"/>
      <c r="Q420" s="1221" t="n"/>
      <c r="R420" s="1221" t="n"/>
      <c r="S420" s="1221" t="n"/>
      <c r="T420" s="1221" t="n"/>
      <c r="U420" s="1221" t="n"/>
      <c r="V420" s="1221" t="n"/>
      <c r="W420" s="1221" t="n"/>
      <c r="X420" s="1221" t="n"/>
      <c r="Y420" s="1222" t="n"/>
      <c r="Z420" s="1222" t="n"/>
      <c r="AA420" s="1080" t="n"/>
      <c r="AB420" s="788" t="n"/>
      <c r="AC420" s="788" t="n"/>
      <c r="AD420" s="788" t="n"/>
      <c r="AE420" s="788" t="n"/>
      <c r="AF420" s="788" t="n"/>
      <c r="AG420" s="788" t="n"/>
      <c r="AH420" s="788" t="n"/>
      <c r="AI420" s="788" t="n"/>
      <c r="AJ420" s="788" t="n"/>
      <c r="AK420" s="788" t="n"/>
      <c r="AL420" s="788" t="n"/>
      <c r="AM420" s="788" t="n"/>
      <c r="AN420" s="788" t="n"/>
      <c r="AO420" s="788" t="n"/>
      <c r="AP420" s="788" t="n"/>
    </row>
    <row r="421" ht="15" customHeight="1" s="789">
      <c r="A421" s="1561" t="n"/>
      <c r="B421" s="1218" t="n"/>
      <c r="C421" s="1219" t="n"/>
      <c r="D421" s="1219" t="n"/>
      <c r="E421" s="1223" t="n"/>
      <c r="F421" s="1219" t="n"/>
      <c r="G421" s="902" t="n"/>
      <c r="H421" s="902" t="n"/>
      <c r="I421" s="1219" t="n"/>
      <c r="J421" s="1219" t="n"/>
      <c r="K421" s="1219" t="n"/>
      <c r="L421" s="1221" t="n"/>
      <c r="M421" s="1221" t="n"/>
      <c r="N421" s="1221" t="n"/>
      <c r="O421" s="1221" t="n"/>
      <c r="P421" s="1221" t="n"/>
      <c r="Q421" s="1221" t="n"/>
      <c r="R421" s="1221" t="n"/>
      <c r="S421" s="1221" t="n"/>
      <c r="T421" s="1221" t="n"/>
      <c r="U421" s="1221" t="n"/>
      <c r="V421" s="1221" t="n"/>
      <c r="W421" s="1221" t="n"/>
      <c r="X421" s="1221" t="n"/>
      <c r="Y421" s="1222" t="n"/>
      <c r="Z421" s="1222" t="n"/>
      <c r="AA421" s="1080" t="n"/>
      <c r="AB421" s="788" t="n"/>
      <c r="AC421" s="788" t="n"/>
      <c r="AD421" s="788" t="n"/>
      <c r="AE421" s="788" t="n"/>
      <c r="AF421" s="788" t="n"/>
      <c r="AG421" s="788" t="n"/>
      <c r="AH421" s="788" t="n"/>
      <c r="AI421" s="788" t="n"/>
      <c r="AJ421" s="788" t="n"/>
      <c r="AK421" s="788" t="n"/>
      <c r="AL421" s="788" t="n"/>
      <c r="AM421" s="788" t="n"/>
      <c r="AN421" s="788" t="n"/>
      <c r="AO421" s="788" t="n"/>
      <c r="AP421" s="788" t="n"/>
    </row>
    <row r="422" ht="15" customHeight="1" s="789">
      <c r="A422" s="1561" t="n"/>
      <c r="B422" s="1218" t="n"/>
      <c r="C422" s="1219" t="n"/>
      <c r="D422" s="1219" t="n"/>
      <c r="E422" s="1223" t="n"/>
      <c r="F422" s="1219" t="n"/>
      <c r="G422" s="902" t="n"/>
      <c r="H422" s="902" t="n"/>
      <c r="I422" s="1219" t="n"/>
      <c r="J422" s="1219" t="n"/>
      <c r="K422" s="1219" t="n"/>
      <c r="L422" s="1221" t="n"/>
      <c r="M422" s="1221" t="n"/>
      <c r="N422" s="1221" t="n"/>
      <c r="O422" s="1221" t="n"/>
      <c r="P422" s="1221" t="n"/>
      <c r="Q422" s="1221" t="n"/>
      <c r="R422" s="1221" t="n"/>
      <c r="S422" s="1221" t="n"/>
      <c r="T422" s="1221" t="n"/>
      <c r="U422" s="1221" t="n"/>
      <c r="V422" s="1221" t="n"/>
      <c r="W422" s="1221" t="n"/>
      <c r="X422" s="1221" t="n"/>
      <c r="Y422" s="1222" t="n"/>
      <c r="Z422" s="1222" t="n"/>
      <c r="AA422" s="1080" t="n"/>
      <c r="AB422" s="788" t="n"/>
      <c r="AC422" s="788" t="n"/>
      <c r="AD422" s="788" t="n"/>
      <c r="AE422" s="788" t="n"/>
      <c r="AF422" s="788" t="n"/>
      <c r="AG422" s="788" t="n"/>
      <c r="AH422" s="788" t="n"/>
      <c r="AI422" s="788" t="n"/>
      <c r="AJ422" s="788" t="n"/>
      <c r="AK422" s="788" t="n"/>
      <c r="AL422" s="788" t="n"/>
      <c r="AM422" s="788" t="n"/>
      <c r="AN422" s="788" t="n"/>
      <c r="AO422" s="788" t="n"/>
      <c r="AP422" s="788" t="n"/>
    </row>
    <row r="423" ht="15" customHeight="1" s="789">
      <c r="A423" s="1561" t="n"/>
      <c r="B423" s="1218" t="n"/>
      <c r="C423" s="1219" t="n"/>
      <c r="D423" s="1219" t="n"/>
      <c r="E423" s="1223" t="n"/>
      <c r="F423" s="1219" t="n"/>
      <c r="G423" s="902" t="n"/>
      <c r="H423" s="902" t="n"/>
      <c r="I423" s="1219" t="n"/>
      <c r="J423" s="1219" t="n"/>
      <c r="K423" s="1219" t="n"/>
      <c r="L423" s="1221" t="n"/>
      <c r="M423" s="1221" t="n"/>
      <c r="N423" s="1221" t="n"/>
      <c r="O423" s="1221" t="n"/>
      <c r="P423" s="1221" t="n"/>
      <c r="Q423" s="1221" t="n"/>
      <c r="R423" s="1221" t="n"/>
      <c r="S423" s="1221" t="n"/>
      <c r="T423" s="1221" t="n"/>
      <c r="U423" s="1221" t="n"/>
      <c r="V423" s="1221" t="n"/>
      <c r="W423" s="1221" t="n"/>
      <c r="X423" s="1221" t="n"/>
      <c r="Y423" s="1222" t="n"/>
      <c r="Z423" s="1222" t="n"/>
      <c r="AA423" s="1080" t="n"/>
      <c r="AB423" s="788" t="n"/>
      <c r="AC423" s="788" t="n"/>
      <c r="AD423" s="788" t="n"/>
      <c r="AE423" s="788" t="n"/>
      <c r="AF423" s="788" t="n"/>
      <c r="AG423" s="788" t="n"/>
      <c r="AH423" s="788" t="n"/>
      <c r="AI423" s="788" t="n"/>
      <c r="AJ423" s="788" t="n"/>
      <c r="AK423" s="788" t="n"/>
      <c r="AL423" s="788" t="n"/>
      <c r="AM423" s="788" t="n"/>
      <c r="AN423" s="788" t="n"/>
      <c r="AO423" s="788" t="n"/>
      <c r="AP423" s="788" t="n"/>
    </row>
    <row r="424" ht="15" customHeight="1" s="789">
      <c r="A424" s="1561" t="n"/>
      <c r="B424" s="1218" t="n"/>
      <c r="C424" s="1219" t="n"/>
      <c r="D424" s="1219" t="n"/>
      <c r="E424" s="1223" t="n"/>
      <c r="F424" s="1219" t="n"/>
      <c r="G424" s="902" t="n"/>
      <c r="H424" s="902" t="n"/>
      <c r="I424" s="1219" t="n"/>
      <c r="J424" s="1219" t="n"/>
      <c r="K424" s="1219" t="n"/>
      <c r="L424" s="1221" t="n"/>
      <c r="M424" s="1221" t="n"/>
      <c r="N424" s="1221" t="n"/>
      <c r="O424" s="1221" t="n"/>
      <c r="P424" s="1221" t="n"/>
      <c r="Q424" s="1221" t="n"/>
      <c r="R424" s="1221" t="n"/>
      <c r="S424" s="1221" t="n"/>
      <c r="T424" s="1221" t="n"/>
      <c r="U424" s="1221" t="n"/>
      <c r="V424" s="1221" t="n"/>
      <c r="W424" s="1221" t="n"/>
      <c r="X424" s="1221" t="n"/>
      <c r="Y424" s="1222" t="n"/>
      <c r="Z424" s="1222" t="n"/>
      <c r="AA424" s="1080" t="n"/>
      <c r="AB424" s="788" t="n"/>
      <c r="AC424" s="788" t="n"/>
      <c r="AD424" s="788" t="n"/>
      <c r="AE424" s="788" t="n"/>
      <c r="AF424" s="788" t="n"/>
      <c r="AG424" s="788" t="n"/>
      <c r="AH424" s="788" t="n"/>
      <c r="AI424" s="788" t="n"/>
      <c r="AJ424" s="788" t="n"/>
      <c r="AK424" s="788" t="n"/>
      <c r="AL424" s="788" t="n"/>
      <c r="AM424" s="788" t="n"/>
      <c r="AN424" s="788" t="n"/>
      <c r="AO424" s="788" t="n"/>
      <c r="AP424" s="788" t="n"/>
    </row>
    <row r="425" ht="15" customHeight="1" s="789">
      <c r="A425" s="1561" t="n"/>
      <c r="B425" s="1218" t="n"/>
      <c r="C425" s="1219" t="n"/>
      <c r="D425" s="1219" t="n"/>
      <c r="E425" s="1223" t="n"/>
      <c r="F425" s="1219" t="n"/>
      <c r="G425" s="902" t="n"/>
      <c r="H425" s="902" t="n"/>
      <c r="I425" s="1219" t="n"/>
      <c r="J425" s="1219" t="n"/>
      <c r="K425" s="1219" t="n"/>
      <c r="L425" s="1221" t="n"/>
      <c r="M425" s="1221" t="n"/>
      <c r="N425" s="1221" t="n"/>
      <c r="O425" s="1221" t="n"/>
      <c r="P425" s="1221" t="n"/>
      <c r="Q425" s="1221" t="n"/>
      <c r="R425" s="1221" t="n"/>
      <c r="S425" s="1221" t="n"/>
      <c r="T425" s="1221" t="n"/>
      <c r="U425" s="1221" t="n"/>
      <c r="V425" s="1221" t="n"/>
      <c r="W425" s="1221" t="n"/>
      <c r="X425" s="1221" t="n"/>
      <c r="Y425" s="1222" t="n"/>
      <c r="Z425" s="1222" t="n"/>
      <c r="AA425" s="1080" t="n"/>
      <c r="AB425" s="788" t="n"/>
      <c r="AC425" s="788" t="n"/>
      <c r="AD425" s="788" t="n"/>
      <c r="AE425" s="788" t="n"/>
      <c r="AF425" s="788" t="n"/>
      <c r="AG425" s="788" t="n"/>
      <c r="AH425" s="788" t="n"/>
      <c r="AI425" s="788" t="n"/>
      <c r="AJ425" s="788" t="n"/>
      <c r="AK425" s="788" t="n"/>
      <c r="AL425" s="788" t="n"/>
      <c r="AM425" s="788" t="n"/>
      <c r="AN425" s="788" t="n"/>
      <c r="AO425" s="788" t="n"/>
      <c r="AP425" s="788" t="n"/>
    </row>
    <row r="426" ht="15" customHeight="1" s="789">
      <c r="A426" s="1561" t="n"/>
      <c r="B426" s="1218" t="n"/>
      <c r="C426" s="1219" t="n"/>
      <c r="D426" s="1219" t="n"/>
      <c r="E426" s="1223" t="n"/>
      <c r="F426" s="1219" t="n"/>
      <c r="G426" s="902" t="n"/>
      <c r="H426" s="902" t="n"/>
      <c r="I426" s="1219" t="n"/>
      <c r="J426" s="1219" t="n"/>
      <c r="K426" s="1219" t="n"/>
      <c r="L426" s="1221" t="n"/>
      <c r="M426" s="1221" t="n"/>
      <c r="N426" s="1221" t="n"/>
      <c r="O426" s="1221" t="n"/>
      <c r="P426" s="1221" t="n"/>
      <c r="Q426" s="1221" t="n"/>
      <c r="R426" s="1221" t="n"/>
      <c r="S426" s="1221" t="n"/>
      <c r="T426" s="1221" t="n"/>
      <c r="U426" s="1221" t="n"/>
      <c r="V426" s="1221" t="n"/>
      <c r="W426" s="1221" t="n"/>
      <c r="X426" s="1221" t="n"/>
      <c r="Y426" s="1222" t="n"/>
      <c r="Z426" s="1222" t="n"/>
      <c r="AA426" s="1080" t="n"/>
      <c r="AB426" s="788" t="n"/>
      <c r="AC426" s="788" t="n"/>
      <c r="AD426" s="788" t="n"/>
      <c r="AE426" s="788" t="n"/>
      <c r="AF426" s="788" t="n"/>
      <c r="AG426" s="788" t="n"/>
      <c r="AH426" s="788" t="n"/>
      <c r="AI426" s="788" t="n"/>
      <c r="AJ426" s="788" t="n"/>
      <c r="AK426" s="788" t="n"/>
      <c r="AL426" s="788" t="n"/>
      <c r="AM426" s="788" t="n"/>
      <c r="AN426" s="788" t="n"/>
      <c r="AO426" s="788" t="n"/>
      <c r="AP426" s="788" t="n"/>
    </row>
    <row r="427" ht="15" customHeight="1" s="789">
      <c r="A427" s="1561" t="n"/>
      <c r="B427" s="1218" t="n"/>
      <c r="C427" s="1219" t="n"/>
      <c r="D427" s="1219" t="n"/>
      <c r="E427" s="1223" t="n"/>
      <c r="F427" s="1219" t="n"/>
      <c r="G427" s="902" t="n"/>
      <c r="H427" s="902" t="n"/>
      <c r="I427" s="1219" t="n"/>
      <c r="J427" s="1219" t="n"/>
      <c r="K427" s="1219" t="n"/>
      <c r="L427" s="1221" t="n"/>
      <c r="M427" s="1221" t="n"/>
      <c r="N427" s="1221" t="n"/>
      <c r="O427" s="1221" t="n"/>
      <c r="P427" s="1221" t="n"/>
      <c r="Q427" s="1221" t="n"/>
      <c r="R427" s="1221" t="n"/>
      <c r="S427" s="1221" t="n"/>
      <c r="T427" s="1221" t="n"/>
      <c r="U427" s="1221" t="n"/>
      <c r="V427" s="1221" t="n"/>
      <c r="W427" s="1221" t="n"/>
      <c r="X427" s="1221" t="n"/>
      <c r="Y427" s="1222" t="n"/>
      <c r="Z427" s="1222" t="n"/>
      <c r="AA427" s="1080" t="n"/>
      <c r="AB427" s="788" t="n"/>
      <c r="AC427" s="788" t="n"/>
      <c r="AD427" s="788" t="n"/>
      <c r="AE427" s="788" t="n"/>
      <c r="AF427" s="788" t="n"/>
      <c r="AG427" s="788" t="n"/>
      <c r="AH427" s="788" t="n"/>
      <c r="AI427" s="788" t="n"/>
      <c r="AJ427" s="788" t="n"/>
      <c r="AK427" s="788" t="n"/>
      <c r="AL427" s="788" t="n"/>
      <c r="AM427" s="788" t="n"/>
      <c r="AN427" s="788" t="n"/>
      <c r="AO427" s="788" t="n"/>
      <c r="AP427" s="788" t="n"/>
    </row>
    <row r="428" ht="15" customHeight="1" s="789">
      <c r="A428" s="1561" t="n"/>
      <c r="B428" s="1218" t="n"/>
      <c r="C428" s="1219" t="n"/>
      <c r="D428" s="1219" t="n"/>
      <c r="E428" s="1223" t="n"/>
      <c r="F428" s="1219" t="n"/>
      <c r="G428" s="902" t="n"/>
      <c r="H428" s="902" t="n"/>
      <c r="I428" s="1219" t="n"/>
      <c r="J428" s="1219" t="n"/>
      <c r="K428" s="1219" t="n"/>
      <c r="L428" s="1221" t="n"/>
      <c r="M428" s="1221" t="n"/>
      <c r="N428" s="1221" t="n"/>
      <c r="O428" s="1221" t="n"/>
      <c r="P428" s="1221" t="n"/>
      <c r="Q428" s="1221" t="n"/>
      <c r="R428" s="1221" t="n"/>
      <c r="S428" s="1221" t="n"/>
      <c r="T428" s="1221" t="n"/>
      <c r="U428" s="1221" t="n"/>
      <c r="V428" s="1221" t="n"/>
      <c r="W428" s="1221" t="n"/>
      <c r="X428" s="1221" t="n"/>
      <c r="Y428" s="1222" t="n"/>
      <c r="Z428" s="1222" t="n"/>
      <c r="AA428" s="1080" t="n"/>
      <c r="AB428" s="788" t="n"/>
      <c r="AC428" s="788" t="n"/>
      <c r="AD428" s="788" t="n"/>
      <c r="AE428" s="788" t="n"/>
      <c r="AF428" s="788" t="n"/>
      <c r="AG428" s="788" t="n"/>
      <c r="AH428" s="788" t="n"/>
      <c r="AI428" s="788" t="n"/>
      <c r="AJ428" s="788" t="n"/>
      <c r="AK428" s="788" t="n"/>
      <c r="AL428" s="788" t="n"/>
      <c r="AM428" s="788" t="n"/>
      <c r="AN428" s="788" t="n"/>
      <c r="AO428" s="788" t="n"/>
      <c r="AP428" s="788" t="n"/>
    </row>
    <row r="429" ht="15" customHeight="1" s="789">
      <c r="A429" s="1561" t="n"/>
      <c r="B429" s="1218" t="n"/>
      <c r="C429" s="1219" t="n"/>
      <c r="D429" s="1219" t="n"/>
      <c r="E429" s="1223" t="n"/>
      <c r="F429" s="1219" t="n"/>
      <c r="G429" s="902" t="n"/>
      <c r="H429" s="902" t="n"/>
      <c r="I429" s="1219" t="n"/>
      <c r="J429" s="1219" t="n"/>
      <c r="K429" s="1219" t="n"/>
      <c r="L429" s="1221" t="n"/>
      <c r="M429" s="1221" t="n"/>
      <c r="N429" s="1221" t="n"/>
      <c r="O429" s="1221" t="n"/>
      <c r="P429" s="1221" t="n"/>
      <c r="Q429" s="1221" t="n"/>
      <c r="R429" s="1221" t="n"/>
      <c r="S429" s="1221" t="n"/>
      <c r="T429" s="1221" t="n"/>
      <c r="U429" s="1221" t="n"/>
      <c r="V429" s="1221" t="n"/>
      <c r="W429" s="1221" t="n"/>
      <c r="X429" s="1221" t="n"/>
      <c r="Y429" s="1222" t="n"/>
      <c r="Z429" s="1222" t="n"/>
      <c r="AA429" s="1080" t="n"/>
      <c r="AB429" s="788" t="n"/>
      <c r="AC429" s="788" t="n"/>
      <c r="AD429" s="788" t="n"/>
      <c r="AE429" s="788" t="n"/>
      <c r="AF429" s="788" t="n"/>
      <c r="AG429" s="788" t="n"/>
      <c r="AH429" s="788" t="n"/>
      <c r="AI429" s="788" t="n"/>
      <c r="AJ429" s="788" t="n"/>
      <c r="AK429" s="788" t="n"/>
      <c r="AL429" s="788" t="n"/>
      <c r="AM429" s="788" t="n"/>
      <c r="AN429" s="788" t="n"/>
      <c r="AO429" s="788" t="n"/>
      <c r="AP429" s="788" t="n"/>
    </row>
    <row r="430" ht="15" customHeight="1" s="789">
      <c r="A430" s="1561" t="n"/>
      <c r="B430" s="1218" t="n"/>
      <c r="C430" s="1219" t="n"/>
      <c r="D430" s="1219" t="n"/>
      <c r="E430" s="1223" t="n"/>
      <c r="F430" s="1219" t="n"/>
      <c r="G430" s="902" t="n"/>
      <c r="H430" s="902" t="n"/>
      <c r="I430" s="1219" t="n"/>
      <c r="J430" s="1219" t="n"/>
      <c r="K430" s="1219" t="n"/>
      <c r="L430" s="1221" t="n"/>
      <c r="M430" s="1221" t="n"/>
      <c r="N430" s="1221" t="n"/>
      <c r="O430" s="1221" t="n"/>
      <c r="P430" s="1221" t="n"/>
      <c r="Q430" s="1221" t="n"/>
      <c r="R430" s="1221" t="n"/>
      <c r="S430" s="1221" t="n"/>
      <c r="T430" s="1221" t="n"/>
      <c r="U430" s="1221" t="n"/>
      <c r="V430" s="1221" t="n"/>
      <c r="W430" s="1221" t="n"/>
      <c r="X430" s="1221" t="n"/>
      <c r="Y430" s="1222" t="n"/>
      <c r="Z430" s="1222" t="n"/>
      <c r="AA430" s="1080" t="n"/>
      <c r="AB430" s="788" t="n"/>
      <c r="AC430" s="788" t="n"/>
      <c r="AD430" s="788" t="n"/>
      <c r="AE430" s="788" t="n"/>
      <c r="AF430" s="788" t="n"/>
      <c r="AG430" s="788" t="n"/>
      <c r="AH430" s="788" t="n"/>
      <c r="AI430" s="788" t="n"/>
      <c r="AJ430" s="788" t="n"/>
      <c r="AK430" s="788" t="n"/>
      <c r="AL430" s="788" t="n"/>
      <c r="AM430" s="788" t="n"/>
      <c r="AN430" s="788" t="n"/>
      <c r="AO430" s="788" t="n"/>
      <c r="AP430" s="788" t="n"/>
    </row>
    <row r="431" ht="15" customHeight="1" s="789">
      <c r="A431" s="1561" t="n"/>
      <c r="B431" s="1218" t="n"/>
      <c r="C431" s="1219" t="n"/>
      <c r="D431" s="1219" t="n"/>
      <c r="E431" s="1223" t="n"/>
      <c r="F431" s="1219" t="n"/>
      <c r="G431" s="902" t="n"/>
      <c r="H431" s="902" t="n"/>
      <c r="I431" s="1219" t="n"/>
      <c r="J431" s="1219" t="n"/>
      <c r="K431" s="1219" t="n"/>
      <c r="L431" s="1221" t="n"/>
      <c r="M431" s="1221" t="n"/>
      <c r="N431" s="1221" t="n"/>
      <c r="O431" s="1221" t="n"/>
      <c r="P431" s="1221" t="n"/>
      <c r="Q431" s="1221" t="n"/>
      <c r="R431" s="1221" t="n"/>
      <c r="S431" s="1221" t="n"/>
      <c r="T431" s="1221" t="n"/>
      <c r="U431" s="1221" t="n"/>
      <c r="V431" s="1221" t="n"/>
      <c r="W431" s="1221" t="n"/>
      <c r="X431" s="1221" t="n"/>
      <c r="Y431" s="1222" t="n"/>
      <c r="Z431" s="1222" t="n"/>
      <c r="AA431" s="1080" t="n"/>
      <c r="AB431" s="788" t="n"/>
      <c r="AC431" s="788" t="n"/>
      <c r="AD431" s="788" t="n"/>
      <c r="AE431" s="788" t="n"/>
      <c r="AF431" s="788" t="n"/>
      <c r="AG431" s="788" t="n"/>
      <c r="AH431" s="788" t="n"/>
      <c r="AI431" s="788" t="n"/>
      <c r="AJ431" s="788" t="n"/>
      <c r="AK431" s="788" t="n"/>
      <c r="AL431" s="788" t="n"/>
      <c r="AM431" s="788" t="n"/>
      <c r="AN431" s="788" t="n"/>
      <c r="AO431" s="788" t="n"/>
      <c r="AP431" s="788" t="n"/>
    </row>
    <row r="432" ht="15" customHeight="1" s="789">
      <c r="A432" s="1561" t="n"/>
      <c r="B432" s="1218" t="n"/>
      <c r="C432" s="1219" t="n"/>
      <c r="D432" s="1219" t="n"/>
      <c r="E432" s="1223" t="n"/>
      <c r="F432" s="1219" t="n"/>
      <c r="G432" s="902" t="n"/>
      <c r="H432" s="902" t="n"/>
      <c r="I432" s="1219" t="n"/>
      <c r="J432" s="1219" t="n"/>
      <c r="K432" s="1219" t="n"/>
      <c r="L432" s="1221" t="n"/>
      <c r="M432" s="1221" t="n"/>
      <c r="N432" s="1221" t="n"/>
      <c r="O432" s="1221" t="n"/>
      <c r="P432" s="1221" t="n"/>
      <c r="Q432" s="1221" t="n"/>
      <c r="R432" s="1221" t="n"/>
      <c r="S432" s="1221" t="n"/>
      <c r="T432" s="1221" t="n"/>
      <c r="U432" s="1221" t="n"/>
      <c r="V432" s="1221" t="n"/>
      <c r="W432" s="1221" t="n"/>
      <c r="X432" s="1221" t="n"/>
      <c r="Y432" s="1222" t="n"/>
      <c r="Z432" s="1222" t="n"/>
      <c r="AA432" s="1080" t="n"/>
      <c r="AB432" s="788" t="n"/>
      <c r="AC432" s="788" t="n"/>
      <c r="AD432" s="788" t="n"/>
      <c r="AE432" s="788" t="n"/>
      <c r="AF432" s="788" t="n"/>
      <c r="AG432" s="788" t="n"/>
      <c r="AH432" s="788" t="n"/>
      <c r="AI432" s="788" t="n"/>
      <c r="AJ432" s="788" t="n"/>
      <c r="AK432" s="788" t="n"/>
      <c r="AL432" s="788" t="n"/>
      <c r="AM432" s="788" t="n"/>
      <c r="AN432" s="788" t="n"/>
      <c r="AO432" s="788" t="n"/>
      <c r="AP432" s="788" t="n"/>
    </row>
    <row r="433" ht="15" customHeight="1" s="789">
      <c r="A433" s="1561" t="n"/>
      <c r="B433" s="1218" t="n"/>
      <c r="C433" s="1219" t="n"/>
      <c r="D433" s="1219" t="n"/>
      <c r="E433" s="1223" t="n"/>
      <c r="F433" s="1219" t="n"/>
      <c r="G433" s="902" t="n"/>
      <c r="H433" s="902" t="n"/>
      <c r="I433" s="1219" t="n"/>
      <c r="J433" s="1219" t="n"/>
      <c r="K433" s="1219" t="n"/>
      <c r="L433" s="1221" t="n"/>
      <c r="M433" s="1221" t="n"/>
      <c r="N433" s="1221" t="n"/>
      <c r="O433" s="1221" t="n"/>
      <c r="P433" s="1221" t="n"/>
      <c r="Q433" s="1221" t="n"/>
      <c r="R433" s="1221" t="n"/>
      <c r="S433" s="1221" t="n"/>
      <c r="T433" s="1221" t="n"/>
      <c r="U433" s="1221" t="n"/>
      <c r="V433" s="1221" t="n"/>
      <c r="W433" s="1221" t="n"/>
      <c r="X433" s="1221" t="n"/>
      <c r="Y433" s="1222" t="n"/>
      <c r="Z433" s="1222" t="n"/>
      <c r="AA433" s="1080" t="n"/>
      <c r="AB433" s="788" t="n"/>
      <c r="AC433" s="788" t="n"/>
      <c r="AD433" s="788" t="n"/>
      <c r="AE433" s="788" t="n"/>
      <c r="AF433" s="788" t="n"/>
      <c r="AG433" s="788" t="n"/>
      <c r="AH433" s="788" t="n"/>
      <c r="AI433" s="788" t="n"/>
      <c r="AJ433" s="788" t="n"/>
      <c r="AK433" s="788" t="n"/>
      <c r="AL433" s="788" t="n"/>
      <c r="AM433" s="788" t="n"/>
      <c r="AN433" s="788" t="n"/>
      <c r="AO433" s="788" t="n"/>
      <c r="AP433" s="788" t="n"/>
    </row>
    <row r="434" ht="15" customHeight="1" s="789">
      <c r="A434" s="1561" t="n"/>
      <c r="B434" s="1218" t="n"/>
      <c r="C434" s="1219" t="n"/>
      <c r="D434" s="1219" t="n"/>
      <c r="E434" s="1223" t="n"/>
      <c r="F434" s="1219" t="n"/>
      <c r="G434" s="902" t="n"/>
      <c r="H434" s="902" t="n"/>
      <c r="I434" s="1219" t="n"/>
      <c r="J434" s="1219" t="n"/>
      <c r="K434" s="1219" t="n"/>
      <c r="L434" s="1221" t="n"/>
      <c r="M434" s="1221" t="n"/>
      <c r="N434" s="1221" t="n"/>
      <c r="O434" s="1221" t="n"/>
      <c r="P434" s="1221" t="n"/>
      <c r="Q434" s="1221" t="n"/>
      <c r="R434" s="1221" t="n"/>
      <c r="S434" s="1221" t="n"/>
      <c r="T434" s="1221" t="n"/>
      <c r="U434" s="1221" t="n"/>
      <c r="V434" s="1221" t="n"/>
      <c r="W434" s="1221" t="n"/>
      <c r="X434" s="1221" t="n"/>
      <c r="Y434" s="1222" t="n"/>
      <c r="Z434" s="1222" t="n"/>
      <c r="AA434" s="1080" t="n"/>
      <c r="AB434" s="788" t="n"/>
      <c r="AC434" s="788" t="n"/>
      <c r="AD434" s="788" t="n"/>
      <c r="AE434" s="788" t="n"/>
      <c r="AF434" s="788" t="n"/>
      <c r="AG434" s="788" t="n"/>
      <c r="AH434" s="788" t="n"/>
      <c r="AI434" s="788" t="n"/>
      <c r="AJ434" s="788" t="n"/>
      <c r="AK434" s="788" t="n"/>
      <c r="AL434" s="788" t="n"/>
      <c r="AM434" s="788" t="n"/>
      <c r="AN434" s="788" t="n"/>
      <c r="AO434" s="788" t="n"/>
      <c r="AP434" s="788" t="n"/>
    </row>
    <row r="435" ht="15" customHeight="1" s="789">
      <c r="A435" s="1561" t="n"/>
      <c r="B435" s="1218" t="n"/>
      <c r="C435" s="1219" t="n"/>
      <c r="D435" s="1219" t="n"/>
      <c r="E435" s="1223" t="n"/>
      <c r="F435" s="1219" t="n"/>
      <c r="G435" s="902" t="n"/>
      <c r="H435" s="902" t="n"/>
      <c r="I435" s="1219" t="n"/>
      <c r="J435" s="1219" t="n"/>
      <c r="K435" s="1219" t="n"/>
      <c r="L435" s="1221" t="n"/>
      <c r="M435" s="1221" t="n"/>
      <c r="N435" s="1221" t="n"/>
      <c r="O435" s="1221" t="n"/>
      <c r="P435" s="1221" t="n"/>
      <c r="Q435" s="1221" t="n"/>
      <c r="R435" s="1221" t="n"/>
      <c r="S435" s="1221" t="n"/>
      <c r="T435" s="1221" t="n"/>
      <c r="U435" s="1221" t="n"/>
      <c r="V435" s="1221" t="n"/>
      <c r="W435" s="1221" t="n"/>
      <c r="X435" s="1221" t="n"/>
      <c r="Y435" s="1222" t="n"/>
      <c r="Z435" s="1222" t="n"/>
      <c r="AA435" s="1080" t="n"/>
      <c r="AB435" s="788" t="n"/>
      <c r="AC435" s="788" t="n"/>
      <c r="AD435" s="788" t="n"/>
      <c r="AE435" s="788" t="n"/>
      <c r="AF435" s="788" t="n"/>
      <c r="AG435" s="788" t="n"/>
      <c r="AH435" s="788" t="n"/>
      <c r="AI435" s="788" t="n"/>
      <c r="AJ435" s="788" t="n"/>
      <c r="AK435" s="788" t="n"/>
      <c r="AL435" s="788" t="n"/>
      <c r="AM435" s="788" t="n"/>
      <c r="AN435" s="788" t="n"/>
      <c r="AO435" s="788" t="n"/>
      <c r="AP435" s="788" t="n"/>
    </row>
    <row r="436" ht="15" customHeight="1" s="789">
      <c r="A436" s="1561" t="n"/>
      <c r="B436" s="1218" t="n"/>
      <c r="C436" s="1219" t="n"/>
      <c r="D436" s="1219" t="n"/>
      <c r="E436" s="1223" t="n"/>
      <c r="F436" s="1219" t="n"/>
      <c r="G436" s="902" t="n"/>
      <c r="H436" s="902" t="n"/>
      <c r="I436" s="1219" t="n"/>
      <c r="J436" s="1219" t="n"/>
      <c r="K436" s="1219" t="n"/>
      <c r="L436" s="1221" t="n"/>
      <c r="M436" s="1221" t="n"/>
      <c r="N436" s="1221" t="n"/>
      <c r="O436" s="1221" t="n"/>
      <c r="P436" s="1221" t="n"/>
      <c r="Q436" s="1221" t="n"/>
      <c r="R436" s="1221" t="n"/>
      <c r="S436" s="1221" t="n"/>
      <c r="T436" s="1221" t="n"/>
      <c r="U436" s="1221" t="n"/>
      <c r="V436" s="1221" t="n"/>
      <c r="W436" s="1221" t="n"/>
      <c r="X436" s="1221" t="n"/>
      <c r="Y436" s="1222" t="n"/>
      <c r="Z436" s="1222" t="n"/>
      <c r="AA436" s="1080" t="n"/>
      <c r="AB436" s="788" t="n"/>
      <c r="AC436" s="788" t="n"/>
      <c r="AD436" s="788" t="n"/>
      <c r="AE436" s="788" t="n"/>
      <c r="AF436" s="788" t="n"/>
      <c r="AG436" s="788" t="n"/>
      <c r="AH436" s="788" t="n"/>
      <c r="AI436" s="788" t="n"/>
      <c r="AJ436" s="788" t="n"/>
      <c r="AK436" s="788" t="n"/>
      <c r="AL436" s="788" t="n"/>
      <c r="AM436" s="788" t="n"/>
      <c r="AN436" s="788" t="n"/>
      <c r="AO436" s="788" t="n"/>
      <c r="AP436" s="788" t="n"/>
    </row>
    <row r="437" ht="15" customHeight="1" s="789">
      <c r="A437" s="1561" t="n"/>
      <c r="B437" s="1218" t="n"/>
      <c r="C437" s="1219" t="n"/>
      <c r="D437" s="1219" t="n"/>
      <c r="E437" s="1223" t="n"/>
      <c r="F437" s="1219" t="n"/>
      <c r="G437" s="902" t="n"/>
      <c r="H437" s="902" t="n"/>
      <c r="I437" s="1219" t="n"/>
      <c r="J437" s="1219" t="n"/>
      <c r="K437" s="1219" t="n"/>
      <c r="L437" s="1221" t="n"/>
      <c r="M437" s="1221" t="n"/>
      <c r="N437" s="1221" t="n"/>
      <c r="O437" s="1221" t="n"/>
      <c r="P437" s="1221" t="n"/>
      <c r="Q437" s="1221" t="n"/>
      <c r="R437" s="1221" t="n"/>
      <c r="S437" s="1221" t="n"/>
      <c r="T437" s="1221" t="n"/>
      <c r="U437" s="1221" t="n"/>
      <c r="V437" s="1221" t="n"/>
      <c r="W437" s="1221" t="n"/>
      <c r="X437" s="1221" t="n"/>
      <c r="Y437" s="1222" t="n"/>
      <c r="Z437" s="1222" t="n"/>
      <c r="AA437" s="1080" t="n"/>
      <c r="AB437" s="788" t="n"/>
      <c r="AC437" s="788" t="n"/>
      <c r="AD437" s="788" t="n"/>
      <c r="AE437" s="788" t="n"/>
      <c r="AF437" s="788" t="n"/>
      <c r="AG437" s="788" t="n"/>
      <c r="AH437" s="788" t="n"/>
      <c r="AI437" s="788" t="n"/>
      <c r="AJ437" s="788" t="n"/>
      <c r="AK437" s="788" t="n"/>
      <c r="AL437" s="788" t="n"/>
      <c r="AM437" s="788" t="n"/>
      <c r="AN437" s="788" t="n"/>
      <c r="AO437" s="788" t="n"/>
      <c r="AP437" s="788" t="n"/>
    </row>
    <row r="438" ht="15" customHeight="1" s="789">
      <c r="A438" s="1561" t="n"/>
      <c r="B438" s="1218" t="n"/>
      <c r="C438" s="1219" t="n"/>
      <c r="D438" s="1219" t="n"/>
      <c r="E438" s="1223" t="n"/>
      <c r="F438" s="1219" t="n"/>
      <c r="G438" s="902" t="n"/>
      <c r="H438" s="902" t="n"/>
      <c r="I438" s="1219" t="n"/>
      <c r="J438" s="1219" t="n"/>
      <c r="K438" s="1219" t="n"/>
      <c r="L438" s="1221" t="n"/>
      <c r="M438" s="1221" t="n"/>
      <c r="N438" s="1221" t="n"/>
      <c r="O438" s="1221" t="n"/>
      <c r="P438" s="1221" t="n"/>
      <c r="Q438" s="1221" t="n"/>
      <c r="R438" s="1221" t="n"/>
      <c r="S438" s="1221" t="n"/>
      <c r="T438" s="1221" t="n"/>
      <c r="U438" s="1221" t="n"/>
      <c r="V438" s="1221" t="n"/>
      <c r="W438" s="1221" t="n"/>
      <c r="X438" s="1221" t="n"/>
      <c r="Y438" s="1222" t="n"/>
      <c r="Z438" s="1222" t="n"/>
      <c r="AA438" s="1080" t="n"/>
      <c r="AB438" s="788" t="n"/>
      <c r="AC438" s="788" t="n"/>
      <c r="AD438" s="788" t="n"/>
      <c r="AE438" s="788" t="n"/>
      <c r="AF438" s="788" t="n"/>
      <c r="AG438" s="788" t="n"/>
      <c r="AH438" s="788" t="n"/>
      <c r="AI438" s="788" t="n"/>
      <c r="AJ438" s="788" t="n"/>
      <c r="AK438" s="788" t="n"/>
      <c r="AL438" s="788" t="n"/>
      <c r="AM438" s="788" t="n"/>
      <c r="AN438" s="788" t="n"/>
      <c r="AO438" s="788" t="n"/>
      <c r="AP438" s="788" t="n"/>
    </row>
    <row r="439" ht="15" customHeight="1" s="789">
      <c r="A439" s="1561" t="n"/>
      <c r="B439" s="1218" t="n"/>
      <c r="C439" s="1219" t="n"/>
      <c r="D439" s="1219" t="n"/>
      <c r="E439" s="1223" t="n"/>
      <c r="F439" s="1219" t="n"/>
      <c r="G439" s="902" t="n"/>
      <c r="H439" s="902" t="n"/>
      <c r="I439" s="1219" t="n"/>
      <c r="J439" s="1219" t="n"/>
      <c r="K439" s="1219" t="n"/>
      <c r="L439" s="1221" t="n"/>
      <c r="M439" s="1221" t="n"/>
      <c r="N439" s="1221" t="n"/>
      <c r="O439" s="1221" t="n"/>
      <c r="P439" s="1221" t="n"/>
      <c r="Q439" s="1221" t="n"/>
      <c r="R439" s="1221" t="n"/>
      <c r="S439" s="1221" t="n"/>
      <c r="T439" s="1221" t="n"/>
      <c r="U439" s="1221" t="n"/>
      <c r="V439" s="1221" t="n"/>
      <c r="W439" s="1221" t="n"/>
      <c r="X439" s="1221" t="n"/>
      <c r="Y439" s="1222" t="n"/>
      <c r="Z439" s="1222" t="n"/>
      <c r="AA439" s="1080" t="n"/>
      <c r="AB439" s="788" t="n"/>
      <c r="AC439" s="788" t="n"/>
      <c r="AD439" s="788" t="n"/>
      <c r="AE439" s="788" t="n"/>
      <c r="AF439" s="788" t="n"/>
      <c r="AG439" s="788" t="n"/>
      <c r="AH439" s="788" t="n"/>
      <c r="AI439" s="788" t="n"/>
      <c r="AJ439" s="788" t="n"/>
      <c r="AK439" s="788" t="n"/>
      <c r="AL439" s="788" t="n"/>
      <c r="AM439" s="788" t="n"/>
      <c r="AN439" s="788" t="n"/>
      <c r="AO439" s="788" t="n"/>
      <c r="AP439" s="788" t="n"/>
    </row>
    <row r="440" ht="15" customHeight="1" s="789">
      <c r="A440" s="1561" t="n"/>
      <c r="B440" s="1218" t="n"/>
      <c r="C440" s="1219" t="n"/>
      <c r="D440" s="1219" t="n"/>
      <c r="E440" s="1223" t="n"/>
      <c r="F440" s="1219" t="n"/>
      <c r="G440" s="902" t="n"/>
      <c r="H440" s="902" t="n"/>
      <c r="I440" s="1219" t="n"/>
      <c r="J440" s="1219" t="n"/>
      <c r="K440" s="1219" t="n"/>
      <c r="L440" s="1221" t="n"/>
      <c r="M440" s="1221" t="n"/>
      <c r="N440" s="1221" t="n"/>
      <c r="O440" s="1221" t="n"/>
      <c r="P440" s="1221" t="n"/>
      <c r="Q440" s="1221" t="n"/>
      <c r="R440" s="1221" t="n"/>
      <c r="S440" s="1221" t="n"/>
      <c r="T440" s="1221" t="n"/>
      <c r="U440" s="1221" t="n"/>
      <c r="V440" s="1221" t="n"/>
      <c r="W440" s="1221" t="n"/>
      <c r="X440" s="1221" t="n"/>
      <c r="Y440" s="1222" t="n"/>
      <c r="Z440" s="1222" t="n"/>
      <c r="AA440" s="1080" t="n"/>
      <c r="AB440" s="788" t="n"/>
      <c r="AC440" s="788" t="n"/>
      <c r="AD440" s="788" t="n"/>
      <c r="AE440" s="788" t="n"/>
      <c r="AF440" s="788" t="n"/>
      <c r="AG440" s="788" t="n"/>
      <c r="AH440" s="788" t="n"/>
      <c r="AI440" s="788" t="n"/>
      <c r="AJ440" s="788" t="n"/>
      <c r="AK440" s="788" t="n"/>
      <c r="AL440" s="788" t="n"/>
      <c r="AM440" s="788" t="n"/>
      <c r="AN440" s="788" t="n"/>
      <c r="AO440" s="788" t="n"/>
      <c r="AP440" s="788" t="n"/>
    </row>
    <row r="441" ht="15" customHeight="1" s="789">
      <c r="A441" s="1561" t="n"/>
      <c r="B441" s="1218" t="n"/>
      <c r="C441" s="1219" t="n"/>
      <c r="D441" s="1219" t="n"/>
      <c r="E441" s="1223" t="n"/>
      <c r="F441" s="1219" t="n"/>
      <c r="G441" s="902" t="n"/>
      <c r="H441" s="902" t="n"/>
      <c r="I441" s="1219" t="n"/>
      <c r="J441" s="1219" t="n"/>
      <c r="K441" s="1219" t="n"/>
      <c r="L441" s="1221" t="n"/>
      <c r="M441" s="1221" t="n"/>
      <c r="N441" s="1221" t="n"/>
      <c r="O441" s="1221" t="n"/>
      <c r="P441" s="1221" t="n"/>
      <c r="Q441" s="1221" t="n"/>
      <c r="R441" s="1221" t="n"/>
      <c r="S441" s="1221" t="n"/>
      <c r="T441" s="1221" t="n"/>
      <c r="U441" s="1221" t="n"/>
      <c r="V441" s="1221" t="n"/>
      <c r="W441" s="1221" t="n"/>
      <c r="X441" s="1221" t="n"/>
      <c r="Y441" s="1222" t="n"/>
      <c r="Z441" s="1222" t="n"/>
      <c r="AA441" s="1080" t="n"/>
      <c r="AB441" s="788" t="n"/>
      <c r="AC441" s="788" t="n"/>
      <c r="AD441" s="788" t="n"/>
      <c r="AE441" s="788" t="n"/>
      <c r="AF441" s="788" t="n"/>
      <c r="AG441" s="788" t="n"/>
      <c r="AH441" s="788" t="n"/>
      <c r="AI441" s="788" t="n"/>
      <c r="AJ441" s="788" t="n"/>
      <c r="AK441" s="788" t="n"/>
      <c r="AL441" s="788" t="n"/>
      <c r="AM441" s="788" t="n"/>
      <c r="AN441" s="788" t="n"/>
      <c r="AO441" s="788" t="n"/>
      <c r="AP441" s="788" t="n"/>
    </row>
    <row r="442" ht="15" customHeight="1" s="789">
      <c r="A442" s="1561" t="n"/>
      <c r="B442" s="1218" t="n"/>
      <c r="C442" s="1219" t="n"/>
      <c r="D442" s="1219" t="n"/>
      <c r="E442" s="1223" t="n"/>
      <c r="F442" s="1219" t="n"/>
      <c r="G442" s="902" t="n"/>
      <c r="H442" s="902" t="n"/>
      <c r="I442" s="1219" t="n"/>
      <c r="J442" s="1219" t="n"/>
      <c r="K442" s="1219" t="n"/>
      <c r="L442" s="1221" t="n"/>
      <c r="M442" s="1221" t="n"/>
      <c r="N442" s="1221" t="n"/>
      <c r="O442" s="1221" t="n"/>
      <c r="P442" s="1221" t="n"/>
      <c r="Q442" s="1221" t="n"/>
      <c r="R442" s="1221" t="n"/>
      <c r="S442" s="1221" t="n"/>
      <c r="T442" s="1221" t="n"/>
      <c r="U442" s="1221" t="n"/>
      <c r="V442" s="1221" t="n"/>
      <c r="W442" s="1221" t="n"/>
      <c r="X442" s="1221" t="n"/>
      <c r="Y442" s="1222" t="n"/>
      <c r="Z442" s="1222" t="n"/>
      <c r="AA442" s="1080" t="n"/>
      <c r="AB442" s="788" t="n"/>
      <c r="AC442" s="788" t="n"/>
      <c r="AD442" s="788" t="n"/>
      <c r="AE442" s="788" t="n"/>
      <c r="AF442" s="788" t="n"/>
      <c r="AG442" s="788" t="n"/>
      <c r="AH442" s="788" t="n"/>
      <c r="AI442" s="788" t="n"/>
      <c r="AJ442" s="788" t="n"/>
      <c r="AK442" s="788" t="n"/>
      <c r="AL442" s="788" t="n"/>
      <c r="AM442" s="788" t="n"/>
      <c r="AN442" s="788" t="n"/>
      <c r="AO442" s="788" t="n"/>
      <c r="AP442" s="788" t="n"/>
    </row>
    <row r="443" ht="15" customHeight="1" s="789">
      <c r="A443" s="1561" t="n"/>
      <c r="B443" s="1218" t="n"/>
      <c r="C443" s="1219" t="n"/>
      <c r="D443" s="1219" t="n"/>
      <c r="E443" s="1223" t="n"/>
      <c r="F443" s="1219" t="n"/>
      <c r="G443" s="902" t="n"/>
      <c r="H443" s="902" t="n"/>
      <c r="I443" s="1219" t="n"/>
      <c r="J443" s="1219" t="n"/>
      <c r="K443" s="1219" t="n"/>
      <c r="L443" s="1221" t="n"/>
      <c r="M443" s="1221" t="n"/>
      <c r="N443" s="1221" t="n"/>
      <c r="O443" s="1221" t="n"/>
      <c r="P443" s="1221" t="n"/>
      <c r="Q443" s="1221" t="n"/>
      <c r="R443" s="1221" t="n"/>
      <c r="S443" s="1221" t="n"/>
      <c r="T443" s="1221" t="n"/>
      <c r="U443" s="1221" t="n"/>
      <c r="V443" s="1221" t="n"/>
      <c r="W443" s="1221" t="n"/>
      <c r="X443" s="1221" t="n"/>
      <c r="Y443" s="1222" t="n"/>
      <c r="Z443" s="1222" t="n"/>
      <c r="AA443" s="1080" t="n"/>
      <c r="AB443" s="788" t="n"/>
      <c r="AC443" s="788" t="n"/>
      <c r="AD443" s="788" t="n"/>
      <c r="AE443" s="788" t="n"/>
      <c r="AF443" s="788" t="n"/>
      <c r="AG443" s="788" t="n"/>
      <c r="AH443" s="788" t="n"/>
      <c r="AI443" s="788" t="n"/>
      <c r="AJ443" s="788" t="n"/>
      <c r="AK443" s="788" t="n"/>
      <c r="AL443" s="788" t="n"/>
      <c r="AM443" s="788" t="n"/>
      <c r="AN443" s="788" t="n"/>
      <c r="AO443" s="788" t="n"/>
      <c r="AP443" s="788" t="n"/>
    </row>
    <row r="444" ht="15" customHeight="1" s="789">
      <c r="A444" s="1561" t="n"/>
      <c r="B444" s="1218" t="n"/>
      <c r="C444" s="1219" t="n"/>
      <c r="D444" s="1219" t="n"/>
      <c r="E444" s="1223" t="n"/>
      <c r="F444" s="1219" t="n"/>
      <c r="G444" s="902" t="n"/>
      <c r="H444" s="902" t="n"/>
      <c r="I444" s="1219" t="n"/>
      <c r="J444" s="1219" t="n"/>
      <c r="K444" s="1219" t="n"/>
      <c r="L444" s="1221" t="n"/>
      <c r="M444" s="1221" t="n"/>
      <c r="N444" s="1221" t="n"/>
      <c r="O444" s="1221" t="n"/>
      <c r="P444" s="1221" t="n"/>
      <c r="Q444" s="1221" t="n"/>
      <c r="R444" s="1221" t="n"/>
      <c r="S444" s="1221" t="n"/>
      <c r="T444" s="1221" t="n"/>
      <c r="U444" s="1221" t="n"/>
      <c r="V444" s="1221" t="n"/>
      <c r="W444" s="1221" t="n"/>
      <c r="X444" s="1221" t="n"/>
      <c r="Y444" s="1222" t="n"/>
      <c r="Z444" s="1222" t="n"/>
      <c r="AA444" s="1080" t="n"/>
      <c r="AB444" s="788" t="n"/>
      <c r="AC444" s="788" t="n"/>
      <c r="AD444" s="788" t="n"/>
      <c r="AE444" s="788" t="n"/>
      <c r="AF444" s="788" t="n"/>
      <c r="AG444" s="788" t="n"/>
      <c r="AH444" s="788" t="n"/>
      <c r="AI444" s="788" t="n"/>
      <c r="AJ444" s="788" t="n"/>
      <c r="AK444" s="788" t="n"/>
      <c r="AL444" s="788" t="n"/>
      <c r="AM444" s="788" t="n"/>
      <c r="AN444" s="788" t="n"/>
      <c r="AO444" s="788" t="n"/>
      <c r="AP444" s="788" t="n"/>
    </row>
    <row r="445" ht="15" customHeight="1" s="789">
      <c r="A445" s="1561" t="n"/>
      <c r="B445" s="1218" t="n"/>
      <c r="C445" s="1219" t="n"/>
      <c r="D445" s="1219" t="n"/>
      <c r="E445" s="1223" t="n"/>
      <c r="F445" s="1219" t="n"/>
      <c r="G445" s="902" t="n"/>
      <c r="H445" s="902" t="n"/>
      <c r="I445" s="1219" t="n"/>
      <c r="J445" s="1219" t="n"/>
      <c r="K445" s="1219" t="n"/>
      <c r="L445" s="1221" t="n"/>
      <c r="M445" s="1221" t="n"/>
      <c r="N445" s="1221" t="n"/>
      <c r="O445" s="1221" t="n"/>
      <c r="P445" s="1221" t="n"/>
      <c r="Q445" s="1221" t="n"/>
      <c r="R445" s="1221" t="n"/>
      <c r="S445" s="1221" t="n"/>
      <c r="T445" s="1221" t="n"/>
      <c r="U445" s="1221" t="n"/>
      <c r="V445" s="1221" t="n"/>
      <c r="W445" s="1221" t="n"/>
      <c r="X445" s="1221" t="n"/>
      <c r="Y445" s="1222" t="n"/>
      <c r="Z445" s="1222" t="n"/>
      <c r="AA445" s="1080" t="n"/>
      <c r="AB445" s="788" t="n"/>
      <c r="AC445" s="788" t="n"/>
      <c r="AD445" s="788" t="n"/>
      <c r="AE445" s="788" t="n"/>
      <c r="AF445" s="788" t="n"/>
      <c r="AG445" s="788" t="n"/>
      <c r="AH445" s="788" t="n"/>
      <c r="AI445" s="788" t="n"/>
      <c r="AJ445" s="788" t="n"/>
      <c r="AK445" s="788" t="n"/>
      <c r="AL445" s="788" t="n"/>
      <c r="AM445" s="788" t="n"/>
      <c r="AN445" s="788" t="n"/>
      <c r="AO445" s="788" t="n"/>
      <c r="AP445" s="788" t="n"/>
    </row>
    <row r="446" ht="15" customHeight="1" s="789">
      <c r="A446" s="1561" t="n"/>
      <c r="B446" s="1218" t="n"/>
      <c r="C446" s="1219" t="n"/>
      <c r="D446" s="1219" t="n"/>
      <c r="E446" s="1223" t="n"/>
      <c r="F446" s="1219" t="n"/>
      <c r="G446" s="902" t="n"/>
      <c r="H446" s="902" t="n"/>
      <c r="I446" s="1219" t="n"/>
      <c r="J446" s="1219" t="n"/>
      <c r="K446" s="1219" t="n"/>
      <c r="L446" s="1221" t="n"/>
      <c r="M446" s="1221" t="n"/>
      <c r="N446" s="1221" t="n"/>
      <c r="O446" s="1221" t="n"/>
      <c r="P446" s="1221" t="n"/>
      <c r="Q446" s="1221" t="n"/>
      <c r="R446" s="1221" t="n"/>
      <c r="S446" s="1221" t="n"/>
      <c r="T446" s="1221" t="n"/>
      <c r="U446" s="1221" t="n"/>
      <c r="V446" s="1221" t="n"/>
      <c r="W446" s="1221" t="n"/>
      <c r="X446" s="1221" t="n"/>
      <c r="Y446" s="1222" t="n"/>
      <c r="Z446" s="1222" t="n"/>
      <c r="AA446" s="1080" t="n"/>
      <c r="AB446" s="788" t="n"/>
      <c r="AC446" s="788" t="n"/>
      <c r="AD446" s="788" t="n"/>
      <c r="AE446" s="788" t="n"/>
      <c r="AF446" s="788" t="n"/>
      <c r="AG446" s="788" t="n"/>
      <c r="AH446" s="788" t="n"/>
      <c r="AI446" s="788" t="n"/>
      <c r="AJ446" s="788" t="n"/>
      <c r="AK446" s="788" t="n"/>
      <c r="AL446" s="788" t="n"/>
      <c r="AM446" s="788" t="n"/>
      <c r="AN446" s="788" t="n"/>
      <c r="AO446" s="788" t="n"/>
      <c r="AP446" s="788" t="n"/>
    </row>
    <row r="447" ht="15" customHeight="1" s="789">
      <c r="A447" s="1561" t="n"/>
      <c r="B447" s="1218" t="n"/>
      <c r="C447" s="1219" t="n"/>
      <c r="D447" s="1219" t="n"/>
      <c r="E447" s="1223" t="n"/>
      <c r="F447" s="1219" t="n"/>
      <c r="G447" s="902" t="n"/>
      <c r="H447" s="902" t="n"/>
      <c r="I447" s="1219" t="n"/>
      <c r="J447" s="1219" t="n"/>
      <c r="K447" s="1219" t="n"/>
      <c r="L447" s="1221" t="n"/>
      <c r="M447" s="1221" t="n"/>
      <c r="N447" s="1221" t="n"/>
      <c r="O447" s="1221" t="n"/>
      <c r="P447" s="1221" t="n"/>
      <c r="Q447" s="1221" t="n"/>
      <c r="R447" s="1221" t="n"/>
      <c r="S447" s="1221" t="n"/>
      <c r="T447" s="1221" t="n"/>
      <c r="U447" s="1221" t="n"/>
      <c r="V447" s="1221" t="n"/>
      <c r="W447" s="1221" t="n"/>
      <c r="X447" s="1221" t="n"/>
      <c r="Y447" s="1222" t="n"/>
      <c r="Z447" s="1222" t="n"/>
      <c r="AA447" s="1080" t="n"/>
      <c r="AB447" s="788" t="n"/>
      <c r="AC447" s="788" t="n"/>
      <c r="AD447" s="788" t="n"/>
      <c r="AE447" s="788" t="n"/>
      <c r="AF447" s="788" t="n"/>
      <c r="AG447" s="788" t="n"/>
      <c r="AH447" s="788" t="n"/>
      <c r="AI447" s="788" t="n"/>
      <c r="AJ447" s="788" t="n"/>
      <c r="AK447" s="788" t="n"/>
      <c r="AL447" s="788" t="n"/>
      <c r="AM447" s="788" t="n"/>
      <c r="AN447" s="788" t="n"/>
      <c r="AO447" s="788" t="n"/>
      <c r="AP447" s="788" t="n"/>
    </row>
    <row r="448" ht="15" customHeight="1" s="789">
      <c r="A448" s="1561" t="n"/>
      <c r="B448" s="1218" t="n"/>
      <c r="C448" s="1219" t="n"/>
      <c r="D448" s="1219" t="n"/>
      <c r="E448" s="1223" t="n"/>
      <c r="F448" s="1219" t="n"/>
      <c r="G448" s="902" t="n"/>
      <c r="H448" s="902" t="n"/>
      <c r="I448" s="1219" t="n"/>
      <c r="J448" s="1219" t="n"/>
      <c r="K448" s="1219" t="n"/>
      <c r="L448" s="1221" t="n"/>
      <c r="M448" s="1221" t="n"/>
      <c r="N448" s="1221" t="n"/>
      <c r="O448" s="1221" t="n"/>
      <c r="P448" s="1221" t="n"/>
      <c r="Q448" s="1221" t="n"/>
      <c r="R448" s="1221" t="n"/>
      <c r="S448" s="1221" t="n"/>
      <c r="T448" s="1221" t="n"/>
      <c r="U448" s="1221" t="n"/>
      <c r="V448" s="1221" t="n"/>
      <c r="W448" s="1221" t="n"/>
      <c r="X448" s="1221" t="n"/>
      <c r="Y448" s="1222" t="n"/>
      <c r="Z448" s="1222" t="n"/>
      <c r="AA448" s="1080" t="n"/>
      <c r="AB448" s="788" t="n"/>
      <c r="AC448" s="788" t="n"/>
      <c r="AD448" s="788" t="n"/>
      <c r="AE448" s="788" t="n"/>
      <c r="AF448" s="788" t="n"/>
      <c r="AG448" s="788" t="n"/>
      <c r="AH448" s="788" t="n"/>
      <c r="AI448" s="788" t="n"/>
      <c r="AJ448" s="788" t="n"/>
      <c r="AK448" s="788" t="n"/>
      <c r="AL448" s="788" t="n"/>
      <c r="AM448" s="788" t="n"/>
      <c r="AN448" s="788" t="n"/>
      <c r="AO448" s="788" t="n"/>
      <c r="AP448" s="788" t="n"/>
    </row>
    <row r="449" ht="15" customHeight="1" s="789">
      <c r="A449" s="1561" t="n"/>
      <c r="B449" s="1218" t="n"/>
      <c r="C449" s="1219" t="n"/>
      <c r="D449" s="1219" t="n"/>
      <c r="E449" s="1223" t="n"/>
      <c r="F449" s="1219" t="n"/>
      <c r="G449" s="902" t="n"/>
      <c r="H449" s="902" t="n"/>
      <c r="I449" s="1219" t="n"/>
      <c r="J449" s="1219" t="n"/>
      <c r="K449" s="1219" t="n"/>
      <c r="L449" s="1221" t="n"/>
      <c r="M449" s="1221" t="n"/>
      <c r="N449" s="1221" t="n"/>
      <c r="O449" s="1221" t="n"/>
      <c r="P449" s="1221" t="n"/>
      <c r="Q449" s="1221" t="n"/>
      <c r="R449" s="1221" t="n"/>
      <c r="S449" s="1221" t="n"/>
      <c r="T449" s="1221" t="n"/>
      <c r="U449" s="1221" t="n"/>
      <c r="V449" s="1221" t="n"/>
      <c r="W449" s="1221" t="n"/>
      <c r="X449" s="1221" t="n"/>
      <c r="Y449" s="1222" t="n"/>
      <c r="Z449" s="1222" t="n"/>
      <c r="AA449" s="1080" t="n"/>
      <c r="AB449" s="788" t="n"/>
      <c r="AC449" s="788" t="n"/>
      <c r="AD449" s="788" t="n"/>
      <c r="AE449" s="788" t="n"/>
      <c r="AF449" s="788" t="n"/>
      <c r="AG449" s="788" t="n"/>
      <c r="AH449" s="788" t="n"/>
      <c r="AI449" s="788" t="n"/>
      <c r="AJ449" s="788" t="n"/>
      <c r="AK449" s="788" t="n"/>
      <c r="AL449" s="788" t="n"/>
      <c r="AM449" s="788" t="n"/>
      <c r="AN449" s="788" t="n"/>
      <c r="AO449" s="788" t="n"/>
      <c r="AP449" s="788" t="n"/>
    </row>
    <row r="450" ht="15" customHeight="1" s="789">
      <c r="A450" s="1561" t="n"/>
      <c r="B450" s="1218" t="n"/>
      <c r="C450" s="1219" t="n"/>
      <c r="D450" s="1219" t="n"/>
      <c r="E450" s="1223" t="n"/>
      <c r="F450" s="1219" t="n"/>
      <c r="G450" s="902" t="n"/>
      <c r="H450" s="902" t="n"/>
      <c r="I450" s="1219" t="n"/>
      <c r="J450" s="1219" t="n"/>
      <c r="K450" s="1219" t="n"/>
      <c r="L450" s="1221" t="n"/>
      <c r="M450" s="1221" t="n"/>
      <c r="N450" s="1221" t="n"/>
      <c r="O450" s="1221" t="n"/>
      <c r="P450" s="1221" t="n"/>
      <c r="Q450" s="1221" t="n"/>
      <c r="R450" s="1221" t="n"/>
      <c r="S450" s="1221" t="n"/>
      <c r="T450" s="1221" t="n"/>
      <c r="U450" s="1221" t="n"/>
      <c r="V450" s="1221" t="n"/>
      <c r="W450" s="1221" t="n"/>
      <c r="X450" s="1221" t="n"/>
      <c r="Y450" s="1222" t="n"/>
      <c r="Z450" s="1222" t="n"/>
      <c r="AA450" s="1080" t="n"/>
      <c r="AB450" s="788" t="n"/>
      <c r="AC450" s="788" t="n"/>
      <c r="AD450" s="788" t="n"/>
      <c r="AE450" s="788" t="n"/>
      <c r="AF450" s="788" t="n"/>
      <c r="AG450" s="788" t="n"/>
      <c r="AH450" s="788" t="n"/>
      <c r="AI450" s="788" t="n"/>
      <c r="AJ450" s="788" t="n"/>
      <c r="AK450" s="788" t="n"/>
      <c r="AL450" s="788" t="n"/>
      <c r="AM450" s="788" t="n"/>
      <c r="AN450" s="788" t="n"/>
      <c r="AO450" s="788" t="n"/>
      <c r="AP450" s="788" t="n"/>
    </row>
    <row r="451" ht="15" customHeight="1" s="789">
      <c r="A451" s="1561" t="n"/>
      <c r="B451" s="1218" t="n"/>
      <c r="C451" s="1219" t="n"/>
      <c r="D451" s="1219" t="n"/>
      <c r="E451" s="1223" t="n"/>
      <c r="F451" s="1219" t="n"/>
      <c r="G451" s="902" t="n"/>
      <c r="H451" s="902" t="n"/>
      <c r="I451" s="1219" t="n"/>
      <c r="J451" s="1219" t="n"/>
      <c r="K451" s="1219" t="n"/>
      <c r="L451" s="1221" t="n"/>
      <c r="M451" s="1221" t="n"/>
      <c r="N451" s="1221" t="n"/>
      <c r="O451" s="1221" t="n"/>
      <c r="P451" s="1221" t="n"/>
      <c r="Q451" s="1221" t="n"/>
      <c r="R451" s="1221" t="n"/>
      <c r="S451" s="1221" t="n"/>
      <c r="T451" s="1221" t="n"/>
      <c r="U451" s="1221" t="n"/>
      <c r="V451" s="1221" t="n"/>
      <c r="W451" s="1221" t="n"/>
      <c r="X451" s="1221" t="n"/>
      <c r="Y451" s="1222" t="n"/>
      <c r="Z451" s="1222" t="n"/>
      <c r="AA451" s="1080" t="n"/>
      <c r="AB451" s="788" t="n"/>
      <c r="AC451" s="788" t="n"/>
      <c r="AD451" s="788" t="n"/>
      <c r="AE451" s="788" t="n"/>
      <c r="AF451" s="788" t="n"/>
      <c r="AG451" s="788" t="n"/>
      <c r="AH451" s="788" t="n"/>
      <c r="AI451" s="788" t="n"/>
      <c r="AJ451" s="788" t="n"/>
      <c r="AK451" s="788" t="n"/>
      <c r="AL451" s="788" t="n"/>
      <c r="AM451" s="788" t="n"/>
      <c r="AN451" s="788" t="n"/>
      <c r="AO451" s="788" t="n"/>
      <c r="AP451" s="788" t="n"/>
    </row>
    <row r="452" ht="15" customHeight="1" s="789">
      <c r="A452" s="1561" t="n"/>
      <c r="B452" s="1218" t="n"/>
      <c r="C452" s="1219" t="n"/>
      <c r="D452" s="1219" t="n"/>
      <c r="E452" s="1223" t="n"/>
      <c r="F452" s="1219" t="n"/>
      <c r="G452" s="902" t="n"/>
      <c r="H452" s="902" t="n"/>
      <c r="I452" s="1219" t="n"/>
      <c r="J452" s="1219" t="n"/>
      <c r="K452" s="1219" t="n"/>
      <c r="L452" s="1221" t="n"/>
      <c r="M452" s="1221" t="n"/>
      <c r="N452" s="1221" t="n"/>
      <c r="O452" s="1221" t="n"/>
      <c r="P452" s="1221" t="n"/>
      <c r="Q452" s="1221" t="n"/>
      <c r="R452" s="1221" t="n"/>
      <c r="S452" s="1221" t="n"/>
      <c r="T452" s="1221" t="n"/>
      <c r="U452" s="1221" t="n"/>
      <c r="V452" s="1221" t="n"/>
      <c r="W452" s="1221" t="n"/>
      <c r="X452" s="1221" t="n"/>
      <c r="Y452" s="1222" t="n"/>
      <c r="Z452" s="1222" t="n"/>
      <c r="AA452" s="1080" t="n"/>
      <c r="AB452" s="788" t="n"/>
      <c r="AC452" s="788" t="n"/>
      <c r="AD452" s="788" t="n"/>
      <c r="AE452" s="788" t="n"/>
      <c r="AF452" s="788" t="n"/>
      <c r="AG452" s="788" t="n"/>
      <c r="AH452" s="788" t="n"/>
      <c r="AI452" s="788" t="n"/>
      <c r="AJ452" s="788" t="n"/>
      <c r="AK452" s="788" t="n"/>
      <c r="AL452" s="788" t="n"/>
      <c r="AM452" s="788" t="n"/>
      <c r="AN452" s="788" t="n"/>
      <c r="AO452" s="788" t="n"/>
      <c r="AP452" s="788" t="n"/>
    </row>
    <row r="453" ht="15" customHeight="1" s="789">
      <c r="A453" s="1561" t="n"/>
      <c r="B453" s="1218" t="n"/>
      <c r="C453" s="1219" t="n"/>
      <c r="D453" s="1219" t="n"/>
      <c r="E453" s="1223" t="n"/>
      <c r="F453" s="1219" t="n"/>
      <c r="G453" s="902" t="n"/>
      <c r="H453" s="902" t="n"/>
      <c r="I453" s="1219" t="n"/>
      <c r="J453" s="1219" t="n"/>
      <c r="K453" s="1219" t="n"/>
      <c r="L453" s="1221" t="n"/>
      <c r="M453" s="1221" t="n"/>
      <c r="N453" s="1221" t="n"/>
      <c r="O453" s="1221" t="n"/>
      <c r="P453" s="1221" t="n"/>
      <c r="Q453" s="1221" t="n"/>
      <c r="R453" s="1221" t="n"/>
      <c r="S453" s="1221" t="n"/>
      <c r="T453" s="1221" t="n"/>
      <c r="U453" s="1221" t="n"/>
      <c r="V453" s="1221" t="n"/>
      <c r="W453" s="1221" t="n"/>
      <c r="X453" s="1221" t="n"/>
      <c r="Y453" s="1222" t="n"/>
      <c r="Z453" s="1222" t="n"/>
      <c r="AA453" s="1080" t="n"/>
      <c r="AB453" s="788" t="n"/>
      <c r="AC453" s="788" t="n"/>
      <c r="AD453" s="788" t="n"/>
      <c r="AE453" s="788" t="n"/>
      <c r="AF453" s="788" t="n"/>
      <c r="AG453" s="788" t="n"/>
      <c r="AH453" s="788" t="n"/>
      <c r="AI453" s="788" t="n"/>
      <c r="AJ453" s="788" t="n"/>
      <c r="AK453" s="788" t="n"/>
      <c r="AL453" s="788" t="n"/>
      <c r="AM453" s="788" t="n"/>
      <c r="AN453" s="788" t="n"/>
      <c r="AO453" s="788" t="n"/>
      <c r="AP453" s="788" t="n"/>
    </row>
    <row r="454" ht="15" customHeight="1" s="789">
      <c r="A454" s="1561" t="n"/>
      <c r="B454" s="1218" t="n"/>
      <c r="C454" s="1219" t="n"/>
      <c r="D454" s="1219" t="n"/>
      <c r="E454" s="1223" t="n"/>
      <c r="F454" s="1219" t="n"/>
      <c r="G454" s="902" t="n"/>
      <c r="H454" s="902" t="n"/>
      <c r="I454" s="1219" t="n"/>
      <c r="J454" s="1219" t="n"/>
      <c r="K454" s="1219" t="n"/>
      <c r="L454" s="1221" t="n"/>
      <c r="M454" s="1221" t="n"/>
      <c r="N454" s="1221" t="n"/>
      <c r="O454" s="1221" t="n"/>
      <c r="P454" s="1221" t="n"/>
      <c r="Q454" s="1221" t="n"/>
      <c r="R454" s="1221" t="n"/>
      <c r="S454" s="1221" t="n"/>
      <c r="T454" s="1221" t="n"/>
      <c r="U454" s="1221" t="n"/>
      <c r="V454" s="1221" t="n"/>
      <c r="W454" s="1221" t="n"/>
      <c r="X454" s="1221" t="n"/>
      <c r="Y454" s="1222" t="n"/>
      <c r="Z454" s="1222" t="n"/>
      <c r="AA454" s="1080" t="n"/>
      <c r="AB454" s="788" t="n"/>
      <c r="AC454" s="788" t="n"/>
      <c r="AD454" s="788" t="n"/>
      <c r="AE454" s="788" t="n"/>
      <c r="AF454" s="788" t="n"/>
      <c r="AG454" s="788" t="n"/>
      <c r="AH454" s="788" t="n"/>
      <c r="AI454" s="788" t="n"/>
      <c r="AJ454" s="788" t="n"/>
      <c r="AK454" s="788" t="n"/>
      <c r="AL454" s="788" t="n"/>
      <c r="AM454" s="788" t="n"/>
      <c r="AN454" s="788" t="n"/>
      <c r="AO454" s="788" t="n"/>
      <c r="AP454" s="788" t="n"/>
    </row>
    <row r="455" ht="15" customHeight="1" s="789">
      <c r="A455" s="1561" t="n"/>
      <c r="B455" s="1218" t="n"/>
      <c r="C455" s="1219" t="n"/>
      <c r="D455" s="1219" t="n"/>
      <c r="E455" s="1223" t="n"/>
      <c r="F455" s="1219" t="n"/>
      <c r="G455" s="902" t="n"/>
      <c r="H455" s="902" t="n"/>
      <c r="I455" s="1219" t="n"/>
      <c r="J455" s="1219" t="n"/>
      <c r="K455" s="1219" t="n"/>
      <c r="L455" s="1221" t="n"/>
      <c r="M455" s="1221" t="n"/>
      <c r="N455" s="1221" t="n"/>
      <c r="O455" s="1221" t="n"/>
      <c r="P455" s="1221" t="n"/>
      <c r="Q455" s="1221" t="n"/>
      <c r="R455" s="1221" t="n"/>
      <c r="S455" s="1221" t="n"/>
      <c r="T455" s="1221" t="n"/>
      <c r="U455" s="1221" t="n"/>
      <c r="V455" s="1221" t="n"/>
      <c r="W455" s="1221" t="n"/>
      <c r="X455" s="1221" t="n"/>
      <c r="Y455" s="1222" t="n"/>
      <c r="Z455" s="1222" t="n"/>
      <c r="AA455" s="1080" t="n"/>
      <c r="AB455" s="788" t="n"/>
      <c r="AC455" s="788" t="n"/>
      <c r="AD455" s="788" t="n"/>
      <c r="AE455" s="788" t="n"/>
      <c r="AF455" s="788" t="n"/>
      <c r="AG455" s="788" t="n"/>
      <c r="AH455" s="788" t="n"/>
      <c r="AI455" s="788" t="n"/>
      <c r="AJ455" s="788" t="n"/>
      <c r="AK455" s="788" t="n"/>
      <c r="AL455" s="788" t="n"/>
      <c r="AM455" s="788" t="n"/>
      <c r="AN455" s="788" t="n"/>
      <c r="AO455" s="788" t="n"/>
      <c r="AP455" s="788" t="n"/>
    </row>
    <row r="456" ht="15" customHeight="1" s="789">
      <c r="A456" s="1561" t="n"/>
      <c r="B456" s="1218" t="n"/>
      <c r="C456" s="1219" t="n"/>
      <c r="D456" s="1219" t="n"/>
      <c r="E456" s="1223" t="n"/>
      <c r="F456" s="1219" t="n"/>
      <c r="G456" s="902" t="n"/>
      <c r="H456" s="902" t="n"/>
      <c r="I456" s="1219" t="n"/>
      <c r="J456" s="1219" t="n"/>
      <c r="K456" s="1219" t="n"/>
      <c r="L456" s="1221" t="n"/>
      <c r="M456" s="1221" t="n"/>
      <c r="N456" s="1221" t="n"/>
      <c r="O456" s="1221" t="n"/>
      <c r="P456" s="1221" t="n"/>
      <c r="Q456" s="1221" t="n"/>
      <c r="R456" s="1221" t="n"/>
      <c r="S456" s="1221" t="n"/>
      <c r="T456" s="1221" t="n"/>
      <c r="U456" s="1221" t="n"/>
      <c r="V456" s="1221" t="n"/>
      <c r="W456" s="1221" t="n"/>
      <c r="X456" s="1221" t="n"/>
      <c r="Y456" s="1222" t="n"/>
      <c r="Z456" s="1222" t="n"/>
      <c r="AA456" s="1080" t="n"/>
      <c r="AB456" s="788" t="n"/>
      <c r="AC456" s="788" t="n"/>
      <c r="AD456" s="788" t="n"/>
      <c r="AE456" s="788" t="n"/>
      <c r="AF456" s="788" t="n"/>
      <c r="AG456" s="788" t="n"/>
      <c r="AH456" s="788" t="n"/>
      <c r="AI456" s="788" t="n"/>
      <c r="AJ456" s="788" t="n"/>
      <c r="AK456" s="788" t="n"/>
      <c r="AL456" s="788" t="n"/>
      <c r="AM456" s="788" t="n"/>
      <c r="AN456" s="788" t="n"/>
      <c r="AO456" s="788" t="n"/>
      <c r="AP456" s="788" t="n"/>
    </row>
    <row r="457" ht="15" customHeight="1" s="789">
      <c r="A457" s="1561" t="n"/>
      <c r="B457" s="1218" t="n"/>
      <c r="C457" s="1219" t="n"/>
      <c r="D457" s="1219" t="n"/>
      <c r="E457" s="1223" t="n"/>
      <c r="F457" s="1219" t="n"/>
      <c r="G457" s="902" t="n"/>
      <c r="H457" s="902" t="n"/>
      <c r="I457" s="1219" t="n"/>
      <c r="J457" s="1219" t="n"/>
      <c r="K457" s="1219" t="n"/>
      <c r="L457" s="1221" t="n"/>
      <c r="M457" s="1221" t="n"/>
      <c r="N457" s="1221" t="n"/>
      <c r="O457" s="1221" t="n"/>
      <c r="P457" s="1221" t="n"/>
      <c r="Q457" s="1221" t="n"/>
      <c r="R457" s="1221" t="n"/>
      <c r="S457" s="1221" t="n"/>
      <c r="T457" s="1221" t="n"/>
      <c r="U457" s="1221" t="n"/>
      <c r="V457" s="1221" t="n"/>
      <c r="W457" s="1221" t="n"/>
      <c r="X457" s="1221" t="n"/>
      <c r="Y457" s="1222" t="n"/>
      <c r="Z457" s="1222" t="n"/>
      <c r="AA457" s="1080" t="n"/>
      <c r="AB457" s="788" t="n"/>
      <c r="AC457" s="788" t="n"/>
      <c r="AD457" s="788" t="n"/>
      <c r="AE457" s="788" t="n"/>
      <c r="AF457" s="788" t="n"/>
      <c r="AG457" s="788" t="n"/>
      <c r="AH457" s="788" t="n"/>
      <c r="AI457" s="788" t="n"/>
      <c r="AJ457" s="788" t="n"/>
      <c r="AK457" s="788" t="n"/>
      <c r="AL457" s="788" t="n"/>
      <c r="AM457" s="788" t="n"/>
      <c r="AN457" s="788" t="n"/>
      <c r="AO457" s="788" t="n"/>
      <c r="AP457" s="788" t="n"/>
    </row>
    <row r="458" ht="15" customHeight="1" s="789">
      <c r="A458" s="1561" t="n"/>
      <c r="B458" s="1218" t="n"/>
      <c r="C458" s="1219" t="n"/>
      <c r="D458" s="1219" t="n"/>
      <c r="E458" s="1223" t="n"/>
      <c r="F458" s="1219" t="n"/>
      <c r="G458" s="902" t="n"/>
      <c r="H458" s="902" t="n"/>
      <c r="I458" s="1219" t="n"/>
      <c r="J458" s="1219" t="n"/>
      <c r="K458" s="1219" t="n"/>
      <c r="L458" s="1221" t="n"/>
      <c r="M458" s="1221" t="n"/>
      <c r="N458" s="1221" t="n"/>
      <c r="O458" s="1221" t="n"/>
      <c r="P458" s="1221" t="n"/>
      <c r="Q458" s="1221" t="n"/>
      <c r="R458" s="1221" t="n"/>
      <c r="S458" s="1221" t="n"/>
      <c r="T458" s="1221" t="n"/>
      <c r="U458" s="1221" t="n"/>
      <c r="V458" s="1221" t="n"/>
      <c r="W458" s="1221" t="n"/>
      <c r="X458" s="1221" t="n"/>
      <c r="Y458" s="1222" t="n"/>
      <c r="Z458" s="1222" t="n"/>
      <c r="AA458" s="1080" t="n"/>
      <c r="AB458" s="788" t="n"/>
      <c r="AC458" s="788" t="n"/>
      <c r="AD458" s="788" t="n"/>
      <c r="AE458" s="788" t="n"/>
      <c r="AF458" s="788" t="n"/>
      <c r="AG458" s="788" t="n"/>
      <c r="AH458" s="788" t="n"/>
      <c r="AI458" s="788" t="n"/>
      <c r="AJ458" s="788" t="n"/>
      <c r="AK458" s="788" t="n"/>
      <c r="AL458" s="788" t="n"/>
      <c r="AM458" s="788" t="n"/>
      <c r="AN458" s="788" t="n"/>
      <c r="AO458" s="788" t="n"/>
      <c r="AP458" s="788" t="n"/>
    </row>
    <row r="459" ht="15" customHeight="1" s="789">
      <c r="A459" s="1561" t="n"/>
      <c r="B459" s="1218" t="n"/>
      <c r="C459" s="1219" t="n"/>
      <c r="D459" s="1219" t="n"/>
      <c r="E459" s="1223" t="n"/>
      <c r="F459" s="1219" t="n"/>
      <c r="G459" s="902" t="n"/>
      <c r="H459" s="902" t="n"/>
      <c r="I459" s="1219" t="n"/>
      <c r="J459" s="1219" t="n"/>
      <c r="K459" s="1219" t="n"/>
      <c r="L459" s="1221" t="n"/>
      <c r="M459" s="1221" t="n"/>
      <c r="N459" s="1221" t="n"/>
      <c r="O459" s="1221" t="n"/>
      <c r="P459" s="1221" t="n"/>
      <c r="Q459" s="1221" t="n"/>
      <c r="R459" s="1221" t="n"/>
      <c r="S459" s="1221" t="n"/>
      <c r="T459" s="1221" t="n"/>
      <c r="U459" s="1221" t="n"/>
      <c r="V459" s="1221" t="n"/>
      <c r="W459" s="1221" t="n"/>
      <c r="X459" s="1221" t="n"/>
      <c r="Y459" s="1222" t="n"/>
      <c r="Z459" s="1222" t="n"/>
      <c r="AA459" s="1080" t="n"/>
      <c r="AB459" s="788" t="n"/>
      <c r="AC459" s="788" t="n"/>
      <c r="AD459" s="788" t="n"/>
      <c r="AE459" s="788" t="n"/>
      <c r="AF459" s="788" t="n"/>
      <c r="AG459" s="788" t="n"/>
      <c r="AH459" s="788" t="n"/>
      <c r="AI459" s="788" t="n"/>
      <c r="AJ459" s="788" t="n"/>
      <c r="AK459" s="788" t="n"/>
      <c r="AL459" s="788" t="n"/>
      <c r="AM459" s="788" t="n"/>
      <c r="AN459" s="788" t="n"/>
      <c r="AO459" s="788" t="n"/>
      <c r="AP459" s="788" t="n"/>
    </row>
    <row r="460" ht="15" customHeight="1" s="789">
      <c r="A460" s="1561" t="n"/>
      <c r="B460" s="1218" t="n"/>
      <c r="C460" s="1219" t="n"/>
      <c r="D460" s="1219" t="n"/>
      <c r="E460" s="1223" t="n"/>
      <c r="F460" s="1219" t="n"/>
      <c r="G460" s="902" t="n"/>
      <c r="H460" s="902" t="n"/>
      <c r="I460" s="1219" t="n"/>
      <c r="J460" s="1219" t="n"/>
      <c r="K460" s="1219" t="n"/>
      <c r="L460" s="1221" t="n"/>
      <c r="M460" s="1221" t="n"/>
      <c r="N460" s="1221" t="n"/>
      <c r="O460" s="1221" t="n"/>
      <c r="P460" s="1221" t="n"/>
      <c r="Q460" s="1221" t="n"/>
      <c r="R460" s="1221" t="n"/>
      <c r="S460" s="1221" t="n"/>
      <c r="T460" s="1221" t="n"/>
      <c r="U460" s="1221" t="n"/>
      <c r="V460" s="1221" t="n"/>
      <c r="W460" s="1221" t="n"/>
      <c r="X460" s="1221" t="n"/>
      <c r="Y460" s="1222" t="n"/>
      <c r="Z460" s="1222" t="n"/>
      <c r="AA460" s="1080" t="n"/>
      <c r="AB460" s="788" t="n"/>
      <c r="AC460" s="788" t="n"/>
      <c r="AD460" s="788" t="n"/>
      <c r="AE460" s="788" t="n"/>
      <c r="AF460" s="788" t="n"/>
      <c r="AG460" s="788" t="n"/>
      <c r="AH460" s="788" t="n"/>
      <c r="AI460" s="788" t="n"/>
      <c r="AJ460" s="788" t="n"/>
      <c r="AK460" s="788" t="n"/>
      <c r="AL460" s="788" t="n"/>
      <c r="AM460" s="788" t="n"/>
      <c r="AN460" s="788" t="n"/>
      <c r="AO460" s="788" t="n"/>
      <c r="AP460" s="788" t="n"/>
    </row>
    <row r="461" ht="15" customHeight="1" s="789">
      <c r="A461" s="1561" t="n"/>
      <c r="B461" s="1218" t="n"/>
      <c r="C461" s="1219" t="n"/>
      <c r="D461" s="1219" t="n"/>
      <c r="E461" s="1223" t="n"/>
      <c r="F461" s="1219" t="n"/>
      <c r="G461" s="902" t="n"/>
      <c r="H461" s="902" t="n"/>
      <c r="I461" s="1219" t="n"/>
      <c r="J461" s="1219" t="n"/>
      <c r="K461" s="1219" t="n"/>
      <c r="L461" s="1221" t="n"/>
      <c r="M461" s="1221" t="n"/>
      <c r="N461" s="1221" t="n"/>
      <c r="O461" s="1221" t="n"/>
      <c r="P461" s="1221" t="n"/>
      <c r="Q461" s="1221" t="n"/>
      <c r="R461" s="1221" t="n"/>
      <c r="S461" s="1221" t="n"/>
      <c r="T461" s="1221" t="n"/>
      <c r="U461" s="1221" t="n"/>
      <c r="V461" s="1221" t="n"/>
      <c r="W461" s="1221" t="n"/>
      <c r="X461" s="1221" t="n"/>
      <c r="Y461" s="1222" t="n"/>
      <c r="Z461" s="1222" t="n"/>
      <c r="AA461" s="1080" t="n"/>
      <c r="AB461" s="788" t="n"/>
      <c r="AC461" s="788" t="n"/>
      <c r="AD461" s="788" t="n"/>
      <c r="AE461" s="788" t="n"/>
      <c r="AF461" s="788" t="n"/>
      <c r="AG461" s="788" t="n"/>
      <c r="AH461" s="788" t="n"/>
      <c r="AI461" s="788" t="n"/>
      <c r="AJ461" s="788" t="n"/>
      <c r="AK461" s="788" t="n"/>
      <c r="AL461" s="788" t="n"/>
      <c r="AM461" s="788" t="n"/>
      <c r="AN461" s="788" t="n"/>
      <c r="AO461" s="788" t="n"/>
      <c r="AP461" s="788" t="n"/>
    </row>
    <row r="462" ht="15" customHeight="1" s="789">
      <c r="A462" s="1561" t="n"/>
      <c r="B462" s="1218" t="n"/>
      <c r="C462" s="1219" t="n"/>
      <c r="D462" s="1219" t="n"/>
      <c r="E462" s="1223" t="n"/>
      <c r="F462" s="1219" t="n"/>
      <c r="G462" s="902" t="n"/>
      <c r="H462" s="902" t="n"/>
      <c r="I462" s="1219" t="n"/>
      <c r="J462" s="1219" t="n"/>
      <c r="K462" s="1219" t="n"/>
      <c r="L462" s="1221" t="n"/>
      <c r="M462" s="1221" t="n"/>
      <c r="N462" s="1221" t="n"/>
      <c r="O462" s="1221" t="n"/>
      <c r="P462" s="1221" t="n"/>
      <c r="Q462" s="1221" t="n"/>
      <c r="R462" s="1221" t="n"/>
      <c r="S462" s="1221" t="n"/>
      <c r="T462" s="1221" t="n"/>
      <c r="U462" s="1221" t="n"/>
      <c r="V462" s="1221" t="n"/>
      <c r="W462" s="1221" t="n"/>
      <c r="X462" s="1221" t="n"/>
      <c r="Y462" s="1222" t="n"/>
      <c r="Z462" s="1222" t="n"/>
      <c r="AA462" s="1080" t="n"/>
      <c r="AB462" s="788" t="n"/>
      <c r="AC462" s="788" t="n"/>
      <c r="AD462" s="788" t="n"/>
      <c r="AE462" s="788" t="n"/>
      <c r="AF462" s="788" t="n"/>
      <c r="AG462" s="788" t="n"/>
      <c r="AH462" s="788" t="n"/>
      <c r="AI462" s="788" t="n"/>
      <c r="AJ462" s="788" t="n"/>
      <c r="AK462" s="788" t="n"/>
      <c r="AL462" s="788" t="n"/>
      <c r="AM462" s="788" t="n"/>
      <c r="AN462" s="788" t="n"/>
      <c r="AO462" s="788" t="n"/>
      <c r="AP462" s="788" t="n"/>
    </row>
    <row r="463" ht="15" customHeight="1" s="789">
      <c r="A463" s="1561" t="n"/>
      <c r="B463" s="1218" t="n"/>
      <c r="C463" s="1219" t="n"/>
      <c r="D463" s="1219" t="n"/>
      <c r="E463" s="1223" t="n"/>
      <c r="F463" s="1219" t="n"/>
      <c r="G463" s="902" t="n"/>
      <c r="H463" s="902" t="n"/>
      <c r="I463" s="1219" t="n"/>
      <c r="J463" s="1219" t="n"/>
      <c r="K463" s="1219" t="n"/>
      <c r="L463" s="1221" t="n"/>
      <c r="M463" s="1221" t="n"/>
      <c r="N463" s="1221" t="n"/>
      <c r="O463" s="1221" t="n"/>
      <c r="P463" s="1221" t="n"/>
      <c r="Q463" s="1221" t="n"/>
      <c r="R463" s="1221" t="n"/>
      <c r="S463" s="1221" t="n"/>
      <c r="T463" s="1221" t="n"/>
      <c r="U463" s="1221" t="n"/>
      <c r="V463" s="1221" t="n"/>
      <c r="W463" s="1221" t="n"/>
      <c r="X463" s="1221" t="n"/>
      <c r="Y463" s="1222" t="n"/>
      <c r="Z463" s="1222" t="n"/>
      <c r="AA463" s="1080" t="n"/>
      <c r="AB463" s="788" t="n"/>
      <c r="AC463" s="788" t="n"/>
      <c r="AD463" s="788" t="n"/>
      <c r="AE463" s="788" t="n"/>
      <c r="AF463" s="788" t="n"/>
      <c r="AG463" s="788" t="n"/>
      <c r="AH463" s="788" t="n"/>
      <c r="AI463" s="788" t="n"/>
      <c r="AJ463" s="788" t="n"/>
      <c r="AK463" s="788" t="n"/>
      <c r="AL463" s="788" t="n"/>
      <c r="AM463" s="788" t="n"/>
      <c r="AN463" s="788" t="n"/>
      <c r="AO463" s="788" t="n"/>
      <c r="AP463" s="788" t="n"/>
    </row>
    <row r="464" ht="15" customHeight="1" s="789">
      <c r="A464" s="1561" t="n"/>
      <c r="B464" s="1218" t="n"/>
      <c r="C464" s="1219" t="n"/>
      <c r="D464" s="1219" t="n"/>
      <c r="E464" s="1223" t="n"/>
      <c r="F464" s="1219" t="n"/>
      <c r="G464" s="902" t="n"/>
      <c r="H464" s="902" t="n"/>
      <c r="I464" s="1219" t="n"/>
      <c r="J464" s="1219" t="n"/>
      <c r="K464" s="1219" t="n"/>
      <c r="L464" s="1221" t="n"/>
      <c r="M464" s="1221" t="n"/>
      <c r="N464" s="1221" t="n"/>
      <c r="O464" s="1221" t="n"/>
      <c r="P464" s="1221" t="n"/>
      <c r="Q464" s="1221" t="n"/>
      <c r="R464" s="1221" t="n"/>
      <c r="S464" s="1221" t="n"/>
      <c r="T464" s="1221" t="n"/>
      <c r="U464" s="1221" t="n"/>
      <c r="V464" s="1221" t="n"/>
      <c r="W464" s="1221" t="n"/>
      <c r="X464" s="1221" t="n"/>
      <c r="Y464" s="1222" t="n"/>
      <c r="Z464" s="1222" t="n"/>
      <c r="AA464" s="1080" t="n"/>
      <c r="AB464" s="788" t="n"/>
      <c r="AC464" s="788" t="n"/>
      <c r="AD464" s="788" t="n"/>
      <c r="AE464" s="788" t="n"/>
      <c r="AF464" s="788" t="n"/>
      <c r="AG464" s="788" t="n"/>
      <c r="AH464" s="788" t="n"/>
      <c r="AI464" s="788" t="n"/>
      <c r="AJ464" s="788" t="n"/>
      <c r="AK464" s="788" t="n"/>
      <c r="AL464" s="788" t="n"/>
      <c r="AM464" s="788" t="n"/>
      <c r="AN464" s="788" t="n"/>
      <c r="AO464" s="788" t="n"/>
      <c r="AP464" s="788" t="n"/>
    </row>
    <row r="465" ht="15" customHeight="1" s="789">
      <c r="A465" s="1561" t="n"/>
      <c r="B465" s="1218" t="n"/>
      <c r="C465" s="1219" t="n"/>
      <c r="D465" s="1219" t="n"/>
      <c r="E465" s="1223" t="n"/>
      <c r="F465" s="1219" t="n"/>
      <c r="G465" s="902" t="n"/>
      <c r="H465" s="902" t="n"/>
      <c r="I465" s="1219" t="n"/>
      <c r="J465" s="1219" t="n"/>
      <c r="K465" s="1219" t="n"/>
      <c r="L465" s="1221" t="n"/>
      <c r="M465" s="1221" t="n"/>
      <c r="N465" s="1221" t="n"/>
      <c r="O465" s="1221" t="n"/>
      <c r="P465" s="1221" t="n"/>
      <c r="Q465" s="1221" t="n"/>
      <c r="R465" s="1221" t="n"/>
      <c r="S465" s="1221" t="n"/>
      <c r="T465" s="1221" t="n"/>
      <c r="U465" s="1221" t="n"/>
      <c r="V465" s="1221" t="n"/>
      <c r="W465" s="1221" t="n"/>
      <c r="X465" s="1221" t="n"/>
      <c r="Y465" s="1222" t="n"/>
      <c r="Z465" s="1222" t="n"/>
      <c r="AA465" s="1080" t="n"/>
      <c r="AB465" s="788" t="n"/>
      <c r="AC465" s="788" t="n"/>
      <c r="AD465" s="788" t="n"/>
      <c r="AE465" s="788" t="n"/>
      <c r="AF465" s="788" t="n"/>
      <c r="AG465" s="788" t="n"/>
      <c r="AH465" s="788" t="n"/>
      <c r="AI465" s="788" t="n"/>
      <c r="AJ465" s="788" t="n"/>
      <c r="AK465" s="788" t="n"/>
      <c r="AL465" s="788" t="n"/>
      <c r="AM465" s="788" t="n"/>
      <c r="AN465" s="788" t="n"/>
      <c r="AO465" s="788" t="n"/>
      <c r="AP465" s="788" t="n"/>
    </row>
    <row r="466" ht="15" customHeight="1" s="789">
      <c r="A466" s="1561" t="n"/>
      <c r="B466" s="1218" t="n"/>
      <c r="C466" s="1219" t="n"/>
      <c r="D466" s="1219" t="n"/>
      <c r="E466" s="1223" t="n"/>
      <c r="F466" s="1219" t="n"/>
      <c r="G466" s="902" t="n"/>
      <c r="H466" s="902" t="n"/>
      <c r="I466" s="1219" t="n"/>
      <c r="J466" s="1219" t="n"/>
      <c r="K466" s="1219" t="n"/>
      <c r="L466" s="1221" t="n"/>
      <c r="M466" s="1221" t="n"/>
      <c r="N466" s="1221" t="n"/>
      <c r="O466" s="1221" t="n"/>
      <c r="P466" s="1221" t="n"/>
      <c r="Q466" s="1221" t="n"/>
      <c r="R466" s="1221" t="n"/>
      <c r="S466" s="1221" t="n"/>
      <c r="T466" s="1221" t="n"/>
      <c r="U466" s="1221" t="n"/>
      <c r="V466" s="1221" t="n"/>
      <c r="W466" s="1221" t="n"/>
      <c r="X466" s="1221" t="n"/>
      <c r="Y466" s="1222" t="n"/>
      <c r="Z466" s="1222" t="n"/>
      <c r="AA466" s="1080" t="n"/>
      <c r="AB466" s="788" t="n"/>
      <c r="AC466" s="788" t="n"/>
      <c r="AD466" s="788" t="n"/>
      <c r="AE466" s="788" t="n"/>
      <c r="AF466" s="788" t="n"/>
      <c r="AG466" s="788" t="n"/>
      <c r="AH466" s="788" t="n"/>
      <c r="AI466" s="788" t="n"/>
      <c r="AJ466" s="788" t="n"/>
      <c r="AK466" s="788" t="n"/>
      <c r="AL466" s="788" t="n"/>
      <c r="AM466" s="788" t="n"/>
      <c r="AN466" s="788" t="n"/>
      <c r="AO466" s="788" t="n"/>
      <c r="AP466" s="788" t="n"/>
    </row>
    <row r="467" ht="15" customHeight="1" s="789">
      <c r="A467" s="1561" t="n"/>
      <c r="B467" s="1218" t="n"/>
      <c r="C467" s="1219" t="n"/>
      <c r="D467" s="1219" t="n"/>
      <c r="E467" s="1223" t="n"/>
      <c r="F467" s="1219" t="n"/>
      <c r="G467" s="902" t="n"/>
      <c r="H467" s="902" t="n"/>
      <c r="I467" s="1219" t="n"/>
      <c r="J467" s="1219" t="n"/>
      <c r="K467" s="1219" t="n"/>
      <c r="L467" s="1221" t="n"/>
      <c r="M467" s="1221" t="n"/>
      <c r="N467" s="1221" t="n"/>
      <c r="O467" s="1221" t="n"/>
      <c r="P467" s="1221" t="n"/>
      <c r="Q467" s="1221" t="n"/>
      <c r="R467" s="1221" t="n"/>
      <c r="S467" s="1221" t="n"/>
      <c r="T467" s="1221" t="n"/>
      <c r="U467" s="1221" t="n"/>
      <c r="V467" s="1221" t="n"/>
      <c r="W467" s="1221" t="n"/>
      <c r="X467" s="1221" t="n"/>
      <c r="Y467" s="1222" t="n"/>
      <c r="Z467" s="1222" t="n"/>
      <c r="AA467" s="1080" t="n"/>
      <c r="AB467" s="788" t="n"/>
      <c r="AC467" s="788" t="n"/>
      <c r="AD467" s="788" t="n"/>
      <c r="AE467" s="788" t="n"/>
      <c r="AF467" s="788" t="n"/>
      <c r="AG467" s="788" t="n"/>
      <c r="AH467" s="788" t="n"/>
      <c r="AI467" s="788" t="n"/>
      <c r="AJ467" s="788" t="n"/>
      <c r="AK467" s="788" t="n"/>
      <c r="AL467" s="788" t="n"/>
      <c r="AM467" s="788" t="n"/>
      <c r="AN467" s="788" t="n"/>
      <c r="AO467" s="788" t="n"/>
      <c r="AP467" s="788" t="n"/>
    </row>
    <row r="468" ht="15" customHeight="1" s="789">
      <c r="A468" s="1561" t="n"/>
      <c r="B468" s="1218" t="n"/>
      <c r="C468" s="1219" t="n"/>
      <c r="D468" s="1219" t="n"/>
      <c r="E468" s="1223" t="n"/>
      <c r="F468" s="1219" t="n"/>
      <c r="G468" s="902" t="n"/>
      <c r="H468" s="902" t="n"/>
      <c r="I468" s="1219" t="n"/>
      <c r="J468" s="1219" t="n"/>
      <c r="K468" s="1219" t="n"/>
      <c r="L468" s="1221" t="n"/>
      <c r="M468" s="1221" t="n"/>
      <c r="N468" s="1221" t="n"/>
      <c r="O468" s="1221" t="n"/>
      <c r="P468" s="1221" t="n"/>
      <c r="Q468" s="1221" t="n"/>
      <c r="R468" s="1221" t="n"/>
      <c r="S468" s="1221" t="n"/>
      <c r="T468" s="1221" t="n"/>
      <c r="U468" s="1221" t="n"/>
      <c r="V468" s="1221" t="n"/>
      <c r="W468" s="1221" t="n"/>
      <c r="X468" s="1221" t="n"/>
      <c r="Y468" s="1222" t="n"/>
      <c r="Z468" s="1222" t="n"/>
      <c r="AA468" s="1080" t="n"/>
      <c r="AB468" s="788" t="n"/>
      <c r="AC468" s="788" t="n"/>
      <c r="AD468" s="788" t="n"/>
      <c r="AE468" s="788" t="n"/>
      <c r="AF468" s="788" t="n"/>
      <c r="AG468" s="788" t="n"/>
      <c r="AH468" s="788" t="n"/>
      <c r="AI468" s="788" t="n"/>
      <c r="AJ468" s="788" t="n"/>
      <c r="AK468" s="788" t="n"/>
      <c r="AL468" s="788" t="n"/>
      <c r="AM468" s="788" t="n"/>
      <c r="AN468" s="788" t="n"/>
      <c r="AO468" s="788" t="n"/>
      <c r="AP468" s="788" t="n"/>
    </row>
    <row r="469" ht="15" customHeight="1" s="789">
      <c r="A469" s="1561" t="n"/>
      <c r="B469" s="1218" t="n"/>
      <c r="C469" s="1219" t="n"/>
      <c r="D469" s="1219" t="n"/>
      <c r="E469" s="1223" t="n"/>
      <c r="F469" s="1219" t="n"/>
      <c r="G469" s="902" t="n"/>
      <c r="H469" s="902" t="n"/>
      <c r="I469" s="1219" t="n"/>
      <c r="J469" s="1219" t="n"/>
      <c r="K469" s="1219" t="n"/>
      <c r="L469" s="1221" t="n"/>
      <c r="M469" s="1221" t="n"/>
      <c r="N469" s="1221" t="n"/>
      <c r="O469" s="1221" t="n"/>
      <c r="P469" s="1221" t="n"/>
      <c r="Q469" s="1221" t="n"/>
      <c r="R469" s="1221" t="n"/>
      <c r="S469" s="1221" t="n"/>
      <c r="T469" s="1221" t="n"/>
      <c r="U469" s="1221" t="n"/>
      <c r="V469" s="1221" t="n"/>
      <c r="W469" s="1221" t="n"/>
      <c r="X469" s="1221" t="n"/>
      <c r="Y469" s="1222" t="n"/>
      <c r="Z469" s="1222" t="n"/>
      <c r="AA469" s="1080" t="n"/>
      <c r="AB469" s="788" t="n"/>
      <c r="AC469" s="788" t="n"/>
      <c r="AD469" s="788" t="n"/>
      <c r="AE469" s="788" t="n"/>
      <c r="AF469" s="788" t="n"/>
      <c r="AG469" s="788" t="n"/>
      <c r="AH469" s="788" t="n"/>
      <c r="AI469" s="788" t="n"/>
      <c r="AJ469" s="788" t="n"/>
      <c r="AK469" s="788" t="n"/>
      <c r="AL469" s="788" t="n"/>
      <c r="AM469" s="788" t="n"/>
      <c r="AN469" s="788" t="n"/>
      <c r="AO469" s="788" t="n"/>
      <c r="AP469" s="788" t="n"/>
    </row>
    <row r="470" ht="15" customHeight="1" s="789">
      <c r="A470" s="1561" t="n"/>
      <c r="B470" s="1218" t="n"/>
      <c r="C470" s="1219" t="n"/>
      <c r="D470" s="1219" t="n"/>
      <c r="E470" s="1223" t="n"/>
      <c r="F470" s="1219" t="n"/>
      <c r="G470" s="902" t="n"/>
      <c r="H470" s="902" t="n"/>
      <c r="I470" s="1219" t="n"/>
      <c r="J470" s="1219" t="n"/>
      <c r="K470" s="1219" t="n"/>
      <c r="L470" s="1221" t="n"/>
      <c r="M470" s="1221" t="n"/>
      <c r="N470" s="1221" t="n"/>
      <c r="O470" s="1221" t="n"/>
      <c r="P470" s="1221" t="n"/>
      <c r="Q470" s="1221" t="n"/>
      <c r="R470" s="1221" t="n"/>
      <c r="S470" s="1221" t="n"/>
      <c r="T470" s="1221" t="n"/>
      <c r="U470" s="1221" t="n"/>
      <c r="V470" s="1221" t="n"/>
      <c r="W470" s="1221" t="n"/>
      <c r="X470" s="1221" t="n"/>
      <c r="Y470" s="1222" t="n"/>
      <c r="Z470" s="1222" t="n"/>
      <c r="AA470" s="1080" t="n"/>
      <c r="AB470" s="788" t="n"/>
      <c r="AC470" s="788" t="n"/>
      <c r="AD470" s="788" t="n"/>
      <c r="AE470" s="788" t="n"/>
      <c r="AF470" s="788" t="n"/>
      <c r="AG470" s="788" t="n"/>
      <c r="AH470" s="788" t="n"/>
      <c r="AI470" s="788" t="n"/>
      <c r="AJ470" s="788" t="n"/>
      <c r="AK470" s="788" t="n"/>
      <c r="AL470" s="788" t="n"/>
      <c r="AM470" s="788" t="n"/>
      <c r="AN470" s="788" t="n"/>
      <c r="AO470" s="788" t="n"/>
      <c r="AP470" s="788" t="n"/>
    </row>
    <row r="471" ht="15" customHeight="1" s="789">
      <c r="A471" s="1561" t="n"/>
      <c r="B471" s="1218" t="n"/>
      <c r="C471" s="1219" t="n"/>
      <c r="D471" s="1219" t="n"/>
      <c r="E471" s="1223" t="n"/>
      <c r="F471" s="1219" t="n"/>
      <c r="G471" s="902" t="n"/>
      <c r="H471" s="902" t="n"/>
      <c r="I471" s="1219" t="n"/>
      <c r="J471" s="1219" t="n"/>
      <c r="K471" s="1219" t="n"/>
      <c r="L471" s="1221" t="n"/>
      <c r="M471" s="1221" t="n"/>
      <c r="N471" s="1221" t="n"/>
      <c r="O471" s="1221" t="n"/>
      <c r="P471" s="1221" t="n"/>
      <c r="Q471" s="1221" t="n"/>
      <c r="R471" s="1221" t="n"/>
      <c r="S471" s="1221" t="n"/>
      <c r="T471" s="1221" t="n"/>
      <c r="U471" s="1221" t="n"/>
      <c r="V471" s="1221" t="n"/>
      <c r="W471" s="1221" t="n"/>
      <c r="X471" s="1221" t="n"/>
      <c r="Y471" s="1222" t="n"/>
      <c r="Z471" s="1222" t="n"/>
      <c r="AA471" s="1080" t="n"/>
      <c r="AB471" s="788" t="n"/>
      <c r="AC471" s="788" t="n"/>
      <c r="AD471" s="788" t="n"/>
      <c r="AE471" s="788" t="n"/>
      <c r="AF471" s="788" t="n"/>
      <c r="AG471" s="788" t="n"/>
      <c r="AH471" s="788" t="n"/>
      <c r="AI471" s="788" t="n"/>
      <c r="AJ471" s="788" t="n"/>
      <c r="AK471" s="788" t="n"/>
      <c r="AL471" s="788" t="n"/>
      <c r="AM471" s="788" t="n"/>
      <c r="AN471" s="788" t="n"/>
      <c r="AO471" s="788" t="n"/>
      <c r="AP471" s="788" t="n"/>
    </row>
    <row r="472" ht="15" customHeight="1" s="789">
      <c r="A472" s="1561" t="n"/>
      <c r="B472" s="1218" t="n"/>
      <c r="C472" s="1219" t="n"/>
      <c r="D472" s="1219" t="n"/>
      <c r="E472" s="1223" t="n"/>
      <c r="F472" s="1219" t="n"/>
      <c r="G472" s="902" t="n"/>
      <c r="H472" s="902" t="n"/>
      <c r="I472" s="1219" t="n"/>
      <c r="J472" s="1219" t="n"/>
      <c r="K472" s="1219" t="n"/>
      <c r="L472" s="1221" t="n"/>
      <c r="M472" s="1221" t="n"/>
      <c r="N472" s="1221" t="n"/>
      <c r="O472" s="1221" t="n"/>
      <c r="P472" s="1221" t="n"/>
      <c r="Q472" s="1221" t="n"/>
      <c r="R472" s="1221" t="n"/>
      <c r="S472" s="1221" t="n"/>
      <c r="T472" s="1221" t="n"/>
      <c r="U472" s="1221" t="n"/>
      <c r="V472" s="1221" t="n"/>
      <c r="W472" s="1221" t="n"/>
      <c r="X472" s="1221" t="n"/>
      <c r="Y472" s="1222" t="n"/>
      <c r="Z472" s="1222" t="n"/>
      <c r="AA472" s="1080" t="n"/>
      <c r="AB472" s="788" t="n"/>
      <c r="AC472" s="788" t="n"/>
      <c r="AD472" s="788" t="n"/>
      <c r="AE472" s="788" t="n"/>
      <c r="AF472" s="788" t="n"/>
      <c r="AG472" s="788" t="n"/>
      <c r="AH472" s="788" t="n"/>
      <c r="AI472" s="788" t="n"/>
      <c r="AJ472" s="788" t="n"/>
      <c r="AK472" s="788" t="n"/>
      <c r="AL472" s="788" t="n"/>
      <c r="AM472" s="788" t="n"/>
      <c r="AN472" s="788" t="n"/>
      <c r="AO472" s="788" t="n"/>
      <c r="AP472" s="788" t="n"/>
    </row>
    <row r="473" ht="15" customHeight="1" s="789">
      <c r="A473" s="1561" t="n"/>
      <c r="B473" s="1218" t="n"/>
      <c r="C473" s="1219" t="n"/>
      <c r="D473" s="1219" t="n"/>
      <c r="E473" s="1223" t="n"/>
      <c r="F473" s="1219" t="n"/>
      <c r="G473" s="902" t="n"/>
      <c r="H473" s="902" t="n"/>
      <c r="I473" s="1219" t="n"/>
      <c r="J473" s="1219" t="n"/>
      <c r="K473" s="1219" t="n"/>
      <c r="L473" s="1221" t="n"/>
      <c r="M473" s="1221" t="n"/>
      <c r="N473" s="1221" t="n"/>
      <c r="O473" s="1221" t="n"/>
      <c r="P473" s="1221" t="n"/>
      <c r="Q473" s="1221" t="n"/>
      <c r="R473" s="1221" t="n"/>
      <c r="S473" s="1221" t="n"/>
      <c r="T473" s="1221" t="n"/>
      <c r="U473" s="1221" t="n"/>
      <c r="V473" s="1221" t="n"/>
      <c r="W473" s="1221" t="n"/>
      <c r="X473" s="1221" t="n"/>
      <c r="Y473" s="1222" t="n"/>
      <c r="Z473" s="1222" t="n"/>
      <c r="AA473" s="1080" t="n"/>
      <c r="AB473" s="788" t="n"/>
      <c r="AC473" s="788" t="n"/>
      <c r="AD473" s="788" t="n"/>
      <c r="AE473" s="788" t="n"/>
      <c r="AF473" s="788" t="n"/>
      <c r="AG473" s="788" t="n"/>
      <c r="AH473" s="788" t="n"/>
      <c r="AI473" s="788" t="n"/>
      <c r="AJ473" s="788" t="n"/>
      <c r="AK473" s="788" t="n"/>
      <c r="AL473" s="788" t="n"/>
      <c r="AM473" s="788" t="n"/>
      <c r="AN473" s="788" t="n"/>
      <c r="AO473" s="788" t="n"/>
      <c r="AP473" s="788" t="n"/>
    </row>
    <row r="474" ht="15" customHeight="1" s="789">
      <c r="A474" s="1561" t="n"/>
      <c r="B474" s="1218" t="n"/>
      <c r="C474" s="1219" t="n"/>
      <c r="D474" s="1219" t="n"/>
      <c r="E474" s="1223" t="n"/>
      <c r="F474" s="1219" t="n"/>
      <c r="G474" s="902" t="n"/>
      <c r="H474" s="902" t="n"/>
      <c r="I474" s="1219" t="n"/>
      <c r="J474" s="1219" t="n"/>
      <c r="K474" s="1219" t="n"/>
      <c r="L474" s="1221" t="n"/>
      <c r="M474" s="1221" t="n"/>
      <c r="N474" s="1221" t="n"/>
      <c r="O474" s="1221" t="n"/>
      <c r="P474" s="1221" t="n"/>
      <c r="Q474" s="1221" t="n"/>
      <c r="R474" s="1221" t="n"/>
      <c r="S474" s="1221" t="n"/>
      <c r="T474" s="1221" t="n"/>
      <c r="U474" s="1221" t="n"/>
      <c r="V474" s="1221" t="n"/>
      <c r="W474" s="1221" t="n"/>
      <c r="X474" s="1221" t="n"/>
      <c r="Y474" s="1222" t="n"/>
      <c r="Z474" s="1222" t="n"/>
      <c r="AA474" s="1080" t="n"/>
      <c r="AB474" s="788" t="n"/>
      <c r="AC474" s="788" t="n"/>
      <c r="AD474" s="788" t="n"/>
      <c r="AE474" s="788" t="n"/>
      <c r="AF474" s="788" t="n"/>
      <c r="AG474" s="788" t="n"/>
      <c r="AH474" s="788" t="n"/>
      <c r="AI474" s="788" t="n"/>
      <c r="AJ474" s="788" t="n"/>
      <c r="AK474" s="788" t="n"/>
      <c r="AL474" s="788" t="n"/>
      <c r="AM474" s="788" t="n"/>
      <c r="AN474" s="788" t="n"/>
      <c r="AO474" s="788" t="n"/>
      <c r="AP474" s="788" t="n"/>
    </row>
    <row r="475" ht="15" customHeight="1" s="789">
      <c r="A475" s="1561" t="n"/>
      <c r="B475" s="1218" t="n"/>
      <c r="C475" s="1219" t="n"/>
      <c r="D475" s="1219" t="n"/>
      <c r="E475" s="1223" t="n"/>
      <c r="F475" s="1219" t="n"/>
      <c r="G475" s="902" t="n"/>
      <c r="H475" s="902" t="n"/>
      <c r="I475" s="1219" t="n"/>
      <c r="J475" s="1219" t="n"/>
      <c r="K475" s="1219" t="n"/>
      <c r="L475" s="1221" t="n"/>
      <c r="M475" s="1221" t="n"/>
      <c r="N475" s="1221" t="n"/>
      <c r="O475" s="1221" t="n"/>
      <c r="P475" s="1221" t="n"/>
      <c r="Q475" s="1221" t="n"/>
      <c r="R475" s="1221" t="n"/>
      <c r="S475" s="1221" t="n"/>
      <c r="T475" s="1221" t="n"/>
      <c r="U475" s="1221" t="n"/>
      <c r="V475" s="1221" t="n"/>
      <c r="W475" s="1221" t="n"/>
      <c r="X475" s="1221" t="n"/>
      <c r="Y475" s="1222" t="n"/>
      <c r="Z475" s="1222" t="n"/>
      <c r="AA475" s="1080" t="n"/>
      <c r="AB475" s="788" t="n"/>
      <c r="AC475" s="788" t="n"/>
      <c r="AD475" s="788" t="n"/>
      <c r="AE475" s="788" t="n"/>
      <c r="AF475" s="788" t="n"/>
      <c r="AG475" s="788" t="n"/>
      <c r="AH475" s="788" t="n"/>
      <c r="AI475" s="788" t="n"/>
      <c r="AJ475" s="788" t="n"/>
      <c r="AK475" s="788" t="n"/>
      <c r="AL475" s="788" t="n"/>
      <c r="AM475" s="788" t="n"/>
      <c r="AN475" s="788" t="n"/>
      <c r="AO475" s="788" t="n"/>
      <c r="AP475" s="788" t="n"/>
    </row>
    <row r="476" ht="15" customHeight="1" s="789">
      <c r="A476" s="1561" t="n"/>
      <c r="B476" s="1218" t="n"/>
      <c r="C476" s="1219" t="n"/>
      <c r="D476" s="1219" t="n"/>
      <c r="E476" s="1223" t="n"/>
      <c r="F476" s="1219" t="n"/>
      <c r="G476" s="902" t="n"/>
      <c r="H476" s="902" t="n"/>
      <c r="I476" s="1219" t="n"/>
      <c r="J476" s="1219" t="n"/>
      <c r="K476" s="1219" t="n"/>
      <c r="L476" s="1221" t="n"/>
      <c r="M476" s="1221" t="n"/>
      <c r="N476" s="1221" t="n"/>
      <c r="O476" s="1221" t="n"/>
      <c r="P476" s="1221" t="n"/>
      <c r="Q476" s="1221" t="n"/>
      <c r="R476" s="1221" t="n"/>
      <c r="S476" s="1221" t="n"/>
      <c r="T476" s="1221" t="n"/>
      <c r="U476" s="1221" t="n"/>
      <c r="V476" s="1221" t="n"/>
      <c r="W476" s="1221" t="n"/>
      <c r="X476" s="1221" t="n"/>
      <c r="Y476" s="1222" t="n"/>
      <c r="Z476" s="1222" t="n"/>
      <c r="AA476" s="1080" t="n"/>
      <c r="AB476" s="788" t="n"/>
      <c r="AC476" s="788" t="n"/>
      <c r="AD476" s="788" t="n"/>
      <c r="AE476" s="788" t="n"/>
      <c r="AF476" s="788" t="n"/>
      <c r="AG476" s="788" t="n"/>
      <c r="AH476" s="788" t="n"/>
      <c r="AI476" s="788" t="n"/>
      <c r="AJ476" s="788" t="n"/>
      <c r="AK476" s="788" t="n"/>
      <c r="AL476" s="788" t="n"/>
      <c r="AM476" s="788" t="n"/>
      <c r="AN476" s="788" t="n"/>
      <c r="AO476" s="788" t="n"/>
      <c r="AP476" s="788" t="n"/>
    </row>
    <row r="477" ht="15" customHeight="1" s="789">
      <c r="A477" s="1561" t="n"/>
      <c r="B477" s="1218" t="n"/>
      <c r="C477" s="1219" t="n"/>
      <c r="D477" s="1219" t="n"/>
      <c r="E477" s="1223" t="n"/>
      <c r="F477" s="1219" t="n"/>
      <c r="G477" s="902" t="n"/>
      <c r="H477" s="902" t="n"/>
      <c r="I477" s="1219" t="n"/>
      <c r="J477" s="1219" t="n"/>
      <c r="K477" s="1219" t="n"/>
      <c r="L477" s="1221" t="n"/>
      <c r="M477" s="1221" t="n"/>
      <c r="N477" s="1221" t="n"/>
      <c r="O477" s="1221" t="n"/>
      <c r="P477" s="1221" t="n"/>
      <c r="Q477" s="1221" t="n"/>
      <c r="R477" s="1221" t="n"/>
      <c r="S477" s="1221" t="n"/>
      <c r="T477" s="1221" t="n"/>
      <c r="U477" s="1221" t="n"/>
      <c r="V477" s="1221" t="n"/>
      <c r="W477" s="1221" t="n"/>
      <c r="X477" s="1221" t="n"/>
      <c r="Y477" s="1222" t="n"/>
      <c r="Z477" s="1222" t="n"/>
      <c r="AA477" s="1080" t="n"/>
      <c r="AB477" s="788" t="n"/>
      <c r="AC477" s="788" t="n"/>
      <c r="AD477" s="788" t="n"/>
      <c r="AE477" s="788" t="n"/>
      <c r="AF477" s="788" t="n"/>
      <c r="AG477" s="788" t="n"/>
      <c r="AH477" s="788" t="n"/>
      <c r="AI477" s="788" t="n"/>
      <c r="AJ477" s="788" t="n"/>
      <c r="AK477" s="788" t="n"/>
      <c r="AL477" s="788" t="n"/>
      <c r="AM477" s="788" t="n"/>
      <c r="AN477" s="788" t="n"/>
      <c r="AO477" s="788" t="n"/>
      <c r="AP477" s="788" t="n"/>
    </row>
    <row r="478" ht="15" customHeight="1" s="789">
      <c r="A478" s="1561" t="n"/>
      <c r="B478" s="1218" t="n"/>
      <c r="C478" s="1219" t="n"/>
      <c r="D478" s="1219" t="n"/>
      <c r="E478" s="1223" t="n"/>
      <c r="F478" s="1219" t="n"/>
      <c r="G478" s="902" t="n"/>
      <c r="H478" s="902" t="n"/>
      <c r="I478" s="1219" t="n"/>
      <c r="J478" s="1219" t="n"/>
      <c r="K478" s="1219" t="n"/>
      <c r="L478" s="1221" t="n"/>
      <c r="M478" s="1221" t="n"/>
      <c r="N478" s="1221" t="n"/>
      <c r="O478" s="1221" t="n"/>
      <c r="P478" s="1221" t="n"/>
      <c r="Q478" s="1221" t="n"/>
      <c r="R478" s="1221" t="n"/>
      <c r="S478" s="1221" t="n"/>
      <c r="T478" s="1221" t="n"/>
      <c r="U478" s="1221" t="n"/>
      <c r="V478" s="1221" t="n"/>
      <c r="W478" s="1221" t="n"/>
      <c r="X478" s="1221" t="n"/>
      <c r="Y478" s="1222" t="n"/>
      <c r="Z478" s="1222" t="n"/>
      <c r="AA478" s="1080" t="n"/>
      <c r="AB478" s="788" t="n"/>
      <c r="AC478" s="788" t="n"/>
      <c r="AD478" s="788" t="n"/>
      <c r="AE478" s="788" t="n"/>
      <c r="AF478" s="788" t="n"/>
      <c r="AG478" s="788" t="n"/>
      <c r="AH478" s="788" t="n"/>
      <c r="AI478" s="788" t="n"/>
      <c r="AJ478" s="788" t="n"/>
      <c r="AK478" s="788" t="n"/>
      <c r="AL478" s="788" t="n"/>
      <c r="AM478" s="788" t="n"/>
      <c r="AN478" s="788" t="n"/>
      <c r="AO478" s="788" t="n"/>
      <c r="AP478" s="788" t="n"/>
    </row>
    <row r="479" ht="15" customHeight="1" s="789">
      <c r="A479" s="1561" t="n"/>
      <c r="B479" s="1218" t="n"/>
      <c r="C479" s="1219" t="n"/>
      <c r="D479" s="1219" t="n"/>
      <c r="E479" s="1223" t="n"/>
      <c r="F479" s="1219" t="n"/>
      <c r="G479" s="902" t="n"/>
      <c r="H479" s="902" t="n"/>
      <c r="I479" s="1219" t="n"/>
      <c r="J479" s="1219" t="n"/>
      <c r="K479" s="1219" t="n"/>
      <c r="L479" s="1221" t="n"/>
      <c r="M479" s="1221" t="n"/>
      <c r="N479" s="1221" t="n"/>
      <c r="O479" s="1221" t="n"/>
      <c r="P479" s="1221" t="n"/>
      <c r="Q479" s="1221" t="n"/>
      <c r="R479" s="1221" t="n"/>
      <c r="S479" s="1221" t="n"/>
      <c r="T479" s="1221" t="n"/>
      <c r="U479" s="1221" t="n"/>
      <c r="V479" s="1221" t="n"/>
      <c r="W479" s="1221" t="n"/>
      <c r="X479" s="1221" t="n"/>
      <c r="Y479" s="1222" t="n"/>
      <c r="Z479" s="1222" t="n"/>
      <c r="AA479" s="1080" t="n"/>
      <c r="AB479" s="788" t="n"/>
      <c r="AC479" s="788" t="n"/>
      <c r="AD479" s="788" t="n"/>
      <c r="AE479" s="788" t="n"/>
      <c r="AF479" s="788" t="n"/>
      <c r="AG479" s="788" t="n"/>
      <c r="AH479" s="788" t="n"/>
      <c r="AI479" s="788" t="n"/>
      <c r="AJ479" s="788" t="n"/>
      <c r="AK479" s="788" t="n"/>
      <c r="AL479" s="788" t="n"/>
      <c r="AM479" s="788" t="n"/>
      <c r="AN479" s="788" t="n"/>
      <c r="AO479" s="788" t="n"/>
      <c r="AP479" s="788" t="n"/>
    </row>
    <row r="480" ht="15" customHeight="1" s="789">
      <c r="A480" s="1561" t="n"/>
      <c r="B480" s="1218" t="n"/>
      <c r="C480" s="1219" t="n"/>
      <c r="D480" s="1219" t="n"/>
      <c r="E480" s="1223" t="n"/>
      <c r="F480" s="1219" t="n"/>
      <c r="G480" s="902" t="n"/>
      <c r="H480" s="902" t="n"/>
      <c r="I480" s="1219" t="n"/>
      <c r="J480" s="1219" t="n"/>
      <c r="K480" s="1219" t="n"/>
      <c r="L480" s="1221" t="n"/>
      <c r="M480" s="1221" t="n"/>
      <c r="N480" s="1221" t="n"/>
      <c r="O480" s="1221" t="n"/>
      <c r="P480" s="1221" t="n"/>
      <c r="Q480" s="1221" t="n"/>
      <c r="R480" s="1221" t="n"/>
      <c r="S480" s="1221" t="n"/>
      <c r="T480" s="1221" t="n"/>
      <c r="U480" s="1221" t="n"/>
      <c r="V480" s="1221" t="n"/>
      <c r="W480" s="1221" t="n"/>
      <c r="X480" s="1221" t="n"/>
      <c r="Y480" s="1222" t="n"/>
      <c r="Z480" s="1222" t="n"/>
      <c r="AA480" s="1080" t="n"/>
      <c r="AB480" s="788" t="n"/>
      <c r="AC480" s="788" t="n"/>
      <c r="AD480" s="788" t="n"/>
      <c r="AE480" s="788" t="n"/>
      <c r="AF480" s="788" t="n"/>
      <c r="AG480" s="788" t="n"/>
      <c r="AH480" s="788" t="n"/>
      <c r="AI480" s="788" t="n"/>
      <c r="AJ480" s="788" t="n"/>
      <c r="AK480" s="788" t="n"/>
      <c r="AL480" s="788" t="n"/>
      <c r="AM480" s="788" t="n"/>
      <c r="AN480" s="788" t="n"/>
      <c r="AO480" s="788" t="n"/>
      <c r="AP480" s="788" t="n"/>
    </row>
    <row r="481" ht="15" customHeight="1" s="789">
      <c r="A481" s="1561" t="n"/>
      <c r="B481" s="1218" t="n"/>
      <c r="C481" s="1219" t="n"/>
      <c r="D481" s="1219" t="n"/>
      <c r="E481" s="1223" t="n"/>
      <c r="F481" s="1219" t="n"/>
      <c r="G481" s="902" t="n"/>
      <c r="H481" s="902" t="n"/>
      <c r="I481" s="1219" t="n"/>
      <c r="J481" s="1219" t="n"/>
      <c r="K481" s="1219" t="n"/>
      <c r="L481" s="1221" t="n"/>
      <c r="M481" s="1221" t="n"/>
      <c r="N481" s="1221" t="n"/>
      <c r="O481" s="1221" t="n"/>
      <c r="P481" s="1221" t="n"/>
      <c r="Q481" s="1221" t="n"/>
      <c r="R481" s="1221" t="n"/>
      <c r="S481" s="1221" t="n"/>
      <c r="T481" s="1221" t="n"/>
      <c r="U481" s="1221" t="n"/>
      <c r="V481" s="1221" t="n"/>
      <c r="W481" s="1221" t="n"/>
      <c r="X481" s="1221" t="n"/>
      <c r="Y481" s="1222" t="n"/>
      <c r="Z481" s="1222" t="n"/>
      <c r="AA481" s="1080" t="n"/>
      <c r="AB481" s="788" t="n"/>
      <c r="AC481" s="788" t="n"/>
      <c r="AD481" s="788" t="n"/>
      <c r="AE481" s="788" t="n"/>
      <c r="AF481" s="788" t="n"/>
      <c r="AG481" s="788" t="n"/>
      <c r="AH481" s="788" t="n"/>
      <c r="AI481" s="788" t="n"/>
      <c r="AJ481" s="788" t="n"/>
      <c r="AK481" s="788" t="n"/>
      <c r="AL481" s="788" t="n"/>
      <c r="AM481" s="788" t="n"/>
      <c r="AN481" s="788" t="n"/>
      <c r="AO481" s="788" t="n"/>
      <c r="AP481" s="788" t="n"/>
    </row>
    <row r="482" ht="15" customHeight="1" s="789">
      <c r="A482" s="1561" t="n"/>
      <c r="B482" s="1218" t="n"/>
      <c r="C482" s="1219" t="n"/>
      <c r="D482" s="1219" t="n"/>
      <c r="E482" s="1223" t="n"/>
      <c r="F482" s="1219" t="n"/>
      <c r="G482" s="902" t="n"/>
      <c r="H482" s="902" t="n"/>
      <c r="I482" s="1219" t="n"/>
      <c r="J482" s="1219" t="n"/>
      <c r="K482" s="1219" t="n"/>
      <c r="L482" s="1221" t="n"/>
      <c r="M482" s="1221" t="n"/>
      <c r="N482" s="1221" t="n"/>
      <c r="O482" s="1221" t="n"/>
      <c r="P482" s="1221" t="n"/>
      <c r="Q482" s="1221" t="n"/>
      <c r="R482" s="1221" t="n"/>
      <c r="S482" s="1221" t="n"/>
      <c r="T482" s="1221" t="n"/>
      <c r="U482" s="1221" t="n"/>
      <c r="V482" s="1221" t="n"/>
      <c r="W482" s="1221" t="n"/>
      <c r="X482" s="1221" t="n"/>
      <c r="Y482" s="1222" t="n"/>
      <c r="Z482" s="1222" t="n"/>
      <c r="AA482" s="1080" t="n"/>
      <c r="AB482" s="788" t="n"/>
      <c r="AC482" s="788" t="n"/>
      <c r="AD482" s="788" t="n"/>
      <c r="AE482" s="788" t="n"/>
      <c r="AF482" s="788" t="n"/>
      <c r="AG482" s="788" t="n"/>
      <c r="AH482" s="788" t="n"/>
      <c r="AI482" s="788" t="n"/>
      <c r="AJ482" s="788" t="n"/>
      <c r="AK482" s="788" t="n"/>
      <c r="AL482" s="788" t="n"/>
      <c r="AM482" s="788" t="n"/>
      <c r="AN482" s="788" t="n"/>
      <c r="AO482" s="788" t="n"/>
      <c r="AP482" s="788" t="n"/>
    </row>
    <row r="483" ht="15" customHeight="1" s="789">
      <c r="A483" s="1561" t="n"/>
      <c r="B483" s="1218" t="n"/>
      <c r="C483" s="1219" t="n"/>
      <c r="D483" s="1219" t="n"/>
      <c r="E483" s="1223" t="n"/>
      <c r="F483" s="1219" t="n"/>
      <c r="G483" s="902" t="n"/>
      <c r="H483" s="902" t="n"/>
      <c r="I483" s="1219" t="n"/>
      <c r="J483" s="1219" t="n"/>
      <c r="K483" s="1219" t="n"/>
      <c r="L483" s="1221" t="n"/>
      <c r="M483" s="1221" t="n"/>
      <c r="N483" s="1221" t="n"/>
      <c r="O483" s="1221" t="n"/>
      <c r="P483" s="1221" t="n"/>
      <c r="Q483" s="1221" t="n"/>
      <c r="R483" s="1221" t="n"/>
      <c r="S483" s="1221" t="n"/>
      <c r="T483" s="1221" t="n"/>
      <c r="U483" s="1221" t="n"/>
      <c r="V483" s="1221" t="n"/>
      <c r="W483" s="1221" t="n"/>
      <c r="X483" s="1221" t="n"/>
      <c r="Y483" s="1222" t="n"/>
      <c r="Z483" s="1222" t="n"/>
      <c r="AA483" s="1080" t="n"/>
      <c r="AB483" s="788" t="n"/>
      <c r="AC483" s="788" t="n"/>
      <c r="AD483" s="788" t="n"/>
      <c r="AE483" s="788" t="n"/>
      <c r="AF483" s="788" t="n"/>
      <c r="AG483" s="788" t="n"/>
      <c r="AH483" s="788" t="n"/>
      <c r="AI483" s="788" t="n"/>
      <c r="AJ483" s="788" t="n"/>
      <c r="AK483" s="788" t="n"/>
      <c r="AL483" s="788" t="n"/>
      <c r="AM483" s="788" t="n"/>
      <c r="AN483" s="788" t="n"/>
      <c r="AO483" s="788" t="n"/>
      <c r="AP483" s="788" t="n"/>
    </row>
    <row r="484" ht="15" customHeight="1" s="789">
      <c r="A484" s="1561" t="n"/>
      <c r="B484" s="1218" t="n"/>
      <c r="C484" s="1219" t="n"/>
      <c r="D484" s="1219" t="n"/>
      <c r="E484" s="1223" t="n"/>
      <c r="F484" s="1219" t="n"/>
      <c r="G484" s="902" t="n"/>
      <c r="H484" s="902" t="n"/>
      <c r="I484" s="1219" t="n"/>
      <c r="J484" s="1219" t="n"/>
      <c r="K484" s="1219" t="n"/>
      <c r="L484" s="1221" t="n"/>
      <c r="M484" s="1221" t="n"/>
      <c r="N484" s="1221" t="n"/>
      <c r="O484" s="1221" t="n"/>
      <c r="P484" s="1221" t="n"/>
      <c r="Q484" s="1221" t="n"/>
      <c r="R484" s="1221" t="n"/>
      <c r="S484" s="1221" t="n"/>
      <c r="T484" s="1221" t="n"/>
      <c r="U484" s="1221" t="n"/>
      <c r="V484" s="1221" t="n"/>
      <c r="W484" s="1221" t="n"/>
      <c r="X484" s="1221" t="n"/>
      <c r="Y484" s="1222" t="n"/>
      <c r="Z484" s="1222" t="n"/>
      <c r="AA484" s="1080" t="n"/>
      <c r="AB484" s="788" t="n"/>
      <c r="AC484" s="788" t="n"/>
      <c r="AD484" s="788" t="n"/>
      <c r="AE484" s="788" t="n"/>
      <c r="AF484" s="788" t="n"/>
      <c r="AG484" s="788" t="n"/>
      <c r="AH484" s="788" t="n"/>
      <c r="AI484" s="788" t="n"/>
      <c r="AJ484" s="788" t="n"/>
      <c r="AK484" s="788" t="n"/>
      <c r="AL484" s="788" t="n"/>
      <c r="AM484" s="788" t="n"/>
      <c r="AN484" s="788" t="n"/>
      <c r="AO484" s="788" t="n"/>
      <c r="AP484" s="788" t="n"/>
    </row>
    <row r="485" ht="15" customHeight="1" s="789">
      <c r="A485" s="1561" t="n"/>
      <c r="B485" s="1218" t="n"/>
      <c r="C485" s="1219" t="n"/>
      <c r="D485" s="1219" t="n"/>
      <c r="E485" s="1223" t="n"/>
      <c r="F485" s="1219" t="n"/>
      <c r="G485" s="902" t="n"/>
      <c r="H485" s="902" t="n"/>
      <c r="I485" s="1219" t="n"/>
      <c r="J485" s="1219" t="n"/>
      <c r="K485" s="1219" t="n"/>
      <c r="L485" s="1221" t="n"/>
      <c r="M485" s="1221" t="n"/>
      <c r="N485" s="1221" t="n"/>
      <c r="O485" s="1221" t="n"/>
      <c r="P485" s="1221" t="n"/>
      <c r="Q485" s="1221" t="n"/>
      <c r="R485" s="1221" t="n"/>
      <c r="S485" s="1221" t="n"/>
      <c r="T485" s="1221" t="n"/>
      <c r="U485" s="1221" t="n"/>
      <c r="V485" s="1221" t="n"/>
      <c r="W485" s="1221" t="n"/>
      <c r="X485" s="1221" t="n"/>
      <c r="Y485" s="1222" t="n"/>
      <c r="Z485" s="1222" t="n"/>
      <c r="AA485" s="1080" t="n"/>
      <c r="AB485" s="788" t="n"/>
      <c r="AC485" s="788" t="n"/>
      <c r="AD485" s="788" t="n"/>
      <c r="AE485" s="788" t="n"/>
      <c r="AF485" s="788" t="n"/>
      <c r="AG485" s="788" t="n"/>
      <c r="AH485" s="788" t="n"/>
      <c r="AI485" s="788" t="n"/>
      <c r="AJ485" s="788" t="n"/>
      <c r="AK485" s="788" t="n"/>
      <c r="AL485" s="788" t="n"/>
      <c r="AM485" s="788" t="n"/>
      <c r="AN485" s="788" t="n"/>
      <c r="AO485" s="788" t="n"/>
      <c r="AP485" s="788" t="n"/>
    </row>
    <row r="486" ht="15" customHeight="1" s="789">
      <c r="A486" s="1561" t="n"/>
      <c r="B486" s="1218" t="n"/>
      <c r="C486" s="1219" t="n"/>
      <c r="D486" s="1219" t="n"/>
      <c r="E486" s="1223" t="n"/>
      <c r="F486" s="1219" t="n"/>
      <c r="G486" s="902" t="n"/>
      <c r="H486" s="902" t="n"/>
      <c r="I486" s="1219" t="n"/>
      <c r="J486" s="1219" t="n"/>
      <c r="K486" s="1219" t="n"/>
      <c r="L486" s="1221" t="n"/>
      <c r="M486" s="1221" t="n"/>
      <c r="N486" s="1221" t="n"/>
      <c r="O486" s="1221" t="n"/>
      <c r="P486" s="1221" t="n"/>
      <c r="Q486" s="1221" t="n"/>
      <c r="R486" s="1221" t="n"/>
      <c r="S486" s="1221" t="n"/>
      <c r="T486" s="1221" t="n"/>
      <c r="U486" s="1221" t="n"/>
      <c r="V486" s="1221" t="n"/>
      <c r="W486" s="1221" t="n"/>
      <c r="X486" s="1221" t="n"/>
      <c r="Y486" s="1222" t="n"/>
      <c r="Z486" s="1222" t="n"/>
      <c r="AA486" s="1080" t="n"/>
      <c r="AB486" s="788" t="n"/>
      <c r="AC486" s="788" t="n"/>
      <c r="AD486" s="788" t="n"/>
      <c r="AE486" s="788" t="n"/>
      <c r="AF486" s="788" t="n"/>
      <c r="AG486" s="788" t="n"/>
      <c r="AH486" s="788" t="n"/>
      <c r="AI486" s="788" t="n"/>
      <c r="AJ486" s="788" t="n"/>
      <c r="AK486" s="788" t="n"/>
      <c r="AL486" s="788" t="n"/>
      <c r="AM486" s="788" t="n"/>
      <c r="AN486" s="788" t="n"/>
      <c r="AO486" s="788" t="n"/>
      <c r="AP486" s="788" t="n"/>
    </row>
    <row r="487" ht="15" customHeight="1" s="789">
      <c r="A487" s="1561" t="n"/>
      <c r="B487" s="1218" t="n"/>
      <c r="C487" s="1219" t="n"/>
      <c r="D487" s="1219" t="n"/>
      <c r="E487" s="1223" t="n"/>
      <c r="F487" s="1219" t="n"/>
      <c r="G487" s="902" t="n"/>
      <c r="H487" s="902" t="n"/>
      <c r="I487" s="1219" t="n"/>
      <c r="J487" s="1219" t="n"/>
      <c r="K487" s="1219" t="n"/>
      <c r="L487" s="1221" t="n"/>
      <c r="M487" s="1221" t="n"/>
      <c r="N487" s="1221" t="n"/>
      <c r="O487" s="1221" t="n"/>
      <c r="P487" s="1221" t="n"/>
      <c r="Q487" s="1221" t="n"/>
      <c r="R487" s="1221" t="n"/>
      <c r="S487" s="1221" t="n"/>
      <c r="T487" s="1221" t="n"/>
      <c r="U487" s="1221" t="n"/>
      <c r="V487" s="1221" t="n"/>
      <c r="W487" s="1221" t="n"/>
      <c r="X487" s="1221" t="n"/>
      <c r="Y487" s="1222" t="n"/>
      <c r="Z487" s="1222" t="n"/>
      <c r="AA487" s="1080" t="n"/>
      <c r="AB487" s="788" t="n"/>
      <c r="AC487" s="788" t="n"/>
      <c r="AD487" s="788" t="n"/>
      <c r="AE487" s="788" t="n"/>
      <c r="AF487" s="788" t="n"/>
      <c r="AG487" s="788" t="n"/>
      <c r="AH487" s="788" t="n"/>
      <c r="AI487" s="788" t="n"/>
      <c r="AJ487" s="788" t="n"/>
      <c r="AK487" s="788" t="n"/>
      <c r="AL487" s="788" t="n"/>
      <c r="AM487" s="788" t="n"/>
      <c r="AN487" s="788" t="n"/>
      <c r="AO487" s="788" t="n"/>
      <c r="AP487" s="788" t="n"/>
    </row>
    <row r="488" ht="15" customHeight="1" s="789">
      <c r="A488" s="1561" t="n"/>
      <c r="B488" s="1218" t="n"/>
      <c r="C488" s="1219" t="n"/>
      <c r="D488" s="1219" t="n"/>
      <c r="E488" s="1223" t="n"/>
      <c r="F488" s="1219" t="n"/>
      <c r="G488" s="902" t="n"/>
      <c r="H488" s="902" t="n"/>
      <c r="I488" s="1219" t="n"/>
      <c r="J488" s="1219" t="n"/>
      <c r="K488" s="1219" t="n"/>
      <c r="L488" s="1221" t="n"/>
      <c r="M488" s="1221" t="n"/>
      <c r="N488" s="1221" t="n"/>
      <c r="O488" s="1221" t="n"/>
      <c r="P488" s="1221" t="n"/>
      <c r="Q488" s="1221" t="n"/>
      <c r="R488" s="1221" t="n"/>
      <c r="S488" s="1221" t="n"/>
      <c r="T488" s="1221" t="n"/>
      <c r="U488" s="1221" t="n"/>
      <c r="V488" s="1221" t="n"/>
      <c r="W488" s="1221" t="n"/>
      <c r="X488" s="1221" t="n"/>
      <c r="Y488" s="1222" t="n"/>
      <c r="Z488" s="1222" t="n"/>
      <c r="AA488" s="1080" t="n"/>
      <c r="AB488" s="788" t="n"/>
      <c r="AC488" s="788" t="n"/>
      <c r="AD488" s="788" t="n"/>
      <c r="AE488" s="788" t="n"/>
      <c r="AF488" s="788" t="n"/>
      <c r="AG488" s="788" t="n"/>
      <c r="AH488" s="788" t="n"/>
      <c r="AI488" s="788" t="n"/>
      <c r="AJ488" s="788" t="n"/>
      <c r="AK488" s="788" t="n"/>
      <c r="AL488" s="788" t="n"/>
      <c r="AM488" s="788" t="n"/>
      <c r="AN488" s="788" t="n"/>
      <c r="AO488" s="788" t="n"/>
      <c r="AP488" s="788" t="n"/>
    </row>
    <row r="489" ht="15" customHeight="1" s="789">
      <c r="A489" s="1561" t="n"/>
      <c r="B489" s="1218" t="n"/>
      <c r="C489" s="1219" t="n"/>
      <c r="D489" s="1219" t="n"/>
      <c r="E489" s="1223" t="n"/>
      <c r="F489" s="1219" t="n"/>
      <c r="G489" s="902" t="n"/>
      <c r="H489" s="902" t="n"/>
      <c r="I489" s="1219" t="n"/>
      <c r="J489" s="1219" t="n"/>
      <c r="K489" s="1219" t="n"/>
      <c r="L489" s="1221" t="n"/>
      <c r="M489" s="1221" t="n"/>
      <c r="N489" s="1221" t="n"/>
      <c r="O489" s="1221" t="n"/>
      <c r="P489" s="1221" t="n"/>
      <c r="Q489" s="1221" t="n"/>
      <c r="R489" s="1221" t="n"/>
      <c r="S489" s="1221" t="n"/>
      <c r="T489" s="1221" t="n"/>
      <c r="U489" s="1221" t="n"/>
      <c r="V489" s="1221" t="n"/>
      <c r="W489" s="1221" t="n"/>
      <c r="X489" s="1221" t="n"/>
      <c r="Y489" s="1222" t="n"/>
      <c r="Z489" s="1222" t="n"/>
      <c r="AA489" s="1080" t="n"/>
      <c r="AB489" s="788" t="n"/>
      <c r="AC489" s="788" t="n"/>
      <c r="AD489" s="788" t="n"/>
      <c r="AE489" s="788" t="n"/>
      <c r="AF489" s="788" t="n"/>
      <c r="AG489" s="788" t="n"/>
      <c r="AH489" s="788" t="n"/>
      <c r="AI489" s="788" t="n"/>
      <c r="AJ489" s="788" t="n"/>
      <c r="AK489" s="788" t="n"/>
      <c r="AL489" s="788" t="n"/>
      <c r="AM489" s="788" t="n"/>
      <c r="AN489" s="788" t="n"/>
      <c r="AO489" s="788" t="n"/>
      <c r="AP489" s="788" t="n"/>
    </row>
    <row r="490" ht="15" customHeight="1" s="789">
      <c r="A490" s="1561" t="n"/>
      <c r="B490" s="1218" t="n"/>
      <c r="C490" s="1219" t="n"/>
      <c r="D490" s="1219" t="n"/>
      <c r="E490" s="1223" t="n"/>
      <c r="F490" s="1219" t="n"/>
      <c r="G490" s="902" t="n"/>
      <c r="H490" s="902" t="n"/>
      <c r="I490" s="1219" t="n"/>
      <c r="J490" s="1219" t="n"/>
      <c r="K490" s="1219" t="n"/>
      <c r="L490" s="1221" t="n"/>
      <c r="M490" s="1221" t="n"/>
      <c r="N490" s="1221" t="n"/>
      <c r="O490" s="1221" t="n"/>
      <c r="P490" s="1221" t="n"/>
      <c r="Q490" s="1221" t="n"/>
      <c r="R490" s="1221" t="n"/>
      <c r="S490" s="1221" t="n"/>
      <c r="T490" s="1221" t="n"/>
      <c r="U490" s="1221" t="n"/>
      <c r="V490" s="1221" t="n"/>
      <c r="W490" s="1221" t="n"/>
      <c r="X490" s="1221" t="n"/>
      <c r="Y490" s="1222" t="n"/>
      <c r="Z490" s="1222" t="n"/>
      <c r="AA490" s="1080" t="n"/>
      <c r="AB490" s="788" t="n"/>
      <c r="AC490" s="788" t="n"/>
      <c r="AD490" s="788" t="n"/>
      <c r="AE490" s="788" t="n"/>
      <c r="AF490" s="788" t="n"/>
      <c r="AG490" s="788" t="n"/>
      <c r="AH490" s="788" t="n"/>
      <c r="AI490" s="788" t="n"/>
      <c r="AJ490" s="788" t="n"/>
      <c r="AK490" s="788" t="n"/>
      <c r="AL490" s="788" t="n"/>
      <c r="AM490" s="788" t="n"/>
      <c r="AN490" s="788" t="n"/>
      <c r="AO490" s="788" t="n"/>
      <c r="AP490" s="788" t="n"/>
    </row>
    <row r="491" ht="15" customHeight="1" s="789">
      <c r="A491" s="1561" t="n"/>
      <c r="B491" s="1218" t="n"/>
      <c r="C491" s="1219" t="n"/>
      <c r="D491" s="1219" t="n"/>
      <c r="E491" s="1223" t="n"/>
      <c r="F491" s="1219" t="n"/>
      <c r="G491" s="902" t="n"/>
      <c r="H491" s="902" t="n"/>
      <c r="I491" s="1219" t="n"/>
      <c r="J491" s="1219" t="n"/>
      <c r="K491" s="1219" t="n"/>
      <c r="L491" s="1221" t="n"/>
      <c r="M491" s="1221" t="n"/>
      <c r="N491" s="1221" t="n"/>
      <c r="O491" s="1221" t="n"/>
      <c r="P491" s="1221" t="n"/>
      <c r="Q491" s="1221" t="n"/>
      <c r="R491" s="1221" t="n"/>
      <c r="S491" s="1221" t="n"/>
      <c r="T491" s="1221" t="n"/>
      <c r="U491" s="1221" t="n"/>
      <c r="V491" s="1221" t="n"/>
      <c r="W491" s="1221" t="n"/>
      <c r="X491" s="1221" t="n"/>
      <c r="Y491" s="1222" t="n"/>
      <c r="Z491" s="1222" t="n"/>
      <c r="AA491" s="1080" t="n"/>
      <c r="AB491" s="788" t="n"/>
      <c r="AC491" s="788" t="n"/>
      <c r="AD491" s="788" t="n"/>
      <c r="AE491" s="788" t="n"/>
      <c r="AF491" s="788" t="n"/>
      <c r="AG491" s="788" t="n"/>
      <c r="AH491" s="788" t="n"/>
      <c r="AI491" s="788" t="n"/>
      <c r="AJ491" s="788" t="n"/>
      <c r="AK491" s="788" t="n"/>
      <c r="AL491" s="788" t="n"/>
      <c r="AM491" s="788" t="n"/>
      <c r="AN491" s="788" t="n"/>
      <c r="AO491" s="788" t="n"/>
      <c r="AP491" s="788" t="n"/>
    </row>
    <row r="492" ht="15" customHeight="1" s="789">
      <c r="A492" s="1561" t="n"/>
      <c r="B492" s="1218" t="n"/>
      <c r="C492" s="1219" t="n"/>
      <c r="D492" s="1219" t="n"/>
      <c r="E492" s="1223" t="n"/>
      <c r="F492" s="1219" t="n"/>
      <c r="G492" s="902" t="n"/>
      <c r="H492" s="902" t="n"/>
      <c r="I492" s="1219" t="n"/>
      <c r="J492" s="1219" t="n"/>
      <c r="K492" s="1219" t="n"/>
      <c r="L492" s="1221" t="n"/>
      <c r="M492" s="1221" t="n"/>
      <c r="N492" s="1221" t="n"/>
      <c r="O492" s="1221" t="n"/>
      <c r="P492" s="1221" t="n"/>
      <c r="Q492" s="1221" t="n"/>
      <c r="R492" s="1221" t="n"/>
      <c r="S492" s="1221" t="n"/>
      <c r="T492" s="1221" t="n"/>
      <c r="U492" s="1221" t="n"/>
      <c r="V492" s="1221" t="n"/>
      <c r="W492" s="1221" t="n"/>
      <c r="X492" s="1221" t="n"/>
      <c r="Y492" s="1222" t="n"/>
      <c r="Z492" s="1222" t="n"/>
      <c r="AA492" s="1080" t="n"/>
      <c r="AB492" s="788" t="n"/>
      <c r="AC492" s="788" t="n"/>
      <c r="AD492" s="788" t="n"/>
      <c r="AE492" s="788" t="n"/>
      <c r="AF492" s="788" t="n"/>
      <c r="AG492" s="788" t="n"/>
      <c r="AH492" s="788" t="n"/>
      <c r="AI492" s="788" t="n"/>
      <c r="AJ492" s="788" t="n"/>
      <c r="AK492" s="788" t="n"/>
      <c r="AL492" s="788" t="n"/>
      <c r="AM492" s="788" t="n"/>
      <c r="AN492" s="788" t="n"/>
      <c r="AO492" s="788" t="n"/>
      <c r="AP492" s="788" t="n"/>
    </row>
    <row r="493" ht="15" customHeight="1" s="789">
      <c r="A493" s="1561" t="n"/>
      <c r="B493" s="1218" t="n"/>
      <c r="C493" s="1219" t="n"/>
      <c r="D493" s="1219" t="n"/>
      <c r="E493" s="1223" t="n"/>
      <c r="F493" s="1219" t="n"/>
      <c r="G493" s="902" t="n"/>
      <c r="H493" s="902" t="n"/>
      <c r="I493" s="1219" t="n"/>
      <c r="J493" s="1219" t="n"/>
      <c r="K493" s="1219" t="n"/>
      <c r="L493" s="1221" t="n"/>
      <c r="M493" s="1221" t="n"/>
      <c r="N493" s="1221" t="n"/>
      <c r="O493" s="1221" t="n"/>
      <c r="P493" s="1221" t="n"/>
      <c r="Q493" s="1221" t="n"/>
      <c r="R493" s="1221" t="n"/>
      <c r="S493" s="1221" t="n"/>
      <c r="T493" s="1221" t="n"/>
      <c r="U493" s="1221" t="n"/>
      <c r="V493" s="1221" t="n"/>
      <c r="W493" s="1221" t="n"/>
      <c r="X493" s="1221" t="n"/>
      <c r="Y493" s="1222" t="n"/>
      <c r="Z493" s="1222" t="n"/>
      <c r="AA493" s="1080" t="n"/>
      <c r="AB493" s="788" t="n"/>
      <c r="AC493" s="788" t="n"/>
      <c r="AD493" s="788" t="n"/>
      <c r="AE493" s="788" t="n"/>
      <c r="AF493" s="788" t="n"/>
      <c r="AG493" s="788" t="n"/>
      <c r="AH493" s="788" t="n"/>
      <c r="AI493" s="788" t="n"/>
      <c r="AJ493" s="788" t="n"/>
      <c r="AK493" s="788" t="n"/>
      <c r="AL493" s="788" t="n"/>
      <c r="AM493" s="788" t="n"/>
      <c r="AN493" s="788" t="n"/>
      <c r="AO493" s="788" t="n"/>
      <c r="AP493" s="788" t="n"/>
    </row>
    <row r="494" ht="15" customHeight="1" s="789">
      <c r="A494" s="1561" t="n"/>
      <c r="B494" s="1218" t="n"/>
      <c r="C494" s="1219" t="n"/>
      <c r="D494" s="1219" t="n"/>
      <c r="E494" s="1223" t="n"/>
      <c r="F494" s="1219" t="n"/>
      <c r="G494" s="902" t="n"/>
      <c r="H494" s="902" t="n"/>
      <c r="I494" s="1219" t="n"/>
      <c r="J494" s="1219" t="n"/>
      <c r="K494" s="1219" t="n"/>
      <c r="L494" s="1221" t="n"/>
      <c r="M494" s="1221" t="n"/>
      <c r="N494" s="1221" t="n"/>
      <c r="O494" s="1221" t="n"/>
      <c r="P494" s="1221" t="n"/>
      <c r="Q494" s="1221" t="n"/>
      <c r="R494" s="1221" t="n"/>
      <c r="S494" s="1221" t="n"/>
      <c r="T494" s="1221" t="n"/>
      <c r="U494" s="1221" t="n"/>
      <c r="V494" s="1221" t="n"/>
      <c r="W494" s="1221" t="n"/>
      <c r="X494" s="1221" t="n"/>
      <c r="Y494" s="1222" t="n"/>
      <c r="Z494" s="1222" t="n"/>
      <c r="AA494" s="1080" t="n"/>
      <c r="AB494" s="788" t="n"/>
      <c r="AC494" s="788" t="n"/>
      <c r="AD494" s="788" t="n"/>
      <c r="AE494" s="788" t="n"/>
      <c r="AF494" s="788" t="n"/>
      <c r="AG494" s="788" t="n"/>
      <c r="AH494" s="788" t="n"/>
      <c r="AI494" s="788" t="n"/>
      <c r="AJ494" s="788" t="n"/>
      <c r="AK494" s="788" t="n"/>
      <c r="AL494" s="788" t="n"/>
      <c r="AM494" s="788" t="n"/>
      <c r="AN494" s="788" t="n"/>
      <c r="AO494" s="788" t="n"/>
      <c r="AP494" s="788" t="n"/>
    </row>
    <row r="495" ht="15" customHeight="1" s="789">
      <c r="A495" s="1561" t="n"/>
      <c r="B495" s="1218" t="n"/>
      <c r="C495" s="1219" t="n"/>
      <c r="D495" s="1219" t="n"/>
      <c r="E495" s="1223" t="n"/>
      <c r="F495" s="1219" t="n"/>
      <c r="G495" s="902" t="n"/>
      <c r="H495" s="902" t="n"/>
      <c r="I495" s="1219" t="n"/>
      <c r="J495" s="1219" t="n"/>
      <c r="K495" s="1219" t="n"/>
      <c r="L495" s="1221" t="n"/>
      <c r="M495" s="1221" t="n"/>
      <c r="N495" s="1221" t="n"/>
      <c r="O495" s="1221" t="n"/>
      <c r="P495" s="1221" t="n"/>
      <c r="Q495" s="1221" t="n"/>
      <c r="R495" s="1221" t="n"/>
      <c r="S495" s="1221" t="n"/>
      <c r="T495" s="1221" t="n"/>
      <c r="U495" s="1221" t="n"/>
      <c r="V495" s="1221" t="n"/>
      <c r="W495" s="1221" t="n"/>
      <c r="X495" s="1221" t="n"/>
      <c r="Y495" s="1222" t="n"/>
      <c r="Z495" s="1222" t="n"/>
      <c r="AA495" s="1080" t="n"/>
      <c r="AB495" s="788" t="n"/>
      <c r="AC495" s="788" t="n"/>
      <c r="AD495" s="788" t="n"/>
      <c r="AE495" s="788" t="n"/>
      <c r="AF495" s="788" t="n"/>
      <c r="AG495" s="788" t="n"/>
      <c r="AH495" s="788" t="n"/>
      <c r="AI495" s="788" t="n"/>
      <c r="AJ495" s="788" t="n"/>
      <c r="AK495" s="788" t="n"/>
      <c r="AL495" s="788" t="n"/>
      <c r="AM495" s="788" t="n"/>
      <c r="AN495" s="788" t="n"/>
      <c r="AO495" s="788" t="n"/>
      <c r="AP495" s="788" t="n"/>
    </row>
    <row r="496" ht="15" customHeight="1" s="789">
      <c r="A496" s="1561" t="n"/>
      <c r="B496" s="1218" t="n"/>
      <c r="C496" s="1219" t="n"/>
      <c r="D496" s="1219" t="n"/>
      <c r="E496" s="1223" t="n"/>
      <c r="F496" s="1219" t="n"/>
      <c r="G496" s="902" t="n"/>
      <c r="H496" s="902" t="n"/>
      <c r="I496" s="1219" t="n"/>
      <c r="J496" s="1219" t="n"/>
      <c r="K496" s="1219" t="n"/>
      <c r="L496" s="1221" t="n"/>
      <c r="M496" s="1221" t="n"/>
      <c r="N496" s="1221" t="n"/>
      <c r="O496" s="1221" t="n"/>
      <c r="P496" s="1221" t="n"/>
      <c r="Q496" s="1221" t="n"/>
      <c r="R496" s="1221" t="n"/>
      <c r="S496" s="1221" t="n"/>
      <c r="T496" s="1221" t="n"/>
      <c r="U496" s="1221" t="n"/>
      <c r="V496" s="1221" t="n"/>
      <c r="W496" s="1221" t="n"/>
      <c r="X496" s="1221" t="n"/>
      <c r="Y496" s="1222" t="n"/>
      <c r="Z496" s="1222" t="n"/>
      <c r="AA496" s="1080" t="n"/>
      <c r="AB496" s="788" t="n"/>
      <c r="AC496" s="788" t="n"/>
      <c r="AD496" s="788" t="n"/>
      <c r="AE496" s="788" t="n"/>
      <c r="AF496" s="788" t="n"/>
      <c r="AG496" s="788" t="n"/>
      <c r="AH496" s="788" t="n"/>
      <c r="AI496" s="788" t="n"/>
      <c r="AJ496" s="788" t="n"/>
      <c r="AK496" s="788" t="n"/>
      <c r="AL496" s="788" t="n"/>
      <c r="AM496" s="788" t="n"/>
      <c r="AN496" s="788" t="n"/>
      <c r="AO496" s="788" t="n"/>
      <c r="AP496" s="788" t="n"/>
    </row>
    <row r="497" ht="15" customHeight="1" s="789">
      <c r="A497" s="1561" t="n"/>
      <c r="B497" s="1218" t="n"/>
      <c r="C497" s="1219" t="n"/>
      <c r="D497" s="1219" t="n"/>
      <c r="E497" s="1223" t="n"/>
      <c r="F497" s="1219" t="n"/>
      <c r="G497" s="902" t="n"/>
      <c r="H497" s="902" t="n"/>
      <c r="I497" s="1219" t="n"/>
      <c r="J497" s="1219" t="n"/>
      <c r="K497" s="1219" t="n"/>
      <c r="L497" s="1221" t="n"/>
      <c r="M497" s="1221" t="n"/>
      <c r="N497" s="1221" t="n"/>
      <c r="O497" s="1221" t="n"/>
      <c r="P497" s="1221" t="n"/>
      <c r="Q497" s="1221" t="n"/>
      <c r="R497" s="1221" t="n"/>
      <c r="S497" s="1221" t="n"/>
      <c r="T497" s="1221" t="n"/>
      <c r="U497" s="1221" t="n"/>
      <c r="V497" s="1221" t="n"/>
      <c r="W497" s="1221" t="n"/>
      <c r="X497" s="1221" t="n"/>
      <c r="Y497" s="1222" t="n"/>
      <c r="Z497" s="1222" t="n"/>
      <c r="AA497" s="1080" t="n"/>
      <c r="AB497" s="788" t="n"/>
      <c r="AC497" s="788" t="n"/>
      <c r="AD497" s="788" t="n"/>
      <c r="AE497" s="788" t="n"/>
      <c r="AF497" s="788" t="n"/>
      <c r="AG497" s="788" t="n"/>
      <c r="AH497" s="788" t="n"/>
      <c r="AI497" s="788" t="n"/>
      <c r="AJ497" s="788" t="n"/>
      <c r="AK497" s="788" t="n"/>
      <c r="AL497" s="788" t="n"/>
      <c r="AM497" s="788" t="n"/>
      <c r="AN497" s="788" t="n"/>
      <c r="AO497" s="788" t="n"/>
      <c r="AP497" s="788" t="n"/>
    </row>
    <row r="498" ht="15" customHeight="1" s="789">
      <c r="A498" s="1561" t="n"/>
      <c r="B498" s="1218" t="n"/>
      <c r="C498" s="1219" t="n"/>
      <c r="D498" s="1219" t="n"/>
      <c r="E498" s="1223" t="n"/>
      <c r="F498" s="1219" t="n"/>
      <c r="G498" s="902" t="n"/>
      <c r="H498" s="902" t="n"/>
      <c r="I498" s="1219" t="n"/>
      <c r="J498" s="1219" t="n"/>
      <c r="K498" s="1219" t="n"/>
      <c r="L498" s="1221" t="n"/>
      <c r="M498" s="1221" t="n"/>
      <c r="N498" s="1221" t="n"/>
      <c r="O498" s="1221" t="n"/>
      <c r="P498" s="1221" t="n"/>
      <c r="Q498" s="1221" t="n"/>
      <c r="R498" s="1221" t="n"/>
      <c r="S498" s="1221" t="n"/>
      <c r="T498" s="1221" t="n"/>
      <c r="U498" s="1221" t="n"/>
      <c r="V498" s="1221" t="n"/>
      <c r="W498" s="1221" t="n"/>
      <c r="X498" s="1221" t="n"/>
      <c r="Y498" s="1222" t="n"/>
      <c r="Z498" s="1222" t="n"/>
      <c r="AA498" s="1080" t="n"/>
      <c r="AB498" s="788" t="n"/>
      <c r="AC498" s="788" t="n"/>
      <c r="AD498" s="788" t="n"/>
      <c r="AE498" s="788" t="n"/>
      <c r="AF498" s="788" t="n"/>
      <c r="AG498" s="788" t="n"/>
      <c r="AH498" s="788" t="n"/>
      <c r="AI498" s="788" t="n"/>
      <c r="AJ498" s="788" t="n"/>
      <c r="AK498" s="788" t="n"/>
      <c r="AL498" s="788" t="n"/>
      <c r="AM498" s="788" t="n"/>
      <c r="AN498" s="788" t="n"/>
      <c r="AO498" s="788" t="n"/>
      <c r="AP498" s="788" t="n"/>
    </row>
    <row r="499" ht="15" customHeight="1" s="789">
      <c r="A499" s="1561" t="n"/>
      <c r="B499" s="1218" t="n"/>
      <c r="C499" s="1219" t="n"/>
      <c r="D499" s="1219" t="n"/>
      <c r="E499" s="1223" t="n"/>
      <c r="F499" s="1219" t="n"/>
      <c r="G499" s="902" t="n"/>
      <c r="H499" s="902" t="n"/>
      <c r="I499" s="1219" t="n"/>
      <c r="J499" s="1219" t="n"/>
      <c r="K499" s="1219" t="n"/>
      <c r="L499" s="1221" t="n"/>
      <c r="M499" s="1221" t="n"/>
      <c r="N499" s="1221" t="n"/>
      <c r="O499" s="1221" t="n"/>
      <c r="P499" s="1221" t="n"/>
      <c r="Q499" s="1221" t="n"/>
      <c r="R499" s="1221" t="n"/>
      <c r="S499" s="1221" t="n"/>
      <c r="T499" s="1221" t="n"/>
      <c r="U499" s="1221" t="n"/>
      <c r="V499" s="1221" t="n"/>
      <c r="W499" s="1221" t="n"/>
      <c r="X499" s="1221" t="n"/>
      <c r="Y499" s="1222" t="n"/>
      <c r="Z499" s="1222" t="n"/>
      <c r="AA499" s="1080" t="n"/>
      <c r="AB499" s="788" t="n"/>
      <c r="AC499" s="788" t="n"/>
      <c r="AD499" s="788" t="n"/>
      <c r="AE499" s="788" t="n"/>
      <c r="AF499" s="788" t="n"/>
      <c r="AG499" s="788" t="n"/>
      <c r="AH499" s="788" t="n"/>
      <c r="AI499" s="788" t="n"/>
      <c r="AJ499" s="788" t="n"/>
      <c r="AK499" s="788" t="n"/>
      <c r="AL499" s="788" t="n"/>
      <c r="AM499" s="788" t="n"/>
      <c r="AN499" s="788" t="n"/>
      <c r="AO499" s="788" t="n"/>
      <c r="AP499" s="788" t="n"/>
    </row>
    <row r="500" ht="15" customHeight="1" s="789">
      <c r="A500" s="1561" t="n"/>
      <c r="B500" s="1218" t="n"/>
      <c r="C500" s="1219" t="n"/>
      <c r="D500" s="1219" t="n"/>
      <c r="E500" s="1223" t="n"/>
      <c r="F500" s="1219" t="n"/>
      <c r="G500" s="902" t="n"/>
      <c r="H500" s="902" t="n"/>
      <c r="I500" s="1219" t="n"/>
      <c r="J500" s="1219" t="n"/>
      <c r="K500" s="1219" t="n"/>
      <c r="L500" s="1221" t="n"/>
      <c r="M500" s="1221" t="n"/>
      <c r="N500" s="1221" t="n"/>
      <c r="O500" s="1221" t="n"/>
      <c r="P500" s="1221" t="n"/>
      <c r="Q500" s="1221" t="n"/>
      <c r="R500" s="1221" t="n"/>
      <c r="S500" s="1221" t="n"/>
      <c r="T500" s="1221" t="n"/>
      <c r="U500" s="1221" t="n"/>
      <c r="V500" s="1221" t="n"/>
      <c r="W500" s="1221" t="n"/>
      <c r="X500" s="1221" t="n"/>
      <c r="Y500" s="1222" t="n"/>
      <c r="Z500" s="1222" t="n"/>
      <c r="AA500" s="1080" t="n"/>
      <c r="AB500" s="788" t="n"/>
      <c r="AC500" s="788" t="n"/>
      <c r="AD500" s="788" t="n"/>
      <c r="AE500" s="788" t="n"/>
      <c r="AF500" s="788" t="n"/>
      <c r="AG500" s="788" t="n"/>
      <c r="AH500" s="788" t="n"/>
      <c r="AI500" s="788" t="n"/>
      <c r="AJ500" s="788" t="n"/>
      <c r="AK500" s="788" t="n"/>
      <c r="AL500" s="788" t="n"/>
      <c r="AM500" s="788" t="n"/>
      <c r="AN500" s="788" t="n"/>
      <c r="AO500" s="788" t="n"/>
      <c r="AP500" s="788" t="n"/>
    </row>
    <row r="501" ht="15" customHeight="1" s="789">
      <c r="A501" s="1561" t="n"/>
      <c r="B501" s="1218" t="n"/>
      <c r="C501" s="1219" t="n"/>
      <c r="D501" s="1219" t="n"/>
      <c r="E501" s="1223" t="n"/>
      <c r="F501" s="1219" t="n"/>
      <c r="G501" s="902" t="n"/>
      <c r="H501" s="902" t="n"/>
      <c r="I501" s="1219" t="n"/>
      <c r="J501" s="1219" t="n"/>
      <c r="K501" s="1219" t="n"/>
      <c r="L501" s="1221" t="n"/>
      <c r="M501" s="1221" t="n"/>
      <c r="N501" s="1221" t="n"/>
      <c r="O501" s="1221" t="n"/>
      <c r="P501" s="1221" t="n"/>
      <c r="Q501" s="1221" t="n"/>
      <c r="R501" s="1221" t="n"/>
      <c r="S501" s="1221" t="n"/>
      <c r="T501" s="1221" t="n"/>
      <c r="U501" s="1221" t="n"/>
      <c r="V501" s="1221" t="n"/>
      <c r="W501" s="1221" t="n"/>
      <c r="X501" s="1221" t="n"/>
      <c r="Y501" s="1222" t="n"/>
      <c r="Z501" s="1222" t="n"/>
      <c r="AA501" s="1080" t="n"/>
      <c r="AB501" s="788" t="n"/>
      <c r="AC501" s="788" t="n"/>
      <c r="AD501" s="788" t="n"/>
      <c r="AE501" s="788" t="n"/>
      <c r="AF501" s="788" t="n"/>
      <c r="AG501" s="788" t="n"/>
      <c r="AH501" s="788" t="n"/>
      <c r="AI501" s="788" t="n"/>
      <c r="AJ501" s="788" t="n"/>
      <c r="AK501" s="788" t="n"/>
      <c r="AL501" s="788" t="n"/>
      <c r="AM501" s="788" t="n"/>
      <c r="AN501" s="788" t="n"/>
      <c r="AO501" s="788" t="n"/>
      <c r="AP501" s="788" t="n"/>
    </row>
    <row r="502" ht="15" customHeight="1" s="789">
      <c r="A502" s="1561" t="n"/>
      <c r="B502" s="1218" t="n"/>
      <c r="C502" s="1219" t="n"/>
      <c r="D502" s="1219" t="n"/>
      <c r="E502" s="1223" t="n"/>
      <c r="F502" s="1219" t="n"/>
      <c r="G502" s="902" t="n"/>
      <c r="H502" s="902" t="n"/>
      <c r="I502" s="1219" t="n"/>
      <c r="J502" s="1219" t="n"/>
      <c r="K502" s="1219" t="n"/>
      <c r="L502" s="1221" t="n"/>
      <c r="M502" s="1221" t="n"/>
      <c r="N502" s="1221" t="n"/>
      <c r="O502" s="1221" t="n"/>
      <c r="P502" s="1221" t="n"/>
      <c r="Q502" s="1221" t="n"/>
      <c r="R502" s="1221" t="n"/>
      <c r="S502" s="1221" t="n"/>
      <c r="T502" s="1221" t="n"/>
      <c r="U502" s="1221" t="n"/>
      <c r="V502" s="1221" t="n"/>
      <c r="W502" s="1221" t="n"/>
      <c r="X502" s="1221" t="n"/>
      <c r="Y502" s="1222" t="n"/>
      <c r="Z502" s="1222" t="n"/>
      <c r="AA502" s="1080" t="n"/>
      <c r="AB502" s="788" t="n"/>
      <c r="AC502" s="788" t="n"/>
      <c r="AD502" s="788" t="n"/>
      <c r="AE502" s="788" t="n"/>
      <c r="AF502" s="788" t="n"/>
      <c r="AG502" s="788" t="n"/>
      <c r="AH502" s="788" t="n"/>
      <c r="AI502" s="788" t="n"/>
      <c r="AJ502" s="788" t="n"/>
      <c r="AK502" s="788" t="n"/>
      <c r="AL502" s="788" t="n"/>
      <c r="AM502" s="788" t="n"/>
      <c r="AN502" s="788" t="n"/>
      <c r="AO502" s="788" t="n"/>
      <c r="AP502" s="788" t="n"/>
    </row>
    <row r="503" ht="15" customHeight="1" s="789">
      <c r="A503" s="1561" t="n"/>
      <c r="B503" s="1218" t="n"/>
      <c r="C503" s="1219" t="n"/>
      <c r="D503" s="1219" t="n"/>
      <c r="E503" s="1223" t="n"/>
      <c r="F503" s="1219" t="n"/>
      <c r="G503" s="902" t="n"/>
      <c r="H503" s="902" t="n"/>
      <c r="I503" s="1219" t="n"/>
      <c r="J503" s="1219" t="n"/>
      <c r="K503" s="1219" t="n"/>
      <c r="L503" s="1221" t="n"/>
      <c r="M503" s="1221" t="n"/>
      <c r="N503" s="1221" t="n"/>
      <c r="O503" s="1221" t="n"/>
      <c r="P503" s="1221" t="n"/>
      <c r="Q503" s="1221" t="n"/>
      <c r="R503" s="1221" t="n"/>
      <c r="S503" s="1221" t="n"/>
      <c r="T503" s="1221" t="n"/>
      <c r="U503" s="1221" t="n"/>
      <c r="V503" s="1221" t="n"/>
      <c r="W503" s="1221" t="n"/>
      <c r="X503" s="1221" t="n"/>
      <c r="Y503" s="1222" t="n"/>
      <c r="Z503" s="1222" t="n"/>
      <c r="AA503" s="1080" t="n"/>
      <c r="AB503" s="788" t="n"/>
      <c r="AC503" s="788" t="n"/>
      <c r="AD503" s="788" t="n"/>
      <c r="AE503" s="788" t="n"/>
      <c r="AF503" s="788" t="n"/>
      <c r="AG503" s="788" t="n"/>
      <c r="AH503" s="788" t="n"/>
      <c r="AI503" s="788" t="n"/>
      <c r="AJ503" s="788" t="n"/>
      <c r="AK503" s="788" t="n"/>
      <c r="AL503" s="788" t="n"/>
      <c r="AM503" s="788" t="n"/>
      <c r="AN503" s="788" t="n"/>
      <c r="AO503" s="788" t="n"/>
      <c r="AP503" s="788" t="n"/>
    </row>
    <row r="504" ht="15" customHeight="1" s="789">
      <c r="A504" s="1561" t="n"/>
      <c r="B504" s="1218" t="n"/>
      <c r="C504" s="1219" t="n"/>
      <c r="D504" s="1219" t="n"/>
      <c r="E504" s="1223" t="n"/>
      <c r="F504" s="1219" t="n"/>
      <c r="G504" s="902" t="n"/>
      <c r="H504" s="902" t="n"/>
      <c r="I504" s="1219" t="n"/>
      <c r="J504" s="1219" t="n"/>
      <c r="K504" s="1219" t="n"/>
      <c r="L504" s="1221" t="n"/>
      <c r="M504" s="1221" t="n"/>
      <c r="N504" s="1221" t="n"/>
      <c r="O504" s="1221" t="n"/>
      <c r="P504" s="1221" t="n"/>
      <c r="Q504" s="1221" t="n"/>
      <c r="R504" s="1221" t="n"/>
      <c r="S504" s="1221" t="n"/>
      <c r="T504" s="1221" t="n"/>
      <c r="U504" s="1221" t="n"/>
      <c r="V504" s="1221" t="n"/>
      <c r="W504" s="1221" t="n"/>
      <c r="X504" s="1221" t="n"/>
      <c r="Y504" s="1222" t="n"/>
      <c r="Z504" s="1222" t="n"/>
      <c r="AA504" s="1080" t="n"/>
      <c r="AB504" s="788" t="n"/>
      <c r="AC504" s="788" t="n"/>
      <c r="AD504" s="788" t="n"/>
      <c r="AE504" s="788" t="n"/>
      <c r="AF504" s="788" t="n"/>
      <c r="AG504" s="788" t="n"/>
      <c r="AH504" s="788" t="n"/>
      <c r="AI504" s="788" t="n"/>
      <c r="AJ504" s="788" t="n"/>
      <c r="AK504" s="788" t="n"/>
      <c r="AL504" s="788" t="n"/>
      <c r="AM504" s="788" t="n"/>
      <c r="AN504" s="788" t="n"/>
      <c r="AO504" s="788" t="n"/>
      <c r="AP504" s="788" t="n"/>
    </row>
    <row r="505" ht="15" customHeight="1" s="789">
      <c r="A505" s="1561" t="n"/>
      <c r="B505" s="1218" t="n"/>
      <c r="C505" s="1219" t="n"/>
      <c r="D505" s="1219" t="n"/>
      <c r="E505" s="1223" t="n"/>
      <c r="F505" s="1219" t="n"/>
      <c r="G505" s="902" t="n"/>
      <c r="H505" s="902" t="n"/>
      <c r="I505" s="1219" t="n"/>
      <c r="J505" s="1219" t="n"/>
      <c r="K505" s="1219" t="n"/>
      <c r="L505" s="1221" t="n"/>
      <c r="M505" s="1221" t="n"/>
      <c r="N505" s="1221" t="n"/>
      <c r="O505" s="1221" t="n"/>
      <c r="P505" s="1221" t="n"/>
      <c r="Q505" s="1221" t="n"/>
      <c r="R505" s="1221" t="n"/>
      <c r="S505" s="1221" t="n"/>
      <c r="T505" s="1221" t="n"/>
      <c r="U505" s="1221" t="n"/>
      <c r="V505" s="1221" t="n"/>
      <c r="W505" s="1221" t="n"/>
      <c r="X505" s="1221" t="n"/>
      <c r="Y505" s="1222" t="n"/>
      <c r="Z505" s="1222" t="n"/>
      <c r="AA505" s="1080" t="n"/>
      <c r="AB505" s="788" t="n"/>
      <c r="AC505" s="788" t="n"/>
      <c r="AD505" s="788" t="n"/>
      <c r="AE505" s="788" t="n"/>
      <c r="AF505" s="788" t="n"/>
      <c r="AG505" s="788" t="n"/>
      <c r="AH505" s="788" t="n"/>
      <c r="AI505" s="788" t="n"/>
      <c r="AJ505" s="788" t="n"/>
      <c r="AK505" s="788" t="n"/>
      <c r="AL505" s="788" t="n"/>
      <c r="AM505" s="788" t="n"/>
      <c r="AN505" s="788" t="n"/>
      <c r="AO505" s="788" t="n"/>
      <c r="AP505" s="788" t="n"/>
    </row>
    <row r="506" ht="15" customHeight="1" s="789">
      <c r="A506" s="1561" t="n"/>
      <c r="B506" s="1218" t="n"/>
      <c r="C506" s="1219" t="n"/>
      <c r="D506" s="1219" t="n"/>
      <c r="E506" s="1223" t="n"/>
      <c r="F506" s="1219" t="n"/>
      <c r="G506" s="902" t="n"/>
      <c r="H506" s="902" t="n"/>
      <c r="I506" s="1219" t="n"/>
      <c r="J506" s="1219" t="n"/>
      <c r="K506" s="1219" t="n"/>
      <c r="L506" s="1221" t="n"/>
      <c r="M506" s="1221" t="n"/>
      <c r="N506" s="1221" t="n"/>
      <c r="O506" s="1221" t="n"/>
      <c r="P506" s="1221" t="n"/>
      <c r="Q506" s="1221" t="n"/>
      <c r="R506" s="1221" t="n"/>
      <c r="S506" s="1221" t="n"/>
      <c r="T506" s="1221" t="n"/>
      <c r="U506" s="1221" t="n"/>
      <c r="V506" s="1221" t="n"/>
      <c r="W506" s="1221" t="n"/>
      <c r="X506" s="1221" t="n"/>
      <c r="Y506" s="1222" t="n"/>
      <c r="Z506" s="1222" t="n"/>
      <c r="AA506" s="1080" t="n"/>
      <c r="AB506" s="788" t="n"/>
      <c r="AC506" s="788" t="n"/>
      <c r="AD506" s="788" t="n"/>
      <c r="AE506" s="788" t="n"/>
      <c r="AF506" s="788" t="n"/>
      <c r="AG506" s="788" t="n"/>
      <c r="AH506" s="788" t="n"/>
      <c r="AI506" s="788" t="n"/>
      <c r="AJ506" s="788" t="n"/>
      <c r="AK506" s="788" t="n"/>
      <c r="AL506" s="788" t="n"/>
      <c r="AM506" s="788" t="n"/>
      <c r="AN506" s="788" t="n"/>
      <c r="AO506" s="788" t="n"/>
      <c r="AP506" s="788" t="n"/>
    </row>
    <row r="507" ht="15" customHeight="1" s="789">
      <c r="A507" s="1561" t="n"/>
      <c r="B507" s="1218" t="n"/>
      <c r="C507" s="1219" t="n"/>
      <c r="D507" s="1219" t="n"/>
      <c r="E507" s="1223" t="n"/>
      <c r="F507" s="1219" t="n"/>
      <c r="G507" s="902" t="n"/>
      <c r="H507" s="902" t="n"/>
      <c r="I507" s="1219" t="n"/>
      <c r="J507" s="1219" t="n"/>
      <c r="K507" s="1219" t="n"/>
      <c r="L507" s="1221" t="n"/>
      <c r="M507" s="1221" t="n"/>
      <c r="N507" s="1221" t="n"/>
      <c r="O507" s="1221" t="n"/>
      <c r="P507" s="1221" t="n"/>
      <c r="Q507" s="1221" t="n"/>
      <c r="R507" s="1221" t="n"/>
      <c r="S507" s="1221" t="n"/>
      <c r="T507" s="1221" t="n"/>
      <c r="U507" s="1221" t="n"/>
      <c r="V507" s="1221" t="n"/>
      <c r="W507" s="1221" t="n"/>
      <c r="X507" s="1221" t="n"/>
      <c r="Y507" s="1222" t="n"/>
      <c r="Z507" s="1222" t="n"/>
      <c r="AA507" s="1080" t="n"/>
      <c r="AB507" s="788" t="n"/>
      <c r="AC507" s="788" t="n"/>
      <c r="AD507" s="788" t="n"/>
      <c r="AE507" s="788" t="n"/>
      <c r="AF507" s="788" t="n"/>
      <c r="AG507" s="788" t="n"/>
      <c r="AH507" s="788" t="n"/>
      <c r="AI507" s="788" t="n"/>
      <c r="AJ507" s="788" t="n"/>
      <c r="AK507" s="788" t="n"/>
      <c r="AL507" s="788" t="n"/>
      <c r="AM507" s="788" t="n"/>
      <c r="AN507" s="788" t="n"/>
      <c r="AO507" s="788" t="n"/>
      <c r="AP507" s="788" t="n"/>
    </row>
    <row r="508" ht="15" customHeight="1" s="789">
      <c r="A508" s="1561" t="n"/>
      <c r="B508" s="1218" t="n"/>
      <c r="C508" s="1219" t="n"/>
      <c r="D508" s="1219" t="n"/>
      <c r="E508" s="1223" t="n"/>
      <c r="F508" s="1219" t="n"/>
      <c r="G508" s="902" t="n"/>
      <c r="H508" s="902" t="n"/>
      <c r="I508" s="1219" t="n"/>
      <c r="J508" s="1219" t="n"/>
      <c r="K508" s="1219" t="n"/>
      <c r="L508" s="1221" t="n"/>
      <c r="M508" s="1221" t="n"/>
      <c r="N508" s="1221" t="n"/>
      <c r="O508" s="1221" t="n"/>
      <c r="P508" s="1221" t="n"/>
      <c r="Q508" s="1221" t="n"/>
      <c r="R508" s="1221" t="n"/>
      <c r="S508" s="1221" t="n"/>
      <c r="T508" s="1221" t="n"/>
      <c r="U508" s="1221" t="n"/>
      <c r="V508" s="1221" t="n"/>
      <c r="W508" s="1221" t="n"/>
      <c r="X508" s="1221" t="n"/>
      <c r="Y508" s="1222" t="n"/>
      <c r="Z508" s="1222" t="n"/>
      <c r="AA508" s="1080" t="n"/>
      <c r="AB508" s="788" t="n"/>
      <c r="AC508" s="788" t="n"/>
      <c r="AD508" s="788" t="n"/>
      <c r="AE508" s="788" t="n"/>
      <c r="AF508" s="788" t="n"/>
      <c r="AG508" s="788" t="n"/>
      <c r="AH508" s="788" t="n"/>
      <c r="AI508" s="788" t="n"/>
      <c r="AJ508" s="788" t="n"/>
      <c r="AK508" s="788" t="n"/>
      <c r="AL508" s="788" t="n"/>
      <c r="AM508" s="788" t="n"/>
      <c r="AN508" s="788" t="n"/>
      <c r="AO508" s="788" t="n"/>
      <c r="AP508" s="788" t="n"/>
    </row>
    <row r="509" ht="15" customHeight="1" s="789">
      <c r="A509" s="1561" t="n"/>
      <c r="B509" s="1218" t="n"/>
      <c r="C509" s="1219" t="n"/>
      <c r="D509" s="1219" t="n"/>
      <c r="E509" s="1223" t="n"/>
      <c r="F509" s="1219" t="n"/>
      <c r="G509" s="902" t="n"/>
      <c r="H509" s="902" t="n"/>
      <c r="I509" s="1219" t="n"/>
      <c r="J509" s="1219" t="n"/>
      <c r="K509" s="1219" t="n"/>
      <c r="L509" s="1221" t="n"/>
      <c r="M509" s="1221" t="n"/>
      <c r="N509" s="1221" t="n"/>
      <c r="O509" s="1221" t="n"/>
      <c r="P509" s="1221" t="n"/>
      <c r="Q509" s="1221" t="n"/>
      <c r="R509" s="1221" t="n"/>
      <c r="S509" s="1221" t="n"/>
      <c r="T509" s="1221" t="n"/>
      <c r="U509" s="1221" t="n"/>
      <c r="V509" s="1221" t="n"/>
      <c r="W509" s="1221" t="n"/>
      <c r="X509" s="1221" t="n"/>
      <c r="Y509" s="1222" t="n"/>
      <c r="Z509" s="1222" t="n"/>
      <c r="AA509" s="1080" t="n"/>
      <c r="AB509" s="788" t="n"/>
      <c r="AC509" s="788" t="n"/>
      <c r="AD509" s="788" t="n"/>
      <c r="AE509" s="788" t="n"/>
      <c r="AF509" s="788" t="n"/>
      <c r="AG509" s="788" t="n"/>
      <c r="AH509" s="788" t="n"/>
      <c r="AI509" s="788" t="n"/>
      <c r="AJ509" s="788" t="n"/>
      <c r="AK509" s="788" t="n"/>
      <c r="AL509" s="788" t="n"/>
      <c r="AM509" s="788" t="n"/>
      <c r="AN509" s="788" t="n"/>
      <c r="AO509" s="788" t="n"/>
      <c r="AP509" s="788" t="n"/>
    </row>
    <row r="510" ht="15" customHeight="1" s="789">
      <c r="A510" s="1561" t="n"/>
      <c r="B510" s="1218" t="n"/>
      <c r="C510" s="1219" t="n"/>
      <c r="D510" s="1219" t="n"/>
      <c r="E510" s="1223" t="n"/>
      <c r="F510" s="1219" t="n"/>
      <c r="G510" s="902" t="n"/>
      <c r="H510" s="902" t="n"/>
      <c r="I510" s="1219" t="n"/>
      <c r="J510" s="1219" t="n"/>
      <c r="K510" s="1219" t="n"/>
      <c r="L510" s="1221" t="n"/>
      <c r="M510" s="1221" t="n"/>
      <c r="N510" s="1221" t="n"/>
      <c r="O510" s="1221" t="n"/>
      <c r="P510" s="1221" t="n"/>
      <c r="Q510" s="1221" t="n"/>
      <c r="R510" s="1221" t="n"/>
      <c r="S510" s="1221" t="n"/>
      <c r="T510" s="1221" t="n"/>
      <c r="U510" s="1221" t="n"/>
      <c r="V510" s="1221" t="n"/>
      <c r="W510" s="1221" t="n"/>
      <c r="X510" s="1221" t="n"/>
      <c r="Y510" s="1222" t="n"/>
      <c r="Z510" s="1222" t="n"/>
      <c r="AA510" s="1080" t="n"/>
      <c r="AB510" s="788" t="n"/>
      <c r="AC510" s="788" t="n"/>
      <c r="AD510" s="788" t="n"/>
      <c r="AE510" s="788" t="n"/>
      <c r="AF510" s="788" t="n"/>
      <c r="AG510" s="788" t="n"/>
      <c r="AH510" s="788" t="n"/>
      <c r="AI510" s="788" t="n"/>
      <c r="AJ510" s="788" t="n"/>
      <c r="AK510" s="788" t="n"/>
      <c r="AL510" s="788" t="n"/>
      <c r="AM510" s="788" t="n"/>
      <c r="AN510" s="788" t="n"/>
      <c r="AO510" s="788" t="n"/>
      <c r="AP510" s="788" t="n"/>
    </row>
    <row r="511" ht="15" customHeight="1" s="789">
      <c r="A511" s="1561" t="n"/>
      <c r="B511" s="1218" t="n"/>
      <c r="C511" s="1219" t="n"/>
      <c r="D511" s="1219" t="n"/>
      <c r="E511" s="1223" t="n"/>
      <c r="F511" s="1219" t="n"/>
      <c r="G511" s="902" t="n"/>
      <c r="H511" s="902" t="n"/>
      <c r="I511" s="1219" t="n"/>
      <c r="J511" s="1219" t="n"/>
      <c r="K511" s="1219" t="n"/>
      <c r="L511" s="1221" t="n"/>
      <c r="M511" s="1221" t="n"/>
      <c r="N511" s="1221" t="n"/>
      <c r="O511" s="1221" t="n"/>
      <c r="P511" s="1221" t="n"/>
      <c r="Q511" s="1221" t="n"/>
      <c r="R511" s="1221" t="n"/>
      <c r="S511" s="1221" t="n"/>
      <c r="T511" s="1221" t="n"/>
      <c r="U511" s="1221" t="n"/>
      <c r="V511" s="1221" t="n"/>
      <c r="W511" s="1221" t="n"/>
      <c r="X511" s="1221" t="n"/>
      <c r="Y511" s="1222" t="n"/>
      <c r="Z511" s="1222" t="n"/>
      <c r="AA511" s="1080" t="n"/>
      <c r="AB511" s="788" t="n"/>
      <c r="AC511" s="788" t="n"/>
      <c r="AD511" s="788" t="n"/>
      <c r="AE511" s="788" t="n"/>
      <c r="AF511" s="788" t="n"/>
      <c r="AG511" s="788" t="n"/>
      <c r="AH511" s="788" t="n"/>
      <c r="AI511" s="788" t="n"/>
      <c r="AJ511" s="788" t="n"/>
      <c r="AK511" s="788" t="n"/>
      <c r="AL511" s="788" t="n"/>
      <c r="AM511" s="788" t="n"/>
      <c r="AN511" s="788" t="n"/>
      <c r="AO511" s="788" t="n"/>
      <c r="AP511" s="788" t="n"/>
    </row>
    <row r="512" ht="15" customHeight="1" s="789">
      <c r="A512" s="1561" t="n"/>
      <c r="B512" s="1218" t="n"/>
      <c r="C512" s="1219" t="n"/>
      <c r="D512" s="1219" t="n"/>
      <c r="E512" s="1223" t="n"/>
      <c r="F512" s="1219" t="n"/>
      <c r="G512" s="902" t="n"/>
      <c r="H512" s="902" t="n"/>
      <c r="I512" s="1219" t="n"/>
      <c r="J512" s="1219" t="n"/>
      <c r="K512" s="1219" t="n"/>
      <c r="L512" s="1221" t="n"/>
      <c r="M512" s="1221" t="n"/>
      <c r="N512" s="1221" t="n"/>
      <c r="O512" s="1221" t="n"/>
      <c r="P512" s="1221" t="n"/>
      <c r="Q512" s="1221" t="n"/>
      <c r="R512" s="1221" t="n"/>
      <c r="S512" s="1221" t="n"/>
      <c r="T512" s="1221" t="n"/>
      <c r="U512" s="1221" t="n"/>
      <c r="V512" s="1221" t="n"/>
      <c r="W512" s="1221" t="n"/>
      <c r="X512" s="1221" t="n"/>
      <c r="Y512" s="1222" t="n"/>
      <c r="Z512" s="1222" t="n"/>
      <c r="AA512" s="1080" t="n"/>
      <c r="AB512" s="788" t="n"/>
      <c r="AC512" s="788" t="n"/>
      <c r="AD512" s="788" t="n"/>
      <c r="AE512" s="788" t="n"/>
      <c r="AF512" s="788" t="n"/>
      <c r="AG512" s="788" t="n"/>
      <c r="AH512" s="788" t="n"/>
      <c r="AI512" s="788" t="n"/>
      <c r="AJ512" s="788" t="n"/>
      <c r="AK512" s="788" t="n"/>
      <c r="AL512" s="788" t="n"/>
      <c r="AM512" s="788" t="n"/>
      <c r="AN512" s="788" t="n"/>
      <c r="AO512" s="788" t="n"/>
      <c r="AP512" s="788" t="n"/>
    </row>
    <row r="513" ht="15" customHeight="1" s="789">
      <c r="A513" s="1561" t="n"/>
      <c r="B513" s="1218" t="n"/>
      <c r="C513" s="1219" t="n"/>
      <c r="D513" s="1219" t="n"/>
      <c r="E513" s="1223" t="n"/>
      <c r="F513" s="1219" t="n"/>
      <c r="G513" s="902" t="n"/>
      <c r="H513" s="902" t="n"/>
      <c r="I513" s="1219" t="n"/>
      <c r="J513" s="1219" t="n"/>
      <c r="K513" s="1219" t="n"/>
      <c r="L513" s="1221" t="n"/>
      <c r="M513" s="1221" t="n"/>
      <c r="N513" s="1221" t="n"/>
      <c r="O513" s="1221" t="n"/>
      <c r="P513" s="1221" t="n"/>
      <c r="Q513" s="1221" t="n"/>
      <c r="R513" s="1221" t="n"/>
      <c r="S513" s="1221" t="n"/>
      <c r="T513" s="1221" t="n"/>
      <c r="U513" s="1221" t="n"/>
      <c r="V513" s="1221" t="n"/>
      <c r="W513" s="1221" t="n"/>
      <c r="X513" s="1221" t="n"/>
      <c r="Y513" s="1222" t="n"/>
      <c r="Z513" s="1222" t="n"/>
      <c r="AA513" s="1080" t="n"/>
      <c r="AB513" s="788" t="n"/>
      <c r="AC513" s="788" t="n"/>
      <c r="AD513" s="788" t="n"/>
      <c r="AE513" s="788" t="n"/>
      <c r="AF513" s="788" t="n"/>
      <c r="AG513" s="788" t="n"/>
      <c r="AH513" s="788" t="n"/>
      <c r="AI513" s="788" t="n"/>
      <c r="AJ513" s="788" t="n"/>
      <c r="AK513" s="788" t="n"/>
      <c r="AL513" s="788" t="n"/>
      <c r="AM513" s="788" t="n"/>
      <c r="AN513" s="788" t="n"/>
      <c r="AO513" s="788" t="n"/>
      <c r="AP513" s="788" t="n"/>
    </row>
    <row r="514" ht="15" customHeight="1" s="789">
      <c r="A514" s="1561" t="n"/>
      <c r="B514" s="1218" t="n"/>
      <c r="C514" s="1219" t="n"/>
      <c r="D514" s="1219" t="n"/>
      <c r="E514" s="1223" t="n"/>
      <c r="F514" s="1219" t="n"/>
      <c r="G514" s="902" t="n"/>
      <c r="H514" s="902" t="n"/>
      <c r="I514" s="1219" t="n"/>
      <c r="J514" s="1219" t="n"/>
      <c r="K514" s="1219" t="n"/>
      <c r="L514" s="1221" t="n"/>
      <c r="M514" s="1221" t="n"/>
      <c r="N514" s="1221" t="n"/>
      <c r="O514" s="1221" t="n"/>
      <c r="P514" s="1221" t="n"/>
      <c r="Q514" s="1221" t="n"/>
      <c r="R514" s="1221" t="n"/>
      <c r="S514" s="1221" t="n"/>
      <c r="T514" s="1221" t="n"/>
      <c r="U514" s="1221" t="n"/>
      <c r="V514" s="1221" t="n"/>
      <c r="W514" s="1221" t="n"/>
      <c r="X514" s="1221" t="n"/>
      <c r="Y514" s="1222" t="n"/>
      <c r="Z514" s="1222" t="n"/>
      <c r="AA514" s="1080" t="n"/>
      <c r="AB514" s="788" t="n"/>
      <c r="AC514" s="788" t="n"/>
      <c r="AD514" s="788" t="n"/>
      <c r="AE514" s="788" t="n"/>
      <c r="AF514" s="788" t="n"/>
      <c r="AG514" s="788" t="n"/>
      <c r="AH514" s="788" t="n"/>
      <c r="AI514" s="788" t="n"/>
      <c r="AJ514" s="788" t="n"/>
      <c r="AK514" s="788" t="n"/>
      <c r="AL514" s="788" t="n"/>
      <c r="AM514" s="788" t="n"/>
      <c r="AN514" s="788" t="n"/>
      <c r="AO514" s="788" t="n"/>
      <c r="AP514" s="788" t="n"/>
    </row>
    <row r="515" ht="15" customHeight="1" s="789">
      <c r="A515" s="1561" t="n"/>
      <c r="B515" s="1218" t="n"/>
      <c r="C515" s="1219" t="n"/>
      <c r="D515" s="1219" t="n"/>
      <c r="E515" s="1223" t="n"/>
      <c r="F515" s="1219" t="n"/>
      <c r="G515" s="902" t="n"/>
      <c r="H515" s="902" t="n"/>
      <c r="I515" s="1219" t="n"/>
      <c r="J515" s="1219" t="n"/>
      <c r="K515" s="1219" t="n"/>
      <c r="L515" s="1221" t="n"/>
      <c r="M515" s="1221" t="n"/>
      <c r="N515" s="1221" t="n"/>
      <c r="O515" s="1221" t="n"/>
      <c r="P515" s="1221" t="n"/>
      <c r="Q515" s="1221" t="n"/>
      <c r="R515" s="1221" t="n"/>
      <c r="S515" s="1221" t="n"/>
      <c r="T515" s="1221" t="n"/>
      <c r="U515" s="1221" t="n"/>
      <c r="V515" s="1221" t="n"/>
      <c r="W515" s="1221" t="n"/>
      <c r="X515" s="1221" t="n"/>
      <c r="Y515" s="1222" t="n"/>
      <c r="Z515" s="1222" t="n"/>
      <c r="AA515" s="1080" t="n"/>
      <c r="AB515" s="788" t="n"/>
      <c r="AC515" s="788" t="n"/>
      <c r="AD515" s="788" t="n"/>
      <c r="AE515" s="788" t="n"/>
      <c r="AF515" s="788" t="n"/>
      <c r="AG515" s="788" t="n"/>
      <c r="AH515" s="788" t="n"/>
      <c r="AI515" s="788" t="n"/>
      <c r="AJ515" s="788" t="n"/>
      <c r="AK515" s="788" t="n"/>
      <c r="AL515" s="788" t="n"/>
      <c r="AM515" s="788" t="n"/>
      <c r="AN515" s="788" t="n"/>
      <c r="AO515" s="788" t="n"/>
      <c r="AP515" s="788" t="n"/>
    </row>
    <row r="516" ht="15" customHeight="1" s="789">
      <c r="A516" s="1561" t="n"/>
      <c r="B516" s="1218" t="n"/>
      <c r="C516" s="1219" t="n"/>
      <c r="D516" s="1219" t="n"/>
      <c r="E516" s="1223" t="n"/>
      <c r="F516" s="1219" t="n"/>
      <c r="G516" s="902" t="n"/>
      <c r="H516" s="902" t="n"/>
      <c r="I516" s="1219" t="n"/>
      <c r="J516" s="1219" t="n"/>
      <c r="K516" s="1219" t="n"/>
      <c r="L516" s="1221" t="n"/>
      <c r="M516" s="1221" t="n"/>
      <c r="N516" s="1221" t="n"/>
      <c r="O516" s="1221" t="n"/>
      <c r="P516" s="1221" t="n"/>
      <c r="Q516" s="1221" t="n"/>
      <c r="R516" s="1221" t="n"/>
      <c r="S516" s="1221" t="n"/>
      <c r="T516" s="1221" t="n"/>
      <c r="U516" s="1221" t="n"/>
      <c r="V516" s="1221" t="n"/>
      <c r="W516" s="1221" t="n"/>
      <c r="X516" s="1221" t="n"/>
      <c r="Y516" s="1222" t="n"/>
      <c r="Z516" s="1222" t="n"/>
      <c r="AA516" s="1080" t="n"/>
      <c r="AB516" s="788" t="n"/>
      <c r="AC516" s="788" t="n"/>
      <c r="AD516" s="788" t="n"/>
      <c r="AE516" s="788" t="n"/>
      <c r="AF516" s="788" t="n"/>
      <c r="AG516" s="788" t="n"/>
      <c r="AH516" s="788" t="n"/>
      <c r="AI516" s="788" t="n"/>
      <c r="AJ516" s="788" t="n"/>
      <c r="AK516" s="788" t="n"/>
      <c r="AL516" s="788" t="n"/>
      <c r="AM516" s="788" t="n"/>
      <c r="AN516" s="788" t="n"/>
      <c r="AO516" s="788" t="n"/>
      <c r="AP516" s="788" t="n"/>
    </row>
    <row r="517" ht="15" customHeight="1" s="789">
      <c r="A517" s="1561" t="n"/>
      <c r="B517" s="1218" t="n"/>
      <c r="C517" s="1219" t="n"/>
      <c r="D517" s="1219" t="n"/>
      <c r="E517" s="1223" t="n"/>
      <c r="F517" s="1219" t="n"/>
      <c r="G517" s="902" t="n"/>
      <c r="H517" s="902" t="n"/>
      <c r="I517" s="1219" t="n"/>
      <c r="J517" s="1219" t="n"/>
      <c r="K517" s="1219" t="n"/>
      <c r="L517" s="1221" t="n"/>
      <c r="M517" s="1221" t="n"/>
      <c r="N517" s="1221" t="n"/>
      <c r="O517" s="1221" t="n"/>
      <c r="P517" s="1221" t="n"/>
      <c r="Q517" s="1221" t="n"/>
      <c r="R517" s="1221" t="n"/>
      <c r="S517" s="1221" t="n"/>
      <c r="T517" s="1221" t="n"/>
      <c r="U517" s="1221" t="n"/>
      <c r="V517" s="1221" t="n"/>
      <c r="W517" s="1221" t="n"/>
      <c r="X517" s="1221" t="n"/>
      <c r="Y517" s="1222" t="n"/>
      <c r="Z517" s="1222" t="n"/>
      <c r="AA517" s="1080" t="n"/>
      <c r="AB517" s="788" t="n"/>
      <c r="AC517" s="788" t="n"/>
      <c r="AD517" s="788" t="n"/>
      <c r="AE517" s="788" t="n"/>
      <c r="AF517" s="788" t="n"/>
      <c r="AG517" s="788" t="n"/>
      <c r="AH517" s="788" t="n"/>
      <c r="AI517" s="788" t="n"/>
      <c r="AJ517" s="788" t="n"/>
      <c r="AK517" s="788" t="n"/>
      <c r="AL517" s="788" t="n"/>
      <c r="AM517" s="788" t="n"/>
      <c r="AN517" s="788" t="n"/>
      <c r="AO517" s="788" t="n"/>
      <c r="AP517" s="788" t="n"/>
    </row>
    <row r="518" ht="15" customHeight="1" s="789">
      <c r="A518" s="1561" t="n"/>
      <c r="B518" s="1218" t="n"/>
      <c r="C518" s="1219" t="n"/>
      <c r="D518" s="1219" t="n"/>
      <c r="E518" s="1223" t="n"/>
      <c r="F518" s="1219" t="n"/>
      <c r="G518" s="902" t="n"/>
      <c r="H518" s="902" t="n"/>
      <c r="I518" s="1219" t="n"/>
      <c r="J518" s="1219" t="n"/>
      <c r="K518" s="1219" t="n"/>
      <c r="L518" s="1221" t="n"/>
      <c r="M518" s="1221" t="n"/>
      <c r="N518" s="1221" t="n"/>
      <c r="O518" s="1221" t="n"/>
      <c r="P518" s="1221" t="n"/>
      <c r="Q518" s="1221" t="n"/>
      <c r="R518" s="1221" t="n"/>
      <c r="S518" s="1221" t="n"/>
      <c r="T518" s="1221" t="n"/>
      <c r="U518" s="1221" t="n"/>
      <c r="V518" s="1221" t="n"/>
      <c r="W518" s="1221" t="n"/>
      <c r="X518" s="1221" t="n"/>
      <c r="Y518" s="1222" t="n"/>
      <c r="Z518" s="1222" t="n"/>
      <c r="AA518" s="1080" t="n"/>
      <c r="AB518" s="788" t="n"/>
      <c r="AC518" s="788" t="n"/>
      <c r="AD518" s="788" t="n"/>
      <c r="AE518" s="788" t="n"/>
      <c r="AF518" s="788" t="n"/>
      <c r="AG518" s="788" t="n"/>
      <c r="AH518" s="788" t="n"/>
      <c r="AI518" s="788" t="n"/>
      <c r="AJ518" s="788" t="n"/>
      <c r="AK518" s="788" t="n"/>
      <c r="AL518" s="788" t="n"/>
      <c r="AM518" s="788" t="n"/>
      <c r="AN518" s="788" t="n"/>
      <c r="AO518" s="788" t="n"/>
      <c r="AP518" s="788" t="n"/>
    </row>
    <row r="519" ht="15" customHeight="1" s="789">
      <c r="A519" s="1561" t="n"/>
      <c r="B519" s="1218" t="n"/>
      <c r="C519" s="1219" t="n"/>
      <c r="D519" s="1219" t="n"/>
      <c r="E519" s="1223" t="n"/>
      <c r="F519" s="1219" t="n"/>
      <c r="G519" s="902" t="n"/>
      <c r="H519" s="902" t="n"/>
      <c r="I519" s="1219" t="n"/>
      <c r="J519" s="1219" t="n"/>
      <c r="K519" s="1219" t="n"/>
      <c r="L519" s="1221" t="n"/>
      <c r="M519" s="1221" t="n"/>
      <c r="N519" s="1221" t="n"/>
      <c r="O519" s="1221" t="n"/>
      <c r="P519" s="1221" t="n"/>
      <c r="Q519" s="1221" t="n"/>
      <c r="R519" s="1221" t="n"/>
      <c r="S519" s="1221" t="n"/>
      <c r="T519" s="1221" t="n"/>
      <c r="U519" s="1221" t="n"/>
      <c r="V519" s="1221" t="n"/>
      <c r="W519" s="1221" t="n"/>
      <c r="X519" s="1221" t="n"/>
      <c r="Y519" s="1222" t="n"/>
      <c r="Z519" s="1222" t="n"/>
      <c r="AA519" s="1080" t="n"/>
      <c r="AB519" s="788" t="n"/>
      <c r="AC519" s="788" t="n"/>
      <c r="AD519" s="788" t="n"/>
      <c r="AE519" s="788" t="n"/>
      <c r="AF519" s="788" t="n"/>
      <c r="AG519" s="788" t="n"/>
      <c r="AH519" s="788" t="n"/>
      <c r="AI519" s="788" t="n"/>
      <c r="AJ519" s="788" t="n"/>
      <c r="AK519" s="788" t="n"/>
      <c r="AL519" s="788" t="n"/>
      <c r="AM519" s="788" t="n"/>
      <c r="AN519" s="788" t="n"/>
      <c r="AO519" s="788" t="n"/>
      <c r="AP519" s="788" t="n"/>
    </row>
    <row r="520" ht="15" customHeight="1" s="789">
      <c r="A520" s="1561" t="n"/>
      <c r="B520" s="1218" t="n"/>
      <c r="C520" s="1219" t="n"/>
      <c r="D520" s="1219" t="n"/>
      <c r="E520" s="1223" t="n"/>
      <c r="F520" s="1219" t="n"/>
      <c r="G520" s="902" t="n"/>
      <c r="H520" s="902" t="n"/>
      <c r="I520" s="1219" t="n"/>
      <c r="J520" s="1219" t="n"/>
      <c r="K520" s="1219" t="n"/>
      <c r="L520" s="1221" t="n"/>
      <c r="M520" s="1221" t="n"/>
      <c r="N520" s="1221" t="n"/>
      <c r="O520" s="1221" t="n"/>
      <c r="P520" s="1221" t="n"/>
      <c r="Q520" s="1221" t="n"/>
      <c r="R520" s="1221" t="n"/>
      <c r="S520" s="1221" t="n"/>
      <c r="T520" s="1221" t="n"/>
      <c r="U520" s="1221" t="n"/>
      <c r="V520" s="1221" t="n"/>
      <c r="W520" s="1221" t="n"/>
      <c r="X520" s="1221" t="n"/>
      <c r="Y520" s="1222" t="n"/>
      <c r="Z520" s="1222" t="n"/>
      <c r="AA520" s="1080" t="n"/>
      <c r="AB520" s="788" t="n"/>
      <c r="AC520" s="788" t="n"/>
      <c r="AD520" s="788" t="n"/>
      <c r="AE520" s="788" t="n"/>
      <c r="AF520" s="788" t="n"/>
      <c r="AG520" s="788" t="n"/>
      <c r="AH520" s="788" t="n"/>
      <c r="AI520" s="788" t="n"/>
      <c r="AJ520" s="788" t="n"/>
      <c r="AK520" s="788" t="n"/>
      <c r="AL520" s="788" t="n"/>
      <c r="AM520" s="788" t="n"/>
      <c r="AN520" s="788" t="n"/>
      <c r="AO520" s="788" t="n"/>
      <c r="AP520" s="788" t="n"/>
    </row>
    <row r="521" ht="15" customHeight="1" s="789">
      <c r="A521" s="1561" t="n"/>
      <c r="B521" s="1218" t="n"/>
      <c r="C521" s="1219" t="n"/>
      <c r="D521" s="1219" t="n"/>
      <c r="E521" s="1223" t="n"/>
      <c r="F521" s="1219" t="n"/>
      <c r="G521" s="902" t="n"/>
      <c r="H521" s="902" t="n"/>
      <c r="I521" s="1219" t="n"/>
      <c r="J521" s="1219" t="n"/>
      <c r="K521" s="1219" t="n"/>
      <c r="L521" s="1221" t="n"/>
      <c r="M521" s="1221" t="n"/>
      <c r="N521" s="1221" t="n"/>
      <c r="O521" s="1221" t="n"/>
      <c r="P521" s="1221" t="n"/>
      <c r="Q521" s="1221" t="n"/>
      <c r="R521" s="1221" t="n"/>
      <c r="S521" s="1221" t="n"/>
      <c r="T521" s="1221" t="n"/>
      <c r="U521" s="1221" t="n"/>
      <c r="V521" s="1221" t="n"/>
      <c r="W521" s="1221" t="n"/>
      <c r="X521" s="1221" t="n"/>
      <c r="Y521" s="1222" t="n"/>
      <c r="Z521" s="1222" t="n"/>
      <c r="AA521" s="1080" t="n"/>
      <c r="AB521" s="788" t="n"/>
      <c r="AC521" s="788" t="n"/>
      <c r="AD521" s="788" t="n"/>
      <c r="AE521" s="788" t="n"/>
      <c r="AF521" s="788" t="n"/>
      <c r="AG521" s="788" t="n"/>
      <c r="AH521" s="788" t="n"/>
      <c r="AI521" s="788" t="n"/>
      <c r="AJ521" s="788" t="n"/>
      <c r="AK521" s="788" t="n"/>
      <c r="AL521" s="788" t="n"/>
      <c r="AM521" s="788" t="n"/>
      <c r="AN521" s="788" t="n"/>
      <c r="AO521" s="788" t="n"/>
      <c r="AP521" s="788" t="n"/>
    </row>
    <row r="522" ht="15" customHeight="1" s="789">
      <c r="A522" s="1561" t="n"/>
      <c r="B522" s="1218" t="n"/>
      <c r="C522" s="1219" t="n"/>
      <c r="D522" s="1219" t="n"/>
      <c r="E522" s="1223" t="n"/>
      <c r="F522" s="1219" t="n"/>
      <c r="G522" s="902" t="n"/>
      <c r="H522" s="902" t="n"/>
      <c r="I522" s="1219" t="n"/>
      <c r="J522" s="1219" t="n"/>
      <c r="K522" s="1219" t="n"/>
      <c r="L522" s="1221" t="n"/>
      <c r="M522" s="1221" t="n"/>
      <c r="N522" s="1221" t="n"/>
      <c r="O522" s="1221" t="n"/>
      <c r="P522" s="1221" t="n"/>
      <c r="Q522" s="1221" t="n"/>
      <c r="R522" s="1221" t="n"/>
      <c r="S522" s="1221" t="n"/>
      <c r="T522" s="1221" t="n"/>
      <c r="U522" s="1221" t="n"/>
      <c r="V522" s="1221" t="n"/>
      <c r="W522" s="1221" t="n"/>
      <c r="X522" s="1221" t="n"/>
      <c r="Y522" s="1222" t="n"/>
      <c r="Z522" s="1222" t="n"/>
      <c r="AA522" s="1080" t="n"/>
      <c r="AB522" s="788" t="n"/>
      <c r="AC522" s="788" t="n"/>
      <c r="AD522" s="788" t="n"/>
      <c r="AE522" s="788" t="n"/>
      <c r="AF522" s="788" t="n"/>
      <c r="AG522" s="788" t="n"/>
      <c r="AH522" s="788" t="n"/>
      <c r="AI522" s="788" t="n"/>
      <c r="AJ522" s="788" t="n"/>
      <c r="AK522" s="788" t="n"/>
      <c r="AL522" s="788" t="n"/>
      <c r="AM522" s="788" t="n"/>
      <c r="AN522" s="788" t="n"/>
      <c r="AO522" s="788" t="n"/>
      <c r="AP522" s="788" t="n"/>
    </row>
    <row r="523" ht="15" customHeight="1" s="789">
      <c r="A523" s="1561" t="n"/>
      <c r="B523" s="1218" t="n"/>
      <c r="C523" s="1219" t="n"/>
      <c r="D523" s="1219" t="n"/>
      <c r="E523" s="1223" t="n"/>
      <c r="F523" s="1219" t="n"/>
      <c r="G523" s="902" t="n"/>
      <c r="H523" s="902" t="n"/>
      <c r="I523" s="1219" t="n"/>
      <c r="J523" s="1219" t="n"/>
      <c r="K523" s="1219" t="n"/>
      <c r="L523" s="1221" t="n"/>
      <c r="M523" s="1221" t="n"/>
      <c r="N523" s="1221" t="n"/>
      <c r="O523" s="1221" t="n"/>
      <c r="P523" s="1221" t="n"/>
      <c r="Q523" s="1221" t="n"/>
      <c r="R523" s="1221" t="n"/>
      <c r="S523" s="1221" t="n"/>
      <c r="T523" s="1221" t="n"/>
      <c r="U523" s="1221" t="n"/>
      <c r="V523" s="1221" t="n"/>
      <c r="W523" s="1221" t="n"/>
      <c r="X523" s="1221" t="n"/>
      <c r="Y523" s="1222" t="n"/>
      <c r="Z523" s="1222" t="n"/>
      <c r="AA523" s="1080" t="n"/>
      <c r="AB523" s="788" t="n"/>
      <c r="AC523" s="788" t="n"/>
      <c r="AD523" s="788" t="n"/>
      <c r="AE523" s="788" t="n"/>
      <c r="AF523" s="788" t="n"/>
      <c r="AG523" s="788" t="n"/>
      <c r="AH523" s="788" t="n"/>
      <c r="AI523" s="788" t="n"/>
      <c r="AJ523" s="788" t="n"/>
      <c r="AK523" s="788" t="n"/>
      <c r="AL523" s="788" t="n"/>
      <c r="AM523" s="788" t="n"/>
      <c r="AN523" s="788" t="n"/>
      <c r="AO523" s="788" t="n"/>
      <c r="AP523" s="788" t="n"/>
    </row>
    <row r="524" ht="15" customHeight="1" s="789">
      <c r="A524" s="1561" t="n"/>
      <c r="B524" s="1218" t="n"/>
      <c r="C524" s="1219" t="n"/>
      <c r="D524" s="1219" t="n"/>
      <c r="E524" s="1223" t="n"/>
      <c r="F524" s="1219" t="n"/>
      <c r="G524" s="902" t="n"/>
      <c r="H524" s="902" t="n"/>
      <c r="I524" s="1219" t="n"/>
      <c r="J524" s="1219" t="n"/>
      <c r="K524" s="1219" t="n"/>
      <c r="L524" s="1221" t="n"/>
      <c r="M524" s="1221" t="n"/>
      <c r="N524" s="1221" t="n"/>
      <c r="O524" s="1221" t="n"/>
      <c r="P524" s="1221" t="n"/>
      <c r="Q524" s="1221" t="n"/>
      <c r="R524" s="1221" t="n"/>
      <c r="S524" s="1221" t="n"/>
      <c r="T524" s="1221" t="n"/>
      <c r="U524" s="1221" t="n"/>
      <c r="V524" s="1221" t="n"/>
      <c r="W524" s="1221" t="n"/>
      <c r="X524" s="1221" t="n"/>
      <c r="Y524" s="1222" t="n"/>
      <c r="Z524" s="1222" t="n"/>
      <c r="AA524" s="1080" t="n"/>
      <c r="AB524" s="788" t="n"/>
      <c r="AC524" s="788" t="n"/>
      <c r="AD524" s="788" t="n"/>
      <c r="AE524" s="788" t="n"/>
      <c r="AF524" s="788" t="n"/>
      <c r="AG524" s="788" t="n"/>
      <c r="AH524" s="788" t="n"/>
      <c r="AI524" s="788" t="n"/>
      <c r="AJ524" s="788" t="n"/>
      <c r="AK524" s="788" t="n"/>
      <c r="AL524" s="788" t="n"/>
      <c r="AM524" s="788" t="n"/>
      <c r="AN524" s="788" t="n"/>
      <c r="AO524" s="788" t="n"/>
      <c r="AP524" s="788" t="n"/>
    </row>
    <row r="525" ht="15" customHeight="1" s="789">
      <c r="A525" s="1561" t="n"/>
      <c r="B525" s="1218" t="n"/>
      <c r="C525" s="1219" t="n"/>
      <c r="D525" s="1219" t="n"/>
      <c r="E525" s="1223" t="n"/>
      <c r="F525" s="1219" t="n"/>
      <c r="G525" s="902" t="n"/>
      <c r="H525" s="902" t="n"/>
      <c r="I525" s="1219" t="n"/>
      <c r="J525" s="1219" t="n"/>
      <c r="K525" s="1219" t="n"/>
      <c r="L525" s="1221" t="n"/>
      <c r="M525" s="1221" t="n"/>
      <c r="N525" s="1221" t="n"/>
      <c r="O525" s="1221" t="n"/>
      <c r="P525" s="1221" t="n"/>
      <c r="Q525" s="1221" t="n"/>
      <c r="R525" s="1221" t="n"/>
      <c r="S525" s="1221" t="n"/>
      <c r="T525" s="1221" t="n"/>
      <c r="U525" s="1221" t="n"/>
      <c r="V525" s="1221" t="n"/>
      <c r="W525" s="1221" t="n"/>
      <c r="X525" s="1221" t="n"/>
      <c r="Y525" s="1222" t="n"/>
      <c r="Z525" s="1222" t="n"/>
      <c r="AA525" s="1080" t="n"/>
      <c r="AB525" s="788" t="n"/>
      <c r="AC525" s="788" t="n"/>
      <c r="AD525" s="788" t="n"/>
      <c r="AE525" s="788" t="n"/>
      <c r="AF525" s="788" t="n"/>
      <c r="AG525" s="788" t="n"/>
      <c r="AH525" s="788" t="n"/>
      <c r="AI525" s="788" t="n"/>
      <c r="AJ525" s="788" t="n"/>
      <c r="AK525" s="788" t="n"/>
      <c r="AL525" s="788" t="n"/>
      <c r="AM525" s="788" t="n"/>
      <c r="AN525" s="788" t="n"/>
      <c r="AO525" s="788" t="n"/>
      <c r="AP525" s="788" t="n"/>
    </row>
    <row r="526" ht="15" customHeight="1" s="789">
      <c r="A526" s="1561" t="n"/>
      <c r="B526" s="1218" t="n"/>
      <c r="C526" s="1219" t="n"/>
      <c r="D526" s="1219" t="n"/>
      <c r="E526" s="1223" t="n"/>
      <c r="F526" s="1219" t="n"/>
      <c r="G526" s="902" t="n"/>
      <c r="H526" s="902" t="n"/>
      <c r="I526" s="1219" t="n"/>
      <c r="J526" s="1219" t="n"/>
      <c r="K526" s="1219" t="n"/>
      <c r="L526" s="1221" t="n"/>
      <c r="M526" s="1221" t="n"/>
      <c r="N526" s="1221" t="n"/>
      <c r="O526" s="1221" t="n"/>
      <c r="P526" s="1221" t="n"/>
      <c r="Q526" s="1221" t="n"/>
      <c r="R526" s="1221" t="n"/>
      <c r="S526" s="1221" t="n"/>
      <c r="T526" s="1221" t="n"/>
      <c r="U526" s="1221" t="n"/>
      <c r="V526" s="1221" t="n"/>
      <c r="W526" s="1221" t="n"/>
      <c r="X526" s="1221" t="n"/>
      <c r="Y526" s="1222" t="n"/>
      <c r="Z526" s="1222" t="n"/>
      <c r="AA526" s="1080" t="n"/>
      <c r="AB526" s="788" t="n"/>
      <c r="AC526" s="788" t="n"/>
      <c r="AD526" s="788" t="n"/>
      <c r="AE526" s="788" t="n"/>
      <c r="AF526" s="788" t="n"/>
      <c r="AG526" s="788" t="n"/>
      <c r="AH526" s="788" t="n"/>
      <c r="AI526" s="788" t="n"/>
      <c r="AJ526" s="788" t="n"/>
      <c r="AK526" s="788" t="n"/>
      <c r="AL526" s="788" t="n"/>
      <c r="AM526" s="788" t="n"/>
      <c r="AN526" s="788" t="n"/>
      <c r="AO526" s="788" t="n"/>
      <c r="AP526" s="788" t="n"/>
    </row>
    <row r="527" ht="15" customHeight="1" s="789">
      <c r="A527" s="1561" t="n"/>
      <c r="B527" s="1218" t="n"/>
      <c r="C527" s="1219" t="n"/>
      <c r="D527" s="1219" t="n"/>
      <c r="E527" s="1223" t="n"/>
      <c r="F527" s="1219" t="n"/>
      <c r="G527" s="902" t="n"/>
      <c r="H527" s="902" t="n"/>
      <c r="I527" s="1219" t="n"/>
      <c r="J527" s="1219" t="n"/>
      <c r="K527" s="1219" t="n"/>
      <c r="L527" s="1221" t="n"/>
      <c r="M527" s="1221" t="n"/>
      <c r="N527" s="1221" t="n"/>
      <c r="O527" s="1221" t="n"/>
      <c r="P527" s="1221" t="n"/>
      <c r="Q527" s="1221" t="n"/>
      <c r="R527" s="1221" t="n"/>
      <c r="S527" s="1221" t="n"/>
      <c r="T527" s="1221" t="n"/>
      <c r="U527" s="1221" t="n"/>
      <c r="V527" s="1221" t="n"/>
      <c r="W527" s="1221" t="n"/>
      <c r="X527" s="1221" t="n"/>
      <c r="Y527" s="1222" t="n"/>
      <c r="Z527" s="1222" t="n"/>
      <c r="AA527" s="1080" t="n"/>
      <c r="AB527" s="788" t="n"/>
      <c r="AC527" s="788" t="n"/>
      <c r="AD527" s="788" t="n"/>
      <c r="AE527" s="788" t="n"/>
      <c r="AF527" s="788" t="n"/>
      <c r="AG527" s="788" t="n"/>
      <c r="AH527" s="788" t="n"/>
      <c r="AI527" s="788" t="n"/>
      <c r="AJ527" s="788" t="n"/>
      <c r="AK527" s="788" t="n"/>
      <c r="AL527" s="788" t="n"/>
      <c r="AM527" s="788" t="n"/>
      <c r="AN527" s="788" t="n"/>
      <c r="AO527" s="788" t="n"/>
      <c r="AP527" s="788" t="n"/>
    </row>
    <row r="528" ht="15" customHeight="1" s="789">
      <c r="A528" s="1561" t="n"/>
      <c r="B528" s="1218" t="n"/>
      <c r="C528" s="1219" t="n"/>
      <c r="D528" s="1219" t="n"/>
      <c r="E528" s="1223" t="n"/>
      <c r="F528" s="1219" t="n"/>
      <c r="G528" s="902" t="n"/>
      <c r="H528" s="902" t="n"/>
      <c r="I528" s="1219" t="n"/>
      <c r="J528" s="1219" t="n"/>
      <c r="K528" s="1219" t="n"/>
      <c r="L528" s="1221" t="n"/>
      <c r="M528" s="1221" t="n"/>
      <c r="N528" s="1221" t="n"/>
      <c r="O528" s="1221" t="n"/>
      <c r="P528" s="1221" t="n"/>
      <c r="Q528" s="1221" t="n"/>
      <c r="R528" s="1221" t="n"/>
      <c r="S528" s="1221" t="n"/>
      <c r="T528" s="1221" t="n"/>
      <c r="U528" s="1221" t="n"/>
      <c r="V528" s="1221" t="n"/>
      <c r="W528" s="1221" t="n"/>
      <c r="X528" s="1221" t="n"/>
      <c r="Y528" s="1222" t="n"/>
      <c r="Z528" s="1222" t="n"/>
      <c r="AA528" s="1080" t="n"/>
      <c r="AB528" s="788" t="n"/>
      <c r="AC528" s="788" t="n"/>
      <c r="AD528" s="788" t="n"/>
      <c r="AE528" s="788" t="n"/>
      <c r="AF528" s="788" t="n"/>
      <c r="AG528" s="788" t="n"/>
      <c r="AH528" s="788" t="n"/>
      <c r="AI528" s="788" t="n"/>
      <c r="AJ528" s="788" t="n"/>
      <c r="AK528" s="788" t="n"/>
      <c r="AL528" s="788" t="n"/>
      <c r="AM528" s="788" t="n"/>
      <c r="AN528" s="788" t="n"/>
      <c r="AO528" s="788" t="n"/>
      <c r="AP528" s="788" t="n"/>
    </row>
    <row r="529" ht="15" customHeight="1" s="789">
      <c r="A529" s="1561" t="n"/>
      <c r="B529" s="1218" t="n"/>
      <c r="C529" s="1219" t="n"/>
      <c r="D529" s="1219" t="n"/>
      <c r="E529" s="1223" t="n"/>
      <c r="F529" s="1219" t="n"/>
      <c r="G529" s="902" t="n"/>
      <c r="H529" s="902" t="n"/>
      <c r="I529" s="1219" t="n"/>
      <c r="J529" s="1219" t="n"/>
      <c r="K529" s="1219" t="n"/>
      <c r="L529" s="1221" t="n"/>
      <c r="M529" s="1221" t="n"/>
      <c r="N529" s="1221" t="n"/>
      <c r="O529" s="1221" t="n"/>
      <c r="P529" s="1221" t="n"/>
      <c r="Q529" s="1221" t="n"/>
      <c r="R529" s="1221" t="n"/>
      <c r="S529" s="1221" t="n"/>
      <c r="T529" s="1221" t="n"/>
      <c r="U529" s="1221" t="n"/>
      <c r="V529" s="1221" t="n"/>
      <c r="W529" s="1221" t="n"/>
      <c r="X529" s="1221" t="n"/>
      <c r="Y529" s="1222" t="n"/>
      <c r="Z529" s="1222" t="n"/>
      <c r="AA529" s="1080" t="n"/>
      <c r="AB529" s="788" t="n"/>
      <c r="AC529" s="788" t="n"/>
      <c r="AD529" s="788" t="n"/>
      <c r="AE529" s="788" t="n"/>
      <c r="AF529" s="788" t="n"/>
      <c r="AG529" s="788" t="n"/>
      <c r="AH529" s="788" t="n"/>
      <c r="AI529" s="788" t="n"/>
      <c r="AJ529" s="788" t="n"/>
      <c r="AK529" s="788" t="n"/>
      <c r="AL529" s="788" t="n"/>
      <c r="AM529" s="788" t="n"/>
      <c r="AN529" s="788" t="n"/>
      <c r="AO529" s="788" t="n"/>
      <c r="AP529" s="788" t="n"/>
    </row>
    <row r="530" ht="15" customHeight="1" s="789">
      <c r="A530" s="1561" t="n"/>
      <c r="B530" s="1218" t="n"/>
      <c r="C530" s="1219" t="n"/>
      <c r="D530" s="1219" t="n"/>
      <c r="E530" s="1223" t="n"/>
      <c r="F530" s="1219" t="n"/>
      <c r="G530" s="902" t="n"/>
      <c r="H530" s="902" t="n"/>
      <c r="I530" s="1219" t="n"/>
      <c r="J530" s="1219" t="n"/>
      <c r="K530" s="1219" t="n"/>
      <c r="L530" s="1221" t="n"/>
      <c r="M530" s="1221" t="n"/>
      <c r="N530" s="1221" t="n"/>
      <c r="O530" s="1221" t="n"/>
      <c r="P530" s="1221" t="n"/>
      <c r="Q530" s="1221" t="n"/>
      <c r="R530" s="1221" t="n"/>
      <c r="S530" s="1221" t="n"/>
      <c r="T530" s="1221" t="n"/>
      <c r="U530" s="1221" t="n"/>
      <c r="V530" s="1221" t="n"/>
      <c r="W530" s="1221" t="n"/>
      <c r="X530" s="1221" t="n"/>
      <c r="Y530" s="1222" t="n"/>
      <c r="Z530" s="1222" t="n"/>
      <c r="AA530" s="1080" t="n"/>
      <c r="AB530" s="788" t="n"/>
      <c r="AC530" s="788" t="n"/>
      <c r="AD530" s="788" t="n"/>
      <c r="AE530" s="788" t="n"/>
      <c r="AF530" s="788" t="n"/>
      <c r="AG530" s="788" t="n"/>
      <c r="AH530" s="788" t="n"/>
      <c r="AI530" s="788" t="n"/>
      <c r="AJ530" s="788" t="n"/>
      <c r="AK530" s="788" t="n"/>
      <c r="AL530" s="788" t="n"/>
      <c r="AM530" s="788" t="n"/>
      <c r="AN530" s="788" t="n"/>
      <c r="AO530" s="788" t="n"/>
      <c r="AP530" s="788" t="n"/>
    </row>
    <row r="531" ht="15" customHeight="1" s="789">
      <c r="A531" s="1561" t="n"/>
      <c r="B531" s="1218" t="n"/>
      <c r="C531" s="1219" t="n"/>
      <c r="D531" s="1219" t="n"/>
      <c r="E531" s="1223" t="n"/>
      <c r="F531" s="1219" t="n"/>
      <c r="G531" s="902" t="n"/>
      <c r="H531" s="902" t="n"/>
      <c r="I531" s="1219" t="n"/>
      <c r="J531" s="1219" t="n"/>
      <c r="K531" s="1219" t="n"/>
      <c r="L531" s="1221" t="n"/>
      <c r="M531" s="1221" t="n"/>
      <c r="N531" s="1221" t="n"/>
      <c r="O531" s="1221" t="n"/>
      <c r="P531" s="1221" t="n"/>
      <c r="Q531" s="1221" t="n"/>
      <c r="R531" s="1221" t="n"/>
      <c r="S531" s="1221" t="n"/>
      <c r="T531" s="1221" t="n"/>
      <c r="U531" s="1221" t="n"/>
      <c r="V531" s="1221" t="n"/>
      <c r="W531" s="1221" t="n"/>
      <c r="X531" s="1221" t="n"/>
      <c r="Y531" s="1222" t="n"/>
      <c r="Z531" s="1222" t="n"/>
      <c r="AA531" s="1080" t="n"/>
      <c r="AB531" s="788" t="n"/>
      <c r="AC531" s="788" t="n"/>
      <c r="AD531" s="788" t="n"/>
      <c r="AE531" s="788" t="n"/>
      <c r="AF531" s="788" t="n"/>
      <c r="AG531" s="788" t="n"/>
      <c r="AH531" s="788" t="n"/>
      <c r="AI531" s="788" t="n"/>
      <c r="AJ531" s="788" t="n"/>
      <c r="AK531" s="788" t="n"/>
      <c r="AL531" s="788" t="n"/>
      <c r="AM531" s="788" t="n"/>
      <c r="AN531" s="788" t="n"/>
      <c r="AO531" s="788" t="n"/>
      <c r="AP531" s="788" t="n"/>
    </row>
    <row r="532" ht="15" customHeight="1" s="789">
      <c r="A532" s="1561" t="n"/>
      <c r="B532" s="1218" t="n"/>
      <c r="C532" s="1219" t="n"/>
      <c r="D532" s="1219" t="n"/>
      <c r="E532" s="1223" t="n"/>
      <c r="F532" s="1219" t="n"/>
      <c r="G532" s="902" t="n"/>
      <c r="H532" s="902" t="n"/>
      <c r="I532" s="1219" t="n"/>
      <c r="J532" s="1219" t="n"/>
      <c r="K532" s="1219" t="n"/>
      <c r="L532" s="1221" t="n"/>
      <c r="M532" s="1221" t="n"/>
      <c r="N532" s="1221" t="n"/>
      <c r="O532" s="1221" t="n"/>
      <c r="P532" s="1221" t="n"/>
      <c r="Q532" s="1221" t="n"/>
      <c r="R532" s="1221" t="n"/>
      <c r="S532" s="1221" t="n"/>
      <c r="T532" s="1221" t="n"/>
      <c r="U532" s="1221" t="n"/>
      <c r="V532" s="1221" t="n"/>
      <c r="W532" s="1221" t="n"/>
      <c r="X532" s="1221" t="n"/>
      <c r="Y532" s="1222" t="n"/>
      <c r="Z532" s="1222" t="n"/>
      <c r="AA532" s="1080" t="n"/>
      <c r="AB532" s="788" t="n"/>
      <c r="AC532" s="788" t="n"/>
      <c r="AD532" s="788" t="n"/>
      <c r="AE532" s="788" t="n"/>
      <c r="AF532" s="788" t="n"/>
      <c r="AG532" s="788" t="n"/>
      <c r="AH532" s="788" t="n"/>
      <c r="AI532" s="788" t="n"/>
      <c r="AJ532" s="788" t="n"/>
      <c r="AK532" s="788" t="n"/>
      <c r="AL532" s="788" t="n"/>
      <c r="AM532" s="788" t="n"/>
      <c r="AN532" s="788" t="n"/>
      <c r="AO532" s="788" t="n"/>
      <c r="AP532" s="788" t="n"/>
    </row>
    <row r="533" ht="15" customHeight="1" s="789">
      <c r="A533" s="1561" t="n"/>
      <c r="B533" s="1218" t="n"/>
      <c r="C533" s="1219" t="n"/>
      <c r="D533" s="1219" t="n"/>
      <c r="E533" s="1223" t="n"/>
      <c r="F533" s="1219" t="n"/>
      <c r="G533" s="902" t="n"/>
      <c r="H533" s="902" t="n"/>
      <c r="I533" s="1219" t="n"/>
      <c r="J533" s="1219" t="n"/>
      <c r="K533" s="1219" t="n"/>
      <c r="L533" s="1221" t="n"/>
      <c r="M533" s="1221" t="n"/>
      <c r="N533" s="1221" t="n"/>
      <c r="O533" s="1221" t="n"/>
      <c r="P533" s="1221" t="n"/>
      <c r="Q533" s="1221" t="n"/>
      <c r="R533" s="1221" t="n"/>
      <c r="S533" s="1221" t="n"/>
      <c r="T533" s="1221" t="n"/>
      <c r="U533" s="1221" t="n"/>
      <c r="V533" s="1221" t="n"/>
      <c r="W533" s="1221" t="n"/>
      <c r="X533" s="1221" t="n"/>
      <c r="Y533" s="1222" t="n"/>
      <c r="Z533" s="1222" t="n"/>
      <c r="AA533" s="1080" t="n"/>
      <c r="AB533" s="788" t="n"/>
      <c r="AC533" s="788" t="n"/>
      <c r="AD533" s="788" t="n"/>
      <c r="AE533" s="788" t="n"/>
      <c r="AF533" s="788" t="n"/>
      <c r="AG533" s="788" t="n"/>
      <c r="AH533" s="788" t="n"/>
      <c r="AI533" s="788" t="n"/>
      <c r="AJ533" s="788" t="n"/>
      <c r="AK533" s="788" t="n"/>
      <c r="AL533" s="788" t="n"/>
      <c r="AM533" s="788" t="n"/>
      <c r="AN533" s="788" t="n"/>
      <c r="AO533" s="788" t="n"/>
      <c r="AP533" s="788" t="n"/>
    </row>
    <row r="534" ht="15" customHeight="1" s="789">
      <c r="A534" s="1561" t="n"/>
      <c r="B534" s="1218" t="n"/>
      <c r="C534" s="1219" t="n"/>
      <c r="D534" s="1219" t="n"/>
      <c r="E534" s="1223" t="n"/>
      <c r="F534" s="1219" t="n"/>
      <c r="G534" s="902" t="n"/>
      <c r="H534" s="902" t="n"/>
      <c r="I534" s="1219" t="n"/>
      <c r="J534" s="1219" t="n"/>
      <c r="K534" s="1219" t="n"/>
      <c r="L534" s="1221" t="n"/>
      <c r="M534" s="1221" t="n"/>
      <c r="N534" s="1221" t="n"/>
      <c r="O534" s="1221" t="n"/>
      <c r="P534" s="1221" t="n"/>
      <c r="Q534" s="1221" t="n"/>
      <c r="R534" s="1221" t="n"/>
      <c r="S534" s="1221" t="n"/>
      <c r="T534" s="1221" t="n"/>
      <c r="U534" s="1221" t="n"/>
      <c r="V534" s="1221" t="n"/>
      <c r="W534" s="1221" t="n"/>
      <c r="X534" s="1221" t="n"/>
      <c r="Y534" s="1222" t="n"/>
      <c r="Z534" s="1222" t="n"/>
      <c r="AA534" s="1080" t="n"/>
      <c r="AB534" s="788" t="n"/>
      <c r="AC534" s="788" t="n"/>
      <c r="AD534" s="788" t="n"/>
      <c r="AE534" s="788" t="n"/>
      <c r="AF534" s="788" t="n"/>
      <c r="AG534" s="788" t="n"/>
      <c r="AH534" s="788" t="n"/>
      <c r="AI534" s="788" t="n"/>
      <c r="AJ534" s="788" t="n"/>
      <c r="AK534" s="788" t="n"/>
      <c r="AL534" s="788" t="n"/>
      <c r="AM534" s="788" t="n"/>
      <c r="AN534" s="788" t="n"/>
      <c r="AO534" s="788" t="n"/>
      <c r="AP534" s="788" t="n"/>
    </row>
    <row r="535" ht="15" customHeight="1" s="789">
      <c r="A535" s="1561" t="n"/>
      <c r="B535" s="1218" t="n"/>
      <c r="C535" s="1219" t="n"/>
      <c r="D535" s="1219" t="n"/>
      <c r="E535" s="1223" t="n"/>
      <c r="F535" s="1219" t="n"/>
      <c r="G535" s="902" t="n"/>
      <c r="H535" s="902" t="n"/>
      <c r="I535" s="1219" t="n"/>
      <c r="J535" s="1219" t="n"/>
      <c r="K535" s="1219" t="n"/>
      <c r="L535" s="1221" t="n"/>
      <c r="M535" s="1221" t="n"/>
      <c r="N535" s="1221" t="n"/>
      <c r="O535" s="1221" t="n"/>
      <c r="P535" s="1221" t="n"/>
      <c r="Q535" s="1221" t="n"/>
      <c r="R535" s="1221" t="n"/>
      <c r="S535" s="1221" t="n"/>
      <c r="T535" s="1221" t="n"/>
      <c r="U535" s="1221" t="n"/>
      <c r="V535" s="1221" t="n"/>
      <c r="W535" s="1221" t="n"/>
      <c r="X535" s="1221" t="n"/>
      <c r="Y535" s="1222" t="n"/>
      <c r="Z535" s="1222" t="n"/>
      <c r="AA535" s="1080" t="n"/>
      <c r="AB535" s="788" t="n"/>
      <c r="AC535" s="788" t="n"/>
      <c r="AD535" s="788" t="n"/>
      <c r="AE535" s="788" t="n"/>
      <c r="AF535" s="788" t="n"/>
      <c r="AG535" s="788" t="n"/>
      <c r="AH535" s="788" t="n"/>
      <c r="AI535" s="788" t="n"/>
      <c r="AJ535" s="788" t="n"/>
      <c r="AK535" s="788" t="n"/>
      <c r="AL535" s="788" t="n"/>
      <c r="AM535" s="788" t="n"/>
      <c r="AN535" s="788" t="n"/>
      <c r="AO535" s="788" t="n"/>
      <c r="AP535" s="788" t="n"/>
    </row>
    <row r="536" ht="15" customHeight="1" s="789">
      <c r="A536" s="1561" t="n"/>
      <c r="B536" s="1218" t="n"/>
      <c r="C536" s="1219" t="n"/>
      <c r="D536" s="1219" t="n"/>
      <c r="E536" s="1223" t="n"/>
      <c r="F536" s="1219" t="n"/>
      <c r="G536" s="902" t="n"/>
      <c r="H536" s="902" t="n"/>
      <c r="I536" s="1219" t="n"/>
      <c r="J536" s="1219" t="n"/>
      <c r="K536" s="1219" t="n"/>
      <c r="L536" s="1221" t="n"/>
      <c r="M536" s="1221" t="n"/>
      <c r="N536" s="1221" t="n"/>
      <c r="O536" s="1221" t="n"/>
      <c r="P536" s="1221" t="n"/>
      <c r="Q536" s="1221" t="n"/>
      <c r="R536" s="1221" t="n"/>
      <c r="S536" s="1221" t="n"/>
      <c r="T536" s="1221" t="n"/>
      <c r="U536" s="1221" t="n"/>
      <c r="V536" s="1221" t="n"/>
      <c r="W536" s="1221" t="n"/>
      <c r="X536" s="1221" t="n"/>
      <c r="Y536" s="1222" t="n"/>
      <c r="Z536" s="1222" t="n"/>
      <c r="AA536" s="1080" t="n"/>
      <c r="AB536" s="788" t="n"/>
      <c r="AC536" s="788" t="n"/>
      <c r="AD536" s="788" t="n"/>
      <c r="AE536" s="788" t="n"/>
      <c r="AF536" s="788" t="n"/>
      <c r="AG536" s="788" t="n"/>
      <c r="AH536" s="788" t="n"/>
      <c r="AI536" s="788" t="n"/>
      <c r="AJ536" s="788" t="n"/>
      <c r="AK536" s="788" t="n"/>
      <c r="AL536" s="788" t="n"/>
      <c r="AM536" s="788" t="n"/>
      <c r="AN536" s="788" t="n"/>
      <c r="AO536" s="788" t="n"/>
      <c r="AP536" s="788" t="n"/>
    </row>
    <row r="537" ht="15" customHeight="1" s="789">
      <c r="A537" s="1561" t="n"/>
      <c r="B537" s="1218" t="n"/>
      <c r="C537" s="1219" t="n"/>
      <c r="D537" s="1219" t="n"/>
      <c r="E537" s="1223" t="n"/>
      <c r="F537" s="1219" t="n"/>
      <c r="G537" s="902" t="n"/>
      <c r="H537" s="902" t="n"/>
      <c r="I537" s="1219" t="n"/>
      <c r="J537" s="1219" t="n"/>
      <c r="K537" s="1219" t="n"/>
      <c r="L537" s="1221" t="n"/>
      <c r="M537" s="1221" t="n"/>
      <c r="N537" s="1221" t="n"/>
      <c r="O537" s="1221" t="n"/>
      <c r="P537" s="1221" t="n"/>
      <c r="Q537" s="1221" t="n"/>
      <c r="R537" s="1221" t="n"/>
      <c r="S537" s="1221" t="n"/>
      <c r="T537" s="1221" t="n"/>
      <c r="U537" s="1221" t="n"/>
      <c r="V537" s="1221" t="n"/>
      <c r="W537" s="1221" t="n"/>
      <c r="X537" s="1221" t="n"/>
      <c r="Y537" s="1222" t="n"/>
      <c r="Z537" s="1222" t="n"/>
      <c r="AA537" s="1080" t="n"/>
      <c r="AB537" s="788" t="n"/>
      <c r="AC537" s="788" t="n"/>
      <c r="AD537" s="788" t="n"/>
      <c r="AE537" s="788" t="n"/>
      <c r="AF537" s="788" t="n"/>
      <c r="AG537" s="788" t="n"/>
      <c r="AH537" s="788" t="n"/>
      <c r="AI537" s="788" t="n"/>
      <c r="AJ537" s="788" t="n"/>
      <c r="AK537" s="788" t="n"/>
      <c r="AL537" s="788" t="n"/>
      <c r="AM537" s="788" t="n"/>
      <c r="AN537" s="788" t="n"/>
      <c r="AO537" s="788" t="n"/>
      <c r="AP537" s="788" t="n"/>
    </row>
    <row r="538" ht="15" customHeight="1" s="789">
      <c r="A538" s="1561" t="n"/>
      <c r="B538" s="1218" t="n"/>
      <c r="C538" s="1219" t="n"/>
      <c r="D538" s="1219" t="n"/>
      <c r="E538" s="1223" t="n"/>
      <c r="F538" s="1219" t="n"/>
      <c r="G538" s="902" t="n"/>
      <c r="H538" s="902" t="n"/>
      <c r="I538" s="1219" t="n"/>
      <c r="J538" s="1219" t="n"/>
      <c r="K538" s="1219" t="n"/>
      <c r="L538" s="1221" t="n"/>
      <c r="M538" s="1221" t="n"/>
      <c r="N538" s="1221" t="n"/>
      <c r="O538" s="1221" t="n"/>
      <c r="P538" s="1221" t="n"/>
      <c r="Q538" s="1221" t="n"/>
      <c r="R538" s="1221" t="n"/>
      <c r="S538" s="1221" t="n"/>
      <c r="T538" s="1221" t="n"/>
      <c r="U538" s="1221" t="n"/>
      <c r="V538" s="1221" t="n"/>
      <c r="W538" s="1221" t="n"/>
      <c r="X538" s="1221" t="n"/>
      <c r="Y538" s="1222" t="n"/>
      <c r="Z538" s="1222" t="n"/>
      <c r="AA538" s="1080" t="n"/>
      <c r="AB538" s="788" t="n"/>
      <c r="AC538" s="788" t="n"/>
      <c r="AD538" s="788" t="n"/>
      <c r="AE538" s="788" t="n"/>
      <c r="AF538" s="788" t="n"/>
      <c r="AG538" s="788" t="n"/>
      <c r="AH538" s="788" t="n"/>
      <c r="AI538" s="788" t="n"/>
      <c r="AJ538" s="788" t="n"/>
      <c r="AK538" s="788" t="n"/>
      <c r="AL538" s="788" t="n"/>
      <c r="AM538" s="788" t="n"/>
      <c r="AN538" s="788" t="n"/>
      <c r="AO538" s="788" t="n"/>
      <c r="AP538" s="788" t="n"/>
    </row>
    <row r="539" ht="15" customHeight="1" s="789">
      <c r="A539" s="1561" t="n"/>
      <c r="B539" s="1218" t="n"/>
      <c r="C539" s="1219" t="n"/>
      <c r="D539" s="1219" t="n"/>
      <c r="E539" s="1223" t="n"/>
      <c r="F539" s="1219" t="n"/>
      <c r="G539" s="902" t="n"/>
      <c r="H539" s="902" t="n"/>
      <c r="I539" s="1219" t="n"/>
      <c r="J539" s="1219" t="n"/>
      <c r="K539" s="1219" t="n"/>
      <c r="L539" s="1221" t="n"/>
      <c r="M539" s="1221" t="n"/>
      <c r="N539" s="1221" t="n"/>
      <c r="O539" s="1221" t="n"/>
      <c r="P539" s="1221" t="n"/>
      <c r="Q539" s="1221" t="n"/>
      <c r="R539" s="1221" t="n"/>
      <c r="S539" s="1221" t="n"/>
      <c r="T539" s="1221" t="n"/>
      <c r="U539" s="1221" t="n"/>
      <c r="V539" s="1221" t="n"/>
      <c r="W539" s="1221" t="n"/>
      <c r="X539" s="1221" t="n"/>
      <c r="Y539" s="1222" t="n"/>
      <c r="Z539" s="1222" t="n"/>
      <c r="AA539" s="1080" t="n"/>
      <c r="AB539" s="788" t="n"/>
      <c r="AC539" s="788" t="n"/>
      <c r="AD539" s="788" t="n"/>
      <c r="AE539" s="788" t="n"/>
      <c r="AF539" s="788" t="n"/>
      <c r="AG539" s="788" t="n"/>
      <c r="AH539" s="788" t="n"/>
      <c r="AI539" s="788" t="n"/>
      <c r="AJ539" s="788" t="n"/>
      <c r="AK539" s="788" t="n"/>
      <c r="AL539" s="788" t="n"/>
      <c r="AM539" s="788" t="n"/>
      <c r="AN539" s="788" t="n"/>
      <c r="AO539" s="788" t="n"/>
      <c r="AP539" s="788" t="n"/>
    </row>
    <row r="540" ht="15" customHeight="1" s="789">
      <c r="A540" s="1561" t="n"/>
      <c r="B540" s="1218" t="n"/>
      <c r="C540" s="1219" t="n"/>
      <c r="D540" s="1219" t="n"/>
      <c r="E540" s="1223" t="n"/>
      <c r="F540" s="1219" t="n"/>
      <c r="G540" s="902" t="n"/>
      <c r="H540" s="902" t="n"/>
      <c r="I540" s="1219" t="n"/>
      <c r="J540" s="1219" t="n"/>
      <c r="K540" s="1219" t="n"/>
      <c r="L540" s="1221" t="n"/>
      <c r="M540" s="1221" t="n"/>
      <c r="N540" s="1221" t="n"/>
      <c r="O540" s="1221" t="n"/>
      <c r="P540" s="1221" t="n"/>
      <c r="Q540" s="1221" t="n"/>
      <c r="R540" s="1221" t="n"/>
      <c r="S540" s="1221" t="n"/>
      <c r="T540" s="1221" t="n"/>
      <c r="U540" s="1221" t="n"/>
      <c r="V540" s="1221" t="n"/>
      <c r="W540" s="1221" t="n"/>
      <c r="X540" s="1221" t="n"/>
      <c r="Y540" s="1222" t="n"/>
      <c r="Z540" s="1222" t="n"/>
      <c r="AA540" s="1080" t="n"/>
      <c r="AB540" s="788" t="n"/>
      <c r="AC540" s="788" t="n"/>
      <c r="AD540" s="788" t="n"/>
      <c r="AE540" s="788" t="n"/>
      <c r="AF540" s="788" t="n"/>
      <c r="AG540" s="788" t="n"/>
      <c r="AH540" s="788" t="n"/>
      <c r="AI540" s="788" t="n"/>
      <c r="AJ540" s="788" t="n"/>
      <c r="AK540" s="788" t="n"/>
      <c r="AL540" s="788" t="n"/>
      <c r="AM540" s="788" t="n"/>
      <c r="AN540" s="788" t="n"/>
      <c r="AO540" s="788" t="n"/>
      <c r="AP540" s="788" t="n"/>
    </row>
    <row r="541" ht="15" customHeight="1" s="789">
      <c r="A541" s="1561" t="n"/>
      <c r="B541" s="1218" t="n"/>
      <c r="C541" s="1219" t="n"/>
      <c r="D541" s="1219" t="n"/>
      <c r="E541" s="1223" t="n"/>
      <c r="F541" s="1219" t="n"/>
      <c r="G541" s="902" t="n"/>
      <c r="H541" s="902" t="n"/>
      <c r="I541" s="1219" t="n"/>
      <c r="J541" s="1219" t="n"/>
      <c r="K541" s="1219" t="n"/>
      <c r="L541" s="1221" t="n"/>
      <c r="M541" s="1221" t="n"/>
      <c r="N541" s="1221" t="n"/>
      <c r="O541" s="1221" t="n"/>
      <c r="P541" s="1221" t="n"/>
      <c r="Q541" s="1221" t="n"/>
      <c r="R541" s="1221" t="n"/>
      <c r="S541" s="1221" t="n"/>
      <c r="T541" s="1221" t="n"/>
      <c r="U541" s="1221" t="n"/>
      <c r="V541" s="1221" t="n"/>
      <c r="W541" s="1221" t="n"/>
      <c r="X541" s="1221" t="n"/>
      <c r="Y541" s="1222" t="n"/>
      <c r="Z541" s="1222" t="n"/>
      <c r="AA541" s="1080" t="n"/>
      <c r="AB541" s="788" t="n"/>
      <c r="AC541" s="788" t="n"/>
      <c r="AD541" s="788" t="n"/>
      <c r="AE541" s="788" t="n"/>
      <c r="AF541" s="788" t="n"/>
      <c r="AG541" s="788" t="n"/>
      <c r="AH541" s="788" t="n"/>
      <c r="AI541" s="788" t="n"/>
      <c r="AJ541" s="788" t="n"/>
      <c r="AK541" s="788" t="n"/>
      <c r="AL541" s="788" t="n"/>
      <c r="AM541" s="788" t="n"/>
      <c r="AN541" s="788" t="n"/>
      <c r="AO541" s="788" t="n"/>
      <c r="AP541" s="788" t="n"/>
    </row>
    <row r="542" ht="15" customHeight="1" s="789">
      <c r="A542" s="1561" t="n"/>
      <c r="B542" s="1218" t="n"/>
      <c r="C542" s="1219" t="n"/>
      <c r="D542" s="1219" t="n"/>
      <c r="E542" s="1223" t="n"/>
      <c r="F542" s="1219" t="n"/>
      <c r="G542" s="902" t="n"/>
      <c r="H542" s="902" t="n"/>
      <c r="I542" s="1219" t="n"/>
      <c r="J542" s="1219" t="n"/>
      <c r="K542" s="1219" t="n"/>
      <c r="L542" s="1221" t="n"/>
      <c r="M542" s="1221" t="n"/>
      <c r="N542" s="1221" t="n"/>
      <c r="O542" s="1221" t="n"/>
      <c r="P542" s="1221" t="n"/>
      <c r="Q542" s="1221" t="n"/>
      <c r="R542" s="1221" t="n"/>
      <c r="S542" s="1221" t="n"/>
      <c r="T542" s="1221" t="n"/>
      <c r="U542" s="1221" t="n"/>
      <c r="V542" s="1221" t="n"/>
      <c r="W542" s="1221" t="n"/>
      <c r="X542" s="1221" t="n"/>
      <c r="Y542" s="1222" t="n"/>
      <c r="Z542" s="1222" t="n"/>
      <c r="AA542" s="1080" t="n"/>
      <c r="AB542" s="788" t="n"/>
      <c r="AC542" s="788" t="n"/>
      <c r="AD542" s="788" t="n"/>
      <c r="AE542" s="788" t="n"/>
      <c r="AF542" s="788" t="n"/>
      <c r="AG542" s="788" t="n"/>
      <c r="AH542" s="788" t="n"/>
      <c r="AI542" s="788" t="n"/>
      <c r="AJ542" s="788" t="n"/>
      <c r="AK542" s="788" t="n"/>
      <c r="AL542" s="788" t="n"/>
      <c r="AM542" s="788" t="n"/>
      <c r="AN542" s="788" t="n"/>
      <c r="AO542" s="788" t="n"/>
      <c r="AP542" s="788" t="n"/>
    </row>
    <row r="543" ht="15" customHeight="1" s="789">
      <c r="A543" s="1561" t="n"/>
      <c r="B543" s="1218" t="n"/>
      <c r="C543" s="1219" t="n"/>
      <c r="D543" s="1219" t="n"/>
      <c r="E543" s="1223" t="n"/>
      <c r="F543" s="1219" t="n"/>
      <c r="G543" s="902" t="n"/>
      <c r="H543" s="902" t="n"/>
      <c r="I543" s="1219" t="n"/>
      <c r="J543" s="1219" t="n"/>
      <c r="K543" s="1219" t="n"/>
      <c r="L543" s="1221" t="n"/>
      <c r="M543" s="1221" t="n"/>
      <c r="N543" s="1221" t="n"/>
      <c r="O543" s="1221" t="n"/>
      <c r="P543" s="1221" t="n"/>
      <c r="Q543" s="1221" t="n"/>
      <c r="R543" s="1221" t="n"/>
      <c r="S543" s="1221" t="n"/>
      <c r="T543" s="1221" t="n"/>
      <c r="U543" s="1221" t="n"/>
      <c r="V543" s="1221" t="n"/>
      <c r="W543" s="1221" t="n"/>
      <c r="X543" s="1221" t="n"/>
      <c r="Y543" s="1222" t="n"/>
      <c r="Z543" s="1222" t="n"/>
      <c r="AA543" s="1080" t="n"/>
      <c r="AB543" s="788" t="n"/>
      <c r="AC543" s="788" t="n"/>
      <c r="AD543" s="788" t="n"/>
      <c r="AE543" s="788" t="n"/>
      <c r="AF543" s="788" t="n"/>
      <c r="AG543" s="788" t="n"/>
      <c r="AH543" s="788" t="n"/>
      <c r="AI543" s="788" t="n"/>
      <c r="AJ543" s="788" t="n"/>
      <c r="AK543" s="788" t="n"/>
      <c r="AL543" s="788" t="n"/>
      <c r="AM543" s="788" t="n"/>
      <c r="AN543" s="788" t="n"/>
      <c r="AO543" s="788" t="n"/>
      <c r="AP543" s="788" t="n"/>
    </row>
    <row r="544" ht="15" customHeight="1" s="789">
      <c r="A544" s="1561" t="n"/>
      <c r="B544" s="1218" t="n"/>
      <c r="C544" s="1219" t="n"/>
      <c r="D544" s="1219" t="n"/>
      <c r="E544" s="1223" t="n"/>
      <c r="F544" s="1219" t="n"/>
      <c r="G544" s="902" t="n"/>
      <c r="H544" s="902" t="n"/>
      <c r="I544" s="1219" t="n"/>
      <c r="J544" s="1219" t="n"/>
      <c r="K544" s="1219" t="n"/>
      <c r="L544" s="1221" t="n"/>
      <c r="M544" s="1221" t="n"/>
      <c r="N544" s="1221" t="n"/>
      <c r="O544" s="1221" t="n"/>
      <c r="P544" s="1221" t="n"/>
      <c r="Q544" s="1221" t="n"/>
      <c r="R544" s="1221" t="n"/>
      <c r="S544" s="1221" t="n"/>
      <c r="T544" s="1221" t="n"/>
      <c r="U544" s="1221" t="n"/>
      <c r="V544" s="1221" t="n"/>
      <c r="W544" s="1221" t="n"/>
      <c r="X544" s="1221" t="n"/>
      <c r="Y544" s="1222" t="n"/>
      <c r="Z544" s="1222" t="n"/>
      <c r="AA544" s="1080" t="n"/>
      <c r="AB544" s="788" t="n"/>
      <c r="AC544" s="788" t="n"/>
      <c r="AD544" s="788" t="n"/>
      <c r="AE544" s="788" t="n"/>
      <c r="AF544" s="788" t="n"/>
      <c r="AG544" s="788" t="n"/>
      <c r="AH544" s="788" t="n"/>
      <c r="AI544" s="788" t="n"/>
      <c r="AJ544" s="788" t="n"/>
      <c r="AK544" s="788" t="n"/>
      <c r="AL544" s="788" t="n"/>
      <c r="AM544" s="788" t="n"/>
      <c r="AN544" s="788" t="n"/>
      <c r="AO544" s="788" t="n"/>
      <c r="AP544" s="788" t="n"/>
    </row>
    <row r="545" ht="15" customHeight="1" s="789">
      <c r="A545" s="1561" t="n"/>
      <c r="B545" s="1218" t="n"/>
      <c r="C545" s="1219" t="n"/>
      <c r="D545" s="1219" t="n"/>
      <c r="E545" s="1223" t="n"/>
      <c r="F545" s="1219" t="n"/>
      <c r="G545" s="902" t="n"/>
      <c r="H545" s="902" t="n"/>
      <c r="I545" s="1219" t="n"/>
      <c r="J545" s="1219" t="n"/>
      <c r="K545" s="1219" t="n"/>
      <c r="L545" s="1221" t="n"/>
      <c r="M545" s="1221" t="n"/>
      <c r="N545" s="1221" t="n"/>
      <c r="O545" s="1221" t="n"/>
      <c r="P545" s="1221" t="n"/>
      <c r="Q545" s="1221" t="n"/>
      <c r="R545" s="1221" t="n"/>
      <c r="S545" s="1221" t="n"/>
      <c r="T545" s="1221" t="n"/>
      <c r="U545" s="1221" t="n"/>
      <c r="V545" s="1221" t="n"/>
      <c r="W545" s="1221" t="n"/>
      <c r="X545" s="1221" t="n"/>
      <c r="Y545" s="1222" t="n"/>
      <c r="Z545" s="1222" t="n"/>
      <c r="AA545" s="1080" t="n"/>
      <c r="AB545" s="788" t="n"/>
      <c r="AC545" s="788" t="n"/>
      <c r="AD545" s="788" t="n"/>
      <c r="AE545" s="788" t="n"/>
      <c r="AF545" s="788" t="n"/>
      <c r="AG545" s="788" t="n"/>
      <c r="AH545" s="788" t="n"/>
      <c r="AI545" s="788" t="n"/>
      <c r="AJ545" s="788" t="n"/>
      <c r="AK545" s="788" t="n"/>
      <c r="AL545" s="788" t="n"/>
      <c r="AM545" s="788" t="n"/>
      <c r="AN545" s="788" t="n"/>
      <c r="AO545" s="788" t="n"/>
      <c r="AP545" s="788" t="n"/>
    </row>
    <row r="546" ht="15" customHeight="1" s="789">
      <c r="A546" s="1561" t="n"/>
      <c r="B546" s="1218" t="n"/>
      <c r="C546" s="1219" t="n"/>
      <c r="D546" s="1219" t="n"/>
      <c r="E546" s="1223" t="n"/>
      <c r="F546" s="1219" t="n"/>
      <c r="G546" s="902" t="n"/>
      <c r="H546" s="902" t="n"/>
      <c r="I546" s="1219" t="n"/>
      <c r="J546" s="1219" t="n"/>
      <c r="K546" s="1219" t="n"/>
      <c r="L546" s="1221" t="n"/>
      <c r="M546" s="1221" t="n"/>
      <c r="N546" s="1221" t="n"/>
      <c r="O546" s="1221" t="n"/>
      <c r="P546" s="1221" t="n"/>
      <c r="Q546" s="1221" t="n"/>
      <c r="R546" s="1221" t="n"/>
      <c r="S546" s="1221" t="n"/>
      <c r="T546" s="1221" t="n"/>
      <c r="U546" s="1221" t="n"/>
      <c r="V546" s="1221" t="n"/>
      <c r="W546" s="1221" t="n"/>
      <c r="X546" s="1221" t="n"/>
      <c r="Y546" s="1222" t="n"/>
      <c r="Z546" s="1222" t="n"/>
      <c r="AA546" s="1080" t="n"/>
      <c r="AB546" s="788" t="n"/>
      <c r="AC546" s="788" t="n"/>
      <c r="AD546" s="788" t="n"/>
      <c r="AE546" s="788" t="n"/>
      <c r="AF546" s="788" t="n"/>
      <c r="AG546" s="788" t="n"/>
      <c r="AH546" s="788" t="n"/>
      <c r="AI546" s="788" t="n"/>
      <c r="AJ546" s="788" t="n"/>
      <c r="AK546" s="788" t="n"/>
      <c r="AL546" s="788" t="n"/>
      <c r="AM546" s="788" t="n"/>
      <c r="AN546" s="788" t="n"/>
      <c r="AO546" s="788" t="n"/>
      <c r="AP546" s="788" t="n"/>
    </row>
    <row r="547" ht="15" customHeight="1" s="789">
      <c r="A547" s="1561" t="n"/>
      <c r="B547" s="1218" t="n"/>
      <c r="C547" s="1219" t="n"/>
      <c r="D547" s="1219" t="n"/>
      <c r="E547" s="1223" t="n"/>
      <c r="F547" s="1219" t="n"/>
      <c r="G547" s="902" t="n"/>
      <c r="H547" s="902" t="n"/>
      <c r="I547" s="1219" t="n"/>
      <c r="J547" s="1219" t="n"/>
      <c r="K547" s="1219" t="n"/>
      <c r="L547" s="1221" t="n"/>
      <c r="M547" s="1221" t="n"/>
      <c r="N547" s="1221" t="n"/>
      <c r="O547" s="1221" t="n"/>
      <c r="P547" s="1221" t="n"/>
      <c r="Q547" s="1221" t="n"/>
      <c r="R547" s="1221" t="n"/>
      <c r="S547" s="1221" t="n"/>
      <c r="T547" s="1221" t="n"/>
      <c r="U547" s="1221" t="n"/>
      <c r="V547" s="1221" t="n"/>
      <c r="W547" s="1221" t="n"/>
      <c r="X547" s="1221" t="n"/>
      <c r="Y547" s="1222" t="n"/>
      <c r="Z547" s="1222" t="n"/>
      <c r="AA547" s="1080" t="n"/>
      <c r="AB547" s="788" t="n"/>
      <c r="AC547" s="788" t="n"/>
      <c r="AD547" s="788" t="n"/>
      <c r="AE547" s="788" t="n"/>
      <c r="AF547" s="788" t="n"/>
      <c r="AG547" s="788" t="n"/>
      <c r="AH547" s="788" t="n"/>
      <c r="AI547" s="788" t="n"/>
      <c r="AJ547" s="788" t="n"/>
      <c r="AK547" s="788" t="n"/>
      <c r="AL547" s="788" t="n"/>
      <c r="AM547" s="788" t="n"/>
      <c r="AN547" s="788" t="n"/>
      <c r="AO547" s="788" t="n"/>
      <c r="AP547" s="788" t="n"/>
    </row>
    <row r="548" ht="15" customHeight="1" s="789">
      <c r="A548" s="1561" t="n"/>
      <c r="B548" s="1218" t="n"/>
      <c r="C548" s="1219" t="n"/>
      <c r="D548" s="1219" t="n"/>
      <c r="E548" s="1223" t="n"/>
      <c r="F548" s="1219" t="n"/>
      <c r="G548" s="902" t="n"/>
      <c r="H548" s="902" t="n"/>
      <c r="I548" s="1219" t="n"/>
      <c r="J548" s="1219" t="n"/>
      <c r="K548" s="1219" t="n"/>
      <c r="L548" s="1221" t="n"/>
      <c r="M548" s="1221" t="n"/>
      <c r="N548" s="1221" t="n"/>
      <c r="O548" s="1221" t="n"/>
      <c r="P548" s="1221" t="n"/>
      <c r="Q548" s="1221" t="n"/>
      <c r="R548" s="1221" t="n"/>
      <c r="S548" s="1221" t="n"/>
      <c r="T548" s="1221" t="n"/>
      <c r="U548" s="1221" t="n"/>
      <c r="V548" s="1221" t="n"/>
      <c r="W548" s="1221" t="n"/>
      <c r="X548" s="1221" t="n"/>
      <c r="Y548" s="1222" t="n"/>
      <c r="Z548" s="1222" t="n"/>
      <c r="AA548" s="1080" t="n"/>
      <c r="AB548" s="788" t="n"/>
      <c r="AC548" s="788" t="n"/>
      <c r="AD548" s="788" t="n"/>
      <c r="AE548" s="788" t="n"/>
      <c r="AF548" s="788" t="n"/>
      <c r="AG548" s="788" t="n"/>
      <c r="AH548" s="788" t="n"/>
      <c r="AI548" s="788" t="n"/>
      <c r="AJ548" s="788" t="n"/>
      <c r="AK548" s="788" t="n"/>
      <c r="AL548" s="788" t="n"/>
      <c r="AM548" s="788" t="n"/>
      <c r="AN548" s="788" t="n"/>
      <c r="AO548" s="788" t="n"/>
      <c r="AP548" s="788" t="n"/>
    </row>
    <row r="549" ht="15" customHeight="1" s="789">
      <c r="A549" s="1561" t="n"/>
      <c r="B549" s="1218" t="n"/>
      <c r="C549" s="1219" t="n"/>
      <c r="D549" s="1219" t="n"/>
      <c r="E549" s="1223" t="n"/>
      <c r="F549" s="1219" t="n"/>
      <c r="G549" s="902" t="n"/>
      <c r="H549" s="902" t="n"/>
      <c r="I549" s="1219" t="n"/>
      <c r="J549" s="1219" t="n"/>
      <c r="K549" s="1219" t="n"/>
      <c r="L549" s="1221" t="n"/>
      <c r="M549" s="1221" t="n"/>
      <c r="N549" s="1221" t="n"/>
      <c r="O549" s="1221" t="n"/>
      <c r="P549" s="1221" t="n"/>
      <c r="Q549" s="1221" t="n"/>
      <c r="R549" s="1221" t="n"/>
      <c r="S549" s="1221" t="n"/>
      <c r="T549" s="1221" t="n"/>
      <c r="U549" s="1221" t="n"/>
      <c r="V549" s="1221" t="n"/>
      <c r="W549" s="1221" t="n"/>
      <c r="X549" s="1221" t="n"/>
      <c r="Y549" s="1222" t="n"/>
      <c r="Z549" s="1222" t="n"/>
      <c r="AA549" s="1080" t="n"/>
      <c r="AB549" s="788" t="n"/>
      <c r="AC549" s="788" t="n"/>
      <c r="AD549" s="788" t="n"/>
      <c r="AE549" s="788" t="n"/>
      <c r="AF549" s="788" t="n"/>
      <c r="AG549" s="788" t="n"/>
      <c r="AH549" s="788" t="n"/>
      <c r="AI549" s="788" t="n"/>
      <c r="AJ549" s="788" t="n"/>
      <c r="AK549" s="788" t="n"/>
      <c r="AL549" s="788" t="n"/>
      <c r="AM549" s="788" t="n"/>
      <c r="AN549" s="788" t="n"/>
      <c r="AO549" s="788" t="n"/>
      <c r="AP549" s="788" t="n"/>
    </row>
    <row r="550" ht="15" customHeight="1" s="789">
      <c r="A550" s="1561" t="n"/>
      <c r="B550" s="1218" t="n"/>
      <c r="C550" s="1219" t="n"/>
      <c r="D550" s="1219" t="n"/>
      <c r="E550" s="1223" t="n"/>
      <c r="F550" s="1219" t="n"/>
      <c r="G550" s="902" t="n"/>
      <c r="H550" s="902" t="n"/>
      <c r="I550" s="1219" t="n"/>
      <c r="J550" s="1219" t="n"/>
      <c r="K550" s="1219" t="n"/>
      <c r="L550" s="1221" t="n"/>
      <c r="M550" s="1221" t="n"/>
      <c r="N550" s="1221" t="n"/>
      <c r="O550" s="1221" t="n"/>
      <c r="P550" s="1221" t="n"/>
      <c r="Q550" s="1221" t="n"/>
      <c r="R550" s="1221" t="n"/>
      <c r="S550" s="1221" t="n"/>
      <c r="T550" s="1221" t="n"/>
      <c r="U550" s="1221" t="n"/>
      <c r="V550" s="1221" t="n"/>
      <c r="W550" s="1221" t="n"/>
      <c r="X550" s="1221" t="n"/>
      <c r="Y550" s="1222" t="n"/>
      <c r="Z550" s="1222" t="n"/>
      <c r="AA550" s="1080" t="n"/>
      <c r="AB550" s="788" t="n"/>
      <c r="AC550" s="788" t="n"/>
      <c r="AD550" s="788" t="n"/>
      <c r="AE550" s="788" t="n"/>
      <c r="AF550" s="788" t="n"/>
      <c r="AG550" s="788" t="n"/>
      <c r="AH550" s="788" t="n"/>
      <c r="AI550" s="788" t="n"/>
      <c r="AJ550" s="788" t="n"/>
      <c r="AK550" s="788" t="n"/>
      <c r="AL550" s="788" t="n"/>
      <c r="AM550" s="788" t="n"/>
      <c r="AN550" s="788" t="n"/>
      <c r="AO550" s="788" t="n"/>
      <c r="AP550" s="788" t="n"/>
    </row>
    <row r="551" ht="15" customHeight="1" s="789">
      <c r="A551" s="1561" t="n"/>
      <c r="B551" s="1218" t="n"/>
      <c r="C551" s="1219" t="n"/>
      <c r="D551" s="1219" t="n"/>
      <c r="E551" s="1223" t="n"/>
      <c r="F551" s="1219" t="n"/>
      <c r="G551" s="902" t="n"/>
      <c r="H551" s="902" t="n"/>
      <c r="I551" s="1219" t="n"/>
      <c r="J551" s="1219" t="n"/>
      <c r="K551" s="1219" t="n"/>
      <c r="L551" s="1221" t="n"/>
      <c r="M551" s="1221" t="n"/>
      <c r="N551" s="1221" t="n"/>
      <c r="O551" s="1221" t="n"/>
      <c r="P551" s="1221" t="n"/>
      <c r="Q551" s="1221" t="n"/>
      <c r="R551" s="1221" t="n"/>
      <c r="S551" s="1221" t="n"/>
      <c r="T551" s="1221" t="n"/>
      <c r="U551" s="1221" t="n"/>
      <c r="V551" s="1221" t="n"/>
      <c r="W551" s="1221" t="n"/>
      <c r="X551" s="1221" t="n"/>
      <c r="Y551" s="1222" t="n"/>
      <c r="Z551" s="1222" t="n"/>
      <c r="AA551" s="1080" t="n"/>
      <c r="AB551" s="788" t="n"/>
      <c r="AC551" s="788" t="n"/>
      <c r="AD551" s="788" t="n"/>
      <c r="AE551" s="788" t="n"/>
      <c r="AF551" s="788" t="n"/>
      <c r="AG551" s="788" t="n"/>
      <c r="AH551" s="788" t="n"/>
      <c r="AI551" s="788" t="n"/>
      <c r="AJ551" s="788" t="n"/>
      <c r="AK551" s="788" t="n"/>
      <c r="AL551" s="788" t="n"/>
      <c r="AM551" s="788" t="n"/>
      <c r="AN551" s="788" t="n"/>
      <c r="AO551" s="788" t="n"/>
      <c r="AP551" s="788" t="n"/>
    </row>
    <row r="552" ht="15" customHeight="1" s="789">
      <c r="A552" s="1561" t="n"/>
      <c r="B552" s="1218" t="n"/>
      <c r="C552" s="1219" t="n"/>
      <c r="D552" s="1219" t="n"/>
      <c r="E552" s="1223" t="n"/>
      <c r="F552" s="1219" t="n"/>
      <c r="G552" s="902" t="n"/>
      <c r="H552" s="902" t="n"/>
      <c r="I552" s="1219" t="n"/>
      <c r="J552" s="1219" t="n"/>
      <c r="K552" s="1219" t="n"/>
      <c r="L552" s="1221" t="n"/>
      <c r="M552" s="1221" t="n"/>
      <c r="N552" s="1221" t="n"/>
      <c r="O552" s="1221" t="n"/>
      <c r="P552" s="1221" t="n"/>
      <c r="Q552" s="1221" t="n"/>
      <c r="R552" s="1221" t="n"/>
      <c r="S552" s="1221" t="n"/>
      <c r="T552" s="1221" t="n"/>
      <c r="U552" s="1221" t="n"/>
      <c r="V552" s="1221" t="n"/>
      <c r="W552" s="1221" t="n"/>
      <c r="X552" s="1221" t="n"/>
      <c r="Y552" s="1222" t="n"/>
      <c r="Z552" s="1222" t="n"/>
      <c r="AA552" s="1080" t="n"/>
      <c r="AB552" s="788" t="n"/>
      <c r="AC552" s="788" t="n"/>
      <c r="AD552" s="788" t="n"/>
      <c r="AE552" s="788" t="n"/>
      <c r="AF552" s="788" t="n"/>
      <c r="AG552" s="788" t="n"/>
      <c r="AH552" s="788" t="n"/>
      <c r="AI552" s="788" t="n"/>
      <c r="AJ552" s="788" t="n"/>
      <c r="AK552" s="788" t="n"/>
      <c r="AL552" s="788" t="n"/>
      <c r="AM552" s="788" t="n"/>
      <c r="AN552" s="788" t="n"/>
      <c r="AO552" s="788" t="n"/>
      <c r="AP552" s="788" t="n"/>
    </row>
    <row r="553" ht="15" customHeight="1" s="789">
      <c r="A553" s="1561" t="n"/>
      <c r="B553" s="1218" t="n"/>
      <c r="C553" s="1219" t="n"/>
      <c r="D553" s="1219" t="n"/>
      <c r="E553" s="1223" t="n"/>
      <c r="F553" s="1219" t="n"/>
      <c r="G553" s="902" t="n"/>
      <c r="H553" s="902" t="n"/>
      <c r="I553" s="1219" t="n"/>
      <c r="J553" s="1219" t="n"/>
      <c r="K553" s="1219" t="n"/>
      <c r="L553" s="1221" t="n"/>
      <c r="M553" s="1221" t="n"/>
      <c r="N553" s="1221" t="n"/>
      <c r="O553" s="1221" t="n"/>
      <c r="P553" s="1221" t="n"/>
      <c r="Q553" s="1221" t="n"/>
      <c r="R553" s="1221" t="n"/>
      <c r="S553" s="1221" t="n"/>
      <c r="T553" s="1221" t="n"/>
      <c r="U553" s="1221" t="n"/>
      <c r="V553" s="1221" t="n"/>
      <c r="W553" s="1221" t="n"/>
      <c r="X553" s="1221" t="n"/>
      <c r="Y553" s="1222" t="n"/>
      <c r="Z553" s="1222" t="n"/>
      <c r="AA553" s="1080" t="n"/>
      <c r="AB553" s="788" t="n"/>
      <c r="AC553" s="788" t="n"/>
      <c r="AD553" s="788" t="n"/>
      <c r="AE553" s="788" t="n"/>
      <c r="AF553" s="788" t="n"/>
      <c r="AG553" s="788" t="n"/>
      <c r="AH553" s="788" t="n"/>
      <c r="AI553" s="788" t="n"/>
      <c r="AJ553" s="788" t="n"/>
      <c r="AK553" s="788" t="n"/>
      <c r="AL553" s="788" t="n"/>
      <c r="AM553" s="788" t="n"/>
      <c r="AN553" s="788" t="n"/>
      <c r="AO553" s="788" t="n"/>
      <c r="AP553" s="788" t="n"/>
    </row>
    <row r="554" ht="15" customHeight="1" s="789">
      <c r="A554" s="1561" t="n"/>
      <c r="B554" s="1218" t="n"/>
      <c r="C554" s="1219" t="n"/>
      <c r="D554" s="1219" t="n"/>
      <c r="E554" s="1223" t="n"/>
      <c r="F554" s="1219" t="n"/>
      <c r="G554" s="902" t="n"/>
      <c r="H554" s="902" t="n"/>
      <c r="I554" s="1219" t="n"/>
      <c r="J554" s="1219" t="n"/>
      <c r="K554" s="1219" t="n"/>
      <c r="L554" s="1221" t="n"/>
      <c r="M554" s="1221" t="n"/>
      <c r="N554" s="1221" t="n"/>
      <c r="O554" s="1221" t="n"/>
      <c r="P554" s="1221" t="n"/>
      <c r="Q554" s="1221" t="n"/>
      <c r="R554" s="1221" t="n"/>
      <c r="S554" s="1221" t="n"/>
      <c r="T554" s="1221" t="n"/>
      <c r="U554" s="1221" t="n"/>
      <c r="V554" s="1221" t="n"/>
      <c r="W554" s="1221" t="n"/>
      <c r="X554" s="1221" t="n"/>
      <c r="Y554" s="1222" t="n"/>
      <c r="Z554" s="1222" t="n"/>
      <c r="AA554" s="1080" t="n"/>
      <c r="AB554" s="788" t="n"/>
      <c r="AC554" s="788" t="n"/>
      <c r="AD554" s="788" t="n"/>
      <c r="AE554" s="788" t="n"/>
      <c r="AF554" s="788" t="n"/>
      <c r="AG554" s="788" t="n"/>
      <c r="AH554" s="788" t="n"/>
      <c r="AI554" s="788" t="n"/>
      <c r="AJ554" s="788" t="n"/>
      <c r="AK554" s="788" t="n"/>
      <c r="AL554" s="788" t="n"/>
      <c r="AM554" s="788" t="n"/>
      <c r="AN554" s="788" t="n"/>
      <c r="AO554" s="788" t="n"/>
      <c r="AP554" s="788" t="n"/>
    </row>
    <row r="555" ht="15" customHeight="1" s="789">
      <c r="A555" s="1561" t="n"/>
      <c r="B555" s="1218" t="n"/>
      <c r="C555" s="1219" t="n"/>
      <c r="D555" s="1219" t="n"/>
      <c r="E555" s="1223" t="n"/>
      <c r="F555" s="1219" t="n"/>
      <c r="G555" s="902" t="n"/>
      <c r="H555" s="902" t="n"/>
      <c r="I555" s="1219" t="n"/>
      <c r="J555" s="1219" t="n"/>
      <c r="K555" s="1219" t="n"/>
      <c r="L555" s="1221" t="n"/>
      <c r="M555" s="1221" t="n"/>
      <c r="N555" s="1221" t="n"/>
      <c r="O555" s="1221" t="n"/>
      <c r="P555" s="1221" t="n"/>
      <c r="Q555" s="1221" t="n"/>
      <c r="R555" s="1221" t="n"/>
      <c r="S555" s="1221" t="n"/>
      <c r="T555" s="1221" t="n"/>
      <c r="U555" s="1221" t="n"/>
      <c r="V555" s="1221" t="n"/>
      <c r="W555" s="1221" t="n"/>
      <c r="X555" s="1221" t="n"/>
      <c r="Y555" s="1222" t="n"/>
      <c r="Z555" s="1222" t="n"/>
      <c r="AA555" s="1080" t="n"/>
      <c r="AB555" s="788" t="n"/>
      <c r="AC555" s="788" t="n"/>
      <c r="AD555" s="788" t="n"/>
      <c r="AE555" s="788" t="n"/>
      <c r="AF555" s="788" t="n"/>
      <c r="AG555" s="788" t="n"/>
      <c r="AH555" s="788" t="n"/>
      <c r="AI555" s="788" t="n"/>
      <c r="AJ555" s="788" t="n"/>
      <c r="AK555" s="788" t="n"/>
      <c r="AL555" s="788" t="n"/>
      <c r="AM555" s="788" t="n"/>
      <c r="AN555" s="788" t="n"/>
      <c r="AO555" s="788" t="n"/>
      <c r="AP555" s="788" t="n"/>
    </row>
    <row r="556" ht="15" customHeight="1" s="789">
      <c r="A556" s="1561" t="n"/>
      <c r="B556" s="1218" t="n"/>
      <c r="C556" s="1219" t="n"/>
      <c r="D556" s="1219" t="n"/>
      <c r="E556" s="1223" t="n"/>
      <c r="F556" s="1219" t="n"/>
      <c r="G556" s="902" t="n"/>
      <c r="H556" s="902" t="n"/>
      <c r="I556" s="1219" t="n"/>
      <c r="J556" s="1219" t="n"/>
      <c r="K556" s="1219" t="n"/>
      <c r="L556" s="1221" t="n"/>
      <c r="M556" s="1221" t="n"/>
      <c r="N556" s="1221" t="n"/>
      <c r="O556" s="1221" t="n"/>
      <c r="P556" s="1221" t="n"/>
      <c r="Q556" s="1221" t="n"/>
      <c r="R556" s="1221" t="n"/>
      <c r="S556" s="1221" t="n"/>
      <c r="T556" s="1221" t="n"/>
      <c r="U556" s="1221" t="n"/>
      <c r="V556" s="1221" t="n"/>
      <c r="W556" s="1221" t="n"/>
      <c r="X556" s="1221" t="n"/>
      <c r="Y556" s="1222" t="n"/>
      <c r="Z556" s="1222" t="n"/>
      <c r="AA556" s="1080" t="n"/>
      <c r="AB556" s="788" t="n"/>
      <c r="AC556" s="788" t="n"/>
      <c r="AD556" s="788" t="n"/>
      <c r="AE556" s="788" t="n"/>
      <c r="AF556" s="788" t="n"/>
      <c r="AG556" s="788" t="n"/>
      <c r="AH556" s="788" t="n"/>
      <c r="AI556" s="788" t="n"/>
      <c r="AJ556" s="788" t="n"/>
      <c r="AK556" s="788" t="n"/>
      <c r="AL556" s="788" t="n"/>
      <c r="AM556" s="788" t="n"/>
      <c r="AN556" s="788" t="n"/>
      <c r="AO556" s="788" t="n"/>
      <c r="AP556" s="788" t="n"/>
    </row>
    <row r="557" ht="15" customHeight="1" s="789">
      <c r="A557" s="1561" t="n"/>
      <c r="B557" s="1218" t="n"/>
      <c r="C557" s="1219" t="n"/>
      <c r="D557" s="1219" t="n"/>
      <c r="E557" s="1223" t="n"/>
      <c r="F557" s="1219" t="n"/>
      <c r="G557" s="902" t="n"/>
      <c r="H557" s="902" t="n"/>
      <c r="I557" s="1219" t="n"/>
      <c r="J557" s="1219" t="n"/>
      <c r="K557" s="1219" t="n"/>
      <c r="L557" s="1221" t="n"/>
      <c r="M557" s="1221" t="n"/>
      <c r="N557" s="1221" t="n"/>
      <c r="O557" s="1221" t="n"/>
      <c r="P557" s="1221" t="n"/>
      <c r="Q557" s="1221" t="n"/>
      <c r="R557" s="1221" t="n"/>
      <c r="S557" s="1221" t="n"/>
      <c r="T557" s="1221" t="n"/>
      <c r="U557" s="1221" t="n"/>
      <c r="V557" s="1221" t="n"/>
      <c r="W557" s="1221" t="n"/>
      <c r="X557" s="1221" t="n"/>
      <c r="Y557" s="1222" t="n"/>
      <c r="Z557" s="1222" t="n"/>
      <c r="AA557" s="1080" t="n"/>
      <c r="AB557" s="788" t="n"/>
      <c r="AC557" s="788" t="n"/>
      <c r="AD557" s="788" t="n"/>
      <c r="AE557" s="788" t="n"/>
      <c r="AF557" s="788" t="n"/>
      <c r="AG557" s="788" t="n"/>
      <c r="AH557" s="788" t="n"/>
      <c r="AI557" s="788" t="n"/>
      <c r="AJ557" s="788" t="n"/>
      <c r="AK557" s="788" t="n"/>
      <c r="AL557" s="788" t="n"/>
      <c r="AM557" s="788" t="n"/>
      <c r="AN557" s="788" t="n"/>
      <c r="AO557" s="788" t="n"/>
      <c r="AP557" s="788" t="n"/>
    </row>
    <row r="558" ht="15" customHeight="1" s="789">
      <c r="A558" s="1561" t="n"/>
      <c r="B558" s="1218" t="n"/>
      <c r="C558" s="1219" t="n"/>
      <c r="D558" s="1219" t="n"/>
      <c r="E558" s="1223" t="n"/>
      <c r="F558" s="1219" t="n"/>
      <c r="G558" s="902" t="n"/>
      <c r="H558" s="902" t="n"/>
      <c r="I558" s="1219" t="n"/>
      <c r="J558" s="1219" t="n"/>
      <c r="K558" s="1219" t="n"/>
      <c r="L558" s="1221" t="n"/>
      <c r="M558" s="1221" t="n"/>
      <c r="N558" s="1221" t="n"/>
      <c r="O558" s="1221" t="n"/>
      <c r="P558" s="1221" t="n"/>
      <c r="Q558" s="1221" t="n"/>
      <c r="R558" s="1221" t="n"/>
      <c r="S558" s="1221" t="n"/>
      <c r="T558" s="1221" t="n"/>
      <c r="U558" s="1221" t="n"/>
      <c r="V558" s="1221" t="n"/>
      <c r="W558" s="1221" t="n"/>
      <c r="X558" s="1221" t="n"/>
      <c r="Y558" s="1222" t="n"/>
      <c r="Z558" s="1222" t="n"/>
      <c r="AA558" s="1080" t="n"/>
      <c r="AB558" s="788" t="n"/>
      <c r="AC558" s="788" t="n"/>
      <c r="AD558" s="788" t="n"/>
      <c r="AE558" s="788" t="n"/>
      <c r="AF558" s="788" t="n"/>
      <c r="AG558" s="788" t="n"/>
      <c r="AH558" s="788" t="n"/>
      <c r="AI558" s="788" t="n"/>
      <c r="AJ558" s="788" t="n"/>
      <c r="AK558" s="788" t="n"/>
      <c r="AL558" s="788" t="n"/>
      <c r="AM558" s="788" t="n"/>
      <c r="AN558" s="788" t="n"/>
      <c r="AO558" s="788" t="n"/>
      <c r="AP558" s="788" t="n"/>
    </row>
    <row r="559" ht="15" customHeight="1" s="789">
      <c r="A559" s="1561" t="n"/>
      <c r="B559" s="1218" t="n"/>
      <c r="C559" s="1219" t="n"/>
      <c r="D559" s="1219" t="n"/>
      <c r="E559" s="1223" t="n"/>
      <c r="F559" s="1219" t="n"/>
      <c r="G559" s="902" t="n"/>
      <c r="H559" s="902" t="n"/>
      <c r="I559" s="1219" t="n"/>
      <c r="J559" s="1219" t="n"/>
      <c r="K559" s="1219" t="n"/>
      <c r="L559" s="1221" t="n"/>
      <c r="M559" s="1221" t="n"/>
      <c r="N559" s="1221" t="n"/>
      <c r="O559" s="1221" t="n"/>
      <c r="P559" s="1221" t="n"/>
      <c r="Q559" s="1221" t="n"/>
      <c r="R559" s="1221" t="n"/>
      <c r="S559" s="1221" t="n"/>
      <c r="T559" s="1221" t="n"/>
      <c r="U559" s="1221" t="n"/>
      <c r="V559" s="1221" t="n"/>
      <c r="W559" s="1221" t="n"/>
      <c r="X559" s="1221" t="n"/>
      <c r="Y559" s="1222" t="n"/>
      <c r="Z559" s="1222" t="n"/>
      <c r="AA559" s="1080" t="n"/>
      <c r="AB559" s="788" t="n"/>
      <c r="AC559" s="788" t="n"/>
      <c r="AD559" s="788" t="n"/>
      <c r="AE559" s="788" t="n"/>
      <c r="AF559" s="788" t="n"/>
      <c r="AG559" s="788" t="n"/>
      <c r="AH559" s="788" t="n"/>
      <c r="AI559" s="788" t="n"/>
      <c r="AJ559" s="788" t="n"/>
      <c r="AK559" s="788" t="n"/>
      <c r="AL559" s="788" t="n"/>
      <c r="AM559" s="788" t="n"/>
      <c r="AN559" s="788" t="n"/>
      <c r="AO559" s="788" t="n"/>
      <c r="AP559" s="788" t="n"/>
    </row>
    <row r="560" ht="15" customHeight="1" s="789">
      <c r="A560" s="1561" t="n"/>
      <c r="B560" s="1218" t="n"/>
      <c r="C560" s="1219" t="n"/>
      <c r="D560" s="1219" t="n"/>
      <c r="E560" s="1223" t="n"/>
      <c r="F560" s="1219" t="n"/>
      <c r="G560" s="902" t="n"/>
      <c r="H560" s="902" t="n"/>
      <c r="I560" s="1219" t="n"/>
      <c r="J560" s="1219" t="n"/>
      <c r="K560" s="1219" t="n"/>
      <c r="L560" s="1221" t="n"/>
      <c r="M560" s="1221" t="n"/>
      <c r="N560" s="1221" t="n"/>
      <c r="O560" s="1221" t="n"/>
      <c r="P560" s="1221" t="n"/>
      <c r="Q560" s="1221" t="n"/>
      <c r="R560" s="1221" t="n"/>
      <c r="S560" s="1221" t="n"/>
      <c r="T560" s="1221" t="n"/>
      <c r="U560" s="1221" t="n"/>
      <c r="V560" s="1221" t="n"/>
      <c r="W560" s="1221" t="n"/>
      <c r="X560" s="1221" t="n"/>
      <c r="Y560" s="1222" t="n"/>
      <c r="Z560" s="1222" t="n"/>
      <c r="AA560" s="1080" t="n"/>
      <c r="AB560" s="788" t="n"/>
      <c r="AC560" s="788" t="n"/>
      <c r="AD560" s="788" t="n"/>
      <c r="AE560" s="788" t="n"/>
      <c r="AF560" s="788" t="n"/>
      <c r="AG560" s="788" t="n"/>
      <c r="AH560" s="788" t="n"/>
      <c r="AI560" s="788" t="n"/>
      <c r="AJ560" s="788" t="n"/>
      <c r="AK560" s="788" t="n"/>
      <c r="AL560" s="788" t="n"/>
      <c r="AM560" s="788" t="n"/>
      <c r="AN560" s="788" t="n"/>
      <c r="AO560" s="788" t="n"/>
      <c r="AP560" s="788" t="n"/>
    </row>
    <row r="561" ht="15" customHeight="1" s="789">
      <c r="A561" s="1561" t="n"/>
      <c r="B561" s="1218" t="n"/>
      <c r="C561" s="1219" t="n"/>
      <c r="D561" s="1219" t="n"/>
      <c r="E561" s="1223" t="n"/>
      <c r="F561" s="1219" t="n"/>
      <c r="G561" s="902" t="n"/>
      <c r="H561" s="902" t="n"/>
      <c r="I561" s="1219" t="n"/>
      <c r="J561" s="1219" t="n"/>
      <c r="K561" s="1219" t="n"/>
      <c r="L561" s="1221" t="n"/>
      <c r="M561" s="1221" t="n"/>
      <c r="N561" s="1221" t="n"/>
      <c r="O561" s="1221" t="n"/>
      <c r="P561" s="1221" t="n"/>
      <c r="Q561" s="1221" t="n"/>
      <c r="R561" s="1221" t="n"/>
      <c r="S561" s="1221" t="n"/>
      <c r="T561" s="1221" t="n"/>
      <c r="U561" s="1221" t="n"/>
      <c r="V561" s="1221" t="n"/>
      <c r="W561" s="1221" t="n"/>
      <c r="X561" s="1221" t="n"/>
      <c r="Y561" s="1222" t="n"/>
      <c r="Z561" s="1222" t="n"/>
      <c r="AA561" s="1080" t="n"/>
      <c r="AB561" s="788" t="n"/>
      <c r="AC561" s="788" t="n"/>
      <c r="AD561" s="788" t="n"/>
      <c r="AE561" s="788" t="n"/>
      <c r="AF561" s="788" t="n"/>
      <c r="AG561" s="788" t="n"/>
      <c r="AH561" s="788" t="n"/>
      <c r="AI561" s="788" t="n"/>
      <c r="AJ561" s="788" t="n"/>
      <c r="AK561" s="788" t="n"/>
      <c r="AL561" s="788" t="n"/>
      <c r="AM561" s="788" t="n"/>
      <c r="AN561" s="788" t="n"/>
      <c r="AO561" s="788" t="n"/>
      <c r="AP561" s="788" t="n"/>
    </row>
    <row r="562" ht="15" customHeight="1" s="789">
      <c r="A562" s="1561" t="n"/>
      <c r="B562" s="1218" t="n"/>
      <c r="C562" s="1219" t="n"/>
      <c r="D562" s="1219" t="n"/>
      <c r="E562" s="1223" t="n"/>
      <c r="F562" s="1219" t="n"/>
      <c r="G562" s="902" t="n"/>
      <c r="H562" s="902" t="n"/>
      <c r="I562" s="1219" t="n"/>
      <c r="J562" s="1219" t="n"/>
      <c r="K562" s="1219" t="n"/>
      <c r="L562" s="1221" t="n"/>
      <c r="M562" s="1221" t="n"/>
      <c r="N562" s="1221" t="n"/>
      <c r="O562" s="1221" t="n"/>
      <c r="P562" s="1221" t="n"/>
      <c r="Q562" s="1221" t="n"/>
      <c r="R562" s="1221" t="n"/>
      <c r="S562" s="1221" t="n"/>
      <c r="T562" s="1221" t="n"/>
      <c r="U562" s="1221" t="n"/>
      <c r="V562" s="1221" t="n"/>
      <c r="W562" s="1221" t="n"/>
      <c r="X562" s="1221" t="n"/>
      <c r="Y562" s="1222" t="n"/>
      <c r="Z562" s="1222" t="n"/>
      <c r="AA562" s="1080" t="n"/>
      <c r="AB562" s="788" t="n"/>
      <c r="AC562" s="788" t="n"/>
      <c r="AD562" s="788" t="n"/>
      <c r="AE562" s="788" t="n"/>
      <c r="AF562" s="788" t="n"/>
      <c r="AG562" s="788" t="n"/>
      <c r="AH562" s="788" t="n"/>
      <c r="AI562" s="788" t="n"/>
      <c r="AJ562" s="788" t="n"/>
      <c r="AK562" s="788" t="n"/>
      <c r="AL562" s="788" t="n"/>
      <c r="AM562" s="788" t="n"/>
      <c r="AN562" s="788" t="n"/>
      <c r="AO562" s="788" t="n"/>
      <c r="AP562" s="788" t="n"/>
    </row>
    <row r="563" ht="15" customHeight="1" s="789">
      <c r="A563" s="1561" t="n"/>
      <c r="B563" s="1218" t="n"/>
      <c r="C563" s="1219" t="n"/>
      <c r="D563" s="1219" t="n"/>
      <c r="E563" s="1223" t="n"/>
      <c r="F563" s="1219" t="n"/>
      <c r="G563" s="902" t="n"/>
      <c r="H563" s="902" t="n"/>
      <c r="I563" s="1219" t="n"/>
      <c r="J563" s="1219" t="n"/>
      <c r="K563" s="1219" t="n"/>
      <c r="L563" s="1221" t="n"/>
      <c r="M563" s="1221" t="n"/>
      <c r="N563" s="1221" t="n"/>
      <c r="O563" s="1221" t="n"/>
      <c r="P563" s="1221" t="n"/>
      <c r="Q563" s="1221" t="n"/>
      <c r="R563" s="1221" t="n"/>
      <c r="S563" s="1221" t="n"/>
      <c r="T563" s="1221" t="n"/>
      <c r="U563" s="1221" t="n"/>
      <c r="V563" s="1221" t="n"/>
      <c r="W563" s="1221" t="n"/>
      <c r="X563" s="1221" t="n"/>
      <c r="Y563" s="1222" t="n"/>
      <c r="Z563" s="1222" t="n"/>
      <c r="AA563" s="1080" t="n"/>
      <c r="AB563" s="788" t="n"/>
      <c r="AC563" s="788" t="n"/>
      <c r="AD563" s="788" t="n"/>
      <c r="AE563" s="788" t="n"/>
      <c r="AF563" s="788" t="n"/>
      <c r="AG563" s="788" t="n"/>
      <c r="AH563" s="788" t="n"/>
      <c r="AI563" s="788" t="n"/>
      <c r="AJ563" s="788" t="n"/>
      <c r="AK563" s="788" t="n"/>
      <c r="AL563" s="788" t="n"/>
      <c r="AM563" s="788" t="n"/>
      <c r="AN563" s="788" t="n"/>
      <c r="AO563" s="788" t="n"/>
      <c r="AP563" s="788" t="n"/>
    </row>
    <row r="564" ht="15" customHeight="1" s="789">
      <c r="A564" s="1561" t="n"/>
      <c r="B564" s="1218" t="n"/>
      <c r="C564" s="1219" t="n"/>
      <c r="D564" s="1219" t="n"/>
      <c r="E564" s="1223" t="n"/>
      <c r="F564" s="1219" t="n"/>
      <c r="G564" s="902" t="n"/>
      <c r="H564" s="902" t="n"/>
      <c r="I564" s="1219" t="n"/>
      <c r="J564" s="1219" t="n"/>
      <c r="K564" s="1219" t="n"/>
      <c r="L564" s="1221" t="n"/>
      <c r="M564" s="1221" t="n"/>
      <c r="N564" s="1221" t="n"/>
      <c r="O564" s="1221" t="n"/>
      <c r="P564" s="1221" t="n"/>
      <c r="Q564" s="1221" t="n"/>
      <c r="R564" s="1221" t="n"/>
      <c r="S564" s="1221" t="n"/>
      <c r="T564" s="1221" t="n"/>
      <c r="U564" s="1221" t="n"/>
      <c r="V564" s="1221" t="n"/>
      <c r="W564" s="1221" t="n"/>
      <c r="X564" s="1221" t="n"/>
      <c r="Y564" s="1222" t="n"/>
      <c r="Z564" s="1222" t="n"/>
      <c r="AA564" s="1080" t="n"/>
      <c r="AB564" s="788" t="n"/>
      <c r="AC564" s="788" t="n"/>
      <c r="AD564" s="788" t="n"/>
      <c r="AE564" s="788" t="n"/>
      <c r="AF564" s="788" t="n"/>
      <c r="AG564" s="788" t="n"/>
      <c r="AH564" s="788" t="n"/>
      <c r="AI564" s="788" t="n"/>
      <c r="AJ564" s="788" t="n"/>
      <c r="AK564" s="788" t="n"/>
      <c r="AL564" s="788" t="n"/>
      <c r="AM564" s="788" t="n"/>
      <c r="AN564" s="788" t="n"/>
      <c r="AO564" s="788" t="n"/>
      <c r="AP564" s="788" t="n"/>
    </row>
    <row r="565" ht="15" customHeight="1" s="789">
      <c r="A565" s="1561" t="n"/>
      <c r="B565" s="1218" t="n"/>
      <c r="C565" s="1219" t="n"/>
      <c r="D565" s="1219" t="n"/>
      <c r="E565" s="1223" t="n"/>
      <c r="F565" s="1219" t="n"/>
      <c r="G565" s="902" t="n"/>
      <c r="H565" s="902" t="n"/>
      <c r="I565" s="1219" t="n"/>
      <c r="J565" s="1219" t="n"/>
      <c r="K565" s="1219" t="n"/>
      <c r="L565" s="1221" t="n"/>
      <c r="M565" s="1221" t="n"/>
      <c r="N565" s="1221" t="n"/>
      <c r="O565" s="1221" t="n"/>
      <c r="P565" s="1221" t="n"/>
      <c r="Q565" s="1221" t="n"/>
      <c r="R565" s="1221" t="n"/>
      <c r="S565" s="1221" t="n"/>
      <c r="T565" s="1221" t="n"/>
      <c r="U565" s="1221" t="n"/>
      <c r="V565" s="1221" t="n"/>
      <c r="W565" s="1221" t="n"/>
      <c r="X565" s="1221" t="n"/>
      <c r="Y565" s="1222" t="n"/>
      <c r="Z565" s="1222" t="n"/>
      <c r="AA565" s="1080" t="n"/>
      <c r="AB565" s="788" t="n"/>
      <c r="AC565" s="788" t="n"/>
      <c r="AD565" s="788" t="n"/>
      <c r="AE565" s="788" t="n"/>
      <c r="AF565" s="788" t="n"/>
      <c r="AG565" s="788" t="n"/>
      <c r="AH565" s="788" t="n"/>
      <c r="AI565" s="788" t="n"/>
      <c r="AJ565" s="788" t="n"/>
      <c r="AK565" s="788" t="n"/>
      <c r="AL565" s="788" t="n"/>
      <c r="AM565" s="788" t="n"/>
      <c r="AN565" s="788" t="n"/>
      <c r="AO565" s="788" t="n"/>
      <c r="AP565" s="788" t="n"/>
    </row>
    <row r="566" ht="15" customHeight="1" s="789">
      <c r="A566" s="1561" t="n"/>
      <c r="B566" s="1218" t="n"/>
      <c r="C566" s="1219" t="n"/>
      <c r="D566" s="1219" t="n"/>
      <c r="E566" s="1223" t="n"/>
      <c r="F566" s="1219" t="n"/>
      <c r="G566" s="902" t="n"/>
      <c r="H566" s="902" t="n"/>
      <c r="I566" s="1219" t="n"/>
      <c r="J566" s="1219" t="n"/>
      <c r="K566" s="1219" t="n"/>
      <c r="L566" s="1221" t="n"/>
      <c r="M566" s="1221" t="n"/>
      <c r="N566" s="1221" t="n"/>
      <c r="O566" s="1221" t="n"/>
      <c r="P566" s="1221" t="n"/>
      <c r="Q566" s="1221" t="n"/>
      <c r="R566" s="1221" t="n"/>
      <c r="S566" s="1221" t="n"/>
      <c r="T566" s="1221" t="n"/>
      <c r="U566" s="1221" t="n"/>
      <c r="V566" s="1221" t="n"/>
      <c r="W566" s="1221" t="n"/>
      <c r="X566" s="1221" t="n"/>
      <c r="Y566" s="1222" t="n"/>
      <c r="Z566" s="1222" t="n"/>
      <c r="AA566" s="1080" t="n"/>
      <c r="AB566" s="788" t="n"/>
      <c r="AC566" s="788" t="n"/>
      <c r="AD566" s="788" t="n"/>
      <c r="AE566" s="788" t="n"/>
      <c r="AF566" s="788" t="n"/>
      <c r="AG566" s="788" t="n"/>
      <c r="AH566" s="788" t="n"/>
      <c r="AI566" s="788" t="n"/>
      <c r="AJ566" s="788" t="n"/>
      <c r="AK566" s="788" t="n"/>
      <c r="AL566" s="788" t="n"/>
      <c r="AM566" s="788" t="n"/>
      <c r="AN566" s="788" t="n"/>
      <c r="AO566" s="788" t="n"/>
      <c r="AP566" s="788" t="n"/>
    </row>
    <row r="567" ht="15" customHeight="1" s="789">
      <c r="A567" s="1561" t="n"/>
      <c r="B567" s="1218" t="n"/>
      <c r="C567" s="1219" t="n"/>
      <c r="D567" s="1219" t="n"/>
      <c r="E567" s="1223" t="n"/>
      <c r="F567" s="1219" t="n"/>
      <c r="G567" s="902" t="n"/>
      <c r="H567" s="902" t="n"/>
      <c r="I567" s="1219" t="n"/>
      <c r="J567" s="1219" t="n"/>
      <c r="K567" s="1219" t="n"/>
      <c r="L567" s="1221" t="n"/>
      <c r="M567" s="1221" t="n"/>
      <c r="N567" s="1221" t="n"/>
      <c r="O567" s="1221" t="n"/>
      <c r="P567" s="1221" t="n"/>
      <c r="Q567" s="1221" t="n"/>
      <c r="R567" s="1221" t="n"/>
      <c r="S567" s="1221" t="n"/>
      <c r="T567" s="1221" t="n"/>
      <c r="U567" s="1221" t="n"/>
      <c r="V567" s="1221" t="n"/>
      <c r="W567" s="1221" t="n"/>
      <c r="X567" s="1221" t="n"/>
      <c r="Y567" s="1222" t="n"/>
      <c r="Z567" s="1222" t="n"/>
      <c r="AA567" s="1080" t="n"/>
      <c r="AB567" s="788" t="n"/>
      <c r="AC567" s="788" t="n"/>
      <c r="AD567" s="788" t="n"/>
      <c r="AE567" s="788" t="n"/>
      <c r="AF567" s="788" t="n"/>
      <c r="AG567" s="788" t="n"/>
      <c r="AH567" s="788" t="n"/>
      <c r="AI567" s="788" t="n"/>
      <c r="AJ567" s="788" t="n"/>
      <c r="AK567" s="788" t="n"/>
      <c r="AL567" s="788" t="n"/>
      <c r="AM567" s="788" t="n"/>
      <c r="AN567" s="788" t="n"/>
      <c r="AO567" s="788" t="n"/>
      <c r="AP567" s="788" t="n"/>
    </row>
    <row r="568" ht="15" customHeight="1" s="789">
      <c r="A568" s="1561" t="n"/>
      <c r="B568" s="1218" t="n"/>
      <c r="C568" s="1219" t="n"/>
      <c r="D568" s="1219" t="n"/>
      <c r="E568" s="1223" t="n"/>
      <c r="F568" s="1219" t="n"/>
      <c r="G568" s="902" t="n"/>
      <c r="H568" s="902" t="n"/>
      <c r="I568" s="1219" t="n"/>
      <c r="J568" s="1219" t="n"/>
      <c r="K568" s="1219" t="n"/>
      <c r="L568" s="1221" t="n"/>
      <c r="M568" s="1221" t="n"/>
      <c r="N568" s="1221" t="n"/>
      <c r="O568" s="1221" t="n"/>
      <c r="P568" s="1221" t="n"/>
      <c r="Q568" s="1221" t="n"/>
      <c r="R568" s="1221" t="n"/>
      <c r="S568" s="1221" t="n"/>
      <c r="T568" s="1221" t="n"/>
      <c r="U568" s="1221" t="n"/>
      <c r="V568" s="1221" t="n"/>
      <c r="W568" s="1221" t="n"/>
      <c r="X568" s="1221" t="n"/>
      <c r="Y568" s="1222" t="n"/>
      <c r="Z568" s="1222" t="n"/>
      <c r="AA568" s="1080" t="n"/>
      <c r="AB568" s="788" t="n"/>
      <c r="AC568" s="788" t="n"/>
      <c r="AD568" s="788" t="n"/>
      <c r="AE568" s="788" t="n"/>
      <c r="AF568" s="788" t="n"/>
      <c r="AG568" s="788" t="n"/>
      <c r="AH568" s="788" t="n"/>
      <c r="AI568" s="788" t="n"/>
      <c r="AJ568" s="788" t="n"/>
      <c r="AK568" s="788" t="n"/>
      <c r="AL568" s="788" t="n"/>
      <c r="AM568" s="788" t="n"/>
      <c r="AN568" s="788" t="n"/>
      <c r="AO568" s="788" t="n"/>
      <c r="AP568" s="788" t="n"/>
    </row>
    <row r="569" ht="15" customHeight="1" s="789">
      <c r="A569" s="1561" t="n"/>
      <c r="B569" s="1218" t="n"/>
      <c r="C569" s="1219" t="n"/>
      <c r="D569" s="1219" t="n"/>
      <c r="E569" s="1223" t="n"/>
      <c r="F569" s="1219" t="n"/>
      <c r="G569" s="902" t="n"/>
      <c r="H569" s="902" t="n"/>
      <c r="I569" s="1219" t="n"/>
      <c r="J569" s="1219" t="n"/>
      <c r="K569" s="1219" t="n"/>
      <c r="L569" s="1221" t="n"/>
      <c r="M569" s="1221" t="n"/>
      <c r="N569" s="1221" t="n"/>
      <c r="O569" s="1221" t="n"/>
      <c r="P569" s="1221" t="n"/>
      <c r="Q569" s="1221" t="n"/>
      <c r="R569" s="1221" t="n"/>
      <c r="S569" s="1221" t="n"/>
      <c r="T569" s="1221" t="n"/>
      <c r="U569" s="1221" t="n"/>
      <c r="V569" s="1221" t="n"/>
      <c r="W569" s="1221" t="n"/>
      <c r="X569" s="1221" t="n"/>
      <c r="Y569" s="1222" t="n"/>
      <c r="Z569" s="1222" t="n"/>
      <c r="AA569" s="1080" t="n"/>
      <c r="AB569" s="788" t="n"/>
      <c r="AC569" s="788" t="n"/>
      <c r="AD569" s="788" t="n"/>
      <c r="AE569" s="788" t="n"/>
      <c r="AF569" s="788" t="n"/>
      <c r="AG569" s="788" t="n"/>
      <c r="AH569" s="788" t="n"/>
      <c r="AI569" s="788" t="n"/>
      <c r="AJ569" s="788" t="n"/>
      <c r="AK569" s="788" t="n"/>
      <c r="AL569" s="788" t="n"/>
      <c r="AM569" s="788" t="n"/>
      <c r="AN569" s="788" t="n"/>
      <c r="AO569" s="788" t="n"/>
      <c r="AP569" s="788" t="n"/>
    </row>
    <row r="570" ht="15" customHeight="1" s="789">
      <c r="A570" s="1561" t="n"/>
      <c r="B570" s="1218" t="n"/>
      <c r="C570" s="1219" t="n"/>
      <c r="D570" s="1219" t="n"/>
      <c r="E570" s="1223" t="n"/>
      <c r="F570" s="1219" t="n"/>
      <c r="G570" s="902" t="n"/>
      <c r="H570" s="902" t="n"/>
      <c r="I570" s="1219" t="n"/>
      <c r="J570" s="1219" t="n"/>
      <c r="K570" s="1219" t="n"/>
      <c r="L570" s="1221" t="n"/>
      <c r="M570" s="1221" t="n"/>
      <c r="N570" s="1221" t="n"/>
      <c r="O570" s="1221" t="n"/>
      <c r="P570" s="1221" t="n"/>
      <c r="Q570" s="1221" t="n"/>
      <c r="R570" s="1221" t="n"/>
      <c r="S570" s="1221" t="n"/>
      <c r="T570" s="1221" t="n"/>
      <c r="U570" s="1221" t="n"/>
      <c r="V570" s="1221" t="n"/>
      <c r="W570" s="1221" t="n"/>
      <c r="X570" s="1221" t="n"/>
      <c r="Y570" s="1222" t="n"/>
      <c r="Z570" s="1222" t="n"/>
      <c r="AA570" s="1080" t="n"/>
      <c r="AB570" s="788" t="n"/>
      <c r="AC570" s="788" t="n"/>
      <c r="AD570" s="788" t="n"/>
      <c r="AE570" s="788" t="n"/>
      <c r="AF570" s="788" t="n"/>
      <c r="AG570" s="788" t="n"/>
      <c r="AH570" s="788" t="n"/>
      <c r="AI570" s="788" t="n"/>
      <c r="AJ570" s="788" t="n"/>
      <c r="AK570" s="788" t="n"/>
      <c r="AL570" s="788" t="n"/>
      <c r="AM570" s="788" t="n"/>
      <c r="AN570" s="788" t="n"/>
      <c r="AO570" s="788" t="n"/>
      <c r="AP570" s="788" t="n"/>
    </row>
    <row r="571" ht="15" customHeight="1" s="789">
      <c r="A571" s="1561" t="n"/>
      <c r="B571" s="1218" t="n"/>
      <c r="C571" s="1219" t="n"/>
      <c r="D571" s="1219" t="n"/>
      <c r="E571" s="1223" t="n"/>
      <c r="F571" s="1219" t="n"/>
      <c r="G571" s="902" t="n"/>
      <c r="H571" s="902" t="n"/>
      <c r="I571" s="1219" t="n"/>
      <c r="J571" s="1219" t="n"/>
      <c r="K571" s="1219" t="n"/>
      <c r="L571" s="1221" t="n"/>
      <c r="M571" s="1221" t="n"/>
      <c r="N571" s="1221" t="n"/>
      <c r="O571" s="1221" t="n"/>
      <c r="P571" s="1221" t="n"/>
      <c r="Q571" s="1221" t="n"/>
      <c r="R571" s="1221" t="n"/>
      <c r="S571" s="1221" t="n"/>
      <c r="T571" s="1221" t="n"/>
      <c r="U571" s="1221" t="n"/>
      <c r="V571" s="1221" t="n"/>
      <c r="W571" s="1221" t="n"/>
      <c r="X571" s="1221" t="n"/>
      <c r="Y571" s="1222" t="n"/>
      <c r="Z571" s="1222" t="n"/>
      <c r="AA571" s="1080" t="n"/>
      <c r="AB571" s="788" t="n"/>
      <c r="AC571" s="788" t="n"/>
      <c r="AD571" s="788" t="n"/>
      <c r="AE571" s="788" t="n"/>
      <c r="AF571" s="788" t="n"/>
      <c r="AG571" s="788" t="n"/>
      <c r="AH571" s="788" t="n"/>
      <c r="AI571" s="788" t="n"/>
      <c r="AJ571" s="788" t="n"/>
      <c r="AK571" s="788" t="n"/>
      <c r="AL571" s="788" t="n"/>
      <c r="AM571" s="788" t="n"/>
      <c r="AN571" s="788" t="n"/>
      <c r="AO571" s="788" t="n"/>
      <c r="AP571" s="788" t="n"/>
    </row>
    <row r="572" ht="15" customHeight="1" s="789">
      <c r="A572" s="1561" t="n"/>
      <c r="B572" s="1218" t="n"/>
      <c r="C572" s="1219" t="n"/>
      <c r="D572" s="1219" t="n"/>
      <c r="E572" s="1223" t="n"/>
      <c r="F572" s="1219" t="n"/>
      <c r="G572" s="902" t="n"/>
      <c r="H572" s="902" t="n"/>
      <c r="I572" s="1219" t="n"/>
      <c r="J572" s="1219" t="n"/>
      <c r="K572" s="1219" t="n"/>
      <c r="L572" s="1221" t="n"/>
      <c r="M572" s="1221" t="n"/>
      <c r="N572" s="1221" t="n"/>
      <c r="O572" s="1221" t="n"/>
      <c r="P572" s="1221" t="n"/>
      <c r="Q572" s="1221" t="n"/>
      <c r="R572" s="1221" t="n"/>
      <c r="S572" s="1221" t="n"/>
      <c r="T572" s="1221" t="n"/>
      <c r="U572" s="1221" t="n"/>
      <c r="V572" s="1221" t="n"/>
      <c r="W572" s="1221" t="n"/>
      <c r="X572" s="1221" t="n"/>
      <c r="Y572" s="1222" t="n"/>
      <c r="Z572" s="1222" t="n"/>
      <c r="AA572" s="1080" t="n"/>
      <c r="AB572" s="788" t="n"/>
      <c r="AC572" s="788" t="n"/>
      <c r="AD572" s="788" t="n"/>
      <c r="AE572" s="788" t="n"/>
      <c r="AF572" s="788" t="n"/>
      <c r="AG572" s="788" t="n"/>
      <c r="AH572" s="788" t="n"/>
      <c r="AI572" s="788" t="n"/>
      <c r="AJ572" s="788" t="n"/>
      <c r="AK572" s="788" t="n"/>
      <c r="AL572" s="788" t="n"/>
      <c r="AM572" s="788" t="n"/>
      <c r="AN572" s="788" t="n"/>
      <c r="AO572" s="788" t="n"/>
      <c r="AP572" s="788" t="n"/>
    </row>
    <row r="573" ht="15" customHeight="1" s="789">
      <c r="A573" s="1561" t="n"/>
      <c r="B573" s="1218" t="n"/>
      <c r="C573" s="1219" t="n"/>
      <c r="D573" s="1219" t="n"/>
      <c r="E573" s="1223" t="n"/>
      <c r="F573" s="1219" t="n"/>
      <c r="G573" s="902" t="n"/>
      <c r="H573" s="902" t="n"/>
      <c r="I573" s="1219" t="n"/>
      <c r="J573" s="1219" t="n"/>
      <c r="K573" s="1219" t="n"/>
      <c r="L573" s="1221" t="n"/>
      <c r="M573" s="1221" t="n"/>
      <c r="N573" s="1221" t="n"/>
      <c r="O573" s="1221" t="n"/>
      <c r="P573" s="1221" t="n"/>
      <c r="Q573" s="1221" t="n"/>
      <c r="R573" s="1221" t="n"/>
      <c r="S573" s="1221" t="n"/>
      <c r="T573" s="1221" t="n"/>
      <c r="U573" s="1221" t="n"/>
      <c r="V573" s="1221" t="n"/>
      <c r="W573" s="1221" t="n"/>
      <c r="X573" s="1221" t="n"/>
      <c r="Y573" s="1222" t="n"/>
      <c r="Z573" s="1222" t="n"/>
      <c r="AA573" s="1080" t="n"/>
      <c r="AB573" s="788" t="n"/>
      <c r="AC573" s="788" t="n"/>
      <c r="AD573" s="788" t="n"/>
      <c r="AE573" s="788" t="n"/>
      <c r="AF573" s="788" t="n"/>
      <c r="AG573" s="788" t="n"/>
      <c r="AH573" s="788" t="n"/>
      <c r="AI573" s="788" t="n"/>
      <c r="AJ573" s="788" t="n"/>
      <c r="AK573" s="788" t="n"/>
      <c r="AL573" s="788" t="n"/>
      <c r="AM573" s="788" t="n"/>
      <c r="AN573" s="788" t="n"/>
      <c r="AO573" s="788" t="n"/>
      <c r="AP573" s="788" t="n"/>
    </row>
    <row r="574" ht="15" customHeight="1" s="789">
      <c r="A574" s="1561" t="n"/>
      <c r="B574" s="1218" t="n"/>
      <c r="C574" s="1219" t="n"/>
      <c r="D574" s="1219" t="n"/>
      <c r="E574" s="1223" t="n"/>
      <c r="F574" s="1219" t="n"/>
      <c r="G574" s="902" t="n"/>
      <c r="H574" s="902" t="n"/>
      <c r="I574" s="1219" t="n"/>
      <c r="J574" s="1219" t="n"/>
      <c r="K574" s="1219" t="n"/>
      <c r="L574" s="1221" t="n"/>
      <c r="M574" s="1221" t="n"/>
      <c r="N574" s="1221" t="n"/>
      <c r="O574" s="1221" t="n"/>
      <c r="P574" s="1221" t="n"/>
      <c r="Q574" s="1221" t="n"/>
      <c r="R574" s="1221" t="n"/>
      <c r="S574" s="1221" t="n"/>
      <c r="T574" s="1221" t="n"/>
      <c r="U574" s="1221" t="n"/>
      <c r="V574" s="1221" t="n"/>
      <c r="W574" s="1221" t="n"/>
      <c r="X574" s="1221" t="n"/>
      <c r="Y574" s="1222" t="n"/>
      <c r="Z574" s="1222" t="n"/>
      <c r="AA574" s="1080" t="n"/>
      <c r="AB574" s="788" t="n"/>
      <c r="AC574" s="788" t="n"/>
      <c r="AD574" s="788" t="n"/>
      <c r="AE574" s="788" t="n"/>
      <c r="AF574" s="788" t="n"/>
      <c r="AG574" s="788" t="n"/>
      <c r="AH574" s="788" t="n"/>
      <c r="AI574" s="788" t="n"/>
      <c r="AJ574" s="788" t="n"/>
      <c r="AK574" s="788" t="n"/>
      <c r="AL574" s="788" t="n"/>
      <c r="AM574" s="788" t="n"/>
      <c r="AN574" s="788" t="n"/>
      <c r="AO574" s="788" t="n"/>
      <c r="AP574" s="788" t="n"/>
    </row>
    <row r="575" ht="15" customHeight="1" s="789">
      <c r="A575" s="1561" t="n"/>
      <c r="B575" s="1218" t="n"/>
      <c r="C575" s="1219" t="n"/>
      <c r="D575" s="1219" t="n"/>
      <c r="E575" s="1223" t="n"/>
      <c r="F575" s="1219" t="n"/>
      <c r="G575" s="902" t="n"/>
      <c r="H575" s="902" t="n"/>
      <c r="I575" s="1219" t="n"/>
      <c r="J575" s="1219" t="n"/>
      <c r="K575" s="1219" t="n"/>
      <c r="L575" s="1221" t="n"/>
      <c r="M575" s="1221" t="n"/>
      <c r="N575" s="1221" t="n"/>
      <c r="O575" s="1221" t="n"/>
      <c r="P575" s="1221" t="n"/>
      <c r="Q575" s="1221" t="n"/>
      <c r="R575" s="1221" t="n"/>
      <c r="S575" s="1221" t="n"/>
      <c r="T575" s="1221" t="n"/>
      <c r="U575" s="1221" t="n"/>
      <c r="V575" s="1221" t="n"/>
      <c r="W575" s="1221" t="n"/>
      <c r="X575" s="1221" t="n"/>
      <c r="Y575" s="1222" t="n"/>
      <c r="Z575" s="1222" t="n"/>
      <c r="AA575" s="1080" t="n"/>
      <c r="AB575" s="788" t="n"/>
      <c r="AC575" s="788" t="n"/>
      <c r="AD575" s="788" t="n"/>
      <c r="AE575" s="788" t="n"/>
      <c r="AF575" s="788" t="n"/>
      <c r="AG575" s="788" t="n"/>
      <c r="AH575" s="788" t="n"/>
      <c r="AI575" s="788" t="n"/>
      <c r="AJ575" s="788" t="n"/>
      <c r="AK575" s="788" t="n"/>
      <c r="AL575" s="788" t="n"/>
      <c r="AM575" s="788" t="n"/>
      <c r="AN575" s="788" t="n"/>
      <c r="AO575" s="788" t="n"/>
      <c r="AP575" s="788" t="n"/>
    </row>
    <row r="576" ht="15" customHeight="1" s="789">
      <c r="A576" s="1561" t="n"/>
      <c r="B576" s="1218" t="n"/>
      <c r="C576" s="1219" t="n"/>
      <c r="D576" s="1219" t="n"/>
      <c r="E576" s="1223" t="n"/>
      <c r="F576" s="1219" t="n"/>
      <c r="G576" s="902" t="n"/>
      <c r="H576" s="902" t="n"/>
      <c r="I576" s="1219" t="n"/>
      <c r="J576" s="1219" t="n"/>
      <c r="K576" s="1219" t="n"/>
      <c r="L576" s="1221" t="n"/>
      <c r="M576" s="1221" t="n"/>
      <c r="N576" s="1221" t="n"/>
      <c r="O576" s="1221" t="n"/>
      <c r="P576" s="1221" t="n"/>
      <c r="Q576" s="1221" t="n"/>
      <c r="R576" s="1221" t="n"/>
      <c r="S576" s="1221" t="n"/>
      <c r="T576" s="1221" t="n"/>
      <c r="U576" s="1221" t="n"/>
      <c r="V576" s="1221" t="n"/>
      <c r="W576" s="1221" t="n"/>
      <c r="X576" s="1221" t="n"/>
      <c r="Y576" s="1222" t="n"/>
      <c r="Z576" s="1222" t="n"/>
      <c r="AA576" s="1080" t="n"/>
      <c r="AB576" s="788" t="n"/>
      <c r="AC576" s="788" t="n"/>
      <c r="AD576" s="788" t="n"/>
      <c r="AE576" s="788" t="n"/>
      <c r="AF576" s="788" t="n"/>
      <c r="AG576" s="788" t="n"/>
      <c r="AH576" s="788" t="n"/>
      <c r="AI576" s="788" t="n"/>
      <c r="AJ576" s="788" t="n"/>
      <c r="AK576" s="788" t="n"/>
      <c r="AL576" s="788" t="n"/>
      <c r="AM576" s="788" t="n"/>
      <c r="AN576" s="788" t="n"/>
      <c r="AO576" s="788" t="n"/>
      <c r="AP576" s="788" t="n"/>
    </row>
    <row r="577" ht="15" customHeight="1" s="789">
      <c r="A577" s="1561" t="n"/>
      <c r="B577" s="1218" t="n"/>
      <c r="C577" s="1219" t="n"/>
      <c r="D577" s="1219" t="n"/>
      <c r="E577" s="1223" t="n"/>
      <c r="F577" s="1219" t="n"/>
      <c r="G577" s="902" t="n"/>
      <c r="H577" s="902" t="n"/>
      <c r="I577" s="1219" t="n"/>
      <c r="J577" s="1219" t="n"/>
      <c r="K577" s="1219" t="n"/>
      <c r="L577" s="1221" t="n"/>
      <c r="M577" s="1221" t="n"/>
      <c r="N577" s="1221" t="n"/>
      <c r="O577" s="1221" t="n"/>
      <c r="P577" s="1221" t="n"/>
      <c r="Q577" s="1221" t="n"/>
      <c r="R577" s="1221" t="n"/>
      <c r="S577" s="1221" t="n"/>
      <c r="T577" s="1221" t="n"/>
      <c r="U577" s="1221" t="n"/>
      <c r="V577" s="1221" t="n"/>
      <c r="W577" s="1221" t="n"/>
      <c r="X577" s="1221" t="n"/>
      <c r="Y577" s="1222" t="n"/>
      <c r="Z577" s="1222" t="n"/>
      <c r="AA577" s="1080" t="n"/>
      <c r="AB577" s="788" t="n"/>
      <c r="AC577" s="788" t="n"/>
      <c r="AD577" s="788" t="n"/>
      <c r="AE577" s="788" t="n"/>
      <c r="AF577" s="788" t="n"/>
      <c r="AG577" s="788" t="n"/>
      <c r="AH577" s="788" t="n"/>
      <c r="AI577" s="788" t="n"/>
      <c r="AJ577" s="788" t="n"/>
      <c r="AK577" s="788" t="n"/>
      <c r="AL577" s="788" t="n"/>
      <c r="AM577" s="788" t="n"/>
      <c r="AN577" s="788" t="n"/>
      <c r="AO577" s="788" t="n"/>
      <c r="AP577" s="788" t="n"/>
    </row>
    <row r="578" ht="15" customHeight="1" s="789">
      <c r="A578" s="1561" t="n"/>
      <c r="B578" s="1218" t="n"/>
      <c r="C578" s="1219" t="n"/>
      <c r="D578" s="1219" t="n"/>
      <c r="E578" s="1223" t="n"/>
      <c r="F578" s="1219" t="n"/>
      <c r="G578" s="902" t="n"/>
      <c r="H578" s="902" t="n"/>
      <c r="I578" s="1219" t="n"/>
      <c r="J578" s="1219" t="n"/>
      <c r="K578" s="1219" t="n"/>
      <c r="L578" s="1221" t="n"/>
      <c r="M578" s="1221" t="n"/>
      <c r="N578" s="1221" t="n"/>
      <c r="O578" s="1221" t="n"/>
      <c r="P578" s="1221" t="n"/>
      <c r="Q578" s="1221" t="n"/>
      <c r="R578" s="1221" t="n"/>
      <c r="S578" s="1221" t="n"/>
      <c r="T578" s="1221" t="n"/>
      <c r="U578" s="1221" t="n"/>
      <c r="V578" s="1221" t="n"/>
      <c r="W578" s="1221" t="n"/>
      <c r="X578" s="1221" t="n"/>
      <c r="Y578" s="1222" t="n"/>
      <c r="Z578" s="1222" t="n"/>
      <c r="AA578" s="1080" t="n"/>
      <c r="AB578" s="788" t="n"/>
      <c r="AC578" s="788" t="n"/>
      <c r="AD578" s="788" t="n"/>
      <c r="AE578" s="788" t="n"/>
      <c r="AF578" s="788" t="n"/>
      <c r="AG578" s="788" t="n"/>
      <c r="AH578" s="788" t="n"/>
      <c r="AI578" s="788" t="n"/>
      <c r="AJ578" s="788" t="n"/>
      <c r="AK578" s="788" t="n"/>
      <c r="AL578" s="788" t="n"/>
      <c r="AM578" s="788" t="n"/>
      <c r="AN578" s="788" t="n"/>
      <c r="AO578" s="788" t="n"/>
      <c r="AP578" s="788" t="n"/>
    </row>
    <row r="579" ht="15" customHeight="1" s="789">
      <c r="A579" s="1561" t="n"/>
      <c r="B579" s="1218" t="n"/>
      <c r="C579" s="1219" t="n"/>
      <c r="D579" s="1219" t="n"/>
      <c r="E579" s="1223" t="n"/>
      <c r="F579" s="1219" t="n"/>
      <c r="G579" s="902" t="n"/>
      <c r="H579" s="902" t="n"/>
      <c r="I579" s="1219" t="n"/>
      <c r="J579" s="1219" t="n"/>
      <c r="K579" s="1219" t="n"/>
      <c r="L579" s="1221" t="n"/>
      <c r="M579" s="1221" t="n"/>
      <c r="N579" s="1221" t="n"/>
      <c r="O579" s="1221" t="n"/>
      <c r="P579" s="1221" t="n"/>
      <c r="Q579" s="1221" t="n"/>
      <c r="R579" s="1221" t="n"/>
      <c r="S579" s="1221" t="n"/>
      <c r="T579" s="1221" t="n"/>
      <c r="U579" s="1221" t="n"/>
      <c r="V579" s="1221" t="n"/>
      <c r="W579" s="1221" t="n"/>
      <c r="X579" s="1221" t="n"/>
      <c r="Y579" s="1222" t="n"/>
      <c r="Z579" s="1222" t="n"/>
      <c r="AA579" s="1080" t="n"/>
      <c r="AB579" s="788" t="n"/>
      <c r="AC579" s="788" t="n"/>
      <c r="AD579" s="788" t="n"/>
      <c r="AE579" s="788" t="n"/>
      <c r="AF579" s="788" t="n"/>
      <c r="AG579" s="788" t="n"/>
      <c r="AH579" s="788" t="n"/>
      <c r="AI579" s="788" t="n"/>
      <c r="AJ579" s="788" t="n"/>
      <c r="AK579" s="788" t="n"/>
      <c r="AL579" s="788" t="n"/>
      <c r="AM579" s="788" t="n"/>
      <c r="AN579" s="788" t="n"/>
      <c r="AO579" s="788" t="n"/>
      <c r="AP579" s="788" t="n"/>
    </row>
    <row r="580" ht="15" customHeight="1" s="789">
      <c r="A580" s="1561" t="n"/>
      <c r="B580" s="1218" t="n"/>
      <c r="C580" s="1219" t="n"/>
      <c r="D580" s="1219" t="n"/>
      <c r="E580" s="1223" t="n"/>
      <c r="F580" s="1219" t="n"/>
      <c r="G580" s="902" t="n"/>
      <c r="H580" s="902" t="n"/>
      <c r="I580" s="1219" t="n"/>
      <c r="J580" s="1219" t="n"/>
      <c r="K580" s="1219" t="n"/>
      <c r="L580" s="1221" t="n"/>
      <c r="M580" s="1221" t="n"/>
      <c r="N580" s="1221" t="n"/>
      <c r="O580" s="1221" t="n"/>
      <c r="P580" s="1221" t="n"/>
      <c r="Q580" s="1221" t="n"/>
      <c r="R580" s="1221" t="n"/>
      <c r="S580" s="1221" t="n"/>
      <c r="T580" s="1221" t="n"/>
      <c r="U580" s="1221" t="n"/>
      <c r="V580" s="1221" t="n"/>
      <c r="W580" s="1221" t="n"/>
      <c r="X580" s="1221" t="n"/>
      <c r="Y580" s="1222" t="n"/>
      <c r="Z580" s="1222" t="n"/>
      <c r="AA580" s="1080" t="n"/>
      <c r="AB580" s="788" t="n"/>
      <c r="AC580" s="788" t="n"/>
      <c r="AD580" s="788" t="n"/>
      <c r="AE580" s="788" t="n"/>
      <c r="AF580" s="788" t="n"/>
      <c r="AG580" s="788" t="n"/>
      <c r="AH580" s="788" t="n"/>
      <c r="AI580" s="788" t="n"/>
      <c r="AJ580" s="788" t="n"/>
      <c r="AK580" s="788" t="n"/>
      <c r="AL580" s="788" t="n"/>
      <c r="AM580" s="788" t="n"/>
      <c r="AN580" s="788" t="n"/>
      <c r="AO580" s="788" t="n"/>
      <c r="AP580" s="788" t="n"/>
    </row>
    <row r="581" ht="15" customHeight="1" s="789">
      <c r="A581" s="1561" t="n"/>
      <c r="B581" s="1218" t="n"/>
      <c r="C581" s="1219" t="n"/>
      <c r="D581" s="1219" t="n"/>
      <c r="E581" s="1223" t="n"/>
      <c r="F581" s="1219" t="n"/>
      <c r="G581" s="902" t="n"/>
      <c r="H581" s="902" t="n"/>
      <c r="I581" s="1219" t="n"/>
      <c r="J581" s="1219" t="n"/>
      <c r="K581" s="1219" t="n"/>
      <c r="L581" s="1221" t="n"/>
      <c r="M581" s="1221" t="n"/>
      <c r="N581" s="1221" t="n"/>
      <c r="O581" s="1221" t="n"/>
      <c r="P581" s="1221" t="n"/>
      <c r="Q581" s="1221" t="n"/>
      <c r="R581" s="1221" t="n"/>
      <c r="S581" s="1221" t="n"/>
      <c r="T581" s="1221" t="n"/>
      <c r="U581" s="1221" t="n"/>
      <c r="V581" s="1221" t="n"/>
      <c r="W581" s="1221" t="n"/>
      <c r="X581" s="1221" t="n"/>
      <c r="Y581" s="1222" t="n"/>
      <c r="Z581" s="1222" t="n"/>
      <c r="AA581" s="1080" t="n"/>
      <c r="AB581" s="788" t="n"/>
      <c r="AC581" s="788" t="n"/>
      <c r="AD581" s="788" t="n"/>
      <c r="AE581" s="788" t="n"/>
      <c r="AF581" s="788" t="n"/>
      <c r="AG581" s="788" t="n"/>
      <c r="AH581" s="788" t="n"/>
      <c r="AI581" s="788" t="n"/>
      <c r="AJ581" s="788" t="n"/>
      <c r="AK581" s="788" t="n"/>
      <c r="AL581" s="788" t="n"/>
      <c r="AM581" s="788" t="n"/>
      <c r="AN581" s="788" t="n"/>
      <c r="AO581" s="788" t="n"/>
      <c r="AP581" s="788" t="n"/>
    </row>
    <row r="582" ht="15" customHeight="1" s="789">
      <c r="A582" s="1561" t="n"/>
      <c r="B582" s="1218" t="n"/>
      <c r="C582" s="1219" t="n"/>
      <c r="D582" s="1219" t="n"/>
      <c r="E582" s="1223" t="n"/>
      <c r="F582" s="1219" t="n"/>
      <c r="G582" s="902" t="n"/>
      <c r="H582" s="902" t="n"/>
      <c r="I582" s="1219" t="n"/>
      <c r="J582" s="1219" t="n"/>
      <c r="K582" s="1219" t="n"/>
      <c r="L582" s="1221" t="n"/>
      <c r="M582" s="1221" t="n"/>
      <c r="N582" s="1221" t="n"/>
      <c r="O582" s="1221" t="n"/>
      <c r="P582" s="1221" t="n"/>
      <c r="Q582" s="1221" t="n"/>
      <c r="R582" s="1221" t="n"/>
      <c r="S582" s="1221" t="n"/>
      <c r="T582" s="1221" t="n"/>
      <c r="U582" s="1221" t="n"/>
      <c r="V582" s="1221" t="n"/>
      <c r="W582" s="1221" t="n"/>
      <c r="X582" s="1221" t="n"/>
      <c r="Y582" s="1222" t="n"/>
      <c r="Z582" s="1222" t="n"/>
      <c r="AA582" s="1080" t="n"/>
      <c r="AB582" s="788" t="n"/>
      <c r="AC582" s="788" t="n"/>
      <c r="AD582" s="788" t="n"/>
      <c r="AE582" s="788" t="n"/>
      <c r="AF582" s="788" t="n"/>
      <c r="AG582" s="788" t="n"/>
      <c r="AH582" s="788" t="n"/>
      <c r="AI582" s="788" t="n"/>
      <c r="AJ582" s="788" t="n"/>
      <c r="AK582" s="788" t="n"/>
      <c r="AL582" s="788" t="n"/>
      <c r="AM582" s="788" t="n"/>
      <c r="AN582" s="788" t="n"/>
      <c r="AO582" s="788" t="n"/>
      <c r="AP582" s="788" t="n"/>
    </row>
    <row r="583" ht="15" customHeight="1" s="789">
      <c r="A583" s="1561" t="n"/>
      <c r="B583" s="1218" t="n"/>
      <c r="C583" s="1219" t="n"/>
      <c r="D583" s="1219" t="n"/>
      <c r="E583" s="1223" t="n"/>
      <c r="F583" s="1219" t="n"/>
      <c r="G583" s="902" t="n"/>
      <c r="H583" s="902" t="n"/>
      <c r="I583" s="1219" t="n"/>
      <c r="J583" s="1219" t="n"/>
      <c r="K583" s="1219" t="n"/>
      <c r="L583" s="1221" t="n"/>
      <c r="M583" s="1221" t="n"/>
      <c r="N583" s="1221" t="n"/>
      <c r="O583" s="1221" t="n"/>
      <c r="P583" s="1221" t="n"/>
      <c r="Q583" s="1221" t="n"/>
      <c r="R583" s="1221" t="n"/>
      <c r="S583" s="1221" t="n"/>
      <c r="T583" s="1221" t="n"/>
      <c r="U583" s="1221" t="n"/>
      <c r="V583" s="1221" t="n"/>
      <c r="W583" s="1221" t="n"/>
      <c r="X583" s="1221" t="n"/>
      <c r="Y583" s="1222" t="n"/>
      <c r="Z583" s="1222" t="n"/>
      <c r="AA583" s="1080" t="n"/>
      <c r="AB583" s="788" t="n"/>
      <c r="AC583" s="788" t="n"/>
      <c r="AD583" s="788" t="n"/>
      <c r="AE583" s="788" t="n"/>
      <c r="AF583" s="788" t="n"/>
      <c r="AG583" s="788" t="n"/>
      <c r="AH583" s="788" t="n"/>
      <c r="AI583" s="788" t="n"/>
      <c r="AJ583" s="788" t="n"/>
      <c r="AK583" s="788" t="n"/>
      <c r="AL583" s="788" t="n"/>
      <c r="AM583" s="788" t="n"/>
      <c r="AN583" s="788" t="n"/>
      <c r="AO583" s="788" t="n"/>
      <c r="AP583" s="788" t="n"/>
    </row>
    <row r="584" ht="15" customHeight="1" s="789">
      <c r="A584" s="1561" t="n"/>
      <c r="B584" s="1218" t="n"/>
      <c r="C584" s="1219" t="n"/>
      <c r="D584" s="1219" t="n"/>
      <c r="E584" s="1223" t="n"/>
      <c r="F584" s="1219" t="n"/>
      <c r="G584" s="902" t="n"/>
      <c r="H584" s="902" t="n"/>
      <c r="I584" s="1219" t="n"/>
      <c r="J584" s="1219" t="n"/>
      <c r="K584" s="1219" t="n"/>
      <c r="L584" s="1221" t="n"/>
      <c r="M584" s="1221" t="n"/>
      <c r="N584" s="1221" t="n"/>
      <c r="O584" s="1221" t="n"/>
      <c r="P584" s="1221" t="n"/>
      <c r="Q584" s="1221" t="n"/>
      <c r="R584" s="1221" t="n"/>
      <c r="S584" s="1221" t="n"/>
      <c r="T584" s="1221" t="n"/>
      <c r="U584" s="1221" t="n"/>
      <c r="V584" s="1221" t="n"/>
      <c r="W584" s="1221" t="n"/>
      <c r="X584" s="1221" t="n"/>
      <c r="Y584" s="1222" t="n"/>
      <c r="Z584" s="1222" t="n"/>
      <c r="AA584" s="1080" t="n"/>
      <c r="AB584" s="788" t="n"/>
      <c r="AC584" s="788" t="n"/>
      <c r="AD584" s="788" t="n"/>
      <c r="AE584" s="788" t="n"/>
      <c r="AF584" s="788" t="n"/>
      <c r="AG584" s="788" t="n"/>
      <c r="AH584" s="788" t="n"/>
      <c r="AI584" s="788" t="n"/>
      <c r="AJ584" s="788" t="n"/>
      <c r="AK584" s="788" t="n"/>
      <c r="AL584" s="788" t="n"/>
      <c r="AM584" s="788" t="n"/>
      <c r="AN584" s="788" t="n"/>
      <c r="AO584" s="788" t="n"/>
      <c r="AP584" s="788" t="n"/>
    </row>
    <row r="585" ht="15" customHeight="1" s="789">
      <c r="A585" s="1561" t="n"/>
      <c r="B585" s="1218" t="n"/>
      <c r="C585" s="1219" t="n"/>
      <c r="D585" s="1219" t="n"/>
      <c r="E585" s="1223" t="n"/>
      <c r="F585" s="1219" t="n"/>
      <c r="G585" s="902" t="n"/>
      <c r="H585" s="902" t="n"/>
      <c r="I585" s="1219" t="n"/>
      <c r="J585" s="1219" t="n"/>
      <c r="K585" s="1219" t="n"/>
      <c r="L585" s="1221" t="n"/>
      <c r="M585" s="1221" t="n"/>
      <c r="N585" s="1221" t="n"/>
      <c r="O585" s="1221" t="n"/>
      <c r="P585" s="1221" t="n"/>
      <c r="Q585" s="1221" t="n"/>
      <c r="R585" s="1221" t="n"/>
      <c r="S585" s="1221" t="n"/>
      <c r="T585" s="1221" t="n"/>
      <c r="U585" s="1221" t="n"/>
      <c r="V585" s="1221" t="n"/>
      <c r="W585" s="1221" t="n"/>
      <c r="X585" s="1221" t="n"/>
      <c r="Y585" s="1222" t="n"/>
      <c r="Z585" s="1222" t="n"/>
      <c r="AA585" s="1080" t="n"/>
      <c r="AB585" s="788" t="n"/>
      <c r="AC585" s="788" t="n"/>
      <c r="AD585" s="788" t="n"/>
      <c r="AE585" s="788" t="n"/>
      <c r="AF585" s="788" t="n"/>
      <c r="AG585" s="788" t="n"/>
      <c r="AH585" s="788" t="n"/>
      <c r="AI585" s="788" t="n"/>
      <c r="AJ585" s="788" t="n"/>
      <c r="AK585" s="788" t="n"/>
      <c r="AL585" s="788" t="n"/>
      <c r="AM585" s="788" t="n"/>
      <c r="AN585" s="788" t="n"/>
      <c r="AO585" s="788" t="n"/>
      <c r="AP585" s="788" t="n"/>
    </row>
    <row r="586" ht="15" customHeight="1" s="789">
      <c r="A586" s="1561" t="n"/>
      <c r="B586" s="1218" t="n"/>
      <c r="C586" s="1219" t="n"/>
      <c r="D586" s="1219" t="n"/>
      <c r="E586" s="1223" t="n"/>
      <c r="F586" s="1219" t="n"/>
      <c r="G586" s="902" t="n"/>
      <c r="H586" s="902" t="n"/>
      <c r="I586" s="1219" t="n"/>
      <c r="J586" s="1219" t="n"/>
      <c r="K586" s="1219" t="n"/>
      <c r="L586" s="1221" t="n"/>
      <c r="M586" s="1221" t="n"/>
      <c r="N586" s="1221" t="n"/>
      <c r="O586" s="1221" t="n"/>
      <c r="P586" s="1221" t="n"/>
      <c r="Q586" s="1221" t="n"/>
      <c r="R586" s="1221" t="n"/>
      <c r="S586" s="1221" t="n"/>
      <c r="T586" s="1221" t="n"/>
      <c r="U586" s="1221" t="n"/>
      <c r="V586" s="1221" t="n"/>
      <c r="W586" s="1221" t="n"/>
      <c r="X586" s="1221" t="n"/>
      <c r="Y586" s="1222" t="n"/>
      <c r="Z586" s="1222" t="n"/>
      <c r="AA586" s="1080" t="n"/>
      <c r="AB586" s="788" t="n"/>
      <c r="AC586" s="788" t="n"/>
      <c r="AD586" s="788" t="n"/>
      <c r="AE586" s="788" t="n"/>
      <c r="AF586" s="788" t="n"/>
      <c r="AG586" s="788" t="n"/>
      <c r="AH586" s="788" t="n"/>
      <c r="AI586" s="788" t="n"/>
      <c r="AJ586" s="788" t="n"/>
      <c r="AK586" s="788" t="n"/>
      <c r="AL586" s="788" t="n"/>
      <c r="AM586" s="788" t="n"/>
      <c r="AN586" s="788" t="n"/>
      <c r="AO586" s="788" t="n"/>
      <c r="AP586" s="788" t="n"/>
    </row>
    <row r="587" ht="15" customHeight="1" s="789">
      <c r="A587" s="1561" t="n"/>
      <c r="B587" s="1218" t="n"/>
      <c r="C587" s="1219" t="n"/>
      <c r="D587" s="1219" t="n"/>
      <c r="E587" s="1223" t="n"/>
      <c r="F587" s="1219" t="n"/>
      <c r="G587" s="902" t="n"/>
      <c r="H587" s="902" t="n"/>
      <c r="I587" s="1219" t="n"/>
      <c r="J587" s="1219" t="n"/>
      <c r="K587" s="1219" t="n"/>
      <c r="L587" s="1221" t="n"/>
      <c r="M587" s="1221" t="n"/>
      <c r="N587" s="1221" t="n"/>
      <c r="O587" s="1221" t="n"/>
      <c r="P587" s="1221" t="n"/>
      <c r="Q587" s="1221" t="n"/>
      <c r="R587" s="1221" t="n"/>
      <c r="S587" s="1221" t="n"/>
      <c r="T587" s="1221" t="n"/>
      <c r="U587" s="1221" t="n"/>
      <c r="V587" s="1221" t="n"/>
      <c r="W587" s="1221" t="n"/>
      <c r="X587" s="1221" t="n"/>
      <c r="Y587" s="1222" t="n"/>
      <c r="Z587" s="1222" t="n"/>
      <c r="AA587" s="1080" t="n"/>
      <c r="AB587" s="788" t="n"/>
      <c r="AC587" s="788" t="n"/>
      <c r="AD587" s="788" t="n"/>
      <c r="AE587" s="788" t="n"/>
      <c r="AF587" s="788" t="n"/>
      <c r="AG587" s="788" t="n"/>
      <c r="AH587" s="788" t="n"/>
      <c r="AI587" s="788" t="n"/>
      <c r="AJ587" s="788" t="n"/>
      <c r="AK587" s="788" t="n"/>
      <c r="AL587" s="788" t="n"/>
      <c r="AM587" s="788" t="n"/>
      <c r="AN587" s="788" t="n"/>
      <c r="AO587" s="788" t="n"/>
      <c r="AP587" s="788" t="n"/>
    </row>
    <row r="588" ht="15" customHeight="1" s="789">
      <c r="A588" s="1561" t="n"/>
      <c r="B588" s="1218" t="n"/>
      <c r="C588" s="1219" t="n"/>
      <c r="D588" s="1219" t="n"/>
      <c r="E588" s="1223" t="n"/>
      <c r="F588" s="1219" t="n"/>
      <c r="G588" s="902" t="n"/>
      <c r="H588" s="902" t="n"/>
      <c r="I588" s="1219" t="n"/>
      <c r="J588" s="1219" t="n"/>
      <c r="K588" s="1219" t="n"/>
      <c r="L588" s="1221" t="n"/>
      <c r="M588" s="1221" t="n"/>
      <c r="N588" s="1221" t="n"/>
      <c r="O588" s="1221" t="n"/>
      <c r="P588" s="1221" t="n"/>
      <c r="Q588" s="1221" t="n"/>
      <c r="R588" s="1221" t="n"/>
      <c r="S588" s="1221" t="n"/>
      <c r="T588" s="1221" t="n"/>
      <c r="U588" s="1221" t="n"/>
      <c r="V588" s="1221" t="n"/>
      <c r="W588" s="1221" t="n"/>
      <c r="X588" s="1221" t="n"/>
      <c r="Y588" s="1222" t="n"/>
      <c r="Z588" s="1222" t="n"/>
      <c r="AA588" s="1080" t="n"/>
      <c r="AB588" s="788" t="n"/>
      <c r="AC588" s="788" t="n"/>
      <c r="AD588" s="788" t="n"/>
      <c r="AE588" s="788" t="n"/>
      <c r="AF588" s="788" t="n"/>
      <c r="AG588" s="788" t="n"/>
      <c r="AH588" s="788" t="n"/>
      <c r="AI588" s="788" t="n"/>
      <c r="AJ588" s="788" t="n"/>
      <c r="AK588" s="788" t="n"/>
      <c r="AL588" s="788" t="n"/>
      <c r="AM588" s="788" t="n"/>
      <c r="AN588" s="788" t="n"/>
      <c r="AO588" s="788" t="n"/>
      <c r="AP588" s="788" t="n"/>
    </row>
    <row r="589" ht="15" customHeight="1" s="789">
      <c r="A589" s="1561" t="n"/>
      <c r="B589" s="1218" t="n"/>
      <c r="C589" s="1219" t="n"/>
      <c r="D589" s="1219" t="n"/>
      <c r="E589" s="1223" t="n"/>
      <c r="F589" s="1219" t="n"/>
      <c r="G589" s="902" t="n"/>
      <c r="H589" s="902" t="n"/>
      <c r="I589" s="1219" t="n"/>
      <c r="J589" s="1219" t="n"/>
      <c r="K589" s="1219" t="n"/>
      <c r="L589" s="1221" t="n"/>
      <c r="M589" s="1221" t="n"/>
      <c r="N589" s="1221" t="n"/>
      <c r="O589" s="1221" t="n"/>
      <c r="P589" s="1221" t="n"/>
      <c r="Q589" s="1221" t="n"/>
      <c r="R589" s="1221" t="n"/>
      <c r="S589" s="1221" t="n"/>
      <c r="T589" s="1221" t="n"/>
      <c r="U589" s="1221" t="n"/>
      <c r="V589" s="1221" t="n"/>
      <c r="W589" s="1221" t="n"/>
      <c r="X589" s="1221" t="n"/>
      <c r="Y589" s="1222" t="n"/>
      <c r="Z589" s="1222" t="n"/>
      <c r="AA589" s="1080" t="n"/>
      <c r="AB589" s="788" t="n"/>
      <c r="AC589" s="788" t="n"/>
      <c r="AD589" s="788" t="n"/>
      <c r="AE589" s="788" t="n"/>
      <c r="AF589" s="788" t="n"/>
      <c r="AG589" s="788" t="n"/>
      <c r="AH589" s="788" t="n"/>
      <c r="AI589" s="788" t="n"/>
      <c r="AJ589" s="788" t="n"/>
      <c r="AK589" s="788" t="n"/>
      <c r="AL589" s="788" t="n"/>
      <c r="AM589" s="788" t="n"/>
      <c r="AN589" s="788" t="n"/>
      <c r="AO589" s="788" t="n"/>
      <c r="AP589" s="788" t="n"/>
    </row>
    <row r="590" ht="15" customHeight="1" s="789">
      <c r="A590" s="1561" t="n"/>
      <c r="B590" s="1218" t="n"/>
      <c r="C590" s="1219" t="n"/>
      <c r="D590" s="1219" t="n"/>
      <c r="E590" s="1223" t="n"/>
      <c r="F590" s="1219" t="n"/>
      <c r="G590" s="902" t="n"/>
      <c r="H590" s="902" t="n"/>
      <c r="I590" s="1219" t="n"/>
      <c r="J590" s="1219" t="n"/>
      <c r="K590" s="1219" t="n"/>
      <c r="L590" s="1221" t="n"/>
      <c r="M590" s="1221" t="n"/>
      <c r="N590" s="1221" t="n"/>
      <c r="O590" s="1221" t="n"/>
      <c r="P590" s="1221" t="n"/>
      <c r="Q590" s="1221" t="n"/>
      <c r="R590" s="1221" t="n"/>
      <c r="S590" s="1221" t="n"/>
      <c r="T590" s="1221" t="n"/>
      <c r="U590" s="1221" t="n"/>
      <c r="V590" s="1221" t="n"/>
      <c r="W590" s="1221" t="n"/>
      <c r="X590" s="1221" t="n"/>
      <c r="Y590" s="1222" t="n"/>
      <c r="Z590" s="1222" t="n"/>
      <c r="AA590" s="1080" t="n"/>
      <c r="AB590" s="788" t="n"/>
      <c r="AC590" s="788" t="n"/>
      <c r="AD590" s="788" t="n"/>
      <c r="AE590" s="788" t="n"/>
      <c r="AF590" s="788" t="n"/>
      <c r="AG590" s="788" t="n"/>
      <c r="AH590" s="788" t="n"/>
      <c r="AI590" s="788" t="n"/>
      <c r="AJ590" s="788" t="n"/>
      <c r="AK590" s="788" t="n"/>
      <c r="AL590" s="788" t="n"/>
      <c r="AM590" s="788" t="n"/>
      <c r="AN590" s="788" t="n"/>
      <c r="AO590" s="788" t="n"/>
      <c r="AP590" s="788" t="n"/>
    </row>
    <row r="591" ht="15" customHeight="1" s="789">
      <c r="A591" s="1561" t="n"/>
      <c r="B591" s="1218" t="n"/>
      <c r="C591" s="1219" t="n"/>
      <c r="D591" s="1219" t="n"/>
      <c r="E591" s="1223" t="n"/>
      <c r="F591" s="1219" t="n"/>
      <c r="G591" s="902" t="n"/>
      <c r="H591" s="902" t="n"/>
      <c r="I591" s="1219" t="n"/>
      <c r="J591" s="1219" t="n"/>
      <c r="K591" s="1219" t="n"/>
      <c r="L591" s="1221" t="n"/>
      <c r="M591" s="1221" t="n"/>
      <c r="N591" s="1221" t="n"/>
      <c r="O591" s="1221" t="n"/>
      <c r="P591" s="1221" t="n"/>
      <c r="Q591" s="1221" t="n"/>
      <c r="R591" s="1221" t="n"/>
      <c r="S591" s="1221" t="n"/>
      <c r="T591" s="1221" t="n"/>
      <c r="U591" s="1221" t="n"/>
      <c r="V591" s="1221" t="n"/>
      <c r="W591" s="1221" t="n"/>
      <c r="X591" s="1221" t="n"/>
      <c r="Y591" s="1222" t="n"/>
      <c r="Z591" s="1222" t="n"/>
      <c r="AA591" s="1080" t="n"/>
      <c r="AB591" s="788" t="n"/>
      <c r="AC591" s="788" t="n"/>
      <c r="AD591" s="788" t="n"/>
      <c r="AE591" s="788" t="n"/>
      <c r="AF591" s="788" t="n"/>
      <c r="AG591" s="788" t="n"/>
      <c r="AH591" s="788" t="n"/>
      <c r="AI591" s="788" t="n"/>
      <c r="AJ591" s="788" t="n"/>
      <c r="AK591" s="788" t="n"/>
      <c r="AL591" s="788" t="n"/>
      <c r="AM591" s="788" t="n"/>
      <c r="AN591" s="788" t="n"/>
      <c r="AO591" s="788" t="n"/>
      <c r="AP591" s="788" t="n"/>
    </row>
    <row r="592" ht="15" customHeight="1" s="789">
      <c r="A592" s="1561" t="n"/>
      <c r="B592" s="1218" t="n"/>
      <c r="C592" s="1219" t="n"/>
      <c r="D592" s="1219" t="n"/>
      <c r="E592" s="1223" t="n"/>
      <c r="F592" s="1219" t="n"/>
      <c r="G592" s="902" t="n"/>
      <c r="H592" s="902" t="n"/>
      <c r="I592" s="1219" t="n"/>
      <c r="J592" s="1219" t="n"/>
      <c r="K592" s="1219" t="n"/>
      <c r="L592" s="1221" t="n"/>
      <c r="M592" s="1221" t="n"/>
      <c r="N592" s="1221" t="n"/>
      <c r="O592" s="1221" t="n"/>
      <c r="P592" s="1221" t="n"/>
      <c r="Q592" s="1221" t="n"/>
      <c r="R592" s="1221" t="n"/>
      <c r="S592" s="1221" t="n"/>
      <c r="T592" s="1221" t="n"/>
      <c r="U592" s="1221" t="n"/>
      <c r="V592" s="1221" t="n"/>
      <c r="W592" s="1221" t="n"/>
      <c r="X592" s="1221" t="n"/>
      <c r="Y592" s="1222" t="n"/>
      <c r="Z592" s="1222" t="n"/>
      <c r="AA592" s="1080" t="n"/>
      <c r="AB592" s="788" t="n"/>
      <c r="AC592" s="788" t="n"/>
      <c r="AD592" s="788" t="n"/>
      <c r="AE592" s="788" t="n"/>
      <c r="AF592" s="788" t="n"/>
      <c r="AG592" s="788" t="n"/>
      <c r="AH592" s="788" t="n"/>
      <c r="AI592" s="788" t="n"/>
      <c r="AJ592" s="788" t="n"/>
      <c r="AK592" s="788" t="n"/>
      <c r="AL592" s="788" t="n"/>
      <c r="AM592" s="788" t="n"/>
      <c r="AN592" s="788" t="n"/>
      <c r="AO592" s="788" t="n"/>
      <c r="AP592" s="788" t="n"/>
    </row>
    <row r="593" ht="15" customHeight="1" s="789">
      <c r="A593" s="1561" t="n"/>
      <c r="B593" s="1218" t="n"/>
      <c r="C593" s="1219" t="n"/>
      <c r="D593" s="1219" t="n"/>
      <c r="E593" s="1223" t="n"/>
      <c r="F593" s="1219" t="n"/>
      <c r="G593" s="902" t="n"/>
      <c r="H593" s="902" t="n"/>
      <c r="I593" s="1219" t="n"/>
      <c r="J593" s="1219" t="n"/>
      <c r="K593" s="1219" t="n"/>
      <c r="L593" s="1221" t="n"/>
      <c r="M593" s="1221" t="n"/>
      <c r="N593" s="1221" t="n"/>
      <c r="O593" s="1221" t="n"/>
      <c r="P593" s="1221" t="n"/>
      <c r="Q593" s="1221" t="n"/>
      <c r="R593" s="1221" t="n"/>
      <c r="S593" s="1221" t="n"/>
      <c r="T593" s="1221" t="n"/>
      <c r="U593" s="1221" t="n"/>
      <c r="V593" s="1221" t="n"/>
      <c r="W593" s="1221" t="n"/>
      <c r="X593" s="1221" t="n"/>
      <c r="Y593" s="1222" t="n"/>
      <c r="Z593" s="1222" t="n"/>
      <c r="AA593" s="1080" t="n"/>
      <c r="AB593" s="788" t="n"/>
      <c r="AC593" s="788" t="n"/>
      <c r="AD593" s="788" t="n"/>
      <c r="AE593" s="788" t="n"/>
      <c r="AF593" s="788" t="n"/>
      <c r="AG593" s="788" t="n"/>
      <c r="AH593" s="788" t="n"/>
      <c r="AI593" s="788" t="n"/>
      <c r="AJ593" s="788" t="n"/>
      <c r="AK593" s="788" t="n"/>
      <c r="AL593" s="788" t="n"/>
      <c r="AM593" s="788" t="n"/>
      <c r="AN593" s="788" t="n"/>
      <c r="AO593" s="788" t="n"/>
      <c r="AP593" s="788" t="n"/>
    </row>
    <row r="594" ht="15" customHeight="1" s="789">
      <c r="A594" s="1561" t="n"/>
      <c r="B594" s="1218" t="n"/>
      <c r="C594" s="1219" t="n"/>
      <c r="D594" s="1219" t="n"/>
      <c r="E594" s="1223" t="n"/>
      <c r="F594" s="1219" t="n"/>
      <c r="G594" s="902" t="n"/>
      <c r="H594" s="902" t="n"/>
      <c r="I594" s="1219" t="n"/>
      <c r="J594" s="1219" t="n"/>
      <c r="K594" s="1219" t="n"/>
      <c r="L594" s="1221" t="n"/>
      <c r="M594" s="1221" t="n"/>
      <c r="N594" s="1221" t="n"/>
      <c r="O594" s="1221" t="n"/>
      <c r="P594" s="1221" t="n"/>
      <c r="Q594" s="1221" t="n"/>
      <c r="R594" s="1221" t="n"/>
      <c r="S594" s="1221" t="n"/>
      <c r="T594" s="1221" t="n"/>
      <c r="U594" s="1221" t="n"/>
      <c r="V594" s="1221" t="n"/>
      <c r="W594" s="1221" t="n"/>
      <c r="X594" s="1221" t="n"/>
      <c r="Y594" s="1222" t="n"/>
      <c r="Z594" s="1222" t="n"/>
      <c r="AA594" s="1080" t="n"/>
      <c r="AB594" s="788" t="n"/>
      <c r="AC594" s="788" t="n"/>
      <c r="AD594" s="788" t="n"/>
      <c r="AE594" s="788" t="n"/>
      <c r="AF594" s="788" t="n"/>
      <c r="AG594" s="788" t="n"/>
      <c r="AH594" s="788" t="n"/>
      <c r="AI594" s="788" t="n"/>
      <c r="AJ594" s="788" t="n"/>
      <c r="AK594" s="788" t="n"/>
      <c r="AL594" s="788" t="n"/>
      <c r="AM594" s="788" t="n"/>
      <c r="AN594" s="788" t="n"/>
      <c r="AO594" s="788" t="n"/>
      <c r="AP594" s="788" t="n"/>
    </row>
    <row r="595" ht="15" customHeight="1" s="789">
      <c r="A595" s="1561" t="n"/>
      <c r="B595" s="1218" t="n"/>
      <c r="C595" s="1219" t="n"/>
      <c r="D595" s="1219" t="n"/>
      <c r="E595" s="1223" t="n"/>
      <c r="F595" s="1219" t="n"/>
      <c r="G595" s="902" t="n"/>
      <c r="H595" s="902" t="n"/>
      <c r="I595" s="1219" t="n"/>
      <c r="J595" s="1219" t="n"/>
      <c r="K595" s="1219" t="n"/>
      <c r="L595" s="1221" t="n"/>
      <c r="M595" s="1221" t="n"/>
      <c r="N595" s="1221" t="n"/>
      <c r="O595" s="1221" t="n"/>
      <c r="P595" s="1221" t="n"/>
      <c r="Q595" s="1221" t="n"/>
      <c r="R595" s="1221" t="n"/>
      <c r="S595" s="1221" t="n"/>
      <c r="T595" s="1221" t="n"/>
      <c r="U595" s="1221" t="n"/>
      <c r="V595" s="1221" t="n"/>
      <c r="W595" s="1221" t="n"/>
      <c r="X595" s="1221" t="n"/>
      <c r="Y595" s="1222" t="n"/>
      <c r="Z595" s="1222" t="n"/>
      <c r="AA595" s="1080" t="n"/>
      <c r="AB595" s="788" t="n"/>
      <c r="AC595" s="788" t="n"/>
      <c r="AD595" s="788" t="n"/>
      <c r="AE595" s="788" t="n"/>
      <c r="AF595" s="788" t="n"/>
      <c r="AG595" s="788" t="n"/>
      <c r="AH595" s="788" t="n"/>
      <c r="AI595" s="788" t="n"/>
      <c r="AJ595" s="788" t="n"/>
      <c r="AK595" s="788" t="n"/>
      <c r="AL595" s="788" t="n"/>
      <c r="AM595" s="788" t="n"/>
      <c r="AN595" s="788" t="n"/>
      <c r="AO595" s="788" t="n"/>
      <c r="AP595" s="788" t="n"/>
    </row>
    <row r="596" ht="15" customHeight="1" s="789">
      <c r="A596" s="1561" t="n"/>
      <c r="B596" s="1218" t="n"/>
      <c r="C596" s="1219" t="n"/>
      <c r="D596" s="1219" t="n"/>
      <c r="E596" s="1223" t="n"/>
      <c r="F596" s="1219" t="n"/>
      <c r="G596" s="902" t="n"/>
      <c r="H596" s="902" t="n"/>
      <c r="I596" s="1219" t="n"/>
      <c r="J596" s="1219" t="n"/>
      <c r="K596" s="1219" t="n"/>
      <c r="L596" s="1221" t="n"/>
      <c r="M596" s="1221" t="n"/>
      <c r="N596" s="1221" t="n"/>
      <c r="O596" s="1221" t="n"/>
      <c r="P596" s="1221" t="n"/>
      <c r="Q596" s="1221" t="n"/>
      <c r="R596" s="1221" t="n"/>
      <c r="S596" s="1221" t="n"/>
      <c r="T596" s="1221" t="n"/>
      <c r="U596" s="1221" t="n"/>
      <c r="V596" s="1221" t="n"/>
      <c r="W596" s="1221" t="n"/>
      <c r="X596" s="1221" t="n"/>
      <c r="Y596" s="1222" t="n"/>
      <c r="Z596" s="1222" t="n"/>
      <c r="AA596" s="1080" t="n"/>
      <c r="AB596" s="788" t="n"/>
      <c r="AC596" s="788" t="n"/>
      <c r="AD596" s="788" t="n"/>
      <c r="AE596" s="788" t="n"/>
      <c r="AF596" s="788" t="n"/>
      <c r="AG596" s="788" t="n"/>
      <c r="AH596" s="788" t="n"/>
      <c r="AI596" s="788" t="n"/>
      <c r="AJ596" s="788" t="n"/>
      <c r="AK596" s="788" t="n"/>
      <c r="AL596" s="788" t="n"/>
      <c r="AM596" s="788" t="n"/>
      <c r="AN596" s="788" t="n"/>
      <c r="AO596" s="788" t="n"/>
      <c r="AP596" s="788" t="n"/>
    </row>
    <row r="597" ht="15" customHeight="1" s="789">
      <c r="A597" s="1561" t="n"/>
      <c r="B597" s="1218" t="n"/>
      <c r="C597" s="1219" t="n"/>
      <c r="D597" s="1219" t="n"/>
      <c r="E597" s="1223" t="n"/>
      <c r="F597" s="1219" t="n"/>
      <c r="G597" s="902" t="n"/>
      <c r="H597" s="902" t="n"/>
      <c r="I597" s="1219" t="n"/>
      <c r="J597" s="1219" t="n"/>
      <c r="K597" s="1219" t="n"/>
      <c r="L597" s="1221" t="n"/>
      <c r="M597" s="1221" t="n"/>
      <c r="N597" s="1221" t="n"/>
      <c r="O597" s="1221" t="n"/>
      <c r="P597" s="1221" t="n"/>
      <c r="Q597" s="1221" t="n"/>
      <c r="R597" s="1221" t="n"/>
      <c r="S597" s="1221" t="n"/>
      <c r="T597" s="1221" t="n"/>
      <c r="U597" s="1221" t="n"/>
      <c r="V597" s="1221" t="n"/>
      <c r="W597" s="1221" t="n"/>
      <c r="X597" s="1221" t="n"/>
      <c r="Y597" s="1222" t="n"/>
      <c r="Z597" s="1222" t="n"/>
      <c r="AA597" s="1080" t="n"/>
      <c r="AB597" s="788" t="n"/>
      <c r="AC597" s="788" t="n"/>
      <c r="AD597" s="788" t="n"/>
      <c r="AE597" s="788" t="n"/>
      <c r="AF597" s="788" t="n"/>
      <c r="AG597" s="788" t="n"/>
      <c r="AH597" s="788" t="n"/>
      <c r="AI597" s="788" t="n"/>
      <c r="AJ597" s="788" t="n"/>
      <c r="AK597" s="788" t="n"/>
      <c r="AL597" s="788" t="n"/>
      <c r="AM597" s="788" t="n"/>
      <c r="AN597" s="788" t="n"/>
      <c r="AO597" s="788" t="n"/>
      <c r="AP597" s="788" t="n"/>
    </row>
    <row r="598" ht="15" customHeight="1" s="789">
      <c r="A598" s="1561" t="n"/>
      <c r="B598" s="1218" t="n"/>
      <c r="C598" s="1219" t="n"/>
      <c r="D598" s="1219" t="n"/>
      <c r="E598" s="1223" t="n"/>
      <c r="F598" s="1219" t="n"/>
      <c r="G598" s="902" t="n"/>
      <c r="H598" s="902" t="n"/>
      <c r="I598" s="1219" t="n"/>
      <c r="J598" s="1219" t="n"/>
      <c r="K598" s="1219" t="n"/>
      <c r="L598" s="1221" t="n"/>
      <c r="M598" s="1221" t="n"/>
      <c r="N598" s="1221" t="n"/>
      <c r="O598" s="1221" t="n"/>
      <c r="P598" s="1221" t="n"/>
      <c r="Q598" s="1221" t="n"/>
      <c r="R598" s="1221" t="n"/>
      <c r="S598" s="1221" t="n"/>
      <c r="T598" s="1221" t="n"/>
      <c r="U598" s="1221" t="n"/>
      <c r="V598" s="1221" t="n"/>
      <c r="W598" s="1221" t="n"/>
      <c r="X598" s="1221" t="n"/>
      <c r="Y598" s="1222" t="n"/>
      <c r="Z598" s="1222" t="n"/>
      <c r="AA598" s="1080" t="n"/>
      <c r="AB598" s="788" t="n"/>
      <c r="AC598" s="788" t="n"/>
      <c r="AD598" s="788" t="n"/>
      <c r="AE598" s="788" t="n"/>
      <c r="AF598" s="788" t="n"/>
      <c r="AG598" s="788" t="n"/>
      <c r="AH598" s="788" t="n"/>
      <c r="AI598" s="788" t="n"/>
      <c r="AJ598" s="788" t="n"/>
      <c r="AK598" s="788" t="n"/>
      <c r="AL598" s="788" t="n"/>
      <c r="AM598" s="788" t="n"/>
      <c r="AN598" s="788" t="n"/>
      <c r="AO598" s="788" t="n"/>
      <c r="AP598" s="788" t="n"/>
    </row>
    <row r="599" ht="15" customHeight="1" s="789">
      <c r="A599" s="1561" t="n"/>
      <c r="B599" s="1218" t="n"/>
      <c r="C599" s="1219" t="n"/>
      <c r="D599" s="1219" t="n"/>
      <c r="E599" s="1223" t="n"/>
      <c r="F599" s="1219" t="n"/>
      <c r="G599" s="902" t="n"/>
      <c r="H599" s="902" t="n"/>
      <c r="I599" s="1219" t="n"/>
      <c r="J599" s="1219" t="n"/>
      <c r="K599" s="1219" t="n"/>
      <c r="L599" s="1221" t="n"/>
      <c r="M599" s="1221" t="n"/>
      <c r="N599" s="1221" t="n"/>
      <c r="O599" s="1221" t="n"/>
      <c r="P599" s="1221" t="n"/>
      <c r="Q599" s="1221" t="n"/>
      <c r="R599" s="1221" t="n"/>
      <c r="S599" s="1221" t="n"/>
      <c r="T599" s="1221" t="n"/>
      <c r="U599" s="1221" t="n"/>
      <c r="V599" s="1221" t="n"/>
      <c r="W599" s="1221" t="n"/>
      <c r="X599" s="1221" t="n"/>
      <c r="Y599" s="1222" t="n"/>
      <c r="Z599" s="1222" t="n"/>
      <c r="AA599" s="1080" t="n"/>
      <c r="AB599" s="788" t="n"/>
      <c r="AC599" s="788" t="n"/>
      <c r="AD599" s="788" t="n"/>
      <c r="AE599" s="788" t="n"/>
      <c r="AF599" s="788" t="n"/>
      <c r="AG599" s="788" t="n"/>
      <c r="AH599" s="788" t="n"/>
      <c r="AI599" s="788" t="n"/>
      <c r="AJ599" s="788" t="n"/>
      <c r="AK599" s="788" t="n"/>
      <c r="AL599" s="788" t="n"/>
      <c r="AM599" s="788" t="n"/>
      <c r="AN599" s="788" t="n"/>
      <c r="AO599" s="788" t="n"/>
      <c r="AP599" s="788" t="n"/>
    </row>
    <row r="600" ht="15" customHeight="1" s="789">
      <c r="A600" s="1561" t="n"/>
      <c r="B600" s="1218" t="n"/>
      <c r="C600" s="1219" t="n"/>
      <c r="D600" s="1219" t="n"/>
      <c r="E600" s="1223" t="n"/>
      <c r="F600" s="1219" t="n"/>
      <c r="G600" s="902" t="n"/>
      <c r="H600" s="902" t="n"/>
      <c r="I600" s="1219" t="n"/>
      <c r="J600" s="1219" t="n"/>
      <c r="K600" s="1219" t="n"/>
      <c r="L600" s="1221" t="n"/>
      <c r="M600" s="1221" t="n"/>
      <c r="N600" s="1221" t="n"/>
      <c r="O600" s="1221" t="n"/>
      <c r="P600" s="1221" t="n"/>
      <c r="Q600" s="1221" t="n"/>
      <c r="R600" s="1221" t="n"/>
      <c r="S600" s="1221" t="n"/>
      <c r="T600" s="1221" t="n"/>
      <c r="U600" s="1221" t="n"/>
      <c r="V600" s="1221" t="n"/>
      <c r="W600" s="1221" t="n"/>
      <c r="X600" s="1221" t="n"/>
      <c r="Y600" s="1222" t="n"/>
      <c r="Z600" s="1222" t="n"/>
      <c r="AA600" s="1080" t="n"/>
      <c r="AB600" s="788" t="n"/>
      <c r="AC600" s="788" t="n"/>
      <c r="AD600" s="788" t="n"/>
      <c r="AE600" s="788" t="n"/>
      <c r="AF600" s="788" t="n"/>
      <c r="AG600" s="788" t="n"/>
      <c r="AH600" s="788" t="n"/>
      <c r="AI600" s="788" t="n"/>
      <c r="AJ600" s="788" t="n"/>
      <c r="AK600" s="788" t="n"/>
      <c r="AL600" s="788" t="n"/>
      <c r="AM600" s="788" t="n"/>
      <c r="AN600" s="788" t="n"/>
      <c r="AO600" s="788" t="n"/>
      <c r="AP600" s="788" t="n"/>
    </row>
    <row r="601" ht="15" customHeight="1" s="789">
      <c r="A601" s="1561" t="n"/>
      <c r="B601" s="1218" t="n"/>
      <c r="C601" s="1219" t="n"/>
      <c r="D601" s="1219" t="n"/>
      <c r="E601" s="1223" t="n"/>
      <c r="F601" s="1219" t="n"/>
      <c r="G601" s="902" t="n"/>
      <c r="H601" s="902" t="n"/>
      <c r="I601" s="1219" t="n"/>
      <c r="J601" s="1219" t="n"/>
      <c r="K601" s="1219" t="n"/>
      <c r="L601" s="1221" t="n"/>
      <c r="M601" s="1221" t="n"/>
      <c r="N601" s="1221" t="n"/>
      <c r="O601" s="1221" t="n"/>
      <c r="P601" s="1221" t="n"/>
      <c r="Q601" s="1221" t="n"/>
      <c r="R601" s="1221" t="n"/>
      <c r="S601" s="1221" t="n"/>
      <c r="T601" s="1221" t="n"/>
      <c r="U601" s="1221" t="n"/>
      <c r="V601" s="1221" t="n"/>
      <c r="W601" s="1221" t="n"/>
      <c r="X601" s="1221" t="n"/>
      <c r="Y601" s="1222" t="n"/>
      <c r="Z601" s="1222" t="n"/>
      <c r="AA601" s="1080" t="n"/>
      <c r="AB601" s="788" t="n"/>
      <c r="AC601" s="788" t="n"/>
      <c r="AD601" s="788" t="n"/>
      <c r="AE601" s="788" t="n"/>
      <c r="AF601" s="788" t="n"/>
      <c r="AG601" s="788" t="n"/>
      <c r="AH601" s="788" t="n"/>
      <c r="AI601" s="788" t="n"/>
      <c r="AJ601" s="788" t="n"/>
      <c r="AK601" s="788" t="n"/>
      <c r="AL601" s="788" t="n"/>
      <c r="AM601" s="788" t="n"/>
      <c r="AN601" s="788" t="n"/>
      <c r="AO601" s="788" t="n"/>
      <c r="AP601" s="788" t="n"/>
    </row>
    <row r="602" ht="15" customHeight="1" s="789">
      <c r="A602" s="1561" t="n"/>
      <c r="B602" s="1218" t="n"/>
      <c r="C602" s="1219" t="n"/>
      <c r="D602" s="1219" t="n"/>
      <c r="E602" s="1223" t="n"/>
      <c r="F602" s="1219" t="n"/>
      <c r="G602" s="902" t="n"/>
      <c r="H602" s="902" t="n"/>
      <c r="I602" s="1219" t="n"/>
      <c r="J602" s="1219" t="n"/>
      <c r="K602" s="1219" t="n"/>
      <c r="L602" s="1221" t="n"/>
      <c r="M602" s="1221" t="n"/>
      <c r="N602" s="1221" t="n"/>
      <c r="O602" s="1221" t="n"/>
      <c r="P602" s="1221" t="n"/>
      <c r="Q602" s="1221" t="n"/>
      <c r="R602" s="1221" t="n"/>
      <c r="S602" s="1221" t="n"/>
      <c r="T602" s="1221" t="n"/>
      <c r="U602" s="1221" t="n"/>
      <c r="V602" s="1221" t="n"/>
      <c r="W602" s="1221" t="n"/>
      <c r="X602" s="1221" t="n"/>
      <c r="Y602" s="1222" t="n"/>
      <c r="Z602" s="1222" t="n"/>
      <c r="AA602" s="1080" t="n"/>
      <c r="AB602" s="788" t="n"/>
      <c r="AC602" s="788" t="n"/>
      <c r="AD602" s="788" t="n"/>
      <c r="AE602" s="788" t="n"/>
      <c r="AF602" s="788" t="n"/>
      <c r="AG602" s="788" t="n"/>
      <c r="AH602" s="788" t="n"/>
      <c r="AI602" s="788" t="n"/>
      <c r="AJ602" s="788" t="n"/>
      <c r="AK602" s="788" t="n"/>
      <c r="AL602" s="788" t="n"/>
      <c r="AM602" s="788" t="n"/>
      <c r="AN602" s="788" t="n"/>
      <c r="AO602" s="788" t="n"/>
      <c r="AP602" s="788" t="n"/>
    </row>
    <row r="603" ht="15" customHeight="1" s="789">
      <c r="A603" s="1561" t="n"/>
      <c r="B603" s="1218" t="n"/>
      <c r="C603" s="1219" t="n"/>
      <c r="D603" s="1219" t="n"/>
      <c r="E603" s="1223" t="n"/>
      <c r="F603" s="1219" t="n"/>
      <c r="G603" s="902" t="n"/>
      <c r="H603" s="902" t="n"/>
      <c r="I603" s="1219" t="n"/>
      <c r="J603" s="1219" t="n"/>
      <c r="K603" s="1219" t="n"/>
      <c r="L603" s="1221" t="n"/>
      <c r="M603" s="1221" t="n"/>
      <c r="N603" s="1221" t="n"/>
      <c r="O603" s="1221" t="n"/>
      <c r="P603" s="1221" t="n"/>
      <c r="Q603" s="1221" t="n"/>
      <c r="R603" s="1221" t="n"/>
      <c r="S603" s="1221" t="n"/>
      <c r="T603" s="1221" t="n"/>
      <c r="U603" s="1221" t="n"/>
      <c r="V603" s="1221" t="n"/>
      <c r="W603" s="1221" t="n"/>
      <c r="X603" s="1221" t="n"/>
      <c r="Y603" s="1222" t="n"/>
      <c r="Z603" s="1222" t="n"/>
      <c r="AA603" s="1080" t="n"/>
      <c r="AB603" s="788" t="n"/>
      <c r="AC603" s="788" t="n"/>
      <c r="AD603" s="788" t="n"/>
      <c r="AE603" s="788" t="n"/>
      <c r="AF603" s="788" t="n"/>
      <c r="AG603" s="788" t="n"/>
      <c r="AH603" s="788" t="n"/>
      <c r="AI603" s="788" t="n"/>
      <c r="AJ603" s="788" t="n"/>
      <c r="AK603" s="788" t="n"/>
      <c r="AL603" s="788" t="n"/>
      <c r="AM603" s="788" t="n"/>
      <c r="AN603" s="788" t="n"/>
      <c r="AO603" s="788" t="n"/>
      <c r="AP603" s="788" t="n"/>
    </row>
    <row r="604" ht="15" customHeight="1" s="789">
      <c r="A604" s="1561" t="n"/>
      <c r="B604" s="1218" t="n"/>
      <c r="C604" s="1219" t="n"/>
      <c r="D604" s="1219" t="n"/>
      <c r="E604" s="1223" t="n"/>
      <c r="F604" s="1219" t="n"/>
      <c r="G604" s="902" t="n"/>
      <c r="H604" s="902" t="n"/>
      <c r="I604" s="1219" t="n"/>
      <c r="J604" s="1219" t="n"/>
      <c r="K604" s="1219" t="n"/>
      <c r="L604" s="1221" t="n"/>
      <c r="M604" s="1221" t="n"/>
      <c r="N604" s="1221" t="n"/>
      <c r="O604" s="1221" t="n"/>
      <c r="P604" s="1221" t="n"/>
      <c r="Q604" s="1221" t="n"/>
      <c r="R604" s="1221" t="n"/>
      <c r="S604" s="1221" t="n"/>
      <c r="T604" s="1221" t="n"/>
      <c r="U604" s="1221" t="n"/>
      <c r="V604" s="1221" t="n"/>
      <c r="W604" s="1221" t="n"/>
      <c r="X604" s="1221" t="n"/>
      <c r="Y604" s="1222" t="n"/>
      <c r="Z604" s="1222" t="n"/>
      <c r="AA604" s="1080" t="n"/>
      <c r="AB604" s="788" t="n"/>
      <c r="AC604" s="788" t="n"/>
      <c r="AD604" s="788" t="n"/>
      <c r="AE604" s="788" t="n"/>
      <c r="AF604" s="788" t="n"/>
      <c r="AG604" s="788" t="n"/>
      <c r="AH604" s="788" t="n"/>
      <c r="AI604" s="788" t="n"/>
      <c r="AJ604" s="788" t="n"/>
      <c r="AK604" s="788" t="n"/>
      <c r="AL604" s="788" t="n"/>
      <c r="AM604" s="788" t="n"/>
      <c r="AN604" s="788" t="n"/>
      <c r="AO604" s="788" t="n"/>
      <c r="AP604" s="788" t="n"/>
    </row>
    <row r="605" ht="15" customHeight="1" s="789">
      <c r="A605" s="1561" t="n"/>
      <c r="B605" s="1218" t="n"/>
      <c r="C605" s="1219" t="n"/>
      <c r="D605" s="1219" t="n"/>
      <c r="E605" s="1223" t="n"/>
      <c r="F605" s="1219" t="n"/>
      <c r="G605" s="902" t="n"/>
      <c r="H605" s="902" t="n"/>
      <c r="I605" s="1219" t="n"/>
      <c r="J605" s="1219" t="n"/>
      <c r="K605" s="1219" t="n"/>
      <c r="L605" s="1221" t="n"/>
      <c r="M605" s="1221" t="n"/>
      <c r="N605" s="1221" t="n"/>
      <c r="O605" s="1221" t="n"/>
      <c r="P605" s="1221" t="n"/>
      <c r="Q605" s="1221" t="n"/>
      <c r="R605" s="1221" t="n"/>
      <c r="S605" s="1221" t="n"/>
      <c r="T605" s="1221" t="n"/>
      <c r="U605" s="1221" t="n"/>
      <c r="V605" s="1221" t="n"/>
      <c r="W605" s="1221" t="n"/>
      <c r="X605" s="1221" t="n"/>
      <c r="Y605" s="1222" t="n"/>
      <c r="Z605" s="1222" t="n"/>
      <c r="AA605" s="1080" t="n"/>
      <c r="AB605" s="788" t="n"/>
      <c r="AC605" s="788" t="n"/>
      <c r="AD605" s="788" t="n"/>
      <c r="AE605" s="788" t="n"/>
      <c r="AF605" s="788" t="n"/>
      <c r="AG605" s="788" t="n"/>
      <c r="AH605" s="788" t="n"/>
      <c r="AI605" s="788" t="n"/>
      <c r="AJ605" s="788" t="n"/>
      <c r="AK605" s="788" t="n"/>
      <c r="AL605" s="788" t="n"/>
      <c r="AM605" s="788" t="n"/>
      <c r="AN605" s="788" t="n"/>
      <c r="AO605" s="788" t="n"/>
      <c r="AP605" s="788" t="n"/>
    </row>
    <row r="606" ht="15" customHeight="1" s="789">
      <c r="A606" s="1561" t="n"/>
      <c r="B606" s="1218" t="n"/>
      <c r="C606" s="1219" t="n"/>
      <c r="D606" s="1219" t="n"/>
      <c r="E606" s="1223" t="n"/>
      <c r="F606" s="1219" t="n"/>
      <c r="G606" s="902" t="n"/>
      <c r="H606" s="902" t="n"/>
      <c r="I606" s="1219" t="n"/>
      <c r="J606" s="1219" t="n"/>
      <c r="K606" s="1219" t="n"/>
      <c r="L606" s="1221" t="n"/>
      <c r="M606" s="1221" t="n"/>
      <c r="N606" s="1221" t="n"/>
      <c r="O606" s="1221" t="n"/>
      <c r="P606" s="1221" t="n"/>
      <c r="Q606" s="1221" t="n"/>
      <c r="R606" s="1221" t="n"/>
      <c r="S606" s="1221" t="n"/>
      <c r="T606" s="1221" t="n"/>
      <c r="U606" s="1221" t="n"/>
      <c r="V606" s="1221" t="n"/>
      <c r="W606" s="1221" t="n"/>
      <c r="X606" s="1221" t="n"/>
      <c r="Y606" s="1222" t="n"/>
      <c r="Z606" s="1222" t="n"/>
      <c r="AA606" s="1080" t="n"/>
      <c r="AB606" s="788" t="n"/>
      <c r="AC606" s="788" t="n"/>
      <c r="AD606" s="788" t="n"/>
      <c r="AE606" s="788" t="n"/>
      <c r="AF606" s="788" t="n"/>
      <c r="AG606" s="788" t="n"/>
      <c r="AH606" s="788" t="n"/>
      <c r="AI606" s="788" t="n"/>
      <c r="AJ606" s="788" t="n"/>
      <c r="AK606" s="788" t="n"/>
      <c r="AL606" s="788" t="n"/>
      <c r="AM606" s="788" t="n"/>
      <c r="AN606" s="788" t="n"/>
      <c r="AO606" s="788" t="n"/>
      <c r="AP606" s="788" t="n"/>
    </row>
    <row r="607" ht="15" customHeight="1" s="789">
      <c r="A607" s="1561" t="n"/>
      <c r="B607" s="1218" t="n"/>
      <c r="C607" s="1219" t="n"/>
      <c r="D607" s="1219" t="n"/>
      <c r="E607" s="1223" t="n"/>
      <c r="F607" s="1219" t="n"/>
      <c r="G607" s="902" t="n"/>
      <c r="H607" s="902" t="n"/>
      <c r="I607" s="1219" t="n"/>
      <c r="J607" s="1219" t="n"/>
      <c r="K607" s="1219" t="n"/>
      <c r="L607" s="1221" t="n"/>
      <c r="M607" s="1221" t="n"/>
      <c r="N607" s="1221" t="n"/>
      <c r="O607" s="1221" t="n"/>
      <c r="P607" s="1221" t="n"/>
      <c r="Q607" s="1221" t="n"/>
      <c r="R607" s="1221" t="n"/>
      <c r="S607" s="1221" t="n"/>
      <c r="T607" s="1221" t="n"/>
      <c r="U607" s="1221" t="n"/>
      <c r="V607" s="1221" t="n"/>
      <c r="W607" s="1221" t="n"/>
      <c r="X607" s="1221" t="n"/>
      <c r="Y607" s="1222" t="n"/>
      <c r="Z607" s="1222" t="n"/>
      <c r="AA607" s="1080" t="n"/>
      <c r="AB607" s="788" t="n"/>
      <c r="AC607" s="788" t="n"/>
      <c r="AD607" s="788" t="n"/>
      <c r="AE607" s="788" t="n"/>
      <c r="AF607" s="788" t="n"/>
      <c r="AG607" s="788" t="n"/>
      <c r="AH607" s="788" t="n"/>
      <c r="AI607" s="788" t="n"/>
      <c r="AJ607" s="788" t="n"/>
      <c r="AK607" s="788" t="n"/>
      <c r="AL607" s="788" t="n"/>
      <c r="AM607" s="788" t="n"/>
      <c r="AN607" s="788" t="n"/>
      <c r="AO607" s="788" t="n"/>
      <c r="AP607" s="788" t="n"/>
    </row>
    <row r="608" ht="15" customHeight="1" s="789">
      <c r="A608" s="1561" t="n"/>
      <c r="B608" s="1218" t="n"/>
      <c r="C608" s="1219" t="n"/>
      <c r="D608" s="1219" t="n"/>
      <c r="E608" s="1223" t="n"/>
      <c r="F608" s="1219" t="n"/>
      <c r="G608" s="902" t="n"/>
      <c r="H608" s="902" t="n"/>
      <c r="I608" s="1219" t="n"/>
      <c r="J608" s="1219" t="n"/>
      <c r="K608" s="1219" t="n"/>
      <c r="L608" s="1221" t="n"/>
      <c r="M608" s="1221" t="n"/>
      <c r="N608" s="1221" t="n"/>
      <c r="O608" s="1221" t="n"/>
      <c r="P608" s="1221" t="n"/>
      <c r="Q608" s="1221" t="n"/>
      <c r="R608" s="1221" t="n"/>
      <c r="S608" s="1221" t="n"/>
      <c r="T608" s="1221" t="n"/>
      <c r="U608" s="1221" t="n"/>
      <c r="V608" s="1221" t="n"/>
      <c r="W608" s="1221" t="n"/>
      <c r="X608" s="1221" t="n"/>
      <c r="Y608" s="1222" t="n"/>
      <c r="Z608" s="1222" t="n"/>
      <c r="AA608" s="1080" t="n"/>
      <c r="AB608" s="788" t="n"/>
      <c r="AC608" s="788" t="n"/>
      <c r="AD608" s="788" t="n"/>
      <c r="AE608" s="788" t="n"/>
      <c r="AF608" s="788" t="n"/>
      <c r="AG608" s="788" t="n"/>
      <c r="AH608" s="788" t="n"/>
      <c r="AI608" s="788" t="n"/>
      <c r="AJ608" s="788" t="n"/>
      <c r="AK608" s="788" t="n"/>
      <c r="AL608" s="788" t="n"/>
      <c r="AM608" s="788" t="n"/>
      <c r="AN608" s="788" t="n"/>
      <c r="AO608" s="788" t="n"/>
      <c r="AP608" s="788" t="n"/>
    </row>
    <row r="609" ht="15" customHeight="1" s="789">
      <c r="A609" s="1561" t="n"/>
      <c r="B609" s="1218" t="n"/>
      <c r="C609" s="1219" t="n"/>
      <c r="D609" s="1219" t="n"/>
      <c r="E609" s="1223" t="n"/>
      <c r="F609" s="1219" t="n"/>
      <c r="G609" s="902" t="n"/>
      <c r="H609" s="902" t="n"/>
      <c r="I609" s="1219" t="n"/>
      <c r="J609" s="1219" t="n"/>
      <c r="K609" s="1219" t="n"/>
      <c r="L609" s="1221" t="n"/>
      <c r="M609" s="1221" t="n"/>
      <c r="N609" s="1221" t="n"/>
      <c r="O609" s="1221" t="n"/>
      <c r="P609" s="1221" t="n"/>
      <c r="Q609" s="1221" t="n"/>
      <c r="R609" s="1221" t="n"/>
      <c r="S609" s="1221" t="n"/>
      <c r="T609" s="1221" t="n"/>
      <c r="U609" s="1221" t="n"/>
      <c r="V609" s="1221" t="n"/>
      <c r="W609" s="1221" t="n"/>
      <c r="X609" s="1221" t="n"/>
      <c r="Y609" s="1222" t="n"/>
      <c r="Z609" s="1222" t="n"/>
      <c r="AA609" s="1080" t="n"/>
      <c r="AB609" s="788" t="n"/>
      <c r="AC609" s="788" t="n"/>
      <c r="AD609" s="788" t="n"/>
      <c r="AE609" s="788" t="n"/>
      <c r="AF609" s="788" t="n"/>
      <c r="AG609" s="788" t="n"/>
      <c r="AH609" s="788" t="n"/>
      <c r="AI609" s="788" t="n"/>
      <c r="AJ609" s="788" t="n"/>
      <c r="AK609" s="788" t="n"/>
      <c r="AL609" s="788" t="n"/>
      <c r="AM609" s="788" t="n"/>
      <c r="AN609" s="788" t="n"/>
      <c r="AO609" s="788" t="n"/>
      <c r="AP609" s="788" t="n"/>
    </row>
    <row r="610" ht="15" customHeight="1" s="789">
      <c r="A610" s="1561" t="n"/>
      <c r="B610" s="1218" t="n"/>
      <c r="C610" s="1219" t="n"/>
      <c r="D610" s="1219" t="n"/>
      <c r="E610" s="1223" t="n"/>
      <c r="F610" s="1219" t="n"/>
      <c r="G610" s="902" t="n"/>
      <c r="H610" s="902" t="n"/>
      <c r="I610" s="1219" t="n"/>
      <c r="J610" s="1219" t="n"/>
      <c r="K610" s="1219" t="n"/>
      <c r="L610" s="1221" t="n"/>
      <c r="M610" s="1221" t="n"/>
      <c r="N610" s="1221" t="n"/>
      <c r="O610" s="1221" t="n"/>
      <c r="P610" s="1221" t="n"/>
      <c r="Q610" s="1221" t="n"/>
      <c r="R610" s="1221" t="n"/>
      <c r="S610" s="1221" t="n"/>
      <c r="T610" s="1221" t="n"/>
      <c r="U610" s="1221" t="n"/>
      <c r="V610" s="1221" t="n"/>
      <c r="W610" s="1221" t="n"/>
      <c r="X610" s="1221" t="n"/>
      <c r="Y610" s="1222" t="n"/>
      <c r="Z610" s="1222" t="n"/>
      <c r="AA610" s="1080" t="n"/>
      <c r="AB610" s="788" t="n"/>
      <c r="AC610" s="788" t="n"/>
      <c r="AD610" s="788" t="n"/>
      <c r="AE610" s="788" t="n"/>
      <c r="AF610" s="788" t="n"/>
      <c r="AG610" s="788" t="n"/>
      <c r="AH610" s="788" t="n"/>
      <c r="AI610" s="788" t="n"/>
      <c r="AJ610" s="788" t="n"/>
      <c r="AK610" s="788" t="n"/>
      <c r="AL610" s="788" t="n"/>
      <c r="AM610" s="788" t="n"/>
      <c r="AN610" s="788" t="n"/>
      <c r="AO610" s="788" t="n"/>
      <c r="AP610" s="788" t="n"/>
    </row>
    <row r="611" ht="15" customHeight="1" s="789">
      <c r="A611" s="1561" t="n"/>
      <c r="B611" s="1218" t="n"/>
      <c r="C611" s="1219" t="n"/>
      <c r="D611" s="1219" t="n"/>
      <c r="E611" s="1223" t="n"/>
      <c r="F611" s="1219" t="n"/>
      <c r="G611" s="902" t="n"/>
      <c r="H611" s="902" t="n"/>
      <c r="I611" s="1219" t="n"/>
      <c r="J611" s="1219" t="n"/>
      <c r="K611" s="1219" t="n"/>
      <c r="L611" s="1221" t="n"/>
      <c r="M611" s="1221" t="n"/>
      <c r="N611" s="1221" t="n"/>
      <c r="O611" s="1221" t="n"/>
      <c r="P611" s="1221" t="n"/>
      <c r="Q611" s="1221" t="n"/>
      <c r="R611" s="1221" t="n"/>
      <c r="S611" s="1221" t="n"/>
      <c r="T611" s="1221" t="n"/>
      <c r="U611" s="1221" t="n"/>
      <c r="V611" s="1221" t="n"/>
      <c r="W611" s="1221" t="n"/>
      <c r="X611" s="1221" t="n"/>
      <c r="Y611" s="1222" t="n"/>
      <c r="Z611" s="1222" t="n"/>
      <c r="AA611" s="1080" t="n"/>
      <c r="AB611" s="788" t="n"/>
      <c r="AC611" s="788" t="n"/>
      <c r="AD611" s="788" t="n"/>
      <c r="AE611" s="788" t="n"/>
      <c r="AF611" s="788" t="n"/>
      <c r="AG611" s="788" t="n"/>
      <c r="AH611" s="788" t="n"/>
      <c r="AI611" s="788" t="n"/>
      <c r="AJ611" s="788" t="n"/>
      <c r="AK611" s="788" t="n"/>
      <c r="AL611" s="788" t="n"/>
      <c r="AM611" s="788" t="n"/>
      <c r="AN611" s="788" t="n"/>
      <c r="AO611" s="788" t="n"/>
      <c r="AP611" s="788" t="n"/>
    </row>
    <row r="612" ht="15" customHeight="1" s="789">
      <c r="A612" s="1561" t="n"/>
      <c r="B612" s="1218" t="n"/>
      <c r="C612" s="1219" t="n"/>
      <c r="D612" s="1219" t="n"/>
      <c r="E612" s="1223" t="n"/>
      <c r="F612" s="1219" t="n"/>
      <c r="G612" s="902" t="n"/>
      <c r="H612" s="902" t="n"/>
      <c r="I612" s="1219" t="n"/>
      <c r="J612" s="1219" t="n"/>
      <c r="K612" s="1219" t="n"/>
      <c r="L612" s="1221" t="n"/>
      <c r="M612" s="1221" t="n"/>
      <c r="N612" s="1221" t="n"/>
      <c r="O612" s="1221" t="n"/>
      <c r="P612" s="1221" t="n"/>
      <c r="Q612" s="1221" t="n"/>
      <c r="R612" s="1221" t="n"/>
      <c r="S612" s="1221" t="n"/>
      <c r="T612" s="1221" t="n"/>
      <c r="U612" s="1221" t="n"/>
      <c r="V612" s="1221" t="n"/>
      <c r="W612" s="1221" t="n"/>
      <c r="X612" s="1221" t="n"/>
      <c r="Y612" s="1222" t="n"/>
      <c r="Z612" s="1222" t="n"/>
      <c r="AA612" s="1080" t="n"/>
      <c r="AB612" s="788" t="n"/>
      <c r="AC612" s="788" t="n"/>
      <c r="AD612" s="788" t="n"/>
      <c r="AE612" s="788" t="n"/>
      <c r="AF612" s="788" t="n"/>
      <c r="AG612" s="788" t="n"/>
      <c r="AH612" s="788" t="n"/>
      <c r="AI612" s="788" t="n"/>
      <c r="AJ612" s="788" t="n"/>
      <c r="AK612" s="788" t="n"/>
      <c r="AL612" s="788" t="n"/>
      <c r="AM612" s="788" t="n"/>
      <c r="AN612" s="788" t="n"/>
      <c r="AO612" s="788" t="n"/>
      <c r="AP612" s="788" t="n"/>
    </row>
    <row r="613" ht="15" customHeight="1" s="789">
      <c r="A613" s="1561" t="n"/>
      <c r="B613" s="1218" t="n"/>
      <c r="C613" s="1219" t="n"/>
      <c r="D613" s="1219" t="n"/>
      <c r="E613" s="1223" t="n"/>
      <c r="F613" s="1219" t="n"/>
      <c r="G613" s="902" t="n"/>
      <c r="H613" s="902" t="n"/>
      <c r="I613" s="1219" t="n"/>
      <c r="J613" s="1219" t="n"/>
      <c r="K613" s="1219" t="n"/>
      <c r="L613" s="1221" t="n"/>
      <c r="M613" s="1221" t="n"/>
      <c r="N613" s="1221" t="n"/>
      <c r="O613" s="1221" t="n"/>
      <c r="P613" s="1221" t="n"/>
      <c r="Q613" s="1221" t="n"/>
      <c r="R613" s="1221" t="n"/>
      <c r="S613" s="1221" t="n"/>
      <c r="T613" s="1221" t="n"/>
      <c r="U613" s="1221" t="n"/>
      <c r="V613" s="1221" t="n"/>
      <c r="W613" s="1221" t="n"/>
      <c r="X613" s="1221" t="n"/>
      <c r="Y613" s="1222" t="n"/>
      <c r="Z613" s="1222" t="n"/>
      <c r="AA613" s="1080" t="n"/>
      <c r="AB613" s="788" t="n"/>
      <c r="AC613" s="788" t="n"/>
      <c r="AD613" s="788" t="n"/>
      <c r="AE613" s="788" t="n"/>
      <c r="AF613" s="788" t="n"/>
      <c r="AG613" s="788" t="n"/>
      <c r="AH613" s="788" t="n"/>
      <c r="AI613" s="788" t="n"/>
      <c r="AJ613" s="788" t="n"/>
      <c r="AK613" s="788" t="n"/>
      <c r="AL613" s="788" t="n"/>
      <c r="AM613" s="788" t="n"/>
      <c r="AN613" s="788" t="n"/>
      <c r="AO613" s="788" t="n"/>
      <c r="AP613" s="788" t="n"/>
    </row>
    <row r="614" ht="15" customHeight="1" s="789">
      <c r="A614" s="1561" t="n"/>
      <c r="B614" s="1218" t="n"/>
      <c r="C614" s="1219" t="n"/>
      <c r="D614" s="1219" t="n"/>
      <c r="E614" s="1223" t="n"/>
      <c r="F614" s="1219" t="n"/>
      <c r="G614" s="902" t="n"/>
      <c r="H614" s="902" t="n"/>
      <c r="I614" s="1219" t="n"/>
      <c r="J614" s="1219" t="n"/>
      <c r="K614" s="1219" t="n"/>
      <c r="L614" s="1221" t="n"/>
      <c r="M614" s="1221" t="n"/>
      <c r="N614" s="1221" t="n"/>
      <c r="O614" s="1221" t="n"/>
      <c r="P614" s="1221" t="n"/>
      <c r="Q614" s="1221" t="n"/>
      <c r="R614" s="1221" t="n"/>
      <c r="S614" s="1221" t="n"/>
      <c r="T614" s="1221" t="n"/>
      <c r="U614" s="1221" t="n"/>
      <c r="V614" s="1221" t="n"/>
      <c r="W614" s="1221" t="n"/>
      <c r="X614" s="1221" t="n"/>
      <c r="Y614" s="1222" t="n"/>
      <c r="Z614" s="1222" t="n"/>
      <c r="AA614" s="1080" t="n"/>
      <c r="AB614" s="788" t="n"/>
      <c r="AC614" s="788" t="n"/>
      <c r="AD614" s="788" t="n"/>
      <c r="AE614" s="788" t="n"/>
      <c r="AF614" s="788" t="n"/>
      <c r="AG614" s="788" t="n"/>
      <c r="AH614" s="788" t="n"/>
      <c r="AI614" s="788" t="n"/>
      <c r="AJ614" s="788" t="n"/>
      <c r="AK614" s="788" t="n"/>
      <c r="AL614" s="788" t="n"/>
      <c r="AM614" s="788" t="n"/>
      <c r="AN614" s="788" t="n"/>
      <c r="AO614" s="788" t="n"/>
      <c r="AP614" s="788" t="n"/>
    </row>
    <row r="615" ht="15" customHeight="1" s="789">
      <c r="A615" s="1561" t="n"/>
      <c r="B615" s="1218" t="n"/>
      <c r="C615" s="1219" t="n"/>
      <c r="D615" s="1219" t="n"/>
      <c r="E615" s="1223" t="n"/>
      <c r="F615" s="1219" t="n"/>
      <c r="G615" s="902" t="n"/>
      <c r="H615" s="902" t="n"/>
      <c r="I615" s="1219" t="n"/>
      <c r="J615" s="1219" t="n"/>
      <c r="K615" s="1219" t="n"/>
      <c r="L615" s="1221" t="n"/>
      <c r="M615" s="1221" t="n"/>
      <c r="N615" s="1221" t="n"/>
      <c r="O615" s="1221" t="n"/>
      <c r="P615" s="1221" t="n"/>
      <c r="Q615" s="1221" t="n"/>
      <c r="R615" s="1221" t="n"/>
      <c r="S615" s="1221" t="n"/>
      <c r="T615" s="1221" t="n"/>
      <c r="U615" s="1221" t="n"/>
      <c r="V615" s="1221" t="n"/>
      <c r="W615" s="1221" t="n"/>
      <c r="X615" s="1221" t="n"/>
      <c r="Y615" s="1222" t="n"/>
      <c r="Z615" s="1222" t="n"/>
      <c r="AA615" s="1080" t="n"/>
      <c r="AB615" s="788" t="n"/>
      <c r="AC615" s="788" t="n"/>
      <c r="AD615" s="788" t="n"/>
      <c r="AE615" s="788" t="n"/>
      <c r="AF615" s="788" t="n"/>
      <c r="AG615" s="788" t="n"/>
      <c r="AH615" s="788" t="n"/>
      <c r="AI615" s="788" t="n"/>
      <c r="AJ615" s="788" t="n"/>
      <c r="AK615" s="788" t="n"/>
      <c r="AL615" s="788" t="n"/>
      <c r="AM615" s="788" t="n"/>
      <c r="AN615" s="788" t="n"/>
      <c r="AO615" s="788" t="n"/>
      <c r="AP615" s="788" t="n"/>
    </row>
    <row r="616" ht="15" customHeight="1" s="789">
      <c r="A616" s="1561" t="n"/>
      <c r="B616" s="1218" t="n"/>
      <c r="C616" s="1219" t="n"/>
      <c r="D616" s="1219" t="n"/>
      <c r="E616" s="1223" t="n"/>
      <c r="F616" s="1219" t="n"/>
      <c r="G616" s="902" t="n"/>
      <c r="H616" s="902" t="n"/>
      <c r="I616" s="1219" t="n"/>
      <c r="J616" s="1219" t="n"/>
      <c r="K616" s="1219" t="n"/>
      <c r="L616" s="1221" t="n"/>
      <c r="M616" s="1221" t="n"/>
      <c r="N616" s="1221" t="n"/>
      <c r="O616" s="1221" t="n"/>
      <c r="P616" s="1221" t="n"/>
      <c r="Q616" s="1221" t="n"/>
      <c r="R616" s="1221" t="n"/>
      <c r="S616" s="1221" t="n"/>
      <c r="T616" s="1221" t="n"/>
      <c r="U616" s="1221" t="n"/>
      <c r="V616" s="1221" t="n"/>
      <c r="W616" s="1221" t="n"/>
      <c r="X616" s="1221" t="n"/>
      <c r="Y616" s="1222" t="n"/>
      <c r="Z616" s="1222" t="n"/>
      <c r="AA616" s="1080" t="n"/>
      <c r="AB616" s="788" t="n"/>
      <c r="AC616" s="788" t="n"/>
      <c r="AD616" s="788" t="n"/>
      <c r="AE616" s="788" t="n"/>
      <c r="AF616" s="788" t="n"/>
      <c r="AG616" s="788" t="n"/>
      <c r="AH616" s="788" t="n"/>
      <c r="AI616" s="788" t="n"/>
      <c r="AJ616" s="788" t="n"/>
      <c r="AK616" s="788" t="n"/>
      <c r="AL616" s="788" t="n"/>
      <c r="AM616" s="788" t="n"/>
      <c r="AN616" s="788" t="n"/>
      <c r="AO616" s="788" t="n"/>
      <c r="AP616" s="788" t="n"/>
    </row>
    <row r="617" ht="15" customHeight="1" s="789">
      <c r="A617" s="1561" t="n"/>
      <c r="B617" s="1218" t="n"/>
      <c r="C617" s="1219" t="n"/>
      <c r="D617" s="1219" t="n"/>
      <c r="E617" s="1223" t="n"/>
      <c r="F617" s="1219" t="n"/>
      <c r="G617" s="902" t="n"/>
      <c r="H617" s="902" t="n"/>
      <c r="I617" s="1219" t="n"/>
      <c r="J617" s="1219" t="n"/>
      <c r="K617" s="1219" t="n"/>
      <c r="L617" s="1221" t="n"/>
      <c r="M617" s="1221" t="n"/>
      <c r="N617" s="1221" t="n"/>
      <c r="O617" s="1221" t="n"/>
      <c r="P617" s="1221" t="n"/>
      <c r="Q617" s="1221" t="n"/>
      <c r="R617" s="1221" t="n"/>
      <c r="S617" s="1221" t="n"/>
      <c r="T617" s="1221" t="n"/>
      <c r="U617" s="1221" t="n"/>
      <c r="V617" s="1221" t="n"/>
      <c r="W617" s="1221" t="n"/>
      <c r="X617" s="1221" t="n"/>
      <c r="Y617" s="1222" t="n"/>
      <c r="Z617" s="1222" t="n"/>
      <c r="AA617" s="1080" t="n"/>
      <c r="AB617" s="788" t="n"/>
      <c r="AC617" s="788" t="n"/>
      <c r="AD617" s="788" t="n"/>
      <c r="AE617" s="788" t="n"/>
      <c r="AF617" s="788" t="n"/>
      <c r="AG617" s="788" t="n"/>
      <c r="AH617" s="788" t="n"/>
      <c r="AI617" s="788" t="n"/>
      <c r="AJ617" s="788" t="n"/>
      <c r="AK617" s="788" t="n"/>
      <c r="AL617" s="788" t="n"/>
      <c r="AM617" s="788" t="n"/>
      <c r="AN617" s="788" t="n"/>
      <c r="AO617" s="788" t="n"/>
      <c r="AP617" s="788" t="n"/>
    </row>
    <row r="618" ht="15" customHeight="1" s="789">
      <c r="A618" s="1561" t="n"/>
      <c r="B618" s="1218" t="n"/>
      <c r="C618" s="1219" t="n"/>
      <c r="D618" s="1219" t="n"/>
      <c r="E618" s="1223" t="n"/>
      <c r="F618" s="1219" t="n"/>
      <c r="G618" s="902" t="n"/>
      <c r="H618" s="902" t="n"/>
      <c r="I618" s="1219" t="n"/>
      <c r="J618" s="1219" t="n"/>
      <c r="K618" s="1219" t="n"/>
      <c r="L618" s="1221" t="n"/>
      <c r="M618" s="1221" t="n"/>
      <c r="N618" s="1221" t="n"/>
      <c r="O618" s="1221" t="n"/>
      <c r="P618" s="1221" t="n"/>
      <c r="Q618" s="1221" t="n"/>
      <c r="R618" s="1221" t="n"/>
      <c r="S618" s="1221" t="n"/>
      <c r="T618" s="1221" t="n"/>
      <c r="U618" s="1221" t="n"/>
      <c r="V618" s="1221" t="n"/>
      <c r="W618" s="1221" t="n"/>
      <c r="X618" s="1221" t="n"/>
      <c r="Y618" s="1222" t="n"/>
      <c r="Z618" s="1222" t="n"/>
      <c r="AA618" s="1080" t="n"/>
      <c r="AB618" s="788" t="n"/>
      <c r="AC618" s="788" t="n"/>
      <c r="AD618" s="788" t="n"/>
      <c r="AE618" s="788" t="n"/>
      <c r="AF618" s="788" t="n"/>
      <c r="AG618" s="788" t="n"/>
      <c r="AH618" s="788" t="n"/>
      <c r="AI618" s="788" t="n"/>
      <c r="AJ618" s="788" t="n"/>
      <c r="AK618" s="788" t="n"/>
      <c r="AL618" s="788" t="n"/>
      <c r="AM618" s="788" t="n"/>
      <c r="AN618" s="788" t="n"/>
      <c r="AO618" s="788" t="n"/>
      <c r="AP618" s="788" t="n"/>
    </row>
    <row r="619" ht="15" customHeight="1" s="789">
      <c r="A619" s="1561" t="n"/>
      <c r="B619" s="1218" t="n"/>
      <c r="C619" s="1219" t="n"/>
      <c r="D619" s="1219" t="n"/>
      <c r="E619" s="1223" t="n"/>
      <c r="F619" s="1219" t="n"/>
      <c r="G619" s="902" t="n"/>
      <c r="H619" s="902" t="n"/>
      <c r="I619" s="1219" t="n"/>
      <c r="J619" s="1219" t="n"/>
      <c r="K619" s="1219" t="n"/>
      <c r="L619" s="1221" t="n"/>
      <c r="M619" s="1221" t="n"/>
      <c r="N619" s="1221" t="n"/>
      <c r="O619" s="1221" t="n"/>
      <c r="P619" s="1221" t="n"/>
      <c r="Q619" s="1221" t="n"/>
      <c r="R619" s="1221" t="n"/>
      <c r="S619" s="1221" t="n"/>
      <c r="T619" s="1221" t="n"/>
      <c r="U619" s="1221" t="n"/>
      <c r="V619" s="1221" t="n"/>
      <c r="W619" s="1221" t="n"/>
      <c r="X619" s="1221" t="n"/>
      <c r="Y619" s="1222" t="n"/>
      <c r="Z619" s="1222" t="n"/>
      <c r="AA619" s="1080" t="n"/>
      <c r="AB619" s="788" t="n"/>
      <c r="AC619" s="788" t="n"/>
      <c r="AD619" s="788" t="n"/>
      <c r="AE619" s="788" t="n"/>
      <c r="AF619" s="788" t="n"/>
      <c r="AG619" s="788" t="n"/>
      <c r="AH619" s="788" t="n"/>
      <c r="AI619" s="788" t="n"/>
      <c r="AJ619" s="788" t="n"/>
      <c r="AK619" s="788" t="n"/>
      <c r="AL619" s="788" t="n"/>
      <c r="AM619" s="788" t="n"/>
      <c r="AN619" s="788" t="n"/>
      <c r="AO619" s="788" t="n"/>
      <c r="AP619" s="788" t="n"/>
    </row>
    <row r="620" ht="15" customHeight="1" s="789">
      <c r="A620" s="1561" t="n"/>
      <c r="B620" s="1218" t="n"/>
      <c r="C620" s="1219" t="n"/>
      <c r="D620" s="1219" t="n"/>
      <c r="E620" s="1223" t="n"/>
      <c r="F620" s="1219" t="n"/>
      <c r="G620" s="902" t="n"/>
      <c r="H620" s="902" t="n"/>
      <c r="I620" s="1219" t="n"/>
      <c r="J620" s="1219" t="n"/>
      <c r="K620" s="1219" t="n"/>
      <c r="L620" s="1221" t="n"/>
      <c r="M620" s="1221" t="n"/>
      <c r="N620" s="1221" t="n"/>
      <c r="O620" s="1221" t="n"/>
      <c r="P620" s="1221" t="n"/>
      <c r="Q620" s="1221" t="n"/>
      <c r="R620" s="1221" t="n"/>
      <c r="S620" s="1221" t="n"/>
      <c r="T620" s="1221" t="n"/>
      <c r="U620" s="1221" t="n"/>
      <c r="V620" s="1221" t="n"/>
      <c r="W620" s="1221" t="n"/>
      <c r="X620" s="1221" t="n"/>
      <c r="Y620" s="1222" t="n"/>
      <c r="Z620" s="1222" t="n"/>
      <c r="AA620" s="1080" t="n"/>
      <c r="AB620" s="788" t="n"/>
      <c r="AC620" s="788" t="n"/>
      <c r="AD620" s="788" t="n"/>
      <c r="AE620" s="788" t="n"/>
      <c r="AF620" s="788" t="n"/>
      <c r="AG620" s="788" t="n"/>
      <c r="AH620" s="788" t="n"/>
      <c r="AI620" s="788" t="n"/>
      <c r="AJ620" s="788" t="n"/>
      <c r="AK620" s="788" t="n"/>
      <c r="AL620" s="788" t="n"/>
      <c r="AM620" s="788" t="n"/>
      <c r="AN620" s="788" t="n"/>
      <c r="AO620" s="788" t="n"/>
      <c r="AP620" s="788" t="n"/>
    </row>
    <row r="621" ht="15" customHeight="1" s="789">
      <c r="A621" s="1561" t="n"/>
      <c r="B621" s="1218" t="n"/>
      <c r="C621" s="1219" t="n"/>
      <c r="D621" s="1219" t="n"/>
      <c r="E621" s="1223" t="n"/>
      <c r="F621" s="1219" t="n"/>
      <c r="G621" s="902" t="n"/>
      <c r="H621" s="902" t="n"/>
      <c r="I621" s="1219" t="n"/>
      <c r="J621" s="1219" t="n"/>
      <c r="K621" s="1219" t="n"/>
      <c r="L621" s="1221" t="n"/>
      <c r="M621" s="1221" t="n"/>
      <c r="N621" s="1221" t="n"/>
      <c r="O621" s="1221" t="n"/>
      <c r="P621" s="1221" t="n"/>
      <c r="Q621" s="1221" t="n"/>
      <c r="R621" s="1221" t="n"/>
      <c r="S621" s="1221" t="n"/>
      <c r="T621" s="1221" t="n"/>
      <c r="U621" s="1221" t="n"/>
      <c r="V621" s="1221" t="n"/>
      <c r="W621" s="1221" t="n"/>
      <c r="X621" s="1221" t="n"/>
      <c r="Y621" s="1222" t="n"/>
      <c r="Z621" s="1222" t="n"/>
      <c r="AA621" s="1080" t="n"/>
      <c r="AB621" s="788" t="n"/>
      <c r="AC621" s="788" t="n"/>
      <c r="AD621" s="788" t="n"/>
      <c r="AE621" s="788" t="n"/>
      <c r="AF621" s="788" t="n"/>
      <c r="AG621" s="788" t="n"/>
      <c r="AH621" s="788" t="n"/>
      <c r="AI621" s="788" t="n"/>
      <c r="AJ621" s="788" t="n"/>
      <c r="AK621" s="788" t="n"/>
      <c r="AL621" s="788" t="n"/>
      <c r="AM621" s="788" t="n"/>
      <c r="AN621" s="788" t="n"/>
      <c r="AO621" s="788" t="n"/>
      <c r="AP621" s="788" t="n"/>
    </row>
    <row r="622" ht="15" customHeight="1" s="789">
      <c r="A622" s="1561" t="n"/>
      <c r="B622" s="1218" t="n"/>
      <c r="C622" s="1219" t="n"/>
      <c r="D622" s="1219" t="n"/>
      <c r="E622" s="1223" t="n"/>
      <c r="F622" s="1219" t="n"/>
      <c r="G622" s="902" t="n"/>
      <c r="H622" s="902" t="n"/>
      <c r="I622" s="1219" t="n"/>
      <c r="J622" s="1219" t="n"/>
      <c r="K622" s="1219" t="n"/>
      <c r="L622" s="1221" t="n"/>
      <c r="M622" s="1221" t="n"/>
      <c r="N622" s="1221" t="n"/>
      <c r="O622" s="1221" t="n"/>
      <c r="P622" s="1221" t="n"/>
      <c r="Q622" s="1221" t="n"/>
      <c r="R622" s="1221" t="n"/>
      <c r="S622" s="1221" t="n"/>
      <c r="T622" s="1221" t="n"/>
      <c r="U622" s="1221" t="n"/>
      <c r="V622" s="1221" t="n"/>
      <c r="W622" s="1221" t="n"/>
      <c r="X622" s="1221" t="n"/>
      <c r="Y622" s="1222" t="n"/>
      <c r="Z622" s="1222" t="n"/>
      <c r="AA622" s="1080" t="n"/>
      <c r="AB622" s="788" t="n"/>
      <c r="AC622" s="788" t="n"/>
      <c r="AD622" s="788" t="n"/>
      <c r="AE622" s="788" t="n"/>
      <c r="AF622" s="788" t="n"/>
      <c r="AG622" s="788" t="n"/>
      <c r="AH622" s="788" t="n"/>
      <c r="AI622" s="788" t="n"/>
      <c r="AJ622" s="788" t="n"/>
      <c r="AK622" s="788" t="n"/>
      <c r="AL622" s="788" t="n"/>
      <c r="AM622" s="788" t="n"/>
      <c r="AN622" s="788" t="n"/>
      <c r="AO622" s="788" t="n"/>
      <c r="AP622" s="788" t="n"/>
    </row>
    <row r="623" ht="15" customHeight="1" s="789">
      <c r="A623" s="1561" t="n"/>
      <c r="B623" s="1218" t="n"/>
      <c r="C623" s="1219" t="n"/>
      <c r="D623" s="1219" t="n"/>
      <c r="E623" s="1223" t="n"/>
      <c r="F623" s="1219" t="n"/>
      <c r="G623" s="902" t="n"/>
      <c r="H623" s="902" t="n"/>
      <c r="I623" s="1219" t="n"/>
      <c r="J623" s="1219" t="n"/>
      <c r="K623" s="1219" t="n"/>
      <c r="L623" s="1221" t="n"/>
      <c r="M623" s="1221" t="n"/>
      <c r="N623" s="1221" t="n"/>
      <c r="O623" s="1221" t="n"/>
      <c r="P623" s="1221" t="n"/>
      <c r="Q623" s="1221" t="n"/>
      <c r="R623" s="1221" t="n"/>
      <c r="S623" s="1221" t="n"/>
      <c r="T623" s="1221" t="n"/>
      <c r="U623" s="1221" t="n"/>
      <c r="V623" s="1221" t="n"/>
      <c r="W623" s="1221" t="n"/>
      <c r="X623" s="1221" t="n"/>
      <c r="Y623" s="1222" t="n"/>
      <c r="Z623" s="1222" t="n"/>
      <c r="AA623" s="1080" t="n"/>
      <c r="AB623" s="788" t="n"/>
      <c r="AC623" s="788" t="n"/>
      <c r="AD623" s="788" t="n"/>
      <c r="AE623" s="788" t="n"/>
      <c r="AF623" s="788" t="n"/>
      <c r="AG623" s="788" t="n"/>
      <c r="AH623" s="788" t="n"/>
      <c r="AI623" s="788" t="n"/>
      <c r="AJ623" s="788" t="n"/>
      <c r="AK623" s="788" t="n"/>
      <c r="AL623" s="788" t="n"/>
      <c r="AM623" s="788" t="n"/>
      <c r="AN623" s="788" t="n"/>
      <c r="AO623" s="788" t="n"/>
      <c r="AP623" s="788" t="n"/>
    </row>
    <row r="624" ht="15" customHeight="1" s="789">
      <c r="A624" s="1561" t="n"/>
      <c r="B624" s="1218" t="n"/>
      <c r="C624" s="1219" t="n"/>
      <c r="D624" s="1219" t="n"/>
      <c r="E624" s="1223" t="n"/>
      <c r="F624" s="1219" t="n"/>
      <c r="G624" s="902" t="n"/>
      <c r="H624" s="902" t="n"/>
      <c r="I624" s="1219" t="n"/>
      <c r="J624" s="1219" t="n"/>
      <c r="K624" s="1219" t="n"/>
      <c r="L624" s="1221" t="n"/>
      <c r="M624" s="1221" t="n"/>
      <c r="N624" s="1221" t="n"/>
      <c r="O624" s="1221" t="n"/>
      <c r="P624" s="1221" t="n"/>
      <c r="Q624" s="1221" t="n"/>
      <c r="R624" s="1221" t="n"/>
      <c r="S624" s="1221" t="n"/>
      <c r="T624" s="1221" t="n"/>
      <c r="U624" s="1221" t="n"/>
      <c r="V624" s="1221" t="n"/>
      <c r="W624" s="1221" t="n"/>
      <c r="X624" s="1221" t="n"/>
      <c r="Y624" s="1222" t="n"/>
      <c r="Z624" s="1222" t="n"/>
      <c r="AA624" s="1080" t="n"/>
      <c r="AB624" s="788" t="n"/>
      <c r="AC624" s="788" t="n"/>
      <c r="AD624" s="788" t="n"/>
      <c r="AE624" s="788" t="n"/>
      <c r="AF624" s="788" t="n"/>
      <c r="AG624" s="788" t="n"/>
      <c r="AH624" s="788" t="n"/>
      <c r="AI624" s="788" t="n"/>
      <c r="AJ624" s="788" t="n"/>
      <c r="AK624" s="788" t="n"/>
      <c r="AL624" s="788" t="n"/>
      <c r="AM624" s="788" t="n"/>
      <c r="AN624" s="788" t="n"/>
      <c r="AO624" s="788" t="n"/>
      <c r="AP624" s="788" t="n"/>
    </row>
    <row r="625" ht="15" customHeight="1" s="789">
      <c r="A625" s="1561" t="n"/>
      <c r="B625" s="1218" t="n"/>
      <c r="C625" s="1219" t="n"/>
      <c r="D625" s="1219" t="n"/>
      <c r="E625" s="1223" t="n"/>
      <c r="F625" s="1219" t="n"/>
      <c r="G625" s="902" t="n"/>
      <c r="H625" s="902" t="n"/>
      <c r="I625" s="1219" t="n"/>
      <c r="J625" s="1219" t="n"/>
      <c r="K625" s="1219" t="n"/>
      <c r="L625" s="1221" t="n"/>
      <c r="M625" s="1221" t="n"/>
      <c r="N625" s="1221" t="n"/>
      <c r="O625" s="1221" t="n"/>
      <c r="P625" s="1221" t="n"/>
      <c r="Q625" s="1221" t="n"/>
      <c r="R625" s="1221" t="n"/>
      <c r="S625" s="1221" t="n"/>
      <c r="T625" s="1221" t="n"/>
      <c r="U625" s="1221" t="n"/>
      <c r="V625" s="1221" t="n"/>
      <c r="W625" s="1221" t="n"/>
      <c r="X625" s="1221" t="n"/>
      <c r="Y625" s="1222" t="n"/>
      <c r="Z625" s="1222" t="n"/>
      <c r="AA625" s="1080" t="n"/>
      <c r="AB625" s="788" t="n"/>
      <c r="AC625" s="788" t="n"/>
      <c r="AD625" s="788" t="n"/>
      <c r="AE625" s="788" t="n"/>
      <c r="AF625" s="788" t="n"/>
      <c r="AG625" s="788" t="n"/>
      <c r="AH625" s="788" t="n"/>
      <c r="AI625" s="788" t="n"/>
      <c r="AJ625" s="788" t="n"/>
      <c r="AK625" s="788" t="n"/>
      <c r="AL625" s="788" t="n"/>
      <c r="AM625" s="788" t="n"/>
      <c r="AN625" s="788" t="n"/>
      <c r="AO625" s="788" t="n"/>
      <c r="AP625" s="788" t="n"/>
    </row>
    <row r="626" ht="15" customHeight="1" s="789">
      <c r="A626" s="1561" t="n"/>
      <c r="B626" s="1218" t="n"/>
      <c r="C626" s="1219" t="n"/>
      <c r="D626" s="1219" t="n"/>
      <c r="E626" s="1223" t="n"/>
      <c r="F626" s="1219" t="n"/>
      <c r="G626" s="902" t="n"/>
      <c r="H626" s="902" t="n"/>
      <c r="I626" s="1219" t="n"/>
      <c r="J626" s="1219" t="n"/>
      <c r="K626" s="1219" t="n"/>
      <c r="L626" s="1221" t="n"/>
      <c r="M626" s="1221" t="n"/>
      <c r="N626" s="1221" t="n"/>
      <c r="O626" s="1221" t="n"/>
      <c r="P626" s="1221" t="n"/>
      <c r="Q626" s="1221" t="n"/>
      <c r="R626" s="1221" t="n"/>
      <c r="S626" s="1221" t="n"/>
      <c r="T626" s="1221" t="n"/>
      <c r="U626" s="1221" t="n"/>
      <c r="V626" s="1221" t="n"/>
      <c r="W626" s="1221" t="n"/>
      <c r="X626" s="1221" t="n"/>
      <c r="Y626" s="1222" t="n"/>
      <c r="Z626" s="1222" t="n"/>
      <c r="AA626" s="1080" t="n"/>
      <c r="AB626" s="788" t="n"/>
      <c r="AC626" s="788" t="n"/>
      <c r="AD626" s="788" t="n"/>
      <c r="AE626" s="788" t="n"/>
      <c r="AF626" s="788" t="n"/>
      <c r="AG626" s="788" t="n"/>
      <c r="AH626" s="788" t="n"/>
      <c r="AI626" s="788" t="n"/>
      <c r="AJ626" s="788" t="n"/>
      <c r="AK626" s="788" t="n"/>
      <c r="AL626" s="788" t="n"/>
      <c r="AM626" s="788" t="n"/>
      <c r="AN626" s="788" t="n"/>
      <c r="AO626" s="788" t="n"/>
      <c r="AP626" s="788" t="n"/>
    </row>
    <row r="627" ht="15" customHeight="1" s="789">
      <c r="A627" s="1561" t="n"/>
      <c r="B627" s="1218" t="n"/>
      <c r="C627" s="1219" t="n"/>
      <c r="D627" s="1219" t="n"/>
      <c r="E627" s="1223" t="n"/>
      <c r="F627" s="1219" t="n"/>
      <c r="G627" s="902" t="n"/>
      <c r="H627" s="902" t="n"/>
      <c r="I627" s="1219" t="n"/>
      <c r="J627" s="1219" t="n"/>
      <c r="K627" s="1219" t="n"/>
      <c r="L627" s="1221" t="n"/>
      <c r="M627" s="1221" t="n"/>
      <c r="N627" s="1221" t="n"/>
      <c r="O627" s="1221" t="n"/>
      <c r="P627" s="1221" t="n"/>
      <c r="Q627" s="1221" t="n"/>
      <c r="R627" s="1221" t="n"/>
      <c r="S627" s="1221" t="n"/>
      <c r="T627" s="1221" t="n"/>
      <c r="U627" s="1221" t="n"/>
      <c r="V627" s="1221" t="n"/>
      <c r="W627" s="1221" t="n"/>
      <c r="X627" s="1221" t="n"/>
      <c r="Y627" s="1222" t="n"/>
      <c r="Z627" s="1222" t="n"/>
      <c r="AA627" s="1080" t="n"/>
      <c r="AB627" s="788" t="n"/>
      <c r="AC627" s="788" t="n"/>
      <c r="AD627" s="788" t="n"/>
      <c r="AE627" s="788" t="n"/>
      <c r="AF627" s="788" t="n"/>
      <c r="AG627" s="788" t="n"/>
      <c r="AH627" s="788" t="n"/>
      <c r="AI627" s="788" t="n"/>
      <c r="AJ627" s="788" t="n"/>
      <c r="AK627" s="788" t="n"/>
      <c r="AL627" s="788" t="n"/>
      <c r="AM627" s="788" t="n"/>
      <c r="AN627" s="788" t="n"/>
      <c r="AO627" s="788" t="n"/>
      <c r="AP627" s="788" t="n"/>
    </row>
    <row r="628" ht="15" customHeight="1" s="789">
      <c r="A628" s="1561" t="n"/>
      <c r="B628" s="1218" t="n"/>
      <c r="C628" s="1219" t="n"/>
      <c r="D628" s="1219" t="n"/>
      <c r="E628" s="1223" t="n"/>
      <c r="F628" s="1219" t="n"/>
      <c r="G628" s="902" t="n"/>
      <c r="H628" s="902" t="n"/>
      <c r="I628" s="1219" t="n"/>
      <c r="J628" s="1219" t="n"/>
      <c r="K628" s="1219" t="n"/>
      <c r="L628" s="1221" t="n"/>
      <c r="M628" s="1221" t="n"/>
      <c r="N628" s="1221" t="n"/>
      <c r="O628" s="1221" t="n"/>
      <c r="P628" s="1221" t="n"/>
      <c r="Q628" s="1221" t="n"/>
      <c r="R628" s="1221" t="n"/>
      <c r="S628" s="1221" t="n"/>
      <c r="T628" s="1221" t="n"/>
      <c r="U628" s="1221" t="n"/>
      <c r="V628" s="1221" t="n"/>
      <c r="W628" s="1221" t="n"/>
      <c r="X628" s="1221" t="n"/>
      <c r="Y628" s="1222" t="n"/>
      <c r="Z628" s="1222" t="n"/>
      <c r="AA628" s="1080" t="n"/>
      <c r="AB628" s="788" t="n"/>
      <c r="AC628" s="788" t="n"/>
      <c r="AD628" s="788" t="n"/>
      <c r="AE628" s="788" t="n"/>
      <c r="AF628" s="788" t="n"/>
      <c r="AG628" s="788" t="n"/>
      <c r="AH628" s="788" t="n"/>
      <c r="AI628" s="788" t="n"/>
      <c r="AJ628" s="788" t="n"/>
      <c r="AK628" s="788" t="n"/>
      <c r="AL628" s="788" t="n"/>
      <c r="AM628" s="788" t="n"/>
      <c r="AN628" s="788" t="n"/>
      <c r="AO628" s="788" t="n"/>
      <c r="AP628" s="788" t="n"/>
    </row>
    <row r="629" ht="15" customHeight="1" s="789">
      <c r="A629" s="1561" t="n"/>
      <c r="B629" s="1218" t="n"/>
      <c r="C629" s="1219" t="n"/>
      <c r="D629" s="1219" t="n"/>
      <c r="E629" s="1223" t="n"/>
      <c r="F629" s="1219" t="n"/>
      <c r="G629" s="902" t="n"/>
      <c r="H629" s="902" t="n"/>
      <c r="I629" s="1219" t="n"/>
      <c r="J629" s="1219" t="n"/>
      <c r="K629" s="1219" t="n"/>
      <c r="L629" s="1221" t="n"/>
      <c r="M629" s="1221" t="n"/>
      <c r="N629" s="1221" t="n"/>
      <c r="O629" s="1221" t="n"/>
      <c r="P629" s="1221" t="n"/>
      <c r="Q629" s="1221" t="n"/>
      <c r="R629" s="1221" t="n"/>
      <c r="S629" s="1221" t="n"/>
      <c r="T629" s="1221" t="n"/>
      <c r="U629" s="1221" t="n"/>
      <c r="V629" s="1221" t="n"/>
      <c r="W629" s="1221" t="n"/>
      <c r="X629" s="1221" t="n"/>
      <c r="Y629" s="1222" t="n"/>
      <c r="Z629" s="1222" t="n"/>
      <c r="AA629" s="1080" t="n"/>
      <c r="AB629" s="788" t="n"/>
      <c r="AC629" s="788" t="n"/>
      <c r="AD629" s="788" t="n"/>
      <c r="AE629" s="788" t="n"/>
      <c r="AF629" s="788" t="n"/>
      <c r="AG629" s="788" t="n"/>
      <c r="AH629" s="788" t="n"/>
      <c r="AI629" s="788" t="n"/>
      <c r="AJ629" s="788" t="n"/>
      <c r="AK629" s="788" t="n"/>
      <c r="AL629" s="788" t="n"/>
      <c r="AM629" s="788" t="n"/>
      <c r="AN629" s="788" t="n"/>
      <c r="AO629" s="788" t="n"/>
      <c r="AP629" s="788" t="n"/>
    </row>
    <row r="630" ht="15" customHeight="1" s="789">
      <c r="A630" s="1561" t="n"/>
      <c r="B630" s="1218" t="n"/>
      <c r="C630" s="1219" t="n"/>
      <c r="D630" s="1219" t="n"/>
      <c r="E630" s="1223" t="n"/>
      <c r="F630" s="1219" t="n"/>
      <c r="G630" s="902" t="n"/>
      <c r="H630" s="902" t="n"/>
      <c r="I630" s="1219" t="n"/>
      <c r="J630" s="1219" t="n"/>
      <c r="K630" s="1219" t="n"/>
      <c r="L630" s="1221" t="n"/>
      <c r="M630" s="1221" t="n"/>
      <c r="N630" s="1221" t="n"/>
      <c r="O630" s="1221" t="n"/>
      <c r="P630" s="1221" t="n"/>
      <c r="Q630" s="1221" t="n"/>
      <c r="R630" s="1221" t="n"/>
      <c r="S630" s="1221" t="n"/>
      <c r="T630" s="1221" t="n"/>
      <c r="U630" s="1221" t="n"/>
      <c r="V630" s="1221" t="n"/>
      <c r="W630" s="1221" t="n"/>
      <c r="X630" s="1221" t="n"/>
      <c r="Y630" s="1222" t="n"/>
      <c r="Z630" s="1222" t="n"/>
      <c r="AA630" s="1080" t="n"/>
      <c r="AB630" s="788" t="n"/>
      <c r="AC630" s="788" t="n"/>
      <c r="AD630" s="788" t="n"/>
      <c r="AE630" s="788" t="n"/>
      <c r="AF630" s="788" t="n"/>
      <c r="AG630" s="788" t="n"/>
      <c r="AH630" s="788" t="n"/>
      <c r="AI630" s="788" t="n"/>
      <c r="AJ630" s="788" t="n"/>
      <c r="AK630" s="788" t="n"/>
      <c r="AL630" s="788" t="n"/>
      <c r="AM630" s="788" t="n"/>
      <c r="AN630" s="788" t="n"/>
      <c r="AO630" s="788" t="n"/>
      <c r="AP630" s="788" t="n"/>
    </row>
    <row r="631" ht="15" customHeight="1" s="789">
      <c r="A631" s="1561" t="n"/>
      <c r="B631" s="1218" t="n"/>
      <c r="C631" s="1219" t="n"/>
      <c r="D631" s="1219" t="n"/>
      <c r="E631" s="1223" t="n"/>
      <c r="F631" s="1219" t="n"/>
      <c r="G631" s="902" t="n"/>
      <c r="H631" s="902" t="n"/>
      <c r="I631" s="1219" t="n"/>
      <c r="J631" s="1219" t="n"/>
      <c r="K631" s="1219" t="n"/>
      <c r="L631" s="1221" t="n"/>
      <c r="M631" s="1221" t="n"/>
      <c r="N631" s="1221" t="n"/>
      <c r="O631" s="1221" t="n"/>
      <c r="P631" s="1221" t="n"/>
      <c r="Q631" s="1221" t="n"/>
      <c r="R631" s="1221" t="n"/>
      <c r="S631" s="1221" t="n"/>
      <c r="T631" s="1221" t="n"/>
      <c r="U631" s="1221" t="n"/>
      <c r="V631" s="1221" t="n"/>
      <c r="W631" s="1221" t="n"/>
      <c r="X631" s="1221" t="n"/>
      <c r="Y631" s="1222" t="n"/>
      <c r="Z631" s="1222" t="n"/>
      <c r="AA631" s="1080" t="n"/>
      <c r="AB631" s="788" t="n"/>
      <c r="AC631" s="788" t="n"/>
      <c r="AD631" s="788" t="n"/>
      <c r="AE631" s="788" t="n"/>
      <c r="AF631" s="788" t="n"/>
      <c r="AG631" s="788" t="n"/>
      <c r="AH631" s="788" t="n"/>
      <c r="AI631" s="788" t="n"/>
      <c r="AJ631" s="788" t="n"/>
      <c r="AK631" s="788" t="n"/>
      <c r="AL631" s="788" t="n"/>
      <c r="AM631" s="788" t="n"/>
      <c r="AN631" s="788" t="n"/>
      <c r="AO631" s="788" t="n"/>
      <c r="AP631" s="788" t="n"/>
    </row>
    <row r="632" ht="15" customHeight="1" s="789">
      <c r="A632" s="1561" t="n"/>
      <c r="B632" s="1218" t="n"/>
      <c r="C632" s="1219" t="n"/>
      <c r="D632" s="1219" t="n"/>
      <c r="E632" s="1223" t="n"/>
      <c r="F632" s="1219" t="n"/>
      <c r="G632" s="902" t="n"/>
      <c r="H632" s="902" t="n"/>
      <c r="I632" s="1219" t="n"/>
      <c r="J632" s="1219" t="n"/>
      <c r="K632" s="1219" t="n"/>
      <c r="L632" s="1221" t="n"/>
      <c r="M632" s="1221" t="n"/>
      <c r="N632" s="1221" t="n"/>
      <c r="O632" s="1221" t="n"/>
      <c r="P632" s="1221" t="n"/>
      <c r="Q632" s="1221" t="n"/>
      <c r="R632" s="1221" t="n"/>
      <c r="S632" s="1221" t="n"/>
      <c r="T632" s="1221" t="n"/>
      <c r="U632" s="1221" t="n"/>
      <c r="V632" s="1221" t="n"/>
      <c r="W632" s="1221" t="n"/>
      <c r="X632" s="1221" t="n"/>
      <c r="Y632" s="1222" t="n"/>
      <c r="Z632" s="1222" t="n"/>
      <c r="AA632" s="1080" t="n"/>
      <c r="AB632" s="788" t="n"/>
      <c r="AC632" s="788" t="n"/>
      <c r="AD632" s="788" t="n"/>
      <c r="AE632" s="788" t="n"/>
      <c r="AF632" s="788" t="n"/>
      <c r="AG632" s="788" t="n"/>
      <c r="AH632" s="788" t="n"/>
      <c r="AI632" s="788" t="n"/>
      <c r="AJ632" s="788" t="n"/>
      <c r="AK632" s="788" t="n"/>
      <c r="AL632" s="788" t="n"/>
      <c r="AM632" s="788" t="n"/>
      <c r="AN632" s="788" t="n"/>
      <c r="AO632" s="788" t="n"/>
      <c r="AP632" s="788" t="n"/>
    </row>
    <row r="633" ht="15" customHeight="1" s="789">
      <c r="A633" s="1561" t="n"/>
      <c r="B633" s="1218" t="n"/>
      <c r="C633" s="1219" t="n"/>
      <c r="D633" s="1219" t="n"/>
      <c r="E633" s="1223" t="n"/>
      <c r="F633" s="1219" t="n"/>
      <c r="G633" s="902" t="n"/>
      <c r="H633" s="902" t="n"/>
      <c r="I633" s="1219" t="n"/>
      <c r="J633" s="1219" t="n"/>
      <c r="K633" s="1219" t="n"/>
      <c r="L633" s="1221" t="n"/>
      <c r="M633" s="1221" t="n"/>
      <c r="N633" s="1221" t="n"/>
      <c r="O633" s="1221" t="n"/>
      <c r="P633" s="1221" t="n"/>
      <c r="Q633" s="1221" t="n"/>
      <c r="R633" s="1221" t="n"/>
      <c r="S633" s="1221" t="n"/>
      <c r="T633" s="1221" t="n"/>
      <c r="U633" s="1221" t="n"/>
      <c r="V633" s="1221" t="n"/>
      <c r="W633" s="1221" t="n"/>
      <c r="X633" s="1221" t="n"/>
      <c r="Y633" s="1222" t="n"/>
      <c r="Z633" s="1222" t="n"/>
      <c r="AA633" s="1080" t="n"/>
      <c r="AB633" s="788" t="n"/>
      <c r="AC633" s="788" t="n"/>
      <c r="AD633" s="788" t="n"/>
      <c r="AE633" s="788" t="n"/>
      <c r="AF633" s="788" t="n"/>
      <c r="AG633" s="788" t="n"/>
      <c r="AH633" s="788" t="n"/>
      <c r="AI633" s="788" t="n"/>
      <c r="AJ633" s="788" t="n"/>
      <c r="AK633" s="788" t="n"/>
      <c r="AL633" s="788" t="n"/>
      <c r="AM633" s="788" t="n"/>
      <c r="AN633" s="788" t="n"/>
      <c r="AO633" s="788" t="n"/>
      <c r="AP633" s="788" t="n"/>
    </row>
    <row r="634" ht="15" customHeight="1" s="789">
      <c r="A634" s="1561" t="n"/>
      <c r="B634" s="1218" t="n"/>
      <c r="C634" s="1219" t="n"/>
      <c r="D634" s="1219" t="n"/>
      <c r="E634" s="1223" t="n"/>
      <c r="F634" s="1219" t="n"/>
      <c r="G634" s="902" t="n"/>
      <c r="H634" s="902" t="n"/>
      <c r="I634" s="1219" t="n"/>
      <c r="J634" s="1219" t="n"/>
      <c r="K634" s="1219" t="n"/>
      <c r="L634" s="1221" t="n"/>
      <c r="M634" s="1221" t="n"/>
      <c r="N634" s="1221" t="n"/>
      <c r="O634" s="1221" t="n"/>
      <c r="P634" s="1221" t="n"/>
      <c r="Q634" s="1221" t="n"/>
      <c r="R634" s="1221" t="n"/>
      <c r="S634" s="1221" t="n"/>
      <c r="T634" s="1221" t="n"/>
      <c r="U634" s="1221" t="n"/>
      <c r="V634" s="1221" t="n"/>
      <c r="W634" s="1221" t="n"/>
      <c r="X634" s="1221" t="n"/>
      <c r="Y634" s="1222" t="n"/>
      <c r="Z634" s="1222" t="n"/>
      <c r="AA634" s="1080" t="n"/>
      <c r="AB634" s="788" t="n"/>
      <c r="AC634" s="788" t="n"/>
      <c r="AD634" s="788" t="n"/>
      <c r="AE634" s="788" t="n"/>
      <c r="AF634" s="788" t="n"/>
      <c r="AG634" s="788" t="n"/>
      <c r="AH634" s="788" t="n"/>
      <c r="AI634" s="788" t="n"/>
      <c r="AJ634" s="788" t="n"/>
      <c r="AK634" s="788" t="n"/>
      <c r="AL634" s="788" t="n"/>
      <c r="AM634" s="788" t="n"/>
      <c r="AN634" s="788" t="n"/>
      <c r="AO634" s="788" t="n"/>
      <c r="AP634" s="788" t="n"/>
    </row>
    <row r="635" ht="15" customHeight="1" s="789">
      <c r="A635" s="1561" t="n"/>
      <c r="B635" s="1218" t="n"/>
      <c r="C635" s="1219" t="n"/>
      <c r="D635" s="1219" t="n"/>
      <c r="E635" s="1223" t="n"/>
      <c r="F635" s="1219" t="n"/>
      <c r="G635" s="902" t="n"/>
      <c r="H635" s="902" t="n"/>
      <c r="I635" s="1219" t="n"/>
      <c r="J635" s="1219" t="n"/>
      <c r="K635" s="1219" t="n"/>
      <c r="L635" s="1221" t="n"/>
      <c r="M635" s="1221" t="n"/>
      <c r="N635" s="1221" t="n"/>
      <c r="O635" s="1221" t="n"/>
      <c r="P635" s="1221" t="n"/>
      <c r="Q635" s="1221" t="n"/>
      <c r="R635" s="1221" t="n"/>
      <c r="S635" s="1221" t="n"/>
      <c r="T635" s="1221" t="n"/>
      <c r="U635" s="1221" t="n"/>
      <c r="V635" s="1221" t="n"/>
      <c r="W635" s="1221" t="n"/>
      <c r="X635" s="1221" t="n"/>
      <c r="Y635" s="1222" t="n"/>
      <c r="Z635" s="1222" t="n"/>
      <c r="AA635" s="1080" t="n"/>
      <c r="AB635" s="788" t="n"/>
      <c r="AC635" s="788" t="n"/>
      <c r="AD635" s="788" t="n"/>
      <c r="AE635" s="788" t="n"/>
      <c r="AF635" s="788" t="n"/>
      <c r="AG635" s="788" t="n"/>
      <c r="AH635" s="788" t="n"/>
      <c r="AI635" s="788" t="n"/>
      <c r="AJ635" s="788" t="n"/>
      <c r="AK635" s="788" t="n"/>
      <c r="AL635" s="788" t="n"/>
      <c r="AM635" s="788" t="n"/>
      <c r="AN635" s="788" t="n"/>
      <c r="AO635" s="788" t="n"/>
      <c r="AP635" s="788" t="n"/>
    </row>
    <row r="636" ht="15" customHeight="1" s="789">
      <c r="A636" s="1561" t="n"/>
      <c r="B636" s="1218" t="n"/>
      <c r="C636" s="1219" t="n"/>
      <c r="D636" s="1219" t="n"/>
      <c r="E636" s="1223" t="n"/>
      <c r="F636" s="1219" t="n"/>
      <c r="G636" s="902" t="n"/>
      <c r="H636" s="902" t="n"/>
      <c r="I636" s="1219" t="n"/>
      <c r="J636" s="1219" t="n"/>
      <c r="K636" s="1219" t="n"/>
      <c r="L636" s="1221" t="n"/>
      <c r="M636" s="1221" t="n"/>
      <c r="N636" s="1221" t="n"/>
      <c r="O636" s="1221" t="n"/>
      <c r="P636" s="1221" t="n"/>
      <c r="Q636" s="1221" t="n"/>
      <c r="R636" s="1221" t="n"/>
      <c r="S636" s="1221" t="n"/>
      <c r="T636" s="1221" t="n"/>
      <c r="U636" s="1221" t="n"/>
      <c r="V636" s="1221" t="n"/>
      <c r="W636" s="1221" t="n"/>
      <c r="X636" s="1221" t="n"/>
      <c r="Y636" s="1222" t="n"/>
      <c r="Z636" s="1222" t="n"/>
      <c r="AA636" s="1080" t="n"/>
      <c r="AB636" s="788" t="n"/>
      <c r="AC636" s="788" t="n"/>
      <c r="AD636" s="788" t="n"/>
      <c r="AE636" s="788" t="n"/>
      <c r="AF636" s="788" t="n"/>
      <c r="AG636" s="788" t="n"/>
      <c r="AH636" s="788" t="n"/>
      <c r="AI636" s="788" t="n"/>
      <c r="AJ636" s="788" t="n"/>
      <c r="AK636" s="788" t="n"/>
      <c r="AL636" s="788" t="n"/>
      <c r="AM636" s="788" t="n"/>
      <c r="AN636" s="788" t="n"/>
      <c r="AO636" s="788" t="n"/>
      <c r="AP636" s="788" t="n"/>
    </row>
    <row r="637" ht="15" customHeight="1" s="789">
      <c r="A637" s="1561" t="n"/>
      <c r="B637" s="1218" t="n"/>
      <c r="C637" s="1219" t="n"/>
      <c r="D637" s="1219" t="n"/>
      <c r="E637" s="1223" t="n"/>
      <c r="F637" s="1219" t="n"/>
      <c r="G637" s="902" t="n"/>
      <c r="H637" s="902" t="n"/>
      <c r="I637" s="1219" t="n"/>
      <c r="J637" s="1219" t="n"/>
      <c r="K637" s="1219" t="n"/>
      <c r="L637" s="1221" t="n"/>
      <c r="M637" s="1221" t="n"/>
      <c r="N637" s="1221" t="n"/>
      <c r="O637" s="1221" t="n"/>
      <c r="P637" s="1221" t="n"/>
      <c r="Q637" s="1221" t="n"/>
      <c r="R637" s="1221" t="n"/>
      <c r="S637" s="1221" t="n"/>
      <c r="T637" s="1221" t="n"/>
      <c r="U637" s="1221" t="n"/>
      <c r="V637" s="1221" t="n"/>
      <c r="W637" s="1221" t="n"/>
      <c r="X637" s="1221" t="n"/>
      <c r="Y637" s="1222" t="n"/>
      <c r="Z637" s="1222" t="n"/>
      <c r="AA637" s="1080" t="n"/>
      <c r="AB637" s="788" t="n"/>
      <c r="AC637" s="788" t="n"/>
      <c r="AD637" s="788" t="n"/>
      <c r="AE637" s="788" t="n"/>
      <c r="AF637" s="788" t="n"/>
      <c r="AG637" s="788" t="n"/>
      <c r="AH637" s="788" t="n"/>
      <c r="AI637" s="788" t="n"/>
      <c r="AJ637" s="788" t="n"/>
      <c r="AK637" s="788" t="n"/>
      <c r="AL637" s="788" t="n"/>
      <c r="AM637" s="788" t="n"/>
      <c r="AN637" s="788" t="n"/>
      <c r="AO637" s="788" t="n"/>
      <c r="AP637" s="788" t="n"/>
    </row>
    <row r="638" ht="15" customHeight="1" s="789">
      <c r="A638" s="1561" t="n"/>
      <c r="B638" s="1218" t="n"/>
      <c r="C638" s="1219" t="n"/>
      <c r="D638" s="1219" t="n"/>
      <c r="E638" s="1223" t="n"/>
      <c r="F638" s="1219" t="n"/>
      <c r="G638" s="902" t="n"/>
      <c r="H638" s="902" t="n"/>
      <c r="I638" s="1219" t="n"/>
      <c r="J638" s="1219" t="n"/>
      <c r="K638" s="1219" t="n"/>
      <c r="L638" s="1221" t="n"/>
      <c r="M638" s="1221" t="n"/>
      <c r="N638" s="1221" t="n"/>
      <c r="O638" s="1221" t="n"/>
      <c r="P638" s="1221" t="n"/>
      <c r="Q638" s="1221" t="n"/>
      <c r="R638" s="1221" t="n"/>
      <c r="S638" s="1221" t="n"/>
      <c r="T638" s="1221" t="n"/>
      <c r="U638" s="1221" t="n"/>
      <c r="V638" s="1221" t="n"/>
      <c r="W638" s="1221" t="n"/>
      <c r="X638" s="1221" t="n"/>
      <c r="Y638" s="1222" t="n"/>
      <c r="Z638" s="1222" t="n"/>
      <c r="AA638" s="1080" t="n"/>
      <c r="AB638" s="788" t="n"/>
      <c r="AC638" s="788" t="n"/>
      <c r="AD638" s="788" t="n"/>
      <c r="AE638" s="788" t="n"/>
      <c r="AF638" s="788" t="n"/>
      <c r="AG638" s="788" t="n"/>
      <c r="AH638" s="788" t="n"/>
      <c r="AI638" s="788" t="n"/>
      <c r="AJ638" s="788" t="n"/>
      <c r="AK638" s="788" t="n"/>
      <c r="AL638" s="788" t="n"/>
      <c r="AM638" s="788" t="n"/>
      <c r="AN638" s="788" t="n"/>
      <c r="AO638" s="788" t="n"/>
      <c r="AP638" s="788" t="n"/>
    </row>
    <row r="639" ht="15" customHeight="1" s="789">
      <c r="A639" s="1561" t="n"/>
      <c r="B639" s="1218" t="n"/>
      <c r="C639" s="1219" t="n"/>
      <c r="D639" s="1219" t="n"/>
      <c r="E639" s="1223" t="n"/>
      <c r="F639" s="1219" t="n"/>
      <c r="G639" s="902" t="n"/>
      <c r="H639" s="902" t="n"/>
      <c r="I639" s="1219" t="n"/>
      <c r="J639" s="1219" t="n"/>
      <c r="K639" s="1219" t="n"/>
      <c r="L639" s="1221" t="n"/>
      <c r="M639" s="1221" t="n"/>
      <c r="N639" s="1221" t="n"/>
      <c r="O639" s="1221" t="n"/>
      <c r="P639" s="1221" t="n"/>
      <c r="Q639" s="1221" t="n"/>
      <c r="R639" s="1221" t="n"/>
      <c r="S639" s="1221" t="n"/>
      <c r="T639" s="1221" t="n"/>
      <c r="U639" s="1221" t="n"/>
      <c r="V639" s="1221" t="n"/>
      <c r="W639" s="1221" t="n"/>
      <c r="X639" s="1221" t="n"/>
      <c r="Y639" s="1222" t="n"/>
      <c r="Z639" s="1222" t="n"/>
      <c r="AA639" s="1080" t="n"/>
      <c r="AB639" s="788" t="n"/>
      <c r="AC639" s="788" t="n"/>
      <c r="AD639" s="788" t="n"/>
      <c r="AE639" s="788" t="n"/>
      <c r="AF639" s="788" t="n"/>
      <c r="AG639" s="788" t="n"/>
      <c r="AH639" s="788" t="n"/>
      <c r="AI639" s="788" t="n"/>
      <c r="AJ639" s="788" t="n"/>
      <c r="AK639" s="788" t="n"/>
      <c r="AL639" s="788" t="n"/>
      <c r="AM639" s="788" t="n"/>
      <c r="AN639" s="788" t="n"/>
      <c r="AO639" s="788" t="n"/>
      <c r="AP639" s="788" t="n"/>
    </row>
    <row r="640" ht="15" customHeight="1" s="789">
      <c r="A640" s="1561" t="n"/>
      <c r="B640" s="1218" t="n"/>
      <c r="C640" s="1219" t="n"/>
      <c r="D640" s="1219" t="n"/>
      <c r="E640" s="1223" t="n"/>
      <c r="F640" s="1219" t="n"/>
      <c r="G640" s="902" t="n"/>
      <c r="H640" s="902" t="n"/>
      <c r="I640" s="1219" t="n"/>
      <c r="J640" s="1219" t="n"/>
      <c r="K640" s="1219" t="n"/>
      <c r="L640" s="1221" t="n"/>
      <c r="M640" s="1221" t="n"/>
      <c r="N640" s="1221" t="n"/>
      <c r="O640" s="1221" t="n"/>
      <c r="P640" s="1221" t="n"/>
      <c r="Q640" s="1221" t="n"/>
      <c r="R640" s="1221" t="n"/>
      <c r="S640" s="1221" t="n"/>
      <c r="T640" s="1221" t="n"/>
      <c r="U640" s="1221" t="n"/>
      <c r="V640" s="1221" t="n"/>
      <c r="W640" s="1221" t="n"/>
      <c r="X640" s="1221" t="n"/>
      <c r="Y640" s="1222" t="n"/>
      <c r="Z640" s="1222" t="n"/>
      <c r="AA640" s="1080" t="n"/>
      <c r="AB640" s="788" t="n"/>
      <c r="AC640" s="788" t="n"/>
      <c r="AD640" s="788" t="n"/>
      <c r="AE640" s="788" t="n"/>
      <c r="AF640" s="788" t="n"/>
      <c r="AG640" s="788" t="n"/>
      <c r="AH640" s="788" t="n"/>
      <c r="AI640" s="788" t="n"/>
      <c r="AJ640" s="788" t="n"/>
      <c r="AK640" s="788" t="n"/>
      <c r="AL640" s="788" t="n"/>
      <c r="AM640" s="788" t="n"/>
      <c r="AN640" s="788" t="n"/>
      <c r="AO640" s="788" t="n"/>
      <c r="AP640" s="788" t="n"/>
    </row>
    <row r="641" ht="15" customHeight="1" s="789">
      <c r="A641" s="1561" t="n"/>
      <c r="B641" s="1218" t="n"/>
      <c r="C641" s="1219" t="n"/>
      <c r="D641" s="1219" t="n"/>
      <c r="E641" s="1223" t="n"/>
      <c r="F641" s="1219" t="n"/>
      <c r="G641" s="902" t="n"/>
      <c r="H641" s="902" t="n"/>
      <c r="I641" s="1219" t="n"/>
      <c r="J641" s="1219" t="n"/>
      <c r="K641" s="1219" t="n"/>
      <c r="L641" s="1221" t="n"/>
      <c r="M641" s="1221" t="n"/>
      <c r="N641" s="1221" t="n"/>
      <c r="O641" s="1221" t="n"/>
      <c r="P641" s="1221" t="n"/>
      <c r="Q641" s="1221" t="n"/>
      <c r="R641" s="1221" t="n"/>
      <c r="S641" s="1221" t="n"/>
      <c r="T641" s="1221" t="n"/>
      <c r="U641" s="1221" t="n"/>
      <c r="V641" s="1221" t="n"/>
      <c r="W641" s="1221" t="n"/>
      <c r="X641" s="1221" t="n"/>
      <c r="Y641" s="1222" t="n"/>
      <c r="Z641" s="1222" t="n"/>
      <c r="AA641" s="1080" t="n"/>
      <c r="AB641" s="788" t="n"/>
      <c r="AC641" s="788" t="n"/>
      <c r="AD641" s="788" t="n"/>
      <c r="AE641" s="788" t="n"/>
      <c r="AF641" s="788" t="n"/>
      <c r="AG641" s="788" t="n"/>
      <c r="AH641" s="788" t="n"/>
      <c r="AI641" s="788" t="n"/>
      <c r="AJ641" s="788" t="n"/>
      <c r="AK641" s="788" t="n"/>
      <c r="AL641" s="788" t="n"/>
      <c r="AM641" s="788" t="n"/>
      <c r="AN641" s="788" t="n"/>
      <c r="AO641" s="788" t="n"/>
      <c r="AP641" s="788" t="n"/>
    </row>
    <row r="642" ht="15" customHeight="1" s="789">
      <c r="A642" s="1561" t="n"/>
      <c r="B642" s="1218" t="n"/>
      <c r="C642" s="1219" t="n"/>
      <c r="D642" s="1219" t="n"/>
      <c r="E642" s="1223" t="n"/>
      <c r="F642" s="1219" t="n"/>
      <c r="G642" s="902" t="n"/>
      <c r="H642" s="902" t="n"/>
      <c r="I642" s="1219" t="n"/>
      <c r="J642" s="1219" t="n"/>
      <c r="K642" s="1219" t="n"/>
      <c r="L642" s="1221" t="n"/>
      <c r="M642" s="1221" t="n"/>
      <c r="N642" s="1221" t="n"/>
      <c r="O642" s="1221" t="n"/>
      <c r="P642" s="1221" t="n"/>
      <c r="Q642" s="1221" t="n"/>
      <c r="R642" s="1221" t="n"/>
      <c r="S642" s="1221" t="n"/>
      <c r="T642" s="1221" t="n"/>
      <c r="U642" s="1221" t="n"/>
      <c r="V642" s="1221" t="n"/>
      <c r="W642" s="1221" t="n"/>
      <c r="X642" s="1221" t="n"/>
      <c r="Y642" s="1222" t="n"/>
      <c r="Z642" s="1222" t="n"/>
      <c r="AA642" s="1080" t="n"/>
      <c r="AB642" s="788" t="n"/>
      <c r="AC642" s="788" t="n"/>
      <c r="AD642" s="788" t="n"/>
      <c r="AE642" s="788" t="n"/>
      <c r="AF642" s="788" t="n"/>
      <c r="AG642" s="788" t="n"/>
      <c r="AH642" s="788" t="n"/>
      <c r="AI642" s="788" t="n"/>
      <c r="AJ642" s="788" t="n"/>
      <c r="AK642" s="788" t="n"/>
      <c r="AL642" s="788" t="n"/>
      <c r="AM642" s="788" t="n"/>
      <c r="AN642" s="788" t="n"/>
      <c r="AO642" s="788" t="n"/>
      <c r="AP642" s="788" t="n"/>
    </row>
    <row r="643" ht="15" customHeight="1" s="789">
      <c r="A643" s="1561" t="n"/>
      <c r="B643" s="1218" t="n"/>
      <c r="C643" s="1219" t="n"/>
      <c r="D643" s="1219" t="n"/>
      <c r="E643" s="1223" t="n"/>
      <c r="F643" s="1219" t="n"/>
      <c r="G643" s="902" t="n"/>
      <c r="H643" s="902" t="n"/>
      <c r="I643" s="1219" t="n"/>
      <c r="J643" s="1219" t="n"/>
      <c r="K643" s="1219" t="n"/>
      <c r="L643" s="1221" t="n"/>
      <c r="M643" s="1221" t="n"/>
      <c r="N643" s="1221" t="n"/>
      <c r="O643" s="1221" t="n"/>
      <c r="P643" s="1221" t="n"/>
      <c r="Q643" s="1221" t="n"/>
      <c r="R643" s="1221" t="n"/>
      <c r="S643" s="1221" t="n"/>
      <c r="T643" s="1221" t="n"/>
      <c r="U643" s="1221" t="n"/>
      <c r="V643" s="1221" t="n"/>
      <c r="W643" s="1221" t="n"/>
      <c r="X643" s="1221" t="n"/>
      <c r="Y643" s="1222" t="n"/>
      <c r="Z643" s="1222" t="n"/>
      <c r="AA643" s="1080" t="n"/>
      <c r="AB643" s="788" t="n"/>
      <c r="AC643" s="788" t="n"/>
      <c r="AD643" s="788" t="n"/>
      <c r="AE643" s="788" t="n"/>
      <c r="AF643" s="788" t="n"/>
      <c r="AG643" s="788" t="n"/>
      <c r="AH643" s="788" t="n"/>
      <c r="AI643" s="788" t="n"/>
      <c r="AJ643" s="788" t="n"/>
      <c r="AK643" s="788" t="n"/>
      <c r="AL643" s="788" t="n"/>
      <c r="AM643" s="788" t="n"/>
      <c r="AN643" s="788" t="n"/>
      <c r="AO643" s="788" t="n"/>
      <c r="AP643" s="788" t="n"/>
    </row>
    <row r="644" ht="15" customHeight="1" s="789">
      <c r="A644" s="1561" t="n"/>
      <c r="B644" s="1218" t="n"/>
      <c r="C644" s="1219" t="n"/>
      <c r="D644" s="1219" t="n"/>
      <c r="E644" s="1223" t="n"/>
      <c r="F644" s="1219" t="n"/>
      <c r="G644" s="902" t="n"/>
      <c r="H644" s="902" t="n"/>
      <c r="I644" s="1219" t="n"/>
      <c r="J644" s="1219" t="n"/>
      <c r="K644" s="1219" t="n"/>
      <c r="L644" s="1221" t="n"/>
      <c r="M644" s="1221" t="n"/>
      <c r="N644" s="1221" t="n"/>
      <c r="O644" s="1221" t="n"/>
      <c r="P644" s="1221" t="n"/>
      <c r="Q644" s="1221" t="n"/>
      <c r="R644" s="1221" t="n"/>
      <c r="S644" s="1221" t="n"/>
      <c r="T644" s="1221" t="n"/>
      <c r="U644" s="1221" t="n"/>
      <c r="V644" s="1221" t="n"/>
      <c r="W644" s="1221" t="n"/>
      <c r="X644" s="1221" t="n"/>
      <c r="Y644" s="1222" t="n"/>
      <c r="Z644" s="1222" t="n"/>
      <c r="AA644" s="1080" t="n"/>
      <c r="AB644" s="788" t="n"/>
      <c r="AC644" s="788" t="n"/>
      <c r="AD644" s="788" t="n"/>
      <c r="AE644" s="788" t="n"/>
      <c r="AF644" s="788" t="n"/>
      <c r="AG644" s="788" t="n"/>
      <c r="AH644" s="788" t="n"/>
      <c r="AI644" s="788" t="n"/>
      <c r="AJ644" s="788" t="n"/>
      <c r="AK644" s="788" t="n"/>
      <c r="AL644" s="788" t="n"/>
      <c r="AM644" s="788" t="n"/>
      <c r="AN644" s="788" t="n"/>
      <c r="AO644" s="788" t="n"/>
      <c r="AP644" s="788" t="n"/>
    </row>
    <row r="645" ht="15" customHeight="1" s="789">
      <c r="A645" s="1561" t="n"/>
      <c r="B645" s="1218" t="n"/>
      <c r="C645" s="1219" t="n"/>
      <c r="D645" s="1219" t="n"/>
      <c r="E645" s="1223" t="n"/>
      <c r="F645" s="1219" t="n"/>
      <c r="G645" s="902" t="n"/>
      <c r="H645" s="902" t="n"/>
      <c r="I645" s="1219" t="n"/>
      <c r="J645" s="1219" t="n"/>
      <c r="K645" s="1219" t="n"/>
      <c r="L645" s="1221" t="n"/>
      <c r="M645" s="1221" t="n"/>
      <c r="N645" s="1221" t="n"/>
      <c r="O645" s="1221" t="n"/>
      <c r="P645" s="1221" t="n"/>
      <c r="Q645" s="1221" t="n"/>
      <c r="R645" s="1221" t="n"/>
      <c r="S645" s="1221" t="n"/>
      <c r="T645" s="1221" t="n"/>
      <c r="U645" s="1221" t="n"/>
      <c r="V645" s="1221" t="n"/>
      <c r="W645" s="1221" t="n"/>
      <c r="X645" s="1221" t="n"/>
      <c r="Y645" s="1222" t="n"/>
      <c r="Z645" s="1222" t="n"/>
      <c r="AA645" s="1080" t="n"/>
      <c r="AB645" s="788" t="n"/>
      <c r="AC645" s="788" t="n"/>
      <c r="AD645" s="788" t="n"/>
      <c r="AE645" s="788" t="n"/>
      <c r="AF645" s="788" t="n"/>
      <c r="AG645" s="788" t="n"/>
      <c r="AH645" s="788" t="n"/>
      <c r="AI645" s="788" t="n"/>
      <c r="AJ645" s="788" t="n"/>
      <c r="AK645" s="788" t="n"/>
      <c r="AL645" s="788" t="n"/>
      <c r="AM645" s="788" t="n"/>
      <c r="AN645" s="788" t="n"/>
      <c r="AO645" s="788" t="n"/>
      <c r="AP645" s="788" t="n"/>
    </row>
    <row r="646" ht="15" customHeight="1" s="789">
      <c r="A646" s="1561" t="n"/>
      <c r="B646" s="1218" t="n"/>
      <c r="C646" s="1219" t="n"/>
      <c r="D646" s="1219" t="n"/>
      <c r="E646" s="1223" t="n"/>
      <c r="F646" s="1219" t="n"/>
      <c r="G646" s="902" t="n"/>
      <c r="H646" s="902" t="n"/>
      <c r="I646" s="1219" t="n"/>
      <c r="J646" s="1219" t="n"/>
      <c r="K646" s="1219" t="n"/>
      <c r="L646" s="1221" t="n"/>
      <c r="M646" s="1221" t="n"/>
      <c r="N646" s="1221" t="n"/>
      <c r="O646" s="1221" t="n"/>
      <c r="P646" s="1221" t="n"/>
      <c r="Q646" s="1221" t="n"/>
      <c r="R646" s="1221" t="n"/>
      <c r="S646" s="1221" t="n"/>
      <c r="T646" s="1221" t="n"/>
      <c r="U646" s="1221" t="n"/>
      <c r="V646" s="1221" t="n"/>
      <c r="W646" s="1221" t="n"/>
      <c r="X646" s="1221" t="n"/>
      <c r="Y646" s="1222" t="n"/>
      <c r="Z646" s="1222" t="n"/>
      <c r="AA646" s="1080" t="n"/>
      <c r="AB646" s="788" t="n"/>
      <c r="AC646" s="788" t="n"/>
      <c r="AD646" s="788" t="n"/>
      <c r="AE646" s="788" t="n"/>
      <c r="AF646" s="788" t="n"/>
      <c r="AG646" s="788" t="n"/>
      <c r="AH646" s="788" t="n"/>
      <c r="AI646" s="788" t="n"/>
      <c r="AJ646" s="788" t="n"/>
      <c r="AK646" s="788" t="n"/>
      <c r="AL646" s="788" t="n"/>
      <c r="AM646" s="788" t="n"/>
      <c r="AN646" s="788" t="n"/>
      <c r="AO646" s="788" t="n"/>
      <c r="AP646" s="788" t="n"/>
    </row>
    <row r="647" ht="15" customHeight="1" s="789">
      <c r="A647" s="1561" t="n"/>
      <c r="B647" s="1218" t="n"/>
      <c r="C647" s="1219" t="n"/>
      <c r="D647" s="1219" t="n"/>
      <c r="E647" s="1223" t="n"/>
      <c r="F647" s="1219" t="n"/>
      <c r="G647" s="902" t="n"/>
      <c r="H647" s="902" t="n"/>
      <c r="I647" s="1219" t="n"/>
      <c r="J647" s="1219" t="n"/>
      <c r="K647" s="1219" t="n"/>
      <c r="L647" s="1221" t="n"/>
      <c r="M647" s="1221" t="n"/>
      <c r="N647" s="1221" t="n"/>
      <c r="O647" s="1221" t="n"/>
      <c r="P647" s="1221" t="n"/>
      <c r="Q647" s="1221" t="n"/>
      <c r="R647" s="1221" t="n"/>
      <c r="S647" s="1221" t="n"/>
      <c r="T647" s="1221" t="n"/>
      <c r="U647" s="1221" t="n"/>
      <c r="V647" s="1221" t="n"/>
      <c r="W647" s="1221" t="n"/>
      <c r="X647" s="1221" t="n"/>
      <c r="Y647" s="1222" t="n"/>
      <c r="Z647" s="1222" t="n"/>
      <c r="AA647" s="1080" t="n"/>
      <c r="AB647" s="788" t="n"/>
      <c r="AC647" s="788" t="n"/>
      <c r="AD647" s="788" t="n"/>
      <c r="AE647" s="788" t="n"/>
      <c r="AF647" s="788" t="n"/>
      <c r="AG647" s="788" t="n"/>
      <c r="AH647" s="788" t="n"/>
      <c r="AI647" s="788" t="n"/>
      <c r="AJ647" s="788" t="n"/>
      <c r="AK647" s="788" t="n"/>
      <c r="AL647" s="788" t="n"/>
      <c r="AM647" s="788" t="n"/>
      <c r="AN647" s="788" t="n"/>
      <c r="AO647" s="788" t="n"/>
      <c r="AP647" s="788" t="n"/>
    </row>
    <row r="648" ht="15" customHeight="1" s="789">
      <c r="A648" s="1561" t="n"/>
      <c r="B648" s="1218" t="n"/>
      <c r="C648" s="1219" t="n"/>
      <c r="D648" s="1219" t="n"/>
      <c r="E648" s="1223" t="n"/>
      <c r="F648" s="1219" t="n"/>
      <c r="G648" s="902" t="n"/>
      <c r="H648" s="902" t="n"/>
      <c r="I648" s="1219" t="n"/>
      <c r="J648" s="1219" t="n"/>
      <c r="K648" s="1219" t="n"/>
      <c r="L648" s="1221" t="n"/>
      <c r="M648" s="1221" t="n"/>
      <c r="N648" s="1221" t="n"/>
      <c r="O648" s="1221" t="n"/>
      <c r="P648" s="1221" t="n"/>
      <c r="Q648" s="1221" t="n"/>
      <c r="R648" s="1221" t="n"/>
      <c r="S648" s="1221" t="n"/>
      <c r="T648" s="1221" t="n"/>
      <c r="U648" s="1221" t="n"/>
      <c r="V648" s="1221" t="n"/>
      <c r="W648" s="1221" t="n"/>
      <c r="X648" s="1221" t="n"/>
      <c r="Y648" s="1222" t="n"/>
      <c r="Z648" s="1222" t="n"/>
      <c r="AA648" s="1080" t="n"/>
      <c r="AB648" s="788" t="n"/>
      <c r="AC648" s="788" t="n"/>
      <c r="AD648" s="788" t="n"/>
      <c r="AE648" s="788" t="n"/>
      <c r="AF648" s="788" t="n"/>
      <c r="AG648" s="788" t="n"/>
      <c r="AH648" s="788" t="n"/>
      <c r="AI648" s="788" t="n"/>
      <c r="AJ648" s="788" t="n"/>
      <c r="AK648" s="788" t="n"/>
      <c r="AL648" s="788" t="n"/>
      <c r="AM648" s="788" t="n"/>
      <c r="AN648" s="788" t="n"/>
      <c r="AO648" s="788" t="n"/>
      <c r="AP648" s="788" t="n"/>
    </row>
    <row r="649" ht="15" customHeight="1" s="789">
      <c r="A649" s="1561" t="n"/>
      <c r="B649" s="1218" t="n"/>
      <c r="C649" s="1219" t="n"/>
      <c r="D649" s="1219" t="n"/>
      <c r="E649" s="1223" t="n"/>
      <c r="F649" s="1219" t="n"/>
      <c r="G649" s="902" t="n"/>
      <c r="H649" s="902" t="n"/>
      <c r="I649" s="1219" t="n"/>
      <c r="J649" s="1219" t="n"/>
      <c r="K649" s="1219" t="n"/>
      <c r="L649" s="1221" t="n"/>
      <c r="M649" s="1221" t="n"/>
      <c r="N649" s="1221" t="n"/>
      <c r="O649" s="1221" t="n"/>
      <c r="P649" s="1221" t="n"/>
      <c r="Q649" s="1221" t="n"/>
      <c r="R649" s="1221" t="n"/>
      <c r="S649" s="1221" t="n"/>
      <c r="T649" s="1221" t="n"/>
      <c r="U649" s="1221" t="n"/>
      <c r="V649" s="1221" t="n"/>
      <c r="W649" s="1221" t="n"/>
      <c r="X649" s="1221" t="n"/>
      <c r="Y649" s="1222" t="n"/>
      <c r="Z649" s="1222" t="n"/>
      <c r="AA649" s="1080" t="n"/>
      <c r="AB649" s="788" t="n"/>
      <c r="AC649" s="788" t="n"/>
      <c r="AD649" s="788" t="n"/>
      <c r="AE649" s="788" t="n"/>
      <c r="AF649" s="788" t="n"/>
      <c r="AG649" s="788" t="n"/>
      <c r="AH649" s="788" t="n"/>
      <c r="AI649" s="788" t="n"/>
      <c r="AJ649" s="788" t="n"/>
      <c r="AK649" s="788" t="n"/>
      <c r="AL649" s="788" t="n"/>
      <c r="AM649" s="788" t="n"/>
      <c r="AN649" s="788" t="n"/>
      <c r="AO649" s="788" t="n"/>
      <c r="AP649" s="788" t="n"/>
    </row>
    <row r="650" ht="15" customHeight="1" s="789">
      <c r="A650" s="1561" t="n"/>
      <c r="B650" s="1218" t="n"/>
      <c r="C650" s="1219" t="n"/>
      <c r="D650" s="1219" t="n"/>
      <c r="E650" s="1223" t="n"/>
      <c r="F650" s="1219" t="n"/>
      <c r="G650" s="902" t="n"/>
      <c r="H650" s="902" t="n"/>
      <c r="I650" s="1219" t="n"/>
      <c r="J650" s="1219" t="n"/>
      <c r="K650" s="1219" t="n"/>
      <c r="L650" s="1221" t="n"/>
      <c r="M650" s="1221" t="n"/>
      <c r="N650" s="1221" t="n"/>
      <c r="O650" s="1221" t="n"/>
      <c r="P650" s="1221" t="n"/>
      <c r="Q650" s="1221" t="n"/>
      <c r="R650" s="1221" t="n"/>
      <c r="S650" s="1221" t="n"/>
      <c r="T650" s="1221" t="n"/>
      <c r="U650" s="1221" t="n"/>
      <c r="V650" s="1221" t="n"/>
      <c r="W650" s="1221" t="n"/>
      <c r="X650" s="1221" t="n"/>
      <c r="Y650" s="1222" t="n"/>
      <c r="Z650" s="1222" t="n"/>
      <c r="AA650" s="1080" t="n"/>
      <c r="AB650" s="788" t="n"/>
      <c r="AC650" s="788" t="n"/>
      <c r="AD650" s="788" t="n"/>
      <c r="AE650" s="788" t="n"/>
      <c r="AF650" s="788" t="n"/>
      <c r="AG650" s="788" t="n"/>
      <c r="AH650" s="788" t="n"/>
      <c r="AI650" s="788" t="n"/>
      <c r="AJ650" s="788" t="n"/>
      <c r="AK650" s="788" t="n"/>
      <c r="AL650" s="788" t="n"/>
      <c r="AM650" s="788" t="n"/>
      <c r="AN650" s="788" t="n"/>
      <c r="AO650" s="788" t="n"/>
      <c r="AP650" s="788" t="n"/>
    </row>
    <row r="651" ht="15" customHeight="1" s="789">
      <c r="A651" s="1561" t="n"/>
      <c r="B651" s="1218" t="n"/>
      <c r="C651" s="1219" t="n"/>
      <c r="D651" s="1219" t="n"/>
      <c r="E651" s="1223" t="n"/>
      <c r="F651" s="1219" t="n"/>
      <c r="G651" s="902" t="n"/>
      <c r="H651" s="902" t="n"/>
      <c r="I651" s="1219" t="n"/>
      <c r="J651" s="1219" t="n"/>
      <c r="K651" s="1219" t="n"/>
      <c r="L651" s="1221" t="n"/>
      <c r="M651" s="1221" t="n"/>
      <c r="N651" s="1221" t="n"/>
      <c r="O651" s="1221" t="n"/>
      <c r="P651" s="1221" t="n"/>
      <c r="Q651" s="1221" t="n"/>
      <c r="R651" s="1221" t="n"/>
      <c r="S651" s="1221" t="n"/>
      <c r="T651" s="1221" t="n"/>
      <c r="U651" s="1221" t="n"/>
      <c r="V651" s="1221" t="n"/>
      <c r="W651" s="1221" t="n"/>
      <c r="X651" s="1221" t="n"/>
      <c r="Y651" s="1222" t="n"/>
      <c r="Z651" s="1222" t="n"/>
      <c r="AA651" s="1080" t="n"/>
      <c r="AB651" s="788" t="n"/>
      <c r="AC651" s="788" t="n"/>
      <c r="AD651" s="788" t="n"/>
      <c r="AE651" s="788" t="n"/>
      <c r="AF651" s="788" t="n"/>
      <c r="AG651" s="788" t="n"/>
      <c r="AH651" s="788" t="n"/>
      <c r="AI651" s="788" t="n"/>
      <c r="AJ651" s="788" t="n"/>
      <c r="AK651" s="788" t="n"/>
      <c r="AL651" s="788" t="n"/>
      <c r="AM651" s="788" t="n"/>
      <c r="AN651" s="788" t="n"/>
      <c r="AO651" s="788" t="n"/>
      <c r="AP651" s="788" t="n"/>
    </row>
    <row r="652" ht="15" customHeight="1" s="789">
      <c r="A652" s="1561" t="n"/>
      <c r="B652" s="1218" t="n"/>
      <c r="C652" s="1219" t="n"/>
      <c r="D652" s="1219" t="n"/>
      <c r="E652" s="1223" t="n"/>
      <c r="F652" s="1219" t="n"/>
      <c r="G652" s="902" t="n"/>
      <c r="H652" s="902" t="n"/>
      <c r="I652" s="1219" t="n"/>
      <c r="J652" s="1219" t="n"/>
      <c r="K652" s="1219" t="n"/>
      <c r="L652" s="1221" t="n"/>
      <c r="M652" s="1221" t="n"/>
      <c r="N652" s="1221" t="n"/>
      <c r="O652" s="1221" t="n"/>
      <c r="P652" s="1221" t="n"/>
      <c r="Q652" s="1221" t="n"/>
      <c r="R652" s="1221" t="n"/>
      <c r="S652" s="1221" t="n"/>
      <c r="T652" s="1221" t="n"/>
      <c r="U652" s="1221" t="n"/>
      <c r="V652" s="1221" t="n"/>
      <c r="W652" s="1221" t="n"/>
      <c r="X652" s="1221" t="n"/>
      <c r="Y652" s="1222" t="n"/>
      <c r="Z652" s="1222" t="n"/>
      <c r="AA652" s="1080" t="n"/>
      <c r="AB652" s="788" t="n"/>
      <c r="AC652" s="788" t="n"/>
      <c r="AD652" s="788" t="n"/>
      <c r="AE652" s="788" t="n"/>
      <c r="AF652" s="788" t="n"/>
      <c r="AG652" s="788" t="n"/>
      <c r="AH652" s="788" t="n"/>
      <c r="AI652" s="788" t="n"/>
      <c r="AJ652" s="788" t="n"/>
      <c r="AK652" s="788" t="n"/>
      <c r="AL652" s="788" t="n"/>
      <c r="AM652" s="788" t="n"/>
      <c r="AN652" s="788" t="n"/>
      <c r="AO652" s="788" t="n"/>
      <c r="AP652" s="788" t="n"/>
    </row>
    <row r="653" ht="15" customHeight="1" s="789">
      <c r="A653" s="1561" t="n"/>
      <c r="B653" s="1218" t="n"/>
      <c r="C653" s="1219" t="n"/>
      <c r="D653" s="1219" t="n"/>
      <c r="E653" s="1223" t="n"/>
      <c r="F653" s="1219" t="n"/>
      <c r="G653" s="902" t="n"/>
      <c r="H653" s="902" t="n"/>
      <c r="I653" s="1219" t="n"/>
      <c r="J653" s="1219" t="n"/>
      <c r="K653" s="1219" t="n"/>
      <c r="L653" s="1221" t="n"/>
      <c r="M653" s="1221" t="n"/>
      <c r="N653" s="1221" t="n"/>
      <c r="O653" s="1221" t="n"/>
      <c r="P653" s="1221" t="n"/>
      <c r="Q653" s="1221" t="n"/>
      <c r="R653" s="1221" t="n"/>
      <c r="S653" s="1221" t="n"/>
      <c r="T653" s="1221" t="n"/>
      <c r="U653" s="1221" t="n"/>
      <c r="V653" s="1221" t="n"/>
      <c r="W653" s="1221" t="n"/>
      <c r="X653" s="1221" t="n"/>
      <c r="Y653" s="1222" t="n"/>
      <c r="Z653" s="1222" t="n"/>
      <c r="AA653" s="1080" t="n"/>
      <c r="AB653" s="788" t="n"/>
      <c r="AC653" s="788" t="n"/>
      <c r="AD653" s="788" t="n"/>
      <c r="AE653" s="788" t="n"/>
      <c r="AF653" s="788" t="n"/>
      <c r="AG653" s="788" t="n"/>
      <c r="AH653" s="788" t="n"/>
      <c r="AI653" s="788" t="n"/>
      <c r="AJ653" s="788" t="n"/>
      <c r="AK653" s="788" t="n"/>
      <c r="AL653" s="788" t="n"/>
      <c r="AM653" s="788" t="n"/>
      <c r="AN653" s="788" t="n"/>
      <c r="AO653" s="788" t="n"/>
      <c r="AP653" s="788" t="n"/>
    </row>
    <row r="654" ht="15" customHeight="1" s="789">
      <c r="A654" s="1561" t="n"/>
      <c r="B654" s="1218" t="n"/>
      <c r="C654" s="1219" t="n"/>
      <c r="D654" s="1219" t="n"/>
      <c r="E654" s="1223" t="n"/>
      <c r="F654" s="1219" t="n"/>
      <c r="G654" s="902" t="n"/>
      <c r="H654" s="902" t="n"/>
      <c r="I654" s="1219" t="n"/>
      <c r="J654" s="1219" t="n"/>
      <c r="K654" s="1219" t="n"/>
      <c r="L654" s="1221" t="n"/>
      <c r="M654" s="1221" t="n"/>
      <c r="N654" s="1221" t="n"/>
      <c r="O654" s="1221" t="n"/>
      <c r="P654" s="1221" t="n"/>
      <c r="Q654" s="1221" t="n"/>
      <c r="R654" s="1221" t="n"/>
      <c r="S654" s="1221" t="n"/>
      <c r="T654" s="1221" t="n"/>
      <c r="U654" s="1221" t="n"/>
      <c r="V654" s="1221" t="n"/>
      <c r="W654" s="1221" t="n"/>
      <c r="X654" s="1221" t="n"/>
      <c r="Y654" s="1222" t="n"/>
      <c r="Z654" s="1222" t="n"/>
      <c r="AA654" s="1080" t="n"/>
      <c r="AB654" s="788" t="n"/>
      <c r="AC654" s="788" t="n"/>
      <c r="AD654" s="788" t="n"/>
      <c r="AE654" s="788" t="n"/>
      <c r="AF654" s="788" t="n"/>
      <c r="AG654" s="788" t="n"/>
      <c r="AH654" s="788" t="n"/>
      <c r="AI654" s="788" t="n"/>
      <c r="AJ654" s="788" t="n"/>
      <c r="AK654" s="788" t="n"/>
      <c r="AL654" s="788" t="n"/>
      <c r="AM654" s="788" t="n"/>
      <c r="AN654" s="788" t="n"/>
      <c r="AO654" s="788" t="n"/>
      <c r="AP654" s="788" t="n"/>
    </row>
    <row r="655" ht="15" customHeight="1" s="789">
      <c r="A655" s="1561" t="n"/>
      <c r="B655" s="1218" t="n"/>
      <c r="C655" s="1219" t="n"/>
      <c r="D655" s="1219" t="n"/>
      <c r="E655" s="1223" t="n"/>
      <c r="F655" s="1219" t="n"/>
      <c r="G655" s="902" t="n"/>
      <c r="H655" s="902" t="n"/>
      <c r="I655" s="1219" t="n"/>
      <c r="J655" s="1219" t="n"/>
      <c r="K655" s="1219" t="n"/>
      <c r="L655" s="1221" t="n"/>
      <c r="M655" s="1221" t="n"/>
      <c r="N655" s="1221" t="n"/>
      <c r="O655" s="1221" t="n"/>
      <c r="P655" s="1221" t="n"/>
      <c r="Q655" s="1221" t="n"/>
      <c r="R655" s="1221" t="n"/>
      <c r="S655" s="1221" t="n"/>
      <c r="T655" s="1221" t="n"/>
      <c r="U655" s="1221" t="n"/>
      <c r="V655" s="1221" t="n"/>
      <c r="W655" s="1221" t="n"/>
      <c r="X655" s="1221" t="n"/>
      <c r="Y655" s="1222" t="n"/>
      <c r="Z655" s="1222" t="n"/>
      <c r="AA655" s="1080" t="n"/>
      <c r="AB655" s="788" t="n"/>
      <c r="AC655" s="788" t="n"/>
      <c r="AD655" s="788" t="n"/>
      <c r="AE655" s="788" t="n"/>
      <c r="AF655" s="788" t="n"/>
      <c r="AG655" s="788" t="n"/>
      <c r="AH655" s="788" t="n"/>
      <c r="AI655" s="788" t="n"/>
      <c r="AJ655" s="788" t="n"/>
      <c r="AK655" s="788" t="n"/>
      <c r="AL655" s="788" t="n"/>
      <c r="AM655" s="788" t="n"/>
      <c r="AN655" s="788" t="n"/>
      <c r="AO655" s="788" t="n"/>
      <c r="AP655" s="788" t="n"/>
    </row>
    <row r="656" ht="15" customHeight="1" s="789">
      <c r="A656" s="1561" t="n"/>
      <c r="B656" s="1218" t="n"/>
      <c r="C656" s="1219" t="n"/>
      <c r="D656" s="1219" t="n"/>
      <c r="E656" s="1223" t="n"/>
      <c r="F656" s="1219" t="n"/>
      <c r="G656" s="902" t="n"/>
      <c r="H656" s="902" t="n"/>
      <c r="I656" s="1219" t="n"/>
      <c r="J656" s="1219" t="n"/>
      <c r="K656" s="1219" t="n"/>
      <c r="L656" s="1221" t="n"/>
      <c r="M656" s="1221" t="n"/>
      <c r="N656" s="1221" t="n"/>
      <c r="O656" s="1221" t="n"/>
      <c r="P656" s="1221" t="n"/>
      <c r="Q656" s="1221" t="n"/>
      <c r="R656" s="1221" t="n"/>
      <c r="S656" s="1221" t="n"/>
      <c r="T656" s="1221" t="n"/>
      <c r="U656" s="1221" t="n"/>
      <c r="V656" s="1221" t="n"/>
      <c r="W656" s="1221" t="n"/>
      <c r="X656" s="1221" t="n"/>
      <c r="Y656" s="1222" t="n"/>
      <c r="Z656" s="1222" t="n"/>
      <c r="AA656" s="1080" t="n"/>
      <c r="AB656" s="788" t="n"/>
      <c r="AC656" s="788" t="n"/>
      <c r="AD656" s="788" t="n"/>
      <c r="AE656" s="788" t="n"/>
      <c r="AF656" s="788" t="n"/>
      <c r="AG656" s="788" t="n"/>
      <c r="AH656" s="788" t="n"/>
      <c r="AI656" s="788" t="n"/>
      <c r="AJ656" s="788" t="n"/>
      <c r="AK656" s="788" t="n"/>
      <c r="AL656" s="788" t="n"/>
      <c r="AM656" s="788" t="n"/>
      <c r="AN656" s="788" t="n"/>
      <c r="AO656" s="788" t="n"/>
      <c r="AP656" s="788" t="n"/>
    </row>
    <row r="657" ht="15" customHeight="1" s="789">
      <c r="A657" s="1561" t="n"/>
      <c r="B657" s="1218" t="n"/>
      <c r="C657" s="1219" t="n"/>
      <c r="D657" s="1219" t="n"/>
      <c r="E657" s="1223" t="n"/>
      <c r="F657" s="1219" t="n"/>
      <c r="G657" s="902" t="n"/>
      <c r="H657" s="902" t="n"/>
      <c r="I657" s="1219" t="n"/>
      <c r="J657" s="1219" t="n"/>
      <c r="K657" s="1219" t="n"/>
      <c r="L657" s="1221" t="n"/>
      <c r="M657" s="1221" t="n"/>
      <c r="N657" s="1221" t="n"/>
      <c r="O657" s="1221" t="n"/>
      <c r="P657" s="1221" t="n"/>
      <c r="Q657" s="1221" t="n"/>
      <c r="R657" s="1221" t="n"/>
      <c r="S657" s="1221" t="n"/>
      <c r="T657" s="1221" t="n"/>
      <c r="U657" s="1221" t="n"/>
      <c r="V657" s="1221" t="n"/>
      <c r="W657" s="1221" t="n"/>
      <c r="X657" s="1221" t="n"/>
      <c r="Y657" s="1222" t="n"/>
      <c r="Z657" s="1222" t="n"/>
      <c r="AA657" s="1080" t="n"/>
      <c r="AB657" s="788" t="n"/>
      <c r="AC657" s="788" t="n"/>
      <c r="AD657" s="788" t="n"/>
      <c r="AE657" s="788" t="n"/>
      <c r="AF657" s="788" t="n"/>
      <c r="AG657" s="788" t="n"/>
      <c r="AH657" s="788" t="n"/>
      <c r="AI657" s="788" t="n"/>
      <c r="AJ657" s="788" t="n"/>
      <c r="AK657" s="788" t="n"/>
      <c r="AL657" s="788" t="n"/>
      <c r="AM657" s="788" t="n"/>
      <c r="AN657" s="788" t="n"/>
      <c r="AO657" s="788" t="n"/>
      <c r="AP657" s="788" t="n"/>
    </row>
    <row r="658" ht="15" customHeight="1" s="789">
      <c r="A658" s="1561" t="n"/>
      <c r="B658" s="1218" t="n"/>
      <c r="C658" s="1219" t="n"/>
      <c r="D658" s="1219" t="n"/>
      <c r="E658" s="1223" t="n"/>
      <c r="F658" s="1219" t="n"/>
      <c r="G658" s="902" t="n"/>
      <c r="H658" s="902" t="n"/>
      <c r="I658" s="1219" t="n"/>
      <c r="J658" s="1219" t="n"/>
      <c r="K658" s="1219" t="n"/>
      <c r="L658" s="1221" t="n"/>
      <c r="M658" s="1221" t="n"/>
      <c r="N658" s="1221" t="n"/>
      <c r="O658" s="1221" t="n"/>
      <c r="P658" s="1221" t="n"/>
      <c r="Q658" s="1221" t="n"/>
      <c r="R658" s="1221" t="n"/>
      <c r="S658" s="1221" t="n"/>
      <c r="T658" s="1221" t="n"/>
      <c r="U658" s="1221" t="n"/>
      <c r="V658" s="1221" t="n"/>
      <c r="W658" s="1221" t="n"/>
      <c r="X658" s="1221" t="n"/>
      <c r="Y658" s="1222" t="n"/>
      <c r="Z658" s="1222" t="n"/>
      <c r="AA658" s="1080" t="n"/>
      <c r="AB658" s="788" t="n"/>
      <c r="AC658" s="788" t="n"/>
      <c r="AD658" s="788" t="n"/>
      <c r="AE658" s="788" t="n"/>
      <c r="AF658" s="788" t="n"/>
      <c r="AG658" s="788" t="n"/>
      <c r="AH658" s="788" t="n"/>
      <c r="AI658" s="788" t="n"/>
      <c r="AJ658" s="788" t="n"/>
      <c r="AK658" s="788" t="n"/>
      <c r="AL658" s="788" t="n"/>
      <c r="AM658" s="788" t="n"/>
      <c r="AN658" s="788" t="n"/>
      <c r="AO658" s="788" t="n"/>
      <c r="AP658" s="788" t="n"/>
    </row>
    <row r="659" ht="15" customHeight="1" s="789">
      <c r="A659" s="1561" t="n"/>
      <c r="B659" s="1218" t="n"/>
      <c r="C659" s="1219" t="n"/>
      <c r="D659" s="1219" t="n"/>
      <c r="E659" s="1223" t="n"/>
      <c r="F659" s="1219" t="n"/>
      <c r="G659" s="902" t="n"/>
      <c r="H659" s="902" t="n"/>
      <c r="I659" s="1219" t="n"/>
      <c r="J659" s="1219" t="n"/>
      <c r="K659" s="1219" t="n"/>
      <c r="L659" s="1221" t="n"/>
      <c r="M659" s="1221" t="n"/>
      <c r="N659" s="1221" t="n"/>
      <c r="O659" s="1221" t="n"/>
      <c r="P659" s="1221" t="n"/>
      <c r="Q659" s="1221" t="n"/>
      <c r="R659" s="1221" t="n"/>
      <c r="S659" s="1221" t="n"/>
      <c r="T659" s="1221" t="n"/>
      <c r="U659" s="1221" t="n"/>
      <c r="V659" s="1221" t="n"/>
      <c r="W659" s="1221" t="n"/>
      <c r="X659" s="1221" t="n"/>
      <c r="Y659" s="1222" t="n"/>
      <c r="Z659" s="1222" t="n"/>
      <c r="AA659" s="1080" t="n"/>
      <c r="AB659" s="788" t="n"/>
      <c r="AC659" s="788" t="n"/>
      <c r="AD659" s="788" t="n"/>
      <c r="AE659" s="788" t="n"/>
      <c r="AF659" s="788" t="n"/>
      <c r="AG659" s="788" t="n"/>
      <c r="AH659" s="788" t="n"/>
      <c r="AI659" s="788" t="n"/>
      <c r="AJ659" s="788" t="n"/>
      <c r="AK659" s="788" t="n"/>
      <c r="AL659" s="788" t="n"/>
      <c r="AM659" s="788" t="n"/>
      <c r="AN659" s="788" t="n"/>
      <c r="AO659" s="788" t="n"/>
      <c r="AP659" s="788" t="n"/>
    </row>
    <row r="660" ht="15" customHeight="1" s="789">
      <c r="A660" s="1561" t="n"/>
      <c r="B660" s="1218" t="n"/>
      <c r="C660" s="1219" t="n"/>
      <c r="D660" s="1219" t="n"/>
      <c r="E660" s="1223" t="n"/>
      <c r="F660" s="1219" t="n"/>
      <c r="G660" s="902" t="n"/>
      <c r="H660" s="902" t="n"/>
      <c r="I660" s="1219" t="n"/>
      <c r="J660" s="1219" t="n"/>
      <c r="K660" s="1219" t="n"/>
      <c r="L660" s="1221" t="n"/>
      <c r="M660" s="1221" t="n"/>
      <c r="N660" s="1221" t="n"/>
      <c r="O660" s="1221" t="n"/>
      <c r="P660" s="1221" t="n"/>
      <c r="Q660" s="1221" t="n"/>
      <c r="R660" s="1221" t="n"/>
      <c r="S660" s="1221" t="n"/>
      <c r="T660" s="1221" t="n"/>
      <c r="U660" s="1221" t="n"/>
      <c r="V660" s="1221" t="n"/>
      <c r="W660" s="1221" t="n"/>
      <c r="X660" s="1221" t="n"/>
      <c r="Y660" s="1222" t="n"/>
      <c r="Z660" s="1222" t="n"/>
      <c r="AA660" s="1080" t="n"/>
      <c r="AB660" s="788" t="n"/>
      <c r="AC660" s="788" t="n"/>
      <c r="AD660" s="788" t="n"/>
      <c r="AE660" s="788" t="n"/>
      <c r="AF660" s="788" t="n"/>
      <c r="AG660" s="788" t="n"/>
      <c r="AH660" s="788" t="n"/>
      <c r="AI660" s="788" t="n"/>
      <c r="AJ660" s="788" t="n"/>
      <c r="AK660" s="788" t="n"/>
      <c r="AL660" s="788" t="n"/>
      <c r="AM660" s="788" t="n"/>
      <c r="AN660" s="788" t="n"/>
      <c r="AO660" s="788" t="n"/>
      <c r="AP660" s="788" t="n"/>
    </row>
    <row r="661" ht="15" customHeight="1" s="789">
      <c r="A661" s="1561" t="n"/>
      <c r="B661" s="1218" t="n"/>
      <c r="C661" s="1219" t="n"/>
      <c r="D661" s="1219" t="n"/>
      <c r="E661" s="1223" t="n"/>
      <c r="F661" s="1219" t="n"/>
      <c r="G661" s="902" t="n"/>
      <c r="H661" s="902" t="n"/>
      <c r="I661" s="1219" t="n"/>
      <c r="J661" s="1219" t="n"/>
      <c r="K661" s="1219" t="n"/>
      <c r="L661" s="1221" t="n"/>
      <c r="M661" s="1221" t="n"/>
      <c r="N661" s="1221" t="n"/>
      <c r="O661" s="1221" t="n"/>
      <c r="P661" s="1221" t="n"/>
      <c r="Q661" s="1221" t="n"/>
      <c r="R661" s="1221" t="n"/>
      <c r="S661" s="1221" t="n"/>
      <c r="T661" s="1221" t="n"/>
      <c r="U661" s="1221" t="n"/>
      <c r="V661" s="1221" t="n"/>
      <c r="W661" s="1221" t="n"/>
      <c r="X661" s="1221" t="n"/>
      <c r="Y661" s="1222" t="n"/>
      <c r="Z661" s="1222" t="n"/>
      <c r="AA661" s="1080" t="n"/>
      <c r="AB661" s="788" t="n"/>
      <c r="AC661" s="788" t="n"/>
      <c r="AD661" s="788" t="n"/>
      <c r="AE661" s="788" t="n"/>
      <c r="AF661" s="788" t="n"/>
      <c r="AG661" s="788" t="n"/>
      <c r="AH661" s="788" t="n"/>
      <c r="AI661" s="788" t="n"/>
      <c r="AJ661" s="788" t="n"/>
      <c r="AK661" s="788" t="n"/>
      <c r="AL661" s="788" t="n"/>
      <c r="AM661" s="788" t="n"/>
      <c r="AN661" s="788" t="n"/>
      <c r="AO661" s="788" t="n"/>
      <c r="AP661" s="788" t="n"/>
    </row>
    <row r="662" ht="15" customHeight="1" s="789">
      <c r="A662" s="1561" t="n"/>
      <c r="B662" s="1218" t="n"/>
      <c r="C662" s="1219" t="n"/>
      <c r="D662" s="1219" t="n"/>
      <c r="E662" s="1223" t="n"/>
      <c r="F662" s="1219" t="n"/>
      <c r="G662" s="902" t="n"/>
      <c r="H662" s="902" t="n"/>
      <c r="I662" s="1219" t="n"/>
      <c r="J662" s="1219" t="n"/>
      <c r="K662" s="1219" t="n"/>
      <c r="L662" s="1221" t="n"/>
      <c r="M662" s="1221" t="n"/>
      <c r="N662" s="1221" t="n"/>
      <c r="O662" s="1221" t="n"/>
      <c r="P662" s="1221" t="n"/>
      <c r="Q662" s="1221" t="n"/>
      <c r="R662" s="1221" t="n"/>
      <c r="S662" s="1221" t="n"/>
      <c r="T662" s="1221" t="n"/>
      <c r="U662" s="1221" t="n"/>
      <c r="V662" s="1221" t="n"/>
      <c r="W662" s="1221" t="n"/>
      <c r="X662" s="1221" t="n"/>
      <c r="Y662" s="1222" t="n"/>
      <c r="Z662" s="1222" t="n"/>
      <c r="AA662" s="1080" t="n"/>
      <c r="AB662" s="788" t="n"/>
      <c r="AC662" s="788" t="n"/>
      <c r="AD662" s="788" t="n"/>
      <c r="AE662" s="788" t="n"/>
      <c r="AF662" s="788" t="n"/>
      <c r="AG662" s="788" t="n"/>
      <c r="AH662" s="788" t="n"/>
      <c r="AI662" s="788" t="n"/>
      <c r="AJ662" s="788" t="n"/>
      <c r="AK662" s="788" t="n"/>
      <c r="AL662" s="788" t="n"/>
      <c r="AM662" s="788" t="n"/>
      <c r="AN662" s="788" t="n"/>
      <c r="AO662" s="788" t="n"/>
      <c r="AP662" s="788" t="n"/>
    </row>
    <row r="663" ht="15" customHeight="1" s="789">
      <c r="A663" s="1561" t="n"/>
      <c r="B663" s="1218" t="n"/>
      <c r="C663" s="1219" t="n"/>
      <c r="D663" s="1219" t="n"/>
      <c r="E663" s="1223" t="n"/>
      <c r="F663" s="1219" t="n"/>
      <c r="G663" s="902" t="n"/>
      <c r="H663" s="902" t="n"/>
      <c r="I663" s="1219" t="n"/>
      <c r="J663" s="1219" t="n"/>
      <c r="K663" s="1219" t="n"/>
      <c r="L663" s="1221" t="n"/>
      <c r="M663" s="1221" t="n"/>
      <c r="N663" s="1221" t="n"/>
      <c r="O663" s="1221" t="n"/>
      <c r="P663" s="1221" t="n"/>
      <c r="Q663" s="1221" t="n"/>
      <c r="R663" s="1221" t="n"/>
      <c r="S663" s="1221" t="n"/>
      <c r="T663" s="1221" t="n"/>
      <c r="U663" s="1221" t="n"/>
      <c r="V663" s="1221" t="n"/>
      <c r="W663" s="1221" t="n"/>
      <c r="X663" s="1221" t="n"/>
      <c r="Y663" s="1222" t="n"/>
      <c r="Z663" s="1222" t="n"/>
      <c r="AA663" s="1080" t="n"/>
      <c r="AB663" s="788" t="n"/>
      <c r="AC663" s="788" t="n"/>
      <c r="AD663" s="788" t="n"/>
      <c r="AE663" s="788" t="n"/>
      <c r="AF663" s="788" t="n"/>
      <c r="AG663" s="788" t="n"/>
      <c r="AH663" s="788" t="n"/>
      <c r="AI663" s="788" t="n"/>
      <c r="AJ663" s="788" t="n"/>
      <c r="AK663" s="788" t="n"/>
      <c r="AL663" s="788" t="n"/>
      <c r="AM663" s="788" t="n"/>
      <c r="AN663" s="788" t="n"/>
      <c r="AO663" s="788" t="n"/>
      <c r="AP663" s="788" t="n"/>
    </row>
    <row r="664" ht="15" customHeight="1" s="789">
      <c r="A664" s="1561" t="n"/>
      <c r="B664" s="1218" t="n"/>
      <c r="C664" s="1219" t="n"/>
      <c r="D664" s="1219" t="n"/>
      <c r="E664" s="1223" t="n"/>
      <c r="F664" s="1219" t="n"/>
      <c r="G664" s="902" t="n"/>
      <c r="H664" s="902" t="n"/>
      <c r="I664" s="1219" t="n"/>
      <c r="J664" s="1219" t="n"/>
      <c r="K664" s="1219" t="n"/>
      <c r="L664" s="1221" t="n"/>
      <c r="M664" s="1221" t="n"/>
      <c r="N664" s="1221" t="n"/>
      <c r="O664" s="1221" t="n"/>
      <c r="P664" s="1221" t="n"/>
      <c r="Q664" s="1221" t="n"/>
      <c r="R664" s="1221" t="n"/>
      <c r="S664" s="1221" t="n"/>
      <c r="T664" s="1221" t="n"/>
      <c r="U664" s="1221" t="n"/>
      <c r="V664" s="1221" t="n"/>
      <c r="W664" s="1221" t="n"/>
      <c r="X664" s="1221" t="n"/>
      <c r="Y664" s="1222" t="n"/>
      <c r="Z664" s="1222" t="n"/>
      <c r="AA664" s="1080" t="n"/>
      <c r="AB664" s="788" t="n"/>
      <c r="AC664" s="788" t="n"/>
      <c r="AD664" s="788" t="n"/>
      <c r="AE664" s="788" t="n"/>
      <c r="AF664" s="788" t="n"/>
      <c r="AG664" s="788" t="n"/>
      <c r="AH664" s="788" t="n"/>
      <c r="AI664" s="788" t="n"/>
      <c r="AJ664" s="788" t="n"/>
      <c r="AK664" s="788" t="n"/>
      <c r="AL664" s="788" t="n"/>
      <c r="AM664" s="788" t="n"/>
      <c r="AN664" s="788" t="n"/>
      <c r="AO664" s="788" t="n"/>
      <c r="AP664" s="788" t="n"/>
    </row>
    <row r="665" ht="15" customHeight="1" s="789">
      <c r="A665" s="1561" t="n"/>
      <c r="B665" s="1218" t="n"/>
      <c r="C665" s="1219" t="n"/>
      <c r="D665" s="1219" t="n"/>
      <c r="E665" s="1223" t="n"/>
      <c r="F665" s="1219" t="n"/>
      <c r="G665" s="902" t="n"/>
      <c r="H665" s="902" t="n"/>
      <c r="I665" s="1219" t="n"/>
      <c r="J665" s="1219" t="n"/>
      <c r="K665" s="1219" t="n"/>
      <c r="L665" s="1221" t="n"/>
      <c r="M665" s="1221" t="n"/>
      <c r="N665" s="1221" t="n"/>
      <c r="O665" s="1221" t="n"/>
      <c r="P665" s="1221" t="n"/>
      <c r="Q665" s="1221" t="n"/>
      <c r="R665" s="1221" t="n"/>
      <c r="S665" s="1221" t="n"/>
      <c r="T665" s="1221" t="n"/>
      <c r="U665" s="1221" t="n"/>
      <c r="V665" s="1221" t="n"/>
      <c r="W665" s="1221" t="n"/>
      <c r="X665" s="1221" t="n"/>
      <c r="Y665" s="1222" t="n"/>
      <c r="Z665" s="1222" t="n"/>
      <c r="AA665" s="1080" t="n"/>
      <c r="AB665" s="788" t="n"/>
      <c r="AC665" s="788" t="n"/>
      <c r="AD665" s="788" t="n"/>
      <c r="AE665" s="788" t="n"/>
      <c r="AF665" s="788" t="n"/>
      <c r="AG665" s="788" t="n"/>
      <c r="AH665" s="788" t="n"/>
      <c r="AI665" s="788" t="n"/>
      <c r="AJ665" s="788" t="n"/>
      <c r="AK665" s="788" t="n"/>
      <c r="AL665" s="788" t="n"/>
      <c r="AM665" s="788" t="n"/>
      <c r="AN665" s="788" t="n"/>
      <c r="AO665" s="788" t="n"/>
      <c r="AP665" s="788" t="n"/>
    </row>
    <row r="666" ht="15" customHeight="1" s="789">
      <c r="A666" s="1561" t="n"/>
      <c r="B666" s="1218" t="n"/>
      <c r="C666" s="1219" t="n"/>
      <c r="D666" s="1219" t="n"/>
      <c r="E666" s="1223" t="n"/>
      <c r="F666" s="1219" t="n"/>
      <c r="G666" s="902" t="n"/>
      <c r="H666" s="902" t="n"/>
      <c r="I666" s="1219" t="n"/>
      <c r="J666" s="1219" t="n"/>
      <c r="K666" s="1219" t="n"/>
      <c r="L666" s="1221" t="n"/>
      <c r="M666" s="1221" t="n"/>
      <c r="N666" s="1221" t="n"/>
      <c r="O666" s="1221" t="n"/>
      <c r="P666" s="1221" t="n"/>
      <c r="Q666" s="1221" t="n"/>
      <c r="R666" s="1221" t="n"/>
      <c r="S666" s="1221" t="n"/>
      <c r="T666" s="1221" t="n"/>
      <c r="U666" s="1221" t="n"/>
      <c r="V666" s="1221" t="n"/>
      <c r="W666" s="1221" t="n"/>
      <c r="X666" s="1221" t="n"/>
      <c r="Y666" s="1222" t="n"/>
      <c r="Z666" s="1222" t="n"/>
      <c r="AA666" s="1080" t="n"/>
      <c r="AB666" s="788" t="n"/>
      <c r="AC666" s="788" t="n"/>
      <c r="AD666" s="788" t="n"/>
      <c r="AE666" s="788" t="n"/>
      <c r="AF666" s="788" t="n"/>
      <c r="AG666" s="788" t="n"/>
      <c r="AH666" s="788" t="n"/>
      <c r="AI666" s="788" t="n"/>
      <c r="AJ666" s="788" t="n"/>
      <c r="AK666" s="788" t="n"/>
      <c r="AL666" s="788" t="n"/>
      <c r="AM666" s="788" t="n"/>
      <c r="AN666" s="788" t="n"/>
      <c r="AO666" s="788" t="n"/>
      <c r="AP666" s="788" t="n"/>
    </row>
    <row r="667" ht="15" customHeight="1" s="789">
      <c r="A667" s="1561" t="n"/>
      <c r="B667" s="1218" t="n"/>
      <c r="C667" s="1219" t="n"/>
      <c r="D667" s="1219" t="n"/>
      <c r="E667" s="1223" t="n"/>
      <c r="F667" s="1219" t="n"/>
      <c r="G667" s="902" t="n"/>
      <c r="H667" s="902" t="n"/>
      <c r="I667" s="1219" t="n"/>
      <c r="J667" s="1219" t="n"/>
      <c r="K667" s="1219" t="n"/>
      <c r="L667" s="1221" t="n"/>
      <c r="M667" s="1221" t="n"/>
      <c r="N667" s="1221" t="n"/>
      <c r="O667" s="1221" t="n"/>
      <c r="P667" s="1221" t="n"/>
      <c r="Q667" s="1221" t="n"/>
      <c r="R667" s="1221" t="n"/>
      <c r="S667" s="1221" t="n"/>
      <c r="T667" s="1221" t="n"/>
      <c r="U667" s="1221" t="n"/>
      <c r="V667" s="1221" t="n"/>
      <c r="W667" s="1221" t="n"/>
      <c r="X667" s="1221" t="n"/>
      <c r="Y667" s="1222" t="n"/>
      <c r="Z667" s="1222" t="n"/>
      <c r="AA667" s="1080" t="n"/>
      <c r="AB667" s="788" t="n"/>
      <c r="AC667" s="788" t="n"/>
      <c r="AD667" s="788" t="n"/>
      <c r="AE667" s="788" t="n"/>
      <c r="AF667" s="788" t="n"/>
      <c r="AG667" s="788" t="n"/>
      <c r="AH667" s="788" t="n"/>
      <c r="AI667" s="788" t="n"/>
      <c r="AJ667" s="788" t="n"/>
      <c r="AK667" s="788" t="n"/>
      <c r="AL667" s="788" t="n"/>
      <c r="AM667" s="788" t="n"/>
      <c r="AN667" s="788" t="n"/>
      <c r="AO667" s="788" t="n"/>
      <c r="AP667" s="788" t="n"/>
    </row>
    <row r="668" ht="15" customHeight="1" s="789">
      <c r="A668" s="1561" t="n"/>
      <c r="B668" s="1218" t="n"/>
      <c r="C668" s="1219" t="n"/>
      <c r="D668" s="1219" t="n"/>
      <c r="E668" s="1223" t="n"/>
      <c r="F668" s="1219" t="n"/>
      <c r="G668" s="902" t="n"/>
      <c r="H668" s="902" t="n"/>
      <c r="I668" s="1219" t="n"/>
      <c r="J668" s="1219" t="n"/>
      <c r="K668" s="1219" t="n"/>
      <c r="L668" s="1221" t="n"/>
      <c r="M668" s="1221" t="n"/>
      <c r="N668" s="1221" t="n"/>
      <c r="O668" s="1221" t="n"/>
      <c r="P668" s="1221" t="n"/>
      <c r="Q668" s="1221" t="n"/>
      <c r="R668" s="1221" t="n"/>
      <c r="S668" s="1221" t="n"/>
      <c r="T668" s="1221" t="n"/>
      <c r="U668" s="1221" t="n"/>
      <c r="V668" s="1221" t="n"/>
      <c r="W668" s="1221" t="n"/>
      <c r="X668" s="1221" t="n"/>
      <c r="Y668" s="1222" t="n"/>
      <c r="Z668" s="1222" t="n"/>
      <c r="AA668" s="1080" t="n"/>
      <c r="AB668" s="788" t="n"/>
      <c r="AC668" s="788" t="n"/>
      <c r="AD668" s="788" t="n"/>
      <c r="AE668" s="788" t="n"/>
      <c r="AF668" s="788" t="n"/>
      <c r="AG668" s="788" t="n"/>
      <c r="AH668" s="788" t="n"/>
      <c r="AI668" s="788" t="n"/>
      <c r="AJ668" s="788" t="n"/>
      <c r="AK668" s="788" t="n"/>
      <c r="AL668" s="788" t="n"/>
      <c r="AM668" s="788" t="n"/>
      <c r="AN668" s="788" t="n"/>
      <c r="AO668" s="788" t="n"/>
      <c r="AP668" s="788" t="n"/>
    </row>
    <row r="669" ht="15" customHeight="1" s="789">
      <c r="A669" s="1561" t="n"/>
      <c r="B669" s="1218" t="n"/>
      <c r="C669" s="1219" t="n"/>
      <c r="D669" s="1219" t="n"/>
      <c r="E669" s="1223" t="n"/>
      <c r="F669" s="1219" t="n"/>
      <c r="G669" s="902" t="n"/>
      <c r="H669" s="902" t="n"/>
      <c r="I669" s="1219" t="n"/>
      <c r="J669" s="1219" t="n"/>
      <c r="K669" s="1219" t="n"/>
      <c r="L669" s="1221" t="n"/>
      <c r="M669" s="1221" t="n"/>
      <c r="N669" s="1221" t="n"/>
      <c r="O669" s="1221" t="n"/>
      <c r="P669" s="1221" t="n"/>
      <c r="Q669" s="1221" t="n"/>
      <c r="R669" s="1221" t="n"/>
      <c r="S669" s="1221" t="n"/>
      <c r="T669" s="1221" t="n"/>
      <c r="U669" s="1221" t="n"/>
      <c r="V669" s="1221" t="n"/>
      <c r="W669" s="1221" t="n"/>
      <c r="X669" s="1221" t="n"/>
      <c r="Y669" s="1222" t="n"/>
      <c r="Z669" s="1222" t="n"/>
      <c r="AA669" s="1080" t="n"/>
      <c r="AB669" s="788" t="n"/>
      <c r="AC669" s="788" t="n"/>
      <c r="AD669" s="788" t="n"/>
      <c r="AE669" s="788" t="n"/>
      <c r="AF669" s="788" t="n"/>
      <c r="AG669" s="788" t="n"/>
      <c r="AH669" s="788" t="n"/>
      <c r="AI669" s="788" t="n"/>
      <c r="AJ669" s="788" t="n"/>
      <c r="AK669" s="788" t="n"/>
      <c r="AL669" s="788" t="n"/>
      <c r="AM669" s="788" t="n"/>
      <c r="AN669" s="788" t="n"/>
      <c r="AO669" s="788" t="n"/>
      <c r="AP669" s="788" t="n"/>
    </row>
    <row r="670" ht="15" customHeight="1" s="789">
      <c r="A670" s="1561" t="n"/>
      <c r="B670" s="1218" t="n"/>
      <c r="C670" s="1219" t="n"/>
      <c r="D670" s="1219" t="n"/>
      <c r="E670" s="1223" t="n"/>
      <c r="F670" s="1219" t="n"/>
      <c r="G670" s="902" t="n"/>
      <c r="H670" s="902" t="n"/>
      <c r="I670" s="1219" t="n"/>
      <c r="J670" s="1219" t="n"/>
      <c r="K670" s="1219" t="n"/>
      <c r="L670" s="1221" t="n"/>
      <c r="M670" s="1221" t="n"/>
      <c r="N670" s="1221" t="n"/>
      <c r="O670" s="1221" t="n"/>
      <c r="P670" s="1221" t="n"/>
      <c r="Q670" s="1221" t="n"/>
      <c r="R670" s="1221" t="n"/>
      <c r="S670" s="1221" t="n"/>
      <c r="T670" s="1221" t="n"/>
      <c r="U670" s="1221" t="n"/>
      <c r="V670" s="1221" t="n"/>
      <c r="W670" s="1221" t="n"/>
      <c r="X670" s="1221" t="n"/>
      <c r="Y670" s="1222" t="n"/>
      <c r="Z670" s="1222" t="n"/>
      <c r="AA670" s="1080" t="n"/>
      <c r="AB670" s="788" t="n"/>
      <c r="AC670" s="788" t="n"/>
      <c r="AD670" s="788" t="n"/>
      <c r="AE670" s="788" t="n"/>
      <c r="AF670" s="788" t="n"/>
      <c r="AG670" s="788" t="n"/>
      <c r="AH670" s="788" t="n"/>
      <c r="AI670" s="788" t="n"/>
      <c r="AJ670" s="788" t="n"/>
      <c r="AK670" s="788" t="n"/>
      <c r="AL670" s="788" t="n"/>
      <c r="AM670" s="788" t="n"/>
      <c r="AN670" s="788" t="n"/>
      <c r="AO670" s="788" t="n"/>
      <c r="AP670" s="788" t="n"/>
    </row>
    <row r="671" ht="15" customHeight="1" s="789">
      <c r="A671" s="1561" t="n"/>
      <c r="B671" s="1218" t="n"/>
      <c r="C671" s="1219" t="n"/>
      <c r="D671" s="1219" t="n"/>
      <c r="E671" s="1223" t="n"/>
      <c r="F671" s="1219" t="n"/>
      <c r="G671" s="902" t="n"/>
      <c r="H671" s="902" t="n"/>
      <c r="I671" s="1219" t="n"/>
      <c r="J671" s="1219" t="n"/>
      <c r="K671" s="1219" t="n"/>
      <c r="L671" s="1221" t="n"/>
      <c r="M671" s="1221" t="n"/>
      <c r="N671" s="1221" t="n"/>
      <c r="O671" s="1221" t="n"/>
      <c r="P671" s="1221" t="n"/>
      <c r="Q671" s="1221" t="n"/>
      <c r="R671" s="1221" t="n"/>
      <c r="S671" s="1221" t="n"/>
      <c r="T671" s="1221" t="n"/>
      <c r="U671" s="1221" t="n"/>
      <c r="V671" s="1221" t="n"/>
      <c r="W671" s="1221" t="n"/>
      <c r="X671" s="1221" t="n"/>
      <c r="Y671" s="1222" t="n"/>
      <c r="Z671" s="1222" t="n"/>
      <c r="AA671" s="1080" t="n"/>
      <c r="AB671" s="788" t="n"/>
      <c r="AC671" s="788" t="n"/>
      <c r="AD671" s="788" t="n"/>
      <c r="AE671" s="788" t="n"/>
      <c r="AF671" s="788" t="n"/>
      <c r="AG671" s="788" t="n"/>
      <c r="AH671" s="788" t="n"/>
      <c r="AI671" s="788" t="n"/>
      <c r="AJ671" s="788" t="n"/>
      <c r="AK671" s="788" t="n"/>
      <c r="AL671" s="788" t="n"/>
      <c r="AM671" s="788" t="n"/>
      <c r="AN671" s="788" t="n"/>
      <c r="AO671" s="788" t="n"/>
      <c r="AP671" s="788" t="n"/>
    </row>
    <row r="672" ht="15" customHeight="1" s="789">
      <c r="A672" s="1561" t="n"/>
      <c r="B672" s="1218" t="n"/>
      <c r="C672" s="1219" t="n"/>
      <c r="D672" s="1219" t="n"/>
      <c r="E672" s="1223" t="n"/>
      <c r="F672" s="1219" t="n"/>
      <c r="G672" s="902" t="n"/>
      <c r="H672" s="902" t="n"/>
      <c r="I672" s="1219" t="n"/>
      <c r="J672" s="1219" t="n"/>
      <c r="K672" s="1219" t="n"/>
      <c r="L672" s="1221" t="n"/>
      <c r="M672" s="1221" t="n"/>
      <c r="N672" s="1221" t="n"/>
      <c r="O672" s="1221" t="n"/>
      <c r="P672" s="1221" t="n"/>
      <c r="Q672" s="1221" t="n"/>
      <c r="R672" s="1221" t="n"/>
      <c r="S672" s="1221" t="n"/>
      <c r="T672" s="1221" t="n"/>
      <c r="U672" s="1221" t="n"/>
      <c r="V672" s="1221" t="n"/>
      <c r="W672" s="1221" t="n"/>
      <c r="X672" s="1221" t="n"/>
      <c r="Y672" s="1222" t="n"/>
      <c r="Z672" s="1222" t="n"/>
      <c r="AA672" s="1080" t="n"/>
      <c r="AB672" s="788" t="n"/>
      <c r="AC672" s="788" t="n"/>
      <c r="AD672" s="788" t="n"/>
      <c r="AE672" s="788" t="n"/>
      <c r="AF672" s="788" t="n"/>
      <c r="AG672" s="788" t="n"/>
      <c r="AH672" s="788" t="n"/>
      <c r="AI672" s="788" t="n"/>
      <c r="AJ672" s="788" t="n"/>
      <c r="AK672" s="788" t="n"/>
      <c r="AL672" s="788" t="n"/>
      <c r="AM672" s="788" t="n"/>
      <c r="AN672" s="788" t="n"/>
      <c r="AO672" s="788" t="n"/>
      <c r="AP672" s="788" t="n"/>
    </row>
    <row r="673" ht="15" customHeight="1" s="789">
      <c r="A673" s="1561" t="n"/>
      <c r="B673" s="1218" t="n"/>
      <c r="C673" s="1219" t="n"/>
      <c r="D673" s="1219" t="n"/>
      <c r="E673" s="1223" t="n"/>
      <c r="F673" s="1219" t="n"/>
      <c r="G673" s="902" t="n"/>
      <c r="H673" s="902" t="n"/>
      <c r="I673" s="1219" t="n"/>
      <c r="J673" s="1219" t="n"/>
      <c r="K673" s="1219" t="n"/>
      <c r="L673" s="1221" t="n"/>
      <c r="M673" s="1221" t="n"/>
      <c r="N673" s="1221" t="n"/>
      <c r="O673" s="1221" t="n"/>
      <c r="P673" s="1221" t="n"/>
      <c r="Q673" s="1221" t="n"/>
      <c r="R673" s="1221" t="n"/>
      <c r="S673" s="1221" t="n"/>
      <c r="T673" s="1221" t="n"/>
      <c r="U673" s="1221" t="n"/>
      <c r="V673" s="1221" t="n"/>
      <c r="W673" s="1221" t="n"/>
      <c r="X673" s="1221" t="n"/>
      <c r="Y673" s="1222" t="n"/>
      <c r="Z673" s="1222" t="n"/>
      <c r="AA673" s="1080" t="n"/>
      <c r="AB673" s="788" t="n"/>
      <c r="AC673" s="788" t="n"/>
      <c r="AD673" s="788" t="n"/>
      <c r="AE673" s="788" t="n"/>
      <c r="AF673" s="788" t="n"/>
      <c r="AG673" s="788" t="n"/>
      <c r="AH673" s="788" t="n"/>
      <c r="AI673" s="788" t="n"/>
      <c r="AJ673" s="788" t="n"/>
      <c r="AK673" s="788" t="n"/>
      <c r="AL673" s="788" t="n"/>
      <c r="AM673" s="788" t="n"/>
      <c r="AN673" s="788" t="n"/>
      <c r="AO673" s="788" t="n"/>
      <c r="AP673" s="788" t="n"/>
    </row>
    <row r="674" ht="15" customHeight="1" s="789">
      <c r="A674" s="1561" t="n"/>
      <c r="B674" s="1218" t="n"/>
      <c r="C674" s="1219" t="n"/>
      <c r="D674" s="1219" t="n"/>
      <c r="E674" s="1223" t="n"/>
      <c r="F674" s="1219" t="n"/>
      <c r="G674" s="902" t="n"/>
      <c r="H674" s="902" t="n"/>
      <c r="I674" s="1219" t="n"/>
      <c r="J674" s="1219" t="n"/>
      <c r="K674" s="1219" t="n"/>
      <c r="L674" s="1221" t="n"/>
      <c r="M674" s="1221" t="n"/>
      <c r="N674" s="1221" t="n"/>
      <c r="O674" s="1221" t="n"/>
      <c r="P674" s="1221" t="n"/>
      <c r="Q674" s="1221" t="n"/>
      <c r="R674" s="1221" t="n"/>
      <c r="S674" s="1221" t="n"/>
      <c r="T674" s="1221" t="n"/>
      <c r="U674" s="1221" t="n"/>
      <c r="V674" s="1221" t="n"/>
      <c r="W674" s="1221" t="n"/>
      <c r="X674" s="1221" t="n"/>
      <c r="Y674" s="1222" t="n"/>
      <c r="Z674" s="1222" t="n"/>
      <c r="AA674" s="1080" t="n"/>
      <c r="AB674" s="788" t="n"/>
      <c r="AC674" s="788" t="n"/>
      <c r="AD674" s="788" t="n"/>
      <c r="AE674" s="788" t="n"/>
      <c r="AF674" s="788" t="n"/>
      <c r="AG674" s="788" t="n"/>
      <c r="AH674" s="788" t="n"/>
      <c r="AI674" s="788" t="n"/>
      <c r="AJ674" s="788" t="n"/>
      <c r="AK674" s="788" t="n"/>
      <c r="AL674" s="788" t="n"/>
      <c r="AM674" s="788" t="n"/>
      <c r="AN674" s="788" t="n"/>
      <c r="AO674" s="788" t="n"/>
      <c r="AP674" s="788" t="n"/>
    </row>
    <row r="675" ht="15" customHeight="1" s="789">
      <c r="A675" s="1561" t="n"/>
      <c r="B675" s="1218" t="n"/>
      <c r="C675" s="1219" t="n"/>
      <c r="D675" s="1219" t="n"/>
      <c r="E675" s="1223" t="n"/>
      <c r="F675" s="1219" t="n"/>
      <c r="G675" s="902" t="n"/>
      <c r="H675" s="902" t="n"/>
      <c r="I675" s="1219" t="n"/>
      <c r="J675" s="1219" t="n"/>
      <c r="K675" s="1219" t="n"/>
      <c r="L675" s="1221" t="n"/>
      <c r="M675" s="1221" t="n"/>
      <c r="N675" s="1221" t="n"/>
      <c r="O675" s="1221" t="n"/>
      <c r="P675" s="1221" t="n"/>
      <c r="Q675" s="1221" t="n"/>
      <c r="R675" s="1221" t="n"/>
      <c r="S675" s="1221" t="n"/>
      <c r="T675" s="1221" t="n"/>
      <c r="U675" s="1221" t="n"/>
      <c r="V675" s="1221" t="n"/>
      <c r="W675" s="1221" t="n"/>
      <c r="X675" s="1221" t="n"/>
      <c r="Y675" s="1222" t="n"/>
      <c r="Z675" s="1222" t="n"/>
      <c r="AA675" s="1080" t="n"/>
      <c r="AB675" s="788" t="n"/>
      <c r="AC675" s="788" t="n"/>
      <c r="AD675" s="788" t="n"/>
      <c r="AE675" s="788" t="n"/>
      <c r="AF675" s="788" t="n"/>
      <c r="AG675" s="788" t="n"/>
      <c r="AH675" s="788" t="n"/>
      <c r="AI675" s="788" t="n"/>
      <c r="AJ675" s="788" t="n"/>
      <c r="AK675" s="788" t="n"/>
      <c r="AL675" s="788" t="n"/>
      <c r="AM675" s="788" t="n"/>
      <c r="AN675" s="788" t="n"/>
      <c r="AO675" s="788" t="n"/>
      <c r="AP675" s="788" t="n"/>
    </row>
    <row r="676" ht="15" customHeight="1" s="789">
      <c r="A676" s="1561" t="n"/>
      <c r="B676" s="1218" t="n"/>
      <c r="C676" s="1219" t="n"/>
      <c r="D676" s="1219" t="n"/>
      <c r="E676" s="1223" t="n"/>
      <c r="F676" s="1219" t="n"/>
      <c r="G676" s="902" t="n"/>
      <c r="H676" s="902" t="n"/>
      <c r="I676" s="1219" t="n"/>
      <c r="J676" s="1219" t="n"/>
      <c r="K676" s="1219" t="n"/>
      <c r="L676" s="1221" t="n"/>
      <c r="M676" s="1221" t="n"/>
      <c r="N676" s="1221" t="n"/>
      <c r="O676" s="1221" t="n"/>
      <c r="P676" s="1221" t="n"/>
      <c r="Q676" s="1221" t="n"/>
      <c r="R676" s="1221" t="n"/>
      <c r="S676" s="1221" t="n"/>
      <c r="T676" s="1221" t="n"/>
      <c r="U676" s="1221" t="n"/>
      <c r="V676" s="1221" t="n"/>
      <c r="W676" s="1221" t="n"/>
      <c r="X676" s="1221" t="n"/>
      <c r="Y676" s="1222" t="n"/>
      <c r="Z676" s="1222" t="n"/>
      <c r="AA676" s="1080" t="n"/>
      <c r="AB676" s="788" t="n"/>
      <c r="AC676" s="788" t="n"/>
      <c r="AD676" s="788" t="n"/>
      <c r="AE676" s="788" t="n"/>
      <c r="AF676" s="788" t="n"/>
      <c r="AG676" s="788" t="n"/>
      <c r="AH676" s="788" t="n"/>
      <c r="AI676" s="788" t="n"/>
      <c r="AJ676" s="788" t="n"/>
      <c r="AK676" s="788" t="n"/>
      <c r="AL676" s="788" t="n"/>
      <c r="AM676" s="788" t="n"/>
      <c r="AN676" s="788" t="n"/>
      <c r="AO676" s="788" t="n"/>
      <c r="AP676" s="788" t="n"/>
    </row>
    <row r="677" ht="15" customHeight="1" s="789">
      <c r="A677" s="1561" t="n"/>
      <c r="B677" s="1218" t="n"/>
      <c r="C677" s="1219" t="n"/>
      <c r="D677" s="1219" t="n"/>
      <c r="E677" s="1223" t="n"/>
      <c r="F677" s="1219" t="n"/>
      <c r="G677" s="902" t="n"/>
      <c r="H677" s="902" t="n"/>
      <c r="I677" s="1219" t="n"/>
      <c r="J677" s="1219" t="n"/>
      <c r="K677" s="1219" t="n"/>
      <c r="L677" s="1221" t="n"/>
      <c r="M677" s="1221" t="n"/>
      <c r="N677" s="1221" t="n"/>
      <c r="O677" s="1221" t="n"/>
      <c r="P677" s="1221" t="n"/>
      <c r="Q677" s="1221" t="n"/>
      <c r="R677" s="1221" t="n"/>
      <c r="S677" s="1221" t="n"/>
      <c r="T677" s="1221" t="n"/>
      <c r="U677" s="1221" t="n"/>
      <c r="V677" s="1221" t="n"/>
      <c r="W677" s="1221" t="n"/>
      <c r="X677" s="1221" t="n"/>
      <c r="Y677" s="1222" t="n"/>
      <c r="Z677" s="1222" t="n"/>
      <c r="AA677" s="1080" t="n"/>
      <c r="AB677" s="788" t="n"/>
      <c r="AC677" s="788" t="n"/>
      <c r="AD677" s="788" t="n"/>
      <c r="AE677" s="788" t="n"/>
      <c r="AF677" s="788" t="n"/>
      <c r="AG677" s="788" t="n"/>
      <c r="AH677" s="788" t="n"/>
      <c r="AI677" s="788" t="n"/>
      <c r="AJ677" s="788" t="n"/>
      <c r="AK677" s="788" t="n"/>
      <c r="AL677" s="788" t="n"/>
      <c r="AM677" s="788" t="n"/>
      <c r="AN677" s="788" t="n"/>
      <c r="AO677" s="788" t="n"/>
      <c r="AP677" s="788" t="n"/>
    </row>
    <row r="678" ht="15" customHeight="1" s="789">
      <c r="A678" s="1561" t="n"/>
      <c r="B678" s="1218" t="n"/>
      <c r="C678" s="1219" t="n"/>
      <c r="D678" s="1219" t="n"/>
      <c r="E678" s="1223" t="n"/>
      <c r="F678" s="1219" t="n"/>
      <c r="G678" s="902" t="n"/>
      <c r="H678" s="902" t="n"/>
      <c r="I678" s="1219" t="n"/>
      <c r="J678" s="1219" t="n"/>
      <c r="K678" s="1219" t="n"/>
      <c r="L678" s="1221" t="n"/>
      <c r="M678" s="1221" t="n"/>
      <c r="N678" s="1221" t="n"/>
      <c r="O678" s="1221" t="n"/>
      <c r="P678" s="1221" t="n"/>
      <c r="Q678" s="1221" t="n"/>
      <c r="R678" s="1221" t="n"/>
      <c r="S678" s="1221" t="n"/>
      <c r="T678" s="1221" t="n"/>
      <c r="U678" s="1221" t="n"/>
      <c r="V678" s="1221" t="n"/>
      <c r="W678" s="1221" t="n"/>
      <c r="X678" s="1221" t="n"/>
      <c r="Y678" s="1222" t="n"/>
      <c r="Z678" s="1222" t="n"/>
      <c r="AA678" s="1080" t="n"/>
      <c r="AB678" s="788" t="n"/>
      <c r="AC678" s="788" t="n"/>
      <c r="AD678" s="788" t="n"/>
      <c r="AE678" s="788" t="n"/>
      <c r="AF678" s="788" t="n"/>
      <c r="AG678" s="788" t="n"/>
      <c r="AH678" s="788" t="n"/>
      <c r="AI678" s="788" t="n"/>
      <c r="AJ678" s="788" t="n"/>
      <c r="AK678" s="788" t="n"/>
      <c r="AL678" s="788" t="n"/>
      <c r="AM678" s="788" t="n"/>
      <c r="AN678" s="788" t="n"/>
      <c r="AO678" s="788" t="n"/>
      <c r="AP678" s="788" t="n"/>
    </row>
    <row r="679" ht="15" customHeight="1" s="789">
      <c r="A679" s="1561" t="n"/>
      <c r="B679" s="1218" t="n"/>
      <c r="C679" s="1219" t="n"/>
      <c r="D679" s="1219" t="n"/>
      <c r="E679" s="1223" t="n"/>
      <c r="F679" s="1219" t="n"/>
      <c r="G679" s="902" t="n"/>
      <c r="H679" s="902" t="n"/>
      <c r="I679" s="1219" t="n"/>
      <c r="J679" s="1219" t="n"/>
      <c r="K679" s="1219" t="n"/>
      <c r="L679" s="1221" t="n"/>
      <c r="M679" s="1221" t="n"/>
      <c r="N679" s="1221" t="n"/>
      <c r="O679" s="1221" t="n"/>
      <c r="P679" s="1221" t="n"/>
      <c r="Q679" s="1221" t="n"/>
      <c r="R679" s="1221" t="n"/>
      <c r="S679" s="1221" t="n"/>
      <c r="T679" s="1221" t="n"/>
      <c r="U679" s="1221" t="n"/>
      <c r="V679" s="1221" t="n"/>
      <c r="W679" s="1221" t="n"/>
      <c r="X679" s="1221" t="n"/>
      <c r="Y679" s="1222" t="n"/>
      <c r="Z679" s="1222" t="n"/>
      <c r="AA679" s="1080" t="n"/>
      <c r="AB679" s="788" t="n"/>
      <c r="AC679" s="788" t="n"/>
      <c r="AD679" s="788" t="n"/>
      <c r="AE679" s="788" t="n"/>
      <c r="AF679" s="788" t="n"/>
      <c r="AG679" s="788" t="n"/>
      <c r="AH679" s="788" t="n"/>
      <c r="AI679" s="788" t="n"/>
      <c r="AJ679" s="788" t="n"/>
      <c r="AK679" s="788" t="n"/>
      <c r="AL679" s="788" t="n"/>
      <c r="AM679" s="788" t="n"/>
      <c r="AN679" s="788" t="n"/>
      <c r="AO679" s="788" t="n"/>
      <c r="AP679" s="788" t="n"/>
    </row>
    <row r="680" ht="15" customHeight="1" s="789">
      <c r="A680" s="1561" t="n"/>
      <c r="B680" s="1218" t="n"/>
      <c r="C680" s="1219" t="n"/>
      <c r="D680" s="1219" t="n"/>
      <c r="E680" s="1223" t="n"/>
      <c r="F680" s="1219" t="n"/>
      <c r="G680" s="902" t="n"/>
      <c r="H680" s="902" t="n"/>
      <c r="I680" s="1219" t="n"/>
      <c r="J680" s="1219" t="n"/>
      <c r="K680" s="1219" t="n"/>
      <c r="L680" s="1221" t="n"/>
      <c r="M680" s="1221" t="n"/>
      <c r="N680" s="1221" t="n"/>
      <c r="O680" s="1221" t="n"/>
      <c r="P680" s="1221" t="n"/>
      <c r="Q680" s="1221" t="n"/>
      <c r="R680" s="1221" t="n"/>
      <c r="S680" s="1221" t="n"/>
      <c r="T680" s="1221" t="n"/>
      <c r="U680" s="1221" t="n"/>
      <c r="V680" s="1221" t="n"/>
      <c r="W680" s="1221" t="n"/>
      <c r="X680" s="1221" t="n"/>
      <c r="Y680" s="1222" t="n"/>
      <c r="Z680" s="1222" t="n"/>
      <c r="AA680" s="1080" t="n"/>
      <c r="AB680" s="788" t="n"/>
      <c r="AC680" s="788" t="n"/>
      <c r="AD680" s="788" t="n"/>
      <c r="AE680" s="788" t="n"/>
      <c r="AF680" s="788" t="n"/>
      <c r="AG680" s="788" t="n"/>
      <c r="AH680" s="788" t="n"/>
      <c r="AI680" s="788" t="n"/>
      <c r="AJ680" s="788" t="n"/>
      <c r="AK680" s="788" t="n"/>
      <c r="AL680" s="788" t="n"/>
      <c r="AM680" s="788" t="n"/>
      <c r="AN680" s="788" t="n"/>
      <c r="AO680" s="788" t="n"/>
      <c r="AP680" s="788" t="n"/>
    </row>
    <row r="681" ht="15" customHeight="1" s="789">
      <c r="A681" s="1561" t="n"/>
      <c r="B681" s="1218" t="n"/>
      <c r="C681" s="1219" t="n"/>
      <c r="D681" s="1219" t="n"/>
      <c r="E681" s="1223" t="n"/>
      <c r="F681" s="1219" t="n"/>
      <c r="G681" s="902" t="n"/>
      <c r="H681" s="902" t="n"/>
      <c r="I681" s="1219" t="n"/>
      <c r="J681" s="1219" t="n"/>
      <c r="K681" s="1219" t="n"/>
      <c r="L681" s="1221" t="n"/>
      <c r="M681" s="1221" t="n"/>
      <c r="N681" s="1221" t="n"/>
      <c r="O681" s="1221" t="n"/>
      <c r="P681" s="1221" t="n"/>
      <c r="Q681" s="1221" t="n"/>
      <c r="R681" s="1221" t="n"/>
      <c r="S681" s="1221" t="n"/>
      <c r="T681" s="1221" t="n"/>
      <c r="U681" s="1221" t="n"/>
      <c r="V681" s="1221" t="n"/>
      <c r="W681" s="1221" t="n"/>
      <c r="X681" s="1221" t="n"/>
      <c r="Y681" s="1222" t="n"/>
      <c r="Z681" s="1222" t="n"/>
      <c r="AA681" s="1080" t="n"/>
      <c r="AB681" s="788" t="n"/>
      <c r="AC681" s="788" t="n"/>
      <c r="AD681" s="788" t="n"/>
      <c r="AE681" s="788" t="n"/>
      <c r="AF681" s="788" t="n"/>
      <c r="AG681" s="788" t="n"/>
      <c r="AH681" s="788" t="n"/>
      <c r="AI681" s="788" t="n"/>
      <c r="AJ681" s="788" t="n"/>
      <c r="AK681" s="788" t="n"/>
      <c r="AL681" s="788" t="n"/>
      <c r="AM681" s="788" t="n"/>
      <c r="AN681" s="788" t="n"/>
      <c r="AO681" s="788" t="n"/>
      <c r="AP681" s="788" t="n"/>
    </row>
    <row r="682" ht="15" customHeight="1" s="789">
      <c r="A682" s="1561" t="n"/>
      <c r="B682" s="1218" t="n"/>
      <c r="C682" s="1219" t="n"/>
      <c r="D682" s="1219" t="n"/>
      <c r="E682" s="1223" t="n"/>
      <c r="F682" s="1219" t="n"/>
      <c r="G682" s="902" t="n"/>
      <c r="H682" s="902" t="n"/>
      <c r="I682" s="1219" t="n"/>
      <c r="J682" s="1219" t="n"/>
      <c r="K682" s="1219" t="n"/>
      <c r="L682" s="1221" t="n"/>
      <c r="M682" s="1221" t="n"/>
      <c r="N682" s="1221" t="n"/>
      <c r="O682" s="1221" t="n"/>
      <c r="P682" s="1221" t="n"/>
      <c r="Q682" s="1221" t="n"/>
      <c r="R682" s="1221" t="n"/>
      <c r="S682" s="1221" t="n"/>
      <c r="T682" s="1221" t="n"/>
      <c r="U682" s="1221" t="n"/>
      <c r="V682" s="1221" t="n"/>
      <c r="W682" s="1221" t="n"/>
      <c r="X682" s="1221" t="n"/>
      <c r="Y682" s="1222" t="n"/>
      <c r="Z682" s="1222" t="n"/>
      <c r="AA682" s="1080" t="n"/>
      <c r="AB682" s="788" t="n"/>
      <c r="AC682" s="788" t="n"/>
      <c r="AD682" s="788" t="n"/>
      <c r="AE682" s="788" t="n"/>
      <c r="AF682" s="788" t="n"/>
      <c r="AG682" s="788" t="n"/>
      <c r="AH682" s="788" t="n"/>
      <c r="AI682" s="788" t="n"/>
      <c r="AJ682" s="788" t="n"/>
      <c r="AK682" s="788" t="n"/>
      <c r="AL682" s="788" t="n"/>
      <c r="AM682" s="788" t="n"/>
      <c r="AN682" s="788" t="n"/>
      <c r="AO682" s="788" t="n"/>
      <c r="AP682" s="788" t="n"/>
    </row>
    <row r="683" ht="15" customHeight="1" s="789">
      <c r="A683" s="1561" t="n"/>
      <c r="B683" s="1218" t="n"/>
      <c r="C683" s="1219" t="n"/>
      <c r="D683" s="1219" t="n"/>
      <c r="E683" s="1223" t="n"/>
      <c r="F683" s="1219" t="n"/>
      <c r="G683" s="902" t="n"/>
      <c r="H683" s="902" t="n"/>
      <c r="I683" s="1219" t="n"/>
      <c r="J683" s="1219" t="n"/>
      <c r="K683" s="1219" t="n"/>
      <c r="L683" s="1221" t="n"/>
      <c r="M683" s="1221" t="n"/>
      <c r="N683" s="1221" t="n"/>
      <c r="O683" s="1221" t="n"/>
      <c r="P683" s="1221" t="n"/>
      <c r="Q683" s="1221" t="n"/>
      <c r="R683" s="1221" t="n"/>
      <c r="S683" s="1221" t="n"/>
      <c r="T683" s="1221" t="n"/>
      <c r="U683" s="1221" t="n"/>
      <c r="V683" s="1221" t="n"/>
      <c r="W683" s="1221" t="n"/>
      <c r="X683" s="1221" t="n"/>
      <c r="Y683" s="1222" t="n"/>
      <c r="Z683" s="1222" t="n"/>
      <c r="AA683" s="1080" t="n"/>
      <c r="AB683" s="788" t="n"/>
      <c r="AC683" s="788" t="n"/>
      <c r="AD683" s="788" t="n"/>
      <c r="AE683" s="788" t="n"/>
      <c r="AF683" s="788" t="n"/>
      <c r="AG683" s="788" t="n"/>
      <c r="AH683" s="788" t="n"/>
      <c r="AI683" s="788" t="n"/>
      <c r="AJ683" s="788" t="n"/>
      <c r="AK683" s="788" t="n"/>
      <c r="AL683" s="788" t="n"/>
      <c r="AM683" s="788" t="n"/>
      <c r="AN683" s="788" t="n"/>
      <c r="AO683" s="788" t="n"/>
      <c r="AP683" s="788" t="n"/>
    </row>
    <row r="684" ht="15" customHeight="1" s="789">
      <c r="A684" s="1561" t="n"/>
      <c r="B684" s="1218" t="n"/>
      <c r="C684" s="1219" t="n"/>
      <c r="D684" s="1219" t="n"/>
      <c r="E684" s="1223" t="n"/>
      <c r="F684" s="1219" t="n"/>
      <c r="G684" s="902" t="n"/>
      <c r="H684" s="902" t="n"/>
      <c r="I684" s="1219" t="n"/>
      <c r="J684" s="1219" t="n"/>
      <c r="K684" s="1219" t="n"/>
      <c r="L684" s="1221" t="n"/>
      <c r="M684" s="1221" t="n"/>
      <c r="N684" s="1221" t="n"/>
      <c r="O684" s="1221" t="n"/>
      <c r="P684" s="1221" t="n"/>
      <c r="Q684" s="1221" t="n"/>
      <c r="R684" s="1221" t="n"/>
      <c r="S684" s="1221" t="n"/>
      <c r="T684" s="1221" t="n"/>
      <c r="U684" s="1221" t="n"/>
      <c r="V684" s="1221" t="n"/>
      <c r="W684" s="1221" t="n"/>
      <c r="X684" s="1221" t="n"/>
      <c r="Y684" s="1222" t="n"/>
      <c r="Z684" s="1222" t="n"/>
      <c r="AA684" s="1080" t="n"/>
      <c r="AB684" s="788" t="n"/>
      <c r="AC684" s="788" t="n"/>
      <c r="AD684" s="788" t="n"/>
      <c r="AE684" s="788" t="n"/>
      <c r="AF684" s="788" t="n"/>
      <c r="AG684" s="788" t="n"/>
      <c r="AH684" s="788" t="n"/>
      <c r="AI684" s="788" t="n"/>
      <c r="AJ684" s="788" t="n"/>
      <c r="AK684" s="788" t="n"/>
      <c r="AL684" s="788" t="n"/>
      <c r="AM684" s="788" t="n"/>
      <c r="AN684" s="788" t="n"/>
      <c r="AO684" s="788" t="n"/>
      <c r="AP684" s="788" t="n"/>
    </row>
    <row r="685" ht="15" customHeight="1" s="789">
      <c r="A685" s="1561" t="n"/>
      <c r="B685" s="1218" t="n"/>
      <c r="C685" s="1219" t="n"/>
      <c r="D685" s="1219" t="n"/>
      <c r="E685" s="1223" t="n"/>
      <c r="F685" s="1219" t="n"/>
      <c r="G685" s="902" t="n"/>
      <c r="H685" s="902" t="n"/>
      <c r="I685" s="1219" t="n"/>
      <c r="J685" s="1219" t="n"/>
      <c r="K685" s="1219" t="n"/>
      <c r="L685" s="1221" t="n"/>
      <c r="M685" s="1221" t="n"/>
      <c r="N685" s="1221" t="n"/>
      <c r="O685" s="1221" t="n"/>
      <c r="P685" s="1221" t="n"/>
      <c r="Q685" s="1221" t="n"/>
      <c r="R685" s="1221" t="n"/>
      <c r="S685" s="1221" t="n"/>
      <c r="T685" s="1221" t="n"/>
      <c r="U685" s="1221" t="n"/>
      <c r="V685" s="1221" t="n"/>
      <c r="W685" s="1221" t="n"/>
      <c r="X685" s="1221" t="n"/>
      <c r="Y685" s="1222" t="n"/>
      <c r="Z685" s="1222" t="n"/>
      <c r="AA685" s="1080" t="n"/>
      <c r="AB685" s="788" t="n"/>
      <c r="AC685" s="788" t="n"/>
      <c r="AD685" s="788" t="n"/>
      <c r="AE685" s="788" t="n"/>
      <c r="AF685" s="788" t="n"/>
      <c r="AG685" s="788" t="n"/>
      <c r="AH685" s="788" t="n"/>
      <c r="AI685" s="788" t="n"/>
      <c r="AJ685" s="788" t="n"/>
      <c r="AK685" s="788" t="n"/>
      <c r="AL685" s="788" t="n"/>
      <c r="AM685" s="788" t="n"/>
      <c r="AN685" s="788" t="n"/>
      <c r="AO685" s="788" t="n"/>
      <c r="AP685" s="788" t="n"/>
    </row>
    <row r="686" ht="15" customHeight="1" s="789">
      <c r="A686" s="1561" t="n"/>
      <c r="B686" s="1218" t="n"/>
      <c r="C686" s="1219" t="n"/>
      <c r="D686" s="1219" t="n"/>
      <c r="E686" s="1223" t="n"/>
      <c r="F686" s="1219" t="n"/>
      <c r="G686" s="902" t="n"/>
      <c r="H686" s="902" t="n"/>
      <c r="I686" s="1219" t="n"/>
      <c r="J686" s="1219" t="n"/>
      <c r="K686" s="1219" t="n"/>
      <c r="L686" s="1221" t="n"/>
      <c r="M686" s="1221" t="n"/>
      <c r="N686" s="1221" t="n"/>
      <c r="O686" s="1221" t="n"/>
      <c r="P686" s="1221" t="n"/>
      <c r="Q686" s="1221" t="n"/>
      <c r="R686" s="1221" t="n"/>
      <c r="S686" s="1221" t="n"/>
      <c r="T686" s="1221" t="n"/>
      <c r="U686" s="1221" t="n"/>
      <c r="V686" s="1221" t="n"/>
      <c r="W686" s="1221" t="n"/>
      <c r="X686" s="1221" t="n"/>
      <c r="Y686" s="1222" t="n"/>
      <c r="Z686" s="1222" t="n"/>
      <c r="AA686" s="1080" t="n"/>
      <c r="AB686" s="788" t="n"/>
      <c r="AC686" s="788" t="n"/>
      <c r="AD686" s="788" t="n"/>
      <c r="AE686" s="788" t="n"/>
      <c r="AF686" s="788" t="n"/>
      <c r="AG686" s="788" t="n"/>
      <c r="AH686" s="788" t="n"/>
      <c r="AI686" s="788" t="n"/>
      <c r="AJ686" s="788" t="n"/>
      <c r="AK686" s="788" t="n"/>
      <c r="AL686" s="788" t="n"/>
      <c r="AM686" s="788" t="n"/>
      <c r="AN686" s="788" t="n"/>
      <c r="AO686" s="788" t="n"/>
      <c r="AP686" s="788" t="n"/>
    </row>
    <row r="687" ht="15" customHeight="1" s="789">
      <c r="A687" s="1561" t="n"/>
      <c r="B687" s="1218" t="n"/>
      <c r="C687" s="1219" t="n"/>
      <c r="D687" s="1219" t="n"/>
      <c r="E687" s="1223" t="n"/>
      <c r="F687" s="1219" t="n"/>
      <c r="G687" s="902" t="n"/>
      <c r="H687" s="902" t="n"/>
      <c r="I687" s="1219" t="n"/>
      <c r="J687" s="1219" t="n"/>
      <c r="K687" s="1219" t="n"/>
      <c r="L687" s="1221" t="n"/>
      <c r="M687" s="1221" t="n"/>
      <c r="N687" s="1221" t="n"/>
      <c r="O687" s="1221" t="n"/>
      <c r="P687" s="1221" t="n"/>
      <c r="Q687" s="1221" t="n"/>
      <c r="R687" s="1221" t="n"/>
      <c r="S687" s="1221" t="n"/>
      <c r="T687" s="1221" t="n"/>
      <c r="U687" s="1221" t="n"/>
      <c r="V687" s="1221" t="n"/>
      <c r="W687" s="1221" t="n"/>
      <c r="X687" s="1221" t="n"/>
      <c r="Y687" s="1222" t="n"/>
      <c r="Z687" s="1222" t="n"/>
      <c r="AA687" s="1080" t="n"/>
      <c r="AB687" s="788" t="n"/>
      <c r="AC687" s="788" t="n"/>
      <c r="AD687" s="788" t="n"/>
      <c r="AE687" s="788" t="n"/>
      <c r="AF687" s="788" t="n"/>
      <c r="AG687" s="788" t="n"/>
      <c r="AH687" s="788" t="n"/>
      <c r="AI687" s="788" t="n"/>
      <c r="AJ687" s="788" t="n"/>
      <c r="AK687" s="788" t="n"/>
      <c r="AL687" s="788" t="n"/>
      <c r="AM687" s="788" t="n"/>
      <c r="AN687" s="788" t="n"/>
      <c r="AO687" s="788" t="n"/>
      <c r="AP687" s="788" t="n"/>
    </row>
    <row r="688" ht="15" customHeight="1" s="789">
      <c r="A688" s="1561" t="n"/>
      <c r="B688" s="1218" t="n"/>
      <c r="C688" s="1219" t="n"/>
      <c r="D688" s="1219" t="n"/>
      <c r="E688" s="1223" t="n"/>
      <c r="F688" s="1219" t="n"/>
      <c r="G688" s="902" t="n"/>
      <c r="H688" s="902" t="n"/>
      <c r="I688" s="1219" t="n"/>
      <c r="J688" s="1219" t="n"/>
      <c r="K688" s="1219" t="n"/>
      <c r="L688" s="1221" t="n"/>
      <c r="M688" s="1221" t="n"/>
      <c r="N688" s="1221" t="n"/>
      <c r="O688" s="1221" t="n"/>
      <c r="P688" s="1221" t="n"/>
      <c r="Q688" s="1221" t="n"/>
      <c r="R688" s="1221" t="n"/>
      <c r="S688" s="1221" t="n"/>
      <c r="T688" s="1221" t="n"/>
      <c r="U688" s="1221" t="n"/>
      <c r="V688" s="1221" t="n"/>
      <c r="W688" s="1221" t="n"/>
      <c r="X688" s="1221" t="n"/>
      <c r="Y688" s="1222" t="n"/>
      <c r="Z688" s="1222" t="n"/>
      <c r="AA688" s="1080" t="n"/>
      <c r="AB688" s="788" t="n"/>
      <c r="AC688" s="788" t="n"/>
      <c r="AD688" s="788" t="n"/>
      <c r="AE688" s="788" t="n"/>
      <c r="AF688" s="788" t="n"/>
      <c r="AG688" s="788" t="n"/>
      <c r="AH688" s="788" t="n"/>
      <c r="AI688" s="788" t="n"/>
      <c r="AJ688" s="788" t="n"/>
      <c r="AK688" s="788" t="n"/>
      <c r="AL688" s="788" t="n"/>
      <c r="AM688" s="788" t="n"/>
      <c r="AN688" s="788" t="n"/>
      <c r="AO688" s="788" t="n"/>
      <c r="AP688" s="788" t="n"/>
    </row>
    <row r="689" ht="15" customHeight="1" s="789">
      <c r="A689" s="1561" t="n"/>
      <c r="B689" s="1218" t="n"/>
      <c r="C689" s="1219" t="n"/>
      <c r="D689" s="1219" t="n"/>
      <c r="E689" s="1223" t="n"/>
      <c r="F689" s="1219" t="n"/>
      <c r="G689" s="902" t="n"/>
      <c r="H689" s="902" t="n"/>
      <c r="I689" s="1219" t="n"/>
      <c r="J689" s="1219" t="n"/>
      <c r="K689" s="1219" t="n"/>
      <c r="L689" s="1221" t="n"/>
      <c r="M689" s="1221" t="n"/>
      <c r="N689" s="1221" t="n"/>
      <c r="O689" s="1221" t="n"/>
      <c r="P689" s="1221" t="n"/>
      <c r="Q689" s="1221" t="n"/>
      <c r="R689" s="1221" t="n"/>
      <c r="S689" s="1221" t="n"/>
      <c r="T689" s="1221" t="n"/>
      <c r="U689" s="1221" t="n"/>
      <c r="V689" s="1221" t="n"/>
      <c r="W689" s="1221" t="n"/>
      <c r="X689" s="1221" t="n"/>
      <c r="Y689" s="1222" t="n"/>
      <c r="Z689" s="1222" t="n"/>
      <c r="AA689" s="1080" t="n"/>
      <c r="AB689" s="788" t="n"/>
      <c r="AC689" s="788" t="n"/>
      <c r="AD689" s="788" t="n"/>
      <c r="AE689" s="788" t="n"/>
      <c r="AF689" s="788" t="n"/>
      <c r="AG689" s="788" t="n"/>
      <c r="AH689" s="788" t="n"/>
      <c r="AI689" s="788" t="n"/>
      <c r="AJ689" s="788" t="n"/>
      <c r="AK689" s="788" t="n"/>
      <c r="AL689" s="788" t="n"/>
      <c r="AM689" s="788" t="n"/>
      <c r="AN689" s="788" t="n"/>
      <c r="AO689" s="788" t="n"/>
      <c r="AP689" s="788" t="n"/>
    </row>
    <row r="690" ht="15" customHeight="1" s="789">
      <c r="A690" s="1561" t="n"/>
      <c r="B690" s="1218" t="n"/>
      <c r="C690" s="1219" t="n"/>
      <c r="D690" s="1219" t="n"/>
      <c r="E690" s="1223" t="n"/>
      <c r="F690" s="1219" t="n"/>
      <c r="G690" s="902" t="n"/>
      <c r="H690" s="902" t="n"/>
      <c r="I690" s="1219" t="n"/>
      <c r="J690" s="1219" t="n"/>
      <c r="K690" s="1219" t="n"/>
      <c r="L690" s="1221" t="n"/>
      <c r="M690" s="1221" t="n"/>
      <c r="N690" s="1221" t="n"/>
      <c r="O690" s="1221" t="n"/>
      <c r="P690" s="1221" t="n"/>
      <c r="Q690" s="1221" t="n"/>
      <c r="R690" s="1221" t="n"/>
      <c r="S690" s="1221" t="n"/>
      <c r="T690" s="1221" t="n"/>
      <c r="U690" s="1221" t="n"/>
      <c r="V690" s="1221" t="n"/>
      <c r="W690" s="1221" t="n"/>
      <c r="X690" s="1221" t="n"/>
      <c r="Y690" s="1222" t="n"/>
      <c r="Z690" s="1222" t="n"/>
      <c r="AA690" s="1080" t="n"/>
      <c r="AB690" s="788" t="n"/>
      <c r="AC690" s="788" t="n"/>
      <c r="AD690" s="788" t="n"/>
      <c r="AE690" s="788" t="n"/>
      <c r="AF690" s="788" t="n"/>
      <c r="AG690" s="788" t="n"/>
      <c r="AH690" s="788" t="n"/>
      <c r="AI690" s="788" t="n"/>
      <c r="AJ690" s="788" t="n"/>
      <c r="AK690" s="788" t="n"/>
      <c r="AL690" s="788" t="n"/>
      <c r="AM690" s="788" t="n"/>
      <c r="AN690" s="788" t="n"/>
      <c r="AO690" s="788" t="n"/>
      <c r="AP690" s="788" t="n"/>
    </row>
    <row r="691" ht="15" customHeight="1" s="789">
      <c r="A691" s="1561" t="n"/>
      <c r="B691" s="1218" t="n"/>
      <c r="C691" s="1219" t="n"/>
      <c r="D691" s="1219" t="n"/>
      <c r="E691" s="1223" t="n"/>
      <c r="F691" s="1219" t="n"/>
      <c r="G691" s="902" t="n"/>
      <c r="H691" s="902" t="n"/>
      <c r="I691" s="1219" t="n"/>
      <c r="J691" s="1219" t="n"/>
      <c r="K691" s="1219" t="n"/>
      <c r="L691" s="1221" t="n"/>
      <c r="M691" s="1221" t="n"/>
      <c r="N691" s="1221" t="n"/>
      <c r="O691" s="1221" t="n"/>
      <c r="P691" s="1221" t="n"/>
      <c r="Q691" s="1221" t="n"/>
      <c r="R691" s="1221" t="n"/>
      <c r="S691" s="1221" t="n"/>
      <c r="T691" s="1221" t="n"/>
      <c r="U691" s="1221" t="n"/>
      <c r="V691" s="1221" t="n"/>
      <c r="W691" s="1221" t="n"/>
      <c r="X691" s="1221" t="n"/>
      <c r="Y691" s="1222" t="n"/>
      <c r="Z691" s="1222" t="n"/>
      <c r="AA691" s="1080" t="n"/>
      <c r="AB691" s="788" t="n"/>
      <c r="AC691" s="788" t="n"/>
      <c r="AD691" s="788" t="n"/>
      <c r="AE691" s="788" t="n"/>
      <c r="AF691" s="788" t="n"/>
      <c r="AG691" s="788" t="n"/>
      <c r="AH691" s="788" t="n"/>
      <c r="AI691" s="788" t="n"/>
      <c r="AJ691" s="788" t="n"/>
      <c r="AK691" s="788" t="n"/>
      <c r="AL691" s="788" t="n"/>
      <c r="AM691" s="788" t="n"/>
      <c r="AN691" s="788" t="n"/>
      <c r="AO691" s="788" t="n"/>
      <c r="AP691" s="788" t="n"/>
    </row>
    <row r="692" ht="15" customHeight="1" s="789">
      <c r="A692" s="1561" t="n"/>
      <c r="B692" s="1218" t="n"/>
      <c r="C692" s="1219" t="n"/>
      <c r="D692" s="1219" t="n"/>
      <c r="E692" s="1223" t="n"/>
      <c r="F692" s="1219" t="n"/>
      <c r="G692" s="902" t="n"/>
      <c r="H692" s="902" t="n"/>
      <c r="I692" s="1219" t="n"/>
      <c r="J692" s="1219" t="n"/>
      <c r="K692" s="1219" t="n"/>
      <c r="L692" s="1221" t="n"/>
      <c r="M692" s="1221" t="n"/>
      <c r="N692" s="1221" t="n"/>
      <c r="O692" s="1221" t="n"/>
      <c r="P692" s="1221" t="n"/>
      <c r="Q692" s="1221" t="n"/>
      <c r="R692" s="1221" t="n"/>
      <c r="S692" s="1221" t="n"/>
      <c r="T692" s="1221" t="n"/>
      <c r="U692" s="1221" t="n"/>
      <c r="V692" s="1221" t="n"/>
      <c r="W692" s="1221" t="n"/>
      <c r="X692" s="1221" t="n"/>
      <c r="Y692" s="1222" t="n"/>
      <c r="Z692" s="1222" t="n"/>
      <c r="AA692" s="1080" t="n"/>
      <c r="AB692" s="788" t="n"/>
      <c r="AC692" s="788" t="n"/>
      <c r="AD692" s="788" t="n"/>
      <c r="AE692" s="788" t="n"/>
      <c r="AF692" s="788" t="n"/>
      <c r="AG692" s="788" t="n"/>
      <c r="AH692" s="788" t="n"/>
      <c r="AI692" s="788" t="n"/>
      <c r="AJ692" s="788" t="n"/>
      <c r="AK692" s="788" t="n"/>
      <c r="AL692" s="788" t="n"/>
      <c r="AM692" s="788" t="n"/>
      <c r="AN692" s="788" t="n"/>
      <c r="AO692" s="788" t="n"/>
      <c r="AP692" s="788" t="n"/>
    </row>
    <row r="693" ht="15" customHeight="1" s="789">
      <c r="A693" s="1561" t="n"/>
      <c r="B693" s="1218" t="n"/>
      <c r="C693" s="1219" t="n"/>
      <c r="D693" s="1219" t="n"/>
      <c r="E693" s="1223" t="n"/>
      <c r="F693" s="1219" t="n"/>
      <c r="G693" s="902" t="n"/>
      <c r="H693" s="902" t="n"/>
      <c r="I693" s="1219" t="n"/>
      <c r="J693" s="1219" t="n"/>
      <c r="K693" s="1219" t="n"/>
      <c r="L693" s="1221" t="n"/>
      <c r="M693" s="1221" t="n"/>
      <c r="N693" s="1221" t="n"/>
      <c r="O693" s="1221" t="n"/>
      <c r="P693" s="1221" t="n"/>
      <c r="Q693" s="1221" t="n"/>
      <c r="R693" s="1221" t="n"/>
      <c r="S693" s="1221" t="n"/>
      <c r="T693" s="1221" t="n"/>
      <c r="U693" s="1221" t="n"/>
      <c r="V693" s="1221" t="n"/>
      <c r="W693" s="1221" t="n"/>
      <c r="X693" s="1221" t="n"/>
      <c r="Y693" s="1222" t="n"/>
      <c r="Z693" s="1222" t="n"/>
      <c r="AA693" s="1080" t="n"/>
      <c r="AB693" s="788" t="n"/>
      <c r="AC693" s="788" t="n"/>
      <c r="AD693" s="788" t="n"/>
      <c r="AE693" s="788" t="n"/>
      <c r="AF693" s="788" t="n"/>
      <c r="AG693" s="788" t="n"/>
      <c r="AH693" s="788" t="n"/>
      <c r="AI693" s="788" t="n"/>
      <c r="AJ693" s="788" t="n"/>
      <c r="AK693" s="788" t="n"/>
      <c r="AL693" s="788" t="n"/>
      <c r="AM693" s="788" t="n"/>
      <c r="AN693" s="788" t="n"/>
      <c r="AO693" s="788" t="n"/>
      <c r="AP693" s="788" t="n"/>
    </row>
    <row r="694" ht="15" customHeight="1" s="789">
      <c r="A694" s="1561" t="n"/>
      <c r="B694" s="1218" t="n"/>
      <c r="C694" s="1219" t="n"/>
      <c r="D694" s="1219" t="n"/>
      <c r="E694" s="1223" t="n"/>
      <c r="F694" s="1219" t="n"/>
      <c r="G694" s="902" t="n"/>
      <c r="H694" s="902" t="n"/>
      <c r="I694" s="1219" t="n"/>
      <c r="J694" s="1219" t="n"/>
      <c r="K694" s="1219" t="n"/>
      <c r="L694" s="1221" t="n"/>
      <c r="M694" s="1221" t="n"/>
      <c r="N694" s="1221" t="n"/>
      <c r="O694" s="1221" t="n"/>
      <c r="P694" s="1221" t="n"/>
      <c r="Q694" s="1221" t="n"/>
      <c r="R694" s="1221" t="n"/>
      <c r="S694" s="1221" t="n"/>
      <c r="T694" s="1221" t="n"/>
      <c r="U694" s="1221" t="n"/>
      <c r="V694" s="1221" t="n"/>
      <c r="W694" s="1221" t="n"/>
      <c r="X694" s="1221" t="n"/>
      <c r="Y694" s="1222" t="n"/>
      <c r="Z694" s="1222" t="n"/>
      <c r="AA694" s="1080" t="n"/>
      <c r="AB694" s="788" t="n"/>
      <c r="AC694" s="788" t="n"/>
      <c r="AD694" s="788" t="n"/>
      <c r="AE694" s="788" t="n"/>
      <c r="AF694" s="788" t="n"/>
      <c r="AG694" s="788" t="n"/>
      <c r="AH694" s="788" t="n"/>
      <c r="AI694" s="788" t="n"/>
      <c r="AJ694" s="788" t="n"/>
      <c r="AK694" s="788" t="n"/>
      <c r="AL694" s="788" t="n"/>
      <c r="AM694" s="788" t="n"/>
      <c r="AN694" s="788" t="n"/>
      <c r="AO694" s="788" t="n"/>
      <c r="AP694" s="788" t="n"/>
    </row>
    <row r="695" ht="15" customHeight="1" s="789">
      <c r="A695" s="1561" t="n"/>
      <c r="B695" s="1218" t="n"/>
      <c r="C695" s="1219" t="n"/>
      <c r="D695" s="1219" t="n"/>
      <c r="E695" s="1223" t="n"/>
      <c r="F695" s="1219" t="n"/>
      <c r="G695" s="902" t="n"/>
      <c r="H695" s="902" t="n"/>
      <c r="I695" s="1219" t="n"/>
      <c r="J695" s="1219" t="n"/>
      <c r="K695" s="1219" t="n"/>
      <c r="L695" s="1221" t="n"/>
      <c r="M695" s="1221" t="n"/>
      <c r="N695" s="1221" t="n"/>
      <c r="O695" s="1221" t="n"/>
      <c r="P695" s="1221" t="n"/>
      <c r="Q695" s="1221" t="n"/>
      <c r="R695" s="1221" t="n"/>
      <c r="S695" s="1221" t="n"/>
      <c r="T695" s="1221" t="n"/>
      <c r="U695" s="1221" t="n"/>
      <c r="V695" s="1221" t="n"/>
      <c r="W695" s="1221" t="n"/>
      <c r="X695" s="1221" t="n"/>
      <c r="Y695" s="1222" t="n"/>
      <c r="Z695" s="1222" t="n"/>
      <c r="AA695" s="1080" t="n"/>
      <c r="AB695" s="788" t="n"/>
      <c r="AC695" s="788" t="n"/>
      <c r="AD695" s="788" t="n"/>
      <c r="AE695" s="788" t="n"/>
      <c r="AF695" s="788" t="n"/>
      <c r="AG695" s="788" t="n"/>
      <c r="AH695" s="788" t="n"/>
      <c r="AI695" s="788" t="n"/>
      <c r="AJ695" s="788" t="n"/>
      <c r="AK695" s="788" t="n"/>
      <c r="AL695" s="788" t="n"/>
      <c r="AM695" s="788" t="n"/>
      <c r="AN695" s="788" t="n"/>
      <c r="AO695" s="788" t="n"/>
      <c r="AP695" s="788" t="n"/>
    </row>
    <row r="696" ht="15" customHeight="1" s="789">
      <c r="A696" s="1561" t="n"/>
      <c r="B696" s="1218" t="n"/>
      <c r="C696" s="1219" t="n"/>
      <c r="D696" s="1219" t="n"/>
      <c r="E696" s="1223" t="n"/>
      <c r="F696" s="1219" t="n"/>
      <c r="G696" s="902" t="n"/>
      <c r="H696" s="902" t="n"/>
      <c r="I696" s="1219" t="n"/>
      <c r="J696" s="1219" t="n"/>
      <c r="K696" s="1219" t="n"/>
      <c r="L696" s="1221" t="n"/>
      <c r="M696" s="1221" t="n"/>
      <c r="N696" s="1221" t="n"/>
      <c r="O696" s="1221" t="n"/>
      <c r="P696" s="1221" t="n"/>
      <c r="Q696" s="1221" t="n"/>
      <c r="R696" s="1221" t="n"/>
      <c r="S696" s="1221" t="n"/>
      <c r="T696" s="1221" t="n"/>
      <c r="U696" s="1221" t="n"/>
      <c r="V696" s="1221" t="n"/>
      <c r="W696" s="1221" t="n"/>
      <c r="X696" s="1221" t="n"/>
      <c r="Y696" s="1222" t="n"/>
      <c r="Z696" s="1222" t="n"/>
      <c r="AA696" s="1080" t="n"/>
      <c r="AB696" s="788" t="n"/>
      <c r="AC696" s="788" t="n"/>
      <c r="AD696" s="788" t="n"/>
      <c r="AE696" s="788" t="n"/>
      <c r="AF696" s="788" t="n"/>
      <c r="AG696" s="788" t="n"/>
      <c r="AH696" s="788" t="n"/>
      <c r="AI696" s="788" t="n"/>
      <c r="AJ696" s="788" t="n"/>
      <c r="AK696" s="788" t="n"/>
      <c r="AL696" s="788" t="n"/>
      <c r="AM696" s="788" t="n"/>
      <c r="AN696" s="788" t="n"/>
      <c r="AO696" s="788" t="n"/>
      <c r="AP696" s="788" t="n"/>
    </row>
    <row r="697" ht="15" customHeight="1" s="789">
      <c r="A697" s="1561" t="n"/>
      <c r="B697" s="1218" t="n"/>
      <c r="C697" s="1219" t="n"/>
      <c r="D697" s="1219" t="n"/>
      <c r="E697" s="1223" t="n"/>
      <c r="F697" s="1219" t="n"/>
      <c r="G697" s="902" t="n"/>
      <c r="H697" s="902" t="n"/>
      <c r="I697" s="1219" t="n"/>
      <c r="J697" s="1219" t="n"/>
      <c r="K697" s="1219" t="n"/>
      <c r="L697" s="1221" t="n"/>
      <c r="M697" s="1221" t="n"/>
      <c r="N697" s="1221" t="n"/>
      <c r="O697" s="1221" t="n"/>
      <c r="P697" s="1221" t="n"/>
      <c r="Q697" s="1221" t="n"/>
      <c r="R697" s="1221" t="n"/>
      <c r="S697" s="1221" t="n"/>
      <c r="T697" s="1221" t="n"/>
      <c r="U697" s="1221" t="n"/>
      <c r="V697" s="1221" t="n"/>
      <c r="W697" s="1221" t="n"/>
      <c r="X697" s="1221" t="n"/>
      <c r="Y697" s="1222" t="n"/>
      <c r="Z697" s="1222" t="n"/>
      <c r="AA697" s="1080" t="n"/>
      <c r="AB697" s="788" t="n"/>
      <c r="AC697" s="788" t="n"/>
      <c r="AD697" s="788" t="n"/>
      <c r="AE697" s="788" t="n"/>
      <c r="AF697" s="788" t="n"/>
      <c r="AG697" s="788" t="n"/>
      <c r="AH697" s="788" t="n"/>
      <c r="AI697" s="788" t="n"/>
      <c r="AJ697" s="788" t="n"/>
      <c r="AK697" s="788" t="n"/>
      <c r="AL697" s="788" t="n"/>
      <c r="AM697" s="788" t="n"/>
      <c r="AN697" s="788" t="n"/>
      <c r="AO697" s="788" t="n"/>
      <c r="AP697" s="788" t="n"/>
    </row>
    <row r="698" ht="15" customHeight="1" s="789">
      <c r="A698" s="1561" t="n"/>
      <c r="B698" s="1218" t="n"/>
      <c r="C698" s="1219" t="n"/>
      <c r="D698" s="1219" t="n"/>
      <c r="E698" s="1223" t="n"/>
      <c r="F698" s="1219" t="n"/>
      <c r="G698" s="902" t="n"/>
      <c r="H698" s="902" t="n"/>
      <c r="I698" s="1219" t="n"/>
      <c r="J698" s="1219" t="n"/>
      <c r="K698" s="1219" t="n"/>
      <c r="L698" s="1221" t="n"/>
      <c r="M698" s="1221" t="n"/>
      <c r="N698" s="1221" t="n"/>
      <c r="O698" s="1221" t="n"/>
      <c r="P698" s="1221" t="n"/>
      <c r="Q698" s="1221" t="n"/>
      <c r="R698" s="1221" t="n"/>
      <c r="S698" s="1221" t="n"/>
      <c r="T698" s="1221" t="n"/>
      <c r="U698" s="1221" t="n"/>
      <c r="V698" s="1221" t="n"/>
      <c r="W698" s="1221" t="n"/>
      <c r="X698" s="1221" t="n"/>
      <c r="Y698" s="1222" t="n"/>
      <c r="Z698" s="1222" t="n"/>
      <c r="AA698" s="1080" t="n"/>
      <c r="AB698" s="788" t="n"/>
      <c r="AC698" s="788" t="n"/>
      <c r="AD698" s="788" t="n"/>
      <c r="AE698" s="788" t="n"/>
      <c r="AF698" s="788" t="n"/>
      <c r="AG698" s="788" t="n"/>
      <c r="AH698" s="788" t="n"/>
      <c r="AI698" s="788" t="n"/>
      <c r="AJ698" s="788" t="n"/>
      <c r="AK698" s="788" t="n"/>
      <c r="AL698" s="788" t="n"/>
      <c r="AM698" s="788" t="n"/>
      <c r="AN698" s="788" t="n"/>
      <c r="AO698" s="788" t="n"/>
      <c r="AP698" s="788" t="n"/>
    </row>
    <row r="699" ht="15" customHeight="1" s="789">
      <c r="A699" s="1561" t="n"/>
      <c r="B699" s="1218" t="n"/>
      <c r="C699" s="1219" t="n"/>
      <c r="D699" s="1219" t="n"/>
      <c r="E699" s="1223" t="n"/>
      <c r="F699" s="1219" t="n"/>
      <c r="G699" s="902" t="n"/>
      <c r="H699" s="902" t="n"/>
      <c r="I699" s="1219" t="n"/>
      <c r="J699" s="1219" t="n"/>
      <c r="K699" s="1219" t="n"/>
      <c r="L699" s="1221" t="n"/>
      <c r="M699" s="1221" t="n"/>
      <c r="N699" s="1221" t="n"/>
      <c r="O699" s="1221" t="n"/>
      <c r="P699" s="1221" t="n"/>
      <c r="Q699" s="1221" t="n"/>
      <c r="R699" s="1221" t="n"/>
      <c r="S699" s="1221" t="n"/>
      <c r="T699" s="1221" t="n"/>
      <c r="U699" s="1221" t="n"/>
      <c r="V699" s="1221" t="n"/>
      <c r="W699" s="1221" t="n"/>
      <c r="X699" s="1221" t="n"/>
      <c r="Y699" s="1222" t="n"/>
      <c r="Z699" s="1222" t="n"/>
      <c r="AA699" s="1080" t="n"/>
      <c r="AB699" s="788" t="n"/>
      <c r="AC699" s="788" t="n"/>
      <c r="AD699" s="788" t="n"/>
      <c r="AE699" s="788" t="n"/>
      <c r="AF699" s="788" t="n"/>
      <c r="AG699" s="788" t="n"/>
      <c r="AH699" s="788" t="n"/>
      <c r="AI699" s="788" t="n"/>
      <c r="AJ699" s="788" t="n"/>
      <c r="AK699" s="788" t="n"/>
      <c r="AL699" s="788" t="n"/>
      <c r="AM699" s="788" t="n"/>
      <c r="AN699" s="788" t="n"/>
      <c r="AO699" s="788" t="n"/>
      <c r="AP699" s="788" t="n"/>
    </row>
    <row r="700" ht="15" customHeight="1" s="789">
      <c r="A700" s="1561" t="n"/>
      <c r="B700" s="1218" t="n"/>
      <c r="C700" s="1219" t="n"/>
      <c r="D700" s="1219" t="n"/>
      <c r="E700" s="1223" t="n"/>
      <c r="F700" s="1219" t="n"/>
      <c r="G700" s="902" t="n"/>
      <c r="H700" s="902" t="n"/>
      <c r="I700" s="1219" t="n"/>
      <c r="J700" s="1219" t="n"/>
      <c r="K700" s="1219" t="n"/>
      <c r="L700" s="1221" t="n"/>
      <c r="M700" s="1221" t="n"/>
      <c r="N700" s="1221" t="n"/>
      <c r="O700" s="1221" t="n"/>
      <c r="P700" s="1221" t="n"/>
      <c r="Q700" s="1221" t="n"/>
      <c r="R700" s="1221" t="n"/>
      <c r="S700" s="1221" t="n"/>
      <c r="T700" s="1221" t="n"/>
      <c r="U700" s="1221" t="n"/>
      <c r="V700" s="1221" t="n"/>
      <c r="W700" s="1221" t="n"/>
      <c r="X700" s="1221" t="n"/>
      <c r="Y700" s="1222" t="n"/>
      <c r="Z700" s="1222" t="n"/>
      <c r="AA700" s="1080" t="n"/>
      <c r="AB700" s="788" t="n"/>
      <c r="AC700" s="788" t="n"/>
      <c r="AD700" s="788" t="n"/>
      <c r="AE700" s="788" t="n"/>
      <c r="AF700" s="788" t="n"/>
      <c r="AG700" s="788" t="n"/>
      <c r="AH700" s="788" t="n"/>
      <c r="AI700" s="788" t="n"/>
      <c r="AJ700" s="788" t="n"/>
      <c r="AK700" s="788" t="n"/>
      <c r="AL700" s="788" t="n"/>
      <c r="AM700" s="788" t="n"/>
      <c r="AN700" s="788" t="n"/>
      <c r="AO700" s="788" t="n"/>
      <c r="AP700" s="788" t="n"/>
    </row>
    <row r="701" ht="15" customHeight="1" s="789">
      <c r="A701" s="1561" t="n"/>
      <c r="B701" s="1218" t="n"/>
      <c r="C701" s="1219" t="n"/>
      <c r="D701" s="1219" t="n"/>
      <c r="E701" s="1223" t="n"/>
      <c r="F701" s="1219" t="n"/>
      <c r="G701" s="902" t="n"/>
      <c r="H701" s="902" t="n"/>
      <c r="I701" s="1219" t="n"/>
      <c r="J701" s="1219" t="n"/>
      <c r="K701" s="1219" t="n"/>
      <c r="L701" s="1221" t="n"/>
      <c r="M701" s="1221" t="n"/>
      <c r="N701" s="1221" t="n"/>
      <c r="O701" s="1221" t="n"/>
      <c r="P701" s="1221" t="n"/>
      <c r="Q701" s="1221" t="n"/>
      <c r="R701" s="1221" t="n"/>
      <c r="S701" s="1221" t="n"/>
      <c r="T701" s="1221" t="n"/>
      <c r="U701" s="1221" t="n"/>
      <c r="V701" s="1221" t="n"/>
      <c r="W701" s="1221" t="n"/>
      <c r="X701" s="1221" t="n"/>
      <c r="Y701" s="1222" t="n"/>
      <c r="Z701" s="1222" t="n"/>
      <c r="AA701" s="1080" t="n"/>
      <c r="AB701" s="788" t="n"/>
      <c r="AC701" s="788" t="n"/>
      <c r="AD701" s="788" t="n"/>
      <c r="AE701" s="788" t="n"/>
      <c r="AF701" s="788" t="n"/>
      <c r="AG701" s="788" t="n"/>
      <c r="AH701" s="788" t="n"/>
      <c r="AI701" s="788" t="n"/>
      <c r="AJ701" s="788" t="n"/>
      <c r="AK701" s="788" t="n"/>
      <c r="AL701" s="788" t="n"/>
      <c r="AM701" s="788" t="n"/>
      <c r="AN701" s="788" t="n"/>
      <c r="AO701" s="788" t="n"/>
      <c r="AP701" s="788" t="n"/>
    </row>
    <row r="702" ht="15" customHeight="1" s="789">
      <c r="A702" s="1561" t="n"/>
      <c r="B702" s="1218" t="n"/>
      <c r="C702" s="1219" t="n"/>
      <c r="D702" s="1219" t="n"/>
      <c r="E702" s="1223" t="n"/>
      <c r="F702" s="1219" t="n"/>
      <c r="G702" s="902" t="n"/>
      <c r="H702" s="902" t="n"/>
      <c r="I702" s="1219" t="n"/>
      <c r="J702" s="1219" t="n"/>
      <c r="K702" s="1219" t="n"/>
      <c r="L702" s="1221" t="n"/>
      <c r="M702" s="1221" t="n"/>
      <c r="N702" s="1221" t="n"/>
      <c r="O702" s="1221" t="n"/>
      <c r="P702" s="1221" t="n"/>
      <c r="Q702" s="1221" t="n"/>
      <c r="R702" s="1221" t="n"/>
      <c r="S702" s="1221" t="n"/>
      <c r="T702" s="1221" t="n"/>
      <c r="U702" s="1221" t="n"/>
      <c r="V702" s="1221" t="n"/>
      <c r="W702" s="1221" t="n"/>
      <c r="X702" s="1221" t="n"/>
      <c r="Y702" s="1222" t="n"/>
      <c r="Z702" s="1222" t="n"/>
      <c r="AA702" s="1080" t="n"/>
      <c r="AB702" s="788" t="n"/>
      <c r="AC702" s="788" t="n"/>
      <c r="AD702" s="788" t="n"/>
      <c r="AE702" s="788" t="n"/>
      <c r="AF702" s="788" t="n"/>
      <c r="AG702" s="788" t="n"/>
      <c r="AH702" s="788" t="n"/>
      <c r="AI702" s="788" t="n"/>
      <c r="AJ702" s="788" t="n"/>
      <c r="AK702" s="788" t="n"/>
      <c r="AL702" s="788" t="n"/>
      <c r="AM702" s="788" t="n"/>
      <c r="AN702" s="788" t="n"/>
      <c r="AO702" s="788" t="n"/>
      <c r="AP702" s="788" t="n"/>
    </row>
    <row r="703" ht="15" customHeight="1" s="789">
      <c r="A703" s="1561" t="n"/>
      <c r="B703" s="1218" t="n"/>
      <c r="C703" s="1219" t="n"/>
      <c r="D703" s="1219" t="n"/>
      <c r="E703" s="1223" t="n"/>
      <c r="F703" s="1219" t="n"/>
      <c r="G703" s="902" t="n"/>
      <c r="H703" s="902" t="n"/>
      <c r="I703" s="1219" t="n"/>
      <c r="J703" s="1219" t="n"/>
      <c r="K703" s="1219" t="n"/>
      <c r="L703" s="1221" t="n"/>
      <c r="M703" s="1221" t="n"/>
      <c r="N703" s="1221" t="n"/>
      <c r="O703" s="1221" t="n"/>
      <c r="P703" s="1221" t="n"/>
      <c r="Q703" s="1221" t="n"/>
      <c r="R703" s="1221" t="n"/>
      <c r="S703" s="1221" t="n"/>
      <c r="T703" s="1221" t="n"/>
      <c r="U703" s="1221" t="n"/>
      <c r="V703" s="1221" t="n"/>
      <c r="W703" s="1221" t="n"/>
      <c r="X703" s="1221" t="n"/>
      <c r="Y703" s="1222" t="n"/>
      <c r="Z703" s="1222" t="n"/>
      <c r="AA703" s="1080" t="n"/>
      <c r="AB703" s="788" t="n"/>
      <c r="AC703" s="788" t="n"/>
      <c r="AD703" s="788" t="n"/>
      <c r="AE703" s="788" t="n"/>
      <c r="AF703" s="788" t="n"/>
      <c r="AG703" s="788" t="n"/>
      <c r="AH703" s="788" t="n"/>
      <c r="AI703" s="788" t="n"/>
      <c r="AJ703" s="788" t="n"/>
      <c r="AK703" s="788" t="n"/>
      <c r="AL703" s="788" t="n"/>
      <c r="AM703" s="788" t="n"/>
      <c r="AN703" s="788" t="n"/>
      <c r="AO703" s="788" t="n"/>
      <c r="AP703" s="788" t="n"/>
    </row>
    <row r="704" ht="15" customHeight="1" s="789">
      <c r="A704" s="1561" t="n"/>
      <c r="B704" s="1218" t="n"/>
      <c r="C704" s="1219" t="n"/>
      <c r="D704" s="1219" t="n"/>
      <c r="E704" s="1223" t="n"/>
      <c r="F704" s="1219" t="n"/>
      <c r="G704" s="902" t="n"/>
      <c r="H704" s="902" t="n"/>
      <c r="I704" s="1219" t="n"/>
      <c r="J704" s="1219" t="n"/>
      <c r="K704" s="1219" t="n"/>
      <c r="L704" s="1221" t="n"/>
      <c r="M704" s="1221" t="n"/>
      <c r="N704" s="1221" t="n"/>
      <c r="O704" s="1221" t="n"/>
      <c r="P704" s="1221" t="n"/>
      <c r="Q704" s="1221" t="n"/>
      <c r="R704" s="1221" t="n"/>
      <c r="S704" s="1221" t="n"/>
      <c r="T704" s="1221" t="n"/>
      <c r="U704" s="1221" t="n"/>
      <c r="V704" s="1221" t="n"/>
      <c r="W704" s="1221" t="n"/>
      <c r="X704" s="1221" t="n"/>
      <c r="Y704" s="1222" t="n"/>
      <c r="Z704" s="1222" t="n"/>
      <c r="AA704" s="1080" t="n"/>
      <c r="AB704" s="788" t="n"/>
      <c r="AC704" s="788" t="n"/>
      <c r="AD704" s="788" t="n"/>
      <c r="AE704" s="788" t="n"/>
      <c r="AF704" s="788" t="n"/>
      <c r="AG704" s="788" t="n"/>
      <c r="AH704" s="788" t="n"/>
      <c r="AI704" s="788" t="n"/>
      <c r="AJ704" s="788" t="n"/>
      <c r="AK704" s="788" t="n"/>
      <c r="AL704" s="788" t="n"/>
      <c r="AM704" s="788" t="n"/>
      <c r="AN704" s="788" t="n"/>
      <c r="AO704" s="788" t="n"/>
      <c r="AP704" s="788" t="n"/>
    </row>
    <row r="705" ht="15" customHeight="1" s="789">
      <c r="A705" s="1561" t="n"/>
      <c r="B705" s="1218" t="n"/>
      <c r="C705" s="1219" t="n"/>
      <c r="D705" s="1219" t="n"/>
      <c r="E705" s="1223" t="n"/>
      <c r="F705" s="1219" t="n"/>
      <c r="G705" s="902" t="n"/>
      <c r="H705" s="902" t="n"/>
      <c r="I705" s="1219" t="n"/>
      <c r="J705" s="1219" t="n"/>
      <c r="K705" s="1219" t="n"/>
      <c r="L705" s="1221" t="n"/>
      <c r="M705" s="1221" t="n"/>
      <c r="N705" s="1221" t="n"/>
      <c r="O705" s="1221" t="n"/>
      <c r="P705" s="1221" t="n"/>
      <c r="Q705" s="1221" t="n"/>
      <c r="R705" s="1221" t="n"/>
      <c r="S705" s="1221" t="n"/>
      <c r="T705" s="1221" t="n"/>
      <c r="U705" s="1221" t="n"/>
      <c r="V705" s="1221" t="n"/>
      <c r="W705" s="1221" t="n"/>
      <c r="X705" s="1221" t="n"/>
      <c r="Y705" s="1222" t="n"/>
      <c r="Z705" s="1222" t="n"/>
      <c r="AA705" s="1080" t="n"/>
      <c r="AB705" s="788" t="n"/>
      <c r="AC705" s="788" t="n"/>
      <c r="AD705" s="788" t="n"/>
      <c r="AE705" s="788" t="n"/>
      <c r="AF705" s="788" t="n"/>
      <c r="AG705" s="788" t="n"/>
      <c r="AH705" s="788" t="n"/>
      <c r="AI705" s="788" t="n"/>
      <c r="AJ705" s="788" t="n"/>
      <c r="AK705" s="788" t="n"/>
      <c r="AL705" s="788" t="n"/>
      <c r="AM705" s="788" t="n"/>
      <c r="AN705" s="788" t="n"/>
      <c r="AO705" s="788" t="n"/>
      <c r="AP705" s="788" t="n"/>
    </row>
    <row r="706" ht="15" customHeight="1" s="789">
      <c r="A706" s="1561" t="n"/>
      <c r="B706" s="1218" t="n"/>
      <c r="C706" s="1219" t="n"/>
      <c r="D706" s="1219" t="n"/>
      <c r="E706" s="1223" t="n"/>
      <c r="F706" s="1219" t="n"/>
      <c r="G706" s="902" t="n"/>
      <c r="H706" s="902" t="n"/>
      <c r="I706" s="1219" t="n"/>
      <c r="J706" s="1219" t="n"/>
      <c r="K706" s="1219" t="n"/>
      <c r="L706" s="1221" t="n"/>
      <c r="M706" s="1221" t="n"/>
      <c r="N706" s="1221" t="n"/>
      <c r="O706" s="1221" t="n"/>
      <c r="P706" s="1221" t="n"/>
      <c r="Q706" s="1221" t="n"/>
      <c r="R706" s="1221" t="n"/>
      <c r="S706" s="1221" t="n"/>
      <c r="T706" s="1221" t="n"/>
      <c r="U706" s="1221" t="n"/>
      <c r="V706" s="1221" t="n"/>
      <c r="W706" s="1221" t="n"/>
      <c r="X706" s="1221" t="n"/>
      <c r="Y706" s="1222" t="n"/>
      <c r="Z706" s="1222" t="n"/>
      <c r="AA706" s="1080" t="n"/>
      <c r="AB706" s="788" t="n"/>
      <c r="AC706" s="788" t="n"/>
      <c r="AD706" s="788" t="n"/>
      <c r="AE706" s="788" t="n"/>
      <c r="AF706" s="788" t="n"/>
      <c r="AG706" s="788" t="n"/>
      <c r="AH706" s="788" t="n"/>
      <c r="AI706" s="788" t="n"/>
      <c r="AJ706" s="788" t="n"/>
      <c r="AK706" s="788" t="n"/>
      <c r="AL706" s="788" t="n"/>
      <c r="AM706" s="788" t="n"/>
      <c r="AN706" s="788" t="n"/>
      <c r="AO706" s="788" t="n"/>
      <c r="AP706" s="788" t="n"/>
    </row>
    <row r="707" ht="15" customHeight="1" s="789">
      <c r="A707" s="1561" t="n"/>
      <c r="B707" s="1218" t="n"/>
      <c r="C707" s="1219" t="n"/>
      <c r="D707" s="1219" t="n"/>
      <c r="E707" s="1223" t="n"/>
      <c r="F707" s="1219" t="n"/>
      <c r="G707" s="902" t="n"/>
      <c r="H707" s="902" t="n"/>
      <c r="I707" s="1219" t="n"/>
      <c r="J707" s="1219" t="n"/>
      <c r="K707" s="1219" t="n"/>
      <c r="L707" s="1221" t="n"/>
      <c r="M707" s="1221" t="n"/>
      <c r="N707" s="1221" t="n"/>
      <c r="O707" s="1221" t="n"/>
      <c r="P707" s="1221" t="n"/>
      <c r="Q707" s="1221" t="n"/>
      <c r="R707" s="1221" t="n"/>
      <c r="S707" s="1221" t="n"/>
      <c r="T707" s="1221" t="n"/>
      <c r="U707" s="1221" t="n"/>
      <c r="V707" s="1221" t="n"/>
      <c r="W707" s="1221" t="n"/>
      <c r="X707" s="1221" t="n"/>
      <c r="Y707" s="1222" t="n"/>
      <c r="Z707" s="1222" t="n"/>
      <c r="AA707" s="1080" t="n"/>
      <c r="AB707" s="788" t="n"/>
      <c r="AC707" s="788" t="n"/>
      <c r="AD707" s="788" t="n"/>
      <c r="AE707" s="788" t="n"/>
      <c r="AF707" s="788" t="n"/>
      <c r="AG707" s="788" t="n"/>
      <c r="AH707" s="788" t="n"/>
      <c r="AI707" s="788" t="n"/>
      <c r="AJ707" s="788" t="n"/>
      <c r="AK707" s="788" t="n"/>
      <c r="AL707" s="788" t="n"/>
      <c r="AM707" s="788" t="n"/>
      <c r="AN707" s="788" t="n"/>
      <c r="AO707" s="788" t="n"/>
      <c r="AP707" s="788" t="n"/>
    </row>
    <row r="708" ht="15" customHeight="1" s="789">
      <c r="A708" s="1561" t="n"/>
      <c r="B708" s="1218" t="n"/>
      <c r="C708" s="1219" t="n"/>
      <c r="D708" s="1219" t="n"/>
      <c r="E708" s="1223" t="n"/>
      <c r="F708" s="1219" t="n"/>
      <c r="G708" s="902" t="n"/>
      <c r="H708" s="902" t="n"/>
      <c r="I708" s="1219" t="n"/>
      <c r="J708" s="1219" t="n"/>
      <c r="K708" s="1219" t="n"/>
      <c r="L708" s="1221" t="n"/>
      <c r="M708" s="1221" t="n"/>
      <c r="N708" s="1221" t="n"/>
      <c r="O708" s="1221" t="n"/>
      <c r="P708" s="1221" t="n"/>
      <c r="Q708" s="1221" t="n"/>
      <c r="R708" s="1221" t="n"/>
      <c r="S708" s="1221" t="n"/>
      <c r="T708" s="1221" t="n"/>
      <c r="U708" s="1221" t="n"/>
      <c r="V708" s="1221" t="n"/>
      <c r="W708" s="1221" t="n"/>
      <c r="X708" s="1221" t="n"/>
      <c r="Y708" s="1222" t="n"/>
      <c r="Z708" s="1222" t="n"/>
      <c r="AA708" s="1080" t="n"/>
      <c r="AB708" s="788" t="n"/>
      <c r="AC708" s="788" t="n"/>
      <c r="AD708" s="788" t="n"/>
      <c r="AE708" s="788" t="n"/>
      <c r="AF708" s="788" t="n"/>
      <c r="AG708" s="788" t="n"/>
      <c r="AH708" s="788" t="n"/>
      <c r="AI708" s="788" t="n"/>
      <c r="AJ708" s="788" t="n"/>
      <c r="AK708" s="788" t="n"/>
      <c r="AL708" s="788" t="n"/>
      <c r="AM708" s="788" t="n"/>
      <c r="AN708" s="788" t="n"/>
      <c r="AO708" s="788" t="n"/>
      <c r="AP708" s="788" t="n"/>
    </row>
    <row r="709" ht="15" customHeight="1" s="789">
      <c r="A709" s="1561" t="n"/>
      <c r="B709" s="1218" t="n"/>
      <c r="C709" s="1219" t="n"/>
      <c r="D709" s="1219" t="n"/>
      <c r="E709" s="1223" t="n"/>
      <c r="F709" s="1219" t="n"/>
      <c r="G709" s="902" t="n"/>
      <c r="H709" s="902" t="n"/>
      <c r="I709" s="1219" t="n"/>
      <c r="J709" s="1219" t="n"/>
      <c r="K709" s="1219" t="n"/>
      <c r="L709" s="1221" t="n"/>
      <c r="M709" s="1221" t="n"/>
      <c r="N709" s="1221" t="n"/>
      <c r="O709" s="1221" t="n"/>
      <c r="P709" s="1221" t="n"/>
      <c r="Q709" s="1221" t="n"/>
      <c r="R709" s="1221" t="n"/>
      <c r="S709" s="1221" t="n"/>
      <c r="T709" s="1221" t="n"/>
      <c r="U709" s="1221" t="n"/>
      <c r="V709" s="1221" t="n"/>
      <c r="W709" s="1221" t="n"/>
      <c r="X709" s="1221" t="n"/>
      <c r="Y709" s="1222" t="n"/>
      <c r="Z709" s="1222" t="n"/>
      <c r="AA709" s="1080" t="n"/>
      <c r="AB709" s="788" t="n"/>
      <c r="AC709" s="788" t="n"/>
      <c r="AD709" s="788" t="n"/>
      <c r="AE709" s="788" t="n"/>
      <c r="AF709" s="788" t="n"/>
      <c r="AG709" s="788" t="n"/>
      <c r="AH709" s="788" t="n"/>
      <c r="AI709" s="788" t="n"/>
      <c r="AJ709" s="788" t="n"/>
      <c r="AK709" s="788" t="n"/>
      <c r="AL709" s="788" t="n"/>
      <c r="AM709" s="788" t="n"/>
      <c r="AN709" s="788" t="n"/>
      <c r="AO709" s="788" t="n"/>
      <c r="AP709" s="788" t="n"/>
    </row>
    <row r="710" ht="15" customHeight="1" s="789">
      <c r="A710" s="1561" t="n"/>
      <c r="B710" s="1218" t="n"/>
      <c r="C710" s="1219" t="n"/>
      <c r="D710" s="1219" t="n"/>
      <c r="E710" s="1223" t="n"/>
      <c r="F710" s="1219" t="n"/>
      <c r="G710" s="902" t="n"/>
      <c r="H710" s="902" t="n"/>
      <c r="I710" s="1219" t="n"/>
      <c r="J710" s="1219" t="n"/>
      <c r="K710" s="1219" t="n"/>
      <c r="L710" s="1221" t="n"/>
      <c r="M710" s="1221" t="n"/>
      <c r="N710" s="1221" t="n"/>
      <c r="O710" s="1221" t="n"/>
      <c r="P710" s="1221" t="n"/>
      <c r="Q710" s="1221" t="n"/>
      <c r="R710" s="1221" t="n"/>
      <c r="S710" s="1221" t="n"/>
      <c r="T710" s="1221" t="n"/>
      <c r="U710" s="1221" t="n"/>
      <c r="V710" s="1221" t="n"/>
      <c r="W710" s="1221" t="n"/>
      <c r="X710" s="1221" t="n"/>
      <c r="Y710" s="1222" t="n"/>
      <c r="Z710" s="1222" t="n"/>
      <c r="AA710" s="1080" t="n"/>
      <c r="AB710" s="788" t="n"/>
      <c r="AC710" s="788" t="n"/>
      <c r="AD710" s="788" t="n"/>
      <c r="AE710" s="788" t="n"/>
      <c r="AF710" s="788" t="n"/>
      <c r="AG710" s="788" t="n"/>
      <c r="AH710" s="788" t="n"/>
      <c r="AI710" s="788" t="n"/>
      <c r="AJ710" s="788" t="n"/>
      <c r="AK710" s="788" t="n"/>
      <c r="AL710" s="788" t="n"/>
      <c r="AM710" s="788" t="n"/>
      <c r="AN710" s="788" t="n"/>
      <c r="AO710" s="788" t="n"/>
      <c r="AP710" s="788" t="n"/>
    </row>
    <row r="711" ht="15" customHeight="1" s="789">
      <c r="A711" s="1561" t="n"/>
      <c r="B711" s="1218" t="n"/>
      <c r="C711" s="1219" t="n"/>
      <c r="D711" s="1219" t="n"/>
      <c r="E711" s="1223" t="n"/>
      <c r="F711" s="1219" t="n"/>
      <c r="G711" s="902" t="n"/>
      <c r="H711" s="902" t="n"/>
      <c r="I711" s="1219" t="n"/>
      <c r="J711" s="1219" t="n"/>
      <c r="K711" s="1219" t="n"/>
      <c r="L711" s="1221" t="n"/>
      <c r="M711" s="1221" t="n"/>
      <c r="N711" s="1221" t="n"/>
      <c r="O711" s="1221" t="n"/>
      <c r="P711" s="1221" t="n"/>
      <c r="Q711" s="1221" t="n"/>
      <c r="R711" s="1221" t="n"/>
      <c r="S711" s="1221" t="n"/>
      <c r="T711" s="1221" t="n"/>
      <c r="U711" s="1221" t="n"/>
      <c r="V711" s="1221" t="n"/>
      <c r="W711" s="1221" t="n"/>
      <c r="X711" s="1221" t="n"/>
      <c r="Y711" s="1222" t="n"/>
      <c r="Z711" s="1222" t="n"/>
      <c r="AA711" s="1080" t="n"/>
      <c r="AB711" s="788" t="n"/>
      <c r="AC711" s="788" t="n"/>
      <c r="AD711" s="788" t="n"/>
      <c r="AE711" s="788" t="n"/>
      <c r="AF711" s="788" t="n"/>
      <c r="AG711" s="788" t="n"/>
      <c r="AH711" s="788" t="n"/>
      <c r="AI711" s="788" t="n"/>
      <c r="AJ711" s="788" t="n"/>
      <c r="AK711" s="788" t="n"/>
      <c r="AL711" s="788" t="n"/>
      <c r="AM711" s="788" t="n"/>
      <c r="AN711" s="788" t="n"/>
      <c r="AO711" s="788" t="n"/>
      <c r="AP711" s="788" t="n"/>
    </row>
    <row r="712" ht="15" customHeight="1" s="789">
      <c r="A712" s="1561" t="n"/>
      <c r="B712" s="1218" t="n"/>
      <c r="C712" s="1219" t="n"/>
      <c r="D712" s="1219" t="n"/>
      <c r="E712" s="1223" t="n"/>
      <c r="F712" s="1219" t="n"/>
      <c r="G712" s="902" t="n"/>
      <c r="H712" s="902" t="n"/>
      <c r="I712" s="1219" t="n"/>
      <c r="J712" s="1219" t="n"/>
      <c r="K712" s="1219" t="n"/>
      <c r="L712" s="1221" t="n"/>
      <c r="M712" s="1221" t="n"/>
      <c r="N712" s="1221" t="n"/>
      <c r="O712" s="1221" t="n"/>
      <c r="P712" s="1221" t="n"/>
      <c r="Q712" s="1221" t="n"/>
      <c r="R712" s="1221" t="n"/>
      <c r="S712" s="1221" t="n"/>
      <c r="T712" s="1221" t="n"/>
      <c r="U712" s="1221" t="n"/>
      <c r="V712" s="1221" t="n"/>
      <c r="W712" s="1221" t="n"/>
      <c r="X712" s="1221" t="n"/>
      <c r="Y712" s="1222" t="n"/>
      <c r="Z712" s="1222" t="n"/>
      <c r="AA712" s="1080" t="n"/>
      <c r="AB712" s="788" t="n"/>
      <c r="AC712" s="788" t="n"/>
      <c r="AD712" s="788" t="n"/>
      <c r="AE712" s="788" t="n"/>
      <c r="AF712" s="788" t="n"/>
      <c r="AG712" s="788" t="n"/>
      <c r="AH712" s="788" t="n"/>
      <c r="AI712" s="788" t="n"/>
      <c r="AJ712" s="788" t="n"/>
      <c r="AK712" s="788" t="n"/>
      <c r="AL712" s="788" t="n"/>
      <c r="AM712" s="788" t="n"/>
      <c r="AN712" s="788" t="n"/>
      <c r="AO712" s="788" t="n"/>
      <c r="AP712" s="788" t="n"/>
    </row>
    <row r="713" ht="15" customHeight="1" s="789">
      <c r="A713" s="1561" t="n"/>
      <c r="B713" s="1218" t="n"/>
      <c r="C713" s="1219" t="n"/>
      <c r="D713" s="1219" t="n"/>
      <c r="E713" s="1223" t="n"/>
      <c r="F713" s="1219" t="n"/>
      <c r="G713" s="902" t="n"/>
      <c r="H713" s="902" t="n"/>
      <c r="I713" s="1219" t="n"/>
      <c r="J713" s="1219" t="n"/>
      <c r="K713" s="1219" t="n"/>
      <c r="L713" s="1221" t="n"/>
      <c r="M713" s="1221" t="n"/>
      <c r="N713" s="1221" t="n"/>
      <c r="O713" s="1221" t="n"/>
      <c r="P713" s="1221" t="n"/>
      <c r="Q713" s="1221" t="n"/>
      <c r="R713" s="1221" t="n"/>
      <c r="S713" s="1221" t="n"/>
      <c r="T713" s="1221" t="n"/>
      <c r="U713" s="1221" t="n"/>
      <c r="V713" s="1221" t="n"/>
      <c r="W713" s="1221" t="n"/>
      <c r="X713" s="1221" t="n"/>
      <c r="Y713" s="1222" t="n"/>
      <c r="Z713" s="1222" t="n"/>
      <c r="AA713" s="1080" t="n"/>
      <c r="AB713" s="788" t="n"/>
      <c r="AC713" s="788" t="n"/>
      <c r="AD713" s="788" t="n"/>
      <c r="AE713" s="788" t="n"/>
      <c r="AF713" s="788" t="n"/>
      <c r="AG713" s="788" t="n"/>
      <c r="AH713" s="788" t="n"/>
      <c r="AI713" s="788" t="n"/>
      <c r="AJ713" s="788" t="n"/>
      <c r="AK713" s="788" t="n"/>
      <c r="AL713" s="788" t="n"/>
      <c r="AM713" s="788" t="n"/>
      <c r="AN713" s="788" t="n"/>
      <c r="AO713" s="788" t="n"/>
      <c r="AP713" s="788" t="n"/>
    </row>
    <row r="714" ht="15" customHeight="1" s="789">
      <c r="A714" s="1561" t="n"/>
      <c r="B714" s="1218" t="n"/>
      <c r="C714" s="1219" t="n"/>
      <c r="D714" s="1219" t="n"/>
      <c r="E714" s="1223" t="n"/>
      <c r="F714" s="1219" t="n"/>
      <c r="G714" s="902" t="n"/>
      <c r="H714" s="902" t="n"/>
      <c r="I714" s="1219" t="n"/>
      <c r="J714" s="1219" t="n"/>
      <c r="K714" s="1219" t="n"/>
      <c r="L714" s="1221" t="n"/>
      <c r="M714" s="1221" t="n"/>
      <c r="N714" s="1221" t="n"/>
      <c r="O714" s="1221" t="n"/>
      <c r="P714" s="1221" t="n"/>
      <c r="Q714" s="1221" t="n"/>
      <c r="R714" s="1221" t="n"/>
      <c r="S714" s="1221" t="n"/>
      <c r="T714" s="1221" t="n"/>
      <c r="U714" s="1221" t="n"/>
      <c r="V714" s="1221" t="n"/>
      <c r="W714" s="1221" t="n"/>
      <c r="X714" s="1221" t="n"/>
      <c r="Y714" s="1222" t="n"/>
      <c r="Z714" s="1222" t="n"/>
      <c r="AA714" s="1080" t="n"/>
      <c r="AB714" s="788" t="n"/>
      <c r="AC714" s="788" t="n"/>
      <c r="AD714" s="788" t="n"/>
      <c r="AE714" s="788" t="n"/>
      <c r="AF714" s="788" t="n"/>
      <c r="AG714" s="788" t="n"/>
      <c r="AH714" s="788" t="n"/>
      <c r="AI714" s="788" t="n"/>
      <c r="AJ714" s="788" t="n"/>
      <c r="AK714" s="788" t="n"/>
      <c r="AL714" s="788" t="n"/>
      <c r="AM714" s="788" t="n"/>
      <c r="AN714" s="788" t="n"/>
      <c r="AO714" s="788" t="n"/>
      <c r="AP714" s="788" t="n"/>
    </row>
    <row r="715" ht="15" customHeight="1" s="789">
      <c r="A715" s="1561" t="n"/>
      <c r="B715" s="1218" t="n"/>
      <c r="C715" s="1219" t="n"/>
      <c r="D715" s="1219" t="n"/>
      <c r="E715" s="1223" t="n"/>
      <c r="F715" s="1219" t="n"/>
      <c r="G715" s="902" t="n"/>
      <c r="H715" s="902" t="n"/>
      <c r="I715" s="1219" t="n"/>
      <c r="J715" s="1219" t="n"/>
      <c r="K715" s="1219" t="n"/>
      <c r="L715" s="1221" t="n"/>
      <c r="M715" s="1221" t="n"/>
      <c r="N715" s="1221" t="n"/>
      <c r="O715" s="1221" t="n"/>
      <c r="P715" s="1221" t="n"/>
      <c r="Q715" s="1221" t="n"/>
      <c r="R715" s="1221" t="n"/>
      <c r="S715" s="1221" t="n"/>
      <c r="T715" s="1221" t="n"/>
      <c r="U715" s="1221" t="n"/>
      <c r="V715" s="1221" t="n"/>
      <c r="W715" s="1221" t="n"/>
      <c r="X715" s="1221" t="n"/>
      <c r="Y715" s="1222" t="n"/>
      <c r="Z715" s="1222" t="n"/>
      <c r="AA715" s="1080" t="n"/>
      <c r="AB715" s="788" t="n"/>
      <c r="AC715" s="788" t="n"/>
      <c r="AD715" s="788" t="n"/>
      <c r="AE715" s="788" t="n"/>
      <c r="AF715" s="788" t="n"/>
      <c r="AG715" s="788" t="n"/>
      <c r="AH715" s="788" t="n"/>
      <c r="AI715" s="788" t="n"/>
      <c r="AJ715" s="788" t="n"/>
      <c r="AK715" s="788" t="n"/>
      <c r="AL715" s="788" t="n"/>
      <c r="AM715" s="788" t="n"/>
      <c r="AN715" s="788" t="n"/>
      <c r="AO715" s="788" t="n"/>
      <c r="AP715" s="788" t="n"/>
    </row>
    <row r="716" ht="15" customHeight="1" s="789">
      <c r="A716" s="1561" t="n"/>
      <c r="B716" s="1218" t="n"/>
      <c r="C716" s="1219" t="n"/>
      <c r="D716" s="1219" t="n"/>
      <c r="E716" s="1223" t="n"/>
      <c r="F716" s="1219" t="n"/>
      <c r="G716" s="902" t="n"/>
      <c r="H716" s="902" t="n"/>
      <c r="I716" s="1219" t="n"/>
      <c r="J716" s="1219" t="n"/>
      <c r="K716" s="1219" t="n"/>
      <c r="L716" s="1221" t="n"/>
      <c r="M716" s="1221" t="n"/>
      <c r="N716" s="1221" t="n"/>
      <c r="O716" s="1221" t="n"/>
      <c r="P716" s="1221" t="n"/>
      <c r="Q716" s="1221" t="n"/>
      <c r="R716" s="1221" t="n"/>
      <c r="S716" s="1221" t="n"/>
      <c r="T716" s="1221" t="n"/>
      <c r="U716" s="1221" t="n"/>
      <c r="V716" s="1221" t="n"/>
      <c r="W716" s="1221" t="n"/>
      <c r="X716" s="1221" t="n"/>
      <c r="Y716" s="1222" t="n"/>
      <c r="Z716" s="1222" t="n"/>
      <c r="AA716" s="1080" t="n"/>
      <c r="AB716" s="788" t="n"/>
      <c r="AC716" s="788" t="n"/>
      <c r="AD716" s="788" t="n"/>
      <c r="AE716" s="788" t="n"/>
      <c r="AF716" s="788" t="n"/>
      <c r="AG716" s="788" t="n"/>
      <c r="AH716" s="788" t="n"/>
      <c r="AI716" s="788" t="n"/>
      <c r="AJ716" s="788" t="n"/>
      <c r="AK716" s="788" t="n"/>
      <c r="AL716" s="788" t="n"/>
      <c r="AM716" s="788" t="n"/>
      <c r="AN716" s="788" t="n"/>
      <c r="AO716" s="788" t="n"/>
      <c r="AP716" s="788" t="n"/>
    </row>
    <row r="717" ht="15" customHeight="1" s="789">
      <c r="A717" s="1561" t="n"/>
      <c r="B717" s="1218" t="n"/>
      <c r="C717" s="1219" t="n"/>
      <c r="D717" s="1219" t="n"/>
      <c r="E717" s="1223" t="n"/>
      <c r="F717" s="1219" t="n"/>
      <c r="G717" s="902" t="n"/>
      <c r="H717" s="902" t="n"/>
      <c r="I717" s="1219" t="n"/>
      <c r="J717" s="1219" t="n"/>
      <c r="K717" s="1219" t="n"/>
      <c r="L717" s="1221" t="n"/>
      <c r="M717" s="1221" t="n"/>
      <c r="N717" s="1221" t="n"/>
      <c r="O717" s="1221" t="n"/>
      <c r="P717" s="1221" t="n"/>
      <c r="Q717" s="1221" t="n"/>
      <c r="R717" s="1221" t="n"/>
      <c r="S717" s="1221" t="n"/>
      <c r="T717" s="1221" t="n"/>
      <c r="U717" s="1221" t="n"/>
      <c r="V717" s="1221" t="n"/>
      <c r="W717" s="1221" t="n"/>
      <c r="X717" s="1221" t="n"/>
      <c r="Y717" s="1222" t="n"/>
      <c r="Z717" s="1222" t="n"/>
      <c r="AA717" s="1080" t="n"/>
      <c r="AB717" s="788" t="n"/>
      <c r="AC717" s="788" t="n"/>
      <c r="AD717" s="788" t="n"/>
      <c r="AE717" s="788" t="n"/>
      <c r="AF717" s="788" t="n"/>
      <c r="AG717" s="788" t="n"/>
      <c r="AH717" s="788" t="n"/>
      <c r="AI717" s="788" t="n"/>
      <c r="AJ717" s="788" t="n"/>
      <c r="AK717" s="788" t="n"/>
      <c r="AL717" s="788" t="n"/>
      <c r="AM717" s="788" t="n"/>
      <c r="AN717" s="788" t="n"/>
      <c r="AO717" s="788" t="n"/>
      <c r="AP717" s="788" t="n"/>
    </row>
    <row r="718" ht="15" customHeight="1" s="789">
      <c r="A718" s="1561" t="n"/>
      <c r="B718" s="1218" t="n"/>
      <c r="C718" s="1219" t="n"/>
      <c r="D718" s="1219" t="n"/>
      <c r="E718" s="1223" t="n"/>
      <c r="F718" s="1219" t="n"/>
      <c r="G718" s="902" t="n"/>
      <c r="H718" s="902" t="n"/>
      <c r="I718" s="1219" t="n"/>
      <c r="J718" s="1219" t="n"/>
      <c r="K718" s="1219" t="n"/>
      <c r="L718" s="1221" t="n"/>
      <c r="M718" s="1221" t="n"/>
      <c r="N718" s="1221" t="n"/>
      <c r="O718" s="1221" t="n"/>
      <c r="P718" s="1221" t="n"/>
      <c r="Q718" s="1221" t="n"/>
      <c r="R718" s="1221" t="n"/>
      <c r="S718" s="1221" t="n"/>
      <c r="T718" s="1221" t="n"/>
      <c r="U718" s="1221" t="n"/>
      <c r="V718" s="1221" t="n"/>
      <c r="W718" s="1221" t="n"/>
      <c r="X718" s="1221" t="n"/>
      <c r="Y718" s="1222" t="n"/>
      <c r="Z718" s="1222" t="n"/>
      <c r="AA718" s="1080" t="n"/>
      <c r="AB718" s="788" t="n"/>
      <c r="AC718" s="788" t="n"/>
      <c r="AD718" s="788" t="n"/>
      <c r="AE718" s="788" t="n"/>
      <c r="AF718" s="788" t="n"/>
      <c r="AG718" s="788" t="n"/>
      <c r="AH718" s="788" t="n"/>
      <c r="AI718" s="788" t="n"/>
      <c r="AJ718" s="788" t="n"/>
      <c r="AK718" s="788" t="n"/>
      <c r="AL718" s="788" t="n"/>
      <c r="AM718" s="788" t="n"/>
      <c r="AN718" s="788" t="n"/>
      <c r="AO718" s="788" t="n"/>
      <c r="AP718" s="788" t="n"/>
    </row>
    <row r="719" ht="15" customHeight="1" s="789">
      <c r="A719" s="1561" t="n"/>
      <c r="B719" s="1218" t="n"/>
      <c r="C719" s="1219" t="n"/>
      <c r="D719" s="1219" t="n"/>
      <c r="E719" s="1223" t="n"/>
      <c r="F719" s="1219" t="n"/>
      <c r="G719" s="902" t="n"/>
      <c r="H719" s="902" t="n"/>
      <c r="I719" s="1219" t="n"/>
      <c r="J719" s="1219" t="n"/>
      <c r="K719" s="1219" t="n"/>
      <c r="L719" s="1221" t="n"/>
      <c r="M719" s="1221" t="n"/>
      <c r="N719" s="1221" t="n"/>
      <c r="O719" s="1221" t="n"/>
      <c r="P719" s="1221" t="n"/>
      <c r="Q719" s="1221" t="n"/>
      <c r="R719" s="1221" t="n"/>
      <c r="S719" s="1221" t="n"/>
      <c r="T719" s="1221" t="n"/>
      <c r="U719" s="1221" t="n"/>
      <c r="V719" s="1221" t="n"/>
      <c r="W719" s="1221" t="n"/>
      <c r="X719" s="1221" t="n"/>
      <c r="Y719" s="1222" t="n"/>
      <c r="Z719" s="1222" t="n"/>
      <c r="AA719" s="1080" t="n"/>
      <c r="AB719" s="788" t="n"/>
      <c r="AC719" s="788" t="n"/>
      <c r="AD719" s="788" t="n"/>
      <c r="AE719" s="788" t="n"/>
      <c r="AF719" s="788" t="n"/>
      <c r="AG719" s="788" t="n"/>
      <c r="AH719" s="788" t="n"/>
      <c r="AI719" s="788" t="n"/>
      <c r="AJ719" s="788" t="n"/>
      <c r="AK719" s="788" t="n"/>
      <c r="AL719" s="788" t="n"/>
      <c r="AM719" s="788" t="n"/>
      <c r="AN719" s="788" t="n"/>
      <c r="AO719" s="788" t="n"/>
      <c r="AP719" s="788" t="n"/>
    </row>
    <row r="720" ht="15" customHeight="1" s="789">
      <c r="A720" s="1561" t="n"/>
      <c r="B720" s="1218" t="n"/>
      <c r="C720" s="1219" t="n"/>
      <c r="D720" s="1219" t="n"/>
      <c r="E720" s="1223" t="n"/>
      <c r="F720" s="1219" t="n"/>
      <c r="G720" s="902" t="n"/>
      <c r="H720" s="902" t="n"/>
      <c r="I720" s="1219" t="n"/>
      <c r="J720" s="1219" t="n"/>
      <c r="K720" s="1219" t="n"/>
      <c r="L720" s="1221" t="n"/>
      <c r="M720" s="1221" t="n"/>
      <c r="N720" s="1221" t="n"/>
      <c r="O720" s="1221" t="n"/>
      <c r="P720" s="1221" t="n"/>
      <c r="Q720" s="1221" t="n"/>
      <c r="R720" s="1221" t="n"/>
      <c r="S720" s="1221" t="n"/>
      <c r="T720" s="1221" t="n"/>
      <c r="U720" s="1221" t="n"/>
      <c r="V720" s="1221" t="n"/>
      <c r="W720" s="1221" t="n"/>
      <c r="X720" s="1221" t="n"/>
      <c r="Y720" s="1222" t="n"/>
      <c r="Z720" s="1222" t="n"/>
      <c r="AA720" s="1080" t="n"/>
      <c r="AB720" s="788" t="n"/>
      <c r="AC720" s="788" t="n"/>
      <c r="AD720" s="788" t="n"/>
      <c r="AE720" s="788" t="n"/>
      <c r="AF720" s="788" t="n"/>
      <c r="AG720" s="788" t="n"/>
      <c r="AH720" s="788" t="n"/>
      <c r="AI720" s="788" t="n"/>
      <c r="AJ720" s="788" t="n"/>
      <c r="AK720" s="788" t="n"/>
      <c r="AL720" s="788" t="n"/>
      <c r="AM720" s="788" t="n"/>
      <c r="AN720" s="788" t="n"/>
      <c r="AO720" s="788" t="n"/>
      <c r="AP720" s="788" t="n"/>
    </row>
    <row r="721" ht="15" customHeight="1" s="789">
      <c r="A721" s="1561" t="n"/>
      <c r="B721" s="1218" t="n"/>
      <c r="C721" s="1219" t="n"/>
      <c r="D721" s="1219" t="n"/>
      <c r="E721" s="1223" t="n"/>
      <c r="F721" s="1219" t="n"/>
      <c r="G721" s="902" t="n"/>
      <c r="H721" s="902" t="n"/>
      <c r="I721" s="1219" t="n"/>
      <c r="J721" s="1219" t="n"/>
      <c r="K721" s="1219" t="n"/>
      <c r="L721" s="1221" t="n"/>
      <c r="M721" s="1221" t="n"/>
      <c r="N721" s="1221" t="n"/>
      <c r="O721" s="1221" t="n"/>
      <c r="P721" s="1221" t="n"/>
      <c r="Q721" s="1221" t="n"/>
      <c r="R721" s="1221" t="n"/>
      <c r="S721" s="1221" t="n"/>
      <c r="T721" s="1221" t="n"/>
      <c r="U721" s="1221" t="n"/>
      <c r="V721" s="1221" t="n"/>
      <c r="W721" s="1221" t="n"/>
      <c r="X721" s="1221" t="n"/>
      <c r="Y721" s="1222" t="n"/>
      <c r="Z721" s="1222" t="n"/>
      <c r="AA721" s="1080" t="n"/>
      <c r="AB721" s="788" t="n"/>
      <c r="AC721" s="788" t="n"/>
      <c r="AD721" s="788" t="n"/>
      <c r="AE721" s="788" t="n"/>
      <c r="AF721" s="788" t="n"/>
      <c r="AG721" s="788" t="n"/>
      <c r="AH721" s="788" t="n"/>
      <c r="AI721" s="788" t="n"/>
      <c r="AJ721" s="788" t="n"/>
      <c r="AK721" s="788" t="n"/>
      <c r="AL721" s="788" t="n"/>
      <c r="AM721" s="788" t="n"/>
      <c r="AN721" s="788" t="n"/>
      <c r="AO721" s="788" t="n"/>
      <c r="AP721" s="788" t="n"/>
    </row>
    <row r="722" ht="15" customHeight="1" s="789">
      <c r="A722" s="1561" t="n"/>
      <c r="B722" s="1218" t="n"/>
      <c r="C722" s="1219" t="n"/>
      <c r="D722" s="1219" t="n"/>
      <c r="E722" s="1223" t="n"/>
      <c r="F722" s="1219" t="n"/>
      <c r="G722" s="902" t="n"/>
      <c r="H722" s="902" t="n"/>
      <c r="I722" s="1219" t="n"/>
      <c r="J722" s="1219" t="n"/>
      <c r="K722" s="1219" t="n"/>
      <c r="L722" s="1221" t="n"/>
      <c r="M722" s="1221" t="n"/>
      <c r="N722" s="1221" t="n"/>
      <c r="O722" s="1221" t="n"/>
      <c r="P722" s="1221" t="n"/>
      <c r="Q722" s="1221" t="n"/>
      <c r="R722" s="1221" t="n"/>
      <c r="S722" s="1221" t="n"/>
      <c r="T722" s="1221" t="n"/>
      <c r="U722" s="1221" t="n"/>
      <c r="V722" s="1221" t="n"/>
      <c r="W722" s="1221" t="n"/>
      <c r="X722" s="1221" t="n"/>
      <c r="Y722" s="1222" t="n"/>
      <c r="Z722" s="1222" t="n"/>
      <c r="AA722" s="1080" t="n"/>
      <c r="AB722" s="788" t="n"/>
      <c r="AC722" s="788" t="n"/>
      <c r="AD722" s="788" t="n"/>
      <c r="AE722" s="788" t="n"/>
      <c r="AF722" s="788" t="n"/>
      <c r="AG722" s="788" t="n"/>
      <c r="AH722" s="788" t="n"/>
      <c r="AI722" s="788" t="n"/>
      <c r="AJ722" s="788" t="n"/>
      <c r="AK722" s="788" t="n"/>
      <c r="AL722" s="788" t="n"/>
      <c r="AM722" s="788" t="n"/>
      <c r="AN722" s="788" t="n"/>
      <c r="AO722" s="788" t="n"/>
      <c r="AP722" s="788" t="n"/>
    </row>
    <row r="723" ht="15" customHeight="1" s="789">
      <c r="A723" s="1561" t="n"/>
      <c r="B723" s="1218" t="n"/>
      <c r="C723" s="1219" t="n"/>
      <c r="D723" s="1219" t="n"/>
      <c r="E723" s="1223" t="n"/>
      <c r="F723" s="1219" t="n"/>
      <c r="G723" s="902" t="n"/>
      <c r="H723" s="902" t="n"/>
      <c r="I723" s="1219" t="n"/>
      <c r="J723" s="1219" t="n"/>
      <c r="K723" s="1219" t="n"/>
      <c r="L723" s="1221" t="n"/>
      <c r="M723" s="1221" t="n"/>
      <c r="N723" s="1221" t="n"/>
      <c r="O723" s="1221" t="n"/>
      <c r="P723" s="1221" t="n"/>
      <c r="Q723" s="1221" t="n"/>
      <c r="R723" s="1221" t="n"/>
      <c r="S723" s="1221" t="n"/>
      <c r="T723" s="1221" t="n"/>
      <c r="U723" s="1221" t="n"/>
      <c r="V723" s="1221" t="n"/>
      <c r="W723" s="1221" t="n"/>
      <c r="X723" s="1221" t="n"/>
      <c r="Y723" s="1222" t="n"/>
      <c r="Z723" s="1222" t="n"/>
      <c r="AA723" s="1080" t="n"/>
      <c r="AB723" s="788" t="n"/>
      <c r="AC723" s="788" t="n"/>
      <c r="AD723" s="788" t="n"/>
      <c r="AE723" s="788" t="n"/>
      <c r="AF723" s="788" t="n"/>
      <c r="AG723" s="788" t="n"/>
      <c r="AH723" s="788" t="n"/>
      <c r="AI723" s="788" t="n"/>
      <c r="AJ723" s="788" t="n"/>
      <c r="AK723" s="788" t="n"/>
      <c r="AL723" s="788" t="n"/>
      <c r="AM723" s="788" t="n"/>
      <c r="AN723" s="788" t="n"/>
      <c r="AO723" s="788" t="n"/>
      <c r="AP723" s="788" t="n"/>
    </row>
    <row r="724" ht="15" customHeight="1" s="789">
      <c r="A724" s="1561" t="n"/>
      <c r="B724" s="1218" t="n"/>
      <c r="C724" s="1219" t="n"/>
      <c r="D724" s="1219" t="n"/>
      <c r="E724" s="1223" t="n"/>
      <c r="F724" s="1219" t="n"/>
      <c r="G724" s="902" t="n"/>
      <c r="H724" s="902" t="n"/>
      <c r="I724" s="1219" t="n"/>
      <c r="J724" s="1219" t="n"/>
      <c r="K724" s="1219" t="n"/>
      <c r="L724" s="1221" t="n"/>
      <c r="M724" s="1221" t="n"/>
      <c r="N724" s="1221" t="n"/>
      <c r="O724" s="1221" t="n"/>
      <c r="P724" s="1221" t="n"/>
      <c r="Q724" s="1221" t="n"/>
      <c r="R724" s="1221" t="n"/>
      <c r="S724" s="1221" t="n"/>
      <c r="T724" s="1221" t="n"/>
      <c r="U724" s="1221" t="n"/>
      <c r="V724" s="1221" t="n"/>
      <c r="W724" s="1221" t="n"/>
      <c r="X724" s="1221" t="n"/>
      <c r="Y724" s="1222" t="n"/>
      <c r="Z724" s="1222" t="n"/>
      <c r="AA724" s="1080" t="n"/>
      <c r="AB724" s="788" t="n"/>
      <c r="AC724" s="788" t="n"/>
      <c r="AD724" s="788" t="n"/>
      <c r="AE724" s="788" t="n"/>
      <c r="AF724" s="788" t="n"/>
      <c r="AG724" s="788" t="n"/>
      <c r="AH724" s="788" t="n"/>
      <c r="AI724" s="788" t="n"/>
      <c r="AJ724" s="788" t="n"/>
      <c r="AK724" s="788" t="n"/>
      <c r="AL724" s="788" t="n"/>
      <c r="AM724" s="788" t="n"/>
      <c r="AN724" s="788" t="n"/>
      <c r="AO724" s="788" t="n"/>
      <c r="AP724" s="788" t="n"/>
    </row>
    <row r="725" ht="15" customHeight="1" s="789">
      <c r="A725" s="1561" t="n"/>
      <c r="B725" s="1218" t="n"/>
      <c r="C725" s="1219" t="n"/>
      <c r="D725" s="1219" t="n"/>
      <c r="E725" s="1223" t="n"/>
      <c r="F725" s="1219" t="n"/>
      <c r="G725" s="902" t="n"/>
      <c r="H725" s="902" t="n"/>
      <c r="I725" s="1219" t="n"/>
      <c r="J725" s="1219" t="n"/>
      <c r="K725" s="1219" t="n"/>
      <c r="L725" s="1221" t="n"/>
      <c r="M725" s="1221" t="n"/>
      <c r="N725" s="1221" t="n"/>
      <c r="O725" s="1221" t="n"/>
      <c r="P725" s="1221" t="n"/>
      <c r="Q725" s="1221" t="n"/>
      <c r="R725" s="1221" t="n"/>
      <c r="S725" s="1221" t="n"/>
      <c r="T725" s="1221" t="n"/>
      <c r="U725" s="1221" t="n"/>
      <c r="V725" s="1221" t="n"/>
      <c r="W725" s="1221" t="n"/>
      <c r="X725" s="1221" t="n"/>
      <c r="Y725" s="1222" t="n"/>
      <c r="Z725" s="1222" t="n"/>
      <c r="AA725" s="1080" t="n"/>
      <c r="AB725" s="788" t="n"/>
      <c r="AC725" s="788" t="n"/>
      <c r="AD725" s="788" t="n"/>
      <c r="AE725" s="788" t="n"/>
      <c r="AF725" s="788" t="n"/>
      <c r="AG725" s="788" t="n"/>
      <c r="AH725" s="788" t="n"/>
      <c r="AI725" s="788" t="n"/>
      <c r="AJ725" s="788" t="n"/>
      <c r="AK725" s="788" t="n"/>
      <c r="AL725" s="788" t="n"/>
      <c r="AM725" s="788" t="n"/>
      <c r="AN725" s="788" t="n"/>
      <c r="AO725" s="788" t="n"/>
      <c r="AP725" s="788" t="n"/>
    </row>
    <row r="726" ht="15" customHeight="1" s="789">
      <c r="A726" s="1561" t="n"/>
      <c r="B726" s="1218" t="n"/>
      <c r="C726" s="1219" t="n"/>
      <c r="D726" s="1219" t="n"/>
      <c r="E726" s="1223" t="n"/>
      <c r="F726" s="1219" t="n"/>
      <c r="G726" s="902" t="n"/>
      <c r="H726" s="902" t="n"/>
      <c r="I726" s="1219" t="n"/>
      <c r="J726" s="1219" t="n"/>
      <c r="K726" s="1219" t="n"/>
      <c r="L726" s="1221" t="n"/>
      <c r="M726" s="1221" t="n"/>
      <c r="N726" s="1221" t="n"/>
      <c r="O726" s="1221" t="n"/>
      <c r="P726" s="1221" t="n"/>
      <c r="Q726" s="1221" t="n"/>
      <c r="R726" s="1221" t="n"/>
      <c r="S726" s="1221" t="n"/>
      <c r="T726" s="1221" t="n"/>
      <c r="U726" s="1221" t="n"/>
      <c r="V726" s="1221" t="n"/>
      <c r="W726" s="1221" t="n"/>
      <c r="X726" s="1221" t="n"/>
      <c r="Y726" s="1222" t="n"/>
      <c r="Z726" s="1222" t="n"/>
      <c r="AA726" s="1080" t="n"/>
      <c r="AB726" s="788" t="n"/>
      <c r="AC726" s="788" t="n"/>
      <c r="AD726" s="788" t="n"/>
      <c r="AE726" s="788" t="n"/>
      <c r="AF726" s="788" t="n"/>
      <c r="AG726" s="788" t="n"/>
      <c r="AH726" s="788" t="n"/>
      <c r="AI726" s="788" t="n"/>
      <c r="AJ726" s="788" t="n"/>
      <c r="AK726" s="788" t="n"/>
      <c r="AL726" s="788" t="n"/>
      <c r="AM726" s="788" t="n"/>
      <c r="AN726" s="788" t="n"/>
      <c r="AO726" s="788" t="n"/>
      <c r="AP726" s="788" t="n"/>
    </row>
    <row r="727" ht="15" customHeight="1" s="789">
      <c r="A727" s="1561" t="n"/>
      <c r="B727" s="1218" t="n"/>
      <c r="C727" s="1219" t="n"/>
      <c r="D727" s="1219" t="n"/>
      <c r="E727" s="1223" t="n"/>
      <c r="F727" s="1219" t="n"/>
      <c r="G727" s="902" t="n"/>
      <c r="H727" s="902" t="n"/>
      <c r="I727" s="1219" t="n"/>
      <c r="J727" s="1219" t="n"/>
      <c r="K727" s="1219" t="n"/>
      <c r="L727" s="1221" t="n"/>
      <c r="M727" s="1221" t="n"/>
      <c r="N727" s="1221" t="n"/>
      <c r="O727" s="1221" t="n"/>
      <c r="P727" s="1221" t="n"/>
      <c r="Q727" s="1221" t="n"/>
      <c r="R727" s="1221" t="n"/>
      <c r="S727" s="1221" t="n"/>
      <c r="T727" s="1221" t="n"/>
      <c r="U727" s="1221" t="n"/>
      <c r="V727" s="1221" t="n"/>
      <c r="W727" s="1221" t="n"/>
      <c r="X727" s="1221" t="n"/>
      <c r="Y727" s="1222" t="n"/>
      <c r="Z727" s="1222" t="n"/>
      <c r="AA727" s="1080" t="n"/>
      <c r="AB727" s="788" t="n"/>
      <c r="AC727" s="788" t="n"/>
      <c r="AD727" s="788" t="n"/>
      <c r="AE727" s="788" t="n"/>
      <c r="AF727" s="788" t="n"/>
      <c r="AG727" s="788" t="n"/>
      <c r="AH727" s="788" t="n"/>
      <c r="AI727" s="788" t="n"/>
      <c r="AJ727" s="788" t="n"/>
      <c r="AK727" s="788" t="n"/>
      <c r="AL727" s="788" t="n"/>
      <c r="AM727" s="788" t="n"/>
      <c r="AN727" s="788" t="n"/>
      <c r="AO727" s="788" t="n"/>
      <c r="AP727" s="788" t="n"/>
    </row>
    <row r="728" ht="15" customHeight="1" s="789">
      <c r="A728" s="1561" t="n"/>
      <c r="B728" s="1218" t="n"/>
      <c r="C728" s="1219" t="n"/>
      <c r="D728" s="1219" t="n"/>
      <c r="E728" s="1223" t="n"/>
      <c r="F728" s="1219" t="n"/>
      <c r="G728" s="902" t="n"/>
      <c r="H728" s="902" t="n"/>
      <c r="I728" s="1219" t="n"/>
      <c r="J728" s="1219" t="n"/>
      <c r="K728" s="1219" t="n"/>
      <c r="L728" s="1221" t="n"/>
      <c r="M728" s="1221" t="n"/>
      <c r="N728" s="1221" t="n"/>
      <c r="O728" s="1221" t="n"/>
      <c r="P728" s="1221" t="n"/>
      <c r="Q728" s="1221" t="n"/>
      <c r="R728" s="1221" t="n"/>
      <c r="S728" s="1221" t="n"/>
      <c r="T728" s="1221" t="n"/>
      <c r="U728" s="1221" t="n"/>
      <c r="V728" s="1221" t="n"/>
      <c r="W728" s="1221" t="n"/>
      <c r="X728" s="1221" t="n"/>
      <c r="Y728" s="1222" t="n"/>
      <c r="Z728" s="1222" t="n"/>
      <c r="AA728" s="1080" t="n"/>
      <c r="AB728" s="788" t="n"/>
      <c r="AC728" s="788" t="n"/>
      <c r="AD728" s="788" t="n"/>
      <c r="AE728" s="788" t="n"/>
      <c r="AF728" s="788" t="n"/>
      <c r="AG728" s="788" t="n"/>
      <c r="AH728" s="788" t="n"/>
      <c r="AI728" s="788" t="n"/>
      <c r="AJ728" s="788" t="n"/>
      <c r="AK728" s="788" t="n"/>
      <c r="AL728" s="788" t="n"/>
      <c r="AM728" s="788" t="n"/>
      <c r="AN728" s="788" t="n"/>
      <c r="AO728" s="788" t="n"/>
      <c r="AP728" s="788" t="n"/>
    </row>
    <row r="729" ht="15" customHeight="1" s="789">
      <c r="A729" s="1561" t="n"/>
      <c r="B729" s="1218" t="n"/>
      <c r="C729" s="1219" t="n"/>
      <c r="D729" s="1219" t="n"/>
      <c r="E729" s="1223" t="n"/>
      <c r="F729" s="1219" t="n"/>
      <c r="G729" s="902" t="n"/>
      <c r="H729" s="902" t="n"/>
      <c r="I729" s="1219" t="n"/>
      <c r="J729" s="1219" t="n"/>
      <c r="K729" s="1219" t="n"/>
      <c r="L729" s="1221" t="n"/>
      <c r="M729" s="1221" t="n"/>
      <c r="N729" s="1221" t="n"/>
      <c r="O729" s="1221" t="n"/>
      <c r="P729" s="1221" t="n"/>
      <c r="Q729" s="1221" t="n"/>
      <c r="R729" s="1221" t="n"/>
      <c r="S729" s="1221" t="n"/>
      <c r="T729" s="1221" t="n"/>
      <c r="U729" s="1221" t="n"/>
      <c r="V729" s="1221" t="n"/>
      <c r="W729" s="1221" t="n"/>
      <c r="X729" s="1221" t="n"/>
      <c r="Y729" s="1222" t="n"/>
      <c r="Z729" s="1222" t="n"/>
      <c r="AA729" s="1080" t="n"/>
      <c r="AB729" s="788" t="n"/>
      <c r="AC729" s="788" t="n"/>
      <c r="AD729" s="788" t="n"/>
      <c r="AE729" s="788" t="n"/>
      <c r="AF729" s="788" t="n"/>
      <c r="AG729" s="788" t="n"/>
      <c r="AH729" s="788" t="n"/>
      <c r="AI729" s="788" t="n"/>
      <c r="AJ729" s="788" t="n"/>
      <c r="AK729" s="788" t="n"/>
      <c r="AL729" s="788" t="n"/>
      <c r="AM729" s="788" t="n"/>
      <c r="AN729" s="788" t="n"/>
      <c r="AO729" s="788" t="n"/>
      <c r="AP729" s="788" t="n"/>
    </row>
    <row r="730" ht="15" customHeight="1" s="789">
      <c r="A730" s="1561" t="n"/>
      <c r="B730" s="1218" t="n"/>
      <c r="C730" s="1219" t="n"/>
      <c r="D730" s="1219" t="n"/>
      <c r="E730" s="1223" t="n"/>
      <c r="F730" s="1219" t="n"/>
      <c r="G730" s="902" t="n"/>
      <c r="H730" s="902" t="n"/>
      <c r="I730" s="1219" t="n"/>
      <c r="J730" s="1219" t="n"/>
      <c r="K730" s="1219" t="n"/>
      <c r="L730" s="1221" t="n"/>
      <c r="M730" s="1221" t="n"/>
      <c r="N730" s="1221" t="n"/>
      <c r="O730" s="1221" t="n"/>
      <c r="P730" s="1221" t="n"/>
      <c r="Q730" s="1221" t="n"/>
      <c r="R730" s="1221" t="n"/>
      <c r="S730" s="1221" t="n"/>
      <c r="T730" s="1221" t="n"/>
      <c r="U730" s="1221" t="n"/>
      <c r="V730" s="1221" t="n"/>
      <c r="W730" s="1221" t="n"/>
      <c r="X730" s="1221" t="n"/>
      <c r="Y730" s="1222" t="n"/>
      <c r="Z730" s="1222" t="n"/>
      <c r="AA730" s="1080" t="n"/>
      <c r="AB730" s="788" t="n"/>
      <c r="AC730" s="788" t="n"/>
      <c r="AD730" s="788" t="n"/>
      <c r="AE730" s="788" t="n"/>
      <c r="AF730" s="788" t="n"/>
      <c r="AG730" s="788" t="n"/>
      <c r="AH730" s="788" t="n"/>
      <c r="AI730" s="788" t="n"/>
      <c r="AJ730" s="788" t="n"/>
      <c r="AK730" s="788" t="n"/>
      <c r="AL730" s="788" t="n"/>
      <c r="AM730" s="788" t="n"/>
      <c r="AN730" s="788" t="n"/>
      <c r="AO730" s="788" t="n"/>
      <c r="AP730" s="788" t="n"/>
    </row>
    <row r="731" ht="15" customHeight="1" s="789">
      <c r="A731" s="1561" t="n"/>
      <c r="B731" s="1218" t="n"/>
      <c r="C731" s="1219" t="n"/>
      <c r="D731" s="1219" t="n"/>
      <c r="E731" s="1223" t="n"/>
      <c r="F731" s="1219" t="n"/>
      <c r="G731" s="902" t="n"/>
      <c r="H731" s="902" t="n"/>
      <c r="I731" s="1219" t="n"/>
      <c r="J731" s="1219" t="n"/>
      <c r="K731" s="1219" t="n"/>
      <c r="L731" s="1221" t="n"/>
      <c r="M731" s="1221" t="n"/>
      <c r="N731" s="1221" t="n"/>
      <c r="O731" s="1221" t="n"/>
      <c r="P731" s="1221" t="n"/>
      <c r="Q731" s="1221" t="n"/>
      <c r="R731" s="1221" t="n"/>
      <c r="S731" s="1221" t="n"/>
      <c r="T731" s="1221" t="n"/>
      <c r="U731" s="1221" t="n"/>
      <c r="V731" s="1221" t="n"/>
      <c r="W731" s="1221" t="n"/>
      <c r="X731" s="1221" t="n"/>
      <c r="Y731" s="1222" t="n"/>
      <c r="Z731" s="1222" t="n"/>
      <c r="AA731" s="1080" t="n"/>
      <c r="AB731" s="788" t="n"/>
      <c r="AC731" s="788" t="n"/>
      <c r="AD731" s="788" t="n"/>
      <c r="AE731" s="788" t="n"/>
      <c r="AF731" s="788" t="n"/>
      <c r="AG731" s="788" t="n"/>
      <c r="AH731" s="788" t="n"/>
      <c r="AI731" s="788" t="n"/>
      <c r="AJ731" s="788" t="n"/>
      <c r="AK731" s="788" t="n"/>
      <c r="AL731" s="788" t="n"/>
      <c r="AM731" s="788" t="n"/>
      <c r="AN731" s="788" t="n"/>
      <c r="AO731" s="788" t="n"/>
      <c r="AP731" s="788" t="n"/>
    </row>
    <row r="732" ht="15" customHeight="1" s="789">
      <c r="A732" s="1561" t="n"/>
      <c r="B732" s="1218" t="n"/>
      <c r="C732" s="1219" t="n"/>
      <c r="D732" s="1219" t="n"/>
      <c r="E732" s="1223" t="n"/>
      <c r="F732" s="1219" t="n"/>
      <c r="G732" s="902" t="n"/>
      <c r="H732" s="902" t="n"/>
      <c r="I732" s="1219" t="n"/>
      <c r="J732" s="1219" t="n"/>
      <c r="K732" s="1219" t="n"/>
      <c r="L732" s="1221" t="n"/>
      <c r="M732" s="1221" t="n"/>
      <c r="N732" s="1221" t="n"/>
      <c r="O732" s="1221" t="n"/>
      <c r="P732" s="1221" t="n"/>
      <c r="Q732" s="1221" t="n"/>
      <c r="R732" s="1221" t="n"/>
      <c r="S732" s="1221" t="n"/>
      <c r="T732" s="1221" t="n"/>
      <c r="U732" s="1221" t="n"/>
      <c r="V732" s="1221" t="n"/>
      <c r="W732" s="1221" t="n"/>
      <c r="X732" s="1221" t="n"/>
      <c r="Y732" s="1222" t="n"/>
      <c r="Z732" s="1222" t="n"/>
      <c r="AA732" s="1080" t="n"/>
      <c r="AB732" s="788" t="n"/>
      <c r="AC732" s="788" t="n"/>
      <c r="AD732" s="788" t="n"/>
      <c r="AE732" s="788" t="n"/>
      <c r="AF732" s="788" t="n"/>
      <c r="AG732" s="788" t="n"/>
      <c r="AH732" s="788" t="n"/>
      <c r="AI732" s="788" t="n"/>
      <c r="AJ732" s="788" t="n"/>
      <c r="AK732" s="788" t="n"/>
      <c r="AL732" s="788" t="n"/>
      <c r="AM732" s="788" t="n"/>
      <c r="AN732" s="788" t="n"/>
      <c r="AO732" s="788" t="n"/>
      <c r="AP732" s="788" t="n"/>
    </row>
    <row r="733" ht="15" customHeight="1" s="789">
      <c r="A733" s="1561" t="n"/>
      <c r="B733" s="1218" t="n"/>
      <c r="C733" s="1219" t="n"/>
      <c r="D733" s="1219" t="n"/>
      <c r="E733" s="1223" t="n"/>
      <c r="F733" s="1219" t="n"/>
      <c r="G733" s="902" t="n"/>
      <c r="H733" s="902" t="n"/>
      <c r="I733" s="1219" t="n"/>
      <c r="J733" s="1219" t="n"/>
      <c r="K733" s="1219" t="n"/>
      <c r="L733" s="1221" t="n"/>
      <c r="M733" s="1221" t="n"/>
      <c r="N733" s="1221" t="n"/>
      <c r="O733" s="1221" t="n"/>
      <c r="P733" s="1221" t="n"/>
      <c r="Q733" s="1221" t="n"/>
      <c r="R733" s="1221" t="n"/>
      <c r="S733" s="1221" t="n"/>
      <c r="T733" s="1221" t="n"/>
      <c r="U733" s="1221" t="n"/>
      <c r="V733" s="1221" t="n"/>
      <c r="W733" s="1221" t="n"/>
      <c r="X733" s="1221" t="n"/>
      <c r="Y733" s="1222" t="n"/>
      <c r="Z733" s="1222" t="n"/>
      <c r="AA733" s="1080" t="n"/>
      <c r="AB733" s="788" t="n"/>
      <c r="AC733" s="788" t="n"/>
      <c r="AD733" s="788" t="n"/>
      <c r="AE733" s="788" t="n"/>
      <c r="AF733" s="788" t="n"/>
      <c r="AG733" s="788" t="n"/>
      <c r="AH733" s="788" t="n"/>
      <c r="AI733" s="788" t="n"/>
      <c r="AJ733" s="788" t="n"/>
      <c r="AK733" s="788" t="n"/>
      <c r="AL733" s="788" t="n"/>
      <c r="AM733" s="788" t="n"/>
      <c r="AN733" s="788" t="n"/>
      <c r="AO733" s="788" t="n"/>
      <c r="AP733" s="788" t="n"/>
    </row>
    <row r="734" ht="15" customHeight="1" s="789">
      <c r="A734" s="1561" t="n"/>
      <c r="B734" s="1218" t="n"/>
      <c r="C734" s="1219" t="n"/>
      <c r="D734" s="1219" t="n"/>
      <c r="E734" s="1223" t="n"/>
      <c r="F734" s="1219" t="n"/>
      <c r="G734" s="902" t="n"/>
      <c r="H734" s="902" t="n"/>
      <c r="I734" s="1219" t="n"/>
      <c r="J734" s="1219" t="n"/>
      <c r="K734" s="1219" t="n"/>
      <c r="L734" s="1221" t="n"/>
      <c r="M734" s="1221" t="n"/>
      <c r="N734" s="1221" t="n"/>
      <c r="O734" s="1221" t="n"/>
      <c r="P734" s="1221" t="n"/>
      <c r="Q734" s="1221" t="n"/>
      <c r="R734" s="1221" t="n"/>
      <c r="S734" s="1221" t="n"/>
      <c r="T734" s="1221" t="n"/>
      <c r="U734" s="1221" t="n"/>
      <c r="V734" s="1221" t="n"/>
      <c r="W734" s="1221" t="n"/>
      <c r="X734" s="1221" t="n"/>
      <c r="Y734" s="1222" t="n"/>
      <c r="Z734" s="1222" t="n"/>
      <c r="AA734" s="1080" t="n"/>
      <c r="AB734" s="788" t="n"/>
      <c r="AC734" s="788" t="n"/>
      <c r="AD734" s="788" t="n"/>
      <c r="AE734" s="788" t="n"/>
      <c r="AF734" s="788" t="n"/>
      <c r="AG734" s="788" t="n"/>
      <c r="AH734" s="788" t="n"/>
      <c r="AI734" s="788" t="n"/>
      <c r="AJ734" s="788" t="n"/>
      <c r="AK734" s="788" t="n"/>
      <c r="AL734" s="788" t="n"/>
      <c r="AM734" s="788" t="n"/>
      <c r="AN734" s="788" t="n"/>
      <c r="AO734" s="788" t="n"/>
      <c r="AP734" s="788" t="n"/>
    </row>
    <row r="735" ht="15" customHeight="1" s="789">
      <c r="A735" s="1561" t="n"/>
      <c r="B735" s="1218" t="n"/>
      <c r="C735" s="1219" t="n"/>
      <c r="D735" s="1219" t="n"/>
      <c r="E735" s="1223" t="n"/>
      <c r="F735" s="1219" t="n"/>
      <c r="G735" s="902" t="n"/>
      <c r="H735" s="902" t="n"/>
      <c r="I735" s="1219" t="n"/>
      <c r="J735" s="1219" t="n"/>
      <c r="K735" s="1219" t="n"/>
      <c r="L735" s="1221" t="n"/>
      <c r="M735" s="1221" t="n"/>
      <c r="N735" s="1221" t="n"/>
      <c r="O735" s="1221" t="n"/>
      <c r="P735" s="1221" t="n"/>
      <c r="Q735" s="1221" t="n"/>
      <c r="R735" s="1221" t="n"/>
      <c r="S735" s="1221" t="n"/>
      <c r="T735" s="1221" t="n"/>
      <c r="U735" s="1221" t="n"/>
      <c r="V735" s="1221" t="n"/>
      <c r="W735" s="1221" t="n"/>
      <c r="X735" s="1221" t="n"/>
      <c r="Y735" s="1222" t="n"/>
      <c r="Z735" s="1222" t="n"/>
      <c r="AA735" s="1080" t="n"/>
      <c r="AB735" s="788" t="n"/>
      <c r="AC735" s="788" t="n"/>
      <c r="AD735" s="788" t="n"/>
      <c r="AE735" s="788" t="n"/>
      <c r="AF735" s="788" t="n"/>
      <c r="AG735" s="788" t="n"/>
      <c r="AH735" s="788" t="n"/>
      <c r="AI735" s="788" t="n"/>
      <c r="AJ735" s="788" t="n"/>
      <c r="AK735" s="788" t="n"/>
      <c r="AL735" s="788" t="n"/>
      <c r="AM735" s="788" t="n"/>
      <c r="AN735" s="788" t="n"/>
      <c r="AO735" s="788" t="n"/>
      <c r="AP735" s="788" t="n"/>
    </row>
    <row r="736" ht="15" customHeight="1" s="789">
      <c r="A736" s="1561" t="n"/>
      <c r="B736" s="1218" t="n"/>
      <c r="C736" s="1219" t="n"/>
      <c r="D736" s="1219" t="n"/>
      <c r="E736" s="1223" t="n"/>
      <c r="F736" s="1219" t="n"/>
      <c r="G736" s="902" t="n"/>
      <c r="H736" s="902" t="n"/>
      <c r="I736" s="1219" t="n"/>
      <c r="J736" s="1219" t="n"/>
      <c r="K736" s="1219" t="n"/>
      <c r="L736" s="1221" t="n"/>
      <c r="M736" s="1221" t="n"/>
      <c r="N736" s="1221" t="n"/>
      <c r="O736" s="1221" t="n"/>
      <c r="P736" s="1221" t="n"/>
      <c r="Q736" s="1221" t="n"/>
      <c r="R736" s="1221" t="n"/>
      <c r="S736" s="1221" t="n"/>
      <c r="T736" s="1221" t="n"/>
      <c r="U736" s="1221" t="n"/>
      <c r="V736" s="1221" t="n"/>
      <c r="W736" s="1221" t="n"/>
      <c r="X736" s="1221" t="n"/>
      <c r="Y736" s="1222" t="n"/>
      <c r="Z736" s="1222" t="n"/>
      <c r="AA736" s="1080" t="n"/>
      <c r="AB736" s="788" t="n"/>
      <c r="AC736" s="788" t="n"/>
      <c r="AD736" s="788" t="n"/>
      <c r="AE736" s="788" t="n"/>
      <c r="AF736" s="788" t="n"/>
      <c r="AG736" s="788" t="n"/>
      <c r="AH736" s="788" t="n"/>
      <c r="AI736" s="788" t="n"/>
      <c r="AJ736" s="788" t="n"/>
      <c r="AK736" s="788" t="n"/>
      <c r="AL736" s="788" t="n"/>
      <c r="AM736" s="788" t="n"/>
      <c r="AN736" s="788" t="n"/>
      <c r="AO736" s="788" t="n"/>
      <c r="AP736" s="788" t="n"/>
    </row>
    <row r="737" ht="15" customHeight="1" s="789">
      <c r="A737" s="1561" t="n"/>
      <c r="B737" s="1218" t="n"/>
      <c r="C737" s="1219" t="n"/>
      <c r="D737" s="1219" t="n"/>
      <c r="E737" s="1223" t="n"/>
      <c r="F737" s="1219" t="n"/>
      <c r="G737" s="902" t="n"/>
      <c r="H737" s="902" t="n"/>
      <c r="I737" s="1219" t="n"/>
      <c r="J737" s="1219" t="n"/>
      <c r="K737" s="1219" t="n"/>
      <c r="L737" s="1221" t="n"/>
      <c r="M737" s="1221" t="n"/>
      <c r="N737" s="1221" t="n"/>
      <c r="O737" s="1221" t="n"/>
      <c r="P737" s="1221" t="n"/>
      <c r="Q737" s="1221" t="n"/>
      <c r="R737" s="1221" t="n"/>
      <c r="S737" s="1221" t="n"/>
      <c r="T737" s="1221" t="n"/>
      <c r="U737" s="1221" t="n"/>
      <c r="V737" s="1221" t="n"/>
      <c r="W737" s="1221" t="n"/>
      <c r="X737" s="1221" t="n"/>
      <c r="Y737" s="1222" t="n"/>
      <c r="Z737" s="1222" t="n"/>
      <c r="AA737" s="1080" t="n"/>
      <c r="AB737" s="788" t="n"/>
      <c r="AC737" s="788" t="n"/>
      <c r="AD737" s="788" t="n"/>
      <c r="AE737" s="788" t="n"/>
      <c r="AF737" s="788" t="n"/>
      <c r="AG737" s="788" t="n"/>
      <c r="AH737" s="788" t="n"/>
      <c r="AI737" s="788" t="n"/>
      <c r="AJ737" s="788" t="n"/>
      <c r="AK737" s="788" t="n"/>
      <c r="AL737" s="788" t="n"/>
      <c r="AM737" s="788" t="n"/>
      <c r="AN737" s="788" t="n"/>
      <c r="AO737" s="788" t="n"/>
      <c r="AP737" s="788" t="n"/>
    </row>
    <row r="738" ht="15" customHeight="1" s="789">
      <c r="A738" s="1561" t="n"/>
      <c r="B738" s="1218" t="n"/>
      <c r="C738" s="1219" t="n"/>
      <c r="D738" s="1219" t="n"/>
      <c r="E738" s="1223" t="n"/>
      <c r="F738" s="1219" t="n"/>
      <c r="G738" s="902" t="n"/>
      <c r="H738" s="902" t="n"/>
      <c r="I738" s="1219" t="n"/>
      <c r="J738" s="1219" t="n"/>
      <c r="K738" s="1219" t="n"/>
      <c r="L738" s="1221" t="n"/>
      <c r="M738" s="1221" t="n"/>
      <c r="N738" s="1221" t="n"/>
      <c r="O738" s="1221" t="n"/>
      <c r="P738" s="1221" t="n"/>
      <c r="Q738" s="1221" t="n"/>
      <c r="R738" s="1221" t="n"/>
      <c r="S738" s="1221" t="n"/>
      <c r="T738" s="1221" t="n"/>
      <c r="U738" s="1221" t="n"/>
      <c r="V738" s="1221" t="n"/>
      <c r="W738" s="1221" t="n"/>
      <c r="X738" s="1221" t="n"/>
      <c r="Y738" s="1222" t="n"/>
      <c r="Z738" s="1222" t="n"/>
      <c r="AA738" s="1080" t="n"/>
      <c r="AB738" s="788" t="n"/>
      <c r="AC738" s="788" t="n"/>
      <c r="AD738" s="788" t="n"/>
      <c r="AE738" s="788" t="n"/>
      <c r="AF738" s="788" t="n"/>
      <c r="AG738" s="788" t="n"/>
      <c r="AH738" s="788" t="n"/>
      <c r="AI738" s="788" t="n"/>
      <c r="AJ738" s="788" t="n"/>
      <c r="AK738" s="788" t="n"/>
      <c r="AL738" s="788" t="n"/>
      <c r="AM738" s="788" t="n"/>
      <c r="AN738" s="788" t="n"/>
      <c r="AO738" s="788" t="n"/>
      <c r="AP738" s="788" t="n"/>
    </row>
    <row r="739" ht="15" customHeight="1" s="789">
      <c r="A739" s="1561" t="n"/>
      <c r="B739" s="1218" t="n"/>
      <c r="C739" s="1219" t="n"/>
      <c r="D739" s="1219" t="n"/>
      <c r="E739" s="1223" t="n"/>
      <c r="F739" s="1219" t="n"/>
      <c r="G739" s="902" t="n"/>
      <c r="H739" s="902" t="n"/>
      <c r="I739" s="1219" t="n"/>
      <c r="J739" s="1219" t="n"/>
      <c r="K739" s="1219" t="n"/>
      <c r="L739" s="1221" t="n"/>
      <c r="M739" s="1221" t="n"/>
      <c r="N739" s="1221" t="n"/>
      <c r="O739" s="1221" t="n"/>
      <c r="P739" s="1221" t="n"/>
      <c r="Q739" s="1221" t="n"/>
      <c r="R739" s="1221" t="n"/>
      <c r="S739" s="1221" t="n"/>
      <c r="T739" s="1221" t="n"/>
      <c r="U739" s="1221" t="n"/>
      <c r="V739" s="1221" t="n"/>
      <c r="W739" s="1221" t="n"/>
      <c r="X739" s="1221" t="n"/>
      <c r="Y739" s="1222" t="n"/>
      <c r="Z739" s="1222" t="n"/>
      <c r="AA739" s="1080" t="n"/>
      <c r="AB739" s="788" t="n"/>
      <c r="AC739" s="788" t="n"/>
      <c r="AD739" s="788" t="n"/>
      <c r="AE739" s="788" t="n"/>
      <c r="AF739" s="788" t="n"/>
      <c r="AG739" s="788" t="n"/>
      <c r="AH739" s="788" t="n"/>
      <c r="AI739" s="788" t="n"/>
      <c r="AJ739" s="788" t="n"/>
      <c r="AK739" s="788" t="n"/>
      <c r="AL739" s="788" t="n"/>
      <c r="AM739" s="788" t="n"/>
      <c r="AN739" s="788" t="n"/>
      <c r="AO739" s="788" t="n"/>
      <c r="AP739" s="788" t="n"/>
    </row>
    <row r="740" ht="15" customHeight="1" s="789">
      <c r="A740" s="1561" t="n"/>
      <c r="B740" s="1218" t="n"/>
      <c r="C740" s="1219" t="n"/>
      <c r="D740" s="1219" t="n"/>
      <c r="E740" s="1223" t="n"/>
      <c r="F740" s="1219" t="n"/>
      <c r="G740" s="902" t="n"/>
      <c r="H740" s="902" t="n"/>
      <c r="I740" s="1219" t="n"/>
      <c r="J740" s="1219" t="n"/>
      <c r="K740" s="1219" t="n"/>
      <c r="L740" s="1221" t="n"/>
      <c r="M740" s="1221" t="n"/>
      <c r="N740" s="1221" t="n"/>
      <c r="O740" s="1221" t="n"/>
      <c r="P740" s="1221" t="n"/>
      <c r="Q740" s="1221" t="n"/>
      <c r="R740" s="1221" t="n"/>
      <c r="S740" s="1221" t="n"/>
      <c r="T740" s="1221" t="n"/>
      <c r="U740" s="1221" t="n"/>
      <c r="V740" s="1221" t="n"/>
      <c r="W740" s="1221" t="n"/>
      <c r="X740" s="1221" t="n"/>
      <c r="Y740" s="1222" t="n"/>
      <c r="Z740" s="1222" t="n"/>
      <c r="AA740" s="1080" t="n"/>
      <c r="AB740" s="788" t="n"/>
      <c r="AC740" s="788" t="n"/>
      <c r="AD740" s="788" t="n"/>
      <c r="AE740" s="788" t="n"/>
      <c r="AF740" s="788" t="n"/>
      <c r="AG740" s="788" t="n"/>
      <c r="AH740" s="788" t="n"/>
      <c r="AI740" s="788" t="n"/>
      <c r="AJ740" s="788" t="n"/>
      <c r="AK740" s="788" t="n"/>
      <c r="AL740" s="788" t="n"/>
      <c r="AM740" s="788" t="n"/>
      <c r="AN740" s="788" t="n"/>
      <c r="AO740" s="788" t="n"/>
      <c r="AP740" s="788" t="n"/>
    </row>
    <row r="741" ht="15" customHeight="1" s="789">
      <c r="A741" s="1561" t="n"/>
      <c r="B741" s="1218" t="n"/>
      <c r="C741" s="1219" t="n"/>
      <c r="D741" s="1219" t="n"/>
      <c r="E741" s="1223" t="n"/>
      <c r="F741" s="1219" t="n"/>
      <c r="G741" s="902" t="n"/>
      <c r="H741" s="902" t="n"/>
      <c r="I741" s="1219" t="n"/>
      <c r="J741" s="1219" t="n"/>
      <c r="K741" s="1219" t="n"/>
      <c r="L741" s="1221" t="n"/>
      <c r="M741" s="1221" t="n"/>
      <c r="N741" s="1221" t="n"/>
      <c r="O741" s="1221" t="n"/>
      <c r="P741" s="1221" t="n"/>
      <c r="Q741" s="1221" t="n"/>
      <c r="R741" s="1221" t="n"/>
      <c r="S741" s="1221" t="n"/>
      <c r="T741" s="1221" t="n"/>
      <c r="U741" s="1221" t="n"/>
      <c r="V741" s="1221" t="n"/>
      <c r="W741" s="1221" t="n"/>
      <c r="X741" s="1221" t="n"/>
      <c r="Y741" s="1222" t="n"/>
      <c r="Z741" s="1222" t="n"/>
      <c r="AA741" s="1080" t="n"/>
      <c r="AB741" s="788" t="n"/>
      <c r="AC741" s="788" t="n"/>
      <c r="AD741" s="788" t="n"/>
      <c r="AE741" s="788" t="n"/>
      <c r="AF741" s="788" t="n"/>
      <c r="AG741" s="788" t="n"/>
      <c r="AH741" s="788" t="n"/>
      <c r="AI741" s="788" t="n"/>
      <c r="AJ741" s="788" t="n"/>
      <c r="AK741" s="788" t="n"/>
      <c r="AL741" s="788" t="n"/>
      <c r="AM741" s="788" t="n"/>
      <c r="AN741" s="788" t="n"/>
      <c r="AO741" s="788" t="n"/>
      <c r="AP741" s="788" t="n"/>
    </row>
    <row r="742" ht="15" customHeight="1" s="789">
      <c r="A742" s="1561" t="n"/>
      <c r="B742" s="1218" t="n"/>
      <c r="C742" s="1219" t="n"/>
      <c r="D742" s="1219" t="n"/>
      <c r="E742" s="1223" t="n"/>
      <c r="F742" s="1219" t="n"/>
      <c r="G742" s="902" t="n"/>
      <c r="H742" s="902" t="n"/>
      <c r="I742" s="1219" t="n"/>
      <c r="J742" s="1219" t="n"/>
      <c r="K742" s="1219" t="n"/>
      <c r="L742" s="1221" t="n"/>
      <c r="M742" s="1221" t="n"/>
      <c r="N742" s="1221" t="n"/>
      <c r="O742" s="1221" t="n"/>
      <c r="P742" s="1221" t="n"/>
      <c r="Q742" s="1221" t="n"/>
      <c r="R742" s="1221" t="n"/>
      <c r="S742" s="1221" t="n"/>
      <c r="T742" s="1221" t="n"/>
      <c r="U742" s="1221" t="n"/>
      <c r="V742" s="1221" t="n"/>
      <c r="W742" s="1221" t="n"/>
      <c r="X742" s="1221" t="n"/>
      <c r="Y742" s="1222" t="n"/>
      <c r="Z742" s="1222" t="n"/>
      <c r="AA742" s="1080" t="n"/>
      <c r="AB742" s="788" t="n"/>
      <c r="AC742" s="788" t="n"/>
      <c r="AD742" s="788" t="n"/>
      <c r="AE742" s="788" t="n"/>
      <c r="AF742" s="788" t="n"/>
      <c r="AG742" s="788" t="n"/>
      <c r="AH742" s="788" t="n"/>
      <c r="AI742" s="788" t="n"/>
      <c r="AJ742" s="788" t="n"/>
      <c r="AK742" s="788" t="n"/>
      <c r="AL742" s="788" t="n"/>
      <c r="AM742" s="788" t="n"/>
      <c r="AN742" s="788" t="n"/>
      <c r="AO742" s="788" t="n"/>
      <c r="AP742" s="788" t="n"/>
    </row>
    <row r="743" ht="15" customHeight="1" s="789">
      <c r="A743" s="1561" t="n"/>
      <c r="B743" s="1218" t="n"/>
      <c r="C743" s="1219" t="n"/>
      <c r="D743" s="1219" t="n"/>
      <c r="E743" s="1223" t="n"/>
      <c r="F743" s="1219" t="n"/>
      <c r="G743" s="902" t="n"/>
      <c r="H743" s="902" t="n"/>
      <c r="I743" s="1219" t="n"/>
      <c r="J743" s="1219" t="n"/>
      <c r="K743" s="1219" t="n"/>
      <c r="L743" s="1221" t="n"/>
      <c r="M743" s="1221" t="n"/>
      <c r="N743" s="1221" t="n"/>
      <c r="O743" s="1221" t="n"/>
      <c r="P743" s="1221" t="n"/>
      <c r="Q743" s="1221" t="n"/>
      <c r="R743" s="1221" t="n"/>
      <c r="S743" s="1221" t="n"/>
      <c r="T743" s="1221" t="n"/>
      <c r="U743" s="1221" t="n"/>
      <c r="V743" s="1221" t="n"/>
      <c r="W743" s="1221" t="n"/>
      <c r="X743" s="1221" t="n"/>
      <c r="Y743" s="1222" t="n"/>
      <c r="Z743" s="1222" t="n"/>
      <c r="AA743" s="1080" t="n"/>
      <c r="AB743" s="788" t="n"/>
      <c r="AC743" s="788" t="n"/>
      <c r="AD743" s="788" t="n"/>
      <c r="AE743" s="788" t="n"/>
      <c r="AF743" s="788" t="n"/>
      <c r="AG743" s="788" t="n"/>
      <c r="AH743" s="788" t="n"/>
      <c r="AI743" s="788" t="n"/>
      <c r="AJ743" s="788" t="n"/>
      <c r="AK743" s="788" t="n"/>
      <c r="AL743" s="788" t="n"/>
      <c r="AM743" s="788" t="n"/>
      <c r="AN743" s="788" t="n"/>
      <c r="AO743" s="788" t="n"/>
      <c r="AP743" s="788" t="n"/>
    </row>
    <row r="744" ht="15" customHeight="1" s="789">
      <c r="A744" s="1561" t="n"/>
      <c r="B744" s="1218" t="n"/>
      <c r="C744" s="1219" t="n"/>
      <c r="D744" s="1219" t="n"/>
      <c r="E744" s="1223" t="n"/>
      <c r="F744" s="1219" t="n"/>
      <c r="G744" s="902" t="n"/>
      <c r="H744" s="902" t="n"/>
      <c r="I744" s="1219" t="n"/>
      <c r="J744" s="1219" t="n"/>
      <c r="K744" s="1219" t="n"/>
      <c r="L744" s="1221" t="n"/>
      <c r="M744" s="1221" t="n"/>
      <c r="N744" s="1221" t="n"/>
      <c r="O744" s="1221" t="n"/>
      <c r="P744" s="1221" t="n"/>
      <c r="Q744" s="1221" t="n"/>
      <c r="R744" s="1221" t="n"/>
      <c r="S744" s="1221" t="n"/>
      <c r="T744" s="1221" t="n"/>
      <c r="U744" s="1221" t="n"/>
      <c r="V744" s="1221" t="n"/>
      <c r="W744" s="1221" t="n"/>
      <c r="X744" s="1221" t="n"/>
      <c r="Y744" s="1222" t="n"/>
      <c r="Z744" s="1222" t="n"/>
      <c r="AA744" s="1080" t="n"/>
      <c r="AB744" s="788" t="n"/>
      <c r="AC744" s="788" t="n"/>
      <c r="AD744" s="788" t="n"/>
      <c r="AE744" s="788" t="n"/>
      <c r="AF744" s="788" t="n"/>
      <c r="AG744" s="788" t="n"/>
      <c r="AH744" s="788" t="n"/>
      <c r="AI744" s="788" t="n"/>
      <c r="AJ744" s="788" t="n"/>
      <c r="AK744" s="788" t="n"/>
      <c r="AL744" s="788" t="n"/>
      <c r="AM744" s="788" t="n"/>
      <c r="AN744" s="788" t="n"/>
      <c r="AO744" s="788" t="n"/>
      <c r="AP744" s="788" t="n"/>
    </row>
    <row r="745" ht="15" customHeight="1" s="789">
      <c r="A745" s="1561" t="n"/>
      <c r="B745" s="1218" t="n"/>
      <c r="C745" s="1219" t="n"/>
      <c r="D745" s="1219" t="n"/>
      <c r="E745" s="1223" t="n"/>
      <c r="F745" s="1219" t="n"/>
      <c r="G745" s="902" t="n"/>
      <c r="H745" s="902" t="n"/>
      <c r="I745" s="1219" t="n"/>
      <c r="J745" s="1219" t="n"/>
      <c r="K745" s="1219" t="n"/>
      <c r="L745" s="1221" t="n"/>
      <c r="M745" s="1221" t="n"/>
      <c r="N745" s="1221" t="n"/>
      <c r="O745" s="1221" t="n"/>
      <c r="P745" s="1221" t="n"/>
      <c r="Q745" s="1221" t="n"/>
      <c r="R745" s="1221" t="n"/>
      <c r="S745" s="1221" t="n"/>
      <c r="T745" s="1221" t="n"/>
      <c r="U745" s="1221" t="n"/>
      <c r="V745" s="1221" t="n"/>
      <c r="W745" s="1221" t="n"/>
      <c r="X745" s="1221" t="n"/>
      <c r="Y745" s="1222" t="n"/>
      <c r="Z745" s="1222" t="n"/>
      <c r="AA745" s="1080" t="n"/>
      <c r="AB745" s="788" t="n"/>
      <c r="AC745" s="788" t="n"/>
      <c r="AD745" s="788" t="n"/>
      <c r="AE745" s="788" t="n"/>
      <c r="AF745" s="788" t="n"/>
      <c r="AG745" s="788" t="n"/>
      <c r="AH745" s="788" t="n"/>
      <c r="AI745" s="788" t="n"/>
      <c r="AJ745" s="788" t="n"/>
      <c r="AK745" s="788" t="n"/>
      <c r="AL745" s="788" t="n"/>
      <c r="AM745" s="788" t="n"/>
      <c r="AN745" s="788" t="n"/>
      <c r="AO745" s="788" t="n"/>
      <c r="AP745" s="788" t="n"/>
    </row>
    <row r="746" ht="15" customHeight="1" s="789">
      <c r="A746" s="1561" t="n"/>
      <c r="B746" s="1218" t="n"/>
      <c r="C746" s="1219" t="n"/>
      <c r="D746" s="1219" t="n"/>
      <c r="E746" s="1223" t="n"/>
      <c r="F746" s="1219" t="n"/>
      <c r="G746" s="902" t="n"/>
      <c r="H746" s="902" t="n"/>
      <c r="I746" s="1219" t="n"/>
      <c r="J746" s="1219" t="n"/>
      <c r="K746" s="1219" t="n"/>
      <c r="L746" s="1221" t="n"/>
      <c r="M746" s="1221" t="n"/>
      <c r="N746" s="1221" t="n"/>
      <c r="O746" s="1221" t="n"/>
      <c r="P746" s="1221" t="n"/>
      <c r="Q746" s="1221" t="n"/>
      <c r="R746" s="1221" t="n"/>
      <c r="S746" s="1221" t="n"/>
      <c r="T746" s="1221" t="n"/>
      <c r="U746" s="1221" t="n"/>
      <c r="V746" s="1221" t="n"/>
      <c r="W746" s="1221" t="n"/>
      <c r="X746" s="1221" t="n"/>
      <c r="Y746" s="1222" t="n"/>
      <c r="Z746" s="1222" t="n"/>
      <c r="AA746" s="1080" t="n"/>
      <c r="AB746" s="788" t="n"/>
      <c r="AC746" s="788" t="n"/>
      <c r="AD746" s="788" t="n"/>
      <c r="AE746" s="788" t="n"/>
      <c r="AF746" s="788" t="n"/>
      <c r="AG746" s="788" t="n"/>
      <c r="AH746" s="788" t="n"/>
      <c r="AI746" s="788" t="n"/>
      <c r="AJ746" s="788" t="n"/>
      <c r="AK746" s="788" t="n"/>
      <c r="AL746" s="788" t="n"/>
      <c r="AM746" s="788" t="n"/>
      <c r="AN746" s="788" t="n"/>
      <c r="AO746" s="788" t="n"/>
      <c r="AP746" s="788" t="n"/>
    </row>
    <row r="747" ht="15" customHeight="1" s="789">
      <c r="A747" s="1561" t="n"/>
      <c r="B747" s="1218" t="n"/>
      <c r="C747" s="1219" t="n"/>
      <c r="D747" s="1219" t="n"/>
      <c r="E747" s="1223" t="n"/>
      <c r="F747" s="1219" t="n"/>
      <c r="G747" s="902" t="n"/>
      <c r="H747" s="902" t="n"/>
      <c r="I747" s="1219" t="n"/>
      <c r="J747" s="1219" t="n"/>
      <c r="K747" s="1219" t="n"/>
      <c r="L747" s="1221" t="n"/>
      <c r="M747" s="1221" t="n"/>
      <c r="N747" s="1221" t="n"/>
      <c r="O747" s="1221" t="n"/>
      <c r="P747" s="1221" t="n"/>
      <c r="Q747" s="1221" t="n"/>
      <c r="R747" s="1221" t="n"/>
      <c r="S747" s="1221" t="n"/>
      <c r="T747" s="1221" t="n"/>
      <c r="U747" s="1221" t="n"/>
      <c r="V747" s="1221" t="n"/>
      <c r="W747" s="1221" t="n"/>
      <c r="X747" s="1221" t="n"/>
      <c r="Y747" s="1222" t="n"/>
      <c r="Z747" s="1222" t="n"/>
      <c r="AA747" s="1080" t="n"/>
      <c r="AB747" s="788" t="n"/>
      <c r="AC747" s="788" t="n"/>
      <c r="AD747" s="788" t="n"/>
      <c r="AE747" s="788" t="n"/>
      <c r="AF747" s="788" t="n"/>
      <c r="AG747" s="788" t="n"/>
      <c r="AH747" s="788" t="n"/>
      <c r="AI747" s="788" t="n"/>
      <c r="AJ747" s="788" t="n"/>
      <c r="AK747" s="788" t="n"/>
      <c r="AL747" s="788" t="n"/>
      <c r="AM747" s="788" t="n"/>
      <c r="AN747" s="788" t="n"/>
      <c r="AO747" s="788" t="n"/>
      <c r="AP747" s="788" t="n"/>
    </row>
    <row r="748" ht="15" customHeight="1" s="789">
      <c r="A748" s="1561" t="n"/>
      <c r="B748" s="1218" t="n"/>
      <c r="C748" s="1219" t="n"/>
      <c r="D748" s="1219" t="n"/>
      <c r="E748" s="1223" t="n"/>
      <c r="F748" s="1219" t="n"/>
      <c r="G748" s="902" t="n"/>
      <c r="H748" s="902" t="n"/>
      <c r="I748" s="1219" t="n"/>
      <c r="J748" s="1219" t="n"/>
      <c r="K748" s="1219" t="n"/>
      <c r="L748" s="1221" t="n"/>
      <c r="M748" s="1221" t="n"/>
      <c r="N748" s="1221" t="n"/>
      <c r="O748" s="1221" t="n"/>
      <c r="P748" s="1221" t="n"/>
      <c r="Q748" s="1221" t="n"/>
      <c r="R748" s="1221" t="n"/>
      <c r="S748" s="1221" t="n"/>
      <c r="T748" s="1221" t="n"/>
      <c r="U748" s="1221" t="n"/>
      <c r="V748" s="1221" t="n"/>
      <c r="W748" s="1221" t="n"/>
      <c r="X748" s="1221" t="n"/>
      <c r="Y748" s="1222" t="n"/>
      <c r="Z748" s="1222" t="n"/>
      <c r="AA748" s="1080" t="n"/>
      <c r="AB748" s="788" t="n"/>
      <c r="AC748" s="788" t="n"/>
      <c r="AD748" s="788" t="n"/>
      <c r="AE748" s="788" t="n"/>
      <c r="AF748" s="788" t="n"/>
      <c r="AG748" s="788" t="n"/>
      <c r="AH748" s="788" t="n"/>
      <c r="AI748" s="788" t="n"/>
      <c r="AJ748" s="788" t="n"/>
      <c r="AK748" s="788" t="n"/>
      <c r="AL748" s="788" t="n"/>
      <c r="AM748" s="788" t="n"/>
      <c r="AN748" s="788" t="n"/>
      <c r="AO748" s="788" t="n"/>
      <c r="AP748" s="788" t="n"/>
    </row>
    <row r="749" ht="15" customHeight="1" s="789">
      <c r="A749" s="1561" t="n"/>
      <c r="B749" s="1218" t="n"/>
      <c r="C749" s="1219" t="n"/>
      <c r="D749" s="1219" t="n"/>
      <c r="E749" s="1223" t="n"/>
      <c r="F749" s="1219" t="n"/>
      <c r="G749" s="902" t="n"/>
      <c r="H749" s="902" t="n"/>
      <c r="I749" s="1219" t="n"/>
      <c r="J749" s="1219" t="n"/>
      <c r="K749" s="1219" t="n"/>
      <c r="L749" s="1221" t="n"/>
      <c r="M749" s="1221" t="n"/>
      <c r="N749" s="1221" t="n"/>
      <c r="O749" s="1221" t="n"/>
      <c r="P749" s="1221" t="n"/>
      <c r="Q749" s="1221" t="n"/>
      <c r="R749" s="1221" t="n"/>
      <c r="S749" s="1221" t="n"/>
      <c r="T749" s="1221" t="n"/>
      <c r="U749" s="1221" t="n"/>
      <c r="V749" s="1221" t="n"/>
      <c r="W749" s="1221" t="n"/>
      <c r="X749" s="1221" t="n"/>
      <c r="Y749" s="1222" t="n"/>
      <c r="Z749" s="1222" t="n"/>
      <c r="AA749" s="1080" t="n"/>
      <c r="AB749" s="788" t="n"/>
      <c r="AC749" s="788" t="n"/>
      <c r="AD749" s="788" t="n"/>
      <c r="AE749" s="788" t="n"/>
      <c r="AF749" s="788" t="n"/>
      <c r="AG749" s="788" t="n"/>
      <c r="AH749" s="788" t="n"/>
      <c r="AI749" s="788" t="n"/>
      <c r="AJ749" s="788" t="n"/>
      <c r="AK749" s="788" t="n"/>
      <c r="AL749" s="788" t="n"/>
      <c r="AM749" s="788" t="n"/>
      <c r="AN749" s="788" t="n"/>
      <c r="AO749" s="788" t="n"/>
      <c r="AP749" s="788" t="n"/>
    </row>
    <row r="750" ht="15" customHeight="1" s="789">
      <c r="A750" s="1561" t="n"/>
      <c r="B750" s="1218" t="n"/>
      <c r="C750" s="1219" t="n"/>
      <c r="D750" s="1219" t="n"/>
      <c r="E750" s="1223" t="n"/>
      <c r="F750" s="1219" t="n"/>
      <c r="G750" s="902" t="n"/>
      <c r="H750" s="902" t="n"/>
      <c r="I750" s="1219" t="n"/>
      <c r="J750" s="1219" t="n"/>
      <c r="K750" s="1219" t="n"/>
      <c r="L750" s="1221" t="n"/>
      <c r="M750" s="1221" t="n"/>
      <c r="N750" s="1221" t="n"/>
      <c r="O750" s="1221" t="n"/>
      <c r="P750" s="1221" t="n"/>
      <c r="Q750" s="1221" t="n"/>
      <c r="R750" s="1221" t="n"/>
      <c r="S750" s="1221" t="n"/>
      <c r="T750" s="1221" t="n"/>
      <c r="U750" s="1221" t="n"/>
      <c r="V750" s="1221" t="n"/>
      <c r="W750" s="1221" t="n"/>
      <c r="X750" s="1221" t="n"/>
      <c r="Y750" s="1222" t="n"/>
      <c r="Z750" s="1222" t="n"/>
      <c r="AA750" s="1080" t="n"/>
      <c r="AB750" s="788" t="n"/>
      <c r="AC750" s="788" t="n"/>
      <c r="AD750" s="788" t="n"/>
      <c r="AE750" s="788" t="n"/>
      <c r="AF750" s="788" t="n"/>
      <c r="AG750" s="788" t="n"/>
      <c r="AH750" s="788" t="n"/>
      <c r="AI750" s="788" t="n"/>
      <c r="AJ750" s="788" t="n"/>
      <c r="AK750" s="788" t="n"/>
      <c r="AL750" s="788" t="n"/>
      <c r="AM750" s="788" t="n"/>
      <c r="AN750" s="788" t="n"/>
      <c r="AO750" s="788" t="n"/>
      <c r="AP750" s="788" t="n"/>
    </row>
    <row r="751" ht="15" customHeight="1" s="789">
      <c r="A751" s="1561" t="n"/>
      <c r="B751" s="1218" t="n"/>
      <c r="C751" s="1219" t="n"/>
      <c r="D751" s="1219" t="n"/>
      <c r="E751" s="1223" t="n"/>
      <c r="F751" s="1219" t="n"/>
      <c r="G751" s="902" t="n"/>
      <c r="H751" s="902" t="n"/>
      <c r="I751" s="1219" t="n"/>
      <c r="J751" s="1219" t="n"/>
      <c r="K751" s="1219" t="n"/>
      <c r="L751" s="1221" t="n"/>
      <c r="M751" s="1221" t="n"/>
      <c r="N751" s="1221" t="n"/>
      <c r="O751" s="1221" t="n"/>
      <c r="P751" s="1221" t="n"/>
      <c r="Q751" s="1221" t="n"/>
      <c r="R751" s="1221" t="n"/>
      <c r="S751" s="1221" t="n"/>
      <c r="T751" s="1221" t="n"/>
      <c r="U751" s="1221" t="n"/>
      <c r="V751" s="1221" t="n"/>
      <c r="W751" s="1221" t="n"/>
      <c r="X751" s="1221" t="n"/>
      <c r="Y751" s="1222" t="n"/>
      <c r="Z751" s="1222" t="n"/>
      <c r="AA751" s="1080" t="n"/>
      <c r="AB751" s="788" t="n"/>
      <c r="AC751" s="788" t="n"/>
      <c r="AD751" s="788" t="n"/>
      <c r="AE751" s="788" t="n"/>
      <c r="AF751" s="788" t="n"/>
      <c r="AG751" s="788" t="n"/>
      <c r="AH751" s="788" t="n"/>
      <c r="AI751" s="788" t="n"/>
      <c r="AJ751" s="788" t="n"/>
      <c r="AK751" s="788" t="n"/>
      <c r="AL751" s="788" t="n"/>
      <c r="AM751" s="788" t="n"/>
      <c r="AN751" s="788" t="n"/>
      <c r="AO751" s="788" t="n"/>
      <c r="AP751" s="788" t="n"/>
    </row>
    <row r="752" ht="15" customHeight="1" s="789">
      <c r="A752" s="1561" t="n"/>
      <c r="B752" s="1218" t="n"/>
      <c r="C752" s="1219" t="n"/>
      <c r="D752" s="1219" t="n"/>
      <c r="E752" s="1223" t="n"/>
      <c r="F752" s="1219" t="n"/>
      <c r="G752" s="902" t="n"/>
      <c r="H752" s="902" t="n"/>
      <c r="I752" s="1219" t="n"/>
      <c r="J752" s="1219" t="n"/>
      <c r="K752" s="1219" t="n"/>
      <c r="L752" s="1221" t="n"/>
      <c r="M752" s="1221" t="n"/>
      <c r="N752" s="1221" t="n"/>
      <c r="O752" s="1221" t="n"/>
      <c r="P752" s="1221" t="n"/>
      <c r="Q752" s="1221" t="n"/>
      <c r="R752" s="1221" t="n"/>
      <c r="S752" s="1221" t="n"/>
      <c r="T752" s="1221" t="n"/>
      <c r="U752" s="1221" t="n"/>
      <c r="V752" s="1221" t="n"/>
      <c r="W752" s="1221" t="n"/>
      <c r="X752" s="1221" t="n"/>
      <c r="Y752" s="1222" t="n"/>
      <c r="Z752" s="1222" t="n"/>
      <c r="AA752" s="1080" t="n"/>
      <c r="AB752" s="788" t="n"/>
      <c r="AC752" s="788" t="n"/>
      <c r="AD752" s="788" t="n"/>
      <c r="AE752" s="788" t="n"/>
      <c r="AF752" s="788" t="n"/>
      <c r="AG752" s="788" t="n"/>
      <c r="AH752" s="788" t="n"/>
      <c r="AI752" s="788" t="n"/>
      <c r="AJ752" s="788" t="n"/>
      <c r="AK752" s="788" t="n"/>
      <c r="AL752" s="788" t="n"/>
      <c r="AM752" s="788" t="n"/>
      <c r="AN752" s="788" t="n"/>
      <c r="AO752" s="788" t="n"/>
      <c r="AP752" s="788" t="n"/>
    </row>
    <row r="753" ht="15" customHeight="1" s="789">
      <c r="A753" s="1561" t="n"/>
      <c r="B753" s="1218" t="n"/>
      <c r="C753" s="1219" t="n"/>
      <c r="D753" s="1219" t="n"/>
      <c r="E753" s="1223" t="n"/>
      <c r="F753" s="1219" t="n"/>
      <c r="G753" s="902" t="n"/>
      <c r="H753" s="902" t="n"/>
      <c r="I753" s="1219" t="n"/>
      <c r="J753" s="1219" t="n"/>
      <c r="K753" s="1219" t="n"/>
      <c r="L753" s="1221" t="n"/>
      <c r="M753" s="1221" t="n"/>
      <c r="N753" s="1221" t="n"/>
      <c r="O753" s="1221" t="n"/>
      <c r="P753" s="1221" t="n"/>
      <c r="Q753" s="1221" t="n"/>
      <c r="R753" s="1221" t="n"/>
      <c r="S753" s="1221" t="n"/>
      <c r="T753" s="1221" t="n"/>
      <c r="U753" s="1221" t="n"/>
      <c r="V753" s="1221" t="n"/>
      <c r="W753" s="1221" t="n"/>
      <c r="X753" s="1221" t="n"/>
      <c r="Y753" s="1222" t="n"/>
      <c r="Z753" s="1222" t="n"/>
      <c r="AA753" s="1080" t="n"/>
      <c r="AB753" s="788" t="n"/>
      <c r="AC753" s="788" t="n"/>
      <c r="AD753" s="788" t="n"/>
      <c r="AE753" s="788" t="n"/>
      <c r="AF753" s="788" t="n"/>
      <c r="AG753" s="788" t="n"/>
      <c r="AH753" s="788" t="n"/>
      <c r="AI753" s="788" t="n"/>
      <c r="AJ753" s="788" t="n"/>
      <c r="AK753" s="788" t="n"/>
      <c r="AL753" s="788" t="n"/>
      <c r="AM753" s="788" t="n"/>
      <c r="AN753" s="788" t="n"/>
      <c r="AO753" s="788" t="n"/>
      <c r="AP753" s="788" t="n"/>
    </row>
    <row r="754" ht="15" customHeight="1" s="789">
      <c r="A754" s="1561" t="n"/>
      <c r="B754" s="1218" t="n"/>
      <c r="C754" s="1219" t="n"/>
      <c r="D754" s="1219" t="n"/>
      <c r="E754" s="1223" t="n"/>
      <c r="F754" s="1219" t="n"/>
      <c r="G754" s="902" t="n"/>
      <c r="H754" s="902" t="n"/>
      <c r="I754" s="1219" t="n"/>
      <c r="J754" s="1219" t="n"/>
      <c r="K754" s="1219" t="n"/>
      <c r="L754" s="1221" t="n"/>
      <c r="M754" s="1221" t="n"/>
      <c r="N754" s="1221" t="n"/>
      <c r="O754" s="1221" t="n"/>
      <c r="P754" s="1221" t="n"/>
      <c r="Q754" s="1221" t="n"/>
      <c r="R754" s="1221" t="n"/>
      <c r="S754" s="1221" t="n"/>
      <c r="T754" s="1221" t="n"/>
      <c r="U754" s="1221" t="n"/>
      <c r="V754" s="1221" t="n"/>
      <c r="W754" s="1221" t="n"/>
      <c r="X754" s="1221" t="n"/>
      <c r="Y754" s="1222" t="n"/>
      <c r="Z754" s="1222" t="n"/>
      <c r="AA754" s="1080" t="n"/>
      <c r="AB754" s="788" t="n"/>
      <c r="AC754" s="788" t="n"/>
      <c r="AD754" s="788" t="n"/>
      <c r="AE754" s="788" t="n"/>
      <c r="AF754" s="788" t="n"/>
      <c r="AG754" s="788" t="n"/>
      <c r="AH754" s="788" t="n"/>
      <c r="AI754" s="788" t="n"/>
      <c r="AJ754" s="788" t="n"/>
      <c r="AK754" s="788" t="n"/>
      <c r="AL754" s="788" t="n"/>
      <c r="AM754" s="788" t="n"/>
      <c r="AN754" s="788" t="n"/>
      <c r="AO754" s="788" t="n"/>
      <c r="AP754" s="788" t="n"/>
    </row>
    <row r="755" ht="15" customHeight="1" s="789">
      <c r="A755" s="1561" t="n"/>
      <c r="B755" s="1218" t="n"/>
      <c r="C755" s="1219" t="n"/>
      <c r="D755" s="1219" t="n"/>
      <c r="E755" s="1223" t="n"/>
      <c r="F755" s="1219" t="n"/>
      <c r="G755" s="902" t="n"/>
      <c r="H755" s="902" t="n"/>
      <c r="I755" s="1219" t="n"/>
      <c r="J755" s="1219" t="n"/>
      <c r="K755" s="1219" t="n"/>
      <c r="L755" s="1221" t="n"/>
      <c r="M755" s="1221" t="n"/>
      <c r="N755" s="1221" t="n"/>
      <c r="O755" s="1221" t="n"/>
      <c r="P755" s="1221" t="n"/>
      <c r="Q755" s="1221" t="n"/>
      <c r="R755" s="1221" t="n"/>
      <c r="S755" s="1221" t="n"/>
      <c r="T755" s="1221" t="n"/>
      <c r="U755" s="1221" t="n"/>
      <c r="V755" s="1221" t="n"/>
      <c r="W755" s="1221" t="n"/>
      <c r="X755" s="1221" t="n"/>
      <c r="Y755" s="1222" t="n"/>
      <c r="Z755" s="1222" t="n"/>
      <c r="AA755" s="1080" t="n"/>
      <c r="AB755" s="788" t="n"/>
      <c r="AC755" s="788" t="n"/>
      <c r="AD755" s="788" t="n"/>
      <c r="AE755" s="788" t="n"/>
      <c r="AF755" s="788" t="n"/>
      <c r="AG755" s="788" t="n"/>
      <c r="AH755" s="788" t="n"/>
      <c r="AI755" s="788" t="n"/>
      <c r="AJ755" s="788" t="n"/>
      <c r="AK755" s="788" t="n"/>
      <c r="AL755" s="788" t="n"/>
      <c r="AM755" s="788" t="n"/>
      <c r="AN755" s="788" t="n"/>
      <c r="AO755" s="788" t="n"/>
      <c r="AP755" s="788" t="n"/>
    </row>
    <row r="756" ht="15" customHeight="1" s="789">
      <c r="A756" s="1561" t="n"/>
      <c r="B756" s="1218" t="n"/>
      <c r="C756" s="1219" t="n"/>
      <c r="D756" s="1219" t="n"/>
      <c r="E756" s="1223" t="n"/>
      <c r="F756" s="1219" t="n"/>
      <c r="G756" s="902" t="n"/>
      <c r="H756" s="902" t="n"/>
      <c r="I756" s="1219" t="n"/>
      <c r="J756" s="1219" t="n"/>
      <c r="K756" s="1219" t="n"/>
      <c r="L756" s="1221" t="n"/>
      <c r="M756" s="1221" t="n"/>
      <c r="N756" s="1221" t="n"/>
      <c r="O756" s="1221" t="n"/>
      <c r="P756" s="1221" t="n"/>
      <c r="Q756" s="1221" t="n"/>
      <c r="R756" s="1221" t="n"/>
      <c r="S756" s="1221" t="n"/>
      <c r="T756" s="1221" t="n"/>
      <c r="U756" s="1221" t="n"/>
      <c r="V756" s="1221" t="n"/>
      <c r="W756" s="1221" t="n"/>
      <c r="X756" s="1221" t="n"/>
      <c r="Y756" s="1222" t="n"/>
      <c r="Z756" s="1222" t="n"/>
      <c r="AA756" s="1080" t="n"/>
      <c r="AB756" s="788" t="n"/>
      <c r="AC756" s="788" t="n"/>
      <c r="AD756" s="788" t="n"/>
      <c r="AE756" s="788" t="n"/>
      <c r="AF756" s="788" t="n"/>
      <c r="AG756" s="788" t="n"/>
      <c r="AH756" s="788" t="n"/>
      <c r="AI756" s="788" t="n"/>
      <c r="AJ756" s="788" t="n"/>
      <c r="AK756" s="788" t="n"/>
      <c r="AL756" s="788" t="n"/>
      <c r="AM756" s="788" t="n"/>
      <c r="AN756" s="788" t="n"/>
      <c r="AO756" s="788" t="n"/>
      <c r="AP756" s="788" t="n"/>
    </row>
    <row r="757" ht="15" customHeight="1" s="789">
      <c r="A757" s="1561" t="n"/>
      <c r="B757" s="1218" t="n"/>
      <c r="C757" s="1219" t="n"/>
      <c r="D757" s="1219" t="n"/>
      <c r="E757" s="1223" t="n"/>
      <c r="F757" s="1219" t="n"/>
      <c r="G757" s="902" t="n"/>
      <c r="H757" s="902" t="n"/>
      <c r="I757" s="1219" t="n"/>
      <c r="J757" s="1219" t="n"/>
      <c r="K757" s="1219" t="n"/>
      <c r="L757" s="1221" t="n"/>
      <c r="M757" s="1221" t="n"/>
      <c r="N757" s="1221" t="n"/>
      <c r="O757" s="1221" t="n"/>
      <c r="P757" s="1221" t="n"/>
      <c r="Q757" s="1221" t="n"/>
      <c r="R757" s="1221" t="n"/>
      <c r="S757" s="1221" t="n"/>
      <c r="T757" s="1221" t="n"/>
      <c r="U757" s="1221" t="n"/>
      <c r="V757" s="1221" t="n"/>
      <c r="W757" s="1221" t="n"/>
      <c r="X757" s="1221" t="n"/>
      <c r="Y757" s="1222" t="n"/>
      <c r="Z757" s="1222" t="n"/>
      <c r="AA757" s="1080" t="n"/>
      <c r="AB757" s="788" t="n"/>
      <c r="AC757" s="788" t="n"/>
      <c r="AD757" s="788" t="n"/>
      <c r="AE757" s="788" t="n"/>
      <c r="AF757" s="788" t="n"/>
      <c r="AG757" s="788" t="n"/>
      <c r="AH757" s="788" t="n"/>
      <c r="AI757" s="788" t="n"/>
      <c r="AJ757" s="788" t="n"/>
      <c r="AK757" s="788" t="n"/>
      <c r="AL757" s="788" t="n"/>
      <c r="AM757" s="788" t="n"/>
      <c r="AN757" s="788" t="n"/>
      <c r="AO757" s="788" t="n"/>
      <c r="AP757" s="788" t="n"/>
    </row>
    <row r="758" ht="15" customHeight="1" s="789">
      <c r="A758" s="1561" t="n"/>
      <c r="B758" s="1218" t="n"/>
      <c r="C758" s="1219" t="n"/>
      <c r="D758" s="1219" t="n"/>
      <c r="E758" s="1223" t="n"/>
      <c r="F758" s="1219" t="n"/>
      <c r="G758" s="902" t="n"/>
      <c r="H758" s="902" t="n"/>
      <c r="I758" s="1219" t="n"/>
      <c r="J758" s="1219" t="n"/>
      <c r="K758" s="1219" t="n"/>
      <c r="L758" s="1221" t="n"/>
      <c r="M758" s="1221" t="n"/>
      <c r="N758" s="1221" t="n"/>
      <c r="O758" s="1221" t="n"/>
      <c r="P758" s="1221" t="n"/>
      <c r="Q758" s="1221" t="n"/>
      <c r="R758" s="1221" t="n"/>
      <c r="S758" s="1221" t="n"/>
      <c r="T758" s="1221" t="n"/>
      <c r="U758" s="1221" t="n"/>
      <c r="V758" s="1221" t="n"/>
      <c r="W758" s="1221" t="n"/>
      <c r="X758" s="1221" t="n"/>
      <c r="Y758" s="1222" t="n"/>
      <c r="Z758" s="1222" t="n"/>
      <c r="AA758" s="1080" t="n"/>
      <c r="AB758" s="788" t="n"/>
      <c r="AC758" s="788" t="n"/>
      <c r="AD758" s="788" t="n"/>
      <c r="AE758" s="788" t="n"/>
      <c r="AF758" s="788" t="n"/>
      <c r="AG758" s="788" t="n"/>
      <c r="AH758" s="788" t="n"/>
      <c r="AI758" s="788" t="n"/>
      <c r="AJ758" s="788" t="n"/>
      <c r="AK758" s="788" t="n"/>
      <c r="AL758" s="788" t="n"/>
      <c r="AM758" s="788" t="n"/>
      <c r="AN758" s="788" t="n"/>
      <c r="AO758" s="788" t="n"/>
      <c r="AP758" s="788" t="n"/>
    </row>
    <row r="759" ht="15" customHeight="1" s="789">
      <c r="A759" s="1561" t="n"/>
      <c r="B759" s="1218" t="n"/>
      <c r="C759" s="1219" t="n"/>
      <c r="D759" s="1219" t="n"/>
      <c r="E759" s="1223" t="n"/>
      <c r="F759" s="1219" t="n"/>
      <c r="G759" s="902" t="n"/>
      <c r="H759" s="902" t="n"/>
      <c r="I759" s="1219" t="n"/>
      <c r="J759" s="1219" t="n"/>
      <c r="K759" s="1219" t="n"/>
      <c r="L759" s="1221" t="n"/>
      <c r="M759" s="1221" t="n"/>
      <c r="N759" s="1221" t="n"/>
      <c r="O759" s="1221" t="n"/>
      <c r="P759" s="1221" t="n"/>
      <c r="Q759" s="1221" t="n"/>
      <c r="R759" s="1221" t="n"/>
      <c r="S759" s="1221" t="n"/>
      <c r="T759" s="1221" t="n"/>
      <c r="U759" s="1221" t="n"/>
      <c r="V759" s="1221" t="n"/>
      <c r="W759" s="1221" t="n"/>
      <c r="X759" s="1221" t="n"/>
      <c r="Y759" s="1222" t="n"/>
      <c r="Z759" s="1222" t="n"/>
      <c r="AA759" s="1080" t="n"/>
      <c r="AB759" s="788" t="n"/>
      <c r="AC759" s="788" t="n"/>
      <c r="AD759" s="788" t="n"/>
      <c r="AE759" s="788" t="n"/>
      <c r="AF759" s="788" t="n"/>
      <c r="AG759" s="788" t="n"/>
      <c r="AH759" s="788" t="n"/>
      <c r="AI759" s="788" t="n"/>
      <c r="AJ759" s="788" t="n"/>
      <c r="AK759" s="788" t="n"/>
      <c r="AL759" s="788" t="n"/>
      <c r="AM759" s="788" t="n"/>
      <c r="AN759" s="788" t="n"/>
      <c r="AO759" s="788" t="n"/>
      <c r="AP759" s="788" t="n"/>
    </row>
    <row r="760" ht="15" customHeight="1" s="789">
      <c r="A760" s="1561" t="n"/>
      <c r="B760" s="1218" t="n"/>
      <c r="C760" s="1219" t="n"/>
      <c r="D760" s="1219" t="n"/>
      <c r="E760" s="1223" t="n"/>
      <c r="F760" s="1219" t="n"/>
      <c r="G760" s="902" t="n"/>
      <c r="H760" s="902" t="n"/>
      <c r="I760" s="1219" t="n"/>
      <c r="J760" s="1219" t="n"/>
      <c r="K760" s="1219" t="n"/>
      <c r="L760" s="1221" t="n"/>
      <c r="M760" s="1221" t="n"/>
      <c r="N760" s="1221" t="n"/>
      <c r="O760" s="1221" t="n"/>
      <c r="P760" s="1221" t="n"/>
      <c r="Q760" s="1221" t="n"/>
      <c r="R760" s="1221" t="n"/>
      <c r="S760" s="1221" t="n"/>
      <c r="T760" s="1221" t="n"/>
      <c r="U760" s="1221" t="n"/>
      <c r="V760" s="1221" t="n"/>
      <c r="W760" s="1221" t="n"/>
      <c r="X760" s="1221" t="n"/>
      <c r="Y760" s="1222" t="n"/>
      <c r="Z760" s="1222" t="n"/>
      <c r="AA760" s="1080" t="n"/>
      <c r="AB760" s="788" t="n"/>
      <c r="AC760" s="788" t="n"/>
      <c r="AD760" s="788" t="n"/>
      <c r="AE760" s="788" t="n"/>
      <c r="AF760" s="788" t="n"/>
      <c r="AG760" s="788" t="n"/>
      <c r="AH760" s="788" t="n"/>
      <c r="AI760" s="788" t="n"/>
      <c r="AJ760" s="788" t="n"/>
      <c r="AK760" s="788" t="n"/>
      <c r="AL760" s="788" t="n"/>
      <c r="AM760" s="788" t="n"/>
      <c r="AN760" s="788" t="n"/>
      <c r="AO760" s="788" t="n"/>
      <c r="AP760" s="788" t="n"/>
    </row>
    <row r="761" ht="15" customHeight="1" s="789">
      <c r="A761" s="1561" t="n"/>
      <c r="B761" s="1218" t="n"/>
      <c r="C761" s="1219" t="n"/>
      <c r="D761" s="1219" t="n"/>
      <c r="E761" s="1223" t="n"/>
      <c r="F761" s="1219" t="n"/>
      <c r="G761" s="902" t="n"/>
      <c r="H761" s="902" t="n"/>
      <c r="I761" s="1219" t="n"/>
      <c r="J761" s="1219" t="n"/>
      <c r="K761" s="1219" t="n"/>
      <c r="L761" s="1221" t="n"/>
      <c r="M761" s="1221" t="n"/>
      <c r="N761" s="1221" t="n"/>
      <c r="O761" s="1221" t="n"/>
      <c r="P761" s="1221" t="n"/>
      <c r="Q761" s="1221" t="n"/>
      <c r="R761" s="1221" t="n"/>
      <c r="S761" s="1221" t="n"/>
      <c r="T761" s="1221" t="n"/>
      <c r="U761" s="1221" t="n"/>
      <c r="V761" s="1221" t="n"/>
      <c r="W761" s="1221" t="n"/>
      <c r="X761" s="1221" t="n"/>
      <c r="Y761" s="1222" t="n"/>
      <c r="Z761" s="1222" t="n"/>
      <c r="AA761" s="1080" t="n"/>
      <c r="AB761" s="788" t="n"/>
      <c r="AC761" s="788" t="n"/>
      <c r="AD761" s="788" t="n"/>
      <c r="AE761" s="788" t="n"/>
      <c r="AF761" s="788" t="n"/>
      <c r="AG761" s="788" t="n"/>
      <c r="AH761" s="788" t="n"/>
      <c r="AI761" s="788" t="n"/>
      <c r="AJ761" s="788" t="n"/>
      <c r="AK761" s="788" t="n"/>
      <c r="AL761" s="788" t="n"/>
      <c r="AM761" s="788" t="n"/>
      <c r="AN761" s="788" t="n"/>
      <c r="AO761" s="788" t="n"/>
      <c r="AP761" s="788" t="n"/>
    </row>
    <row r="762" ht="15" customHeight="1" s="789">
      <c r="A762" s="1561" t="n"/>
      <c r="B762" s="1218" t="n"/>
      <c r="C762" s="1219" t="n"/>
      <c r="D762" s="1219" t="n"/>
      <c r="E762" s="1223" t="n"/>
      <c r="F762" s="1219" t="n"/>
      <c r="G762" s="902" t="n"/>
      <c r="H762" s="902" t="n"/>
      <c r="I762" s="1219" t="n"/>
      <c r="J762" s="1219" t="n"/>
      <c r="K762" s="1219" t="n"/>
      <c r="L762" s="1221" t="n"/>
      <c r="M762" s="1221" t="n"/>
      <c r="N762" s="1221" t="n"/>
      <c r="O762" s="1221" t="n"/>
      <c r="P762" s="1221" t="n"/>
      <c r="Q762" s="1221" t="n"/>
      <c r="R762" s="1221" t="n"/>
      <c r="S762" s="1221" t="n"/>
      <c r="T762" s="1221" t="n"/>
      <c r="U762" s="1221" t="n"/>
      <c r="V762" s="1221" t="n"/>
      <c r="W762" s="1221" t="n"/>
      <c r="X762" s="1221" t="n"/>
      <c r="Y762" s="1222" t="n"/>
      <c r="Z762" s="1222" t="n"/>
      <c r="AA762" s="1080" t="n"/>
      <c r="AB762" s="788" t="n"/>
      <c r="AC762" s="788" t="n"/>
      <c r="AD762" s="788" t="n"/>
      <c r="AE762" s="788" t="n"/>
      <c r="AF762" s="788" t="n"/>
      <c r="AG762" s="788" t="n"/>
      <c r="AH762" s="788" t="n"/>
      <c r="AI762" s="788" t="n"/>
      <c r="AJ762" s="788" t="n"/>
      <c r="AK762" s="788" t="n"/>
      <c r="AL762" s="788" t="n"/>
      <c r="AM762" s="788" t="n"/>
      <c r="AN762" s="788" t="n"/>
      <c r="AO762" s="788" t="n"/>
      <c r="AP762" s="788" t="n"/>
    </row>
    <row r="763" ht="15" customHeight="1" s="789">
      <c r="A763" s="1561" t="n"/>
      <c r="B763" s="1218" t="n"/>
      <c r="C763" s="1219" t="n"/>
      <c r="D763" s="1219" t="n"/>
      <c r="E763" s="1223" t="n"/>
      <c r="F763" s="1219" t="n"/>
      <c r="G763" s="902" t="n"/>
      <c r="H763" s="902" t="n"/>
      <c r="I763" s="1219" t="n"/>
      <c r="J763" s="1219" t="n"/>
      <c r="K763" s="1219" t="n"/>
      <c r="L763" s="1221" t="n"/>
      <c r="M763" s="1221" t="n"/>
      <c r="N763" s="1221" t="n"/>
      <c r="O763" s="1221" t="n"/>
      <c r="P763" s="1221" t="n"/>
      <c r="Q763" s="1221" t="n"/>
      <c r="R763" s="1221" t="n"/>
      <c r="S763" s="1221" t="n"/>
      <c r="T763" s="1221" t="n"/>
      <c r="U763" s="1221" t="n"/>
      <c r="V763" s="1221" t="n"/>
      <c r="W763" s="1221" t="n"/>
      <c r="X763" s="1221" t="n"/>
      <c r="Y763" s="1222" t="n"/>
      <c r="Z763" s="1222" t="n"/>
      <c r="AA763" s="1080" t="n"/>
      <c r="AB763" s="788" t="n"/>
      <c r="AC763" s="788" t="n"/>
      <c r="AD763" s="788" t="n"/>
      <c r="AE763" s="788" t="n"/>
      <c r="AF763" s="788" t="n"/>
      <c r="AG763" s="788" t="n"/>
      <c r="AH763" s="788" t="n"/>
      <c r="AI763" s="788" t="n"/>
      <c r="AJ763" s="788" t="n"/>
      <c r="AK763" s="788" t="n"/>
      <c r="AL763" s="788" t="n"/>
      <c r="AM763" s="788" t="n"/>
      <c r="AN763" s="788" t="n"/>
      <c r="AO763" s="788" t="n"/>
      <c r="AP763" s="788" t="n"/>
    </row>
    <row r="764" ht="15" customHeight="1" s="789">
      <c r="A764" s="1561" t="n"/>
      <c r="B764" s="1218" t="n"/>
      <c r="C764" s="1219" t="n"/>
      <c r="D764" s="1219" t="n"/>
      <c r="E764" s="1223" t="n"/>
      <c r="F764" s="1219" t="n"/>
      <c r="G764" s="902" t="n"/>
      <c r="H764" s="902" t="n"/>
      <c r="I764" s="1219" t="n"/>
      <c r="J764" s="1219" t="n"/>
      <c r="K764" s="1219" t="n"/>
      <c r="L764" s="1221" t="n"/>
      <c r="M764" s="1221" t="n"/>
      <c r="N764" s="1221" t="n"/>
      <c r="O764" s="1221" t="n"/>
      <c r="P764" s="1221" t="n"/>
      <c r="Q764" s="1221" t="n"/>
      <c r="R764" s="1221" t="n"/>
      <c r="S764" s="1221" t="n"/>
      <c r="T764" s="1221" t="n"/>
      <c r="U764" s="1221" t="n"/>
      <c r="V764" s="1221" t="n"/>
      <c r="W764" s="1221" t="n"/>
      <c r="X764" s="1221" t="n"/>
      <c r="Y764" s="1222" t="n"/>
      <c r="Z764" s="1222" t="n"/>
      <c r="AA764" s="1080" t="n"/>
      <c r="AB764" s="788" t="n"/>
      <c r="AC764" s="788" t="n"/>
      <c r="AD764" s="788" t="n"/>
      <c r="AE764" s="788" t="n"/>
      <c r="AF764" s="788" t="n"/>
      <c r="AG764" s="788" t="n"/>
      <c r="AH764" s="788" t="n"/>
      <c r="AI764" s="788" t="n"/>
      <c r="AJ764" s="788" t="n"/>
      <c r="AK764" s="788" t="n"/>
      <c r="AL764" s="788" t="n"/>
      <c r="AM764" s="788" t="n"/>
      <c r="AN764" s="788" t="n"/>
      <c r="AO764" s="788" t="n"/>
      <c r="AP764" s="788" t="n"/>
    </row>
    <row r="765" ht="15" customHeight="1" s="789">
      <c r="A765" s="1561" t="n"/>
      <c r="B765" s="1218" t="n"/>
      <c r="C765" s="1219" t="n"/>
      <c r="D765" s="1219" t="n"/>
      <c r="E765" s="1223" t="n"/>
      <c r="F765" s="1219" t="n"/>
      <c r="G765" s="902" t="n"/>
      <c r="H765" s="902" t="n"/>
      <c r="I765" s="1219" t="n"/>
      <c r="J765" s="1219" t="n"/>
      <c r="K765" s="1219" t="n"/>
      <c r="L765" s="1221" t="n"/>
      <c r="M765" s="1221" t="n"/>
      <c r="N765" s="1221" t="n"/>
      <c r="O765" s="1221" t="n"/>
      <c r="P765" s="1221" t="n"/>
      <c r="Q765" s="1221" t="n"/>
      <c r="R765" s="1221" t="n"/>
      <c r="S765" s="1221" t="n"/>
      <c r="T765" s="1221" t="n"/>
      <c r="U765" s="1221" t="n"/>
      <c r="V765" s="1221" t="n"/>
      <c r="W765" s="1221" t="n"/>
      <c r="X765" s="1221" t="n"/>
      <c r="Y765" s="1222" t="n"/>
      <c r="Z765" s="1222" t="n"/>
      <c r="AA765" s="1080" t="n"/>
      <c r="AB765" s="788" t="n"/>
      <c r="AC765" s="788" t="n"/>
      <c r="AD765" s="788" t="n"/>
      <c r="AE765" s="788" t="n"/>
      <c r="AF765" s="788" t="n"/>
      <c r="AG765" s="788" t="n"/>
      <c r="AH765" s="788" t="n"/>
      <c r="AI765" s="788" t="n"/>
      <c r="AJ765" s="788" t="n"/>
      <c r="AK765" s="788" t="n"/>
      <c r="AL765" s="788" t="n"/>
      <c r="AM765" s="788" t="n"/>
      <c r="AN765" s="788" t="n"/>
      <c r="AO765" s="788" t="n"/>
      <c r="AP765" s="788" t="n"/>
    </row>
    <row r="766" ht="15" customHeight="1" s="789">
      <c r="A766" s="1561" t="n"/>
      <c r="B766" s="1218" t="n"/>
      <c r="C766" s="1219" t="n"/>
      <c r="D766" s="1219" t="n"/>
      <c r="E766" s="1223" t="n"/>
      <c r="F766" s="1219" t="n"/>
      <c r="G766" s="902" t="n"/>
      <c r="H766" s="902" t="n"/>
      <c r="I766" s="1219" t="n"/>
      <c r="J766" s="1219" t="n"/>
      <c r="K766" s="1219" t="n"/>
      <c r="L766" s="1221" t="n"/>
      <c r="M766" s="1221" t="n"/>
      <c r="N766" s="1221" t="n"/>
      <c r="O766" s="1221" t="n"/>
      <c r="P766" s="1221" t="n"/>
      <c r="Q766" s="1221" t="n"/>
      <c r="R766" s="1221" t="n"/>
      <c r="S766" s="1221" t="n"/>
      <c r="T766" s="1221" t="n"/>
      <c r="U766" s="1221" t="n"/>
      <c r="V766" s="1221" t="n"/>
      <c r="W766" s="1221" t="n"/>
      <c r="X766" s="1221" t="n"/>
      <c r="Y766" s="1222" t="n"/>
      <c r="Z766" s="1222" t="n"/>
      <c r="AA766" s="1080" t="n"/>
      <c r="AB766" s="788" t="n"/>
      <c r="AC766" s="788" t="n"/>
      <c r="AD766" s="788" t="n"/>
      <c r="AE766" s="788" t="n"/>
      <c r="AF766" s="788" t="n"/>
      <c r="AG766" s="788" t="n"/>
      <c r="AH766" s="788" t="n"/>
      <c r="AI766" s="788" t="n"/>
      <c r="AJ766" s="788" t="n"/>
      <c r="AK766" s="788" t="n"/>
      <c r="AL766" s="788" t="n"/>
      <c r="AM766" s="788" t="n"/>
      <c r="AN766" s="788" t="n"/>
      <c r="AO766" s="788" t="n"/>
      <c r="AP766" s="788" t="n"/>
    </row>
    <row r="767" ht="15" customHeight="1" s="789">
      <c r="A767" s="1561" t="n"/>
      <c r="B767" s="1218" t="n"/>
      <c r="C767" s="1219" t="n"/>
      <c r="D767" s="1219" t="n"/>
      <c r="E767" s="1223" t="n"/>
      <c r="F767" s="1219" t="n"/>
      <c r="G767" s="902" t="n"/>
      <c r="H767" s="902" t="n"/>
      <c r="I767" s="1219" t="n"/>
      <c r="J767" s="1219" t="n"/>
      <c r="K767" s="1219" t="n"/>
      <c r="L767" s="1221" t="n"/>
      <c r="M767" s="1221" t="n"/>
      <c r="N767" s="1221" t="n"/>
      <c r="O767" s="1221" t="n"/>
      <c r="P767" s="1221" t="n"/>
      <c r="Q767" s="1221" t="n"/>
      <c r="R767" s="1221" t="n"/>
      <c r="S767" s="1221" t="n"/>
      <c r="T767" s="1221" t="n"/>
      <c r="U767" s="1221" t="n"/>
      <c r="V767" s="1221" t="n"/>
      <c r="W767" s="1221" t="n"/>
      <c r="X767" s="1221" t="n"/>
      <c r="Y767" s="1222" t="n"/>
      <c r="Z767" s="1222" t="n"/>
      <c r="AA767" s="1080" t="n"/>
      <c r="AB767" s="788" t="n"/>
      <c r="AC767" s="788" t="n"/>
      <c r="AD767" s="788" t="n"/>
      <c r="AE767" s="788" t="n"/>
      <c r="AF767" s="788" t="n"/>
      <c r="AG767" s="788" t="n"/>
      <c r="AH767" s="788" t="n"/>
      <c r="AI767" s="788" t="n"/>
      <c r="AJ767" s="788" t="n"/>
      <c r="AK767" s="788" t="n"/>
      <c r="AL767" s="788" t="n"/>
      <c r="AM767" s="788" t="n"/>
      <c r="AN767" s="788" t="n"/>
      <c r="AO767" s="788" t="n"/>
      <c r="AP767" s="788" t="n"/>
    </row>
    <row r="768" ht="15" customHeight="1" s="789">
      <c r="A768" s="1561" t="n"/>
      <c r="B768" s="1218" t="n"/>
      <c r="C768" s="1219" t="n"/>
      <c r="D768" s="1219" t="n"/>
      <c r="E768" s="1223" t="n"/>
      <c r="F768" s="1219" t="n"/>
      <c r="G768" s="902" t="n"/>
      <c r="H768" s="902" t="n"/>
      <c r="I768" s="1219" t="n"/>
      <c r="J768" s="1219" t="n"/>
      <c r="K768" s="1219" t="n"/>
      <c r="L768" s="1221" t="n"/>
      <c r="M768" s="1221" t="n"/>
      <c r="N768" s="1221" t="n"/>
      <c r="O768" s="1221" t="n"/>
      <c r="P768" s="1221" t="n"/>
      <c r="Q768" s="1221" t="n"/>
      <c r="R768" s="1221" t="n"/>
      <c r="S768" s="1221" t="n"/>
      <c r="T768" s="1221" t="n"/>
      <c r="U768" s="1221" t="n"/>
      <c r="V768" s="1221" t="n"/>
      <c r="W768" s="1221" t="n"/>
      <c r="X768" s="1221" t="n"/>
      <c r="Y768" s="1222" t="n"/>
      <c r="Z768" s="1222" t="n"/>
      <c r="AA768" s="1080" t="n"/>
      <c r="AB768" s="788" t="n"/>
      <c r="AC768" s="788" t="n"/>
      <c r="AD768" s="788" t="n"/>
      <c r="AE768" s="788" t="n"/>
      <c r="AF768" s="788" t="n"/>
      <c r="AG768" s="788" t="n"/>
      <c r="AH768" s="788" t="n"/>
      <c r="AI768" s="788" t="n"/>
      <c r="AJ768" s="788" t="n"/>
      <c r="AK768" s="788" t="n"/>
      <c r="AL768" s="788" t="n"/>
      <c r="AM768" s="788" t="n"/>
      <c r="AN768" s="788" t="n"/>
      <c r="AO768" s="788" t="n"/>
      <c r="AP768" s="788" t="n"/>
    </row>
    <row r="769" ht="15" customHeight="1" s="789">
      <c r="A769" s="1561" t="n"/>
      <c r="B769" s="1218" t="n"/>
      <c r="C769" s="1219" t="n"/>
      <c r="D769" s="1219" t="n"/>
      <c r="E769" s="1223" t="n"/>
      <c r="F769" s="1219" t="n"/>
      <c r="G769" s="902" t="n"/>
      <c r="H769" s="902" t="n"/>
      <c r="I769" s="1219" t="n"/>
      <c r="J769" s="1219" t="n"/>
      <c r="K769" s="1219" t="n"/>
      <c r="L769" s="1221" t="n"/>
      <c r="M769" s="1221" t="n"/>
      <c r="N769" s="1221" t="n"/>
      <c r="O769" s="1221" t="n"/>
      <c r="P769" s="1221" t="n"/>
      <c r="Q769" s="1221" t="n"/>
      <c r="R769" s="1221" t="n"/>
      <c r="S769" s="1221" t="n"/>
      <c r="T769" s="1221" t="n"/>
      <c r="U769" s="1221" t="n"/>
      <c r="V769" s="1221" t="n"/>
      <c r="W769" s="1221" t="n"/>
      <c r="X769" s="1221" t="n"/>
      <c r="Y769" s="1222" t="n"/>
      <c r="Z769" s="1222" t="n"/>
      <c r="AA769" s="1080" t="n"/>
      <c r="AB769" s="788" t="n"/>
      <c r="AC769" s="788" t="n"/>
      <c r="AD769" s="788" t="n"/>
      <c r="AE769" s="788" t="n"/>
      <c r="AF769" s="788" t="n"/>
      <c r="AG769" s="788" t="n"/>
      <c r="AH769" s="788" t="n"/>
      <c r="AI769" s="788" t="n"/>
      <c r="AJ769" s="788" t="n"/>
      <c r="AK769" s="788" t="n"/>
      <c r="AL769" s="788" t="n"/>
      <c r="AM769" s="788" t="n"/>
      <c r="AN769" s="788" t="n"/>
      <c r="AO769" s="788" t="n"/>
      <c r="AP769" s="788" t="n"/>
    </row>
    <row r="770" ht="15" customHeight="1" s="789">
      <c r="A770" s="1561" t="n"/>
      <c r="B770" s="1218" t="n"/>
      <c r="C770" s="1219" t="n"/>
      <c r="D770" s="1219" t="n"/>
      <c r="E770" s="1223" t="n"/>
      <c r="F770" s="1219" t="n"/>
      <c r="G770" s="902" t="n"/>
      <c r="H770" s="902" t="n"/>
      <c r="I770" s="1219" t="n"/>
      <c r="J770" s="1219" t="n"/>
      <c r="K770" s="1219" t="n"/>
      <c r="L770" s="1221" t="n"/>
      <c r="M770" s="1221" t="n"/>
      <c r="N770" s="1221" t="n"/>
      <c r="O770" s="1221" t="n"/>
      <c r="P770" s="1221" t="n"/>
      <c r="Q770" s="1221" t="n"/>
      <c r="R770" s="1221" t="n"/>
      <c r="S770" s="1221" t="n"/>
      <c r="T770" s="1221" t="n"/>
      <c r="U770" s="1221" t="n"/>
      <c r="V770" s="1221" t="n"/>
      <c r="W770" s="1221" t="n"/>
      <c r="X770" s="1221" t="n"/>
      <c r="Y770" s="1222" t="n"/>
      <c r="Z770" s="1222" t="n"/>
      <c r="AA770" s="1080" t="n"/>
      <c r="AB770" s="788" t="n"/>
      <c r="AC770" s="788" t="n"/>
      <c r="AD770" s="788" t="n"/>
      <c r="AE770" s="788" t="n"/>
      <c r="AF770" s="788" t="n"/>
      <c r="AG770" s="788" t="n"/>
      <c r="AH770" s="788" t="n"/>
      <c r="AI770" s="788" t="n"/>
      <c r="AJ770" s="788" t="n"/>
      <c r="AK770" s="788" t="n"/>
      <c r="AL770" s="788" t="n"/>
      <c r="AM770" s="788" t="n"/>
      <c r="AN770" s="788" t="n"/>
      <c r="AO770" s="788" t="n"/>
      <c r="AP770" s="788" t="n"/>
    </row>
    <row r="771" ht="12.75" customHeight="1" s="789">
      <c r="A771" s="788" t="n"/>
      <c r="B771" s="788" t="n"/>
      <c r="C771" s="788" t="n"/>
      <c r="D771" s="788" t="n"/>
      <c r="E771" s="1076" t="n"/>
      <c r="F771" s="788" t="n"/>
      <c r="G771" s="788" t="n"/>
      <c r="H771" s="788" t="n"/>
      <c r="I771" s="788" t="n"/>
      <c r="J771" s="788" t="n"/>
      <c r="K771" s="788" t="n"/>
      <c r="L771" s="788" t="n"/>
      <c r="M771" s="788" t="n"/>
      <c r="N771" s="788" t="n"/>
      <c r="O771" s="788" t="n"/>
      <c r="P771" s="788" t="n"/>
      <c r="Q771" s="788" t="n"/>
      <c r="R771" s="788" t="n"/>
      <c r="S771" s="788" t="n"/>
      <c r="T771" s="788" t="n"/>
      <c r="U771" s="788" t="n"/>
      <c r="V771" s="788" t="n"/>
      <c r="W771" s="788" t="n"/>
      <c r="X771" s="788" t="n"/>
      <c r="Y771" s="788" t="n"/>
      <c r="Z771" s="788" t="n"/>
      <c r="AA771" s="1080" t="n"/>
      <c r="AB771" s="788" t="n"/>
      <c r="AC771" s="788" t="n"/>
      <c r="AD771" s="788" t="n"/>
      <c r="AE771" s="788" t="n"/>
      <c r="AF771" s="788" t="n"/>
      <c r="AG771" s="788" t="n"/>
      <c r="AH771" s="788" t="n"/>
      <c r="AI771" s="788" t="n"/>
      <c r="AJ771" s="788" t="n"/>
      <c r="AK771" s="788" t="n"/>
      <c r="AL771" s="788" t="n"/>
      <c r="AM771" s="788" t="n"/>
      <c r="AN771" s="788" t="n"/>
      <c r="AO771" s="788" t="n"/>
      <c r="AP771" s="788" t="n"/>
    </row>
    <row r="772" ht="12.75" customHeight="1" s="789">
      <c r="A772" s="788" t="n"/>
      <c r="B772" s="788" t="n"/>
      <c r="C772" s="788" t="n"/>
      <c r="D772" s="788" t="n"/>
      <c r="E772" s="1076" t="n"/>
      <c r="F772" s="788" t="n"/>
      <c r="G772" s="788" t="n"/>
      <c r="H772" s="788" t="n"/>
      <c r="I772" s="788" t="n"/>
      <c r="J772" s="788" t="n"/>
      <c r="K772" s="788" t="n"/>
      <c r="L772" s="788" t="n"/>
      <c r="M772" s="788" t="n"/>
      <c r="N772" s="788" t="n"/>
      <c r="O772" s="788" t="n"/>
      <c r="P772" s="788" t="n"/>
      <c r="Q772" s="788" t="n"/>
      <c r="R772" s="788" t="n"/>
      <c r="S772" s="788" t="n"/>
      <c r="T772" s="788" t="n"/>
      <c r="U772" s="788" t="n"/>
      <c r="V772" s="788" t="n"/>
      <c r="W772" s="788" t="n"/>
      <c r="X772" s="788" t="n"/>
      <c r="Y772" s="788" t="n"/>
      <c r="Z772" s="788" t="n"/>
      <c r="AA772" s="1080" t="n"/>
      <c r="AB772" s="788" t="n"/>
      <c r="AC772" s="788" t="n"/>
      <c r="AD772" s="788" t="n"/>
      <c r="AE772" s="788" t="n"/>
      <c r="AF772" s="788" t="n"/>
      <c r="AG772" s="788" t="n"/>
      <c r="AH772" s="788" t="n"/>
      <c r="AI772" s="788" t="n"/>
      <c r="AJ772" s="788" t="n"/>
      <c r="AK772" s="788" t="n"/>
      <c r="AL772" s="788" t="n"/>
      <c r="AM772" s="788" t="n"/>
      <c r="AN772" s="788" t="n"/>
      <c r="AO772" s="788" t="n"/>
      <c r="AP772" s="788" t="n"/>
    </row>
    <row r="773" ht="12.75" customHeight="1" s="789">
      <c r="A773" s="788" t="n"/>
      <c r="B773" s="788" t="n"/>
      <c r="C773" s="788" t="n"/>
      <c r="D773" s="788" t="n"/>
      <c r="E773" s="1076" t="n"/>
      <c r="F773" s="788" t="n"/>
      <c r="G773" s="788" t="n"/>
      <c r="H773" s="788" t="n"/>
      <c r="I773" s="788" t="n"/>
      <c r="J773" s="788" t="n"/>
      <c r="K773" s="788" t="n"/>
      <c r="L773" s="788" t="n"/>
      <c r="M773" s="788" t="n"/>
      <c r="N773" s="788" t="n"/>
      <c r="O773" s="788" t="n"/>
      <c r="P773" s="788" t="n"/>
      <c r="Q773" s="788" t="n"/>
      <c r="R773" s="788" t="n"/>
      <c r="S773" s="788" t="n"/>
      <c r="T773" s="788" t="n"/>
      <c r="U773" s="788" t="n"/>
      <c r="V773" s="788" t="n"/>
      <c r="W773" s="788" t="n"/>
      <c r="X773" s="788" t="n"/>
      <c r="Y773" s="788" t="n"/>
      <c r="Z773" s="788" t="n"/>
      <c r="AA773" s="1080" t="n"/>
      <c r="AB773" s="788" t="n"/>
      <c r="AC773" s="788" t="n"/>
      <c r="AD773" s="788" t="n"/>
      <c r="AE773" s="788" t="n"/>
      <c r="AF773" s="788" t="n"/>
      <c r="AG773" s="788" t="n"/>
      <c r="AH773" s="788" t="n"/>
      <c r="AI773" s="788" t="n"/>
      <c r="AJ773" s="788" t="n"/>
      <c r="AK773" s="788" t="n"/>
      <c r="AL773" s="788" t="n"/>
      <c r="AM773" s="788" t="n"/>
      <c r="AN773" s="788" t="n"/>
      <c r="AO773" s="788" t="n"/>
      <c r="AP773" s="788" t="n"/>
    </row>
    <row r="774" ht="12.75" customHeight="1" s="789">
      <c r="A774" s="788" t="n"/>
      <c r="B774" s="788" t="n"/>
      <c r="C774" s="788" t="n"/>
      <c r="D774" s="788" t="n"/>
      <c r="E774" s="1076" t="n"/>
      <c r="F774" s="788" t="n"/>
      <c r="G774" s="788" t="n"/>
      <c r="H774" s="788" t="n"/>
      <c r="I774" s="788" t="n"/>
      <c r="J774" s="788" t="n"/>
      <c r="K774" s="788" t="n"/>
      <c r="L774" s="788" t="n"/>
      <c r="M774" s="788" t="n"/>
      <c r="N774" s="788" t="n"/>
      <c r="O774" s="788" t="n"/>
      <c r="P774" s="788" t="n"/>
      <c r="Q774" s="788" t="n"/>
      <c r="R774" s="788" t="n"/>
      <c r="S774" s="788" t="n"/>
      <c r="T774" s="788" t="n"/>
      <c r="U774" s="788" t="n"/>
      <c r="V774" s="788" t="n"/>
      <c r="W774" s="788" t="n"/>
      <c r="X774" s="788" t="n"/>
      <c r="Y774" s="788" t="n"/>
      <c r="Z774" s="788" t="n"/>
      <c r="AA774" s="1080" t="n"/>
      <c r="AB774" s="788" t="n"/>
      <c r="AC774" s="788" t="n"/>
      <c r="AD774" s="788" t="n"/>
      <c r="AE774" s="788" t="n"/>
      <c r="AF774" s="788" t="n"/>
      <c r="AG774" s="788" t="n"/>
      <c r="AH774" s="788" t="n"/>
      <c r="AI774" s="788" t="n"/>
      <c r="AJ774" s="788" t="n"/>
      <c r="AK774" s="788" t="n"/>
      <c r="AL774" s="788" t="n"/>
      <c r="AM774" s="788" t="n"/>
      <c r="AN774" s="788" t="n"/>
      <c r="AO774" s="788" t="n"/>
      <c r="AP774" s="788" t="n"/>
    </row>
    <row r="775" ht="12.75" customHeight="1" s="789">
      <c r="A775" s="788" t="n"/>
      <c r="B775" s="788" t="n"/>
      <c r="C775" s="788" t="n"/>
      <c r="D775" s="788" t="n"/>
      <c r="E775" s="1076" t="n"/>
      <c r="F775" s="788" t="n"/>
      <c r="G775" s="788" t="n"/>
      <c r="H775" s="788" t="n"/>
      <c r="I775" s="788" t="n"/>
      <c r="J775" s="788" t="n"/>
      <c r="K775" s="788" t="n"/>
      <c r="L775" s="788" t="n"/>
      <c r="M775" s="788" t="n"/>
      <c r="N775" s="788" t="n"/>
      <c r="O775" s="788" t="n"/>
      <c r="P775" s="788" t="n"/>
      <c r="Q775" s="788" t="n"/>
      <c r="R775" s="788" t="n"/>
      <c r="S775" s="788" t="n"/>
      <c r="T775" s="788" t="n"/>
      <c r="U775" s="788" t="n"/>
      <c r="V775" s="788" t="n"/>
      <c r="W775" s="788" t="n"/>
      <c r="X775" s="788" t="n"/>
      <c r="Y775" s="788" t="n"/>
      <c r="Z775" s="788" t="n"/>
      <c r="AA775" s="1080" t="n"/>
      <c r="AB775" s="788" t="n"/>
      <c r="AC775" s="788" t="n"/>
      <c r="AD775" s="788" t="n"/>
      <c r="AE775" s="788" t="n"/>
      <c r="AF775" s="788" t="n"/>
      <c r="AG775" s="788" t="n"/>
      <c r="AH775" s="788" t="n"/>
      <c r="AI775" s="788" t="n"/>
      <c r="AJ775" s="788" t="n"/>
      <c r="AK775" s="788" t="n"/>
      <c r="AL775" s="788" t="n"/>
      <c r="AM775" s="788" t="n"/>
      <c r="AN775" s="788" t="n"/>
      <c r="AO775" s="788" t="n"/>
      <c r="AP775" s="788" t="n"/>
    </row>
    <row r="776" ht="12.75" customHeight="1" s="789">
      <c r="A776" s="788" t="n"/>
      <c r="B776" s="788" t="n"/>
      <c r="C776" s="788" t="n"/>
      <c r="D776" s="788" t="n"/>
      <c r="E776" s="1076" t="n"/>
      <c r="F776" s="788" t="n"/>
      <c r="G776" s="788" t="n"/>
      <c r="H776" s="788" t="n"/>
      <c r="I776" s="788" t="n"/>
      <c r="J776" s="788" t="n"/>
      <c r="K776" s="788" t="n"/>
      <c r="L776" s="788" t="n"/>
      <c r="M776" s="788" t="n"/>
      <c r="N776" s="788" t="n"/>
      <c r="O776" s="788" t="n"/>
      <c r="P776" s="788" t="n"/>
      <c r="Q776" s="788" t="n"/>
      <c r="R776" s="788" t="n"/>
      <c r="S776" s="788" t="n"/>
      <c r="T776" s="788" t="n"/>
      <c r="U776" s="788" t="n"/>
      <c r="V776" s="788" t="n"/>
      <c r="W776" s="788" t="n"/>
      <c r="X776" s="788" t="n"/>
      <c r="Y776" s="788" t="n"/>
      <c r="Z776" s="788" t="n"/>
      <c r="AA776" s="1080" t="n"/>
      <c r="AB776" s="788" t="n"/>
      <c r="AC776" s="788" t="n"/>
      <c r="AD776" s="788" t="n"/>
      <c r="AE776" s="788" t="n"/>
      <c r="AF776" s="788" t="n"/>
      <c r="AG776" s="788" t="n"/>
      <c r="AH776" s="788" t="n"/>
      <c r="AI776" s="788" t="n"/>
      <c r="AJ776" s="788" t="n"/>
      <c r="AK776" s="788" t="n"/>
      <c r="AL776" s="788" t="n"/>
      <c r="AM776" s="788" t="n"/>
      <c r="AN776" s="788" t="n"/>
      <c r="AO776" s="788" t="n"/>
      <c r="AP776" s="788" t="n"/>
    </row>
    <row r="777" ht="12.75" customHeight="1" s="789">
      <c r="A777" s="788" t="n"/>
      <c r="B777" s="788" t="n"/>
      <c r="C777" s="788" t="n"/>
      <c r="D777" s="788" t="n"/>
      <c r="E777" s="1076" t="n"/>
      <c r="F777" s="788" t="n"/>
      <c r="G777" s="788" t="n"/>
      <c r="H777" s="788" t="n"/>
      <c r="I777" s="788" t="n"/>
      <c r="J777" s="788" t="n"/>
      <c r="K777" s="788" t="n"/>
      <c r="L777" s="788" t="n"/>
      <c r="M777" s="788" t="n"/>
      <c r="N777" s="788" t="n"/>
      <c r="O777" s="788" t="n"/>
      <c r="P777" s="788" t="n"/>
      <c r="Q777" s="788" t="n"/>
      <c r="R777" s="788" t="n"/>
      <c r="S777" s="788" t="n"/>
      <c r="T777" s="788" t="n"/>
      <c r="U777" s="788" t="n"/>
      <c r="V777" s="788" t="n"/>
      <c r="W777" s="788" t="n"/>
      <c r="X777" s="788" t="n"/>
      <c r="Y777" s="788" t="n"/>
      <c r="Z777" s="788" t="n"/>
      <c r="AA777" s="1080" t="n"/>
      <c r="AB777" s="788" t="n"/>
      <c r="AC777" s="788" t="n"/>
      <c r="AD777" s="788" t="n"/>
      <c r="AE777" s="788" t="n"/>
      <c r="AF777" s="788" t="n"/>
      <c r="AG777" s="788" t="n"/>
      <c r="AH777" s="788" t="n"/>
      <c r="AI777" s="788" t="n"/>
      <c r="AJ777" s="788" t="n"/>
      <c r="AK777" s="788" t="n"/>
      <c r="AL777" s="788" t="n"/>
      <c r="AM777" s="788" t="n"/>
      <c r="AN777" s="788" t="n"/>
      <c r="AO777" s="788" t="n"/>
      <c r="AP777" s="788" t="n"/>
    </row>
    <row r="778" ht="12.75" customHeight="1" s="789">
      <c r="A778" s="788" t="n"/>
      <c r="B778" s="788" t="n"/>
      <c r="C778" s="788" t="n"/>
      <c r="D778" s="788" t="n"/>
      <c r="E778" s="1076" t="n"/>
      <c r="F778" s="788" t="n"/>
      <c r="G778" s="788" t="n"/>
      <c r="H778" s="788" t="n"/>
      <c r="I778" s="788" t="n"/>
      <c r="J778" s="788" t="n"/>
      <c r="K778" s="788" t="n"/>
      <c r="L778" s="788" t="n"/>
      <c r="M778" s="788" t="n"/>
      <c r="N778" s="788" t="n"/>
      <c r="O778" s="788" t="n"/>
      <c r="P778" s="788" t="n"/>
      <c r="Q778" s="788" t="n"/>
      <c r="R778" s="788" t="n"/>
      <c r="S778" s="788" t="n"/>
      <c r="T778" s="788" t="n"/>
      <c r="U778" s="788" t="n"/>
      <c r="V778" s="788" t="n"/>
      <c r="W778" s="788" t="n"/>
      <c r="X778" s="788" t="n"/>
      <c r="Y778" s="788" t="n"/>
      <c r="Z778" s="788" t="n"/>
      <c r="AA778" s="1080" t="n"/>
      <c r="AB778" s="788" t="n"/>
      <c r="AC778" s="788" t="n"/>
      <c r="AD778" s="788" t="n"/>
      <c r="AE778" s="788" t="n"/>
      <c r="AF778" s="788" t="n"/>
      <c r="AG778" s="788" t="n"/>
      <c r="AH778" s="788" t="n"/>
      <c r="AI778" s="788" t="n"/>
      <c r="AJ778" s="788" t="n"/>
      <c r="AK778" s="788" t="n"/>
      <c r="AL778" s="788" t="n"/>
      <c r="AM778" s="788" t="n"/>
      <c r="AN778" s="788" t="n"/>
      <c r="AO778" s="788" t="n"/>
      <c r="AP778" s="788" t="n"/>
    </row>
    <row r="779" ht="12.75" customHeight="1" s="789">
      <c r="A779" s="788" t="n"/>
      <c r="B779" s="788" t="n"/>
      <c r="C779" s="788" t="n"/>
      <c r="D779" s="788" t="n"/>
      <c r="E779" s="1076" t="n"/>
      <c r="F779" s="788" t="n"/>
      <c r="G779" s="788" t="n"/>
      <c r="H779" s="788" t="n"/>
      <c r="I779" s="788" t="n"/>
      <c r="J779" s="788" t="n"/>
      <c r="K779" s="788" t="n"/>
      <c r="L779" s="788" t="n"/>
      <c r="M779" s="788" t="n"/>
      <c r="N779" s="788" t="n"/>
      <c r="O779" s="788" t="n"/>
      <c r="P779" s="788" t="n"/>
      <c r="Q779" s="788" t="n"/>
      <c r="R779" s="788" t="n"/>
      <c r="S779" s="788" t="n"/>
      <c r="T779" s="788" t="n"/>
      <c r="U779" s="788" t="n"/>
      <c r="V779" s="788" t="n"/>
      <c r="W779" s="788" t="n"/>
      <c r="X779" s="788" t="n"/>
      <c r="Y779" s="788" t="n"/>
      <c r="Z779" s="788" t="n"/>
      <c r="AA779" s="1080" t="n"/>
      <c r="AB779" s="788" t="n"/>
      <c r="AC779" s="788" t="n"/>
      <c r="AD779" s="788" t="n"/>
      <c r="AE779" s="788" t="n"/>
      <c r="AF779" s="788" t="n"/>
      <c r="AG779" s="788" t="n"/>
      <c r="AH779" s="788" t="n"/>
      <c r="AI779" s="788" t="n"/>
      <c r="AJ779" s="788" t="n"/>
      <c r="AK779" s="788" t="n"/>
      <c r="AL779" s="788" t="n"/>
      <c r="AM779" s="788" t="n"/>
      <c r="AN779" s="788" t="n"/>
      <c r="AO779" s="788" t="n"/>
      <c r="AP779" s="788" t="n"/>
    </row>
    <row r="780" ht="12.75" customHeight="1" s="789">
      <c r="A780" s="788" t="n"/>
      <c r="B780" s="788" t="n"/>
      <c r="C780" s="788" t="n"/>
      <c r="D780" s="788" t="n"/>
      <c r="E780" s="1076" t="n"/>
      <c r="F780" s="788" t="n"/>
      <c r="G780" s="788" t="n"/>
      <c r="H780" s="788" t="n"/>
      <c r="I780" s="788" t="n"/>
      <c r="J780" s="788" t="n"/>
      <c r="K780" s="788" t="n"/>
      <c r="L780" s="788" t="n"/>
      <c r="M780" s="788" t="n"/>
      <c r="N780" s="788" t="n"/>
      <c r="O780" s="788" t="n"/>
      <c r="P780" s="788" t="n"/>
      <c r="Q780" s="788" t="n"/>
      <c r="R780" s="788" t="n"/>
      <c r="S780" s="788" t="n"/>
      <c r="T780" s="788" t="n"/>
      <c r="U780" s="788" t="n"/>
      <c r="V780" s="788" t="n"/>
      <c r="W780" s="788" t="n"/>
      <c r="X780" s="788" t="n"/>
      <c r="Y780" s="788" t="n"/>
      <c r="Z780" s="788" t="n"/>
      <c r="AA780" s="1080" t="n"/>
      <c r="AB780" s="788" t="n"/>
      <c r="AC780" s="788" t="n"/>
      <c r="AD780" s="788" t="n"/>
      <c r="AE780" s="788" t="n"/>
      <c r="AF780" s="788" t="n"/>
      <c r="AG780" s="788" t="n"/>
      <c r="AH780" s="788" t="n"/>
      <c r="AI780" s="788" t="n"/>
      <c r="AJ780" s="788" t="n"/>
      <c r="AK780" s="788" t="n"/>
      <c r="AL780" s="788" t="n"/>
      <c r="AM780" s="788" t="n"/>
      <c r="AN780" s="788" t="n"/>
      <c r="AO780" s="788" t="n"/>
      <c r="AP780" s="788" t="n"/>
    </row>
    <row r="781" ht="12.75" customHeight="1" s="789">
      <c r="A781" s="788" t="n"/>
      <c r="B781" s="788" t="n"/>
      <c r="C781" s="788" t="n"/>
      <c r="D781" s="788" t="n"/>
      <c r="E781" s="1076" t="n"/>
      <c r="F781" s="788" t="n"/>
      <c r="G781" s="788" t="n"/>
      <c r="H781" s="788" t="n"/>
      <c r="I781" s="788" t="n"/>
      <c r="J781" s="788" t="n"/>
      <c r="K781" s="788" t="n"/>
      <c r="L781" s="788" t="n"/>
      <c r="M781" s="788" t="n"/>
      <c r="N781" s="788" t="n"/>
      <c r="O781" s="788" t="n"/>
      <c r="P781" s="788" t="n"/>
      <c r="Q781" s="788" t="n"/>
      <c r="R781" s="788" t="n"/>
      <c r="S781" s="788" t="n"/>
      <c r="T781" s="788" t="n"/>
      <c r="U781" s="788" t="n"/>
      <c r="V781" s="788" t="n"/>
      <c r="W781" s="788" t="n"/>
      <c r="X781" s="788" t="n"/>
      <c r="Y781" s="788" t="n"/>
      <c r="Z781" s="788" t="n"/>
      <c r="AA781" s="1080" t="n"/>
      <c r="AB781" s="788" t="n"/>
      <c r="AC781" s="788" t="n"/>
      <c r="AD781" s="788" t="n"/>
      <c r="AE781" s="788" t="n"/>
      <c r="AF781" s="788" t="n"/>
      <c r="AG781" s="788" t="n"/>
      <c r="AH781" s="788" t="n"/>
      <c r="AI781" s="788" t="n"/>
      <c r="AJ781" s="788" t="n"/>
      <c r="AK781" s="788" t="n"/>
      <c r="AL781" s="788" t="n"/>
      <c r="AM781" s="788" t="n"/>
      <c r="AN781" s="788" t="n"/>
      <c r="AO781" s="788" t="n"/>
      <c r="AP781" s="788" t="n"/>
    </row>
    <row r="782" ht="12.75" customHeight="1" s="789">
      <c r="A782" s="788" t="n"/>
      <c r="B782" s="788" t="n"/>
      <c r="C782" s="788" t="n"/>
      <c r="D782" s="788" t="n"/>
      <c r="E782" s="1076" t="n"/>
      <c r="F782" s="788" t="n"/>
      <c r="G782" s="788" t="n"/>
      <c r="H782" s="788" t="n"/>
      <c r="I782" s="788" t="n"/>
      <c r="J782" s="788" t="n"/>
      <c r="K782" s="788" t="n"/>
      <c r="L782" s="788" t="n"/>
      <c r="M782" s="788" t="n"/>
      <c r="N782" s="788" t="n"/>
      <c r="O782" s="788" t="n"/>
      <c r="P782" s="788" t="n"/>
      <c r="Q782" s="788" t="n"/>
      <c r="R782" s="788" t="n"/>
      <c r="S782" s="788" t="n"/>
      <c r="T782" s="788" t="n"/>
      <c r="U782" s="788" t="n"/>
      <c r="V782" s="788" t="n"/>
      <c r="W782" s="788" t="n"/>
      <c r="X782" s="788" t="n"/>
      <c r="Y782" s="788" t="n"/>
      <c r="Z782" s="788" t="n"/>
      <c r="AA782" s="1080" t="n"/>
      <c r="AB782" s="788" t="n"/>
      <c r="AC782" s="788" t="n"/>
      <c r="AD782" s="788" t="n"/>
      <c r="AE782" s="788" t="n"/>
      <c r="AF782" s="788" t="n"/>
      <c r="AG782" s="788" t="n"/>
      <c r="AH782" s="788" t="n"/>
      <c r="AI782" s="788" t="n"/>
      <c r="AJ782" s="788" t="n"/>
      <c r="AK782" s="788" t="n"/>
      <c r="AL782" s="788" t="n"/>
      <c r="AM782" s="788" t="n"/>
      <c r="AN782" s="788" t="n"/>
      <c r="AO782" s="788" t="n"/>
      <c r="AP782" s="788" t="n"/>
    </row>
    <row r="783" ht="12.75" customHeight="1" s="789">
      <c r="A783" s="788" t="n"/>
      <c r="B783" s="788" t="n"/>
      <c r="C783" s="788" t="n"/>
      <c r="D783" s="788" t="n"/>
      <c r="E783" s="1076" t="n"/>
      <c r="F783" s="788" t="n"/>
      <c r="G783" s="788" t="n"/>
      <c r="H783" s="788" t="n"/>
      <c r="I783" s="788" t="n"/>
      <c r="J783" s="788" t="n"/>
      <c r="K783" s="788" t="n"/>
      <c r="L783" s="788" t="n"/>
      <c r="M783" s="788" t="n"/>
      <c r="N783" s="788" t="n"/>
      <c r="O783" s="788" t="n"/>
      <c r="P783" s="788" t="n"/>
      <c r="Q783" s="788" t="n"/>
      <c r="R783" s="788" t="n"/>
      <c r="S783" s="788" t="n"/>
      <c r="T783" s="788" t="n"/>
      <c r="U783" s="788" t="n"/>
      <c r="V783" s="788" t="n"/>
      <c r="W783" s="788" t="n"/>
      <c r="X783" s="788" t="n"/>
      <c r="Y783" s="788" t="n"/>
      <c r="Z783" s="788" t="n"/>
      <c r="AA783" s="1080" t="n"/>
      <c r="AB783" s="788" t="n"/>
      <c r="AC783" s="788" t="n"/>
      <c r="AD783" s="788" t="n"/>
      <c r="AE783" s="788" t="n"/>
      <c r="AF783" s="788" t="n"/>
      <c r="AG783" s="788" t="n"/>
      <c r="AH783" s="788" t="n"/>
      <c r="AI783" s="788" t="n"/>
      <c r="AJ783" s="788" t="n"/>
      <c r="AK783" s="788" t="n"/>
      <c r="AL783" s="788" t="n"/>
      <c r="AM783" s="788" t="n"/>
      <c r="AN783" s="788" t="n"/>
      <c r="AO783" s="788" t="n"/>
      <c r="AP783" s="788" t="n"/>
    </row>
    <row r="784" ht="12.75" customHeight="1" s="789">
      <c r="A784" s="788" t="n"/>
      <c r="B784" s="788" t="n"/>
      <c r="C784" s="788" t="n"/>
      <c r="D784" s="788" t="n"/>
      <c r="E784" s="1076" t="n"/>
      <c r="F784" s="788" t="n"/>
      <c r="G784" s="788" t="n"/>
      <c r="H784" s="788" t="n"/>
      <c r="I784" s="788" t="n"/>
      <c r="J784" s="788" t="n"/>
      <c r="K784" s="788" t="n"/>
      <c r="L784" s="788" t="n"/>
      <c r="M784" s="788" t="n"/>
      <c r="N784" s="788" t="n"/>
      <c r="O784" s="788" t="n"/>
      <c r="P784" s="788" t="n"/>
      <c r="Q784" s="788" t="n"/>
      <c r="R784" s="788" t="n"/>
      <c r="S784" s="788" t="n"/>
      <c r="T784" s="788" t="n"/>
      <c r="U784" s="788" t="n"/>
      <c r="V784" s="788" t="n"/>
      <c r="W784" s="788" t="n"/>
      <c r="X784" s="788" t="n"/>
      <c r="Y784" s="788" t="n"/>
      <c r="Z784" s="788" t="n"/>
      <c r="AA784" s="1080" t="n"/>
      <c r="AB784" s="788" t="n"/>
      <c r="AC784" s="788" t="n"/>
      <c r="AD784" s="788" t="n"/>
      <c r="AE784" s="788" t="n"/>
      <c r="AF784" s="788" t="n"/>
      <c r="AG784" s="788" t="n"/>
      <c r="AH784" s="788" t="n"/>
      <c r="AI784" s="788" t="n"/>
      <c r="AJ784" s="788" t="n"/>
      <c r="AK784" s="788" t="n"/>
      <c r="AL784" s="788" t="n"/>
      <c r="AM784" s="788" t="n"/>
      <c r="AN784" s="788" t="n"/>
      <c r="AO784" s="788" t="n"/>
      <c r="AP784" s="788" t="n"/>
    </row>
    <row r="785" ht="12.75" customHeight="1" s="789">
      <c r="A785" s="788" t="n"/>
      <c r="B785" s="788" t="n"/>
      <c r="C785" s="788" t="n"/>
      <c r="D785" s="788" t="n"/>
      <c r="E785" s="1076" t="n"/>
      <c r="F785" s="788" t="n"/>
      <c r="G785" s="788" t="n"/>
      <c r="H785" s="788" t="n"/>
      <c r="I785" s="788" t="n"/>
      <c r="J785" s="788" t="n"/>
      <c r="K785" s="788" t="n"/>
      <c r="L785" s="788" t="n"/>
      <c r="M785" s="788" t="n"/>
      <c r="N785" s="788" t="n"/>
      <c r="O785" s="788" t="n"/>
      <c r="P785" s="788" t="n"/>
      <c r="Q785" s="788" t="n"/>
      <c r="R785" s="788" t="n"/>
      <c r="S785" s="788" t="n"/>
      <c r="T785" s="788" t="n"/>
      <c r="U785" s="788" t="n"/>
      <c r="V785" s="788" t="n"/>
      <c r="W785" s="788" t="n"/>
      <c r="X785" s="788" t="n"/>
      <c r="Y785" s="788" t="n"/>
      <c r="Z785" s="788" t="n"/>
      <c r="AA785" s="1080" t="n"/>
      <c r="AB785" s="788" t="n"/>
      <c r="AC785" s="788" t="n"/>
      <c r="AD785" s="788" t="n"/>
      <c r="AE785" s="788" t="n"/>
      <c r="AF785" s="788" t="n"/>
      <c r="AG785" s="788" t="n"/>
      <c r="AH785" s="788" t="n"/>
      <c r="AI785" s="788" t="n"/>
      <c r="AJ785" s="788" t="n"/>
      <c r="AK785" s="788" t="n"/>
      <c r="AL785" s="788" t="n"/>
      <c r="AM785" s="788" t="n"/>
      <c r="AN785" s="788" t="n"/>
      <c r="AO785" s="788" t="n"/>
      <c r="AP785" s="788" t="n"/>
    </row>
    <row r="786" ht="12.75" customHeight="1" s="789">
      <c r="A786" s="788" t="n"/>
      <c r="B786" s="788" t="n"/>
      <c r="C786" s="788" t="n"/>
      <c r="D786" s="788" t="n"/>
      <c r="E786" s="1076" t="n"/>
      <c r="F786" s="788" t="n"/>
      <c r="G786" s="788" t="n"/>
      <c r="H786" s="788" t="n"/>
      <c r="I786" s="788" t="n"/>
      <c r="J786" s="788" t="n"/>
      <c r="K786" s="788" t="n"/>
      <c r="L786" s="788" t="n"/>
      <c r="M786" s="788" t="n"/>
      <c r="N786" s="788" t="n"/>
      <c r="O786" s="788" t="n"/>
      <c r="P786" s="788" t="n"/>
      <c r="Q786" s="788" t="n"/>
      <c r="R786" s="788" t="n"/>
      <c r="S786" s="788" t="n"/>
      <c r="T786" s="788" t="n"/>
      <c r="U786" s="788" t="n"/>
      <c r="V786" s="788" t="n"/>
      <c r="W786" s="788" t="n"/>
      <c r="X786" s="788" t="n"/>
      <c r="Y786" s="788" t="n"/>
      <c r="Z786" s="788" t="n"/>
      <c r="AA786" s="1080" t="n"/>
      <c r="AB786" s="788" t="n"/>
      <c r="AC786" s="788" t="n"/>
      <c r="AD786" s="788" t="n"/>
      <c r="AE786" s="788" t="n"/>
      <c r="AF786" s="788" t="n"/>
      <c r="AG786" s="788" t="n"/>
      <c r="AH786" s="788" t="n"/>
      <c r="AI786" s="788" t="n"/>
      <c r="AJ786" s="788" t="n"/>
      <c r="AK786" s="788" t="n"/>
      <c r="AL786" s="788" t="n"/>
      <c r="AM786" s="788" t="n"/>
      <c r="AN786" s="788" t="n"/>
      <c r="AO786" s="788" t="n"/>
      <c r="AP786" s="788" t="n"/>
    </row>
    <row r="787" ht="12.75" customHeight="1" s="789">
      <c r="A787" s="788" t="n"/>
      <c r="B787" s="788" t="n"/>
      <c r="C787" s="788" t="n"/>
      <c r="D787" s="788" t="n"/>
      <c r="E787" s="1076" t="n"/>
      <c r="F787" s="788" t="n"/>
      <c r="G787" s="788" t="n"/>
      <c r="H787" s="788" t="n"/>
      <c r="I787" s="788" t="n"/>
      <c r="J787" s="788" t="n"/>
      <c r="K787" s="788" t="n"/>
      <c r="L787" s="788" t="n"/>
      <c r="M787" s="788" t="n"/>
      <c r="N787" s="788" t="n"/>
      <c r="O787" s="788" t="n"/>
      <c r="P787" s="788" t="n"/>
      <c r="Q787" s="788" t="n"/>
      <c r="R787" s="788" t="n"/>
      <c r="S787" s="788" t="n"/>
      <c r="T787" s="788" t="n"/>
      <c r="U787" s="788" t="n"/>
      <c r="V787" s="788" t="n"/>
      <c r="W787" s="788" t="n"/>
      <c r="X787" s="788" t="n"/>
      <c r="Y787" s="788" t="n"/>
      <c r="Z787" s="788" t="n"/>
      <c r="AA787" s="1080" t="n"/>
      <c r="AB787" s="788" t="n"/>
      <c r="AC787" s="788" t="n"/>
      <c r="AD787" s="788" t="n"/>
      <c r="AE787" s="788" t="n"/>
      <c r="AF787" s="788" t="n"/>
      <c r="AG787" s="788" t="n"/>
      <c r="AH787" s="788" t="n"/>
      <c r="AI787" s="788" t="n"/>
      <c r="AJ787" s="788" t="n"/>
      <c r="AK787" s="788" t="n"/>
      <c r="AL787" s="788" t="n"/>
      <c r="AM787" s="788" t="n"/>
      <c r="AN787" s="788" t="n"/>
      <c r="AO787" s="788" t="n"/>
      <c r="AP787" s="788" t="n"/>
    </row>
    <row r="788" ht="12.75" customHeight="1" s="789">
      <c r="A788" s="788" t="n"/>
      <c r="B788" s="788" t="n"/>
      <c r="C788" s="788" t="n"/>
      <c r="D788" s="788" t="n"/>
      <c r="E788" s="1076" t="n"/>
      <c r="F788" s="788" t="n"/>
      <c r="G788" s="788" t="n"/>
      <c r="H788" s="788" t="n"/>
      <c r="I788" s="788" t="n"/>
      <c r="J788" s="788" t="n"/>
      <c r="K788" s="788" t="n"/>
      <c r="L788" s="788" t="n"/>
      <c r="M788" s="788" t="n"/>
      <c r="N788" s="788" t="n"/>
      <c r="O788" s="788" t="n"/>
      <c r="P788" s="788" t="n"/>
      <c r="Q788" s="788" t="n"/>
      <c r="R788" s="788" t="n"/>
      <c r="S788" s="788" t="n"/>
      <c r="T788" s="788" t="n"/>
      <c r="U788" s="788" t="n"/>
      <c r="V788" s="788" t="n"/>
      <c r="W788" s="788" t="n"/>
      <c r="X788" s="788" t="n"/>
      <c r="Y788" s="788" t="n"/>
      <c r="Z788" s="788" t="n"/>
      <c r="AA788" s="1080" t="n"/>
      <c r="AB788" s="788" t="n"/>
      <c r="AC788" s="788" t="n"/>
      <c r="AD788" s="788" t="n"/>
      <c r="AE788" s="788" t="n"/>
      <c r="AF788" s="788" t="n"/>
      <c r="AG788" s="788" t="n"/>
      <c r="AH788" s="788" t="n"/>
      <c r="AI788" s="788" t="n"/>
      <c r="AJ788" s="788" t="n"/>
      <c r="AK788" s="788" t="n"/>
      <c r="AL788" s="788" t="n"/>
      <c r="AM788" s="788" t="n"/>
      <c r="AN788" s="788" t="n"/>
      <c r="AO788" s="788" t="n"/>
      <c r="AP788" s="788" t="n"/>
    </row>
    <row r="789" ht="12.75" customHeight="1" s="789">
      <c r="A789" s="788" t="n"/>
      <c r="B789" s="788" t="n"/>
      <c r="C789" s="788" t="n"/>
      <c r="D789" s="788" t="n"/>
      <c r="E789" s="1076" t="n"/>
      <c r="F789" s="788" t="n"/>
      <c r="G789" s="788" t="n"/>
      <c r="H789" s="788" t="n"/>
      <c r="I789" s="788" t="n"/>
      <c r="J789" s="788" t="n"/>
      <c r="K789" s="788" t="n"/>
      <c r="L789" s="788" t="n"/>
      <c r="M789" s="788" t="n"/>
      <c r="N789" s="788" t="n"/>
      <c r="O789" s="788" t="n"/>
      <c r="P789" s="788" t="n"/>
      <c r="Q789" s="788" t="n"/>
      <c r="R789" s="788" t="n"/>
      <c r="S789" s="788" t="n"/>
      <c r="T789" s="788" t="n"/>
      <c r="U789" s="788" t="n"/>
      <c r="V789" s="788" t="n"/>
      <c r="W789" s="788" t="n"/>
      <c r="X789" s="788" t="n"/>
      <c r="Y789" s="788" t="n"/>
      <c r="Z789" s="788" t="n"/>
      <c r="AA789" s="1080" t="n"/>
      <c r="AB789" s="788" t="n"/>
      <c r="AC789" s="788" t="n"/>
      <c r="AD789" s="788" t="n"/>
      <c r="AE789" s="788" t="n"/>
      <c r="AF789" s="788" t="n"/>
      <c r="AG789" s="788" t="n"/>
      <c r="AH789" s="788" t="n"/>
      <c r="AI789" s="788" t="n"/>
      <c r="AJ789" s="788" t="n"/>
      <c r="AK789" s="788" t="n"/>
      <c r="AL789" s="788" t="n"/>
      <c r="AM789" s="788" t="n"/>
      <c r="AN789" s="788" t="n"/>
      <c r="AO789" s="788" t="n"/>
      <c r="AP789" s="788" t="n"/>
    </row>
    <row r="790" ht="12.75" customHeight="1" s="789">
      <c r="A790" s="788" t="n"/>
      <c r="B790" s="788" t="n"/>
      <c r="C790" s="788" t="n"/>
      <c r="D790" s="788" t="n"/>
      <c r="E790" s="1076" t="n"/>
      <c r="F790" s="788" t="n"/>
      <c r="G790" s="788" t="n"/>
      <c r="H790" s="788" t="n"/>
      <c r="I790" s="788" t="n"/>
      <c r="J790" s="788" t="n"/>
      <c r="K790" s="788" t="n"/>
      <c r="L790" s="788" t="n"/>
      <c r="M790" s="788" t="n"/>
      <c r="N790" s="788" t="n"/>
      <c r="O790" s="788" t="n"/>
      <c r="P790" s="788" t="n"/>
      <c r="Q790" s="788" t="n"/>
      <c r="R790" s="788" t="n"/>
      <c r="S790" s="788" t="n"/>
      <c r="T790" s="788" t="n"/>
      <c r="U790" s="788" t="n"/>
      <c r="V790" s="788" t="n"/>
      <c r="W790" s="788" t="n"/>
      <c r="X790" s="788" t="n"/>
      <c r="Y790" s="788" t="n"/>
      <c r="Z790" s="788" t="n"/>
      <c r="AA790" s="1080" t="n"/>
      <c r="AB790" s="788" t="n"/>
      <c r="AC790" s="788" t="n"/>
      <c r="AD790" s="788" t="n"/>
      <c r="AE790" s="788" t="n"/>
      <c r="AF790" s="788" t="n"/>
      <c r="AG790" s="788" t="n"/>
      <c r="AH790" s="788" t="n"/>
      <c r="AI790" s="788" t="n"/>
      <c r="AJ790" s="788" t="n"/>
      <c r="AK790" s="788" t="n"/>
      <c r="AL790" s="788" t="n"/>
      <c r="AM790" s="788" t="n"/>
      <c r="AN790" s="788" t="n"/>
      <c r="AO790" s="788" t="n"/>
      <c r="AP790" s="788" t="n"/>
    </row>
    <row r="791" ht="12.75" customHeight="1" s="789">
      <c r="A791" s="788" t="n"/>
      <c r="B791" s="788" t="n"/>
      <c r="C791" s="788" t="n"/>
      <c r="D791" s="788" t="n"/>
      <c r="E791" s="1076" t="n"/>
      <c r="F791" s="788" t="n"/>
      <c r="G791" s="788" t="n"/>
      <c r="H791" s="788" t="n"/>
      <c r="I791" s="788" t="n"/>
      <c r="J791" s="788" t="n"/>
      <c r="K791" s="788" t="n"/>
      <c r="L791" s="788" t="n"/>
      <c r="M791" s="788" t="n"/>
      <c r="N791" s="788" t="n"/>
      <c r="O791" s="788" t="n"/>
      <c r="P791" s="788" t="n"/>
      <c r="Q791" s="788" t="n"/>
      <c r="R791" s="788" t="n"/>
      <c r="S791" s="788" t="n"/>
      <c r="T791" s="788" t="n"/>
      <c r="U791" s="788" t="n"/>
      <c r="V791" s="788" t="n"/>
      <c r="W791" s="788" t="n"/>
      <c r="X791" s="788" t="n"/>
      <c r="Y791" s="788" t="n"/>
      <c r="Z791" s="788" t="n"/>
      <c r="AA791" s="1080" t="n"/>
      <c r="AB791" s="788" t="n"/>
      <c r="AC791" s="788" t="n"/>
      <c r="AD791" s="788" t="n"/>
      <c r="AE791" s="788" t="n"/>
      <c r="AF791" s="788" t="n"/>
      <c r="AG791" s="788" t="n"/>
      <c r="AH791" s="788" t="n"/>
      <c r="AI791" s="788" t="n"/>
      <c r="AJ791" s="788" t="n"/>
      <c r="AK791" s="788" t="n"/>
      <c r="AL791" s="788" t="n"/>
      <c r="AM791" s="788" t="n"/>
      <c r="AN791" s="788" t="n"/>
      <c r="AO791" s="788" t="n"/>
      <c r="AP791" s="788" t="n"/>
    </row>
    <row r="792" ht="12.75" customHeight="1" s="789">
      <c r="A792" s="788" t="n"/>
      <c r="B792" s="788" t="n"/>
      <c r="C792" s="788" t="n"/>
      <c r="D792" s="788" t="n"/>
      <c r="E792" s="1076" t="n"/>
      <c r="F792" s="788" t="n"/>
      <c r="G792" s="788" t="n"/>
      <c r="H792" s="788" t="n"/>
      <c r="I792" s="788" t="n"/>
      <c r="J792" s="788" t="n"/>
      <c r="K792" s="788" t="n"/>
      <c r="L792" s="788" t="n"/>
      <c r="M792" s="788" t="n"/>
      <c r="N792" s="788" t="n"/>
      <c r="O792" s="788" t="n"/>
      <c r="P792" s="788" t="n"/>
      <c r="Q792" s="788" t="n"/>
      <c r="R792" s="788" t="n"/>
      <c r="S792" s="788" t="n"/>
      <c r="T792" s="788" t="n"/>
      <c r="U792" s="788" t="n"/>
      <c r="V792" s="788" t="n"/>
      <c r="W792" s="788" t="n"/>
      <c r="X792" s="788" t="n"/>
      <c r="Y792" s="788" t="n"/>
      <c r="Z792" s="788" t="n"/>
      <c r="AA792" s="1080" t="n"/>
      <c r="AB792" s="788" t="n"/>
      <c r="AC792" s="788" t="n"/>
      <c r="AD792" s="788" t="n"/>
      <c r="AE792" s="788" t="n"/>
      <c r="AF792" s="788" t="n"/>
      <c r="AG792" s="788" t="n"/>
      <c r="AH792" s="788" t="n"/>
      <c r="AI792" s="788" t="n"/>
      <c r="AJ792" s="788" t="n"/>
      <c r="AK792" s="788" t="n"/>
      <c r="AL792" s="788" t="n"/>
      <c r="AM792" s="788" t="n"/>
      <c r="AN792" s="788" t="n"/>
      <c r="AO792" s="788" t="n"/>
      <c r="AP792" s="788" t="n"/>
    </row>
    <row r="793" ht="12.75" customHeight="1" s="789">
      <c r="A793" s="788" t="n"/>
      <c r="B793" s="788" t="n"/>
      <c r="C793" s="788" t="n"/>
      <c r="D793" s="788" t="n"/>
      <c r="E793" s="1076" t="n"/>
      <c r="F793" s="788" t="n"/>
      <c r="G793" s="788" t="n"/>
      <c r="H793" s="788" t="n"/>
      <c r="I793" s="788" t="n"/>
      <c r="J793" s="788" t="n"/>
      <c r="K793" s="788" t="n"/>
      <c r="L793" s="788" t="n"/>
      <c r="M793" s="788" t="n"/>
      <c r="N793" s="788" t="n"/>
      <c r="O793" s="788" t="n"/>
      <c r="P793" s="788" t="n"/>
      <c r="Q793" s="788" t="n"/>
      <c r="R793" s="788" t="n"/>
      <c r="S793" s="788" t="n"/>
      <c r="T793" s="788" t="n"/>
      <c r="U793" s="788" t="n"/>
      <c r="V793" s="788" t="n"/>
      <c r="W793" s="788" t="n"/>
      <c r="X793" s="788" t="n"/>
      <c r="Y793" s="788" t="n"/>
      <c r="Z793" s="788" t="n"/>
      <c r="AA793" s="1080" t="n"/>
      <c r="AB793" s="788" t="n"/>
      <c r="AC793" s="788" t="n"/>
      <c r="AD793" s="788" t="n"/>
      <c r="AE793" s="788" t="n"/>
      <c r="AF793" s="788" t="n"/>
      <c r="AG793" s="788" t="n"/>
      <c r="AH793" s="788" t="n"/>
      <c r="AI793" s="788" t="n"/>
      <c r="AJ793" s="788" t="n"/>
      <c r="AK793" s="788" t="n"/>
      <c r="AL793" s="788" t="n"/>
      <c r="AM793" s="788" t="n"/>
      <c r="AN793" s="788" t="n"/>
      <c r="AO793" s="788" t="n"/>
      <c r="AP793" s="788" t="n"/>
    </row>
    <row r="794" ht="12.75" customHeight="1" s="789">
      <c r="A794" s="788" t="n"/>
      <c r="B794" s="788" t="n"/>
      <c r="C794" s="788" t="n"/>
      <c r="D794" s="788" t="n"/>
      <c r="E794" s="1076" t="n"/>
      <c r="F794" s="788" t="n"/>
      <c r="G794" s="788" t="n"/>
      <c r="H794" s="788" t="n"/>
      <c r="I794" s="788" t="n"/>
      <c r="J794" s="788" t="n"/>
      <c r="K794" s="788" t="n"/>
      <c r="L794" s="788" t="n"/>
      <c r="M794" s="788" t="n"/>
      <c r="N794" s="788" t="n"/>
      <c r="O794" s="788" t="n"/>
      <c r="P794" s="788" t="n"/>
      <c r="Q794" s="788" t="n"/>
      <c r="R794" s="788" t="n"/>
      <c r="S794" s="788" t="n"/>
      <c r="T794" s="788" t="n"/>
      <c r="U794" s="788" t="n"/>
      <c r="V794" s="788" t="n"/>
      <c r="W794" s="788" t="n"/>
      <c r="X794" s="788" t="n"/>
      <c r="Y794" s="788" t="n"/>
      <c r="Z794" s="788" t="n"/>
      <c r="AA794" s="1080" t="n"/>
      <c r="AB794" s="788" t="n"/>
      <c r="AC794" s="788" t="n"/>
      <c r="AD794" s="788" t="n"/>
      <c r="AE794" s="788" t="n"/>
      <c r="AF794" s="788" t="n"/>
      <c r="AG794" s="788" t="n"/>
      <c r="AH794" s="788" t="n"/>
      <c r="AI794" s="788" t="n"/>
      <c r="AJ794" s="788" t="n"/>
      <c r="AK794" s="788" t="n"/>
      <c r="AL794" s="788" t="n"/>
      <c r="AM794" s="788" t="n"/>
      <c r="AN794" s="788" t="n"/>
      <c r="AO794" s="788" t="n"/>
      <c r="AP794" s="788" t="n"/>
    </row>
    <row r="795" ht="12.75" customHeight="1" s="789">
      <c r="A795" s="788" t="n"/>
      <c r="B795" s="788" t="n"/>
      <c r="C795" s="788" t="n"/>
      <c r="D795" s="788" t="n"/>
      <c r="E795" s="1076" t="n"/>
      <c r="F795" s="788" t="n"/>
      <c r="G795" s="788" t="n"/>
      <c r="H795" s="788" t="n"/>
      <c r="I795" s="788" t="n"/>
      <c r="J795" s="788" t="n"/>
      <c r="K795" s="788" t="n"/>
      <c r="L795" s="788" t="n"/>
      <c r="M795" s="788" t="n"/>
      <c r="N795" s="788" t="n"/>
      <c r="O795" s="788" t="n"/>
      <c r="P795" s="788" t="n"/>
      <c r="Q795" s="788" t="n"/>
      <c r="R795" s="788" t="n"/>
      <c r="S795" s="788" t="n"/>
      <c r="T795" s="788" t="n"/>
      <c r="U795" s="788" t="n"/>
      <c r="V795" s="788" t="n"/>
      <c r="W795" s="788" t="n"/>
      <c r="X795" s="788" t="n"/>
      <c r="Y795" s="788" t="n"/>
      <c r="Z795" s="788" t="n"/>
      <c r="AA795" s="1080" t="n"/>
      <c r="AB795" s="788" t="n"/>
      <c r="AC795" s="788" t="n"/>
      <c r="AD795" s="788" t="n"/>
      <c r="AE795" s="788" t="n"/>
      <c r="AF795" s="788" t="n"/>
      <c r="AG795" s="788" t="n"/>
      <c r="AH795" s="788" t="n"/>
      <c r="AI795" s="788" t="n"/>
      <c r="AJ795" s="788" t="n"/>
      <c r="AK795" s="788" t="n"/>
      <c r="AL795" s="788" t="n"/>
      <c r="AM795" s="788" t="n"/>
      <c r="AN795" s="788" t="n"/>
      <c r="AO795" s="788" t="n"/>
      <c r="AP795" s="788" t="n"/>
    </row>
    <row r="796" ht="12.75" customHeight="1" s="789">
      <c r="A796" s="788" t="n"/>
      <c r="B796" s="788" t="n"/>
      <c r="C796" s="788" t="n"/>
      <c r="D796" s="788" t="n"/>
      <c r="E796" s="1076" t="n"/>
      <c r="F796" s="788" t="n"/>
      <c r="G796" s="788" t="n"/>
      <c r="H796" s="788" t="n"/>
      <c r="I796" s="788" t="n"/>
      <c r="J796" s="788" t="n"/>
      <c r="K796" s="788" t="n"/>
      <c r="L796" s="788" t="n"/>
      <c r="M796" s="788" t="n"/>
      <c r="N796" s="788" t="n"/>
      <c r="O796" s="788" t="n"/>
      <c r="P796" s="788" t="n"/>
      <c r="Q796" s="788" t="n"/>
      <c r="R796" s="788" t="n"/>
      <c r="S796" s="788" t="n"/>
      <c r="T796" s="788" t="n"/>
      <c r="U796" s="788" t="n"/>
      <c r="V796" s="788" t="n"/>
      <c r="W796" s="788" t="n"/>
      <c r="X796" s="788" t="n"/>
      <c r="Y796" s="788" t="n"/>
      <c r="Z796" s="788" t="n"/>
      <c r="AA796" s="1080" t="n"/>
      <c r="AB796" s="788" t="n"/>
      <c r="AC796" s="788" t="n"/>
      <c r="AD796" s="788" t="n"/>
      <c r="AE796" s="788" t="n"/>
      <c r="AF796" s="788" t="n"/>
      <c r="AG796" s="788" t="n"/>
      <c r="AH796" s="788" t="n"/>
      <c r="AI796" s="788" t="n"/>
      <c r="AJ796" s="788" t="n"/>
      <c r="AK796" s="788" t="n"/>
      <c r="AL796" s="788" t="n"/>
      <c r="AM796" s="788" t="n"/>
      <c r="AN796" s="788" t="n"/>
      <c r="AO796" s="788" t="n"/>
      <c r="AP796" s="788" t="n"/>
    </row>
    <row r="797" ht="12.75" customHeight="1" s="789">
      <c r="A797" s="788" t="n"/>
      <c r="B797" s="788" t="n"/>
      <c r="C797" s="788" t="n"/>
      <c r="D797" s="788" t="n"/>
      <c r="E797" s="1076" t="n"/>
      <c r="F797" s="788" t="n"/>
      <c r="G797" s="788" t="n"/>
      <c r="H797" s="788" t="n"/>
      <c r="I797" s="788" t="n"/>
      <c r="J797" s="788" t="n"/>
      <c r="K797" s="788" t="n"/>
      <c r="L797" s="788" t="n"/>
      <c r="M797" s="788" t="n"/>
      <c r="N797" s="788" t="n"/>
      <c r="O797" s="788" t="n"/>
      <c r="P797" s="788" t="n"/>
      <c r="Q797" s="788" t="n"/>
      <c r="R797" s="788" t="n"/>
      <c r="S797" s="788" t="n"/>
      <c r="T797" s="788" t="n"/>
      <c r="U797" s="788" t="n"/>
      <c r="V797" s="788" t="n"/>
      <c r="W797" s="788" t="n"/>
      <c r="X797" s="788" t="n"/>
      <c r="Y797" s="788" t="n"/>
      <c r="Z797" s="788" t="n"/>
      <c r="AA797" s="1080" t="n"/>
      <c r="AB797" s="788" t="n"/>
      <c r="AC797" s="788" t="n"/>
      <c r="AD797" s="788" t="n"/>
      <c r="AE797" s="788" t="n"/>
      <c r="AF797" s="788" t="n"/>
      <c r="AG797" s="788" t="n"/>
      <c r="AH797" s="788" t="n"/>
      <c r="AI797" s="788" t="n"/>
      <c r="AJ797" s="788" t="n"/>
      <c r="AK797" s="788" t="n"/>
      <c r="AL797" s="788" t="n"/>
      <c r="AM797" s="788" t="n"/>
      <c r="AN797" s="788" t="n"/>
      <c r="AO797" s="788" t="n"/>
      <c r="AP797" s="788" t="n"/>
    </row>
    <row r="798" ht="12.75" customHeight="1" s="789">
      <c r="A798" s="788" t="n"/>
      <c r="B798" s="788" t="n"/>
      <c r="C798" s="788" t="n"/>
      <c r="D798" s="788" t="n"/>
      <c r="E798" s="1076" t="n"/>
      <c r="F798" s="788" t="n"/>
      <c r="G798" s="788" t="n"/>
      <c r="H798" s="788" t="n"/>
      <c r="I798" s="788" t="n"/>
      <c r="J798" s="788" t="n"/>
      <c r="K798" s="788" t="n"/>
      <c r="L798" s="788" t="n"/>
      <c r="M798" s="788" t="n"/>
      <c r="N798" s="788" t="n"/>
      <c r="O798" s="788" t="n"/>
      <c r="P798" s="788" t="n"/>
      <c r="Q798" s="788" t="n"/>
      <c r="R798" s="788" t="n"/>
      <c r="S798" s="788" t="n"/>
      <c r="T798" s="788" t="n"/>
      <c r="U798" s="788" t="n"/>
      <c r="V798" s="788" t="n"/>
      <c r="W798" s="788" t="n"/>
      <c r="X798" s="788" t="n"/>
      <c r="Y798" s="788" t="n"/>
      <c r="Z798" s="788" t="n"/>
      <c r="AA798" s="1080" t="n"/>
      <c r="AB798" s="788" t="n"/>
      <c r="AC798" s="788" t="n"/>
      <c r="AD798" s="788" t="n"/>
      <c r="AE798" s="788" t="n"/>
      <c r="AF798" s="788" t="n"/>
      <c r="AG798" s="788" t="n"/>
      <c r="AH798" s="788" t="n"/>
      <c r="AI798" s="788" t="n"/>
      <c r="AJ798" s="788" t="n"/>
      <c r="AK798" s="788" t="n"/>
      <c r="AL798" s="788" t="n"/>
      <c r="AM798" s="788" t="n"/>
      <c r="AN798" s="788" t="n"/>
      <c r="AO798" s="788" t="n"/>
      <c r="AP798" s="788" t="n"/>
    </row>
    <row r="799" ht="12.75" customHeight="1" s="789">
      <c r="A799" s="788" t="n"/>
      <c r="B799" s="788" t="n"/>
      <c r="C799" s="788" t="n"/>
      <c r="D799" s="788" t="n"/>
      <c r="E799" s="1076" t="n"/>
      <c r="F799" s="788" t="n"/>
      <c r="G799" s="788" t="n"/>
      <c r="H799" s="788" t="n"/>
      <c r="I799" s="788" t="n"/>
      <c r="J799" s="788" t="n"/>
      <c r="K799" s="788" t="n"/>
      <c r="L799" s="788" t="n"/>
      <c r="M799" s="788" t="n"/>
      <c r="N799" s="788" t="n"/>
      <c r="O799" s="788" t="n"/>
      <c r="P799" s="788" t="n"/>
      <c r="Q799" s="788" t="n"/>
      <c r="R799" s="788" t="n"/>
      <c r="S799" s="788" t="n"/>
      <c r="T799" s="788" t="n"/>
      <c r="U799" s="788" t="n"/>
      <c r="V799" s="788" t="n"/>
      <c r="W799" s="788" t="n"/>
      <c r="X799" s="788" t="n"/>
      <c r="Y799" s="788" t="n"/>
      <c r="Z799" s="788" t="n"/>
      <c r="AA799" s="1080" t="n"/>
      <c r="AB799" s="788" t="n"/>
      <c r="AC799" s="788" t="n"/>
      <c r="AD799" s="788" t="n"/>
      <c r="AE799" s="788" t="n"/>
      <c r="AF799" s="788" t="n"/>
      <c r="AG799" s="788" t="n"/>
      <c r="AH799" s="788" t="n"/>
      <c r="AI799" s="788" t="n"/>
      <c r="AJ799" s="788" t="n"/>
      <c r="AK799" s="788" t="n"/>
      <c r="AL799" s="788" t="n"/>
      <c r="AM799" s="788" t="n"/>
      <c r="AN799" s="788" t="n"/>
      <c r="AO799" s="788" t="n"/>
      <c r="AP799" s="788" t="n"/>
    </row>
    <row r="800" ht="12.75" customHeight="1" s="789">
      <c r="A800" s="788" t="n"/>
      <c r="B800" s="788" t="n"/>
      <c r="C800" s="788" t="n"/>
      <c r="D800" s="788" t="n"/>
      <c r="E800" s="1076" t="n"/>
      <c r="F800" s="788" t="n"/>
      <c r="G800" s="788" t="n"/>
      <c r="H800" s="788" t="n"/>
      <c r="I800" s="788" t="n"/>
      <c r="J800" s="788" t="n"/>
      <c r="K800" s="788" t="n"/>
      <c r="L800" s="788" t="n"/>
      <c r="M800" s="788" t="n"/>
      <c r="N800" s="788" t="n"/>
      <c r="O800" s="788" t="n"/>
      <c r="P800" s="788" t="n"/>
      <c r="Q800" s="788" t="n"/>
      <c r="R800" s="788" t="n"/>
      <c r="S800" s="788" t="n"/>
      <c r="T800" s="788" t="n"/>
      <c r="U800" s="788" t="n"/>
      <c r="V800" s="788" t="n"/>
      <c r="W800" s="788" t="n"/>
      <c r="X800" s="788" t="n"/>
      <c r="Y800" s="788" t="n"/>
      <c r="Z800" s="788" t="n"/>
      <c r="AA800" s="1080" t="n"/>
      <c r="AB800" s="788" t="n"/>
      <c r="AC800" s="788" t="n"/>
      <c r="AD800" s="788" t="n"/>
      <c r="AE800" s="788" t="n"/>
      <c r="AF800" s="788" t="n"/>
      <c r="AG800" s="788" t="n"/>
      <c r="AH800" s="788" t="n"/>
      <c r="AI800" s="788" t="n"/>
      <c r="AJ800" s="788" t="n"/>
      <c r="AK800" s="788" t="n"/>
      <c r="AL800" s="788" t="n"/>
      <c r="AM800" s="788" t="n"/>
      <c r="AN800" s="788" t="n"/>
      <c r="AO800" s="788" t="n"/>
      <c r="AP800" s="788" t="n"/>
    </row>
    <row r="801" ht="12.75" customHeight="1" s="789">
      <c r="A801" s="788" t="n"/>
      <c r="B801" s="788" t="n"/>
      <c r="C801" s="788" t="n"/>
      <c r="D801" s="788" t="n"/>
      <c r="E801" s="1076" t="n"/>
      <c r="F801" s="788" t="n"/>
      <c r="G801" s="788" t="n"/>
      <c r="H801" s="788" t="n"/>
      <c r="I801" s="788" t="n"/>
      <c r="J801" s="788" t="n"/>
      <c r="K801" s="788" t="n"/>
      <c r="L801" s="788" t="n"/>
      <c r="M801" s="788" t="n"/>
      <c r="N801" s="788" t="n"/>
      <c r="O801" s="788" t="n"/>
      <c r="P801" s="788" t="n"/>
      <c r="Q801" s="788" t="n"/>
      <c r="R801" s="788" t="n"/>
      <c r="S801" s="788" t="n"/>
      <c r="T801" s="788" t="n"/>
      <c r="U801" s="788" t="n"/>
      <c r="V801" s="788" t="n"/>
      <c r="W801" s="788" t="n"/>
      <c r="X801" s="788" t="n"/>
      <c r="Y801" s="788" t="n"/>
      <c r="Z801" s="788" t="n"/>
      <c r="AA801" s="1080" t="n"/>
      <c r="AB801" s="788" t="n"/>
      <c r="AC801" s="788" t="n"/>
      <c r="AD801" s="788" t="n"/>
      <c r="AE801" s="788" t="n"/>
      <c r="AF801" s="788" t="n"/>
      <c r="AG801" s="788" t="n"/>
      <c r="AH801" s="788" t="n"/>
      <c r="AI801" s="788" t="n"/>
      <c r="AJ801" s="788" t="n"/>
      <c r="AK801" s="788" t="n"/>
      <c r="AL801" s="788" t="n"/>
      <c r="AM801" s="788" t="n"/>
      <c r="AN801" s="788" t="n"/>
      <c r="AO801" s="788" t="n"/>
      <c r="AP801" s="788" t="n"/>
    </row>
    <row r="802" ht="12.75" customHeight="1" s="789">
      <c r="A802" s="788" t="n"/>
      <c r="B802" s="788" t="n"/>
      <c r="C802" s="788" t="n"/>
      <c r="D802" s="788" t="n"/>
      <c r="E802" s="1076" t="n"/>
      <c r="F802" s="788" t="n"/>
      <c r="G802" s="788" t="n"/>
      <c r="H802" s="788" t="n"/>
      <c r="I802" s="788" t="n"/>
      <c r="J802" s="788" t="n"/>
      <c r="K802" s="788" t="n"/>
      <c r="L802" s="788" t="n"/>
      <c r="M802" s="788" t="n"/>
      <c r="N802" s="788" t="n"/>
      <c r="O802" s="788" t="n"/>
      <c r="P802" s="788" t="n"/>
      <c r="Q802" s="788" t="n"/>
      <c r="R802" s="788" t="n"/>
      <c r="S802" s="788" t="n"/>
      <c r="T802" s="788" t="n"/>
      <c r="U802" s="788" t="n"/>
      <c r="V802" s="788" t="n"/>
      <c r="W802" s="788" t="n"/>
      <c r="X802" s="788" t="n"/>
      <c r="Y802" s="788" t="n"/>
      <c r="Z802" s="788" t="n"/>
      <c r="AA802" s="1080" t="n"/>
      <c r="AB802" s="788" t="n"/>
      <c r="AC802" s="788" t="n"/>
      <c r="AD802" s="788" t="n"/>
      <c r="AE802" s="788" t="n"/>
      <c r="AF802" s="788" t="n"/>
      <c r="AG802" s="788" t="n"/>
      <c r="AH802" s="788" t="n"/>
      <c r="AI802" s="788" t="n"/>
      <c r="AJ802" s="788" t="n"/>
      <c r="AK802" s="788" t="n"/>
      <c r="AL802" s="788" t="n"/>
      <c r="AM802" s="788" t="n"/>
      <c r="AN802" s="788" t="n"/>
      <c r="AO802" s="788" t="n"/>
      <c r="AP802" s="788" t="n"/>
    </row>
    <row r="803" ht="12.75" customHeight="1" s="789">
      <c r="A803" s="788" t="n"/>
      <c r="B803" s="788" t="n"/>
      <c r="C803" s="788" t="n"/>
      <c r="D803" s="788" t="n"/>
      <c r="E803" s="1076" t="n"/>
      <c r="F803" s="788" t="n"/>
      <c r="G803" s="788" t="n"/>
      <c r="H803" s="788" t="n"/>
      <c r="I803" s="788" t="n"/>
      <c r="J803" s="788" t="n"/>
      <c r="K803" s="788" t="n"/>
      <c r="L803" s="788" t="n"/>
      <c r="M803" s="788" t="n"/>
      <c r="N803" s="788" t="n"/>
      <c r="O803" s="788" t="n"/>
      <c r="P803" s="788" t="n"/>
      <c r="Q803" s="788" t="n"/>
      <c r="R803" s="788" t="n"/>
      <c r="S803" s="788" t="n"/>
      <c r="T803" s="788" t="n"/>
      <c r="U803" s="788" t="n"/>
      <c r="V803" s="788" t="n"/>
      <c r="W803" s="788" t="n"/>
      <c r="X803" s="788" t="n"/>
      <c r="Y803" s="788" t="n"/>
      <c r="Z803" s="788" t="n"/>
      <c r="AA803" s="1080" t="n"/>
      <c r="AB803" s="788" t="n"/>
      <c r="AC803" s="788" t="n"/>
      <c r="AD803" s="788" t="n"/>
      <c r="AE803" s="788" t="n"/>
      <c r="AF803" s="788" t="n"/>
      <c r="AG803" s="788" t="n"/>
      <c r="AH803" s="788" t="n"/>
      <c r="AI803" s="788" t="n"/>
      <c r="AJ803" s="788" t="n"/>
      <c r="AK803" s="788" t="n"/>
      <c r="AL803" s="788" t="n"/>
      <c r="AM803" s="788" t="n"/>
      <c r="AN803" s="788" t="n"/>
      <c r="AO803" s="788" t="n"/>
      <c r="AP803" s="788" t="n"/>
    </row>
    <row r="804" ht="12.75" customHeight="1" s="789">
      <c r="A804" s="788" t="n"/>
      <c r="B804" s="788" t="n"/>
      <c r="C804" s="788" t="n"/>
      <c r="D804" s="788" t="n"/>
      <c r="E804" s="1076" t="n"/>
      <c r="F804" s="788" t="n"/>
      <c r="G804" s="788" t="n"/>
      <c r="H804" s="788" t="n"/>
      <c r="I804" s="788" t="n"/>
      <c r="J804" s="788" t="n"/>
      <c r="K804" s="788" t="n"/>
      <c r="L804" s="788" t="n"/>
      <c r="M804" s="788" t="n"/>
      <c r="N804" s="788" t="n"/>
      <c r="O804" s="788" t="n"/>
      <c r="P804" s="788" t="n"/>
      <c r="Q804" s="788" t="n"/>
      <c r="R804" s="788" t="n"/>
      <c r="S804" s="788" t="n"/>
      <c r="T804" s="788" t="n"/>
      <c r="U804" s="788" t="n"/>
      <c r="V804" s="788" t="n"/>
      <c r="W804" s="788" t="n"/>
      <c r="X804" s="788" t="n"/>
      <c r="Y804" s="788" t="n"/>
      <c r="Z804" s="788" t="n"/>
      <c r="AA804" s="1080" t="n"/>
      <c r="AB804" s="788" t="n"/>
      <c r="AC804" s="788" t="n"/>
      <c r="AD804" s="788" t="n"/>
      <c r="AE804" s="788" t="n"/>
      <c r="AF804" s="788" t="n"/>
      <c r="AG804" s="788" t="n"/>
      <c r="AH804" s="788" t="n"/>
      <c r="AI804" s="788" t="n"/>
      <c r="AJ804" s="788" t="n"/>
      <c r="AK804" s="788" t="n"/>
      <c r="AL804" s="788" t="n"/>
      <c r="AM804" s="788" t="n"/>
      <c r="AN804" s="788" t="n"/>
      <c r="AO804" s="788" t="n"/>
      <c r="AP804" s="788" t="n"/>
    </row>
    <row r="805" ht="12.75" customHeight="1" s="789">
      <c r="A805" s="788" t="n"/>
      <c r="B805" s="788" t="n"/>
      <c r="C805" s="788" t="n"/>
      <c r="D805" s="788" t="n"/>
      <c r="E805" s="1076" t="n"/>
      <c r="F805" s="788" t="n"/>
      <c r="G805" s="788" t="n"/>
      <c r="H805" s="788" t="n"/>
      <c r="I805" s="788" t="n"/>
      <c r="J805" s="788" t="n"/>
      <c r="K805" s="788" t="n"/>
      <c r="L805" s="788" t="n"/>
      <c r="M805" s="788" t="n"/>
      <c r="N805" s="788" t="n"/>
      <c r="O805" s="788" t="n"/>
      <c r="P805" s="788" t="n"/>
      <c r="Q805" s="788" t="n"/>
      <c r="R805" s="788" t="n"/>
      <c r="S805" s="788" t="n"/>
      <c r="T805" s="788" t="n"/>
      <c r="U805" s="788" t="n"/>
      <c r="V805" s="788" t="n"/>
      <c r="W805" s="788" t="n"/>
      <c r="X805" s="788" t="n"/>
      <c r="Y805" s="788" t="n"/>
      <c r="Z805" s="788" t="n"/>
      <c r="AA805" s="1080" t="n"/>
      <c r="AB805" s="788" t="n"/>
      <c r="AC805" s="788" t="n"/>
      <c r="AD805" s="788" t="n"/>
      <c r="AE805" s="788" t="n"/>
      <c r="AF805" s="788" t="n"/>
      <c r="AG805" s="788" t="n"/>
      <c r="AH805" s="788" t="n"/>
      <c r="AI805" s="788" t="n"/>
      <c r="AJ805" s="788" t="n"/>
      <c r="AK805" s="788" t="n"/>
      <c r="AL805" s="788" t="n"/>
      <c r="AM805" s="788" t="n"/>
      <c r="AN805" s="788" t="n"/>
      <c r="AO805" s="788" t="n"/>
      <c r="AP805" s="788" t="n"/>
    </row>
    <row r="806" ht="12.75" customHeight="1" s="789">
      <c r="A806" s="788" t="n"/>
      <c r="B806" s="788" t="n"/>
      <c r="C806" s="788" t="n"/>
      <c r="D806" s="788" t="n"/>
      <c r="E806" s="1076" t="n"/>
      <c r="F806" s="788" t="n"/>
      <c r="G806" s="788" t="n"/>
      <c r="H806" s="788" t="n"/>
      <c r="I806" s="788" t="n"/>
      <c r="J806" s="788" t="n"/>
      <c r="K806" s="788" t="n"/>
      <c r="L806" s="788" t="n"/>
      <c r="M806" s="788" t="n"/>
      <c r="N806" s="788" t="n"/>
      <c r="O806" s="788" t="n"/>
      <c r="P806" s="788" t="n"/>
      <c r="Q806" s="788" t="n"/>
      <c r="R806" s="788" t="n"/>
      <c r="S806" s="788" t="n"/>
      <c r="T806" s="788" t="n"/>
      <c r="U806" s="788" t="n"/>
      <c r="V806" s="788" t="n"/>
      <c r="W806" s="788" t="n"/>
      <c r="X806" s="788" t="n"/>
      <c r="Y806" s="788" t="n"/>
      <c r="Z806" s="788" t="n"/>
      <c r="AA806" s="1080" t="n"/>
      <c r="AB806" s="788" t="n"/>
      <c r="AC806" s="788" t="n"/>
      <c r="AD806" s="788" t="n"/>
      <c r="AE806" s="788" t="n"/>
      <c r="AF806" s="788" t="n"/>
      <c r="AG806" s="788" t="n"/>
      <c r="AH806" s="788" t="n"/>
      <c r="AI806" s="788" t="n"/>
      <c r="AJ806" s="788" t="n"/>
      <c r="AK806" s="788" t="n"/>
      <c r="AL806" s="788" t="n"/>
      <c r="AM806" s="788" t="n"/>
      <c r="AN806" s="788" t="n"/>
      <c r="AO806" s="788" t="n"/>
      <c r="AP806" s="788" t="n"/>
    </row>
    <row r="807" ht="12.75" customHeight="1" s="789">
      <c r="A807" s="788" t="n"/>
      <c r="B807" s="788" t="n"/>
      <c r="C807" s="788" t="n"/>
      <c r="D807" s="788" t="n"/>
      <c r="E807" s="1076" t="n"/>
      <c r="F807" s="788" t="n"/>
      <c r="G807" s="788" t="n"/>
      <c r="H807" s="788" t="n"/>
      <c r="I807" s="788" t="n"/>
      <c r="J807" s="788" t="n"/>
      <c r="K807" s="788" t="n"/>
      <c r="L807" s="788" t="n"/>
      <c r="M807" s="788" t="n"/>
      <c r="N807" s="788" t="n"/>
      <c r="O807" s="788" t="n"/>
      <c r="P807" s="788" t="n"/>
      <c r="Q807" s="788" t="n"/>
      <c r="R807" s="788" t="n"/>
      <c r="S807" s="788" t="n"/>
      <c r="T807" s="788" t="n"/>
      <c r="U807" s="788" t="n"/>
      <c r="V807" s="788" t="n"/>
      <c r="W807" s="788" t="n"/>
      <c r="X807" s="788" t="n"/>
      <c r="Y807" s="788" t="n"/>
      <c r="Z807" s="788" t="n"/>
      <c r="AA807" s="1080" t="n"/>
      <c r="AB807" s="788" t="n"/>
      <c r="AC807" s="788" t="n"/>
      <c r="AD807" s="788" t="n"/>
      <c r="AE807" s="788" t="n"/>
      <c r="AF807" s="788" t="n"/>
      <c r="AG807" s="788" t="n"/>
      <c r="AH807" s="788" t="n"/>
      <c r="AI807" s="788" t="n"/>
      <c r="AJ807" s="788" t="n"/>
      <c r="AK807" s="788" t="n"/>
      <c r="AL807" s="788" t="n"/>
      <c r="AM807" s="788" t="n"/>
      <c r="AN807" s="788" t="n"/>
      <c r="AO807" s="788" t="n"/>
      <c r="AP807" s="788" t="n"/>
    </row>
    <row r="808" ht="12.75" customHeight="1" s="789">
      <c r="A808" s="788" t="n"/>
      <c r="B808" s="788" t="n"/>
      <c r="C808" s="788" t="n"/>
      <c r="D808" s="788" t="n"/>
      <c r="E808" s="1076" t="n"/>
      <c r="F808" s="788" t="n"/>
      <c r="G808" s="788" t="n"/>
      <c r="H808" s="788" t="n"/>
      <c r="I808" s="788" t="n"/>
      <c r="J808" s="788" t="n"/>
      <c r="K808" s="788" t="n"/>
      <c r="L808" s="788" t="n"/>
      <c r="M808" s="788" t="n"/>
      <c r="N808" s="788" t="n"/>
      <c r="O808" s="788" t="n"/>
      <c r="P808" s="788" t="n"/>
      <c r="Q808" s="788" t="n"/>
      <c r="R808" s="788" t="n"/>
      <c r="S808" s="788" t="n"/>
      <c r="T808" s="788" t="n"/>
      <c r="U808" s="788" t="n"/>
      <c r="V808" s="788" t="n"/>
      <c r="W808" s="788" t="n"/>
      <c r="X808" s="788" t="n"/>
      <c r="Y808" s="788" t="n"/>
      <c r="Z808" s="788" t="n"/>
      <c r="AA808" s="1080" t="n"/>
      <c r="AB808" s="788" t="n"/>
      <c r="AC808" s="788" t="n"/>
      <c r="AD808" s="788" t="n"/>
      <c r="AE808" s="788" t="n"/>
      <c r="AF808" s="788" t="n"/>
      <c r="AG808" s="788" t="n"/>
      <c r="AH808" s="788" t="n"/>
      <c r="AI808" s="788" t="n"/>
      <c r="AJ808" s="788" t="n"/>
      <c r="AK808" s="788" t="n"/>
      <c r="AL808" s="788" t="n"/>
      <c r="AM808" s="788" t="n"/>
      <c r="AN808" s="788" t="n"/>
      <c r="AO808" s="788" t="n"/>
      <c r="AP808" s="788" t="n"/>
    </row>
    <row r="809" ht="12.75" customHeight="1" s="789">
      <c r="A809" s="788" t="n"/>
      <c r="B809" s="788" t="n"/>
      <c r="C809" s="788" t="n"/>
      <c r="D809" s="788" t="n"/>
      <c r="E809" s="1076" t="n"/>
      <c r="F809" s="788" t="n"/>
      <c r="G809" s="788" t="n"/>
      <c r="H809" s="788" t="n"/>
      <c r="I809" s="788" t="n"/>
      <c r="J809" s="788" t="n"/>
      <c r="K809" s="788" t="n"/>
      <c r="L809" s="788" t="n"/>
      <c r="M809" s="788" t="n"/>
      <c r="N809" s="788" t="n"/>
      <c r="O809" s="788" t="n"/>
      <c r="P809" s="788" t="n"/>
      <c r="Q809" s="788" t="n"/>
      <c r="R809" s="788" t="n"/>
      <c r="S809" s="788" t="n"/>
      <c r="T809" s="788" t="n"/>
      <c r="U809" s="788" t="n"/>
      <c r="V809" s="788" t="n"/>
      <c r="W809" s="788" t="n"/>
      <c r="X809" s="788" t="n"/>
      <c r="Y809" s="788" t="n"/>
      <c r="Z809" s="788" t="n"/>
      <c r="AA809" s="1080" t="n"/>
      <c r="AB809" s="788" t="n"/>
      <c r="AC809" s="788" t="n"/>
      <c r="AD809" s="788" t="n"/>
      <c r="AE809" s="788" t="n"/>
      <c r="AF809" s="788" t="n"/>
      <c r="AG809" s="788" t="n"/>
      <c r="AH809" s="788" t="n"/>
      <c r="AI809" s="788" t="n"/>
      <c r="AJ809" s="788" t="n"/>
      <c r="AK809" s="788" t="n"/>
      <c r="AL809" s="788" t="n"/>
      <c r="AM809" s="788" t="n"/>
      <c r="AN809" s="788" t="n"/>
      <c r="AO809" s="788" t="n"/>
      <c r="AP809" s="788" t="n"/>
    </row>
    <row r="810" ht="12.75" customHeight="1" s="789">
      <c r="A810" s="788" t="n"/>
      <c r="B810" s="788" t="n"/>
      <c r="C810" s="788" t="n"/>
      <c r="D810" s="788" t="n"/>
      <c r="E810" s="1076" t="n"/>
      <c r="F810" s="788" t="n"/>
      <c r="G810" s="788" t="n"/>
      <c r="H810" s="788" t="n"/>
      <c r="I810" s="788" t="n"/>
      <c r="J810" s="788" t="n"/>
      <c r="K810" s="788" t="n"/>
      <c r="L810" s="788" t="n"/>
      <c r="M810" s="788" t="n"/>
      <c r="N810" s="788" t="n"/>
      <c r="O810" s="788" t="n"/>
      <c r="P810" s="788" t="n"/>
      <c r="Q810" s="788" t="n"/>
      <c r="R810" s="788" t="n"/>
      <c r="S810" s="788" t="n"/>
      <c r="T810" s="788" t="n"/>
      <c r="U810" s="788" t="n"/>
      <c r="V810" s="788" t="n"/>
      <c r="W810" s="788" t="n"/>
      <c r="X810" s="788" t="n"/>
      <c r="Y810" s="788" t="n"/>
      <c r="Z810" s="788" t="n"/>
      <c r="AA810" s="1080" t="n"/>
      <c r="AB810" s="788" t="n"/>
      <c r="AC810" s="788" t="n"/>
      <c r="AD810" s="788" t="n"/>
      <c r="AE810" s="788" t="n"/>
      <c r="AF810" s="788" t="n"/>
      <c r="AG810" s="788" t="n"/>
      <c r="AH810" s="788" t="n"/>
      <c r="AI810" s="788" t="n"/>
      <c r="AJ810" s="788" t="n"/>
      <c r="AK810" s="788" t="n"/>
      <c r="AL810" s="788" t="n"/>
      <c r="AM810" s="788" t="n"/>
      <c r="AN810" s="788" t="n"/>
      <c r="AO810" s="788" t="n"/>
      <c r="AP810" s="788" t="n"/>
    </row>
    <row r="811" ht="12.75" customHeight="1" s="789">
      <c r="A811" s="788" t="n"/>
      <c r="B811" s="788" t="n"/>
      <c r="C811" s="788" t="n"/>
      <c r="D811" s="788" t="n"/>
      <c r="E811" s="1076" t="n"/>
      <c r="F811" s="788" t="n"/>
      <c r="G811" s="788" t="n"/>
      <c r="H811" s="788" t="n"/>
      <c r="I811" s="788" t="n"/>
      <c r="J811" s="788" t="n"/>
      <c r="K811" s="788" t="n"/>
      <c r="L811" s="788" t="n"/>
      <c r="M811" s="788" t="n"/>
      <c r="N811" s="788" t="n"/>
      <c r="O811" s="788" t="n"/>
      <c r="P811" s="788" t="n"/>
      <c r="Q811" s="788" t="n"/>
      <c r="R811" s="788" t="n"/>
      <c r="S811" s="788" t="n"/>
      <c r="T811" s="788" t="n"/>
      <c r="U811" s="788" t="n"/>
      <c r="V811" s="788" t="n"/>
      <c r="W811" s="788" t="n"/>
      <c r="X811" s="788" t="n"/>
      <c r="Y811" s="788" t="n"/>
      <c r="Z811" s="788" t="n"/>
      <c r="AA811" s="1080" t="n"/>
      <c r="AB811" s="788" t="n"/>
      <c r="AC811" s="788" t="n"/>
      <c r="AD811" s="788" t="n"/>
      <c r="AE811" s="788" t="n"/>
      <c r="AF811" s="788" t="n"/>
      <c r="AG811" s="788" t="n"/>
      <c r="AH811" s="788" t="n"/>
      <c r="AI811" s="788" t="n"/>
      <c r="AJ811" s="788" t="n"/>
      <c r="AK811" s="788" t="n"/>
      <c r="AL811" s="788" t="n"/>
      <c r="AM811" s="788" t="n"/>
      <c r="AN811" s="788" t="n"/>
      <c r="AO811" s="788" t="n"/>
      <c r="AP811" s="788" t="n"/>
    </row>
    <row r="812" ht="12.75" customHeight="1" s="789">
      <c r="A812" s="788" t="n"/>
      <c r="B812" s="788" t="n"/>
      <c r="C812" s="788" t="n"/>
      <c r="D812" s="788" t="n"/>
      <c r="E812" s="1076" t="n"/>
      <c r="F812" s="788" t="n"/>
      <c r="G812" s="788" t="n"/>
      <c r="H812" s="788" t="n"/>
      <c r="I812" s="788" t="n"/>
      <c r="J812" s="788" t="n"/>
      <c r="K812" s="788" t="n"/>
      <c r="L812" s="788" t="n"/>
      <c r="M812" s="788" t="n"/>
      <c r="N812" s="788" t="n"/>
      <c r="O812" s="788" t="n"/>
      <c r="P812" s="788" t="n"/>
      <c r="Q812" s="788" t="n"/>
      <c r="R812" s="788" t="n"/>
      <c r="S812" s="788" t="n"/>
      <c r="T812" s="788" t="n"/>
      <c r="U812" s="788" t="n"/>
      <c r="V812" s="788" t="n"/>
      <c r="W812" s="788" t="n"/>
      <c r="X812" s="788" t="n"/>
      <c r="Y812" s="788" t="n"/>
      <c r="Z812" s="788" t="n"/>
      <c r="AA812" s="1080" t="n"/>
      <c r="AB812" s="788" t="n"/>
      <c r="AC812" s="788" t="n"/>
      <c r="AD812" s="788" t="n"/>
      <c r="AE812" s="788" t="n"/>
      <c r="AF812" s="788" t="n"/>
      <c r="AG812" s="788" t="n"/>
      <c r="AH812" s="788" t="n"/>
      <c r="AI812" s="788" t="n"/>
      <c r="AJ812" s="788" t="n"/>
      <c r="AK812" s="788" t="n"/>
      <c r="AL812" s="788" t="n"/>
      <c r="AM812" s="788" t="n"/>
      <c r="AN812" s="788" t="n"/>
      <c r="AO812" s="788" t="n"/>
      <c r="AP812" s="788" t="n"/>
    </row>
    <row r="813" ht="12.75" customHeight="1" s="789">
      <c r="A813" s="788" t="n"/>
      <c r="B813" s="788" t="n"/>
      <c r="C813" s="788" t="n"/>
      <c r="D813" s="788" t="n"/>
      <c r="E813" s="1076" t="n"/>
      <c r="F813" s="788" t="n"/>
      <c r="G813" s="788" t="n"/>
      <c r="H813" s="788" t="n"/>
      <c r="I813" s="788" t="n"/>
      <c r="J813" s="788" t="n"/>
      <c r="K813" s="788" t="n"/>
      <c r="L813" s="788" t="n"/>
      <c r="M813" s="788" t="n"/>
      <c r="N813" s="788" t="n"/>
      <c r="O813" s="788" t="n"/>
      <c r="P813" s="788" t="n"/>
      <c r="Q813" s="788" t="n"/>
      <c r="R813" s="788" t="n"/>
      <c r="S813" s="788" t="n"/>
      <c r="T813" s="788" t="n"/>
      <c r="U813" s="788" t="n"/>
      <c r="V813" s="788" t="n"/>
      <c r="W813" s="788" t="n"/>
      <c r="X813" s="788" t="n"/>
      <c r="Y813" s="788" t="n"/>
      <c r="Z813" s="788" t="n"/>
      <c r="AA813" s="1080" t="n"/>
      <c r="AB813" s="788" t="n"/>
      <c r="AC813" s="788" t="n"/>
      <c r="AD813" s="788" t="n"/>
      <c r="AE813" s="788" t="n"/>
      <c r="AF813" s="788" t="n"/>
      <c r="AG813" s="788" t="n"/>
      <c r="AH813" s="788" t="n"/>
      <c r="AI813" s="788" t="n"/>
      <c r="AJ813" s="788" t="n"/>
      <c r="AK813" s="788" t="n"/>
      <c r="AL813" s="788" t="n"/>
      <c r="AM813" s="788" t="n"/>
      <c r="AN813" s="788" t="n"/>
      <c r="AO813" s="788" t="n"/>
      <c r="AP813" s="788" t="n"/>
    </row>
    <row r="814" ht="12.75" customHeight="1" s="789">
      <c r="A814" s="788" t="n"/>
      <c r="B814" s="788" t="n"/>
      <c r="C814" s="788" t="n"/>
      <c r="D814" s="788" t="n"/>
      <c r="E814" s="1076" t="n"/>
      <c r="F814" s="788" t="n"/>
      <c r="G814" s="788" t="n"/>
      <c r="H814" s="788" t="n"/>
      <c r="I814" s="788" t="n"/>
      <c r="J814" s="788" t="n"/>
      <c r="K814" s="788" t="n"/>
      <c r="L814" s="788" t="n"/>
      <c r="M814" s="788" t="n"/>
      <c r="N814" s="788" t="n"/>
      <c r="O814" s="788" t="n"/>
      <c r="P814" s="788" t="n"/>
      <c r="Q814" s="788" t="n"/>
      <c r="R814" s="788" t="n"/>
      <c r="S814" s="788" t="n"/>
      <c r="T814" s="788" t="n"/>
      <c r="U814" s="788" t="n"/>
      <c r="V814" s="788" t="n"/>
      <c r="W814" s="788" t="n"/>
      <c r="X814" s="788" t="n"/>
      <c r="Y814" s="788" t="n"/>
      <c r="Z814" s="788" t="n"/>
      <c r="AA814" s="1080" t="n"/>
      <c r="AB814" s="788" t="n"/>
      <c r="AC814" s="788" t="n"/>
      <c r="AD814" s="788" t="n"/>
      <c r="AE814" s="788" t="n"/>
      <c r="AF814" s="788" t="n"/>
      <c r="AG814" s="788" t="n"/>
      <c r="AH814" s="788" t="n"/>
      <c r="AI814" s="788" t="n"/>
      <c r="AJ814" s="788" t="n"/>
      <c r="AK814" s="788" t="n"/>
      <c r="AL814" s="788" t="n"/>
      <c r="AM814" s="788" t="n"/>
      <c r="AN814" s="788" t="n"/>
      <c r="AO814" s="788" t="n"/>
      <c r="AP814" s="788" t="n"/>
    </row>
    <row r="815" ht="12.75" customHeight="1" s="789">
      <c r="A815" s="788" t="n"/>
      <c r="B815" s="788" t="n"/>
      <c r="C815" s="788" t="n"/>
      <c r="D815" s="788" t="n"/>
      <c r="E815" s="1076" t="n"/>
      <c r="F815" s="788" t="n"/>
      <c r="G815" s="788" t="n"/>
      <c r="H815" s="788" t="n"/>
      <c r="I815" s="788" t="n"/>
      <c r="J815" s="788" t="n"/>
      <c r="K815" s="788" t="n"/>
      <c r="L815" s="788" t="n"/>
      <c r="M815" s="788" t="n"/>
      <c r="N815" s="788" t="n"/>
      <c r="O815" s="788" t="n"/>
      <c r="P815" s="788" t="n"/>
      <c r="Q815" s="788" t="n"/>
      <c r="R815" s="788" t="n"/>
      <c r="S815" s="788" t="n"/>
      <c r="T815" s="788" t="n"/>
      <c r="U815" s="788" t="n"/>
      <c r="V815" s="788" t="n"/>
      <c r="W815" s="788" t="n"/>
      <c r="X815" s="788" t="n"/>
      <c r="Y815" s="788" t="n"/>
      <c r="Z815" s="788" t="n"/>
      <c r="AA815" s="1080" t="n"/>
      <c r="AB815" s="788" t="n"/>
      <c r="AC815" s="788" t="n"/>
      <c r="AD815" s="788" t="n"/>
      <c r="AE815" s="788" t="n"/>
      <c r="AF815" s="788" t="n"/>
      <c r="AG815" s="788" t="n"/>
      <c r="AH815" s="788" t="n"/>
      <c r="AI815" s="788" t="n"/>
      <c r="AJ815" s="788" t="n"/>
      <c r="AK815" s="788" t="n"/>
      <c r="AL815" s="788" t="n"/>
      <c r="AM815" s="788" t="n"/>
      <c r="AN815" s="788" t="n"/>
      <c r="AO815" s="788" t="n"/>
      <c r="AP815" s="788" t="n"/>
    </row>
    <row r="816" ht="12.75" customHeight="1" s="789">
      <c r="A816" s="788" t="n"/>
      <c r="B816" s="788" t="n"/>
      <c r="C816" s="788" t="n"/>
      <c r="D816" s="788" t="n"/>
      <c r="E816" s="1076" t="n"/>
      <c r="F816" s="788" t="n"/>
      <c r="G816" s="788" t="n"/>
      <c r="H816" s="788" t="n"/>
      <c r="I816" s="788" t="n"/>
      <c r="J816" s="788" t="n"/>
      <c r="K816" s="788" t="n"/>
      <c r="L816" s="788" t="n"/>
      <c r="M816" s="788" t="n"/>
      <c r="N816" s="788" t="n"/>
      <c r="O816" s="788" t="n"/>
      <c r="P816" s="788" t="n"/>
      <c r="Q816" s="788" t="n"/>
      <c r="R816" s="788" t="n"/>
      <c r="S816" s="788" t="n"/>
      <c r="T816" s="788" t="n"/>
      <c r="U816" s="788" t="n"/>
      <c r="V816" s="788" t="n"/>
      <c r="W816" s="788" t="n"/>
      <c r="X816" s="788" t="n"/>
      <c r="Y816" s="788" t="n"/>
      <c r="Z816" s="788" t="n"/>
      <c r="AA816" s="1080" t="n"/>
      <c r="AB816" s="788" t="n"/>
      <c r="AC816" s="788" t="n"/>
      <c r="AD816" s="788" t="n"/>
      <c r="AE816" s="788" t="n"/>
      <c r="AF816" s="788" t="n"/>
      <c r="AG816" s="788" t="n"/>
      <c r="AH816" s="788" t="n"/>
      <c r="AI816" s="788" t="n"/>
      <c r="AJ816" s="788" t="n"/>
      <c r="AK816" s="788" t="n"/>
      <c r="AL816" s="788" t="n"/>
      <c r="AM816" s="788" t="n"/>
      <c r="AN816" s="788" t="n"/>
      <c r="AO816" s="788" t="n"/>
      <c r="AP816" s="788" t="n"/>
    </row>
    <row r="817" ht="12.75" customHeight="1" s="789">
      <c r="A817" s="788" t="n"/>
      <c r="B817" s="788" t="n"/>
      <c r="C817" s="788" t="n"/>
      <c r="D817" s="788" t="n"/>
      <c r="E817" s="1076" t="n"/>
      <c r="F817" s="788" t="n"/>
      <c r="G817" s="788" t="n"/>
      <c r="H817" s="788" t="n"/>
      <c r="I817" s="788" t="n"/>
      <c r="J817" s="788" t="n"/>
      <c r="K817" s="788" t="n"/>
      <c r="L817" s="788" t="n"/>
      <c r="M817" s="788" t="n"/>
      <c r="N817" s="788" t="n"/>
      <c r="O817" s="788" t="n"/>
      <c r="P817" s="788" t="n"/>
      <c r="Q817" s="788" t="n"/>
      <c r="R817" s="788" t="n"/>
      <c r="S817" s="788" t="n"/>
      <c r="T817" s="788" t="n"/>
      <c r="U817" s="788" t="n"/>
      <c r="V817" s="788" t="n"/>
      <c r="W817" s="788" t="n"/>
      <c r="X817" s="788" t="n"/>
      <c r="Y817" s="788" t="n"/>
      <c r="Z817" s="788" t="n"/>
      <c r="AA817" s="1080" t="n"/>
      <c r="AB817" s="788" t="n"/>
      <c r="AC817" s="788" t="n"/>
      <c r="AD817" s="788" t="n"/>
      <c r="AE817" s="788" t="n"/>
      <c r="AF817" s="788" t="n"/>
      <c r="AG817" s="788" t="n"/>
      <c r="AH817" s="788" t="n"/>
      <c r="AI817" s="788" t="n"/>
      <c r="AJ817" s="788" t="n"/>
      <c r="AK817" s="788" t="n"/>
      <c r="AL817" s="788" t="n"/>
      <c r="AM817" s="788" t="n"/>
      <c r="AN817" s="788" t="n"/>
      <c r="AO817" s="788" t="n"/>
      <c r="AP817" s="788" t="n"/>
    </row>
    <row r="818" ht="12.75" customHeight="1" s="789">
      <c r="A818" s="788" t="n"/>
      <c r="B818" s="788" t="n"/>
      <c r="C818" s="788" t="n"/>
      <c r="D818" s="788" t="n"/>
      <c r="E818" s="1076" t="n"/>
      <c r="F818" s="788" t="n"/>
      <c r="G818" s="788" t="n"/>
      <c r="H818" s="788" t="n"/>
      <c r="I818" s="788" t="n"/>
      <c r="J818" s="788" t="n"/>
      <c r="K818" s="788" t="n"/>
      <c r="L818" s="788" t="n"/>
      <c r="M818" s="788" t="n"/>
      <c r="N818" s="788" t="n"/>
      <c r="O818" s="788" t="n"/>
      <c r="P818" s="788" t="n"/>
      <c r="Q818" s="788" t="n"/>
      <c r="R818" s="788" t="n"/>
      <c r="S818" s="788" t="n"/>
      <c r="T818" s="788" t="n"/>
      <c r="U818" s="788" t="n"/>
      <c r="V818" s="788" t="n"/>
      <c r="W818" s="788" t="n"/>
      <c r="X818" s="788" t="n"/>
      <c r="Y818" s="788" t="n"/>
      <c r="Z818" s="788" t="n"/>
      <c r="AA818" s="1080" t="n"/>
      <c r="AB818" s="788" t="n"/>
      <c r="AC818" s="788" t="n"/>
      <c r="AD818" s="788" t="n"/>
      <c r="AE818" s="788" t="n"/>
      <c r="AF818" s="788" t="n"/>
      <c r="AG818" s="788" t="n"/>
      <c r="AH818" s="788" t="n"/>
      <c r="AI818" s="788" t="n"/>
      <c r="AJ818" s="788" t="n"/>
      <c r="AK818" s="788" t="n"/>
      <c r="AL818" s="788" t="n"/>
      <c r="AM818" s="788" t="n"/>
      <c r="AN818" s="788" t="n"/>
      <c r="AO818" s="788" t="n"/>
      <c r="AP818" s="788" t="n"/>
    </row>
    <row r="819" ht="12.75" customHeight="1" s="789">
      <c r="A819" s="788" t="n"/>
      <c r="B819" s="788" t="n"/>
      <c r="C819" s="788" t="n"/>
      <c r="D819" s="788" t="n"/>
      <c r="E819" s="1076" t="n"/>
      <c r="F819" s="788" t="n"/>
      <c r="G819" s="788" t="n"/>
      <c r="H819" s="788" t="n"/>
      <c r="I819" s="788" t="n"/>
      <c r="J819" s="788" t="n"/>
      <c r="K819" s="788" t="n"/>
      <c r="L819" s="788" t="n"/>
      <c r="M819" s="788" t="n"/>
      <c r="N819" s="788" t="n"/>
      <c r="O819" s="788" t="n"/>
      <c r="P819" s="788" t="n"/>
      <c r="Q819" s="788" t="n"/>
      <c r="R819" s="788" t="n"/>
      <c r="S819" s="788" t="n"/>
      <c r="T819" s="788" t="n"/>
      <c r="U819" s="788" t="n"/>
      <c r="V819" s="788" t="n"/>
      <c r="W819" s="788" t="n"/>
      <c r="X819" s="788" t="n"/>
      <c r="Y819" s="788" t="n"/>
      <c r="Z819" s="788" t="n"/>
      <c r="AA819" s="1080" t="n"/>
      <c r="AB819" s="788" t="n"/>
      <c r="AC819" s="788" t="n"/>
      <c r="AD819" s="788" t="n"/>
      <c r="AE819" s="788" t="n"/>
      <c r="AF819" s="788" t="n"/>
      <c r="AG819" s="788" t="n"/>
      <c r="AH819" s="788" t="n"/>
      <c r="AI819" s="788" t="n"/>
      <c r="AJ819" s="788" t="n"/>
      <c r="AK819" s="788" t="n"/>
      <c r="AL819" s="788" t="n"/>
      <c r="AM819" s="788" t="n"/>
      <c r="AN819" s="788" t="n"/>
      <c r="AO819" s="788" t="n"/>
      <c r="AP819" s="788" t="n"/>
    </row>
    <row r="820" ht="12.75" customHeight="1" s="789">
      <c r="A820" s="788" t="n"/>
      <c r="B820" s="788" t="n"/>
      <c r="C820" s="788" t="n"/>
      <c r="D820" s="788" t="n"/>
      <c r="E820" s="1076" t="n"/>
      <c r="F820" s="788" t="n"/>
      <c r="G820" s="788" t="n"/>
      <c r="H820" s="788" t="n"/>
      <c r="I820" s="788" t="n"/>
      <c r="J820" s="788" t="n"/>
      <c r="K820" s="788" t="n"/>
      <c r="L820" s="788" t="n"/>
      <c r="M820" s="788" t="n"/>
      <c r="N820" s="788" t="n"/>
      <c r="O820" s="788" t="n"/>
      <c r="P820" s="788" t="n"/>
      <c r="Q820" s="788" t="n"/>
      <c r="R820" s="788" t="n"/>
      <c r="S820" s="788" t="n"/>
      <c r="T820" s="788" t="n"/>
      <c r="U820" s="788" t="n"/>
      <c r="V820" s="788" t="n"/>
      <c r="W820" s="788" t="n"/>
      <c r="X820" s="788" t="n"/>
      <c r="Y820" s="788" t="n"/>
      <c r="Z820" s="788" t="n"/>
      <c r="AA820" s="1080" t="n"/>
      <c r="AB820" s="788" t="n"/>
      <c r="AC820" s="788" t="n"/>
      <c r="AD820" s="788" t="n"/>
      <c r="AE820" s="788" t="n"/>
      <c r="AF820" s="788" t="n"/>
      <c r="AG820" s="788" t="n"/>
      <c r="AH820" s="788" t="n"/>
      <c r="AI820" s="788" t="n"/>
      <c r="AJ820" s="788" t="n"/>
      <c r="AK820" s="788" t="n"/>
      <c r="AL820" s="788" t="n"/>
      <c r="AM820" s="788" t="n"/>
      <c r="AN820" s="788" t="n"/>
      <c r="AO820" s="788" t="n"/>
      <c r="AP820" s="788" t="n"/>
    </row>
    <row r="821" ht="12.75" customHeight="1" s="789">
      <c r="A821" s="788" t="n"/>
      <c r="B821" s="788" t="n"/>
      <c r="C821" s="788" t="n"/>
      <c r="D821" s="788" t="n"/>
      <c r="E821" s="1076" t="n"/>
      <c r="F821" s="788" t="n"/>
      <c r="G821" s="788" t="n"/>
      <c r="H821" s="788" t="n"/>
      <c r="I821" s="788" t="n"/>
      <c r="J821" s="788" t="n"/>
      <c r="K821" s="788" t="n"/>
      <c r="L821" s="788" t="n"/>
      <c r="M821" s="788" t="n"/>
      <c r="N821" s="788" t="n"/>
      <c r="O821" s="788" t="n"/>
      <c r="P821" s="788" t="n"/>
      <c r="Q821" s="788" t="n"/>
      <c r="R821" s="788" t="n"/>
      <c r="S821" s="788" t="n"/>
      <c r="T821" s="788" t="n"/>
      <c r="U821" s="788" t="n"/>
      <c r="V821" s="788" t="n"/>
      <c r="W821" s="788" t="n"/>
      <c r="X821" s="788" t="n"/>
      <c r="Y821" s="788" t="n"/>
      <c r="Z821" s="788" t="n"/>
      <c r="AA821" s="1080" t="n"/>
      <c r="AB821" s="788" t="n"/>
      <c r="AC821" s="788" t="n"/>
      <c r="AD821" s="788" t="n"/>
      <c r="AE821" s="788" t="n"/>
      <c r="AF821" s="788" t="n"/>
      <c r="AG821" s="788" t="n"/>
      <c r="AH821" s="788" t="n"/>
      <c r="AI821" s="788" t="n"/>
      <c r="AJ821" s="788" t="n"/>
      <c r="AK821" s="788" t="n"/>
      <c r="AL821" s="788" t="n"/>
      <c r="AM821" s="788" t="n"/>
      <c r="AN821" s="788" t="n"/>
      <c r="AO821" s="788" t="n"/>
      <c r="AP821" s="788" t="n"/>
    </row>
    <row r="822" ht="12.75" customHeight="1" s="789">
      <c r="A822" s="788" t="n"/>
      <c r="B822" s="788" t="n"/>
      <c r="C822" s="788" t="n"/>
      <c r="D822" s="788" t="n"/>
      <c r="E822" s="1076" t="n"/>
      <c r="F822" s="788" t="n"/>
      <c r="G822" s="788" t="n"/>
      <c r="H822" s="788" t="n"/>
      <c r="I822" s="788" t="n"/>
      <c r="J822" s="788" t="n"/>
      <c r="K822" s="788" t="n"/>
      <c r="L822" s="788" t="n"/>
      <c r="M822" s="788" t="n"/>
      <c r="N822" s="788" t="n"/>
      <c r="O822" s="788" t="n"/>
      <c r="P822" s="788" t="n"/>
      <c r="Q822" s="788" t="n"/>
      <c r="R822" s="788" t="n"/>
      <c r="S822" s="788" t="n"/>
      <c r="T822" s="788" t="n"/>
      <c r="U822" s="788" t="n"/>
      <c r="V822" s="788" t="n"/>
      <c r="W822" s="788" t="n"/>
      <c r="X822" s="788" t="n"/>
      <c r="Y822" s="788" t="n"/>
      <c r="Z822" s="788" t="n"/>
      <c r="AA822" s="1080" t="n"/>
      <c r="AB822" s="788" t="n"/>
      <c r="AC822" s="788" t="n"/>
      <c r="AD822" s="788" t="n"/>
      <c r="AE822" s="788" t="n"/>
      <c r="AF822" s="788" t="n"/>
      <c r="AG822" s="788" t="n"/>
      <c r="AH822" s="788" t="n"/>
      <c r="AI822" s="788" t="n"/>
      <c r="AJ822" s="788" t="n"/>
      <c r="AK822" s="788" t="n"/>
      <c r="AL822" s="788" t="n"/>
      <c r="AM822" s="788" t="n"/>
      <c r="AN822" s="788" t="n"/>
      <c r="AO822" s="788" t="n"/>
      <c r="AP822" s="788" t="n"/>
    </row>
    <row r="823" ht="12.75" customHeight="1" s="789">
      <c r="A823" s="788" t="n"/>
      <c r="B823" s="788" t="n"/>
      <c r="C823" s="788" t="n"/>
      <c r="D823" s="788" t="n"/>
      <c r="E823" s="1076" t="n"/>
      <c r="F823" s="788" t="n"/>
      <c r="G823" s="788" t="n"/>
      <c r="H823" s="788" t="n"/>
      <c r="I823" s="788" t="n"/>
      <c r="J823" s="788" t="n"/>
      <c r="K823" s="788" t="n"/>
      <c r="L823" s="788" t="n"/>
      <c r="M823" s="788" t="n"/>
      <c r="N823" s="788" t="n"/>
      <c r="O823" s="788" t="n"/>
      <c r="P823" s="788" t="n"/>
      <c r="Q823" s="788" t="n"/>
      <c r="R823" s="788" t="n"/>
      <c r="S823" s="788" t="n"/>
      <c r="T823" s="788" t="n"/>
      <c r="U823" s="788" t="n"/>
      <c r="V823" s="788" t="n"/>
      <c r="W823" s="788" t="n"/>
      <c r="X823" s="788" t="n"/>
      <c r="Y823" s="788" t="n"/>
      <c r="Z823" s="788" t="n"/>
      <c r="AA823" s="1080" t="n"/>
      <c r="AB823" s="788" t="n"/>
      <c r="AC823" s="788" t="n"/>
      <c r="AD823" s="788" t="n"/>
      <c r="AE823" s="788" t="n"/>
      <c r="AF823" s="788" t="n"/>
      <c r="AG823" s="788" t="n"/>
      <c r="AH823" s="788" t="n"/>
      <c r="AI823" s="788" t="n"/>
      <c r="AJ823" s="788" t="n"/>
      <c r="AK823" s="788" t="n"/>
      <c r="AL823" s="788" t="n"/>
      <c r="AM823" s="788" t="n"/>
      <c r="AN823" s="788" t="n"/>
      <c r="AO823" s="788" t="n"/>
      <c r="AP823" s="788" t="n"/>
    </row>
    <row r="824" ht="12.75" customHeight="1" s="789">
      <c r="A824" s="788" t="n"/>
      <c r="B824" s="788" t="n"/>
      <c r="C824" s="788" t="n"/>
      <c r="D824" s="788" t="n"/>
      <c r="E824" s="1076" t="n"/>
      <c r="F824" s="788" t="n"/>
      <c r="G824" s="788" t="n"/>
      <c r="H824" s="788" t="n"/>
      <c r="I824" s="788" t="n"/>
      <c r="J824" s="788" t="n"/>
      <c r="K824" s="788" t="n"/>
      <c r="L824" s="788" t="n"/>
      <c r="M824" s="788" t="n"/>
      <c r="N824" s="788" t="n"/>
      <c r="O824" s="788" t="n"/>
      <c r="P824" s="788" t="n"/>
      <c r="Q824" s="788" t="n"/>
      <c r="R824" s="788" t="n"/>
      <c r="S824" s="788" t="n"/>
      <c r="T824" s="788" t="n"/>
      <c r="U824" s="788" t="n"/>
      <c r="V824" s="788" t="n"/>
      <c r="W824" s="788" t="n"/>
      <c r="X824" s="788" t="n"/>
      <c r="Y824" s="788" t="n"/>
      <c r="Z824" s="788" t="n"/>
      <c r="AA824" s="1080" t="n"/>
      <c r="AB824" s="788" t="n"/>
      <c r="AC824" s="788" t="n"/>
      <c r="AD824" s="788" t="n"/>
      <c r="AE824" s="788" t="n"/>
      <c r="AF824" s="788" t="n"/>
      <c r="AG824" s="788" t="n"/>
      <c r="AH824" s="788" t="n"/>
      <c r="AI824" s="788" t="n"/>
      <c r="AJ824" s="788" t="n"/>
      <c r="AK824" s="788" t="n"/>
      <c r="AL824" s="788" t="n"/>
      <c r="AM824" s="788" t="n"/>
      <c r="AN824" s="788" t="n"/>
      <c r="AO824" s="788" t="n"/>
      <c r="AP824" s="788" t="n"/>
    </row>
    <row r="825" ht="12.75" customHeight="1" s="789">
      <c r="A825" s="788" t="n"/>
      <c r="B825" s="788" t="n"/>
      <c r="C825" s="788" t="n"/>
      <c r="D825" s="788" t="n"/>
      <c r="E825" s="1076" t="n"/>
      <c r="F825" s="788" t="n"/>
      <c r="G825" s="788" t="n"/>
      <c r="H825" s="788" t="n"/>
      <c r="I825" s="788" t="n"/>
      <c r="J825" s="788" t="n"/>
      <c r="K825" s="788" t="n"/>
      <c r="L825" s="788" t="n"/>
      <c r="M825" s="788" t="n"/>
      <c r="N825" s="788" t="n"/>
      <c r="O825" s="788" t="n"/>
      <c r="P825" s="788" t="n"/>
      <c r="Q825" s="788" t="n"/>
      <c r="R825" s="788" t="n"/>
      <c r="S825" s="788" t="n"/>
      <c r="T825" s="788" t="n"/>
      <c r="U825" s="788" t="n"/>
      <c r="V825" s="788" t="n"/>
      <c r="W825" s="788" t="n"/>
      <c r="X825" s="788" t="n"/>
      <c r="Y825" s="788" t="n"/>
      <c r="Z825" s="788" t="n"/>
      <c r="AA825" s="1080" t="n"/>
      <c r="AB825" s="788" t="n"/>
      <c r="AC825" s="788" t="n"/>
      <c r="AD825" s="788" t="n"/>
      <c r="AE825" s="788" t="n"/>
      <c r="AF825" s="788" t="n"/>
      <c r="AG825" s="788" t="n"/>
      <c r="AH825" s="788" t="n"/>
      <c r="AI825" s="788" t="n"/>
      <c r="AJ825" s="788" t="n"/>
      <c r="AK825" s="788" t="n"/>
      <c r="AL825" s="788" t="n"/>
      <c r="AM825" s="788" t="n"/>
      <c r="AN825" s="788" t="n"/>
      <c r="AO825" s="788" t="n"/>
      <c r="AP825" s="788" t="n"/>
    </row>
    <row r="826" ht="12.75" customHeight="1" s="789">
      <c r="A826" s="788" t="n"/>
      <c r="B826" s="788" t="n"/>
      <c r="C826" s="788" t="n"/>
      <c r="D826" s="788" t="n"/>
      <c r="E826" s="1076" t="n"/>
      <c r="F826" s="788" t="n"/>
      <c r="G826" s="788" t="n"/>
      <c r="H826" s="788" t="n"/>
      <c r="I826" s="788" t="n"/>
      <c r="J826" s="788" t="n"/>
      <c r="K826" s="788" t="n"/>
      <c r="L826" s="788" t="n"/>
      <c r="M826" s="788" t="n"/>
      <c r="N826" s="788" t="n"/>
      <c r="O826" s="788" t="n"/>
      <c r="P826" s="788" t="n"/>
      <c r="Q826" s="788" t="n"/>
      <c r="R826" s="788" t="n"/>
      <c r="S826" s="788" t="n"/>
      <c r="T826" s="788" t="n"/>
      <c r="U826" s="788" t="n"/>
      <c r="V826" s="788" t="n"/>
      <c r="W826" s="788" t="n"/>
      <c r="X826" s="788" t="n"/>
      <c r="Y826" s="788" t="n"/>
      <c r="Z826" s="788" t="n"/>
      <c r="AA826" s="1080" t="n"/>
      <c r="AB826" s="788" t="n"/>
      <c r="AC826" s="788" t="n"/>
      <c r="AD826" s="788" t="n"/>
      <c r="AE826" s="788" t="n"/>
      <c r="AF826" s="788" t="n"/>
      <c r="AG826" s="788" t="n"/>
      <c r="AH826" s="788" t="n"/>
      <c r="AI826" s="788" t="n"/>
      <c r="AJ826" s="788" t="n"/>
      <c r="AK826" s="788" t="n"/>
      <c r="AL826" s="788" t="n"/>
      <c r="AM826" s="788" t="n"/>
      <c r="AN826" s="788" t="n"/>
      <c r="AO826" s="788" t="n"/>
      <c r="AP826" s="788" t="n"/>
    </row>
    <row r="827" ht="12.75" customHeight="1" s="789">
      <c r="A827" s="788" t="n"/>
      <c r="B827" s="788" t="n"/>
      <c r="C827" s="788" t="n"/>
      <c r="D827" s="788" t="n"/>
      <c r="E827" s="1076" t="n"/>
      <c r="F827" s="788" t="n"/>
      <c r="G827" s="788" t="n"/>
      <c r="H827" s="788" t="n"/>
      <c r="I827" s="788" t="n"/>
      <c r="J827" s="788" t="n"/>
      <c r="K827" s="788" t="n"/>
      <c r="L827" s="788" t="n"/>
      <c r="M827" s="788" t="n"/>
      <c r="N827" s="788" t="n"/>
      <c r="O827" s="788" t="n"/>
      <c r="P827" s="788" t="n"/>
      <c r="Q827" s="788" t="n"/>
      <c r="R827" s="788" t="n"/>
      <c r="S827" s="788" t="n"/>
      <c r="T827" s="788" t="n"/>
      <c r="U827" s="788" t="n"/>
      <c r="V827" s="788" t="n"/>
      <c r="W827" s="788" t="n"/>
      <c r="X827" s="788" t="n"/>
      <c r="Y827" s="788" t="n"/>
      <c r="Z827" s="788" t="n"/>
      <c r="AA827" s="1080" t="n"/>
      <c r="AB827" s="788" t="n"/>
      <c r="AC827" s="788" t="n"/>
      <c r="AD827" s="788" t="n"/>
      <c r="AE827" s="788" t="n"/>
      <c r="AF827" s="788" t="n"/>
      <c r="AG827" s="788" t="n"/>
      <c r="AH827" s="788" t="n"/>
      <c r="AI827" s="788" t="n"/>
      <c r="AJ827" s="788" t="n"/>
      <c r="AK827" s="788" t="n"/>
      <c r="AL827" s="788" t="n"/>
      <c r="AM827" s="788" t="n"/>
      <c r="AN827" s="788" t="n"/>
      <c r="AO827" s="788" t="n"/>
      <c r="AP827" s="788" t="n"/>
    </row>
    <row r="828" ht="12.75" customHeight="1" s="789">
      <c r="A828" s="788" t="n"/>
      <c r="B828" s="788" t="n"/>
      <c r="C828" s="788" t="n"/>
      <c r="D828" s="788" t="n"/>
      <c r="E828" s="1076" t="n"/>
      <c r="F828" s="788" t="n"/>
      <c r="G828" s="788" t="n"/>
      <c r="H828" s="788" t="n"/>
      <c r="I828" s="788" t="n"/>
      <c r="J828" s="788" t="n"/>
      <c r="K828" s="788" t="n"/>
      <c r="L828" s="788" t="n"/>
      <c r="M828" s="788" t="n"/>
      <c r="N828" s="788" t="n"/>
      <c r="O828" s="788" t="n"/>
      <c r="P828" s="788" t="n"/>
      <c r="Q828" s="788" t="n"/>
      <c r="R828" s="788" t="n"/>
      <c r="S828" s="788" t="n"/>
      <c r="T828" s="788" t="n"/>
      <c r="U828" s="788" t="n"/>
      <c r="V828" s="788" t="n"/>
      <c r="W828" s="788" t="n"/>
      <c r="X828" s="788" t="n"/>
      <c r="Y828" s="788" t="n"/>
      <c r="Z828" s="788" t="n"/>
      <c r="AA828" s="1080" t="n"/>
      <c r="AB828" s="788" t="n"/>
      <c r="AC828" s="788" t="n"/>
      <c r="AD828" s="788" t="n"/>
      <c r="AE828" s="788" t="n"/>
      <c r="AF828" s="788" t="n"/>
      <c r="AG828" s="788" t="n"/>
      <c r="AH828" s="788" t="n"/>
      <c r="AI828" s="788" t="n"/>
      <c r="AJ828" s="788" t="n"/>
      <c r="AK828" s="788" t="n"/>
      <c r="AL828" s="788" t="n"/>
      <c r="AM828" s="788" t="n"/>
      <c r="AN828" s="788" t="n"/>
      <c r="AO828" s="788" t="n"/>
      <c r="AP828" s="788" t="n"/>
    </row>
    <row r="829" ht="12.75" customHeight="1" s="789">
      <c r="A829" s="788" t="n"/>
      <c r="B829" s="788" t="n"/>
      <c r="C829" s="788" t="n"/>
      <c r="D829" s="788" t="n"/>
      <c r="E829" s="1076" t="n"/>
      <c r="F829" s="788" t="n"/>
      <c r="G829" s="788" t="n"/>
      <c r="H829" s="788" t="n"/>
      <c r="I829" s="788" t="n"/>
      <c r="J829" s="788" t="n"/>
      <c r="K829" s="788" t="n"/>
      <c r="L829" s="788" t="n"/>
      <c r="M829" s="788" t="n"/>
      <c r="N829" s="788" t="n"/>
      <c r="O829" s="788" t="n"/>
      <c r="P829" s="788" t="n"/>
      <c r="Q829" s="788" t="n"/>
      <c r="R829" s="788" t="n"/>
      <c r="S829" s="788" t="n"/>
      <c r="T829" s="788" t="n"/>
      <c r="U829" s="788" t="n"/>
      <c r="V829" s="788" t="n"/>
      <c r="W829" s="788" t="n"/>
      <c r="X829" s="788" t="n"/>
      <c r="Y829" s="788" t="n"/>
      <c r="Z829" s="788" t="n"/>
      <c r="AA829" s="1080" t="n"/>
      <c r="AB829" s="788" t="n"/>
      <c r="AC829" s="788" t="n"/>
      <c r="AD829" s="788" t="n"/>
      <c r="AE829" s="788" t="n"/>
      <c r="AF829" s="788" t="n"/>
      <c r="AG829" s="788" t="n"/>
      <c r="AH829" s="788" t="n"/>
      <c r="AI829" s="788" t="n"/>
      <c r="AJ829" s="788" t="n"/>
      <c r="AK829" s="788" t="n"/>
      <c r="AL829" s="788" t="n"/>
      <c r="AM829" s="788" t="n"/>
      <c r="AN829" s="788" t="n"/>
      <c r="AO829" s="788" t="n"/>
      <c r="AP829" s="788" t="n"/>
    </row>
    <row r="830" ht="12.75" customHeight="1" s="789">
      <c r="A830" s="788" t="n"/>
      <c r="B830" s="788" t="n"/>
      <c r="C830" s="788" t="n"/>
      <c r="D830" s="788" t="n"/>
      <c r="E830" s="1076" t="n"/>
      <c r="F830" s="788" t="n"/>
      <c r="G830" s="788" t="n"/>
      <c r="H830" s="788" t="n"/>
      <c r="I830" s="788" t="n"/>
      <c r="J830" s="788" t="n"/>
      <c r="K830" s="788" t="n"/>
      <c r="L830" s="788" t="n"/>
      <c r="M830" s="788" t="n"/>
      <c r="N830" s="788" t="n"/>
      <c r="O830" s="788" t="n"/>
      <c r="P830" s="788" t="n"/>
      <c r="Q830" s="788" t="n"/>
      <c r="R830" s="788" t="n"/>
      <c r="S830" s="788" t="n"/>
      <c r="T830" s="788" t="n"/>
      <c r="U830" s="788" t="n"/>
      <c r="V830" s="788" t="n"/>
      <c r="W830" s="788" t="n"/>
      <c r="X830" s="788" t="n"/>
      <c r="Y830" s="788" t="n"/>
      <c r="Z830" s="788" t="n"/>
      <c r="AA830" s="1080" t="n"/>
      <c r="AB830" s="788" t="n"/>
      <c r="AC830" s="788" t="n"/>
      <c r="AD830" s="788" t="n"/>
      <c r="AE830" s="788" t="n"/>
      <c r="AF830" s="788" t="n"/>
      <c r="AG830" s="788" t="n"/>
      <c r="AH830" s="788" t="n"/>
      <c r="AI830" s="788" t="n"/>
      <c r="AJ830" s="788" t="n"/>
      <c r="AK830" s="788" t="n"/>
      <c r="AL830" s="788" t="n"/>
      <c r="AM830" s="788" t="n"/>
      <c r="AN830" s="788" t="n"/>
      <c r="AO830" s="788" t="n"/>
      <c r="AP830" s="788" t="n"/>
    </row>
    <row r="831" ht="12.75" customHeight="1" s="789">
      <c r="A831" s="788" t="n"/>
      <c r="B831" s="788" t="n"/>
      <c r="C831" s="788" t="n"/>
      <c r="D831" s="788" t="n"/>
      <c r="E831" s="1076" t="n"/>
      <c r="F831" s="788" t="n"/>
      <c r="G831" s="788" t="n"/>
      <c r="H831" s="788" t="n"/>
      <c r="I831" s="788" t="n"/>
      <c r="J831" s="788" t="n"/>
      <c r="K831" s="788" t="n"/>
      <c r="L831" s="788" t="n"/>
      <c r="M831" s="788" t="n"/>
      <c r="N831" s="788" t="n"/>
      <c r="O831" s="788" t="n"/>
      <c r="P831" s="788" t="n"/>
      <c r="Q831" s="788" t="n"/>
      <c r="R831" s="788" t="n"/>
      <c r="S831" s="788" t="n"/>
      <c r="T831" s="788" t="n"/>
      <c r="U831" s="788" t="n"/>
      <c r="V831" s="788" t="n"/>
      <c r="W831" s="788" t="n"/>
      <c r="X831" s="788" t="n"/>
      <c r="Y831" s="788" t="n"/>
      <c r="Z831" s="788" t="n"/>
      <c r="AA831" s="1080" t="n"/>
      <c r="AB831" s="788" t="n"/>
      <c r="AC831" s="788" t="n"/>
      <c r="AD831" s="788" t="n"/>
      <c r="AE831" s="788" t="n"/>
      <c r="AF831" s="788" t="n"/>
      <c r="AG831" s="788" t="n"/>
      <c r="AH831" s="788" t="n"/>
      <c r="AI831" s="788" t="n"/>
      <c r="AJ831" s="788" t="n"/>
      <c r="AK831" s="788" t="n"/>
      <c r="AL831" s="788" t="n"/>
      <c r="AM831" s="788" t="n"/>
      <c r="AN831" s="788" t="n"/>
      <c r="AO831" s="788" t="n"/>
      <c r="AP831" s="788" t="n"/>
    </row>
    <row r="832" ht="12.75" customHeight="1" s="789">
      <c r="A832" s="788" t="n"/>
      <c r="B832" s="788" t="n"/>
      <c r="C832" s="788" t="n"/>
      <c r="D832" s="788" t="n"/>
      <c r="E832" s="1076" t="n"/>
      <c r="F832" s="788" t="n"/>
      <c r="G832" s="788" t="n"/>
      <c r="H832" s="788" t="n"/>
      <c r="I832" s="788" t="n"/>
      <c r="J832" s="788" t="n"/>
      <c r="K832" s="788" t="n"/>
      <c r="L832" s="788" t="n"/>
      <c r="M832" s="788" t="n"/>
      <c r="N832" s="788" t="n"/>
      <c r="O832" s="788" t="n"/>
      <c r="P832" s="788" t="n"/>
      <c r="Q832" s="788" t="n"/>
      <c r="R832" s="788" t="n"/>
      <c r="S832" s="788" t="n"/>
      <c r="T832" s="788" t="n"/>
      <c r="U832" s="788" t="n"/>
      <c r="V832" s="788" t="n"/>
      <c r="W832" s="788" t="n"/>
      <c r="X832" s="788" t="n"/>
      <c r="Y832" s="788" t="n"/>
      <c r="Z832" s="788" t="n"/>
      <c r="AA832" s="1080" t="n"/>
      <c r="AB832" s="788" t="n"/>
      <c r="AC832" s="788" t="n"/>
      <c r="AD832" s="788" t="n"/>
      <c r="AE832" s="788" t="n"/>
      <c r="AF832" s="788" t="n"/>
      <c r="AG832" s="788" t="n"/>
      <c r="AH832" s="788" t="n"/>
      <c r="AI832" s="788" t="n"/>
      <c r="AJ832" s="788" t="n"/>
      <c r="AK832" s="788" t="n"/>
      <c r="AL832" s="788" t="n"/>
      <c r="AM832" s="788" t="n"/>
      <c r="AN832" s="788" t="n"/>
      <c r="AO832" s="788" t="n"/>
      <c r="AP832" s="788" t="n"/>
    </row>
    <row r="833" ht="12.75" customHeight="1" s="789">
      <c r="A833" s="788" t="n"/>
      <c r="B833" s="788" t="n"/>
      <c r="C833" s="788" t="n"/>
      <c r="D833" s="788" t="n"/>
      <c r="E833" s="1076" t="n"/>
      <c r="F833" s="788" t="n"/>
      <c r="G833" s="788" t="n"/>
      <c r="H833" s="788" t="n"/>
      <c r="I833" s="788" t="n"/>
      <c r="J833" s="788" t="n"/>
      <c r="K833" s="788" t="n"/>
      <c r="L833" s="788" t="n"/>
      <c r="M833" s="788" t="n"/>
      <c r="N833" s="788" t="n"/>
      <c r="O833" s="788" t="n"/>
      <c r="P833" s="788" t="n"/>
      <c r="Q833" s="788" t="n"/>
      <c r="R833" s="788" t="n"/>
      <c r="S833" s="788" t="n"/>
      <c r="T833" s="788" t="n"/>
      <c r="U833" s="788" t="n"/>
      <c r="V833" s="788" t="n"/>
      <c r="W833" s="788" t="n"/>
      <c r="X833" s="788" t="n"/>
      <c r="Y833" s="788" t="n"/>
      <c r="Z833" s="788" t="n"/>
      <c r="AA833" s="1080" t="n"/>
      <c r="AB833" s="788" t="n"/>
      <c r="AC833" s="788" t="n"/>
      <c r="AD833" s="788" t="n"/>
      <c r="AE833" s="788" t="n"/>
      <c r="AF833" s="788" t="n"/>
      <c r="AG833" s="788" t="n"/>
      <c r="AH833" s="788" t="n"/>
      <c r="AI833" s="788" t="n"/>
      <c r="AJ833" s="788" t="n"/>
      <c r="AK833" s="788" t="n"/>
      <c r="AL833" s="788" t="n"/>
      <c r="AM833" s="788" t="n"/>
      <c r="AN833" s="788" t="n"/>
      <c r="AO833" s="788" t="n"/>
      <c r="AP833" s="788" t="n"/>
    </row>
    <row r="834" ht="12.75" customHeight="1" s="789">
      <c r="A834" s="788" t="n"/>
      <c r="B834" s="788" t="n"/>
      <c r="C834" s="788" t="n"/>
      <c r="D834" s="788" t="n"/>
      <c r="E834" s="1076" t="n"/>
      <c r="F834" s="788" t="n"/>
      <c r="G834" s="788" t="n"/>
      <c r="H834" s="788" t="n"/>
      <c r="I834" s="788" t="n"/>
      <c r="J834" s="788" t="n"/>
      <c r="K834" s="788" t="n"/>
      <c r="L834" s="788" t="n"/>
      <c r="M834" s="788" t="n"/>
      <c r="N834" s="788" t="n"/>
      <c r="O834" s="788" t="n"/>
      <c r="P834" s="788" t="n"/>
      <c r="Q834" s="788" t="n"/>
      <c r="R834" s="788" t="n"/>
      <c r="S834" s="788" t="n"/>
      <c r="T834" s="788" t="n"/>
      <c r="U834" s="788" t="n"/>
      <c r="V834" s="788" t="n"/>
      <c r="W834" s="788" t="n"/>
      <c r="X834" s="788" t="n"/>
      <c r="Y834" s="788" t="n"/>
      <c r="Z834" s="788" t="n"/>
      <c r="AA834" s="1080" t="n"/>
      <c r="AB834" s="788" t="n"/>
      <c r="AC834" s="788" t="n"/>
      <c r="AD834" s="788" t="n"/>
      <c r="AE834" s="788" t="n"/>
      <c r="AF834" s="788" t="n"/>
      <c r="AG834" s="788" t="n"/>
      <c r="AH834" s="788" t="n"/>
      <c r="AI834" s="788" t="n"/>
      <c r="AJ834" s="788" t="n"/>
      <c r="AK834" s="788" t="n"/>
      <c r="AL834" s="788" t="n"/>
      <c r="AM834" s="788" t="n"/>
      <c r="AN834" s="788" t="n"/>
      <c r="AO834" s="788" t="n"/>
      <c r="AP834" s="788" t="n"/>
    </row>
    <row r="835" ht="12.75" customHeight="1" s="789">
      <c r="A835" s="788" t="n"/>
      <c r="B835" s="788" t="n"/>
      <c r="C835" s="788" t="n"/>
      <c r="D835" s="788" t="n"/>
      <c r="E835" s="1076" t="n"/>
      <c r="F835" s="788" t="n"/>
      <c r="G835" s="788" t="n"/>
      <c r="H835" s="788" t="n"/>
      <c r="I835" s="788" t="n"/>
      <c r="J835" s="788" t="n"/>
      <c r="K835" s="788" t="n"/>
      <c r="L835" s="788" t="n"/>
      <c r="M835" s="788" t="n"/>
      <c r="N835" s="788" t="n"/>
      <c r="O835" s="788" t="n"/>
      <c r="P835" s="788" t="n"/>
      <c r="Q835" s="788" t="n"/>
      <c r="R835" s="788" t="n"/>
      <c r="S835" s="788" t="n"/>
      <c r="T835" s="788" t="n"/>
      <c r="U835" s="788" t="n"/>
      <c r="V835" s="788" t="n"/>
      <c r="W835" s="788" t="n"/>
      <c r="X835" s="788" t="n"/>
      <c r="Y835" s="788" t="n"/>
      <c r="Z835" s="788" t="n"/>
      <c r="AA835" s="1080" t="n"/>
      <c r="AB835" s="788" t="n"/>
      <c r="AC835" s="788" t="n"/>
      <c r="AD835" s="788" t="n"/>
      <c r="AE835" s="788" t="n"/>
      <c r="AF835" s="788" t="n"/>
      <c r="AG835" s="788" t="n"/>
      <c r="AH835" s="788" t="n"/>
      <c r="AI835" s="788" t="n"/>
      <c r="AJ835" s="788" t="n"/>
      <c r="AK835" s="788" t="n"/>
      <c r="AL835" s="788" t="n"/>
      <c r="AM835" s="788" t="n"/>
      <c r="AN835" s="788" t="n"/>
      <c r="AO835" s="788" t="n"/>
      <c r="AP835" s="788" t="n"/>
    </row>
    <row r="836" ht="12.75" customHeight="1" s="789">
      <c r="A836" s="788" t="n"/>
      <c r="B836" s="788" t="n"/>
      <c r="C836" s="788" t="n"/>
      <c r="D836" s="788" t="n"/>
      <c r="E836" s="1076" t="n"/>
      <c r="F836" s="788" t="n"/>
      <c r="G836" s="788" t="n"/>
      <c r="H836" s="788" t="n"/>
      <c r="I836" s="788" t="n"/>
      <c r="J836" s="788" t="n"/>
      <c r="K836" s="788" t="n"/>
      <c r="L836" s="788" t="n"/>
      <c r="M836" s="788" t="n"/>
      <c r="N836" s="788" t="n"/>
      <c r="O836" s="788" t="n"/>
      <c r="P836" s="788" t="n"/>
      <c r="Q836" s="788" t="n"/>
      <c r="R836" s="788" t="n"/>
      <c r="S836" s="788" t="n"/>
      <c r="T836" s="788" t="n"/>
      <c r="U836" s="788" t="n"/>
      <c r="V836" s="788" t="n"/>
      <c r="W836" s="788" t="n"/>
      <c r="X836" s="788" t="n"/>
      <c r="Y836" s="788" t="n"/>
      <c r="Z836" s="788" t="n"/>
      <c r="AA836" s="1080" t="n"/>
      <c r="AB836" s="788" t="n"/>
      <c r="AC836" s="788" t="n"/>
      <c r="AD836" s="788" t="n"/>
      <c r="AE836" s="788" t="n"/>
      <c r="AF836" s="788" t="n"/>
      <c r="AG836" s="788" t="n"/>
      <c r="AH836" s="788" t="n"/>
      <c r="AI836" s="788" t="n"/>
      <c r="AJ836" s="788" t="n"/>
      <c r="AK836" s="788" t="n"/>
      <c r="AL836" s="788" t="n"/>
      <c r="AM836" s="788" t="n"/>
      <c r="AN836" s="788" t="n"/>
      <c r="AO836" s="788" t="n"/>
      <c r="AP836" s="788" t="n"/>
    </row>
    <row r="837" ht="12.75" customHeight="1" s="789">
      <c r="A837" s="788" t="n"/>
      <c r="B837" s="788" t="n"/>
      <c r="C837" s="788" t="n"/>
      <c r="D837" s="788" t="n"/>
      <c r="E837" s="1076" t="n"/>
      <c r="F837" s="788" t="n"/>
      <c r="G837" s="788" t="n"/>
      <c r="H837" s="788" t="n"/>
      <c r="I837" s="788" t="n"/>
      <c r="J837" s="788" t="n"/>
      <c r="K837" s="788" t="n"/>
      <c r="L837" s="788" t="n"/>
      <c r="M837" s="788" t="n"/>
      <c r="N837" s="788" t="n"/>
      <c r="O837" s="788" t="n"/>
      <c r="P837" s="788" t="n"/>
      <c r="Q837" s="788" t="n"/>
      <c r="R837" s="788" t="n"/>
      <c r="S837" s="788" t="n"/>
      <c r="T837" s="788" t="n"/>
      <c r="U837" s="788" t="n"/>
      <c r="V837" s="788" t="n"/>
      <c r="W837" s="788" t="n"/>
      <c r="X837" s="788" t="n"/>
      <c r="Y837" s="788" t="n"/>
      <c r="Z837" s="788" t="n"/>
      <c r="AA837" s="1080" t="n"/>
      <c r="AB837" s="788" t="n"/>
      <c r="AC837" s="788" t="n"/>
      <c r="AD837" s="788" t="n"/>
      <c r="AE837" s="788" t="n"/>
      <c r="AF837" s="788" t="n"/>
      <c r="AG837" s="788" t="n"/>
      <c r="AH837" s="788" t="n"/>
      <c r="AI837" s="788" t="n"/>
      <c r="AJ837" s="788" t="n"/>
      <c r="AK837" s="788" t="n"/>
      <c r="AL837" s="788" t="n"/>
      <c r="AM837" s="788" t="n"/>
      <c r="AN837" s="788" t="n"/>
      <c r="AO837" s="788" t="n"/>
      <c r="AP837" s="788" t="n"/>
    </row>
    <row r="838" ht="12.75" customHeight="1" s="789">
      <c r="A838" s="788" t="n"/>
      <c r="B838" s="788" t="n"/>
      <c r="C838" s="788" t="n"/>
      <c r="D838" s="788" t="n"/>
      <c r="E838" s="1076" t="n"/>
      <c r="F838" s="788" t="n"/>
      <c r="G838" s="788" t="n"/>
      <c r="H838" s="788" t="n"/>
      <c r="I838" s="788" t="n"/>
      <c r="J838" s="788" t="n"/>
      <c r="K838" s="788" t="n"/>
      <c r="L838" s="788" t="n"/>
      <c r="M838" s="788" t="n"/>
      <c r="N838" s="788" t="n"/>
      <c r="O838" s="788" t="n"/>
      <c r="P838" s="788" t="n"/>
      <c r="Q838" s="788" t="n"/>
      <c r="R838" s="788" t="n"/>
      <c r="S838" s="788" t="n"/>
      <c r="T838" s="788" t="n"/>
      <c r="U838" s="788" t="n"/>
      <c r="V838" s="788" t="n"/>
      <c r="W838" s="788" t="n"/>
      <c r="X838" s="788" t="n"/>
      <c r="Y838" s="788" t="n"/>
      <c r="Z838" s="788" t="n"/>
      <c r="AA838" s="1080" t="n"/>
      <c r="AB838" s="788" t="n"/>
      <c r="AC838" s="788" t="n"/>
      <c r="AD838" s="788" t="n"/>
      <c r="AE838" s="788" t="n"/>
      <c r="AF838" s="788" t="n"/>
      <c r="AG838" s="788" t="n"/>
      <c r="AH838" s="788" t="n"/>
      <c r="AI838" s="788" t="n"/>
      <c r="AJ838" s="788" t="n"/>
      <c r="AK838" s="788" t="n"/>
      <c r="AL838" s="788" t="n"/>
      <c r="AM838" s="788" t="n"/>
      <c r="AN838" s="788" t="n"/>
      <c r="AO838" s="788" t="n"/>
      <c r="AP838" s="788" t="n"/>
    </row>
    <row r="839" ht="12.75" customHeight="1" s="789">
      <c r="A839" s="788" t="n"/>
      <c r="B839" s="788" t="n"/>
      <c r="C839" s="788" t="n"/>
      <c r="D839" s="788" t="n"/>
      <c r="E839" s="1076" t="n"/>
      <c r="F839" s="788" t="n"/>
      <c r="G839" s="788" t="n"/>
      <c r="H839" s="788" t="n"/>
      <c r="I839" s="788" t="n"/>
      <c r="J839" s="788" t="n"/>
      <c r="K839" s="788" t="n"/>
      <c r="L839" s="788" t="n"/>
      <c r="M839" s="788" t="n"/>
      <c r="N839" s="788" t="n"/>
      <c r="O839" s="788" t="n"/>
      <c r="P839" s="788" t="n"/>
      <c r="Q839" s="788" t="n"/>
      <c r="R839" s="788" t="n"/>
      <c r="S839" s="788" t="n"/>
      <c r="T839" s="788" t="n"/>
      <c r="U839" s="788" t="n"/>
      <c r="V839" s="788" t="n"/>
      <c r="W839" s="788" t="n"/>
      <c r="X839" s="788" t="n"/>
      <c r="Y839" s="788" t="n"/>
      <c r="Z839" s="788" t="n"/>
      <c r="AA839" s="1080" t="n"/>
      <c r="AB839" s="788" t="n"/>
      <c r="AC839" s="788" t="n"/>
      <c r="AD839" s="788" t="n"/>
      <c r="AE839" s="788" t="n"/>
      <c r="AF839" s="788" t="n"/>
      <c r="AG839" s="788" t="n"/>
      <c r="AH839" s="788" t="n"/>
      <c r="AI839" s="788" t="n"/>
      <c r="AJ839" s="788" t="n"/>
      <c r="AK839" s="788" t="n"/>
      <c r="AL839" s="788" t="n"/>
      <c r="AM839" s="788" t="n"/>
      <c r="AN839" s="788" t="n"/>
      <c r="AO839" s="788" t="n"/>
      <c r="AP839" s="788" t="n"/>
    </row>
    <row r="840" ht="12.75" customHeight="1" s="789">
      <c r="A840" s="788" t="n"/>
      <c r="B840" s="788" t="n"/>
      <c r="C840" s="788" t="n"/>
      <c r="D840" s="788" t="n"/>
      <c r="E840" s="1076" t="n"/>
      <c r="F840" s="788" t="n"/>
      <c r="G840" s="788" t="n"/>
      <c r="H840" s="788" t="n"/>
      <c r="I840" s="788" t="n"/>
      <c r="J840" s="788" t="n"/>
      <c r="K840" s="788" t="n"/>
      <c r="L840" s="788" t="n"/>
      <c r="M840" s="788" t="n"/>
      <c r="N840" s="788" t="n"/>
      <c r="O840" s="788" t="n"/>
      <c r="P840" s="788" t="n"/>
      <c r="Q840" s="788" t="n"/>
      <c r="R840" s="788" t="n"/>
      <c r="S840" s="788" t="n"/>
      <c r="T840" s="788" t="n"/>
      <c r="U840" s="788" t="n"/>
      <c r="V840" s="788" t="n"/>
      <c r="W840" s="788" t="n"/>
      <c r="X840" s="788" t="n"/>
      <c r="Y840" s="788" t="n"/>
      <c r="Z840" s="788" t="n"/>
      <c r="AA840" s="1080" t="n"/>
      <c r="AB840" s="788" t="n"/>
      <c r="AC840" s="788" t="n"/>
      <c r="AD840" s="788" t="n"/>
      <c r="AE840" s="788" t="n"/>
      <c r="AF840" s="788" t="n"/>
      <c r="AG840" s="788" t="n"/>
      <c r="AH840" s="788" t="n"/>
      <c r="AI840" s="788" t="n"/>
      <c r="AJ840" s="788" t="n"/>
      <c r="AK840" s="788" t="n"/>
      <c r="AL840" s="788" t="n"/>
      <c r="AM840" s="788" t="n"/>
      <c r="AN840" s="788" t="n"/>
      <c r="AO840" s="788" t="n"/>
      <c r="AP840" s="788" t="n"/>
    </row>
    <row r="841" ht="12.75" customHeight="1" s="789">
      <c r="A841" s="788" t="n"/>
      <c r="B841" s="788" t="n"/>
      <c r="C841" s="788" t="n"/>
      <c r="D841" s="788" t="n"/>
      <c r="E841" s="1076" t="n"/>
      <c r="F841" s="788" t="n"/>
      <c r="G841" s="788" t="n"/>
      <c r="H841" s="788" t="n"/>
      <c r="I841" s="788" t="n"/>
      <c r="J841" s="788" t="n"/>
      <c r="K841" s="788" t="n"/>
      <c r="L841" s="788" t="n"/>
      <c r="M841" s="788" t="n"/>
      <c r="N841" s="788" t="n"/>
      <c r="O841" s="788" t="n"/>
      <c r="P841" s="788" t="n"/>
      <c r="Q841" s="788" t="n"/>
      <c r="R841" s="788" t="n"/>
      <c r="S841" s="788" t="n"/>
      <c r="T841" s="788" t="n"/>
      <c r="U841" s="788" t="n"/>
      <c r="V841" s="788" t="n"/>
      <c r="W841" s="788" t="n"/>
      <c r="X841" s="788" t="n"/>
      <c r="Y841" s="788" t="n"/>
      <c r="Z841" s="788" t="n"/>
      <c r="AA841" s="1080" t="n"/>
      <c r="AB841" s="788" t="n"/>
      <c r="AC841" s="788" t="n"/>
      <c r="AD841" s="788" t="n"/>
      <c r="AE841" s="788" t="n"/>
      <c r="AF841" s="788" t="n"/>
      <c r="AG841" s="788" t="n"/>
      <c r="AH841" s="788" t="n"/>
      <c r="AI841" s="788" t="n"/>
      <c r="AJ841" s="788" t="n"/>
      <c r="AK841" s="788" t="n"/>
      <c r="AL841" s="788" t="n"/>
      <c r="AM841" s="788" t="n"/>
      <c r="AN841" s="788" t="n"/>
      <c r="AO841" s="788" t="n"/>
      <c r="AP841" s="788" t="n"/>
    </row>
    <row r="842" ht="12.75" customHeight="1" s="789">
      <c r="A842" s="788" t="n"/>
      <c r="B842" s="788" t="n"/>
      <c r="C842" s="788" t="n"/>
      <c r="D842" s="788" t="n"/>
      <c r="E842" s="1076" t="n"/>
      <c r="F842" s="788" t="n"/>
      <c r="G842" s="788" t="n"/>
      <c r="H842" s="788" t="n"/>
      <c r="I842" s="788" t="n"/>
      <c r="J842" s="788" t="n"/>
      <c r="K842" s="788" t="n"/>
      <c r="L842" s="788" t="n"/>
      <c r="M842" s="788" t="n"/>
      <c r="N842" s="788" t="n"/>
      <c r="O842" s="788" t="n"/>
      <c r="P842" s="788" t="n"/>
      <c r="Q842" s="788" t="n"/>
      <c r="R842" s="788" t="n"/>
      <c r="S842" s="788" t="n"/>
      <c r="T842" s="788" t="n"/>
      <c r="U842" s="788" t="n"/>
      <c r="V842" s="788" t="n"/>
      <c r="W842" s="788" t="n"/>
      <c r="X842" s="788" t="n"/>
      <c r="Y842" s="788" t="n"/>
      <c r="Z842" s="788" t="n"/>
      <c r="AA842" s="1080" t="n"/>
      <c r="AB842" s="788" t="n"/>
      <c r="AC842" s="788" t="n"/>
      <c r="AD842" s="788" t="n"/>
      <c r="AE842" s="788" t="n"/>
      <c r="AF842" s="788" t="n"/>
      <c r="AG842" s="788" t="n"/>
      <c r="AH842" s="788" t="n"/>
      <c r="AI842" s="788" t="n"/>
      <c r="AJ842" s="788" t="n"/>
      <c r="AK842" s="788" t="n"/>
      <c r="AL842" s="788" t="n"/>
      <c r="AM842" s="788" t="n"/>
      <c r="AN842" s="788" t="n"/>
      <c r="AO842" s="788" t="n"/>
      <c r="AP842" s="788" t="n"/>
    </row>
    <row r="843" ht="12.75" customHeight="1" s="789">
      <c r="A843" s="788" t="n"/>
      <c r="B843" s="788" t="n"/>
      <c r="C843" s="788" t="n"/>
      <c r="D843" s="788" t="n"/>
      <c r="E843" s="1076" t="n"/>
      <c r="F843" s="788" t="n"/>
      <c r="G843" s="788" t="n"/>
      <c r="H843" s="788" t="n"/>
      <c r="I843" s="788" t="n"/>
      <c r="J843" s="788" t="n"/>
      <c r="K843" s="788" t="n"/>
      <c r="L843" s="788" t="n"/>
      <c r="M843" s="788" t="n"/>
      <c r="N843" s="788" t="n"/>
      <c r="O843" s="788" t="n"/>
      <c r="P843" s="788" t="n"/>
      <c r="Q843" s="788" t="n"/>
      <c r="R843" s="788" t="n"/>
      <c r="S843" s="788" t="n"/>
      <c r="T843" s="788" t="n"/>
      <c r="U843" s="788" t="n"/>
      <c r="V843" s="788" t="n"/>
      <c r="W843" s="788" t="n"/>
      <c r="X843" s="788" t="n"/>
      <c r="Y843" s="788" t="n"/>
      <c r="Z843" s="788" t="n"/>
      <c r="AA843" s="1080" t="n"/>
      <c r="AB843" s="788" t="n"/>
      <c r="AC843" s="788" t="n"/>
      <c r="AD843" s="788" t="n"/>
      <c r="AE843" s="788" t="n"/>
      <c r="AF843" s="788" t="n"/>
      <c r="AG843" s="788" t="n"/>
      <c r="AH843" s="788" t="n"/>
      <c r="AI843" s="788" t="n"/>
      <c r="AJ843" s="788" t="n"/>
      <c r="AK843" s="788" t="n"/>
      <c r="AL843" s="788" t="n"/>
      <c r="AM843" s="788" t="n"/>
      <c r="AN843" s="788" t="n"/>
      <c r="AO843" s="788" t="n"/>
      <c r="AP843" s="788" t="n"/>
    </row>
    <row r="844" ht="12.75" customHeight="1" s="789">
      <c r="A844" s="788" t="n"/>
      <c r="B844" s="788" t="n"/>
      <c r="C844" s="788" t="n"/>
      <c r="D844" s="788" t="n"/>
      <c r="E844" s="1076" t="n"/>
      <c r="F844" s="788" t="n"/>
      <c r="G844" s="788" t="n"/>
      <c r="H844" s="788" t="n"/>
      <c r="I844" s="788" t="n"/>
      <c r="J844" s="788" t="n"/>
      <c r="K844" s="788" t="n"/>
      <c r="L844" s="788" t="n"/>
      <c r="M844" s="788" t="n"/>
      <c r="N844" s="788" t="n"/>
      <c r="O844" s="788" t="n"/>
      <c r="P844" s="788" t="n"/>
      <c r="Q844" s="788" t="n"/>
      <c r="R844" s="788" t="n"/>
      <c r="S844" s="788" t="n"/>
      <c r="T844" s="788" t="n"/>
      <c r="U844" s="788" t="n"/>
      <c r="V844" s="788" t="n"/>
      <c r="W844" s="788" t="n"/>
      <c r="X844" s="788" t="n"/>
      <c r="Y844" s="788" t="n"/>
      <c r="Z844" s="788" t="n"/>
      <c r="AA844" s="1080" t="n"/>
      <c r="AB844" s="788" t="n"/>
      <c r="AC844" s="788" t="n"/>
      <c r="AD844" s="788" t="n"/>
      <c r="AE844" s="788" t="n"/>
      <c r="AF844" s="788" t="n"/>
      <c r="AG844" s="788" t="n"/>
      <c r="AH844" s="788" t="n"/>
      <c r="AI844" s="788" t="n"/>
      <c r="AJ844" s="788" t="n"/>
      <c r="AK844" s="788" t="n"/>
      <c r="AL844" s="788" t="n"/>
      <c r="AM844" s="788" t="n"/>
      <c r="AN844" s="788" t="n"/>
      <c r="AO844" s="788" t="n"/>
      <c r="AP844" s="788" t="n"/>
    </row>
    <row r="845" ht="12.75" customHeight="1" s="789">
      <c r="A845" s="788" t="n"/>
      <c r="B845" s="788" t="n"/>
      <c r="C845" s="788" t="n"/>
      <c r="D845" s="788" t="n"/>
      <c r="E845" s="1076" t="n"/>
      <c r="F845" s="788" t="n"/>
      <c r="G845" s="788" t="n"/>
      <c r="H845" s="788" t="n"/>
      <c r="I845" s="788" t="n"/>
      <c r="J845" s="788" t="n"/>
      <c r="K845" s="788" t="n"/>
      <c r="L845" s="788" t="n"/>
      <c r="M845" s="788" t="n"/>
      <c r="N845" s="788" t="n"/>
      <c r="O845" s="788" t="n"/>
      <c r="P845" s="788" t="n"/>
      <c r="Q845" s="788" t="n"/>
      <c r="R845" s="788" t="n"/>
      <c r="S845" s="788" t="n"/>
      <c r="T845" s="788" t="n"/>
      <c r="U845" s="788" t="n"/>
      <c r="V845" s="788" t="n"/>
      <c r="W845" s="788" t="n"/>
      <c r="X845" s="788" t="n"/>
      <c r="Y845" s="788" t="n"/>
      <c r="Z845" s="788" t="n"/>
      <c r="AA845" s="1080" t="n"/>
      <c r="AB845" s="788" t="n"/>
      <c r="AC845" s="788" t="n"/>
      <c r="AD845" s="788" t="n"/>
      <c r="AE845" s="788" t="n"/>
      <c r="AF845" s="788" t="n"/>
      <c r="AG845" s="788" t="n"/>
      <c r="AH845" s="788" t="n"/>
      <c r="AI845" s="788" t="n"/>
      <c r="AJ845" s="788" t="n"/>
      <c r="AK845" s="788" t="n"/>
      <c r="AL845" s="788" t="n"/>
      <c r="AM845" s="788" t="n"/>
      <c r="AN845" s="788" t="n"/>
      <c r="AO845" s="788" t="n"/>
      <c r="AP845" s="788" t="n"/>
    </row>
    <row r="846" ht="12.75" customHeight="1" s="789">
      <c r="A846" s="788" t="n"/>
      <c r="B846" s="788" t="n"/>
      <c r="C846" s="788" t="n"/>
      <c r="D846" s="788" t="n"/>
      <c r="E846" s="1076" t="n"/>
      <c r="F846" s="788" t="n"/>
      <c r="G846" s="788" t="n"/>
      <c r="H846" s="788" t="n"/>
      <c r="I846" s="788" t="n"/>
      <c r="J846" s="788" t="n"/>
      <c r="K846" s="788" t="n"/>
      <c r="L846" s="788" t="n"/>
      <c r="M846" s="788" t="n"/>
      <c r="N846" s="788" t="n"/>
      <c r="O846" s="788" t="n"/>
      <c r="P846" s="788" t="n"/>
      <c r="Q846" s="788" t="n"/>
      <c r="R846" s="788" t="n"/>
      <c r="S846" s="788" t="n"/>
      <c r="T846" s="788" t="n"/>
      <c r="U846" s="788" t="n"/>
      <c r="V846" s="788" t="n"/>
      <c r="W846" s="788" t="n"/>
      <c r="X846" s="788" t="n"/>
      <c r="Y846" s="788" t="n"/>
      <c r="Z846" s="788" t="n"/>
      <c r="AA846" s="1080" t="n"/>
      <c r="AB846" s="788" t="n"/>
      <c r="AC846" s="788" t="n"/>
      <c r="AD846" s="788" t="n"/>
      <c r="AE846" s="788" t="n"/>
      <c r="AF846" s="788" t="n"/>
      <c r="AG846" s="788" t="n"/>
      <c r="AH846" s="788" t="n"/>
      <c r="AI846" s="788" t="n"/>
      <c r="AJ846" s="788" t="n"/>
      <c r="AK846" s="788" t="n"/>
      <c r="AL846" s="788" t="n"/>
      <c r="AM846" s="788" t="n"/>
      <c r="AN846" s="788" t="n"/>
      <c r="AO846" s="788" t="n"/>
      <c r="AP846" s="788" t="n"/>
    </row>
    <row r="847" ht="12.75" customHeight="1" s="789">
      <c r="A847" s="788" t="n"/>
      <c r="B847" s="788" t="n"/>
      <c r="C847" s="788" t="n"/>
      <c r="D847" s="788" t="n"/>
      <c r="E847" s="1076" t="n"/>
      <c r="F847" s="788" t="n"/>
      <c r="G847" s="788" t="n"/>
      <c r="H847" s="788" t="n"/>
      <c r="I847" s="788" t="n"/>
      <c r="J847" s="788" t="n"/>
      <c r="K847" s="788" t="n"/>
      <c r="L847" s="788" t="n"/>
      <c r="M847" s="788" t="n"/>
      <c r="N847" s="788" t="n"/>
      <c r="O847" s="788" t="n"/>
      <c r="P847" s="788" t="n"/>
      <c r="Q847" s="788" t="n"/>
      <c r="R847" s="788" t="n"/>
      <c r="S847" s="788" t="n"/>
      <c r="T847" s="788" t="n"/>
      <c r="U847" s="788" t="n"/>
      <c r="V847" s="788" t="n"/>
      <c r="W847" s="788" t="n"/>
      <c r="X847" s="788" t="n"/>
      <c r="Y847" s="788" t="n"/>
      <c r="Z847" s="788" t="n"/>
      <c r="AA847" s="1080" t="n"/>
      <c r="AB847" s="788" t="n"/>
      <c r="AC847" s="788" t="n"/>
      <c r="AD847" s="788" t="n"/>
      <c r="AE847" s="788" t="n"/>
      <c r="AF847" s="788" t="n"/>
      <c r="AG847" s="788" t="n"/>
      <c r="AH847" s="788" t="n"/>
      <c r="AI847" s="788" t="n"/>
      <c r="AJ847" s="788" t="n"/>
      <c r="AK847" s="788" t="n"/>
      <c r="AL847" s="788" t="n"/>
      <c r="AM847" s="788" t="n"/>
      <c r="AN847" s="788" t="n"/>
      <c r="AO847" s="788" t="n"/>
      <c r="AP847" s="788" t="n"/>
    </row>
    <row r="848" ht="12.75" customHeight="1" s="789">
      <c r="A848" s="788" t="n"/>
      <c r="B848" s="788" t="n"/>
      <c r="C848" s="788" t="n"/>
      <c r="D848" s="788" t="n"/>
      <c r="E848" s="1076" t="n"/>
      <c r="F848" s="788" t="n"/>
      <c r="G848" s="788" t="n"/>
      <c r="H848" s="788" t="n"/>
      <c r="I848" s="788" t="n"/>
      <c r="J848" s="788" t="n"/>
      <c r="K848" s="788" t="n"/>
      <c r="L848" s="788" t="n"/>
      <c r="M848" s="788" t="n"/>
      <c r="N848" s="788" t="n"/>
      <c r="O848" s="788" t="n"/>
      <c r="P848" s="788" t="n"/>
      <c r="Q848" s="788" t="n"/>
      <c r="R848" s="788" t="n"/>
      <c r="S848" s="788" t="n"/>
      <c r="T848" s="788" t="n"/>
      <c r="U848" s="788" t="n"/>
      <c r="V848" s="788" t="n"/>
      <c r="W848" s="788" t="n"/>
      <c r="X848" s="788" t="n"/>
      <c r="Y848" s="788" t="n"/>
      <c r="Z848" s="788" t="n"/>
      <c r="AA848" s="1080" t="n"/>
      <c r="AB848" s="788" t="n"/>
      <c r="AC848" s="788" t="n"/>
      <c r="AD848" s="788" t="n"/>
      <c r="AE848" s="788" t="n"/>
      <c r="AF848" s="788" t="n"/>
      <c r="AG848" s="788" t="n"/>
      <c r="AH848" s="788" t="n"/>
      <c r="AI848" s="788" t="n"/>
      <c r="AJ848" s="788" t="n"/>
      <c r="AK848" s="788" t="n"/>
      <c r="AL848" s="788" t="n"/>
      <c r="AM848" s="788" t="n"/>
      <c r="AN848" s="788" t="n"/>
      <c r="AO848" s="788" t="n"/>
      <c r="AP848" s="788" t="n"/>
    </row>
    <row r="849" ht="12.75" customHeight="1" s="789">
      <c r="A849" s="788" t="n"/>
      <c r="B849" s="788" t="n"/>
      <c r="C849" s="788" t="n"/>
      <c r="D849" s="788" t="n"/>
      <c r="E849" s="1076" t="n"/>
      <c r="F849" s="788" t="n"/>
      <c r="G849" s="788" t="n"/>
      <c r="H849" s="788" t="n"/>
      <c r="I849" s="788" t="n"/>
      <c r="J849" s="788" t="n"/>
      <c r="K849" s="788" t="n"/>
      <c r="L849" s="788" t="n"/>
      <c r="M849" s="788" t="n"/>
      <c r="N849" s="788" t="n"/>
      <c r="O849" s="788" t="n"/>
      <c r="P849" s="788" t="n"/>
      <c r="Q849" s="788" t="n"/>
      <c r="R849" s="788" t="n"/>
      <c r="S849" s="788" t="n"/>
      <c r="T849" s="788" t="n"/>
      <c r="U849" s="788" t="n"/>
      <c r="V849" s="788" t="n"/>
      <c r="W849" s="788" t="n"/>
      <c r="X849" s="788" t="n"/>
      <c r="Y849" s="788" t="n"/>
      <c r="Z849" s="788" t="n"/>
      <c r="AA849" s="1080" t="n"/>
      <c r="AB849" s="788" t="n"/>
      <c r="AC849" s="788" t="n"/>
      <c r="AD849" s="788" t="n"/>
      <c r="AE849" s="788" t="n"/>
      <c r="AF849" s="788" t="n"/>
      <c r="AG849" s="788" t="n"/>
      <c r="AH849" s="788" t="n"/>
      <c r="AI849" s="788" t="n"/>
      <c r="AJ849" s="788" t="n"/>
      <c r="AK849" s="788" t="n"/>
      <c r="AL849" s="788" t="n"/>
      <c r="AM849" s="788" t="n"/>
      <c r="AN849" s="788" t="n"/>
      <c r="AO849" s="788" t="n"/>
      <c r="AP849" s="788" t="n"/>
    </row>
    <row r="850" ht="12.75" customHeight="1" s="789">
      <c r="A850" s="788" t="n"/>
      <c r="B850" s="788" t="n"/>
      <c r="C850" s="788" t="n"/>
      <c r="D850" s="788" t="n"/>
      <c r="E850" s="1076" t="n"/>
      <c r="F850" s="788" t="n"/>
      <c r="G850" s="788" t="n"/>
      <c r="H850" s="788" t="n"/>
      <c r="I850" s="788" t="n"/>
      <c r="J850" s="788" t="n"/>
      <c r="K850" s="788" t="n"/>
      <c r="L850" s="788" t="n"/>
      <c r="M850" s="788" t="n"/>
      <c r="N850" s="788" t="n"/>
      <c r="O850" s="788" t="n"/>
      <c r="P850" s="788" t="n"/>
      <c r="Q850" s="788" t="n"/>
      <c r="R850" s="788" t="n"/>
      <c r="S850" s="788" t="n"/>
      <c r="T850" s="788" t="n"/>
      <c r="U850" s="788" t="n"/>
      <c r="V850" s="788" t="n"/>
      <c r="W850" s="788" t="n"/>
      <c r="X850" s="788" t="n"/>
      <c r="Y850" s="788" t="n"/>
      <c r="Z850" s="788" t="n"/>
      <c r="AA850" s="1080" t="n"/>
      <c r="AB850" s="788" t="n"/>
      <c r="AC850" s="788" t="n"/>
      <c r="AD850" s="788" t="n"/>
      <c r="AE850" s="788" t="n"/>
      <c r="AF850" s="788" t="n"/>
      <c r="AG850" s="788" t="n"/>
      <c r="AH850" s="788" t="n"/>
      <c r="AI850" s="788" t="n"/>
      <c r="AJ850" s="788" t="n"/>
      <c r="AK850" s="788" t="n"/>
      <c r="AL850" s="788" t="n"/>
      <c r="AM850" s="788" t="n"/>
      <c r="AN850" s="788" t="n"/>
      <c r="AO850" s="788" t="n"/>
      <c r="AP850" s="788" t="n"/>
    </row>
    <row r="851" ht="12.75" customHeight="1" s="789">
      <c r="A851" s="788" t="n"/>
      <c r="B851" s="788" t="n"/>
      <c r="C851" s="788" t="n"/>
      <c r="D851" s="788" t="n"/>
      <c r="E851" s="1076" t="n"/>
      <c r="F851" s="788" t="n"/>
      <c r="G851" s="788" t="n"/>
      <c r="H851" s="788" t="n"/>
      <c r="I851" s="788" t="n"/>
      <c r="J851" s="788" t="n"/>
      <c r="K851" s="788" t="n"/>
      <c r="L851" s="788" t="n"/>
      <c r="M851" s="788" t="n"/>
      <c r="N851" s="788" t="n"/>
      <c r="O851" s="788" t="n"/>
      <c r="P851" s="788" t="n"/>
      <c r="Q851" s="788" t="n"/>
      <c r="R851" s="788" t="n"/>
      <c r="S851" s="788" t="n"/>
      <c r="T851" s="788" t="n"/>
      <c r="U851" s="788" t="n"/>
      <c r="V851" s="788" t="n"/>
      <c r="W851" s="788" t="n"/>
      <c r="X851" s="788" t="n"/>
      <c r="Y851" s="788" t="n"/>
      <c r="Z851" s="788" t="n"/>
      <c r="AA851" s="1080" t="n"/>
      <c r="AB851" s="788" t="n"/>
      <c r="AC851" s="788" t="n"/>
      <c r="AD851" s="788" t="n"/>
      <c r="AE851" s="788" t="n"/>
      <c r="AF851" s="788" t="n"/>
      <c r="AG851" s="788" t="n"/>
      <c r="AH851" s="788" t="n"/>
      <c r="AI851" s="788" t="n"/>
      <c r="AJ851" s="788" t="n"/>
      <c r="AK851" s="788" t="n"/>
      <c r="AL851" s="788" t="n"/>
      <c r="AM851" s="788" t="n"/>
      <c r="AN851" s="788" t="n"/>
      <c r="AO851" s="788" t="n"/>
      <c r="AP851" s="788" t="n"/>
    </row>
    <row r="852" ht="12.75" customHeight="1" s="789">
      <c r="A852" s="788" t="n"/>
      <c r="B852" s="788" t="n"/>
      <c r="C852" s="788" t="n"/>
      <c r="D852" s="788" t="n"/>
      <c r="E852" s="1076" t="n"/>
      <c r="F852" s="788" t="n"/>
      <c r="G852" s="788" t="n"/>
      <c r="H852" s="788" t="n"/>
      <c r="I852" s="788" t="n"/>
      <c r="J852" s="788" t="n"/>
      <c r="K852" s="788" t="n"/>
      <c r="L852" s="788" t="n"/>
      <c r="M852" s="788" t="n"/>
      <c r="N852" s="788" t="n"/>
      <c r="O852" s="788" t="n"/>
      <c r="P852" s="788" t="n"/>
      <c r="Q852" s="788" t="n"/>
      <c r="R852" s="788" t="n"/>
      <c r="S852" s="788" t="n"/>
      <c r="T852" s="788" t="n"/>
      <c r="U852" s="788" t="n"/>
      <c r="V852" s="788" t="n"/>
      <c r="W852" s="788" t="n"/>
      <c r="X852" s="788" t="n"/>
      <c r="Y852" s="788" t="n"/>
      <c r="Z852" s="788" t="n"/>
      <c r="AA852" s="1080" t="n"/>
      <c r="AB852" s="788" t="n"/>
      <c r="AC852" s="788" t="n"/>
      <c r="AD852" s="788" t="n"/>
      <c r="AE852" s="788" t="n"/>
      <c r="AF852" s="788" t="n"/>
      <c r="AG852" s="788" t="n"/>
      <c r="AH852" s="788" t="n"/>
      <c r="AI852" s="788" t="n"/>
      <c r="AJ852" s="788" t="n"/>
      <c r="AK852" s="788" t="n"/>
      <c r="AL852" s="788" t="n"/>
      <c r="AM852" s="788" t="n"/>
      <c r="AN852" s="788" t="n"/>
      <c r="AO852" s="788" t="n"/>
      <c r="AP852" s="788" t="n"/>
    </row>
    <row r="853" ht="12.75" customHeight="1" s="789">
      <c r="A853" s="788" t="n"/>
      <c r="B853" s="788" t="n"/>
      <c r="C853" s="788" t="n"/>
      <c r="D853" s="788" t="n"/>
      <c r="E853" s="1076" t="n"/>
      <c r="F853" s="788" t="n"/>
      <c r="G853" s="788" t="n"/>
      <c r="H853" s="788" t="n"/>
      <c r="I853" s="788" t="n"/>
      <c r="J853" s="788" t="n"/>
      <c r="K853" s="788" t="n"/>
      <c r="L853" s="788" t="n"/>
      <c r="M853" s="788" t="n"/>
      <c r="N853" s="788" t="n"/>
      <c r="O853" s="788" t="n"/>
      <c r="P853" s="788" t="n"/>
      <c r="Q853" s="788" t="n"/>
      <c r="R853" s="788" t="n"/>
      <c r="S853" s="788" t="n"/>
      <c r="T853" s="788" t="n"/>
      <c r="U853" s="788" t="n"/>
      <c r="V853" s="788" t="n"/>
      <c r="W853" s="788" t="n"/>
      <c r="X853" s="788" t="n"/>
      <c r="Y853" s="788" t="n"/>
      <c r="Z853" s="788" t="n"/>
      <c r="AA853" s="1080" t="n"/>
      <c r="AB853" s="788" t="n"/>
      <c r="AC853" s="788" t="n"/>
      <c r="AD853" s="788" t="n"/>
      <c r="AE853" s="788" t="n"/>
      <c r="AF853" s="788" t="n"/>
      <c r="AG853" s="788" t="n"/>
      <c r="AH853" s="788" t="n"/>
      <c r="AI853" s="788" t="n"/>
      <c r="AJ853" s="788" t="n"/>
      <c r="AK853" s="788" t="n"/>
      <c r="AL853" s="788" t="n"/>
      <c r="AM853" s="788" t="n"/>
      <c r="AN853" s="788" t="n"/>
      <c r="AO853" s="788" t="n"/>
      <c r="AP853" s="788" t="n"/>
    </row>
    <row r="854" ht="12.75" customHeight="1" s="789">
      <c r="A854" s="788" t="n"/>
      <c r="B854" s="788" t="n"/>
      <c r="C854" s="788" t="n"/>
      <c r="D854" s="788" t="n"/>
      <c r="E854" s="1076" t="n"/>
      <c r="F854" s="788" t="n"/>
      <c r="G854" s="788" t="n"/>
      <c r="H854" s="788" t="n"/>
      <c r="I854" s="788" t="n"/>
      <c r="J854" s="788" t="n"/>
      <c r="K854" s="788" t="n"/>
      <c r="L854" s="788" t="n"/>
      <c r="M854" s="788" t="n"/>
      <c r="N854" s="788" t="n"/>
      <c r="O854" s="788" t="n"/>
      <c r="P854" s="788" t="n"/>
      <c r="Q854" s="788" t="n"/>
      <c r="R854" s="788" t="n"/>
      <c r="S854" s="788" t="n"/>
      <c r="T854" s="788" t="n"/>
      <c r="U854" s="788" t="n"/>
      <c r="V854" s="788" t="n"/>
      <c r="W854" s="788" t="n"/>
      <c r="X854" s="788" t="n"/>
      <c r="Y854" s="788" t="n"/>
      <c r="Z854" s="788" t="n"/>
      <c r="AA854" s="1080" t="n"/>
      <c r="AB854" s="788" t="n"/>
      <c r="AC854" s="788" t="n"/>
      <c r="AD854" s="788" t="n"/>
      <c r="AE854" s="788" t="n"/>
      <c r="AF854" s="788" t="n"/>
      <c r="AG854" s="788" t="n"/>
      <c r="AH854" s="788" t="n"/>
      <c r="AI854" s="788" t="n"/>
      <c r="AJ854" s="788" t="n"/>
      <c r="AK854" s="788" t="n"/>
      <c r="AL854" s="788" t="n"/>
      <c r="AM854" s="788" t="n"/>
      <c r="AN854" s="788" t="n"/>
      <c r="AO854" s="788" t="n"/>
      <c r="AP854" s="788" t="n"/>
    </row>
    <row r="855" ht="12.75" customHeight="1" s="789">
      <c r="A855" s="788" t="n"/>
      <c r="B855" s="788" t="n"/>
      <c r="C855" s="788" t="n"/>
      <c r="D855" s="788" t="n"/>
      <c r="E855" s="1076" t="n"/>
      <c r="F855" s="788" t="n"/>
      <c r="G855" s="788" t="n"/>
      <c r="H855" s="788" t="n"/>
      <c r="I855" s="788" t="n"/>
      <c r="J855" s="788" t="n"/>
      <c r="K855" s="788" t="n"/>
      <c r="L855" s="788" t="n"/>
      <c r="M855" s="788" t="n"/>
      <c r="N855" s="788" t="n"/>
      <c r="O855" s="788" t="n"/>
      <c r="P855" s="788" t="n"/>
      <c r="Q855" s="788" t="n"/>
      <c r="R855" s="788" t="n"/>
      <c r="S855" s="788" t="n"/>
      <c r="T855" s="788" t="n"/>
      <c r="U855" s="788" t="n"/>
      <c r="V855" s="788" t="n"/>
      <c r="W855" s="788" t="n"/>
      <c r="X855" s="788" t="n"/>
      <c r="Y855" s="788" t="n"/>
      <c r="Z855" s="788" t="n"/>
      <c r="AA855" s="1080" t="n"/>
      <c r="AB855" s="788" t="n"/>
      <c r="AC855" s="788" t="n"/>
      <c r="AD855" s="788" t="n"/>
      <c r="AE855" s="788" t="n"/>
      <c r="AF855" s="788" t="n"/>
      <c r="AG855" s="788" t="n"/>
      <c r="AH855" s="788" t="n"/>
      <c r="AI855" s="788" t="n"/>
      <c r="AJ855" s="788" t="n"/>
      <c r="AK855" s="788" t="n"/>
      <c r="AL855" s="788" t="n"/>
      <c r="AM855" s="788" t="n"/>
      <c r="AN855" s="788" t="n"/>
      <c r="AO855" s="788" t="n"/>
      <c r="AP855" s="788" t="n"/>
    </row>
    <row r="856" ht="12.75" customHeight="1" s="789">
      <c r="A856" s="788" t="n"/>
      <c r="B856" s="788" t="n"/>
      <c r="C856" s="788" t="n"/>
      <c r="D856" s="788" t="n"/>
      <c r="E856" s="1076" t="n"/>
      <c r="F856" s="788" t="n"/>
      <c r="G856" s="788" t="n"/>
      <c r="H856" s="788" t="n"/>
      <c r="I856" s="788" t="n"/>
      <c r="J856" s="788" t="n"/>
      <c r="K856" s="788" t="n"/>
      <c r="L856" s="788" t="n"/>
      <c r="M856" s="788" t="n"/>
      <c r="N856" s="788" t="n"/>
      <c r="O856" s="788" t="n"/>
      <c r="P856" s="788" t="n"/>
      <c r="Q856" s="788" t="n"/>
      <c r="R856" s="788" t="n"/>
      <c r="S856" s="788" t="n"/>
      <c r="T856" s="788" t="n"/>
      <c r="U856" s="788" t="n"/>
      <c r="V856" s="788" t="n"/>
      <c r="W856" s="788" t="n"/>
      <c r="X856" s="788" t="n"/>
      <c r="Y856" s="788" t="n"/>
      <c r="Z856" s="788" t="n"/>
      <c r="AA856" s="1080" t="n"/>
      <c r="AB856" s="788" t="n"/>
      <c r="AC856" s="788" t="n"/>
      <c r="AD856" s="788" t="n"/>
      <c r="AE856" s="788" t="n"/>
      <c r="AF856" s="788" t="n"/>
      <c r="AG856" s="788" t="n"/>
      <c r="AH856" s="788" t="n"/>
      <c r="AI856" s="788" t="n"/>
      <c r="AJ856" s="788" t="n"/>
      <c r="AK856" s="788" t="n"/>
      <c r="AL856" s="788" t="n"/>
      <c r="AM856" s="788" t="n"/>
      <c r="AN856" s="788" t="n"/>
      <c r="AO856" s="788" t="n"/>
      <c r="AP856" s="788" t="n"/>
    </row>
    <row r="857" ht="12.75" customHeight="1" s="789">
      <c r="A857" s="788" t="n"/>
      <c r="B857" s="788" t="n"/>
      <c r="C857" s="788" t="n"/>
      <c r="D857" s="788" t="n"/>
      <c r="E857" s="1076" t="n"/>
      <c r="F857" s="788" t="n"/>
      <c r="G857" s="788" t="n"/>
      <c r="H857" s="788" t="n"/>
      <c r="I857" s="788" t="n"/>
      <c r="J857" s="788" t="n"/>
      <c r="K857" s="788" t="n"/>
      <c r="L857" s="788" t="n"/>
      <c r="M857" s="788" t="n"/>
      <c r="N857" s="788" t="n"/>
      <c r="O857" s="788" t="n"/>
      <c r="P857" s="788" t="n"/>
      <c r="Q857" s="788" t="n"/>
      <c r="R857" s="788" t="n"/>
      <c r="S857" s="788" t="n"/>
      <c r="T857" s="788" t="n"/>
      <c r="U857" s="788" t="n"/>
      <c r="V857" s="788" t="n"/>
      <c r="W857" s="788" t="n"/>
      <c r="X857" s="788" t="n"/>
      <c r="Y857" s="788" t="n"/>
      <c r="Z857" s="788" t="n"/>
      <c r="AA857" s="1080" t="n"/>
      <c r="AB857" s="788" t="n"/>
      <c r="AC857" s="788" t="n"/>
      <c r="AD857" s="788" t="n"/>
      <c r="AE857" s="788" t="n"/>
      <c r="AF857" s="788" t="n"/>
      <c r="AG857" s="788" t="n"/>
      <c r="AH857" s="788" t="n"/>
      <c r="AI857" s="788" t="n"/>
      <c r="AJ857" s="788" t="n"/>
      <c r="AK857" s="788" t="n"/>
      <c r="AL857" s="788" t="n"/>
      <c r="AM857" s="788" t="n"/>
      <c r="AN857" s="788" t="n"/>
      <c r="AO857" s="788" t="n"/>
      <c r="AP857" s="788" t="n"/>
    </row>
    <row r="858" ht="12.75" customHeight="1" s="789">
      <c r="A858" s="788" t="n"/>
      <c r="B858" s="788" t="n"/>
      <c r="C858" s="788" t="n"/>
      <c r="D858" s="788" t="n"/>
      <c r="E858" s="1076" t="n"/>
      <c r="F858" s="788" t="n"/>
      <c r="G858" s="788" t="n"/>
      <c r="H858" s="788" t="n"/>
      <c r="I858" s="788" t="n"/>
      <c r="J858" s="788" t="n"/>
      <c r="K858" s="788" t="n"/>
      <c r="L858" s="788" t="n"/>
      <c r="M858" s="788" t="n"/>
      <c r="N858" s="788" t="n"/>
      <c r="O858" s="788" t="n"/>
      <c r="P858" s="788" t="n"/>
      <c r="Q858" s="788" t="n"/>
      <c r="R858" s="788" t="n"/>
      <c r="S858" s="788" t="n"/>
      <c r="T858" s="788" t="n"/>
      <c r="U858" s="788" t="n"/>
      <c r="V858" s="788" t="n"/>
      <c r="W858" s="788" t="n"/>
      <c r="X858" s="788" t="n"/>
      <c r="Y858" s="788" t="n"/>
      <c r="Z858" s="788" t="n"/>
      <c r="AA858" s="1080" t="n"/>
      <c r="AB858" s="788" t="n"/>
      <c r="AC858" s="788" t="n"/>
      <c r="AD858" s="788" t="n"/>
      <c r="AE858" s="788" t="n"/>
      <c r="AF858" s="788" t="n"/>
      <c r="AG858" s="788" t="n"/>
      <c r="AH858" s="788" t="n"/>
      <c r="AI858" s="788" t="n"/>
      <c r="AJ858" s="788" t="n"/>
      <c r="AK858" s="788" t="n"/>
      <c r="AL858" s="788" t="n"/>
      <c r="AM858" s="788" t="n"/>
      <c r="AN858" s="788" t="n"/>
      <c r="AO858" s="788" t="n"/>
      <c r="AP858" s="788" t="n"/>
    </row>
    <row r="859" ht="12.75" customHeight="1" s="789">
      <c r="A859" s="788" t="n"/>
      <c r="B859" s="788" t="n"/>
      <c r="C859" s="788" t="n"/>
      <c r="D859" s="788" t="n"/>
      <c r="E859" s="1076" t="n"/>
      <c r="F859" s="788" t="n"/>
      <c r="G859" s="788" t="n"/>
      <c r="H859" s="788" t="n"/>
      <c r="I859" s="788" t="n"/>
      <c r="J859" s="788" t="n"/>
      <c r="K859" s="788" t="n"/>
      <c r="L859" s="788" t="n"/>
      <c r="M859" s="788" t="n"/>
      <c r="N859" s="788" t="n"/>
      <c r="O859" s="788" t="n"/>
      <c r="P859" s="788" t="n"/>
      <c r="Q859" s="788" t="n"/>
      <c r="R859" s="788" t="n"/>
      <c r="S859" s="788" t="n"/>
      <c r="T859" s="788" t="n"/>
      <c r="U859" s="788" t="n"/>
      <c r="V859" s="788" t="n"/>
      <c r="W859" s="788" t="n"/>
      <c r="X859" s="788" t="n"/>
      <c r="Y859" s="788" t="n"/>
      <c r="Z859" s="788" t="n"/>
      <c r="AA859" s="1080" t="n"/>
      <c r="AB859" s="788" t="n"/>
      <c r="AC859" s="788" t="n"/>
      <c r="AD859" s="788" t="n"/>
      <c r="AE859" s="788" t="n"/>
      <c r="AF859" s="788" t="n"/>
      <c r="AG859" s="788" t="n"/>
      <c r="AH859" s="788" t="n"/>
      <c r="AI859" s="788" t="n"/>
      <c r="AJ859" s="788" t="n"/>
      <c r="AK859" s="788" t="n"/>
      <c r="AL859" s="788" t="n"/>
      <c r="AM859" s="788" t="n"/>
      <c r="AN859" s="788" t="n"/>
      <c r="AO859" s="788" t="n"/>
      <c r="AP859" s="788" t="n"/>
    </row>
    <row r="860" ht="12.75" customHeight="1" s="789">
      <c r="A860" s="788" t="n"/>
      <c r="B860" s="788" t="n"/>
      <c r="C860" s="788" t="n"/>
      <c r="D860" s="788" t="n"/>
      <c r="E860" s="1076" t="n"/>
      <c r="F860" s="788" t="n"/>
      <c r="G860" s="788" t="n"/>
      <c r="H860" s="788" t="n"/>
      <c r="I860" s="788" t="n"/>
      <c r="J860" s="788" t="n"/>
      <c r="K860" s="788" t="n"/>
      <c r="L860" s="788" t="n"/>
      <c r="M860" s="788" t="n"/>
      <c r="N860" s="788" t="n"/>
      <c r="O860" s="788" t="n"/>
      <c r="P860" s="788" t="n"/>
      <c r="Q860" s="788" t="n"/>
      <c r="R860" s="788" t="n"/>
      <c r="S860" s="788" t="n"/>
      <c r="T860" s="788" t="n"/>
      <c r="U860" s="788" t="n"/>
      <c r="V860" s="788" t="n"/>
      <c r="W860" s="788" t="n"/>
      <c r="X860" s="788" t="n"/>
      <c r="Y860" s="788" t="n"/>
      <c r="Z860" s="788" t="n"/>
      <c r="AA860" s="1080" t="n"/>
      <c r="AB860" s="788" t="n"/>
      <c r="AC860" s="788" t="n"/>
      <c r="AD860" s="788" t="n"/>
      <c r="AE860" s="788" t="n"/>
      <c r="AF860" s="788" t="n"/>
      <c r="AG860" s="788" t="n"/>
      <c r="AH860" s="788" t="n"/>
      <c r="AI860" s="788" t="n"/>
      <c r="AJ860" s="788" t="n"/>
      <c r="AK860" s="788" t="n"/>
      <c r="AL860" s="788" t="n"/>
      <c r="AM860" s="788" t="n"/>
      <c r="AN860" s="788" t="n"/>
      <c r="AO860" s="788" t="n"/>
      <c r="AP860" s="788" t="n"/>
    </row>
    <row r="861" ht="12.75" customHeight="1" s="789">
      <c r="A861" s="788" t="n"/>
      <c r="B861" s="788" t="n"/>
      <c r="C861" s="788" t="n"/>
      <c r="D861" s="788" t="n"/>
      <c r="E861" s="1076" t="n"/>
      <c r="F861" s="788" t="n"/>
      <c r="G861" s="788" t="n"/>
      <c r="H861" s="788" t="n"/>
      <c r="I861" s="788" t="n"/>
      <c r="J861" s="788" t="n"/>
      <c r="K861" s="788" t="n"/>
      <c r="L861" s="788" t="n"/>
      <c r="M861" s="788" t="n"/>
      <c r="N861" s="788" t="n"/>
      <c r="O861" s="788" t="n"/>
      <c r="P861" s="788" t="n"/>
      <c r="Q861" s="788" t="n"/>
      <c r="R861" s="788" t="n"/>
      <c r="S861" s="788" t="n"/>
      <c r="T861" s="788" t="n"/>
      <c r="U861" s="788" t="n"/>
      <c r="V861" s="788" t="n"/>
      <c r="W861" s="788" t="n"/>
      <c r="X861" s="788" t="n"/>
      <c r="Y861" s="788" t="n"/>
      <c r="Z861" s="788" t="n"/>
      <c r="AA861" s="1080" t="n"/>
      <c r="AB861" s="788" t="n"/>
      <c r="AC861" s="788" t="n"/>
      <c r="AD861" s="788" t="n"/>
      <c r="AE861" s="788" t="n"/>
      <c r="AF861" s="788" t="n"/>
      <c r="AG861" s="788" t="n"/>
      <c r="AH861" s="788" t="n"/>
      <c r="AI861" s="788" t="n"/>
      <c r="AJ861" s="788" t="n"/>
      <c r="AK861" s="788" t="n"/>
      <c r="AL861" s="788" t="n"/>
      <c r="AM861" s="788" t="n"/>
      <c r="AN861" s="788" t="n"/>
      <c r="AO861" s="788" t="n"/>
      <c r="AP861" s="788" t="n"/>
    </row>
    <row r="862" ht="12.75" customHeight="1" s="789">
      <c r="A862" s="788" t="n"/>
      <c r="B862" s="788" t="n"/>
      <c r="C862" s="788" t="n"/>
      <c r="D862" s="788" t="n"/>
      <c r="E862" s="1076" t="n"/>
      <c r="F862" s="788" t="n"/>
      <c r="G862" s="788" t="n"/>
      <c r="H862" s="788" t="n"/>
      <c r="I862" s="788" t="n"/>
      <c r="J862" s="788" t="n"/>
      <c r="K862" s="788" t="n"/>
      <c r="L862" s="788" t="n"/>
      <c r="M862" s="788" t="n"/>
      <c r="N862" s="788" t="n"/>
      <c r="O862" s="788" t="n"/>
      <c r="P862" s="788" t="n"/>
      <c r="Q862" s="788" t="n"/>
      <c r="R862" s="788" t="n"/>
      <c r="S862" s="788" t="n"/>
      <c r="T862" s="788" t="n"/>
      <c r="U862" s="788" t="n"/>
      <c r="V862" s="788" t="n"/>
      <c r="W862" s="788" t="n"/>
      <c r="X862" s="788" t="n"/>
      <c r="Y862" s="788" t="n"/>
      <c r="Z862" s="788" t="n"/>
      <c r="AA862" s="1080" t="n"/>
      <c r="AB862" s="788" t="n"/>
      <c r="AC862" s="788" t="n"/>
      <c r="AD862" s="788" t="n"/>
      <c r="AE862" s="788" t="n"/>
      <c r="AF862" s="788" t="n"/>
      <c r="AG862" s="788" t="n"/>
      <c r="AH862" s="788" t="n"/>
      <c r="AI862" s="788" t="n"/>
      <c r="AJ862" s="788" t="n"/>
      <c r="AK862" s="788" t="n"/>
      <c r="AL862" s="788" t="n"/>
      <c r="AM862" s="788" t="n"/>
      <c r="AN862" s="788" t="n"/>
      <c r="AO862" s="788" t="n"/>
      <c r="AP862" s="788" t="n"/>
    </row>
    <row r="863" ht="12.75" customHeight="1" s="789">
      <c r="A863" s="788" t="n"/>
      <c r="B863" s="788" t="n"/>
      <c r="C863" s="788" t="n"/>
      <c r="D863" s="788" t="n"/>
      <c r="E863" s="1076" t="n"/>
      <c r="F863" s="788" t="n"/>
      <c r="G863" s="788" t="n"/>
      <c r="H863" s="788" t="n"/>
      <c r="I863" s="788" t="n"/>
      <c r="J863" s="788" t="n"/>
      <c r="K863" s="788" t="n"/>
      <c r="L863" s="788" t="n"/>
      <c r="M863" s="788" t="n"/>
      <c r="N863" s="788" t="n"/>
      <c r="O863" s="788" t="n"/>
      <c r="P863" s="788" t="n"/>
      <c r="Q863" s="788" t="n"/>
      <c r="R863" s="788" t="n"/>
      <c r="S863" s="788" t="n"/>
      <c r="T863" s="788" t="n"/>
      <c r="U863" s="788" t="n"/>
      <c r="V863" s="788" t="n"/>
      <c r="W863" s="788" t="n"/>
      <c r="X863" s="788" t="n"/>
      <c r="Y863" s="788" t="n"/>
      <c r="Z863" s="788" t="n"/>
      <c r="AA863" s="1080" t="n"/>
      <c r="AB863" s="788" t="n"/>
      <c r="AC863" s="788" t="n"/>
      <c r="AD863" s="788" t="n"/>
      <c r="AE863" s="788" t="n"/>
      <c r="AF863" s="788" t="n"/>
      <c r="AG863" s="788" t="n"/>
      <c r="AH863" s="788" t="n"/>
      <c r="AI863" s="788" t="n"/>
      <c r="AJ863" s="788" t="n"/>
      <c r="AK863" s="788" t="n"/>
      <c r="AL863" s="788" t="n"/>
      <c r="AM863" s="788" t="n"/>
      <c r="AN863" s="788" t="n"/>
      <c r="AO863" s="788" t="n"/>
      <c r="AP863" s="788" t="n"/>
    </row>
    <row r="864" ht="12.75" customHeight="1" s="789">
      <c r="A864" s="788" t="n"/>
      <c r="B864" s="788" t="n"/>
      <c r="C864" s="788" t="n"/>
      <c r="D864" s="788" t="n"/>
      <c r="E864" s="1076" t="n"/>
      <c r="F864" s="788" t="n"/>
      <c r="G864" s="788" t="n"/>
      <c r="H864" s="788" t="n"/>
      <c r="I864" s="788" t="n"/>
      <c r="J864" s="788" t="n"/>
      <c r="K864" s="788" t="n"/>
      <c r="L864" s="788" t="n"/>
      <c r="M864" s="788" t="n"/>
      <c r="N864" s="788" t="n"/>
      <c r="O864" s="788" t="n"/>
      <c r="P864" s="788" t="n"/>
      <c r="Q864" s="788" t="n"/>
      <c r="R864" s="788" t="n"/>
      <c r="S864" s="788" t="n"/>
      <c r="T864" s="788" t="n"/>
      <c r="U864" s="788" t="n"/>
      <c r="V864" s="788" t="n"/>
      <c r="W864" s="788" t="n"/>
      <c r="X864" s="788" t="n"/>
      <c r="Y864" s="788" t="n"/>
      <c r="Z864" s="788" t="n"/>
      <c r="AA864" s="1080" t="n"/>
      <c r="AB864" s="788" t="n"/>
      <c r="AC864" s="788" t="n"/>
      <c r="AD864" s="788" t="n"/>
      <c r="AE864" s="788" t="n"/>
      <c r="AF864" s="788" t="n"/>
      <c r="AG864" s="788" t="n"/>
      <c r="AH864" s="788" t="n"/>
      <c r="AI864" s="788" t="n"/>
      <c r="AJ864" s="788" t="n"/>
      <c r="AK864" s="788" t="n"/>
      <c r="AL864" s="788" t="n"/>
      <c r="AM864" s="788" t="n"/>
      <c r="AN864" s="788" t="n"/>
      <c r="AO864" s="788" t="n"/>
      <c r="AP864" s="788" t="n"/>
    </row>
    <row r="865" ht="12.75" customHeight="1" s="789">
      <c r="A865" s="788" t="n"/>
      <c r="B865" s="788" t="n"/>
      <c r="C865" s="788" t="n"/>
      <c r="D865" s="788" t="n"/>
      <c r="E865" s="1076" t="n"/>
      <c r="F865" s="788" t="n"/>
      <c r="G865" s="788" t="n"/>
      <c r="H865" s="788" t="n"/>
      <c r="I865" s="788" t="n"/>
      <c r="J865" s="788" t="n"/>
      <c r="K865" s="788" t="n"/>
      <c r="L865" s="788" t="n"/>
      <c r="M865" s="788" t="n"/>
      <c r="N865" s="788" t="n"/>
      <c r="O865" s="788" t="n"/>
      <c r="P865" s="788" t="n"/>
      <c r="Q865" s="788" t="n"/>
      <c r="R865" s="788" t="n"/>
      <c r="S865" s="788" t="n"/>
      <c r="T865" s="788" t="n"/>
      <c r="U865" s="788" t="n"/>
      <c r="V865" s="788" t="n"/>
      <c r="W865" s="788" t="n"/>
      <c r="X865" s="788" t="n"/>
      <c r="Y865" s="788" t="n"/>
      <c r="Z865" s="788" t="n"/>
      <c r="AA865" s="1080" t="n"/>
      <c r="AB865" s="788" t="n"/>
      <c r="AC865" s="788" t="n"/>
      <c r="AD865" s="788" t="n"/>
      <c r="AE865" s="788" t="n"/>
      <c r="AF865" s="788" t="n"/>
      <c r="AG865" s="788" t="n"/>
      <c r="AH865" s="788" t="n"/>
      <c r="AI865" s="788" t="n"/>
      <c r="AJ865" s="788" t="n"/>
      <c r="AK865" s="788" t="n"/>
      <c r="AL865" s="788" t="n"/>
      <c r="AM865" s="788" t="n"/>
      <c r="AN865" s="788" t="n"/>
      <c r="AO865" s="788" t="n"/>
      <c r="AP865" s="788" t="n"/>
    </row>
    <row r="866" ht="12.75" customHeight="1" s="789">
      <c r="A866" s="788" t="n"/>
      <c r="B866" s="788" t="n"/>
      <c r="C866" s="788" t="n"/>
      <c r="D866" s="788" t="n"/>
      <c r="E866" s="1076" t="n"/>
      <c r="F866" s="788" t="n"/>
      <c r="G866" s="788" t="n"/>
      <c r="H866" s="788" t="n"/>
      <c r="I866" s="788" t="n"/>
      <c r="J866" s="788" t="n"/>
      <c r="K866" s="788" t="n"/>
      <c r="L866" s="788" t="n"/>
      <c r="M866" s="788" t="n"/>
      <c r="N866" s="788" t="n"/>
      <c r="O866" s="788" t="n"/>
      <c r="P866" s="788" t="n"/>
      <c r="Q866" s="788" t="n"/>
      <c r="R866" s="788" t="n"/>
      <c r="S866" s="788" t="n"/>
      <c r="T866" s="788" t="n"/>
      <c r="U866" s="788" t="n"/>
      <c r="V866" s="788" t="n"/>
      <c r="W866" s="788" t="n"/>
      <c r="X866" s="788" t="n"/>
      <c r="Y866" s="788" t="n"/>
      <c r="Z866" s="788" t="n"/>
      <c r="AA866" s="1080" t="n"/>
      <c r="AB866" s="788" t="n"/>
      <c r="AC866" s="788" t="n"/>
      <c r="AD866" s="788" t="n"/>
      <c r="AE866" s="788" t="n"/>
      <c r="AF866" s="788" t="n"/>
      <c r="AG866" s="788" t="n"/>
      <c r="AH866" s="788" t="n"/>
      <c r="AI866" s="788" t="n"/>
      <c r="AJ866" s="788" t="n"/>
      <c r="AK866" s="788" t="n"/>
      <c r="AL866" s="788" t="n"/>
      <c r="AM866" s="788" t="n"/>
      <c r="AN866" s="788" t="n"/>
      <c r="AO866" s="788" t="n"/>
      <c r="AP866" s="788" t="n"/>
    </row>
    <row r="867" ht="12.75" customHeight="1" s="789">
      <c r="A867" s="788" t="n"/>
      <c r="B867" s="788" t="n"/>
      <c r="C867" s="788" t="n"/>
      <c r="D867" s="788" t="n"/>
      <c r="E867" s="1076" t="n"/>
      <c r="F867" s="788" t="n"/>
      <c r="G867" s="788" t="n"/>
      <c r="H867" s="788" t="n"/>
      <c r="I867" s="788" t="n"/>
      <c r="J867" s="788" t="n"/>
      <c r="K867" s="788" t="n"/>
      <c r="L867" s="788" t="n"/>
      <c r="M867" s="788" t="n"/>
      <c r="N867" s="788" t="n"/>
      <c r="O867" s="788" t="n"/>
      <c r="P867" s="788" t="n"/>
      <c r="Q867" s="788" t="n"/>
      <c r="R867" s="788" t="n"/>
      <c r="S867" s="788" t="n"/>
      <c r="T867" s="788" t="n"/>
      <c r="U867" s="788" t="n"/>
      <c r="V867" s="788" t="n"/>
      <c r="W867" s="788" t="n"/>
      <c r="X867" s="788" t="n"/>
      <c r="Y867" s="788" t="n"/>
      <c r="Z867" s="788" t="n"/>
      <c r="AA867" s="1080" t="n"/>
      <c r="AB867" s="788" t="n"/>
      <c r="AC867" s="788" t="n"/>
      <c r="AD867" s="788" t="n"/>
      <c r="AE867" s="788" t="n"/>
      <c r="AF867" s="788" t="n"/>
      <c r="AG867" s="788" t="n"/>
      <c r="AH867" s="788" t="n"/>
      <c r="AI867" s="788" t="n"/>
      <c r="AJ867" s="788" t="n"/>
      <c r="AK867" s="788" t="n"/>
      <c r="AL867" s="788" t="n"/>
      <c r="AM867" s="788" t="n"/>
      <c r="AN867" s="788" t="n"/>
      <c r="AO867" s="788" t="n"/>
      <c r="AP867" s="788" t="n"/>
    </row>
    <row r="868" ht="12.75" customHeight="1" s="789">
      <c r="A868" s="788" t="n"/>
      <c r="B868" s="788" t="n"/>
      <c r="C868" s="788" t="n"/>
      <c r="D868" s="788" t="n"/>
      <c r="E868" s="1076" t="n"/>
      <c r="F868" s="788" t="n"/>
      <c r="G868" s="788" t="n"/>
      <c r="H868" s="788" t="n"/>
      <c r="I868" s="788" t="n"/>
      <c r="J868" s="788" t="n"/>
      <c r="K868" s="788" t="n"/>
      <c r="L868" s="788" t="n"/>
      <c r="M868" s="788" t="n"/>
      <c r="N868" s="788" t="n"/>
      <c r="O868" s="788" t="n"/>
      <c r="P868" s="788" t="n"/>
      <c r="Q868" s="788" t="n"/>
      <c r="R868" s="788" t="n"/>
      <c r="S868" s="788" t="n"/>
      <c r="T868" s="788" t="n"/>
      <c r="U868" s="788" t="n"/>
      <c r="V868" s="788" t="n"/>
      <c r="W868" s="788" t="n"/>
      <c r="X868" s="788" t="n"/>
      <c r="Y868" s="788" t="n"/>
      <c r="Z868" s="788" t="n"/>
      <c r="AA868" s="1080" t="n"/>
      <c r="AB868" s="788" t="n"/>
      <c r="AC868" s="788" t="n"/>
      <c r="AD868" s="788" t="n"/>
      <c r="AE868" s="788" t="n"/>
      <c r="AF868" s="788" t="n"/>
      <c r="AG868" s="788" t="n"/>
      <c r="AH868" s="788" t="n"/>
      <c r="AI868" s="788" t="n"/>
      <c r="AJ868" s="788" t="n"/>
      <c r="AK868" s="788" t="n"/>
      <c r="AL868" s="788" t="n"/>
      <c r="AM868" s="788" t="n"/>
      <c r="AN868" s="788" t="n"/>
      <c r="AO868" s="788" t="n"/>
      <c r="AP868" s="788" t="n"/>
    </row>
    <row r="869" ht="12.75" customHeight="1" s="789">
      <c r="A869" s="788" t="n"/>
      <c r="B869" s="788" t="n"/>
      <c r="C869" s="788" t="n"/>
      <c r="D869" s="788" t="n"/>
      <c r="E869" s="1076" t="n"/>
      <c r="F869" s="788" t="n"/>
      <c r="G869" s="788" t="n"/>
      <c r="H869" s="788" t="n"/>
      <c r="I869" s="788" t="n"/>
      <c r="J869" s="788" t="n"/>
      <c r="K869" s="788" t="n"/>
      <c r="L869" s="788" t="n"/>
      <c r="M869" s="788" t="n"/>
      <c r="N869" s="788" t="n"/>
      <c r="O869" s="788" t="n"/>
      <c r="P869" s="788" t="n"/>
      <c r="Q869" s="788" t="n"/>
      <c r="R869" s="788" t="n"/>
      <c r="S869" s="788" t="n"/>
      <c r="T869" s="788" t="n"/>
      <c r="U869" s="788" t="n"/>
      <c r="V869" s="788" t="n"/>
      <c r="W869" s="788" t="n"/>
      <c r="X869" s="788" t="n"/>
      <c r="Y869" s="788" t="n"/>
      <c r="Z869" s="788" t="n"/>
      <c r="AA869" s="1080" t="n"/>
      <c r="AB869" s="788" t="n"/>
      <c r="AC869" s="788" t="n"/>
      <c r="AD869" s="788" t="n"/>
      <c r="AE869" s="788" t="n"/>
      <c r="AF869" s="788" t="n"/>
      <c r="AG869" s="788" t="n"/>
      <c r="AH869" s="788" t="n"/>
      <c r="AI869" s="788" t="n"/>
      <c r="AJ869" s="788" t="n"/>
      <c r="AK869" s="788" t="n"/>
      <c r="AL869" s="788" t="n"/>
      <c r="AM869" s="788" t="n"/>
      <c r="AN869" s="788" t="n"/>
      <c r="AO869" s="788" t="n"/>
      <c r="AP869" s="788" t="n"/>
    </row>
    <row r="870" ht="12.75" customHeight="1" s="789">
      <c r="A870" s="788" t="n"/>
      <c r="B870" s="788" t="n"/>
      <c r="C870" s="788" t="n"/>
      <c r="D870" s="788" t="n"/>
      <c r="E870" s="1076" t="n"/>
      <c r="F870" s="788" t="n"/>
      <c r="G870" s="788" t="n"/>
      <c r="H870" s="788" t="n"/>
      <c r="I870" s="788" t="n"/>
      <c r="J870" s="788" t="n"/>
      <c r="K870" s="788" t="n"/>
      <c r="L870" s="788" t="n"/>
      <c r="M870" s="788" t="n"/>
      <c r="N870" s="788" t="n"/>
      <c r="O870" s="788" t="n"/>
      <c r="P870" s="788" t="n"/>
      <c r="Q870" s="788" t="n"/>
      <c r="R870" s="788" t="n"/>
      <c r="S870" s="788" t="n"/>
      <c r="T870" s="788" t="n"/>
      <c r="U870" s="788" t="n"/>
      <c r="V870" s="788" t="n"/>
      <c r="W870" s="788" t="n"/>
      <c r="X870" s="788" t="n"/>
      <c r="Y870" s="788" t="n"/>
      <c r="Z870" s="788" t="n"/>
      <c r="AA870" s="1080" t="n"/>
      <c r="AB870" s="788" t="n"/>
      <c r="AC870" s="788" t="n"/>
      <c r="AD870" s="788" t="n"/>
      <c r="AE870" s="788" t="n"/>
      <c r="AF870" s="788" t="n"/>
      <c r="AG870" s="788" t="n"/>
      <c r="AH870" s="788" t="n"/>
      <c r="AI870" s="788" t="n"/>
      <c r="AJ870" s="788" t="n"/>
      <c r="AK870" s="788" t="n"/>
      <c r="AL870" s="788" t="n"/>
      <c r="AM870" s="788" t="n"/>
      <c r="AN870" s="788" t="n"/>
      <c r="AO870" s="788" t="n"/>
      <c r="AP870" s="788" t="n"/>
    </row>
    <row r="871" ht="12.75" customHeight="1" s="789">
      <c r="A871" s="788" t="n"/>
      <c r="B871" s="788" t="n"/>
      <c r="C871" s="788" t="n"/>
      <c r="D871" s="788" t="n"/>
      <c r="E871" s="1076" t="n"/>
      <c r="F871" s="788" t="n"/>
      <c r="G871" s="788" t="n"/>
      <c r="H871" s="788" t="n"/>
      <c r="I871" s="788" t="n"/>
      <c r="J871" s="788" t="n"/>
      <c r="K871" s="788" t="n"/>
      <c r="L871" s="788" t="n"/>
      <c r="M871" s="788" t="n"/>
      <c r="N871" s="788" t="n"/>
      <c r="O871" s="788" t="n"/>
      <c r="P871" s="788" t="n"/>
      <c r="Q871" s="788" t="n"/>
      <c r="R871" s="788" t="n"/>
      <c r="S871" s="788" t="n"/>
      <c r="T871" s="788" t="n"/>
      <c r="U871" s="788" t="n"/>
      <c r="V871" s="788" t="n"/>
      <c r="W871" s="788" t="n"/>
      <c r="X871" s="788" t="n"/>
      <c r="Y871" s="788" t="n"/>
      <c r="Z871" s="788" t="n"/>
      <c r="AA871" s="1080" t="n"/>
      <c r="AB871" s="788" t="n"/>
      <c r="AC871" s="788" t="n"/>
      <c r="AD871" s="788" t="n"/>
      <c r="AE871" s="788" t="n"/>
      <c r="AF871" s="788" t="n"/>
      <c r="AG871" s="788" t="n"/>
      <c r="AH871" s="788" t="n"/>
      <c r="AI871" s="788" t="n"/>
      <c r="AJ871" s="788" t="n"/>
      <c r="AK871" s="788" t="n"/>
      <c r="AL871" s="788" t="n"/>
      <c r="AM871" s="788" t="n"/>
      <c r="AN871" s="788" t="n"/>
      <c r="AO871" s="788" t="n"/>
      <c r="AP871" s="788" t="n"/>
    </row>
    <row r="872" ht="12.75" customHeight="1" s="789">
      <c r="A872" s="788" t="n"/>
      <c r="B872" s="788" t="n"/>
      <c r="C872" s="788" t="n"/>
      <c r="D872" s="788" t="n"/>
      <c r="E872" s="1076" t="n"/>
      <c r="F872" s="788" t="n"/>
      <c r="G872" s="788" t="n"/>
      <c r="H872" s="788" t="n"/>
      <c r="I872" s="788" t="n"/>
      <c r="J872" s="788" t="n"/>
      <c r="K872" s="788" t="n"/>
      <c r="L872" s="788" t="n"/>
      <c r="M872" s="788" t="n"/>
      <c r="N872" s="788" t="n"/>
      <c r="O872" s="788" t="n"/>
      <c r="P872" s="788" t="n"/>
      <c r="Q872" s="788" t="n"/>
      <c r="R872" s="788" t="n"/>
      <c r="S872" s="788" t="n"/>
      <c r="T872" s="788" t="n"/>
      <c r="U872" s="788" t="n"/>
      <c r="V872" s="788" t="n"/>
      <c r="W872" s="788" t="n"/>
      <c r="X872" s="788" t="n"/>
      <c r="Y872" s="788" t="n"/>
      <c r="Z872" s="788" t="n"/>
      <c r="AA872" s="1080" t="n"/>
      <c r="AB872" s="788" t="n"/>
      <c r="AC872" s="788" t="n"/>
      <c r="AD872" s="788" t="n"/>
      <c r="AE872" s="788" t="n"/>
      <c r="AF872" s="788" t="n"/>
      <c r="AG872" s="788" t="n"/>
      <c r="AH872" s="788" t="n"/>
      <c r="AI872" s="788" t="n"/>
      <c r="AJ872" s="788" t="n"/>
      <c r="AK872" s="788" t="n"/>
      <c r="AL872" s="788" t="n"/>
      <c r="AM872" s="788" t="n"/>
      <c r="AN872" s="788" t="n"/>
      <c r="AO872" s="788" t="n"/>
      <c r="AP872" s="788" t="n"/>
    </row>
    <row r="873" ht="12.75" customHeight="1" s="789">
      <c r="A873" s="788" t="n"/>
      <c r="B873" s="788" t="n"/>
      <c r="C873" s="788" t="n"/>
      <c r="D873" s="788" t="n"/>
      <c r="E873" s="1076" t="n"/>
      <c r="F873" s="788" t="n"/>
      <c r="G873" s="788" t="n"/>
      <c r="H873" s="788" t="n"/>
      <c r="I873" s="788" t="n"/>
      <c r="J873" s="788" t="n"/>
      <c r="K873" s="788" t="n"/>
      <c r="L873" s="788" t="n"/>
      <c r="M873" s="788" t="n"/>
      <c r="N873" s="788" t="n"/>
      <c r="O873" s="788" t="n"/>
      <c r="P873" s="788" t="n"/>
      <c r="Q873" s="788" t="n"/>
      <c r="R873" s="788" t="n"/>
      <c r="S873" s="788" t="n"/>
      <c r="T873" s="788" t="n"/>
      <c r="U873" s="788" t="n"/>
      <c r="V873" s="788" t="n"/>
      <c r="W873" s="788" t="n"/>
      <c r="X873" s="788" t="n"/>
      <c r="Y873" s="788" t="n"/>
      <c r="Z873" s="788" t="n"/>
      <c r="AA873" s="1080" t="n"/>
      <c r="AB873" s="788" t="n"/>
      <c r="AC873" s="788" t="n"/>
      <c r="AD873" s="788" t="n"/>
      <c r="AE873" s="788" t="n"/>
      <c r="AF873" s="788" t="n"/>
      <c r="AG873" s="788" t="n"/>
      <c r="AH873" s="788" t="n"/>
      <c r="AI873" s="788" t="n"/>
      <c r="AJ873" s="788" t="n"/>
      <c r="AK873" s="788" t="n"/>
      <c r="AL873" s="788" t="n"/>
      <c r="AM873" s="788" t="n"/>
      <c r="AN873" s="788" t="n"/>
      <c r="AO873" s="788" t="n"/>
      <c r="AP873" s="788" t="n"/>
    </row>
    <row r="874" ht="12.75" customHeight="1" s="789">
      <c r="A874" s="788" t="n"/>
      <c r="B874" s="788" t="n"/>
      <c r="C874" s="788" t="n"/>
      <c r="D874" s="788" t="n"/>
      <c r="E874" s="1076" t="n"/>
      <c r="F874" s="788" t="n"/>
      <c r="G874" s="788" t="n"/>
      <c r="H874" s="788" t="n"/>
      <c r="I874" s="788" t="n"/>
      <c r="J874" s="788" t="n"/>
      <c r="K874" s="788" t="n"/>
      <c r="L874" s="788" t="n"/>
      <c r="M874" s="788" t="n"/>
      <c r="N874" s="788" t="n"/>
      <c r="O874" s="788" t="n"/>
      <c r="P874" s="788" t="n"/>
      <c r="Q874" s="788" t="n"/>
      <c r="R874" s="788" t="n"/>
      <c r="S874" s="788" t="n"/>
      <c r="T874" s="788" t="n"/>
      <c r="U874" s="788" t="n"/>
      <c r="V874" s="788" t="n"/>
      <c r="W874" s="788" t="n"/>
      <c r="X874" s="788" t="n"/>
      <c r="Y874" s="788" t="n"/>
      <c r="Z874" s="788" t="n"/>
      <c r="AA874" s="1080" t="n"/>
      <c r="AB874" s="788" t="n"/>
      <c r="AC874" s="788" t="n"/>
      <c r="AD874" s="788" t="n"/>
      <c r="AE874" s="788" t="n"/>
      <c r="AF874" s="788" t="n"/>
      <c r="AG874" s="788" t="n"/>
      <c r="AH874" s="788" t="n"/>
      <c r="AI874" s="788" t="n"/>
      <c r="AJ874" s="788" t="n"/>
      <c r="AK874" s="788" t="n"/>
      <c r="AL874" s="788" t="n"/>
      <c r="AM874" s="788" t="n"/>
      <c r="AN874" s="788" t="n"/>
      <c r="AO874" s="788" t="n"/>
      <c r="AP874" s="788" t="n"/>
    </row>
    <row r="875" ht="12.75" customHeight="1" s="789">
      <c r="A875" s="788" t="n"/>
      <c r="B875" s="788" t="n"/>
      <c r="C875" s="788" t="n"/>
      <c r="D875" s="788" t="n"/>
      <c r="E875" s="1076" t="n"/>
      <c r="F875" s="788" t="n"/>
      <c r="G875" s="788" t="n"/>
      <c r="H875" s="788" t="n"/>
      <c r="I875" s="788" t="n"/>
      <c r="J875" s="788" t="n"/>
      <c r="K875" s="788" t="n"/>
      <c r="L875" s="788" t="n"/>
      <c r="M875" s="788" t="n"/>
      <c r="N875" s="788" t="n"/>
      <c r="O875" s="788" t="n"/>
      <c r="P875" s="788" t="n"/>
      <c r="Q875" s="788" t="n"/>
      <c r="R875" s="788" t="n"/>
      <c r="S875" s="788" t="n"/>
      <c r="T875" s="788" t="n"/>
      <c r="U875" s="788" t="n"/>
      <c r="V875" s="788" t="n"/>
      <c r="W875" s="788" t="n"/>
      <c r="X875" s="788" t="n"/>
      <c r="Y875" s="788" t="n"/>
      <c r="Z875" s="788" t="n"/>
      <c r="AA875" s="1080" t="n"/>
      <c r="AB875" s="788" t="n"/>
      <c r="AC875" s="788" t="n"/>
      <c r="AD875" s="788" t="n"/>
      <c r="AE875" s="788" t="n"/>
      <c r="AF875" s="788" t="n"/>
      <c r="AG875" s="788" t="n"/>
      <c r="AH875" s="788" t="n"/>
      <c r="AI875" s="788" t="n"/>
      <c r="AJ875" s="788" t="n"/>
      <c r="AK875" s="788" t="n"/>
      <c r="AL875" s="788" t="n"/>
      <c r="AM875" s="788" t="n"/>
      <c r="AN875" s="788" t="n"/>
      <c r="AO875" s="788" t="n"/>
      <c r="AP875" s="788" t="n"/>
    </row>
    <row r="876" ht="12.75" customHeight="1" s="789">
      <c r="A876" s="788" t="n"/>
      <c r="B876" s="788" t="n"/>
      <c r="C876" s="788" t="n"/>
      <c r="D876" s="788" t="n"/>
      <c r="E876" s="1076" t="n"/>
      <c r="F876" s="788" t="n"/>
      <c r="G876" s="788" t="n"/>
      <c r="H876" s="788" t="n"/>
      <c r="I876" s="788" t="n"/>
      <c r="J876" s="788" t="n"/>
      <c r="K876" s="788" t="n"/>
      <c r="L876" s="788" t="n"/>
      <c r="M876" s="788" t="n"/>
      <c r="N876" s="788" t="n"/>
      <c r="O876" s="788" t="n"/>
      <c r="P876" s="788" t="n"/>
      <c r="Q876" s="788" t="n"/>
      <c r="R876" s="788" t="n"/>
      <c r="S876" s="788" t="n"/>
      <c r="T876" s="788" t="n"/>
      <c r="U876" s="788" t="n"/>
      <c r="V876" s="788" t="n"/>
      <c r="W876" s="788" t="n"/>
      <c r="X876" s="788" t="n"/>
      <c r="Y876" s="788" t="n"/>
      <c r="Z876" s="788" t="n"/>
      <c r="AA876" s="1080" t="n"/>
      <c r="AB876" s="788" t="n"/>
      <c r="AC876" s="788" t="n"/>
      <c r="AD876" s="788" t="n"/>
      <c r="AE876" s="788" t="n"/>
      <c r="AF876" s="788" t="n"/>
      <c r="AG876" s="788" t="n"/>
      <c r="AH876" s="788" t="n"/>
      <c r="AI876" s="788" t="n"/>
      <c r="AJ876" s="788" t="n"/>
      <c r="AK876" s="788" t="n"/>
      <c r="AL876" s="788" t="n"/>
      <c r="AM876" s="788" t="n"/>
      <c r="AN876" s="788" t="n"/>
      <c r="AO876" s="788" t="n"/>
      <c r="AP876" s="788" t="n"/>
    </row>
    <row r="877" ht="12.75" customHeight="1" s="789">
      <c r="A877" s="788" t="n"/>
      <c r="B877" s="788" t="n"/>
      <c r="C877" s="788" t="n"/>
      <c r="D877" s="788" t="n"/>
      <c r="E877" s="1076" t="n"/>
      <c r="F877" s="788" t="n"/>
      <c r="G877" s="788" t="n"/>
      <c r="H877" s="788" t="n"/>
      <c r="I877" s="788" t="n"/>
      <c r="J877" s="788" t="n"/>
      <c r="K877" s="788" t="n"/>
      <c r="L877" s="788" t="n"/>
      <c r="M877" s="788" t="n"/>
      <c r="N877" s="788" t="n"/>
      <c r="O877" s="788" t="n"/>
      <c r="P877" s="788" t="n"/>
      <c r="Q877" s="788" t="n"/>
      <c r="R877" s="788" t="n"/>
      <c r="S877" s="788" t="n"/>
      <c r="T877" s="788" t="n"/>
      <c r="U877" s="788" t="n"/>
      <c r="V877" s="788" t="n"/>
      <c r="W877" s="788" t="n"/>
      <c r="X877" s="788" t="n"/>
      <c r="Y877" s="788" t="n"/>
      <c r="Z877" s="788" t="n"/>
      <c r="AA877" s="1080" t="n"/>
      <c r="AB877" s="788" t="n"/>
      <c r="AC877" s="788" t="n"/>
      <c r="AD877" s="788" t="n"/>
      <c r="AE877" s="788" t="n"/>
      <c r="AF877" s="788" t="n"/>
      <c r="AG877" s="788" t="n"/>
      <c r="AH877" s="788" t="n"/>
      <c r="AI877" s="788" t="n"/>
      <c r="AJ877" s="788" t="n"/>
      <c r="AK877" s="788" t="n"/>
      <c r="AL877" s="788" t="n"/>
      <c r="AM877" s="788" t="n"/>
      <c r="AN877" s="788" t="n"/>
      <c r="AO877" s="788" t="n"/>
      <c r="AP877" s="788" t="n"/>
    </row>
    <row r="878" ht="12.75" customHeight="1" s="789">
      <c r="A878" s="788" t="n"/>
      <c r="B878" s="788" t="n"/>
      <c r="C878" s="788" t="n"/>
      <c r="D878" s="788" t="n"/>
      <c r="E878" s="1076" t="n"/>
      <c r="F878" s="788" t="n"/>
      <c r="G878" s="788" t="n"/>
      <c r="H878" s="788" t="n"/>
      <c r="I878" s="788" t="n"/>
      <c r="J878" s="788" t="n"/>
      <c r="K878" s="788" t="n"/>
      <c r="L878" s="788" t="n"/>
      <c r="M878" s="788" t="n"/>
      <c r="N878" s="788" t="n"/>
      <c r="O878" s="788" t="n"/>
      <c r="P878" s="788" t="n"/>
      <c r="Q878" s="788" t="n"/>
      <c r="R878" s="788" t="n"/>
      <c r="S878" s="788" t="n"/>
      <c r="T878" s="788" t="n"/>
      <c r="U878" s="788" t="n"/>
      <c r="V878" s="788" t="n"/>
      <c r="W878" s="788" t="n"/>
      <c r="X878" s="788" t="n"/>
      <c r="Y878" s="788" t="n"/>
      <c r="Z878" s="788" t="n"/>
      <c r="AA878" s="1080" t="n"/>
      <c r="AB878" s="788" t="n"/>
      <c r="AC878" s="788" t="n"/>
      <c r="AD878" s="788" t="n"/>
      <c r="AE878" s="788" t="n"/>
      <c r="AF878" s="788" t="n"/>
      <c r="AG878" s="788" t="n"/>
      <c r="AH878" s="788" t="n"/>
      <c r="AI878" s="788" t="n"/>
      <c r="AJ878" s="788" t="n"/>
      <c r="AK878" s="788" t="n"/>
      <c r="AL878" s="788" t="n"/>
      <c r="AM878" s="788" t="n"/>
      <c r="AN878" s="788" t="n"/>
      <c r="AO878" s="788" t="n"/>
      <c r="AP878" s="788" t="n"/>
    </row>
    <row r="879" ht="12.75" customHeight="1" s="789">
      <c r="A879" s="788" t="n"/>
      <c r="B879" s="788" t="n"/>
      <c r="C879" s="788" t="n"/>
      <c r="D879" s="788" t="n"/>
      <c r="E879" s="1076" t="n"/>
      <c r="F879" s="788" t="n"/>
      <c r="G879" s="788" t="n"/>
      <c r="H879" s="788" t="n"/>
      <c r="I879" s="788" t="n"/>
      <c r="J879" s="788" t="n"/>
      <c r="K879" s="788" t="n"/>
      <c r="L879" s="788" t="n"/>
      <c r="M879" s="788" t="n"/>
      <c r="N879" s="788" t="n"/>
      <c r="O879" s="788" t="n"/>
      <c r="P879" s="788" t="n"/>
      <c r="Q879" s="788" t="n"/>
      <c r="R879" s="788" t="n"/>
      <c r="S879" s="788" t="n"/>
      <c r="T879" s="788" t="n"/>
      <c r="U879" s="788" t="n"/>
      <c r="V879" s="788" t="n"/>
      <c r="W879" s="788" t="n"/>
      <c r="X879" s="788" t="n"/>
      <c r="Y879" s="788" t="n"/>
      <c r="Z879" s="788" t="n"/>
      <c r="AA879" s="1080" t="n"/>
      <c r="AB879" s="788" t="n"/>
      <c r="AC879" s="788" t="n"/>
      <c r="AD879" s="788" t="n"/>
      <c r="AE879" s="788" t="n"/>
      <c r="AF879" s="788" t="n"/>
      <c r="AG879" s="788" t="n"/>
      <c r="AH879" s="788" t="n"/>
      <c r="AI879" s="788" t="n"/>
      <c r="AJ879" s="788" t="n"/>
      <c r="AK879" s="788" t="n"/>
      <c r="AL879" s="788" t="n"/>
      <c r="AM879" s="788" t="n"/>
      <c r="AN879" s="788" t="n"/>
      <c r="AO879" s="788" t="n"/>
      <c r="AP879" s="788" t="n"/>
    </row>
    <row r="880" ht="12.75" customHeight="1" s="789">
      <c r="A880" s="788" t="n"/>
      <c r="B880" s="788" t="n"/>
      <c r="C880" s="788" t="n"/>
      <c r="D880" s="788" t="n"/>
      <c r="E880" s="1076" t="n"/>
      <c r="F880" s="788" t="n"/>
      <c r="G880" s="788" t="n"/>
      <c r="H880" s="788" t="n"/>
      <c r="I880" s="788" t="n"/>
      <c r="J880" s="788" t="n"/>
      <c r="K880" s="788" t="n"/>
      <c r="L880" s="788" t="n"/>
      <c r="M880" s="788" t="n"/>
      <c r="N880" s="788" t="n"/>
      <c r="O880" s="788" t="n"/>
      <c r="P880" s="788" t="n"/>
      <c r="Q880" s="788" t="n"/>
      <c r="R880" s="788" t="n"/>
      <c r="S880" s="788" t="n"/>
      <c r="T880" s="788" t="n"/>
      <c r="U880" s="788" t="n"/>
      <c r="V880" s="788" t="n"/>
      <c r="W880" s="788" t="n"/>
      <c r="X880" s="788" t="n"/>
      <c r="Y880" s="788" t="n"/>
      <c r="Z880" s="788" t="n"/>
      <c r="AA880" s="1080" t="n"/>
      <c r="AB880" s="788" t="n"/>
      <c r="AC880" s="788" t="n"/>
      <c r="AD880" s="788" t="n"/>
      <c r="AE880" s="788" t="n"/>
      <c r="AF880" s="788" t="n"/>
      <c r="AG880" s="788" t="n"/>
      <c r="AH880" s="788" t="n"/>
      <c r="AI880" s="788" t="n"/>
      <c r="AJ880" s="788" t="n"/>
      <c r="AK880" s="788" t="n"/>
      <c r="AL880" s="788" t="n"/>
      <c r="AM880" s="788" t="n"/>
      <c r="AN880" s="788" t="n"/>
      <c r="AO880" s="788" t="n"/>
      <c r="AP880" s="788" t="n"/>
    </row>
    <row r="881" ht="12.75" customHeight="1" s="789">
      <c r="A881" s="788" t="n"/>
      <c r="B881" s="788" t="n"/>
      <c r="C881" s="788" t="n"/>
      <c r="D881" s="788" t="n"/>
      <c r="E881" s="1076" t="n"/>
      <c r="F881" s="788" t="n"/>
      <c r="G881" s="788" t="n"/>
      <c r="H881" s="788" t="n"/>
      <c r="I881" s="788" t="n"/>
      <c r="J881" s="788" t="n"/>
      <c r="K881" s="788" t="n"/>
      <c r="L881" s="788" t="n"/>
      <c r="M881" s="788" t="n"/>
      <c r="N881" s="788" t="n"/>
      <c r="O881" s="788" t="n"/>
      <c r="P881" s="788" t="n"/>
      <c r="Q881" s="788" t="n"/>
      <c r="R881" s="788" t="n"/>
      <c r="S881" s="788" t="n"/>
      <c r="T881" s="788" t="n"/>
      <c r="U881" s="788" t="n"/>
      <c r="V881" s="788" t="n"/>
      <c r="W881" s="788" t="n"/>
      <c r="X881" s="788" t="n"/>
      <c r="Y881" s="788" t="n"/>
      <c r="Z881" s="788" t="n"/>
      <c r="AA881" s="1080" t="n"/>
      <c r="AB881" s="788" t="n"/>
      <c r="AC881" s="788" t="n"/>
      <c r="AD881" s="788" t="n"/>
      <c r="AE881" s="788" t="n"/>
      <c r="AF881" s="788" t="n"/>
      <c r="AG881" s="788" t="n"/>
      <c r="AH881" s="788" t="n"/>
      <c r="AI881" s="788" t="n"/>
      <c r="AJ881" s="788" t="n"/>
      <c r="AK881" s="788" t="n"/>
      <c r="AL881" s="788" t="n"/>
      <c r="AM881" s="788" t="n"/>
      <c r="AN881" s="788" t="n"/>
      <c r="AO881" s="788" t="n"/>
      <c r="AP881" s="788" t="n"/>
    </row>
    <row r="882" ht="12.75" customHeight="1" s="789">
      <c r="A882" s="788" t="n"/>
      <c r="B882" s="788" t="n"/>
      <c r="C882" s="788" t="n"/>
      <c r="D882" s="788" t="n"/>
      <c r="E882" s="1076" t="n"/>
      <c r="F882" s="788" t="n"/>
      <c r="G882" s="788" t="n"/>
      <c r="H882" s="788" t="n"/>
      <c r="I882" s="788" t="n"/>
      <c r="J882" s="788" t="n"/>
      <c r="K882" s="788" t="n"/>
      <c r="L882" s="788" t="n"/>
      <c r="M882" s="788" t="n"/>
      <c r="N882" s="788" t="n"/>
      <c r="O882" s="788" t="n"/>
      <c r="P882" s="788" t="n"/>
      <c r="Q882" s="788" t="n"/>
      <c r="R882" s="788" t="n"/>
      <c r="S882" s="788" t="n"/>
      <c r="T882" s="788" t="n"/>
      <c r="U882" s="788" t="n"/>
      <c r="V882" s="788" t="n"/>
      <c r="W882" s="788" t="n"/>
      <c r="X882" s="788" t="n"/>
      <c r="Y882" s="788" t="n"/>
      <c r="Z882" s="788" t="n"/>
      <c r="AA882" s="1080" t="n"/>
      <c r="AB882" s="788" t="n"/>
      <c r="AC882" s="788" t="n"/>
      <c r="AD882" s="788" t="n"/>
      <c r="AE882" s="788" t="n"/>
      <c r="AF882" s="788" t="n"/>
      <c r="AG882" s="788" t="n"/>
      <c r="AH882" s="788" t="n"/>
      <c r="AI882" s="788" t="n"/>
      <c r="AJ882" s="788" t="n"/>
      <c r="AK882" s="788" t="n"/>
      <c r="AL882" s="788" t="n"/>
      <c r="AM882" s="788" t="n"/>
      <c r="AN882" s="788" t="n"/>
      <c r="AO882" s="788" t="n"/>
      <c r="AP882" s="788" t="n"/>
    </row>
    <row r="883" ht="12.75" customHeight="1" s="789">
      <c r="A883" s="788" t="n"/>
      <c r="B883" s="788" t="n"/>
      <c r="C883" s="788" t="n"/>
      <c r="D883" s="788" t="n"/>
      <c r="E883" s="1076" t="n"/>
      <c r="F883" s="788" t="n"/>
      <c r="G883" s="788" t="n"/>
      <c r="H883" s="788" t="n"/>
      <c r="I883" s="788" t="n"/>
      <c r="J883" s="788" t="n"/>
      <c r="K883" s="788" t="n"/>
      <c r="L883" s="788" t="n"/>
      <c r="M883" s="788" t="n"/>
      <c r="N883" s="788" t="n"/>
      <c r="O883" s="788" t="n"/>
      <c r="P883" s="788" t="n"/>
      <c r="Q883" s="788" t="n"/>
      <c r="R883" s="788" t="n"/>
      <c r="S883" s="788" t="n"/>
      <c r="T883" s="788" t="n"/>
      <c r="U883" s="788" t="n"/>
      <c r="V883" s="788" t="n"/>
      <c r="W883" s="788" t="n"/>
      <c r="X883" s="788" t="n"/>
      <c r="Y883" s="788" t="n"/>
      <c r="Z883" s="788" t="n"/>
      <c r="AA883" s="1080" t="n"/>
      <c r="AB883" s="788" t="n"/>
      <c r="AC883" s="788" t="n"/>
      <c r="AD883" s="788" t="n"/>
      <c r="AE883" s="788" t="n"/>
      <c r="AF883" s="788" t="n"/>
      <c r="AG883" s="788" t="n"/>
      <c r="AH883" s="788" t="n"/>
      <c r="AI883" s="788" t="n"/>
      <c r="AJ883" s="788" t="n"/>
      <c r="AK883" s="788" t="n"/>
      <c r="AL883" s="788" t="n"/>
      <c r="AM883" s="788" t="n"/>
      <c r="AN883" s="788" t="n"/>
      <c r="AO883" s="788" t="n"/>
      <c r="AP883" s="788" t="n"/>
    </row>
    <row r="884" ht="12.75" customHeight="1" s="789">
      <c r="A884" s="788" t="n"/>
      <c r="B884" s="788" t="n"/>
      <c r="C884" s="788" t="n"/>
      <c r="D884" s="788" t="n"/>
      <c r="E884" s="1076" t="n"/>
      <c r="F884" s="788" t="n"/>
      <c r="G884" s="788" t="n"/>
      <c r="H884" s="788" t="n"/>
      <c r="I884" s="788" t="n"/>
      <c r="J884" s="788" t="n"/>
      <c r="K884" s="788" t="n"/>
      <c r="L884" s="788" t="n"/>
      <c r="M884" s="788" t="n"/>
      <c r="N884" s="788" t="n"/>
      <c r="O884" s="788" t="n"/>
      <c r="P884" s="788" t="n"/>
      <c r="Q884" s="788" t="n"/>
      <c r="R884" s="788" t="n"/>
      <c r="S884" s="788" t="n"/>
      <c r="T884" s="788" t="n"/>
      <c r="U884" s="788" t="n"/>
      <c r="V884" s="788" t="n"/>
      <c r="W884" s="788" t="n"/>
      <c r="X884" s="788" t="n"/>
      <c r="Y884" s="788" t="n"/>
      <c r="Z884" s="788" t="n"/>
      <c r="AA884" s="1080" t="n"/>
      <c r="AB884" s="788" t="n"/>
      <c r="AC884" s="788" t="n"/>
      <c r="AD884" s="788" t="n"/>
      <c r="AE884" s="788" t="n"/>
      <c r="AF884" s="788" t="n"/>
      <c r="AG884" s="788" t="n"/>
      <c r="AH884" s="788" t="n"/>
      <c r="AI884" s="788" t="n"/>
      <c r="AJ884" s="788" t="n"/>
      <c r="AK884" s="788" t="n"/>
      <c r="AL884" s="788" t="n"/>
      <c r="AM884" s="788" t="n"/>
      <c r="AN884" s="788" t="n"/>
      <c r="AO884" s="788" t="n"/>
      <c r="AP884" s="788" t="n"/>
    </row>
    <row r="885" ht="12.75" customHeight="1" s="789">
      <c r="A885" s="788" t="n"/>
      <c r="B885" s="788" t="n"/>
      <c r="C885" s="788" t="n"/>
      <c r="D885" s="788" t="n"/>
      <c r="E885" s="1076" t="n"/>
      <c r="F885" s="788" t="n"/>
      <c r="G885" s="788" t="n"/>
      <c r="H885" s="788" t="n"/>
      <c r="I885" s="788" t="n"/>
      <c r="J885" s="788" t="n"/>
      <c r="K885" s="788" t="n"/>
      <c r="L885" s="788" t="n"/>
      <c r="M885" s="788" t="n"/>
      <c r="N885" s="788" t="n"/>
      <c r="O885" s="788" t="n"/>
      <c r="P885" s="788" t="n"/>
      <c r="Q885" s="788" t="n"/>
      <c r="R885" s="788" t="n"/>
      <c r="S885" s="788" t="n"/>
      <c r="T885" s="788" t="n"/>
      <c r="U885" s="788" t="n"/>
      <c r="V885" s="788" t="n"/>
      <c r="W885" s="788" t="n"/>
      <c r="X885" s="788" t="n"/>
      <c r="Y885" s="788" t="n"/>
      <c r="Z885" s="788" t="n"/>
      <c r="AA885" s="1080" t="n"/>
      <c r="AB885" s="788" t="n"/>
      <c r="AC885" s="788" t="n"/>
      <c r="AD885" s="788" t="n"/>
      <c r="AE885" s="788" t="n"/>
      <c r="AF885" s="788" t="n"/>
      <c r="AG885" s="788" t="n"/>
      <c r="AH885" s="788" t="n"/>
      <c r="AI885" s="788" t="n"/>
      <c r="AJ885" s="788" t="n"/>
      <c r="AK885" s="788" t="n"/>
      <c r="AL885" s="788" t="n"/>
      <c r="AM885" s="788" t="n"/>
      <c r="AN885" s="788" t="n"/>
      <c r="AO885" s="788" t="n"/>
      <c r="AP885" s="788" t="n"/>
    </row>
    <row r="886" ht="12.75" customHeight="1" s="789">
      <c r="A886" s="788" t="n"/>
      <c r="B886" s="788" t="n"/>
      <c r="C886" s="788" t="n"/>
      <c r="D886" s="788" t="n"/>
      <c r="E886" s="1076" t="n"/>
      <c r="F886" s="788" t="n"/>
      <c r="G886" s="788" t="n"/>
      <c r="H886" s="788" t="n"/>
      <c r="I886" s="788" t="n"/>
      <c r="J886" s="788" t="n"/>
      <c r="K886" s="788" t="n"/>
      <c r="L886" s="788" t="n"/>
      <c r="M886" s="788" t="n"/>
      <c r="N886" s="788" t="n"/>
      <c r="O886" s="788" t="n"/>
      <c r="P886" s="788" t="n"/>
      <c r="Q886" s="788" t="n"/>
      <c r="R886" s="788" t="n"/>
      <c r="S886" s="788" t="n"/>
      <c r="T886" s="788" t="n"/>
      <c r="U886" s="788" t="n"/>
      <c r="V886" s="788" t="n"/>
      <c r="W886" s="788" t="n"/>
      <c r="X886" s="788" t="n"/>
      <c r="Y886" s="788" t="n"/>
      <c r="Z886" s="788" t="n"/>
      <c r="AA886" s="1080" t="n"/>
      <c r="AB886" s="788" t="n"/>
      <c r="AC886" s="788" t="n"/>
      <c r="AD886" s="788" t="n"/>
      <c r="AE886" s="788" t="n"/>
      <c r="AF886" s="788" t="n"/>
      <c r="AG886" s="788" t="n"/>
      <c r="AH886" s="788" t="n"/>
      <c r="AI886" s="788" t="n"/>
      <c r="AJ886" s="788" t="n"/>
      <c r="AK886" s="788" t="n"/>
      <c r="AL886" s="788" t="n"/>
      <c r="AM886" s="788" t="n"/>
      <c r="AN886" s="788" t="n"/>
      <c r="AO886" s="788" t="n"/>
      <c r="AP886" s="788" t="n"/>
    </row>
    <row r="887" ht="12.75" customHeight="1" s="789">
      <c r="A887" s="788" t="n"/>
      <c r="B887" s="788" t="n"/>
      <c r="C887" s="788" t="n"/>
      <c r="D887" s="788" t="n"/>
      <c r="E887" s="1076" t="n"/>
      <c r="F887" s="788" t="n"/>
      <c r="G887" s="788" t="n"/>
      <c r="H887" s="788" t="n"/>
      <c r="I887" s="788" t="n"/>
      <c r="J887" s="788" t="n"/>
      <c r="K887" s="788" t="n"/>
      <c r="L887" s="788" t="n"/>
      <c r="M887" s="788" t="n"/>
      <c r="N887" s="788" t="n"/>
      <c r="O887" s="788" t="n"/>
      <c r="P887" s="788" t="n"/>
      <c r="Q887" s="788" t="n"/>
      <c r="R887" s="788" t="n"/>
      <c r="S887" s="788" t="n"/>
      <c r="T887" s="788" t="n"/>
      <c r="U887" s="788" t="n"/>
      <c r="V887" s="788" t="n"/>
      <c r="W887" s="788" t="n"/>
      <c r="X887" s="788" t="n"/>
      <c r="Y887" s="788" t="n"/>
      <c r="Z887" s="788" t="n"/>
      <c r="AA887" s="1080" t="n"/>
      <c r="AB887" s="788" t="n"/>
      <c r="AC887" s="788" t="n"/>
      <c r="AD887" s="788" t="n"/>
      <c r="AE887" s="788" t="n"/>
      <c r="AF887" s="788" t="n"/>
      <c r="AG887" s="788" t="n"/>
      <c r="AH887" s="788" t="n"/>
      <c r="AI887" s="788" t="n"/>
      <c r="AJ887" s="788" t="n"/>
      <c r="AK887" s="788" t="n"/>
      <c r="AL887" s="788" t="n"/>
      <c r="AM887" s="788" t="n"/>
      <c r="AN887" s="788" t="n"/>
      <c r="AO887" s="788" t="n"/>
      <c r="AP887" s="788" t="n"/>
    </row>
    <row r="888" ht="12.75" customHeight="1" s="789">
      <c r="A888" s="788" t="n"/>
      <c r="B888" s="788" t="n"/>
      <c r="C888" s="788" t="n"/>
      <c r="D888" s="788" t="n"/>
      <c r="E888" s="1076" t="n"/>
      <c r="F888" s="788" t="n"/>
      <c r="G888" s="788" t="n"/>
      <c r="H888" s="788" t="n"/>
      <c r="I888" s="788" t="n"/>
      <c r="J888" s="788" t="n"/>
      <c r="K888" s="788" t="n"/>
      <c r="L888" s="788" t="n"/>
      <c r="M888" s="788" t="n"/>
      <c r="N888" s="788" t="n"/>
      <c r="O888" s="788" t="n"/>
      <c r="P888" s="788" t="n"/>
      <c r="Q888" s="788" t="n"/>
      <c r="R888" s="788" t="n"/>
      <c r="S888" s="788" t="n"/>
      <c r="T888" s="788" t="n"/>
      <c r="U888" s="788" t="n"/>
      <c r="V888" s="788" t="n"/>
      <c r="W888" s="788" t="n"/>
      <c r="X888" s="788" t="n"/>
      <c r="Y888" s="788" t="n"/>
      <c r="Z888" s="788" t="n"/>
      <c r="AA888" s="1080" t="n"/>
      <c r="AB888" s="788" t="n"/>
      <c r="AC888" s="788" t="n"/>
      <c r="AD888" s="788" t="n"/>
      <c r="AE888" s="788" t="n"/>
      <c r="AF888" s="788" t="n"/>
      <c r="AG888" s="788" t="n"/>
      <c r="AH888" s="788" t="n"/>
      <c r="AI888" s="788" t="n"/>
      <c r="AJ888" s="788" t="n"/>
      <c r="AK888" s="788" t="n"/>
      <c r="AL888" s="788" t="n"/>
      <c r="AM888" s="788" t="n"/>
      <c r="AN888" s="788" t="n"/>
      <c r="AO888" s="788" t="n"/>
      <c r="AP888" s="788" t="n"/>
    </row>
    <row r="889" ht="12.75" customHeight="1" s="789">
      <c r="A889" s="788" t="n"/>
      <c r="B889" s="788" t="n"/>
      <c r="C889" s="788" t="n"/>
      <c r="D889" s="788" t="n"/>
      <c r="E889" s="1076" t="n"/>
      <c r="F889" s="788" t="n"/>
      <c r="G889" s="788" t="n"/>
      <c r="H889" s="788" t="n"/>
      <c r="I889" s="788" t="n"/>
      <c r="J889" s="788" t="n"/>
      <c r="K889" s="788" t="n"/>
      <c r="L889" s="788" t="n"/>
      <c r="M889" s="788" t="n"/>
      <c r="N889" s="788" t="n"/>
      <c r="O889" s="788" t="n"/>
      <c r="P889" s="788" t="n"/>
      <c r="Q889" s="788" t="n"/>
      <c r="R889" s="788" t="n"/>
      <c r="S889" s="788" t="n"/>
      <c r="T889" s="788" t="n"/>
      <c r="U889" s="788" t="n"/>
      <c r="V889" s="788" t="n"/>
      <c r="W889" s="788" t="n"/>
      <c r="X889" s="788" t="n"/>
      <c r="Y889" s="788" t="n"/>
      <c r="Z889" s="788" t="n"/>
      <c r="AA889" s="1080" t="n"/>
      <c r="AB889" s="788" t="n"/>
      <c r="AC889" s="788" t="n"/>
      <c r="AD889" s="788" t="n"/>
      <c r="AE889" s="788" t="n"/>
      <c r="AF889" s="788" t="n"/>
      <c r="AG889" s="788" t="n"/>
      <c r="AH889" s="788" t="n"/>
      <c r="AI889" s="788" t="n"/>
      <c r="AJ889" s="788" t="n"/>
      <c r="AK889" s="788" t="n"/>
      <c r="AL889" s="788" t="n"/>
      <c r="AM889" s="788" t="n"/>
      <c r="AN889" s="788" t="n"/>
      <c r="AO889" s="788" t="n"/>
      <c r="AP889" s="788" t="n"/>
    </row>
    <row r="890" ht="12.75" customHeight="1" s="789">
      <c r="A890" s="788" t="n"/>
      <c r="B890" s="788" t="n"/>
      <c r="C890" s="788" t="n"/>
      <c r="D890" s="788" t="n"/>
      <c r="E890" s="1076" t="n"/>
      <c r="F890" s="788" t="n"/>
      <c r="G890" s="788" t="n"/>
      <c r="H890" s="788" t="n"/>
      <c r="I890" s="788" t="n"/>
      <c r="J890" s="788" t="n"/>
      <c r="K890" s="788" t="n"/>
      <c r="L890" s="788" t="n"/>
      <c r="M890" s="788" t="n"/>
      <c r="N890" s="788" t="n"/>
      <c r="O890" s="788" t="n"/>
      <c r="P890" s="788" t="n"/>
      <c r="Q890" s="788" t="n"/>
      <c r="R890" s="788" t="n"/>
      <c r="S890" s="788" t="n"/>
      <c r="T890" s="788" t="n"/>
      <c r="U890" s="788" t="n"/>
      <c r="V890" s="788" t="n"/>
      <c r="W890" s="788" t="n"/>
      <c r="X890" s="788" t="n"/>
      <c r="Y890" s="788" t="n"/>
      <c r="Z890" s="788" t="n"/>
      <c r="AA890" s="1080" t="n"/>
      <c r="AB890" s="788" t="n"/>
      <c r="AC890" s="788" t="n"/>
      <c r="AD890" s="788" t="n"/>
      <c r="AE890" s="788" t="n"/>
      <c r="AF890" s="788" t="n"/>
      <c r="AG890" s="788" t="n"/>
      <c r="AH890" s="788" t="n"/>
      <c r="AI890" s="788" t="n"/>
      <c r="AJ890" s="788" t="n"/>
      <c r="AK890" s="788" t="n"/>
      <c r="AL890" s="788" t="n"/>
      <c r="AM890" s="788" t="n"/>
      <c r="AN890" s="788" t="n"/>
      <c r="AO890" s="788" t="n"/>
      <c r="AP890" s="788" t="n"/>
    </row>
    <row r="891" ht="12.75" customHeight="1" s="789">
      <c r="A891" s="788" t="n"/>
      <c r="B891" s="788" t="n"/>
      <c r="C891" s="788" t="n"/>
      <c r="D891" s="788" t="n"/>
      <c r="E891" s="1076" t="n"/>
      <c r="F891" s="788" t="n"/>
      <c r="G891" s="788" t="n"/>
      <c r="H891" s="788" t="n"/>
      <c r="I891" s="788" t="n"/>
      <c r="J891" s="788" t="n"/>
      <c r="K891" s="788" t="n"/>
      <c r="L891" s="788" t="n"/>
      <c r="M891" s="788" t="n"/>
      <c r="N891" s="788" t="n"/>
      <c r="O891" s="788" t="n"/>
      <c r="P891" s="788" t="n"/>
      <c r="Q891" s="788" t="n"/>
      <c r="R891" s="788" t="n"/>
      <c r="S891" s="788" t="n"/>
      <c r="T891" s="788" t="n"/>
      <c r="U891" s="788" t="n"/>
      <c r="V891" s="788" t="n"/>
      <c r="W891" s="788" t="n"/>
      <c r="X891" s="788" t="n"/>
      <c r="Y891" s="788" t="n"/>
      <c r="Z891" s="788" t="n"/>
      <c r="AA891" s="1080" t="n"/>
      <c r="AB891" s="788" t="n"/>
      <c r="AC891" s="788" t="n"/>
      <c r="AD891" s="788" t="n"/>
      <c r="AE891" s="788" t="n"/>
      <c r="AF891" s="788" t="n"/>
      <c r="AG891" s="788" t="n"/>
      <c r="AH891" s="788" t="n"/>
      <c r="AI891" s="788" t="n"/>
      <c r="AJ891" s="788" t="n"/>
      <c r="AK891" s="788" t="n"/>
      <c r="AL891" s="788" t="n"/>
      <c r="AM891" s="788" t="n"/>
      <c r="AN891" s="788" t="n"/>
      <c r="AO891" s="788" t="n"/>
      <c r="AP891" s="788" t="n"/>
    </row>
    <row r="892" ht="12.75" customHeight="1" s="789">
      <c r="A892" s="788" t="n"/>
      <c r="B892" s="788" t="n"/>
      <c r="C892" s="788" t="n"/>
      <c r="D892" s="788" t="n"/>
      <c r="E892" s="1076" t="n"/>
      <c r="F892" s="788" t="n"/>
      <c r="G892" s="788" t="n"/>
      <c r="H892" s="788" t="n"/>
      <c r="I892" s="788" t="n"/>
      <c r="J892" s="788" t="n"/>
      <c r="K892" s="788" t="n"/>
      <c r="L892" s="788" t="n"/>
      <c r="M892" s="788" t="n"/>
      <c r="N892" s="788" t="n"/>
      <c r="O892" s="788" t="n"/>
      <c r="P892" s="788" t="n"/>
      <c r="Q892" s="788" t="n"/>
      <c r="R892" s="788" t="n"/>
      <c r="S892" s="788" t="n"/>
      <c r="T892" s="788" t="n"/>
      <c r="U892" s="788" t="n"/>
      <c r="V892" s="788" t="n"/>
      <c r="W892" s="788" t="n"/>
      <c r="X892" s="788" t="n"/>
      <c r="Y892" s="788" t="n"/>
      <c r="Z892" s="788" t="n"/>
      <c r="AA892" s="1080" t="n"/>
      <c r="AB892" s="788" t="n"/>
      <c r="AC892" s="788" t="n"/>
      <c r="AD892" s="788" t="n"/>
      <c r="AE892" s="788" t="n"/>
      <c r="AF892" s="788" t="n"/>
      <c r="AG892" s="788" t="n"/>
      <c r="AH892" s="788" t="n"/>
      <c r="AI892" s="788" t="n"/>
      <c r="AJ892" s="788" t="n"/>
      <c r="AK892" s="788" t="n"/>
      <c r="AL892" s="788" t="n"/>
      <c r="AM892" s="788" t="n"/>
      <c r="AN892" s="788" t="n"/>
      <c r="AO892" s="788" t="n"/>
      <c r="AP892" s="788" t="n"/>
    </row>
    <row r="893" ht="12.75" customHeight="1" s="789">
      <c r="A893" s="788" t="n"/>
      <c r="B893" s="788" t="n"/>
      <c r="C893" s="788" t="n"/>
      <c r="D893" s="788" t="n"/>
      <c r="E893" s="1076" t="n"/>
      <c r="F893" s="788" t="n"/>
      <c r="G893" s="788" t="n"/>
      <c r="H893" s="788" t="n"/>
      <c r="I893" s="788" t="n"/>
      <c r="J893" s="788" t="n"/>
      <c r="K893" s="788" t="n"/>
      <c r="L893" s="788" t="n"/>
      <c r="M893" s="788" t="n"/>
      <c r="N893" s="788" t="n"/>
      <c r="O893" s="788" t="n"/>
      <c r="P893" s="788" t="n"/>
      <c r="Q893" s="788" t="n"/>
      <c r="R893" s="788" t="n"/>
      <c r="S893" s="788" t="n"/>
      <c r="T893" s="788" t="n"/>
      <c r="U893" s="788" t="n"/>
      <c r="V893" s="788" t="n"/>
      <c r="W893" s="788" t="n"/>
      <c r="X893" s="788" t="n"/>
      <c r="Y893" s="788" t="n"/>
      <c r="Z893" s="788" t="n"/>
      <c r="AA893" s="1080" t="n"/>
      <c r="AB893" s="788" t="n"/>
      <c r="AC893" s="788" t="n"/>
      <c r="AD893" s="788" t="n"/>
      <c r="AE893" s="788" t="n"/>
      <c r="AF893" s="788" t="n"/>
      <c r="AG893" s="788" t="n"/>
      <c r="AH893" s="788" t="n"/>
      <c r="AI893" s="788" t="n"/>
      <c r="AJ893" s="788" t="n"/>
      <c r="AK893" s="788" t="n"/>
      <c r="AL893" s="788" t="n"/>
      <c r="AM893" s="788" t="n"/>
      <c r="AN893" s="788" t="n"/>
      <c r="AO893" s="788" t="n"/>
      <c r="AP893" s="788" t="n"/>
    </row>
    <row r="894" ht="12.75" customHeight="1" s="789">
      <c r="A894" s="788" t="n"/>
      <c r="B894" s="788" t="n"/>
      <c r="C894" s="788" t="n"/>
      <c r="D894" s="788" t="n"/>
      <c r="E894" s="1076" t="n"/>
      <c r="F894" s="788" t="n"/>
      <c r="G894" s="788" t="n"/>
      <c r="H894" s="788" t="n"/>
      <c r="I894" s="788" t="n"/>
      <c r="J894" s="788" t="n"/>
      <c r="K894" s="788" t="n"/>
      <c r="L894" s="788" t="n"/>
      <c r="M894" s="788" t="n"/>
      <c r="N894" s="788" t="n"/>
      <c r="O894" s="788" t="n"/>
      <c r="P894" s="788" t="n"/>
      <c r="Q894" s="788" t="n"/>
      <c r="R894" s="788" t="n"/>
      <c r="S894" s="788" t="n"/>
      <c r="T894" s="788" t="n"/>
      <c r="U894" s="788" t="n"/>
      <c r="V894" s="788" t="n"/>
      <c r="W894" s="788" t="n"/>
      <c r="X894" s="788" t="n"/>
      <c r="Y894" s="788" t="n"/>
      <c r="Z894" s="788" t="n"/>
      <c r="AA894" s="1080" t="n"/>
      <c r="AB894" s="788" t="n"/>
      <c r="AC894" s="788" t="n"/>
      <c r="AD894" s="788" t="n"/>
      <c r="AE894" s="788" t="n"/>
      <c r="AF894" s="788" t="n"/>
      <c r="AG894" s="788" t="n"/>
      <c r="AH894" s="788" t="n"/>
      <c r="AI894" s="788" t="n"/>
      <c r="AJ894" s="788" t="n"/>
      <c r="AK894" s="788" t="n"/>
      <c r="AL894" s="788" t="n"/>
      <c r="AM894" s="788" t="n"/>
      <c r="AN894" s="788" t="n"/>
      <c r="AO894" s="788" t="n"/>
      <c r="AP894" s="788" t="n"/>
    </row>
    <row r="895" ht="12.75" customHeight="1" s="789">
      <c r="A895" s="788" t="n"/>
      <c r="B895" s="788" t="n"/>
      <c r="C895" s="788" t="n"/>
      <c r="D895" s="788" t="n"/>
      <c r="E895" s="1076" t="n"/>
      <c r="F895" s="788" t="n"/>
      <c r="G895" s="788" t="n"/>
      <c r="H895" s="788" t="n"/>
      <c r="I895" s="788" t="n"/>
      <c r="J895" s="788" t="n"/>
      <c r="K895" s="788" t="n"/>
      <c r="L895" s="788" t="n"/>
      <c r="M895" s="788" t="n"/>
      <c r="N895" s="788" t="n"/>
      <c r="O895" s="788" t="n"/>
      <c r="P895" s="788" t="n"/>
      <c r="Q895" s="788" t="n"/>
      <c r="R895" s="788" t="n"/>
      <c r="S895" s="788" t="n"/>
      <c r="T895" s="788" t="n"/>
      <c r="U895" s="788" t="n"/>
      <c r="V895" s="788" t="n"/>
      <c r="W895" s="788" t="n"/>
      <c r="X895" s="788" t="n"/>
      <c r="Y895" s="788" t="n"/>
      <c r="Z895" s="788" t="n"/>
      <c r="AA895" s="1080" t="n"/>
      <c r="AB895" s="788" t="n"/>
      <c r="AC895" s="788" t="n"/>
      <c r="AD895" s="788" t="n"/>
      <c r="AE895" s="788" t="n"/>
      <c r="AF895" s="788" t="n"/>
      <c r="AG895" s="788" t="n"/>
      <c r="AH895" s="788" t="n"/>
      <c r="AI895" s="788" t="n"/>
      <c r="AJ895" s="788" t="n"/>
      <c r="AK895" s="788" t="n"/>
      <c r="AL895" s="788" t="n"/>
      <c r="AM895" s="788" t="n"/>
      <c r="AN895" s="788" t="n"/>
      <c r="AO895" s="788" t="n"/>
      <c r="AP895" s="788" t="n"/>
    </row>
    <row r="896" ht="12.75" customHeight="1" s="789">
      <c r="A896" s="788" t="n"/>
      <c r="B896" s="788" t="n"/>
      <c r="C896" s="788" t="n"/>
      <c r="D896" s="788" t="n"/>
      <c r="E896" s="1076" t="n"/>
      <c r="F896" s="788" t="n"/>
      <c r="G896" s="788" t="n"/>
      <c r="H896" s="788" t="n"/>
      <c r="I896" s="788" t="n"/>
      <c r="J896" s="788" t="n"/>
      <c r="K896" s="788" t="n"/>
      <c r="L896" s="788" t="n"/>
      <c r="M896" s="788" t="n"/>
      <c r="N896" s="788" t="n"/>
      <c r="O896" s="788" t="n"/>
      <c r="P896" s="788" t="n"/>
      <c r="Q896" s="788" t="n"/>
      <c r="R896" s="788" t="n"/>
      <c r="S896" s="788" t="n"/>
      <c r="T896" s="788" t="n"/>
      <c r="U896" s="788" t="n"/>
      <c r="V896" s="788" t="n"/>
      <c r="W896" s="788" t="n"/>
      <c r="X896" s="788" t="n"/>
      <c r="Y896" s="788" t="n"/>
      <c r="Z896" s="788" t="n"/>
      <c r="AA896" s="1080" t="n"/>
      <c r="AB896" s="788" t="n"/>
      <c r="AC896" s="788" t="n"/>
      <c r="AD896" s="788" t="n"/>
      <c r="AE896" s="788" t="n"/>
      <c r="AF896" s="788" t="n"/>
      <c r="AG896" s="788" t="n"/>
      <c r="AH896" s="788" t="n"/>
      <c r="AI896" s="788" t="n"/>
      <c r="AJ896" s="788" t="n"/>
      <c r="AK896" s="788" t="n"/>
      <c r="AL896" s="788" t="n"/>
      <c r="AM896" s="788" t="n"/>
      <c r="AN896" s="788" t="n"/>
      <c r="AO896" s="788" t="n"/>
      <c r="AP896" s="788" t="n"/>
    </row>
    <row r="897" ht="12.75" customHeight="1" s="789">
      <c r="A897" s="788" t="n"/>
      <c r="B897" s="788" t="n"/>
      <c r="C897" s="788" t="n"/>
      <c r="D897" s="788" t="n"/>
      <c r="E897" s="1076" t="n"/>
      <c r="F897" s="788" t="n"/>
      <c r="G897" s="788" t="n"/>
      <c r="H897" s="788" t="n"/>
      <c r="I897" s="788" t="n"/>
      <c r="J897" s="788" t="n"/>
      <c r="K897" s="788" t="n"/>
      <c r="L897" s="788" t="n"/>
      <c r="M897" s="788" t="n"/>
      <c r="N897" s="788" t="n"/>
      <c r="O897" s="788" t="n"/>
      <c r="P897" s="788" t="n"/>
      <c r="Q897" s="788" t="n"/>
      <c r="R897" s="788" t="n"/>
      <c r="S897" s="788" t="n"/>
      <c r="T897" s="788" t="n"/>
      <c r="U897" s="788" t="n"/>
      <c r="V897" s="788" t="n"/>
      <c r="W897" s="788" t="n"/>
      <c r="X897" s="788" t="n"/>
      <c r="Y897" s="788" t="n"/>
      <c r="Z897" s="788" t="n"/>
      <c r="AA897" s="1080" t="n"/>
      <c r="AB897" s="788" t="n"/>
      <c r="AC897" s="788" t="n"/>
      <c r="AD897" s="788" t="n"/>
      <c r="AE897" s="788" t="n"/>
      <c r="AF897" s="788" t="n"/>
      <c r="AG897" s="788" t="n"/>
      <c r="AH897" s="788" t="n"/>
      <c r="AI897" s="788" t="n"/>
      <c r="AJ897" s="788" t="n"/>
      <c r="AK897" s="788" t="n"/>
      <c r="AL897" s="788" t="n"/>
      <c r="AM897" s="788" t="n"/>
      <c r="AN897" s="788" t="n"/>
      <c r="AO897" s="788" t="n"/>
      <c r="AP897" s="788" t="n"/>
    </row>
    <row r="898" ht="12.75" customHeight="1" s="789">
      <c r="A898" s="788" t="n"/>
      <c r="B898" s="788" t="n"/>
      <c r="C898" s="788" t="n"/>
      <c r="D898" s="788" t="n"/>
      <c r="E898" s="1076" t="n"/>
      <c r="F898" s="788" t="n"/>
      <c r="G898" s="788" t="n"/>
      <c r="H898" s="788" t="n"/>
      <c r="I898" s="788" t="n"/>
      <c r="J898" s="788" t="n"/>
      <c r="K898" s="788" t="n"/>
      <c r="L898" s="788" t="n"/>
      <c r="M898" s="788" t="n"/>
      <c r="N898" s="788" t="n"/>
      <c r="O898" s="788" t="n"/>
      <c r="P898" s="788" t="n"/>
      <c r="Q898" s="788" t="n"/>
      <c r="R898" s="788" t="n"/>
      <c r="S898" s="788" t="n"/>
      <c r="T898" s="788" t="n"/>
      <c r="U898" s="788" t="n"/>
      <c r="V898" s="788" t="n"/>
      <c r="W898" s="788" t="n"/>
      <c r="X898" s="788" t="n"/>
      <c r="Y898" s="788" t="n"/>
      <c r="Z898" s="788" t="n"/>
      <c r="AA898" s="1080" t="n"/>
      <c r="AB898" s="788" t="n"/>
      <c r="AC898" s="788" t="n"/>
      <c r="AD898" s="788" t="n"/>
      <c r="AE898" s="788" t="n"/>
      <c r="AF898" s="788" t="n"/>
      <c r="AG898" s="788" t="n"/>
      <c r="AH898" s="788" t="n"/>
      <c r="AI898" s="788" t="n"/>
      <c r="AJ898" s="788" t="n"/>
      <c r="AK898" s="788" t="n"/>
      <c r="AL898" s="788" t="n"/>
      <c r="AM898" s="788" t="n"/>
      <c r="AN898" s="788" t="n"/>
      <c r="AO898" s="788" t="n"/>
      <c r="AP898" s="788" t="n"/>
    </row>
    <row r="899" ht="12.75" customHeight="1" s="789">
      <c r="A899" s="788" t="n"/>
      <c r="B899" s="788" t="n"/>
      <c r="C899" s="788" t="n"/>
      <c r="D899" s="788" t="n"/>
      <c r="E899" s="1076" t="n"/>
      <c r="F899" s="788" t="n"/>
      <c r="G899" s="788" t="n"/>
      <c r="H899" s="788" t="n"/>
      <c r="I899" s="788" t="n"/>
      <c r="J899" s="788" t="n"/>
      <c r="K899" s="788" t="n"/>
      <c r="L899" s="788" t="n"/>
      <c r="M899" s="788" t="n"/>
      <c r="N899" s="788" t="n"/>
      <c r="O899" s="788" t="n"/>
      <c r="P899" s="788" t="n"/>
      <c r="Q899" s="788" t="n"/>
      <c r="R899" s="788" t="n"/>
      <c r="S899" s="788" t="n"/>
      <c r="T899" s="788" t="n"/>
      <c r="U899" s="788" t="n"/>
      <c r="V899" s="788" t="n"/>
      <c r="W899" s="788" t="n"/>
      <c r="X899" s="788" t="n"/>
      <c r="Y899" s="788" t="n"/>
      <c r="Z899" s="788" t="n"/>
      <c r="AA899" s="1080" t="n"/>
      <c r="AB899" s="788" t="n"/>
      <c r="AC899" s="788" t="n"/>
      <c r="AD899" s="788" t="n"/>
      <c r="AE899" s="788" t="n"/>
      <c r="AF899" s="788" t="n"/>
      <c r="AG899" s="788" t="n"/>
      <c r="AH899" s="788" t="n"/>
      <c r="AI899" s="788" t="n"/>
      <c r="AJ899" s="788" t="n"/>
      <c r="AK899" s="788" t="n"/>
      <c r="AL899" s="788" t="n"/>
      <c r="AM899" s="788" t="n"/>
      <c r="AN899" s="788" t="n"/>
      <c r="AO899" s="788" t="n"/>
      <c r="AP899" s="788" t="n"/>
    </row>
    <row r="900" ht="12.75" customHeight="1" s="789">
      <c r="A900" s="788" t="n"/>
      <c r="B900" s="788" t="n"/>
      <c r="C900" s="788" t="n"/>
      <c r="D900" s="788" t="n"/>
      <c r="E900" s="1076" t="n"/>
      <c r="F900" s="788" t="n"/>
      <c r="G900" s="788" t="n"/>
      <c r="H900" s="788" t="n"/>
      <c r="I900" s="788" t="n"/>
      <c r="J900" s="788" t="n"/>
      <c r="K900" s="788" t="n"/>
      <c r="L900" s="788" t="n"/>
      <c r="M900" s="788" t="n"/>
      <c r="N900" s="788" t="n"/>
      <c r="O900" s="788" t="n"/>
      <c r="P900" s="788" t="n"/>
      <c r="Q900" s="788" t="n"/>
      <c r="R900" s="788" t="n"/>
      <c r="S900" s="788" t="n"/>
      <c r="T900" s="788" t="n"/>
      <c r="U900" s="788" t="n"/>
      <c r="V900" s="788" t="n"/>
      <c r="W900" s="788" t="n"/>
      <c r="X900" s="788" t="n"/>
      <c r="Y900" s="788" t="n"/>
      <c r="Z900" s="788" t="n"/>
      <c r="AA900" s="1080" t="n"/>
      <c r="AB900" s="788" t="n"/>
      <c r="AC900" s="788" t="n"/>
      <c r="AD900" s="788" t="n"/>
      <c r="AE900" s="788" t="n"/>
      <c r="AF900" s="788" t="n"/>
      <c r="AG900" s="788" t="n"/>
      <c r="AH900" s="788" t="n"/>
      <c r="AI900" s="788" t="n"/>
      <c r="AJ900" s="788" t="n"/>
      <c r="AK900" s="788" t="n"/>
      <c r="AL900" s="788" t="n"/>
      <c r="AM900" s="788" t="n"/>
      <c r="AN900" s="788" t="n"/>
      <c r="AO900" s="788" t="n"/>
      <c r="AP900" s="788" t="n"/>
    </row>
    <row r="901" ht="12.75" customHeight="1" s="789">
      <c r="A901" s="788" t="n"/>
      <c r="B901" s="788" t="n"/>
      <c r="C901" s="788" t="n"/>
      <c r="D901" s="788" t="n"/>
      <c r="E901" s="1076" t="n"/>
      <c r="F901" s="788" t="n"/>
      <c r="G901" s="788" t="n"/>
      <c r="H901" s="788" t="n"/>
      <c r="I901" s="788" t="n"/>
      <c r="J901" s="788" t="n"/>
      <c r="K901" s="788" t="n"/>
      <c r="L901" s="788" t="n"/>
      <c r="M901" s="788" t="n"/>
      <c r="N901" s="788" t="n"/>
      <c r="O901" s="788" t="n"/>
      <c r="P901" s="788" t="n"/>
      <c r="Q901" s="788" t="n"/>
      <c r="R901" s="788" t="n"/>
      <c r="S901" s="788" t="n"/>
      <c r="T901" s="788" t="n"/>
      <c r="U901" s="788" t="n"/>
      <c r="V901" s="788" t="n"/>
      <c r="W901" s="788" t="n"/>
      <c r="X901" s="788" t="n"/>
      <c r="Y901" s="788" t="n"/>
      <c r="Z901" s="788" t="n"/>
      <c r="AA901" s="1080" t="n"/>
      <c r="AB901" s="788" t="n"/>
      <c r="AC901" s="788" t="n"/>
      <c r="AD901" s="788" t="n"/>
      <c r="AE901" s="788" t="n"/>
      <c r="AF901" s="788" t="n"/>
      <c r="AG901" s="788" t="n"/>
      <c r="AH901" s="788" t="n"/>
      <c r="AI901" s="788" t="n"/>
      <c r="AJ901" s="788" t="n"/>
      <c r="AK901" s="788" t="n"/>
      <c r="AL901" s="788" t="n"/>
      <c r="AM901" s="788" t="n"/>
      <c r="AN901" s="788" t="n"/>
      <c r="AO901" s="788" t="n"/>
      <c r="AP901" s="788" t="n"/>
    </row>
    <row r="902" ht="12.75" customHeight="1" s="789">
      <c r="A902" s="788" t="n"/>
      <c r="B902" s="788" t="n"/>
      <c r="C902" s="788" t="n"/>
      <c r="D902" s="788" t="n"/>
      <c r="E902" s="1076" t="n"/>
      <c r="F902" s="788" t="n"/>
      <c r="G902" s="788" t="n"/>
      <c r="H902" s="788" t="n"/>
      <c r="I902" s="788" t="n"/>
      <c r="J902" s="788" t="n"/>
      <c r="K902" s="788" t="n"/>
      <c r="L902" s="788" t="n"/>
      <c r="M902" s="788" t="n"/>
      <c r="N902" s="788" t="n"/>
      <c r="O902" s="788" t="n"/>
      <c r="P902" s="788" t="n"/>
      <c r="Q902" s="788" t="n"/>
      <c r="R902" s="788" t="n"/>
      <c r="S902" s="788" t="n"/>
      <c r="T902" s="788" t="n"/>
      <c r="U902" s="788" t="n"/>
      <c r="V902" s="788" t="n"/>
      <c r="W902" s="788" t="n"/>
      <c r="X902" s="788" t="n"/>
      <c r="Y902" s="788" t="n"/>
      <c r="Z902" s="788" t="n"/>
      <c r="AA902" s="1080" t="n"/>
      <c r="AB902" s="788" t="n"/>
      <c r="AC902" s="788" t="n"/>
      <c r="AD902" s="788" t="n"/>
      <c r="AE902" s="788" t="n"/>
      <c r="AF902" s="788" t="n"/>
      <c r="AG902" s="788" t="n"/>
      <c r="AH902" s="788" t="n"/>
      <c r="AI902" s="788" t="n"/>
      <c r="AJ902" s="788" t="n"/>
      <c r="AK902" s="788" t="n"/>
      <c r="AL902" s="788" t="n"/>
      <c r="AM902" s="788" t="n"/>
      <c r="AN902" s="788" t="n"/>
      <c r="AO902" s="788" t="n"/>
      <c r="AP902" s="788" t="n"/>
    </row>
    <row r="903" ht="12.75" customHeight="1" s="789">
      <c r="A903" s="788" t="n"/>
      <c r="B903" s="788" t="n"/>
      <c r="C903" s="788" t="n"/>
      <c r="D903" s="788" t="n"/>
      <c r="E903" s="1076" t="n"/>
      <c r="F903" s="788" t="n"/>
      <c r="G903" s="788" t="n"/>
      <c r="H903" s="788" t="n"/>
      <c r="I903" s="788" t="n"/>
      <c r="J903" s="788" t="n"/>
      <c r="K903" s="788" t="n"/>
      <c r="L903" s="788" t="n"/>
      <c r="M903" s="788" t="n"/>
      <c r="N903" s="788" t="n"/>
      <c r="O903" s="788" t="n"/>
      <c r="P903" s="788" t="n"/>
      <c r="Q903" s="788" t="n"/>
      <c r="R903" s="788" t="n"/>
      <c r="S903" s="788" t="n"/>
      <c r="T903" s="788" t="n"/>
      <c r="U903" s="788" t="n"/>
      <c r="V903" s="788" t="n"/>
      <c r="W903" s="788" t="n"/>
      <c r="X903" s="788" t="n"/>
      <c r="Y903" s="788" t="n"/>
      <c r="Z903" s="788" t="n"/>
      <c r="AA903" s="1080" t="n"/>
      <c r="AB903" s="788" t="n"/>
      <c r="AC903" s="788" t="n"/>
      <c r="AD903" s="788" t="n"/>
      <c r="AE903" s="788" t="n"/>
      <c r="AF903" s="788" t="n"/>
      <c r="AG903" s="788" t="n"/>
      <c r="AH903" s="788" t="n"/>
      <c r="AI903" s="788" t="n"/>
      <c r="AJ903" s="788" t="n"/>
      <c r="AK903" s="788" t="n"/>
      <c r="AL903" s="788" t="n"/>
      <c r="AM903" s="788" t="n"/>
      <c r="AN903" s="788" t="n"/>
      <c r="AO903" s="788" t="n"/>
      <c r="AP903" s="788" t="n"/>
    </row>
    <row r="904" ht="12.75" customHeight="1" s="789">
      <c r="A904" s="788" t="n"/>
      <c r="B904" s="788" t="n"/>
      <c r="C904" s="788" t="n"/>
      <c r="D904" s="788" t="n"/>
      <c r="E904" s="1076" t="n"/>
      <c r="F904" s="788" t="n"/>
      <c r="G904" s="788" t="n"/>
      <c r="H904" s="788" t="n"/>
      <c r="I904" s="788" t="n"/>
      <c r="J904" s="788" t="n"/>
      <c r="K904" s="788" t="n"/>
      <c r="L904" s="788" t="n"/>
      <c r="M904" s="788" t="n"/>
      <c r="N904" s="788" t="n"/>
      <c r="O904" s="788" t="n"/>
      <c r="P904" s="788" t="n"/>
      <c r="Q904" s="788" t="n"/>
      <c r="R904" s="788" t="n"/>
      <c r="S904" s="788" t="n"/>
      <c r="T904" s="788" t="n"/>
      <c r="U904" s="788" t="n"/>
      <c r="V904" s="788" t="n"/>
      <c r="W904" s="788" t="n"/>
      <c r="X904" s="788" t="n"/>
      <c r="Y904" s="788" t="n"/>
      <c r="Z904" s="788" t="n"/>
      <c r="AA904" s="1080" t="n"/>
      <c r="AB904" s="788" t="n"/>
      <c r="AC904" s="788" t="n"/>
      <c r="AD904" s="788" t="n"/>
      <c r="AE904" s="788" t="n"/>
      <c r="AF904" s="788" t="n"/>
      <c r="AG904" s="788" t="n"/>
      <c r="AH904" s="788" t="n"/>
      <c r="AI904" s="788" t="n"/>
      <c r="AJ904" s="788" t="n"/>
      <c r="AK904" s="788" t="n"/>
      <c r="AL904" s="788" t="n"/>
      <c r="AM904" s="788" t="n"/>
      <c r="AN904" s="788" t="n"/>
      <c r="AO904" s="788" t="n"/>
      <c r="AP904" s="788" t="n"/>
    </row>
    <row r="905" ht="12.75" customHeight="1" s="789">
      <c r="A905" s="788" t="n"/>
      <c r="B905" s="788" t="n"/>
      <c r="C905" s="788" t="n"/>
      <c r="D905" s="788" t="n"/>
      <c r="E905" s="1076" t="n"/>
      <c r="F905" s="788" t="n"/>
      <c r="G905" s="788" t="n"/>
      <c r="H905" s="788" t="n"/>
      <c r="I905" s="788" t="n"/>
      <c r="J905" s="788" t="n"/>
      <c r="K905" s="788" t="n"/>
      <c r="L905" s="788" t="n"/>
      <c r="M905" s="788" t="n"/>
      <c r="N905" s="788" t="n"/>
      <c r="O905" s="788" t="n"/>
      <c r="P905" s="788" t="n"/>
      <c r="Q905" s="788" t="n"/>
      <c r="R905" s="788" t="n"/>
      <c r="S905" s="788" t="n"/>
      <c r="T905" s="788" t="n"/>
      <c r="U905" s="788" t="n"/>
      <c r="V905" s="788" t="n"/>
      <c r="W905" s="788" t="n"/>
      <c r="X905" s="788" t="n"/>
      <c r="Y905" s="788" t="n"/>
      <c r="Z905" s="788" t="n"/>
      <c r="AA905" s="1080" t="n"/>
      <c r="AB905" s="788" t="n"/>
      <c r="AC905" s="788" t="n"/>
      <c r="AD905" s="788" t="n"/>
      <c r="AE905" s="788" t="n"/>
      <c r="AF905" s="788" t="n"/>
      <c r="AG905" s="788" t="n"/>
      <c r="AH905" s="788" t="n"/>
      <c r="AI905" s="788" t="n"/>
      <c r="AJ905" s="788" t="n"/>
      <c r="AK905" s="788" t="n"/>
      <c r="AL905" s="788" t="n"/>
      <c r="AM905" s="788" t="n"/>
      <c r="AN905" s="788" t="n"/>
      <c r="AO905" s="788" t="n"/>
      <c r="AP905" s="788" t="n"/>
    </row>
    <row r="906" ht="12.75" customHeight="1" s="789">
      <c r="A906" s="788" t="n"/>
      <c r="B906" s="788" t="n"/>
      <c r="C906" s="788" t="n"/>
      <c r="D906" s="788" t="n"/>
      <c r="E906" s="1076" t="n"/>
      <c r="F906" s="788" t="n"/>
      <c r="G906" s="788" t="n"/>
      <c r="H906" s="788" t="n"/>
      <c r="I906" s="788" t="n"/>
      <c r="J906" s="788" t="n"/>
      <c r="K906" s="788" t="n"/>
      <c r="L906" s="788" t="n"/>
      <c r="M906" s="788" t="n"/>
      <c r="N906" s="788" t="n"/>
      <c r="O906" s="788" t="n"/>
      <c r="P906" s="788" t="n"/>
      <c r="Q906" s="788" t="n"/>
      <c r="R906" s="788" t="n"/>
      <c r="S906" s="788" t="n"/>
      <c r="T906" s="788" t="n"/>
      <c r="U906" s="788" t="n"/>
      <c r="V906" s="788" t="n"/>
      <c r="W906" s="788" t="n"/>
      <c r="X906" s="788" t="n"/>
      <c r="Y906" s="788" t="n"/>
      <c r="Z906" s="788" t="n"/>
      <c r="AA906" s="1080" t="n"/>
      <c r="AB906" s="788" t="n"/>
      <c r="AC906" s="788" t="n"/>
      <c r="AD906" s="788" t="n"/>
      <c r="AE906" s="788" t="n"/>
      <c r="AF906" s="788" t="n"/>
      <c r="AG906" s="788" t="n"/>
      <c r="AH906" s="788" t="n"/>
      <c r="AI906" s="788" t="n"/>
      <c r="AJ906" s="788" t="n"/>
      <c r="AK906" s="788" t="n"/>
      <c r="AL906" s="788" t="n"/>
      <c r="AM906" s="788" t="n"/>
      <c r="AN906" s="788" t="n"/>
      <c r="AO906" s="788" t="n"/>
      <c r="AP906" s="788" t="n"/>
    </row>
    <row r="907" ht="12.75" customHeight="1" s="789">
      <c r="A907" s="788" t="n"/>
      <c r="B907" s="788" t="n"/>
      <c r="C907" s="788" t="n"/>
      <c r="D907" s="788" t="n"/>
      <c r="E907" s="1076" t="n"/>
      <c r="F907" s="788" t="n"/>
      <c r="G907" s="788" t="n"/>
      <c r="H907" s="788" t="n"/>
      <c r="I907" s="788" t="n"/>
      <c r="J907" s="788" t="n"/>
      <c r="K907" s="788" t="n"/>
      <c r="L907" s="788" t="n"/>
      <c r="M907" s="788" t="n"/>
      <c r="N907" s="788" t="n"/>
      <c r="O907" s="788" t="n"/>
      <c r="P907" s="788" t="n"/>
      <c r="Q907" s="788" t="n"/>
      <c r="R907" s="788" t="n"/>
      <c r="S907" s="788" t="n"/>
      <c r="T907" s="788" t="n"/>
      <c r="U907" s="788" t="n"/>
      <c r="V907" s="788" t="n"/>
      <c r="W907" s="788" t="n"/>
      <c r="X907" s="788" t="n"/>
      <c r="Y907" s="788" t="n"/>
      <c r="Z907" s="788" t="n"/>
      <c r="AA907" s="1080" t="n"/>
      <c r="AB907" s="788" t="n"/>
      <c r="AC907" s="788" t="n"/>
      <c r="AD907" s="788" t="n"/>
      <c r="AE907" s="788" t="n"/>
      <c r="AF907" s="788" t="n"/>
      <c r="AG907" s="788" t="n"/>
      <c r="AH907" s="788" t="n"/>
      <c r="AI907" s="788" t="n"/>
      <c r="AJ907" s="788" t="n"/>
      <c r="AK907" s="788" t="n"/>
      <c r="AL907" s="788" t="n"/>
      <c r="AM907" s="788" t="n"/>
      <c r="AN907" s="788" t="n"/>
      <c r="AO907" s="788" t="n"/>
      <c r="AP907" s="788" t="n"/>
    </row>
    <row r="908" ht="12.75" customHeight="1" s="789">
      <c r="A908" s="788" t="n"/>
      <c r="B908" s="788" t="n"/>
      <c r="C908" s="788" t="n"/>
      <c r="D908" s="788" t="n"/>
      <c r="E908" s="1076" t="n"/>
      <c r="F908" s="788" t="n"/>
      <c r="G908" s="788" t="n"/>
      <c r="H908" s="788" t="n"/>
      <c r="I908" s="788" t="n"/>
      <c r="J908" s="788" t="n"/>
      <c r="K908" s="788" t="n"/>
      <c r="L908" s="788" t="n"/>
      <c r="M908" s="788" t="n"/>
      <c r="N908" s="788" t="n"/>
      <c r="O908" s="788" t="n"/>
      <c r="P908" s="788" t="n"/>
      <c r="Q908" s="788" t="n"/>
      <c r="R908" s="788" t="n"/>
      <c r="S908" s="788" t="n"/>
      <c r="T908" s="788" t="n"/>
      <c r="U908" s="788" t="n"/>
      <c r="V908" s="788" t="n"/>
      <c r="W908" s="788" t="n"/>
      <c r="X908" s="788" t="n"/>
      <c r="Y908" s="788" t="n"/>
      <c r="Z908" s="788" t="n"/>
      <c r="AA908" s="1080" t="n"/>
      <c r="AB908" s="788" t="n"/>
      <c r="AC908" s="788" t="n"/>
      <c r="AD908" s="788" t="n"/>
      <c r="AE908" s="788" t="n"/>
      <c r="AF908" s="788" t="n"/>
      <c r="AG908" s="788" t="n"/>
      <c r="AH908" s="788" t="n"/>
      <c r="AI908" s="788" t="n"/>
      <c r="AJ908" s="788" t="n"/>
      <c r="AK908" s="788" t="n"/>
      <c r="AL908" s="788" t="n"/>
      <c r="AM908" s="788" t="n"/>
      <c r="AN908" s="788" t="n"/>
      <c r="AO908" s="788" t="n"/>
      <c r="AP908" s="788" t="n"/>
    </row>
    <row r="909" ht="12.75" customHeight="1" s="789">
      <c r="A909" s="788" t="n"/>
      <c r="B909" s="788" t="n"/>
      <c r="C909" s="788" t="n"/>
      <c r="D909" s="788" t="n"/>
      <c r="E909" s="1076" t="n"/>
      <c r="F909" s="788" t="n"/>
      <c r="G909" s="788" t="n"/>
      <c r="H909" s="788" t="n"/>
      <c r="I909" s="788" t="n"/>
      <c r="J909" s="788" t="n"/>
      <c r="K909" s="788" t="n"/>
      <c r="L909" s="788" t="n"/>
      <c r="M909" s="788" t="n"/>
      <c r="N909" s="788" t="n"/>
      <c r="O909" s="788" t="n"/>
      <c r="P909" s="788" t="n"/>
      <c r="Q909" s="788" t="n"/>
      <c r="R909" s="788" t="n"/>
      <c r="S909" s="788" t="n"/>
      <c r="T909" s="788" t="n"/>
      <c r="U909" s="788" t="n"/>
      <c r="V909" s="788" t="n"/>
      <c r="W909" s="788" t="n"/>
      <c r="X909" s="788" t="n"/>
      <c r="Y909" s="788" t="n"/>
      <c r="Z909" s="788" t="n"/>
      <c r="AA909" s="1080" t="n"/>
      <c r="AB909" s="788" t="n"/>
      <c r="AC909" s="788" t="n"/>
      <c r="AD909" s="788" t="n"/>
      <c r="AE909" s="788" t="n"/>
      <c r="AF909" s="788" t="n"/>
      <c r="AG909" s="788" t="n"/>
      <c r="AH909" s="788" t="n"/>
      <c r="AI909" s="788" t="n"/>
      <c r="AJ909" s="788" t="n"/>
      <c r="AK909" s="788" t="n"/>
      <c r="AL909" s="788" t="n"/>
      <c r="AM909" s="788" t="n"/>
      <c r="AN909" s="788" t="n"/>
      <c r="AO909" s="788" t="n"/>
      <c r="AP909" s="788" t="n"/>
    </row>
    <row r="910" ht="12.75" customHeight="1" s="789">
      <c r="A910" s="788" t="n"/>
      <c r="B910" s="788" t="n"/>
      <c r="C910" s="788" t="n"/>
      <c r="D910" s="788" t="n"/>
      <c r="E910" s="1076" t="n"/>
      <c r="F910" s="788" t="n"/>
      <c r="G910" s="788" t="n"/>
      <c r="H910" s="788" t="n"/>
      <c r="I910" s="788" t="n"/>
      <c r="J910" s="788" t="n"/>
      <c r="K910" s="788" t="n"/>
      <c r="L910" s="788" t="n"/>
      <c r="M910" s="788" t="n"/>
      <c r="N910" s="788" t="n"/>
      <c r="O910" s="788" t="n"/>
      <c r="P910" s="788" t="n"/>
      <c r="Q910" s="788" t="n"/>
      <c r="R910" s="788" t="n"/>
      <c r="S910" s="788" t="n"/>
      <c r="T910" s="788" t="n"/>
      <c r="U910" s="788" t="n"/>
      <c r="V910" s="788" t="n"/>
      <c r="W910" s="788" t="n"/>
      <c r="X910" s="788" t="n"/>
      <c r="Y910" s="788" t="n"/>
      <c r="Z910" s="788" t="n"/>
      <c r="AA910" s="1080" t="n"/>
      <c r="AB910" s="788" t="n"/>
      <c r="AC910" s="788" t="n"/>
      <c r="AD910" s="788" t="n"/>
      <c r="AE910" s="788" t="n"/>
      <c r="AF910" s="788" t="n"/>
      <c r="AG910" s="788" t="n"/>
      <c r="AH910" s="788" t="n"/>
      <c r="AI910" s="788" t="n"/>
      <c r="AJ910" s="788" t="n"/>
      <c r="AK910" s="788" t="n"/>
      <c r="AL910" s="788" t="n"/>
      <c r="AM910" s="788" t="n"/>
      <c r="AN910" s="788" t="n"/>
      <c r="AO910" s="788" t="n"/>
      <c r="AP910" s="788" t="n"/>
    </row>
    <row r="911" ht="12.75" customHeight="1" s="789">
      <c r="A911" s="788" t="n"/>
      <c r="B911" s="788" t="n"/>
      <c r="C911" s="788" t="n"/>
      <c r="D911" s="788" t="n"/>
      <c r="E911" s="1076" t="n"/>
      <c r="F911" s="788" t="n"/>
      <c r="G911" s="788" t="n"/>
      <c r="H911" s="788" t="n"/>
      <c r="I911" s="788" t="n"/>
      <c r="J911" s="788" t="n"/>
      <c r="K911" s="788" t="n"/>
      <c r="L911" s="788" t="n"/>
      <c r="M911" s="788" t="n"/>
      <c r="N911" s="788" t="n"/>
      <c r="O911" s="788" t="n"/>
      <c r="P911" s="788" t="n"/>
      <c r="Q911" s="788" t="n"/>
      <c r="R911" s="788" t="n"/>
      <c r="S911" s="788" t="n"/>
      <c r="T911" s="788" t="n"/>
      <c r="U911" s="788" t="n"/>
      <c r="V911" s="788" t="n"/>
      <c r="W911" s="788" t="n"/>
      <c r="X911" s="788" t="n"/>
      <c r="Y911" s="788" t="n"/>
      <c r="Z911" s="788" t="n"/>
      <c r="AA911" s="1080" t="n"/>
      <c r="AB911" s="788" t="n"/>
      <c r="AC911" s="788" t="n"/>
      <c r="AD911" s="788" t="n"/>
      <c r="AE911" s="788" t="n"/>
      <c r="AF911" s="788" t="n"/>
      <c r="AG911" s="788" t="n"/>
      <c r="AH911" s="788" t="n"/>
      <c r="AI911" s="788" t="n"/>
      <c r="AJ911" s="788" t="n"/>
      <c r="AK911" s="788" t="n"/>
      <c r="AL911" s="788" t="n"/>
      <c r="AM911" s="788" t="n"/>
      <c r="AN911" s="788" t="n"/>
      <c r="AO911" s="788" t="n"/>
      <c r="AP911" s="788" t="n"/>
    </row>
    <row r="912" ht="12.75" customHeight="1" s="789">
      <c r="A912" s="788" t="n"/>
      <c r="B912" s="788" t="n"/>
      <c r="C912" s="788" t="n"/>
      <c r="D912" s="788" t="n"/>
      <c r="E912" s="1076" t="n"/>
      <c r="F912" s="788" t="n"/>
      <c r="G912" s="788" t="n"/>
      <c r="H912" s="788" t="n"/>
      <c r="I912" s="788" t="n"/>
      <c r="J912" s="788" t="n"/>
      <c r="K912" s="788" t="n"/>
      <c r="L912" s="788" t="n"/>
      <c r="M912" s="788" t="n"/>
      <c r="N912" s="788" t="n"/>
      <c r="O912" s="788" t="n"/>
      <c r="P912" s="788" t="n"/>
      <c r="Q912" s="788" t="n"/>
      <c r="R912" s="788" t="n"/>
      <c r="S912" s="788" t="n"/>
      <c r="T912" s="788" t="n"/>
      <c r="U912" s="788" t="n"/>
      <c r="V912" s="788" t="n"/>
      <c r="W912" s="788" t="n"/>
      <c r="X912" s="788" t="n"/>
      <c r="Y912" s="788" t="n"/>
      <c r="Z912" s="788" t="n"/>
      <c r="AA912" s="1080" t="n"/>
      <c r="AB912" s="788" t="n"/>
      <c r="AC912" s="788" t="n"/>
      <c r="AD912" s="788" t="n"/>
      <c r="AE912" s="788" t="n"/>
      <c r="AF912" s="788" t="n"/>
      <c r="AG912" s="788" t="n"/>
      <c r="AH912" s="788" t="n"/>
      <c r="AI912" s="788" t="n"/>
      <c r="AJ912" s="788" t="n"/>
      <c r="AK912" s="788" t="n"/>
      <c r="AL912" s="788" t="n"/>
      <c r="AM912" s="788" t="n"/>
      <c r="AN912" s="788" t="n"/>
      <c r="AO912" s="788" t="n"/>
      <c r="AP912" s="788" t="n"/>
    </row>
    <row r="913" ht="12.75" customHeight="1" s="789">
      <c r="A913" s="788" t="n"/>
      <c r="B913" s="788" t="n"/>
      <c r="C913" s="788" t="n"/>
      <c r="D913" s="788" t="n"/>
      <c r="E913" s="1076" t="n"/>
      <c r="F913" s="788" t="n"/>
      <c r="G913" s="788" t="n"/>
      <c r="H913" s="788" t="n"/>
      <c r="I913" s="788" t="n"/>
      <c r="J913" s="788" t="n"/>
      <c r="K913" s="788" t="n"/>
      <c r="L913" s="788" t="n"/>
      <c r="M913" s="788" t="n"/>
      <c r="N913" s="788" t="n"/>
      <c r="O913" s="788" t="n"/>
      <c r="P913" s="788" t="n"/>
      <c r="Q913" s="788" t="n"/>
      <c r="R913" s="788" t="n"/>
      <c r="S913" s="788" t="n"/>
      <c r="T913" s="788" t="n"/>
      <c r="U913" s="788" t="n"/>
      <c r="V913" s="788" t="n"/>
      <c r="W913" s="788" t="n"/>
      <c r="X913" s="788" t="n"/>
      <c r="Y913" s="788" t="n"/>
      <c r="Z913" s="788" t="n"/>
      <c r="AA913" s="1080" t="n"/>
      <c r="AB913" s="788" t="n"/>
      <c r="AC913" s="788" t="n"/>
      <c r="AD913" s="788" t="n"/>
      <c r="AE913" s="788" t="n"/>
      <c r="AF913" s="788" t="n"/>
      <c r="AG913" s="788" t="n"/>
      <c r="AH913" s="788" t="n"/>
      <c r="AI913" s="788" t="n"/>
      <c r="AJ913" s="788" t="n"/>
      <c r="AK913" s="788" t="n"/>
      <c r="AL913" s="788" t="n"/>
      <c r="AM913" s="788" t="n"/>
      <c r="AN913" s="788" t="n"/>
      <c r="AO913" s="788" t="n"/>
      <c r="AP913" s="788" t="n"/>
    </row>
    <row r="914" ht="12.75" customHeight="1" s="789">
      <c r="A914" s="788" t="n"/>
      <c r="B914" s="788" t="n"/>
      <c r="C914" s="788" t="n"/>
      <c r="D914" s="788" t="n"/>
      <c r="E914" s="1076" t="n"/>
      <c r="F914" s="788" t="n"/>
      <c r="G914" s="788" t="n"/>
      <c r="H914" s="788" t="n"/>
      <c r="I914" s="788" t="n"/>
      <c r="J914" s="788" t="n"/>
      <c r="K914" s="788" t="n"/>
      <c r="L914" s="788" t="n"/>
      <c r="M914" s="788" t="n"/>
      <c r="N914" s="788" t="n"/>
      <c r="O914" s="788" t="n"/>
      <c r="P914" s="788" t="n"/>
      <c r="Q914" s="788" t="n"/>
      <c r="R914" s="788" t="n"/>
      <c r="S914" s="788" t="n"/>
      <c r="T914" s="788" t="n"/>
      <c r="U914" s="788" t="n"/>
      <c r="V914" s="788" t="n"/>
      <c r="W914" s="788" t="n"/>
      <c r="X914" s="788" t="n"/>
      <c r="Y914" s="788" t="n"/>
      <c r="Z914" s="788" t="n"/>
      <c r="AA914" s="1080" t="n"/>
      <c r="AB914" s="788" t="n"/>
      <c r="AC914" s="788" t="n"/>
      <c r="AD914" s="788" t="n"/>
      <c r="AE914" s="788" t="n"/>
      <c r="AF914" s="788" t="n"/>
      <c r="AG914" s="788" t="n"/>
      <c r="AH914" s="788" t="n"/>
      <c r="AI914" s="788" t="n"/>
      <c r="AJ914" s="788" t="n"/>
      <c r="AK914" s="788" t="n"/>
      <c r="AL914" s="788" t="n"/>
      <c r="AM914" s="788" t="n"/>
      <c r="AN914" s="788" t="n"/>
      <c r="AO914" s="788" t="n"/>
      <c r="AP914" s="788" t="n"/>
    </row>
    <row r="915" ht="12.75" customHeight="1" s="789">
      <c r="A915" s="788" t="n"/>
      <c r="B915" s="788" t="n"/>
      <c r="C915" s="788" t="n"/>
      <c r="D915" s="788" t="n"/>
      <c r="E915" s="1076" t="n"/>
      <c r="F915" s="788" t="n"/>
      <c r="G915" s="788" t="n"/>
      <c r="H915" s="788" t="n"/>
      <c r="I915" s="788" t="n"/>
      <c r="J915" s="788" t="n"/>
      <c r="K915" s="788" t="n"/>
      <c r="L915" s="788" t="n"/>
      <c r="M915" s="788" t="n"/>
      <c r="N915" s="788" t="n"/>
      <c r="O915" s="788" t="n"/>
      <c r="P915" s="788" t="n"/>
      <c r="Q915" s="788" t="n"/>
      <c r="R915" s="788" t="n"/>
      <c r="S915" s="788" t="n"/>
      <c r="T915" s="788" t="n"/>
      <c r="U915" s="788" t="n"/>
      <c r="V915" s="788" t="n"/>
      <c r="W915" s="788" t="n"/>
      <c r="X915" s="788" t="n"/>
      <c r="Y915" s="788" t="n"/>
      <c r="Z915" s="788" t="n"/>
      <c r="AA915" s="1080" t="n"/>
      <c r="AB915" s="788" t="n"/>
      <c r="AC915" s="788" t="n"/>
      <c r="AD915" s="788" t="n"/>
      <c r="AE915" s="788" t="n"/>
      <c r="AF915" s="788" t="n"/>
      <c r="AG915" s="788" t="n"/>
      <c r="AH915" s="788" t="n"/>
      <c r="AI915" s="788" t="n"/>
      <c r="AJ915" s="788" t="n"/>
      <c r="AK915" s="788" t="n"/>
      <c r="AL915" s="788" t="n"/>
      <c r="AM915" s="788" t="n"/>
      <c r="AN915" s="788" t="n"/>
      <c r="AO915" s="788" t="n"/>
      <c r="AP915" s="788" t="n"/>
    </row>
    <row r="916" ht="12.75" customHeight="1" s="789">
      <c r="A916" s="788" t="n"/>
      <c r="B916" s="788" t="n"/>
      <c r="C916" s="788" t="n"/>
      <c r="D916" s="788" t="n"/>
      <c r="E916" s="1076" t="n"/>
      <c r="F916" s="788" t="n"/>
      <c r="G916" s="788" t="n"/>
      <c r="H916" s="788" t="n"/>
      <c r="I916" s="788" t="n"/>
      <c r="J916" s="788" t="n"/>
      <c r="K916" s="788" t="n"/>
      <c r="L916" s="788" t="n"/>
      <c r="M916" s="788" t="n"/>
      <c r="N916" s="788" t="n"/>
      <c r="O916" s="788" t="n"/>
      <c r="P916" s="788" t="n"/>
      <c r="Q916" s="788" t="n"/>
      <c r="R916" s="788" t="n"/>
      <c r="S916" s="788" t="n"/>
      <c r="T916" s="788" t="n"/>
      <c r="U916" s="788" t="n"/>
      <c r="V916" s="788" t="n"/>
      <c r="W916" s="788" t="n"/>
      <c r="X916" s="788" t="n"/>
      <c r="Y916" s="788" t="n"/>
      <c r="Z916" s="788" t="n"/>
      <c r="AA916" s="1080" t="n"/>
      <c r="AB916" s="788" t="n"/>
      <c r="AC916" s="788" t="n"/>
      <c r="AD916" s="788" t="n"/>
      <c r="AE916" s="788" t="n"/>
      <c r="AF916" s="788" t="n"/>
      <c r="AG916" s="788" t="n"/>
      <c r="AH916" s="788" t="n"/>
      <c r="AI916" s="788" t="n"/>
      <c r="AJ916" s="788" t="n"/>
      <c r="AK916" s="788" t="n"/>
      <c r="AL916" s="788" t="n"/>
      <c r="AM916" s="788" t="n"/>
      <c r="AN916" s="788" t="n"/>
      <c r="AO916" s="788" t="n"/>
      <c r="AP916" s="788" t="n"/>
    </row>
    <row r="917" ht="12.75" customHeight="1" s="789">
      <c r="A917" s="788" t="n"/>
      <c r="B917" s="788" t="n"/>
      <c r="C917" s="788" t="n"/>
      <c r="D917" s="788" t="n"/>
      <c r="E917" s="1076" t="n"/>
      <c r="F917" s="788" t="n"/>
      <c r="G917" s="788" t="n"/>
      <c r="H917" s="788" t="n"/>
      <c r="I917" s="788" t="n"/>
      <c r="J917" s="788" t="n"/>
      <c r="K917" s="788" t="n"/>
      <c r="L917" s="788" t="n"/>
      <c r="M917" s="788" t="n"/>
      <c r="N917" s="788" t="n"/>
      <c r="O917" s="788" t="n"/>
      <c r="P917" s="788" t="n"/>
      <c r="Q917" s="788" t="n"/>
      <c r="R917" s="788" t="n"/>
      <c r="S917" s="788" t="n"/>
      <c r="T917" s="788" t="n"/>
      <c r="U917" s="788" t="n"/>
      <c r="V917" s="788" t="n"/>
      <c r="W917" s="788" t="n"/>
      <c r="X917" s="788" t="n"/>
      <c r="Y917" s="788" t="n"/>
      <c r="Z917" s="788" t="n"/>
      <c r="AA917" s="1080" t="n"/>
      <c r="AB917" s="788" t="n"/>
      <c r="AC917" s="788" t="n"/>
      <c r="AD917" s="788" t="n"/>
      <c r="AE917" s="788" t="n"/>
      <c r="AF917" s="788" t="n"/>
      <c r="AG917" s="788" t="n"/>
      <c r="AH917" s="788" t="n"/>
      <c r="AI917" s="788" t="n"/>
      <c r="AJ917" s="788" t="n"/>
      <c r="AK917" s="788" t="n"/>
      <c r="AL917" s="788" t="n"/>
      <c r="AM917" s="788" t="n"/>
      <c r="AN917" s="788" t="n"/>
      <c r="AO917" s="788" t="n"/>
      <c r="AP917" s="788" t="n"/>
    </row>
    <row r="918" ht="12.75" customHeight="1" s="789">
      <c r="A918" s="788" t="n"/>
      <c r="B918" s="788" t="n"/>
      <c r="C918" s="788" t="n"/>
      <c r="D918" s="788" t="n"/>
      <c r="E918" s="1076" t="n"/>
      <c r="F918" s="788" t="n"/>
      <c r="G918" s="788" t="n"/>
      <c r="H918" s="788" t="n"/>
      <c r="I918" s="788" t="n"/>
      <c r="J918" s="788" t="n"/>
      <c r="K918" s="788" t="n"/>
      <c r="L918" s="788" t="n"/>
      <c r="M918" s="788" t="n"/>
      <c r="N918" s="788" t="n"/>
      <c r="O918" s="788" t="n"/>
      <c r="P918" s="788" t="n"/>
      <c r="Q918" s="788" t="n"/>
      <c r="R918" s="788" t="n"/>
      <c r="S918" s="788" t="n"/>
      <c r="T918" s="788" t="n"/>
      <c r="U918" s="788" t="n"/>
      <c r="V918" s="788" t="n"/>
      <c r="W918" s="788" t="n"/>
      <c r="X918" s="788" t="n"/>
      <c r="Y918" s="788" t="n"/>
      <c r="Z918" s="788" t="n"/>
      <c r="AA918" s="1080" t="n"/>
      <c r="AB918" s="788" t="n"/>
      <c r="AC918" s="788" t="n"/>
      <c r="AD918" s="788" t="n"/>
      <c r="AE918" s="788" t="n"/>
      <c r="AF918" s="788" t="n"/>
      <c r="AG918" s="788" t="n"/>
      <c r="AH918" s="788" t="n"/>
      <c r="AI918" s="788" t="n"/>
      <c r="AJ918" s="788" t="n"/>
      <c r="AK918" s="788" t="n"/>
      <c r="AL918" s="788" t="n"/>
      <c r="AM918" s="788" t="n"/>
      <c r="AN918" s="788" t="n"/>
      <c r="AO918" s="788" t="n"/>
      <c r="AP918" s="788" t="n"/>
    </row>
    <row r="919" ht="12.75" customHeight="1" s="789">
      <c r="A919" s="788" t="n"/>
      <c r="B919" s="788" t="n"/>
      <c r="C919" s="788" t="n"/>
      <c r="D919" s="788" t="n"/>
      <c r="E919" s="1076" t="n"/>
      <c r="F919" s="788" t="n"/>
      <c r="G919" s="788" t="n"/>
      <c r="H919" s="788" t="n"/>
      <c r="I919" s="788" t="n"/>
      <c r="J919" s="788" t="n"/>
      <c r="K919" s="788" t="n"/>
      <c r="L919" s="788" t="n"/>
      <c r="M919" s="788" t="n"/>
      <c r="N919" s="788" t="n"/>
      <c r="O919" s="788" t="n"/>
      <c r="P919" s="788" t="n"/>
      <c r="Q919" s="788" t="n"/>
      <c r="R919" s="788" t="n"/>
      <c r="S919" s="788" t="n"/>
      <c r="T919" s="788" t="n"/>
      <c r="U919" s="788" t="n"/>
      <c r="V919" s="788" t="n"/>
      <c r="W919" s="788" t="n"/>
      <c r="X919" s="788" t="n"/>
      <c r="Y919" s="788" t="n"/>
      <c r="Z919" s="788" t="n"/>
      <c r="AA919" s="1080" t="n"/>
      <c r="AB919" s="788" t="n"/>
      <c r="AC919" s="788" t="n"/>
      <c r="AD919" s="788" t="n"/>
      <c r="AE919" s="788" t="n"/>
      <c r="AF919" s="788" t="n"/>
      <c r="AG919" s="788" t="n"/>
      <c r="AH919" s="788" t="n"/>
      <c r="AI919" s="788" t="n"/>
      <c r="AJ919" s="788" t="n"/>
      <c r="AK919" s="788" t="n"/>
      <c r="AL919" s="788" t="n"/>
      <c r="AM919" s="788" t="n"/>
      <c r="AN919" s="788" t="n"/>
      <c r="AO919" s="788" t="n"/>
      <c r="AP919" s="788" t="n"/>
    </row>
    <row r="920" ht="12.75" customHeight="1" s="789">
      <c r="A920" s="788" t="n"/>
      <c r="B920" s="788" t="n"/>
      <c r="C920" s="788" t="n"/>
      <c r="D920" s="788" t="n"/>
      <c r="E920" s="1076" t="n"/>
      <c r="F920" s="788" t="n"/>
      <c r="G920" s="788" t="n"/>
      <c r="H920" s="788" t="n"/>
      <c r="I920" s="788" t="n"/>
      <c r="J920" s="788" t="n"/>
      <c r="K920" s="788" t="n"/>
      <c r="L920" s="788" t="n"/>
      <c r="M920" s="788" t="n"/>
      <c r="N920" s="788" t="n"/>
      <c r="O920" s="788" t="n"/>
      <c r="P920" s="788" t="n"/>
      <c r="Q920" s="788" t="n"/>
      <c r="R920" s="788" t="n"/>
      <c r="S920" s="788" t="n"/>
      <c r="T920" s="788" t="n"/>
      <c r="U920" s="788" t="n"/>
      <c r="V920" s="788" t="n"/>
      <c r="W920" s="788" t="n"/>
      <c r="X920" s="788" t="n"/>
      <c r="Y920" s="788" t="n"/>
      <c r="Z920" s="788" t="n"/>
      <c r="AA920" s="1080" t="n"/>
      <c r="AB920" s="788" t="n"/>
      <c r="AC920" s="788" t="n"/>
      <c r="AD920" s="788" t="n"/>
      <c r="AE920" s="788" t="n"/>
      <c r="AF920" s="788" t="n"/>
      <c r="AG920" s="788" t="n"/>
      <c r="AH920" s="788" t="n"/>
      <c r="AI920" s="788" t="n"/>
      <c r="AJ920" s="788" t="n"/>
      <c r="AK920" s="788" t="n"/>
      <c r="AL920" s="788" t="n"/>
      <c r="AM920" s="788" t="n"/>
      <c r="AN920" s="788" t="n"/>
      <c r="AO920" s="788" t="n"/>
      <c r="AP920" s="788" t="n"/>
    </row>
    <row r="921" ht="12.75" customHeight="1" s="789">
      <c r="A921" s="788" t="n"/>
      <c r="B921" s="788" t="n"/>
      <c r="C921" s="788" t="n"/>
      <c r="D921" s="788" t="n"/>
      <c r="E921" s="1076" t="n"/>
      <c r="F921" s="788" t="n"/>
      <c r="G921" s="788" t="n"/>
      <c r="H921" s="788" t="n"/>
      <c r="I921" s="788" t="n"/>
      <c r="J921" s="788" t="n"/>
      <c r="K921" s="788" t="n"/>
      <c r="L921" s="788" t="n"/>
      <c r="M921" s="788" t="n"/>
      <c r="N921" s="788" t="n"/>
      <c r="O921" s="788" t="n"/>
      <c r="P921" s="788" t="n"/>
      <c r="Q921" s="788" t="n"/>
      <c r="R921" s="788" t="n"/>
      <c r="S921" s="788" t="n"/>
      <c r="T921" s="788" t="n"/>
      <c r="U921" s="788" t="n"/>
      <c r="V921" s="788" t="n"/>
      <c r="W921" s="788" t="n"/>
      <c r="X921" s="788" t="n"/>
      <c r="Y921" s="788" t="n"/>
      <c r="Z921" s="788" t="n"/>
      <c r="AA921" s="1080" t="n"/>
      <c r="AB921" s="788" t="n"/>
      <c r="AC921" s="788" t="n"/>
      <c r="AD921" s="788" t="n"/>
      <c r="AE921" s="788" t="n"/>
      <c r="AF921" s="788" t="n"/>
      <c r="AG921" s="788" t="n"/>
      <c r="AH921" s="788" t="n"/>
      <c r="AI921" s="788" t="n"/>
      <c r="AJ921" s="788" t="n"/>
      <c r="AK921" s="788" t="n"/>
      <c r="AL921" s="788" t="n"/>
      <c r="AM921" s="788" t="n"/>
      <c r="AN921" s="788" t="n"/>
      <c r="AO921" s="788" t="n"/>
      <c r="AP921" s="788" t="n"/>
    </row>
    <row r="922" ht="12.75" customHeight="1" s="789">
      <c r="A922" s="788" t="n"/>
      <c r="B922" s="788" t="n"/>
      <c r="C922" s="788" t="n"/>
      <c r="D922" s="788" t="n"/>
      <c r="E922" s="1076" t="n"/>
      <c r="F922" s="788" t="n"/>
      <c r="G922" s="788" t="n"/>
      <c r="H922" s="788" t="n"/>
      <c r="I922" s="788" t="n"/>
      <c r="J922" s="788" t="n"/>
      <c r="K922" s="788" t="n"/>
      <c r="L922" s="788" t="n"/>
      <c r="M922" s="788" t="n"/>
      <c r="N922" s="788" t="n"/>
      <c r="O922" s="788" t="n"/>
      <c r="P922" s="788" t="n"/>
      <c r="Q922" s="788" t="n"/>
      <c r="R922" s="788" t="n"/>
      <c r="S922" s="788" t="n"/>
      <c r="T922" s="788" t="n"/>
      <c r="U922" s="788" t="n"/>
      <c r="V922" s="788" t="n"/>
      <c r="W922" s="788" t="n"/>
      <c r="X922" s="788" t="n"/>
      <c r="Y922" s="788" t="n"/>
      <c r="Z922" s="788" t="n"/>
      <c r="AA922" s="1080" t="n"/>
      <c r="AB922" s="788" t="n"/>
      <c r="AC922" s="788" t="n"/>
      <c r="AD922" s="788" t="n"/>
      <c r="AE922" s="788" t="n"/>
      <c r="AF922" s="788" t="n"/>
      <c r="AG922" s="788" t="n"/>
      <c r="AH922" s="788" t="n"/>
      <c r="AI922" s="788" t="n"/>
      <c r="AJ922" s="788" t="n"/>
      <c r="AK922" s="788" t="n"/>
      <c r="AL922" s="788" t="n"/>
      <c r="AM922" s="788" t="n"/>
      <c r="AN922" s="788" t="n"/>
      <c r="AO922" s="788" t="n"/>
      <c r="AP922" s="788" t="n"/>
    </row>
    <row r="923" ht="12.75" customHeight="1" s="789">
      <c r="A923" s="788" t="n"/>
      <c r="B923" s="788" t="n"/>
      <c r="C923" s="788" t="n"/>
      <c r="D923" s="788" t="n"/>
      <c r="E923" s="1076" t="n"/>
      <c r="F923" s="788" t="n"/>
      <c r="G923" s="788" t="n"/>
      <c r="H923" s="788" t="n"/>
      <c r="I923" s="788" t="n"/>
      <c r="J923" s="788" t="n"/>
      <c r="K923" s="788" t="n"/>
      <c r="L923" s="788" t="n"/>
      <c r="M923" s="788" t="n"/>
      <c r="N923" s="788" t="n"/>
      <c r="O923" s="788" t="n"/>
      <c r="P923" s="788" t="n"/>
      <c r="Q923" s="788" t="n"/>
      <c r="R923" s="788" t="n"/>
      <c r="S923" s="788" t="n"/>
      <c r="T923" s="788" t="n"/>
      <c r="U923" s="788" t="n"/>
      <c r="V923" s="788" t="n"/>
      <c r="W923" s="788" t="n"/>
      <c r="X923" s="788" t="n"/>
      <c r="Y923" s="788" t="n"/>
      <c r="Z923" s="788" t="n"/>
      <c r="AA923" s="1080" t="n"/>
      <c r="AB923" s="788" t="n"/>
      <c r="AC923" s="788" t="n"/>
      <c r="AD923" s="788" t="n"/>
      <c r="AE923" s="788" t="n"/>
      <c r="AF923" s="788" t="n"/>
      <c r="AG923" s="788" t="n"/>
      <c r="AH923" s="788" t="n"/>
      <c r="AI923" s="788" t="n"/>
      <c r="AJ923" s="788" t="n"/>
      <c r="AK923" s="788" t="n"/>
      <c r="AL923" s="788" t="n"/>
      <c r="AM923" s="788" t="n"/>
      <c r="AN923" s="788" t="n"/>
      <c r="AO923" s="788" t="n"/>
      <c r="AP923" s="788" t="n"/>
    </row>
    <row r="924" ht="12.75" customHeight="1" s="789">
      <c r="A924" s="788" t="n"/>
      <c r="B924" s="788" t="n"/>
      <c r="C924" s="788" t="n"/>
      <c r="D924" s="788" t="n"/>
      <c r="E924" s="1076" t="n"/>
      <c r="F924" s="788" t="n"/>
      <c r="G924" s="788" t="n"/>
      <c r="H924" s="788" t="n"/>
      <c r="I924" s="788" t="n"/>
      <c r="J924" s="788" t="n"/>
      <c r="K924" s="788" t="n"/>
      <c r="L924" s="788" t="n"/>
      <c r="M924" s="788" t="n"/>
      <c r="N924" s="788" t="n"/>
      <c r="O924" s="788" t="n"/>
      <c r="P924" s="788" t="n"/>
      <c r="Q924" s="788" t="n"/>
      <c r="R924" s="788" t="n"/>
      <c r="S924" s="788" t="n"/>
      <c r="T924" s="788" t="n"/>
      <c r="U924" s="788" t="n"/>
      <c r="V924" s="788" t="n"/>
      <c r="W924" s="788" t="n"/>
      <c r="X924" s="788" t="n"/>
      <c r="Y924" s="788" t="n"/>
      <c r="Z924" s="788" t="n"/>
      <c r="AA924" s="1080" t="n"/>
      <c r="AB924" s="788" t="n"/>
      <c r="AC924" s="788" t="n"/>
      <c r="AD924" s="788" t="n"/>
      <c r="AE924" s="788" t="n"/>
      <c r="AF924" s="788" t="n"/>
      <c r="AG924" s="788" t="n"/>
      <c r="AH924" s="788" t="n"/>
      <c r="AI924" s="788" t="n"/>
      <c r="AJ924" s="788" t="n"/>
      <c r="AK924" s="788" t="n"/>
      <c r="AL924" s="788" t="n"/>
      <c r="AM924" s="788" t="n"/>
      <c r="AN924" s="788" t="n"/>
      <c r="AO924" s="788" t="n"/>
      <c r="AP924" s="788" t="n"/>
    </row>
    <row r="925" ht="12.75" customHeight="1" s="789">
      <c r="A925" s="788" t="n"/>
      <c r="B925" s="788" t="n"/>
      <c r="C925" s="788" t="n"/>
      <c r="D925" s="788" t="n"/>
      <c r="E925" s="1076" t="n"/>
      <c r="F925" s="788" t="n"/>
      <c r="G925" s="788" t="n"/>
      <c r="H925" s="788" t="n"/>
      <c r="I925" s="788" t="n"/>
      <c r="J925" s="788" t="n"/>
      <c r="K925" s="788" t="n"/>
      <c r="L925" s="788" t="n"/>
      <c r="M925" s="788" t="n"/>
      <c r="N925" s="788" t="n"/>
      <c r="O925" s="788" t="n"/>
      <c r="P925" s="788" t="n"/>
      <c r="Q925" s="788" t="n"/>
      <c r="R925" s="788" t="n"/>
      <c r="S925" s="788" t="n"/>
      <c r="T925" s="788" t="n"/>
      <c r="U925" s="788" t="n"/>
      <c r="V925" s="788" t="n"/>
      <c r="W925" s="788" t="n"/>
      <c r="X925" s="788" t="n"/>
      <c r="Y925" s="788" t="n"/>
      <c r="Z925" s="788" t="n"/>
      <c r="AA925" s="1080" t="n"/>
      <c r="AB925" s="788" t="n"/>
      <c r="AC925" s="788" t="n"/>
      <c r="AD925" s="788" t="n"/>
      <c r="AE925" s="788" t="n"/>
      <c r="AF925" s="788" t="n"/>
      <c r="AG925" s="788" t="n"/>
      <c r="AH925" s="788" t="n"/>
      <c r="AI925" s="788" t="n"/>
      <c r="AJ925" s="788" t="n"/>
      <c r="AK925" s="788" t="n"/>
      <c r="AL925" s="788" t="n"/>
      <c r="AM925" s="788" t="n"/>
      <c r="AN925" s="788" t="n"/>
      <c r="AO925" s="788" t="n"/>
      <c r="AP925" s="788" t="n"/>
    </row>
    <row r="926" ht="12.75" customHeight="1" s="789">
      <c r="A926" s="788" t="n"/>
      <c r="B926" s="788" t="n"/>
      <c r="C926" s="788" t="n"/>
      <c r="D926" s="788" t="n"/>
      <c r="E926" s="1076" t="n"/>
      <c r="F926" s="788" t="n"/>
      <c r="G926" s="788" t="n"/>
      <c r="H926" s="788" t="n"/>
      <c r="I926" s="788" t="n"/>
      <c r="J926" s="788" t="n"/>
      <c r="K926" s="788" t="n"/>
      <c r="L926" s="788" t="n"/>
      <c r="M926" s="788" t="n"/>
      <c r="N926" s="788" t="n"/>
      <c r="O926" s="788" t="n"/>
      <c r="P926" s="788" t="n"/>
      <c r="Q926" s="788" t="n"/>
      <c r="R926" s="788" t="n"/>
      <c r="S926" s="788" t="n"/>
      <c r="T926" s="788" t="n"/>
      <c r="U926" s="788" t="n"/>
      <c r="V926" s="788" t="n"/>
      <c r="W926" s="788" t="n"/>
      <c r="X926" s="788" t="n"/>
      <c r="Y926" s="788" t="n"/>
      <c r="Z926" s="788" t="n"/>
      <c r="AA926" s="1080" t="n"/>
      <c r="AB926" s="788" t="n"/>
      <c r="AC926" s="788" t="n"/>
      <c r="AD926" s="788" t="n"/>
      <c r="AE926" s="788" t="n"/>
      <c r="AF926" s="788" t="n"/>
      <c r="AG926" s="788" t="n"/>
      <c r="AH926" s="788" t="n"/>
      <c r="AI926" s="788" t="n"/>
      <c r="AJ926" s="788" t="n"/>
      <c r="AK926" s="788" t="n"/>
      <c r="AL926" s="788" t="n"/>
      <c r="AM926" s="788" t="n"/>
      <c r="AN926" s="788" t="n"/>
      <c r="AO926" s="788" t="n"/>
      <c r="AP926" s="788" t="n"/>
    </row>
    <row r="927" ht="12.75" customHeight="1" s="789">
      <c r="A927" s="788" t="n"/>
      <c r="B927" s="788" t="n"/>
      <c r="C927" s="788" t="n"/>
      <c r="D927" s="788" t="n"/>
      <c r="E927" s="1076" t="n"/>
      <c r="F927" s="788" t="n"/>
      <c r="G927" s="788" t="n"/>
      <c r="H927" s="788" t="n"/>
      <c r="I927" s="788" t="n"/>
      <c r="J927" s="788" t="n"/>
      <c r="K927" s="788" t="n"/>
      <c r="L927" s="788" t="n"/>
      <c r="M927" s="788" t="n"/>
      <c r="N927" s="788" t="n"/>
      <c r="O927" s="788" t="n"/>
      <c r="P927" s="788" t="n"/>
      <c r="Q927" s="788" t="n"/>
      <c r="R927" s="788" t="n"/>
      <c r="S927" s="788" t="n"/>
      <c r="T927" s="788" t="n"/>
      <c r="U927" s="788" t="n"/>
      <c r="V927" s="788" t="n"/>
      <c r="W927" s="788" t="n"/>
      <c r="X927" s="788" t="n"/>
      <c r="Y927" s="788" t="n"/>
      <c r="Z927" s="788" t="n"/>
      <c r="AA927" s="1080" t="n"/>
      <c r="AB927" s="788" t="n"/>
      <c r="AC927" s="788" t="n"/>
      <c r="AD927" s="788" t="n"/>
      <c r="AE927" s="788" t="n"/>
      <c r="AF927" s="788" t="n"/>
      <c r="AG927" s="788" t="n"/>
      <c r="AH927" s="788" t="n"/>
      <c r="AI927" s="788" t="n"/>
      <c r="AJ927" s="788" t="n"/>
      <c r="AK927" s="788" t="n"/>
      <c r="AL927" s="788" t="n"/>
      <c r="AM927" s="788" t="n"/>
      <c r="AN927" s="788" t="n"/>
      <c r="AO927" s="788" t="n"/>
      <c r="AP927" s="788" t="n"/>
    </row>
    <row r="928" ht="12.75" customHeight="1" s="789">
      <c r="A928" s="788" t="n"/>
      <c r="B928" s="788" t="n"/>
      <c r="C928" s="788" t="n"/>
      <c r="D928" s="788" t="n"/>
      <c r="E928" s="1076" t="n"/>
      <c r="F928" s="788" t="n"/>
      <c r="G928" s="788" t="n"/>
      <c r="H928" s="788" t="n"/>
      <c r="I928" s="788" t="n"/>
      <c r="J928" s="788" t="n"/>
      <c r="K928" s="788" t="n"/>
      <c r="L928" s="788" t="n"/>
      <c r="M928" s="788" t="n"/>
      <c r="N928" s="788" t="n"/>
      <c r="O928" s="788" t="n"/>
      <c r="P928" s="788" t="n"/>
      <c r="Q928" s="788" t="n"/>
      <c r="R928" s="788" t="n"/>
      <c r="S928" s="788" t="n"/>
      <c r="T928" s="788" t="n"/>
      <c r="U928" s="788" t="n"/>
      <c r="V928" s="788" t="n"/>
      <c r="W928" s="788" t="n"/>
      <c r="X928" s="788" t="n"/>
      <c r="Y928" s="788" t="n"/>
      <c r="Z928" s="788" t="n"/>
      <c r="AA928" s="1080" t="n"/>
      <c r="AB928" s="788" t="n"/>
      <c r="AC928" s="788" t="n"/>
      <c r="AD928" s="788" t="n"/>
      <c r="AE928" s="788" t="n"/>
      <c r="AF928" s="788" t="n"/>
      <c r="AG928" s="788" t="n"/>
      <c r="AH928" s="788" t="n"/>
      <c r="AI928" s="788" t="n"/>
      <c r="AJ928" s="788" t="n"/>
      <c r="AK928" s="788" t="n"/>
      <c r="AL928" s="788" t="n"/>
      <c r="AM928" s="788" t="n"/>
      <c r="AN928" s="788" t="n"/>
      <c r="AO928" s="788" t="n"/>
      <c r="AP928" s="788" t="n"/>
    </row>
    <row r="929" ht="12.75" customHeight="1" s="789">
      <c r="A929" s="788" t="n"/>
      <c r="B929" s="788" t="n"/>
      <c r="C929" s="788" t="n"/>
      <c r="D929" s="788" t="n"/>
      <c r="E929" s="1076" t="n"/>
      <c r="F929" s="788" t="n"/>
      <c r="G929" s="788" t="n"/>
      <c r="H929" s="788" t="n"/>
      <c r="I929" s="788" t="n"/>
      <c r="J929" s="788" t="n"/>
      <c r="K929" s="788" t="n"/>
      <c r="L929" s="788" t="n"/>
      <c r="M929" s="788" t="n"/>
      <c r="N929" s="788" t="n"/>
      <c r="O929" s="788" t="n"/>
      <c r="P929" s="788" t="n"/>
      <c r="Q929" s="788" t="n"/>
      <c r="R929" s="788" t="n"/>
      <c r="S929" s="788" t="n"/>
      <c r="T929" s="788" t="n"/>
      <c r="U929" s="788" t="n"/>
      <c r="V929" s="788" t="n"/>
      <c r="W929" s="788" t="n"/>
      <c r="X929" s="788" t="n"/>
      <c r="Y929" s="788" t="n"/>
      <c r="Z929" s="788" t="n"/>
      <c r="AA929" s="1080" t="n"/>
      <c r="AB929" s="788" t="n"/>
      <c r="AC929" s="788" t="n"/>
      <c r="AD929" s="788" t="n"/>
      <c r="AE929" s="788" t="n"/>
      <c r="AF929" s="788" t="n"/>
      <c r="AG929" s="788" t="n"/>
      <c r="AH929" s="788" t="n"/>
      <c r="AI929" s="788" t="n"/>
      <c r="AJ929" s="788" t="n"/>
      <c r="AK929" s="788" t="n"/>
      <c r="AL929" s="788" t="n"/>
      <c r="AM929" s="788" t="n"/>
      <c r="AN929" s="788" t="n"/>
      <c r="AO929" s="788" t="n"/>
      <c r="AP929" s="788" t="n"/>
    </row>
    <row r="930" ht="12.75" customHeight="1" s="789">
      <c r="A930" s="788" t="n"/>
      <c r="B930" s="788" t="n"/>
      <c r="C930" s="788" t="n"/>
      <c r="D930" s="788" t="n"/>
      <c r="E930" s="1076" t="n"/>
      <c r="F930" s="788" t="n"/>
      <c r="G930" s="788" t="n"/>
      <c r="H930" s="788" t="n"/>
      <c r="I930" s="788" t="n"/>
      <c r="J930" s="788" t="n"/>
      <c r="K930" s="788" t="n"/>
      <c r="L930" s="788" t="n"/>
      <c r="M930" s="788" t="n"/>
      <c r="N930" s="788" t="n"/>
      <c r="O930" s="788" t="n"/>
      <c r="P930" s="788" t="n"/>
      <c r="Q930" s="788" t="n"/>
      <c r="R930" s="788" t="n"/>
      <c r="S930" s="788" t="n"/>
      <c r="T930" s="788" t="n"/>
      <c r="U930" s="788" t="n"/>
      <c r="V930" s="788" t="n"/>
      <c r="W930" s="788" t="n"/>
      <c r="X930" s="788" t="n"/>
      <c r="Y930" s="788" t="n"/>
      <c r="Z930" s="788" t="n"/>
      <c r="AA930" s="1080" t="n"/>
      <c r="AB930" s="788" t="n"/>
      <c r="AC930" s="788" t="n"/>
      <c r="AD930" s="788" t="n"/>
      <c r="AE930" s="788" t="n"/>
      <c r="AF930" s="788" t="n"/>
      <c r="AG930" s="788" t="n"/>
      <c r="AH930" s="788" t="n"/>
      <c r="AI930" s="788" t="n"/>
      <c r="AJ930" s="788" t="n"/>
      <c r="AK930" s="788" t="n"/>
      <c r="AL930" s="788" t="n"/>
      <c r="AM930" s="788" t="n"/>
      <c r="AN930" s="788" t="n"/>
      <c r="AO930" s="788" t="n"/>
      <c r="AP930" s="788" t="n"/>
    </row>
    <row r="931" ht="12.75" customHeight="1" s="789">
      <c r="A931" s="788" t="n"/>
      <c r="B931" s="788" t="n"/>
      <c r="C931" s="788" t="n"/>
      <c r="D931" s="788" t="n"/>
      <c r="E931" s="1076" t="n"/>
      <c r="F931" s="788" t="n"/>
      <c r="G931" s="788" t="n"/>
      <c r="H931" s="788" t="n"/>
      <c r="I931" s="788" t="n"/>
      <c r="J931" s="788" t="n"/>
      <c r="K931" s="788" t="n"/>
      <c r="L931" s="788" t="n"/>
      <c r="M931" s="788" t="n"/>
      <c r="N931" s="788" t="n"/>
      <c r="O931" s="788" t="n"/>
      <c r="P931" s="788" t="n"/>
      <c r="Q931" s="788" t="n"/>
      <c r="R931" s="788" t="n"/>
      <c r="S931" s="788" t="n"/>
      <c r="T931" s="788" t="n"/>
      <c r="U931" s="788" t="n"/>
      <c r="V931" s="788" t="n"/>
      <c r="W931" s="788" t="n"/>
      <c r="X931" s="788" t="n"/>
      <c r="Y931" s="788" t="n"/>
      <c r="Z931" s="788" t="n"/>
      <c r="AA931" s="1080" t="n"/>
      <c r="AB931" s="788" t="n"/>
      <c r="AC931" s="788" t="n"/>
      <c r="AD931" s="788" t="n"/>
      <c r="AE931" s="788" t="n"/>
      <c r="AF931" s="788" t="n"/>
      <c r="AG931" s="788" t="n"/>
      <c r="AH931" s="788" t="n"/>
      <c r="AI931" s="788" t="n"/>
      <c r="AJ931" s="788" t="n"/>
      <c r="AK931" s="788" t="n"/>
      <c r="AL931" s="788" t="n"/>
      <c r="AM931" s="788" t="n"/>
      <c r="AN931" s="788" t="n"/>
      <c r="AO931" s="788" t="n"/>
      <c r="AP931" s="788" t="n"/>
    </row>
    <row r="932" ht="12.75" customHeight="1" s="789">
      <c r="A932" s="788" t="n"/>
      <c r="B932" s="788" t="n"/>
      <c r="C932" s="788" t="n"/>
      <c r="D932" s="788" t="n"/>
      <c r="E932" s="1076" t="n"/>
      <c r="F932" s="788" t="n"/>
      <c r="G932" s="788" t="n"/>
      <c r="H932" s="788" t="n"/>
      <c r="I932" s="788" t="n"/>
      <c r="J932" s="788" t="n"/>
      <c r="K932" s="788" t="n"/>
      <c r="L932" s="788" t="n"/>
      <c r="M932" s="788" t="n"/>
      <c r="N932" s="788" t="n"/>
      <c r="O932" s="788" t="n"/>
      <c r="P932" s="788" t="n"/>
      <c r="Q932" s="788" t="n"/>
      <c r="R932" s="788" t="n"/>
      <c r="S932" s="788" t="n"/>
      <c r="T932" s="788" t="n"/>
      <c r="U932" s="788" t="n"/>
      <c r="V932" s="788" t="n"/>
      <c r="W932" s="788" t="n"/>
      <c r="X932" s="788" t="n"/>
      <c r="Y932" s="788" t="n"/>
      <c r="Z932" s="788" t="n"/>
      <c r="AA932" s="1080" t="n"/>
      <c r="AB932" s="788" t="n"/>
      <c r="AC932" s="788" t="n"/>
      <c r="AD932" s="788" t="n"/>
      <c r="AE932" s="788" t="n"/>
      <c r="AF932" s="788" t="n"/>
      <c r="AG932" s="788" t="n"/>
      <c r="AH932" s="788" t="n"/>
      <c r="AI932" s="788" t="n"/>
      <c r="AJ932" s="788" t="n"/>
      <c r="AK932" s="788" t="n"/>
      <c r="AL932" s="788" t="n"/>
      <c r="AM932" s="788" t="n"/>
      <c r="AN932" s="788" t="n"/>
      <c r="AO932" s="788" t="n"/>
      <c r="AP932" s="788" t="n"/>
    </row>
    <row r="933" ht="12.75" customHeight="1" s="789">
      <c r="A933" s="788" t="n"/>
      <c r="B933" s="788" t="n"/>
      <c r="C933" s="788" t="n"/>
      <c r="D933" s="788" t="n"/>
      <c r="E933" s="1076" t="n"/>
      <c r="F933" s="788" t="n"/>
      <c r="G933" s="788" t="n"/>
      <c r="H933" s="788" t="n"/>
      <c r="I933" s="788" t="n"/>
      <c r="J933" s="788" t="n"/>
      <c r="K933" s="788" t="n"/>
      <c r="L933" s="788" t="n"/>
      <c r="M933" s="788" t="n"/>
      <c r="N933" s="788" t="n"/>
      <c r="O933" s="788" t="n"/>
      <c r="P933" s="788" t="n"/>
      <c r="Q933" s="788" t="n"/>
      <c r="R933" s="788" t="n"/>
      <c r="S933" s="788" t="n"/>
      <c r="T933" s="788" t="n"/>
      <c r="U933" s="788" t="n"/>
      <c r="V933" s="788" t="n"/>
      <c r="W933" s="788" t="n"/>
      <c r="X933" s="788" t="n"/>
      <c r="Y933" s="788" t="n"/>
      <c r="Z933" s="788" t="n"/>
      <c r="AA933" s="1080" t="n"/>
      <c r="AB933" s="788" t="n"/>
      <c r="AC933" s="788" t="n"/>
      <c r="AD933" s="788" t="n"/>
      <c r="AE933" s="788" t="n"/>
      <c r="AF933" s="788" t="n"/>
      <c r="AG933" s="788" t="n"/>
      <c r="AH933" s="788" t="n"/>
      <c r="AI933" s="788" t="n"/>
      <c r="AJ933" s="788" t="n"/>
      <c r="AK933" s="788" t="n"/>
      <c r="AL933" s="788" t="n"/>
      <c r="AM933" s="788" t="n"/>
      <c r="AN933" s="788" t="n"/>
      <c r="AO933" s="788" t="n"/>
      <c r="AP933" s="788" t="n"/>
    </row>
    <row r="934" ht="12.75" customHeight="1" s="789">
      <c r="A934" s="788" t="n"/>
      <c r="B934" s="788" t="n"/>
      <c r="C934" s="788" t="n"/>
      <c r="D934" s="788" t="n"/>
      <c r="E934" s="1076" t="n"/>
      <c r="F934" s="788" t="n"/>
      <c r="G934" s="788" t="n"/>
      <c r="H934" s="788" t="n"/>
      <c r="I934" s="788" t="n"/>
      <c r="J934" s="788" t="n"/>
      <c r="K934" s="788" t="n"/>
      <c r="L934" s="788" t="n"/>
      <c r="M934" s="788" t="n"/>
      <c r="N934" s="788" t="n"/>
      <c r="O934" s="788" t="n"/>
      <c r="P934" s="788" t="n"/>
      <c r="Q934" s="788" t="n"/>
      <c r="R934" s="788" t="n"/>
      <c r="S934" s="788" t="n"/>
      <c r="T934" s="788" t="n"/>
      <c r="U934" s="788" t="n"/>
      <c r="V934" s="788" t="n"/>
      <c r="W934" s="788" t="n"/>
      <c r="X934" s="788" t="n"/>
      <c r="Y934" s="788" t="n"/>
      <c r="Z934" s="788" t="n"/>
      <c r="AA934" s="1080" t="n"/>
      <c r="AB934" s="788" t="n"/>
      <c r="AC934" s="788" t="n"/>
      <c r="AD934" s="788" t="n"/>
      <c r="AE934" s="788" t="n"/>
      <c r="AF934" s="788" t="n"/>
      <c r="AG934" s="788" t="n"/>
      <c r="AH934" s="788" t="n"/>
      <c r="AI934" s="788" t="n"/>
      <c r="AJ934" s="788" t="n"/>
      <c r="AK934" s="788" t="n"/>
      <c r="AL934" s="788" t="n"/>
      <c r="AM934" s="788" t="n"/>
      <c r="AN934" s="788" t="n"/>
      <c r="AO934" s="788" t="n"/>
      <c r="AP934" s="788" t="n"/>
    </row>
    <row r="935" ht="12.75" customHeight="1" s="789">
      <c r="A935" s="788" t="n"/>
      <c r="B935" s="788" t="n"/>
      <c r="C935" s="788" t="n"/>
      <c r="D935" s="788" t="n"/>
      <c r="E935" s="1076" t="n"/>
      <c r="F935" s="788" t="n"/>
      <c r="G935" s="788" t="n"/>
      <c r="H935" s="788" t="n"/>
      <c r="I935" s="788" t="n"/>
      <c r="J935" s="788" t="n"/>
      <c r="K935" s="788" t="n"/>
      <c r="L935" s="788" t="n"/>
      <c r="M935" s="788" t="n"/>
      <c r="N935" s="788" t="n"/>
      <c r="O935" s="788" t="n"/>
      <c r="P935" s="788" t="n"/>
      <c r="Q935" s="788" t="n"/>
      <c r="R935" s="788" t="n"/>
      <c r="S935" s="788" t="n"/>
      <c r="T935" s="788" t="n"/>
      <c r="U935" s="788" t="n"/>
      <c r="V935" s="788" t="n"/>
      <c r="W935" s="788" t="n"/>
      <c r="X935" s="788" t="n"/>
      <c r="Y935" s="788" t="n"/>
      <c r="Z935" s="788" t="n"/>
      <c r="AA935" s="1080" t="n"/>
      <c r="AB935" s="788" t="n"/>
      <c r="AC935" s="788" t="n"/>
      <c r="AD935" s="788" t="n"/>
      <c r="AE935" s="788" t="n"/>
      <c r="AF935" s="788" t="n"/>
      <c r="AG935" s="788" t="n"/>
      <c r="AH935" s="788" t="n"/>
      <c r="AI935" s="788" t="n"/>
      <c r="AJ935" s="788" t="n"/>
      <c r="AK935" s="788" t="n"/>
      <c r="AL935" s="788" t="n"/>
      <c r="AM935" s="788" t="n"/>
      <c r="AN935" s="788" t="n"/>
      <c r="AO935" s="788" t="n"/>
      <c r="AP935" s="788" t="n"/>
    </row>
    <row r="936" ht="12.75" customHeight="1" s="789">
      <c r="A936" s="788" t="n"/>
      <c r="B936" s="788" t="n"/>
      <c r="C936" s="788" t="n"/>
      <c r="D936" s="788" t="n"/>
      <c r="E936" s="1076" t="n"/>
      <c r="F936" s="788" t="n"/>
      <c r="G936" s="788" t="n"/>
      <c r="H936" s="788" t="n"/>
      <c r="I936" s="788" t="n"/>
      <c r="J936" s="788" t="n"/>
      <c r="K936" s="788" t="n"/>
      <c r="L936" s="788" t="n"/>
      <c r="M936" s="788" t="n"/>
      <c r="N936" s="788" t="n"/>
      <c r="O936" s="788" t="n"/>
      <c r="P936" s="788" t="n"/>
      <c r="Q936" s="788" t="n"/>
      <c r="R936" s="788" t="n"/>
      <c r="S936" s="788" t="n"/>
      <c r="T936" s="788" t="n"/>
      <c r="U936" s="788" t="n"/>
      <c r="V936" s="788" t="n"/>
      <c r="W936" s="788" t="n"/>
      <c r="X936" s="788" t="n"/>
      <c r="Y936" s="788" t="n"/>
      <c r="Z936" s="788" t="n"/>
      <c r="AA936" s="1080" t="n"/>
      <c r="AB936" s="788" t="n"/>
      <c r="AC936" s="788" t="n"/>
      <c r="AD936" s="788" t="n"/>
      <c r="AE936" s="788" t="n"/>
      <c r="AF936" s="788" t="n"/>
      <c r="AG936" s="788" t="n"/>
      <c r="AH936" s="788" t="n"/>
      <c r="AI936" s="788" t="n"/>
      <c r="AJ936" s="788" t="n"/>
      <c r="AK936" s="788" t="n"/>
      <c r="AL936" s="788" t="n"/>
      <c r="AM936" s="788" t="n"/>
      <c r="AN936" s="788" t="n"/>
      <c r="AO936" s="788" t="n"/>
      <c r="AP936" s="788" t="n"/>
    </row>
    <row r="937" ht="12.75" customHeight="1" s="789">
      <c r="A937" s="788" t="n"/>
      <c r="B937" s="788" t="n"/>
      <c r="C937" s="788" t="n"/>
      <c r="D937" s="788" t="n"/>
      <c r="E937" s="1076" t="n"/>
      <c r="F937" s="788" t="n"/>
      <c r="G937" s="788" t="n"/>
      <c r="H937" s="788" t="n"/>
      <c r="I937" s="788" t="n"/>
      <c r="J937" s="788" t="n"/>
      <c r="K937" s="788" t="n"/>
      <c r="L937" s="788" t="n"/>
      <c r="M937" s="788" t="n"/>
      <c r="N937" s="788" t="n"/>
      <c r="O937" s="788" t="n"/>
      <c r="P937" s="788" t="n"/>
      <c r="Q937" s="788" t="n"/>
      <c r="R937" s="788" t="n"/>
      <c r="S937" s="788" t="n"/>
      <c r="T937" s="788" t="n"/>
      <c r="U937" s="788" t="n"/>
      <c r="V937" s="788" t="n"/>
      <c r="W937" s="788" t="n"/>
      <c r="X937" s="788" t="n"/>
      <c r="Y937" s="788" t="n"/>
      <c r="Z937" s="788" t="n"/>
      <c r="AA937" s="1080" t="n"/>
      <c r="AB937" s="788" t="n"/>
      <c r="AC937" s="788" t="n"/>
      <c r="AD937" s="788" t="n"/>
      <c r="AE937" s="788" t="n"/>
      <c r="AF937" s="788" t="n"/>
      <c r="AG937" s="788" t="n"/>
      <c r="AH937" s="788" t="n"/>
      <c r="AI937" s="788" t="n"/>
      <c r="AJ937" s="788" t="n"/>
      <c r="AK937" s="788" t="n"/>
      <c r="AL937" s="788" t="n"/>
      <c r="AM937" s="788" t="n"/>
      <c r="AN937" s="788" t="n"/>
      <c r="AO937" s="788" t="n"/>
      <c r="AP937" s="788" t="n"/>
    </row>
    <row r="938" ht="12.75" customHeight="1" s="789">
      <c r="A938" s="788" t="n"/>
      <c r="B938" s="788" t="n"/>
      <c r="C938" s="788" t="n"/>
      <c r="D938" s="788" t="n"/>
      <c r="E938" s="1076" t="n"/>
      <c r="F938" s="788" t="n"/>
      <c r="G938" s="788" t="n"/>
      <c r="H938" s="788" t="n"/>
      <c r="I938" s="788" t="n"/>
      <c r="J938" s="788" t="n"/>
      <c r="K938" s="788" t="n"/>
      <c r="L938" s="788" t="n"/>
      <c r="M938" s="788" t="n"/>
      <c r="N938" s="788" t="n"/>
      <c r="O938" s="788" t="n"/>
      <c r="P938" s="788" t="n"/>
      <c r="Q938" s="788" t="n"/>
      <c r="R938" s="788" t="n"/>
      <c r="S938" s="788" t="n"/>
      <c r="T938" s="788" t="n"/>
      <c r="U938" s="788" t="n"/>
      <c r="V938" s="788" t="n"/>
      <c r="W938" s="788" t="n"/>
      <c r="X938" s="788" t="n"/>
      <c r="Y938" s="788" t="n"/>
      <c r="Z938" s="788" t="n"/>
      <c r="AA938" s="1080" t="n"/>
      <c r="AB938" s="788" t="n"/>
      <c r="AC938" s="788" t="n"/>
      <c r="AD938" s="788" t="n"/>
      <c r="AE938" s="788" t="n"/>
      <c r="AF938" s="788" t="n"/>
      <c r="AG938" s="788" t="n"/>
      <c r="AH938" s="788" t="n"/>
      <c r="AI938" s="788" t="n"/>
      <c r="AJ938" s="788" t="n"/>
      <c r="AK938" s="788" t="n"/>
      <c r="AL938" s="788" t="n"/>
      <c r="AM938" s="788" t="n"/>
      <c r="AN938" s="788" t="n"/>
      <c r="AO938" s="788" t="n"/>
      <c r="AP938" s="788" t="n"/>
    </row>
    <row r="939" ht="12.75" customHeight="1" s="789">
      <c r="A939" s="788" t="n"/>
      <c r="B939" s="788" t="n"/>
      <c r="C939" s="788" t="n"/>
      <c r="D939" s="788" t="n"/>
      <c r="E939" s="1076" t="n"/>
      <c r="F939" s="788" t="n"/>
      <c r="G939" s="788" t="n"/>
      <c r="H939" s="788" t="n"/>
      <c r="I939" s="788" t="n"/>
      <c r="J939" s="788" t="n"/>
      <c r="K939" s="788" t="n"/>
      <c r="L939" s="788" t="n"/>
      <c r="M939" s="788" t="n"/>
      <c r="N939" s="788" t="n"/>
      <c r="O939" s="788" t="n"/>
      <c r="P939" s="788" t="n"/>
      <c r="Q939" s="788" t="n"/>
      <c r="R939" s="788" t="n"/>
      <c r="S939" s="788" t="n"/>
      <c r="T939" s="788" t="n"/>
      <c r="U939" s="788" t="n"/>
      <c r="V939" s="788" t="n"/>
      <c r="W939" s="788" t="n"/>
      <c r="X939" s="788" t="n"/>
      <c r="Y939" s="788" t="n"/>
      <c r="Z939" s="788" t="n"/>
      <c r="AA939" s="1080" t="n"/>
      <c r="AB939" s="788" t="n"/>
      <c r="AC939" s="788" t="n"/>
      <c r="AD939" s="788" t="n"/>
      <c r="AE939" s="788" t="n"/>
      <c r="AF939" s="788" t="n"/>
      <c r="AG939" s="788" t="n"/>
      <c r="AH939" s="788" t="n"/>
      <c r="AI939" s="788" t="n"/>
      <c r="AJ939" s="788" t="n"/>
      <c r="AK939" s="788" t="n"/>
      <c r="AL939" s="788" t="n"/>
      <c r="AM939" s="788" t="n"/>
      <c r="AN939" s="788" t="n"/>
      <c r="AO939" s="788" t="n"/>
      <c r="AP939" s="788" t="n"/>
    </row>
    <row r="940" ht="12.75" customHeight="1" s="789">
      <c r="A940" s="788" t="n"/>
      <c r="B940" s="788" t="n"/>
      <c r="C940" s="788" t="n"/>
      <c r="D940" s="788" t="n"/>
      <c r="E940" s="1076" t="n"/>
      <c r="F940" s="788" t="n"/>
      <c r="G940" s="788" t="n"/>
      <c r="H940" s="788" t="n"/>
      <c r="I940" s="788" t="n"/>
      <c r="J940" s="788" t="n"/>
      <c r="K940" s="788" t="n"/>
      <c r="L940" s="788" t="n"/>
      <c r="M940" s="788" t="n"/>
      <c r="N940" s="788" t="n"/>
      <c r="O940" s="788" t="n"/>
      <c r="P940" s="788" t="n"/>
      <c r="Q940" s="788" t="n"/>
      <c r="R940" s="788" t="n"/>
      <c r="S940" s="788" t="n"/>
      <c r="T940" s="788" t="n"/>
      <c r="U940" s="788" t="n"/>
      <c r="V940" s="788" t="n"/>
      <c r="W940" s="788" t="n"/>
      <c r="X940" s="788" t="n"/>
      <c r="Y940" s="788" t="n"/>
      <c r="Z940" s="788" t="n"/>
      <c r="AA940" s="1080" t="n"/>
      <c r="AB940" s="788" t="n"/>
      <c r="AC940" s="788" t="n"/>
      <c r="AD940" s="788" t="n"/>
      <c r="AE940" s="788" t="n"/>
      <c r="AF940" s="788" t="n"/>
      <c r="AG940" s="788" t="n"/>
      <c r="AH940" s="788" t="n"/>
      <c r="AI940" s="788" t="n"/>
      <c r="AJ940" s="788" t="n"/>
      <c r="AK940" s="788" t="n"/>
      <c r="AL940" s="788" t="n"/>
      <c r="AM940" s="788" t="n"/>
      <c r="AN940" s="788" t="n"/>
      <c r="AO940" s="788" t="n"/>
      <c r="AP940" s="788" t="n"/>
    </row>
    <row r="941" ht="12.75" customHeight="1" s="789">
      <c r="A941" s="788" t="n"/>
      <c r="B941" s="788" t="n"/>
      <c r="C941" s="788" t="n"/>
      <c r="D941" s="788" t="n"/>
      <c r="E941" s="1076" t="n"/>
      <c r="F941" s="788" t="n"/>
      <c r="G941" s="788" t="n"/>
      <c r="H941" s="788" t="n"/>
      <c r="I941" s="788" t="n"/>
      <c r="J941" s="788" t="n"/>
      <c r="K941" s="788" t="n"/>
      <c r="L941" s="788" t="n"/>
      <c r="M941" s="788" t="n"/>
      <c r="N941" s="788" t="n"/>
      <c r="O941" s="788" t="n"/>
      <c r="P941" s="788" t="n"/>
      <c r="Q941" s="788" t="n"/>
      <c r="R941" s="788" t="n"/>
      <c r="S941" s="788" t="n"/>
      <c r="T941" s="788" t="n"/>
      <c r="U941" s="788" t="n"/>
      <c r="V941" s="788" t="n"/>
      <c r="W941" s="788" t="n"/>
      <c r="X941" s="788" t="n"/>
      <c r="Y941" s="788" t="n"/>
      <c r="Z941" s="788" t="n"/>
      <c r="AA941" s="1080" t="n"/>
      <c r="AB941" s="788" t="n"/>
      <c r="AC941" s="788" t="n"/>
      <c r="AD941" s="788" t="n"/>
      <c r="AE941" s="788" t="n"/>
      <c r="AF941" s="788" t="n"/>
      <c r="AG941" s="788" t="n"/>
      <c r="AH941" s="788" t="n"/>
      <c r="AI941" s="788" t="n"/>
      <c r="AJ941" s="788" t="n"/>
      <c r="AK941" s="788" t="n"/>
      <c r="AL941" s="788" t="n"/>
      <c r="AM941" s="788" t="n"/>
      <c r="AN941" s="788" t="n"/>
      <c r="AO941" s="788" t="n"/>
      <c r="AP941" s="788" t="n"/>
    </row>
    <row r="942" ht="12.75" customHeight="1" s="789">
      <c r="A942" s="788" t="n"/>
      <c r="B942" s="788" t="n"/>
      <c r="C942" s="788" t="n"/>
      <c r="D942" s="788" t="n"/>
      <c r="E942" s="1076" t="n"/>
      <c r="F942" s="788" t="n"/>
      <c r="G942" s="788" t="n"/>
      <c r="H942" s="788" t="n"/>
      <c r="I942" s="788" t="n"/>
      <c r="J942" s="788" t="n"/>
      <c r="K942" s="788" t="n"/>
      <c r="L942" s="788" t="n"/>
      <c r="M942" s="788" t="n"/>
      <c r="N942" s="788" t="n"/>
      <c r="O942" s="788" t="n"/>
      <c r="P942" s="788" t="n"/>
      <c r="Q942" s="788" t="n"/>
      <c r="R942" s="788" t="n"/>
      <c r="S942" s="788" t="n"/>
      <c r="T942" s="788" t="n"/>
      <c r="U942" s="788" t="n"/>
      <c r="V942" s="788" t="n"/>
      <c r="W942" s="788" t="n"/>
      <c r="X942" s="788" t="n"/>
      <c r="Y942" s="788" t="n"/>
      <c r="Z942" s="788" t="n"/>
      <c r="AA942" s="1080" t="n"/>
      <c r="AB942" s="788" t="n"/>
      <c r="AC942" s="788" t="n"/>
      <c r="AD942" s="788" t="n"/>
      <c r="AE942" s="788" t="n"/>
      <c r="AF942" s="788" t="n"/>
      <c r="AG942" s="788" t="n"/>
      <c r="AH942" s="788" t="n"/>
      <c r="AI942" s="788" t="n"/>
      <c r="AJ942" s="788" t="n"/>
      <c r="AK942" s="788" t="n"/>
      <c r="AL942" s="788" t="n"/>
      <c r="AM942" s="788" t="n"/>
      <c r="AN942" s="788" t="n"/>
      <c r="AO942" s="788" t="n"/>
      <c r="AP942" s="788" t="n"/>
    </row>
    <row r="943" ht="12.75" customHeight="1" s="789">
      <c r="A943" s="788" t="n"/>
      <c r="B943" s="788" t="n"/>
      <c r="C943" s="788" t="n"/>
      <c r="D943" s="788" t="n"/>
      <c r="E943" s="1076" t="n"/>
      <c r="F943" s="788" t="n"/>
      <c r="G943" s="788" t="n"/>
      <c r="H943" s="788" t="n"/>
      <c r="I943" s="788" t="n"/>
      <c r="J943" s="788" t="n"/>
      <c r="K943" s="788" t="n"/>
      <c r="L943" s="788" t="n"/>
      <c r="M943" s="788" t="n"/>
      <c r="N943" s="788" t="n"/>
      <c r="O943" s="788" t="n"/>
      <c r="P943" s="788" t="n"/>
      <c r="Q943" s="788" t="n"/>
      <c r="R943" s="788" t="n"/>
      <c r="S943" s="788" t="n"/>
      <c r="T943" s="788" t="n"/>
      <c r="U943" s="788" t="n"/>
      <c r="V943" s="788" t="n"/>
      <c r="W943" s="788" t="n"/>
      <c r="X943" s="788" t="n"/>
      <c r="Y943" s="788" t="n"/>
      <c r="Z943" s="788" t="n"/>
      <c r="AA943" s="1080" t="n"/>
      <c r="AB943" s="788" t="n"/>
      <c r="AC943" s="788" t="n"/>
      <c r="AD943" s="788" t="n"/>
      <c r="AE943" s="788" t="n"/>
      <c r="AF943" s="788" t="n"/>
      <c r="AG943" s="788" t="n"/>
      <c r="AH943" s="788" t="n"/>
      <c r="AI943" s="788" t="n"/>
      <c r="AJ943" s="788" t="n"/>
      <c r="AK943" s="788" t="n"/>
      <c r="AL943" s="788" t="n"/>
      <c r="AM943" s="788" t="n"/>
      <c r="AN943" s="788" t="n"/>
      <c r="AO943" s="788" t="n"/>
      <c r="AP943" s="788" t="n"/>
    </row>
    <row r="944" ht="12.75" customHeight="1" s="789">
      <c r="A944" s="788" t="n"/>
      <c r="B944" s="788" t="n"/>
      <c r="C944" s="788" t="n"/>
      <c r="D944" s="788" t="n"/>
      <c r="E944" s="1076" t="n"/>
      <c r="F944" s="788" t="n"/>
      <c r="G944" s="788" t="n"/>
      <c r="H944" s="788" t="n"/>
      <c r="I944" s="788" t="n"/>
      <c r="J944" s="788" t="n"/>
      <c r="K944" s="788" t="n"/>
      <c r="L944" s="788" t="n"/>
      <c r="M944" s="788" t="n"/>
      <c r="N944" s="788" t="n"/>
      <c r="O944" s="788" t="n"/>
      <c r="P944" s="788" t="n"/>
      <c r="Q944" s="788" t="n"/>
      <c r="R944" s="788" t="n"/>
      <c r="S944" s="788" t="n"/>
      <c r="T944" s="788" t="n"/>
      <c r="U944" s="788" t="n"/>
      <c r="V944" s="788" t="n"/>
      <c r="W944" s="788" t="n"/>
      <c r="X944" s="788" t="n"/>
      <c r="Y944" s="788" t="n"/>
      <c r="Z944" s="788" t="n"/>
      <c r="AA944" s="1080" t="n"/>
      <c r="AB944" s="788" t="n"/>
      <c r="AC944" s="788" t="n"/>
      <c r="AD944" s="788" t="n"/>
      <c r="AE944" s="788" t="n"/>
      <c r="AF944" s="788" t="n"/>
      <c r="AG944" s="788" t="n"/>
      <c r="AH944" s="788" t="n"/>
      <c r="AI944" s="788" t="n"/>
      <c r="AJ944" s="788" t="n"/>
      <c r="AK944" s="788" t="n"/>
      <c r="AL944" s="788" t="n"/>
      <c r="AM944" s="788" t="n"/>
      <c r="AN944" s="788" t="n"/>
      <c r="AO944" s="788" t="n"/>
      <c r="AP944" s="788" t="n"/>
    </row>
    <row r="945" ht="12.75" customHeight="1" s="789">
      <c r="A945" s="788" t="n"/>
      <c r="B945" s="788" t="n"/>
      <c r="C945" s="788" t="n"/>
      <c r="D945" s="788" t="n"/>
      <c r="E945" s="1076" t="n"/>
      <c r="F945" s="788" t="n"/>
      <c r="G945" s="788" t="n"/>
      <c r="H945" s="788" t="n"/>
      <c r="I945" s="788" t="n"/>
      <c r="J945" s="788" t="n"/>
      <c r="K945" s="788" t="n"/>
      <c r="L945" s="788" t="n"/>
      <c r="M945" s="788" t="n"/>
      <c r="N945" s="788" t="n"/>
      <c r="O945" s="788" t="n"/>
      <c r="P945" s="788" t="n"/>
      <c r="Q945" s="788" t="n"/>
      <c r="R945" s="788" t="n"/>
      <c r="S945" s="788" t="n"/>
      <c r="T945" s="788" t="n"/>
      <c r="U945" s="788" t="n"/>
      <c r="V945" s="788" t="n"/>
      <c r="W945" s="788" t="n"/>
      <c r="X945" s="788" t="n"/>
      <c r="Y945" s="788" t="n"/>
      <c r="Z945" s="788" t="n"/>
      <c r="AA945" s="1080" t="n"/>
      <c r="AB945" s="788" t="n"/>
      <c r="AC945" s="788" t="n"/>
      <c r="AD945" s="788" t="n"/>
      <c r="AE945" s="788" t="n"/>
      <c r="AF945" s="788" t="n"/>
      <c r="AG945" s="788" t="n"/>
      <c r="AH945" s="788" t="n"/>
      <c r="AI945" s="788" t="n"/>
      <c r="AJ945" s="788" t="n"/>
      <c r="AK945" s="788" t="n"/>
      <c r="AL945" s="788" t="n"/>
      <c r="AM945" s="788" t="n"/>
      <c r="AN945" s="788" t="n"/>
      <c r="AO945" s="788" t="n"/>
      <c r="AP945" s="788" t="n"/>
    </row>
    <row r="946" ht="12.75" customHeight="1" s="789">
      <c r="A946" s="788" t="n"/>
      <c r="B946" s="788" t="n"/>
      <c r="C946" s="788" t="n"/>
      <c r="D946" s="788" t="n"/>
      <c r="E946" s="1076" t="n"/>
      <c r="F946" s="788" t="n"/>
      <c r="G946" s="788" t="n"/>
      <c r="H946" s="788" t="n"/>
      <c r="I946" s="788" t="n"/>
      <c r="J946" s="788" t="n"/>
      <c r="K946" s="788" t="n"/>
      <c r="L946" s="788" t="n"/>
      <c r="M946" s="788" t="n"/>
      <c r="N946" s="788" t="n"/>
      <c r="O946" s="788" t="n"/>
      <c r="P946" s="788" t="n"/>
      <c r="Q946" s="788" t="n"/>
      <c r="R946" s="788" t="n"/>
      <c r="S946" s="788" t="n"/>
      <c r="T946" s="788" t="n"/>
      <c r="U946" s="788" t="n"/>
      <c r="V946" s="788" t="n"/>
      <c r="W946" s="788" t="n"/>
      <c r="X946" s="788" t="n"/>
      <c r="Y946" s="788" t="n"/>
      <c r="Z946" s="788" t="n"/>
      <c r="AA946" s="1080" t="n"/>
      <c r="AB946" s="788" t="n"/>
      <c r="AC946" s="788" t="n"/>
      <c r="AD946" s="788" t="n"/>
      <c r="AE946" s="788" t="n"/>
      <c r="AF946" s="788" t="n"/>
      <c r="AG946" s="788" t="n"/>
      <c r="AH946" s="788" t="n"/>
      <c r="AI946" s="788" t="n"/>
      <c r="AJ946" s="788" t="n"/>
      <c r="AK946" s="788" t="n"/>
      <c r="AL946" s="788" t="n"/>
      <c r="AM946" s="788" t="n"/>
      <c r="AN946" s="788" t="n"/>
      <c r="AO946" s="788" t="n"/>
      <c r="AP946" s="788" t="n"/>
    </row>
    <row r="947" ht="12.75" customHeight="1" s="789">
      <c r="A947" s="788" t="n"/>
      <c r="B947" s="788" t="n"/>
      <c r="C947" s="788" t="n"/>
      <c r="D947" s="788" t="n"/>
      <c r="E947" s="1076" t="n"/>
      <c r="F947" s="788" t="n"/>
      <c r="G947" s="788" t="n"/>
      <c r="H947" s="788" t="n"/>
      <c r="I947" s="788" t="n"/>
      <c r="J947" s="788" t="n"/>
      <c r="K947" s="788" t="n"/>
      <c r="L947" s="788" t="n"/>
      <c r="M947" s="788" t="n"/>
      <c r="N947" s="788" t="n"/>
      <c r="O947" s="788" t="n"/>
      <c r="P947" s="788" t="n"/>
      <c r="Q947" s="788" t="n"/>
      <c r="R947" s="788" t="n"/>
      <c r="S947" s="788" t="n"/>
      <c r="T947" s="788" t="n"/>
      <c r="U947" s="788" t="n"/>
      <c r="V947" s="788" t="n"/>
      <c r="W947" s="788" t="n"/>
      <c r="X947" s="788" t="n"/>
      <c r="Y947" s="788" t="n"/>
      <c r="Z947" s="788" t="n"/>
      <c r="AA947" s="1080" t="n"/>
      <c r="AB947" s="788" t="n"/>
      <c r="AC947" s="788" t="n"/>
      <c r="AD947" s="788" t="n"/>
      <c r="AE947" s="788" t="n"/>
      <c r="AF947" s="788" t="n"/>
      <c r="AG947" s="788" t="n"/>
      <c r="AH947" s="788" t="n"/>
      <c r="AI947" s="788" t="n"/>
      <c r="AJ947" s="788" t="n"/>
      <c r="AK947" s="788" t="n"/>
      <c r="AL947" s="788" t="n"/>
      <c r="AM947" s="788" t="n"/>
      <c r="AN947" s="788" t="n"/>
      <c r="AO947" s="788" t="n"/>
      <c r="AP947" s="788" t="n"/>
    </row>
    <row r="948" ht="12.75" customHeight="1" s="789">
      <c r="A948" s="788" t="n"/>
      <c r="B948" s="788" t="n"/>
      <c r="C948" s="788" t="n"/>
      <c r="D948" s="788" t="n"/>
      <c r="E948" s="1076" t="n"/>
      <c r="F948" s="788" t="n"/>
      <c r="G948" s="788" t="n"/>
      <c r="H948" s="788" t="n"/>
      <c r="I948" s="788" t="n"/>
      <c r="J948" s="788" t="n"/>
      <c r="K948" s="788" t="n"/>
      <c r="L948" s="788" t="n"/>
      <c r="M948" s="788" t="n"/>
      <c r="N948" s="788" t="n"/>
      <c r="O948" s="788" t="n"/>
      <c r="P948" s="788" t="n"/>
      <c r="Q948" s="788" t="n"/>
      <c r="R948" s="788" t="n"/>
      <c r="S948" s="788" t="n"/>
      <c r="T948" s="788" t="n"/>
      <c r="U948" s="788" t="n"/>
      <c r="V948" s="788" t="n"/>
      <c r="W948" s="788" t="n"/>
      <c r="X948" s="788" t="n"/>
      <c r="Y948" s="788" t="n"/>
      <c r="Z948" s="788" t="n"/>
      <c r="AA948" s="1080" t="n"/>
      <c r="AB948" s="788" t="n"/>
      <c r="AC948" s="788" t="n"/>
      <c r="AD948" s="788" t="n"/>
      <c r="AE948" s="788" t="n"/>
      <c r="AF948" s="788" t="n"/>
      <c r="AG948" s="788" t="n"/>
      <c r="AH948" s="788" t="n"/>
      <c r="AI948" s="788" t="n"/>
      <c r="AJ948" s="788" t="n"/>
      <c r="AK948" s="788" t="n"/>
      <c r="AL948" s="788" t="n"/>
      <c r="AM948" s="788" t="n"/>
      <c r="AN948" s="788" t="n"/>
      <c r="AO948" s="788" t="n"/>
      <c r="AP948" s="788" t="n"/>
    </row>
    <row r="949" ht="12.75" customHeight="1" s="789">
      <c r="A949" s="788" t="n"/>
      <c r="B949" s="788" t="n"/>
      <c r="C949" s="788" t="n"/>
      <c r="D949" s="788" t="n"/>
      <c r="E949" s="1076" t="n"/>
      <c r="F949" s="788" t="n"/>
      <c r="G949" s="788" t="n"/>
      <c r="H949" s="788" t="n"/>
      <c r="I949" s="788" t="n"/>
      <c r="J949" s="788" t="n"/>
      <c r="K949" s="788" t="n"/>
      <c r="L949" s="788" t="n"/>
      <c r="M949" s="788" t="n"/>
      <c r="N949" s="788" t="n"/>
      <c r="O949" s="788" t="n"/>
      <c r="P949" s="788" t="n"/>
      <c r="Q949" s="788" t="n"/>
      <c r="R949" s="788" t="n"/>
      <c r="S949" s="788" t="n"/>
      <c r="T949" s="788" t="n"/>
      <c r="U949" s="788" t="n"/>
      <c r="V949" s="788" t="n"/>
      <c r="W949" s="788" t="n"/>
      <c r="X949" s="788" t="n"/>
      <c r="Y949" s="788" t="n"/>
      <c r="Z949" s="788" t="n"/>
      <c r="AA949" s="1080" t="n"/>
      <c r="AB949" s="788" t="n"/>
      <c r="AC949" s="788" t="n"/>
      <c r="AD949" s="788" t="n"/>
      <c r="AE949" s="788" t="n"/>
      <c r="AF949" s="788" t="n"/>
      <c r="AG949" s="788" t="n"/>
      <c r="AH949" s="788" t="n"/>
      <c r="AI949" s="788" t="n"/>
      <c r="AJ949" s="788" t="n"/>
      <c r="AK949" s="788" t="n"/>
      <c r="AL949" s="788" t="n"/>
      <c r="AM949" s="788" t="n"/>
      <c r="AN949" s="788" t="n"/>
      <c r="AO949" s="788" t="n"/>
      <c r="AP949" s="788" t="n"/>
    </row>
    <row r="950" ht="12.75" customHeight="1" s="789">
      <c r="A950" s="788" t="n"/>
      <c r="B950" s="788" t="n"/>
      <c r="C950" s="788" t="n"/>
      <c r="D950" s="788" t="n"/>
      <c r="E950" s="1076" t="n"/>
      <c r="F950" s="788" t="n"/>
      <c r="G950" s="788" t="n"/>
      <c r="H950" s="788" t="n"/>
      <c r="I950" s="788" t="n"/>
      <c r="J950" s="788" t="n"/>
      <c r="K950" s="788" t="n"/>
      <c r="L950" s="788" t="n"/>
      <c r="M950" s="788" t="n"/>
      <c r="N950" s="788" t="n"/>
      <c r="O950" s="788" t="n"/>
      <c r="P950" s="788" t="n"/>
      <c r="Q950" s="788" t="n"/>
      <c r="R950" s="788" t="n"/>
      <c r="S950" s="788" t="n"/>
      <c r="T950" s="788" t="n"/>
      <c r="U950" s="788" t="n"/>
      <c r="V950" s="788" t="n"/>
      <c r="W950" s="788" t="n"/>
      <c r="X950" s="788" t="n"/>
      <c r="Y950" s="788" t="n"/>
      <c r="Z950" s="788" t="n"/>
      <c r="AA950" s="1080" t="n"/>
      <c r="AB950" s="788" t="n"/>
      <c r="AC950" s="788" t="n"/>
      <c r="AD950" s="788" t="n"/>
      <c r="AE950" s="788" t="n"/>
      <c r="AF950" s="788" t="n"/>
      <c r="AG950" s="788" t="n"/>
      <c r="AH950" s="788" t="n"/>
      <c r="AI950" s="788" t="n"/>
      <c r="AJ950" s="788" t="n"/>
      <c r="AK950" s="788" t="n"/>
      <c r="AL950" s="788" t="n"/>
      <c r="AM950" s="788" t="n"/>
      <c r="AN950" s="788" t="n"/>
      <c r="AO950" s="788" t="n"/>
      <c r="AP950" s="788" t="n"/>
    </row>
    <row r="951" ht="12.75" customHeight="1" s="789">
      <c r="A951" s="788" t="n"/>
      <c r="B951" s="788" t="n"/>
      <c r="C951" s="788" t="n"/>
      <c r="D951" s="788" t="n"/>
      <c r="E951" s="1076" t="n"/>
      <c r="F951" s="788" t="n"/>
      <c r="G951" s="788" t="n"/>
      <c r="H951" s="788" t="n"/>
      <c r="I951" s="788" t="n"/>
      <c r="J951" s="788" t="n"/>
      <c r="K951" s="788" t="n"/>
      <c r="L951" s="788" t="n"/>
      <c r="M951" s="788" t="n"/>
      <c r="N951" s="788" t="n"/>
      <c r="O951" s="788" t="n"/>
      <c r="P951" s="788" t="n"/>
      <c r="Q951" s="788" t="n"/>
      <c r="R951" s="788" t="n"/>
      <c r="S951" s="788" t="n"/>
      <c r="T951" s="788" t="n"/>
      <c r="U951" s="788" t="n"/>
      <c r="V951" s="788" t="n"/>
      <c r="W951" s="788" t="n"/>
      <c r="X951" s="788" t="n"/>
      <c r="Y951" s="788" t="n"/>
      <c r="Z951" s="788" t="n"/>
      <c r="AA951" s="1080" t="n"/>
      <c r="AB951" s="788" t="n"/>
      <c r="AC951" s="788" t="n"/>
      <c r="AD951" s="788" t="n"/>
      <c r="AE951" s="788" t="n"/>
      <c r="AF951" s="788" t="n"/>
      <c r="AG951" s="788" t="n"/>
      <c r="AH951" s="788" t="n"/>
      <c r="AI951" s="788" t="n"/>
      <c r="AJ951" s="788" t="n"/>
      <c r="AK951" s="788" t="n"/>
      <c r="AL951" s="788" t="n"/>
      <c r="AM951" s="788" t="n"/>
      <c r="AN951" s="788" t="n"/>
      <c r="AO951" s="788" t="n"/>
      <c r="AP951" s="788" t="n"/>
    </row>
    <row r="952" ht="12.75" customHeight="1" s="789">
      <c r="A952" s="788" t="n"/>
      <c r="B952" s="788" t="n"/>
      <c r="C952" s="788" t="n"/>
      <c r="D952" s="788" t="n"/>
      <c r="E952" s="1076" t="n"/>
      <c r="F952" s="788" t="n"/>
      <c r="G952" s="788" t="n"/>
      <c r="H952" s="788" t="n"/>
      <c r="I952" s="788" t="n"/>
      <c r="J952" s="788" t="n"/>
      <c r="K952" s="788" t="n"/>
      <c r="L952" s="788" t="n"/>
      <c r="M952" s="788" t="n"/>
      <c r="N952" s="788" t="n"/>
      <c r="O952" s="788" t="n"/>
      <c r="P952" s="788" t="n"/>
      <c r="Q952" s="788" t="n"/>
      <c r="R952" s="788" t="n"/>
      <c r="S952" s="788" t="n"/>
      <c r="T952" s="788" t="n"/>
      <c r="U952" s="788" t="n"/>
      <c r="V952" s="788" t="n"/>
      <c r="W952" s="788" t="n"/>
      <c r="X952" s="788" t="n"/>
      <c r="Y952" s="788" t="n"/>
      <c r="Z952" s="788" t="n"/>
      <c r="AA952" s="1080" t="n"/>
      <c r="AB952" s="788" t="n"/>
      <c r="AC952" s="788" t="n"/>
      <c r="AD952" s="788" t="n"/>
      <c r="AE952" s="788" t="n"/>
      <c r="AF952" s="788" t="n"/>
      <c r="AG952" s="788" t="n"/>
      <c r="AH952" s="788" t="n"/>
      <c r="AI952" s="788" t="n"/>
      <c r="AJ952" s="788" t="n"/>
      <c r="AK952" s="788" t="n"/>
      <c r="AL952" s="788" t="n"/>
      <c r="AM952" s="788" t="n"/>
      <c r="AN952" s="788" t="n"/>
      <c r="AO952" s="788" t="n"/>
      <c r="AP952" s="788" t="n"/>
    </row>
    <row r="953" ht="12.75" customHeight="1" s="789">
      <c r="A953" s="788" t="n"/>
      <c r="B953" s="788" t="n"/>
      <c r="C953" s="788" t="n"/>
      <c r="D953" s="788" t="n"/>
      <c r="E953" s="1076" t="n"/>
      <c r="F953" s="788" t="n"/>
      <c r="G953" s="788" t="n"/>
      <c r="H953" s="788" t="n"/>
      <c r="I953" s="788" t="n"/>
      <c r="J953" s="788" t="n"/>
      <c r="K953" s="788" t="n"/>
      <c r="L953" s="788" t="n"/>
      <c r="M953" s="788" t="n"/>
      <c r="N953" s="788" t="n"/>
      <c r="O953" s="788" t="n"/>
      <c r="P953" s="788" t="n"/>
      <c r="Q953" s="788" t="n"/>
      <c r="R953" s="788" t="n"/>
      <c r="S953" s="788" t="n"/>
      <c r="T953" s="788" t="n"/>
      <c r="U953" s="788" t="n"/>
      <c r="V953" s="788" t="n"/>
      <c r="W953" s="788" t="n"/>
      <c r="X953" s="788" t="n"/>
      <c r="Y953" s="788" t="n"/>
      <c r="Z953" s="788" t="n"/>
      <c r="AA953" s="1080" t="n"/>
      <c r="AB953" s="788" t="n"/>
      <c r="AC953" s="788" t="n"/>
      <c r="AD953" s="788" t="n"/>
      <c r="AE953" s="788" t="n"/>
      <c r="AF953" s="788" t="n"/>
      <c r="AG953" s="788" t="n"/>
      <c r="AH953" s="788" t="n"/>
      <c r="AI953" s="788" t="n"/>
      <c r="AJ953" s="788" t="n"/>
      <c r="AK953" s="788" t="n"/>
      <c r="AL953" s="788" t="n"/>
      <c r="AM953" s="788" t="n"/>
      <c r="AN953" s="788" t="n"/>
      <c r="AO953" s="788" t="n"/>
      <c r="AP953" s="788" t="n"/>
    </row>
    <row r="954" ht="12.75" customHeight="1" s="789">
      <c r="A954" s="788" t="n"/>
      <c r="B954" s="788" t="n"/>
      <c r="C954" s="788" t="n"/>
      <c r="D954" s="788" t="n"/>
      <c r="E954" s="1076" t="n"/>
      <c r="F954" s="788" t="n"/>
      <c r="G954" s="788" t="n"/>
      <c r="H954" s="788" t="n"/>
      <c r="I954" s="788" t="n"/>
      <c r="J954" s="788" t="n"/>
      <c r="K954" s="788" t="n"/>
      <c r="L954" s="788" t="n"/>
      <c r="M954" s="788" t="n"/>
      <c r="N954" s="788" t="n"/>
      <c r="O954" s="788" t="n"/>
      <c r="P954" s="788" t="n"/>
      <c r="Q954" s="788" t="n"/>
      <c r="R954" s="788" t="n"/>
      <c r="S954" s="788" t="n"/>
      <c r="T954" s="788" t="n"/>
      <c r="U954" s="788" t="n"/>
      <c r="V954" s="788" t="n"/>
      <c r="W954" s="788" t="n"/>
      <c r="X954" s="788" t="n"/>
      <c r="Y954" s="788" t="n"/>
      <c r="Z954" s="788" t="n"/>
      <c r="AA954" s="1080" t="n"/>
      <c r="AB954" s="788" t="n"/>
      <c r="AC954" s="788" t="n"/>
      <c r="AD954" s="788" t="n"/>
      <c r="AE954" s="788" t="n"/>
      <c r="AF954" s="788" t="n"/>
      <c r="AG954" s="788" t="n"/>
      <c r="AH954" s="788" t="n"/>
      <c r="AI954" s="788" t="n"/>
      <c r="AJ954" s="788" t="n"/>
      <c r="AK954" s="788" t="n"/>
      <c r="AL954" s="788" t="n"/>
      <c r="AM954" s="788" t="n"/>
      <c r="AN954" s="788" t="n"/>
      <c r="AO954" s="788" t="n"/>
      <c r="AP954" s="788" t="n"/>
    </row>
    <row r="955" ht="12.75" customHeight="1" s="789">
      <c r="A955" s="788" t="n"/>
      <c r="B955" s="788" t="n"/>
      <c r="C955" s="788" t="n"/>
      <c r="D955" s="788" t="n"/>
      <c r="E955" s="1076" t="n"/>
      <c r="F955" s="788" t="n"/>
      <c r="G955" s="788" t="n"/>
      <c r="H955" s="788" t="n"/>
      <c r="I955" s="788" t="n"/>
      <c r="J955" s="788" t="n"/>
      <c r="K955" s="788" t="n"/>
      <c r="L955" s="788" t="n"/>
      <c r="M955" s="788" t="n"/>
      <c r="N955" s="788" t="n"/>
      <c r="O955" s="788" t="n"/>
      <c r="P955" s="788" t="n"/>
      <c r="Q955" s="788" t="n"/>
      <c r="R955" s="788" t="n"/>
      <c r="S955" s="788" t="n"/>
      <c r="T955" s="788" t="n"/>
      <c r="U955" s="788" t="n"/>
      <c r="V955" s="788" t="n"/>
      <c r="W955" s="788" t="n"/>
      <c r="X955" s="788" t="n"/>
      <c r="Y955" s="788" t="n"/>
      <c r="Z955" s="788" t="n"/>
      <c r="AA955" s="1080" t="n"/>
      <c r="AB955" s="788" t="n"/>
      <c r="AC955" s="788" t="n"/>
      <c r="AD955" s="788" t="n"/>
      <c r="AE955" s="788" t="n"/>
      <c r="AF955" s="788" t="n"/>
      <c r="AG955" s="788" t="n"/>
      <c r="AH955" s="788" t="n"/>
      <c r="AI955" s="788" t="n"/>
      <c r="AJ955" s="788" t="n"/>
      <c r="AK955" s="788" t="n"/>
      <c r="AL955" s="788" t="n"/>
      <c r="AM955" s="788" t="n"/>
      <c r="AN955" s="788" t="n"/>
      <c r="AO955" s="788" t="n"/>
      <c r="AP955" s="788" t="n"/>
    </row>
    <row r="956" ht="12.75" customHeight="1" s="789">
      <c r="A956" s="788" t="n"/>
      <c r="B956" s="788" t="n"/>
      <c r="C956" s="788" t="n"/>
      <c r="D956" s="788" t="n"/>
      <c r="E956" s="1076" t="n"/>
      <c r="F956" s="788" t="n"/>
      <c r="G956" s="788" t="n"/>
      <c r="H956" s="788" t="n"/>
      <c r="I956" s="788" t="n"/>
      <c r="J956" s="788" t="n"/>
      <c r="K956" s="788" t="n"/>
      <c r="L956" s="788" t="n"/>
      <c r="M956" s="788" t="n"/>
      <c r="N956" s="788" t="n"/>
      <c r="O956" s="788" t="n"/>
      <c r="P956" s="788" t="n"/>
      <c r="Q956" s="788" t="n"/>
      <c r="R956" s="788" t="n"/>
      <c r="S956" s="788" t="n"/>
      <c r="T956" s="788" t="n"/>
      <c r="U956" s="788" t="n"/>
      <c r="V956" s="788" t="n"/>
      <c r="W956" s="788" t="n"/>
      <c r="X956" s="788" t="n"/>
      <c r="Y956" s="788" t="n"/>
      <c r="Z956" s="788" t="n"/>
      <c r="AA956" s="1080" t="n"/>
      <c r="AB956" s="788" t="n"/>
      <c r="AC956" s="788" t="n"/>
      <c r="AD956" s="788" t="n"/>
      <c r="AE956" s="788" t="n"/>
      <c r="AF956" s="788" t="n"/>
      <c r="AG956" s="788" t="n"/>
      <c r="AH956" s="788" t="n"/>
      <c r="AI956" s="788" t="n"/>
      <c r="AJ956" s="788" t="n"/>
      <c r="AK956" s="788" t="n"/>
      <c r="AL956" s="788" t="n"/>
      <c r="AM956" s="788" t="n"/>
      <c r="AN956" s="788" t="n"/>
      <c r="AO956" s="788" t="n"/>
      <c r="AP956" s="788" t="n"/>
    </row>
    <row r="957" ht="12.75" customHeight="1" s="789">
      <c r="A957" s="788" t="n"/>
      <c r="B957" s="788" t="n"/>
      <c r="C957" s="788" t="n"/>
      <c r="D957" s="788" t="n"/>
      <c r="E957" s="1076" t="n"/>
      <c r="F957" s="788" t="n"/>
      <c r="G957" s="788" t="n"/>
      <c r="H957" s="788" t="n"/>
      <c r="I957" s="788" t="n"/>
      <c r="J957" s="788" t="n"/>
      <c r="K957" s="788" t="n"/>
      <c r="L957" s="788" t="n"/>
      <c r="M957" s="788" t="n"/>
      <c r="N957" s="788" t="n"/>
      <c r="O957" s="788" t="n"/>
      <c r="P957" s="788" t="n"/>
      <c r="Q957" s="788" t="n"/>
      <c r="R957" s="788" t="n"/>
      <c r="S957" s="788" t="n"/>
      <c r="T957" s="788" t="n"/>
      <c r="U957" s="788" t="n"/>
      <c r="V957" s="788" t="n"/>
      <c r="W957" s="788" t="n"/>
      <c r="X957" s="788" t="n"/>
      <c r="Y957" s="788" t="n"/>
      <c r="Z957" s="788" t="n"/>
      <c r="AA957" s="1080" t="n"/>
      <c r="AB957" s="788" t="n"/>
      <c r="AC957" s="788" t="n"/>
      <c r="AD957" s="788" t="n"/>
      <c r="AE957" s="788" t="n"/>
      <c r="AF957" s="788" t="n"/>
      <c r="AG957" s="788" t="n"/>
      <c r="AH957" s="788" t="n"/>
      <c r="AI957" s="788" t="n"/>
      <c r="AJ957" s="788" t="n"/>
      <c r="AK957" s="788" t="n"/>
      <c r="AL957" s="788" t="n"/>
      <c r="AM957" s="788" t="n"/>
      <c r="AN957" s="788" t="n"/>
      <c r="AO957" s="788" t="n"/>
      <c r="AP957" s="788" t="n"/>
    </row>
    <row r="958" ht="12.75" customHeight="1" s="789">
      <c r="A958" s="788" t="n"/>
      <c r="B958" s="788" t="n"/>
      <c r="C958" s="788" t="n"/>
      <c r="D958" s="788" t="n"/>
      <c r="E958" s="1076" t="n"/>
      <c r="F958" s="788" t="n"/>
      <c r="G958" s="788" t="n"/>
      <c r="H958" s="788" t="n"/>
      <c r="I958" s="788" t="n"/>
      <c r="J958" s="788" t="n"/>
      <c r="K958" s="788" t="n"/>
      <c r="L958" s="788" t="n"/>
      <c r="M958" s="788" t="n"/>
      <c r="N958" s="788" t="n"/>
      <c r="O958" s="788" t="n"/>
      <c r="P958" s="788" t="n"/>
      <c r="Q958" s="788" t="n"/>
      <c r="R958" s="788" t="n"/>
      <c r="S958" s="788" t="n"/>
      <c r="T958" s="788" t="n"/>
      <c r="U958" s="788" t="n"/>
      <c r="V958" s="788" t="n"/>
      <c r="W958" s="788" t="n"/>
      <c r="X958" s="788" t="n"/>
      <c r="Y958" s="788" t="n"/>
      <c r="Z958" s="788" t="n"/>
      <c r="AA958" s="1080" t="n"/>
      <c r="AB958" s="788" t="n"/>
      <c r="AC958" s="788" t="n"/>
      <c r="AD958" s="788" t="n"/>
      <c r="AE958" s="788" t="n"/>
      <c r="AF958" s="788" t="n"/>
      <c r="AG958" s="788" t="n"/>
      <c r="AH958" s="788" t="n"/>
      <c r="AI958" s="788" t="n"/>
      <c r="AJ958" s="788" t="n"/>
      <c r="AK958" s="788" t="n"/>
      <c r="AL958" s="788" t="n"/>
      <c r="AM958" s="788" t="n"/>
      <c r="AN958" s="788" t="n"/>
      <c r="AO958" s="788" t="n"/>
      <c r="AP958" s="788" t="n"/>
    </row>
    <row r="959" ht="12.75" customHeight="1" s="789">
      <c r="A959" s="788" t="n"/>
      <c r="B959" s="788" t="n"/>
      <c r="C959" s="788" t="n"/>
      <c r="D959" s="788" t="n"/>
      <c r="E959" s="1076" t="n"/>
      <c r="F959" s="788" t="n"/>
      <c r="G959" s="788" t="n"/>
      <c r="H959" s="788" t="n"/>
      <c r="I959" s="788" t="n"/>
      <c r="J959" s="788" t="n"/>
      <c r="K959" s="788" t="n"/>
      <c r="L959" s="788" t="n"/>
      <c r="M959" s="788" t="n"/>
      <c r="N959" s="788" t="n"/>
      <c r="O959" s="788" t="n"/>
      <c r="P959" s="788" t="n"/>
      <c r="Q959" s="788" t="n"/>
      <c r="R959" s="788" t="n"/>
      <c r="S959" s="788" t="n"/>
      <c r="T959" s="788" t="n"/>
      <c r="U959" s="788" t="n"/>
      <c r="V959" s="788" t="n"/>
      <c r="W959" s="788" t="n"/>
      <c r="X959" s="788" t="n"/>
      <c r="Y959" s="788" t="n"/>
      <c r="Z959" s="788" t="n"/>
      <c r="AA959" s="1080" t="n"/>
      <c r="AB959" s="788" t="n"/>
      <c r="AC959" s="788" t="n"/>
      <c r="AD959" s="788" t="n"/>
      <c r="AE959" s="788" t="n"/>
      <c r="AF959" s="788" t="n"/>
      <c r="AG959" s="788" t="n"/>
      <c r="AH959" s="788" t="n"/>
      <c r="AI959" s="788" t="n"/>
      <c r="AJ959" s="788" t="n"/>
      <c r="AK959" s="788" t="n"/>
      <c r="AL959" s="788" t="n"/>
      <c r="AM959" s="788" t="n"/>
      <c r="AN959" s="788" t="n"/>
      <c r="AO959" s="788" t="n"/>
      <c r="AP959" s="788" t="n"/>
    </row>
    <row r="960" ht="12.75" customHeight="1" s="789">
      <c r="A960" s="788" t="n"/>
      <c r="B960" s="788" t="n"/>
      <c r="C960" s="788" t="n"/>
      <c r="D960" s="788" t="n"/>
      <c r="E960" s="1076" t="n"/>
      <c r="F960" s="788" t="n"/>
      <c r="G960" s="788" t="n"/>
      <c r="H960" s="788" t="n"/>
      <c r="I960" s="788" t="n"/>
      <c r="J960" s="788" t="n"/>
      <c r="K960" s="788" t="n"/>
      <c r="L960" s="788" t="n"/>
      <c r="M960" s="788" t="n"/>
      <c r="N960" s="788" t="n"/>
      <c r="O960" s="788" t="n"/>
      <c r="P960" s="788" t="n"/>
      <c r="Q960" s="788" t="n"/>
      <c r="R960" s="788" t="n"/>
      <c r="S960" s="788" t="n"/>
      <c r="T960" s="788" t="n"/>
      <c r="U960" s="788" t="n"/>
      <c r="V960" s="788" t="n"/>
      <c r="W960" s="788" t="n"/>
      <c r="X960" s="788" t="n"/>
      <c r="Y960" s="788" t="n"/>
      <c r="Z960" s="788" t="n"/>
      <c r="AA960" s="1080" t="n"/>
      <c r="AB960" s="788" t="n"/>
      <c r="AC960" s="788" t="n"/>
      <c r="AD960" s="788" t="n"/>
      <c r="AE960" s="788" t="n"/>
      <c r="AF960" s="788" t="n"/>
      <c r="AG960" s="788" t="n"/>
      <c r="AH960" s="788" t="n"/>
      <c r="AI960" s="788" t="n"/>
      <c r="AJ960" s="788" t="n"/>
      <c r="AK960" s="788" t="n"/>
      <c r="AL960" s="788" t="n"/>
      <c r="AM960" s="788" t="n"/>
      <c r="AN960" s="788" t="n"/>
      <c r="AO960" s="788" t="n"/>
      <c r="AP960" s="788" t="n"/>
    </row>
    <row r="961" ht="12.75" customHeight="1" s="789">
      <c r="A961" s="788" t="n"/>
      <c r="B961" s="788" t="n"/>
      <c r="C961" s="788" t="n"/>
      <c r="D961" s="788" t="n"/>
      <c r="E961" s="1076" t="n"/>
      <c r="F961" s="788" t="n"/>
      <c r="G961" s="788" t="n"/>
      <c r="H961" s="788" t="n"/>
      <c r="I961" s="788" t="n"/>
      <c r="J961" s="788" t="n"/>
      <c r="K961" s="788" t="n"/>
      <c r="L961" s="788" t="n"/>
      <c r="M961" s="788" t="n"/>
      <c r="N961" s="788" t="n"/>
      <c r="O961" s="788" t="n"/>
      <c r="P961" s="788" t="n"/>
      <c r="Q961" s="788" t="n"/>
      <c r="R961" s="788" t="n"/>
      <c r="S961" s="788" t="n"/>
      <c r="T961" s="788" t="n"/>
      <c r="U961" s="788" t="n"/>
      <c r="V961" s="788" t="n"/>
      <c r="W961" s="788" t="n"/>
      <c r="X961" s="788" t="n"/>
      <c r="Y961" s="788" t="n"/>
      <c r="Z961" s="788" t="n"/>
      <c r="AA961" s="1080" t="n"/>
      <c r="AB961" s="788" t="n"/>
      <c r="AC961" s="788" t="n"/>
      <c r="AD961" s="788" t="n"/>
      <c r="AE961" s="788" t="n"/>
      <c r="AF961" s="788" t="n"/>
      <c r="AG961" s="788" t="n"/>
      <c r="AH961" s="788" t="n"/>
      <c r="AI961" s="788" t="n"/>
      <c r="AJ961" s="788" t="n"/>
      <c r="AK961" s="788" t="n"/>
      <c r="AL961" s="788" t="n"/>
      <c r="AM961" s="788" t="n"/>
      <c r="AN961" s="788" t="n"/>
      <c r="AO961" s="788" t="n"/>
      <c r="AP961" s="788" t="n"/>
    </row>
    <row r="962" ht="12.75" customHeight="1" s="789">
      <c r="A962" s="788" t="n"/>
      <c r="B962" s="788" t="n"/>
      <c r="C962" s="788" t="n"/>
      <c r="D962" s="788" t="n"/>
      <c r="E962" s="1076" t="n"/>
      <c r="F962" s="788" t="n"/>
      <c r="G962" s="788" t="n"/>
      <c r="H962" s="788" t="n"/>
      <c r="I962" s="788" t="n"/>
      <c r="J962" s="788" t="n"/>
      <c r="K962" s="788" t="n"/>
      <c r="L962" s="788" t="n"/>
      <c r="M962" s="788" t="n"/>
      <c r="N962" s="788" t="n"/>
      <c r="O962" s="788" t="n"/>
      <c r="P962" s="788" t="n"/>
      <c r="Q962" s="788" t="n"/>
      <c r="R962" s="788" t="n"/>
      <c r="S962" s="788" t="n"/>
      <c r="T962" s="788" t="n"/>
      <c r="U962" s="788" t="n"/>
      <c r="V962" s="788" t="n"/>
      <c r="W962" s="788" t="n"/>
      <c r="X962" s="788" t="n"/>
      <c r="Y962" s="788" t="n"/>
      <c r="Z962" s="788" t="n"/>
      <c r="AA962" s="1080" t="n"/>
      <c r="AB962" s="788" t="n"/>
      <c r="AC962" s="788" t="n"/>
      <c r="AD962" s="788" t="n"/>
      <c r="AE962" s="788" t="n"/>
      <c r="AF962" s="788" t="n"/>
      <c r="AG962" s="788" t="n"/>
      <c r="AH962" s="788" t="n"/>
      <c r="AI962" s="788" t="n"/>
      <c r="AJ962" s="788" t="n"/>
      <c r="AK962" s="788" t="n"/>
      <c r="AL962" s="788" t="n"/>
      <c r="AM962" s="788" t="n"/>
      <c r="AN962" s="788" t="n"/>
      <c r="AO962" s="788" t="n"/>
      <c r="AP962" s="788" t="n"/>
    </row>
    <row r="963" ht="12.75" customHeight="1" s="789">
      <c r="A963" s="788" t="n"/>
      <c r="B963" s="788" t="n"/>
      <c r="C963" s="788" t="n"/>
      <c r="D963" s="788" t="n"/>
      <c r="E963" s="1076" t="n"/>
      <c r="F963" s="788" t="n"/>
      <c r="G963" s="788" t="n"/>
      <c r="H963" s="788" t="n"/>
      <c r="I963" s="788" t="n"/>
      <c r="J963" s="788" t="n"/>
      <c r="K963" s="788" t="n"/>
      <c r="L963" s="788" t="n"/>
      <c r="M963" s="788" t="n"/>
      <c r="N963" s="788" t="n"/>
      <c r="O963" s="788" t="n"/>
      <c r="P963" s="788" t="n"/>
      <c r="Q963" s="788" t="n"/>
      <c r="R963" s="788" t="n"/>
      <c r="S963" s="788" t="n"/>
      <c r="T963" s="788" t="n"/>
      <c r="U963" s="788" t="n"/>
      <c r="V963" s="788" t="n"/>
      <c r="W963" s="788" t="n"/>
      <c r="X963" s="788" t="n"/>
      <c r="Y963" s="788" t="n"/>
      <c r="Z963" s="788" t="n"/>
      <c r="AA963" s="1080" t="n"/>
      <c r="AB963" s="788" t="n"/>
      <c r="AC963" s="788" t="n"/>
      <c r="AD963" s="788" t="n"/>
      <c r="AE963" s="788" t="n"/>
      <c r="AF963" s="788" t="n"/>
      <c r="AG963" s="788" t="n"/>
      <c r="AH963" s="788" t="n"/>
      <c r="AI963" s="788" t="n"/>
      <c r="AJ963" s="788" t="n"/>
      <c r="AK963" s="788" t="n"/>
      <c r="AL963" s="788" t="n"/>
      <c r="AM963" s="788" t="n"/>
      <c r="AN963" s="788" t="n"/>
      <c r="AO963" s="788" t="n"/>
      <c r="AP963" s="788" t="n"/>
    </row>
    <row r="964" ht="12.75" customHeight="1" s="789">
      <c r="A964" s="788" t="n"/>
      <c r="B964" s="788" t="n"/>
      <c r="C964" s="788" t="n"/>
      <c r="D964" s="788" t="n"/>
      <c r="E964" s="1076" t="n"/>
      <c r="F964" s="788" t="n"/>
      <c r="G964" s="788" t="n"/>
      <c r="H964" s="788" t="n"/>
      <c r="I964" s="788" t="n"/>
      <c r="J964" s="788" t="n"/>
      <c r="K964" s="788" t="n"/>
      <c r="L964" s="788" t="n"/>
      <c r="M964" s="788" t="n"/>
      <c r="N964" s="788" t="n"/>
      <c r="O964" s="788" t="n"/>
      <c r="P964" s="788" t="n"/>
      <c r="Q964" s="788" t="n"/>
      <c r="R964" s="788" t="n"/>
      <c r="S964" s="788" t="n"/>
      <c r="T964" s="788" t="n"/>
      <c r="U964" s="788" t="n"/>
      <c r="V964" s="788" t="n"/>
      <c r="W964" s="788" t="n"/>
      <c r="X964" s="788" t="n"/>
      <c r="Y964" s="788" t="n"/>
      <c r="Z964" s="788" t="n"/>
      <c r="AA964" s="1080" t="n"/>
      <c r="AB964" s="788" t="n"/>
      <c r="AC964" s="788" t="n"/>
      <c r="AD964" s="788" t="n"/>
      <c r="AE964" s="788" t="n"/>
      <c r="AF964" s="788" t="n"/>
      <c r="AG964" s="788" t="n"/>
      <c r="AH964" s="788" t="n"/>
      <c r="AI964" s="788" t="n"/>
      <c r="AJ964" s="788" t="n"/>
      <c r="AK964" s="788" t="n"/>
      <c r="AL964" s="788" t="n"/>
      <c r="AM964" s="788" t="n"/>
      <c r="AN964" s="788" t="n"/>
      <c r="AO964" s="788" t="n"/>
      <c r="AP964" s="788" t="n"/>
    </row>
    <row r="965" ht="12.75" customHeight="1" s="789">
      <c r="A965" s="788" t="n"/>
      <c r="B965" s="788" t="n"/>
      <c r="C965" s="788" t="n"/>
      <c r="D965" s="788" t="n"/>
      <c r="E965" s="1076" t="n"/>
      <c r="F965" s="788" t="n"/>
      <c r="G965" s="788" t="n"/>
      <c r="H965" s="788" t="n"/>
      <c r="I965" s="788" t="n"/>
      <c r="J965" s="788" t="n"/>
      <c r="K965" s="788" t="n"/>
      <c r="L965" s="788" t="n"/>
      <c r="M965" s="788" t="n"/>
      <c r="N965" s="788" t="n"/>
      <c r="O965" s="788" t="n"/>
      <c r="P965" s="788" t="n"/>
      <c r="Q965" s="788" t="n"/>
      <c r="R965" s="788" t="n"/>
      <c r="S965" s="788" t="n"/>
      <c r="T965" s="788" t="n"/>
      <c r="U965" s="788" t="n"/>
      <c r="V965" s="788" t="n"/>
      <c r="W965" s="788" t="n"/>
      <c r="X965" s="788" t="n"/>
      <c r="Y965" s="788" t="n"/>
      <c r="Z965" s="788" t="n"/>
      <c r="AA965" s="1080" t="n"/>
      <c r="AB965" s="788" t="n"/>
      <c r="AC965" s="788" t="n"/>
      <c r="AD965" s="788" t="n"/>
      <c r="AE965" s="788" t="n"/>
      <c r="AF965" s="788" t="n"/>
      <c r="AG965" s="788" t="n"/>
      <c r="AH965" s="788" t="n"/>
      <c r="AI965" s="788" t="n"/>
      <c r="AJ965" s="788" t="n"/>
      <c r="AK965" s="788" t="n"/>
      <c r="AL965" s="788" t="n"/>
      <c r="AM965" s="788" t="n"/>
      <c r="AN965" s="788" t="n"/>
      <c r="AO965" s="788" t="n"/>
      <c r="AP965" s="788" t="n"/>
    </row>
    <row r="966" ht="12.75" customHeight="1" s="789">
      <c r="A966" s="788" t="n"/>
      <c r="B966" s="788" t="n"/>
      <c r="C966" s="788" t="n"/>
      <c r="D966" s="788" t="n"/>
      <c r="E966" s="1076" t="n"/>
      <c r="F966" s="788" t="n"/>
      <c r="G966" s="788" t="n"/>
      <c r="H966" s="788" t="n"/>
      <c r="I966" s="788" t="n"/>
      <c r="J966" s="788" t="n"/>
      <c r="K966" s="788" t="n"/>
      <c r="L966" s="788" t="n"/>
      <c r="M966" s="788" t="n"/>
      <c r="N966" s="788" t="n"/>
      <c r="O966" s="788" t="n"/>
      <c r="P966" s="788" t="n"/>
      <c r="Q966" s="788" t="n"/>
      <c r="R966" s="788" t="n"/>
      <c r="S966" s="788" t="n"/>
      <c r="T966" s="788" t="n"/>
      <c r="U966" s="788" t="n"/>
      <c r="V966" s="788" t="n"/>
      <c r="W966" s="788" t="n"/>
      <c r="X966" s="788" t="n"/>
      <c r="Y966" s="788" t="n"/>
      <c r="Z966" s="788" t="n"/>
      <c r="AA966" s="1080" t="n"/>
      <c r="AB966" s="788" t="n"/>
      <c r="AC966" s="788" t="n"/>
      <c r="AD966" s="788" t="n"/>
      <c r="AE966" s="788" t="n"/>
      <c r="AF966" s="788" t="n"/>
      <c r="AG966" s="788" t="n"/>
      <c r="AH966" s="788" t="n"/>
      <c r="AI966" s="788" t="n"/>
      <c r="AJ966" s="788" t="n"/>
      <c r="AK966" s="788" t="n"/>
      <c r="AL966" s="788" t="n"/>
      <c r="AM966" s="788" t="n"/>
      <c r="AN966" s="788" t="n"/>
      <c r="AO966" s="788" t="n"/>
      <c r="AP966" s="788" t="n"/>
    </row>
    <row r="967" ht="12.75" customHeight="1" s="789">
      <c r="A967" s="788" t="n"/>
      <c r="B967" s="788" t="n"/>
      <c r="C967" s="788" t="n"/>
      <c r="D967" s="788" t="n"/>
      <c r="E967" s="1076" t="n"/>
      <c r="F967" s="788" t="n"/>
      <c r="G967" s="788" t="n"/>
      <c r="H967" s="788" t="n"/>
      <c r="I967" s="788" t="n"/>
      <c r="J967" s="788" t="n"/>
      <c r="K967" s="788" t="n"/>
      <c r="L967" s="788" t="n"/>
      <c r="M967" s="788" t="n"/>
      <c r="N967" s="788" t="n"/>
      <c r="O967" s="788" t="n"/>
      <c r="P967" s="788" t="n"/>
      <c r="Q967" s="788" t="n"/>
      <c r="R967" s="788" t="n"/>
      <c r="S967" s="788" t="n"/>
      <c r="T967" s="788" t="n"/>
      <c r="U967" s="788" t="n"/>
      <c r="V967" s="788" t="n"/>
      <c r="W967" s="788" t="n"/>
      <c r="X967" s="788" t="n"/>
      <c r="Y967" s="788" t="n"/>
      <c r="Z967" s="788" t="n"/>
      <c r="AA967" s="1080" t="n"/>
      <c r="AB967" s="788" t="n"/>
      <c r="AC967" s="788" t="n"/>
      <c r="AD967" s="788" t="n"/>
      <c r="AE967" s="788" t="n"/>
      <c r="AF967" s="788" t="n"/>
      <c r="AG967" s="788" t="n"/>
      <c r="AH967" s="788" t="n"/>
      <c r="AI967" s="788" t="n"/>
      <c r="AJ967" s="788" t="n"/>
      <c r="AK967" s="788" t="n"/>
      <c r="AL967" s="788" t="n"/>
      <c r="AM967" s="788" t="n"/>
      <c r="AN967" s="788" t="n"/>
      <c r="AO967" s="788" t="n"/>
      <c r="AP967" s="788" t="n"/>
    </row>
    <row r="968" ht="12.75" customHeight="1" s="789">
      <c r="A968" s="788" t="n"/>
      <c r="B968" s="788" t="n"/>
      <c r="C968" s="788" t="n"/>
      <c r="D968" s="788" t="n"/>
      <c r="E968" s="1076" t="n"/>
      <c r="F968" s="788" t="n"/>
      <c r="G968" s="788" t="n"/>
      <c r="H968" s="788" t="n"/>
      <c r="I968" s="788" t="n"/>
      <c r="J968" s="788" t="n"/>
      <c r="K968" s="788" t="n"/>
      <c r="L968" s="788" t="n"/>
      <c r="M968" s="788" t="n"/>
      <c r="N968" s="788" t="n"/>
      <c r="O968" s="788" t="n"/>
      <c r="P968" s="788" t="n"/>
      <c r="Q968" s="788" t="n"/>
      <c r="R968" s="788" t="n"/>
      <c r="S968" s="788" t="n"/>
      <c r="T968" s="788" t="n"/>
      <c r="U968" s="788" t="n"/>
      <c r="V968" s="788" t="n"/>
      <c r="W968" s="788" t="n"/>
      <c r="X968" s="788" t="n"/>
      <c r="Y968" s="788" t="n"/>
      <c r="Z968" s="788" t="n"/>
      <c r="AA968" s="1080" t="n"/>
      <c r="AB968" s="788" t="n"/>
      <c r="AC968" s="788" t="n"/>
      <c r="AD968" s="788" t="n"/>
      <c r="AE968" s="788" t="n"/>
      <c r="AF968" s="788" t="n"/>
      <c r="AG968" s="788" t="n"/>
      <c r="AH968" s="788" t="n"/>
      <c r="AI968" s="788" t="n"/>
      <c r="AJ968" s="788" t="n"/>
      <c r="AK968" s="788" t="n"/>
      <c r="AL968" s="788" t="n"/>
      <c r="AM968" s="788" t="n"/>
      <c r="AN968" s="788" t="n"/>
      <c r="AO968" s="788" t="n"/>
      <c r="AP968" s="788" t="n"/>
    </row>
    <row r="969" ht="12.75" customHeight="1" s="789">
      <c r="A969" s="788" t="n"/>
      <c r="B969" s="788" t="n"/>
      <c r="C969" s="788" t="n"/>
      <c r="D969" s="788" t="n"/>
      <c r="E969" s="1076" t="n"/>
      <c r="F969" s="788" t="n"/>
      <c r="G969" s="788" t="n"/>
      <c r="H969" s="788" t="n"/>
      <c r="I969" s="788" t="n"/>
      <c r="J969" s="788" t="n"/>
      <c r="K969" s="788" t="n"/>
      <c r="L969" s="788" t="n"/>
      <c r="M969" s="788" t="n"/>
      <c r="N969" s="788" t="n"/>
      <c r="O969" s="788" t="n"/>
      <c r="P969" s="788" t="n"/>
      <c r="Q969" s="788" t="n"/>
      <c r="R969" s="788" t="n"/>
      <c r="S969" s="788" t="n"/>
      <c r="T969" s="788" t="n"/>
      <c r="U969" s="788" t="n"/>
      <c r="V969" s="788" t="n"/>
      <c r="W969" s="788" t="n"/>
      <c r="X969" s="788" t="n"/>
      <c r="Y969" s="788" t="n"/>
      <c r="Z969" s="788" t="n"/>
      <c r="AA969" s="1080" t="n"/>
      <c r="AB969" s="788" t="n"/>
      <c r="AC969" s="788" t="n"/>
      <c r="AD969" s="788" t="n"/>
      <c r="AE969" s="788" t="n"/>
      <c r="AF969" s="788" t="n"/>
      <c r="AG969" s="788" t="n"/>
      <c r="AH969" s="788" t="n"/>
      <c r="AI969" s="788" t="n"/>
      <c r="AJ969" s="788" t="n"/>
      <c r="AK969" s="788" t="n"/>
      <c r="AL969" s="788" t="n"/>
      <c r="AM969" s="788" t="n"/>
      <c r="AN969" s="788" t="n"/>
      <c r="AO969" s="788" t="n"/>
      <c r="AP969" s="788" t="n"/>
    </row>
    <row r="970" ht="12.75" customHeight="1" s="789">
      <c r="A970" s="788" t="n"/>
      <c r="B970" s="788" t="n"/>
      <c r="C970" s="788" t="n"/>
      <c r="D970" s="788" t="n"/>
      <c r="E970" s="1076" t="n"/>
      <c r="F970" s="788" t="n"/>
      <c r="G970" s="788" t="n"/>
      <c r="H970" s="788" t="n"/>
      <c r="I970" s="788" t="n"/>
      <c r="J970" s="788" t="n"/>
      <c r="K970" s="788" t="n"/>
      <c r="L970" s="788" t="n"/>
      <c r="M970" s="788" t="n"/>
      <c r="N970" s="788" t="n"/>
      <c r="O970" s="788" t="n"/>
      <c r="P970" s="788" t="n"/>
      <c r="Q970" s="788" t="n"/>
      <c r="R970" s="788" t="n"/>
      <c r="S970" s="788" t="n"/>
      <c r="T970" s="788" t="n"/>
      <c r="U970" s="788" t="n"/>
      <c r="V970" s="788" t="n"/>
      <c r="W970" s="788" t="n"/>
      <c r="X970" s="788" t="n"/>
      <c r="Y970" s="788" t="n"/>
      <c r="Z970" s="788" t="n"/>
      <c r="AA970" s="1080" t="n"/>
      <c r="AB970" s="788" t="n"/>
      <c r="AC970" s="788" t="n"/>
      <c r="AD970" s="788" t="n"/>
      <c r="AE970" s="788" t="n"/>
      <c r="AF970" s="788" t="n"/>
      <c r="AG970" s="788" t="n"/>
      <c r="AH970" s="788" t="n"/>
      <c r="AI970" s="788" t="n"/>
      <c r="AJ970" s="788" t="n"/>
      <c r="AK970" s="788" t="n"/>
      <c r="AL970" s="788" t="n"/>
      <c r="AM970" s="788" t="n"/>
      <c r="AN970" s="788" t="n"/>
      <c r="AO970" s="788" t="n"/>
      <c r="AP970" s="788" t="n"/>
    </row>
    <row r="971" ht="12.75" customHeight="1" s="789">
      <c r="A971" s="788" t="n"/>
      <c r="B971" s="788" t="n"/>
      <c r="C971" s="788" t="n"/>
      <c r="D971" s="788" t="n"/>
      <c r="E971" s="1076" t="n"/>
      <c r="F971" s="788" t="n"/>
      <c r="G971" s="788" t="n"/>
      <c r="H971" s="788" t="n"/>
      <c r="I971" s="788" t="n"/>
      <c r="J971" s="788" t="n"/>
      <c r="K971" s="788" t="n"/>
      <c r="L971" s="788" t="n"/>
      <c r="M971" s="788" t="n"/>
      <c r="N971" s="788" t="n"/>
      <c r="O971" s="788" t="n"/>
      <c r="P971" s="788" t="n"/>
      <c r="Q971" s="788" t="n"/>
      <c r="R971" s="788" t="n"/>
      <c r="S971" s="788" t="n"/>
      <c r="T971" s="788" t="n"/>
      <c r="U971" s="788" t="n"/>
      <c r="V971" s="788" t="n"/>
      <c r="W971" s="788" t="n"/>
      <c r="X971" s="788" t="n"/>
      <c r="Y971" s="788" t="n"/>
      <c r="Z971" s="788" t="n"/>
      <c r="AA971" s="1080" t="n"/>
      <c r="AB971" s="788" t="n"/>
      <c r="AC971" s="788" t="n"/>
      <c r="AD971" s="788" t="n"/>
      <c r="AE971" s="788" t="n"/>
      <c r="AF971" s="788" t="n"/>
      <c r="AG971" s="788" t="n"/>
      <c r="AH971" s="788" t="n"/>
      <c r="AI971" s="788" t="n"/>
      <c r="AJ971" s="788" t="n"/>
      <c r="AK971" s="788" t="n"/>
      <c r="AL971" s="788" t="n"/>
      <c r="AM971" s="788" t="n"/>
      <c r="AN971" s="788" t="n"/>
      <c r="AO971" s="788" t="n"/>
      <c r="AP971" s="788" t="n"/>
    </row>
    <row r="972" ht="12.75" customHeight="1" s="789">
      <c r="A972" s="788" t="n"/>
      <c r="B972" s="788" t="n"/>
      <c r="C972" s="788" t="n"/>
      <c r="D972" s="788" t="n"/>
      <c r="E972" s="1076" t="n"/>
      <c r="F972" s="788" t="n"/>
      <c r="G972" s="788" t="n"/>
      <c r="H972" s="788" t="n"/>
      <c r="I972" s="788" t="n"/>
      <c r="J972" s="788" t="n"/>
      <c r="K972" s="788" t="n"/>
      <c r="L972" s="788" t="n"/>
      <c r="M972" s="788" t="n"/>
      <c r="N972" s="788" t="n"/>
      <c r="O972" s="788" t="n"/>
      <c r="P972" s="788" t="n"/>
      <c r="Q972" s="788" t="n"/>
      <c r="R972" s="788" t="n"/>
      <c r="S972" s="788" t="n"/>
      <c r="T972" s="788" t="n"/>
      <c r="U972" s="788" t="n"/>
      <c r="V972" s="788" t="n"/>
      <c r="W972" s="788" t="n"/>
      <c r="X972" s="788" t="n"/>
      <c r="Y972" s="788" t="n"/>
      <c r="Z972" s="788" t="n"/>
      <c r="AA972" s="1080" t="n"/>
      <c r="AB972" s="788" t="n"/>
      <c r="AC972" s="788" t="n"/>
      <c r="AD972" s="788" t="n"/>
      <c r="AE972" s="788" t="n"/>
      <c r="AF972" s="788" t="n"/>
      <c r="AG972" s="788" t="n"/>
      <c r="AH972" s="788" t="n"/>
      <c r="AI972" s="788" t="n"/>
      <c r="AJ972" s="788" t="n"/>
      <c r="AK972" s="788" t="n"/>
      <c r="AL972" s="788" t="n"/>
      <c r="AM972" s="788" t="n"/>
      <c r="AN972" s="788" t="n"/>
      <c r="AO972" s="788" t="n"/>
      <c r="AP972" s="788" t="n"/>
    </row>
    <row r="973" ht="12.75" customHeight="1" s="789">
      <c r="A973" s="788" t="n"/>
      <c r="B973" s="788" t="n"/>
      <c r="C973" s="788" t="n"/>
      <c r="D973" s="788" t="n"/>
      <c r="E973" s="1076" t="n"/>
      <c r="F973" s="788" t="n"/>
      <c r="G973" s="788" t="n"/>
      <c r="H973" s="788" t="n"/>
      <c r="I973" s="788" t="n"/>
      <c r="J973" s="788" t="n"/>
      <c r="K973" s="788" t="n"/>
      <c r="L973" s="788" t="n"/>
      <c r="M973" s="788" t="n"/>
      <c r="N973" s="788" t="n"/>
      <c r="O973" s="788" t="n"/>
      <c r="P973" s="788" t="n"/>
      <c r="Q973" s="788" t="n"/>
      <c r="R973" s="788" t="n"/>
      <c r="S973" s="788" t="n"/>
      <c r="T973" s="788" t="n"/>
      <c r="U973" s="788" t="n"/>
      <c r="V973" s="788" t="n"/>
      <c r="W973" s="788" t="n"/>
      <c r="X973" s="788" t="n"/>
      <c r="Y973" s="788" t="n"/>
      <c r="Z973" s="788" t="n"/>
      <c r="AA973" s="1080" t="n"/>
      <c r="AB973" s="788" t="n"/>
      <c r="AC973" s="788" t="n"/>
      <c r="AD973" s="788" t="n"/>
      <c r="AE973" s="788" t="n"/>
      <c r="AF973" s="788" t="n"/>
      <c r="AG973" s="788" t="n"/>
      <c r="AH973" s="788" t="n"/>
      <c r="AI973" s="788" t="n"/>
      <c r="AJ973" s="788" t="n"/>
      <c r="AK973" s="788" t="n"/>
      <c r="AL973" s="788" t="n"/>
      <c r="AM973" s="788" t="n"/>
      <c r="AN973" s="788" t="n"/>
      <c r="AO973" s="788" t="n"/>
      <c r="AP973" s="788" t="n"/>
    </row>
    <row r="974" ht="12.75" customHeight="1" s="789">
      <c r="A974" s="788" t="n"/>
      <c r="B974" s="788" t="n"/>
      <c r="C974" s="788" t="n"/>
      <c r="D974" s="788" t="n"/>
      <c r="E974" s="1076" t="n"/>
      <c r="F974" s="788" t="n"/>
      <c r="G974" s="788" t="n"/>
      <c r="H974" s="788" t="n"/>
      <c r="I974" s="788" t="n"/>
      <c r="J974" s="788" t="n"/>
      <c r="K974" s="788" t="n"/>
      <c r="L974" s="788" t="n"/>
      <c r="M974" s="788" t="n"/>
      <c r="N974" s="788" t="n"/>
      <c r="O974" s="788" t="n"/>
      <c r="P974" s="788" t="n"/>
      <c r="Q974" s="788" t="n"/>
      <c r="R974" s="788" t="n"/>
      <c r="S974" s="788" t="n"/>
      <c r="T974" s="788" t="n"/>
      <c r="U974" s="788" t="n"/>
      <c r="V974" s="788" t="n"/>
      <c r="W974" s="788" t="n"/>
      <c r="X974" s="788" t="n"/>
      <c r="Y974" s="788" t="n"/>
      <c r="Z974" s="788" t="n"/>
      <c r="AA974" s="1080" t="n"/>
      <c r="AB974" s="788" t="n"/>
      <c r="AC974" s="788" t="n"/>
      <c r="AD974" s="788" t="n"/>
      <c r="AE974" s="788" t="n"/>
      <c r="AF974" s="788" t="n"/>
      <c r="AG974" s="788" t="n"/>
      <c r="AH974" s="788" t="n"/>
      <c r="AI974" s="788" t="n"/>
      <c r="AJ974" s="788" t="n"/>
      <c r="AK974" s="788" t="n"/>
      <c r="AL974" s="788" t="n"/>
      <c r="AM974" s="788" t="n"/>
      <c r="AN974" s="788" t="n"/>
      <c r="AO974" s="788" t="n"/>
      <c r="AP974" s="788" t="n"/>
    </row>
    <row r="975" ht="12.75" customHeight="1" s="789">
      <c r="A975" s="788" t="n"/>
      <c r="B975" s="788" t="n"/>
      <c r="C975" s="788" t="n"/>
      <c r="D975" s="788" t="n"/>
      <c r="E975" s="1076" t="n"/>
      <c r="F975" s="788" t="n"/>
      <c r="G975" s="788" t="n"/>
      <c r="H975" s="788" t="n"/>
      <c r="I975" s="788" t="n"/>
      <c r="J975" s="788" t="n"/>
      <c r="K975" s="788" t="n"/>
      <c r="L975" s="788" t="n"/>
      <c r="M975" s="788" t="n"/>
      <c r="N975" s="788" t="n"/>
      <c r="O975" s="788" t="n"/>
      <c r="P975" s="788" t="n"/>
      <c r="Q975" s="788" t="n"/>
      <c r="R975" s="788" t="n"/>
      <c r="S975" s="788" t="n"/>
      <c r="T975" s="788" t="n"/>
      <c r="U975" s="788" t="n"/>
      <c r="V975" s="788" t="n"/>
      <c r="W975" s="788" t="n"/>
      <c r="X975" s="788" t="n"/>
      <c r="Y975" s="788" t="n"/>
      <c r="Z975" s="788" t="n"/>
      <c r="AA975" s="1080" t="n"/>
      <c r="AB975" s="788" t="n"/>
      <c r="AC975" s="788" t="n"/>
      <c r="AD975" s="788" t="n"/>
      <c r="AE975" s="788" t="n"/>
      <c r="AF975" s="788" t="n"/>
      <c r="AG975" s="788" t="n"/>
      <c r="AH975" s="788" t="n"/>
      <c r="AI975" s="788" t="n"/>
      <c r="AJ975" s="788" t="n"/>
      <c r="AK975" s="788" t="n"/>
      <c r="AL975" s="788" t="n"/>
      <c r="AM975" s="788" t="n"/>
      <c r="AN975" s="788" t="n"/>
      <c r="AO975" s="788" t="n"/>
      <c r="AP975" s="788" t="n"/>
    </row>
    <row r="976" ht="12.75" customHeight="1" s="789">
      <c r="A976" s="788" t="n"/>
      <c r="B976" s="788" t="n"/>
      <c r="C976" s="788" t="n"/>
      <c r="D976" s="788" t="n"/>
      <c r="E976" s="1076" t="n"/>
      <c r="F976" s="788" t="n"/>
      <c r="G976" s="788" t="n"/>
      <c r="H976" s="788" t="n"/>
      <c r="I976" s="788" t="n"/>
      <c r="J976" s="788" t="n"/>
      <c r="K976" s="788" t="n"/>
      <c r="L976" s="788" t="n"/>
      <c r="M976" s="788" t="n"/>
      <c r="N976" s="788" t="n"/>
      <c r="O976" s="788" t="n"/>
      <c r="P976" s="788" t="n"/>
      <c r="Q976" s="788" t="n"/>
      <c r="R976" s="788" t="n"/>
      <c r="S976" s="788" t="n"/>
      <c r="T976" s="788" t="n"/>
      <c r="U976" s="788" t="n"/>
      <c r="V976" s="788" t="n"/>
      <c r="W976" s="788" t="n"/>
      <c r="X976" s="788" t="n"/>
      <c r="Y976" s="788" t="n"/>
      <c r="Z976" s="788" t="n"/>
      <c r="AA976" s="1080" t="n"/>
      <c r="AB976" s="788" t="n"/>
      <c r="AC976" s="788" t="n"/>
      <c r="AD976" s="788" t="n"/>
      <c r="AE976" s="788" t="n"/>
      <c r="AF976" s="788" t="n"/>
      <c r="AG976" s="788" t="n"/>
      <c r="AH976" s="788" t="n"/>
      <c r="AI976" s="788" t="n"/>
      <c r="AJ976" s="788" t="n"/>
      <c r="AK976" s="788" t="n"/>
      <c r="AL976" s="788" t="n"/>
      <c r="AM976" s="788" t="n"/>
      <c r="AN976" s="788" t="n"/>
      <c r="AO976" s="788" t="n"/>
      <c r="AP976" s="788" t="n"/>
    </row>
    <row r="977" ht="12.75" customHeight="1" s="789">
      <c r="A977" s="788" t="n"/>
      <c r="B977" s="788" t="n"/>
      <c r="C977" s="788" t="n"/>
      <c r="D977" s="788" t="n"/>
      <c r="E977" s="1076" t="n"/>
      <c r="F977" s="788" t="n"/>
      <c r="G977" s="788" t="n"/>
      <c r="H977" s="788" t="n"/>
      <c r="I977" s="788" t="n"/>
      <c r="J977" s="788" t="n"/>
      <c r="K977" s="788" t="n"/>
      <c r="L977" s="788" t="n"/>
      <c r="M977" s="788" t="n"/>
      <c r="N977" s="788" t="n"/>
      <c r="O977" s="788" t="n"/>
      <c r="P977" s="788" t="n"/>
      <c r="Q977" s="788" t="n"/>
      <c r="R977" s="788" t="n"/>
      <c r="S977" s="788" t="n"/>
      <c r="T977" s="788" t="n"/>
      <c r="U977" s="788" t="n"/>
      <c r="V977" s="788" t="n"/>
      <c r="W977" s="788" t="n"/>
      <c r="X977" s="788" t="n"/>
      <c r="Y977" s="788" t="n"/>
      <c r="Z977" s="788" t="n"/>
      <c r="AA977" s="1080" t="n"/>
      <c r="AB977" s="788" t="n"/>
      <c r="AC977" s="788" t="n"/>
      <c r="AD977" s="788" t="n"/>
      <c r="AE977" s="788" t="n"/>
      <c r="AF977" s="788" t="n"/>
      <c r="AG977" s="788" t="n"/>
      <c r="AH977" s="788" t="n"/>
      <c r="AI977" s="788" t="n"/>
      <c r="AJ977" s="788" t="n"/>
      <c r="AK977" s="788" t="n"/>
      <c r="AL977" s="788" t="n"/>
      <c r="AM977" s="788" t="n"/>
      <c r="AN977" s="788" t="n"/>
      <c r="AO977" s="788" t="n"/>
      <c r="AP977" s="788" t="n"/>
    </row>
    <row r="978" ht="12.75" customHeight="1" s="789">
      <c r="A978" s="788" t="n"/>
      <c r="B978" s="788" t="n"/>
      <c r="C978" s="788" t="n"/>
      <c r="D978" s="788" t="n"/>
      <c r="E978" s="1076" t="n"/>
      <c r="F978" s="788" t="n"/>
      <c r="G978" s="788" t="n"/>
      <c r="H978" s="788" t="n"/>
      <c r="I978" s="788" t="n"/>
      <c r="J978" s="788" t="n"/>
      <c r="K978" s="788" t="n"/>
      <c r="L978" s="788" t="n"/>
      <c r="M978" s="788" t="n"/>
      <c r="N978" s="788" t="n"/>
      <c r="O978" s="788" t="n"/>
      <c r="P978" s="788" t="n"/>
      <c r="Q978" s="788" t="n"/>
      <c r="R978" s="788" t="n"/>
      <c r="S978" s="788" t="n"/>
      <c r="T978" s="788" t="n"/>
      <c r="U978" s="788" t="n"/>
      <c r="V978" s="788" t="n"/>
      <c r="W978" s="788" t="n"/>
      <c r="X978" s="788" t="n"/>
      <c r="Y978" s="788" t="n"/>
      <c r="Z978" s="788" t="n"/>
      <c r="AA978" s="1080" t="n"/>
      <c r="AB978" s="788" t="n"/>
      <c r="AC978" s="788" t="n"/>
      <c r="AD978" s="788" t="n"/>
      <c r="AE978" s="788" t="n"/>
      <c r="AF978" s="788" t="n"/>
      <c r="AG978" s="788" t="n"/>
      <c r="AH978" s="788" t="n"/>
      <c r="AI978" s="788" t="n"/>
      <c r="AJ978" s="788" t="n"/>
      <c r="AK978" s="788" t="n"/>
      <c r="AL978" s="788" t="n"/>
      <c r="AM978" s="788" t="n"/>
      <c r="AN978" s="788" t="n"/>
      <c r="AO978" s="788" t="n"/>
      <c r="AP978" s="788" t="n"/>
    </row>
    <row r="979" ht="12.75" customHeight="1" s="789">
      <c r="A979" s="788" t="n"/>
      <c r="B979" s="788" t="n"/>
      <c r="C979" s="788" t="n"/>
      <c r="D979" s="788" t="n"/>
      <c r="E979" s="1076" t="n"/>
      <c r="F979" s="788" t="n"/>
      <c r="G979" s="788" t="n"/>
      <c r="H979" s="788" t="n"/>
      <c r="I979" s="788" t="n"/>
      <c r="J979" s="788" t="n"/>
      <c r="K979" s="788" t="n"/>
      <c r="L979" s="788" t="n"/>
      <c r="M979" s="788" t="n"/>
      <c r="N979" s="788" t="n"/>
      <c r="O979" s="788" t="n"/>
      <c r="P979" s="788" t="n"/>
      <c r="Q979" s="788" t="n"/>
      <c r="R979" s="788" t="n"/>
      <c r="S979" s="788" t="n"/>
      <c r="T979" s="788" t="n"/>
      <c r="U979" s="788" t="n"/>
      <c r="V979" s="788" t="n"/>
      <c r="W979" s="788" t="n"/>
      <c r="X979" s="788" t="n"/>
      <c r="Y979" s="788" t="n"/>
      <c r="Z979" s="788" t="n"/>
      <c r="AA979" s="1080" t="n"/>
      <c r="AB979" s="788" t="n"/>
      <c r="AC979" s="788" t="n"/>
      <c r="AD979" s="788" t="n"/>
      <c r="AE979" s="788" t="n"/>
      <c r="AF979" s="788" t="n"/>
      <c r="AG979" s="788" t="n"/>
      <c r="AH979" s="788" t="n"/>
      <c r="AI979" s="788" t="n"/>
      <c r="AJ979" s="788" t="n"/>
      <c r="AK979" s="788" t="n"/>
      <c r="AL979" s="788" t="n"/>
      <c r="AM979" s="788" t="n"/>
      <c r="AN979" s="788" t="n"/>
      <c r="AO979" s="788" t="n"/>
      <c r="AP979" s="788" t="n"/>
    </row>
    <row r="980" ht="12.75" customHeight="1" s="789">
      <c r="A980" s="788" t="n"/>
      <c r="B980" s="788" t="n"/>
      <c r="C980" s="788" t="n"/>
      <c r="D980" s="788" t="n"/>
      <c r="E980" s="1076" t="n"/>
      <c r="F980" s="788" t="n"/>
      <c r="G980" s="788" t="n"/>
      <c r="H980" s="788" t="n"/>
      <c r="I980" s="788" t="n"/>
      <c r="J980" s="788" t="n"/>
      <c r="K980" s="788" t="n"/>
      <c r="L980" s="788" t="n"/>
      <c r="M980" s="788" t="n"/>
      <c r="N980" s="788" t="n"/>
      <c r="O980" s="788" t="n"/>
      <c r="P980" s="788" t="n"/>
      <c r="Q980" s="788" t="n"/>
      <c r="R980" s="788" t="n"/>
      <c r="S980" s="788" t="n"/>
      <c r="T980" s="788" t="n"/>
      <c r="U980" s="788" t="n"/>
      <c r="V980" s="788" t="n"/>
      <c r="W980" s="788" t="n"/>
      <c r="X980" s="788" t="n"/>
      <c r="Y980" s="788" t="n"/>
      <c r="Z980" s="788" t="n"/>
      <c r="AA980" s="1080" t="n"/>
      <c r="AB980" s="788" t="n"/>
      <c r="AC980" s="788" t="n"/>
      <c r="AD980" s="788" t="n"/>
      <c r="AE980" s="788" t="n"/>
      <c r="AF980" s="788" t="n"/>
      <c r="AG980" s="788" t="n"/>
      <c r="AH980" s="788" t="n"/>
      <c r="AI980" s="788" t="n"/>
      <c r="AJ980" s="788" t="n"/>
      <c r="AK980" s="788" t="n"/>
      <c r="AL980" s="788" t="n"/>
      <c r="AM980" s="788" t="n"/>
      <c r="AN980" s="788" t="n"/>
      <c r="AO980" s="788" t="n"/>
      <c r="AP980" s="788" t="n"/>
    </row>
    <row r="981" ht="12.75" customHeight="1" s="789">
      <c r="A981" s="788" t="n"/>
      <c r="B981" s="788" t="n"/>
      <c r="C981" s="788" t="n"/>
      <c r="D981" s="788" t="n"/>
      <c r="E981" s="1076" t="n"/>
      <c r="F981" s="788" t="n"/>
      <c r="G981" s="788" t="n"/>
      <c r="H981" s="788" t="n"/>
      <c r="I981" s="788" t="n"/>
      <c r="J981" s="788" t="n"/>
      <c r="K981" s="788" t="n"/>
      <c r="L981" s="788" t="n"/>
      <c r="M981" s="788" t="n"/>
      <c r="N981" s="788" t="n"/>
      <c r="O981" s="788" t="n"/>
      <c r="P981" s="788" t="n"/>
      <c r="Q981" s="788" t="n"/>
      <c r="R981" s="788" t="n"/>
      <c r="S981" s="788" t="n"/>
      <c r="T981" s="788" t="n"/>
      <c r="U981" s="788" t="n"/>
      <c r="V981" s="788" t="n"/>
      <c r="W981" s="788" t="n"/>
      <c r="X981" s="788" t="n"/>
      <c r="Y981" s="788" t="n"/>
      <c r="Z981" s="788" t="n"/>
      <c r="AA981" s="1080" t="n"/>
      <c r="AB981" s="788" t="n"/>
      <c r="AC981" s="788" t="n"/>
      <c r="AD981" s="788" t="n"/>
      <c r="AE981" s="788" t="n"/>
      <c r="AF981" s="788" t="n"/>
      <c r="AG981" s="788" t="n"/>
      <c r="AH981" s="788" t="n"/>
      <c r="AI981" s="788" t="n"/>
      <c r="AJ981" s="788" t="n"/>
      <c r="AK981" s="788" t="n"/>
      <c r="AL981" s="788" t="n"/>
      <c r="AM981" s="788" t="n"/>
      <c r="AN981" s="788" t="n"/>
      <c r="AO981" s="788" t="n"/>
      <c r="AP981" s="788" t="n"/>
    </row>
    <row r="982" ht="12.75" customHeight="1" s="789">
      <c r="A982" s="788" t="n"/>
      <c r="B982" s="788" t="n"/>
      <c r="C982" s="788" t="n"/>
      <c r="D982" s="788" t="n"/>
      <c r="E982" s="1076" t="n"/>
      <c r="F982" s="788" t="n"/>
      <c r="G982" s="788" t="n"/>
      <c r="H982" s="788" t="n"/>
      <c r="I982" s="788" t="n"/>
      <c r="J982" s="788" t="n"/>
      <c r="K982" s="788" t="n"/>
      <c r="L982" s="788" t="n"/>
      <c r="M982" s="788" t="n"/>
      <c r="N982" s="788" t="n"/>
      <c r="O982" s="788" t="n"/>
      <c r="P982" s="788" t="n"/>
      <c r="Q982" s="788" t="n"/>
      <c r="R982" s="788" t="n"/>
      <c r="S982" s="788" t="n"/>
      <c r="T982" s="788" t="n"/>
      <c r="U982" s="788" t="n"/>
      <c r="V982" s="788" t="n"/>
      <c r="W982" s="788" t="n"/>
      <c r="X982" s="788" t="n"/>
      <c r="Y982" s="788" t="n"/>
      <c r="Z982" s="788" t="n"/>
      <c r="AA982" s="1080" t="n"/>
      <c r="AB982" s="788" t="n"/>
      <c r="AC982" s="788" t="n"/>
      <c r="AD982" s="788" t="n"/>
      <c r="AE982" s="788" t="n"/>
      <c r="AF982" s="788" t="n"/>
      <c r="AG982" s="788" t="n"/>
      <c r="AH982" s="788" t="n"/>
      <c r="AI982" s="788" t="n"/>
      <c r="AJ982" s="788" t="n"/>
      <c r="AK982" s="788" t="n"/>
      <c r="AL982" s="788" t="n"/>
      <c r="AM982" s="788" t="n"/>
      <c r="AN982" s="788" t="n"/>
      <c r="AO982" s="788" t="n"/>
      <c r="AP982" s="788" t="n"/>
    </row>
    <row r="983" ht="12.75" customHeight="1" s="789">
      <c r="A983" s="788" t="n"/>
      <c r="B983" s="788" t="n"/>
      <c r="C983" s="788" t="n"/>
      <c r="D983" s="788" t="n"/>
      <c r="E983" s="1076" t="n"/>
      <c r="F983" s="788" t="n"/>
      <c r="G983" s="788" t="n"/>
      <c r="H983" s="788" t="n"/>
      <c r="I983" s="788" t="n"/>
      <c r="J983" s="788" t="n"/>
      <c r="K983" s="788" t="n"/>
      <c r="L983" s="788" t="n"/>
      <c r="M983" s="788" t="n"/>
      <c r="N983" s="788" t="n"/>
      <c r="O983" s="788" t="n"/>
      <c r="P983" s="788" t="n"/>
      <c r="Q983" s="788" t="n"/>
      <c r="R983" s="788" t="n"/>
      <c r="S983" s="788" t="n"/>
      <c r="T983" s="788" t="n"/>
      <c r="U983" s="788" t="n"/>
      <c r="V983" s="788" t="n"/>
      <c r="W983" s="788" t="n"/>
      <c r="X983" s="788" t="n"/>
      <c r="Y983" s="788" t="n"/>
      <c r="Z983" s="788" t="n"/>
      <c r="AA983" s="1080" t="n"/>
      <c r="AB983" s="788" t="n"/>
      <c r="AC983" s="788" t="n"/>
      <c r="AD983" s="788" t="n"/>
      <c r="AE983" s="788" t="n"/>
      <c r="AF983" s="788" t="n"/>
      <c r="AG983" s="788" t="n"/>
      <c r="AH983" s="788" t="n"/>
      <c r="AI983" s="788" t="n"/>
      <c r="AJ983" s="788" t="n"/>
      <c r="AK983" s="788" t="n"/>
      <c r="AL983" s="788" t="n"/>
      <c r="AM983" s="788" t="n"/>
      <c r="AN983" s="788" t="n"/>
      <c r="AO983" s="788" t="n"/>
      <c r="AP983" s="788" t="n"/>
    </row>
    <row r="984" ht="12.75" customHeight="1" s="789">
      <c r="A984" s="788" t="n"/>
      <c r="B984" s="788" t="n"/>
      <c r="C984" s="788" t="n"/>
      <c r="D984" s="788" t="n"/>
      <c r="E984" s="1076" t="n"/>
      <c r="F984" s="788" t="n"/>
      <c r="G984" s="788" t="n"/>
      <c r="H984" s="788" t="n"/>
      <c r="I984" s="788" t="n"/>
      <c r="J984" s="788" t="n"/>
      <c r="K984" s="788" t="n"/>
      <c r="L984" s="788" t="n"/>
      <c r="M984" s="788" t="n"/>
      <c r="N984" s="788" t="n"/>
      <c r="O984" s="788" t="n"/>
      <c r="P984" s="788" t="n"/>
      <c r="Q984" s="788" t="n"/>
      <c r="R984" s="788" t="n"/>
      <c r="S984" s="788" t="n"/>
      <c r="T984" s="788" t="n"/>
      <c r="U984" s="788" t="n"/>
      <c r="V984" s="788" t="n"/>
      <c r="W984" s="788" t="n"/>
      <c r="X984" s="788" t="n"/>
      <c r="Y984" s="788" t="n"/>
      <c r="Z984" s="788" t="n"/>
      <c r="AA984" s="1080" t="n"/>
      <c r="AB984" s="788" t="n"/>
      <c r="AC984" s="788" t="n"/>
      <c r="AD984" s="788" t="n"/>
      <c r="AE984" s="788" t="n"/>
      <c r="AF984" s="788" t="n"/>
      <c r="AG984" s="788" t="n"/>
      <c r="AH984" s="788" t="n"/>
      <c r="AI984" s="788" t="n"/>
      <c r="AJ984" s="788" t="n"/>
      <c r="AK984" s="788" t="n"/>
      <c r="AL984" s="788" t="n"/>
      <c r="AM984" s="788" t="n"/>
      <c r="AN984" s="788" t="n"/>
      <c r="AO984" s="788" t="n"/>
      <c r="AP984" s="788" t="n"/>
    </row>
    <row r="985" ht="12.75" customHeight="1" s="789">
      <c r="A985" s="788" t="n"/>
      <c r="B985" s="788" t="n"/>
      <c r="C985" s="788" t="n"/>
      <c r="D985" s="788" t="n"/>
      <c r="E985" s="1076" t="n"/>
      <c r="F985" s="788" t="n"/>
      <c r="G985" s="788" t="n"/>
      <c r="H985" s="788" t="n"/>
      <c r="I985" s="788" t="n"/>
      <c r="J985" s="788" t="n"/>
      <c r="K985" s="788" t="n"/>
      <c r="L985" s="788" t="n"/>
      <c r="M985" s="788" t="n"/>
      <c r="N985" s="788" t="n"/>
      <c r="O985" s="788" t="n"/>
      <c r="P985" s="788" t="n"/>
      <c r="Q985" s="788" t="n"/>
      <c r="R985" s="788" t="n"/>
      <c r="S985" s="788" t="n"/>
      <c r="T985" s="788" t="n"/>
      <c r="U985" s="788" t="n"/>
      <c r="V985" s="788" t="n"/>
      <c r="W985" s="788" t="n"/>
      <c r="X985" s="788" t="n"/>
      <c r="Y985" s="788" t="n"/>
      <c r="Z985" s="788" t="n"/>
      <c r="AA985" s="1080" t="n"/>
      <c r="AB985" s="788" t="n"/>
      <c r="AC985" s="788" t="n"/>
      <c r="AD985" s="788" t="n"/>
      <c r="AE985" s="788" t="n"/>
      <c r="AF985" s="788" t="n"/>
      <c r="AG985" s="788" t="n"/>
      <c r="AH985" s="788" t="n"/>
      <c r="AI985" s="788" t="n"/>
      <c r="AJ985" s="788" t="n"/>
      <c r="AK985" s="788" t="n"/>
      <c r="AL985" s="788" t="n"/>
      <c r="AM985" s="788" t="n"/>
      <c r="AN985" s="788" t="n"/>
      <c r="AO985" s="788" t="n"/>
      <c r="AP985" s="788" t="n"/>
    </row>
    <row r="986" ht="12.75" customHeight="1" s="789">
      <c r="A986" s="788" t="n"/>
      <c r="B986" s="788" t="n"/>
      <c r="C986" s="788" t="n"/>
      <c r="D986" s="788" t="n"/>
      <c r="E986" s="1076" t="n"/>
      <c r="F986" s="788" t="n"/>
      <c r="G986" s="788" t="n"/>
      <c r="H986" s="788" t="n"/>
      <c r="I986" s="788" t="n"/>
      <c r="J986" s="788" t="n"/>
      <c r="K986" s="788" t="n"/>
      <c r="L986" s="788" t="n"/>
      <c r="M986" s="788" t="n"/>
      <c r="N986" s="788" t="n"/>
      <c r="O986" s="788" t="n"/>
      <c r="P986" s="788" t="n"/>
      <c r="Q986" s="788" t="n"/>
      <c r="R986" s="788" t="n"/>
      <c r="S986" s="788" t="n"/>
      <c r="T986" s="788" t="n"/>
      <c r="U986" s="788" t="n"/>
      <c r="V986" s="788" t="n"/>
      <c r="W986" s="788" t="n"/>
      <c r="X986" s="788" t="n"/>
      <c r="Y986" s="788" t="n"/>
      <c r="Z986" s="788" t="n"/>
      <c r="AA986" s="1080" t="n"/>
      <c r="AB986" s="788" t="n"/>
      <c r="AC986" s="788" t="n"/>
      <c r="AD986" s="788" t="n"/>
      <c r="AE986" s="788" t="n"/>
      <c r="AF986" s="788" t="n"/>
      <c r="AG986" s="788" t="n"/>
      <c r="AH986" s="788" t="n"/>
      <c r="AI986" s="788" t="n"/>
      <c r="AJ986" s="788" t="n"/>
      <c r="AK986" s="788" t="n"/>
      <c r="AL986" s="788" t="n"/>
      <c r="AM986" s="788" t="n"/>
      <c r="AN986" s="788" t="n"/>
      <c r="AO986" s="788" t="n"/>
      <c r="AP986" s="788" t="n"/>
    </row>
    <row r="987" ht="12.75" customHeight="1" s="789">
      <c r="A987" s="788" t="n"/>
      <c r="B987" s="788" t="n"/>
      <c r="C987" s="788" t="n"/>
      <c r="D987" s="788" t="n"/>
      <c r="E987" s="1076" t="n"/>
      <c r="F987" s="788" t="n"/>
      <c r="G987" s="788" t="n"/>
      <c r="H987" s="788" t="n"/>
      <c r="I987" s="788" t="n"/>
      <c r="J987" s="788" t="n"/>
      <c r="K987" s="788" t="n"/>
      <c r="L987" s="788" t="n"/>
      <c r="M987" s="788" t="n"/>
      <c r="N987" s="788" t="n"/>
      <c r="O987" s="788" t="n"/>
      <c r="P987" s="788" t="n"/>
      <c r="Q987" s="788" t="n"/>
      <c r="R987" s="788" t="n"/>
      <c r="S987" s="788" t="n"/>
      <c r="T987" s="788" t="n"/>
      <c r="U987" s="788" t="n"/>
      <c r="V987" s="788" t="n"/>
      <c r="W987" s="788" t="n"/>
      <c r="X987" s="788" t="n"/>
      <c r="Y987" s="788" t="n"/>
      <c r="Z987" s="788" t="n"/>
      <c r="AA987" s="1080" t="n"/>
      <c r="AB987" s="788" t="n"/>
      <c r="AC987" s="788" t="n"/>
      <c r="AD987" s="788" t="n"/>
      <c r="AE987" s="788" t="n"/>
      <c r="AF987" s="788" t="n"/>
      <c r="AG987" s="788" t="n"/>
      <c r="AH987" s="788" t="n"/>
      <c r="AI987" s="788" t="n"/>
      <c r="AJ987" s="788" t="n"/>
      <c r="AK987" s="788" t="n"/>
      <c r="AL987" s="788" t="n"/>
      <c r="AM987" s="788" t="n"/>
      <c r="AN987" s="788" t="n"/>
      <c r="AO987" s="788" t="n"/>
      <c r="AP987" s="788" t="n"/>
    </row>
    <row r="988" ht="12.75" customHeight="1" s="789">
      <c r="A988" s="788" t="n"/>
      <c r="B988" s="788" t="n"/>
      <c r="C988" s="788" t="n"/>
      <c r="D988" s="788" t="n"/>
      <c r="E988" s="1076" t="n"/>
      <c r="F988" s="788" t="n"/>
      <c r="G988" s="788" t="n"/>
      <c r="H988" s="788" t="n"/>
      <c r="I988" s="788" t="n"/>
      <c r="J988" s="788" t="n"/>
      <c r="K988" s="788" t="n"/>
      <c r="L988" s="788" t="n"/>
      <c r="M988" s="788" t="n"/>
      <c r="N988" s="788" t="n"/>
      <c r="O988" s="788" t="n"/>
      <c r="P988" s="788" t="n"/>
      <c r="Q988" s="788" t="n"/>
      <c r="R988" s="788" t="n"/>
      <c r="S988" s="788" t="n"/>
      <c r="T988" s="788" t="n"/>
      <c r="U988" s="788" t="n"/>
      <c r="V988" s="788" t="n"/>
      <c r="W988" s="788" t="n"/>
      <c r="X988" s="788" t="n"/>
      <c r="Y988" s="788" t="n"/>
      <c r="Z988" s="788" t="n"/>
      <c r="AA988" s="1080" t="n"/>
      <c r="AB988" s="788" t="n"/>
      <c r="AC988" s="788" t="n"/>
      <c r="AD988" s="788" t="n"/>
      <c r="AE988" s="788" t="n"/>
      <c r="AF988" s="788" t="n"/>
      <c r="AG988" s="788" t="n"/>
      <c r="AH988" s="788" t="n"/>
      <c r="AI988" s="788" t="n"/>
      <c r="AJ988" s="788" t="n"/>
      <c r="AK988" s="788" t="n"/>
      <c r="AL988" s="788" t="n"/>
      <c r="AM988" s="788" t="n"/>
      <c r="AN988" s="788" t="n"/>
      <c r="AO988" s="788" t="n"/>
      <c r="AP988" s="788" t="n"/>
    </row>
    <row r="989" ht="12.75" customHeight="1" s="789">
      <c r="A989" s="788" t="n"/>
      <c r="B989" s="788" t="n"/>
      <c r="C989" s="788" t="n"/>
      <c r="D989" s="788" t="n"/>
      <c r="E989" s="1076" t="n"/>
      <c r="F989" s="788" t="n"/>
      <c r="G989" s="788" t="n"/>
      <c r="H989" s="788" t="n"/>
      <c r="I989" s="788" t="n"/>
      <c r="J989" s="788" t="n"/>
      <c r="K989" s="788" t="n"/>
      <c r="L989" s="788" t="n"/>
      <c r="M989" s="788" t="n"/>
      <c r="N989" s="788" t="n"/>
      <c r="O989" s="788" t="n"/>
      <c r="P989" s="788" t="n"/>
      <c r="Q989" s="788" t="n"/>
      <c r="R989" s="788" t="n"/>
      <c r="S989" s="788" t="n"/>
      <c r="T989" s="788" t="n"/>
      <c r="U989" s="788" t="n"/>
      <c r="V989" s="788" t="n"/>
      <c r="W989" s="788" t="n"/>
      <c r="X989" s="788" t="n"/>
      <c r="Y989" s="788" t="n"/>
      <c r="Z989" s="788" t="n"/>
      <c r="AA989" s="1080" t="n"/>
      <c r="AB989" s="788" t="n"/>
      <c r="AC989" s="788" t="n"/>
      <c r="AD989" s="788" t="n"/>
      <c r="AE989" s="788" t="n"/>
      <c r="AF989" s="788" t="n"/>
      <c r="AG989" s="788" t="n"/>
      <c r="AH989" s="788" t="n"/>
      <c r="AI989" s="788" t="n"/>
      <c r="AJ989" s="788" t="n"/>
      <c r="AK989" s="788" t="n"/>
      <c r="AL989" s="788" t="n"/>
      <c r="AM989" s="788" t="n"/>
      <c r="AN989" s="788" t="n"/>
      <c r="AO989" s="788" t="n"/>
      <c r="AP989" s="788" t="n"/>
    </row>
    <row r="990" ht="12.75" customHeight="1" s="789">
      <c r="A990" s="788" t="n"/>
      <c r="B990" s="788" t="n"/>
      <c r="C990" s="788" t="n"/>
      <c r="D990" s="788" t="n"/>
      <c r="E990" s="1076" t="n"/>
      <c r="F990" s="788" t="n"/>
      <c r="G990" s="788" t="n"/>
      <c r="H990" s="788" t="n"/>
      <c r="I990" s="788" t="n"/>
      <c r="J990" s="788" t="n"/>
      <c r="K990" s="788" t="n"/>
      <c r="L990" s="788" t="n"/>
      <c r="M990" s="788" t="n"/>
      <c r="N990" s="788" t="n"/>
      <c r="O990" s="788" t="n"/>
      <c r="P990" s="788" t="n"/>
      <c r="Q990" s="788" t="n"/>
      <c r="R990" s="788" t="n"/>
      <c r="S990" s="788" t="n"/>
      <c r="T990" s="788" t="n"/>
      <c r="U990" s="788" t="n"/>
      <c r="V990" s="788" t="n"/>
      <c r="W990" s="788" t="n"/>
      <c r="X990" s="788" t="n"/>
      <c r="Y990" s="788" t="n"/>
      <c r="Z990" s="788" t="n"/>
      <c r="AA990" s="1080" t="n"/>
      <c r="AB990" s="788" t="n"/>
      <c r="AC990" s="788" t="n"/>
      <c r="AD990" s="788" t="n"/>
      <c r="AE990" s="788" t="n"/>
      <c r="AF990" s="788" t="n"/>
      <c r="AG990" s="788" t="n"/>
      <c r="AH990" s="788" t="n"/>
      <c r="AI990" s="788" t="n"/>
      <c r="AJ990" s="788" t="n"/>
      <c r="AK990" s="788" t="n"/>
      <c r="AL990" s="788" t="n"/>
      <c r="AM990" s="788" t="n"/>
      <c r="AN990" s="788" t="n"/>
      <c r="AO990" s="788" t="n"/>
      <c r="AP990" s="788" t="n"/>
    </row>
    <row r="991" ht="12.75" customHeight="1" s="789">
      <c r="A991" s="788" t="n"/>
      <c r="B991" s="788" t="n"/>
      <c r="C991" s="788" t="n"/>
      <c r="D991" s="788" t="n"/>
      <c r="E991" s="1076" t="n"/>
      <c r="F991" s="788" t="n"/>
      <c r="G991" s="788" t="n"/>
      <c r="H991" s="788" t="n"/>
      <c r="I991" s="788" t="n"/>
      <c r="J991" s="788" t="n"/>
      <c r="K991" s="788" t="n"/>
      <c r="L991" s="788" t="n"/>
      <c r="M991" s="788" t="n"/>
      <c r="N991" s="788" t="n"/>
      <c r="O991" s="788" t="n"/>
      <c r="P991" s="788" t="n"/>
      <c r="Q991" s="788" t="n"/>
      <c r="R991" s="788" t="n"/>
      <c r="S991" s="788" t="n"/>
      <c r="T991" s="788" t="n"/>
      <c r="U991" s="788" t="n"/>
      <c r="V991" s="788" t="n"/>
      <c r="W991" s="788" t="n"/>
      <c r="X991" s="788" t="n"/>
      <c r="Y991" s="788" t="n"/>
      <c r="Z991" s="788" t="n"/>
      <c r="AA991" s="1080" t="n"/>
      <c r="AB991" s="788" t="n"/>
      <c r="AC991" s="788" t="n"/>
      <c r="AD991" s="788" t="n"/>
      <c r="AE991" s="788" t="n"/>
      <c r="AF991" s="788" t="n"/>
      <c r="AG991" s="788" t="n"/>
      <c r="AH991" s="788" t="n"/>
      <c r="AI991" s="788" t="n"/>
      <c r="AJ991" s="788" t="n"/>
      <c r="AK991" s="788" t="n"/>
      <c r="AL991" s="788" t="n"/>
      <c r="AM991" s="788" t="n"/>
      <c r="AN991" s="788" t="n"/>
      <c r="AO991" s="788" t="n"/>
      <c r="AP991" s="788" t="n"/>
    </row>
    <row r="992" ht="12.75" customHeight="1" s="789">
      <c r="A992" s="788" t="n"/>
      <c r="B992" s="788" t="n"/>
      <c r="C992" s="788" t="n"/>
      <c r="D992" s="788" t="n"/>
      <c r="E992" s="1076" t="n"/>
      <c r="F992" s="788" t="n"/>
      <c r="G992" s="788" t="n"/>
      <c r="H992" s="788" t="n"/>
      <c r="I992" s="788" t="n"/>
      <c r="J992" s="788" t="n"/>
      <c r="K992" s="788" t="n"/>
      <c r="L992" s="788" t="n"/>
      <c r="M992" s="788" t="n"/>
      <c r="N992" s="788" t="n"/>
      <c r="O992" s="788" t="n"/>
      <c r="P992" s="788" t="n"/>
      <c r="Q992" s="788" t="n"/>
      <c r="R992" s="788" t="n"/>
      <c r="S992" s="788" t="n"/>
      <c r="T992" s="788" t="n"/>
      <c r="U992" s="788" t="n"/>
      <c r="V992" s="788" t="n"/>
      <c r="W992" s="788" t="n"/>
      <c r="X992" s="788" t="n"/>
      <c r="Y992" s="788" t="n"/>
      <c r="Z992" s="788" t="n"/>
      <c r="AA992" s="1080" t="n"/>
      <c r="AB992" s="788" t="n"/>
      <c r="AC992" s="788" t="n"/>
      <c r="AD992" s="788" t="n"/>
      <c r="AE992" s="788" t="n"/>
      <c r="AF992" s="788" t="n"/>
      <c r="AG992" s="788" t="n"/>
      <c r="AH992" s="788" t="n"/>
      <c r="AI992" s="788" t="n"/>
      <c r="AJ992" s="788" t="n"/>
      <c r="AK992" s="788" t="n"/>
      <c r="AL992" s="788" t="n"/>
      <c r="AM992" s="788" t="n"/>
      <c r="AN992" s="788" t="n"/>
      <c r="AO992" s="788" t="n"/>
      <c r="AP992" s="788" t="n"/>
    </row>
    <row r="993" ht="12.75" customHeight="1" s="789">
      <c r="A993" s="788" t="n"/>
      <c r="B993" s="788" t="n"/>
      <c r="C993" s="788" t="n"/>
      <c r="D993" s="788" t="n"/>
      <c r="E993" s="1076" t="n"/>
      <c r="F993" s="788" t="n"/>
      <c r="G993" s="788" t="n"/>
      <c r="H993" s="788" t="n"/>
      <c r="I993" s="788" t="n"/>
      <c r="J993" s="788" t="n"/>
      <c r="K993" s="788" t="n"/>
      <c r="L993" s="788" t="n"/>
      <c r="M993" s="788" t="n"/>
      <c r="N993" s="788" t="n"/>
      <c r="O993" s="788" t="n"/>
      <c r="P993" s="788" t="n"/>
      <c r="Q993" s="788" t="n"/>
      <c r="R993" s="788" t="n"/>
      <c r="S993" s="788" t="n"/>
      <c r="T993" s="788" t="n"/>
      <c r="U993" s="788" t="n"/>
      <c r="V993" s="788" t="n"/>
      <c r="W993" s="788" t="n"/>
      <c r="X993" s="788" t="n"/>
      <c r="Y993" s="788" t="n"/>
      <c r="Z993" s="788" t="n"/>
      <c r="AA993" s="1080" t="n"/>
      <c r="AB993" s="788" t="n"/>
      <c r="AC993" s="788" t="n"/>
      <c r="AD993" s="788" t="n"/>
      <c r="AE993" s="788" t="n"/>
      <c r="AF993" s="788" t="n"/>
      <c r="AG993" s="788" t="n"/>
      <c r="AH993" s="788" t="n"/>
      <c r="AI993" s="788" t="n"/>
      <c r="AJ993" s="788" t="n"/>
      <c r="AK993" s="788" t="n"/>
      <c r="AL993" s="788" t="n"/>
      <c r="AM993" s="788" t="n"/>
      <c r="AN993" s="788" t="n"/>
      <c r="AO993" s="788" t="n"/>
      <c r="AP993" s="788" t="n"/>
    </row>
    <row r="994" ht="12.75" customHeight="1" s="789">
      <c r="A994" s="788" t="n"/>
      <c r="B994" s="788" t="n"/>
      <c r="C994" s="788" t="n"/>
      <c r="D994" s="788" t="n"/>
      <c r="E994" s="1076" t="n"/>
      <c r="F994" s="788" t="n"/>
      <c r="G994" s="788" t="n"/>
      <c r="H994" s="788" t="n"/>
      <c r="I994" s="788" t="n"/>
      <c r="J994" s="788" t="n"/>
      <c r="K994" s="788" t="n"/>
      <c r="L994" s="788" t="n"/>
      <c r="M994" s="788" t="n"/>
      <c r="N994" s="788" t="n"/>
      <c r="O994" s="788" t="n"/>
      <c r="P994" s="788" t="n"/>
      <c r="Q994" s="788" t="n"/>
      <c r="R994" s="788" t="n"/>
      <c r="S994" s="788" t="n"/>
      <c r="T994" s="788" t="n"/>
      <c r="U994" s="788" t="n"/>
      <c r="V994" s="788" t="n"/>
      <c r="W994" s="788" t="n"/>
      <c r="X994" s="788" t="n"/>
      <c r="Y994" s="788" t="n"/>
      <c r="Z994" s="788" t="n"/>
      <c r="AA994" s="1080" t="n"/>
      <c r="AB994" s="788" t="n"/>
      <c r="AC994" s="788" t="n"/>
      <c r="AD994" s="788" t="n"/>
      <c r="AE994" s="788" t="n"/>
      <c r="AF994" s="788" t="n"/>
      <c r="AG994" s="788" t="n"/>
      <c r="AH994" s="788" t="n"/>
      <c r="AI994" s="788" t="n"/>
      <c r="AJ994" s="788" t="n"/>
      <c r="AK994" s="788" t="n"/>
      <c r="AL994" s="788" t="n"/>
      <c r="AM994" s="788" t="n"/>
      <c r="AN994" s="788" t="n"/>
      <c r="AO994" s="788" t="n"/>
      <c r="AP994" s="788" t="n"/>
    </row>
    <row r="995" ht="12.75" customHeight="1" s="789">
      <c r="A995" s="788" t="n"/>
      <c r="B995" s="788" t="n"/>
      <c r="C995" s="788" t="n"/>
      <c r="D995" s="788" t="n"/>
      <c r="E995" s="1076" t="n"/>
      <c r="F995" s="788" t="n"/>
      <c r="G995" s="788" t="n"/>
      <c r="H995" s="788" t="n"/>
      <c r="I995" s="788" t="n"/>
      <c r="J995" s="788" t="n"/>
      <c r="K995" s="788" t="n"/>
      <c r="L995" s="788" t="n"/>
      <c r="M995" s="788" t="n"/>
      <c r="N995" s="788" t="n"/>
      <c r="O995" s="788" t="n"/>
      <c r="P995" s="788" t="n"/>
      <c r="Q995" s="788" t="n"/>
      <c r="R995" s="788" t="n"/>
      <c r="S995" s="788" t="n"/>
      <c r="T995" s="788" t="n"/>
      <c r="U995" s="788" t="n"/>
      <c r="V995" s="788" t="n"/>
      <c r="W995" s="788" t="n"/>
      <c r="X995" s="788" t="n"/>
      <c r="Y995" s="788" t="n"/>
      <c r="Z995" s="788" t="n"/>
      <c r="AA995" s="1080" t="n"/>
      <c r="AB995" s="788" t="n"/>
      <c r="AC995" s="788" t="n"/>
      <c r="AD995" s="788" t="n"/>
      <c r="AE995" s="788" t="n"/>
      <c r="AF995" s="788" t="n"/>
      <c r="AG995" s="788" t="n"/>
      <c r="AH995" s="788" t="n"/>
      <c r="AI995" s="788" t="n"/>
      <c r="AJ995" s="788" t="n"/>
      <c r="AK995" s="788" t="n"/>
      <c r="AL995" s="788" t="n"/>
      <c r="AM995" s="788" t="n"/>
      <c r="AN995" s="788" t="n"/>
      <c r="AO995" s="788" t="n"/>
      <c r="AP995" s="788" t="n"/>
    </row>
  </sheetData>
  <conditionalFormatting sqref="N2:N13 N15:N23">
    <cfRule type="cellIs" rank="0" priority="2" equalAverage="0" operator="greaterThan" aboveAverage="0" dxfId="3" text="" percent="0" bottom="0">
      <formula>10</formula>
    </cfRule>
  </conditionalFormatting>
  <conditionalFormatting sqref="O2:O10 O13 O15:O18 O20:O23">
    <cfRule type="cellIs" rank="0" priority="3" equalAverage="0" operator="greaterThan" aboveAverage="0" dxfId="4" text="" percent="0" bottom="0">
      <formula>10</formula>
    </cfRule>
  </conditionalFormatting>
  <conditionalFormatting sqref="P2:P10 P13 P15:P18 P20:P23">
    <cfRule type="cellIs" rank="0" priority="4" equalAverage="0" operator="greaterThan" aboveAverage="0" dxfId="4" text="" percent="0" bottom="0">
      <formula>200</formula>
    </cfRule>
  </conditionalFormatting>
  <conditionalFormatting sqref="Q2:Q23">
    <cfRule type="cellIs" rank="0" priority="5" equalAverage="0" operator="greaterThan" aboveAverage="0" dxfId="4" text="" percent="0" bottom="0">
      <formula>10</formula>
    </cfRule>
  </conditionalFormatting>
  <conditionalFormatting sqref="R2:R10 R13 R15:R18">
    <cfRule type="cellIs" rank="0" priority="6" equalAverage="0" operator="greaterThan" aboveAverage="0" dxfId="4" text="" percent="0" bottom="0">
      <formula>200</formula>
    </cfRule>
  </conditionalFormatting>
  <conditionalFormatting sqref="R20:U23 U2:U10 U13 U15:U18">
    <cfRule type="cellIs" rank="0" priority="7" equalAverage="0" operator="greaterThan" aboveAverage="0" dxfId="4" text="" percent="0" bottom="0">
      <formula>200</formula>
    </cfRule>
  </conditionalFormatting>
  <conditionalFormatting sqref="Y2:Z10 Y13:Z13 Y15:Z18 Y20:Z23">
    <cfRule type="cellIs" rank="0" priority="8" equalAverage="0" operator="greaterThan" aboveAverage="0" dxfId="4" text="" percent="0" bottom="0">
      <formula>1</formula>
    </cfRule>
  </conditionalFormatting>
  <printOptions horizontalCentered="0" verticalCentered="0" headings="0" gridLines="0" gridLinesSet="1"/>
  <pageMargins left="0.7" right="0.7" top="0.75" bottom="0.75" header="0.511805555555555" footer="0.511805555555555"/>
  <pageSetup orientation="portrait" paperSize="9" scale="100" fitToHeight="1" fitToWidth="1" pageOrder="downThenOver" blackAndWhite="0" draft="0" horizontalDpi="300" verticalDpi="300" copies="1"/>
  <legacyDrawing r:id="anysvml"/>
</worksheet>
</file>

<file path=xl/worksheets/sheet14.xml><?xml version="1.0" encoding="utf-8"?>
<worksheet xmlns="http://schemas.openxmlformats.org/spreadsheetml/2006/main">
  <sheetPr filterMode="0">
    <outlinePr summaryBelow="1" summaryRight="1"/>
    <pageSetUpPr fitToPage="0"/>
  </sheetPr>
  <dimension ref="A1:AO998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2.58984375" defaultRowHeight="15.75" zeroHeight="0" outlineLevelRow="0"/>
  <cols>
    <col width="13.29" customWidth="1" style="788" min="1" max="1"/>
    <col width="10.85" customWidth="1" style="788" min="2" max="2"/>
    <col width="19.14" customWidth="1" style="788" min="3" max="3"/>
    <col width="13.01" customWidth="1" style="788" min="4" max="4"/>
    <col width="15.71" customWidth="1" style="788" min="5" max="5"/>
    <col width="16.57" customWidth="1" style="788" min="6" max="6"/>
    <col width="18.42" customWidth="1" style="788" min="7" max="7"/>
    <col width="15.57" customWidth="1" style="788" min="8" max="9"/>
    <col width="14.86" customWidth="1" style="788" min="11" max="12"/>
    <col hidden="1" width="12.57" customWidth="1" style="788" min="14" max="19"/>
    <col width="16.71" customWidth="1" style="788" min="21" max="24"/>
  </cols>
  <sheetData>
    <row r="1" ht="41.25" customHeight="1" s="789">
      <c r="A1" s="1570" t="inlineStr">
        <is>
          <t>№ заявки</t>
        </is>
      </c>
      <c r="B1" s="1571" t="inlineStr">
        <is>
          <t>Тип</t>
        </is>
      </c>
      <c r="C1" s="1572" t="inlineStr">
        <is>
          <t>№ Контейнера</t>
        </is>
      </c>
      <c r="D1" s="1572" t="inlineStr">
        <is>
          <t>Сдача Город</t>
        </is>
      </c>
      <c r="E1" s="1572" t="inlineStr">
        <is>
          <t>Сдача Терминал</t>
        </is>
      </c>
      <c r="F1" s="1572" t="inlineStr">
        <is>
          <t>СТОК</t>
        </is>
      </c>
      <c r="G1" s="1572" t="inlineStr">
        <is>
          <t>Slot</t>
        </is>
      </c>
      <c r="H1" s="1572" t="inlineStr">
        <is>
          <t>Дефект</t>
        </is>
      </c>
      <c r="I1" s="1572" t="inlineStr">
        <is>
          <t>Дата Сдачи на терминал/ Начало использования</t>
        </is>
      </c>
      <c r="J1" s="1572" t="inlineStr">
        <is>
          <t>Вывоз с терминала на КП</t>
        </is>
      </c>
      <c r="K1" s="1572" t="inlineStr">
        <is>
          <t>Направление</t>
        </is>
      </c>
      <c r="L1" s="1572" t="inlineStr">
        <is>
          <t>Срок хранения на терминале</t>
        </is>
      </c>
      <c r="M1" s="1572" t="inlineStr">
        <is>
          <t>Дни хранения</t>
        </is>
      </c>
      <c r="N1" s="1187" t="inlineStr">
        <is>
          <t>Дней хранения август</t>
        </is>
      </c>
      <c r="O1" s="1187" t="inlineStr">
        <is>
          <t>СНХ август</t>
        </is>
      </c>
      <c r="P1" s="1187" t="inlineStr">
        <is>
          <t>Дней хранения сентябрь</t>
        </is>
      </c>
      <c r="Q1" s="1187" t="inlineStr">
        <is>
          <t>СНХ сентябрь</t>
        </is>
      </c>
      <c r="R1" s="1187" t="inlineStr">
        <is>
          <t>Дней хранения октябрь</t>
        </is>
      </c>
      <c r="S1" s="1187" t="inlineStr">
        <is>
          <t>СНХ октябрь</t>
        </is>
      </c>
      <c r="T1" s="1572" t="inlineStr">
        <is>
          <t>СНХ в РУБ</t>
        </is>
      </c>
      <c r="U1" s="1572" t="inlineStr">
        <is>
          <t>Окончание использования/Сдача в Китае</t>
        </is>
      </c>
      <c r="V1" s="1572" t="inlineStr">
        <is>
          <t>Сдача в порт ВСК</t>
        </is>
      </c>
      <c r="W1" s="1572" t="inlineStr">
        <is>
          <t>Дата сдачи на терминал в Китае</t>
        </is>
      </c>
      <c r="X1" s="1572" t="inlineStr">
        <is>
          <t>Превышение использования</t>
        </is>
      </c>
      <c r="Y1" s="1572" t="inlineStr">
        <is>
          <t>Сумма</t>
        </is>
      </c>
      <c r="Z1" s="1573" t="n"/>
      <c r="AA1" s="1186" t="n"/>
      <c r="AB1" s="1186" t="n"/>
      <c r="AC1" s="1186" t="n"/>
      <c r="AD1" s="1186" t="n"/>
      <c r="AE1" s="1186" t="n"/>
      <c r="AF1" s="1186" t="n"/>
      <c r="AG1" s="1186" t="n"/>
      <c r="AH1" s="1186" t="n"/>
      <c r="AI1" s="1186" t="n"/>
      <c r="AJ1" s="1186" t="n"/>
      <c r="AK1" s="1186" t="n"/>
      <c r="AL1" s="1186" t="n"/>
      <c r="AM1" s="1186" t="n"/>
      <c r="AN1" s="1186" t="n"/>
      <c r="AO1" s="1186" t="n"/>
    </row>
    <row r="2" ht="15" customHeight="1" s="789">
      <c r="A2" s="1214" t="n">
        <v>4757025</v>
      </c>
      <c r="B2" s="1211" t="inlineStr">
        <is>
          <t>40'HC</t>
        </is>
      </c>
      <c r="C2" s="1200" t="inlineStr">
        <is>
          <t>DDDU5015957</t>
        </is>
      </c>
      <c r="D2" s="1211" t="inlineStr">
        <is>
          <t>Moscow</t>
        </is>
      </c>
      <c r="E2" s="1200" t="inlineStr">
        <is>
          <t>Логистика</t>
        </is>
      </c>
      <c r="F2" s="1200" t="inlineStr">
        <is>
          <t>BIC</t>
        </is>
      </c>
      <c r="G2" s="1200" t="inlineStr">
        <is>
          <t>25.10.2022 – 14.11.2022</t>
        </is>
      </c>
      <c r="H2" s="1200" t="n"/>
      <c r="I2" s="1203" t="n">
        <v>44864</v>
      </c>
      <c r="J2" s="1574" t="n">
        <v>44880</v>
      </c>
      <c r="K2" s="1200" t="inlineStr">
        <is>
          <t>КП7-Жиг Море</t>
        </is>
      </c>
      <c r="L2" s="1205">
        <f>I2+9</f>
        <v/>
      </c>
      <c r="M2" s="1575">
        <f>J2-I2+1</f>
        <v/>
      </c>
      <c r="N2" s="1546">
        <f>IF(I2&lt; DATE(2022,8,31),DATE(2022,8,31)-I2+1,0)</f>
        <v/>
      </c>
      <c r="O2" s="1207">
        <f>IF(N2&lt;11,N2*0,(IF(AND(N2&gt;10,N2&lt;22),(N2-10)*300,3300)+IF(N2&gt;21,(N2-21)*600,N2*0)))</f>
        <v/>
      </c>
      <c r="P2" s="1546">
        <f>DATE(2022,9,30)-I2+1</f>
        <v/>
      </c>
      <c r="Q2" s="1207">
        <f>(IF(P2&lt;11,P2*0,(IF(AND(P2&gt;10,P2&lt;22),(P2-10)*300,3300)+IF(P2&gt;21,(P2-21)*600,P2*0))))-O2</f>
        <v/>
      </c>
      <c r="R2" s="1546">
        <f>TODAY()-I2+1-P2</f>
        <v/>
      </c>
      <c r="S2" s="1550">
        <f>(IF((R2+P2)&lt;11,R2*0,(IF(AND((R2+P2)&gt;10,(R2+P2)&lt;22),((R2+P2)-10)*300,0)+IF((R2+P2)&gt;21,R2*600,R2*0))))</f>
        <v/>
      </c>
      <c r="T2" s="1207">
        <f>IF(M2&lt;11,M2*0,(IF(AND(M2&gt;10,M2&lt;22),(M2-10)*300,3300)+IF(M2&gt;21,(M2-21)*600,M2*0)))</f>
        <v/>
      </c>
      <c r="U2" s="1205">
        <f>I2+69</f>
        <v/>
      </c>
      <c r="V2" s="1205" t="n"/>
      <c r="W2" s="1205" t="n">
        <v>44966</v>
      </c>
      <c r="X2" s="1540">
        <f>W2-U2</f>
        <v/>
      </c>
      <c r="Y2" s="1209">
        <f>X2*6.5</f>
        <v/>
      </c>
      <c r="Z2" s="1236" t="n"/>
      <c r="AA2" s="1576" t="n"/>
      <c r="AB2" s="1576" t="n"/>
      <c r="AC2" s="1576" t="n"/>
      <c r="AD2" s="1576" t="n"/>
      <c r="AE2" s="1576" t="n"/>
      <c r="AF2" s="1576" t="n"/>
      <c r="AG2" s="1576" t="n"/>
      <c r="AH2" s="1576" t="n"/>
      <c r="AI2" s="1576" t="n"/>
      <c r="AJ2" s="1576" t="n"/>
      <c r="AK2" s="1576" t="n"/>
      <c r="AL2" s="1576" t="n"/>
      <c r="AM2" s="1576" t="n"/>
      <c r="AN2" s="1576" t="n"/>
      <c r="AO2" s="1576" t="n"/>
    </row>
    <row r="3" ht="15" customHeight="1" s="789">
      <c r="A3" s="1214" t="n">
        <v>4757015</v>
      </c>
      <c r="B3" s="1211" t="inlineStr">
        <is>
          <t>40'HC</t>
        </is>
      </c>
      <c r="C3" s="1200" t="inlineStr">
        <is>
          <t>DDDU5015833</t>
        </is>
      </c>
      <c r="D3" s="1211" t="inlineStr">
        <is>
          <t>Moscow</t>
        </is>
      </c>
      <c r="E3" s="1200" t="inlineStr">
        <is>
          <t>Логистика</t>
        </is>
      </c>
      <c r="F3" s="1200" t="inlineStr">
        <is>
          <t>BIC</t>
        </is>
      </c>
      <c r="G3" s="1200" t="inlineStr">
        <is>
          <t>25.10.2022 – 14.11.2022</t>
        </is>
      </c>
      <c r="H3" s="1200" t="n"/>
      <c r="I3" s="1203" t="n">
        <v>44863</v>
      </c>
      <c r="J3" s="1574" t="n">
        <v>44880</v>
      </c>
      <c r="K3" s="1200" t="inlineStr">
        <is>
          <t>КП7-Жиг Море</t>
        </is>
      </c>
      <c r="L3" s="1205">
        <f>I3+9</f>
        <v/>
      </c>
      <c r="M3" s="1575">
        <f>J3-I3+1</f>
        <v/>
      </c>
      <c r="N3" s="1546">
        <f>IF(I3&lt; DATE(2022,8,31),DATE(2022,8,31)-I3+1,0)</f>
        <v/>
      </c>
      <c r="O3" s="1207">
        <f>IF(N3&lt;11,N3*0,(IF(AND(N3&gt;10,N3&lt;22),(N3-10)*300,3300)+IF(N3&gt;21,(N3-21)*600,N3*0)))</f>
        <v/>
      </c>
      <c r="P3" s="1546">
        <f>DATE(2022,9,30)-I3+1</f>
        <v/>
      </c>
      <c r="Q3" s="1207">
        <f>(IF(P3&lt;11,P3*0,(IF(AND(P3&gt;10,P3&lt;22),(P3-10)*300,3300)+IF(P3&gt;21,(P3-21)*600,P3*0))))-O3</f>
        <v/>
      </c>
      <c r="R3" s="1546">
        <f>TODAY()-I3+1-P3</f>
        <v/>
      </c>
      <c r="S3" s="1550">
        <f>(IF((R3+P3)&lt;11,R3*0,(IF(AND((R3+P3)&gt;10,(R3+P3)&lt;22),((R3+P3)-10)*300,0)+IF((R3+P3)&gt;21,R3*600,R3*0))))</f>
        <v/>
      </c>
      <c r="T3" s="1207">
        <f>IF(M3&lt;11,M3*0,(IF(AND(M3&gt;10,M3&lt;22),(M3-10)*300,3300)+IF(M3&gt;21,(M3-21)*600,M3*0)))</f>
        <v/>
      </c>
      <c r="U3" s="1205">
        <f>I3+69</f>
        <v/>
      </c>
      <c r="V3" s="1205" t="n"/>
      <c r="W3" s="1205" t="n">
        <v>44966</v>
      </c>
      <c r="X3" s="1540">
        <f>IF(U3&lt;TODAY(),(TODAY()-U3),"0")</f>
        <v/>
      </c>
      <c r="Y3" s="1209">
        <f>X3*6.5</f>
        <v/>
      </c>
      <c r="Z3" s="1236" t="n"/>
      <c r="AA3" s="1576" t="n"/>
      <c r="AB3" s="1576" t="n"/>
      <c r="AC3" s="1576" t="n"/>
      <c r="AD3" s="1576" t="n"/>
      <c r="AE3" s="1576" t="n"/>
      <c r="AF3" s="1576" t="n"/>
      <c r="AG3" s="1576" t="n"/>
      <c r="AH3" s="1576" t="n"/>
      <c r="AI3" s="1576" t="n"/>
      <c r="AJ3" s="1576" t="n"/>
      <c r="AK3" s="1576" t="n"/>
      <c r="AL3" s="1576" t="n"/>
      <c r="AM3" s="1576" t="n"/>
      <c r="AN3" s="1576" t="n"/>
      <c r="AO3" s="1576" t="n"/>
    </row>
    <row r="4" ht="15" customHeight="1" s="789">
      <c r="A4" s="1214" t="n">
        <v>4651983</v>
      </c>
      <c r="B4" s="1211" t="inlineStr">
        <is>
          <t>40'HC</t>
        </is>
      </c>
      <c r="C4" s="1200" t="inlineStr">
        <is>
          <t>TRLU9088197</t>
        </is>
      </c>
      <c r="D4" s="1211" t="inlineStr">
        <is>
          <t>Moscow</t>
        </is>
      </c>
      <c r="E4" s="1200" t="inlineStr">
        <is>
          <t>Логистика</t>
        </is>
      </c>
      <c r="F4" s="1200" t="inlineStr">
        <is>
          <t>BIC</t>
        </is>
      </c>
      <c r="G4" s="1200" t="inlineStr">
        <is>
          <t>30.09.2022 – 19.10.2022</t>
        </is>
      </c>
      <c r="H4" s="1200" t="n"/>
      <c r="I4" s="1203" t="n">
        <v>44841</v>
      </c>
      <c r="J4" s="1574" t="n">
        <v>44871</v>
      </c>
      <c r="K4" s="1200" t="inlineStr">
        <is>
          <t>КП6-Жиг Море</t>
        </is>
      </c>
      <c r="L4" s="1205">
        <f>I4+9</f>
        <v/>
      </c>
      <c r="M4" s="1575">
        <f>J4-I4+1</f>
        <v/>
      </c>
      <c r="N4" s="1546">
        <f>IF(I4&lt; DATE(2022,8,31),DATE(2022,8,31)-I4+1,0)</f>
        <v/>
      </c>
      <c r="O4" s="1207">
        <f>IF(N4&lt;11,N4*0,(IF(AND(N4&gt;10,N4&lt;22),(N4-10)*300,3300)+IF(N4&gt;21,(N4-21)*600,N4*0)))</f>
        <v/>
      </c>
      <c r="P4" s="1546">
        <f>DATE(2022,9,30)-I4+1</f>
        <v/>
      </c>
      <c r="Q4" s="1207">
        <f>(IF(P4&lt;11,P4*0,(IF(AND(P4&gt;10,P4&lt;22),(P4-10)*300,3300)+IF(P4&gt;21,(P4-21)*600,P4*0))))-O4</f>
        <v/>
      </c>
      <c r="R4" s="1546">
        <f>TODAY()-I4+1-P4</f>
        <v/>
      </c>
      <c r="S4" s="1550">
        <f>(IF((R4+P4)&lt;11,R4*0,(IF(AND((R4+P4)&gt;10,(R4+P4)&lt;22),((R4+P4)-10)*300,0)+IF((R4+P4)&gt;21,R4*600,R4*0))))</f>
        <v/>
      </c>
      <c r="T4" s="1207">
        <f>IF(M4&lt;11,M4*0,(IF(AND(M4&gt;10,M4&lt;22),(M4-10)*300,3300)+IF(M4&gt;21,(M4-21)*600,M4*0)))</f>
        <v/>
      </c>
      <c r="U4" s="1205">
        <f>I4+69</f>
        <v/>
      </c>
      <c r="V4" s="1205" t="n"/>
      <c r="W4" s="1205" t="n">
        <v>44944</v>
      </c>
      <c r="X4" s="1540">
        <f>W4-U4</f>
        <v/>
      </c>
      <c r="Y4" s="1209">
        <f>X4*6.5</f>
        <v/>
      </c>
      <c r="Z4" s="1236" t="n"/>
      <c r="AA4" s="1576" t="n"/>
      <c r="AB4" s="1576" t="n"/>
      <c r="AC4" s="1576" t="n"/>
      <c r="AD4" s="1576" t="n"/>
      <c r="AE4" s="1576" t="n"/>
      <c r="AF4" s="1576" t="n"/>
      <c r="AG4" s="1576" t="n"/>
      <c r="AH4" s="1576" t="n"/>
      <c r="AI4" s="1576" t="n"/>
      <c r="AJ4" s="1576" t="n"/>
      <c r="AK4" s="1576" t="n"/>
      <c r="AL4" s="1576" t="n"/>
      <c r="AM4" s="1576" t="n"/>
      <c r="AN4" s="1576" t="n"/>
      <c r="AO4" s="1576" t="n"/>
    </row>
    <row r="5" ht="15" customHeight="1" s="789">
      <c r="A5" s="1214" t="n">
        <v>4652181</v>
      </c>
      <c r="B5" s="1211" t="inlineStr">
        <is>
          <t>40'HC</t>
        </is>
      </c>
      <c r="C5" s="1200" t="inlineStr">
        <is>
          <t>HPCU4135463</t>
        </is>
      </c>
      <c r="D5" s="1211" t="inlineStr">
        <is>
          <t>Moscow</t>
        </is>
      </c>
      <c r="E5" s="1200" t="inlineStr">
        <is>
          <t>Логистика</t>
        </is>
      </c>
      <c r="F5" s="1200" t="inlineStr">
        <is>
          <t>BIC</t>
        </is>
      </c>
      <c r="G5" s="1200" t="inlineStr">
        <is>
          <t>30.09.2022 – 19.10.2022</t>
        </is>
      </c>
      <c r="H5" s="1200" t="n"/>
      <c r="I5" s="1203" t="n">
        <v>44845</v>
      </c>
      <c r="J5" s="1574" t="n">
        <v>44871</v>
      </c>
      <c r="K5" s="1200" t="inlineStr">
        <is>
          <t>КП6-Жиг Море</t>
        </is>
      </c>
      <c r="L5" s="1205">
        <f>I5+9</f>
        <v/>
      </c>
      <c r="M5" s="1575">
        <f>J5-I5+1</f>
        <v/>
      </c>
      <c r="N5" s="1546">
        <f>IF(I5&lt; DATE(2022,8,31),DATE(2022,8,31)-I5+1,0)</f>
        <v/>
      </c>
      <c r="O5" s="1207">
        <f>IF(N5&lt;11,N5*0,(IF(AND(N5&gt;10,N5&lt;22),(N5-10)*300,3300)+IF(N5&gt;21,(N5-21)*600,N5*0)))</f>
        <v/>
      </c>
      <c r="P5" s="1546">
        <f>DATE(2022,9,30)-I5+1</f>
        <v/>
      </c>
      <c r="Q5" s="1207">
        <f>(IF(P5&lt;11,P5*0,(IF(AND(P5&gt;10,P5&lt;22),(P5-10)*300,3300)+IF(P5&gt;21,(P5-21)*600,P5*0))))-O5</f>
        <v/>
      </c>
      <c r="R5" s="1546">
        <f>TODAY()-I5+1-P5</f>
        <v/>
      </c>
      <c r="S5" s="1550">
        <f>(IF((R5+P5)&lt;11,R5*0,(IF(AND((R5+P5)&gt;10,(R5+P5)&lt;22),((R5+P5)-10)*300,0)+IF((R5+P5)&gt;21,R5*600,R5*0))))</f>
        <v/>
      </c>
      <c r="T5" s="1207">
        <f>IF(M5&lt;11,M5*0,(IF(AND(M5&gt;10,M5&lt;22),(M5-10)*300,3300)+IF(M5&gt;21,(M5-21)*600,M5*0)))</f>
        <v/>
      </c>
      <c r="U5" s="1205">
        <f>I5+69</f>
        <v/>
      </c>
      <c r="V5" s="1205" t="n"/>
      <c r="W5" s="1205" t="n">
        <v>44943</v>
      </c>
      <c r="X5" s="1540">
        <f>W5-U5</f>
        <v/>
      </c>
      <c r="Y5" s="1209">
        <f>X5*6.5</f>
        <v/>
      </c>
      <c r="Z5" s="1236" t="n"/>
      <c r="AA5" s="1576" t="n"/>
      <c r="AB5" s="1576" t="n"/>
      <c r="AC5" s="1576" t="n"/>
      <c r="AD5" s="1576" t="n"/>
      <c r="AE5" s="1576" t="n"/>
      <c r="AF5" s="1576" t="n"/>
      <c r="AG5" s="1576" t="n"/>
      <c r="AH5" s="1576" t="n"/>
      <c r="AI5" s="1576" t="n"/>
      <c r="AJ5" s="1576" t="n"/>
      <c r="AK5" s="1576" t="n"/>
      <c r="AL5" s="1576" t="n"/>
      <c r="AM5" s="1576" t="n"/>
      <c r="AN5" s="1576" t="n"/>
      <c r="AO5" s="1576" t="n"/>
    </row>
    <row r="6" ht="15" customHeight="1" s="789">
      <c r="A6" s="1214" t="n">
        <v>4652183</v>
      </c>
      <c r="B6" s="1211" t="inlineStr">
        <is>
          <t>40'HC</t>
        </is>
      </c>
      <c r="C6" s="1200" t="inlineStr">
        <is>
          <t>CIPU5187524</t>
        </is>
      </c>
      <c r="D6" s="1211" t="inlineStr">
        <is>
          <t>Moscow</t>
        </is>
      </c>
      <c r="E6" s="1200" t="inlineStr">
        <is>
          <t>Логистика</t>
        </is>
      </c>
      <c r="F6" s="1200" t="inlineStr">
        <is>
          <t>BIC</t>
        </is>
      </c>
      <c r="G6" s="1200" t="inlineStr">
        <is>
          <t>30.09.2022 – 19.10.2022</t>
        </is>
      </c>
      <c r="H6" s="1200" t="n"/>
      <c r="I6" s="1203" t="n">
        <v>44845</v>
      </c>
      <c r="J6" s="1574" t="n">
        <v>44871</v>
      </c>
      <c r="K6" s="1200" t="inlineStr">
        <is>
          <t>КП6-Жиг Море</t>
        </is>
      </c>
      <c r="L6" s="1205">
        <f>I6+9</f>
        <v/>
      </c>
      <c r="M6" s="1575">
        <f>J6-I6+1</f>
        <v/>
      </c>
      <c r="N6" s="1546">
        <f>IF(I6&lt; DATE(2022,8,31),DATE(2022,8,31)-I6+1,0)</f>
        <v/>
      </c>
      <c r="O6" s="1207">
        <f>IF(N6&lt;11,N6*0,(IF(AND(N6&gt;10,N6&lt;22),(N6-10)*300,3300)+IF(N6&gt;21,(N6-21)*600,N6*0)))</f>
        <v/>
      </c>
      <c r="P6" s="1546">
        <f>DATE(2022,9,30)-I6+1</f>
        <v/>
      </c>
      <c r="Q6" s="1207">
        <f>(IF(P6&lt;11,P6*0,(IF(AND(P6&gt;10,P6&lt;22),(P6-10)*300,3300)+IF(P6&gt;21,(P6-21)*600,P6*0))))-O6</f>
        <v/>
      </c>
      <c r="R6" s="1546">
        <f>TODAY()-I6+1-P6</f>
        <v/>
      </c>
      <c r="S6" s="1550">
        <f>(IF((R6+P6)&lt;11,R6*0,(IF(AND((R6+P6)&gt;10,(R6+P6)&lt;22),((R6+P6)-10)*300,0)+IF((R6+P6)&gt;21,R6*600,R6*0))))</f>
        <v/>
      </c>
      <c r="T6" s="1207">
        <f>IF(M6&lt;11,M6*0,(IF(AND(M6&gt;10,M6&lt;22),(M6-10)*300,3300)+IF(M6&gt;21,(M6-21)*600,M6*0)))</f>
        <v/>
      </c>
      <c r="U6" s="1205">
        <f>I6+69</f>
        <v/>
      </c>
      <c r="V6" s="1205" t="n"/>
      <c r="W6" s="1205" t="n">
        <v>44944</v>
      </c>
      <c r="X6" s="1540">
        <f>W6-U6</f>
        <v/>
      </c>
      <c r="Y6" s="1209">
        <f>X6*6.5</f>
        <v/>
      </c>
      <c r="Z6" s="1236" t="n"/>
      <c r="AA6" s="1576" t="n"/>
      <c r="AB6" s="1576" t="n"/>
      <c r="AC6" s="1576" t="n"/>
      <c r="AD6" s="1576" t="n"/>
      <c r="AE6" s="1576" t="n"/>
      <c r="AF6" s="1576" t="n"/>
      <c r="AG6" s="1576" t="n"/>
      <c r="AH6" s="1576" t="n"/>
      <c r="AI6" s="1576" t="n"/>
      <c r="AJ6" s="1576" t="n"/>
      <c r="AK6" s="1576" t="n"/>
      <c r="AL6" s="1576" t="n"/>
      <c r="AM6" s="1576" t="n"/>
      <c r="AN6" s="1576" t="n"/>
      <c r="AO6" s="1576" t="n"/>
    </row>
    <row r="7" ht="15" customHeight="1" s="789">
      <c r="A7" s="1214" t="n">
        <v>4697103</v>
      </c>
      <c r="B7" s="1211" t="inlineStr">
        <is>
          <t>40'HC</t>
        </is>
      </c>
      <c r="C7" s="1200" t="inlineStr">
        <is>
          <t>CICU2231617</t>
        </is>
      </c>
      <c r="D7" s="1211" t="inlineStr">
        <is>
          <t>Moscow</t>
        </is>
      </c>
      <c r="E7" s="1200" t="inlineStr">
        <is>
          <t>Логистика</t>
        </is>
      </c>
      <c r="F7" s="1200" t="inlineStr">
        <is>
          <t>BIC</t>
        </is>
      </c>
      <c r="G7" s="1200" t="inlineStr">
        <is>
          <t>10 – 30.10.2022</t>
        </is>
      </c>
      <c r="H7" s="1200" t="n"/>
      <c r="I7" s="1203" t="n">
        <v>44853</v>
      </c>
      <c r="J7" s="1574" t="n">
        <v>44871</v>
      </c>
      <c r="K7" s="1200" t="inlineStr">
        <is>
          <t>КП6-Жиг Море</t>
        </is>
      </c>
      <c r="L7" s="1205">
        <f>I7+9</f>
        <v/>
      </c>
      <c r="M7" s="1575">
        <f>J7-I7+1</f>
        <v/>
      </c>
      <c r="N7" s="1546">
        <f>IF(I7&lt; DATE(2022,8,31),DATE(2022,8,31)-I7+1,0)</f>
        <v/>
      </c>
      <c r="O7" s="1207">
        <f>IF(N7&lt;11,N7*0,(IF(AND(N7&gt;10,N7&lt;22),(N7-10)*300,3300)+IF(N7&gt;21,(N7-21)*600,N7*0)))</f>
        <v/>
      </c>
      <c r="P7" s="1546">
        <f>DATE(2022,9,30)-I7+1</f>
        <v/>
      </c>
      <c r="Q7" s="1207">
        <f>(IF(P7&lt;11,P7*0,(IF(AND(P7&gt;10,P7&lt;22),(P7-10)*300,3300)+IF(P7&gt;21,(P7-21)*600,P7*0))))-O7</f>
        <v/>
      </c>
      <c r="R7" s="1546">
        <f>TODAY()-I7+1-P7</f>
        <v/>
      </c>
      <c r="S7" s="1550">
        <f>(IF((R7+P7)&lt;11,R7*0,(IF(AND((R7+P7)&gt;10,(R7+P7)&lt;22),((R7+P7)-10)*300,0)+IF((R7+P7)&gt;21,R7*600,R7*0))))</f>
        <v/>
      </c>
      <c r="T7" s="1207">
        <f>IF(M7&lt;11,M7*0,(IF(AND(M7&gt;10,M7&lt;22),(M7-10)*300,3300)+IF(M7&gt;21,(M7-21)*600,M7*0)))</f>
        <v/>
      </c>
      <c r="U7" s="1205">
        <f>I7+69</f>
        <v/>
      </c>
      <c r="V7" s="1205" t="n"/>
      <c r="W7" s="1205" t="n">
        <v>44944</v>
      </c>
      <c r="X7" s="1540">
        <f>W7-U7</f>
        <v/>
      </c>
      <c r="Y7" s="1209">
        <f>X7*6.5</f>
        <v/>
      </c>
      <c r="Z7" s="1236" t="n"/>
      <c r="AA7" s="1576" t="n"/>
      <c r="AB7" s="1576" t="n"/>
      <c r="AC7" s="1576" t="n"/>
      <c r="AD7" s="1576" t="n"/>
      <c r="AE7" s="1576" t="n"/>
      <c r="AF7" s="1576" t="n"/>
      <c r="AG7" s="1576" t="n"/>
      <c r="AH7" s="1576" t="n"/>
      <c r="AI7" s="1576" t="n"/>
      <c r="AJ7" s="1576" t="n"/>
      <c r="AK7" s="1576" t="n"/>
      <c r="AL7" s="1576" t="n"/>
      <c r="AM7" s="1576" t="n"/>
      <c r="AN7" s="1576" t="n"/>
      <c r="AO7" s="1576" t="n"/>
    </row>
    <row r="8" ht="15" customHeight="1" s="789">
      <c r="A8" s="1214" t="n">
        <v>4652015</v>
      </c>
      <c r="B8" s="1211" t="inlineStr">
        <is>
          <t>40'HC</t>
        </is>
      </c>
      <c r="C8" s="1200" t="inlineStr">
        <is>
          <t>INKU6266197</t>
        </is>
      </c>
      <c r="D8" s="1211" t="inlineStr">
        <is>
          <t>Moscow</t>
        </is>
      </c>
      <c r="E8" s="1200" t="inlineStr">
        <is>
          <t>Логистика</t>
        </is>
      </c>
      <c r="F8" s="1200" t="inlineStr">
        <is>
          <t>BIC</t>
        </is>
      </c>
      <c r="G8" s="1200" t="inlineStr">
        <is>
          <t>18.10.2022 – 07.11.2022</t>
        </is>
      </c>
      <c r="H8" s="1200" t="n"/>
      <c r="I8" s="1203" t="n">
        <v>44857</v>
      </c>
      <c r="J8" s="1574" t="n">
        <v>44880</v>
      </c>
      <c r="K8" s="1200" t="inlineStr">
        <is>
          <t>КП7-Жиг Море</t>
        </is>
      </c>
      <c r="L8" s="1205">
        <f>I8+9</f>
        <v/>
      </c>
      <c r="M8" s="1575">
        <f>J8-I8+1</f>
        <v/>
      </c>
      <c r="N8" s="1546">
        <f>IF(I8&lt; DATE(2022,8,31),DATE(2022,8,31)-I8+1,0)</f>
        <v/>
      </c>
      <c r="O8" s="1207">
        <f>IF(N8&lt;11,N8*0,(IF(AND(N8&gt;10,N8&lt;22),(N8-10)*300,3300)+IF(N8&gt;21,(N8-21)*600,N8*0)))</f>
        <v/>
      </c>
      <c r="P8" s="1546">
        <f>DATE(2022,9,30)-I8+1</f>
        <v/>
      </c>
      <c r="Q8" s="1207">
        <f>(IF(P8&lt;11,P8*0,(IF(AND(P8&gt;10,P8&lt;22),(P8-10)*300,3300)+IF(P8&gt;21,(P8-21)*600,P8*0))))-O8</f>
        <v/>
      </c>
      <c r="R8" s="1546">
        <f>TODAY()-I8+1-P8</f>
        <v/>
      </c>
      <c r="S8" s="1550">
        <f>(IF((R8+P8)&lt;11,R8*0,(IF(AND((R8+P8)&gt;10,(R8+P8)&lt;22),((R8+P8)-10)*300,0)+IF((R8+P8)&gt;21,R8*600,R8*0))))</f>
        <v/>
      </c>
      <c r="T8" s="1207">
        <f>IF(M8&lt;11,M8*0,(IF(AND(M8&gt;10,M8&lt;22),(M8-10)*300,3300)+IF(M8&gt;21,(M8-21)*600,M8*0)))</f>
        <v/>
      </c>
      <c r="U8" s="1205">
        <f>I8+69</f>
        <v/>
      </c>
      <c r="V8" s="1205" t="n"/>
      <c r="W8" s="1205" t="n">
        <v>44955</v>
      </c>
      <c r="X8" s="1540">
        <f>W8-U8</f>
        <v/>
      </c>
      <c r="Y8" s="1209">
        <f>X8*6.5</f>
        <v/>
      </c>
      <c r="Z8" s="1236" t="n"/>
      <c r="AA8" s="1576" t="n"/>
      <c r="AB8" s="1576" t="n"/>
      <c r="AC8" s="1576" t="n"/>
      <c r="AD8" s="1576" t="n"/>
      <c r="AE8" s="1576" t="n"/>
      <c r="AF8" s="1576" t="n"/>
      <c r="AG8" s="1576" t="n"/>
      <c r="AH8" s="1576" t="n"/>
      <c r="AI8" s="1576" t="n"/>
      <c r="AJ8" s="1576" t="n"/>
      <c r="AK8" s="1576" t="n"/>
      <c r="AL8" s="1576" t="n"/>
      <c r="AM8" s="1576" t="n"/>
      <c r="AN8" s="1576" t="n"/>
      <c r="AO8" s="1576" t="n"/>
    </row>
    <row r="9" ht="15" customHeight="1" s="789">
      <c r="A9" s="1214" t="n">
        <v>4757021</v>
      </c>
      <c r="B9" s="1211" t="inlineStr">
        <is>
          <t>40'HC</t>
        </is>
      </c>
      <c r="C9" s="1200" t="inlineStr">
        <is>
          <t>DDDU5016125</t>
        </is>
      </c>
      <c r="D9" s="1211" t="inlineStr">
        <is>
          <t>Moscow</t>
        </is>
      </c>
      <c r="E9" s="1200" t="inlineStr">
        <is>
          <t>Логистика</t>
        </is>
      </c>
      <c r="F9" s="1200" t="inlineStr">
        <is>
          <t>BIC</t>
        </is>
      </c>
      <c r="G9" s="1200" t="inlineStr">
        <is>
          <t>25.10.2022 – 14.11.2022</t>
        </is>
      </c>
      <c r="H9" s="1200" t="n"/>
      <c r="I9" s="1203" t="n">
        <v>44859</v>
      </c>
      <c r="J9" s="1574" t="n">
        <v>44880</v>
      </c>
      <c r="K9" s="1200" t="inlineStr">
        <is>
          <t>КП7-Жиг Море</t>
        </is>
      </c>
      <c r="L9" s="1205">
        <f>I9+9</f>
        <v/>
      </c>
      <c r="M9" s="1575">
        <f>J9-I9+1</f>
        <v/>
      </c>
      <c r="N9" s="1546">
        <f>IF(I9&lt; DATE(2022,8,31),DATE(2022,8,31)-I9+1,0)</f>
        <v/>
      </c>
      <c r="O9" s="1207">
        <f>IF(N9&lt;11,N9*0,(IF(AND(N9&gt;10,N9&lt;22),(N9-10)*300,3300)+IF(N9&gt;21,(N9-21)*600,N9*0)))</f>
        <v/>
      </c>
      <c r="P9" s="1546">
        <f>DATE(2022,9,30)-I9+1</f>
        <v/>
      </c>
      <c r="Q9" s="1207">
        <f>(IF(P9&lt;11,P9*0,(IF(AND(P9&gt;10,P9&lt;22),(P9-10)*300,3300)+IF(P9&gt;21,(P9-21)*600,P9*0))))-O9</f>
        <v/>
      </c>
      <c r="R9" s="1546">
        <f>TODAY()-I9+1-P9</f>
        <v/>
      </c>
      <c r="S9" s="1550">
        <f>(IF((R9+P9)&lt;11,R9*0,(IF(AND((R9+P9)&gt;10,(R9+P9)&lt;22),((R9+P9)-10)*300,0)+IF((R9+P9)&gt;21,R9*600,R9*0))))</f>
        <v/>
      </c>
      <c r="T9" s="1207">
        <f>IF(M9&lt;11,M9*0,(IF(AND(M9&gt;10,M9&lt;22),(M9-10)*300,3300)+IF(M9&gt;21,(M9-21)*600,M9*0)))</f>
        <v/>
      </c>
      <c r="U9" s="1205">
        <f>I9+69</f>
        <v/>
      </c>
      <c r="V9" s="1205" t="n"/>
      <c r="W9" s="1205" t="n">
        <v>44955</v>
      </c>
      <c r="X9" s="1540">
        <f>W9-U9</f>
        <v/>
      </c>
      <c r="Y9" s="1209">
        <f>X9*6.5</f>
        <v/>
      </c>
      <c r="Z9" s="1236" t="n"/>
      <c r="AA9" s="1576" t="n"/>
      <c r="AB9" s="1576" t="n"/>
      <c r="AC9" s="1576" t="n"/>
      <c r="AD9" s="1576" t="n"/>
      <c r="AE9" s="1576" t="n"/>
      <c r="AF9" s="1576" t="n"/>
      <c r="AG9" s="1576" t="n"/>
      <c r="AH9" s="1576" t="n"/>
      <c r="AI9" s="1576" t="n"/>
      <c r="AJ9" s="1576" t="n"/>
      <c r="AK9" s="1576" t="n"/>
      <c r="AL9" s="1576" t="n"/>
      <c r="AM9" s="1576" t="n"/>
      <c r="AN9" s="1576" t="n"/>
      <c r="AO9" s="1576" t="n"/>
    </row>
    <row r="10" ht="15" customHeight="1" s="789">
      <c r="A10" s="1214" t="n">
        <v>4757019</v>
      </c>
      <c r="B10" s="1211" t="inlineStr">
        <is>
          <t>40'HC</t>
        </is>
      </c>
      <c r="C10" s="1200" t="inlineStr">
        <is>
          <t>DDDU5016167</t>
        </is>
      </c>
      <c r="D10" s="1211" t="inlineStr">
        <is>
          <t>Moscow</t>
        </is>
      </c>
      <c r="E10" s="1200" t="inlineStr">
        <is>
          <t>Логистика</t>
        </is>
      </c>
      <c r="F10" s="1200" t="inlineStr">
        <is>
          <t>BIC</t>
        </is>
      </c>
      <c r="G10" s="1200" t="inlineStr">
        <is>
          <t>25.10.2022 – 14.11.2022</t>
        </is>
      </c>
      <c r="H10" s="1200" t="n"/>
      <c r="I10" s="1203" t="n">
        <v>44859</v>
      </c>
      <c r="J10" s="1574" t="n">
        <v>44880</v>
      </c>
      <c r="K10" s="1200" t="inlineStr">
        <is>
          <t>КП7-Жиг Море</t>
        </is>
      </c>
      <c r="L10" s="1205">
        <f>I10+9</f>
        <v/>
      </c>
      <c r="M10" s="1575">
        <f>J10-I10+1</f>
        <v/>
      </c>
      <c r="N10" s="1546">
        <f>IF(I10&lt; DATE(2022,8,31),DATE(2022,8,31)-I10+1,0)</f>
        <v/>
      </c>
      <c r="O10" s="1207">
        <f>IF(N10&lt;11,N10*0,(IF(AND(N10&gt;10,N10&lt;22),(N10-10)*300,3300)+IF(N10&gt;21,(N10-21)*600,N10*0)))</f>
        <v/>
      </c>
      <c r="P10" s="1546">
        <f>DATE(2022,9,30)-I10+1</f>
        <v/>
      </c>
      <c r="Q10" s="1207">
        <f>(IF(P10&lt;11,P10*0,(IF(AND(P10&gt;10,P10&lt;22),(P10-10)*300,3300)+IF(P10&gt;21,(P10-21)*600,P10*0))))-O10</f>
        <v/>
      </c>
      <c r="R10" s="1546">
        <f>TODAY()-I10+1-P10</f>
        <v/>
      </c>
      <c r="S10" s="1550">
        <f>(IF((R10+P10)&lt;11,R10*0,(IF(AND((R10+P10)&gt;10,(R10+P10)&lt;22),((R10+P10)-10)*300,0)+IF((R10+P10)&gt;21,R10*600,R10*0))))</f>
        <v/>
      </c>
      <c r="T10" s="1207">
        <f>IF(M10&lt;11,M10*0,(IF(AND(M10&gt;10,M10&lt;22),(M10-10)*300,3300)+IF(M10&gt;21,(M10-21)*600,M10*0)))</f>
        <v/>
      </c>
      <c r="U10" s="1205">
        <f>I10+69</f>
        <v/>
      </c>
      <c r="V10" s="1205" t="n"/>
      <c r="W10" s="1205" t="n">
        <v>44955</v>
      </c>
      <c r="X10" s="1540">
        <f>W10-U10</f>
        <v/>
      </c>
      <c r="Y10" s="1209">
        <f>X10*6.5</f>
        <v/>
      </c>
      <c r="Z10" s="1236" t="n"/>
      <c r="AA10" s="1576" t="n"/>
      <c r="AB10" s="1576" t="n"/>
      <c r="AC10" s="1576" t="n"/>
      <c r="AD10" s="1576" t="n"/>
      <c r="AE10" s="1576" t="n"/>
      <c r="AF10" s="1576" t="n"/>
      <c r="AG10" s="1576" t="n"/>
      <c r="AH10" s="1576" t="n"/>
      <c r="AI10" s="1576" t="n"/>
      <c r="AJ10" s="1576" t="n"/>
      <c r="AK10" s="1576" t="n"/>
      <c r="AL10" s="1576" t="n"/>
      <c r="AM10" s="1576" t="n"/>
      <c r="AN10" s="1576" t="n"/>
      <c r="AO10" s="1576" t="n"/>
    </row>
    <row r="11" ht="15" customHeight="1" s="789">
      <c r="A11" s="1214" t="n">
        <v>4757013</v>
      </c>
      <c r="B11" s="1211" t="inlineStr">
        <is>
          <t>40'HC</t>
        </is>
      </c>
      <c r="C11" s="1200" t="inlineStr">
        <is>
          <t>DDDU5015999</t>
        </is>
      </c>
      <c r="D11" s="1211" t="inlineStr">
        <is>
          <t>Moscow</t>
        </is>
      </c>
      <c r="E11" s="1200" t="inlineStr">
        <is>
          <t>Логистика</t>
        </is>
      </c>
      <c r="F11" s="1200" t="inlineStr">
        <is>
          <t>BIC</t>
        </is>
      </c>
      <c r="G11" s="1200" t="inlineStr">
        <is>
          <t>25.10.2022 – 14.11.2022</t>
        </is>
      </c>
      <c r="H11" s="1200" t="n"/>
      <c r="I11" s="1203" t="n">
        <v>44863</v>
      </c>
      <c r="J11" s="1574" t="n">
        <v>44880</v>
      </c>
      <c r="K11" s="1200" t="inlineStr">
        <is>
          <t>КП7-Жиг Море</t>
        </is>
      </c>
      <c r="L11" s="1205">
        <f>I11+9</f>
        <v/>
      </c>
      <c r="M11" s="1575">
        <f>J11-I11+1</f>
        <v/>
      </c>
      <c r="N11" s="1546">
        <f>IF(I11&lt; DATE(2022,8,31),DATE(2022,8,31)-I11+1,0)</f>
        <v/>
      </c>
      <c r="O11" s="1207">
        <f>IF(N11&lt;11,N11*0,(IF(AND(N11&gt;10,N11&lt;22),(N11-10)*300,3300)+IF(N11&gt;21,(N11-21)*600,N11*0)))</f>
        <v/>
      </c>
      <c r="P11" s="1546">
        <f>DATE(2022,9,30)-I11+1</f>
        <v/>
      </c>
      <c r="Q11" s="1207">
        <f>(IF(P11&lt;11,P11*0,(IF(AND(P11&gt;10,P11&lt;22),(P11-10)*300,3300)+IF(P11&gt;21,(P11-21)*600,P11*0))))-O11</f>
        <v/>
      </c>
      <c r="R11" s="1546">
        <f>TODAY()-I11+1-P11</f>
        <v/>
      </c>
      <c r="S11" s="1550">
        <f>(IF((R11+P11)&lt;11,R11*0,(IF(AND((R11+P11)&gt;10,(R11+P11)&lt;22),((R11+P11)-10)*300,0)+IF((R11+P11)&gt;21,R11*600,R11*0))))</f>
        <v/>
      </c>
      <c r="T11" s="1207">
        <f>IF(M11&lt;11,M11*0,(IF(AND(M11&gt;10,M11&lt;22),(M11-10)*300,3300)+IF(M11&gt;21,(M11-21)*600,M11*0)))</f>
        <v/>
      </c>
      <c r="U11" s="1205">
        <f>I11+69</f>
        <v/>
      </c>
      <c r="V11" s="1205" t="n"/>
      <c r="W11" s="1205" t="n">
        <v>44955</v>
      </c>
      <c r="X11" s="1540">
        <f>W11-U11</f>
        <v/>
      </c>
      <c r="Y11" s="1209">
        <f>X11*6.5</f>
        <v/>
      </c>
      <c r="Z11" s="1236" t="n"/>
      <c r="AA11" s="1576" t="n"/>
      <c r="AB11" s="1576" t="n"/>
      <c r="AC11" s="1576" t="n"/>
      <c r="AD11" s="1576" t="n"/>
      <c r="AE11" s="1576" t="n"/>
      <c r="AF11" s="1576" t="n"/>
      <c r="AG11" s="1576" t="n"/>
      <c r="AH11" s="1576" t="n"/>
      <c r="AI11" s="1576" t="n"/>
      <c r="AJ11" s="1576" t="n"/>
      <c r="AK11" s="1576" t="n"/>
      <c r="AL11" s="1576" t="n"/>
      <c r="AM11" s="1576" t="n"/>
      <c r="AN11" s="1576" t="n"/>
      <c r="AO11" s="1576" t="n"/>
    </row>
    <row r="12" ht="15" customHeight="1" s="789">
      <c r="A12" s="1214" t="n">
        <v>4757017</v>
      </c>
      <c r="B12" s="1211" t="inlineStr">
        <is>
          <t>40'HC</t>
        </is>
      </c>
      <c r="C12" s="1200" t="inlineStr">
        <is>
          <t>DDDU5016721</t>
        </is>
      </c>
      <c r="D12" s="1211" t="inlineStr">
        <is>
          <t>Moscow</t>
        </is>
      </c>
      <c r="E12" s="1200" t="inlineStr">
        <is>
          <t>Логистика</t>
        </is>
      </c>
      <c r="F12" s="1200" t="inlineStr">
        <is>
          <t>BIC</t>
        </is>
      </c>
      <c r="G12" s="1200" t="inlineStr">
        <is>
          <t>25.10.2022 – 14.11.2022</t>
        </is>
      </c>
      <c r="H12" s="1200" t="n"/>
      <c r="I12" s="1203" t="n">
        <v>44863</v>
      </c>
      <c r="J12" s="1574" t="n">
        <v>44880</v>
      </c>
      <c r="K12" s="1200" t="inlineStr">
        <is>
          <t>КП7-Жиг Море</t>
        </is>
      </c>
      <c r="L12" s="1205">
        <f>I12+9</f>
        <v/>
      </c>
      <c r="M12" s="1575">
        <f>J12-I12+1</f>
        <v/>
      </c>
      <c r="N12" s="1546">
        <f>IF(I12&lt; DATE(2022,8,31),DATE(2022,8,31)-I12+1,0)</f>
        <v/>
      </c>
      <c r="O12" s="1207">
        <f>IF(N12&lt;11,N12*0,(IF(AND(N12&gt;10,N12&lt;22),(N12-10)*300,3300)+IF(N12&gt;21,(N12-21)*600,N12*0)))</f>
        <v/>
      </c>
      <c r="P12" s="1546">
        <f>DATE(2022,9,30)-I12+1</f>
        <v/>
      </c>
      <c r="Q12" s="1207">
        <f>(IF(P12&lt;11,P12*0,(IF(AND(P12&gt;10,P12&lt;22),(P12-10)*300,3300)+IF(P12&gt;21,(P12-21)*600,P12*0))))-O12</f>
        <v/>
      </c>
      <c r="R12" s="1546">
        <f>TODAY()-I12+1-P12</f>
        <v/>
      </c>
      <c r="S12" s="1550">
        <f>(IF((R12+P12)&lt;11,R12*0,(IF(AND((R12+P12)&gt;10,(R12+P12)&lt;22),((R12+P12)-10)*300,0)+IF((R12+P12)&gt;21,R12*600,R12*0))))</f>
        <v/>
      </c>
      <c r="T12" s="1207">
        <f>IF(M12&lt;11,M12*0,(IF(AND(M12&gt;10,M12&lt;22),(M12-10)*300,3300)+IF(M12&gt;21,(M12-21)*600,M12*0)))</f>
        <v/>
      </c>
      <c r="U12" s="1205">
        <f>I12+69</f>
        <v/>
      </c>
      <c r="V12" s="1205" t="n"/>
      <c r="W12" s="1205" t="n">
        <v>44955</v>
      </c>
      <c r="X12" s="1540">
        <f>W12-U12</f>
        <v/>
      </c>
      <c r="Y12" s="1209">
        <f>X12*6.5</f>
        <v/>
      </c>
      <c r="Z12" s="1236" t="n"/>
      <c r="AA12" s="1576" t="n"/>
      <c r="AB12" s="1576" t="n"/>
      <c r="AC12" s="1576" t="n"/>
      <c r="AD12" s="1576" t="n"/>
      <c r="AE12" s="1576" t="n"/>
      <c r="AF12" s="1576" t="n"/>
      <c r="AG12" s="1576" t="n"/>
      <c r="AH12" s="1576" t="n"/>
      <c r="AI12" s="1576" t="n"/>
      <c r="AJ12" s="1576" t="n"/>
      <c r="AK12" s="1576" t="n"/>
      <c r="AL12" s="1576" t="n"/>
      <c r="AM12" s="1576" t="n"/>
      <c r="AN12" s="1576" t="n"/>
      <c r="AO12" s="1576" t="n"/>
    </row>
    <row r="13" ht="15" customHeight="1" s="789">
      <c r="A13" s="1214" t="n">
        <v>4757023</v>
      </c>
      <c r="B13" s="1211" t="inlineStr">
        <is>
          <t>40'HC</t>
        </is>
      </c>
      <c r="C13" s="1200" t="inlineStr">
        <is>
          <t>DDDU5016172</t>
        </is>
      </c>
      <c r="D13" s="1211" t="inlineStr">
        <is>
          <t>Moscow</t>
        </is>
      </c>
      <c r="E13" s="1200" t="inlineStr">
        <is>
          <t>Логистика</t>
        </is>
      </c>
      <c r="F13" s="1200" t="inlineStr">
        <is>
          <t>BIC</t>
        </is>
      </c>
      <c r="G13" s="1200" t="inlineStr">
        <is>
          <t>24.01.2023 – 13.02.2023</t>
        </is>
      </c>
      <c r="H13" s="1200" t="inlineStr">
        <is>
          <t>Отказ от ремонта(вмятина)</t>
        </is>
      </c>
      <c r="I13" s="1203" t="n">
        <v>44867</v>
      </c>
      <c r="J13" s="1574" t="n">
        <v>44917</v>
      </c>
      <c r="K13" s="1200" t="inlineStr">
        <is>
          <t>КП8-ЦНА</t>
        </is>
      </c>
      <c r="L13" s="1205">
        <f>I13+9</f>
        <v/>
      </c>
      <c r="M13" s="1575">
        <f>J13-I13+1</f>
        <v/>
      </c>
      <c r="N13" s="1546">
        <f>IF(I13&lt; DATE(2022,8,31),DATE(2022,8,31)-I13+1,0)</f>
        <v/>
      </c>
      <c r="O13" s="1207">
        <f>IF(N13&lt;11,N13*0,(IF(AND(N13&gt;10,N13&lt;22),(N13-10)*300,3300)+IF(N13&gt;21,(N13-21)*600,N13*0)))</f>
        <v/>
      </c>
      <c r="P13" s="1546">
        <f>DATE(2022,9,30)-I13+1</f>
        <v/>
      </c>
      <c r="Q13" s="1207">
        <f>(IF(P13&lt;11,P13*0,(IF(AND(P13&gt;10,P13&lt;22),(P13-10)*300,3300)+IF(P13&gt;21,(P13-21)*600,P13*0))))-O13</f>
        <v/>
      </c>
      <c r="R13" s="1546">
        <f>TODAY()-I13+1-P13</f>
        <v/>
      </c>
      <c r="S13" s="1550">
        <f>(IF((R13+P13)&lt;11,R13*0,(IF(AND((R13+P13)&gt;10,(R13+P13)&lt;22),((R13+P13)-10)*300,0)+IF((R13+P13)&gt;21,R13*600,R13*0))))</f>
        <v/>
      </c>
      <c r="T13" s="1207">
        <f>IF(M13&lt;11,M13*0,(IF(AND(M13&gt;10,M13&lt;22),(M13-10)*300,3300)+IF(M13&gt;21,(M13-21)*600,M13*0)))</f>
        <v/>
      </c>
      <c r="U13" s="1205">
        <f>I13+69</f>
        <v/>
      </c>
      <c r="V13" s="1205" t="n"/>
      <c r="W13" s="1205" t="n">
        <v>45050</v>
      </c>
      <c r="X13" s="1540">
        <f>IF(U13&lt;TODAY(),(TODAY()-U13),"0")</f>
        <v/>
      </c>
      <c r="Y13" s="1209">
        <f>X13*6.5</f>
        <v/>
      </c>
      <c r="Z13" s="1236" t="n"/>
      <c r="AA13" s="1576" t="n"/>
      <c r="AB13" s="1576" t="n"/>
      <c r="AC13" s="1576" t="n"/>
      <c r="AD13" s="1576" t="n"/>
      <c r="AE13" s="1576" t="n"/>
      <c r="AF13" s="1576" t="n"/>
      <c r="AG13" s="1576" t="n"/>
      <c r="AH13" s="1576" t="n"/>
      <c r="AI13" s="1576" t="n"/>
      <c r="AJ13" s="1576" t="n"/>
      <c r="AK13" s="1576" t="n"/>
      <c r="AL13" s="1576" t="n"/>
      <c r="AM13" s="1576" t="n"/>
      <c r="AN13" s="1576" t="n"/>
      <c r="AO13" s="1576" t="n"/>
    </row>
    <row r="14" ht="15" customHeight="1" s="789">
      <c r="A14" s="1214" t="n">
        <v>4697105</v>
      </c>
      <c r="B14" s="1211" t="inlineStr">
        <is>
          <t>40'HC</t>
        </is>
      </c>
      <c r="C14" s="1200" t="inlineStr">
        <is>
          <t>HPCU4135186</t>
        </is>
      </c>
      <c r="D14" s="1211" t="inlineStr">
        <is>
          <t>Moscow</t>
        </is>
      </c>
      <c r="E14" s="1200" t="inlineStr">
        <is>
          <t>Логистика</t>
        </is>
      </c>
      <c r="F14" s="1200" t="inlineStr">
        <is>
          <t>BIC</t>
        </is>
      </c>
      <c r="G14" s="1200" t="inlineStr">
        <is>
          <t>21.09.2022 – 04.10.2022</t>
        </is>
      </c>
      <c r="H14" s="1200" t="n"/>
      <c r="I14" s="1203" t="n">
        <v>44828</v>
      </c>
      <c r="J14" s="1216" t="n">
        <v>44851</v>
      </c>
      <c r="K14" s="1200" t="inlineStr">
        <is>
          <t>КП5-Придача</t>
        </is>
      </c>
      <c r="L14" s="1205">
        <f>I14+9</f>
        <v/>
      </c>
      <c r="M14" s="1575">
        <f>J14-I14+1</f>
        <v/>
      </c>
      <c r="N14" s="1522">
        <f>IF(I14&lt; DATE(2022,8,31),DATE(2022,8,31)-I14+1,0)</f>
        <v/>
      </c>
      <c r="O14" s="1523">
        <f>IF(N14&lt;11,N14*0,(IF(AND(N14&gt;10,N14&lt;22),(N14-10)*300,3300)+IF(N14&gt;21,(N14-21)*600,N14*0)))</f>
        <v/>
      </c>
      <c r="P14" s="1522">
        <f>DATE(2022,9,30)-I14+1</f>
        <v/>
      </c>
      <c r="Q14" s="1523">
        <f>(IF(P14&lt;11,P14*0,(IF(AND(P14&gt;10,P14&lt;22),(P14-10)*300,3300)+IF(P14&gt;21,(P14-21)*600,P14*0))))-O14</f>
        <v/>
      </c>
      <c r="R14" s="1524">
        <f>J14-I14+1-P14</f>
        <v/>
      </c>
      <c r="S14" s="1525">
        <f>(IF((R14+P14)&lt;11,R14*0,(IF(AND((R14+P14)&gt;10,(R14+P14)&lt;22),((R14+P14)-10)*300,0)+IF((R14+P14)&gt;21,R14*600,R14*0))))</f>
        <v/>
      </c>
      <c r="T14" s="1526">
        <f>IF(M14&lt;11,M14*0,(IF(AND(M14&gt;10,M14&lt;22),(M14-10)*300,3300)+IF(M14&gt;21,(M14-21)*600,M14*0)))</f>
        <v/>
      </c>
      <c r="U14" s="1205">
        <f>I14+69</f>
        <v/>
      </c>
      <c r="V14" s="1205" t="n">
        <v>44880</v>
      </c>
      <c r="W14" s="1205" t="n">
        <v>44929</v>
      </c>
      <c r="X14" s="1540">
        <f>W14-U14</f>
        <v/>
      </c>
      <c r="Y14" s="1209">
        <f>X14*6.5</f>
        <v/>
      </c>
      <c r="Z14" s="1236" t="n"/>
      <c r="AA14" s="1576" t="n"/>
      <c r="AB14" s="1576" t="n"/>
      <c r="AC14" s="1576" t="n"/>
      <c r="AD14" s="1576" t="n"/>
      <c r="AE14" s="1576" t="n"/>
      <c r="AF14" s="1576" t="n"/>
      <c r="AG14" s="1576" t="n"/>
      <c r="AH14" s="1576" t="n"/>
      <c r="AI14" s="1576" t="n"/>
      <c r="AJ14" s="1576" t="n"/>
      <c r="AK14" s="1576" t="n"/>
      <c r="AL14" s="1576" t="n"/>
      <c r="AM14" s="1576" t="n"/>
      <c r="AN14" s="1576" t="n"/>
      <c r="AO14" s="1576" t="n"/>
    </row>
    <row r="15" ht="15" customHeight="1" s="789">
      <c r="A15" s="1214" t="n">
        <v>4652179</v>
      </c>
      <c r="B15" s="1211" t="inlineStr">
        <is>
          <t>40'HC</t>
        </is>
      </c>
      <c r="C15" s="1200" t="inlineStr">
        <is>
          <t>CIPU5186045</t>
        </is>
      </c>
      <c r="D15" s="1211" t="inlineStr">
        <is>
          <t>Moscow</t>
        </is>
      </c>
      <c r="E15" s="1200" t="inlineStr">
        <is>
          <t>Логистика</t>
        </is>
      </c>
      <c r="F15" s="1200" t="inlineStr">
        <is>
          <t>BIC</t>
        </is>
      </c>
      <c r="G15" s="1200" t="inlineStr">
        <is>
          <t>30.09.2022 – 19.10.2022</t>
        </is>
      </c>
      <c r="H15" s="1200" t="n"/>
      <c r="I15" s="1203" t="n">
        <v>44841</v>
      </c>
      <c r="J15" s="1216" t="n">
        <v>44851</v>
      </c>
      <c r="K15" s="1200" t="inlineStr">
        <is>
          <t>КП5-Придача</t>
        </is>
      </c>
      <c r="L15" s="1205">
        <f>I15+9</f>
        <v/>
      </c>
      <c r="M15" s="1575">
        <f>J15-I15+1</f>
        <v/>
      </c>
      <c r="N15" s="1522">
        <f>IF(I15&lt; DATE(2022,8,31),DATE(2022,8,31)-I15+1,0)</f>
        <v/>
      </c>
      <c r="O15" s="1523">
        <f>IF(N15&lt;11,N15*0,(IF(AND(N15&gt;10,N15&lt;22),(N15-10)*300,3300)+IF(N15&gt;21,(N15-21)*600,N15*0)))</f>
        <v/>
      </c>
      <c r="P15" s="1522">
        <f>DATE(2022,9,30)-I15+1</f>
        <v/>
      </c>
      <c r="Q15" s="1523">
        <f>(IF(P15&lt;11,P15*0,(IF(AND(P15&gt;10,P15&lt;22),(P15-10)*300,3300)+IF(P15&gt;21,(P15-21)*600,P15*0))))-O15</f>
        <v/>
      </c>
      <c r="R15" s="1524">
        <f>J15-I15+1-P15</f>
        <v/>
      </c>
      <c r="S15" s="1525">
        <f>(IF((R15+P15)&lt;11,R15*0,(IF(AND((R15+P15)&gt;10,(R15+P15)&lt;22),((R15+P15)-10)*300,0)+IF((R15+P15)&gt;21,R15*600,R15*0))))</f>
        <v/>
      </c>
      <c r="T15" s="1526">
        <f>IF(M15&lt;11,M15*0,(IF(AND(M15&gt;10,M15&lt;22),(M15-10)*300,3300)+IF(M15&gt;21,(M15-21)*600,M15*0)))</f>
        <v/>
      </c>
      <c r="U15" s="1205">
        <f>I15+69</f>
        <v/>
      </c>
      <c r="V15" s="1542" t="n">
        <v>44880</v>
      </c>
      <c r="W15" s="1205" t="n">
        <v>44928</v>
      </c>
      <c r="X15" s="1540">
        <f>W15-U15</f>
        <v/>
      </c>
      <c r="Y15" s="1209">
        <f>X15*6.5</f>
        <v/>
      </c>
      <c r="Z15" s="1236" t="n"/>
      <c r="AA15" s="1576" t="n"/>
      <c r="AB15" s="1576" t="n"/>
      <c r="AC15" s="1576" t="n"/>
      <c r="AD15" s="1576" t="n"/>
      <c r="AE15" s="1576" t="n"/>
      <c r="AF15" s="1576" t="n"/>
      <c r="AG15" s="1576" t="n"/>
      <c r="AH15" s="1576" t="n"/>
      <c r="AI15" s="1576" t="n"/>
      <c r="AJ15" s="1576" t="n"/>
      <c r="AK15" s="1576" t="n"/>
      <c r="AL15" s="1576" t="n"/>
      <c r="AM15" s="1576" t="n"/>
      <c r="AN15" s="1576" t="n"/>
      <c r="AO15" s="1576" t="n"/>
    </row>
    <row r="16" ht="15" customHeight="1" s="789">
      <c r="A16" s="1199" t="n">
        <v>4652203</v>
      </c>
      <c r="B16" s="1211" t="inlineStr">
        <is>
          <t>40'HC</t>
        </is>
      </c>
      <c r="C16" s="1200" t="inlineStr">
        <is>
          <t>AIMU5280320</t>
        </is>
      </c>
      <c r="D16" s="1211" t="inlineStr">
        <is>
          <t>Moscow</t>
        </is>
      </c>
      <c r="E16" s="1200" t="inlineStr">
        <is>
          <t>Логистика</t>
        </is>
      </c>
      <c r="F16" s="1200" t="inlineStr">
        <is>
          <t>BIC</t>
        </is>
      </c>
      <c r="G16" s="1203" t="inlineStr">
        <is>
          <t>26.08.2022 – 15.09.2022</t>
        </is>
      </c>
      <c r="H16" s="1200" t="n"/>
      <c r="I16" s="1203" t="n">
        <v>44802</v>
      </c>
      <c r="J16" s="1203" t="n">
        <v>44821</v>
      </c>
      <c r="K16" s="1527" t="inlineStr">
        <is>
          <t>КП2-Койты</t>
        </is>
      </c>
      <c r="L16" s="1205">
        <f>I16+9</f>
        <v/>
      </c>
      <c r="M16" s="1577">
        <f>J16-I16+1</f>
        <v/>
      </c>
      <c r="N16" s="1522">
        <f>IF(I16&lt; DATE(2022,8,31),DATE(2022,8,31)-I16+1,0)</f>
        <v/>
      </c>
      <c r="O16" s="1523">
        <f>IF(N16&lt;11,N16*0,(IF(AND(N16&gt;10,N16&lt;22),(N16-10)*300,3300)+IF(N16&gt;21,(N16-21)*600,N16*0)))</f>
        <v/>
      </c>
      <c r="P16" s="1522">
        <f>J16-I16+1</f>
        <v/>
      </c>
      <c r="Q16" s="1523">
        <f>(IF(P16&lt;11,P16*0,(IF(AND(P16&gt;10,P16&lt;22),(P16-10)*300,3300)+IF(P16&gt;21,(P16-21)*600,P16*0))))-O16</f>
        <v/>
      </c>
      <c r="R16" s="1526" t="n"/>
      <c r="S16" s="1526" t="n"/>
      <c r="T16" s="1526">
        <f>IF(M16&lt;11,M16*0,(IF(AND(M16&gt;10,M16&lt;22),(M16-10)*300,3300)+IF(M16&gt;21,(M16-21)*600,M16*0)))</f>
        <v/>
      </c>
      <c r="U16" s="1205">
        <f>I16+69</f>
        <v/>
      </c>
      <c r="V16" s="1542" t="n">
        <v>44851</v>
      </c>
      <c r="W16" s="1205" t="n">
        <v>44869</v>
      </c>
      <c r="X16" s="1540">
        <f>IF((W16-U16)&gt;0,W16-U16,0)</f>
        <v/>
      </c>
      <c r="Y16" s="1209">
        <f>X16*6.5</f>
        <v/>
      </c>
      <c r="Z16" s="1236" t="n"/>
      <c r="AA16" s="1576" t="n"/>
      <c r="AB16" s="1576" t="n"/>
      <c r="AC16" s="1576" t="n"/>
      <c r="AD16" s="1576" t="n"/>
      <c r="AE16" s="1576" t="n"/>
      <c r="AF16" s="1576" t="n"/>
      <c r="AG16" s="1576" t="n"/>
      <c r="AH16" s="1576" t="n"/>
      <c r="AI16" s="1576" t="n"/>
      <c r="AJ16" s="1576" t="n"/>
      <c r="AK16" s="1576" t="n"/>
      <c r="AL16" s="1576" t="n"/>
      <c r="AM16" s="1576" t="n"/>
      <c r="AN16" s="1576" t="n"/>
      <c r="AO16" s="1576" t="n"/>
    </row>
    <row r="17" ht="15" customHeight="1" s="789">
      <c r="A17" s="1199" t="n">
        <v>4652167</v>
      </c>
      <c r="B17" s="1211" t="inlineStr">
        <is>
          <t>40'HC</t>
        </is>
      </c>
      <c r="C17" s="1200" t="inlineStr">
        <is>
          <t>CIPU5186127</t>
        </is>
      </c>
      <c r="D17" s="1211" t="inlineStr">
        <is>
          <t>Moscow</t>
        </is>
      </c>
      <c r="E17" s="1200" t="inlineStr">
        <is>
          <t>Логистика</t>
        </is>
      </c>
      <c r="F17" s="1200" t="inlineStr">
        <is>
          <t>BIC</t>
        </is>
      </c>
      <c r="G17" s="1203" t="inlineStr">
        <is>
          <t>26.08.2022 – 15.09.2022</t>
        </is>
      </c>
      <c r="H17" s="1200" t="n"/>
      <c r="I17" s="1203" t="n">
        <v>44803</v>
      </c>
      <c r="J17" s="1203" t="n">
        <v>44821</v>
      </c>
      <c r="K17" s="1527" t="inlineStr">
        <is>
          <t>КП2-Койты</t>
        </is>
      </c>
      <c r="L17" s="1205">
        <f>I17+9</f>
        <v/>
      </c>
      <c r="M17" s="1577">
        <f>J17-I17+1</f>
        <v/>
      </c>
      <c r="N17" s="1522">
        <f>IF(I17&lt; DATE(2022,8,31),DATE(2022,8,31)-I17+1,0)</f>
        <v/>
      </c>
      <c r="O17" s="1523">
        <f>IF(N17&lt;11,N17*0,(IF(AND(N17&gt;10,N17&lt;22),(N17-10)*300,3300)+IF(N17&gt;21,(N17-21)*600,N17*0)))</f>
        <v/>
      </c>
      <c r="P17" s="1522">
        <f>J17-I17+1</f>
        <v/>
      </c>
      <c r="Q17" s="1523">
        <f>(IF(P17&lt;11,P17*0,(IF(AND(P17&gt;10,P17&lt;22),(P17-10)*300,3300)+IF(P17&gt;21,(P17-21)*600,P17*0))))-O17</f>
        <v/>
      </c>
      <c r="R17" s="1526" t="n"/>
      <c r="S17" s="1526" t="n"/>
      <c r="T17" s="1526">
        <f>IF(M17&lt;11,M17*0,(IF(AND(M17&gt;10,M17&lt;22),(M17-10)*300,3300)+IF(M17&gt;21,(M17-21)*600,M17*0)))</f>
        <v/>
      </c>
      <c r="U17" s="1205">
        <f>I17+69</f>
        <v/>
      </c>
      <c r="V17" s="1542" t="n">
        <v>44851</v>
      </c>
      <c r="W17" s="1205" t="n">
        <v>44873</v>
      </c>
      <c r="X17" s="1540">
        <f>IF((W17-U17)&gt;0,W17-U17,0)</f>
        <v/>
      </c>
      <c r="Y17" s="1209">
        <f>X17*6.5</f>
        <v/>
      </c>
      <c r="Z17" s="1236" t="n"/>
      <c r="AA17" s="1576" t="n"/>
      <c r="AB17" s="1576" t="n"/>
      <c r="AC17" s="1576" t="n"/>
      <c r="AD17" s="1576" t="n"/>
      <c r="AE17" s="1576" t="n"/>
      <c r="AF17" s="1576" t="n"/>
      <c r="AG17" s="1576" t="n"/>
      <c r="AH17" s="1576" t="n"/>
      <c r="AI17" s="1576" t="n"/>
      <c r="AJ17" s="1576" t="n"/>
      <c r="AK17" s="1576" t="n"/>
      <c r="AL17" s="1576" t="n"/>
      <c r="AM17" s="1576" t="n"/>
      <c r="AN17" s="1576" t="n"/>
      <c r="AO17" s="1576" t="n"/>
    </row>
    <row r="18" ht="15" customHeight="1" s="789">
      <c r="A18" s="1199" t="n">
        <v>4652187</v>
      </c>
      <c r="B18" s="1211" t="inlineStr">
        <is>
          <t>40'HC</t>
        </is>
      </c>
      <c r="C18" s="1200" t="inlineStr">
        <is>
          <t>AIMU5280470</t>
        </is>
      </c>
      <c r="D18" s="1211" t="inlineStr">
        <is>
          <t>Moscow</t>
        </is>
      </c>
      <c r="E18" s="1200" t="inlineStr">
        <is>
          <t>Логистика</t>
        </is>
      </c>
      <c r="F18" s="1200" t="inlineStr">
        <is>
          <t>BIC</t>
        </is>
      </c>
      <c r="G18" s="1203" t="inlineStr">
        <is>
          <t>26.08.2022 – 15.09.2022</t>
        </is>
      </c>
      <c r="H18" s="1200" t="n"/>
      <c r="I18" s="1203" t="n">
        <v>44803</v>
      </c>
      <c r="J18" s="1203" t="n">
        <v>44821</v>
      </c>
      <c r="K18" s="1527" t="inlineStr">
        <is>
          <t>КП2-Койты</t>
        </is>
      </c>
      <c r="L18" s="1205">
        <f>I18+9</f>
        <v/>
      </c>
      <c r="M18" s="1577">
        <f>J18-I18+1</f>
        <v/>
      </c>
      <c r="N18" s="1522">
        <f>IF(I18&lt; DATE(2022,8,31),DATE(2022,8,31)-I18+1,0)</f>
        <v/>
      </c>
      <c r="O18" s="1523">
        <f>IF(N18&lt;11,N18*0,(IF(AND(N18&gt;10,N18&lt;22),(N18-10)*300,3300)+IF(N18&gt;21,(N18-21)*600,N18*0)))</f>
        <v/>
      </c>
      <c r="P18" s="1522">
        <f>J18-I18+1</f>
        <v/>
      </c>
      <c r="Q18" s="1523">
        <f>(IF(P18&lt;11,P18*0,(IF(AND(P18&gt;10,P18&lt;22),(P18-10)*300,3300)+IF(P18&gt;21,(P18-21)*600,P18*0))))-O18</f>
        <v/>
      </c>
      <c r="R18" s="1526" t="n"/>
      <c r="S18" s="1526" t="n"/>
      <c r="T18" s="1526">
        <f>IF(M18&lt;11,M18*0,(IF(AND(M18&gt;10,M18&lt;22),(M18-10)*300,3300)+IF(M18&gt;21,(M18-21)*600,M18*0)))</f>
        <v/>
      </c>
      <c r="U18" s="1205">
        <f>I18+69</f>
        <v/>
      </c>
      <c r="V18" s="1205" t="n">
        <v>44851</v>
      </c>
      <c r="W18" s="1205" t="n">
        <v>44873</v>
      </c>
      <c r="X18" s="1540">
        <f>IF((W18-U18)&gt;0,W18-U18,0)</f>
        <v/>
      </c>
      <c r="Y18" s="1209">
        <f>X18*6.5</f>
        <v/>
      </c>
      <c r="Z18" s="1236" t="n"/>
      <c r="AA18" s="1576" t="n"/>
      <c r="AB18" s="1576" t="n"/>
      <c r="AC18" s="1576" t="n"/>
      <c r="AD18" s="1576" t="n"/>
      <c r="AE18" s="1576" t="n"/>
      <c r="AF18" s="1576" t="n"/>
      <c r="AG18" s="1576" t="n"/>
      <c r="AH18" s="1576" t="n"/>
      <c r="AI18" s="1576" t="n"/>
      <c r="AJ18" s="1576" t="n"/>
      <c r="AK18" s="1576" t="n"/>
      <c r="AL18" s="1576" t="n"/>
      <c r="AM18" s="1576" t="n"/>
      <c r="AN18" s="1576" t="n"/>
      <c r="AO18" s="1576" t="n"/>
    </row>
    <row r="19" ht="15" customHeight="1" s="789">
      <c r="A19" s="1199" t="n">
        <v>4652189</v>
      </c>
      <c r="B19" s="1211" t="inlineStr">
        <is>
          <t>40'HC</t>
        </is>
      </c>
      <c r="C19" s="1200" t="inlineStr">
        <is>
          <t>AIMU5280130</t>
        </is>
      </c>
      <c r="D19" s="1211" t="inlineStr">
        <is>
          <t>Moscow</t>
        </is>
      </c>
      <c r="E19" s="1200" t="inlineStr">
        <is>
          <t>Логистика</t>
        </is>
      </c>
      <c r="F19" s="1200" t="inlineStr">
        <is>
          <t>BIC</t>
        </is>
      </c>
      <c r="G19" s="1203" t="inlineStr">
        <is>
          <t>26.08.2022 – 15.09.2022</t>
        </is>
      </c>
      <c r="H19" s="1200" t="n"/>
      <c r="I19" s="1203" t="n">
        <v>44803</v>
      </c>
      <c r="J19" s="1203" t="n">
        <v>44821</v>
      </c>
      <c r="K19" s="1527" t="inlineStr">
        <is>
          <t>КП2-Койты</t>
        </is>
      </c>
      <c r="L19" s="1205">
        <f>I19+9</f>
        <v/>
      </c>
      <c r="M19" s="1577">
        <f>J19-I19+1</f>
        <v/>
      </c>
      <c r="N19" s="1522">
        <f>IF(I19&lt; DATE(2022,8,31),DATE(2022,8,31)-I19+1,0)</f>
        <v/>
      </c>
      <c r="O19" s="1523">
        <f>IF(N19&lt;11,N19*0,(IF(AND(N19&gt;10,N19&lt;22),(N19-10)*300,3300)+IF(N19&gt;21,(N19-21)*600,N19*0)))</f>
        <v/>
      </c>
      <c r="P19" s="1522">
        <f>J19-I19+1</f>
        <v/>
      </c>
      <c r="Q19" s="1523">
        <f>(IF(P19&lt;11,P19*0,(IF(AND(P19&gt;10,P19&lt;22),(P19-10)*300,3300)+IF(P19&gt;21,(P19-21)*600,P19*0))))-O19</f>
        <v/>
      </c>
      <c r="R19" s="1526" t="n"/>
      <c r="S19" s="1526" t="n"/>
      <c r="T19" s="1526">
        <f>IF(M19&lt;11,M19*0,(IF(AND(M19&gt;10,M19&lt;22),(M19-10)*300,3300)+IF(M19&gt;21,(M19-21)*600,M19*0)))</f>
        <v/>
      </c>
      <c r="U19" s="1205">
        <f>I19+69</f>
        <v/>
      </c>
      <c r="V19" s="1205" t="n">
        <v>44851</v>
      </c>
      <c r="W19" s="1205" t="n">
        <v>44869</v>
      </c>
      <c r="X19" s="1540">
        <f>IF((W19-U19)&gt;0,W19-U19,0)</f>
        <v/>
      </c>
      <c r="Y19" s="1209">
        <f>X19*6.5</f>
        <v/>
      </c>
      <c r="Z19" s="1236" t="n"/>
      <c r="AA19" s="1576" t="n"/>
      <c r="AB19" s="1576" t="n"/>
      <c r="AC19" s="1576" t="n"/>
      <c r="AD19" s="1576" t="n"/>
      <c r="AE19" s="1576" t="n"/>
      <c r="AF19" s="1576" t="n"/>
      <c r="AG19" s="1576" t="n"/>
      <c r="AH19" s="1576" t="n"/>
      <c r="AI19" s="1576" t="n"/>
      <c r="AJ19" s="1576" t="n"/>
      <c r="AK19" s="1576" t="n"/>
      <c r="AL19" s="1576" t="n"/>
      <c r="AM19" s="1576" t="n"/>
      <c r="AN19" s="1576" t="n"/>
      <c r="AO19" s="1576" t="n"/>
    </row>
    <row r="20" ht="15" customHeight="1" s="789">
      <c r="A20" s="1199" t="n">
        <v>4652191</v>
      </c>
      <c r="B20" s="1211" t="inlineStr">
        <is>
          <t>40'HC</t>
        </is>
      </c>
      <c r="C20" s="1200" t="inlineStr">
        <is>
          <t>AIMU5280314</t>
        </is>
      </c>
      <c r="D20" s="1211" t="inlineStr">
        <is>
          <t>Moscow</t>
        </is>
      </c>
      <c r="E20" s="1200" t="inlineStr">
        <is>
          <t>Логистика</t>
        </is>
      </c>
      <c r="F20" s="1200" t="inlineStr">
        <is>
          <t>BIC</t>
        </is>
      </c>
      <c r="G20" s="1203" t="inlineStr">
        <is>
          <t>26.08.2022 – 15.09.2022</t>
        </is>
      </c>
      <c r="H20" s="1200" t="n"/>
      <c r="I20" s="1203" t="n">
        <v>44804</v>
      </c>
      <c r="J20" s="1203" t="n">
        <v>44821</v>
      </c>
      <c r="K20" s="1527" t="inlineStr">
        <is>
          <t>КП2-Койты</t>
        </is>
      </c>
      <c r="L20" s="1205">
        <f>I20+9</f>
        <v/>
      </c>
      <c r="M20" s="1577">
        <f>J20-I20+1</f>
        <v/>
      </c>
      <c r="N20" s="1522">
        <f>IF(I20&lt; DATE(2022,8,31),DATE(2022,8,31)-I20+1,0)</f>
        <v/>
      </c>
      <c r="O20" s="1523">
        <f>IF(N20&lt;11,N20*0,(IF(AND(N20&gt;10,N20&lt;22),(N20-10)*300,3300)+IF(N20&gt;21,(N20-21)*600,N20*0)))</f>
        <v/>
      </c>
      <c r="P20" s="1522">
        <f>J20-I20+1</f>
        <v/>
      </c>
      <c r="Q20" s="1523">
        <f>(IF(P20&lt;11,P20*0,(IF(AND(P20&gt;10,P20&lt;22),(P20-10)*300,3300)+IF(P20&gt;21,(P20-21)*600,P20*0))))-O20</f>
        <v/>
      </c>
      <c r="R20" s="1526" t="n"/>
      <c r="S20" s="1526" t="n"/>
      <c r="T20" s="1526">
        <f>IF(M20&lt;11,M20*0,(IF(AND(M20&gt;10,M20&lt;22),(M20-10)*300,3300)+IF(M20&gt;21,(M20-21)*600,M20*0)))</f>
        <v/>
      </c>
      <c r="U20" s="1205">
        <f>I20+69</f>
        <v/>
      </c>
      <c r="V20" s="1205" t="n">
        <v>44851</v>
      </c>
      <c r="W20" s="1205" t="n">
        <v>44869</v>
      </c>
      <c r="X20" s="1540">
        <f>IF((W20-U20)&gt;0,W20-U20,0)</f>
        <v/>
      </c>
      <c r="Y20" s="1209">
        <f>X20*6.5</f>
        <v/>
      </c>
      <c r="Z20" s="1236" t="n"/>
      <c r="AA20" s="1576" t="n"/>
      <c r="AB20" s="1576" t="n"/>
      <c r="AC20" s="1576" t="n"/>
      <c r="AD20" s="1576" t="n"/>
      <c r="AE20" s="1576" t="n"/>
      <c r="AF20" s="1576" t="n"/>
      <c r="AG20" s="1576" t="n"/>
      <c r="AH20" s="1576" t="n"/>
      <c r="AI20" s="1576" t="n"/>
      <c r="AJ20" s="1576" t="n"/>
      <c r="AK20" s="1576" t="n"/>
      <c r="AL20" s="1576" t="n"/>
      <c r="AM20" s="1576" t="n"/>
      <c r="AN20" s="1576" t="n"/>
      <c r="AO20" s="1576" t="n"/>
    </row>
    <row r="21" ht="15" customHeight="1" s="789">
      <c r="A21" s="1199" t="n">
        <v>4652199</v>
      </c>
      <c r="B21" s="1211" t="inlineStr">
        <is>
          <t>40'HC</t>
        </is>
      </c>
      <c r="C21" s="1200" t="inlineStr">
        <is>
          <t>AIMU5280269</t>
        </is>
      </c>
      <c r="D21" s="1211" t="inlineStr">
        <is>
          <t>Moscow</t>
        </is>
      </c>
      <c r="E21" s="1200" t="inlineStr">
        <is>
          <t>Логистика</t>
        </is>
      </c>
      <c r="F21" s="1200" t="inlineStr">
        <is>
          <t>BIC</t>
        </is>
      </c>
      <c r="G21" s="1203" t="inlineStr">
        <is>
          <t>26.08.2022 – 15.09.2022</t>
        </is>
      </c>
      <c r="H21" s="1200" t="n"/>
      <c r="I21" s="1203" t="n">
        <v>44804</v>
      </c>
      <c r="J21" s="1203" t="n">
        <v>44821</v>
      </c>
      <c r="K21" s="1527" t="inlineStr">
        <is>
          <t>КП2-Койты</t>
        </is>
      </c>
      <c r="L21" s="1205">
        <f>I21+9</f>
        <v/>
      </c>
      <c r="M21" s="1577">
        <f>J21-I21+1</f>
        <v/>
      </c>
      <c r="N21" s="1522">
        <f>IF(I21&lt; DATE(2022,8,31),DATE(2022,8,31)-I21+1,0)</f>
        <v/>
      </c>
      <c r="O21" s="1523">
        <f>IF(N21&lt;11,N21*0,(IF(AND(N21&gt;10,N21&lt;22),(N21-10)*300,3300)+IF(N21&gt;21,(N21-21)*600,N21*0)))</f>
        <v/>
      </c>
      <c r="P21" s="1522">
        <f>J21-I21+1</f>
        <v/>
      </c>
      <c r="Q21" s="1523">
        <f>(IF(P21&lt;11,P21*0,(IF(AND(P21&gt;10,P21&lt;22),(P21-10)*300,3300)+IF(P21&gt;21,(P21-21)*600,P21*0))))-O21</f>
        <v/>
      </c>
      <c r="R21" s="1526" t="n"/>
      <c r="S21" s="1526" t="n"/>
      <c r="T21" s="1526">
        <f>IF(M21&lt;11,M21*0,(IF(AND(M21&gt;10,M21&lt;22),(M21-10)*300,3300)+IF(M21&gt;21,(M21-21)*600,M21*0)))</f>
        <v/>
      </c>
      <c r="U21" s="1205">
        <f>I21+69</f>
        <v/>
      </c>
      <c r="V21" s="1205" t="n">
        <v>44851</v>
      </c>
      <c r="W21" s="1205" t="n">
        <v>44869</v>
      </c>
      <c r="X21" s="1540">
        <f>IF((W21-U21)&gt;0,W21-U21,0)</f>
        <v/>
      </c>
      <c r="Y21" s="1209">
        <f>X21*6.5</f>
        <v/>
      </c>
      <c r="Z21" s="1236" t="n"/>
      <c r="AA21" s="1576" t="n"/>
      <c r="AB21" s="1576" t="n"/>
      <c r="AC21" s="1576" t="n"/>
      <c r="AD21" s="1576" t="n"/>
      <c r="AE21" s="1576" t="n"/>
      <c r="AF21" s="1576" t="n"/>
      <c r="AG21" s="1576" t="n"/>
      <c r="AH21" s="1576" t="n"/>
      <c r="AI21" s="1576" t="n"/>
      <c r="AJ21" s="1576" t="n"/>
      <c r="AK21" s="1576" t="n"/>
      <c r="AL21" s="1576" t="n"/>
      <c r="AM21" s="1576" t="n"/>
      <c r="AN21" s="1576" t="n"/>
      <c r="AO21" s="1576" t="n"/>
    </row>
    <row r="22" ht="15" customHeight="1" s="789">
      <c r="A22" s="1199" t="n">
        <v>4652149</v>
      </c>
      <c r="B22" s="1211" t="inlineStr">
        <is>
          <t>40'HC</t>
        </is>
      </c>
      <c r="C22" s="1200" t="inlineStr">
        <is>
          <t>CICU2231237</t>
        </is>
      </c>
      <c r="D22" s="1211" t="inlineStr">
        <is>
          <t>Moscow</t>
        </is>
      </c>
      <c r="E22" s="1200" t="inlineStr">
        <is>
          <t>Логистика</t>
        </is>
      </c>
      <c r="F22" s="1200" t="inlineStr">
        <is>
          <t>BIC</t>
        </is>
      </c>
      <c r="G22" s="1203" t="inlineStr">
        <is>
          <t>26.08.2022 – 15.09.2022</t>
        </is>
      </c>
      <c r="H22" s="1200" t="n"/>
      <c r="I22" s="1203" t="n">
        <v>44805</v>
      </c>
      <c r="J22" s="1203" t="n">
        <v>44821</v>
      </c>
      <c r="K22" s="1527" t="inlineStr">
        <is>
          <t>КП2-Койты</t>
        </is>
      </c>
      <c r="L22" s="1205">
        <f>I22+9</f>
        <v/>
      </c>
      <c r="M22" s="1577">
        <f>J22-I22+1</f>
        <v/>
      </c>
      <c r="N22" s="1522">
        <f>IF(I22&lt; DATE(2022,8,31),DATE(2022,8,31)-I22+1,0)</f>
        <v/>
      </c>
      <c r="O22" s="1523">
        <f>IF(N22&lt;11,N22*0,(IF(AND(N22&gt;10,N22&lt;22),(N22-10)*300,3300)+IF(N22&gt;21,(N22-21)*600,N22*0)))</f>
        <v/>
      </c>
      <c r="P22" s="1522">
        <f>J22-I22+1</f>
        <v/>
      </c>
      <c r="Q22" s="1523">
        <f>(IF(P22&lt;11,P22*0,(IF(AND(P22&gt;10,P22&lt;22),(P22-10)*300,3300)+IF(P22&gt;21,(P22-21)*600,P22*0))))-O22</f>
        <v/>
      </c>
      <c r="R22" s="1526" t="n"/>
      <c r="S22" s="1526" t="n"/>
      <c r="T22" s="1526">
        <f>IF(M22&lt;11,M22*0,(IF(AND(M22&gt;10,M22&lt;22),(M22-10)*300,3300)+IF(M22&gt;21,(M22-21)*600,M22*0)))</f>
        <v/>
      </c>
      <c r="U22" s="1205">
        <f>I22+69</f>
        <v/>
      </c>
      <c r="V22" s="1205" t="n">
        <v>44851</v>
      </c>
      <c r="W22" s="1205" t="n">
        <v>44867</v>
      </c>
      <c r="X22" s="1540">
        <f>IF((W22-U22)&gt;0,W22-U22,0)</f>
        <v/>
      </c>
      <c r="Y22" s="1209">
        <f>X22*6.5</f>
        <v/>
      </c>
      <c r="Z22" s="1236" t="n"/>
      <c r="AA22" s="1576" t="n"/>
      <c r="AB22" s="1576" t="n"/>
      <c r="AC22" s="1576" t="n"/>
      <c r="AD22" s="1576" t="n"/>
      <c r="AE22" s="1576" t="n"/>
      <c r="AF22" s="1576" t="n"/>
      <c r="AG22" s="1576" t="n"/>
      <c r="AH22" s="1576" t="n"/>
      <c r="AI22" s="1576" t="n"/>
      <c r="AJ22" s="1576" t="n"/>
      <c r="AK22" s="1576" t="n"/>
      <c r="AL22" s="1576" t="n"/>
      <c r="AM22" s="1576" t="n"/>
      <c r="AN22" s="1576" t="n"/>
      <c r="AO22" s="1576" t="n"/>
    </row>
    <row r="23" ht="15" customHeight="1" s="789">
      <c r="A23" s="1199" t="n">
        <v>4652153</v>
      </c>
      <c r="B23" s="1211" t="inlineStr">
        <is>
          <t>40'HC</t>
        </is>
      </c>
      <c r="C23" s="1200" t="inlineStr">
        <is>
          <t>HPCU4135191</t>
        </is>
      </c>
      <c r="D23" s="1211" t="inlineStr">
        <is>
          <t>Moscow</t>
        </is>
      </c>
      <c r="E23" s="1200" t="inlineStr">
        <is>
          <t>Логистика</t>
        </is>
      </c>
      <c r="F23" s="1200" t="inlineStr">
        <is>
          <t>BIC</t>
        </is>
      </c>
      <c r="G23" s="1203" t="inlineStr">
        <is>
          <t>26.08.2022 – 15.09.2022</t>
        </is>
      </c>
      <c r="H23" s="1200" t="n"/>
      <c r="I23" s="1203" t="n">
        <v>44807</v>
      </c>
      <c r="J23" s="1203" t="n">
        <v>44821</v>
      </c>
      <c r="K23" s="1527" t="inlineStr">
        <is>
          <t>КП2-Койты</t>
        </is>
      </c>
      <c r="L23" s="1205">
        <f>I23+9</f>
        <v/>
      </c>
      <c r="M23" s="1577">
        <f>J23-I23+1</f>
        <v/>
      </c>
      <c r="N23" s="1522">
        <f>IF(I23&lt; DATE(2022,8,31),DATE(2022,8,31)-I23+1,0)</f>
        <v/>
      </c>
      <c r="O23" s="1523">
        <f>IF(N23&lt;11,N23*0,(IF(AND(N23&gt;10,N23&lt;22),(N23-10)*300,3300)+IF(N23&gt;21,(N23-21)*600,N23*0)))</f>
        <v/>
      </c>
      <c r="P23" s="1522">
        <f>J23-I23+1</f>
        <v/>
      </c>
      <c r="Q23" s="1523">
        <f>(IF(P23&lt;11,P23*0,(IF(AND(P23&gt;10,P23&lt;22),(P23-10)*300,3300)+IF(P23&gt;21,(P23-21)*600,P23*0))))-O23</f>
        <v/>
      </c>
      <c r="R23" s="1526" t="n"/>
      <c r="S23" s="1526" t="n"/>
      <c r="T23" s="1526">
        <f>IF(M23&lt;11,M23*0,(IF(AND(M23&gt;10,M23&lt;22),(M23-10)*300,3300)+IF(M23&gt;21,(M23-21)*600,M23*0)))</f>
        <v/>
      </c>
      <c r="U23" s="1205">
        <f>I23+69</f>
        <v/>
      </c>
      <c r="V23" s="1205" t="n">
        <v>44851</v>
      </c>
      <c r="W23" s="1205" t="n">
        <v>44869</v>
      </c>
      <c r="X23" s="1540">
        <f>IF((W23-U23)&gt;0,W23-U23,0)</f>
        <v/>
      </c>
      <c r="Y23" s="1209">
        <f>X23*6.5</f>
        <v/>
      </c>
      <c r="Z23" s="1236" t="n"/>
      <c r="AA23" s="1576" t="n"/>
      <c r="AB23" s="1576" t="n"/>
      <c r="AC23" s="1576" t="n"/>
      <c r="AD23" s="1576" t="n"/>
      <c r="AE23" s="1576" t="n"/>
      <c r="AF23" s="1576" t="n"/>
      <c r="AG23" s="1576" t="n"/>
      <c r="AH23" s="1576" t="n"/>
      <c r="AI23" s="1576" t="n"/>
      <c r="AJ23" s="1576" t="n"/>
      <c r="AK23" s="1576" t="n"/>
      <c r="AL23" s="1576" t="n"/>
      <c r="AM23" s="1576" t="n"/>
      <c r="AN23" s="1576" t="n"/>
      <c r="AO23" s="1576" t="n"/>
    </row>
    <row r="24" ht="15" customHeight="1" s="789">
      <c r="A24" s="1199" t="n">
        <v>4652175</v>
      </c>
      <c r="B24" s="1211" t="inlineStr">
        <is>
          <t>40'HC</t>
        </is>
      </c>
      <c r="C24" s="1200" t="inlineStr">
        <is>
          <t>CICU2231284</t>
        </is>
      </c>
      <c r="D24" s="1211" t="inlineStr">
        <is>
          <t>Moscow</t>
        </is>
      </c>
      <c r="E24" s="1200" t="inlineStr">
        <is>
          <t>Логистика</t>
        </is>
      </c>
      <c r="F24" s="1200" t="inlineStr">
        <is>
          <t>BIC</t>
        </is>
      </c>
      <c r="G24" s="1203" t="inlineStr">
        <is>
          <t>26.08.2022 – 15.09.2022</t>
        </is>
      </c>
      <c r="H24" s="1200" t="n"/>
      <c r="I24" s="1203" t="n">
        <v>44807</v>
      </c>
      <c r="J24" s="1203" t="n">
        <v>44821</v>
      </c>
      <c r="K24" s="1527" t="inlineStr">
        <is>
          <t>КП2-Койты</t>
        </is>
      </c>
      <c r="L24" s="1205">
        <f>I24+9</f>
        <v/>
      </c>
      <c r="M24" s="1577">
        <f>J24-I24+1</f>
        <v/>
      </c>
      <c r="N24" s="1522">
        <f>IF(I24&lt; DATE(2022,8,31),DATE(2022,8,31)-I24+1,0)</f>
        <v/>
      </c>
      <c r="O24" s="1523">
        <f>IF(N24&lt;11,N24*0,(IF(AND(N24&gt;10,N24&lt;22),(N24-10)*300,3300)+IF(N24&gt;21,(N24-21)*600,N24*0)))</f>
        <v/>
      </c>
      <c r="P24" s="1522">
        <f>J24-I24+1</f>
        <v/>
      </c>
      <c r="Q24" s="1523">
        <f>(IF(P24&lt;11,P24*0,(IF(AND(P24&gt;10,P24&lt;22),(P24-10)*300,3300)+IF(P24&gt;21,(P24-21)*600,P24*0))))-O24</f>
        <v/>
      </c>
      <c r="R24" s="1526" t="n"/>
      <c r="S24" s="1526" t="n"/>
      <c r="T24" s="1526">
        <f>IF(M24&lt;11,M24*0,(IF(AND(M24&gt;10,M24&lt;22),(M24-10)*300,3300)+IF(M24&gt;21,(M24-21)*600,M24*0)))</f>
        <v/>
      </c>
      <c r="U24" s="1205">
        <f>I24+69</f>
        <v/>
      </c>
      <c r="V24" s="1205" t="n">
        <v>44851</v>
      </c>
      <c r="W24" s="1205" t="n">
        <v>44869</v>
      </c>
      <c r="X24" s="1540">
        <f>IF((W24-U24)&gt;0,W24-U24,0)</f>
        <v/>
      </c>
      <c r="Y24" s="1209">
        <f>X24*6.5</f>
        <v/>
      </c>
      <c r="Z24" s="1236" t="n"/>
      <c r="AA24" s="1576" t="n"/>
      <c r="AB24" s="1576" t="n"/>
      <c r="AC24" s="1576" t="n"/>
      <c r="AD24" s="1576" t="n"/>
      <c r="AE24" s="1576" t="n"/>
      <c r="AF24" s="1576" t="n"/>
      <c r="AG24" s="1576" t="n"/>
      <c r="AH24" s="1576" t="n"/>
      <c r="AI24" s="1576" t="n"/>
      <c r="AJ24" s="1576" t="n"/>
      <c r="AK24" s="1576" t="n"/>
      <c r="AL24" s="1576" t="n"/>
      <c r="AM24" s="1576" t="n"/>
      <c r="AN24" s="1576" t="n"/>
      <c r="AO24" s="1576" t="n"/>
    </row>
    <row r="25" ht="15" customHeight="1" s="789">
      <c r="A25" s="1199" t="n">
        <v>4652151</v>
      </c>
      <c r="B25" s="1211" t="inlineStr">
        <is>
          <t>40'HC</t>
        </is>
      </c>
      <c r="C25" s="1200" t="inlineStr">
        <is>
          <t>CIPU5186111</t>
        </is>
      </c>
      <c r="D25" s="1211" t="inlineStr">
        <is>
          <t>Moscow</t>
        </is>
      </c>
      <c r="E25" s="1200" t="inlineStr">
        <is>
          <t>Логистика</t>
        </is>
      </c>
      <c r="F25" s="1200" t="inlineStr">
        <is>
          <t>BIC</t>
        </is>
      </c>
      <c r="G25" s="1203" t="inlineStr">
        <is>
          <t>26.08.2022 – 15.09.2022</t>
        </is>
      </c>
      <c r="H25" s="1200" t="n"/>
      <c r="I25" s="1203" t="n">
        <v>44806</v>
      </c>
      <c r="J25" s="1203" t="n">
        <v>44827</v>
      </c>
      <c r="K25" s="1527" t="inlineStr">
        <is>
          <t>КП3-Костылево</t>
        </is>
      </c>
      <c r="L25" s="1205">
        <f>I25+9</f>
        <v/>
      </c>
      <c r="M25" s="1577">
        <f>J25-I25+1</f>
        <v/>
      </c>
      <c r="N25" s="1522">
        <f>IF(I25&lt; DATE(2022,8,31),DATE(2022,8,31)-I25+1,0)</f>
        <v/>
      </c>
      <c r="O25" s="1523">
        <f>IF(N25&lt;11,N25*0,(IF(AND(N25&gt;10,N25&lt;22),(N25-10)*300,3300)+IF(N25&gt;21,(N25-21)*600,N25*0)))</f>
        <v/>
      </c>
      <c r="P25" s="1522">
        <f>J25-I25+1</f>
        <v/>
      </c>
      <c r="Q25" s="1523">
        <f>(IF(P25&lt;11,P25*0,(IF(AND(P25&gt;10,P25&lt;22),(P25-10)*300,3300)+IF(P25&gt;21,(P25-21)*600,P25*0))))-O25</f>
        <v/>
      </c>
      <c r="R25" s="1526" t="n"/>
      <c r="S25" s="1526" t="n"/>
      <c r="T25" s="1526">
        <f>IF(M25&lt;11,M25*0,(IF(AND(M25&gt;10,M25&lt;22),(M25-10)*300,3300)+IF(M25&gt;21,(M25-21)*600,M25*0)))</f>
        <v/>
      </c>
      <c r="U25" s="1205">
        <f>I25+69</f>
        <v/>
      </c>
      <c r="V25" s="1205" t="n">
        <v>44847</v>
      </c>
      <c r="W25" s="1205" t="n">
        <v>44867</v>
      </c>
      <c r="X25" s="1540">
        <f>IF((W25-U25)&gt;0,W25-U25,0)</f>
        <v/>
      </c>
      <c r="Y25" s="1209">
        <f>X25*6.5</f>
        <v/>
      </c>
      <c r="Z25" s="1236" t="n"/>
      <c r="AA25" s="1576" t="n"/>
      <c r="AB25" s="1576" t="n"/>
      <c r="AC25" s="1576" t="n"/>
      <c r="AD25" s="1576" t="n"/>
      <c r="AE25" s="1576" t="n"/>
      <c r="AF25" s="1576" t="n"/>
      <c r="AG25" s="1576" t="n"/>
      <c r="AH25" s="1576" t="n"/>
      <c r="AI25" s="1576" t="n"/>
      <c r="AJ25" s="1576" t="n"/>
      <c r="AK25" s="1576" t="n"/>
      <c r="AL25" s="1576" t="n"/>
      <c r="AM25" s="1576" t="n"/>
      <c r="AN25" s="1576" t="n"/>
      <c r="AO25" s="1576" t="n"/>
    </row>
    <row r="26" ht="15" customHeight="1" s="789">
      <c r="A26" s="1199" t="n">
        <v>4652209</v>
      </c>
      <c r="B26" s="1211" t="inlineStr">
        <is>
          <t>40'HC</t>
        </is>
      </c>
      <c r="C26" s="1200" t="inlineStr">
        <is>
          <t>AIMU5280649</t>
        </is>
      </c>
      <c r="D26" s="1211" t="inlineStr">
        <is>
          <t>Moscow</t>
        </is>
      </c>
      <c r="E26" s="1200" t="inlineStr">
        <is>
          <t>Логистика</t>
        </is>
      </c>
      <c r="F26" s="1200" t="inlineStr">
        <is>
          <t>BIC</t>
        </is>
      </c>
      <c r="G26" s="1203" t="inlineStr">
        <is>
          <t>26.08.2022 – 15.09.2022</t>
        </is>
      </c>
      <c r="H26" s="1200" t="n"/>
      <c r="I26" s="1203" t="n">
        <v>44810</v>
      </c>
      <c r="J26" s="1203" t="n">
        <v>44827</v>
      </c>
      <c r="K26" s="1527" t="inlineStr">
        <is>
          <t>КП3-Костылево</t>
        </is>
      </c>
      <c r="L26" s="1205">
        <f>I26+9</f>
        <v/>
      </c>
      <c r="M26" s="1577">
        <f>J26-I26+1</f>
        <v/>
      </c>
      <c r="N26" s="1522">
        <f>IF(I26&lt; DATE(2022,8,31),DATE(2022,8,31)-I26+1,0)</f>
        <v/>
      </c>
      <c r="O26" s="1523">
        <f>IF(N26&lt;11,N26*0,(IF(AND(N26&gt;10,N26&lt;22),(N26-10)*300,3300)+IF(N26&gt;21,(N26-21)*600,N26*0)))</f>
        <v/>
      </c>
      <c r="P26" s="1522">
        <f>J26-I26+1</f>
        <v/>
      </c>
      <c r="Q26" s="1523">
        <f>(IF(P26&lt;11,P26*0,(IF(AND(P26&gt;10,P26&lt;22),(P26-10)*300,3300)+IF(P26&gt;21,(P26-21)*600,P26*0))))-O26</f>
        <v/>
      </c>
      <c r="R26" s="1526" t="n"/>
      <c r="S26" s="1526" t="n"/>
      <c r="T26" s="1526">
        <f>IF(M26&lt;11,M26*0,(IF(AND(M26&gt;10,M26&lt;22),(M26-10)*300,3300)+IF(M26&gt;21,(M26-21)*600,M26*0)))</f>
        <v/>
      </c>
      <c r="U26" s="1205">
        <f>I26+69</f>
        <v/>
      </c>
      <c r="V26" s="1205" t="n">
        <v>44847</v>
      </c>
      <c r="W26" s="1205" t="n">
        <v>44867</v>
      </c>
      <c r="X26" s="1540">
        <f>IF((W26-U26)&gt;0,W26-U26,0)</f>
        <v/>
      </c>
      <c r="Y26" s="1209">
        <f>X26*6.5</f>
        <v/>
      </c>
      <c r="Z26" s="1236" t="n"/>
      <c r="AA26" s="1576" t="n"/>
      <c r="AB26" s="1576" t="n"/>
      <c r="AC26" s="1576" t="n"/>
      <c r="AD26" s="1576" t="n"/>
      <c r="AE26" s="1576" t="n"/>
      <c r="AF26" s="1576" t="n"/>
      <c r="AG26" s="1576" t="n"/>
      <c r="AH26" s="1576" t="n"/>
      <c r="AI26" s="1576" t="n"/>
      <c r="AJ26" s="1576" t="n"/>
      <c r="AK26" s="1576" t="n"/>
      <c r="AL26" s="1576" t="n"/>
      <c r="AM26" s="1576" t="n"/>
      <c r="AN26" s="1576" t="n"/>
      <c r="AO26" s="1576" t="n"/>
    </row>
    <row r="27" ht="15" customHeight="1" s="789">
      <c r="A27" s="1199" t="n">
        <v>4652207</v>
      </c>
      <c r="B27" s="1211" t="inlineStr">
        <is>
          <t>40'HC</t>
        </is>
      </c>
      <c r="C27" s="1200" t="inlineStr">
        <is>
          <t>HHXU5280566</t>
        </is>
      </c>
      <c r="D27" s="1211" t="inlineStr">
        <is>
          <t>Moscow</t>
        </is>
      </c>
      <c r="E27" s="1200" t="inlineStr">
        <is>
          <t>Логистика</t>
        </is>
      </c>
      <c r="F27" s="1200" t="inlineStr">
        <is>
          <t>BIC</t>
        </is>
      </c>
      <c r="G27" s="1203" t="inlineStr">
        <is>
          <t>26.08.2022 – 15.09.2022</t>
        </is>
      </c>
      <c r="H27" s="1200" t="n"/>
      <c r="I27" s="1203" t="n">
        <v>44811</v>
      </c>
      <c r="J27" s="1203" t="n">
        <v>44827</v>
      </c>
      <c r="K27" s="1527" t="inlineStr">
        <is>
          <t>КП3-Костылево</t>
        </is>
      </c>
      <c r="L27" s="1205">
        <f>I27+9</f>
        <v/>
      </c>
      <c r="M27" s="1577">
        <f>J27-I27+1</f>
        <v/>
      </c>
      <c r="N27" s="1522">
        <f>IF(I27&lt; DATE(2022,8,31),DATE(2022,8,31)-I27+1,0)</f>
        <v/>
      </c>
      <c r="O27" s="1523">
        <f>IF(N27&lt;11,N27*0,(IF(AND(N27&gt;10,N27&lt;22),(N27-10)*300,3300)+IF(N27&gt;21,(N27-21)*600,N27*0)))</f>
        <v/>
      </c>
      <c r="P27" s="1522">
        <f>J27-I27+1</f>
        <v/>
      </c>
      <c r="Q27" s="1523">
        <f>(IF(P27&lt;11,P27*0,(IF(AND(P27&gt;10,P27&lt;22),(P27-10)*300,3300)+IF(P27&gt;21,(P27-21)*600,P27*0))))-O27</f>
        <v/>
      </c>
      <c r="R27" s="1526" t="n"/>
      <c r="S27" s="1526" t="n"/>
      <c r="T27" s="1526">
        <f>IF(M27&lt;11,M27*0,(IF(AND(M27&gt;10,M27&lt;22),(M27-10)*300,3300)+IF(M27&gt;21,(M27-21)*600,M27*0)))</f>
        <v/>
      </c>
      <c r="U27" s="1205">
        <f>I27+69</f>
        <v/>
      </c>
      <c r="V27" s="1205" t="n">
        <v>44847</v>
      </c>
      <c r="W27" s="1205" t="n">
        <v>44866</v>
      </c>
      <c r="X27" s="1540">
        <f>IF((W27-U27)&gt;0,W27-U27,0)</f>
        <v/>
      </c>
      <c r="Y27" s="1209">
        <f>X27*6.5</f>
        <v/>
      </c>
      <c r="Z27" s="1236" t="n"/>
      <c r="AA27" s="1576" t="n"/>
      <c r="AB27" s="1576" t="n"/>
      <c r="AC27" s="1576" t="n"/>
      <c r="AD27" s="1576" t="n"/>
      <c r="AE27" s="1576" t="n"/>
      <c r="AF27" s="1576" t="n"/>
      <c r="AG27" s="1576" t="n"/>
      <c r="AH27" s="1576" t="n"/>
      <c r="AI27" s="1576" t="n"/>
      <c r="AJ27" s="1576" t="n"/>
      <c r="AK27" s="1576" t="n"/>
      <c r="AL27" s="1576" t="n"/>
      <c r="AM27" s="1576" t="n"/>
      <c r="AN27" s="1576" t="n"/>
      <c r="AO27" s="1576" t="n"/>
    </row>
    <row r="28" ht="15" customHeight="1" s="789">
      <c r="A28" s="1199" t="n">
        <v>4652155</v>
      </c>
      <c r="B28" s="1211" t="inlineStr">
        <is>
          <t>40'HC</t>
        </is>
      </c>
      <c r="C28" s="1200" t="inlineStr">
        <is>
          <t>HPCU4135268</t>
        </is>
      </c>
      <c r="D28" s="1211" t="inlineStr">
        <is>
          <t>Moscow</t>
        </is>
      </c>
      <c r="E28" s="1200" t="inlineStr">
        <is>
          <t>Логистика</t>
        </is>
      </c>
      <c r="F28" s="1200" t="inlineStr">
        <is>
          <t>Universal Transport</t>
        </is>
      </c>
      <c r="G28" s="1203" t="inlineStr">
        <is>
          <t>11 – 30.09.2022</t>
        </is>
      </c>
      <c r="H28" s="1200" t="n"/>
      <c r="I28" s="1203" t="n">
        <v>44821</v>
      </c>
      <c r="J28" s="1203" t="n">
        <v>44827</v>
      </c>
      <c r="K28" s="1527" t="inlineStr">
        <is>
          <t>КП3-Костылево</t>
        </is>
      </c>
      <c r="L28" s="1205">
        <f>I28+9</f>
        <v/>
      </c>
      <c r="M28" s="1577">
        <f>J28-I28+1</f>
        <v/>
      </c>
      <c r="N28" s="1522">
        <f>IF(I28&lt; DATE(2022,8,31),DATE(2022,8,31)-I28+1,0)</f>
        <v/>
      </c>
      <c r="O28" s="1523">
        <f>IF(N28&lt;11,N28*0,(IF(AND(N28&gt;10,N28&lt;22),(N28-10)*300,3300)+IF(N28&gt;21,(N28-21)*600,N28*0)))</f>
        <v/>
      </c>
      <c r="P28" s="1522">
        <f>J28-I28+1</f>
        <v/>
      </c>
      <c r="Q28" s="1523">
        <f>(IF(P28&lt;11,P28*0,(IF(AND(P28&gt;10,P28&lt;22),(P28-10)*300,3300)+IF(P28&gt;21,(P28-21)*600,P28*0))))-O28</f>
        <v/>
      </c>
      <c r="R28" s="1526" t="n"/>
      <c r="S28" s="1526" t="n"/>
      <c r="T28" s="1526">
        <f>IF(M28&lt;11,M28*0,(IF(AND(M28&gt;10,M28&lt;22),(M28-10)*300,3300)+IF(M28&gt;21,(M28-21)*600,M28*0)))</f>
        <v/>
      </c>
      <c r="U28" s="1205">
        <f>I28+69</f>
        <v/>
      </c>
      <c r="V28" s="1205" t="n">
        <v>44847</v>
      </c>
      <c r="W28" s="1205" t="n">
        <v>44866</v>
      </c>
      <c r="X28" s="1540">
        <f>IF((W28-U28)&gt;0,W28-U28,0)</f>
        <v/>
      </c>
      <c r="Y28" s="1209">
        <f>X28*6.5</f>
        <v/>
      </c>
      <c r="Z28" s="1236" t="n"/>
      <c r="AA28" s="1576" t="n"/>
      <c r="AB28" s="1576" t="n"/>
      <c r="AC28" s="1576" t="n"/>
      <c r="AD28" s="1576" t="n"/>
      <c r="AE28" s="1576" t="n"/>
      <c r="AF28" s="1576" t="n"/>
      <c r="AG28" s="1576" t="n"/>
      <c r="AH28" s="1576" t="n"/>
      <c r="AI28" s="1576" t="n"/>
      <c r="AJ28" s="1576" t="n"/>
      <c r="AK28" s="1576" t="n"/>
      <c r="AL28" s="1576" t="n"/>
      <c r="AM28" s="1576" t="n"/>
      <c r="AN28" s="1576" t="n"/>
      <c r="AO28" s="1576" t="n"/>
    </row>
    <row r="29" ht="15" customHeight="1" s="789">
      <c r="A29" s="1199" t="n">
        <v>4650325</v>
      </c>
      <c r="B29" s="1211" t="inlineStr">
        <is>
          <t>40'HC</t>
        </is>
      </c>
      <c r="C29" s="1200" t="inlineStr">
        <is>
          <t>HPCU4135083</t>
        </is>
      </c>
      <c r="D29" s="1211" t="inlineStr">
        <is>
          <t>Moscow</t>
        </is>
      </c>
      <c r="E29" s="1200" t="inlineStr">
        <is>
          <t>Логистика</t>
        </is>
      </c>
      <c r="F29" s="1200" t="inlineStr">
        <is>
          <t>Universal Transport</t>
        </is>
      </c>
      <c r="G29" s="1203" t="n">
        <v>44798</v>
      </c>
      <c r="H29" s="1200" t="n"/>
      <c r="I29" s="1203" t="n">
        <v>44798</v>
      </c>
      <c r="J29" s="1203" t="n">
        <v>44810</v>
      </c>
      <c r="K29" s="1527" t="inlineStr">
        <is>
          <t>КП1-Восстание</t>
        </is>
      </c>
      <c r="L29" s="1205">
        <f>I29+9</f>
        <v/>
      </c>
      <c r="M29" s="1577">
        <f>J29-I29+1</f>
        <v/>
      </c>
      <c r="N29" s="1522">
        <f>IF(I29&lt; DATE(2022,8,31),DATE(2022,8,31)-I29+1,0)</f>
        <v/>
      </c>
      <c r="O29" s="1523">
        <f>IF(N29&lt;11,N29*0,(IF(AND(N29&gt;10,N29&lt;22),(N29-10)*300,3300)+IF(N29&gt;21,(N29-21)*600,N29*0)))</f>
        <v/>
      </c>
      <c r="P29" s="1522">
        <f>J29-I29+1</f>
        <v/>
      </c>
      <c r="Q29" s="1523">
        <f>(IF(P29&lt;11,P29*0,(IF(AND(P29&gt;10,P29&lt;22),(P29-10)*300,3300)+IF(P29&gt;21,(P29-21)*600,P29*0))))-O29</f>
        <v/>
      </c>
      <c r="R29" s="1526" t="n"/>
      <c r="S29" s="1526" t="n"/>
      <c r="T29" s="1526">
        <f>IF(M29&lt;11,M29*0,(IF(AND(M29&gt;10,M29&lt;22),(M29-10)*300,3300)+IF(M29&gt;21,(M29-21)*600,M29*0)))</f>
        <v/>
      </c>
      <c r="U29" s="1205">
        <f>I29+69</f>
        <v/>
      </c>
      <c r="V29" s="1205" t="n">
        <v>44838</v>
      </c>
      <c r="W29" s="1205" t="n">
        <v>44863</v>
      </c>
      <c r="X29" s="1540">
        <f>IF((W29-U29)&gt;0,W29-U29,0)</f>
        <v/>
      </c>
      <c r="Y29" s="1209">
        <f>X29*6.5</f>
        <v/>
      </c>
      <c r="Z29" s="1236" t="n"/>
      <c r="AA29" s="1576" t="n"/>
      <c r="AB29" s="1576" t="n"/>
      <c r="AC29" s="1576" t="n"/>
      <c r="AD29" s="1576" t="n"/>
      <c r="AE29" s="1576" t="n"/>
      <c r="AF29" s="1576" t="n"/>
      <c r="AG29" s="1576" t="n"/>
      <c r="AH29" s="1576" t="n"/>
      <c r="AI29" s="1576" t="n"/>
      <c r="AJ29" s="1576" t="n"/>
      <c r="AK29" s="1576" t="n"/>
      <c r="AL29" s="1576" t="n"/>
      <c r="AM29" s="1576" t="n"/>
      <c r="AN29" s="1576" t="n"/>
      <c r="AO29" s="1576" t="n"/>
    </row>
    <row r="30" ht="15" customHeight="1" s="789">
      <c r="A30" s="1199" t="n">
        <v>4648205</v>
      </c>
      <c r="B30" s="1211" t="inlineStr">
        <is>
          <t>40'HC</t>
        </is>
      </c>
      <c r="C30" s="1200" t="inlineStr">
        <is>
          <t>AIMU5280340</t>
        </is>
      </c>
      <c r="D30" s="1211" t="inlineStr">
        <is>
          <t>Moscow</t>
        </is>
      </c>
      <c r="E30" s="1200" t="inlineStr">
        <is>
          <t>Логистика</t>
        </is>
      </c>
      <c r="F30" s="1200" t="inlineStr">
        <is>
          <t>Universal Transport</t>
        </is>
      </c>
      <c r="G30" s="1203" t="n">
        <v>44797</v>
      </c>
      <c r="H30" s="1200" t="n"/>
      <c r="I30" s="1203" t="n">
        <v>44797</v>
      </c>
      <c r="J30" s="1203" t="n">
        <v>44810</v>
      </c>
      <c r="K30" s="1527" t="inlineStr">
        <is>
          <t>КП1-Восстание</t>
        </is>
      </c>
      <c r="L30" s="1205">
        <f>I30+9</f>
        <v/>
      </c>
      <c r="M30" s="1577">
        <f>J30-I30+1</f>
        <v/>
      </c>
      <c r="N30" s="1522">
        <f>IF(I30&lt; DATE(2022,8,31),DATE(2022,8,31)-I30+1,0)</f>
        <v/>
      </c>
      <c r="O30" s="1523">
        <f>IF(N30&lt;11,N30*0,(IF(AND(N30&gt;10,N30&lt;22),(N30-10)*300,3300)+IF(N30&gt;21,(N30-21)*600,N30*0)))</f>
        <v/>
      </c>
      <c r="P30" s="1522">
        <f>J30-I30+1</f>
        <v/>
      </c>
      <c r="Q30" s="1523">
        <f>(IF(P30&lt;11,P30*0,(IF(AND(P30&gt;10,P30&lt;22),(P30-10)*300,3300)+IF(P30&gt;21,(P30-21)*600,P30*0))))-O30</f>
        <v/>
      </c>
      <c r="R30" s="1526" t="n"/>
      <c r="S30" s="1526" t="n"/>
      <c r="T30" s="1526">
        <f>IF(M30&lt;11,M30*0,(IF(AND(M30&gt;10,M30&lt;22),(M30-10)*300,3300)+IF(M30&gt;21,(M30-21)*600,M30*0)))</f>
        <v/>
      </c>
      <c r="U30" s="1205">
        <f>I30+69</f>
        <v/>
      </c>
      <c r="V30" s="1205" t="n">
        <v>44838</v>
      </c>
      <c r="W30" s="1205" t="n">
        <v>44863</v>
      </c>
      <c r="X30" s="1540">
        <f>IF((W30-U30)&gt;0,W30-U30,0)</f>
        <v/>
      </c>
      <c r="Y30" s="1209">
        <f>X30*6.5</f>
        <v/>
      </c>
      <c r="Z30" s="1236" t="n"/>
      <c r="AA30" s="1576" t="n"/>
      <c r="AB30" s="1576" t="n"/>
      <c r="AC30" s="1576" t="n"/>
      <c r="AD30" s="1576" t="n"/>
      <c r="AE30" s="1576" t="n"/>
      <c r="AF30" s="1576" t="n"/>
      <c r="AG30" s="1576" t="n"/>
      <c r="AH30" s="1576" t="n"/>
      <c r="AI30" s="1576" t="n"/>
      <c r="AJ30" s="1576" t="n"/>
      <c r="AK30" s="1576" t="n"/>
      <c r="AL30" s="1576" t="n"/>
      <c r="AM30" s="1576" t="n"/>
      <c r="AN30" s="1576" t="n"/>
      <c r="AO30" s="1576" t="n"/>
    </row>
    <row r="31" ht="15" customHeight="1" s="789">
      <c r="A31" s="1199" t="n">
        <v>4652147</v>
      </c>
      <c r="B31" s="1211" t="inlineStr">
        <is>
          <t>40'HC</t>
        </is>
      </c>
      <c r="C31" s="1200" t="inlineStr">
        <is>
          <t>HPCU4135798</t>
        </is>
      </c>
      <c r="D31" s="1211" t="inlineStr">
        <is>
          <t>Moscow</t>
        </is>
      </c>
      <c r="E31" s="1200" t="inlineStr">
        <is>
          <t>Логистика</t>
        </is>
      </c>
      <c r="F31" s="1200" t="inlineStr">
        <is>
          <t>BIC</t>
        </is>
      </c>
      <c r="G31" s="1203" t="inlineStr">
        <is>
          <t>26.08.2022 – 15.09.2022</t>
        </is>
      </c>
      <c r="H31" s="1200" t="n"/>
      <c r="I31" s="1203" t="n">
        <v>44809</v>
      </c>
      <c r="J31" s="1203" t="n">
        <v>44827</v>
      </c>
      <c r="K31" s="1527" t="inlineStr">
        <is>
          <t>КП3-Костылево</t>
        </is>
      </c>
      <c r="L31" s="1205">
        <f>I31+9</f>
        <v/>
      </c>
      <c r="M31" s="1575">
        <f>J31-I31+1</f>
        <v/>
      </c>
      <c r="N31" s="1546">
        <f>IF(I31&lt; DATE(2022,8,31),DATE(2022,8,31)-I31+1,0)</f>
        <v/>
      </c>
      <c r="O31" s="1207">
        <f>IF(N31&lt;11,N31*0,(IF(AND(N31&gt;10,N31&lt;22),(N31-10)*300,3300)+IF(N31&gt;21,(N31-21)*600,N31*0)))</f>
        <v/>
      </c>
      <c r="P31" s="1522">
        <f>J31-I31+1</f>
        <v/>
      </c>
      <c r="Q31" s="1207">
        <f>(IF(P31&lt;11,P31*0,(IF(AND(P31&gt;10,P31&lt;22),(P31-10)*300,3300)+IF(P31&gt;21,(P31-21)*600,P31*0))))-O31</f>
        <v/>
      </c>
      <c r="R31" s="1207" t="n"/>
      <c r="S31" s="1523" t="n"/>
      <c r="T31" s="1207">
        <f>IF(M31&lt;11,M31*0,(IF(AND(M31&gt;10,M31&lt;22),(M31-10)*300,3300)+IF(M31&gt;21,(M31-21)*600,M31*0)))</f>
        <v/>
      </c>
      <c r="U31" s="1205">
        <f>I31+69</f>
        <v/>
      </c>
      <c r="V31" s="1205" t="n">
        <v>44847</v>
      </c>
      <c r="W31" s="1205" t="n">
        <v>44872</v>
      </c>
      <c r="X31" s="1208">
        <f>IF((W31-U31)&gt;0,W31-U31,0)</f>
        <v/>
      </c>
      <c r="Y31" s="1209">
        <f>X31*6.5</f>
        <v/>
      </c>
      <c r="Z31" s="1236" t="n"/>
      <c r="AA31" s="1576" t="n"/>
      <c r="AB31" s="1576" t="n"/>
      <c r="AC31" s="1576" t="n"/>
      <c r="AD31" s="1576" t="n"/>
      <c r="AE31" s="1576" t="n"/>
      <c r="AF31" s="1576" t="n"/>
      <c r="AG31" s="1576" t="n"/>
      <c r="AH31" s="1576" t="n"/>
      <c r="AI31" s="1576" t="n"/>
      <c r="AJ31" s="1576" t="n"/>
      <c r="AK31" s="1576" t="n"/>
      <c r="AL31" s="1576" t="n"/>
      <c r="AM31" s="1576" t="n"/>
      <c r="AN31" s="1576" t="n"/>
      <c r="AO31" s="1576" t="n"/>
    </row>
    <row r="32" ht="15" customHeight="1" s="789">
      <c r="A32" s="1199" t="n">
        <v>4652157</v>
      </c>
      <c r="B32" s="1211" t="inlineStr">
        <is>
          <t>40'HC</t>
        </is>
      </c>
      <c r="C32" s="1200" t="inlineStr">
        <is>
          <t>CICU2231263</t>
        </is>
      </c>
      <c r="D32" s="1211" t="inlineStr">
        <is>
          <t>Moscow</t>
        </is>
      </c>
      <c r="E32" s="1200" t="inlineStr">
        <is>
          <t>Логистика</t>
        </is>
      </c>
      <c r="F32" s="1200" t="inlineStr">
        <is>
          <t>BIC</t>
        </is>
      </c>
      <c r="G32" s="1203" t="inlineStr">
        <is>
          <t>26.08.2022 – 15.09.2022</t>
        </is>
      </c>
      <c r="H32" s="1200" t="n"/>
      <c r="I32" s="1203" t="n">
        <v>44809</v>
      </c>
      <c r="J32" s="1203" t="n">
        <v>44827</v>
      </c>
      <c r="K32" s="1527" t="inlineStr">
        <is>
          <t>КП3-Костылево</t>
        </is>
      </c>
      <c r="L32" s="1205">
        <f>I32+9</f>
        <v/>
      </c>
      <c r="M32" s="1577">
        <f>J32-I32+1</f>
        <v/>
      </c>
      <c r="N32" s="1522">
        <f>IF(I32&lt; DATE(2022,8,31),DATE(2022,8,31)-I32+1,0)</f>
        <v/>
      </c>
      <c r="O32" s="1523">
        <f>IF(N32&lt;11,N32*0,(IF(AND(N32&gt;10,N32&lt;22),(N32-10)*300,3300)+IF(N32&gt;21,(N32-21)*600,N32*0)))</f>
        <v/>
      </c>
      <c r="P32" s="1522">
        <f>J32-I32+1</f>
        <v/>
      </c>
      <c r="Q32" s="1523">
        <f>(IF(P32&lt;11,P32*0,(IF(AND(P32&gt;10,P32&lt;22),(P32-10)*300,3300)+IF(P32&gt;21,(P32-21)*600,P32*0))))-O32</f>
        <v/>
      </c>
      <c r="R32" s="1526" t="n"/>
      <c r="S32" s="1526" t="n"/>
      <c r="T32" s="1526">
        <f>IF(M32&lt;11,M32*0,(IF(AND(M32&gt;10,M32&lt;22),(M32-10)*300,3300)+IF(M32&gt;21,(M32-21)*600,M32*0)))</f>
        <v/>
      </c>
      <c r="U32" s="1205">
        <f>I32+69</f>
        <v/>
      </c>
      <c r="V32" s="1205" t="n">
        <v>44847</v>
      </c>
      <c r="W32" s="1205" t="n">
        <v>44873</v>
      </c>
      <c r="X32" s="1540">
        <f>IF((W32-U32)&gt;0,W32-U32,0)</f>
        <v/>
      </c>
      <c r="Y32" s="1209">
        <f>X32*6.5</f>
        <v/>
      </c>
      <c r="Z32" s="1236" t="n"/>
      <c r="AA32" s="1576" t="n"/>
      <c r="AB32" s="1576" t="n"/>
      <c r="AC32" s="1576" t="n"/>
      <c r="AD32" s="1576" t="n"/>
      <c r="AE32" s="1576" t="n"/>
      <c r="AF32" s="1576" t="n"/>
      <c r="AG32" s="1576" t="n"/>
      <c r="AH32" s="1576" t="n"/>
      <c r="AI32" s="1576" t="n"/>
      <c r="AJ32" s="1576" t="n"/>
      <c r="AK32" s="1576" t="n"/>
      <c r="AL32" s="1576" t="n"/>
      <c r="AM32" s="1576" t="n"/>
      <c r="AN32" s="1576" t="n"/>
      <c r="AO32" s="1576" t="n"/>
    </row>
    <row r="33" ht="15" customHeight="1" s="789">
      <c r="A33" s="1199" t="n">
        <v>4652159</v>
      </c>
      <c r="B33" s="1211" t="inlineStr">
        <is>
          <t>40'HC</t>
        </is>
      </c>
      <c r="C33" s="1200" t="inlineStr">
        <is>
          <t>CICU2231495</t>
        </is>
      </c>
      <c r="D33" s="1211" t="inlineStr">
        <is>
          <t>Moscow</t>
        </is>
      </c>
      <c r="E33" s="1200" t="inlineStr">
        <is>
          <t>Логистика</t>
        </is>
      </c>
      <c r="F33" s="1200" t="inlineStr">
        <is>
          <t>BIC</t>
        </is>
      </c>
      <c r="G33" s="1203" t="inlineStr">
        <is>
          <t>26.08.2022 – 15.09.2022</t>
        </is>
      </c>
      <c r="H33" s="1200" t="n"/>
      <c r="I33" s="1203" t="n">
        <v>44809</v>
      </c>
      <c r="J33" s="1203" t="n">
        <v>44827</v>
      </c>
      <c r="K33" s="1527" t="inlineStr">
        <is>
          <t>КП3-Костылево</t>
        </is>
      </c>
      <c r="L33" s="1205">
        <f>I33+9</f>
        <v/>
      </c>
      <c r="M33" s="1577">
        <f>J33-I33+1</f>
        <v/>
      </c>
      <c r="N33" s="1522">
        <f>IF(I33&lt; DATE(2022,8,31),DATE(2022,8,31)-I33+1,0)</f>
        <v/>
      </c>
      <c r="O33" s="1523">
        <f>IF(N33&lt;11,N33*0,(IF(AND(N33&gt;10,N33&lt;22),(N33-10)*300,3300)+IF(N33&gt;21,(N33-21)*600,N33*0)))</f>
        <v/>
      </c>
      <c r="P33" s="1522">
        <f>J33-I33+1</f>
        <v/>
      </c>
      <c r="Q33" s="1523">
        <f>(IF(P33&lt;11,P33*0,(IF(AND(P33&gt;10,P33&lt;22),(P33-10)*300,3300)+IF(P33&gt;21,(P33-21)*600,P33*0))))-O33</f>
        <v/>
      </c>
      <c r="R33" s="1526" t="n"/>
      <c r="S33" s="1526" t="n"/>
      <c r="T33" s="1526">
        <f>IF(M33&lt;11,M33*0,(IF(AND(M33&gt;10,M33&lt;22),(M33-10)*300,3300)+IF(M33&gt;21,(M33-21)*600,M33*0)))</f>
        <v/>
      </c>
      <c r="U33" s="1205">
        <f>I33+69</f>
        <v/>
      </c>
      <c r="V33" s="1205" t="n">
        <v>44847</v>
      </c>
      <c r="W33" s="1205" t="n">
        <v>44870</v>
      </c>
      <c r="X33" s="1540">
        <f>IF((W33-U33)&gt;0,W33-U33,0)</f>
        <v/>
      </c>
      <c r="Y33" s="1209">
        <f>X33*6.5</f>
        <v/>
      </c>
      <c r="Z33" s="1236" t="n"/>
      <c r="AA33" s="1576" t="n"/>
      <c r="AB33" s="1576" t="n"/>
      <c r="AC33" s="1576" t="n"/>
      <c r="AD33" s="1576" t="n"/>
      <c r="AE33" s="1576" t="n"/>
      <c r="AF33" s="1576" t="n"/>
      <c r="AG33" s="1576" t="n"/>
      <c r="AH33" s="1576" t="n"/>
      <c r="AI33" s="1576" t="n"/>
      <c r="AJ33" s="1576" t="n"/>
      <c r="AK33" s="1576" t="n"/>
      <c r="AL33" s="1576" t="n"/>
      <c r="AM33" s="1576" t="n"/>
      <c r="AN33" s="1576" t="n"/>
      <c r="AO33" s="1576" t="n"/>
    </row>
    <row r="34" ht="15" customHeight="1" s="789">
      <c r="A34" s="1199" t="n">
        <v>4652161</v>
      </c>
      <c r="B34" s="1211" t="inlineStr">
        <is>
          <t>40'HC</t>
        </is>
      </c>
      <c r="C34" s="1200" t="inlineStr">
        <is>
          <t>CIPU5186066</t>
        </is>
      </c>
      <c r="D34" s="1211" t="inlineStr">
        <is>
          <t>Moscow</t>
        </is>
      </c>
      <c r="E34" s="1200" t="inlineStr">
        <is>
          <t>Логистика</t>
        </is>
      </c>
      <c r="F34" s="1200" t="inlineStr">
        <is>
          <t>BIC</t>
        </is>
      </c>
      <c r="G34" s="1203" t="inlineStr">
        <is>
          <t>26.08.2022 – 15.09.2022</t>
        </is>
      </c>
      <c r="H34" s="1200" t="n"/>
      <c r="I34" s="1203" t="n">
        <v>44809</v>
      </c>
      <c r="J34" s="1203" t="n">
        <v>44827</v>
      </c>
      <c r="K34" s="1527" t="inlineStr">
        <is>
          <t>КП3-Костылево</t>
        </is>
      </c>
      <c r="L34" s="1205">
        <f>I34+9</f>
        <v/>
      </c>
      <c r="M34" s="1577">
        <f>J34-I34+1</f>
        <v/>
      </c>
      <c r="N34" s="1522">
        <f>IF(I34&lt; DATE(2022,8,31),DATE(2022,8,31)-I34+1,0)</f>
        <v/>
      </c>
      <c r="O34" s="1523">
        <f>IF(N34&lt;11,N34*0,(IF(AND(N34&gt;10,N34&lt;22),(N34-10)*300,3300)+IF(N34&gt;21,(N34-21)*600,N34*0)))</f>
        <v/>
      </c>
      <c r="P34" s="1522">
        <f>J34-I34+1</f>
        <v/>
      </c>
      <c r="Q34" s="1523">
        <f>(IF(P34&lt;11,P34*0,(IF(AND(P34&gt;10,P34&lt;22),(P34-10)*300,3300)+IF(P34&gt;21,(P34-21)*600,P34*0))))-O34</f>
        <v/>
      </c>
      <c r="R34" s="1526" t="n"/>
      <c r="S34" s="1526" t="n"/>
      <c r="T34" s="1526">
        <f>IF(M34&lt;11,M34*0,(IF(AND(M34&gt;10,M34&lt;22),(M34-10)*300,3300)+IF(M34&gt;21,(M34-21)*600,M34*0)))</f>
        <v/>
      </c>
      <c r="U34" s="1205">
        <f>I34+69</f>
        <v/>
      </c>
      <c r="V34" s="1205" t="n">
        <v>44847</v>
      </c>
      <c r="W34" s="1205" t="n">
        <v>44870</v>
      </c>
      <c r="X34" s="1540">
        <f>IF((W34-U34)&gt;0,W34-U34,0)</f>
        <v/>
      </c>
      <c r="Y34" s="1209">
        <f>X34*6.5</f>
        <v/>
      </c>
      <c r="Z34" s="1236" t="n"/>
      <c r="AA34" s="1576" t="n"/>
      <c r="AB34" s="1576" t="n"/>
      <c r="AC34" s="1576" t="n"/>
      <c r="AD34" s="1576" t="n"/>
      <c r="AE34" s="1576" t="n"/>
      <c r="AF34" s="1576" t="n"/>
      <c r="AG34" s="1576" t="n"/>
      <c r="AH34" s="1576" t="n"/>
      <c r="AI34" s="1576" t="n"/>
      <c r="AJ34" s="1576" t="n"/>
      <c r="AK34" s="1576" t="n"/>
      <c r="AL34" s="1576" t="n"/>
      <c r="AM34" s="1576" t="n"/>
      <c r="AN34" s="1576" t="n"/>
      <c r="AO34" s="1576" t="n"/>
    </row>
    <row r="35" ht="15" customHeight="1" s="789">
      <c r="A35" s="1199" t="n">
        <v>4652163</v>
      </c>
      <c r="B35" s="1211" t="inlineStr">
        <is>
          <t>40'HC</t>
        </is>
      </c>
      <c r="C35" s="1200" t="inlineStr">
        <is>
          <t>CICU2231704</t>
        </is>
      </c>
      <c r="D35" s="1211" t="inlineStr">
        <is>
          <t>Moscow</t>
        </is>
      </c>
      <c r="E35" s="1200" t="inlineStr">
        <is>
          <t>Логистика</t>
        </is>
      </c>
      <c r="F35" s="1200" t="inlineStr">
        <is>
          <t>BIC</t>
        </is>
      </c>
      <c r="G35" s="1203" t="inlineStr">
        <is>
          <t>26.08.2022 – 15.09.2022</t>
        </is>
      </c>
      <c r="H35" s="1200" t="n"/>
      <c r="I35" s="1203" t="n">
        <v>44809</v>
      </c>
      <c r="J35" s="1203" t="n">
        <v>44827</v>
      </c>
      <c r="K35" s="1527" t="inlineStr">
        <is>
          <t>КП3-Костылево</t>
        </is>
      </c>
      <c r="L35" s="1205">
        <f>I35+9</f>
        <v/>
      </c>
      <c r="M35" s="1577">
        <f>J35-I35+1</f>
        <v/>
      </c>
      <c r="N35" s="1522">
        <f>IF(I35&lt; DATE(2022,8,31),DATE(2022,8,31)-I35+1,0)</f>
        <v/>
      </c>
      <c r="O35" s="1523">
        <f>IF(N35&lt;11,N35*0,(IF(AND(N35&gt;10,N35&lt;22),(N35-10)*300,3300)+IF(N35&gt;21,(N35-21)*600,N35*0)))</f>
        <v/>
      </c>
      <c r="P35" s="1522">
        <f>J35-I35+1</f>
        <v/>
      </c>
      <c r="Q35" s="1523">
        <f>(IF(P35&lt;11,P35*0,(IF(AND(P35&gt;10,P35&lt;22),(P35-10)*300,3300)+IF(P35&gt;21,(P35-21)*600,P35*0))))-O35</f>
        <v/>
      </c>
      <c r="R35" s="1526" t="n"/>
      <c r="S35" s="1526" t="n"/>
      <c r="T35" s="1526">
        <f>IF(M35&lt;11,M35*0,(IF(AND(M35&gt;10,M35&lt;22),(M35-10)*300,3300)+IF(M35&gt;21,(M35-21)*600,M35*0)))</f>
        <v/>
      </c>
      <c r="U35" s="1205">
        <f>I35+69</f>
        <v/>
      </c>
      <c r="V35" s="1205" t="n">
        <v>44847</v>
      </c>
      <c r="W35" s="1205" t="n">
        <v>44872</v>
      </c>
      <c r="X35" s="1540">
        <f>IF((W35-U35)&gt;0,W35-U35,0)</f>
        <v/>
      </c>
      <c r="Y35" s="1209">
        <f>X35*6.5</f>
        <v/>
      </c>
      <c r="Z35" s="1236" t="n"/>
      <c r="AA35" s="1576" t="n"/>
      <c r="AB35" s="1576" t="n"/>
      <c r="AC35" s="1576" t="n"/>
      <c r="AD35" s="1576" t="n"/>
      <c r="AE35" s="1576" t="n"/>
      <c r="AF35" s="1576" t="n"/>
      <c r="AG35" s="1576" t="n"/>
      <c r="AH35" s="1576" t="n"/>
      <c r="AI35" s="1576" t="n"/>
      <c r="AJ35" s="1576" t="n"/>
      <c r="AK35" s="1576" t="n"/>
      <c r="AL35" s="1576" t="n"/>
      <c r="AM35" s="1576" t="n"/>
      <c r="AN35" s="1576" t="n"/>
      <c r="AO35" s="1576" t="n"/>
    </row>
    <row r="36" ht="15" customHeight="1" s="789">
      <c r="A36" s="1199" t="n">
        <v>4652165</v>
      </c>
      <c r="B36" s="1211" t="inlineStr">
        <is>
          <t>40'HC</t>
        </is>
      </c>
      <c r="C36" s="1200" t="inlineStr">
        <is>
          <t>CIPU5186050</t>
        </is>
      </c>
      <c r="D36" s="1211" t="inlineStr">
        <is>
          <t>Moscow</t>
        </is>
      </c>
      <c r="E36" s="1200" t="inlineStr">
        <is>
          <t>Логистика</t>
        </is>
      </c>
      <c r="F36" s="1200" t="inlineStr">
        <is>
          <t>BIC</t>
        </is>
      </c>
      <c r="G36" s="1203" t="inlineStr">
        <is>
          <t>26.08.2022 – 15.09.2022</t>
        </is>
      </c>
      <c r="H36" s="1200" t="n"/>
      <c r="I36" s="1203" t="n">
        <v>44809</v>
      </c>
      <c r="J36" s="1203" t="n">
        <v>44827</v>
      </c>
      <c r="K36" s="1527" t="inlineStr">
        <is>
          <t>КП3-Костылево</t>
        </is>
      </c>
      <c r="L36" s="1205">
        <f>I36+9</f>
        <v/>
      </c>
      <c r="M36" s="1577">
        <f>J36-I36+1</f>
        <v/>
      </c>
      <c r="N36" s="1522">
        <f>IF(I36&lt; DATE(2022,8,31),DATE(2022,8,31)-I36+1,0)</f>
        <v/>
      </c>
      <c r="O36" s="1523">
        <f>IF(N36&lt;11,N36*0,(IF(AND(N36&gt;10,N36&lt;22),(N36-10)*300,3300)+IF(N36&gt;21,(N36-21)*600,N36*0)))</f>
        <v/>
      </c>
      <c r="P36" s="1522">
        <f>J36-I36+1</f>
        <v/>
      </c>
      <c r="Q36" s="1523">
        <f>(IF(P36&lt;11,P36*0,(IF(AND(P36&gt;10,P36&lt;22),(P36-10)*300,3300)+IF(P36&gt;21,(P36-21)*600,P36*0))))-O36</f>
        <v/>
      </c>
      <c r="R36" s="1526" t="n"/>
      <c r="S36" s="1526" t="n"/>
      <c r="T36" s="1526">
        <f>IF(M36&lt;11,M36*0,(IF(AND(M36&gt;10,M36&lt;22),(M36-10)*300,3300)+IF(M36&gt;21,(M36-21)*600,M36*0)))</f>
        <v/>
      </c>
      <c r="U36" s="1205">
        <f>I36+69</f>
        <v/>
      </c>
      <c r="V36" s="1205" t="n">
        <v>44847</v>
      </c>
      <c r="W36" s="1205" t="n">
        <v>44872</v>
      </c>
      <c r="X36" s="1540">
        <f>IF((W36-U36)&gt;0,W36-U36,0)</f>
        <v/>
      </c>
      <c r="Y36" s="1209">
        <f>X36*6.5</f>
        <v/>
      </c>
      <c r="Z36" s="1236" t="n"/>
      <c r="AA36" s="1576" t="n"/>
      <c r="AB36" s="1576" t="n"/>
      <c r="AC36" s="1576" t="n"/>
      <c r="AD36" s="1576" t="n"/>
      <c r="AE36" s="1576" t="n"/>
      <c r="AF36" s="1576" t="n"/>
      <c r="AG36" s="1576" t="n"/>
      <c r="AH36" s="1576" t="n"/>
      <c r="AI36" s="1576" t="n"/>
      <c r="AJ36" s="1576" t="n"/>
      <c r="AK36" s="1576" t="n"/>
      <c r="AL36" s="1576" t="n"/>
      <c r="AM36" s="1576" t="n"/>
      <c r="AN36" s="1576" t="n"/>
      <c r="AO36" s="1576" t="n"/>
    </row>
    <row r="37" ht="15" customHeight="1" s="789">
      <c r="A37" s="1199" t="n">
        <v>4652229</v>
      </c>
      <c r="B37" s="1211" t="inlineStr">
        <is>
          <t>40'HC</t>
        </is>
      </c>
      <c r="C37" s="1200" t="inlineStr">
        <is>
          <t>CICU2231345</t>
        </is>
      </c>
      <c r="D37" s="1211" t="inlineStr">
        <is>
          <t>Moscow</t>
        </is>
      </c>
      <c r="E37" s="1200" t="inlineStr">
        <is>
          <t>Логистика</t>
        </is>
      </c>
      <c r="F37" s="1200" t="inlineStr">
        <is>
          <t>BIC</t>
        </is>
      </c>
      <c r="G37" s="1203" t="inlineStr">
        <is>
          <t>26.08.2022 – 15.09.2022</t>
        </is>
      </c>
      <c r="H37" s="1200" t="n"/>
      <c r="I37" s="1203" t="n">
        <v>44810</v>
      </c>
      <c r="J37" s="1203" t="n">
        <v>44827</v>
      </c>
      <c r="K37" s="1527" t="inlineStr">
        <is>
          <t>КП3-Костылево</t>
        </is>
      </c>
      <c r="L37" s="1205">
        <f>I37+9</f>
        <v/>
      </c>
      <c r="M37" s="1577">
        <f>J37-I37+1</f>
        <v/>
      </c>
      <c r="N37" s="1546">
        <f>IF(I37&lt; DATE(2022,8,31),DATE(2022,8,31)-I37+1,0)</f>
        <v/>
      </c>
      <c r="O37" s="1207">
        <f>IF(N37&lt;11,N37*0,(IF(AND(N37&gt;10,N37&lt;22),(N37-10)*300,3300)+IF(N37&gt;21,(N37-21)*600,N37*0)))</f>
        <v/>
      </c>
      <c r="P37" s="1546">
        <f>J37-I37+1</f>
        <v/>
      </c>
      <c r="Q37" s="1207">
        <f>(IF(P37&lt;11,P37*0,(IF(AND(P37&gt;10,P37&lt;22),(P37-10)*300,3300)+IF(P37&gt;21,(P37-21)*600,P37*0))))-O37</f>
        <v/>
      </c>
      <c r="R37" s="1207" t="n"/>
      <c r="S37" s="1207" t="n"/>
      <c r="T37" s="1207">
        <f>IF(M37&lt;11,M37*0,(IF(AND(M37&gt;10,M37&lt;22),(M37-10)*300,3300)+IF(M37&gt;21,(M37-21)*600,M37*0)))</f>
        <v/>
      </c>
      <c r="U37" s="1205">
        <f>I37+69</f>
        <v/>
      </c>
      <c r="V37" s="1205" t="n">
        <v>44847</v>
      </c>
      <c r="W37" s="1205" t="n">
        <v>44871</v>
      </c>
      <c r="X37" s="1208">
        <f>IF((W37-U37)&gt;0,W37-U37,0)</f>
        <v/>
      </c>
      <c r="Y37" s="1209">
        <f>X37*6.5</f>
        <v/>
      </c>
      <c r="Z37" s="1236" t="n"/>
      <c r="AA37" s="1576" t="n"/>
      <c r="AB37" s="1576" t="n"/>
      <c r="AC37" s="1576" t="n"/>
      <c r="AD37" s="1576" t="n"/>
      <c r="AE37" s="1576" t="n"/>
      <c r="AF37" s="1576" t="n"/>
      <c r="AG37" s="1576" t="n"/>
      <c r="AH37" s="1576" t="n"/>
      <c r="AI37" s="1576" t="n"/>
      <c r="AJ37" s="1576" t="n"/>
      <c r="AK37" s="1576" t="n"/>
      <c r="AL37" s="1576" t="n"/>
      <c r="AM37" s="1576" t="n"/>
      <c r="AN37" s="1576" t="n"/>
      <c r="AO37" s="1576" t="n"/>
    </row>
    <row r="38" ht="15" customHeight="1" s="789">
      <c r="A38" s="1199" t="n">
        <v>4652177</v>
      </c>
      <c r="B38" s="1211" t="inlineStr">
        <is>
          <t>40'HC</t>
        </is>
      </c>
      <c r="C38" s="1200" t="inlineStr">
        <is>
          <t>HPCU4135442</t>
        </is>
      </c>
      <c r="D38" s="1211" t="inlineStr">
        <is>
          <t>Moscow</t>
        </is>
      </c>
      <c r="E38" s="1200" t="inlineStr">
        <is>
          <t>Логистика</t>
        </is>
      </c>
      <c r="F38" s="1200" t="inlineStr">
        <is>
          <t>BIC</t>
        </is>
      </c>
      <c r="G38" s="1203" t="inlineStr">
        <is>
          <t>26.08.2022 – 15.09.2022</t>
        </is>
      </c>
      <c r="H38" s="1200" t="inlineStr">
        <is>
          <t>Отказ от ремонта</t>
        </is>
      </c>
      <c r="I38" s="1203" t="n">
        <v>44801</v>
      </c>
      <c r="J38" s="1203" t="n">
        <v>44837</v>
      </c>
      <c r="K38" s="1527" t="inlineStr">
        <is>
          <t>КП4-Жиг.Море</t>
        </is>
      </c>
      <c r="L38" s="1205">
        <f>I38+9</f>
        <v/>
      </c>
      <c r="M38" s="1577">
        <f>J38-I38+1</f>
        <v/>
      </c>
      <c r="N38" s="1546">
        <f>IF(I38&lt; DATE(2022,8,31),DATE(2022,8,31)-I38+1,0)</f>
        <v/>
      </c>
      <c r="O38" s="1207">
        <f>IF(N38&lt;11,N38*0,(IF(AND(N38&gt;10,N38&lt;22),(N38-10)*300,3300)+IF(N38&gt;21,(N38-21)*600,N38*0)))</f>
        <v/>
      </c>
      <c r="P38" s="1546">
        <f>DATE(2022,9,30)-I38+1</f>
        <v/>
      </c>
      <c r="Q38" s="1207">
        <f>(IF(P38&lt;11,P38*0,(IF(AND(P38&gt;10,P38&lt;22),(P38-10)*300,3300)+IF(P38&gt;21,(P38-21)*600,P38*0))))-O38</f>
        <v/>
      </c>
      <c r="R38" s="1207">
        <f>J38-I38+1-P38</f>
        <v/>
      </c>
      <c r="S38" s="1207">
        <f>(IF((R38+P38)&lt;11,R38*0,(IF(AND((R38+P38)&gt;10,(R38+P38)&lt;22),(R38)*300,0)+IF((R38+P38)&gt;21,R38*600,R38*0))))</f>
        <v/>
      </c>
      <c r="T38" s="1207">
        <f>IF(M38&lt;11,M38*0,(IF(AND(M38&gt;10,M38&lt;22),(M38-10)*300,3300)+IF(M38&gt;21,(M38-21)*600,M38*0)))</f>
        <v/>
      </c>
      <c r="U38" s="1205">
        <f>I38+69</f>
        <v/>
      </c>
      <c r="V38" s="1205" t="n">
        <v>44865</v>
      </c>
      <c r="W38" s="1205" t="n">
        <v>44889</v>
      </c>
      <c r="X38" s="1208">
        <f>IF(U38&lt;TODAY(),(TODAY()-U38),"0")</f>
        <v/>
      </c>
      <c r="Y38" s="1209">
        <f>X38*6.5</f>
        <v/>
      </c>
      <c r="Z38" s="1236" t="n"/>
      <c r="AA38" s="1576" t="n"/>
      <c r="AB38" s="1576" t="n"/>
      <c r="AC38" s="1576" t="n"/>
      <c r="AD38" s="1576" t="n"/>
      <c r="AE38" s="1576" t="n"/>
      <c r="AF38" s="1576" t="n"/>
      <c r="AG38" s="1576" t="n"/>
      <c r="AH38" s="1576" t="n"/>
      <c r="AI38" s="1576" t="n"/>
      <c r="AJ38" s="1576" t="n"/>
      <c r="AK38" s="1576" t="n"/>
      <c r="AL38" s="1576" t="n"/>
      <c r="AM38" s="1576" t="n"/>
      <c r="AN38" s="1576" t="n"/>
      <c r="AO38" s="1576" t="n"/>
    </row>
    <row r="39" ht="15" customHeight="1" s="789">
      <c r="A39" s="1199" t="n">
        <v>4652171</v>
      </c>
      <c r="B39" s="1211" t="inlineStr">
        <is>
          <t>40'HC</t>
        </is>
      </c>
      <c r="C39" s="1200" t="inlineStr">
        <is>
          <t>HHXU3092533</t>
        </is>
      </c>
      <c r="D39" s="1211" t="inlineStr">
        <is>
          <t>Moscow</t>
        </is>
      </c>
      <c r="E39" s="1200" t="inlineStr">
        <is>
          <t>Логистика</t>
        </is>
      </c>
      <c r="F39" s="1200" t="inlineStr">
        <is>
          <t>BIC</t>
        </is>
      </c>
      <c r="G39" s="1203" t="inlineStr">
        <is>
          <t>26.08.2022 – 15.09.2022</t>
        </is>
      </c>
      <c r="H39" s="1200" t="n"/>
      <c r="I39" s="1203" t="n">
        <v>44813</v>
      </c>
      <c r="J39" s="1203" t="n">
        <v>44837</v>
      </c>
      <c r="K39" s="1527" t="inlineStr">
        <is>
          <t>КП4-Жиг.Море</t>
        </is>
      </c>
      <c r="L39" s="1205">
        <f>I39+9</f>
        <v/>
      </c>
      <c r="M39" s="1577">
        <f>J39-I39+1</f>
        <v/>
      </c>
      <c r="N39" s="1546">
        <f>IF(I39&lt; DATE(2022,8,31),DATE(2022,8,31)-I39+1,0)</f>
        <v/>
      </c>
      <c r="O39" s="1207">
        <f>IF(N39&lt;11,N39*0,(IF(AND(N39&gt;10,N39&lt;22),(N39-10)*300,3300)+IF(N39&gt;21,(N39-21)*600,N39*0)))</f>
        <v/>
      </c>
      <c r="P39" s="1546">
        <f>DATE(2022,9,30)-I39+1</f>
        <v/>
      </c>
      <c r="Q39" s="1207">
        <f>(IF(P39&lt;11,P39*0,(IF(AND(P39&gt;10,P39&lt;22),(P39-10)*300,3300)+IF(P39&gt;21,(P39-21)*600,P39*0))))-O39</f>
        <v/>
      </c>
      <c r="R39" s="1207">
        <f>J39-I39+1-P39</f>
        <v/>
      </c>
      <c r="S39" s="1207">
        <f>(IF((R39+P39)&lt;11,R39*0,(IF(AND((R39+P39)&gt;10,(R39+P39)&lt;22),(R39)*300,0)+IF((R39+P39)&gt;21,R39*600,R39*0))))</f>
        <v/>
      </c>
      <c r="T39" s="1207">
        <f>IF(M39&lt;11,M39*0,(IF(AND(M39&gt;10,M39&lt;22),(M39-10)*300,3300)+IF(M39&gt;21,(M39-21)*600,M39*0)))</f>
        <v/>
      </c>
      <c r="U39" s="1205">
        <f>I39+69</f>
        <v/>
      </c>
      <c r="V39" s="1205" t="n">
        <v>44865</v>
      </c>
      <c r="W39" s="1205" t="n">
        <v>44889</v>
      </c>
      <c r="X39" s="1208">
        <f>IF(U39&lt;TODAY(),(TODAY()-U39),"0")</f>
        <v/>
      </c>
      <c r="Y39" s="1209">
        <f>X39*6.5</f>
        <v/>
      </c>
      <c r="Z39" s="1236" t="n"/>
      <c r="AA39" s="1576" t="n"/>
      <c r="AB39" s="1576" t="n"/>
      <c r="AC39" s="1576" t="n"/>
      <c r="AD39" s="1576" t="n"/>
      <c r="AE39" s="1576" t="n"/>
      <c r="AF39" s="1576" t="n"/>
      <c r="AG39" s="1576" t="n"/>
      <c r="AH39" s="1576" t="n"/>
      <c r="AI39" s="1576" t="n"/>
      <c r="AJ39" s="1576" t="n"/>
      <c r="AK39" s="1576" t="n"/>
      <c r="AL39" s="1576" t="n"/>
      <c r="AM39" s="1576" t="n"/>
      <c r="AN39" s="1576" t="n"/>
      <c r="AO39" s="1576" t="n"/>
    </row>
    <row r="40" ht="15" customHeight="1" s="789">
      <c r="A40" s="1199" t="n">
        <v>4652169</v>
      </c>
      <c r="B40" s="1211" t="inlineStr">
        <is>
          <t>40'HC</t>
        </is>
      </c>
      <c r="C40" s="1200" t="inlineStr">
        <is>
          <t>CICU2231324</t>
        </is>
      </c>
      <c r="D40" s="1211" t="inlineStr">
        <is>
          <t>Moscow</t>
        </is>
      </c>
      <c r="E40" s="1200" t="inlineStr">
        <is>
          <t>Логистика</t>
        </is>
      </c>
      <c r="F40" s="1200" t="inlineStr">
        <is>
          <t>BIC</t>
        </is>
      </c>
      <c r="G40" s="1203" t="inlineStr">
        <is>
          <t>26.08.2022 – 15.09.2022</t>
        </is>
      </c>
      <c r="H40" s="1200" t="n"/>
      <c r="I40" s="1203" t="n">
        <v>44813</v>
      </c>
      <c r="J40" s="1203" t="n">
        <v>44837</v>
      </c>
      <c r="K40" s="1527" t="inlineStr">
        <is>
          <t>КП4-Жиг.Море</t>
        </is>
      </c>
      <c r="L40" s="1205">
        <f>I40+9</f>
        <v/>
      </c>
      <c r="M40" s="1577">
        <f>J40-I40+1</f>
        <v/>
      </c>
      <c r="N40" s="1546">
        <f>IF(I40&lt; DATE(2022,8,31),DATE(2022,8,31)-I40+1,0)</f>
        <v/>
      </c>
      <c r="O40" s="1207">
        <f>IF(N40&lt;11,N40*0,(IF(AND(N40&gt;10,N40&lt;22),(N40-10)*300,3300)+IF(N40&gt;21,(N40-21)*600,N40*0)))</f>
        <v/>
      </c>
      <c r="P40" s="1546">
        <f>DATE(2022,9,30)-I40+1</f>
        <v/>
      </c>
      <c r="Q40" s="1207">
        <f>(IF(P40&lt;11,P40*0,(IF(AND(P40&gt;10,P40&lt;22),(P40-10)*300,3300)+IF(P40&gt;21,(P40-21)*600,P40*0))))-O40</f>
        <v/>
      </c>
      <c r="R40" s="1207">
        <f>J40-I40+1-P40</f>
        <v/>
      </c>
      <c r="S40" s="1207">
        <f>(IF((R40+P40)&lt;11,R40*0,(IF(AND((R40+P40)&gt;10,(R40+P40)&lt;22),(R40)*300,0)+IF((R40+P40)&gt;21,R40*600,R40*0))))</f>
        <v/>
      </c>
      <c r="T40" s="1207">
        <f>IF(M40&lt;11,M40*0,(IF(AND(M40&gt;10,M40&lt;22),(M40-10)*300,3300)+IF(M40&gt;21,(M40-21)*600,M40*0)))</f>
        <v/>
      </c>
      <c r="U40" s="1205">
        <f>I40+69</f>
        <v/>
      </c>
      <c r="V40" s="1205" t="n">
        <v>44865</v>
      </c>
      <c r="W40" s="1205" t="n">
        <v>44890</v>
      </c>
      <c r="X40" s="1208">
        <f>IF(U40&lt;TODAY(),(TODAY()-U40),"0")</f>
        <v/>
      </c>
      <c r="Y40" s="1209">
        <f>X40*6.5</f>
        <v/>
      </c>
      <c r="Z40" s="1236" t="n"/>
      <c r="AA40" s="1576" t="n"/>
      <c r="AB40" s="1576" t="n"/>
      <c r="AC40" s="1576" t="n"/>
      <c r="AD40" s="1576" t="n"/>
      <c r="AE40" s="1576" t="n"/>
      <c r="AF40" s="1576" t="n"/>
      <c r="AG40" s="1576" t="n"/>
      <c r="AH40" s="1576" t="n"/>
      <c r="AI40" s="1576" t="n"/>
      <c r="AJ40" s="1576" t="n"/>
      <c r="AK40" s="1576" t="n"/>
      <c r="AL40" s="1576" t="n"/>
      <c r="AM40" s="1576" t="n"/>
      <c r="AN40" s="1576" t="n"/>
      <c r="AO40" s="1576" t="n"/>
    </row>
    <row r="41" ht="15" customHeight="1" s="789">
      <c r="A41" s="1199" t="n">
        <v>4652173</v>
      </c>
      <c r="B41" s="1211" t="inlineStr">
        <is>
          <t>40'HC</t>
        </is>
      </c>
      <c r="C41" s="1200" t="inlineStr">
        <is>
          <t>HHXU3092451</t>
        </is>
      </c>
      <c r="D41" s="1211" t="inlineStr">
        <is>
          <t>Moscow</t>
        </is>
      </c>
      <c r="E41" s="1200" t="inlineStr">
        <is>
          <t>Логистика</t>
        </is>
      </c>
      <c r="F41" s="1200" t="inlineStr">
        <is>
          <t>BIC</t>
        </is>
      </c>
      <c r="G41" s="1203" t="inlineStr">
        <is>
          <t>26.08.2022 – 15.09.2022</t>
        </is>
      </c>
      <c r="H41" s="1200" t="n"/>
      <c r="I41" s="1203" t="n">
        <v>44813</v>
      </c>
      <c r="J41" s="1203" t="n">
        <v>44837</v>
      </c>
      <c r="K41" s="1527" t="inlineStr">
        <is>
          <t>КП4-Жиг.Море</t>
        </is>
      </c>
      <c r="L41" s="1205">
        <f>I41+9</f>
        <v/>
      </c>
      <c r="M41" s="1577">
        <f>J41-I41+1</f>
        <v/>
      </c>
      <c r="N41" s="1546">
        <f>IF(I41&lt; DATE(2022,8,31),DATE(2022,8,31)-I41+1,0)</f>
        <v/>
      </c>
      <c r="O41" s="1207">
        <f>IF(N41&lt;11,N41*0,(IF(AND(N41&gt;10,N41&lt;22),(N41-10)*300,3300)+IF(N41&gt;21,(N41-21)*600,N41*0)))</f>
        <v/>
      </c>
      <c r="P41" s="1546">
        <f>DATE(2022,9,30)-I41+1</f>
        <v/>
      </c>
      <c r="Q41" s="1207">
        <f>(IF(P41&lt;11,P41*0,(IF(AND(P41&gt;10,P41&lt;22),(P41-10)*300,3300)+IF(P41&gt;21,(P41-21)*600,P41*0))))-O41</f>
        <v/>
      </c>
      <c r="R41" s="1207">
        <f>J41-I41+1-P41</f>
        <v/>
      </c>
      <c r="S41" s="1207">
        <f>(IF((R41+P41)&lt;11,R41*0,(IF(AND((R41+P41)&gt;10,(R41+P41)&lt;22),(R41)*300,0)+IF((R41+P41)&gt;21,R41*600,R41*0))))</f>
        <v/>
      </c>
      <c r="T41" s="1207">
        <f>IF(M41&lt;11,M41*0,(IF(AND(M41&gt;10,M41&lt;22),(M41-10)*300,3300)+IF(M41&gt;21,(M41-21)*600,M41*0)))</f>
        <v/>
      </c>
      <c r="U41" s="1205">
        <f>I41+69</f>
        <v/>
      </c>
      <c r="V41" s="1205" t="n">
        <v>44865</v>
      </c>
      <c r="W41" s="1205" t="n">
        <v>44889</v>
      </c>
      <c r="X41" s="1208">
        <f>IF(U41&lt;TODAY(),(TODAY()-U41),"0")</f>
        <v/>
      </c>
      <c r="Y41" s="1209">
        <f>X41*6.5</f>
        <v/>
      </c>
      <c r="Z41" s="1236" t="n"/>
      <c r="AA41" s="1576" t="n"/>
      <c r="AB41" s="1576" t="n"/>
      <c r="AC41" s="1576" t="n"/>
      <c r="AD41" s="1576" t="n"/>
      <c r="AE41" s="1576" t="n"/>
      <c r="AF41" s="1576" t="n"/>
      <c r="AG41" s="1576" t="n"/>
      <c r="AH41" s="1576" t="n"/>
      <c r="AI41" s="1576" t="n"/>
      <c r="AJ41" s="1576" t="n"/>
      <c r="AK41" s="1576" t="n"/>
      <c r="AL41" s="1576" t="n"/>
      <c r="AM41" s="1576" t="n"/>
      <c r="AN41" s="1576" t="n"/>
      <c r="AO41" s="1576" t="n"/>
    </row>
    <row r="42" ht="15" customHeight="1" s="789">
      <c r="A42" s="1199" t="n">
        <v>4652205</v>
      </c>
      <c r="B42" s="1211" t="inlineStr">
        <is>
          <t>40'HC</t>
        </is>
      </c>
      <c r="C42" s="1200" t="inlineStr">
        <is>
          <t>HPCU4135381</t>
        </is>
      </c>
      <c r="D42" s="1211" t="inlineStr">
        <is>
          <t>Moscow</t>
        </is>
      </c>
      <c r="E42" s="1200" t="inlineStr">
        <is>
          <t>Логистика</t>
        </is>
      </c>
      <c r="F42" s="1200" t="inlineStr">
        <is>
          <t>BIC</t>
        </is>
      </c>
      <c r="G42" s="1203" t="inlineStr">
        <is>
          <t>26.08.2022 – 15.09.2022</t>
        </is>
      </c>
      <c r="H42" s="1200" t="n"/>
      <c r="I42" s="1203" t="n">
        <v>44813</v>
      </c>
      <c r="J42" s="1203" t="n">
        <v>44837</v>
      </c>
      <c r="K42" s="1527" t="inlineStr">
        <is>
          <t>КП4-Жиг.Море</t>
        </is>
      </c>
      <c r="L42" s="1205">
        <f>I42+9</f>
        <v/>
      </c>
      <c r="M42" s="1577">
        <f>J42-I42+1</f>
        <v/>
      </c>
      <c r="N42" s="1546">
        <f>IF(I42&lt; DATE(2022,8,31),DATE(2022,8,31)-I42+1,0)</f>
        <v/>
      </c>
      <c r="O42" s="1207">
        <f>IF(N42&lt;11,N42*0,(IF(AND(N42&gt;10,N42&lt;22),(N42-10)*300,3300)+IF(N42&gt;21,(N42-21)*600,N42*0)))</f>
        <v/>
      </c>
      <c r="P42" s="1546">
        <f>DATE(2022,9,30)-I42+1</f>
        <v/>
      </c>
      <c r="Q42" s="1207">
        <f>(IF(P42&lt;11,P42*0,(IF(AND(P42&gt;10,P42&lt;22),(P42-10)*300,3300)+IF(P42&gt;21,(P42-21)*600,P42*0))))-O42</f>
        <v/>
      </c>
      <c r="R42" s="1207">
        <f>J42-I42+1-P42</f>
        <v/>
      </c>
      <c r="S42" s="1207">
        <f>(IF((R42+P42)&lt;11,R42*0,(IF(AND((R42+P42)&gt;10,(R42+P42)&lt;22),(R42)*300,0)+IF((R42+P42)&gt;21,R42*600,R42*0))))</f>
        <v/>
      </c>
      <c r="T42" s="1207">
        <f>IF(M42&lt;11,M42*0,(IF(AND(M42&gt;10,M42&lt;22),(M42-10)*300,3300)+IF(M42&gt;21,(M42-21)*600,M42*0)))</f>
        <v/>
      </c>
      <c r="U42" s="1205">
        <f>I42+69</f>
        <v/>
      </c>
      <c r="V42" s="1205" t="n">
        <v>44865</v>
      </c>
      <c r="W42" s="1205" t="n">
        <v>44889</v>
      </c>
      <c r="X42" s="1208">
        <f>IF(U42&lt;TODAY(),(TODAY()-U42),"0")</f>
        <v/>
      </c>
      <c r="Y42" s="1209">
        <f>X42*6.5</f>
        <v/>
      </c>
      <c r="Z42" s="1236" t="n"/>
      <c r="AA42" s="1576" t="n"/>
      <c r="AB42" s="1576" t="n"/>
      <c r="AC42" s="1576" t="n"/>
      <c r="AD42" s="1576" t="n"/>
      <c r="AE42" s="1576" t="n"/>
      <c r="AF42" s="1576" t="n"/>
      <c r="AG42" s="1576" t="n"/>
      <c r="AH42" s="1576" t="n"/>
      <c r="AI42" s="1576" t="n"/>
      <c r="AJ42" s="1576" t="n"/>
      <c r="AK42" s="1576" t="n"/>
      <c r="AL42" s="1576" t="n"/>
      <c r="AM42" s="1576" t="n"/>
      <c r="AN42" s="1576" t="n"/>
      <c r="AO42" s="1576" t="n"/>
    </row>
    <row r="43" ht="15" customHeight="1" s="789">
      <c r="A43" s="1199" t="n">
        <v>4652215</v>
      </c>
      <c r="B43" s="1211" t="inlineStr">
        <is>
          <t>40'HC</t>
        </is>
      </c>
      <c r="C43" s="1200" t="inlineStr">
        <is>
          <t>HPCU4135397</t>
        </is>
      </c>
      <c r="D43" s="1211" t="inlineStr">
        <is>
          <t>Moscow</t>
        </is>
      </c>
      <c r="E43" s="1200" t="inlineStr">
        <is>
          <t>Логистика</t>
        </is>
      </c>
      <c r="F43" s="1200" t="inlineStr">
        <is>
          <t>Universal Transport</t>
        </is>
      </c>
      <c r="G43" s="1203" t="inlineStr">
        <is>
          <t>11 – 30.09.2022</t>
        </is>
      </c>
      <c r="H43" s="1200" t="n"/>
      <c r="I43" s="1203" t="n">
        <v>44816</v>
      </c>
      <c r="J43" s="1203" t="n">
        <v>44837</v>
      </c>
      <c r="K43" s="1527" t="inlineStr">
        <is>
          <t>КП4-Жиг.Море</t>
        </is>
      </c>
      <c r="L43" s="1205">
        <f>I43+9</f>
        <v/>
      </c>
      <c r="M43" s="1575">
        <f>J43-I43+1</f>
        <v/>
      </c>
      <c r="N43" s="1546">
        <f>IF(I43&lt; DATE(2022,8,31),DATE(2022,8,31)-I43+1,0)</f>
        <v/>
      </c>
      <c r="O43" s="1207">
        <f>IF(N43&lt;11,N43*0,(IF(AND(N43&gt;10,N43&lt;22),(N43-10)*300,3300)+IF(N43&gt;21,(N43-21)*600,N43*0)))</f>
        <v/>
      </c>
      <c r="P43" s="1546">
        <f>DATE(2022,9,30)-I43+1</f>
        <v/>
      </c>
      <c r="Q43" s="1207">
        <f>(IF(P43&lt;11,P43*0,(IF(AND(P43&gt;10,P43&lt;22),(P43-10)*300,3300)+IF(P43&gt;21,(P43-21)*600,P43*0))))-O43</f>
        <v/>
      </c>
      <c r="R43" s="1207">
        <f>J43-I43+1-P43</f>
        <v/>
      </c>
      <c r="S43" s="1207">
        <f>(IF((R43+P43)&lt;11,R43*0,(IF(AND((R43+P43)&gt;10,(R43+P43)&lt;22),(R43)*300,0)+IF((R43+P43)&gt;21,R43*600,R43*0))))</f>
        <v/>
      </c>
      <c r="T43" s="1207">
        <f>IF(M43&lt;11,M43*0,(IF(AND(M43&gt;10,M43&lt;22),(M43-10)*300,3300)+IF(M43&gt;21,(M43-21)*600,M43*0)))</f>
        <v/>
      </c>
      <c r="U43" s="1205">
        <f>I43+69</f>
        <v/>
      </c>
      <c r="V43" s="1205" t="n">
        <v>44865</v>
      </c>
      <c r="W43" s="1205" t="n">
        <v>44889</v>
      </c>
      <c r="X43" s="1208">
        <f>IF(U43&lt;TODAY(),(TODAY()-U43),"0")</f>
        <v/>
      </c>
      <c r="Y43" s="1209">
        <f>X43*6.5</f>
        <v/>
      </c>
      <c r="Z43" s="1236" t="n"/>
      <c r="AA43" s="1576" t="n"/>
      <c r="AB43" s="1576" t="n"/>
      <c r="AC43" s="1576" t="n"/>
      <c r="AD43" s="1576" t="n"/>
      <c r="AE43" s="1576" t="n"/>
      <c r="AF43" s="1576" t="n"/>
      <c r="AG43" s="1576" t="n"/>
      <c r="AH43" s="1576" t="n"/>
      <c r="AI43" s="1576" t="n"/>
      <c r="AJ43" s="1576" t="n"/>
      <c r="AK43" s="1576" t="n"/>
      <c r="AL43" s="1576" t="n"/>
      <c r="AM43" s="1576" t="n"/>
      <c r="AN43" s="1576" t="n"/>
      <c r="AO43" s="1576" t="n"/>
    </row>
    <row r="44" ht="15" customHeight="1" s="789">
      <c r="A44" s="1199" t="n">
        <v>4652213</v>
      </c>
      <c r="B44" s="1211" t="inlineStr">
        <is>
          <t>40'HC</t>
        </is>
      </c>
      <c r="C44" s="1200" t="inlineStr">
        <is>
          <t>HHXU5280490</t>
        </is>
      </c>
      <c r="D44" s="1211" t="inlineStr">
        <is>
          <t>Moscow</t>
        </is>
      </c>
      <c r="E44" s="1200" t="inlineStr">
        <is>
          <t>Логистика</t>
        </is>
      </c>
      <c r="F44" s="1200" t="inlineStr">
        <is>
          <t>Universal Transport</t>
        </is>
      </c>
      <c r="G44" s="1203" t="inlineStr">
        <is>
          <t>11 – 30.09.2022</t>
        </is>
      </c>
      <c r="H44" s="1200" t="n"/>
      <c r="I44" s="1203" t="n">
        <v>44827</v>
      </c>
      <c r="J44" s="1562" t="n">
        <v>44837</v>
      </c>
      <c r="K44" s="1527" t="inlineStr">
        <is>
          <t>КП4-Жиг.Море</t>
        </is>
      </c>
      <c r="L44" s="1205">
        <f>I44+9</f>
        <v/>
      </c>
      <c r="M44" s="1575">
        <f>J44-I44+1</f>
        <v/>
      </c>
      <c r="N44" s="1546">
        <f>IF(I44&lt; DATE(2022,8,31),DATE(2022,8,31)-I44+1,0)</f>
        <v/>
      </c>
      <c r="O44" s="1207">
        <f>IF(N44&lt;11,N44*0,(IF(AND(N44&gt;10,N44&lt;22),(N44-10)*300,3300)+IF(N44&gt;21,(N44-21)*600,N44*0)))</f>
        <v/>
      </c>
      <c r="P44" s="1546">
        <f>DATE(2022,9,30)-I44+1</f>
        <v/>
      </c>
      <c r="Q44" s="1207">
        <f>(IF(P44&lt;11,P44*0,(IF(AND(P44&gt;10,P44&lt;22),(P44-10)*300,3300)+IF(P44&gt;21,(P44-21)*600,P44*0))))-O44</f>
        <v/>
      </c>
      <c r="R44" s="1207">
        <f>J44-I44+1-P44</f>
        <v/>
      </c>
      <c r="S44" s="1207">
        <f>(IF((R44+P44)&lt;11,R44*0,(IF(AND((R44+P44)&gt;10,(R44+P44)&lt;22),(R44)*300,0)+IF((R44+P44)&gt;21,R44*600,R44*0))))</f>
        <v/>
      </c>
      <c r="T44" s="1207">
        <f>IF(M44&lt;11,M44*0,(IF(AND(M44&gt;10,M44&lt;22),(M44-10)*300,3300)+IF(M44&gt;21,(M44-21)*600,M44*0)))</f>
        <v/>
      </c>
      <c r="U44" s="1205">
        <f>I44+69</f>
        <v/>
      </c>
      <c r="V44" s="1205" t="n">
        <v>44865</v>
      </c>
      <c r="W44" s="1205" t="n">
        <v>44889</v>
      </c>
      <c r="X44" s="1208">
        <f>IF(U44&lt;TODAY(),(TODAY()-U44),"0")</f>
        <v/>
      </c>
      <c r="Y44" s="1209">
        <f>X44*6.5</f>
        <v/>
      </c>
      <c r="Z44" s="1236" t="n"/>
      <c r="AA44" s="1576" t="n"/>
      <c r="AB44" s="1576" t="n"/>
      <c r="AC44" s="1576" t="n"/>
      <c r="AD44" s="1576" t="n"/>
      <c r="AE44" s="1576" t="n"/>
      <c r="AF44" s="1576" t="n"/>
      <c r="AG44" s="1576" t="n"/>
      <c r="AH44" s="1576" t="n"/>
      <c r="AI44" s="1576" t="n"/>
      <c r="AJ44" s="1576" t="n"/>
      <c r="AK44" s="1576" t="n"/>
      <c r="AL44" s="1576" t="n"/>
      <c r="AM44" s="1576" t="n"/>
      <c r="AN44" s="1576" t="n"/>
      <c r="AO44" s="1576" t="n"/>
    </row>
    <row r="45" ht="15" customHeight="1" s="789">
      <c r="A45" s="1199" t="n">
        <v>4652195</v>
      </c>
      <c r="B45" s="1211" t="inlineStr">
        <is>
          <t>40'HC</t>
        </is>
      </c>
      <c r="C45" s="1200" t="inlineStr">
        <is>
          <t>HPCU4135376</t>
        </is>
      </c>
      <c r="D45" s="1211" t="inlineStr">
        <is>
          <t>Moscow</t>
        </is>
      </c>
      <c r="E45" s="1200" t="inlineStr">
        <is>
          <t>Логистика</t>
        </is>
      </c>
      <c r="F45" s="1200" t="inlineStr">
        <is>
          <t>Universal Transport</t>
        </is>
      </c>
      <c r="G45" s="1203" t="inlineStr">
        <is>
          <t>11 – 30.09.2022</t>
        </is>
      </c>
      <c r="H45" s="1200" t="n"/>
      <c r="I45" s="1203" t="n">
        <v>44827</v>
      </c>
      <c r="J45" s="1203" t="n">
        <v>44837</v>
      </c>
      <c r="K45" s="1527" t="inlineStr">
        <is>
          <t>КП4-Жиг.Море</t>
        </is>
      </c>
      <c r="L45" s="1205">
        <f>I45+9</f>
        <v/>
      </c>
      <c r="M45" s="1575">
        <f>J45-I45+1</f>
        <v/>
      </c>
      <c r="N45" s="1546">
        <f>IF(I45&lt; DATE(2022,8,31),DATE(2022,8,31)-I45+1,0)</f>
        <v/>
      </c>
      <c r="O45" s="1207">
        <f>IF(N45&lt;11,N45*0,(IF(AND(N45&gt;10,N45&lt;22),(N45-10)*300,3300)+IF(N45&gt;21,(N45-21)*600,N45*0)))</f>
        <v/>
      </c>
      <c r="P45" s="1546">
        <f>DATE(2022,9,30)-I45+1</f>
        <v/>
      </c>
      <c r="Q45" s="1207">
        <f>(IF(P45&lt;11,P45*0,(IF(AND(P45&gt;10,P45&lt;22),(P45-10)*300,3300)+IF(P45&gt;21,(P45-21)*600,P45*0))))-O45</f>
        <v/>
      </c>
      <c r="R45" s="1207">
        <f>J45-I45+1-P45</f>
        <v/>
      </c>
      <c r="S45" s="1207">
        <f>(IF((R45+P45)&lt;11,R45*0,(IF(AND((R45+P45)&gt;10,(R45+P45)&lt;22),(R45)*300,0)+IF((R45+P45)&gt;21,R45*600,R45*0))))</f>
        <v/>
      </c>
      <c r="T45" s="1207">
        <f>IF(M45&lt;11,M45*0,(IF(AND(M45&gt;10,M45&lt;22),(M45-10)*300,3300)+IF(M45&gt;21,(M45-21)*600,M45*0)))</f>
        <v/>
      </c>
      <c r="U45" s="1205">
        <f>I45+69</f>
        <v/>
      </c>
      <c r="V45" s="1205" t="n">
        <v>44865</v>
      </c>
      <c r="W45" s="1205" t="n">
        <v>44889</v>
      </c>
      <c r="X45" s="1208">
        <f>IF(U45&lt;TODAY(),(TODAY()-U45),"0")</f>
        <v/>
      </c>
      <c r="Y45" s="1209">
        <f>X45*6.5</f>
        <v/>
      </c>
      <c r="Z45" s="1236" t="n"/>
      <c r="AA45" s="1576" t="n"/>
      <c r="AB45" s="1576" t="n"/>
      <c r="AC45" s="1576" t="n"/>
      <c r="AD45" s="1576" t="n"/>
      <c r="AE45" s="1576" t="n"/>
      <c r="AF45" s="1576" t="n"/>
      <c r="AG45" s="1576" t="n"/>
      <c r="AH45" s="1576" t="n"/>
      <c r="AI45" s="1576" t="n"/>
      <c r="AJ45" s="1576" t="n"/>
      <c r="AK45" s="1576" t="n"/>
      <c r="AL45" s="1576" t="n"/>
      <c r="AM45" s="1576" t="n"/>
      <c r="AN45" s="1576" t="n"/>
      <c r="AO45" s="1576" t="n"/>
    </row>
    <row r="46" ht="15" customHeight="1" s="789">
      <c r="A46" s="1199" t="n">
        <v>4652223</v>
      </c>
      <c r="B46" s="1211" t="inlineStr">
        <is>
          <t>40'HC</t>
        </is>
      </c>
      <c r="C46" s="1200" t="inlineStr">
        <is>
          <t>AIMU5280799</t>
        </is>
      </c>
      <c r="D46" s="1211" t="inlineStr">
        <is>
          <t>Moscow</t>
        </is>
      </c>
      <c r="E46" s="1200" t="inlineStr">
        <is>
          <t>Логистика</t>
        </is>
      </c>
      <c r="F46" s="1200" t="inlineStr">
        <is>
          <t>Universal Transport</t>
        </is>
      </c>
      <c r="G46" s="1203" t="inlineStr">
        <is>
          <t>11 – 30.09.2022</t>
        </is>
      </c>
      <c r="H46" s="1200" t="n"/>
      <c r="I46" s="1203" t="n">
        <v>44830</v>
      </c>
      <c r="J46" s="1203" t="n">
        <v>44837</v>
      </c>
      <c r="K46" s="1527" t="inlineStr">
        <is>
          <t>КП4-Жиг.Море</t>
        </is>
      </c>
      <c r="L46" s="1205">
        <f>I46+9</f>
        <v/>
      </c>
      <c r="M46" s="1575">
        <f>J46-I46+1</f>
        <v/>
      </c>
      <c r="N46" s="1546">
        <f>IF(I46&lt; DATE(2022,8,31),DATE(2022,8,31)-I46+1,0)</f>
        <v/>
      </c>
      <c r="O46" s="1207">
        <f>IF(N46&lt;11,N46*0,(IF(AND(N46&gt;10,N46&lt;22),(N46-10)*300,3300)+IF(N46&gt;21,(N46-21)*600,N46*0)))</f>
        <v/>
      </c>
      <c r="P46" s="1546">
        <f>DATE(2022,9,30)-I46+1</f>
        <v/>
      </c>
      <c r="Q46" s="1207">
        <f>(IF(P46&lt;11,P46*0,(IF(AND(P46&gt;10,P46&lt;22),(P46-10)*300,3300)+IF(P46&gt;21,(P46-21)*600,P46*0))))-O46</f>
        <v/>
      </c>
      <c r="R46" s="1207">
        <f>J46-I46+1-P46</f>
        <v/>
      </c>
      <c r="S46" s="1207">
        <f>(IF((R46+P46)&lt;11,R46*0,(IF(AND((R46+P46)&gt;10,(R46+P46)&lt;22),(R46)*300,0)+IF((R46+P46)&gt;21,R46*600,R46*0))))</f>
        <v/>
      </c>
      <c r="T46" s="1207">
        <f>IF(M46&lt;11,M46*0,(IF(AND(M46&gt;10,M46&lt;22),(M46-10)*300,3300)+IF(M46&gt;21,(M46-21)*600,M46*0)))</f>
        <v/>
      </c>
      <c r="U46" s="1205">
        <f>I46+69</f>
        <v/>
      </c>
      <c r="V46" s="1205" t="n">
        <v>44865</v>
      </c>
      <c r="W46" s="1205" t="n">
        <v>44889</v>
      </c>
      <c r="X46" s="1208">
        <f>IF(U46&lt;TODAY(),(TODAY()-U46),"0")</f>
        <v/>
      </c>
      <c r="Y46" s="1209">
        <f>X46*6.5</f>
        <v/>
      </c>
      <c r="Z46" s="1236" t="n"/>
      <c r="AA46" s="1576" t="n"/>
      <c r="AB46" s="1576" t="n"/>
      <c r="AC46" s="1576" t="n"/>
      <c r="AD46" s="1576" t="n"/>
      <c r="AE46" s="1576" t="n"/>
      <c r="AF46" s="1576" t="n"/>
      <c r="AG46" s="1576" t="n"/>
      <c r="AH46" s="1576" t="n"/>
      <c r="AI46" s="1576" t="n"/>
      <c r="AJ46" s="1576" t="n"/>
      <c r="AK46" s="1576" t="n"/>
      <c r="AL46" s="1576" t="n"/>
      <c r="AM46" s="1576" t="n"/>
      <c r="AN46" s="1576" t="n"/>
      <c r="AO46" s="1576" t="n"/>
    </row>
    <row r="47" ht="15" customHeight="1" s="789">
      <c r="A47" s="1199" t="n">
        <v>4652225</v>
      </c>
      <c r="B47" s="1211" t="inlineStr">
        <is>
          <t>40'HC</t>
        </is>
      </c>
      <c r="C47" s="1200" t="inlineStr">
        <is>
          <t>HPCU4135247</t>
        </is>
      </c>
      <c r="D47" s="1211" t="inlineStr">
        <is>
          <t>Moscow</t>
        </is>
      </c>
      <c r="E47" s="1200" t="inlineStr">
        <is>
          <t>Логистика</t>
        </is>
      </c>
      <c r="F47" s="1200" t="inlineStr">
        <is>
          <t>Universal Transport</t>
        </is>
      </c>
      <c r="G47" s="1203" t="inlineStr">
        <is>
          <t>11 – 30.09.2022</t>
        </is>
      </c>
      <c r="H47" s="1200" t="n"/>
      <c r="I47" s="1203" t="n">
        <v>44830</v>
      </c>
      <c r="J47" s="1203" t="n">
        <v>44837</v>
      </c>
      <c r="K47" s="1527" t="inlineStr">
        <is>
          <t>КП4-Жиг.Море</t>
        </is>
      </c>
      <c r="L47" s="1205">
        <f>I47+9</f>
        <v/>
      </c>
      <c r="M47" s="1575">
        <f>J47-I47+1</f>
        <v/>
      </c>
      <c r="N47" s="1546">
        <f>IF(I47&lt; DATE(2022,8,31),DATE(2022,8,31)-I47+1,0)</f>
        <v/>
      </c>
      <c r="O47" s="1207">
        <f>IF(N47&lt;11,N47*0,(IF(AND(N47&gt;10,N47&lt;22),(N47-10)*300,3300)+IF(N47&gt;21,(N47-21)*600,N47*0)))</f>
        <v/>
      </c>
      <c r="P47" s="1546">
        <f>DATE(2022,9,30)-I47+1</f>
        <v/>
      </c>
      <c r="Q47" s="1207">
        <f>(IF(P47&lt;11,P47*0,(IF(AND(P47&gt;10,P47&lt;22),(P47-10)*300,3300)+IF(P47&gt;21,(P47-21)*600,P47*0))))-O47</f>
        <v/>
      </c>
      <c r="R47" s="1207">
        <f>J47-I47+1-P47</f>
        <v/>
      </c>
      <c r="S47" s="1207">
        <f>(IF((R47+P47)&lt;11,R47*0,(IF(AND((R47+P47)&gt;10,(R47+P47)&lt;22),(R47)*300,0)+IF((R47+P47)&gt;21,R47*600,R47*0))))</f>
        <v/>
      </c>
      <c r="T47" s="1207">
        <f>IF(M47&lt;11,M47*0,(IF(AND(M47&gt;10,M47&lt;22),(M47-10)*300,3300)+IF(M47&gt;21,(M47-21)*600,M47*0)))</f>
        <v/>
      </c>
      <c r="U47" s="1205">
        <f>I47+69</f>
        <v/>
      </c>
      <c r="V47" s="1205" t="n">
        <v>44865</v>
      </c>
      <c r="W47" s="1205" t="n">
        <v>44889</v>
      </c>
      <c r="X47" s="1208">
        <f>IF(U47&lt;TODAY(),(TODAY()-U47),"0")</f>
        <v/>
      </c>
      <c r="Y47" s="1209">
        <f>X47*6.5</f>
        <v/>
      </c>
      <c r="Z47" s="1236" t="n"/>
      <c r="AA47" s="1576" t="n"/>
      <c r="AB47" s="1576" t="n"/>
      <c r="AC47" s="1576" t="n"/>
      <c r="AD47" s="1576" t="n"/>
      <c r="AE47" s="1576" t="n"/>
      <c r="AF47" s="1576" t="n"/>
      <c r="AG47" s="1576" t="n"/>
      <c r="AH47" s="1576" t="n"/>
      <c r="AI47" s="1576" t="n"/>
      <c r="AJ47" s="1576" t="n"/>
      <c r="AK47" s="1576" t="n"/>
      <c r="AL47" s="1576" t="n"/>
      <c r="AM47" s="1576" t="n"/>
      <c r="AN47" s="1576" t="n"/>
      <c r="AO47" s="1576" t="n"/>
    </row>
    <row r="48" ht="15" customHeight="1" s="789">
      <c r="A48" s="1199" t="n">
        <v>4652227</v>
      </c>
      <c r="B48" s="1211" t="inlineStr">
        <is>
          <t>40'HC</t>
        </is>
      </c>
      <c r="C48" s="1200" t="inlineStr">
        <is>
          <t>AIMU5280865</t>
        </is>
      </c>
      <c r="D48" s="1211" t="inlineStr">
        <is>
          <t>Moscow</t>
        </is>
      </c>
      <c r="E48" s="1200" t="inlineStr">
        <is>
          <t>Логистика</t>
        </is>
      </c>
      <c r="F48" s="1200" t="inlineStr">
        <is>
          <t>Universal Transport</t>
        </is>
      </c>
      <c r="G48" s="1203" t="inlineStr">
        <is>
          <t>11 – 30.09.2022</t>
        </is>
      </c>
      <c r="H48" s="1200" t="n"/>
      <c r="I48" s="1203" t="n">
        <v>44830</v>
      </c>
      <c r="J48" s="1203" t="n">
        <v>44837</v>
      </c>
      <c r="K48" s="1527" t="inlineStr">
        <is>
          <t>КП4-Жиг.Море</t>
        </is>
      </c>
      <c r="L48" s="1205">
        <f>I48+9</f>
        <v/>
      </c>
      <c r="M48" s="1575">
        <f>J48-I48+1</f>
        <v/>
      </c>
      <c r="N48" s="1546">
        <f>IF(I48&lt; DATE(2022,8,31),DATE(2022,8,31)-I48+1,0)</f>
        <v/>
      </c>
      <c r="O48" s="1207">
        <f>IF(N48&lt;11,N48*0,(IF(AND(N48&gt;10,N48&lt;22),(N48-10)*300,3300)+IF(N48&gt;21,(N48-21)*600,N48*0)))</f>
        <v/>
      </c>
      <c r="P48" s="1546">
        <f>DATE(2022,9,30)-I48+1</f>
        <v/>
      </c>
      <c r="Q48" s="1207">
        <f>(IF(P48&lt;11,P48*0,(IF(AND(P48&gt;10,P48&lt;22),(P48-10)*300,3300)+IF(P48&gt;21,(P48-21)*600,P48*0))))-O48</f>
        <v/>
      </c>
      <c r="R48" s="1207">
        <f>J48-I48+1-P48</f>
        <v/>
      </c>
      <c r="S48" s="1207">
        <f>(IF((R48+P48)&lt;11,R48*0,(IF(AND((R48+P48)&gt;10,(R48+P48)&lt;22),(R48)*300,0)+IF((R48+P48)&gt;21,R48*600,R48*0))))</f>
        <v/>
      </c>
      <c r="T48" s="1207">
        <f>IF(M48&lt;11,M48*0,(IF(AND(M48&gt;10,M48&lt;22),(M48-10)*300,3300)+IF(M48&gt;21,(M48-21)*600,M48*0)))</f>
        <v/>
      </c>
      <c r="U48" s="1205">
        <f>I48+69</f>
        <v/>
      </c>
      <c r="V48" s="1205" t="n">
        <v>44865</v>
      </c>
      <c r="W48" s="1205" t="n">
        <v>44889</v>
      </c>
      <c r="X48" s="1208">
        <f>IF(U48&lt;TODAY(),(TODAY()-U48),"0")</f>
        <v/>
      </c>
      <c r="Y48" s="1209">
        <f>X48*6.5</f>
        <v/>
      </c>
      <c r="Z48" s="1236" t="n"/>
      <c r="AA48" s="1576" t="n"/>
      <c r="AB48" s="1576" t="n"/>
      <c r="AC48" s="1576" t="n"/>
      <c r="AD48" s="1576" t="n"/>
      <c r="AE48" s="1576" t="n"/>
      <c r="AF48" s="1576" t="n"/>
      <c r="AG48" s="1576" t="n"/>
      <c r="AH48" s="1576" t="n"/>
      <c r="AI48" s="1576" t="n"/>
      <c r="AJ48" s="1576" t="n"/>
      <c r="AK48" s="1576" t="n"/>
      <c r="AL48" s="1576" t="n"/>
      <c r="AM48" s="1576" t="n"/>
      <c r="AN48" s="1576" t="n"/>
      <c r="AO48" s="1576" t="n"/>
    </row>
    <row r="49" ht="15" customHeight="1" s="789">
      <c r="A49" s="1199" t="n">
        <v>4652193</v>
      </c>
      <c r="B49" s="1211" t="inlineStr">
        <is>
          <t>40'HC</t>
        </is>
      </c>
      <c r="C49" s="1200" t="inlineStr">
        <is>
          <t>HPCU4135205</t>
        </is>
      </c>
      <c r="D49" s="1211" t="inlineStr">
        <is>
          <t>Moscow</t>
        </is>
      </c>
      <c r="E49" s="1200" t="inlineStr">
        <is>
          <t>Логистика</t>
        </is>
      </c>
      <c r="F49" s="1200" t="inlineStr">
        <is>
          <t>Universal Transport</t>
        </is>
      </c>
      <c r="G49" s="1203" t="inlineStr">
        <is>
          <t>11 – 30.09.2022</t>
        </is>
      </c>
      <c r="H49" s="1200" t="n"/>
      <c r="I49" s="1203" t="n">
        <v>44832</v>
      </c>
      <c r="J49" s="1203" t="n">
        <v>44837</v>
      </c>
      <c r="K49" s="1527" t="inlineStr">
        <is>
          <t>КП4-Жиг.Море</t>
        </is>
      </c>
      <c r="L49" s="1205">
        <f>I49+9</f>
        <v/>
      </c>
      <c r="M49" s="1575">
        <f>J49-I49+1</f>
        <v/>
      </c>
      <c r="N49" s="1546">
        <f>IF(I49&lt; DATE(2022,8,31),DATE(2022,8,31)-I49+1,0)</f>
        <v/>
      </c>
      <c r="O49" s="1207">
        <f>IF(N49&lt;11,N49*0,(IF(AND(N49&gt;10,N49&lt;22),(N49-10)*300,3300)+IF(N49&gt;21,(N49-21)*600,N49*0)))</f>
        <v/>
      </c>
      <c r="P49" s="1546">
        <f>DATE(2022,9,30)-I49+1</f>
        <v/>
      </c>
      <c r="Q49" s="1207">
        <f>(IF(P49&lt;11,P49*0,(IF(AND(P49&gt;10,P49&lt;22),(P49-10)*300,3300)+IF(P49&gt;21,(P49-21)*600,P49*0))))-O49</f>
        <v/>
      </c>
      <c r="R49" s="1207">
        <f>J49-I49+1-P49</f>
        <v/>
      </c>
      <c r="S49" s="1207">
        <f>(IF((R49+P49)&lt;11,R49*0,(IF(AND((R49+P49)&gt;10,(R49+P49)&lt;22),(R49)*300,0)+IF((R49+P49)&gt;21,R49*600,R49*0))))</f>
        <v/>
      </c>
      <c r="T49" s="1207">
        <f>IF(M49&lt;11,M49*0,(IF(AND(M49&gt;10,M49&lt;22),(M49-10)*300,3300)+IF(M49&gt;21,(M49-21)*600,M49*0)))</f>
        <v/>
      </c>
      <c r="U49" s="1205">
        <f>I49+69</f>
        <v/>
      </c>
      <c r="V49" s="1205" t="n">
        <v>44865</v>
      </c>
      <c r="W49" s="1205" t="n">
        <v>44889</v>
      </c>
      <c r="X49" s="1208">
        <f>IF(U49&lt;TODAY(),(TODAY()-U49),"0")</f>
        <v/>
      </c>
      <c r="Y49" s="1209">
        <f>X49*6.5</f>
        <v/>
      </c>
      <c r="Z49" s="1236" t="n"/>
      <c r="AA49" s="1576" t="n"/>
      <c r="AB49" s="1576" t="n"/>
      <c r="AC49" s="1576" t="n"/>
      <c r="AD49" s="1576" t="n"/>
      <c r="AE49" s="1576" t="n"/>
      <c r="AF49" s="1576" t="n"/>
      <c r="AG49" s="1576" t="n"/>
      <c r="AH49" s="1576" t="n"/>
      <c r="AI49" s="1576" t="n"/>
      <c r="AJ49" s="1576" t="n"/>
      <c r="AK49" s="1576" t="n"/>
      <c r="AL49" s="1576" t="n"/>
      <c r="AM49" s="1576" t="n"/>
      <c r="AN49" s="1576" t="n"/>
      <c r="AO49" s="1576" t="n"/>
    </row>
    <row r="50" ht="15" customHeight="1" s="789">
      <c r="A50" s="1578" t="n"/>
      <c r="B50" s="1489" t="n"/>
      <c r="C50" s="1489" t="n"/>
      <c r="D50" s="1489" t="n"/>
      <c r="E50" s="1493" t="n"/>
      <c r="F50" s="1493" t="n"/>
      <c r="G50" s="1493" t="n"/>
      <c r="H50" s="1493" t="n"/>
      <c r="I50" s="1493" t="n"/>
      <c r="J50" s="1493" t="n"/>
      <c r="K50" s="1493" t="n"/>
      <c r="L50" s="1493" t="n"/>
      <c r="M50" s="1579" t="n"/>
      <c r="N50" s="1579" t="n"/>
      <c r="O50" s="1579" t="n"/>
      <c r="P50" s="1579" t="n"/>
      <c r="Q50" s="1579" t="n"/>
      <c r="R50" s="1579" t="n"/>
      <c r="S50" s="1579" t="n"/>
      <c r="T50" s="1580">
        <f>SUM(T2:T49)</f>
        <v/>
      </c>
      <c r="U50" s="1493" t="n"/>
      <c r="V50" s="1493" t="n"/>
      <c r="W50" s="1493" t="n"/>
      <c r="X50" s="1493" t="n"/>
      <c r="Y50" s="1493" t="n"/>
      <c r="Z50" s="1236" t="n"/>
      <c r="AA50" s="1576" t="n"/>
      <c r="AB50" s="1576" t="n"/>
      <c r="AC50" s="1576" t="n"/>
      <c r="AD50" s="1576" t="n"/>
      <c r="AE50" s="1576" t="n"/>
      <c r="AF50" s="1576" t="n"/>
      <c r="AG50" s="1576" t="n"/>
      <c r="AH50" s="1576" t="n"/>
      <c r="AI50" s="1576" t="n"/>
      <c r="AJ50" s="1576" t="n"/>
      <c r="AK50" s="1576" t="n"/>
      <c r="AL50" s="1576" t="n"/>
      <c r="AM50" s="1576" t="n"/>
      <c r="AN50" s="1576" t="n"/>
      <c r="AO50" s="1576" t="n"/>
    </row>
    <row r="51" ht="15" customHeight="1" s="789">
      <c r="A51" s="1578" t="n"/>
      <c r="B51" s="1489" t="n"/>
      <c r="C51" s="1489" t="n"/>
      <c r="D51" s="1489" t="n"/>
      <c r="E51" s="1493" t="n"/>
      <c r="F51" s="1493" t="n"/>
      <c r="G51" s="1493" t="n"/>
      <c r="H51" s="1493" t="n"/>
      <c r="I51" s="1493" t="n"/>
      <c r="J51" s="1493" t="n"/>
      <c r="K51" s="1493" t="n"/>
      <c r="L51" s="1493" t="n"/>
      <c r="M51" s="1493" t="n"/>
      <c r="N51" s="1493" t="n"/>
      <c r="O51" s="1493" t="n"/>
      <c r="P51" s="1493" t="n"/>
      <c r="Q51" s="1493" t="n"/>
      <c r="R51" s="1493" t="n"/>
      <c r="S51" s="1493" t="n"/>
      <c r="T51" s="1493" t="n"/>
      <c r="U51" s="1493" t="n"/>
      <c r="V51" s="1493" t="n"/>
      <c r="W51" s="1493" t="n"/>
      <c r="X51" s="1493" t="n"/>
      <c r="Y51" s="1493" t="n"/>
      <c r="Z51" s="1236" t="n"/>
      <c r="AA51" s="1576" t="n"/>
      <c r="AB51" s="1576" t="n"/>
      <c r="AC51" s="1576" t="n"/>
      <c r="AD51" s="1576" t="n"/>
      <c r="AE51" s="1576" t="n"/>
      <c r="AF51" s="1576" t="n"/>
      <c r="AG51" s="1576" t="n"/>
      <c r="AH51" s="1576" t="n"/>
      <c r="AI51" s="1576" t="n"/>
      <c r="AJ51" s="1576" t="n"/>
      <c r="AK51" s="1576" t="n"/>
      <c r="AL51" s="1576" t="n"/>
      <c r="AM51" s="1576" t="n"/>
      <c r="AN51" s="1576" t="n"/>
      <c r="AO51" s="1576" t="n"/>
    </row>
    <row r="52" ht="15" customHeight="1" s="789">
      <c r="A52" s="1578" t="n"/>
      <c r="B52" s="1489" t="n"/>
      <c r="C52" s="1489" t="n"/>
      <c r="D52" s="1489" t="n"/>
      <c r="E52" s="1493" t="n"/>
      <c r="F52" s="1493" t="n"/>
      <c r="G52" s="1493" t="n"/>
      <c r="H52" s="1493" t="n"/>
      <c r="I52" s="1493" t="n"/>
      <c r="J52" s="1493" t="n"/>
      <c r="K52" s="1493" t="n"/>
      <c r="L52" s="1493" t="n"/>
      <c r="M52" s="1493" t="n"/>
      <c r="N52" s="1493" t="n"/>
      <c r="O52" s="1493" t="n"/>
      <c r="P52" s="1493" t="n"/>
      <c r="Q52" s="1493" t="n"/>
      <c r="R52" s="1493" t="n"/>
      <c r="S52" s="1493" t="n"/>
      <c r="T52" s="1493" t="n"/>
      <c r="U52" s="1493" t="n"/>
      <c r="V52" s="1493" t="n"/>
      <c r="W52" s="1493" t="n"/>
      <c r="X52" s="1493" t="n"/>
      <c r="Y52" s="1493" t="n"/>
      <c r="Z52" s="1236" t="n"/>
      <c r="AA52" s="1576" t="n"/>
      <c r="AB52" s="1576" t="n"/>
      <c r="AC52" s="1576" t="n"/>
      <c r="AD52" s="1576" t="n"/>
      <c r="AE52" s="1576" t="n"/>
      <c r="AF52" s="1576" t="n"/>
      <c r="AG52" s="1576" t="n"/>
      <c r="AH52" s="1576" t="n"/>
      <c r="AI52" s="1576" t="n"/>
      <c r="AJ52" s="1576" t="n"/>
      <c r="AK52" s="1576" t="n"/>
      <c r="AL52" s="1576" t="n"/>
      <c r="AM52" s="1576" t="n"/>
      <c r="AN52" s="1576" t="n"/>
      <c r="AO52" s="1576" t="n"/>
    </row>
    <row r="53" ht="15" customHeight="1" s="789">
      <c r="A53" s="1578" t="n"/>
      <c r="B53" s="1489" t="n"/>
      <c r="C53" s="1489" t="n"/>
      <c r="D53" s="1489" t="n"/>
      <c r="E53" s="1493" t="n"/>
      <c r="F53" s="1493" t="n"/>
      <c r="G53" s="1493" t="n"/>
      <c r="H53" s="1493" t="n"/>
      <c r="I53" s="1493" t="n"/>
      <c r="J53" s="1493" t="n"/>
      <c r="K53" s="1493" t="n"/>
      <c r="L53" s="1493" t="n"/>
      <c r="M53" s="1493" t="n"/>
      <c r="N53" s="1493" t="n"/>
      <c r="O53" s="1493" t="n"/>
      <c r="P53" s="1493" t="n"/>
      <c r="Q53" s="1493" t="n"/>
      <c r="R53" s="1493" t="n"/>
      <c r="S53" s="1493" t="n"/>
      <c r="T53" s="1493" t="n"/>
      <c r="U53" s="1493" t="n"/>
      <c r="V53" s="1493" t="n"/>
      <c r="W53" s="1493" t="n"/>
      <c r="X53" s="1493" t="n"/>
      <c r="Y53" s="1493" t="n"/>
      <c r="Z53" s="1236" t="n"/>
      <c r="AA53" s="1576" t="n"/>
      <c r="AB53" s="1576" t="n"/>
      <c r="AC53" s="1576" t="n"/>
      <c r="AD53" s="1576" t="n"/>
      <c r="AE53" s="1576" t="n"/>
      <c r="AF53" s="1576" t="n"/>
      <c r="AG53" s="1576" t="n"/>
      <c r="AH53" s="1576" t="n"/>
      <c r="AI53" s="1576" t="n"/>
      <c r="AJ53" s="1576" t="n"/>
      <c r="AK53" s="1576" t="n"/>
      <c r="AL53" s="1576" t="n"/>
      <c r="AM53" s="1576" t="n"/>
      <c r="AN53" s="1576" t="n"/>
      <c r="AO53" s="1576" t="n"/>
    </row>
    <row r="54" ht="15" customHeight="1" s="789">
      <c r="A54" s="1578" t="n"/>
      <c r="B54" s="1489" t="n"/>
      <c r="C54" s="1489" t="n"/>
      <c r="D54" s="1489" t="n"/>
      <c r="E54" s="1493" t="n"/>
      <c r="F54" s="1493" t="n"/>
      <c r="G54" s="1493" t="n"/>
      <c r="H54" s="1493" t="n"/>
      <c r="I54" s="1493" t="n"/>
      <c r="J54" s="1493" t="n"/>
      <c r="K54" s="1493" t="n"/>
      <c r="L54" s="1493" t="n"/>
      <c r="M54" s="1493" t="n"/>
      <c r="N54" s="1493" t="n"/>
      <c r="O54" s="1493" t="n"/>
      <c r="P54" s="1493" t="n"/>
      <c r="Q54" s="1493" t="n"/>
      <c r="R54" s="1493" t="n"/>
      <c r="S54" s="1493" t="n"/>
      <c r="T54" s="1493" t="n"/>
      <c r="U54" s="1493" t="n"/>
      <c r="V54" s="1493" t="n"/>
      <c r="W54" s="1493" t="n"/>
      <c r="X54" s="1493" t="n"/>
      <c r="Y54" s="1493" t="n"/>
      <c r="Z54" s="1236" t="n"/>
      <c r="AA54" s="1576" t="n"/>
      <c r="AB54" s="1576" t="n"/>
      <c r="AC54" s="1576" t="n"/>
      <c r="AD54" s="1576" t="n"/>
      <c r="AE54" s="1576" t="n"/>
      <c r="AF54" s="1576" t="n"/>
      <c r="AG54" s="1576" t="n"/>
      <c r="AH54" s="1576" t="n"/>
      <c r="AI54" s="1576" t="n"/>
      <c r="AJ54" s="1576" t="n"/>
      <c r="AK54" s="1576" t="n"/>
      <c r="AL54" s="1576" t="n"/>
      <c r="AM54" s="1576" t="n"/>
      <c r="AN54" s="1576" t="n"/>
      <c r="AO54" s="1576" t="n"/>
    </row>
    <row r="55" ht="15" customHeight="1" s="789">
      <c r="A55" s="1578" t="n"/>
      <c r="B55" s="1489" t="n"/>
      <c r="C55" s="1489" t="n"/>
      <c r="D55" s="1489" t="n"/>
      <c r="E55" s="1493" t="n"/>
      <c r="F55" s="1493" t="n"/>
      <c r="G55" s="1493" t="n"/>
      <c r="H55" s="1493" t="n"/>
      <c r="I55" s="1493" t="n"/>
      <c r="J55" s="1493" t="n"/>
      <c r="K55" s="1493" t="n"/>
      <c r="L55" s="1493" t="n"/>
      <c r="M55" s="1493" t="n"/>
      <c r="N55" s="1493" t="n"/>
      <c r="O55" s="1493" t="n"/>
      <c r="P55" s="1493" t="n"/>
      <c r="Q55" s="1493" t="n"/>
      <c r="R55" s="1493" t="n"/>
      <c r="S55" s="1493" t="n"/>
      <c r="T55" s="1493" t="n"/>
      <c r="U55" s="1493" t="n"/>
      <c r="V55" s="1493" t="n"/>
      <c r="W55" s="1493" t="n"/>
      <c r="X55" s="1493" t="n"/>
      <c r="Y55" s="1493" t="n"/>
      <c r="Z55" s="1236" t="n"/>
      <c r="AA55" s="1576" t="n"/>
      <c r="AB55" s="1576" t="n"/>
      <c r="AC55" s="1576" t="n"/>
      <c r="AD55" s="1576" t="n"/>
      <c r="AE55" s="1576" t="n"/>
      <c r="AF55" s="1576" t="n"/>
      <c r="AG55" s="1576" t="n"/>
      <c r="AH55" s="1576" t="n"/>
      <c r="AI55" s="1576" t="n"/>
      <c r="AJ55" s="1576" t="n"/>
      <c r="AK55" s="1576" t="n"/>
      <c r="AL55" s="1576" t="n"/>
      <c r="AM55" s="1576" t="n"/>
      <c r="AN55" s="1576" t="n"/>
      <c r="AO55" s="1576" t="n"/>
    </row>
    <row r="56" ht="15" customHeight="1" s="789">
      <c r="A56" s="1578" t="n"/>
      <c r="B56" s="1489" t="n"/>
      <c r="C56" s="1489" t="n"/>
      <c r="D56" s="1489" t="n"/>
      <c r="E56" s="1493" t="n"/>
      <c r="F56" s="1493" t="n"/>
      <c r="G56" s="1493" t="n"/>
      <c r="H56" s="1493" t="n"/>
      <c r="I56" s="1493" t="n"/>
      <c r="J56" s="1493" t="n"/>
      <c r="K56" s="1493" t="n"/>
      <c r="L56" s="1493" t="n"/>
      <c r="M56" s="1493" t="n"/>
      <c r="N56" s="1493" t="n"/>
      <c r="O56" s="1493" t="n"/>
      <c r="P56" s="1493" t="n"/>
      <c r="Q56" s="1493" t="n"/>
      <c r="R56" s="1493" t="n"/>
      <c r="S56" s="1493" t="n"/>
      <c r="T56" s="1493" t="n"/>
      <c r="U56" s="1493" t="n"/>
      <c r="V56" s="1493" t="n"/>
      <c r="W56" s="1493" t="n"/>
      <c r="X56" s="1493" t="n"/>
      <c r="Y56" s="1493" t="n"/>
      <c r="Z56" s="1236" t="n"/>
      <c r="AA56" s="1576" t="n"/>
      <c r="AB56" s="1576" t="n"/>
      <c r="AC56" s="1576" t="n"/>
      <c r="AD56" s="1576" t="n"/>
      <c r="AE56" s="1576" t="n"/>
      <c r="AF56" s="1576" t="n"/>
      <c r="AG56" s="1576" t="n"/>
      <c r="AH56" s="1576" t="n"/>
      <c r="AI56" s="1576" t="n"/>
      <c r="AJ56" s="1576" t="n"/>
      <c r="AK56" s="1576" t="n"/>
      <c r="AL56" s="1576" t="n"/>
      <c r="AM56" s="1576" t="n"/>
      <c r="AN56" s="1576" t="n"/>
      <c r="AO56" s="1576" t="n"/>
    </row>
    <row r="57" ht="15" customHeight="1" s="789">
      <c r="A57" s="1578" t="n"/>
      <c r="B57" s="1489" t="n"/>
      <c r="C57" s="1489" t="n"/>
      <c r="D57" s="1489" t="n"/>
      <c r="E57" s="1493" t="n"/>
      <c r="F57" s="1493" t="n"/>
      <c r="G57" s="1493" t="n"/>
      <c r="H57" s="1493" t="n"/>
      <c r="I57" s="1493" t="n"/>
      <c r="J57" s="1493" t="n"/>
      <c r="K57" s="1493" t="n"/>
      <c r="L57" s="1493" t="n"/>
      <c r="M57" s="1493" t="n"/>
      <c r="N57" s="1493" t="n"/>
      <c r="O57" s="1493" t="n"/>
      <c r="P57" s="1493" t="n"/>
      <c r="Q57" s="1493" t="n"/>
      <c r="R57" s="1493" t="n"/>
      <c r="S57" s="1493" t="n"/>
      <c r="T57" s="1493" t="n"/>
      <c r="U57" s="1493" t="n"/>
      <c r="V57" s="1493" t="n"/>
      <c r="W57" s="1493" t="n"/>
      <c r="X57" s="1493" t="n"/>
      <c r="Y57" s="1493" t="n"/>
      <c r="Z57" s="1236" t="n"/>
      <c r="AA57" s="1576" t="n"/>
      <c r="AB57" s="1576" t="n"/>
      <c r="AC57" s="1576" t="n"/>
      <c r="AD57" s="1576" t="n"/>
      <c r="AE57" s="1576" t="n"/>
      <c r="AF57" s="1576" t="n"/>
      <c r="AG57" s="1576" t="n"/>
      <c r="AH57" s="1576" t="n"/>
      <c r="AI57" s="1576" t="n"/>
      <c r="AJ57" s="1576" t="n"/>
      <c r="AK57" s="1576" t="n"/>
      <c r="AL57" s="1576" t="n"/>
      <c r="AM57" s="1576" t="n"/>
      <c r="AN57" s="1576" t="n"/>
      <c r="AO57" s="1576" t="n"/>
    </row>
    <row r="58" ht="15" customHeight="1" s="789">
      <c r="A58" s="1578" t="n"/>
      <c r="B58" s="1489" t="n"/>
      <c r="C58" s="1489" t="n"/>
      <c r="D58" s="1489" t="n"/>
      <c r="E58" s="1493" t="n"/>
      <c r="F58" s="1493" t="n"/>
      <c r="G58" s="1493" t="n"/>
      <c r="H58" s="1493" t="n"/>
      <c r="I58" s="1493" t="n"/>
      <c r="J58" s="1493" t="n"/>
      <c r="K58" s="1493" t="n"/>
      <c r="L58" s="1493" t="n"/>
      <c r="M58" s="1493" t="n"/>
      <c r="N58" s="1493" t="n"/>
      <c r="O58" s="1493" t="n"/>
      <c r="P58" s="1493" t="n"/>
      <c r="Q58" s="1493" t="n"/>
      <c r="R58" s="1493" t="n"/>
      <c r="S58" s="1493" t="n"/>
      <c r="T58" s="1493" t="n"/>
      <c r="U58" s="1493" t="n"/>
      <c r="V58" s="1493" t="n"/>
      <c r="W58" s="1493" t="n"/>
      <c r="X58" s="1493" t="n"/>
      <c r="Y58" s="1493" t="n"/>
      <c r="Z58" s="1236" t="n"/>
      <c r="AA58" s="1576" t="n"/>
      <c r="AB58" s="1576" t="n"/>
      <c r="AC58" s="1576" t="n"/>
      <c r="AD58" s="1576" t="n"/>
      <c r="AE58" s="1576" t="n"/>
      <c r="AF58" s="1576" t="n"/>
      <c r="AG58" s="1576" t="n"/>
      <c r="AH58" s="1576" t="n"/>
      <c r="AI58" s="1576" t="n"/>
      <c r="AJ58" s="1576" t="n"/>
      <c r="AK58" s="1576" t="n"/>
      <c r="AL58" s="1576" t="n"/>
      <c r="AM58" s="1576" t="n"/>
      <c r="AN58" s="1576" t="n"/>
      <c r="AO58" s="1576" t="n"/>
    </row>
    <row r="59" ht="15" customHeight="1" s="789">
      <c r="A59" s="1578" t="n"/>
      <c r="B59" s="1489" t="n"/>
      <c r="C59" s="1489" t="n"/>
      <c r="D59" s="1489" t="n"/>
      <c r="E59" s="1493" t="n"/>
      <c r="F59" s="1493" t="n"/>
      <c r="G59" s="1493" t="n"/>
      <c r="H59" s="1493" t="n"/>
      <c r="I59" s="1493" t="n"/>
      <c r="J59" s="1493" t="n"/>
      <c r="K59" s="1493" t="n"/>
      <c r="L59" s="1493" t="n"/>
      <c r="M59" s="1493" t="n"/>
      <c r="N59" s="1493" t="n"/>
      <c r="O59" s="1493" t="n"/>
      <c r="P59" s="1493" t="n"/>
      <c r="Q59" s="1493" t="n"/>
      <c r="R59" s="1493" t="n"/>
      <c r="S59" s="1493" t="n"/>
      <c r="T59" s="1493" t="n"/>
      <c r="U59" s="1493" t="n"/>
      <c r="V59" s="1493" t="n"/>
      <c r="W59" s="1493" t="n"/>
      <c r="X59" s="1493" t="n"/>
      <c r="Y59" s="1493" t="n"/>
      <c r="Z59" s="1236" t="n"/>
      <c r="AA59" s="1576" t="n"/>
      <c r="AB59" s="1576" t="n"/>
      <c r="AC59" s="1576" t="n"/>
      <c r="AD59" s="1576" t="n"/>
      <c r="AE59" s="1576" t="n"/>
      <c r="AF59" s="1576" t="n"/>
      <c r="AG59" s="1576" t="n"/>
      <c r="AH59" s="1576" t="n"/>
      <c r="AI59" s="1576" t="n"/>
      <c r="AJ59" s="1576" t="n"/>
      <c r="AK59" s="1576" t="n"/>
      <c r="AL59" s="1576" t="n"/>
      <c r="AM59" s="1576" t="n"/>
      <c r="AN59" s="1576" t="n"/>
      <c r="AO59" s="1576" t="n"/>
    </row>
    <row r="60" ht="15" customHeight="1" s="789">
      <c r="A60" s="1578" t="n"/>
      <c r="B60" s="1489" t="n"/>
      <c r="C60" s="1489" t="n"/>
      <c r="D60" s="1489" t="n"/>
      <c r="E60" s="1493" t="n"/>
      <c r="F60" s="1493" t="n"/>
      <c r="G60" s="1493" t="n"/>
      <c r="H60" s="1493" t="n"/>
      <c r="I60" s="1493" t="n"/>
      <c r="J60" s="1493" t="n"/>
      <c r="K60" s="1493" t="n"/>
      <c r="L60" s="1493" t="n"/>
      <c r="M60" s="1493" t="n"/>
      <c r="N60" s="1493" t="n"/>
      <c r="O60" s="1493" t="n"/>
      <c r="P60" s="1493" t="n"/>
      <c r="Q60" s="1493" t="n"/>
      <c r="R60" s="1493" t="n"/>
      <c r="S60" s="1493" t="n"/>
      <c r="T60" s="1493" t="n"/>
      <c r="U60" s="1493" t="n"/>
      <c r="V60" s="1493" t="n"/>
      <c r="W60" s="1493" t="n"/>
      <c r="X60" s="1493" t="n"/>
      <c r="Y60" s="1493" t="n"/>
      <c r="Z60" s="1236" t="n"/>
      <c r="AA60" s="1576" t="n"/>
      <c r="AB60" s="1576" t="n"/>
      <c r="AC60" s="1576" t="n"/>
      <c r="AD60" s="1576" t="n"/>
      <c r="AE60" s="1576" t="n"/>
      <c r="AF60" s="1576" t="n"/>
      <c r="AG60" s="1576" t="n"/>
      <c r="AH60" s="1576" t="n"/>
      <c r="AI60" s="1576" t="n"/>
      <c r="AJ60" s="1576" t="n"/>
      <c r="AK60" s="1576" t="n"/>
      <c r="AL60" s="1576" t="n"/>
      <c r="AM60" s="1576" t="n"/>
      <c r="AN60" s="1576" t="n"/>
      <c r="AO60" s="1576" t="n"/>
    </row>
    <row r="61" ht="15" customHeight="1" s="789">
      <c r="A61" s="1578" t="n"/>
      <c r="B61" s="1489" t="n"/>
      <c r="C61" s="1489" t="n"/>
      <c r="D61" s="1489" t="n"/>
      <c r="E61" s="1493" t="n"/>
      <c r="F61" s="1493" t="n"/>
      <c r="G61" s="1493" t="n"/>
      <c r="H61" s="1493" t="n"/>
      <c r="I61" s="1493" t="n"/>
      <c r="J61" s="1493" t="n"/>
      <c r="K61" s="1493" t="n"/>
      <c r="L61" s="1493" t="n"/>
      <c r="M61" s="1493" t="n"/>
      <c r="N61" s="1493" t="n"/>
      <c r="O61" s="1493" t="n"/>
      <c r="P61" s="1493" t="n"/>
      <c r="Q61" s="1493" t="n"/>
      <c r="R61" s="1493" t="n"/>
      <c r="S61" s="1493" t="n"/>
      <c r="T61" s="1493" t="n"/>
      <c r="U61" s="1493" t="n"/>
      <c r="V61" s="1493" t="n"/>
      <c r="W61" s="1493" t="n"/>
      <c r="X61" s="1493" t="n"/>
      <c r="Y61" s="1493" t="n"/>
      <c r="Z61" s="1236" t="n"/>
      <c r="AA61" s="1576" t="n"/>
      <c r="AB61" s="1576" t="n"/>
      <c r="AC61" s="1576" t="n"/>
      <c r="AD61" s="1576" t="n"/>
      <c r="AE61" s="1576" t="n"/>
      <c r="AF61" s="1576" t="n"/>
      <c r="AG61" s="1576" t="n"/>
      <c r="AH61" s="1576" t="n"/>
      <c r="AI61" s="1576" t="n"/>
      <c r="AJ61" s="1576" t="n"/>
      <c r="AK61" s="1576" t="n"/>
      <c r="AL61" s="1576" t="n"/>
      <c r="AM61" s="1576" t="n"/>
      <c r="AN61" s="1576" t="n"/>
      <c r="AO61" s="1576" t="n"/>
    </row>
    <row r="62" ht="15" customHeight="1" s="789">
      <c r="A62" s="1578" t="n"/>
      <c r="B62" s="1489" t="n"/>
      <c r="C62" s="1489" t="n"/>
      <c r="D62" s="1489" t="n"/>
      <c r="E62" s="1493" t="n"/>
      <c r="F62" s="1493" t="n"/>
      <c r="G62" s="1493" t="n"/>
      <c r="H62" s="1493" t="n"/>
      <c r="I62" s="1493" t="n"/>
      <c r="J62" s="1493" t="n"/>
      <c r="K62" s="1493" t="n"/>
      <c r="L62" s="1493" t="n"/>
      <c r="M62" s="1493" t="n"/>
      <c r="N62" s="1493" t="n"/>
      <c r="O62" s="1493" t="n"/>
      <c r="P62" s="1493" t="n"/>
      <c r="Q62" s="1493" t="n"/>
      <c r="R62" s="1493" t="n"/>
      <c r="S62" s="1493" t="n"/>
      <c r="T62" s="1493" t="n"/>
      <c r="U62" s="1493" t="n"/>
      <c r="V62" s="1493" t="n"/>
      <c r="W62" s="1493" t="n"/>
      <c r="X62" s="1493" t="n"/>
      <c r="Y62" s="1493" t="n"/>
      <c r="Z62" s="1236" t="n"/>
      <c r="AA62" s="1576" t="n"/>
      <c r="AB62" s="1576" t="n"/>
      <c r="AC62" s="1576" t="n"/>
      <c r="AD62" s="1576" t="n"/>
      <c r="AE62" s="1576" t="n"/>
      <c r="AF62" s="1576" t="n"/>
      <c r="AG62" s="1576" t="n"/>
      <c r="AH62" s="1576" t="n"/>
      <c r="AI62" s="1576" t="n"/>
      <c r="AJ62" s="1576" t="n"/>
      <c r="AK62" s="1576" t="n"/>
      <c r="AL62" s="1576" t="n"/>
      <c r="AM62" s="1576" t="n"/>
      <c r="AN62" s="1576" t="n"/>
      <c r="AO62" s="1576" t="n"/>
    </row>
    <row r="63" ht="15" customHeight="1" s="789">
      <c r="A63" s="1578" t="n"/>
      <c r="B63" s="1489" t="n"/>
      <c r="C63" s="1489" t="n"/>
      <c r="D63" s="1489" t="n"/>
      <c r="E63" s="1493" t="n"/>
      <c r="F63" s="1493" t="n"/>
      <c r="G63" s="1493" t="n"/>
      <c r="H63" s="1493" t="n"/>
      <c r="I63" s="1493" t="n"/>
      <c r="J63" s="1493" t="n"/>
      <c r="K63" s="1493" t="n"/>
      <c r="L63" s="1493" t="n"/>
      <c r="M63" s="1493" t="n"/>
      <c r="N63" s="1493" t="n"/>
      <c r="O63" s="1493" t="n"/>
      <c r="P63" s="1493" t="n"/>
      <c r="Q63" s="1493" t="n"/>
      <c r="R63" s="1493" t="n"/>
      <c r="S63" s="1493" t="n"/>
      <c r="T63" s="1493" t="n"/>
      <c r="U63" s="1493" t="n"/>
      <c r="V63" s="1493" t="n"/>
      <c r="W63" s="1493" t="n"/>
      <c r="X63" s="1493" t="n"/>
      <c r="Y63" s="1493" t="n"/>
      <c r="Z63" s="1236" t="n"/>
      <c r="AA63" s="1576" t="n"/>
      <c r="AB63" s="1576" t="n"/>
      <c r="AC63" s="1576" t="n"/>
      <c r="AD63" s="1576" t="n"/>
      <c r="AE63" s="1576" t="n"/>
      <c r="AF63" s="1576" t="n"/>
      <c r="AG63" s="1576" t="n"/>
      <c r="AH63" s="1576" t="n"/>
      <c r="AI63" s="1576" t="n"/>
      <c r="AJ63" s="1576" t="n"/>
      <c r="AK63" s="1576" t="n"/>
      <c r="AL63" s="1576" t="n"/>
      <c r="AM63" s="1576" t="n"/>
      <c r="AN63" s="1576" t="n"/>
      <c r="AO63" s="1576" t="n"/>
    </row>
    <row r="64" ht="15" customHeight="1" s="789">
      <c r="A64" s="1578" t="n"/>
      <c r="B64" s="1489" t="n"/>
      <c r="C64" s="1489" t="n"/>
      <c r="D64" s="1489" t="n"/>
      <c r="E64" s="1493" t="n"/>
      <c r="F64" s="1493" t="n"/>
      <c r="G64" s="1493" t="n"/>
      <c r="H64" s="1493" t="n"/>
      <c r="I64" s="1493" t="n"/>
      <c r="J64" s="1493" t="n"/>
      <c r="K64" s="1493" t="n"/>
      <c r="L64" s="1493" t="n"/>
      <c r="M64" s="1493" t="n"/>
      <c r="N64" s="1493" t="n"/>
      <c r="O64" s="1493" t="n"/>
      <c r="P64" s="1493" t="n"/>
      <c r="Q64" s="1493" t="n"/>
      <c r="R64" s="1493" t="n"/>
      <c r="S64" s="1493" t="n"/>
      <c r="T64" s="1493" t="n"/>
      <c r="U64" s="1493" t="n"/>
      <c r="V64" s="1493" t="n"/>
      <c r="W64" s="1493" t="n"/>
      <c r="X64" s="1493" t="n"/>
      <c r="Y64" s="1493" t="n"/>
      <c r="Z64" s="1236" t="n"/>
      <c r="AA64" s="1576" t="n"/>
      <c r="AB64" s="1576" t="n"/>
      <c r="AC64" s="1576" t="n"/>
      <c r="AD64" s="1576" t="n"/>
      <c r="AE64" s="1576" t="n"/>
      <c r="AF64" s="1576" t="n"/>
      <c r="AG64" s="1576" t="n"/>
      <c r="AH64" s="1576" t="n"/>
      <c r="AI64" s="1576" t="n"/>
      <c r="AJ64" s="1576" t="n"/>
      <c r="AK64" s="1576" t="n"/>
      <c r="AL64" s="1576" t="n"/>
      <c r="AM64" s="1576" t="n"/>
      <c r="AN64" s="1576" t="n"/>
      <c r="AO64" s="1576" t="n"/>
    </row>
    <row r="65" ht="15" customHeight="1" s="789">
      <c r="A65" s="1578" t="n"/>
      <c r="B65" s="1489" t="n"/>
      <c r="C65" s="1489" t="n"/>
      <c r="D65" s="1489" t="n"/>
      <c r="E65" s="1493" t="n"/>
      <c r="F65" s="1493" t="n"/>
      <c r="G65" s="1493" t="n"/>
      <c r="H65" s="1493" t="n"/>
      <c r="I65" s="1493" t="n"/>
      <c r="J65" s="1493" t="n"/>
      <c r="K65" s="1493" t="n"/>
      <c r="L65" s="1493" t="n"/>
      <c r="M65" s="1493" t="n"/>
      <c r="N65" s="1493" t="n"/>
      <c r="O65" s="1493" t="n"/>
      <c r="P65" s="1493" t="n"/>
      <c r="Q65" s="1493" t="n"/>
      <c r="R65" s="1493" t="n"/>
      <c r="S65" s="1493" t="n"/>
      <c r="T65" s="1493" t="n"/>
      <c r="U65" s="1493" t="n"/>
      <c r="V65" s="1493" t="n"/>
      <c r="W65" s="1493" t="n"/>
      <c r="X65" s="1493" t="n"/>
      <c r="Y65" s="1493" t="n"/>
      <c r="Z65" s="1236" t="n"/>
      <c r="AA65" s="1576" t="n"/>
      <c r="AB65" s="1576" t="n"/>
      <c r="AC65" s="1576" t="n"/>
      <c r="AD65" s="1576" t="n"/>
      <c r="AE65" s="1576" t="n"/>
      <c r="AF65" s="1576" t="n"/>
      <c r="AG65" s="1576" t="n"/>
      <c r="AH65" s="1576" t="n"/>
      <c r="AI65" s="1576" t="n"/>
      <c r="AJ65" s="1576" t="n"/>
      <c r="AK65" s="1576" t="n"/>
      <c r="AL65" s="1576" t="n"/>
      <c r="AM65" s="1576" t="n"/>
      <c r="AN65" s="1576" t="n"/>
      <c r="AO65" s="1576" t="n"/>
    </row>
    <row r="66" ht="15" customHeight="1" s="789">
      <c r="A66" s="1578" t="n"/>
      <c r="B66" s="1489" t="n"/>
      <c r="C66" s="1489" t="n"/>
      <c r="D66" s="1489" t="n"/>
      <c r="E66" s="1493" t="n"/>
      <c r="F66" s="1493" t="n"/>
      <c r="G66" s="1493" t="n"/>
      <c r="H66" s="1493" t="n"/>
      <c r="I66" s="1493" t="n"/>
      <c r="J66" s="1493" t="n"/>
      <c r="K66" s="1493" t="n"/>
      <c r="L66" s="1493" t="n"/>
      <c r="M66" s="1493" t="n"/>
      <c r="N66" s="1493" t="n"/>
      <c r="O66" s="1493" t="n"/>
      <c r="P66" s="1493" t="n"/>
      <c r="Q66" s="1493" t="n"/>
      <c r="R66" s="1493" t="n"/>
      <c r="S66" s="1493" t="n"/>
      <c r="T66" s="1493" t="n"/>
      <c r="U66" s="1493" t="n"/>
      <c r="V66" s="1493" t="n"/>
      <c r="W66" s="1493" t="n"/>
      <c r="X66" s="1493" t="n"/>
      <c r="Y66" s="1493" t="n"/>
      <c r="Z66" s="1236" t="n"/>
      <c r="AA66" s="1576" t="n"/>
      <c r="AB66" s="1576" t="n"/>
      <c r="AC66" s="1576" t="n"/>
      <c r="AD66" s="1576" t="n"/>
      <c r="AE66" s="1576" t="n"/>
      <c r="AF66" s="1576" t="n"/>
      <c r="AG66" s="1576" t="n"/>
      <c r="AH66" s="1576" t="n"/>
      <c r="AI66" s="1576" t="n"/>
      <c r="AJ66" s="1576" t="n"/>
      <c r="AK66" s="1576" t="n"/>
      <c r="AL66" s="1576" t="n"/>
      <c r="AM66" s="1576" t="n"/>
      <c r="AN66" s="1576" t="n"/>
      <c r="AO66" s="1576" t="n"/>
    </row>
    <row r="67" ht="15" customHeight="1" s="789">
      <c r="A67" s="1578" t="n"/>
      <c r="B67" s="1489" t="n"/>
      <c r="C67" s="1489" t="n"/>
      <c r="D67" s="1489" t="n"/>
      <c r="E67" s="1493" t="n"/>
      <c r="F67" s="1493" t="n"/>
      <c r="G67" s="1493" t="n"/>
      <c r="H67" s="1493" t="n"/>
      <c r="I67" s="1493" t="n"/>
      <c r="J67" s="1493" t="n"/>
      <c r="K67" s="1493" t="n"/>
      <c r="L67" s="1493" t="n"/>
      <c r="M67" s="1493" t="n"/>
      <c r="N67" s="1493" t="n"/>
      <c r="O67" s="1493" t="n"/>
      <c r="P67" s="1493" t="n"/>
      <c r="Q67" s="1493" t="n"/>
      <c r="R67" s="1493" t="n"/>
      <c r="S67" s="1493" t="n"/>
      <c r="T67" s="1493" t="n"/>
      <c r="U67" s="1493" t="n"/>
      <c r="V67" s="1493" t="n"/>
      <c r="W67" s="1493" t="n"/>
      <c r="X67" s="1493" t="n"/>
      <c r="Y67" s="1493" t="n"/>
      <c r="Z67" s="1236" t="n"/>
      <c r="AA67" s="1576" t="n"/>
      <c r="AB67" s="1576" t="n"/>
      <c r="AC67" s="1576" t="n"/>
      <c r="AD67" s="1576" t="n"/>
      <c r="AE67" s="1576" t="n"/>
      <c r="AF67" s="1576" t="n"/>
      <c r="AG67" s="1576" t="n"/>
      <c r="AH67" s="1576" t="n"/>
      <c r="AI67" s="1576" t="n"/>
      <c r="AJ67" s="1576" t="n"/>
      <c r="AK67" s="1576" t="n"/>
      <c r="AL67" s="1576" t="n"/>
      <c r="AM67" s="1576" t="n"/>
      <c r="AN67" s="1576" t="n"/>
      <c r="AO67" s="1576" t="n"/>
    </row>
    <row r="68" ht="15" customHeight="1" s="789">
      <c r="A68" s="1578" t="n"/>
      <c r="B68" s="1489" t="n"/>
      <c r="C68" s="1493" t="n"/>
      <c r="D68" s="1489" t="n"/>
      <c r="E68" s="1493" t="n"/>
      <c r="F68" s="1493" t="n"/>
      <c r="G68" s="1493" t="n"/>
      <c r="H68" s="1493" t="n"/>
      <c r="I68" s="1493" t="n"/>
      <c r="J68" s="1493" t="n"/>
      <c r="K68" s="1493" t="n"/>
      <c r="L68" s="1493" t="n"/>
      <c r="M68" s="1493" t="n"/>
      <c r="N68" s="1493" t="n"/>
      <c r="O68" s="1493" t="n"/>
      <c r="P68" s="1493" t="n"/>
      <c r="Q68" s="1493" t="n"/>
      <c r="R68" s="1493" t="n"/>
      <c r="S68" s="1493" t="n"/>
      <c r="T68" s="1493" t="n"/>
      <c r="U68" s="1493" t="n"/>
      <c r="V68" s="1493" t="n"/>
      <c r="W68" s="1493" t="n"/>
      <c r="X68" s="1493" t="n"/>
      <c r="Y68" s="1493" t="n"/>
      <c r="Z68" s="1236" t="n"/>
      <c r="AA68" s="1576" t="n"/>
      <c r="AB68" s="1576" t="n"/>
      <c r="AC68" s="1576" t="n"/>
      <c r="AD68" s="1576" t="n"/>
      <c r="AE68" s="1576" t="n"/>
      <c r="AF68" s="1576" t="n"/>
      <c r="AG68" s="1576" t="n"/>
      <c r="AH68" s="1576" t="n"/>
      <c r="AI68" s="1576" t="n"/>
      <c r="AJ68" s="1576" t="n"/>
      <c r="AK68" s="1576" t="n"/>
      <c r="AL68" s="1576" t="n"/>
      <c r="AM68" s="1576" t="n"/>
      <c r="AN68" s="1576" t="n"/>
      <c r="AO68" s="1576" t="n"/>
    </row>
    <row r="69" ht="15" customHeight="1" s="789">
      <c r="A69" s="1578" t="n"/>
      <c r="B69" s="1489" t="n"/>
      <c r="C69" s="1493" t="n"/>
      <c r="D69" s="1489" t="n"/>
      <c r="E69" s="1493" t="n"/>
      <c r="F69" s="1493" t="n"/>
      <c r="G69" s="1493" t="n"/>
      <c r="H69" s="1493" t="n"/>
      <c r="I69" s="1493" t="n"/>
      <c r="J69" s="1493" t="n"/>
      <c r="K69" s="1493" t="n"/>
      <c r="L69" s="1493" t="n"/>
      <c r="M69" s="1493" t="n"/>
      <c r="N69" s="1493" t="n"/>
      <c r="O69" s="1493" t="n"/>
      <c r="P69" s="1493" t="n"/>
      <c r="Q69" s="1493" t="n"/>
      <c r="R69" s="1493" t="n"/>
      <c r="S69" s="1493" t="n"/>
      <c r="T69" s="1493" t="n"/>
      <c r="U69" s="1493" t="n"/>
      <c r="V69" s="1493" t="n"/>
      <c r="W69" s="1493" t="n"/>
      <c r="X69" s="1493" t="n"/>
      <c r="Y69" s="1493" t="n"/>
      <c r="Z69" s="1236" t="n"/>
      <c r="AA69" s="1576" t="n"/>
      <c r="AB69" s="1576" t="n"/>
      <c r="AC69" s="1576" t="n"/>
      <c r="AD69" s="1576" t="n"/>
      <c r="AE69" s="1576" t="n"/>
      <c r="AF69" s="1576" t="n"/>
      <c r="AG69" s="1576" t="n"/>
      <c r="AH69" s="1576" t="n"/>
      <c r="AI69" s="1576" t="n"/>
      <c r="AJ69" s="1576" t="n"/>
      <c r="AK69" s="1576" t="n"/>
      <c r="AL69" s="1576" t="n"/>
      <c r="AM69" s="1576" t="n"/>
      <c r="AN69" s="1576" t="n"/>
      <c r="AO69" s="1576" t="n"/>
    </row>
    <row r="70" ht="15" customHeight="1" s="789">
      <c r="A70" s="1578" t="n"/>
      <c r="B70" s="1489" t="n"/>
      <c r="C70" s="1493" t="n"/>
      <c r="D70" s="1489" t="n"/>
      <c r="E70" s="1493" t="n"/>
      <c r="F70" s="1493" t="n"/>
      <c r="G70" s="1493" t="n"/>
      <c r="H70" s="1493" t="n"/>
      <c r="I70" s="1493" t="n"/>
      <c r="J70" s="1493" t="n"/>
      <c r="K70" s="1493" t="n"/>
      <c r="L70" s="1493" t="n"/>
      <c r="M70" s="1493" t="n"/>
      <c r="N70" s="1493" t="n"/>
      <c r="O70" s="1493" t="n"/>
      <c r="P70" s="1493" t="n"/>
      <c r="Q70" s="1493" t="n"/>
      <c r="R70" s="1493" t="n"/>
      <c r="S70" s="1493" t="n"/>
      <c r="T70" s="1493" t="n"/>
      <c r="U70" s="1493" t="n"/>
      <c r="V70" s="1493" t="n"/>
      <c r="W70" s="1493" t="n"/>
      <c r="X70" s="1493" t="n"/>
      <c r="Y70" s="1493" t="n"/>
      <c r="Z70" s="1236" t="n"/>
      <c r="AA70" s="1576" t="n"/>
      <c r="AB70" s="1576" t="n"/>
      <c r="AC70" s="1576" t="n"/>
      <c r="AD70" s="1576" t="n"/>
      <c r="AE70" s="1576" t="n"/>
      <c r="AF70" s="1576" t="n"/>
      <c r="AG70" s="1576" t="n"/>
      <c r="AH70" s="1576" t="n"/>
      <c r="AI70" s="1576" t="n"/>
      <c r="AJ70" s="1576" t="n"/>
      <c r="AK70" s="1576" t="n"/>
      <c r="AL70" s="1576" t="n"/>
      <c r="AM70" s="1576" t="n"/>
      <c r="AN70" s="1576" t="n"/>
      <c r="AO70" s="1576" t="n"/>
    </row>
    <row r="71" ht="15" customHeight="1" s="789">
      <c r="A71" s="1578" t="n"/>
      <c r="B71" s="1489" t="n"/>
      <c r="C71" s="1493" t="n"/>
      <c r="D71" s="1489" t="n"/>
      <c r="E71" s="1493" t="n"/>
      <c r="F71" s="1493" t="n"/>
      <c r="G71" s="1493" t="n"/>
      <c r="H71" s="1493" t="n"/>
      <c r="I71" s="1493" t="n"/>
      <c r="J71" s="1493" t="n"/>
      <c r="K71" s="1493" t="n"/>
      <c r="L71" s="1493" t="n"/>
      <c r="M71" s="1493" t="n"/>
      <c r="N71" s="1493" t="n"/>
      <c r="O71" s="1493" t="n"/>
      <c r="P71" s="1493" t="n"/>
      <c r="Q71" s="1493" t="n"/>
      <c r="R71" s="1493" t="n"/>
      <c r="S71" s="1493" t="n"/>
      <c r="T71" s="1493" t="n"/>
      <c r="U71" s="1493" t="n"/>
      <c r="V71" s="1493" t="n"/>
      <c r="W71" s="1493" t="n"/>
      <c r="X71" s="1493" t="n"/>
      <c r="Y71" s="1493" t="n"/>
      <c r="Z71" s="1236" t="n"/>
      <c r="AA71" s="1576" t="n"/>
      <c r="AB71" s="1576" t="n"/>
      <c r="AC71" s="1576" t="n"/>
      <c r="AD71" s="1576" t="n"/>
      <c r="AE71" s="1576" t="n"/>
      <c r="AF71" s="1576" t="n"/>
      <c r="AG71" s="1576" t="n"/>
      <c r="AH71" s="1576" t="n"/>
      <c r="AI71" s="1576" t="n"/>
      <c r="AJ71" s="1576" t="n"/>
      <c r="AK71" s="1576" t="n"/>
      <c r="AL71" s="1576" t="n"/>
      <c r="AM71" s="1576" t="n"/>
      <c r="AN71" s="1576" t="n"/>
      <c r="AO71" s="1576" t="n"/>
    </row>
    <row r="72" ht="15" customHeight="1" s="789">
      <c r="A72" s="1578" t="n"/>
      <c r="B72" s="1489" t="n"/>
      <c r="C72" s="1493" t="n"/>
      <c r="D72" s="1489" t="n"/>
      <c r="E72" s="1493" t="n"/>
      <c r="F72" s="1493" t="n"/>
      <c r="G72" s="1493" t="n"/>
      <c r="H72" s="1493" t="n"/>
      <c r="I72" s="1493" t="n"/>
      <c r="J72" s="1493" t="n"/>
      <c r="K72" s="1493" t="n"/>
      <c r="L72" s="1493" t="n"/>
      <c r="M72" s="1493" t="n"/>
      <c r="N72" s="1493" t="n"/>
      <c r="O72" s="1493" t="n"/>
      <c r="P72" s="1493" t="n"/>
      <c r="Q72" s="1493" t="n"/>
      <c r="R72" s="1493" t="n"/>
      <c r="S72" s="1493" t="n"/>
      <c r="T72" s="1493" t="n"/>
      <c r="U72" s="1493" t="n"/>
      <c r="V72" s="1493" t="n"/>
      <c r="W72" s="1493" t="n"/>
      <c r="X72" s="1493" t="n"/>
      <c r="Y72" s="1493" t="n"/>
      <c r="Z72" s="1236" t="n"/>
      <c r="AA72" s="1576" t="n"/>
      <c r="AB72" s="1576" t="n"/>
      <c r="AC72" s="1576" t="n"/>
      <c r="AD72" s="1576" t="n"/>
      <c r="AE72" s="1576" t="n"/>
      <c r="AF72" s="1576" t="n"/>
      <c r="AG72" s="1576" t="n"/>
      <c r="AH72" s="1576" t="n"/>
      <c r="AI72" s="1576" t="n"/>
      <c r="AJ72" s="1576" t="n"/>
      <c r="AK72" s="1576" t="n"/>
      <c r="AL72" s="1576" t="n"/>
      <c r="AM72" s="1576" t="n"/>
      <c r="AN72" s="1576" t="n"/>
      <c r="AO72" s="1576" t="n"/>
    </row>
    <row r="73" ht="15" customHeight="1" s="789">
      <c r="A73" s="1578" t="n"/>
      <c r="B73" s="1489" t="n"/>
      <c r="C73" s="1493" t="n"/>
      <c r="D73" s="1489" t="n"/>
      <c r="E73" s="1493" t="n"/>
      <c r="F73" s="1493" t="n"/>
      <c r="G73" s="1493" t="n"/>
      <c r="H73" s="1493" t="n"/>
      <c r="I73" s="1493" t="n"/>
      <c r="J73" s="1493" t="n"/>
      <c r="K73" s="1493" t="n"/>
      <c r="L73" s="1493" t="n"/>
      <c r="M73" s="1493" t="n"/>
      <c r="N73" s="1493" t="n"/>
      <c r="O73" s="1493" t="n"/>
      <c r="P73" s="1493" t="n"/>
      <c r="Q73" s="1493" t="n"/>
      <c r="R73" s="1493" t="n"/>
      <c r="S73" s="1493" t="n"/>
      <c r="T73" s="1493" t="n"/>
      <c r="U73" s="1493" t="n"/>
      <c r="V73" s="1493" t="n"/>
      <c r="W73" s="1493" t="n"/>
      <c r="X73" s="1493" t="n"/>
      <c r="Y73" s="1493" t="n"/>
      <c r="Z73" s="1236" t="n"/>
      <c r="AA73" s="1576" t="n"/>
      <c r="AB73" s="1576" t="n"/>
      <c r="AC73" s="1576" t="n"/>
      <c r="AD73" s="1576" t="n"/>
      <c r="AE73" s="1576" t="n"/>
      <c r="AF73" s="1576" t="n"/>
      <c r="AG73" s="1576" t="n"/>
      <c r="AH73" s="1576" t="n"/>
      <c r="AI73" s="1576" t="n"/>
      <c r="AJ73" s="1576" t="n"/>
      <c r="AK73" s="1576" t="n"/>
      <c r="AL73" s="1576" t="n"/>
      <c r="AM73" s="1576" t="n"/>
      <c r="AN73" s="1576" t="n"/>
      <c r="AO73" s="1576" t="n"/>
    </row>
    <row r="74" ht="15" customHeight="1" s="789">
      <c r="A74" s="1578" t="n"/>
      <c r="B74" s="1489" t="n"/>
      <c r="C74" s="1493" t="n"/>
      <c r="D74" s="1489" t="n"/>
      <c r="E74" s="1493" t="n"/>
      <c r="F74" s="1493" t="n"/>
      <c r="G74" s="1493" t="n"/>
      <c r="H74" s="1493" t="n"/>
      <c r="I74" s="1493" t="n"/>
      <c r="J74" s="1493" t="n"/>
      <c r="K74" s="1493" t="n"/>
      <c r="L74" s="1493" t="n"/>
      <c r="M74" s="1493" t="n"/>
      <c r="N74" s="1493" t="n"/>
      <c r="O74" s="1493" t="n"/>
      <c r="P74" s="1493" t="n"/>
      <c r="Q74" s="1493" t="n"/>
      <c r="R74" s="1493" t="n"/>
      <c r="S74" s="1493" t="n"/>
      <c r="T74" s="1493" t="n"/>
      <c r="U74" s="1493" t="n"/>
      <c r="V74" s="1493" t="n"/>
      <c r="W74" s="1493" t="n"/>
      <c r="X74" s="1493" t="n"/>
      <c r="Y74" s="1493" t="n"/>
      <c r="Z74" s="1236" t="n"/>
      <c r="AA74" s="1576" t="n"/>
      <c r="AB74" s="1576" t="n"/>
      <c r="AC74" s="1576" t="n"/>
      <c r="AD74" s="1576" t="n"/>
      <c r="AE74" s="1576" t="n"/>
      <c r="AF74" s="1576" t="n"/>
      <c r="AG74" s="1576" t="n"/>
      <c r="AH74" s="1576" t="n"/>
      <c r="AI74" s="1576" t="n"/>
      <c r="AJ74" s="1576" t="n"/>
      <c r="AK74" s="1576" t="n"/>
      <c r="AL74" s="1576" t="n"/>
      <c r="AM74" s="1576" t="n"/>
      <c r="AN74" s="1576" t="n"/>
      <c r="AO74" s="1576" t="n"/>
    </row>
    <row r="75" ht="15" customHeight="1" s="789">
      <c r="A75" s="1578" t="n"/>
      <c r="B75" s="1489" t="n"/>
      <c r="C75" s="1493" t="n"/>
      <c r="D75" s="1489" t="n"/>
      <c r="E75" s="1493" t="n"/>
      <c r="F75" s="1493" t="n"/>
      <c r="G75" s="1493" t="n"/>
      <c r="H75" s="1493" t="n"/>
      <c r="I75" s="1493" t="n"/>
      <c r="J75" s="1493" t="n"/>
      <c r="K75" s="1493" t="n"/>
      <c r="L75" s="1493" t="n"/>
      <c r="M75" s="1493" t="n"/>
      <c r="N75" s="1493" t="n"/>
      <c r="O75" s="1493" t="n"/>
      <c r="P75" s="1493" t="n"/>
      <c r="Q75" s="1493" t="n"/>
      <c r="R75" s="1493" t="n"/>
      <c r="S75" s="1493" t="n"/>
      <c r="T75" s="1493" t="n"/>
      <c r="U75" s="1493" t="n"/>
      <c r="V75" s="1493" t="n"/>
      <c r="W75" s="1493" t="n"/>
      <c r="X75" s="1493" t="n"/>
      <c r="Y75" s="1493" t="n"/>
      <c r="Z75" s="1236" t="n"/>
      <c r="AA75" s="1576" t="n"/>
      <c r="AB75" s="1576" t="n"/>
      <c r="AC75" s="1576" t="n"/>
      <c r="AD75" s="1576" t="n"/>
      <c r="AE75" s="1576" t="n"/>
      <c r="AF75" s="1576" t="n"/>
      <c r="AG75" s="1576" t="n"/>
      <c r="AH75" s="1576" t="n"/>
      <c r="AI75" s="1576" t="n"/>
      <c r="AJ75" s="1576" t="n"/>
      <c r="AK75" s="1576" t="n"/>
      <c r="AL75" s="1576" t="n"/>
      <c r="AM75" s="1576" t="n"/>
      <c r="AN75" s="1576" t="n"/>
      <c r="AO75" s="1576" t="n"/>
    </row>
    <row r="76" ht="15" customHeight="1" s="789">
      <c r="A76" s="1578" t="n"/>
      <c r="B76" s="1489" t="n"/>
      <c r="C76" s="1493" t="n"/>
      <c r="D76" s="1489" t="n"/>
      <c r="E76" s="1493" t="n"/>
      <c r="F76" s="1493" t="n"/>
      <c r="G76" s="1493" t="n"/>
      <c r="H76" s="1493" t="n"/>
      <c r="I76" s="1493" t="n"/>
      <c r="J76" s="1493" t="n"/>
      <c r="K76" s="1493" t="n"/>
      <c r="L76" s="1493" t="n"/>
      <c r="M76" s="1493" t="n"/>
      <c r="N76" s="1493" t="n"/>
      <c r="O76" s="1493" t="n"/>
      <c r="P76" s="1493" t="n"/>
      <c r="Q76" s="1493" t="n"/>
      <c r="R76" s="1493" t="n"/>
      <c r="S76" s="1493" t="n"/>
      <c r="T76" s="1493" t="n"/>
      <c r="U76" s="1493" t="n"/>
      <c r="V76" s="1493" t="n"/>
      <c r="W76" s="1493" t="n"/>
      <c r="X76" s="1493" t="n"/>
      <c r="Y76" s="1493" t="n"/>
      <c r="Z76" s="1236" t="n"/>
      <c r="AA76" s="1576" t="n"/>
      <c r="AB76" s="1576" t="n"/>
      <c r="AC76" s="1576" t="n"/>
      <c r="AD76" s="1576" t="n"/>
      <c r="AE76" s="1576" t="n"/>
      <c r="AF76" s="1576" t="n"/>
      <c r="AG76" s="1576" t="n"/>
      <c r="AH76" s="1576" t="n"/>
      <c r="AI76" s="1576" t="n"/>
      <c r="AJ76" s="1576" t="n"/>
      <c r="AK76" s="1576" t="n"/>
      <c r="AL76" s="1576" t="n"/>
      <c r="AM76" s="1576" t="n"/>
      <c r="AN76" s="1576" t="n"/>
      <c r="AO76" s="1576" t="n"/>
    </row>
    <row r="77" ht="15" customHeight="1" s="789">
      <c r="A77" s="1578" t="n"/>
      <c r="B77" s="1489" t="n"/>
      <c r="C77" s="1493" t="n"/>
      <c r="D77" s="1489" t="n"/>
      <c r="E77" s="1493" t="n"/>
      <c r="F77" s="1493" t="n"/>
      <c r="G77" s="1493" t="n"/>
      <c r="H77" s="1493" t="n"/>
      <c r="I77" s="1493" t="n"/>
      <c r="J77" s="1493" t="n"/>
      <c r="K77" s="1493" t="n"/>
      <c r="L77" s="1493" t="n"/>
      <c r="M77" s="1493" t="n"/>
      <c r="N77" s="1493" t="n"/>
      <c r="O77" s="1493" t="n"/>
      <c r="P77" s="1493" t="n"/>
      <c r="Q77" s="1493" t="n"/>
      <c r="R77" s="1493" t="n"/>
      <c r="S77" s="1493" t="n"/>
      <c r="T77" s="1493" t="n"/>
      <c r="U77" s="1493" t="n"/>
      <c r="V77" s="1493" t="n"/>
      <c r="W77" s="1493" t="n"/>
      <c r="X77" s="1493" t="n"/>
      <c r="Y77" s="1493" t="n"/>
      <c r="Z77" s="1236" t="n"/>
      <c r="AA77" s="1576" t="n"/>
      <c r="AB77" s="1576" t="n"/>
      <c r="AC77" s="1576" t="n"/>
      <c r="AD77" s="1576" t="n"/>
      <c r="AE77" s="1576" t="n"/>
      <c r="AF77" s="1576" t="n"/>
      <c r="AG77" s="1576" t="n"/>
      <c r="AH77" s="1576" t="n"/>
      <c r="AI77" s="1576" t="n"/>
      <c r="AJ77" s="1576" t="n"/>
      <c r="AK77" s="1576" t="n"/>
      <c r="AL77" s="1576" t="n"/>
      <c r="AM77" s="1576" t="n"/>
      <c r="AN77" s="1576" t="n"/>
      <c r="AO77" s="1576" t="n"/>
    </row>
    <row r="78" ht="15" customHeight="1" s="789">
      <c r="A78" s="1578" t="n"/>
      <c r="B78" s="1489" t="n"/>
      <c r="C78" s="1493" t="n"/>
      <c r="D78" s="1489" t="n"/>
      <c r="E78" s="1493" t="n"/>
      <c r="F78" s="1493" t="n"/>
      <c r="G78" s="1493" t="n"/>
      <c r="H78" s="1493" t="n"/>
      <c r="I78" s="1493" t="n"/>
      <c r="J78" s="1493" t="n"/>
      <c r="K78" s="1493" t="n"/>
      <c r="L78" s="1493" t="n"/>
      <c r="M78" s="1493" t="n"/>
      <c r="N78" s="1493" t="n"/>
      <c r="O78" s="1493" t="n"/>
      <c r="P78" s="1493" t="n"/>
      <c r="Q78" s="1493" t="n"/>
      <c r="R78" s="1493" t="n"/>
      <c r="S78" s="1493" t="n"/>
      <c r="T78" s="1493" t="n"/>
      <c r="U78" s="1493" t="n"/>
      <c r="V78" s="1493" t="n"/>
      <c r="W78" s="1493" t="n"/>
      <c r="X78" s="1493" t="n"/>
      <c r="Y78" s="1493" t="n"/>
      <c r="Z78" s="1236" t="n"/>
      <c r="AA78" s="1576" t="n"/>
      <c r="AB78" s="1576" t="n"/>
      <c r="AC78" s="1576" t="n"/>
      <c r="AD78" s="1576" t="n"/>
      <c r="AE78" s="1576" t="n"/>
      <c r="AF78" s="1576" t="n"/>
      <c r="AG78" s="1576" t="n"/>
      <c r="AH78" s="1576" t="n"/>
      <c r="AI78" s="1576" t="n"/>
      <c r="AJ78" s="1576" t="n"/>
      <c r="AK78" s="1576" t="n"/>
      <c r="AL78" s="1576" t="n"/>
      <c r="AM78" s="1576" t="n"/>
      <c r="AN78" s="1576" t="n"/>
      <c r="AO78" s="1576" t="n"/>
    </row>
    <row r="79" ht="15" customHeight="1" s="789">
      <c r="A79" s="1578" t="n"/>
      <c r="B79" s="1489" t="n"/>
      <c r="C79" s="1493" t="n"/>
      <c r="D79" s="1489" t="n"/>
      <c r="E79" s="1493" t="n"/>
      <c r="F79" s="1493" t="n"/>
      <c r="G79" s="1493" t="n"/>
      <c r="H79" s="1493" t="n"/>
      <c r="I79" s="1493" t="n"/>
      <c r="J79" s="1493" t="n"/>
      <c r="K79" s="1493" t="n"/>
      <c r="L79" s="1493" t="n"/>
      <c r="M79" s="1493" t="n"/>
      <c r="N79" s="1493" t="n"/>
      <c r="O79" s="1493" t="n"/>
      <c r="P79" s="1493" t="n"/>
      <c r="Q79" s="1493" t="n"/>
      <c r="R79" s="1493" t="n"/>
      <c r="S79" s="1493" t="n"/>
      <c r="T79" s="1493" t="n"/>
      <c r="U79" s="1493" t="n"/>
      <c r="V79" s="1493" t="n"/>
      <c r="W79" s="1493" t="n"/>
      <c r="X79" s="1493" t="n"/>
      <c r="Y79" s="1493" t="n"/>
      <c r="Z79" s="1236" t="n"/>
      <c r="AA79" s="1576" t="n"/>
      <c r="AB79" s="1576" t="n"/>
      <c r="AC79" s="1576" t="n"/>
      <c r="AD79" s="1576" t="n"/>
      <c r="AE79" s="1576" t="n"/>
      <c r="AF79" s="1576" t="n"/>
      <c r="AG79" s="1576" t="n"/>
      <c r="AH79" s="1576" t="n"/>
      <c r="AI79" s="1576" t="n"/>
      <c r="AJ79" s="1576" t="n"/>
      <c r="AK79" s="1576" t="n"/>
      <c r="AL79" s="1576" t="n"/>
      <c r="AM79" s="1576" t="n"/>
      <c r="AN79" s="1576" t="n"/>
      <c r="AO79" s="1576" t="n"/>
    </row>
    <row r="80" ht="15" customHeight="1" s="789">
      <c r="A80" s="1578" t="n"/>
      <c r="B80" s="1489" t="n"/>
      <c r="C80" s="1493" t="n"/>
      <c r="D80" s="1489" t="n"/>
      <c r="E80" s="1493" t="n"/>
      <c r="F80" s="1493" t="n"/>
      <c r="G80" s="1493" t="n"/>
      <c r="H80" s="1493" t="n"/>
      <c r="I80" s="1493" t="n"/>
      <c r="J80" s="1493" t="n"/>
      <c r="K80" s="1493" t="n"/>
      <c r="L80" s="1493" t="n"/>
      <c r="M80" s="1493" t="n"/>
      <c r="N80" s="1493" t="n"/>
      <c r="O80" s="1493" t="n"/>
      <c r="P80" s="1493" t="n"/>
      <c r="Q80" s="1493" t="n"/>
      <c r="R80" s="1493" t="n"/>
      <c r="S80" s="1493" t="n"/>
      <c r="T80" s="1493" t="n"/>
      <c r="U80" s="1493" t="n"/>
      <c r="V80" s="1493" t="n"/>
      <c r="W80" s="1493" t="n"/>
      <c r="X80" s="1493" t="n"/>
      <c r="Y80" s="1493" t="n"/>
      <c r="Z80" s="1236" t="n"/>
      <c r="AA80" s="1576" t="n"/>
      <c r="AB80" s="1576" t="n"/>
      <c r="AC80" s="1576" t="n"/>
      <c r="AD80" s="1576" t="n"/>
      <c r="AE80" s="1576" t="n"/>
      <c r="AF80" s="1576" t="n"/>
      <c r="AG80" s="1576" t="n"/>
      <c r="AH80" s="1576" t="n"/>
      <c r="AI80" s="1576" t="n"/>
      <c r="AJ80" s="1576" t="n"/>
      <c r="AK80" s="1576" t="n"/>
      <c r="AL80" s="1576" t="n"/>
      <c r="AM80" s="1576" t="n"/>
      <c r="AN80" s="1576" t="n"/>
      <c r="AO80" s="1576" t="n"/>
    </row>
    <row r="81" ht="15" customHeight="1" s="789">
      <c r="A81" s="1578" t="n"/>
      <c r="B81" s="1489" t="n"/>
      <c r="C81" s="1493" t="n"/>
      <c r="D81" s="1489" t="n"/>
      <c r="E81" s="1493" t="n"/>
      <c r="F81" s="1493" t="n"/>
      <c r="G81" s="1493" t="n"/>
      <c r="H81" s="1493" t="n"/>
      <c r="I81" s="1493" t="n"/>
      <c r="J81" s="1493" t="n"/>
      <c r="K81" s="1493" t="n"/>
      <c r="L81" s="1493" t="n"/>
      <c r="M81" s="1493" t="n"/>
      <c r="N81" s="1493" t="n"/>
      <c r="O81" s="1493" t="n"/>
      <c r="P81" s="1493" t="n"/>
      <c r="Q81" s="1493" t="n"/>
      <c r="R81" s="1493" t="n"/>
      <c r="S81" s="1493" t="n"/>
      <c r="T81" s="1493" t="n"/>
      <c r="U81" s="1493" t="n"/>
      <c r="V81" s="1493" t="n"/>
      <c r="W81" s="1493" t="n"/>
      <c r="X81" s="1493" t="n"/>
      <c r="Y81" s="1493" t="n"/>
      <c r="Z81" s="1236" t="n"/>
      <c r="AA81" s="1576" t="n"/>
      <c r="AB81" s="1576" t="n"/>
      <c r="AC81" s="1576" t="n"/>
      <c r="AD81" s="1576" t="n"/>
      <c r="AE81" s="1576" t="n"/>
      <c r="AF81" s="1576" t="n"/>
      <c r="AG81" s="1576" t="n"/>
      <c r="AH81" s="1576" t="n"/>
      <c r="AI81" s="1576" t="n"/>
      <c r="AJ81" s="1576" t="n"/>
      <c r="AK81" s="1576" t="n"/>
      <c r="AL81" s="1576" t="n"/>
      <c r="AM81" s="1576" t="n"/>
      <c r="AN81" s="1576" t="n"/>
      <c r="AO81" s="1576" t="n"/>
    </row>
    <row r="82" ht="15" customHeight="1" s="789">
      <c r="A82" s="1578" t="n"/>
      <c r="B82" s="1489" t="n"/>
      <c r="C82" s="1493" t="n"/>
      <c r="D82" s="1489" t="n"/>
      <c r="E82" s="1493" t="n"/>
      <c r="F82" s="1493" t="n"/>
      <c r="G82" s="1493" t="n"/>
      <c r="H82" s="1493" t="n"/>
      <c r="I82" s="1493" t="n"/>
      <c r="J82" s="1493" t="n"/>
      <c r="K82" s="1493" t="n"/>
      <c r="L82" s="1493" t="n"/>
      <c r="M82" s="1493" t="n"/>
      <c r="N82" s="1493" t="n"/>
      <c r="O82" s="1493" t="n"/>
      <c r="P82" s="1493" t="n"/>
      <c r="Q82" s="1493" t="n"/>
      <c r="R82" s="1493" t="n"/>
      <c r="S82" s="1493" t="n"/>
      <c r="T82" s="1493" t="n"/>
      <c r="U82" s="1493" t="n"/>
      <c r="V82" s="1493" t="n"/>
      <c r="W82" s="1493" t="n"/>
      <c r="X82" s="1493" t="n"/>
      <c r="Y82" s="1493" t="n"/>
      <c r="Z82" s="1236" t="n"/>
      <c r="AA82" s="1576" t="n"/>
      <c r="AB82" s="1576" t="n"/>
      <c r="AC82" s="1576" t="n"/>
      <c r="AD82" s="1576" t="n"/>
      <c r="AE82" s="1576" t="n"/>
      <c r="AF82" s="1576" t="n"/>
      <c r="AG82" s="1576" t="n"/>
      <c r="AH82" s="1576" t="n"/>
      <c r="AI82" s="1576" t="n"/>
      <c r="AJ82" s="1576" t="n"/>
      <c r="AK82" s="1576" t="n"/>
      <c r="AL82" s="1576" t="n"/>
      <c r="AM82" s="1576" t="n"/>
      <c r="AN82" s="1576" t="n"/>
      <c r="AO82" s="1576" t="n"/>
    </row>
    <row r="83" ht="15" customHeight="1" s="789">
      <c r="A83" s="1578" t="n"/>
      <c r="B83" s="1489" t="n"/>
      <c r="C83" s="1493" t="n"/>
      <c r="D83" s="1489" t="n"/>
      <c r="E83" s="1493" t="n"/>
      <c r="F83" s="1493" t="n"/>
      <c r="G83" s="1493" t="n"/>
      <c r="H83" s="1493" t="n"/>
      <c r="I83" s="1493" t="n"/>
      <c r="J83" s="1493" t="n"/>
      <c r="K83" s="1493" t="n"/>
      <c r="L83" s="1493" t="n"/>
      <c r="M83" s="1493" t="n"/>
      <c r="N83" s="1493" t="n"/>
      <c r="O83" s="1493" t="n"/>
      <c r="P83" s="1493" t="n"/>
      <c r="Q83" s="1493" t="n"/>
      <c r="R83" s="1493" t="n"/>
      <c r="S83" s="1493" t="n"/>
      <c r="T83" s="1493" t="n"/>
      <c r="U83" s="1493" t="n"/>
      <c r="V83" s="1493" t="n"/>
      <c r="W83" s="1493" t="n"/>
      <c r="X83" s="1493" t="n"/>
      <c r="Y83" s="1493" t="n"/>
      <c r="Z83" s="1236" t="n"/>
      <c r="AA83" s="1576" t="n"/>
      <c r="AB83" s="1576" t="n"/>
      <c r="AC83" s="1576" t="n"/>
      <c r="AD83" s="1576" t="n"/>
      <c r="AE83" s="1576" t="n"/>
      <c r="AF83" s="1576" t="n"/>
      <c r="AG83" s="1576" t="n"/>
      <c r="AH83" s="1576" t="n"/>
      <c r="AI83" s="1576" t="n"/>
      <c r="AJ83" s="1576" t="n"/>
      <c r="AK83" s="1576" t="n"/>
      <c r="AL83" s="1576" t="n"/>
      <c r="AM83" s="1576" t="n"/>
      <c r="AN83" s="1576" t="n"/>
      <c r="AO83" s="1576" t="n"/>
    </row>
    <row r="84" ht="15" customHeight="1" s="789">
      <c r="A84" s="1578" t="n"/>
      <c r="B84" s="1489" t="n"/>
      <c r="C84" s="1493" t="n"/>
      <c r="D84" s="1489" t="n"/>
      <c r="E84" s="1493" t="n"/>
      <c r="F84" s="1493" t="n"/>
      <c r="G84" s="1493" t="n"/>
      <c r="H84" s="1493" t="n"/>
      <c r="I84" s="1493" t="n"/>
      <c r="J84" s="1493" t="n"/>
      <c r="K84" s="1493" t="n"/>
      <c r="L84" s="1493" t="n"/>
      <c r="M84" s="1493" t="n"/>
      <c r="N84" s="1493" t="n"/>
      <c r="O84" s="1493" t="n"/>
      <c r="P84" s="1493" t="n"/>
      <c r="Q84" s="1493" t="n"/>
      <c r="R84" s="1493" t="n"/>
      <c r="S84" s="1493" t="n"/>
      <c r="T84" s="1493" t="n"/>
      <c r="U84" s="1493" t="n"/>
      <c r="V84" s="1493" t="n"/>
      <c r="W84" s="1493" t="n"/>
      <c r="X84" s="1493" t="n"/>
      <c r="Y84" s="1493" t="n"/>
      <c r="Z84" s="1236" t="n"/>
      <c r="AA84" s="1576" t="n"/>
      <c r="AB84" s="1576" t="n"/>
      <c r="AC84" s="1576" t="n"/>
      <c r="AD84" s="1576" t="n"/>
      <c r="AE84" s="1576" t="n"/>
      <c r="AF84" s="1576" t="n"/>
      <c r="AG84" s="1576" t="n"/>
      <c r="AH84" s="1576" t="n"/>
      <c r="AI84" s="1576" t="n"/>
      <c r="AJ84" s="1576" t="n"/>
      <c r="AK84" s="1576" t="n"/>
      <c r="AL84" s="1576" t="n"/>
      <c r="AM84" s="1576" t="n"/>
      <c r="AN84" s="1576" t="n"/>
      <c r="AO84" s="1576" t="n"/>
    </row>
    <row r="85" ht="15" customHeight="1" s="789">
      <c r="A85" s="1578" t="n"/>
      <c r="B85" s="1489" t="n"/>
      <c r="C85" s="1493" t="n"/>
      <c r="D85" s="1489" t="n"/>
      <c r="E85" s="1493" t="n"/>
      <c r="F85" s="1493" t="n"/>
      <c r="G85" s="1493" t="n"/>
      <c r="H85" s="1493" t="n"/>
      <c r="I85" s="1493" t="n"/>
      <c r="J85" s="1493" t="n"/>
      <c r="K85" s="1493" t="n"/>
      <c r="L85" s="1493" t="n"/>
      <c r="M85" s="1493" t="n"/>
      <c r="N85" s="1493" t="n"/>
      <c r="O85" s="1493" t="n"/>
      <c r="P85" s="1493" t="n"/>
      <c r="Q85" s="1493" t="n"/>
      <c r="R85" s="1493" t="n"/>
      <c r="S85" s="1493" t="n"/>
      <c r="T85" s="1493" t="n"/>
      <c r="U85" s="1493" t="n"/>
      <c r="V85" s="1493" t="n"/>
      <c r="W85" s="1493" t="n"/>
      <c r="X85" s="1493" t="n"/>
      <c r="Y85" s="1493" t="n"/>
      <c r="Z85" s="1236" t="n"/>
      <c r="AA85" s="1576" t="n"/>
      <c r="AB85" s="1576" t="n"/>
      <c r="AC85" s="1576" t="n"/>
      <c r="AD85" s="1576" t="n"/>
      <c r="AE85" s="1576" t="n"/>
      <c r="AF85" s="1576" t="n"/>
      <c r="AG85" s="1576" t="n"/>
      <c r="AH85" s="1576" t="n"/>
      <c r="AI85" s="1576" t="n"/>
      <c r="AJ85" s="1576" t="n"/>
      <c r="AK85" s="1576" t="n"/>
      <c r="AL85" s="1576" t="n"/>
      <c r="AM85" s="1576" t="n"/>
      <c r="AN85" s="1576" t="n"/>
      <c r="AO85" s="1576" t="n"/>
    </row>
    <row r="86" ht="15" customHeight="1" s="789">
      <c r="A86" s="1578" t="n"/>
      <c r="B86" s="1489" t="n"/>
      <c r="C86" s="1493" t="n"/>
      <c r="D86" s="1489" t="n"/>
      <c r="E86" s="1493" t="n"/>
      <c r="F86" s="1493" t="n"/>
      <c r="G86" s="1493" t="n"/>
      <c r="H86" s="1493" t="n"/>
      <c r="I86" s="1493" t="n"/>
      <c r="J86" s="1493" t="n"/>
      <c r="K86" s="1493" t="n"/>
      <c r="L86" s="1493" t="n"/>
      <c r="M86" s="1493" t="n"/>
      <c r="N86" s="1493" t="n"/>
      <c r="O86" s="1493" t="n"/>
      <c r="P86" s="1493" t="n"/>
      <c r="Q86" s="1493" t="n"/>
      <c r="R86" s="1493" t="n"/>
      <c r="S86" s="1493" t="n"/>
      <c r="T86" s="1493" t="n"/>
      <c r="U86" s="1493" t="n"/>
      <c r="V86" s="1493" t="n"/>
      <c r="W86" s="1493" t="n"/>
      <c r="X86" s="1493" t="n"/>
      <c r="Y86" s="1493" t="n"/>
      <c r="Z86" s="1236" t="n"/>
      <c r="AA86" s="1576" t="n"/>
      <c r="AB86" s="1576" t="n"/>
      <c r="AC86" s="1576" t="n"/>
      <c r="AD86" s="1576" t="n"/>
      <c r="AE86" s="1576" t="n"/>
      <c r="AF86" s="1576" t="n"/>
      <c r="AG86" s="1576" t="n"/>
      <c r="AH86" s="1576" t="n"/>
      <c r="AI86" s="1576" t="n"/>
      <c r="AJ86" s="1576" t="n"/>
      <c r="AK86" s="1576" t="n"/>
      <c r="AL86" s="1576" t="n"/>
      <c r="AM86" s="1576" t="n"/>
      <c r="AN86" s="1576" t="n"/>
      <c r="AO86" s="1576" t="n"/>
    </row>
    <row r="87" ht="15" customHeight="1" s="789">
      <c r="A87" s="1578" t="n"/>
      <c r="B87" s="1489" t="n"/>
      <c r="C87" s="1493" t="n"/>
      <c r="D87" s="1489" t="n"/>
      <c r="E87" s="1493" t="n"/>
      <c r="F87" s="1493" t="n"/>
      <c r="G87" s="1493" t="n"/>
      <c r="H87" s="1493" t="n"/>
      <c r="I87" s="1493" t="n"/>
      <c r="J87" s="1493" t="n"/>
      <c r="K87" s="1493" t="n"/>
      <c r="L87" s="1493" t="n"/>
      <c r="M87" s="1493" t="n"/>
      <c r="N87" s="1493" t="n"/>
      <c r="O87" s="1493" t="n"/>
      <c r="P87" s="1493" t="n"/>
      <c r="Q87" s="1493" t="n"/>
      <c r="R87" s="1493" t="n"/>
      <c r="S87" s="1493" t="n"/>
      <c r="T87" s="1493" t="n"/>
      <c r="U87" s="1493" t="n"/>
      <c r="V87" s="1493" t="n"/>
      <c r="W87" s="1493" t="n"/>
      <c r="X87" s="1493" t="n"/>
      <c r="Y87" s="1493" t="n"/>
      <c r="Z87" s="1236" t="n"/>
      <c r="AA87" s="1576" t="n"/>
      <c r="AB87" s="1576" t="n"/>
      <c r="AC87" s="1576" t="n"/>
      <c r="AD87" s="1576" t="n"/>
      <c r="AE87" s="1576" t="n"/>
      <c r="AF87" s="1576" t="n"/>
      <c r="AG87" s="1576" t="n"/>
      <c r="AH87" s="1576" t="n"/>
      <c r="AI87" s="1576" t="n"/>
      <c r="AJ87" s="1576" t="n"/>
      <c r="AK87" s="1576" t="n"/>
      <c r="AL87" s="1576" t="n"/>
      <c r="AM87" s="1576" t="n"/>
      <c r="AN87" s="1576" t="n"/>
      <c r="AO87" s="1576" t="n"/>
    </row>
    <row r="88" ht="15" customHeight="1" s="789">
      <c r="A88" s="1578" t="n"/>
      <c r="B88" s="1489" t="n"/>
      <c r="C88" s="1493" t="n"/>
      <c r="D88" s="1489" t="n"/>
      <c r="E88" s="1493" t="n"/>
      <c r="F88" s="1493" t="n"/>
      <c r="G88" s="1493" t="n"/>
      <c r="H88" s="1493" t="n"/>
      <c r="I88" s="1493" t="n"/>
      <c r="J88" s="1493" t="n"/>
      <c r="K88" s="1493" t="n"/>
      <c r="L88" s="1493" t="n"/>
      <c r="M88" s="1493" t="n"/>
      <c r="N88" s="1493" t="n"/>
      <c r="O88" s="1493" t="n"/>
      <c r="P88" s="1493" t="n"/>
      <c r="Q88" s="1493" t="n"/>
      <c r="R88" s="1493" t="n"/>
      <c r="S88" s="1493" t="n"/>
      <c r="T88" s="1493" t="n"/>
      <c r="U88" s="1493" t="n"/>
      <c r="V88" s="1493" t="n"/>
      <c r="W88" s="1493" t="n"/>
      <c r="X88" s="1493" t="n"/>
      <c r="Y88" s="1493" t="n"/>
      <c r="Z88" s="1236" t="n"/>
      <c r="AA88" s="1576" t="n"/>
      <c r="AB88" s="1576" t="n"/>
      <c r="AC88" s="1576" t="n"/>
      <c r="AD88" s="1576" t="n"/>
      <c r="AE88" s="1576" t="n"/>
      <c r="AF88" s="1576" t="n"/>
      <c r="AG88" s="1576" t="n"/>
      <c r="AH88" s="1576" t="n"/>
      <c r="AI88" s="1576" t="n"/>
      <c r="AJ88" s="1576" t="n"/>
      <c r="AK88" s="1576" t="n"/>
      <c r="AL88" s="1576" t="n"/>
      <c r="AM88" s="1576" t="n"/>
      <c r="AN88" s="1576" t="n"/>
      <c r="AO88" s="1576" t="n"/>
    </row>
    <row r="89" ht="15" customHeight="1" s="789">
      <c r="A89" s="1578" t="n"/>
      <c r="B89" s="1489" t="n"/>
      <c r="C89" s="1493" t="n"/>
      <c r="D89" s="1489" t="n"/>
      <c r="E89" s="1493" t="n"/>
      <c r="F89" s="1493" t="n"/>
      <c r="G89" s="1493" t="n"/>
      <c r="H89" s="1493" t="n"/>
      <c r="I89" s="1493" t="n"/>
      <c r="J89" s="1493" t="n"/>
      <c r="K89" s="1493" t="n"/>
      <c r="L89" s="1493" t="n"/>
      <c r="M89" s="1493" t="n"/>
      <c r="N89" s="1493" t="n"/>
      <c r="O89" s="1493" t="n"/>
      <c r="P89" s="1493" t="n"/>
      <c r="Q89" s="1493" t="n"/>
      <c r="R89" s="1493" t="n"/>
      <c r="S89" s="1493" t="n"/>
      <c r="T89" s="1493" t="n"/>
      <c r="U89" s="1493" t="n"/>
      <c r="V89" s="1493" t="n"/>
      <c r="W89" s="1493" t="n"/>
      <c r="X89" s="1493" t="n"/>
      <c r="Y89" s="1493" t="n"/>
      <c r="Z89" s="1236" t="n"/>
      <c r="AA89" s="1576" t="n"/>
      <c r="AB89" s="1576" t="n"/>
      <c r="AC89" s="1576" t="n"/>
      <c r="AD89" s="1576" t="n"/>
      <c r="AE89" s="1576" t="n"/>
      <c r="AF89" s="1576" t="n"/>
      <c r="AG89" s="1576" t="n"/>
      <c r="AH89" s="1576" t="n"/>
      <c r="AI89" s="1576" t="n"/>
      <c r="AJ89" s="1576" t="n"/>
      <c r="AK89" s="1576" t="n"/>
      <c r="AL89" s="1576" t="n"/>
      <c r="AM89" s="1576" t="n"/>
      <c r="AN89" s="1576" t="n"/>
      <c r="AO89" s="1576" t="n"/>
    </row>
    <row r="90" ht="15" customHeight="1" s="789">
      <c r="A90" s="1578" t="n"/>
      <c r="B90" s="1489" t="n"/>
      <c r="C90" s="1493" t="n"/>
      <c r="D90" s="1489" t="n"/>
      <c r="E90" s="1493" t="n"/>
      <c r="F90" s="1493" t="n"/>
      <c r="G90" s="1493" t="n"/>
      <c r="H90" s="1493" t="n"/>
      <c r="I90" s="1493" t="n"/>
      <c r="J90" s="1493" t="n"/>
      <c r="K90" s="1493" t="n"/>
      <c r="L90" s="1493" t="n"/>
      <c r="M90" s="1493" t="n"/>
      <c r="N90" s="1493" t="n"/>
      <c r="O90" s="1493" t="n"/>
      <c r="P90" s="1493" t="n"/>
      <c r="Q90" s="1493" t="n"/>
      <c r="R90" s="1493" t="n"/>
      <c r="S90" s="1493" t="n"/>
      <c r="T90" s="1493" t="n"/>
      <c r="U90" s="1493" t="n"/>
      <c r="V90" s="1493" t="n"/>
      <c r="W90" s="1493" t="n"/>
      <c r="X90" s="1493" t="n"/>
      <c r="Y90" s="1493" t="n"/>
      <c r="Z90" s="1236" t="n"/>
      <c r="AA90" s="1576" t="n"/>
      <c r="AB90" s="1576" t="n"/>
      <c r="AC90" s="1576" t="n"/>
      <c r="AD90" s="1576" t="n"/>
      <c r="AE90" s="1576" t="n"/>
      <c r="AF90" s="1576" t="n"/>
      <c r="AG90" s="1576" t="n"/>
      <c r="AH90" s="1576" t="n"/>
      <c r="AI90" s="1576" t="n"/>
      <c r="AJ90" s="1576" t="n"/>
      <c r="AK90" s="1576" t="n"/>
      <c r="AL90" s="1576" t="n"/>
      <c r="AM90" s="1576" t="n"/>
      <c r="AN90" s="1576" t="n"/>
      <c r="AO90" s="1576" t="n"/>
    </row>
    <row r="91" ht="15" customHeight="1" s="789">
      <c r="A91" s="1578" t="n"/>
      <c r="B91" s="1489" t="n"/>
      <c r="C91" s="1493" t="n"/>
      <c r="D91" s="1489" t="n"/>
      <c r="E91" s="1493" t="n"/>
      <c r="F91" s="1493" t="n"/>
      <c r="G91" s="1493" t="n"/>
      <c r="H91" s="1493" t="n"/>
      <c r="I91" s="1493" t="n"/>
      <c r="J91" s="1493" t="n"/>
      <c r="K91" s="1493" t="n"/>
      <c r="L91" s="1493" t="n"/>
      <c r="M91" s="1493" t="n"/>
      <c r="N91" s="1493" t="n"/>
      <c r="O91" s="1493" t="n"/>
      <c r="P91" s="1493" t="n"/>
      <c r="Q91" s="1493" t="n"/>
      <c r="R91" s="1493" t="n"/>
      <c r="S91" s="1493" t="n"/>
      <c r="T91" s="1493" t="n"/>
      <c r="U91" s="1493" t="n"/>
      <c r="V91" s="1493" t="n"/>
      <c r="W91" s="1493" t="n"/>
      <c r="X91" s="1493" t="n"/>
      <c r="Y91" s="1493" t="n"/>
      <c r="Z91" s="1236" t="n"/>
      <c r="AA91" s="1576" t="n"/>
      <c r="AB91" s="1576" t="n"/>
      <c r="AC91" s="1576" t="n"/>
      <c r="AD91" s="1576" t="n"/>
      <c r="AE91" s="1576" t="n"/>
      <c r="AF91" s="1576" t="n"/>
      <c r="AG91" s="1576" t="n"/>
      <c r="AH91" s="1576" t="n"/>
      <c r="AI91" s="1576" t="n"/>
      <c r="AJ91" s="1576" t="n"/>
      <c r="AK91" s="1576" t="n"/>
      <c r="AL91" s="1576" t="n"/>
      <c r="AM91" s="1576" t="n"/>
      <c r="AN91" s="1576" t="n"/>
      <c r="AO91" s="1576" t="n"/>
    </row>
    <row r="92" ht="15" customHeight="1" s="789">
      <c r="A92" s="1578" t="n"/>
      <c r="B92" s="1489" t="n"/>
      <c r="C92" s="1493" t="n"/>
      <c r="D92" s="1489" t="n"/>
      <c r="E92" s="1493" t="n"/>
      <c r="F92" s="1493" t="n"/>
      <c r="G92" s="1493" t="n"/>
      <c r="H92" s="1493" t="n"/>
      <c r="I92" s="1493" t="n"/>
      <c r="J92" s="1493" t="n"/>
      <c r="K92" s="1493" t="n"/>
      <c r="L92" s="1493" t="n"/>
      <c r="M92" s="1493" t="n"/>
      <c r="N92" s="1493" t="n"/>
      <c r="O92" s="1493" t="n"/>
      <c r="P92" s="1493" t="n"/>
      <c r="Q92" s="1493" t="n"/>
      <c r="R92" s="1493" t="n"/>
      <c r="S92" s="1493" t="n"/>
      <c r="T92" s="1493" t="n"/>
      <c r="U92" s="1493" t="n"/>
      <c r="V92" s="1493" t="n"/>
      <c r="W92" s="1493" t="n"/>
      <c r="X92" s="1493" t="n"/>
      <c r="Y92" s="1493" t="n"/>
      <c r="Z92" s="1236" t="n"/>
      <c r="AA92" s="1576" t="n"/>
      <c r="AB92" s="1576" t="n"/>
      <c r="AC92" s="1576" t="n"/>
      <c r="AD92" s="1576" t="n"/>
      <c r="AE92" s="1576" t="n"/>
      <c r="AF92" s="1576" t="n"/>
      <c r="AG92" s="1576" t="n"/>
      <c r="AH92" s="1576" t="n"/>
      <c r="AI92" s="1576" t="n"/>
      <c r="AJ92" s="1576" t="n"/>
      <c r="AK92" s="1576" t="n"/>
      <c r="AL92" s="1576" t="n"/>
      <c r="AM92" s="1576" t="n"/>
      <c r="AN92" s="1576" t="n"/>
      <c r="AO92" s="1576" t="n"/>
    </row>
    <row r="93" ht="15" customHeight="1" s="789">
      <c r="A93" s="1578" t="n"/>
      <c r="B93" s="1489" t="n"/>
      <c r="C93" s="1493" t="n"/>
      <c r="D93" s="1489" t="n"/>
      <c r="E93" s="1493" t="n"/>
      <c r="F93" s="1493" t="n"/>
      <c r="G93" s="1493" t="n"/>
      <c r="H93" s="1493" t="n"/>
      <c r="I93" s="1493" t="n"/>
      <c r="J93" s="1493" t="n"/>
      <c r="K93" s="1493" t="n"/>
      <c r="L93" s="1493" t="n"/>
      <c r="M93" s="1493" t="n"/>
      <c r="N93" s="1493" t="n"/>
      <c r="O93" s="1493" t="n"/>
      <c r="P93" s="1493" t="n"/>
      <c r="Q93" s="1493" t="n"/>
      <c r="R93" s="1493" t="n"/>
      <c r="S93" s="1493" t="n"/>
      <c r="T93" s="1493" t="n"/>
      <c r="U93" s="1493" t="n"/>
      <c r="V93" s="1493" t="n"/>
      <c r="W93" s="1493" t="n"/>
      <c r="X93" s="1493" t="n"/>
      <c r="Y93" s="1493" t="n"/>
      <c r="Z93" s="1236" t="n"/>
      <c r="AA93" s="1576" t="n"/>
      <c r="AB93" s="1576" t="n"/>
      <c r="AC93" s="1576" t="n"/>
      <c r="AD93" s="1576" t="n"/>
      <c r="AE93" s="1576" t="n"/>
      <c r="AF93" s="1576" t="n"/>
      <c r="AG93" s="1576" t="n"/>
      <c r="AH93" s="1576" t="n"/>
      <c r="AI93" s="1576" t="n"/>
      <c r="AJ93" s="1576" t="n"/>
      <c r="AK93" s="1576" t="n"/>
      <c r="AL93" s="1576" t="n"/>
      <c r="AM93" s="1576" t="n"/>
      <c r="AN93" s="1576" t="n"/>
      <c r="AO93" s="1576" t="n"/>
    </row>
    <row r="94" ht="15" customHeight="1" s="789">
      <c r="A94" s="1578" t="n"/>
      <c r="B94" s="1489" t="n"/>
      <c r="C94" s="1493" t="n"/>
      <c r="D94" s="1489" t="n"/>
      <c r="E94" s="1493" t="n"/>
      <c r="F94" s="1493" t="n"/>
      <c r="G94" s="1493" t="n"/>
      <c r="H94" s="1493" t="n"/>
      <c r="I94" s="1493" t="n"/>
      <c r="J94" s="1493" t="n"/>
      <c r="K94" s="1493" t="n"/>
      <c r="L94" s="1493" t="n"/>
      <c r="M94" s="1493" t="n"/>
      <c r="N94" s="1493" t="n"/>
      <c r="O94" s="1493" t="n"/>
      <c r="P94" s="1493" t="n"/>
      <c r="Q94" s="1493" t="n"/>
      <c r="R94" s="1493" t="n"/>
      <c r="S94" s="1493" t="n"/>
      <c r="T94" s="1493" t="n"/>
      <c r="U94" s="1493" t="n"/>
      <c r="V94" s="1493" t="n"/>
      <c r="W94" s="1493" t="n"/>
      <c r="X94" s="1493" t="n"/>
      <c r="Y94" s="1493" t="n"/>
      <c r="Z94" s="1236" t="n"/>
      <c r="AA94" s="1576" t="n"/>
      <c r="AB94" s="1576" t="n"/>
      <c r="AC94" s="1576" t="n"/>
      <c r="AD94" s="1576" t="n"/>
      <c r="AE94" s="1576" t="n"/>
      <c r="AF94" s="1576" t="n"/>
      <c r="AG94" s="1576" t="n"/>
      <c r="AH94" s="1576" t="n"/>
      <c r="AI94" s="1576" t="n"/>
      <c r="AJ94" s="1576" t="n"/>
      <c r="AK94" s="1576" t="n"/>
      <c r="AL94" s="1576" t="n"/>
      <c r="AM94" s="1576" t="n"/>
      <c r="AN94" s="1576" t="n"/>
      <c r="AO94" s="1576" t="n"/>
    </row>
    <row r="95" ht="15" customHeight="1" s="789">
      <c r="A95" s="1578" t="n"/>
      <c r="B95" s="1489" t="n"/>
      <c r="C95" s="1493" t="n"/>
      <c r="D95" s="1489" t="n"/>
      <c r="E95" s="1493" t="n"/>
      <c r="F95" s="1493" t="n"/>
      <c r="G95" s="1493" t="n"/>
      <c r="H95" s="1493" t="n"/>
      <c r="I95" s="1493" t="n"/>
      <c r="J95" s="1493" t="n"/>
      <c r="K95" s="1493" t="n"/>
      <c r="L95" s="1493" t="n"/>
      <c r="M95" s="1493" t="n"/>
      <c r="N95" s="1493" t="n"/>
      <c r="O95" s="1493" t="n"/>
      <c r="P95" s="1493" t="n"/>
      <c r="Q95" s="1493" t="n"/>
      <c r="R95" s="1493" t="n"/>
      <c r="S95" s="1493" t="n"/>
      <c r="T95" s="1493" t="n"/>
      <c r="U95" s="1493" t="n"/>
      <c r="V95" s="1493" t="n"/>
      <c r="W95" s="1493" t="n"/>
      <c r="X95" s="1493" t="n"/>
      <c r="Y95" s="1493" t="n"/>
      <c r="Z95" s="1236" t="n"/>
      <c r="AA95" s="1576" t="n"/>
      <c r="AB95" s="1576" t="n"/>
      <c r="AC95" s="1576" t="n"/>
      <c r="AD95" s="1576" t="n"/>
      <c r="AE95" s="1576" t="n"/>
      <c r="AF95" s="1576" t="n"/>
      <c r="AG95" s="1576" t="n"/>
      <c r="AH95" s="1576" t="n"/>
      <c r="AI95" s="1576" t="n"/>
      <c r="AJ95" s="1576" t="n"/>
      <c r="AK95" s="1576" t="n"/>
      <c r="AL95" s="1576" t="n"/>
      <c r="AM95" s="1576" t="n"/>
      <c r="AN95" s="1576" t="n"/>
      <c r="AO95" s="1576" t="n"/>
    </row>
    <row r="96" ht="15" customHeight="1" s="789">
      <c r="A96" s="1578" t="n"/>
      <c r="B96" s="1489" t="n"/>
      <c r="C96" s="1493" t="n"/>
      <c r="D96" s="1489" t="n"/>
      <c r="E96" s="1493" t="n"/>
      <c r="F96" s="1493" t="n"/>
      <c r="G96" s="1493" t="n"/>
      <c r="H96" s="1493" t="n"/>
      <c r="I96" s="1493" t="n"/>
      <c r="J96" s="1493" t="n"/>
      <c r="K96" s="1493" t="n"/>
      <c r="L96" s="1493" t="n"/>
      <c r="M96" s="1493" t="n"/>
      <c r="N96" s="1493" t="n"/>
      <c r="O96" s="1493" t="n"/>
      <c r="P96" s="1493" t="n"/>
      <c r="Q96" s="1493" t="n"/>
      <c r="R96" s="1493" t="n"/>
      <c r="S96" s="1493" t="n"/>
      <c r="T96" s="1493" t="n"/>
      <c r="U96" s="1493" t="n"/>
      <c r="V96" s="1493" t="n"/>
      <c r="W96" s="1493" t="n"/>
      <c r="X96" s="1493" t="n"/>
      <c r="Y96" s="1493" t="n"/>
      <c r="Z96" s="1236" t="n"/>
      <c r="AA96" s="1576" t="n"/>
      <c r="AB96" s="1576" t="n"/>
      <c r="AC96" s="1576" t="n"/>
      <c r="AD96" s="1576" t="n"/>
      <c r="AE96" s="1576" t="n"/>
      <c r="AF96" s="1576" t="n"/>
      <c r="AG96" s="1576" t="n"/>
      <c r="AH96" s="1576" t="n"/>
      <c r="AI96" s="1576" t="n"/>
      <c r="AJ96" s="1576" t="n"/>
      <c r="AK96" s="1576" t="n"/>
      <c r="AL96" s="1576" t="n"/>
      <c r="AM96" s="1576" t="n"/>
      <c r="AN96" s="1576" t="n"/>
      <c r="AO96" s="1576" t="n"/>
    </row>
    <row r="97" ht="15" customHeight="1" s="789">
      <c r="A97" s="1578" t="n"/>
      <c r="B97" s="1489" t="n"/>
      <c r="C97" s="1493" t="n"/>
      <c r="D97" s="1489" t="n"/>
      <c r="E97" s="1493" t="n"/>
      <c r="F97" s="1493" t="n"/>
      <c r="G97" s="1493" t="n"/>
      <c r="H97" s="1493" t="n"/>
      <c r="I97" s="1493" t="n"/>
      <c r="J97" s="1493" t="n"/>
      <c r="K97" s="1493" t="n"/>
      <c r="L97" s="1493" t="n"/>
      <c r="M97" s="1493" t="n"/>
      <c r="N97" s="1493" t="n"/>
      <c r="O97" s="1493" t="n"/>
      <c r="P97" s="1493" t="n"/>
      <c r="Q97" s="1493" t="n"/>
      <c r="R97" s="1493" t="n"/>
      <c r="S97" s="1493" t="n"/>
      <c r="T97" s="1493" t="n"/>
      <c r="U97" s="1493" t="n"/>
      <c r="V97" s="1493" t="n"/>
      <c r="W97" s="1493" t="n"/>
      <c r="X97" s="1493" t="n"/>
      <c r="Y97" s="1493" t="n"/>
      <c r="Z97" s="1236" t="n"/>
      <c r="AA97" s="1576" t="n"/>
      <c r="AB97" s="1576" t="n"/>
      <c r="AC97" s="1576" t="n"/>
      <c r="AD97" s="1576" t="n"/>
      <c r="AE97" s="1576" t="n"/>
      <c r="AF97" s="1576" t="n"/>
      <c r="AG97" s="1576" t="n"/>
      <c r="AH97" s="1576" t="n"/>
      <c r="AI97" s="1576" t="n"/>
      <c r="AJ97" s="1576" t="n"/>
      <c r="AK97" s="1576" t="n"/>
      <c r="AL97" s="1576" t="n"/>
      <c r="AM97" s="1576" t="n"/>
      <c r="AN97" s="1576" t="n"/>
      <c r="AO97" s="1576" t="n"/>
    </row>
    <row r="98" ht="15" customHeight="1" s="789">
      <c r="A98" s="1578" t="n"/>
      <c r="B98" s="1489" t="n"/>
      <c r="C98" s="1493" t="n"/>
      <c r="D98" s="1489" t="n"/>
      <c r="E98" s="1493" t="n"/>
      <c r="F98" s="1493" t="n"/>
      <c r="G98" s="1493" t="n"/>
      <c r="H98" s="1493" t="n"/>
      <c r="I98" s="1493" t="n"/>
      <c r="J98" s="1493" t="n"/>
      <c r="K98" s="1493" t="n"/>
      <c r="L98" s="1493" t="n"/>
      <c r="M98" s="1493" t="n"/>
      <c r="N98" s="1493" t="n"/>
      <c r="O98" s="1493" t="n"/>
      <c r="P98" s="1493" t="n"/>
      <c r="Q98" s="1493" t="n"/>
      <c r="R98" s="1493" t="n"/>
      <c r="S98" s="1493" t="n"/>
      <c r="T98" s="1493" t="n"/>
      <c r="U98" s="1493" t="n"/>
      <c r="V98" s="1493" t="n"/>
      <c r="W98" s="1493" t="n"/>
      <c r="X98" s="1493" t="n"/>
      <c r="Y98" s="1493" t="n"/>
      <c r="Z98" s="1236" t="n"/>
      <c r="AA98" s="1576" t="n"/>
      <c r="AB98" s="1576" t="n"/>
      <c r="AC98" s="1576" t="n"/>
      <c r="AD98" s="1576" t="n"/>
      <c r="AE98" s="1576" t="n"/>
      <c r="AF98" s="1576" t="n"/>
      <c r="AG98" s="1576" t="n"/>
      <c r="AH98" s="1576" t="n"/>
      <c r="AI98" s="1576" t="n"/>
      <c r="AJ98" s="1576" t="n"/>
      <c r="AK98" s="1576" t="n"/>
      <c r="AL98" s="1576" t="n"/>
      <c r="AM98" s="1576" t="n"/>
      <c r="AN98" s="1576" t="n"/>
      <c r="AO98" s="1576" t="n"/>
    </row>
    <row r="99" ht="15" customHeight="1" s="789">
      <c r="A99" s="1578" t="n"/>
      <c r="B99" s="1489" t="n"/>
      <c r="C99" s="1493" t="n"/>
      <c r="D99" s="1489" t="n"/>
      <c r="E99" s="1493" t="n"/>
      <c r="F99" s="1493" t="n"/>
      <c r="G99" s="1493" t="n"/>
      <c r="H99" s="1493" t="n"/>
      <c r="I99" s="1493" t="n"/>
      <c r="J99" s="1493" t="n"/>
      <c r="K99" s="1493" t="n"/>
      <c r="L99" s="1493" t="n"/>
      <c r="M99" s="1493" t="n"/>
      <c r="N99" s="1493" t="n"/>
      <c r="O99" s="1493" t="n"/>
      <c r="P99" s="1493" t="n"/>
      <c r="Q99" s="1493" t="n"/>
      <c r="R99" s="1493" t="n"/>
      <c r="S99" s="1493" t="n"/>
      <c r="T99" s="1493" t="n"/>
      <c r="U99" s="1493" t="n"/>
      <c r="V99" s="1493" t="n"/>
      <c r="W99" s="1493" t="n"/>
      <c r="X99" s="1493" t="n"/>
      <c r="Y99" s="1493" t="n"/>
      <c r="Z99" s="1236" t="n"/>
      <c r="AA99" s="1576" t="n"/>
      <c r="AB99" s="1576" t="n"/>
      <c r="AC99" s="1576" t="n"/>
      <c r="AD99" s="1576" t="n"/>
      <c r="AE99" s="1576" t="n"/>
      <c r="AF99" s="1576" t="n"/>
      <c r="AG99" s="1576" t="n"/>
      <c r="AH99" s="1576" t="n"/>
      <c r="AI99" s="1576" t="n"/>
      <c r="AJ99" s="1576" t="n"/>
      <c r="AK99" s="1576" t="n"/>
      <c r="AL99" s="1576" t="n"/>
      <c r="AM99" s="1576" t="n"/>
      <c r="AN99" s="1576" t="n"/>
      <c r="AO99" s="1576" t="n"/>
    </row>
    <row r="100" ht="15" customHeight="1" s="789">
      <c r="A100" s="1578" t="n"/>
      <c r="B100" s="1489" t="n"/>
      <c r="C100" s="1493" t="n"/>
      <c r="D100" s="1489" t="n"/>
      <c r="E100" s="1493" t="n"/>
      <c r="F100" s="1493" t="n"/>
      <c r="G100" s="1493" t="n"/>
      <c r="H100" s="1493" t="n"/>
      <c r="I100" s="1493" t="n"/>
      <c r="J100" s="1493" t="n"/>
      <c r="K100" s="1493" t="n"/>
      <c r="L100" s="1493" t="n"/>
      <c r="M100" s="1493" t="n"/>
      <c r="N100" s="1493" t="n"/>
      <c r="O100" s="1493" t="n"/>
      <c r="P100" s="1493" t="n"/>
      <c r="Q100" s="1493" t="n"/>
      <c r="R100" s="1493" t="n"/>
      <c r="S100" s="1493" t="n"/>
      <c r="T100" s="1493" t="n"/>
      <c r="U100" s="1493" t="n"/>
      <c r="V100" s="1493" t="n"/>
      <c r="W100" s="1493" t="n"/>
      <c r="X100" s="1493" t="n"/>
      <c r="Y100" s="1493" t="n"/>
      <c r="Z100" s="1236" t="n"/>
      <c r="AA100" s="1576" t="n"/>
      <c r="AB100" s="1576" t="n"/>
      <c r="AC100" s="1576" t="n"/>
      <c r="AD100" s="1576" t="n"/>
      <c r="AE100" s="1576" t="n"/>
      <c r="AF100" s="1576" t="n"/>
      <c r="AG100" s="1576" t="n"/>
      <c r="AH100" s="1576" t="n"/>
      <c r="AI100" s="1576" t="n"/>
      <c r="AJ100" s="1576" t="n"/>
      <c r="AK100" s="1576" t="n"/>
      <c r="AL100" s="1576" t="n"/>
      <c r="AM100" s="1576" t="n"/>
      <c r="AN100" s="1576" t="n"/>
      <c r="AO100" s="1576" t="n"/>
    </row>
    <row r="101" ht="15" customHeight="1" s="789">
      <c r="A101" s="1578" t="n"/>
      <c r="B101" s="1489" t="n"/>
      <c r="C101" s="1493" t="n"/>
      <c r="D101" s="1489" t="n"/>
      <c r="E101" s="1493" t="n"/>
      <c r="F101" s="1493" t="n"/>
      <c r="G101" s="1493" t="n"/>
      <c r="H101" s="1493" t="n"/>
      <c r="I101" s="1493" t="n"/>
      <c r="J101" s="1493" t="n"/>
      <c r="K101" s="1493" t="n"/>
      <c r="L101" s="1493" t="n"/>
      <c r="M101" s="1493" t="n"/>
      <c r="N101" s="1493" t="n"/>
      <c r="O101" s="1493" t="n"/>
      <c r="P101" s="1493" t="n"/>
      <c r="Q101" s="1493" t="n"/>
      <c r="R101" s="1493" t="n"/>
      <c r="S101" s="1493" t="n"/>
      <c r="T101" s="1493" t="n"/>
      <c r="U101" s="1493" t="n"/>
      <c r="V101" s="1493" t="n"/>
      <c r="W101" s="1493" t="n"/>
      <c r="X101" s="1493" t="n"/>
      <c r="Y101" s="1493" t="n"/>
      <c r="Z101" s="1236" t="n"/>
      <c r="AA101" s="1576" t="n"/>
      <c r="AB101" s="1576" t="n"/>
      <c r="AC101" s="1576" t="n"/>
      <c r="AD101" s="1576" t="n"/>
      <c r="AE101" s="1576" t="n"/>
      <c r="AF101" s="1576" t="n"/>
      <c r="AG101" s="1576" t="n"/>
      <c r="AH101" s="1576" t="n"/>
      <c r="AI101" s="1576" t="n"/>
      <c r="AJ101" s="1576" t="n"/>
      <c r="AK101" s="1576" t="n"/>
      <c r="AL101" s="1576" t="n"/>
      <c r="AM101" s="1576" t="n"/>
      <c r="AN101" s="1576" t="n"/>
      <c r="AO101" s="1576" t="n"/>
    </row>
    <row r="102" ht="15" customHeight="1" s="789">
      <c r="A102" s="1578" t="n"/>
      <c r="B102" s="1489" t="n"/>
      <c r="C102" s="1493" t="n"/>
      <c r="D102" s="1489" t="n"/>
      <c r="E102" s="1493" t="n"/>
      <c r="F102" s="1493" t="n"/>
      <c r="G102" s="1493" t="n"/>
      <c r="H102" s="1493" t="n"/>
      <c r="I102" s="1493" t="n"/>
      <c r="J102" s="1493" t="n"/>
      <c r="K102" s="1493" t="n"/>
      <c r="L102" s="1493" t="n"/>
      <c r="M102" s="1493" t="n"/>
      <c r="N102" s="1493" t="n"/>
      <c r="O102" s="1493" t="n"/>
      <c r="P102" s="1493" t="n"/>
      <c r="Q102" s="1493" t="n"/>
      <c r="R102" s="1493" t="n"/>
      <c r="S102" s="1493" t="n"/>
      <c r="T102" s="1493" t="n"/>
      <c r="U102" s="1493" t="n"/>
      <c r="V102" s="1493" t="n"/>
      <c r="W102" s="1493" t="n"/>
      <c r="X102" s="1493" t="n"/>
      <c r="Y102" s="1493" t="n"/>
      <c r="Z102" s="1236" t="n"/>
      <c r="AA102" s="1576" t="n"/>
      <c r="AB102" s="1576" t="n"/>
      <c r="AC102" s="1576" t="n"/>
      <c r="AD102" s="1576" t="n"/>
      <c r="AE102" s="1576" t="n"/>
      <c r="AF102" s="1576" t="n"/>
      <c r="AG102" s="1576" t="n"/>
      <c r="AH102" s="1576" t="n"/>
      <c r="AI102" s="1576" t="n"/>
      <c r="AJ102" s="1576" t="n"/>
      <c r="AK102" s="1576" t="n"/>
      <c r="AL102" s="1576" t="n"/>
      <c r="AM102" s="1576" t="n"/>
      <c r="AN102" s="1576" t="n"/>
      <c r="AO102" s="1576" t="n"/>
    </row>
    <row r="103" ht="15" customHeight="1" s="789">
      <c r="A103" s="1578" t="n"/>
      <c r="B103" s="1489" t="n"/>
      <c r="C103" s="1493" t="n"/>
      <c r="D103" s="1489" t="n"/>
      <c r="E103" s="1493" t="n"/>
      <c r="F103" s="1493" t="n"/>
      <c r="G103" s="1493" t="n"/>
      <c r="H103" s="1493" t="n"/>
      <c r="I103" s="1493" t="n"/>
      <c r="J103" s="1493" t="n"/>
      <c r="K103" s="1493" t="n"/>
      <c r="L103" s="1493" t="n"/>
      <c r="M103" s="1493" t="n"/>
      <c r="N103" s="1493" t="n"/>
      <c r="O103" s="1493" t="n"/>
      <c r="P103" s="1493" t="n"/>
      <c r="Q103" s="1493" t="n"/>
      <c r="R103" s="1493" t="n"/>
      <c r="S103" s="1493" t="n"/>
      <c r="T103" s="1493" t="n"/>
      <c r="U103" s="1493" t="n"/>
      <c r="V103" s="1493" t="n"/>
      <c r="W103" s="1493" t="n"/>
      <c r="X103" s="1493" t="n"/>
      <c r="Y103" s="1493" t="n"/>
      <c r="Z103" s="1236" t="n"/>
      <c r="AA103" s="1576" t="n"/>
      <c r="AB103" s="1576" t="n"/>
      <c r="AC103" s="1576" t="n"/>
      <c r="AD103" s="1576" t="n"/>
      <c r="AE103" s="1576" t="n"/>
      <c r="AF103" s="1576" t="n"/>
      <c r="AG103" s="1576" t="n"/>
      <c r="AH103" s="1576" t="n"/>
      <c r="AI103" s="1576" t="n"/>
      <c r="AJ103" s="1576" t="n"/>
      <c r="AK103" s="1576" t="n"/>
      <c r="AL103" s="1576" t="n"/>
      <c r="AM103" s="1576" t="n"/>
      <c r="AN103" s="1576" t="n"/>
      <c r="AO103" s="1576" t="n"/>
    </row>
    <row r="104" ht="15" customHeight="1" s="789">
      <c r="A104" s="1578" t="n"/>
      <c r="B104" s="1489" t="n"/>
      <c r="C104" s="1493" t="n"/>
      <c r="D104" s="1489" t="n"/>
      <c r="E104" s="1493" t="n"/>
      <c r="F104" s="1493" t="n"/>
      <c r="G104" s="1493" t="n"/>
      <c r="H104" s="1493" t="n"/>
      <c r="I104" s="1493" t="n"/>
      <c r="J104" s="1493" t="n"/>
      <c r="K104" s="1493" t="n"/>
      <c r="L104" s="1493" t="n"/>
      <c r="M104" s="1493" t="n"/>
      <c r="N104" s="1493" t="n"/>
      <c r="O104" s="1493" t="n"/>
      <c r="P104" s="1493" t="n"/>
      <c r="Q104" s="1493" t="n"/>
      <c r="R104" s="1493" t="n"/>
      <c r="S104" s="1493" t="n"/>
      <c r="T104" s="1493" t="n"/>
      <c r="U104" s="1493" t="n"/>
      <c r="V104" s="1493" t="n"/>
      <c r="W104" s="1493" t="n"/>
      <c r="X104" s="1493" t="n"/>
      <c r="Y104" s="1493" t="n"/>
      <c r="Z104" s="1236" t="n"/>
      <c r="AA104" s="1576" t="n"/>
      <c r="AB104" s="1576" t="n"/>
      <c r="AC104" s="1576" t="n"/>
      <c r="AD104" s="1576" t="n"/>
      <c r="AE104" s="1576" t="n"/>
      <c r="AF104" s="1576" t="n"/>
      <c r="AG104" s="1576" t="n"/>
      <c r="AH104" s="1576" t="n"/>
      <c r="AI104" s="1576" t="n"/>
      <c r="AJ104" s="1576" t="n"/>
      <c r="AK104" s="1576" t="n"/>
      <c r="AL104" s="1576" t="n"/>
      <c r="AM104" s="1576" t="n"/>
      <c r="AN104" s="1576" t="n"/>
      <c r="AO104" s="1576" t="n"/>
    </row>
    <row r="105" ht="15" customHeight="1" s="789">
      <c r="A105" s="1578" t="n"/>
      <c r="B105" s="1489" t="n"/>
      <c r="C105" s="1493" t="n"/>
      <c r="D105" s="1489" t="n"/>
      <c r="E105" s="1493" t="n"/>
      <c r="F105" s="1493" t="n"/>
      <c r="G105" s="1493" t="n"/>
      <c r="H105" s="1493" t="n"/>
      <c r="I105" s="1493" t="n"/>
      <c r="J105" s="1493" t="n"/>
      <c r="K105" s="1493" t="n"/>
      <c r="L105" s="1493" t="n"/>
      <c r="M105" s="1493" t="n"/>
      <c r="N105" s="1493" t="n"/>
      <c r="O105" s="1493" t="n"/>
      <c r="P105" s="1493" t="n"/>
      <c r="Q105" s="1493" t="n"/>
      <c r="R105" s="1493" t="n"/>
      <c r="S105" s="1493" t="n"/>
      <c r="T105" s="1493" t="n"/>
      <c r="U105" s="1493" t="n"/>
      <c r="V105" s="1493" t="n"/>
      <c r="W105" s="1493" t="n"/>
      <c r="X105" s="1493" t="n"/>
      <c r="Y105" s="1493" t="n"/>
      <c r="Z105" s="1236" t="n"/>
      <c r="AA105" s="1576" t="n"/>
      <c r="AB105" s="1576" t="n"/>
      <c r="AC105" s="1576" t="n"/>
      <c r="AD105" s="1576" t="n"/>
      <c r="AE105" s="1576" t="n"/>
      <c r="AF105" s="1576" t="n"/>
      <c r="AG105" s="1576" t="n"/>
      <c r="AH105" s="1576" t="n"/>
      <c r="AI105" s="1576" t="n"/>
      <c r="AJ105" s="1576" t="n"/>
      <c r="AK105" s="1576" t="n"/>
      <c r="AL105" s="1576" t="n"/>
      <c r="AM105" s="1576" t="n"/>
      <c r="AN105" s="1576" t="n"/>
      <c r="AO105" s="1576" t="n"/>
    </row>
    <row r="106" ht="15" customHeight="1" s="789">
      <c r="A106" s="1578" t="n"/>
      <c r="B106" s="1489" t="n"/>
      <c r="C106" s="1493" t="n"/>
      <c r="D106" s="1489" t="n"/>
      <c r="E106" s="1493" t="n"/>
      <c r="F106" s="1493" t="n"/>
      <c r="G106" s="1493" t="n"/>
      <c r="H106" s="1493" t="n"/>
      <c r="I106" s="1493" t="n"/>
      <c r="J106" s="1493" t="n"/>
      <c r="K106" s="1493" t="n"/>
      <c r="L106" s="1493" t="n"/>
      <c r="M106" s="1493" t="n"/>
      <c r="N106" s="1493" t="n"/>
      <c r="O106" s="1493" t="n"/>
      <c r="P106" s="1493" t="n"/>
      <c r="Q106" s="1493" t="n"/>
      <c r="R106" s="1493" t="n"/>
      <c r="S106" s="1493" t="n"/>
      <c r="T106" s="1493" t="n"/>
      <c r="U106" s="1493" t="n"/>
      <c r="V106" s="1493" t="n"/>
      <c r="W106" s="1493" t="n"/>
      <c r="X106" s="1493" t="n"/>
      <c r="Y106" s="1493" t="n"/>
      <c r="Z106" s="1236" t="n"/>
      <c r="AA106" s="1576" t="n"/>
      <c r="AB106" s="1576" t="n"/>
      <c r="AC106" s="1576" t="n"/>
      <c r="AD106" s="1576" t="n"/>
      <c r="AE106" s="1576" t="n"/>
      <c r="AF106" s="1576" t="n"/>
      <c r="AG106" s="1576" t="n"/>
      <c r="AH106" s="1576" t="n"/>
      <c r="AI106" s="1576" t="n"/>
      <c r="AJ106" s="1576" t="n"/>
      <c r="AK106" s="1576" t="n"/>
      <c r="AL106" s="1576" t="n"/>
      <c r="AM106" s="1576" t="n"/>
      <c r="AN106" s="1576" t="n"/>
      <c r="AO106" s="1576" t="n"/>
    </row>
    <row r="107" ht="15" customHeight="1" s="789">
      <c r="A107" s="1578" t="n"/>
      <c r="B107" s="1489" t="n"/>
      <c r="C107" s="1493" t="n"/>
      <c r="D107" s="1489" t="n"/>
      <c r="E107" s="1493" t="n"/>
      <c r="F107" s="1493" t="n"/>
      <c r="G107" s="1493" t="n"/>
      <c r="H107" s="1493" t="n"/>
      <c r="I107" s="1493" t="n"/>
      <c r="J107" s="1493" t="n"/>
      <c r="K107" s="1493" t="n"/>
      <c r="L107" s="1493" t="n"/>
      <c r="M107" s="1493" t="n"/>
      <c r="N107" s="1493" t="n"/>
      <c r="O107" s="1493" t="n"/>
      <c r="P107" s="1493" t="n"/>
      <c r="Q107" s="1493" t="n"/>
      <c r="R107" s="1493" t="n"/>
      <c r="S107" s="1493" t="n"/>
      <c r="T107" s="1493" t="n"/>
      <c r="U107" s="1493" t="n"/>
      <c r="V107" s="1493" t="n"/>
      <c r="W107" s="1493" t="n"/>
      <c r="X107" s="1493" t="n"/>
      <c r="Y107" s="1493" t="n"/>
      <c r="Z107" s="1236" t="n"/>
      <c r="AA107" s="1576" t="n"/>
      <c r="AB107" s="1576" t="n"/>
      <c r="AC107" s="1576" t="n"/>
      <c r="AD107" s="1576" t="n"/>
      <c r="AE107" s="1576" t="n"/>
      <c r="AF107" s="1576" t="n"/>
      <c r="AG107" s="1576" t="n"/>
      <c r="AH107" s="1576" t="n"/>
      <c r="AI107" s="1576" t="n"/>
      <c r="AJ107" s="1576" t="n"/>
      <c r="AK107" s="1576" t="n"/>
      <c r="AL107" s="1576" t="n"/>
      <c r="AM107" s="1576" t="n"/>
      <c r="AN107" s="1576" t="n"/>
      <c r="AO107" s="1576" t="n"/>
    </row>
    <row r="108" ht="15" customHeight="1" s="789">
      <c r="A108" s="1578" t="n"/>
      <c r="B108" s="1489" t="n"/>
      <c r="C108" s="1493" t="n"/>
      <c r="D108" s="1489" t="n"/>
      <c r="E108" s="1493" t="n"/>
      <c r="F108" s="1493" t="n"/>
      <c r="G108" s="1493" t="n"/>
      <c r="H108" s="1493" t="n"/>
      <c r="I108" s="1493" t="n"/>
      <c r="J108" s="1493" t="n"/>
      <c r="K108" s="1493" t="n"/>
      <c r="L108" s="1493" t="n"/>
      <c r="M108" s="1493" t="n"/>
      <c r="N108" s="1493" t="n"/>
      <c r="O108" s="1493" t="n"/>
      <c r="P108" s="1493" t="n"/>
      <c r="Q108" s="1493" t="n"/>
      <c r="R108" s="1493" t="n"/>
      <c r="S108" s="1493" t="n"/>
      <c r="T108" s="1493" t="n"/>
      <c r="U108" s="1493" t="n"/>
      <c r="V108" s="1493" t="n"/>
      <c r="W108" s="1493" t="n"/>
      <c r="X108" s="1493" t="n"/>
      <c r="Y108" s="1493" t="n"/>
      <c r="Z108" s="1236" t="n"/>
      <c r="AA108" s="1576" t="n"/>
      <c r="AB108" s="1576" t="n"/>
      <c r="AC108" s="1576" t="n"/>
      <c r="AD108" s="1576" t="n"/>
      <c r="AE108" s="1576" t="n"/>
      <c r="AF108" s="1576" t="n"/>
      <c r="AG108" s="1576" t="n"/>
      <c r="AH108" s="1576" t="n"/>
      <c r="AI108" s="1576" t="n"/>
      <c r="AJ108" s="1576" t="n"/>
      <c r="AK108" s="1576" t="n"/>
      <c r="AL108" s="1576" t="n"/>
      <c r="AM108" s="1576" t="n"/>
      <c r="AN108" s="1576" t="n"/>
      <c r="AO108" s="1576" t="n"/>
    </row>
    <row r="109" ht="15" customHeight="1" s="789">
      <c r="A109" s="1578" t="n"/>
      <c r="B109" s="1489" t="n"/>
      <c r="C109" s="1493" t="n"/>
      <c r="D109" s="1489" t="n"/>
      <c r="E109" s="1493" t="n"/>
      <c r="F109" s="1493" t="n"/>
      <c r="G109" s="1493" t="n"/>
      <c r="H109" s="1493" t="n"/>
      <c r="I109" s="1493" t="n"/>
      <c r="J109" s="1493" t="n"/>
      <c r="K109" s="1493" t="n"/>
      <c r="L109" s="1493" t="n"/>
      <c r="M109" s="1493" t="n"/>
      <c r="N109" s="1493" t="n"/>
      <c r="O109" s="1493" t="n"/>
      <c r="P109" s="1493" t="n"/>
      <c r="Q109" s="1493" t="n"/>
      <c r="R109" s="1493" t="n"/>
      <c r="S109" s="1493" t="n"/>
      <c r="T109" s="1493" t="n"/>
      <c r="U109" s="1493" t="n"/>
      <c r="V109" s="1493" t="n"/>
      <c r="W109" s="1493" t="n"/>
      <c r="X109" s="1493" t="n"/>
      <c r="Y109" s="1493" t="n"/>
      <c r="Z109" s="1236" t="n"/>
      <c r="AA109" s="1576" t="n"/>
      <c r="AB109" s="1576" t="n"/>
      <c r="AC109" s="1576" t="n"/>
      <c r="AD109" s="1576" t="n"/>
      <c r="AE109" s="1576" t="n"/>
      <c r="AF109" s="1576" t="n"/>
      <c r="AG109" s="1576" t="n"/>
      <c r="AH109" s="1576" t="n"/>
      <c r="AI109" s="1576" t="n"/>
      <c r="AJ109" s="1576" t="n"/>
      <c r="AK109" s="1576" t="n"/>
      <c r="AL109" s="1576" t="n"/>
      <c r="AM109" s="1576" t="n"/>
      <c r="AN109" s="1576" t="n"/>
      <c r="AO109" s="1576" t="n"/>
    </row>
    <row r="110" ht="15" customHeight="1" s="789">
      <c r="A110" s="1578" t="n"/>
      <c r="B110" s="1489" t="n"/>
      <c r="C110" s="1493" t="n"/>
      <c r="D110" s="1489" t="n"/>
      <c r="E110" s="1493" t="n"/>
      <c r="F110" s="1493" t="n"/>
      <c r="G110" s="1493" t="n"/>
      <c r="H110" s="1493" t="n"/>
      <c r="I110" s="1493" t="n"/>
      <c r="J110" s="1493" t="n"/>
      <c r="K110" s="1493" t="n"/>
      <c r="L110" s="1493" t="n"/>
      <c r="M110" s="1493" t="n"/>
      <c r="N110" s="1493" t="n"/>
      <c r="O110" s="1493" t="n"/>
      <c r="P110" s="1493" t="n"/>
      <c r="Q110" s="1493" t="n"/>
      <c r="R110" s="1493" t="n"/>
      <c r="S110" s="1493" t="n"/>
      <c r="T110" s="1493" t="n"/>
      <c r="U110" s="1493" t="n"/>
      <c r="V110" s="1493" t="n"/>
      <c r="W110" s="1493" t="n"/>
      <c r="X110" s="1493" t="n"/>
      <c r="Y110" s="1493" t="n"/>
      <c r="Z110" s="1236" t="n"/>
      <c r="AA110" s="1576" t="n"/>
      <c r="AB110" s="1576" t="n"/>
      <c r="AC110" s="1576" t="n"/>
      <c r="AD110" s="1576" t="n"/>
      <c r="AE110" s="1576" t="n"/>
      <c r="AF110" s="1576" t="n"/>
      <c r="AG110" s="1576" t="n"/>
      <c r="AH110" s="1576" t="n"/>
      <c r="AI110" s="1576" t="n"/>
      <c r="AJ110" s="1576" t="n"/>
      <c r="AK110" s="1576" t="n"/>
      <c r="AL110" s="1576" t="n"/>
      <c r="AM110" s="1576" t="n"/>
      <c r="AN110" s="1576" t="n"/>
      <c r="AO110" s="1576" t="n"/>
    </row>
    <row r="111" ht="15" customHeight="1" s="789">
      <c r="A111" s="1578" t="n"/>
      <c r="B111" s="1489" t="n"/>
      <c r="C111" s="1493" t="n"/>
      <c r="D111" s="1489" t="n"/>
      <c r="E111" s="1493" t="n"/>
      <c r="F111" s="1493" t="n"/>
      <c r="G111" s="1493" t="n"/>
      <c r="H111" s="1493" t="n"/>
      <c r="I111" s="1493" t="n"/>
      <c r="J111" s="1493" t="n"/>
      <c r="K111" s="1493" t="n"/>
      <c r="L111" s="1493" t="n"/>
      <c r="M111" s="1493" t="n"/>
      <c r="N111" s="1493" t="n"/>
      <c r="O111" s="1493" t="n"/>
      <c r="P111" s="1493" t="n"/>
      <c r="Q111" s="1493" t="n"/>
      <c r="R111" s="1493" t="n"/>
      <c r="S111" s="1493" t="n"/>
      <c r="T111" s="1493" t="n"/>
      <c r="U111" s="1493" t="n"/>
      <c r="V111" s="1493" t="n"/>
      <c r="W111" s="1493" t="n"/>
      <c r="X111" s="1493" t="n"/>
      <c r="Y111" s="1493" t="n"/>
      <c r="Z111" s="1236" t="n"/>
      <c r="AA111" s="1576" t="n"/>
      <c r="AB111" s="1576" t="n"/>
      <c r="AC111" s="1576" t="n"/>
      <c r="AD111" s="1576" t="n"/>
      <c r="AE111" s="1576" t="n"/>
      <c r="AF111" s="1576" t="n"/>
      <c r="AG111" s="1576" t="n"/>
      <c r="AH111" s="1576" t="n"/>
      <c r="AI111" s="1576" t="n"/>
      <c r="AJ111" s="1576" t="n"/>
      <c r="AK111" s="1576" t="n"/>
      <c r="AL111" s="1576" t="n"/>
      <c r="AM111" s="1576" t="n"/>
      <c r="AN111" s="1576" t="n"/>
      <c r="AO111" s="1576" t="n"/>
    </row>
    <row r="112" ht="15" customHeight="1" s="789">
      <c r="A112" s="1578" t="n"/>
      <c r="B112" s="1489" t="n"/>
      <c r="C112" s="1493" t="n"/>
      <c r="D112" s="1489" t="n"/>
      <c r="E112" s="1493" t="n"/>
      <c r="F112" s="1493" t="n"/>
      <c r="G112" s="1493" t="n"/>
      <c r="H112" s="1493" t="n"/>
      <c r="I112" s="1493" t="n"/>
      <c r="J112" s="1493" t="n"/>
      <c r="K112" s="1493" t="n"/>
      <c r="L112" s="1493" t="n"/>
      <c r="M112" s="1493" t="n"/>
      <c r="N112" s="1493" t="n"/>
      <c r="O112" s="1493" t="n"/>
      <c r="P112" s="1493" t="n"/>
      <c r="Q112" s="1493" t="n"/>
      <c r="R112" s="1493" t="n"/>
      <c r="S112" s="1493" t="n"/>
      <c r="T112" s="1493" t="n"/>
      <c r="U112" s="1493" t="n"/>
      <c r="V112" s="1493" t="n"/>
      <c r="W112" s="1493" t="n"/>
      <c r="X112" s="1493" t="n"/>
      <c r="Y112" s="1493" t="n"/>
      <c r="Z112" s="1236" t="n"/>
      <c r="AA112" s="1576" t="n"/>
      <c r="AB112" s="1576" t="n"/>
      <c r="AC112" s="1576" t="n"/>
      <c r="AD112" s="1576" t="n"/>
      <c r="AE112" s="1576" t="n"/>
      <c r="AF112" s="1576" t="n"/>
      <c r="AG112" s="1576" t="n"/>
      <c r="AH112" s="1576" t="n"/>
      <c r="AI112" s="1576" t="n"/>
      <c r="AJ112" s="1576" t="n"/>
      <c r="AK112" s="1576" t="n"/>
      <c r="AL112" s="1576" t="n"/>
      <c r="AM112" s="1576" t="n"/>
      <c r="AN112" s="1576" t="n"/>
      <c r="AO112" s="1576" t="n"/>
    </row>
    <row r="113" ht="15" customHeight="1" s="789">
      <c r="A113" s="1578" t="n"/>
      <c r="B113" s="1489" t="n"/>
      <c r="C113" s="1493" t="n"/>
      <c r="D113" s="1489" t="n"/>
      <c r="E113" s="1493" t="n"/>
      <c r="F113" s="1493" t="n"/>
      <c r="G113" s="1493" t="n"/>
      <c r="H113" s="1493" t="n"/>
      <c r="I113" s="1493" t="n"/>
      <c r="J113" s="1493" t="n"/>
      <c r="K113" s="1493" t="n"/>
      <c r="L113" s="1493" t="n"/>
      <c r="M113" s="1493" t="n"/>
      <c r="N113" s="1493" t="n"/>
      <c r="O113" s="1493" t="n"/>
      <c r="P113" s="1493" t="n"/>
      <c r="Q113" s="1493" t="n"/>
      <c r="R113" s="1493" t="n"/>
      <c r="S113" s="1493" t="n"/>
      <c r="T113" s="1493" t="n"/>
      <c r="U113" s="1493" t="n"/>
      <c r="V113" s="1493" t="n"/>
      <c r="W113" s="1493" t="n"/>
      <c r="X113" s="1493" t="n"/>
      <c r="Y113" s="1493" t="n"/>
      <c r="Z113" s="1236" t="n"/>
      <c r="AA113" s="1576" t="n"/>
      <c r="AB113" s="1576" t="n"/>
      <c r="AC113" s="1576" t="n"/>
      <c r="AD113" s="1576" t="n"/>
      <c r="AE113" s="1576" t="n"/>
      <c r="AF113" s="1576" t="n"/>
      <c r="AG113" s="1576" t="n"/>
      <c r="AH113" s="1576" t="n"/>
      <c r="AI113" s="1576" t="n"/>
      <c r="AJ113" s="1576" t="n"/>
      <c r="AK113" s="1576" t="n"/>
      <c r="AL113" s="1576" t="n"/>
      <c r="AM113" s="1576" t="n"/>
      <c r="AN113" s="1576" t="n"/>
      <c r="AO113" s="1576" t="n"/>
    </row>
    <row r="114" ht="15" customHeight="1" s="789">
      <c r="A114" s="1578" t="n"/>
      <c r="B114" s="1489" t="n"/>
      <c r="C114" s="1493" t="n"/>
      <c r="D114" s="1489" t="n"/>
      <c r="E114" s="1493" t="n"/>
      <c r="F114" s="1493" t="n"/>
      <c r="G114" s="1493" t="n"/>
      <c r="H114" s="1493" t="n"/>
      <c r="I114" s="1493" t="n"/>
      <c r="J114" s="1493" t="n"/>
      <c r="K114" s="1493" t="n"/>
      <c r="L114" s="1493" t="n"/>
      <c r="M114" s="1493" t="n"/>
      <c r="N114" s="1493" t="n"/>
      <c r="O114" s="1493" t="n"/>
      <c r="P114" s="1493" t="n"/>
      <c r="Q114" s="1493" t="n"/>
      <c r="R114" s="1493" t="n"/>
      <c r="S114" s="1493" t="n"/>
      <c r="T114" s="1493" t="n"/>
      <c r="U114" s="1493" t="n"/>
      <c r="V114" s="1493" t="n"/>
      <c r="W114" s="1493" t="n"/>
      <c r="X114" s="1493" t="n"/>
      <c r="Y114" s="1493" t="n"/>
      <c r="Z114" s="1236" t="n"/>
      <c r="AA114" s="1576" t="n"/>
      <c r="AB114" s="1576" t="n"/>
      <c r="AC114" s="1576" t="n"/>
      <c r="AD114" s="1576" t="n"/>
      <c r="AE114" s="1576" t="n"/>
      <c r="AF114" s="1576" t="n"/>
      <c r="AG114" s="1576" t="n"/>
      <c r="AH114" s="1576" t="n"/>
      <c r="AI114" s="1576" t="n"/>
      <c r="AJ114" s="1576" t="n"/>
      <c r="AK114" s="1576" t="n"/>
      <c r="AL114" s="1576" t="n"/>
      <c r="AM114" s="1576" t="n"/>
      <c r="AN114" s="1576" t="n"/>
      <c r="AO114" s="1576" t="n"/>
    </row>
    <row r="115" ht="15" customHeight="1" s="789">
      <c r="A115" s="1578" t="n"/>
      <c r="B115" s="1489" t="n"/>
      <c r="C115" s="1493" t="n"/>
      <c r="D115" s="1489" t="n"/>
      <c r="E115" s="1493" t="n"/>
      <c r="F115" s="1493" t="n"/>
      <c r="G115" s="1493" t="n"/>
      <c r="H115" s="1493" t="n"/>
      <c r="I115" s="1493" t="n"/>
      <c r="J115" s="1493" t="n"/>
      <c r="K115" s="1493" t="n"/>
      <c r="L115" s="1493" t="n"/>
      <c r="M115" s="1493" t="n"/>
      <c r="N115" s="1493" t="n"/>
      <c r="O115" s="1493" t="n"/>
      <c r="P115" s="1493" t="n"/>
      <c r="Q115" s="1493" t="n"/>
      <c r="R115" s="1493" t="n"/>
      <c r="S115" s="1493" t="n"/>
      <c r="T115" s="1493" t="n"/>
      <c r="U115" s="1493" t="n"/>
      <c r="V115" s="1493" t="n"/>
      <c r="W115" s="1493" t="n"/>
      <c r="X115" s="1493" t="n"/>
      <c r="Y115" s="1493" t="n"/>
      <c r="Z115" s="1236" t="n"/>
      <c r="AA115" s="1576" t="n"/>
      <c r="AB115" s="1576" t="n"/>
      <c r="AC115" s="1576" t="n"/>
      <c r="AD115" s="1576" t="n"/>
      <c r="AE115" s="1576" t="n"/>
      <c r="AF115" s="1576" t="n"/>
      <c r="AG115" s="1576" t="n"/>
      <c r="AH115" s="1576" t="n"/>
      <c r="AI115" s="1576" t="n"/>
      <c r="AJ115" s="1576" t="n"/>
      <c r="AK115" s="1576" t="n"/>
      <c r="AL115" s="1576" t="n"/>
      <c r="AM115" s="1576" t="n"/>
      <c r="AN115" s="1576" t="n"/>
      <c r="AO115" s="1576" t="n"/>
    </row>
    <row r="116" ht="15" customHeight="1" s="789">
      <c r="A116" s="1578" t="n"/>
      <c r="B116" s="1489" t="n"/>
      <c r="C116" s="1493" t="n"/>
      <c r="D116" s="1489" t="n"/>
      <c r="E116" s="1493" t="n"/>
      <c r="F116" s="1493" t="n"/>
      <c r="G116" s="1493" t="n"/>
      <c r="H116" s="1493" t="n"/>
      <c r="I116" s="1493" t="n"/>
      <c r="J116" s="1493" t="n"/>
      <c r="K116" s="1493" t="n"/>
      <c r="L116" s="1493" t="n"/>
      <c r="M116" s="1493" t="n"/>
      <c r="N116" s="1493" t="n"/>
      <c r="O116" s="1493" t="n"/>
      <c r="P116" s="1493" t="n"/>
      <c r="Q116" s="1493" t="n"/>
      <c r="R116" s="1493" t="n"/>
      <c r="S116" s="1493" t="n"/>
      <c r="T116" s="1493" t="n"/>
      <c r="U116" s="1493" t="n"/>
      <c r="V116" s="1493" t="n"/>
      <c r="W116" s="1493" t="n"/>
      <c r="X116" s="1493" t="n"/>
      <c r="Y116" s="1493" t="n"/>
      <c r="Z116" s="1236" t="n"/>
      <c r="AA116" s="1576" t="n"/>
      <c r="AB116" s="1576" t="n"/>
      <c r="AC116" s="1576" t="n"/>
      <c r="AD116" s="1576" t="n"/>
      <c r="AE116" s="1576" t="n"/>
      <c r="AF116" s="1576" t="n"/>
      <c r="AG116" s="1576" t="n"/>
      <c r="AH116" s="1576" t="n"/>
      <c r="AI116" s="1576" t="n"/>
      <c r="AJ116" s="1576" t="n"/>
      <c r="AK116" s="1576" t="n"/>
      <c r="AL116" s="1576" t="n"/>
      <c r="AM116" s="1576" t="n"/>
      <c r="AN116" s="1576" t="n"/>
      <c r="AO116" s="1576" t="n"/>
    </row>
    <row r="117" ht="15" customHeight="1" s="789">
      <c r="A117" s="1578" t="n"/>
      <c r="B117" s="1489" t="n"/>
      <c r="C117" s="1493" t="n"/>
      <c r="D117" s="1489" t="n"/>
      <c r="E117" s="1493" t="n"/>
      <c r="F117" s="1493" t="n"/>
      <c r="G117" s="1493" t="n"/>
      <c r="H117" s="1493" t="n"/>
      <c r="I117" s="1493" t="n"/>
      <c r="J117" s="1493" t="n"/>
      <c r="K117" s="1493" t="n"/>
      <c r="L117" s="1493" t="n"/>
      <c r="M117" s="1493" t="n"/>
      <c r="N117" s="1493" t="n"/>
      <c r="O117" s="1493" t="n"/>
      <c r="P117" s="1493" t="n"/>
      <c r="Q117" s="1493" t="n"/>
      <c r="R117" s="1493" t="n"/>
      <c r="S117" s="1493" t="n"/>
      <c r="T117" s="1493" t="n"/>
      <c r="U117" s="1493" t="n"/>
      <c r="V117" s="1493" t="n"/>
      <c r="W117" s="1493" t="n"/>
      <c r="X117" s="1493" t="n"/>
      <c r="Y117" s="1493" t="n"/>
      <c r="Z117" s="1236" t="n"/>
      <c r="AA117" s="1576" t="n"/>
      <c r="AB117" s="1576" t="n"/>
      <c r="AC117" s="1576" t="n"/>
      <c r="AD117" s="1576" t="n"/>
      <c r="AE117" s="1576" t="n"/>
      <c r="AF117" s="1576" t="n"/>
      <c r="AG117" s="1576" t="n"/>
      <c r="AH117" s="1576" t="n"/>
      <c r="AI117" s="1576" t="n"/>
      <c r="AJ117" s="1576" t="n"/>
      <c r="AK117" s="1576" t="n"/>
      <c r="AL117" s="1576" t="n"/>
      <c r="AM117" s="1576" t="n"/>
      <c r="AN117" s="1576" t="n"/>
      <c r="AO117" s="1576" t="n"/>
    </row>
    <row r="118" ht="15" customHeight="1" s="789">
      <c r="A118" s="1578" t="n"/>
      <c r="B118" s="1489" t="n"/>
      <c r="C118" s="1493" t="n"/>
      <c r="D118" s="1489" t="n"/>
      <c r="E118" s="1493" t="n"/>
      <c r="F118" s="1493" t="n"/>
      <c r="G118" s="1493" t="n"/>
      <c r="H118" s="1493" t="n"/>
      <c r="I118" s="1493" t="n"/>
      <c r="J118" s="1493" t="n"/>
      <c r="K118" s="1493" t="n"/>
      <c r="L118" s="1493" t="n"/>
      <c r="M118" s="1493" t="n"/>
      <c r="N118" s="1493" t="n"/>
      <c r="O118" s="1493" t="n"/>
      <c r="P118" s="1493" t="n"/>
      <c r="Q118" s="1493" t="n"/>
      <c r="R118" s="1493" t="n"/>
      <c r="S118" s="1493" t="n"/>
      <c r="T118" s="1493" t="n"/>
      <c r="U118" s="1493" t="n"/>
      <c r="V118" s="1493" t="n"/>
      <c r="W118" s="1493" t="n"/>
      <c r="X118" s="1493" t="n"/>
      <c r="Y118" s="1493" t="n"/>
      <c r="Z118" s="1236" t="n"/>
      <c r="AA118" s="1576" t="n"/>
      <c r="AB118" s="1576" t="n"/>
      <c r="AC118" s="1576" t="n"/>
      <c r="AD118" s="1576" t="n"/>
      <c r="AE118" s="1576" t="n"/>
      <c r="AF118" s="1576" t="n"/>
      <c r="AG118" s="1576" t="n"/>
      <c r="AH118" s="1576" t="n"/>
      <c r="AI118" s="1576" t="n"/>
      <c r="AJ118" s="1576" t="n"/>
      <c r="AK118" s="1576" t="n"/>
      <c r="AL118" s="1576" t="n"/>
      <c r="AM118" s="1576" t="n"/>
      <c r="AN118" s="1576" t="n"/>
      <c r="AO118" s="1576" t="n"/>
    </row>
    <row r="119" ht="15" customHeight="1" s="789">
      <c r="A119" s="1578" t="n"/>
      <c r="B119" s="1489" t="n"/>
      <c r="C119" s="1493" t="n"/>
      <c r="D119" s="1489" t="n"/>
      <c r="E119" s="1493" t="n"/>
      <c r="F119" s="1493" t="n"/>
      <c r="G119" s="1493" t="n"/>
      <c r="H119" s="1493" t="n"/>
      <c r="I119" s="1493" t="n"/>
      <c r="J119" s="1493" t="n"/>
      <c r="K119" s="1493" t="n"/>
      <c r="L119" s="1493" t="n"/>
      <c r="M119" s="1493" t="n"/>
      <c r="N119" s="1493" t="n"/>
      <c r="O119" s="1493" t="n"/>
      <c r="P119" s="1493" t="n"/>
      <c r="Q119" s="1493" t="n"/>
      <c r="R119" s="1493" t="n"/>
      <c r="S119" s="1493" t="n"/>
      <c r="T119" s="1493" t="n"/>
      <c r="U119" s="1493" t="n"/>
      <c r="V119" s="1493" t="n"/>
      <c r="W119" s="1493" t="n"/>
      <c r="X119" s="1493" t="n"/>
      <c r="Y119" s="1493" t="n"/>
      <c r="Z119" s="1236" t="n"/>
      <c r="AA119" s="1576" t="n"/>
      <c r="AB119" s="1576" t="n"/>
      <c r="AC119" s="1576" t="n"/>
      <c r="AD119" s="1576" t="n"/>
      <c r="AE119" s="1576" t="n"/>
      <c r="AF119" s="1576" t="n"/>
      <c r="AG119" s="1576" t="n"/>
      <c r="AH119" s="1576" t="n"/>
      <c r="AI119" s="1576" t="n"/>
      <c r="AJ119" s="1576" t="n"/>
      <c r="AK119" s="1576" t="n"/>
      <c r="AL119" s="1576" t="n"/>
      <c r="AM119" s="1576" t="n"/>
      <c r="AN119" s="1576" t="n"/>
      <c r="AO119" s="1576" t="n"/>
    </row>
    <row r="120" ht="15" customHeight="1" s="789">
      <c r="A120" s="1578" t="n"/>
      <c r="B120" s="1489" t="n"/>
      <c r="C120" s="1493" t="n"/>
      <c r="D120" s="1489" t="n"/>
      <c r="E120" s="1493" t="n"/>
      <c r="F120" s="1493" t="n"/>
      <c r="G120" s="1493" t="n"/>
      <c r="H120" s="1493" t="n"/>
      <c r="I120" s="1493" t="n"/>
      <c r="J120" s="1493" t="n"/>
      <c r="K120" s="1493" t="n"/>
      <c r="L120" s="1493" t="n"/>
      <c r="M120" s="1493" t="n"/>
      <c r="N120" s="1493" t="n"/>
      <c r="O120" s="1493" t="n"/>
      <c r="P120" s="1493" t="n"/>
      <c r="Q120" s="1493" t="n"/>
      <c r="R120" s="1493" t="n"/>
      <c r="S120" s="1493" t="n"/>
      <c r="T120" s="1493" t="n"/>
      <c r="U120" s="1493" t="n"/>
      <c r="V120" s="1493" t="n"/>
      <c r="W120" s="1493" t="n"/>
      <c r="X120" s="1493" t="n"/>
      <c r="Y120" s="1493" t="n"/>
      <c r="Z120" s="1236" t="n"/>
      <c r="AA120" s="1576" t="n"/>
      <c r="AB120" s="1576" t="n"/>
      <c r="AC120" s="1576" t="n"/>
      <c r="AD120" s="1576" t="n"/>
      <c r="AE120" s="1576" t="n"/>
      <c r="AF120" s="1576" t="n"/>
      <c r="AG120" s="1576" t="n"/>
      <c r="AH120" s="1576" t="n"/>
      <c r="AI120" s="1576" t="n"/>
      <c r="AJ120" s="1576" t="n"/>
      <c r="AK120" s="1576" t="n"/>
      <c r="AL120" s="1576" t="n"/>
      <c r="AM120" s="1576" t="n"/>
      <c r="AN120" s="1576" t="n"/>
      <c r="AO120" s="1576" t="n"/>
    </row>
    <row r="121" ht="15" customHeight="1" s="789">
      <c r="A121" s="1578" t="n"/>
      <c r="B121" s="1489" t="n"/>
      <c r="C121" s="1493" t="n"/>
      <c r="D121" s="1489" t="n"/>
      <c r="E121" s="1493" t="n"/>
      <c r="F121" s="1493" t="n"/>
      <c r="G121" s="1493" t="n"/>
      <c r="H121" s="1493" t="n"/>
      <c r="I121" s="1493" t="n"/>
      <c r="J121" s="1493" t="n"/>
      <c r="K121" s="1493" t="n"/>
      <c r="L121" s="1493" t="n"/>
      <c r="M121" s="1493" t="n"/>
      <c r="N121" s="1493" t="n"/>
      <c r="O121" s="1493" t="n"/>
      <c r="P121" s="1493" t="n"/>
      <c r="Q121" s="1493" t="n"/>
      <c r="R121" s="1493" t="n"/>
      <c r="S121" s="1493" t="n"/>
      <c r="T121" s="1493" t="n"/>
      <c r="U121" s="1493" t="n"/>
      <c r="V121" s="1493" t="n"/>
      <c r="W121" s="1493" t="n"/>
      <c r="X121" s="1493" t="n"/>
      <c r="Y121" s="1493" t="n"/>
      <c r="Z121" s="1236" t="n"/>
      <c r="AA121" s="1576" t="n"/>
      <c r="AB121" s="1576" t="n"/>
      <c r="AC121" s="1576" t="n"/>
      <c r="AD121" s="1576" t="n"/>
      <c r="AE121" s="1576" t="n"/>
      <c r="AF121" s="1576" t="n"/>
      <c r="AG121" s="1576" t="n"/>
      <c r="AH121" s="1576" t="n"/>
      <c r="AI121" s="1576" t="n"/>
      <c r="AJ121" s="1576" t="n"/>
      <c r="AK121" s="1576" t="n"/>
      <c r="AL121" s="1576" t="n"/>
      <c r="AM121" s="1576" t="n"/>
      <c r="AN121" s="1576" t="n"/>
      <c r="AO121" s="1576" t="n"/>
    </row>
    <row r="122" ht="15" customHeight="1" s="789">
      <c r="A122" s="1578" t="n"/>
      <c r="B122" s="1489" t="n"/>
      <c r="C122" s="1493" t="n"/>
      <c r="D122" s="1489" t="n"/>
      <c r="E122" s="1493" t="n"/>
      <c r="F122" s="1493" t="n"/>
      <c r="G122" s="1493" t="n"/>
      <c r="H122" s="1493" t="n"/>
      <c r="I122" s="1493" t="n"/>
      <c r="J122" s="1493" t="n"/>
      <c r="K122" s="1493" t="n"/>
      <c r="L122" s="1493" t="n"/>
      <c r="M122" s="1493" t="n"/>
      <c r="N122" s="1493" t="n"/>
      <c r="O122" s="1493" t="n"/>
      <c r="P122" s="1493" t="n"/>
      <c r="Q122" s="1493" t="n"/>
      <c r="R122" s="1493" t="n"/>
      <c r="S122" s="1493" t="n"/>
      <c r="T122" s="1493" t="n"/>
      <c r="U122" s="1493" t="n"/>
      <c r="V122" s="1493" t="n"/>
      <c r="W122" s="1493" t="n"/>
      <c r="X122" s="1493" t="n"/>
      <c r="Y122" s="1493" t="n"/>
      <c r="Z122" s="1236" t="n"/>
      <c r="AA122" s="1576" t="n"/>
      <c r="AB122" s="1576" t="n"/>
      <c r="AC122" s="1576" t="n"/>
      <c r="AD122" s="1576" t="n"/>
      <c r="AE122" s="1576" t="n"/>
      <c r="AF122" s="1576" t="n"/>
      <c r="AG122" s="1576" t="n"/>
      <c r="AH122" s="1576" t="n"/>
      <c r="AI122" s="1576" t="n"/>
      <c r="AJ122" s="1576" t="n"/>
      <c r="AK122" s="1576" t="n"/>
      <c r="AL122" s="1576" t="n"/>
      <c r="AM122" s="1576" t="n"/>
      <c r="AN122" s="1576" t="n"/>
      <c r="AO122" s="1576" t="n"/>
    </row>
    <row r="123" ht="15" customHeight="1" s="789">
      <c r="A123" s="1578" t="n"/>
      <c r="B123" s="1489" t="n"/>
      <c r="C123" s="1493" t="n"/>
      <c r="D123" s="1489" t="n"/>
      <c r="E123" s="1493" t="n"/>
      <c r="F123" s="1493" t="n"/>
      <c r="G123" s="1493" t="n"/>
      <c r="H123" s="1493" t="n"/>
      <c r="I123" s="1493" t="n"/>
      <c r="J123" s="1493" t="n"/>
      <c r="K123" s="1493" t="n"/>
      <c r="L123" s="1493" t="n"/>
      <c r="M123" s="1493" t="n"/>
      <c r="N123" s="1493" t="n"/>
      <c r="O123" s="1493" t="n"/>
      <c r="P123" s="1493" t="n"/>
      <c r="Q123" s="1493" t="n"/>
      <c r="R123" s="1493" t="n"/>
      <c r="S123" s="1493" t="n"/>
      <c r="T123" s="1493" t="n"/>
      <c r="U123" s="1493" t="n"/>
      <c r="V123" s="1493" t="n"/>
      <c r="W123" s="1493" t="n"/>
      <c r="X123" s="1493" t="n"/>
      <c r="Y123" s="1493" t="n"/>
      <c r="Z123" s="1236" t="n"/>
      <c r="AA123" s="1576" t="n"/>
      <c r="AB123" s="1576" t="n"/>
      <c r="AC123" s="1576" t="n"/>
      <c r="AD123" s="1576" t="n"/>
      <c r="AE123" s="1576" t="n"/>
      <c r="AF123" s="1576" t="n"/>
      <c r="AG123" s="1576" t="n"/>
      <c r="AH123" s="1576" t="n"/>
      <c r="AI123" s="1576" t="n"/>
      <c r="AJ123" s="1576" t="n"/>
      <c r="AK123" s="1576" t="n"/>
      <c r="AL123" s="1576" t="n"/>
      <c r="AM123" s="1576" t="n"/>
      <c r="AN123" s="1576" t="n"/>
      <c r="AO123" s="1576" t="n"/>
    </row>
    <row r="124" ht="15" customHeight="1" s="789">
      <c r="A124" s="1578" t="n"/>
      <c r="B124" s="1489" t="n"/>
      <c r="C124" s="1493" t="n"/>
      <c r="D124" s="1489" t="n"/>
      <c r="E124" s="1493" t="n"/>
      <c r="F124" s="1493" t="n"/>
      <c r="G124" s="1493" t="n"/>
      <c r="H124" s="1493" t="n"/>
      <c r="I124" s="1493" t="n"/>
      <c r="J124" s="1493" t="n"/>
      <c r="K124" s="1493" t="n"/>
      <c r="L124" s="1493" t="n"/>
      <c r="M124" s="1493" t="n"/>
      <c r="N124" s="1493" t="n"/>
      <c r="O124" s="1493" t="n"/>
      <c r="P124" s="1493" t="n"/>
      <c r="Q124" s="1493" t="n"/>
      <c r="R124" s="1493" t="n"/>
      <c r="S124" s="1493" t="n"/>
      <c r="T124" s="1493" t="n"/>
      <c r="U124" s="1493" t="n"/>
      <c r="V124" s="1493" t="n"/>
      <c r="W124" s="1493" t="n"/>
      <c r="X124" s="1493" t="n"/>
      <c r="Y124" s="1493" t="n"/>
      <c r="Z124" s="1236" t="n"/>
      <c r="AA124" s="1576" t="n"/>
      <c r="AB124" s="1576" t="n"/>
      <c r="AC124" s="1576" t="n"/>
      <c r="AD124" s="1576" t="n"/>
      <c r="AE124" s="1576" t="n"/>
      <c r="AF124" s="1576" t="n"/>
      <c r="AG124" s="1576" t="n"/>
      <c r="AH124" s="1576" t="n"/>
      <c r="AI124" s="1576" t="n"/>
      <c r="AJ124" s="1576" t="n"/>
      <c r="AK124" s="1576" t="n"/>
      <c r="AL124" s="1576" t="n"/>
      <c r="AM124" s="1576" t="n"/>
      <c r="AN124" s="1576" t="n"/>
      <c r="AO124" s="1576" t="n"/>
    </row>
    <row r="125" ht="15" customHeight="1" s="789">
      <c r="A125" s="1578" t="n"/>
      <c r="B125" s="1489" t="n"/>
      <c r="C125" s="1493" t="n"/>
      <c r="D125" s="1489" t="n"/>
      <c r="E125" s="1493" t="n"/>
      <c r="F125" s="1493" t="n"/>
      <c r="G125" s="1493" t="n"/>
      <c r="H125" s="1493" t="n"/>
      <c r="I125" s="1493" t="n"/>
      <c r="J125" s="1493" t="n"/>
      <c r="K125" s="1493" t="n"/>
      <c r="L125" s="1493" t="n"/>
      <c r="M125" s="1493" t="n"/>
      <c r="N125" s="1493" t="n"/>
      <c r="O125" s="1493" t="n"/>
      <c r="P125" s="1493" t="n"/>
      <c r="Q125" s="1493" t="n"/>
      <c r="R125" s="1493" t="n"/>
      <c r="S125" s="1493" t="n"/>
      <c r="T125" s="1493" t="n"/>
      <c r="U125" s="1493" t="n"/>
      <c r="V125" s="1493" t="n"/>
      <c r="W125" s="1493" t="n"/>
      <c r="X125" s="1493" t="n"/>
      <c r="Y125" s="1493" t="n"/>
      <c r="Z125" s="1236" t="n"/>
      <c r="AA125" s="1576" t="n"/>
      <c r="AB125" s="1576" t="n"/>
      <c r="AC125" s="1576" t="n"/>
      <c r="AD125" s="1576" t="n"/>
      <c r="AE125" s="1576" t="n"/>
      <c r="AF125" s="1576" t="n"/>
      <c r="AG125" s="1576" t="n"/>
      <c r="AH125" s="1576" t="n"/>
      <c r="AI125" s="1576" t="n"/>
      <c r="AJ125" s="1576" t="n"/>
      <c r="AK125" s="1576" t="n"/>
      <c r="AL125" s="1576" t="n"/>
      <c r="AM125" s="1576" t="n"/>
      <c r="AN125" s="1576" t="n"/>
      <c r="AO125" s="1576" t="n"/>
    </row>
    <row r="126" ht="15" customHeight="1" s="789">
      <c r="A126" s="1578" t="n"/>
      <c r="B126" s="1489" t="n"/>
      <c r="C126" s="1493" t="n"/>
      <c r="D126" s="1489" t="n"/>
      <c r="E126" s="1493" t="n"/>
      <c r="F126" s="1493" t="n"/>
      <c r="G126" s="1493" t="n"/>
      <c r="H126" s="1493" t="n"/>
      <c r="I126" s="1493" t="n"/>
      <c r="J126" s="1493" t="n"/>
      <c r="K126" s="1493" t="n"/>
      <c r="L126" s="1493" t="n"/>
      <c r="M126" s="1493" t="n"/>
      <c r="N126" s="1493" t="n"/>
      <c r="O126" s="1493" t="n"/>
      <c r="P126" s="1493" t="n"/>
      <c r="Q126" s="1493" t="n"/>
      <c r="R126" s="1493" t="n"/>
      <c r="S126" s="1493" t="n"/>
      <c r="T126" s="1493" t="n"/>
      <c r="U126" s="1493" t="n"/>
      <c r="V126" s="1493" t="n"/>
      <c r="W126" s="1493" t="n"/>
      <c r="X126" s="1493" t="n"/>
      <c r="Y126" s="1493" t="n"/>
      <c r="Z126" s="1236" t="n"/>
      <c r="AA126" s="1576" t="n"/>
      <c r="AB126" s="1576" t="n"/>
      <c r="AC126" s="1576" t="n"/>
      <c r="AD126" s="1576" t="n"/>
      <c r="AE126" s="1576" t="n"/>
      <c r="AF126" s="1576" t="n"/>
      <c r="AG126" s="1576" t="n"/>
      <c r="AH126" s="1576" t="n"/>
      <c r="AI126" s="1576" t="n"/>
      <c r="AJ126" s="1576" t="n"/>
      <c r="AK126" s="1576" t="n"/>
      <c r="AL126" s="1576" t="n"/>
      <c r="AM126" s="1576" t="n"/>
      <c r="AN126" s="1576" t="n"/>
      <c r="AO126" s="1576" t="n"/>
    </row>
    <row r="127" ht="15" customHeight="1" s="789">
      <c r="A127" s="1578" t="n"/>
      <c r="B127" s="1489" t="n"/>
      <c r="C127" s="1493" t="n"/>
      <c r="D127" s="1489" t="n"/>
      <c r="E127" s="1493" t="n"/>
      <c r="F127" s="1493" t="n"/>
      <c r="G127" s="1493" t="n"/>
      <c r="H127" s="1493" t="n"/>
      <c r="I127" s="1493" t="n"/>
      <c r="J127" s="1493" t="n"/>
      <c r="K127" s="1493" t="n"/>
      <c r="L127" s="1493" t="n"/>
      <c r="M127" s="1493" t="n"/>
      <c r="N127" s="1493" t="n"/>
      <c r="O127" s="1493" t="n"/>
      <c r="P127" s="1493" t="n"/>
      <c r="Q127" s="1493" t="n"/>
      <c r="R127" s="1493" t="n"/>
      <c r="S127" s="1493" t="n"/>
      <c r="T127" s="1493" t="n"/>
      <c r="U127" s="1493" t="n"/>
      <c r="V127" s="1493" t="n"/>
      <c r="W127" s="1493" t="n"/>
      <c r="X127" s="1493" t="n"/>
      <c r="Y127" s="1493" t="n"/>
      <c r="Z127" s="1236" t="n"/>
      <c r="AA127" s="1576" t="n"/>
      <c r="AB127" s="1576" t="n"/>
      <c r="AC127" s="1576" t="n"/>
      <c r="AD127" s="1576" t="n"/>
      <c r="AE127" s="1576" t="n"/>
      <c r="AF127" s="1576" t="n"/>
      <c r="AG127" s="1576" t="n"/>
      <c r="AH127" s="1576" t="n"/>
      <c r="AI127" s="1576" t="n"/>
      <c r="AJ127" s="1576" t="n"/>
      <c r="AK127" s="1576" t="n"/>
      <c r="AL127" s="1576" t="n"/>
      <c r="AM127" s="1576" t="n"/>
      <c r="AN127" s="1576" t="n"/>
      <c r="AO127" s="1576" t="n"/>
    </row>
    <row r="128" ht="15" customHeight="1" s="789">
      <c r="A128" s="1578" t="n"/>
      <c r="B128" s="1489" t="n"/>
      <c r="C128" s="1493" t="n"/>
      <c r="D128" s="1489" t="n"/>
      <c r="E128" s="1493" t="n"/>
      <c r="F128" s="1493" t="n"/>
      <c r="G128" s="1493" t="n"/>
      <c r="H128" s="1493" t="n"/>
      <c r="I128" s="1493" t="n"/>
      <c r="J128" s="1493" t="n"/>
      <c r="K128" s="1493" t="n"/>
      <c r="L128" s="1493" t="n"/>
      <c r="M128" s="1493" t="n"/>
      <c r="N128" s="1493" t="n"/>
      <c r="O128" s="1493" t="n"/>
      <c r="P128" s="1493" t="n"/>
      <c r="Q128" s="1493" t="n"/>
      <c r="R128" s="1493" t="n"/>
      <c r="S128" s="1493" t="n"/>
      <c r="T128" s="1493" t="n"/>
      <c r="U128" s="1493" t="n"/>
      <c r="V128" s="1493" t="n"/>
      <c r="W128" s="1493" t="n"/>
      <c r="X128" s="1493" t="n"/>
      <c r="Y128" s="1493" t="n"/>
      <c r="Z128" s="1236" t="n"/>
      <c r="AA128" s="1576" t="n"/>
      <c r="AB128" s="1576" t="n"/>
      <c r="AC128" s="1576" t="n"/>
      <c r="AD128" s="1576" t="n"/>
      <c r="AE128" s="1576" t="n"/>
      <c r="AF128" s="1576" t="n"/>
      <c r="AG128" s="1576" t="n"/>
      <c r="AH128" s="1576" t="n"/>
      <c r="AI128" s="1576" t="n"/>
      <c r="AJ128" s="1576" t="n"/>
      <c r="AK128" s="1576" t="n"/>
      <c r="AL128" s="1576" t="n"/>
      <c r="AM128" s="1576" t="n"/>
      <c r="AN128" s="1576" t="n"/>
      <c r="AO128" s="1576" t="n"/>
    </row>
    <row r="129" ht="15" customHeight="1" s="789">
      <c r="A129" s="1578" t="n"/>
      <c r="B129" s="1489" t="n"/>
      <c r="C129" s="1493" t="n"/>
      <c r="D129" s="1489" t="n"/>
      <c r="E129" s="1493" t="n"/>
      <c r="F129" s="1493" t="n"/>
      <c r="G129" s="1493" t="n"/>
      <c r="H129" s="1493" t="n"/>
      <c r="I129" s="1493" t="n"/>
      <c r="J129" s="1493" t="n"/>
      <c r="K129" s="1493" t="n"/>
      <c r="L129" s="1493" t="n"/>
      <c r="M129" s="1493" t="n"/>
      <c r="N129" s="1493" t="n"/>
      <c r="O129" s="1493" t="n"/>
      <c r="P129" s="1493" t="n"/>
      <c r="Q129" s="1493" t="n"/>
      <c r="R129" s="1493" t="n"/>
      <c r="S129" s="1493" t="n"/>
      <c r="T129" s="1493" t="n"/>
      <c r="U129" s="1493" t="n"/>
      <c r="V129" s="1493" t="n"/>
      <c r="W129" s="1493" t="n"/>
      <c r="X129" s="1493" t="n"/>
      <c r="Y129" s="1493" t="n"/>
      <c r="Z129" s="1236" t="n"/>
      <c r="AA129" s="1576" t="n"/>
      <c r="AB129" s="1576" t="n"/>
      <c r="AC129" s="1576" t="n"/>
      <c r="AD129" s="1576" t="n"/>
      <c r="AE129" s="1576" t="n"/>
      <c r="AF129" s="1576" t="n"/>
      <c r="AG129" s="1576" t="n"/>
      <c r="AH129" s="1576" t="n"/>
      <c r="AI129" s="1576" t="n"/>
      <c r="AJ129" s="1576" t="n"/>
      <c r="AK129" s="1576" t="n"/>
      <c r="AL129" s="1576" t="n"/>
      <c r="AM129" s="1576" t="n"/>
      <c r="AN129" s="1576" t="n"/>
      <c r="AO129" s="1576" t="n"/>
    </row>
    <row r="130" ht="15" customHeight="1" s="789">
      <c r="A130" s="1578" t="n"/>
      <c r="B130" s="1489" t="n"/>
      <c r="C130" s="1493" t="n"/>
      <c r="D130" s="1489" t="n"/>
      <c r="E130" s="1493" t="n"/>
      <c r="F130" s="1493" t="n"/>
      <c r="G130" s="1493" t="n"/>
      <c r="H130" s="1493" t="n"/>
      <c r="I130" s="1493" t="n"/>
      <c r="J130" s="1493" t="n"/>
      <c r="K130" s="1493" t="n"/>
      <c r="L130" s="1493" t="n"/>
      <c r="M130" s="1493" t="n"/>
      <c r="N130" s="1493" t="n"/>
      <c r="O130" s="1493" t="n"/>
      <c r="P130" s="1493" t="n"/>
      <c r="Q130" s="1493" t="n"/>
      <c r="R130" s="1493" t="n"/>
      <c r="S130" s="1493" t="n"/>
      <c r="T130" s="1493" t="n"/>
      <c r="U130" s="1493" t="n"/>
      <c r="V130" s="1493" t="n"/>
      <c r="W130" s="1493" t="n"/>
      <c r="X130" s="1493" t="n"/>
      <c r="Y130" s="1493" t="n"/>
      <c r="Z130" s="1236" t="n"/>
      <c r="AA130" s="1576" t="n"/>
      <c r="AB130" s="1576" t="n"/>
      <c r="AC130" s="1576" t="n"/>
      <c r="AD130" s="1576" t="n"/>
      <c r="AE130" s="1576" t="n"/>
      <c r="AF130" s="1576" t="n"/>
      <c r="AG130" s="1576" t="n"/>
      <c r="AH130" s="1576" t="n"/>
      <c r="AI130" s="1576" t="n"/>
      <c r="AJ130" s="1576" t="n"/>
      <c r="AK130" s="1576" t="n"/>
      <c r="AL130" s="1576" t="n"/>
      <c r="AM130" s="1576" t="n"/>
      <c r="AN130" s="1576" t="n"/>
      <c r="AO130" s="1576" t="n"/>
    </row>
    <row r="131" ht="15" customHeight="1" s="789">
      <c r="A131" s="1578" t="n"/>
      <c r="B131" s="1489" t="n"/>
      <c r="C131" s="1493" t="n"/>
      <c r="D131" s="1489" t="n"/>
      <c r="E131" s="1493" t="n"/>
      <c r="F131" s="1493" t="n"/>
      <c r="G131" s="1493" t="n"/>
      <c r="H131" s="1493" t="n"/>
      <c r="I131" s="1493" t="n"/>
      <c r="J131" s="1493" t="n"/>
      <c r="K131" s="1493" t="n"/>
      <c r="L131" s="1493" t="n"/>
      <c r="M131" s="1493" t="n"/>
      <c r="N131" s="1493" t="n"/>
      <c r="O131" s="1493" t="n"/>
      <c r="P131" s="1493" t="n"/>
      <c r="Q131" s="1493" t="n"/>
      <c r="R131" s="1493" t="n"/>
      <c r="S131" s="1493" t="n"/>
      <c r="T131" s="1493" t="n"/>
      <c r="U131" s="1493" t="n"/>
      <c r="V131" s="1493" t="n"/>
      <c r="W131" s="1493" t="n"/>
      <c r="X131" s="1493" t="n"/>
      <c r="Y131" s="1493" t="n"/>
      <c r="Z131" s="1236" t="n"/>
      <c r="AA131" s="1576" t="n"/>
      <c r="AB131" s="1576" t="n"/>
      <c r="AC131" s="1576" t="n"/>
      <c r="AD131" s="1576" t="n"/>
      <c r="AE131" s="1576" t="n"/>
      <c r="AF131" s="1576" t="n"/>
      <c r="AG131" s="1576" t="n"/>
      <c r="AH131" s="1576" t="n"/>
      <c r="AI131" s="1576" t="n"/>
      <c r="AJ131" s="1576" t="n"/>
      <c r="AK131" s="1576" t="n"/>
      <c r="AL131" s="1576" t="n"/>
      <c r="AM131" s="1576" t="n"/>
      <c r="AN131" s="1576" t="n"/>
      <c r="AO131" s="1576" t="n"/>
    </row>
    <row r="132" ht="15" customHeight="1" s="789">
      <c r="A132" s="1578" t="n"/>
      <c r="B132" s="1489" t="n"/>
      <c r="C132" s="1493" t="n"/>
      <c r="D132" s="1489" t="n"/>
      <c r="E132" s="1493" t="n"/>
      <c r="F132" s="1493" t="n"/>
      <c r="G132" s="1493" t="n"/>
      <c r="H132" s="1493" t="n"/>
      <c r="I132" s="1493" t="n"/>
      <c r="J132" s="1493" t="n"/>
      <c r="K132" s="1493" t="n"/>
      <c r="L132" s="1493" t="n"/>
      <c r="M132" s="1493" t="n"/>
      <c r="N132" s="1493" t="n"/>
      <c r="O132" s="1493" t="n"/>
      <c r="P132" s="1493" t="n"/>
      <c r="Q132" s="1493" t="n"/>
      <c r="R132" s="1493" t="n"/>
      <c r="S132" s="1493" t="n"/>
      <c r="T132" s="1493" t="n"/>
      <c r="U132" s="1493" t="n"/>
      <c r="V132" s="1493" t="n"/>
      <c r="W132" s="1493" t="n"/>
      <c r="X132" s="1493" t="n"/>
      <c r="Y132" s="1493" t="n"/>
      <c r="Z132" s="1236" t="n"/>
      <c r="AA132" s="1576" t="n"/>
      <c r="AB132" s="1576" t="n"/>
      <c r="AC132" s="1576" t="n"/>
      <c r="AD132" s="1576" t="n"/>
      <c r="AE132" s="1576" t="n"/>
      <c r="AF132" s="1576" t="n"/>
      <c r="AG132" s="1576" t="n"/>
      <c r="AH132" s="1576" t="n"/>
      <c r="AI132" s="1576" t="n"/>
      <c r="AJ132" s="1576" t="n"/>
      <c r="AK132" s="1576" t="n"/>
      <c r="AL132" s="1576" t="n"/>
      <c r="AM132" s="1576" t="n"/>
      <c r="AN132" s="1576" t="n"/>
      <c r="AO132" s="1576" t="n"/>
    </row>
    <row r="133" ht="15" customHeight="1" s="789">
      <c r="A133" s="1578" t="n"/>
      <c r="B133" s="1489" t="n"/>
      <c r="C133" s="1493" t="n"/>
      <c r="D133" s="1489" t="n"/>
      <c r="E133" s="1493" t="n"/>
      <c r="F133" s="1493" t="n"/>
      <c r="G133" s="1493" t="n"/>
      <c r="H133" s="1493" t="n"/>
      <c r="I133" s="1493" t="n"/>
      <c r="J133" s="1493" t="n"/>
      <c r="K133" s="1493" t="n"/>
      <c r="L133" s="1493" t="n"/>
      <c r="M133" s="1493" t="n"/>
      <c r="N133" s="1493" t="n"/>
      <c r="O133" s="1493" t="n"/>
      <c r="P133" s="1493" t="n"/>
      <c r="Q133" s="1493" t="n"/>
      <c r="R133" s="1493" t="n"/>
      <c r="S133" s="1493" t="n"/>
      <c r="T133" s="1493" t="n"/>
      <c r="U133" s="1493" t="n"/>
      <c r="V133" s="1493" t="n"/>
      <c r="W133" s="1493" t="n"/>
      <c r="X133" s="1493" t="n"/>
      <c r="Y133" s="1493" t="n"/>
      <c r="Z133" s="1236" t="n"/>
      <c r="AA133" s="1576" t="n"/>
      <c r="AB133" s="1576" t="n"/>
      <c r="AC133" s="1576" t="n"/>
      <c r="AD133" s="1576" t="n"/>
      <c r="AE133" s="1576" t="n"/>
      <c r="AF133" s="1576" t="n"/>
      <c r="AG133" s="1576" t="n"/>
      <c r="AH133" s="1576" t="n"/>
      <c r="AI133" s="1576" t="n"/>
      <c r="AJ133" s="1576" t="n"/>
      <c r="AK133" s="1576" t="n"/>
      <c r="AL133" s="1576" t="n"/>
      <c r="AM133" s="1576" t="n"/>
      <c r="AN133" s="1576" t="n"/>
      <c r="AO133" s="1576" t="n"/>
    </row>
    <row r="134" ht="15" customHeight="1" s="789">
      <c r="A134" s="1578" t="n"/>
      <c r="B134" s="1489" t="n"/>
      <c r="C134" s="1493" t="n"/>
      <c r="D134" s="1489" t="n"/>
      <c r="E134" s="1493" t="n"/>
      <c r="F134" s="1493" t="n"/>
      <c r="G134" s="1493" t="n"/>
      <c r="H134" s="1493" t="n"/>
      <c r="I134" s="1493" t="n"/>
      <c r="J134" s="1493" t="n"/>
      <c r="K134" s="1493" t="n"/>
      <c r="L134" s="1493" t="n"/>
      <c r="M134" s="1493" t="n"/>
      <c r="N134" s="1493" t="n"/>
      <c r="O134" s="1493" t="n"/>
      <c r="P134" s="1493" t="n"/>
      <c r="Q134" s="1493" t="n"/>
      <c r="R134" s="1493" t="n"/>
      <c r="S134" s="1493" t="n"/>
      <c r="T134" s="1493" t="n"/>
      <c r="U134" s="1493" t="n"/>
      <c r="V134" s="1493" t="n"/>
      <c r="W134" s="1493" t="n"/>
      <c r="X134" s="1493" t="n"/>
      <c r="Y134" s="1493" t="n"/>
      <c r="Z134" s="1236" t="n"/>
      <c r="AA134" s="1576" t="n"/>
      <c r="AB134" s="1576" t="n"/>
      <c r="AC134" s="1576" t="n"/>
      <c r="AD134" s="1576" t="n"/>
      <c r="AE134" s="1576" t="n"/>
      <c r="AF134" s="1576" t="n"/>
      <c r="AG134" s="1576" t="n"/>
      <c r="AH134" s="1576" t="n"/>
      <c r="AI134" s="1576" t="n"/>
      <c r="AJ134" s="1576" t="n"/>
      <c r="AK134" s="1576" t="n"/>
      <c r="AL134" s="1576" t="n"/>
      <c r="AM134" s="1576" t="n"/>
      <c r="AN134" s="1576" t="n"/>
      <c r="AO134" s="1576" t="n"/>
    </row>
    <row r="135" ht="15" customHeight="1" s="789">
      <c r="A135" s="1578" t="n"/>
      <c r="B135" s="1489" t="n"/>
      <c r="C135" s="1493" t="n"/>
      <c r="D135" s="1489" t="n"/>
      <c r="E135" s="1493" t="n"/>
      <c r="F135" s="1493" t="n"/>
      <c r="G135" s="1493" t="n"/>
      <c r="H135" s="1493" t="n"/>
      <c r="I135" s="1493" t="n"/>
      <c r="J135" s="1493" t="n"/>
      <c r="K135" s="1493" t="n"/>
      <c r="L135" s="1493" t="n"/>
      <c r="M135" s="1493" t="n"/>
      <c r="N135" s="1493" t="n"/>
      <c r="O135" s="1493" t="n"/>
      <c r="P135" s="1493" t="n"/>
      <c r="Q135" s="1493" t="n"/>
      <c r="R135" s="1493" t="n"/>
      <c r="S135" s="1493" t="n"/>
      <c r="T135" s="1493" t="n"/>
      <c r="U135" s="1493" t="n"/>
      <c r="V135" s="1493" t="n"/>
      <c r="W135" s="1493" t="n"/>
      <c r="X135" s="1493" t="n"/>
      <c r="Y135" s="1493" t="n"/>
      <c r="Z135" s="1236" t="n"/>
      <c r="AA135" s="1576" t="n"/>
      <c r="AB135" s="1576" t="n"/>
      <c r="AC135" s="1576" t="n"/>
      <c r="AD135" s="1576" t="n"/>
      <c r="AE135" s="1576" t="n"/>
      <c r="AF135" s="1576" t="n"/>
      <c r="AG135" s="1576" t="n"/>
      <c r="AH135" s="1576" t="n"/>
      <c r="AI135" s="1576" t="n"/>
      <c r="AJ135" s="1576" t="n"/>
      <c r="AK135" s="1576" t="n"/>
      <c r="AL135" s="1576" t="n"/>
      <c r="AM135" s="1576" t="n"/>
      <c r="AN135" s="1576" t="n"/>
      <c r="AO135" s="1576" t="n"/>
    </row>
    <row r="136" ht="15" customHeight="1" s="789">
      <c r="A136" s="1578" t="n"/>
      <c r="B136" s="1489" t="n"/>
      <c r="C136" s="1493" t="n"/>
      <c r="D136" s="1489" t="n"/>
      <c r="E136" s="1493" t="n"/>
      <c r="F136" s="1493" t="n"/>
      <c r="G136" s="1493" t="n"/>
      <c r="H136" s="1493" t="n"/>
      <c r="I136" s="1493" t="n"/>
      <c r="J136" s="1493" t="n"/>
      <c r="K136" s="1493" t="n"/>
      <c r="L136" s="1493" t="n"/>
      <c r="M136" s="1493" t="n"/>
      <c r="N136" s="1493" t="n"/>
      <c r="O136" s="1493" t="n"/>
      <c r="P136" s="1493" t="n"/>
      <c r="Q136" s="1493" t="n"/>
      <c r="R136" s="1493" t="n"/>
      <c r="S136" s="1493" t="n"/>
      <c r="T136" s="1493" t="n"/>
      <c r="U136" s="1493" t="n"/>
      <c r="V136" s="1493" t="n"/>
      <c r="W136" s="1493" t="n"/>
      <c r="X136" s="1493" t="n"/>
      <c r="Y136" s="1493" t="n"/>
      <c r="Z136" s="1236" t="n"/>
      <c r="AA136" s="1576" t="n"/>
      <c r="AB136" s="1576" t="n"/>
      <c r="AC136" s="1576" t="n"/>
      <c r="AD136" s="1576" t="n"/>
      <c r="AE136" s="1576" t="n"/>
      <c r="AF136" s="1576" t="n"/>
      <c r="AG136" s="1576" t="n"/>
      <c r="AH136" s="1576" t="n"/>
      <c r="AI136" s="1576" t="n"/>
      <c r="AJ136" s="1576" t="n"/>
      <c r="AK136" s="1576" t="n"/>
      <c r="AL136" s="1576" t="n"/>
      <c r="AM136" s="1576" t="n"/>
      <c r="AN136" s="1576" t="n"/>
      <c r="AO136" s="1576" t="n"/>
    </row>
    <row r="137" ht="15" customHeight="1" s="789">
      <c r="A137" s="1578" t="n"/>
      <c r="B137" s="1489" t="n"/>
      <c r="C137" s="1493" t="n"/>
      <c r="D137" s="1489" t="n"/>
      <c r="E137" s="1493" t="n"/>
      <c r="F137" s="1493" t="n"/>
      <c r="G137" s="1493" t="n"/>
      <c r="H137" s="1493" t="n"/>
      <c r="I137" s="1493" t="n"/>
      <c r="J137" s="1493" t="n"/>
      <c r="K137" s="1493" t="n"/>
      <c r="L137" s="1493" t="n"/>
      <c r="M137" s="1493" t="n"/>
      <c r="N137" s="1493" t="n"/>
      <c r="O137" s="1493" t="n"/>
      <c r="P137" s="1493" t="n"/>
      <c r="Q137" s="1493" t="n"/>
      <c r="R137" s="1493" t="n"/>
      <c r="S137" s="1493" t="n"/>
      <c r="T137" s="1493" t="n"/>
      <c r="U137" s="1493" t="n"/>
      <c r="V137" s="1493" t="n"/>
      <c r="W137" s="1493" t="n"/>
      <c r="X137" s="1493" t="n"/>
      <c r="Y137" s="1493" t="n"/>
      <c r="Z137" s="1236" t="n"/>
      <c r="AA137" s="1576" t="n"/>
      <c r="AB137" s="1576" t="n"/>
      <c r="AC137" s="1576" t="n"/>
      <c r="AD137" s="1576" t="n"/>
      <c r="AE137" s="1576" t="n"/>
      <c r="AF137" s="1576" t="n"/>
      <c r="AG137" s="1576" t="n"/>
      <c r="AH137" s="1576" t="n"/>
      <c r="AI137" s="1576" t="n"/>
      <c r="AJ137" s="1576" t="n"/>
      <c r="AK137" s="1576" t="n"/>
      <c r="AL137" s="1576" t="n"/>
      <c r="AM137" s="1576" t="n"/>
      <c r="AN137" s="1576" t="n"/>
      <c r="AO137" s="1576" t="n"/>
    </row>
    <row r="138" ht="15" customHeight="1" s="789">
      <c r="A138" s="1578" t="n"/>
      <c r="B138" s="1489" t="n"/>
      <c r="C138" s="1493" t="n"/>
      <c r="D138" s="1489" t="n"/>
      <c r="E138" s="1493" t="n"/>
      <c r="F138" s="1493" t="n"/>
      <c r="G138" s="1493" t="n"/>
      <c r="H138" s="1493" t="n"/>
      <c r="I138" s="1493" t="n"/>
      <c r="J138" s="1493" t="n"/>
      <c r="K138" s="1493" t="n"/>
      <c r="L138" s="1493" t="n"/>
      <c r="M138" s="1493" t="n"/>
      <c r="N138" s="1493" t="n"/>
      <c r="O138" s="1493" t="n"/>
      <c r="P138" s="1493" t="n"/>
      <c r="Q138" s="1493" t="n"/>
      <c r="R138" s="1493" t="n"/>
      <c r="S138" s="1493" t="n"/>
      <c r="T138" s="1493" t="n"/>
      <c r="U138" s="1493" t="n"/>
      <c r="V138" s="1493" t="n"/>
      <c r="W138" s="1493" t="n"/>
      <c r="X138" s="1493" t="n"/>
      <c r="Y138" s="1493" t="n"/>
      <c r="Z138" s="1236" t="n"/>
      <c r="AA138" s="1576" t="n"/>
      <c r="AB138" s="1576" t="n"/>
      <c r="AC138" s="1576" t="n"/>
      <c r="AD138" s="1576" t="n"/>
      <c r="AE138" s="1576" t="n"/>
      <c r="AF138" s="1576" t="n"/>
      <c r="AG138" s="1576" t="n"/>
      <c r="AH138" s="1576" t="n"/>
      <c r="AI138" s="1576" t="n"/>
      <c r="AJ138" s="1576" t="n"/>
      <c r="AK138" s="1576" t="n"/>
      <c r="AL138" s="1576" t="n"/>
      <c r="AM138" s="1576" t="n"/>
      <c r="AN138" s="1576" t="n"/>
      <c r="AO138" s="1576" t="n"/>
    </row>
    <row r="139" ht="15" customHeight="1" s="789">
      <c r="A139" s="1578" t="n"/>
      <c r="B139" s="1489" t="n"/>
      <c r="C139" s="1493" t="n"/>
      <c r="D139" s="1489" t="n"/>
      <c r="E139" s="1493" t="n"/>
      <c r="F139" s="1493" t="n"/>
      <c r="G139" s="1493" t="n"/>
      <c r="H139" s="1493" t="n"/>
      <c r="I139" s="1493" t="n"/>
      <c r="J139" s="1493" t="n"/>
      <c r="K139" s="1493" t="n"/>
      <c r="L139" s="1493" t="n"/>
      <c r="M139" s="1493" t="n"/>
      <c r="N139" s="1493" t="n"/>
      <c r="O139" s="1493" t="n"/>
      <c r="P139" s="1493" t="n"/>
      <c r="Q139" s="1493" t="n"/>
      <c r="R139" s="1493" t="n"/>
      <c r="S139" s="1493" t="n"/>
      <c r="T139" s="1493" t="n"/>
      <c r="U139" s="1493" t="n"/>
      <c r="V139" s="1493" t="n"/>
      <c r="W139" s="1493" t="n"/>
      <c r="X139" s="1493" t="n"/>
      <c r="Y139" s="1493" t="n"/>
      <c r="Z139" s="1236" t="n"/>
      <c r="AA139" s="1576" t="n"/>
      <c r="AB139" s="1576" t="n"/>
      <c r="AC139" s="1576" t="n"/>
      <c r="AD139" s="1576" t="n"/>
      <c r="AE139" s="1576" t="n"/>
      <c r="AF139" s="1576" t="n"/>
      <c r="AG139" s="1576" t="n"/>
      <c r="AH139" s="1576" t="n"/>
      <c r="AI139" s="1576" t="n"/>
      <c r="AJ139" s="1576" t="n"/>
      <c r="AK139" s="1576" t="n"/>
      <c r="AL139" s="1576" t="n"/>
      <c r="AM139" s="1576" t="n"/>
      <c r="AN139" s="1576" t="n"/>
      <c r="AO139" s="1576" t="n"/>
    </row>
    <row r="140" ht="15" customHeight="1" s="789">
      <c r="A140" s="1578" t="n"/>
      <c r="B140" s="1489" t="n"/>
      <c r="C140" s="1493" t="n"/>
      <c r="D140" s="1489" t="n"/>
      <c r="E140" s="1493" t="n"/>
      <c r="F140" s="1493" t="n"/>
      <c r="G140" s="1493" t="n"/>
      <c r="H140" s="1493" t="n"/>
      <c r="I140" s="1493" t="n"/>
      <c r="J140" s="1493" t="n"/>
      <c r="K140" s="1493" t="n"/>
      <c r="L140" s="1493" t="n"/>
      <c r="M140" s="1493" t="n"/>
      <c r="N140" s="1493" t="n"/>
      <c r="O140" s="1493" t="n"/>
      <c r="P140" s="1493" t="n"/>
      <c r="Q140" s="1493" t="n"/>
      <c r="R140" s="1493" t="n"/>
      <c r="S140" s="1493" t="n"/>
      <c r="T140" s="1493" t="n"/>
      <c r="U140" s="1493" t="n"/>
      <c r="V140" s="1493" t="n"/>
      <c r="W140" s="1493" t="n"/>
      <c r="X140" s="1493" t="n"/>
      <c r="Y140" s="1493" t="n"/>
      <c r="Z140" s="1236" t="n"/>
      <c r="AA140" s="1576" t="n"/>
      <c r="AB140" s="1576" t="n"/>
      <c r="AC140" s="1576" t="n"/>
      <c r="AD140" s="1576" t="n"/>
      <c r="AE140" s="1576" t="n"/>
      <c r="AF140" s="1576" t="n"/>
      <c r="AG140" s="1576" t="n"/>
      <c r="AH140" s="1576" t="n"/>
      <c r="AI140" s="1576" t="n"/>
      <c r="AJ140" s="1576" t="n"/>
      <c r="AK140" s="1576" t="n"/>
      <c r="AL140" s="1576" t="n"/>
      <c r="AM140" s="1576" t="n"/>
      <c r="AN140" s="1576" t="n"/>
      <c r="AO140" s="1576" t="n"/>
    </row>
    <row r="141" ht="15" customHeight="1" s="789">
      <c r="A141" s="1578" t="n"/>
      <c r="B141" s="1489" t="n"/>
      <c r="C141" s="1493" t="n"/>
      <c r="D141" s="1489" t="n"/>
      <c r="E141" s="1493" t="n"/>
      <c r="F141" s="1493" t="n"/>
      <c r="G141" s="1493" t="n"/>
      <c r="H141" s="1493" t="n"/>
      <c r="I141" s="1493" t="n"/>
      <c r="J141" s="1493" t="n"/>
      <c r="K141" s="1493" t="n"/>
      <c r="L141" s="1493" t="n"/>
      <c r="M141" s="1493" t="n"/>
      <c r="N141" s="1493" t="n"/>
      <c r="O141" s="1493" t="n"/>
      <c r="P141" s="1493" t="n"/>
      <c r="Q141" s="1493" t="n"/>
      <c r="R141" s="1493" t="n"/>
      <c r="S141" s="1493" t="n"/>
      <c r="T141" s="1493" t="n"/>
      <c r="U141" s="1493" t="n"/>
      <c r="V141" s="1493" t="n"/>
      <c r="W141" s="1493" t="n"/>
      <c r="X141" s="1493" t="n"/>
      <c r="Y141" s="1493" t="n"/>
      <c r="Z141" s="1236" t="n"/>
      <c r="AA141" s="1576" t="n"/>
      <c r="AB141" s="1576" t="n"/>
      <c r="AC141" s="1576" t="n"/>
      <c r="AD141" s="1576" t="n"/>
      <c r="AE141" s="1576" t="n"/>
      <c r="AF141" s="1576" t="n"/>
      <c r="AG141" s="1576" t="n"/>
      <c r="AH141" s="1576" t="n"/>
      <c r="AI141" s="1576" t="n"/>
      <c r="AJ141" s="1576" t="n"/>
      <c r="AK141" s="1576" t="n"/>
      <c r="AL141" s="1576" t="n"/>
      <c r="AM141" s="1576" t="n"/>
      <c r="AN141" s="1576" t="n"/>
      <c r="AO141" s="1576" t="n"/>
    </row>
    <row r="142" ht="15" customHeight="1" s="789">
      <c r="A142" s="1578" t="n"/>
      <c r="B142" s="1489" t="n"/>
      <c r="C142" s="1493" t="n"/>
      <c r="D142" s="1489" t="n"/>
      <c r="E142" s="1493" t="n"/>
      <c r="F142" s="1493" t="n"/>
      <c r="G142" s="1493" t="n"/>
      <c r="H142" s="1493" t="n"/>
      <c r="I142" s="1493" t="n"/>
      <c r="J142" s="1493" t="n"/>
      <c r="K142" s="1493" t="n"/>
      <c r="L142" s="1493" t="n"/>
      <c r="M142" s="1493" t="n"/>
      <c r="N142" s="1493" t="n"/>
      <c r="O142" s="1493" t="n"/>
      <c r="P142" s="1493" t="n"/>
      <c r="Q142" s="1493" t="n"/>
      <c r="R142" s="1493" t="n"/>
      <c r="S142" s="1493" t="n"/>
      <c r="T142" s="1493" t="n"/>
      <c r="U142" s="1493" t="n"/>
      <c r="V142" s="1493" t="n"/>
      <c r="W142" s="1493" t="n"/>
      <c r="X142" s="1493" t="n"/>
      <c r="Y142" s="1493" t="n"/>
      <c r="Z142" s="1236" t="n"/>
      <c r="AA142" s="1576" t="n"/>
      <c r="AB142" s="1576" t="n"/>
      <c r="AC142" s="1576" t="n"/>
      <c r="AD142" s="1576" t="n"/>
      <c r="AE142" s="1576" t="n"/>
      <c r="AF142" s="1576" t="n"/>
      <c r="AG142" s="1576" t="n"/>
      <c r="AH142" s="1576" t="n"/>
      <c r="AI142" s="1576" t="n"/>
      <c r="AJ142" s="1576" t="n"/>
      <c r="AK142" s="1576" t="n"/>
      <c r="AL142" s="1576" t="n"/>
      <c r="AM142" s="1576" t="n"/>
      <c r="AN142" s="1576" t="n"/>
      <c r="AO142" s="1576" t="n"/>
    </row>
    <row r="143" ht="15" customHeight="1" s="789">
      <c r="A143" s="1578" t="n"/>
      <c r="B143" s="1489" t="n"/>
      <c r="C143" s="1493" t="n"/>
      <c r="D143" s="1489" t="n"/>
      <c r="E143" s="1493" t="n"/>
      <c r="F143" s="1493" t="n"/>
      <c r="G143" s="1493" t="n"/>
      <c r="H143" s="1493" t="n"/>
      <c r="I143" s="1493" t="n"/>
      <c r="J143" s="1493" t="n"/>
      <c r="K143" s="1493" t="n"/>
      <c r="L143" s="1493" t="n"/>
      <c r="M143" s="1493" t="n"/>
      <c r="N143" s="1493" t="n"/>
      <c r="O143" s="1493" t="n"/>
      <c r="P143" s="1493" t="n"/>
      <c r="Q143" s="1493" t="n"/>
      <c r="R143" s="1493" t="n"/>
      <c r="S143" s="1493" t="n"/>
      <c r="T143" s="1493" t="n"/>
      <c r="U143" s="1493" t="n"/>
      <c r="V143" s="1493" t="n"/>
      <c r="W143" s="1493" t="n"/>
      <c r="X143" s="1493" t="n"/>
      <c r="Y143" s="1493" t="n"/>
      <c r="Z143" s="1236" t="n"/>
      <c r="AA143" s="1576" t="n"/>
      <c r="AB143" s="1576" t="n"/>
      <c r="AC143" s="1576" t="n"/>
      <c r="AD143" s="1576" t="n"/>
      <c r="AE143" s="1576" t="n"/>
      <c r="AF143" s="1576" t="n"/>
      <c r="AG143" s="1576" t="n"/>
      <c r="AH143" s="1576" t="n"/>
      <c r="AI143" s="1576" t="n"/>
      <c r="AJ143" s="1576" t="n"/>
      <c r="AK143" s="1576" t="n"/>
      <c r="AL143" s="1576" t="n"/>
      <c r="AM143" s="1576" t="n"/>
      <c r="AN143" s="1576" t="n"/>
      <c r="AO143" s="1576" t="n"/>
    </row>
    <row r="144" ht="15.75" customHeight="1" s="789">
      <c r="A144" s="1578" t="n"/>
      <c r="B144" s="1489" t="n"/>
      <c r="C144" s="1493" t="n"/>
      <c r="D144" s="1489" t="n"/>
      <c r="E144" s="1493" t="n"/>
      <c r="F144" s="1493" t="n"/>
      <c r="G144" s="1493" t="n"/>
      <c r="H144" s="1581" t="n"/>
      <c r="I144" s="1581" t="n"/>
      <c r="J144" s="1581" t="n"/>
      <c r="K144" s="1582" t="n"/>
      <c r="L144" s="1582" t="n"/>
      <c r="M144" s="1582" t="n"/>
      <c r="N144" s="1582" t="n"/>
      <c r="O144" s="1582" t="n"/>
      <c r="P144" s="1582" t="n"/>
      <c r="Q144" s="1582" t="n"/>
      <c r="R144" s="1582" t="n"/>
      <c r="S144" s="1582" t="n"/>
      <c r="T144" s="1582" t="n"/>
      <c r="U144" s="1582" t="n"/>
      <c r="V144" s="1582" t="n"/>
      <c r="W144" s="1582" t="n"/>
      <c r="X144" s="1493" t="n"/>
      <c r="Y144" s="1493" t="n"/>
      <c r="Z144" s="1236" t="n"/>
      <c r="AA144" s="1576" t="n"/>
      <c r="AB144" s="1576" t="n"/>
      <c r="AC144" s="1576" t="n"/>
      <c r="AD144" s="1576" t="n"/>
      <c r="AE144" s="1576" t="n"/>
      <c r="AF144" s="1576" t="n"/>
      <c r="AG144" s="1576" t="n"/>
      <c r="AH144" s="1576" t="n"/>
      <c r="AI144" s="1576" t="n"/>
      <c r="AJ144" s="1576" t="n"/>
      <c r="AK144" s="1576" t="n"/>
      <c r="AL144" s="1576" t="n"/>
      <c r="AM144" s="1576" t="n"/>
      <c r="AN144" s="1576" t="n"/>
      <c r="AO144" s="1576" t="n"/>
    </row>
    <row r="145" ht="15.75" customHeight="1" s="789">
      <c r="A145" s="1578" t="n"/>
      <c r="B145" s="1489" t="n"/>
      <c r="C145" s="1493" t="n"/>
      <c r="D145" s="1489" t="n"/>
      <c r="E145" s="1493" t="n"/>
      <c r="F145" s="1493" t="n"/>
      <c r="G145" s="1493" t="n"/>
      <c r="H145" s="1581" t="n"/>
      <c r="I145" s="1581" t="n"/>
      <c r="J145" s="1581" t="n"/>
      <c r="K145" s="1582" t="n"/>
      <c r="L145" s="1582" t="n"/>
      <c r="M145" s="1582" t="n"/>
      <c r="N145" s="1582" t="n"/>
      <c r="O145" s="1582" t="n"/>
      <c r="P145" s="1582" t="n"/>
      <c r="Q145" s="1582" t="n"/>
      <c r="R145" s="1582" t="n"/>
      <c r="S145" s="1582" t="n"/>
      <c r="T145" s="1582" t="n"/>
      <c r="U145" s="1582" t="n"/>
      <c r="V145" s="1582" t="n"/>
      <c r="W145" s="1582" t="n"/>
      <c r="X145" s="1493" t="n"/>
      <c r="Y145" s="1493" t="n"/>
      <c r="Z145" s="1236" t="n"/>
      <c r="AA145" s="1576" t="n"/>
      <c r="AB145" s="1576" t="n"/>
      <c r="AC145" s="1576" t="n"/>
      <c r="AD145" s="1576" t="n"/>
      <c r="AE145" s="1576" t="n"/>
      <c r="AF145" s="1576" t="n"/>
      <c r="AG145" s="1576" t="n"/>
      <c r="AH145" s="1576" t="n"/>
      <c r="AI145" s="1576" t="n"/>
      <c r="AJ145" s="1576" t="n"/>
      <c r="AK145" s="1576" t="n"/>
      <c r="AL145" s="1576" t="n"/>
      <c r="AM145" s="1576" t="n"/>
      <c r="AN145" s="1576" t="n"/>
      <c r="AO145" s="1576" t="n"/>
    </row>
    <row r="146" ht="15.75" customHeight="1" s="789">
      <c r="A146" s="1578" t="n"/>
      <c r="B146" s="1489" t="n"/>
      <c r="C146" s="1493" t="n"/>
      <c r="D146" s="1489" t="n"/>
      <c r="E146" s="1493" t="n"/>
      <c r="F146" s="1493" t="n"/>
      <c r="G146" s="1509" t="n"/>
      <c r="H146" s="1581" t="n"/>
      <c r="I146" s="1581" t="n"/>
      <c r="J146" s="1581" t="n"/>
      <c r="K146" s="1582" t="n"/>
      <c r="L146" s="1582" t="n"/>
      <c r="M146" s="1582" t="n"/>
      <c r="N146" s="1582" t="n"/>
      <c r="O146" s="1582" t="n"/>
      <c r="P146" s="1582" t="n"/>
      <c r="Q146" s="1582" t="n"/>
      <c r="R146" s="1582" t="n"/>
      <c r="S146" s="1582" t="n"/>
      <c r="T146" s="1582" t="n"/>
      <c r="U146" s="1582" t="n"/>
      <c r="V146" s="1582" t="n"/>
      <c r="W146" s="1582" t="n"/>
      <c r="X146" s="1493" t="n"/>
      <c r="Y146" s="1493" t="n"/>
      <c r="Z146" s="1236" t="n"/>
      <c r="AA146" s="1576" t="n"/>
      <c r="AB146" s="1576" t="n"/>
      <c r="AC146" s="1576" t="n"/>
      <c r="AD146" s="1576" t="n"/>
      <c r="AE146" s="1576" t="n"/>
      <c r="AF146" s="1576" t="n"/>
      <c r="AG146" s="1576" t="n"/>
      <c r="AH146" s="1576" t="n"/>
      <c r="AI146" s="1576" t="n"/>
      <c r="AJ146" s="1576" t="n"/>
      <c r="AK146" s="1576" t="n"/>
      <c r="AL146" s="1576" t="n"/>
      <c r="AM146" s="1576" t="n"/>
      <c r="AN146" s="1576" t="n"/>
      <c r="AO146" s="1576" t="n"/>
    </row>
    <row r="147" ht="15.75" customHeight="1" s="789">
      <c r="A147" s="1578" t="n"/>
      <c r="B147" s="1489" t="n"/>
      <c r="C147" s="1493" t="n"/>
      <c r="D147" s="1489" t="n"/>
      <c r="E147" s="1493" t="n"/>
      <c r="F147" s="1581" t="n"/>
      <c r="G147" s="1581" t="n"/>
      <c r="H147" s="1581" t="n"/>
      <c r="I147" s="1581" t="n"/>
      <c r="J147" s="1581" t="n"/>
      <c r="K147" s="1582" t="n"/>
      <c r="L147" s="1582" t="n"/>
      <c r="M147" s="1582" t="n"/>
      <c r="N147" s="1582" t="n"/>
      <c r="O147" s="1582" t="n"/>
      <c r="P147" s="1582" t="n"/>
      <c r="Q147" s="1582" t="n"/>
      <c r="R147" s="1582" t="n"/>
      <c r="S147" s="1582" t="n"/>
      <c r="T147" s="1582" t="n"/>
      <c r="U147" s="1582" t="n"/>
      <c r="V147" s="1582" t="n"/>
      <c r="W147" s="1582" t="n"/>
      <c r="X147" s="1493" t="n"/>
      <c r="Y147" s="1493" t="n"/>
      <c r="Z147" s="1236" t="n"/>
      <c r="AA147" s="1576" t="n"/>
      <c r="AB147" s="1576" t="n"/>
      <c r="AC147" s="1576" t="n"/>
      <c r="AD147" s="1576" t="n"/>
      <c r="AE147" s="1576" t="n"/>
      <c r="AF147" s="1576" t="n"/>
      <c r="AG147" s="1576" t="n"/>
      <c r="AH147" s="1576" t="n"/>
      <c r="AI147" s="1576" t="n"/>
      <c r="AJ147" s="1576" t="n"/>
      <c r="AK147" s="1576" t="n"/>
      <c r="AL147" s="1576" t="n"/>
      <c r="AM147" s="1576" t="n"/>
      <c r="AN147" s="1576" t="n"/>
      <c r="AO147" s="1576" t="n"/>
    </row>
    <row r="148" ht="15.75" customHeight="1" s="789">
      <c r="A148" s="1578" t="n"/>
      <c r="B148" s="1489" t="n"/>
      <c r="C148" s="1493" t="n"/>
      <c r="D148" s="1489" t="n"/>
      <c r="E148" s="1493" t="n"/>
      <c r="F148" s="1581" t="n"/>
      <c r="G148" s="1581" t="n"/>
      <c r="H148" s="1581" t="n"/>
      <c r="I148" s="1581" t="n"/>
      <c r="J148" s="1581" t="n"/>
      <c r="K148" s="1582" t="n"/>
      <c r="L148" s="1582" t="n"/>
      <c r="M148" s="1582" t="n"/>
      <c r="N148" s="1582" t="n"/>
      <c r="O148" s="1582" t="n"/>
      <c r="P148" s="1582" t="n"/>
      <c r="Q148" s="1582" t="n"/>
      <c r="R148" s="1582" t="n"/>
      <c r="S148" s="1582" t="n"/>
      <c r="T148" s="1582" t="n"/>
      <c r="U148" s="1582" t="n"/>
      <c r="V148" s="1582" t="n"/>
      <c r="W148" s="1582" t="n"/>
      <c r="X148" s="1493" t="n"/>
      <c r="Y148" s="1493" t="n"/>
      <c r="Z148" s="1236" t="n"/>
      <c r="AA148" s="1576" t="n"/>
      <c r="AB148" s="1576" t="n"/>
      <c r="AC148" s="1576" t="n"/>
      <c r="AD148" s="1576" t="n"/>
      <c r="AE148" s="1576" t="n"/>
      <c r="AF148" s="1576" t="n"/>
      <c r="AG148" s="1576" t="n"/>
      <c r="AH148" s="1576" t="n"/>
      <c r="AI148" s="1576" t="n"/>
      <c r="AJ148" s="1576" t="n"/>
      <c r="AK148" s="1576" t="n"/>
      <c r="AL148" s="1576" t="n"/>
      <c r="AM148" s="1576" t="n"/>
      <c r="AN148" s="1576" t="n"/>
      <c r="AO148" s="1576" t="n"/>
    </row>
    <row r="149" ht="12.75" customHeight="1" s="789">
      <c r="A149" s="1578" t="n"/>
      <c r="B149" s="1489" t="n"/>
      <c r="C149" s="1489" t="n"/>
      <c r="D149" s="1489" t="n"/>
      <c r="E149" s="1489" t="n"/>
      <c r="F149" s="1489" t="n"/>
      <c r="G149" s="1489" t="n"/>
      <c r="H149" s="1489" t="n"/>
      <c r="I149" s="1489" t="n"/>
      <c r="J149" s="1489" t="n"/>
      <c r="K149" s="1489" t="n"/>
      <c r="L149" s="1489" t="n"/>
      <c r="M149" s="1489" t="n"/>
      <c r="N149" s="1489" t="n"/>
      <c r="O149" s="1489" t="n"/>
      <c r="P149" s="1489" t="n"/>
      <c r="Q149" s="1489" t="n"/>
      <c r="R149" s="1489" t="n"/>
      <c r="S149" s="1489" t="n"/>
      <c r="T149" s="1489" t="n"/>
      <c r="U149" s="1489" t="n"/>
      <c r="V149" s="1489" t="n"/>
      <c r="W149" s="1489" t="n"/>
      <c r="X149" s="1489" t="n"/>
      <c r="Y149" s="1489" t="n"/>
      <c r="Z149" s="1583" t="n"/>
      <c r="AA149" s="1584" t="n"/>
      <c r="AB149" s="1584" t="n"/>
      <c r="AC149" s="1584" t="n"/>
      <c r="AD149" s="1584" t="n"/>
      <c r="AE149" s="1584" t="n"/>
      <c r="AF149" s="1584" t="n"/>
      <c r="AG149" s="1584" t="n"/>
      <c r="AH149" s="1584" t="n"/>
      <c r="AI149" s="1584" t="n"/>
      <c r="AJ149" s="1584" t="n"/>
      <c r="AK149" s="1584" t="n"/>
      <c r="AL149" s="1584" t="n"/>
      <c r="AM149" s="1584" t="n"/>
      <c r="AN149" s="1584" t="n"/>
      <c r="AO149" s="1584" t="n"/>
    </row>
    <row r="150" ht="12.75" customHeight="1" s="789">
      <c r="A150" s="1578" t="n"/>
      <c r="B150" s="1489" t="n"/>
      <c r="C150" s="1489" t="n"/>
      <c r="D150" s="1489" t="n"/>
      <c r="E150" s="1489" t="n"/>
      <c r="F150" s="1489" t="n"/>
      <c r="G150" s="1489" t="n"/>
      <c r="H150" s="1489" t="n"/>
      <c r="I150" s="1489" t="n"/>
      <c r="J150" s="1489" t="n"/>
      <c r="K150" s="1489" t="n"/>
      <c r="L150" s="1489" t="n"/>
      <c r="M150" s="1489" t="n"/>
      <c r="N150" s="1489" t="n"/>
      <c r="O150" s="1489" t="n"/>
      <c r="P150" s="1489" t="n"/>
      <c r="Q150" s="1489" t="n"/>
      <c r="R150" s="1489" t="n"/>
      <c r="S150" s="1489" t="n"/>
      <c r="T150" s="1489" t="n"/>
      <c r="U150" s="1489" t="n"/>
      <c r="V150" s="1489" t="n"/>
      <c r="W150" s="1489" t="n"/>
      <c r="X150" s="1489" t="n"/>
      <c r="Y150" s="1489" t="n"/>
      <c r="Z150" s="1585" t="n"/>
      <c r="AA150" s="1489" t="n"/>
      <c r="AB150" s="1489" t="n"/>
      <c r="AC150" s="1489" t="n"/>
      <c r="AD150" s="1489" t="n"/>
      <c r="AE150" s="1489" t="n"/>
      <c r="AF150" s="1489" t="n"/>
      <c r="AG150" s="1489" t="n"/>
      <c r="AH150" s="1489" t="n"/>
      <c r="AI150" s="1489" t="n"/>
      <c r="AJ150" s="1489" t="n"/>
      <c r="AK150" s="1489" t="n"/>
      <c r="AL150" s="1489" t="n"/>
      <c r="AM150" s="1489" t="n"/>
      <c r="AN150" s="1489" t="n"/>
      <c r="AO150" s="1489" t="n"/>
    </row>
    <row r="151" ht="12.75" customHeight="1" s="789">
      <c r="A151" s="1578" t="n"/>
      <c r="B151" s="1489" t="n"/>
      <c r="C151" s="1489" t="n"/>
      <c r="D151" s="1489" t="n"/>
      <c r="E151" s="1489" t="n"/>
      <c r="F151" s="1489" t="n"/>
      <c r="G151" s="1489" t="n"/>
      <c r="H151" s="1489" t="n"/>
      <c r="I151" s="1489" t="n"/>
      <c r="J151" s="1489" t="n"/>
      <c r="K151" s="1489" t="n"/>
      <c r="L151" s="1489" t="n"/>
      <c r="M151" s="1489" t="n"/>
      <c r="N151" s="1489" t="n"/>
      <c r="O151" s="1489" t="n"/>
      <c r="P151" s="1489" t="n"/>
      <c r="Q151" s="1489" t="n"/>
      <c r="R151" s="1489" t="n"/>
      <c r="S151" s="1489" t="n"/>
      <c r="T151" s="1489" t="n"/>
      <c r="U151" s="1489" t="n"/>
      <c r="V151" s="1489" t="n"/>
      <c r="W151" s="1489" t="n"/>
      <c r="X151" s="1489" t="n"/>
      <c r="Y151" s="1489" t="n"/>
      <c r="Z151" s="1585" t="n"/>
      <c r="AA151" s="1489" t="n"/>
      <c r="AB151" s="1489" t="n"/>
      <c r="AC151" s="1489" t="n"/>
      <c r="AD151" s="1489" t="n"/>
      <c r="AE151" s="1489" t="n"/>
      <c r="AF151" s="1489" t="n"/>
      <c r="AG151" s="1489" t="n"/>
      <c r="AH151" s="1489" t="n"/>
      <c r="AI151" s="1489" t="n"/>
      <c r="AJ151" s="1489" t="n"/>
      <c r="AK151" s="1489" t="n"/>
      <c r="AL151" s="1489" t="n"/>
      <c r="AM151" s="1489" t="n"/>
      <c r="AN151" s="1489" t="n"/>
      <c r="AO151" s="1489" t="n"/>
    </row>
    <row r="152" ht="12.75" customHeight="1" s="789">
      <c r="A152" s="1578" t="n"/>
      <c r="B152" s="1489" t="n"/>
      <c r="C152" s="1489" t="n"/>
      <c r="D152" s="1489" t="n"/>
      <c r="E152" s="1489" t="n"/>
      <c r="F152" s="1489" t="n"/>
      <c r="G152" s="1489" t="n"/>
      <c r="H152" s="1489" t="n"/>
      <c r="I152" s="1489" t="n"/>
      <c r="J152" s="1489" t="n"/>
      <c r="K152" s="1489" t="n"/>
      <c r="L152" s="1489" t="n"/>
      <c r="M152" s="1489" t="n"/>
      <c r="N152" s="1489" t="n"/>
      <c r="O152" s="1489" t="n"/>
      <c r="P152" s="1489" t="n"/>
      <c r="Q152" s="1489" t="n"/>
      <c r="R152" s="1489" t="n"/>
      <c r="S152" s="1489" t="n"/>
      <c r="T152" s="1489" t="n"/>
      <c r="U152" s="1489" t="n"/>
      <c r="V152" s="1489" t="n"/>
      <c r="W152" s="1489" t="n"/>
      <c r="X152" s="1489" t="n"/>
      <c r="Y152" s="1489" t="n"/>
      <c r="Z152" s="1585" t="n"/>
      <c r="AA152" s="1489" t="n"/>
      <c r="AB152" s="1489" t="n"/>
      <c r="AC152" s="1489" t="n"/>
      <c r="AD152" s="1489" t="n"/>
      <c r="AE152" s="1489" t="n"/>
      <c r="AF152" s="1489" t="n"/>
      <c r="AG152" s="1489" t="n"/>
      <c r="AH152" s="1489" t="n"/>
      <c r="AI152" s="1489" t="n"/>
      <c r="AJ152" s="1489" t="n"/>
      <c r="AK152" s="1489" t="n"/>
      <c r="AL152" s="1489" t="n"/>
      <c r="AM152" s="1489" t="n"/>
      <c r="AN152" s="1489" t="n"/>
      <c r="AO152" s="1489" t="n"/>
    </row>
    <row r="153" ht="15" customHeight="1" s="789">
      <c r="A153" s="1578" t="n"/>
      <c r="B153" s="1489" t="n"/>
      <c r="C153" s="1493" t="n"/>
      <c r="D153" s="1493" t="n"/>
      <c r="E153" s="1493" t="n"/>
      <c r="F153" s="1457" t="n"/>
      <c r="G153" s="1457" t="n"/>
      <c r="H153" s="1586" t="n"/>
      <c r="I153" s="1586" t="n"/>
      <c r="J153" s="1586" t="n"/>
      <c r="K153" s="1586" t="n"/>
      <c r="L153" s="1586" t="n"/>
      <c r="M153" s="1586" t="n"/>
      <c r="N153" s="1586" t="n"/>
      <c r="O153" s="1586" t="n"/>
      <c r="P153" s="1586" t="n"/>
      <c r="Q153" s="1586" t="n"/>
      <c r="R153" s="1586" t="n"/>
      <c r="S153" s="1586" t="n"/>
      <c r="T153" s="1586" t="n"/>
      <c r="U153" s="1586" t="n"/>
      <c r="V153" s="1586" t="n"/>
      <c r="W153" s="1586" t="n"/>
      <c r="X153" s="1587" t="n"/>
      <c r="Y153" s="1587" t="n"/>
      <c r="Z153" s="1236" t="n"/>
      <c r="AA153" s="1576" t="n"/>
      <c r="AB153" s="1576" t="n"/>
      <c r="AC153" s="1576" t="n"/>
      <c r="AD153" s="1576" t="n"/>
      <c r="AE153" s="1576" t="n"/>
      <c r="AF153" s="1576" t="n"/>
      <c r="AG153" s="1576" t="n"/>
      <c r="AH153" s="1576" t="n"/>
      <c r="AI153" s="1576" t="n"/>
      <c r="AJ153" s="1576" t="n"/>
      <c r="AK153" s="1576" t="n"/>
      <c r="AL153" s="1576" t="n"/>
      <c r="AM153" s="1576" t="n"/>
      <c r="AN153" s="1576" t="n"/>
      <c r="AO153" s="1576" t="n"/>
    </row>
    <row r="154" ht="15" customHeight="1" s="789">
      <c r="A154" s="1578" t="n"/>
      <c r="B154" s="1489" t="n"/>
      <c r="C154" s="1493" t="n"/>
      <c r="D154" s="1493" t="n"/>
      <c r="E154" s="1493" t="n"/>
      <c r="F154" s="1457" t="n"/>
      <c r="G154" s="1457" t="n"/>
      <c r="H154" s="1586" t="n"/>
      <c r="I154" s="1586" t="n"/>
      <c r="J154" s="1586" t="n"/>
      <c r="K154" s="1586" t="n"/>
      <c r="L154" s="1586" t="n"/>
      <c r="M154" s="1586" t="n"/>
      <c r="N154" s="1586" t="n"/>
      <c r="O154" s="1586" t="n"/>
      <c r="P154" s="1586" t="n"/>
      <c r="Q154" s="1586" t="n"/>
      <c r="R154" s="1586" t="n"/>
      <c r="S154" s="1586" t="n"/>
      <c r="T154" s="1586" t="n"/>
      <c r="U154" s="1586" t="n"/>
      <c r="V154" s="1586" t="n"/>
      <c r="W154" s="1586" t="n"/>
      <c r="X154" s="1587" t="n"/>
      <c r="Y154" s="1587" t="n"/>
      <c r="Z154" s="1236" t="n"/>
      <c r="AA154" s="1576" t="n"/>
      <c r="AB154" s="1576" t="n"/>
      <c r="AC154" s="1576" t="n"/>
      <c r="AD154" s="1576" t="n"/>
      <c r="AE154" s="1576" t="n"/>
      <c r="AF154" s="1576" t="n"/>
      <c r="AG154" s="1576" t="n"/>
      <c r="AH154" s="1576" t="n"/>
      <c r="AI154" s="1576" t="n"/>
      <c r="AJ154" s="1576" t="n"/>
      <c r="AK154" s="1576" t="n"/>
      <c r="AL154" s="1576" t="n"/>
      <c r="AM154" s="1576" t="n"/>
      <c r="AN154" s="1576" t="n"/>
      <c r="AO154" s="1576" t="n"/>
    </row>
    <row r="155" ht="15" customHeight="1" s="789">
      <c r="A155" s="1578" t="n"/>
      <c r="B155" s="1489" t="n"/>
      <c r="C155" s="1493" t="n"/>
      <c r="D155" s="1493" t="n"/>
      <c r="E155" s="1493" t="n"/>
      <c r="F155" s="1457" t="n"/>
      <c r="G155" s="1457" t="n"/>
      <c r="H155" s="1586" t="n"/>
      <c r="I155" s="1586" t="n"/>
      <c r="J155" s="1586" t="n"/>
      <c r="K155" s="1586" t="n"/>
      <c r="L155" s="1586" t="n"/>
      <c r="M155" s="1586" t="n"/>
      <c r="N155" s="1586" t="n"/>
      <c r="O155" s="1586" t="n"/>
      <c r="P155" s="1586" t="n"/>
      <c r="Q155" s="1586" t="n"/>
      <c r="R155" s="1586" t="n"/>
      <c r="S155" s="1586" t="n"/>
      <c r="T155" s="1586" t="n"/>
      <c r="U155" s="1586" t="n"/>
      <c r="V155" s="1586" t="n"/>
      <c r="W155" s="1586" t="n"/>
      <c r="X155" s="1587" t="n"/>
      <c r="Y155" s="1587" t="n"/>
      <c r="Z155" s="1236" t="n"/>
      <c r="AA155" s="1576" t="n"/>
      <c r="AB155" s="1576" t="n"/>
      <c r="AC155" s="1576" t="n"/>
      <c r="AD155" s="1576" t="n"/>
      <c r="AE155" s="1576" t="n"/>
      <c r="AF155" s="1576" t="n"/>
      <c r="AG155" s="1576" t="n"/>
      <c r="AH155" s="1576" t="n"/>
      <c r="AI155" s="1576" t="n"/>
      <c r="AJ155" s="1576" t="n"/>
      <c r="AK155" s="1576" t="n"/>
      <c r="AL155" s="1576" t="n"/>
      <c r="AM155" s="1576" t="n"/>
      <c r="AN155" s="1576" t="n"/>
      <c r="AO155" s="1576" t="n"/>
    </row>
    <row r="156" ht="15" customHeight="1" s="789">
      <c r="A156" s="1578" t="n"/>
      <c r="B156" s="1489" t="n"/>
      <c r="C156" s="1493" t="n"/>
      <c r="D156" s="1493" t="n"/>
      <c r="E156" s="1493" t="n"/>
      <c r="F156" s="1586" t="n"/>
      <c r="G156" s="1586" t="n"/>
      <c r="H156" s="1586" t="n"/>
      <c r="I156" s="1586" t="n"/>
      <c r="J156" s="1586" t="n"/>
      <c r="K156" s="1586" t="n"/>
      <c r="L156" s="1586" t="n"/>
      <c r="M156" s="1586" t="n"/>
      <c r="N156" s="1586" t="n"/>
      <c r="O156" s="1586" t="n"/>
      <c r="P156" s="1586" t="n"/>
      <c r="Q156" s="1586" t="n"/>
      <c r="R156" s="1586" t="n"/>
      <c r="S156" s="1586" t="n"/>
      <c r="T156" s="1586" t="n"/>
      <c r="U156" s="1586" t="n"/>
      <c r="V156" s="1586" t="n"/>
      <c r="W156" s="1586" t="n"/>
      <c r="X156" s="1587" t="n"/>
      <c r="Y156" s="1587" t="n"/>
      <c r="Z156" s="1236" t="n"/>
      <c r="AA156" s="1576" t="n"/>
      <c r="AB156" s="1576" t="n"/>
      <c r="AC156" s="1576" t="n"/>
      <c r="AD156" s="1576" t="n"/>
      <c r="AE156" s="1576" t="n"/>
      <c r="AF156" s="1576" t="n"/>
      <c r="AG156" s="1576" t="n"/>
      <c r="AH156" s="1576" t="n"/>
      <c r="AI156" s="1576" t="n"/>
      <c r="AJ156" s="1576" t="n"/>
      <c r="AK156" s="1576" t="n"/>
      <c r="AL156" s="1576" t="n"/>
      <c r="AM156" s="1576" t="n"/>
      <c r="AN156" s="1576" t="n"/>
      <c r="AO156" s="1576" t="n"/>
    </row>
    <row r="157" ht="15" customHeight="1" s="789">
      <c r="A157" s="1578" t="n"/>
      <c r="B157" s="1489" t="n"/>
      <c r="C157" s="1493" t="n"/>
      <c r="D157" s="1493" t="n"/>
      <c r="E157" s="1493" t="n"/>
      <c r="F157" s="1586" t="n"/>
      <c r="G157" s="1586" t="n"/>
      <c r="H157" s="1586" t="n"/>
      <c r="I157" s="1586" t="n"/>
      <c r="J157" s="1586" t="n"/>
      <c r="K157" s="1586" t="n"/>
      <c r="L157" s="1586" t="n"/>
      <c r="M157" s="1586" t="n"/>
      <c r="N157" s="1586" t="n"/>
      <c r="O157" s="1586" t="n"/>
      <c r="P157" s="1586" t="n"/>
      <c r="Q157" s="1586" t="n"/>
      <c r="R157" s="1586" t="n"/>
      <c r="S157" s="1586" t="n"/>
      <c r="T157" s="1586" t="n"/>
      <c r="U157" s="1586" t="n"/>
      <c r="V157" s="1586" t="n"/>
      <c r="W157" s="1586" t="n"/>
      <c r="X157" s="1587" t="n"/>
      <c r="Y157" s="1587" t="n"/>
      <c r="Z157" s="1236" t="n"/>
      <c r="AA157" s="1576" t="n"/>
      <c r="AB157" s="1576" t="n"/>
      <c r="AC157" s="1576" t="n"/>
      <c r="AD157" s="1576" t="n"/>
      <c r="AE157" s="1576" t="n"/>
      <c r="AF157" s="1576" t="n"/>
      <c r="AG157" s="1576" t="n"/>
      <c r="AH157" s="1576" t="n"/>
      <c r="AI157" s="1576" t="n"/>
      <c r="AJ157" s="1576" t="n"/>
      <c r="AK157" s="1576" t="n"/>
      <c r="AL157" s="1576" t="n"/>
      <c r="AM157" s="1576" t="n"/>
      <c r="AN157" s="1576" t="n"/>
      <c r="AO157" s="1576" t="n"/>
    </row>
    <row r="158" ht="15" customHeight="1" s="789">
      <c r="A158" s="1578" t="n"/>
      <c r="B158" s="1489" t="n"/>
      <c r="C158" s="1493" t="n"/>
      <c r="D158" s="1493" t="n"/>
      <c r="E158" s="1493" t="n"/>
      <c r="F158" s="1457" t="n"/>
      <c r="G158" s="1457" t="n"/>
      <c r="H158" s="1493" t="n"/>
      <c r="I158" s="1493" t="n"/>
      <c r="J158" s="1493" t="n"/>
      <c r="K158" s="1586" t="n"/>
      <c r="L158" s="1586" t="n"/>
      <c r="M158" s="1586" t="n"/>
      <c r="N158" s="1586" t="n"/>
      <c r="O158" s="1586" t="n"/>
      <c r="P158" s="1586" t="n"/>
      <c r="Q158" s="1586" t="n"/>
      <c r="R158" s="1586" t="n"/>
      <c r="S158" s="1586" t="n"/>
      <c r="T158" s="1586" t="n"/>
      <c r="U158" s="1586" t="n"/>
      <c r="V158" s="1586" t="n"/>
      <c r="W158" s="1586" t="n"/>
      <c r="X158" s="1587" t="n"/>
      <c r="Y158" s="1587" t="n"/>
      <c r="Z158" s="1236" t="n"/>
      <c r="AA158" s="1576" t="n"/>
      <c r="AB158" s="1576" t="n"/>
      <c r="AC158" s="1576" t="n"/>
      <c r="AD158" s="1576" t="n"/>
      <c r="AE158" s="1576" t="n"/>
      <c r="AF158" s="1576" t="n"/>
      <c r="AG158" s="1576" t="n"/>
      <c r="AH158" s="1576" t="n"/>
      <c r="AI158" s="1576" t="n"/>
      <c r="AJ158" s="1576" t="n"/>
      <c r="AK158" s="1576" t="n"/>
      <c r="AL158" s="1576" t="n"/>
      <c r="AM158" s="1576" t="n"/>
      <c r="AN158" s="1576" t="n"/>
      <c r="AO158" s="1576" t="n"/>
    </row>
    <row r="159" ht="15" customHeight="1" s="789">
      <c r="A159" s="1578" t="n"/>
      <c r="B159" s="1489" t="n"/>
      <c r="C159" s="1493" t="n"/>
      <c r="D159" s="1493" t="n"/>
      <c r="E159" s="1493" t="n"/>
      <c r="F159" s="1457" t="n"/>
      <c r="G159" s="1457" t="n"/>
      <c r="H159" s="1493" t="n"/>
      <c r="I159" s="1493" t="n"/>
      <c r="J159" s="1493" t="n"/>
      <c r="K159" s="1586" t="n"/>
      <c r="L159" s="1586" t="n"/>
      <c r="M159" s="1586" t="n"/>
      <c r="N159" s="1586" t="n"/>
      <c r="O159" s="1586" t="n"/>
      <c r="P159" s="1586" t="n"/>
      <c r="Q159" s="1586" t="n"/>
      <c r="R159" s="1586" t="n"/>
      <c r="S159" s="1586" t="n"/>
      <c r="T159" s="1586" t="n"/>
      <c r="U159" s="1586" t="n"/>
      <c r="V159" s="1586" t="n"/>
      <c r="W159" s="1586" t="n"/>
      <c r="X159" s="1587" t="n"/>
      <c r="Y159" s="1587" t="n"/>
      <c r="Z159" s="1236" t="n"/>
      <c r="AA159" s="1576" t="n"/>
      <c r="AB159" s="1576" t="n"/>
      <c r="AC159" s="1576" t="n"/>
      <c r="AD159" s="1576" t="n"/>
      <c r="AE159" s="1576" t="n"/>
      <c r="AF159" s="1576" t="n"/>
      <c r="AG159" s="1576" t="n"/>
      <c r="AH159" s="1576" t="n"/>
      <c r="AI159" s="1576" t="n"/>
      <c r="AJ159" s="1576" t="n"/>
      <c r="AK159" s="1576" t="n"/>
      <c r="AL159" s="1576" t="n"/>
      <c r="AM159" s="1576" t="n"/>
      <c r="AN159" s="1576" t="n"/>
      <c r="AO159" s="1576" t="n"/>
    </row>
    <row r="160" ht="15" customHeight="1" s="789">
      <c r="A160" s="1578" t="n"/>
      <c r="B160" s="1489" t="n"/>
      <c r="C160" s="1493" t="n"/>
      <c r="D160" s="1493" t="n"/>
      <c r="E160" s="1493" t="n"/>
      <c r="F160" s="1457" t="n"/>
      <c r="G160" s="1457" t="n"/>
      <c r="H160" s="1493" t="n"/>
      <c r="I160" s="1493" t="n"/>
      <c r="J160" s="1493" t="n"/>
      <c r="K160" s="1586" t="n"/>
      <c r="L160" s="1586" t="n"/>
      <c r="M160" s="1586" t="n"/>
      <c r="N160" s="1586" t="n"/>
      <c r="O160" s="1586" t="n"/>
      <c r="P160" s="1586" t="n"/>
      <c r="Q160" s="1586" t="n"/>
      <c r="R160" s="1586" t="n"/>
      <c r="S160" s="1586" t="n"/>
      <c r="T160" s="1586" t="n"/>
      <c r="U160" s="1586" t="n"/>
      <c r="V160" s="1586" t="n"/>
      <c r="W160" s="1586" t="n"/>
      <c r="X160" s="1587" t="n"/>
      <c r="Y160" s="1587" t="n"/>
      <c r="Z160" s="1236" t="n"/>
      <c r="AA160" s="1576" t="n"/>
      <c r="AB160" s="1576" t="n"/>
      <c r="AC160" s="1576" t="n"/>
      <c r="AD160" s="1576" t="n"/>
      <c r="AE160" s="1576" t="n"/>
      <c r="AF160" s="1576" t="n"/>
      <c r="AG160" s="1576" t="n"/>
      <c r="AH160" s="1576" t="n"/>
      <c r="AI160" s="1576" t="n"/>
      <c r="AJ160" s="1576" t="n"/>
      <c r="AK160" s="1576" t="n"/>
      <c r="AL160" s="1576" t="n"/>
      <c r="AM160" s="1576" t="n"/>
      <c r="AN160" s="1576" t="n"/>
      <c r="AO160" s="1576" t="n"/>
    </row>
    <row r="161" ht="15" customHeight="1" s="789">
      <c r="A161" s="1578" t="n"/>
      <c r="B161" s="1489" t="n"/>
      <c r="C161" s="1493" t="n"/>
      <c r="D161" s="1493" t="n"/>
      <c r="E161" s="1493" t="n"/>
      <c r="F161" s="1457" t="n"/>
      <c r="G161" s="1457" t="n"/>
      <c r="H161" s="1493" t="n"/>
      <c r="I161" s="1493" t="n"/>
      <c r="J161" s="1493" t="n"/>
      <c r="K161" s="1586" t="n"/>
      <c r="L161" s="1586" t="n"/>
      <c r="M161" s="1586" t="n"/>
      <c r="N161" s="1586" t="n"/>
      <c r="O161" s="1586" t="n"/>
      <c r="P161" s="1586" t="n"/>
      <c r="Q161" s="1586" t="n"/>
      <c r="R161" s="1586" t="n"/>
      <c r="S161" s="1586" t="n"/>
      <c r="T161" s="1586" t="n"/>
      <c r="U161" s="1586" t="n"/>
      <c r="V161" s="1586" t="n"/>
      <c r="W161" s="1586" t="n"/>
      <c r="X161" s="1587" t="n"/>
      <c r="Y161" s="1587" t="n"/>
      <c r="Z161" s="1236" t="n"/>
      <c r="AA161" s="1576" t="n"/>
      <c r="AB161" s="1576" t="n"/>
      <c r="AC161" s="1576" t="n"/>
      <c r="AD161" s="1576" t="n"/>
      <c r="AE161" s="1576" t="n"/>
      <c r="AF161" s="1576" t="n"/>
      <c r="AG161" s="1576" t="n"/>
      <c r="AH161" s="1576" t="n"/>
      <c r="AI161" s="1576" t="n"/>
      <c r="AJ161" s="1576" t="n"/>
      <c r="AK161" s="1576" t="n"/>
      <c r="AL161" s="1576" t="n"/>
      <c r="AM161" s="1576" t="n"/>
      <c r="AN161" s="1576" t="n"/>
      <c r="AO161" s="1576" t="n"/>
    </row>
    <row r="162" ht="15" customHeight="1" s="789">
      <c r="A162" s="1578" t="n"/>
      <c r="B162" s="1489" t="n"/>
      <c r="C162" s="1493" t="n"/>
      <c r="D162" s="1493" t="n"/>
      <c r="E162" s="1493" t="n"/>
      <c r="F162" s="1457" t="n"/>
      <c r="G162" s="1457" t="n"/>
      <c r="H162" s="1493" t="n"/>
      <c r="I162" s="1493" t="n"/>
      <c r="J162" s="1493" t="n"/>
      <c r="K162" s="1586" t="n"/>
      <c r="L162" s="1586" t="n"/>
      <c r="M162" s="1586" t="n"/>
      <c r="N162" s="1586" t="n"/>
      <c r="O162" s="1586" t="n"/>
      <c r="P162" s="1586" t="n"/>
      <c r="Q162" s="1586" t="n"/>
      <c r="R162" s="1586" t="n"/>
      <c r="S162" s="1586" t="n"/>
      <c r="T162" s="1586" t="n"/>
      <c r="U162" s="1586" t="n"/>
      <c r="V162" s="1586" t="n"/>
      <c r="W162" s="1586" t="n"/>
      <c r="X162" s="1587" t="n"/>
      <c r="Y162" s="1587" t="n"/>
      <c r="Z162" s="1236" t="n"/>
      <c r="AA162" s="1576" t="n"/>
      <c r="AB162" s="1576" t="n"/>
      <c r="AC162" s="1576" t="n"/>
      <c r="AD162" s="1576" t="n"/>
      <c r="AE162" s="1576" t="n"/>
      <c r="AF162" s="1576" t="n"/>
      <c r="AG162" s="1576" t="n"/>
      <c r="AH162" s="1576" t="n"/>
      <c r="AI162" s="1576" t="n"/>
      <c r="AJ162" s="1576" t="n"/>
      <c r="AK162" s="1576" t="n"/>
      <c r="AL162" s="1576" t="n"/>
      <c r="AM162" s="1576" t="n"/>
      <c r="AN162" s="1576" t="n"/>
      <c r="AO162" s="1576" t="n"/>
    </row>
    <row r="163" ht="15" customHeight="1" s="789">
      <c r="A163" s="1578" t="n"/>
      <c r="B163" s="1489" t="n"/>
      <c r="C163" s="1493" t="n"/>
      <c r="D163" s="1493" t="n"/>
      <c r="E163" s="1493" t="n"/>
      <c r="F163" s="1457" t="n"/>
      <c r="G163" s="1457" t="n"/>
      <c r="H163" s="1493" t="n"/>
      <c r="I163" s="1493" t="n"/>
      <c r="J163" s="1493" t="n"/>
      <c r="K163" s="1586" t="n"/>
      <c r="L163" s="1586" t="n"/>
      <c r="M163" s="1586" t="n"/>
      <c r="N163" s="1586" t="n"/>
      <c r="O163" s="1586" t="n"/>
      <c r="P163" s="1586" t="n"/>
      <c r="Q163" s="1586" t="n"/>
      <c r="R163" s="1586" t="n"/>
      <c r="S163" s="1586" t="n"/>
      <c r="T163" s="1586" t="n"/>
      <c r="U163" s="1586" t="n"/>
      <c r="V163" s="1586" t="n"/>
      <c r="W163" s="1586" t="n"/>
      <c r="X163" s="1587" t="n"/>
      <c r="Y163" s="1587" t="n"/>
      <c r="Z163" s="1236" t="n"/>
      <c r="AA163" s="1576" t="n"/>
      <c r="AB163" s="1576" t="n"/>
      <c r="AC163" s="1576" t="n"/>
      <c r="AD163" s="1576" t="n"/>
      <c r="AE163" s="1576" t="n"/>
      <c r="AF163" s="1576" t="n"/>
      <c r="AG163" s="1576" t="n"/>
      <c r="AH163" s="1576" t="n"/>
      <c r="AI163" s="1576" t="n"/>
      <c r="AJ163" s="1576" t="n"/>
      <c r="AK163" s="1576" t="n"/>
      <c r="AL163" s="1576" t="n"/>
      <c r="AM163" s="1576" t="n"/>
      <c r="AN163" s="1576" t="n"/>
      <c r="AO163" s="1576" t="n"/>
    </row>
    <row r="164" ht="15" customHeight="1" s="789">
      <c r="A164" s="1578" t="n"/>
      <c r="B164" s="1489" t="n"/>
      <c r="C164" s="1493" t="n"/>
      <c r="D164" s="1493" t="n"/>
      <c r="E164" s="1493" t="n"/>
      <c r="F164" s="1457" t="n"/>
      <c r="G164" s="1457" t="n"/>
      <c r="H164" s="1493" t="n"/>
      <c r="I164" s="1493" t="n"/>
      <c r="J164" s="1493" t="n"/>
      <c r="K164" s="1586" t="n"/>
      <c r="L164" s="1586" t="n"/>
      <c r="M164" s="1586" t="n"/>
      <c r="N164" s="1586" t="n"/>
      <c r="O164" s="1586" t="n"/>
      <c r="P164" s="1586" t="n"/>
      <c r="Q164" s="1586" t="n"/>
      <c r="R164" s="1586" t="n"/>
      <c r="S164" s="1586" t="n"/>
      <c r="T164" s="1586" t="n"/>
      <c r="U164" s="1586" t="n"/>
      <c r="V164" s="1586" t="n"/>
      <c r="W164" s="1586" t="n"/>
      <c r="X164" s="1587" t="n"/>
      <c r="Y164" s="1587" t="n"/>
      <c r="Z164" s="1236" t="n"/>
      <c r="AA164" s="1576" t="n"/>
      <c r="AB164" s="1576" t="n"/>
      <c r="AC164" s="1576" t="n"/>
      <c r="AD164" s="1576" t="n"/>
      <c r="AE164" s="1576" t="n"/>
      <c r="AF164" s="1576" t="n"/>
      <c r="AG164" s="1576" t="n"/>
      <c r="AH164" s="1576" t="n"/>
      <c r="AI164" s="1576" t="n"/>
      <c r="AJ164" s="1576" t="n"/>
      <c r="AK164" s="1576" t="n"/>
      <c r="AL164" s="1576" t="n"/>
      <c r="AM164" s="1576" t="n"/>
      <c r="AN164" s="1576" t="n"/>
      <c r="AO164" s="1576" t="n"/>
    </row>
    <row r="165" ht="15" customHeight="1" s="789">
      <c r="A165" s="1578" t="n"/>
      <c r="B165" s="1489" t="n"/>
      <c r="C165" s="1493" t="n"/>
      <c r="D165" s="1493" t="n"/>
      <c r="E165" s="1493" t="n"/>
      <c r="F165" s="1457" t="n"/>
      <c r="G165" s="1457" t="n"/>
      <c r="H165" s="1493" t="n"/>
      <c r="I165" s="1493" t="n"/>
      <c r="J165" s="1493" t="n"/>
      <c r="K165" s="1586" t="n"/>
      <c r="L165" s="1586" t="n"/>
      <c r="M165" s="1586" t="n"/>
      <c r="N165" s="1586" t="n"/>
      <c r="O165" s="1586" t="n"/>
      <c r="P165" s="1586" t="n"/>
      <c r="Q165" s="1586" t="n"/>
      <c r="R165" s="1586" t="n"/>
      <c r="S165" s="1586" t="n"/>
      <c r="T165" s="1586" t="n"/>
      <c r="U165" s="1586" t="n"/>
      <c r="V165" s="1586" t="n"/>
      <c r="W165" s="1586" t="n"/>
      <c r="X165" s="1587" t="n"/>
      <c r="Y165" s="1587" t="n"/>
      <c r="Z165" s="1236" t="n"/>
      <c r="AA165" s="1576" t="n"/>
      <c r="AB165" s="1576" t="n"/>
      <c r="AC165" s="1576" t="n"/>
      <c r="AD165" s="1576" t="n"/>
      <c r="AE165" s="1576" t="n"/>
      <c r="AF165" s="1576" t="n"/>
      <c r="AG165" s="1576" t="n"/>
      <c r="AH165" s="1576" t="n"/>
      <c r="AI165" s="1576" t="n"/>
      <c r="AJ165" s="1576" t="n"/>
      <c r="AK165" s="1576" t="n"/>
      <c r="AL165" s="1576" t="n"/>
      <c r="AM165" s="1576" t="n"/>
      <c r="AN165" s="1576" t="n"/>
      <c r="AO165" s="1576" t="n"/>
    </row>
    <row r="166" ht="15" customHeight="1" s="789">
      <c r="A166" s="1578" t="n"/>
      <c r="B166" s="1489" t="n"/>
      <c r="C166" s="1493" t="n"/>
      <c r="D166" s="1493" t="n"/>
      <c r="E166" s="1493" t="n"/>
      <c r="F166" s="1457" t="n"/>
      <c r="G166" s="1457" t="n"/>
      <c r="H166" s="1493" t="n"/>
      <c r="I166" s="1493" t="n"/>
      <c r="J166" s="1493" t="n"/>
      <c r="K166" s="1586" t="n"/>
      <c r="L166" s="1586" t="n"/>
      <c r="M166" s="1586" t="n"/>
      <c r="N166" s="1586" t="n"/>
      <c r="O166" s="1586" t="n"/>
      <c r="P166" s="1586" t="n"/>
      <c r="Q166" s="1586" t="n"/>
      <c r="R166" s="1586" t="n"/>
      <c r="S166" s="1586" t="n"/>
      <c r="T166" s="1586" t="n"/>
      <c r="U166" s="1586" t="n"/>
      <c r="V166" s="1586" t="n"/>
      <c r="W166" s="1586" t="n"/>
      <c r="X166" s="1587" t="n"/>
      <c r="Y166" s="1587" t="n"/>
      <c r="Z166" s="1236" t="n"/>
      <c r="AA166" s="1576" t="n"/>
      <c r="AB166" s="1576" t="n"/>
      <c r="AC166" s="1576" t="n"/>
      <c r="AD166" s="1576" t="n"/>
      <c r="AE166" s="1576" t="n"/>
      <c r="AF166" s="1576" t="n"/>
      <c r="AG166" s="1576" t="n"/>
      <c r="AH166" s="1576" t="n"/>
      <c r="AI166" s="1576" t="n"/>
      <c r="AJ166" s="1576" t="n"/>
      <c r="AK166" s="1576" t="n"/>
      <c r="AL166" s="1576" t="n"/>
      <c r="AM166" s="1576" t="n"/>
      <c r="AN166" s="1576" t="n"/>
      <c r="AO166" s="1576" t="n"/>
    </row>
    <row r="167" ht="15" customHeight="1" s="789">
      <c r="A167" s="1578" t="n"/>
      <c r="B167" s="1489" t="n"/>
      <c r="C167" s="1493" t="n"/>
      <c r="D167" s="1493" t="n"/>
      <c r="E167" s="1493" t="n"/>
      <c r="F167" s="1457" t="n"/>
      <c r="G167" s="1457" t="n"/>
      <c r="H167" s="1493" t="n"/>
      <c r="I167" s="1493" t="n"/>
      <c r="J167" s="1493" t="n"/>
      <c r="K167" s="1586" t="n"/>
      <c r="L167" s="1586" t="n"/>
      <c r="M167" s="1586" t="n"/>
      <c r="N167" s="1586" t="n"/>
      <c r="O167" s="1586" t="n"/>
      <c r="P167" s="1586" t="n"/>
      <c r="Q167" s="1586" t="n"/>
      <c r="R167" s="1586" t="n"/>
      <c r="S167" s="1586" t="n"/>
      <c r="T167" s="1586" t="n"/>
      <c r="U167" s="1586" t="n"/>
      <c r="V167" s="1586" t="n"/>
      <c r="W167" s="1586" t="n"/>
      <c r="X167" s="1587" t="n"/>
      <c r="Y167" s="1587" t="n"/>
      <c r="Z167" s="1236" t="n"/>
      <c r="AA167" s="1576" t="n"/>
      <c r="AB167" s="1576" t="n"/>
      <c r="AC167" s="1576" t="n"/>
      <c r="AD167" s="1576" t="n"/>
      <c r="AE167" s="1576" t="n"/>
      <c r="AF167" s="1576" t="n"/>
      <c r="AG167" s="1576" t="n"/>
      <c r="AH167" s="1576" t="n"/>
      <c r="AI167" s="1576" t="n"/>
      <c r="AJ167" s="1576" t="n"/>
      <c r="AK167" s="1576" t="n"/>
      <c r="AL167" s="1576" t="n"/>
      <c r="AM167" s="1576" t="n"/>
      <c r="AN167" s="1576" t="n"/>
      <c r="AO167" s="1576" t="n"/>
    </row>
    <row r="168" ht="15" customHeight="1" s="789">
      <c r="A168" s="1578" t="n"/>
      <c r="B168" s="1489" t="n"/>
      <c r="C168" s="1493" t="n"/>
      <c r="D168" s="1493" t="n"/>
      <c r="E168" s="1493" t="n"/>
      <c r="F168" s="1457" t="n"/>
      <c r="G168" s="1457" t="n"/>
      <c r="H168" s="1493" t="n"/>
      <c r="I168" s="1493" t="n"/>
      <c r="J168" s="1493" t="n"/>
      <c r="K168" s="1586" t="n"/>
      <c r="L168" s="1586" t="n"/>
      <c r="M168" s="1586" t="n"/>
      <c r="N168" s="1586" t="n"/>
      <c r="O168" s="1586" t="n"/>
      <c r="P168" s="1586" t="n"/>
      <c r="Q168" s="1586" t="n"/>
      <c r="R168" s="1586" t="n"/>
      <c r="S168" s="1586" t="n"/>
      <c r="T168" s="1586" t="n"/>
      <c r="U168" s="1586" t="n"/>
      <c r="V168" s="1586" t="n"/>
      <c r="W168" s="1586" t="n"/>
      <c r="X168" s="1587" t="n"/>
      <c r="Y168" s="1587" t="n"/>
      <c r="Z168" s="1236" t="n"/>
      <c r="AA168" s="1576" t="n"/>
      <c r="AB168" s="1576" t="n"/>
      <c r="AC168" s="1576" t="n"/>
      <c r="AD168" s="1576" t="n"/>
      <c r="AE168" s="1576" t="n"/>
      <c r="AF168" s="1576" t="n"/>
      <c r="AG168" s="1576" t="n"/>
      <c r="AH168" s="1576" t="n"/>
      <c r="AI168" s="1576" t="n"/>
      <c r="AJ168" s="1576" t="n"/>
      <c r="AK168" s="1576" t="n"/>
      <c r="AL168" s="1576" t="n"/>
      <c r="AM168" s="1576" t="n"/>
      <c r="AN168" s="1576" t="n"/>
      <c r="AO168" s="1576" t="n"/>
    </row>
    <row r="169" ht="15" customHeight="1" s="789">
      <c r="A169" s="1578" t="n"/>
      <c r="B169" s="1489" t="n"/>
      <c r="C169" s="1493" t="n"/>
      <c r="D169" s="1493" t="n"/>
      <c r="E169" s="1493" t="n"/>
      <c r="F169" s="1457" t="n"/>
      <c r="G169" s="1457" t="n"/>
      <c r="H169" s="1493" t="n"/>
      <c r="I169" s="1493" t="n"/>
      <c r="J169" s="1493" t="n"/>
      <c r="K169" s="1586" t="n"/>
      <c r="L169" s="1586" t="n"/>
      <c r="M169" s="1586" t="n"/>
      <c r="N169" s="1586" t="n"/>
      <c r="O169" s="1586" t="n"/>
      <c r="P169" s="1586" t="n"/>
      <c r="Q169" s="1586" t="n"/>
      <c r="R169" s="1586" t="n"/>
      <c r="S169" s="1586" t="n"/>
      <c r="T169" s="1586" t="n"/>
      <c r="U169" s="1586" t="n"/>
      <c r="V169" s="1586" t="n"/>
      <c r="W169" s="1586" t="n"/>
      <c r="X169" s="1587" t="n"/>
      <c r="Y169" s="1587" t="n"/>
      <c r="Z169" s="1236" t="n"/>
      <c r="AA169" s="1576" t="n"/>
      <c r="AB169" s="1576" t="n"/>
      <c r="AC169" s="1576" t="n"/>
      <c r="AD169" s="1576" t="n"/>
      <c r="AE169" s="1576" t="n"/>
      <c r="AF169" s="1576" t="n"/>
      <c r="AG169" s="1576" t="n"/>
      <c r="AH169" s="1576" t="n"/>
      <c r="AI169" s="1576" t="n"/>
      <c r="AJ169" s="1576" t="n"/>
      <c r="AK169" s="1576" t="n"/>
      <c r="AL169" s="1576" t="n"/>
      <c r="AM169" s="1576" t="n"/>
      <c r="AN169" s="1576" t="n"/>
      <c r="AO169" s="1576" t="n"/>
    </row>
    <row r="170" ht="15" customHeight="1" s="789">
      <c r="A170" s="1578" t="n"/>
      <c r="B170" s="1489" t="n"/>
      <c r="C170" s="1493" t="n"/>
      <c r="D170" s="1493" t="n"/>
      <c r="E170" s="1493" t="n"/>
      <c r="F170" s="1457" t="n"/>
      <c r="G170" s="1457" t="n"/>
      <c r="H170" s="1493" t="n"/>
      <c r="I170" s="1493" t="n"/>
      <c r="J170" s="1493" t="n"/>
      <c r="K170" s="1586" t="n"/>
      <c r="L170" s="1586" t="n"/>
      <c r="M170" s="1586" t="n"/>
      <c r="N170" s="1586" t="n"/>
      <c r="O170" s="1586" t="n"/>
      <c r="P170" s="1586" t="n"/>
      <c r="Q170" s="1586" t="n"/>
      <c r="R170" s="1586" t="n"/>
      <c r="S170" s="1586" t="n"/>
      <c r="T170" s="1586" t="n"/>
      <c r="U170" s="1586" t="n"/>
      <c r="V170" s="1586" t="n"/>
      <c r="W170" s="1586" t="n"/>
      <c r="X170" s="1587" t="n"/>
      <c r="Y170" s="1587" t="n"/>
      <c r="Z170" s="1236" t="n"/>
      <c r="AA170" s="1576" t="n"/>
      <c r="AB170" s="1576" t="n"/>
      <c r="AC170" s="1576" t="n"/>
      <c r="AD170" s="1576" t="n"/>
      <c r="AE170" s="1576" t="n"/>
      <c r="AF170" s="1576" t="n"/>
      <c r="AG170" s="1576" t="n"/>
      <c r="AH170" s="1576" t="n"/>
      <c r="AI170" s="1576" t="n"/>
      <c r="AJ170" s="1576" t="n"/>
      <c r="AK170" s="1576" t="n"/>
      <c r="AL170" s="1576" t="n"/>
      <c r="AM170" s="1576" t="n"/>
      <c r="AN170" s="1576" t="n"/>
      <c r="AO170" s="1576" t="n"/>
    </row>
    <row r="171" ht="15" customHeight="1" s="789">
      <c r="A171" s="1578" t="n"/>
      <c r="B171" s="1489" t="n"/>
      <c r="C171" s="1493" t="n"/>
      <c r="D171" s="1493" t="n"/>
      <c r="E171" s="1493" t="n"/>
      <c r="F171" s="1457" t="n"/>
      <c r="G171" s="1457" t="n"/>
      <c r="H171" s="1493" t="n"/>
      <c r="I171" s="1493" t="n"/>
      <c r="J171" s="1493" t="n"/>
      <c r="K171" s="1586" t="n"/>
      <c r="L171" s="1586" t="n"/>
      <c r="M171" s="1586" t="n"/>
      <c r="N171" s="1586" t="n"/>
      <c r="O171" s="1586" t="n"/>
      <c r="P171" s="1586" t="n"/>
      <c r="Q171" s="1586" t="n"/>
      <c r="R171" s="1586" t="n"/>
      <c r="S171" s="1586" t="n"/>
      <c r="T171" s="1586" t="n"/>
      <c r="U171" s="1586" t="n"/>
      <c r="V171" s="1586" t="n"/>
      <c r="W171" s="1586" t="n"/>
      <c r="X171" s="1587" t="n"/>
      <c r="Y171" s="1587" t="n"/>
      <c r="Z171" s="1236" t="n"/>
      <c r="AA171" s="1576" t="n"/>
      <c r="AB171" s="1576" t="n"/>
      <c r="AC171" s="1576" t="n"/>
      <c r="AD171" s="1576" t="n"/>
      <c r="AE171" s="1576" t="n"/>
      <c r="AF171" s="1576" t="n"/>
      <c r="AG171" s="1576" t="n"/>
      <c r="AH171" s="1576" t="n"/>
      <c r="AI171" s="1576" t="n"/>
      <c r="AJ171" s="1576" t="n"/>
      <c r="AK171" s="1576" t="n"/>
      <c r="AL171" s="1576" t="n"/>
      <c r="AM171" s="1576" t="n"/>
      <c r="AN171" s="1576" t="n"/>
      <c r="AO171" s="1576" t="n"/>
    </row>
    <row r="172" ht="15" customHeight="1" s="789">
      <c r="A172" s="1578" t="n"/>
      <c r="B172" s="1489" t="n"/>
      <c r="C172" s="1493" t="n"/>
      <c r="D172" s="1493" t="n"/>
      <c r="E172" s="1493" t="n"/>
      <c r="F172" s="1457" t="n"/>
      <c r="G172" s="1457" t="n"/>
      <c r="H172" s="1493" t="n"/>
      <c r="I172" s="1493" t="n"/>
      <c r="J172" s="1493" t="n"/>
      <c r="K172" s="1586" t="n"/>
      <c r="L172" s="1586" t="n"/>
      <c r="M172" s="1586" t="n"/>
      <c r="N172" s="1586" t="n"/>
      <c r="O172" s="1586" t="n"/>
      <c r="P172" s="1586" t="n"/>
      <c r="Q172" s="1586" t="n"/>
      <c r="R172" s="1586" t="n"/>
      <c r="S172" s="1586" t="n"/>
      <c r="T172" s="1586" t="n"/>
      <c r="U172" s="1586" t="n"/>
      <c r="V172" s="1586" t="n"/>
      <c r="W172" s="1586" t="n"/>
      <c r="X172" s="1587" t="n"/>
      <c r="Y172" s="1587" t="n"/>
      <c r="Z172" s="1236" t="n"/>
      <c r="AA172" s="1576" t="n"/>
      <c r="AB172" s="1576" t="n"/>
      <c r="AC172" s="1576" t="n"/>
      <c r="AD172" s="1576" t="n"/>
      <c r="AE172" s="1576" t="n"/>
      <c r="AF172" s="1576" t="n"/>
      <c r="AG172" s="1576" t="n"/>
      <c r="AH172" s="1576" t="n"/>
      <c r="AI172" s="1576" t="n"/>
      <c r="AJ172" s="1576" t="n"/>
      <c r="AK172" s="1576" t="n"/>
      <c r="AL172" s="1576" t="n"/>
      <c r="AM172" s="1576" t="n"/>
      <c r="AN172" s="1576" t="n"/>
      <c r="AO172" s="1576" t="n"/>
    </row>
    <row r="173" ht="15" customHeight="1" s="789">
      <c r="A173" s="1578" t="n"/>
      <c r="B173" s="1489" t="n"/>
      <c r="C173" s="1493" t="n"/>
      <c r="D173" s="1493" t="n"/>
      <c r="E173" s="1493" t="n"/>
      <c r="F173" s="1457" t="n"/>
      <c r="G173" s="1457" t="n"/>
      <c r="H173" s="1493" t="n"/>
      <c r="I173" s="1493" t="n"/>
      <c r="J173" s="1493" t="n"/>
      <c r="K173" s="1586" t="n"/>
      <c r="L173" s="1586" t="n"/>
      <c r="M173" s="1586" t="n"/>
      <c r="N173" s="1586" t="n"/>
      <c r="O173" s="1586" t="n"/>
      <c r="P173" s="1586" t="n"/>
      <c r="Q173" s="1586" t="n"/>
      <c r="R173" s="1586" t="n"/>
      <c r="S173" s="1586" t="n"/>
      <c r="T173" s="1586" t="n"/>
      <c r="U173" s="1586" t="n"/>
      <c r="V173" s="1586" t="n"/>
      <c r="W173" s="1586" t="n"/>
      <c r="X173" s="1587" t="n"/>
      <c r="Y173" s="1587" t="n"/>
      <c r="Z173" s="1236" t="n"/>
      <c r="AA173" s="1576" t="n"/>
      <c r="AB173" s="1576" t="n"/>
      <c r="AC173" s="1576" t="n"/>
      <c r="AD173" s="1576" t="n"/>
      <c r="AE173" s="1576" t="n"/>
      <c r="AF173" s="1576" t="n"/>
      <c r="AG173" s="1576" t="n"/>
      <c r="AH173" s="1576" t="n"/>
      <c r="AI173" s="1576" t="n"/>
      <c r="AJ173" s="1576" t="n"/>
      <c r="AK173" s="1576" t="n"/>
      <c r="AL173" s="1576" t="n"/>
      <c r="AM173" s="1576" t="n"/>
      <c r="AN173" s="1576" t="n"/>
      <c r="AO173" s="1576" t="n"/>
    </row>
    <row r="174" ht="15" customHeight="1" s="789">
      <c r="A174" s="1578" t="n"/>
      <c r="B174" s="1489" t="n"/>
      <c r="C174" s="1493" t="n"/>
      <c r="D174" s="1493" t="n"/>
      <c r="E174" s="1493" t="n"/>
      <c r="F174" s="1457" t="n"/>
      <c r="G174" s="1457" t="n"/>
      <c r="H174" s="1493" t="n"/>
      <c r="I174" s="1493" t="n"/>
      <c r="J174" s="1493" t="n"/>
      <c r="K174" s="1586" t="n"/>
      <c r="L174" s="1586" t="n"/>
      <c r="M174" s="1586" t="n"/>
      <c r="N174" s="1586" t="n"/>
      <c r="O174" s="1586" t="n"/>
      <c r="P174" s="1586" t="n"/>
      <c r="Q174" s="1586" t="n"/>
      <c r="R174" s="1586" t="n"/>
      <c r="S174" s="1586" t="n"/>
      <c r="T174" s="1586" t="n"/>
      <c r="U174" s="1586" t="n"/>
      <c r="V174" s="1586" t="n"/>
      <c r="W174" s="1586" t="n"/>
      <c r="X174" s="1587" t="n"/>
      <c r="Y174" s="1587" t="n"/>
      <c r="Z174" s="1236" t="n"/>
      <c r="AA174" s="1576" t="n"/>
      <c r="AB174" s="1576" t="n"/>
      <c r="AC174" s="1576" t="n"/>
      <c r="AD174" s="1576" t="n"/>
      <c r="AE174" s="1576" t="n"/>
      <c r="AF174" s="1576" t="n"/>
      <c r="AG174" s="1576" t="n"/>
      <c r="AH174" s="1576" t="n"/>
      <c r="AI174" s="1576" t="n"/>
      <c r="AJ174" s="1576" t="n"/>
      <c r="AK174" s="1576" t="n"/>
      <c r="AL174" s="1576" t="n"/>
      <c r="AM174" s="1576" t="n"/>
      <c r="AN174" s="1576" t="n"/>
      <c r="AO174" s="1576" t="n"/>
    </row>
    <row r="175" ht="15" customHeight="1" s="789">
      <c r="A175" s="1578" t="n"/>
      <c r="B175" s="1489" t="n"/>
      <c r="C175" s="1493" t="n"/>
      <c r="D175" s="1493" t="n"/>
      <c r="E175" s="1493" t="n"/>
      <c r="F175" s="1457" t="n"/>
      <c r="G175" s="1457" t="n"/>
      <c r="H175" s="1493" t="n"/>
      <c r="I175" s="1493" t="n"/>
      <c r="J175" s="1493" t="n"/>
      <c r="K175" s="1586" t="n"/>
      <c r="L175" s="1586" t="n"/>
      <c r="M175" s="1586" t="n"/>
      <c r="N175" s="1586" t="n"/>
      <c r="O175" s="1586" t="n"/>
      <c r="P175" s="1586" t="n"/>
      <c r="Q175" s="1586" t="n"/>
      <c r="R175" s="1586" t="n"/>
      <c r="S175" s="1586" t="n"/>
      <c r="T175" s="1586" t="n"/>
      <c r="U175" s="1586" t="n"/>
      <c r="V175" s="1586" t="n"/>
      <c r="W175" s="1586" t="n"/>
      <c r="X175" s="1587" t="n"/>
      <c r="Y175" s="1587" t="n"/>
      <c r="Z175" s="1236" t="n"/>
      <c r="AA175" s="1576" t="n"/>
      <c r="AB175" s="1576" t="n"/>
      <c r="AC175" s="1576" t="n"/>
      <c r="AD175" s="1576" t="n"/>
      <c r="AE175" s="1576" t="n"/>
      <c r="AF175" s="1576" t="n"/>
      <c r="AG175" s="1576" t="n"/>
      <c r="AH175" s="1576" t="n"/>
      <c r="AI175" s="1576" t="n"/>
      <c r="AJ175" s="1576" t="n"/>
      <c r="AK175" s="1576" t="n"/>
      <c r="AL175" s="1576" t="n"/>
      <c r="AM175" s="1576" t="n"/>
      <c r="AN175" s="1576" t="n"/>
      <c r="AO175" s="1576" t="n"/>
    </row>
    <row r="176" ht="15" customHeight="1" s="789">
      <c r="A176" s="1578" t="n"/>
      <c r="B176" s="1489" t="n"/>
      <c r="C176" s="1493" t="n"/>
      <c r="D176" s="1493" t="n"/>
      <c r="E176" s="1493" t="n"/>
      <c r="F176" s="1457" t="n"/>
      <c r="G176" s="1457" t="n"/>
      <c r="H176" s="1493" t="n"/>
      <c r="I176" s="1493" t="n"/>
      <c r="J176" s="1493" t="n"/>
      <c r="K176" s="1586" t="n"/>
      <c r="L176" s="1586" t="n"/>
      <c r="M176" s="1586" t="n"/>
      <c r="N176" s="1586" t="n"/>
      <c r="O176" s="1586" t="n"/>
      <c r="P176" s="1586" t="n"/>
      <c r="Q176" s="1586" t="n"/>
      <c r="R176" s="1586" t="n"/>
      <c r="S176" s="1586" t="n"/>
      <c r="T176" s="1586" t="n"/>
      <c r="U176" s="1586" t="n"/>
      <c r="V176" s="1586" t="n"/>
      <c r="W176" s="1586" t="n"/>
      <c r="X176" s="1587" t="n"/>
      <c r="Y176" s="1587" t="n"/>
      <c r="Z176" s="1236" t="n"/>
      <c r="AA176" s="1576" t="n"/>
      <c r="AB176" s="1576" t="n"/>
      <c r="AC176" s="1576" t="n"/>
      <c r="AD176" s="1576" t="n"/>
      <c r="AE176" s="1576" t="n"/>
      <c r="AF176" s="1576" t="n"/>
      <c r="AG176" s="1576" t="n"/>
      <c r="AH176" s="1576" t="n"/>
      <c r="AI176" s="1576" t="n"/>
      <c r="AJ176" s="1576" t="n"/>
      <c r="AK176" s="1576" t="n"/>
      <c r="AL176" s="1576" t="n"/>
      <c r="AM176" s="1576" t="n"/>
      <c r="AN176" s="1576" t="n"/>
      <c r="AO176" s="1576" t="n"/>
    </row>
    <row r="177" ht="15" customHeight="1" s="789">
      <c r="A177" s="1578" t="n"/>
      <c r="B177" s="1489" t="n"/>
      <c r="C177" s="1493" t="n"/>
      <c r="D177" s="1493" t="n"/>
      <c r="E177" s="1493" t="n"/>
      <c r="F177" s="1457" t="n"/>
      <c r="G177" s="1457" t="n"/>
      <c r="H177" s="1493" t="n"/>
      <c r="I177" s="1493" t="n"/>
      <c r="J177" s="1493" t="n"/>
      <c r="K177" s="1586" t="n"/>
      <c r="L177" s="1586" t="n"/>
      <c r="M177" s="1586" t="n"/>
      <c r="N177" s="1586" t="n"/>
      <c r="O177" s="1586" t="n"/>
      <c r="P177" s="1586" t="n"/>
      <c r="Q177" s="1586" t="n"/>
      <c r="R177" s="1586" t="n"/>
      <c r="S177" s="1586" t="n"/>
      <c r="T177" s="1586" t="n"/>
      <c r="U177" s="1586" t="n"/>
      <c r="V177" s="1586" t="n"/>
      <c r="W177" s="1586" t="n"/>
      <c r="X177" s="1587" t="n"/>
      <c r="Y177" s="1587" t="n"/>
      <c r="Z177" s="1236" t="n"/>
      <c r="AA177" s="1576" t="n"/>
      <c r="AB177" s="1576" t="n"/>
      <c r="AC177" s="1576" t="n"/>
      <c r="AD177" s="1576" t="n"/>
      <c r="AE177" s="1576" t="n"/>
      <c r="AF177" s="1576" t="n"/>
      <c r="AG177" s="1576" t="n"/>
      <c r="AH177" s="1576" t="n"/>
      <c r="AI177" s="1576" t="n"/>
      <c r="AJ177" s="1576" t="n"/>
      <c r="AK177" s="1576" t="n"/>
      <c r="AL177" s="1576" t="n"/>
      <c r="AM177" s="1576" t="n"/>
      <c r="AN177" s="1576" t="n"/>
      <c r="AO177" s="1576" t="n"/>
    </row>
    <row r="178" ht="15" customHeight="1" s="789">
      <c r="A178" s="1578" t="n"/>
      <c r="B178" s="1489" t="n"/>
      <c r="C178" s="1493" t="n"/>
      <c r="D178" s="1493" t="n"/>
      <c r="E178" s="1493" t="n"/>
      <c r="F178" s="1457" t="n"/>
      <c r="G178" s="1457" t="n"/>
      <c r="H178" s="1493" t="n"/>
      <c r="I178" s="1493" t="n"/>
      <c r="J178" s="1493" t="n"/>
      <c r="K178" s="1586" t="n"/>
      <c r="L178" s="1586" t="n"/>
      <c r="M178" s="1586" t="n"/>
      <c r="N178" s="1586" t="n"/>
      <c r="O178" s="1586" t="n"/>
      <c r="P178" s="1586" t="n"/>
      <c r="Q178" s="1586" t="n"/>
      <c r="R178" s="1586" t="n"/>
      <c r="S178" s="1586" t="n"/>
      <c r="T178" s="1586" t="n"/>
      <c r="U178" s="1586" t="n"/>
      <c r="V178" s="1586" t="n"/>
      <c r="W178" s="1586" t="n"/>
      <c r="X178" s="1587" t="n"/>
      <c r="Y178" s="1587" t="n"/>
      <c r="Z178" s="1236" t="n"/>
      <c r="AA178" s="1576" t="n"/>
      <c r="AB178" s="1576" t="n"/>
      <c r="AC178" s="1576" t="n"/>
      <c r="AD178" s="1576" t="n"/>
      <c r="AE178" s="1576" t="n"/>
      <c r="AF178" s="1576" t="n"/>
      <c r="AG178" s="1576" t="n"/>
      <c r="AH178" s="1576" t="n"/>
      <c r="AI178" s="1576" t="n"/>
      <c r="AJ178" s="1576" t="n"/>
      <c r="AK178" s="1576" t="n"/>
      <c r="AL178" s="1576" t="n"/>
      <c r="AM178" s="1576" t="n"/>
      <c r="AN178" s="1576" t="n"/>
      <c r="AO178" s="1576" t="n"/>
    </row>
    <row r="179" ht="15" customHeight="1" s="789">
      <c r="A179" s="1578" t="n"/>
      <c r="B179" s="1489" t="n"/>
      <c r="C179" s="1493" t="n"/>
      <c r="D179" s="1493" t="n"/>
      <c r="E179" s="1493" t="n"/>
      <c r="F179" s="1457" t="n"/>
      <c r="G179" s="1457" t="n"/>
      <c r="H179" s="1493" t="n"/>
      <c r="I179" s="1493" t="n"/>
      <c r="J179" s="1493" t="n"/>
      <c r="K179" s="1586" t="n"/>
      <c r="L179" s="1586" t="n"/>
      <c r="M179" s="1586" t="n"/>
      <c r="N179" s="1586" t="n"/>
      <c r="O179" s="1586" t="n"/>
      <c r="P179" s="1586" t="n"/>
      <c r="Q179" s="1586" t="n"/>
      <c r="R179" s="1586" t="n"/>
      <c r="S179" s="1586" t="n"/>
      <c r="T179" s="1586" t="n"/>
      <c r="U179" s="1586" t="n"/>
      <c r="V179" s="1586" t="n"/>
      <c r="W179" s="1586" t="n"/>
      <c r="X179" s="1587" t="n"/>
      <c r="Y179" s="1587" t="n"/>
      <c r="Z179" s="1236" t="n"/>
      <c r="AA179" s="1576" t="n"/>
      <c r="AB179" s="1576" t="n"/>
      <c r="AC179" s="1576" t="n"/>
      <c r="AD179" s="1576" t="n"/>
      <c r="AE179" s="1576" t="n"/>
      <c r="AF179" s="1576" t="n"/>
      <c r="AG179" s="1576" t="n"/>
      <c r="AH179" s="1576" t="n"/>
      <c r="AI179" s="1576" t="n"/>
      <c r="AJ179" s="1576" t="n"/>
      <c r="AK179" s="1576" t="n"/>
      <c r="AL179" s="1576" t="n"/>
      <c r="AM179" s="1576" t="n"/>
      <c r="AN179" s="1576" t="n"/>
      <c r="AO179" s="1576" t="n"/>
    </row>
    <row r="180" ht="15" customHeight="1" s="789">
      <c r="A180" s="1578" t="n"/>
      <c r="B180" s="1489" t="n"/>
      <c r="C180" s="1493" t="n"/>
      <c r="D180" s="1493" t="n"/>
      <c r="E180" s="1493" t="n"/>
      <c r="F180" s="1457" t="n"/>
      <c r="G180" s="1457" t="n"/>
      <c r="H180" s="1493" t="n"/>
      <c r="I180" s="1493" t="n"/>
      <c r="J180" s="1493" t="n"/>
      <c r="K180" s="1586" t="n"/>
      <c r="L180" s="1586" t="n"/>
      <c r="M180" s="1586" t="n"/>
      <c r="N180" s="1586" t="n"/>
      <c r="O180" s="1586" t="n"/>
      <c r="P180" s="1586" t="n"/>
      <c r="Q180" s="1586" t="n"/>
      <c r="R180" s="1586" t="n"/>
      <c r="S180" s="1586" t="n"/>
      <c r="T180" s="1586" t="n"/>
      <c r="U180" s="1586" t="n"/>
      <c r="V180" s="1586" t="n"/>
      <c r="W180" s="1586" t="n"/>
      <c r="X180" s="1587" t="n"/>
      <c r="Y180" s="1587" t="n"/>
      <c r="Z180" s="1236" t="n"/>
      <c r="AA180" s="1576" t="n"/>
      <c r="AB180" s="1576" t="n"/>
      <c r="AC180" s="1576" t="n"/>
      <c r="AD180" s="1576" t="n"/>
      <c r="AE180" s="1576" t="n"/>
      <c r="AF180" s="1576" t="n"/>
      <c r="AG180" s="1576" t="n"/>
      <c r="AH180" s="1576" t="n"/>
      <c r="AI180" s="1576" t="n"/>
      <c r="AJ180" s="1576" t="n"/>
      <c r="AK180" s="1576" t="n"/>
      <c r="AL180" s="1576" t="n"/>
      <c r="AM180" s="1576" t="n"/>
      <c r="AN180" s="1576" t="n"/>
      <c r="AO180" s="1576" t="n"/>
    </row>
    <row r="181" ht="15" customHeight="1" s="789">
      <c r="A181" s="1578" t="n"/>
      <c r="B181" s="1489" t="n"/>
      <c r="C181" s="1493" t="n"/>
      <c r="D181" s="1493" t="n"/>
      <c r="E181" s="1493" t="n"/>
      <c r="F181" s="1457" t="n"/>
      <c r="G181" s="1457" t="n"/>
      <c r="H181" s="1493" t="n"/>
      <c r="I181" s="1493" t="n"/>
      <c r="J181" s="1493" t="n"/>
      <c r="K181" s="1586" t="n"/>
      <c r="L181" s="1586" t="n"/>
      <c r="M181" s="1586" t="n"/>
      <c r="N181" s="1586" t="n"/>
      <c r="O181" s="1586" t="n"/>
      <c r="P181" s="1586" t="n"/>
      <c r="Q181" s="1586" t="n"/>
      <c r="R181" s="1586" t="n"/>
      <c r="S181" s="1586" t="n"/>
      <c r="T181" s="1586" t="n"/>
      <c r="U181" s="1586" t="n"/>
      <c r="V181" s="1586" t="n"/>
      <c r="W181" s="1586" t="n"/>
      <c r="X181" s="1587" t="n"/>
      <c r="Y181" s="1587" t="n"/>
      <c r="Z181" s="1236" t="n"/>
      <c r="AA181" s="1576" t="n"/>
      <c r="AB181" s="1576" t="n"/>
      <c r="AC181" s="1576" t="n"/>
      <c r="AD181" s="1576" t="n"/>
      <c r="AE181" s="1576" t="n"/>
      <c r="AF181" s="1576" t="n"/>
      <c r="AG181" s="1576" t="n"/>
      <c r="AH181" s="1576" t="n"/>
      <c r="AI181" s="1576" t="n"/>
      <c r="AJ181" s="1576" t="n"/>
      <c r="AK181" s="1576" t="n"/>
      <c r="AL181" s="1576" t="n"/>
      <c r="AM181" s="1576" t="n"/>
      <c r="AN181" s="1576" t="n"/>
      <c r="AO181" s="1576" t="n"/>
    </row>
    <row r="182" ht="15" customHeight="1" s="789">
      <c r="A182" s="1578" t="n"/>
      <c r="B182" s="1489" t="n"/>
      <c r="C182" s="1493" t="n"/>
      <c r="D182" s="1493" t="n"/>
      <c r="E182" s="1493" t="n"/>
      <c r="F182" s="1457" t="n"/>
      <c r="G182" s="1457" t="n"/>
      <c r="H182" s="1493" t="n"/>
      <c r="I182" s="1493" t="n"/>
      <c r="J182" s="1493" t="n"/>
      <c r="K182" s="1586" t="n"/>
      <c r="L182" s="1586" t="n"/>
      <c r="M182" s="1586" t="n"/>
      <c r="N182" s="1586" t="n"/>
      <c r="O182" s="1586" t="n"/>
      <c r="P182" s="1586" t="n"/>
      <c r="Q182" s="1586" t="n"/>
      <c r="R182" s="1586" t="n"/>
      <c r="S182" s="1586" t="n"/>
      <c r="T182" s="1586" t="n"/>
      <c r="U182" s="1586" t="n"/>
      <c r="V182" s="1586" t="n"/>
      <c r="W182" s="1586" t="n"/>
      <c r="X182" s="1587" t="n"/>
      <c r="Y182" s="1587" t="n"/>
      <c r="Z182" s="1236" t="n"/>
      <c r="AA182" s="1576" t="n"/>
      <c r="AB182" s="1576" t="n"/>
      <c r="AC182" s="1576" t="n"/>
      <c r="AD182" s="1576" t="n"/>
      <c r="AE182" s="1576" t="n"/>
      <c r="AF182" s="1576" t="n"/>
      <c r="AG182" s="1576" t="n"/>
      <c r="AH182" s="1576" t="n"/>
      <c r="AI182" s="1576" t="n"/>
      <c r="AJ182" s="1576" t="n"/>
      <c r="AK182" s="1576" t="n"/>
      <c r="AL182" s="1576" t="n"/>
      <c r="AM182" s="1576" t="n"/>
      <c r="AN182" s="1576" t="n"/>
      <c r="AO182" s="1576" t="n"/>
    </row>
    <row r="183" ht="15" customHeight="1" s="789">
      <c r="A183" s="1578" t="n"/>
      <c r="B183" s="1489" t="n"/>
      <c r="C183" s="1493" t="n"/>
      <c r="D183" s="1493" t="n"/>
      <c r="E183" s="1493" t="n"/>
      <c r="F183" s="1457" t="n"/>
      <c r="G183" s="1457" t="n"/>
      <c r="H183" s="1493" t="n"/>
      <c r="I183" s="1493" t="n"/>
      <c r="J183" s="1493" t="n"/>
      <c r="K183" s="1586" t="n"/>
      <c r="L183" s="1586" t="n"/>
      <c r="M183" s="1586" t="n"/>
      <c r="N183" s="1586" t="n"/>
      <c r="O183" s="1586" t="n"/>
      <c r="P183" s="1586" t="n"/>
      <c r="Q183" s="1586" t="n"/>
      <c r="R183" s="1586" t="n"/>
      <c r="S183" s="1586" t="n"/>
      <c r="T183" s="1586" t="n"/>
      <c r="U183" s="1586" t="n"/>
      <c r="V183" s="1586" t="n"/>
      <c r="W183" s="1586" t="n"/>
      <c r="X183" s="1587" t="n"/>
      <c r="Y183" s="1587" t="n"/>
      <c r="Z183" s="1236" t="n"/>
      <c r="AA183" s="1576" t="n"/>
      <c r="AB183" s="1576" t="n"/>
      <c r="AC183" s="1576" t="n"/>
      <c r="AD183" s="1576" t="n"/>
      <c r="AE183" s="1576" t="n"/>
      <c r="AF183" s="1576" t="n"/>
      <c r="AG183" s="1576" t="n"/>
      <c r="AH183" s="1576" t="n"/>
      <c r="AI183" s="1576" t="n"/>
      <c r="AJ183" s="1576" t="n"/>
      <c r="AK183" s="1576" t="n"/>
      <c r="AL183" s="1576" t="n"/>
      <c r="AM183" s="1576" t="n"/>
      <c r="AN183" s="1576" t="n"/>
      <c r="AO183" s="1576" t="n"/>
    </row>
    <row r="184" ht="15" customHeight="1" s="789">
      <c r="A184" s="1578" t="n"/>
      <c r="B184" s="1489" t="n"/>
      <c r="C184" s="1493" t="n"/>
      <c r="D184" s="1489" t="n"/>
      <c r="E184" s="1493" t="n"/>
      <c r="F184" s="1457" t="n"/>
      <c r="G184" s="1457" t="n"/>
      <c r="H184" s="1493" t="n"/>
      <c r="I184" s="1493" t="n"/>
      <c r="J184" s="1493" t="n"/>
      <c r="K184" s="1586" t="n"/>
      <c r="L184" s="1586" t="n"/>
      <c r="M184" s="1586" t="n"/>
      <c r="N184" s="1586" t="n"/>
      <c r="O184" s="1586" t="n"/>
      <c r="P184" s="1586" t="n"/>
      <c r="Q184" s="1586" t="n"/>
      <c r="R184" s="1586" t="n"/>
      <c r="S184" s="1586" t="n"/>
      <c r="T184" s="1586" t="n"/>
      <c r="U184" s="1586" t="n"/>
      <c r="V184" s="1586" t="n"/>
      <c r="W184" s="1586" t="n"/>
      <c r="X184" s="1587" t="n"/>
      <c r="Y184" s="1587" t="n"/>
      <c r="Z184" s="1236" t="n"/>
      <c r="AA184" s="1576" t="n"/>
      <c r="AB184" s="1576" t="n"/>
      <c r="AC184" s="1576" t="n"/>
      <c r="AD184" s="1576" t="n"/>
      <c r="AE184" s="1576" t="n"/>
      <c r="AF184" s="1576" t="n"/>
      <c r="AG184" s="1576" t="n"/>
      <c r="AH184" s="1576" t="n"/>
      <c r="AI184" s="1576" t="n"/>
      <c r="AJ184" s="1576" t="n"/>
      <c r="AK184" s="1576" t="n"/>
      <c r="AL184" s="1576" t="n"/>
      <c r="AM184" s="1576" t="n"/>
      <c r="AN184" s="1576" t="n"/>
      <c r="AO184" s="1576" t="n"/>
    </row>
    <row r="185" ht="15" customHeight="1" s="789">
      <c r="A185" s="1578" t="n"/>
      <c r="B185" s="1489" t="n"/>
      <c r="C185" s="1493" t="n"/>
      <c r="D185" s="1489" t="n"/>
      <c r="E185" s="1493" t="n"/>
      <c r="F185" s="1457" t="n"/>
      <c r="G185" s="1457" t="n"/>
      <c r="H185" s="1493" t="n"/>
      <c r="I185" s="1493" t="n"/>
      <c r="J185" s="1493" t="n"/>
      <c r="K185" s="1586" t="n"/>
      <c r="L185" s="1586" t="n"/>
      <c r="M185" s="1586" t="n"/>
      <c r="N185" s="1586" t="n"/>
      <c r="O185" s="1586" t="n"/>
      <c r="P185" s="1586" t="n"/>
      <c r="Q185" s="1586" t="n"/>
      <c r="R185" s="1586" t="n"/>
      <c r="S185" s="1586" t="n"/>
      <c r="T185" s="1586" t="n"/>
      <c r="U185" s="1586" t="n"/>
      <c r="V185" s="1586" t="n"/>
      <c r="W185" s="1586" t="n"/>
      <c r="X185" s="1587" t="n"/>
      <c r="Y185" s="1587" t="n"/>
      <c r="Z185" s="1236" t="n"/>
      <c r="AA185" s="1576" t="n"/>
      <c r="AB185" s="1576" t="n"/>
      <c r="AC185" s="1576" t="n"/>
      <c r="AD185" s="1576" t="n"/>
      <c r="AE185" s="1576" t="n"/>
      <c r="AF185" s="1576" t="n"/>
      <c r="AG185" s="1576" t="n"/>
      <c r="AH185" s="1576" t="n"/>
      <c r="AI185" s="1576" t="n"/>
      <c r="AJ185" s="1576" t="n"/>
      <c r="AK185" s="1576" t="n"/>
      <c r="AL185" s="1576" t="n"/>
      <c r="AM185" s="1576" t="n"/>
      <c r="AN185" s="1576" t="n"/>
      <c r="AO185" s="1576" t="n"/>
    </row>
    <row r="186" ht="15" customHeight="1" s="789">
      <c r="A186" s="1578" t="n"/>
      <c r="B186" s="1489" t="n"/>
      <c r="C186" s="1493" t="n"/>
      <c r="D186" s="1489" t="n"/>
      <c r="E186" s="1493" t="n"/>
      <c r="F186" s="1457" t="n"/>
      <c r="G186" s="1457" t="n"/>
      <c r="H186" s="1493" t="n"/>
      <c r="I186" s="1493" t="n"/>
      <c r="J186" s="1493" t="n"/>
      <c r="K186" s="1586" t="n"/>
      <c r="L186" s="1586" t="n"/>
      <c r="M186" s="1586" t="n"/>
      <c r="N186" s="1586" t="n"/>
      <c r="O186" s="1586" t="n"/>
      <c r="P186" s="1586" t="n"/>
      <c r="Q186" s="1586" t="n"/>
      <c r="R186" s="1586" t="n"/>
      <c r="S186" s="1586" t="n"/>
      <c r="T186" s="1586" t="n"/>
      <c r="U186" s="1586" t="n"/>
      <c r="V186" s="1586" t="n"/>
      <c r="W186" s="1586" t="n"/>
      <c r="X186" s="1587" t="n"/>
      <c r="Y186" s="1587" t="n"/>
      <c r="Z186" s="1236" t="n"/>
      <c r="AA186" s="1576" t="n"/>
      <c r="AB186" s="1576" t="n"/>
      <c r="AC186" s="1576" t="n"/>
      <c r="AD186" s="1576" t="n"/>
      <c r="AE186" s="1576" t="n"/>
      <c r="AF186" s="1576" t="n"/>
      <c r="AG186" s="1576" t="n"/>
      <c r="AH186" s="1576" t="n"/>
      <c r="AI186" s="1576" t="n"/>
      <c r="AJ186" s="1576" t="n"/>
      <c r="AK186" s="1576" t="n"/>
      <c r="AL186" s="1576" t="n"/>
      <c r="AM186" s="1576" t="n"/>
      <c r="AN186" s="1576" t="n"/>
      <c r="AO186" s="1576" t="n"/>
    </row>
    <row r="187" ht="15" customHeight="1" s="789">
      <c r="A187" s="1578" t="n"/>
      <c r="B187" s="1489" t="n"/>
      <c r="C187" s="1493" t="n"/>
      <c r="D187" s="1489" t="n"/>
      <c r="E187" s="1493" t="n"/>
      <c r="F187" s="1457" t="n"/>
      <c r="G187" s="1457" t="n"/>
      <c r="H187" s="1493" t="n"/>
      <c r="I187" s="1493" t="n"/>
      <c r="J187" s="1493" t="n"/>
      <c r="K187" s="1586" t="n"/>
      <c r="L187" s="1586" t="n"/>
      <c r="M187" s="1586" t="n"/>
      <c r="N187" s="1586" t="n"/>
      <c r="O187" s="1586" t="n"/>
      <c r="P187" s="1586" t="n"/>
      <c r="Q187" s="1586" t="n"/>
      <c r="R187" s="1586" t="n"/>
      <c r="S187" s="1586" t="n"/>
      <c r="T187" s="1586" t="n"/>
      <c r="U187" s="1586" t="n"/>
      <c r="V187" s="1586" t="n"/>
      <c r="W187" s="1586" t="n"/>
      <c r="X187" s="1587" t="n"/>
      <c r="Y187" s="1587" t="n"/>
      <c r="Z187" s="1236" t="n"/>
      <c r="AA187" s="1576" t="n"/>
      <c r="AB187" s="1576" t="n"/>
      <c r="AC187" s="1576" t="n"/>
      <c r="AD187" s="1576" t="n"/>
      <c r="AE187" s="1576" t="n"/>
      <c r="AF187" s="1576" t="n"/>
      <c r="AG187" s="1576" t="n"/>
      <c r="AH187" s="1576" t="n"/>
      <c r="AI187" s="1576" t="n"/>
      <c r="AJ187" s="1576" t="n"/>
      <c r="AK187" s="1576" t="n"/>
      <c r="AL187" s="1576" t="n"/>
      <c r="AM187" s="1576" t="n"/>
      <c r="AN187" s="1576" t="n"/>
      <c r="AO187" s="1576" t="n"/>
    </row>
    <row r="188" ht="15" customHeight="1" s="789">
      <c r="A188" s="1578" t="n"/>
      <c r="B188" s="1489" t="n"/>
      <c r="C188" s="1493" t="n"/>
      <c r="D188" s="1489" t="n"/>
      <c r="E188" s="1493" t="n"/>
      <c r="F188" s="1457" t="n"/>
      <c r="G188" s="1457" t="n"/>
      <c r="H188" s="1493" t="n"/>
      <c r="I188" s="1493" t="n"/>
      <c r="J188" s="1493" t="n"/>
      <c r="K188" s="1586" t="n"/>
      <c r="L188" s="1586" t="n"/>
      <c r="M188" s="1586" t="n"/>
      <c r="N188" s="1586" t="n"/>
      <c r="O188" s="1586" t="n"/>
      <c r="P188" s="1586" t="n"/>
      <c r="Q188" s="1586" t="n"/>
      <c r="R188" s="1586" t="n"/>
      <c r="S188" s="1586" t="n"/>
      <c r="T188" s="1586" t="n"/>
      <c r="U188" s="1586" t="n"/>
      <c r="V188" s="1586" t="n"/>
      <c r="W188" s="1586" t="n"/>
      <c r="X188" s="1587" t="n"/>
      <c r="Y188" s="1587" t="n"/>
      <c r="Z188" s="1236" t="n"/>
      <c r="AA188" s="1576" t="n"/>
      <c r="AB188" s="1576" t="n"/>
      <c r="AC188" s="1576" t="n"/>
      <c r="AD188" s="1576" t="n"/>
      <c r="AE188" s="1576" t="n"/>
      <c r="AF188" s="1576" t="n"/>
      <c r="AG188" s="1576" t="n"/>
      <c r="AH188" s="1576" t="n"/>
      <c r="AI188" s="1576" t="n"/>
      <c r="AJ188" s="1576" t="n"/>
      <c r="AK188" s="1576" t="n"/>
      <c r="AL188" s="1576" t="n"/>
      <c r="AM188" s="1576" t="n"/>
      <c r="AN188" s="1576" t="n"/>
      <c r="AO188" s="1576" t="n"/>
    </row>
    <row r="189" ht="15" customHeight="1" s="789">
      <c r="A189" s="1578" t="n"/>
      <c r="B189" s="1489" t="n"/>
      <c r="C189" s="1493" t="n"/>
      <c r="D189" s="1489" t="n"/>
      <c r="E189" s="1493" t="n"/>
      <c r="F189" s="1457" t="n"/>
      <c r="G189" s="1457" t="n"/>
      <c r="H189" s="1493" t="n"/>
      <c r="I189" s="1493" t="n"/>
      <c r="J189" s="1493" t="n"/>
      <c r="K189" s="1586" t="n"/>
      <c r="L189" s="1586" t="n"/>
      <c r="M189" s="1586" t="n"/>
      <c r="N189" s="1586" t="n"/>
      <c r="O189" s="1586" t="n"/>
      <c r="P189" s="1586" t="n"/>
      <c r="Q189" s="1586" t="n"/>
      <c r="R189" s="1586" t="n"/>
      <c r="S189" s="1586" t="n"/>
      <c r="T189" s="1586" t="n"/>
      <c r="U189" s="1586" t="n"/>
      <c r="V189" s="1586" t="n"/>
      <c r="W189" s="1586" t="n"/>
      <c r="X189" s="1587" t="n"/>
      <c r="Y189" s="1587" t="n"/>
      <c r="Z189" s="1236" t="n"/>
      <c r="AA189" s="1576" t="n"/>
      <c r="AB189" s="1576" t="n"/>
      <c r="AC189" s="1576" t="n"/>
      <c r="AD189" s="1576" t="n"/>
      <c r="AE189" s="1576" t="n"/>
      <c r="AF189" s="1576" t="n"/>
      <c r="AG189" s="1576" t="n"/>
      <c r="AH189" s="1576" t="n"/>
      <c r="AI189" s="1576" t="n"/>
      <c r="AJ189" s="1576" t="n"/>
      <c r="AK189" s="1576" t="n"/>
      <c r="AL189" s="1576" t="n"/>
      <c r="AM189" s="1576" t="n"/>
      <c r="AN189" s="1576" t="n"/>
      <c r="AO189" s="1576" t="n"/>
    </row>
    <row r="190" ht="15" customHeight="1" s="789">
      <c r="A190" s="1578" t="n"/>
      <c r="B190" s="1489" t="n"/>
      <c r="C190" s="1493" t="n"/>
      <c r="D190" s="1489" t="n"/>
      <c r="E190" s="1493" t="n"/>
      <c r="F190" s="1457" t="n"/>
      <c r="G190" s="1457" t="n"/>
      <c r="H190" s="1493" t="n"/>
      <c r="I190" s="1493" t="n"/>
      <c r="J190" s="1493" t="n"/>
      <c r="K190" s="1586" t="n"/>
      <c r="L190" s="1586" t="n"/>
      <c r="M190" s="1586" t="n"/>
      <c r="N190" s="1586" t="n"/>
      <c r="O190" s="1586" t="n"/>
      <c r="P190" s="1586" t="n"/>
      <c r="Q190" s="1586" t="n"/>
      <c r="R190" s="1586" t="n"/>
      <c r="S190" s="1586" t="n"/>
      <c r="T190" s="1586" t="n"/>
      <c r="U190" s="1586" t="n"/>
      <c r="V190" s="1586" t="n"/>
      <c r="W190" s="1586" t="n"/>
      <c r="X190" s="1587" t="n"/>
      <c r="Y190" s="1587" t="n"/>
      <c r="Z190" s="1236" t="n"/>
      <c r="AA190" s="1576" t="n"/>
      <c r="AB190" s="1576" t="n"/>
      <c r="AC190" s="1576" t="n"/>
      <c r="AD190" s="1576" t="n"/>
      <c r="AE190" s="1576" t="n"/>
      <c r="AF190" s="1576" t="n"/>
      <c r="AG190" s="1576" t="n"/>
      <c r="AH190" s="1576" t="n"/>
      <c r="AI190" s="1576" t="n"/>
      <c r="AJ190" s="1576" t="n"/>
      <c r="AK190" s="1576" t="n"/>
      <c r="AL190" s="1576" t="n"/>
      <c r="AM190" s="1576" t="n"/>
      <c r="AN190" s="1576" t="n"/>
      <c r="AO190" s="1576" t="n"/>
    </row>
    <row r="191" ht="15" customHeight="1" s="789">
      <c r="A191" s="1578" t="n"/>
      <c r="B191" s="1489" t="n"/>
      <c r="C191" s="1493" t="n"/>
      <c r="D191" s="1489" t="n"/>
      <c r="E191" s="1493" t="n"/>
      <c r="F191" s="1457" t="n"/>
      <c r="G191" s="1457" t="n"/>
      <c r="H191" s="1493" t="n"/>
      <c r="I191" s="1493" t="n"/>
      <c r="J191" s="1493" t="n"/>
      <c r="K191" s="1586" t="n"/>
      <c r="L191" s="1586" t="n"/>
      <c r="M191" s="1586" t="n"/>
      <c r="N191" s="1586" t="n"/>
      <c r="O191" s="1586" t="n"/>
      <c r="P191" s="1586" t="n"/>
      <c r="Q191" s="1586" t="n"/>
      <c r="R191" s="1586" t="n"/>
      <c r="S191" s="1586" t="n"/>
      <c r="T191" s="1586" t="n"/>
      <c r="U191" s="1586" t="n"/>
      <c r="V191" s="1586" t="n"/>
      <c r="W191" s="1586" t="n"/>
      <c r="X191" s="1587" t="n"/>
      <c r="Y191" s="1587" t="n"/>
      <c r="Z191" s="1236" t="n"/>
      <c r="AA191" s="1576" t="n"/>
      <c r="AB191" s="1576" t="n"/>
      <c r="AC191" s="1576" t="n"/>
      <c r="AD191" s="1576" t="n"/>
      <c r="AE191" s="1576" t="n"/>
      <c r="AF191" s="1576" t="n"/>
      <c r="AG191" s="1576" t="n"/>
      <c r="AH191" s="1576" t="n"/>
      <c r="AI191" s="1576" t="n"/>
      <c r="AJ191" s="1576" t="n"/>
      <c r="AK191" s="1576" t="n"/>
      <c r="AL191" s="1576" t="n"/>
      <c r="AM191" s="1576" t="n"/>
      <c r="AN191" s="1576" t="n"/>
      <c r="AO191" s="1576" t="n"/>
    </row>
    <row r="192" ht="15" customHeight="1" s="789">
      <c r="A192" s="1578" t="n"/>
      <c r="B192" s="1489" t="n"/>
      <c r="C192" s="1493" t="n"/>
      <c r="D192" s="1489" t="n"/>
      <c r="E192" s="1493" t="n"/>
      <c r="F192" s="1457" t="n"/>
      <c r="G192" s="1457" t="n"/>
      <c r="H192" s="1493" t="n"/>
      <c r="I192" s="1493" t="n"/>
      <c r="J192" s="1493" t="n"/>
      <c r="K192" s="1586" t="n"/>
      <c r="L192" s="1586" t="n"/>
      <c r="M192" s="1586" t="n"/>
      <c r="N192" s="1586" t="n"/>
      <c r="O192" s="1586" t="n"/>
      <c r="P192" s="1586" t="n"/>
      <c r="Q192" s="1586" t="n"/>
      <c r="R192" s="1586" t="n"/>
      <c r="S192" s="1586" t="n"/>
      <c r="T192" s="1586" t="n"/>
      <c r="U192" s="1586" t="n"/>
      <c r="V192" s="1586" t="n"/>
      <c r="W192" s="1586" t="n"/>
      <c r="X192" s="1587" t="n"/>
      <c r="Y192" s="1587" t="n"/>
      <c r="Z192" s="1236" t="n"/>
      <c r="AA192" s="1576" t="n"/>
      <c r="AB192" s="1576" t="n"/>
      <c r="AC192" s="1576" t="n"/>
      <c r="AD192" s="1576" t="n"/>
      <c r="AE192" s="1576" t="n"/>
      <c r="AF192" s="1576" t="n"/>
      <c r="AG192" s="1576" t="n"/>
      <c r="AH192" s="1576" t="n"/>
      <c r="AI192" s="1576" t="n"/>
      <c r="AJ192" s="1576" t="n"/>
      <c r="AK192" s="1576" t="n"/>
      <c r="AL192" s="1576" t="n"/>
      <c r="AM192" s="1576" t="n"/>
      <c r="AN192" s="1576" t="n"/>
      <c r="AO192" s="1576" t="n"/>
    </row>
    <row r="193" ht="15" customHeight="1" s="789">
      <c r="A193" s="1578" t="n"/>
      <c r="B193" s="1489" t="n"/>
      <c r="C193" s="1493" t="n"/>
      <c r="D193" s="1489" t="n"/>
      <c r="E193" s="1493" t="n"/>
      <c r="F193" s="1457" t="n"/>
      <c r="G193" s="1457" t="n"/>
      <c r="H193" s="1493" t="n"/>
      <c r="I193" s="1493" t="n"/>
      <c r="J193" s="1493" t="n"/>
      <c r="K193" s="1586" t="n"/>
      <c r="L193" s="1586" t="n"/>
      <c r="M193" s="1586" t="n"/>
      <c r="N193" s="1586" t="n"/>
      <c r="O193" s="1586" t="n"/>
      <c r="P193" s="1586" t="n"/>
      <c r="Q193" s="1586" t="n"/>
      <c r="R193" s="1586" t="n"/>
      <c r="S193" s="1586" t="n"/>
      <c r="T193" s="1586" t="n"/>
      <c r="U193" s="1586" t="n"/>
      <c r="V193" s="1586" t="n"/>
      <c r="W193" s="1586" t="n"/>
      <c r="X193" s="1587" t="n"/>
      <c r="Y193" s="1587" t="n"/>
      <c r="Z193" s="1236" t="n"/>
      <c r="AA193" s="1576" t="n"/>
      <c r="AB193" s="1576" t="n"/>
      <c r="AC193" s="1576" t="n"/>
      <c r="AD193" s="1576" t="n"/>
      <c r="AE193" s="1576" t="n"/>
      <c r="AF193" s="1576" t="n"/>
      <c r="AG193" s="1576" t="n"/>
      <c r="AH193" s="1576" t="n"/>
      <c r="AI193" s="1576" t="n"/>
      <c r="AJ193" s="1576" t="n"/>
      <c r="AK193" s="1576" t="n"/>
      <c r="AL193" s="1576" t="n"/>
      <c r="AM193" s="1576" t="n"/>
      <c r="AN193" s="1576" t="n"/>
      <c r="AO193" s="1576" t="n"/>
    </row>
    <row r="194" ht="15" customHeight="1" s="789">
      <c r="A194" s="1578" t="n"/>
      <c r="B194" s="1489" t="n"/>
      <c r="C194" s="1493" t="n"/>
      <c r="D194" s="1489" t="n"/>
      <c r="E194" s="1493" t="n"/>
      <c r="F194" s="1457" t="n"/>
      <c r="G194" s="1457" t="n"/>
      <c r="H194" s="1493" t="n"/>
      <c r="I194" s="1493" t="n"/>
      <c r="J194" s="1493" t="n"/>
      <c r="K194" s="1586" t="n"/>
      <c r="L194" s="1586" t="n"/>
      <c r="M194" s="1586" t="n"/>
      <c r="N194" s="1586" t="n"/>
      <c r="O194" s="1586" t="n"/>
      <c r="P194" s="1586" t="n"/>
      <c r="Q194" s="1586" t="n"/>
      <c r="R194" s="1586" t="n"/>
      <c r="S194" s="1586" t="n"/>
      <c r="T194" s="1586" t="n"/>
      <c r="U194" s="1586" t="n"/>
      <c r="V194" s="1586" t="n"/>
      <c r="W194" s="1586" t="n"/>
      <c r="X194" s="1587" t="n"/>
      <c r="Y194" s="1587" t="n"/>
      <c r="Z194" s="1236" t="n"/>
      <c r="AA194" s="1576" t="n"/>
      <c r="AB194" s="1576" t="n"/>
      <c r="AC194" s="1576" t="n"/>
      <c r="AD194" s="1576" t="n"/>
      <c r="AE194" s="1576" t="n"/>
      <c r="AF194" s="1576" t="n"/>
      <c r="AG194" s="1576" t="n"/>
      <c r="AH194" s="1576" t="n"/>
      <c r="AI194" s="1576" t="n"/>
      <c r="AJ194" s="1576" t="n"/>
      <c r="AK194" s="1576" t="n"/>
      <c r="AL194" s="1576" t="n"/>
      <c r="AM194" s="1576" t="n"/>
      <c r="AN194" s="1576" t="n"/>
      <c r="AO194" s="1576" t="n"/>
    </row>
    <row r="195" ht="15" customHeight="1" s="789">
      <c r="A195" s="1578" t="n"/>
      <c r="B195" s="1489" t="n"/>
      <c r="C195" s="1493" t="n"/>
      <c r="D195" s="1489" t="n"/>
      <c r="E195" s="1493" t="n"/>
      <c r="F195" s="1457" t="n"/>
      <c r="G195" s="1457" t="n"/>
      <c r="H195" s="1493" t="n"/>
      <c r="I195" s="1493" t="n"/>
      <c r="J195" s="1493" t="n"/>
      <c r="K195" s="1586" t="n"/>
      <c r="L195" s="1586" t="n"/>
      <c r="M195" s="1586" t="n"/>
      <c r="N195" s="1586" t="n"/>
      <c r="O195" s="1586" t="n"/>
      <c r="P195" s="1586" t="n"/>
      <c r="Q195" s="1586" t="n"/>
      <c r="R195" s="1586" t="n"/>
      <c r="S195" s="1586" t="n"/>
      <c r="T195" s="1586" t="n"/>
      <c r="U195" s="1586" t="n"/>
      <c r="V195" s="1586" t="n"/>
      <c r="W195" s="1586" t="n"/>
      <c r="X195" s="1587" t="n"/>
      <c r="Y195" s="1587" t="n"/>
      <c r="Z195" s="1236" t="n"/>
      <c r="AA195" s="1576" t="n"/>
      <c r="AB195" s="1576" t="n"/>
      <c r="AC195" s="1576" t="n"/>
      <c r="AD195" s="1576" t="n"/>
      <c r="AE195" s="1576" t="n"/>
      <c r="AF195" s="1576" t="n"/>
      <c r="AG195" s="1576" t="n"/>
      <c r="AH195" s="1576" t="n"/>
      <c r="AI195" s="1576" t="n"/>
      <c r="AJ195" s="1576" t="n"/>
      <c r="AK195" s="1576" t="n"/>
      <c r="AL195" s="1576" t="n"/>
      <c r="AM195" s="1576" t="n"/>
      <c r="AN195" s="1576" t="n"/>
      <c r="AO195" s="1576" t="n"/>
    </row>
    <row r="196" ht="15" customHeight="1" s="789">
      <c r="A196" s="1578" t="n"/>
      <c r="B196" s="1489" t="n"/>
      <c r="C196" s="1493" t="n"/>
      <c r="D196" s="1489" t="n"/>
      <c r="E196" s="1493" t="n"/>
      <c r="F196" s="1457" t="n"/>
      <c r="G196" s="1457" t="n"/>
      <c r="H196" s="1493" t="n"/>
      <c r="I196" s="1493" t="n"/>
      <c r="J196" s="1493" t="n"/>
      <c r="K196" s="1586" t="n"/>
      <c r="L196" s="1586" t="n"/>
      <c r="M196" s="1586" t="n"/>
      <c r="N196" s="1586" t="n"/>
      <c r="O196" s="1586" t="n"/>
      <c r="P196" s="1586" t="n"/>
      <c r="Q196" s="1586" t="n"/>
      <c r="R196" s="1586" t="n"/>
      <c r="S196" s="1586" t="n"/>
      <c r="T196" s="1586" t="n"/>
      <c r="U196" s="1586" t="n"/>
      <c r="V196" s="1586" t="n"/>
      <c r="W196" s="1586" t="n"/>
      <c r="X196" s="1587" t="n"/>
      <c r="Y196" s="1587" t="n"/>
      <c r="Z196" s="1236" t="n"/>
      <c r="AA196" s="1576" t="n"/>
      <c r="AB196" s="1576" t="n"/>
      <c r="AC196" s="1576" t="n"/>
      <c r="AD196" s="1576" t="n"/>
      <c r="AE196" s="1576" t="n"/>
      <c r="AF196" s="1576" t="n"/>
      <c r="AG196" s="1576" t="n"/>
      <c r="AH196" s="1576" t="n"/>
      <c r="AI196" s="1576" t="n"/>
      <c r="AJ196" s="1576" t="n"/>
      <c r="AK196" s="1576" t="n"/>
      <c r="AL196" s="1576" t="n"/>
      <c r="AM196" s="1576" t="n"/>
      <c r="AN196" s="1576" t="n"/>
      <c r="AO196" s="1576" t="n"/>
    </row>
    <row r="197" ht="15" customHeight="1" s="789">
      <c r="A197" s="1578" t="n"/>
      <c r="B197" s="1489" t="n"/>
      <c r="C197" s="1493" t="n"/>
      <c r="D197" s="1489" t="n"/>
      <c r="E197" s="1493" t="n"/>
      <c r="F197" s="1457" t="n"/>
      <c r="G197" s="1457" t="n"/>
      <c r="H197" s="1493" t="n"/>
      <c r="I197" s="1493" t="n"/>
      <c r="J197" s="1493" t="n"/>
      <c r="K197" s="1586" t="n"/>
      <c r="L197" s="1586" t="n"/>
      <c r="M197" s="1586" t="n"/>
      <c r="N197" s="1586" t="n"/>
      <c r="O197" s="1586" t="n"/>
      <c r="P197" s="1586" t="n"/>
      <c r="Q197" s="1586" t="n"/>
      <c r="R197" s="1586" t="n"/>
      <c r="S197" s="1586" t="n"/>
      <c r="T197" s="1586" t="n"/>
      <c r="U197" s="1586" t="n"/>
      <c r="V197" s="1586" t="n"/>
      <c r="W197" s="1586" t="n"/>
      <c r="X197" s="1587" t="n"/>
      <c r="Y197" s="1587" t="n"/>
      <c r="Z197" s="1236" t="n"/>
      <c r="AA197" s="1576" t="n"/>
      <c r="AB197" s="1576" t="n"/>
      <c r="AC197" s="1576" t="n"/>
      <c r="AD197" s="1576" t="n"/>
      <c r="AE197" s="1576" t="n"/>
      <c r="AF197" s="1576" t="n"/>
      <c r="AG197" s="1576" t="n"/>
      <c r="AH197" s="1576" t="n"/>
      <c r="AI197" s="1576" t="n"/>
      <c r="AJ197" s="1576" t="n"/>
      <c r="AK197" s="1576" t="n"/>
      <c r="AL197" s="1576" t="n"/>
      <c r="AM197" s="1576" t="n"/>
      <c r="AN197" s="1576" t="n"/>
      <c r="AO197" s="1576" t="n"/>
    </row>
    <row r="198" ht="15" customHeight="1" s="789">
      <c r="A198" s="1578" t="n"/>
      <c r="B198" s="1489" t="n"/>
      <c r="C198" s="1493" t="n"/>
      <c r="D198" s="1489" t="n"/>
      <c r="E198" s="1493" t="n"/>
      <c r="F198" s="1457" t="n"/>
      <c r="G198" s="1457" t="n"/>
      <c r="H198" s="1493" t="n"/>
      <c r="I198" s="1493" t="n"/>
      <c r="J198" s="1493" t="n"/>
      <c r="K198" s="1586" t="n"/>
      <c r="L198" s="1586" t="n"/>
      <c r="M198" s="1586" t="n"/>
      <c r="N198" s="1586" t="n"/>
      <c r="O198" s="1586" t="n"/>
      <c r="P198" s="1586" t="n"/>
      <c r="Q198" s="1586" t="n"/>
      <c r="R198" s="1586" t="n"/>
      <c r="S198" s="1586" t="n"/>
      <c r="T198" s="1586" t="n"/>
      <c r="U198" s="1586" t="n"/>
      <c r="V198" s="1586" t="n"/>
      <c r="W198" s="1586" t="n"/>
      <c r="X198" s="1587" t="n"/>
      <c r="Y198" s="1587" t="n"/>
      <c r="Z198" s="1236" t="n"/>
      <c r="AA198" s="1576" t="n"/>
      <c r="AB198" s="1576" t="n"/>
      <c r="AC198" s="1576" t="n"/>
      <c r="AD198" s="1576" t="n"/>
      <c r="AE198" s="1576" t="n"/>
      <c r="AF198" s="1576" t="n"/>
      <c r="AG198" s="1576" t="n"/>
      <c r="AH198" s="1576" t="n"/>
      <c r="AI198" s="1576" t="n"/>
      <c r="AJ198" s="1576" t="n"/>
      <c r="AK198" s="1576" t="n"/>
      <c r="AL198" s="1576" t="n"/>
      <c r="AM198" s="1576" t="n"/>
      <c r="AN198" s="1576" t="n"/>
      <c r="AO198" s="1576" t="n"/>
    </row>
    <row r="199" ht="15" customHeight="1" s="789">
      <c r="A199" s="1578" t="n"/>
      <c r="B199" s="1489" t="n"/>
      <c r="C199" s="1493" t="n"/>
      <c r="D199" s="1489" t="n"/>
      <c r="E199" s="1493" t="n"/>
      <c r="F199" s="1457" t="n"/>
      <c r="G199" s="1457" t="n"/>
      <c r="H199" s="1493" t="n"/>
      <c r="I199" s="1493" t="n"/>
      <c r="J199" s="1493" t="n"/>
      <c r="K199" s="1586" t="n"/>
      <c r="L199" s="1586" t="n"/>
      <c r="M199" s="1586" t="n"/>
      <c r="N199" s="1586" t="n"/>
      <c r="O199" s="1586" t="n"/>
      <c r="P199" s="1586" t="n"/>
      <c r="Q199" s="1586" t="n"/>
      <c r="R199" s="1586" t="n"/>
      <c r="S199" s="1586" t="n"/>
      <c r="T199" s="1586" t="n"/>
      <c r="U199" s="1586" t="n"/>
      <c r="V199" s="1586" t="n"/>
      <c r="W199" s="1586" t="n"/>
      <c r="X199" s="1587" t="n"/>
      <c r="Y199" s="1587" t="n"/>
      <c r="Z199" s="1236" t="n"/>
      <c r="AA199" s="1576" t="n"/>
      <c r="AB199" s="1576" t="n"/>
      <c r="AC199" s="1576" t="n"/>
      <c r="AD199" s="1576" t="n"/>
      <c r="AE199" s="1576" t="n"/>
      <c r="AF199" s="1576" t="n"/>
      <c r="AG199" s="1576" t="n"/>
      <c r="AH199" s="1576" t="n"/>
      <c r="AI199" s="1576" t="n"/>
      <c r="AJ199" s="1576" t="n"/>
      <c r="AK199" s="1576" t="n"/>
      <c r="AL199" s="1576" t="n"/>
      <c r="AM199" s="1576" t="n"/>
      <c r="AN199" s="1576" t="n"/>
      <c r="AO199" s="1576" t="n"/>
    </row>
    <row r="200" ht="15" customHeight="1" s="789">
      <c r="A200" s="1578" t="n"/>
      <c r="B200" s="1489" t="n"/>
      <c r="C200" s="1493" t="n"/>
      <c r="D200" s="1489" t="n"/>
      <c r="E200" s="1493" t="n"/>
      <c r="F200" s="1457" t="n"/>
      <c r="G200" s="1457" t="n"/>
      <c r="H200" s="1493" t="n"/>
      <c r="I200" s="1493" t="n"/>
      <c r="J200" s="1493" t="n"/>
      <c r="K200" s="1586" t="n"/>
      <c r="L200" s="1586" t="n"/>
      <c r="M200" s="1586" t="n"/>
      <c r="N200" s="1586" t="n"/>
      <c r="O200" s="1586" t="n"/>
      <c r="P200" s="1586" t="n"/>
      <c r="Q200" s="1586" t="n"/>
      <c r="R200" s="1586" t="n"/>
      <c r="S200" s="1586" t="n"/>
      <c r="T200" s="1586" t="n"/>
      <c r="U200" s="1586" t="n"/>
      <c r="V200" s="1586" t="n"/>
      <c r="W200" s="1586" t="n"/>
      <c r="X200" s="1587" t="n"/>
      <c r="Y200" s="1587" t="n"/>
      <c r="Z200" s="1236" t="n"/>
      <c r="AA200" s="1576" t="n"/>
      <c r="AB200" s="1576" t="n"/>
      <c r="AC200" s="1576" t="n"/>
      <c r="AD200" s="1576" t="n"/>
      <c r="AE200" s="1576" t="n"/>
      <c r="AF200" s="1576" t="n"/>
      <c r="AG200" s="1576" t="n"/>
      <c r="AH200" s="1576" t="n"/>
      <c r="AI200" s="1576" t="n"/>
      <c r="AJ200" s="1576" t="n"/>
      <c r="AK200" s="1576" t="n"/>
      <c r="AL200" s="1576" t="n"/>
      <c r="AM200" s="1576" t="n"/>
      <c r="AN200" s="1576" t="n"/>
      <c r="AO200" s="1576" t="n"/>
    </row>
    <row r="201" ht="15" customHeight="1" s="789">
      <c r="A201" s="1578" t="n"/>
      <c r="B201" s="1489" t="n"/>
      <c r="C201" s="1493" t="n"/>
      <c r="D201" s="1489" t="n"/>
      <c r="E201" s="1493" t="n"/>
      <c r="F201" s="1457" t="n"/>
      <c r="G201" s="1457" t="n"/>
      <c r="H201" s="1493" t="n"/>
      <c r="I201" s="1493" t="n"/>
      <c r="J201" s="1493" t="n"/>
      <c r="K201" s="1586" t="n"/>
      <c r="L201" s="1586" t="n"/>
      <c r="M201" s="1586" t="n"/>
      <c r="N201" s="1586" t="n"/>
      <c r="O201" s="1586" t="n"/>
      <c r="P201" s="1586" t="n"/>
      <c r="Q201" s="1586" t="n"/>
      <c r="R201" s="1586" t="n"/>
      <c r="S201" s="1586" t="n"/>
      <c r="T201" s="1586" t="n"/>
      <c r="U201" s="1586" t="n"/>
      <c r="V201" s="1586" t="n"/>
      <c r="W201" s="1586" t="n"/>
      <c r="X201" s="1587" t="n"/>
      <c r="Y201" s="1587" t="n"/>
      <c r="Z201" s="1236" t="n"/>
      <c r="AA201" s="1576" t="n"/>
      <c r="AB201" s="1576" t="n"/>
      <c r="AC201" s="1576" t="n"/>
      <c r="AD201" s="1576" t="n"/>
      <c r="AE201" s="1576" t="n"/>
      <c r="AF201" s="1576" t="n"/>
      <c r="AG201" s="1576" t="n"/>
      <c r="AH201" s="1576" t="n"/>
      <c r="AI201" s="1576" t="n"/>
      <c r="AJ201" s="1576" t="n"/>
      <c r="AK201" s="1576" t="n"/>
      <c r="AL201" s="1576" t="n"/>
      <c r="AM201" s="1576" t="n"/>
      <c r="AN201" s="1576" t="n"/>
      <c r="AO201" s="1576" t="n"/>
    </row>
    <row r="202" ht="15" customHeight="1" s="789">
      <c r="A202" s="1578" t="n"/>
      <c r="B202" s="1489" t="n"/>
      <c r="C202" s="1493" t="n"/>
      <c r="D202" s="1489" t="n"/>
      <c r="E202" s="1493" t="n"/>
      <c r="F202" s="1457" t="n"/>
      <c r="G202" s="1457" t="n"/>
      <c r="H202" s="1493" t="n"/>
      <c r="I202" s="1493" t="n"/>
      <c r="J202" s="1493" t="n"/>
      <c r="K202" s="1586" t="n"/>
      <c r="L202" s="1586" t="n"/>
      <c r="M202" s="1586" t="n"/>
      <c r="N202" s="1586" t="n"/>
      <c r="O202" s="1586" t="n"/>
      <c r="P202" s="1586" t="n"/>
      <c r="Q202" s="1586" t="n"/>
      <c r="R202" s="1586" t="n"/>
      <c r="S202" s="1586" t="n"/>
      <c r="T202" s="1586" t="n"/>
      <c r="U202" s="1586" t="n"/>
      <c r="V202" s="1586" t="n"/>
      <c r="W202" s="1586" t="n"/>
      <c r="X202" s="1587" t="n"/>
      <c r="Y202" s="1587" t="n"/>
      <c r="Z202" s="1236" t="n"/>
      <c r="AA202" s="1576" t="n"/>
      <c r="AB202" s="1576" t="n"/>
      <c r="AC202" s="1576" t="n"/>
      <c r="AD202" s="1576" t="n"/>
      <c r="AE202" s="1576" t="n"/>
      <c r="AF202" s="1576" t="n"/>
      <c r="AG202" s="1576" t="n"/>
      <c r="AH202" s="1576" t="n"/>
      <c r="AI202" s="1576" t="n"/>
      <c r="AJ202" s="1576" t="n"/>
      <c r="AK202" s="1576" t="n"/>
      <c r="AL202" s="1576" t="n"/>
      <c r="AM202" s="1576" t="n"/>
      <c r="AN202" s="1576" t="n"/>
      <c r="AO202" s="1576" t="n"/>
    </row>
    <row r="203" ht="15" customHeight="1" s="789">
      <c r="A203" s="1578" t="n"/>
      <c r="B203" s="1489" t="n"/>
      <c r="C203" s="1493" t="n"/>
      <c r="D203" s="1489" t="n"/>
      <c r="E203" s="1493" t="n"/>
      <c r="F203" s="1457" t="n"/>
      <c r="G203" s="1457" t="n"/>
      <c r="H203" s="1493" t="n"/>
      <c r="I203" s="1493" t="n"/>
      <c r="J203" s="1493" t="n"/>
      <c r="K203" s="1586" t="n"/>
      <c r="L203" s="1586" t="n"/>
      <c r="M203" s="1586" t="n"/>
      <c r="N203" s="1586" t="n"/>
      <c r="O203" s="1586" t="n"/>
      <c r="P203" s="1586" t="n"/>
      <c r="Q203" s="1586" t="n"/>
      <c r="R203" s="1586" t="n"/>
      <c r="S203" s="1586" t="n"/>
      <c r="T203" s="1586" t="n"/>
      <c r="U203" s="1586" t="n"/>
      <c r="V203" s="1586" t="n"/>
      <c r="W203" s="1586" t="n"/>
      <c r="X203" s="1587" t="n"/>
      <c r="Y203" s="1587" t="n"/>
      <c r="Z203" s="1236" t="n"/>
      <c r="AA203" s="1576" t="n"/>
      <c r="AB203" s="1576" t="n"/>
      <c r="AC203" s="1576" t="n"/>
      <c r="AD203" s="1576" t="n"/>
      <c r="AE203" s="1576" t="n"/>
      <c r="AF203" s="1576" t="n"/>
      <c r="AG203" s="1576" t="n"/>
      <c r="AH203" s="1576" t="n"/>
      <c r="AI203" s="1576" t="n"/>
      <c r="AJ203" s="1576" t="n"/>
      <c r="AK203" s="1576" t="n"/>
      <c r="AL203" s="1576" t="n"/>
      <c r="AM203" s="1576" t="n"/>
      <c r="AN203" s="1576" t="n"/>
      <c r="AO203" s="1576" t="n"/>
    </row>
    <row r="204" ht="15" customHeight="1" s="789">
      <c r="A204" s="1578" t="n"/>
      <c r="B204" s="1489" t="n"/>
      <c r="C204" s="1493" t="n"/>
      <c r="D204" s="1489" t="n"/>
      <c r="E204" s="1493" t="n"/>
      <c r="F204" s="1457" t="n"/>
      <c r="G204" s="1457" t="n"/>
      <c r="H204" s="1493" t="n"/>
      <c r="I204" s="1493" t="n"/>
      <c r="J204" s="1493" t="n"/>
      <c r="K204" s="1586" t="n"/>
      <c r="L204" s="1586" t="n"/>
      <c r="M204" s="1586" t="n"/>
      <c r="N204" s="1586" t="n"/>
      <c r="O204" s="1586" t="n"/>
      <c r="P204" s="1586" t="n"/>
      <c r="Q204" s="1586" t="n"/>
      <c r="R204" s="1586" t="n"/>
      <c r="S204" s="1586" t="n"/>
      <c r="T204" s="1586" t="n"/>
      <c r="U204" s="1586" t="n"/>
      <c r="V204" s="1586" t="n"/>
      <c r="W204" s="1586" t="n"/>
      <c r="X204" s="1587" t="n"/>
      <c r="Y204" s="1587" t="n"/>
      <c r="Z204" s="1236" t="n"/>
      <c r="AA204" s="1576" t="n"/>
      <c r="AB204" s="1576" t="n"/>
      <c r="AC204" s="1576" t="n"/>
      <c r="AD204" s="1576" t="n"/>
      <c r="AE204" s="1576" t="n"/>
      <c r="AF204" s="1576" t="n"/>
      <c r="AG204" s="1576" t="n"/>
      <c r="AH204" s="1576" t="n"/>
      <c r="AI204" s="1576" t="n"/>
      <c r="AJ204" s="1576" t="n"/>
      <c r="AK204" s="1576" t="n"/>
      <c r="AL204" s="1576" t="n"/>
      <c r="AM204" s="1576" t="n"/>
      <c r="AN204" s="1576" t="n"/>
      <c r="AO204" s="1576" t="n"/>
    </row>
    <row r="205" ht="15" customHeight="1" s="789">
      <c r="A205" s="1578" t="n"/>
      <c r="B205" s="1489" t="n"/>
      <c r="C205" s="1493" t="n"/>
      <c r="D205" s="1489" t="n"/>
      <c r="E205" s="1493" t="n"/>
      <c r="F205" s="1457" t="n"/>
      <c r="G205" s="1457" t="n"/>
      <c r="H205" s="1493" t="n"/>
      <c r="I205" s="1493" t="n"/>
      <c r="J205" s="1493" t="n"/>
      <c r="K205" s="1586" t="n"/>
      <c r="L205" s="1586" t="n"/>
      <c r="M205" s="1586" t="n"/>
      <c r="N205" s="1586" t="n"/>
      <c r="O205" s="1586" t="n"/>
      <c r="P205" s="1586" t="n"/>
      <c r="Q205" s="1586" t="n"/>
      <c r="R205" s="1586" t="n"/>
      <c r="S205" s="1586" t="n"/>
      <c r="T205" s="1586" t="n"/>
      <c r="U205" s="1586" t="n"/>
      <c r="V205" s="1586" t="n"/>
      <c r="W205" s="1586" t="n"/>
      <c r="X205" s="1587" t="n"/>
      <c r="Y205" s="1587" t="n"/>
      <c r="Z205" s="1236" t="n"/>
      <c r="AA205" s="1576" t="n"/>
      <c r="AB205" s="1576" t="n"/>
      <c r="AC205" s="1576" t="n"/>
      <c r="AD205" s="1576" t="n"/>
      <c r="AE205" s="1576" t="n"/>
      <c r="AF205" s="1576" t="n"/>
      <c r="AG205" s="1576" t="n"/>
      <c r="AH205" s="1576" t="n"/>
      <c r="AI205" s="1576" t="n"/>
      <c r="AJ205" s="1576" t="n"/>
      <c r="AK205" s="1576" t="n"/>
      <c r="AL205" s="1576" t="n"/>
      <c r="AM205" s="1576" t="n"/>
      <c r="AN205" s="1576" t="n"/>
      <c r="AO205" s="1576" t="n"/>
    </row>
    <row r="206" ht="15" customHeight="1" s="789">
      <c r="A206" s="1578" t="n"/>
      <c r="B206" s="1489" t="n"/>
      <c r="C206" s="1493" t="n"/>
      <c r="D206" s="1489" t="n"/>
      <c r="E206" s="1493" t="n"/>
      <c r="F206" s="1457" t="n"/>
      <c r="G206" s="1457" t="n"/>
      <c r="H206" s="1493" t="n"/>
      <c r="I206" s="1493" t="n"/>
      <c r="J206" s="1493" t="n"/>
      <c r="K206" s="1586" t="n"/>
      <c r="L206" s="1586" t="n"/>
      <c r="M206" s="1586" t="n"/>
      <c r="N206" s="1586" t="n"/>
      <c r="O206" s="1586" t="n"/>
      <c r="P206" s="1586" t="n"/>
      <c r="Q206" s="1586" t="n"/>
      <c r="R206" s="1586" t="n"/>
      <c r="S206" s="1586" t="n"/>
      <c r="T206" s="1586" t="n"/>
      <c r="U206" s="1586" t="n"/>
      <c r="V206" s="1586" t="n"/>
      <c r="W206" s="1586" t="n"/>
      <c r="X206" s="1587" t="n"/>
      <c r="Y206" s="1587" t="n"/>
      <c r="Z206" s="1236" t="n"/>
      <c r="AA206" s="1576" t="n"/>
      <c r="AB206" s="1576" t="n"/>
      <c r="AC206" s="1576" t="n"/>
      <c r="AD206" s="1576" t="n"/>
      <c r="AE206" s="1576" t="n"/>
      <c r="AF206" s="1576" t="n"/>
      <c r="AG206" s="1576" t="n"/>
      <c r="AH206" s="1576" t="n"/>
      <c r="AI206" s="1576" t="n"/>
      <c r="AJ206" s="1576" t="n"/>
      <c r="AK206" s="1576" t="n"/>
      <c r="AL206" s="1576" t="n"/>
      <c r="AM206" s="1576" t="n"/>
      <c r="AN206" s="1576" t="n"/>
      <c r="AO206" s="1576" t="n"/>
    </row>
    <row r="207" ht="15" customHeight="1" s="789">
      <c r="A207" s="1398" t="n"/>
      <c r="B207" s="1578" t="n"/>
      <c r="C207" s="1493" t="n"/>
      <c r="D207" s="1489" t="n"/>
      <c r="E207" s="1493" t="n"/>
      <c r="F207" s="1457" t="n"/>
      <c r="G207" s="1457" t="n"/>
      <c r="H207" s="1493" t="n"/>
      <c r="I207" s="1493" t="n"/>
      <c r="J207" s="1493" t="n"/>
      <c r="K207" s="1586" t="n"/>
      <c r="L207" s="1586" t="n"/>
      <c r="M207" s="1586" t="n"/>
      <c r="N207" s="1586" t="n"/>
      <c r="O207" s="1586" t="n"/>
      <c r="P207" s="1586" t="n"/>
      <c r="Q207" s="1586" t="n"/>
      <c r="R207" s="1586" t="n"/>
      <c r="S207" s="1586" t="n"/>
      <c r="T207" s="1586" t="n"/>
      <c r="U207" s="1586" t="n"/>
      <c r="V207" s="1586" t="n"/>
      <c r="W207" s="1586" t="n"/>
      <c r="X207" s="1587" t="n"/>
      <c r="Y207" s="1587" t="n"/>
      <c r="Z207" s="1236" t="n"/>
      <c r="AA207" s="1576" t="n"/>
      <c r="AB207" s="1576" t="n"/>
      <c r="AC207" s="1576" t="n"/>
      <c r="AD207" s="1576" t="n"/>
      <c r="AE207" s="1576" t="n"/>
      <c r="AF207" s="1576" t="n"/>
      <c r="AG207" s="1576" t="n"/>
      <c r="AH207" s="1576" t="n"/>
      <c r="AI207" s="1576" t="n"/>
      <c r="AJ207" s="1576" t="n"/>
      <c r="AK207" s="1576" t="n"/>
      <c r="AL207" s="1576" t="n"/>
      <c r="AM207" s="1576" t="n"/>
      <c r="AN207" s="1576" t="n"/>
      <c r="AO207" s="1576" t="n"/>
    </row>
    <row r="208" ht="15" customHeight="1" s="789">
      <c r="A208" s="1398" t="n"/>
      <c r="B208" s="1578" t="n"/>
      <c r="C208" s="1493" t="n"/>
      <c r="D208" s="1489" t="n"/>
      <c r="E208" s="1493" t="n"/>
      <c r="F208" s="1457" t="n"/>
      <c r="G208" s="1457" t="n"/>
      <c r="H208" s="1493" t="n"/>
      <c r="I208" s="1493" t="n"/>
      <c r="J208" s="1493" t="n"/>
      <c r="K208" s="1586" t="n"/>
      <c r="L208" s="1586" t="n"/>
      <c r="M208" s="1586" t="n"/>
      <c r="N208" s="1586" t="n"/>
      <c r="O208" s="1586" t="n"/>
      <c r="P208" s="1586" t="n"/>
      <c r="Q208" s="1586" t="n"/>
      <c r="R208" s="1586" t="n"/>
      <c r="S208" s="1586" t="n"/>
      <c r="T208" s="1586" t="n"/>
      <c r="U208" s="1586" t="n"/>
      <c r="V208" s="1586" t="n"/>
      <c r="W208" s="1586" t="n"/>
      <c r="X208" s="1587" t="n"/>
      <c r="Y208" s="1587" t="n"/>
      <c r="Z208" s="1236" t="n"/>
      <c r="AA208" s="1576" t="n"/>
      <c r="AB208" s="1576" t="n"/>
      <c r="AC208" s="1576" t="n"/>
      <c r="AD208" s="1576" t="n"/>
      <c r="AE208" s="1576" t="n"/>
      <c r="AF208" s="1576" t="n"/>
      <c r="AG208" s="1576" t="n"/>
      <c r="AH208" s="1576" t="n"/>
      <c r="AI208" s="1576" t="n"/>
      <c r="AJ208" s="1576" t="n"/>
      <c r="AK208" s="1576" t="n"/>
      <c r="AL208" s="1576" t="n"/>
      <c r="AM208" s="1576" t="n"/>
      <c r="AN208" s="1576" t="n"/>
      <c r="AO208" s="1576" t="n"/>
    </row>
    <row r="209" ht="15" customHeight="1" s="789">
      <c r="A209" s="1398" t="n"/>
      <c r="B209" s="1578" t="n"/>
      <c r="C209" s="1493" t="n"/>
      <c r="D209" s="1489" t="n"/>
      <c r="E209" s="1493" t="n"/>
      <c r="F209" s="1457" t="n"/>
      <c r="G209" s="1457" t="n"/>
      <c r="H209" s="1493" t="n"/>
      <c r="I209" s="1493" t="n"/>
      <c r="J209" s="1493" t="n"/>
      <c r="K209" s="1586" t="n"/>
      <c r="L209" s="1586" t="n"/>
      <c r="M209" s="1586" t="n"/>
      <c r="N209" s="1586" t="n"/>
      <c r="O209" s="1586" t="n"/>
      <c r="P209" s="1586" t="n"/>
      <c r="Q209" s="1586" t="n"/>
      <c r="R209" s="1586" t="n"/>
      <c r="S209" s="1586" t="n"/>
      <c r="T209" s="1586" t="n"/>
      <c r="U209" s="1586" t="n"/>
      <c r="V209" s="1586" t="n"/>
      <c r="W209" s="1586" t="n"/>
      <c r="X209" s="1587" t="n"/>
      <c r="Y209" s="1587" t="n"/>
      <c r="Z209" s="1236" t="n"/>
      <c r="AA209" s="1576" t="n"/>
      <c r="AB209" s="1576" t="n"/>
      <c r="AC209" s="1576" t="n"/>
      <c r="AD209" s="1576" t="n"/>
      <c r="AE209" s="1576" t="n"/>
      <c r="AF209" s="1576" t="n"/>
      <c r="AG209" s="1576" t="n"/>
      <c r="AH209" s="1576" t="n"/>
      <c r="AI209" s="1576" t="n"/>
      <c r="AJ209" s="1576" t="n"/>
      <c r="AK209" s="1576" t="n"/>
      <c r="AL209" s="1576" t="n"/>
      <c r="AM209" s="1576" t="n"/>
      <c r="AN209" s="1576" t="n"/>
      <c r="AO209" s="1576" t="n"/>
    </row>
    <row r="210" ht="15" customHeight="1" s="789">
      <c r="A210" s="1398" t="n"/>
      <c r="B210" s="1578" t="n"/>
      <c r="C210" s="1493" t="n"/>
      <c r="D210" s="1489" t="n"/>
      <c r="E210" s="1493" t="n"/>
      <c r="F210" s="1457" t="n"/>
      <c r="G210" s="1457" t="n"/>
      <c r="H210" s="1493" t="n"/>
      <c r="I210" s="1493" t="n"/>
      <c r="J210" s="1493" t="n"/>
      <c r="K210" s="1586" t="n"/>
      <c r="L210" s="1586" t="n"/>
      <c r="M210" s="1586" t="n"/>
      <c r="N210" s="1586" t="n"/>
      <c r="O210" s="1586" t="n"/>
      <c r="P210" s="1586" t="n"/>
      <c r="Q210" s="1586" t="n"/>
      <c r="R210" s="1586" t="n"/>
      <c r="S210" s="1586" t="n"/>
      <c r="T210" s="1586" t="n"/>
      <c r="U210" s="1586" t="n"/>
      <c r="V210" s="1586" t="n"/>
      <c r="W210" s="1586" t="n"/>
      <c r="X210" s="1587" t="n"/>
      <c r="Y210" s="1587" t="n"/>
      <c r="Z210" s="1236" t="n"/>
      <c r="AA210" s="1576" t="n"/>
      <c r="AB210" s="1576" t="n"/>
      <c r="AC210" s="1576" t="n"/>
      <c r="AD210" s="1576" t="n"/>
      <c r="AE210" s="1576" t="n"/>
      <c r="AF210" s="1576" t="n"/>
      <c r="AG210" s="1576" t="n"/>
      <c r="AH210" s="1576" t="n"/>
      <c r="AI210" s="1576" t="n"/>
      <c r="AJ210" s="1576" t="n"/>
      <c r="AK210" s="1576" t="n"/>
      <c r="AL210" s="1576" t="n"/>
      <c r="AM210" s="1576" t="n"/>
      <c r="AN210" s="1576" t="n"/>
      <c r="AO210" s="1576" t="n"/>
    </row>
    <row r="211" ht="15" customHeight="1" s="789">
      <c r="A211" s="1398" t="n"/>
      <c r="B211" s="1578" t="n"/>
      <c r="C211" s="1493" t="n"/>
      <c r="D211" s="1489" t="n"/>
      <c r="E211" s="1493" t="n"/>
      <c r="F211" s="1457" t="n"/>
      <c r="G211" s="1457" t="n"/>
      <c r="H211" s="1493" t="n"/>
      <c r="I211" s="1493" t="n"/>
      <c r="J211" s="1493" t="n"/>
      <c r="K211" s="1586" t="n"/>
      <c r="L211" s="1586" t="n"/>
      <c r="M211" s="1586" t="n"/>
      <c r="N211" s="1586" t="n"/>
      <c r="O211" s="1586" t="n"/>
      <c r="P211" s="1586" t="n"/>
      <c r="Q211" s="1586" t="n"/>
      <c r="R211" s="1586" t="n"/>
      <c r="S211" s="1586" t="n"/>
      <c r="T211" s="1586" t="n"/>
      <c r="U211" s="1586" t="n"/>
      <c r="V211" s="1586" t="n"/>
      <c r="W211" s="1586" t="n"/>
      <c r="X211" s="1587" t="n"/>
      <c r="Y211" s="1587" t="n"/>
      <c r="Z211" s="1236" t="n"/>
      <c r="AA211" s="1576" t="n"/>
      <c r="AB211" s="1576" t="n"/>
      <c r="AC211" s="1576" t="n"/>
      <c r="AD211" s="1576" t="n"/>
      <c r="AE211" s="1576" t="n"/>
      <c r="AF211" s="1576" t="n"/>
      <c r="AG211" s="1576" t="n"/>
      <c r="AH211" s="1576" t="n"/>
      <c r="AI211" s="1576" t="n"/>
      <c r="AJ211" s="1576" t="n"/>
      <c r="AK211" s="1576" t="n"/>
      <c r="AL211" s="1576" t="n"/>
      <c r="AM211" s="1576" t="n"/>
      <c r="AN211" s="1576" t="n"/>
      <c r="AO211" s="1576" t="n"/>
    </row>
    <row r="212" ht="15" customHeight="1" s="789">
      <c r="A212" s="1398" t="n"/>
      <c r="B212" s="1578" t="n"/>
      <c r="C212" s="1493" t="n"/>
      <c r="D212" s="1489" t="n"/>
      <c r="E212" s="1493" t="n"/>
      <c r="F212" s="1457" t="n"/>
      <c r="G212" s="1457" t="n"/>
      <c r="H212" s="1493" t="n"/>
      <c r="I212" s="1493" t="n"/>
      <c r="J212" s="1493" t="n"/>
      <c r="K212" s="1586" t="n"/>
      <c r="L212" s="1586" t="n"/>
      <c r="M212" s="1586" t="n"/>
      <c r="N212" s="1586" t="n"/>
      <c r="O212" s="1586" t="n"/>
      <c r="P212" s="1586" t="n"/>
      <c r="Q212" s="1586" t="n"/>
      <c r="R212" s="1586" t="n"/>
      <c r="S212" s="1586" t="n"/>
      <c r="T212" s="1586" t="n"/>
      <c r="U212" s="1586" t="n"/>
      <c r="V212" s="1586" t="n"/>
      <c r="W212" s="1586" t="n"/>
      <c r="X212" s="1587" t="n"/>
      <c r="Y212" s="1587" t="n"/>
      <c r="Z212" s="1236" t="n"/>
      <c r="AA212" s="1576" t="n"/>
      <c r="AB212" s="1576" t="n"/>
      <c r="AC212" s="1576" t="n"/>
      <c r="AD212" s="1576" t="n"/>
      <c r="AE212" s="1576" t="n"/>
      <c r="AF212" s="1576" t="n"/>
      <c r="AG212" s="1576" t="n"/>
      <c r="AH212" s="1576" t="n"/>
      <c r="AI212" s="1576" t="n"/>
      <c r="AJ212" s="1576" t="n"/>
      <c r="AK212" s="1576" t="n"/>
      <c r="AL212" s="1576" t="n"/>
      <c r="AM212" s="1576" t="n"/>
      <c r="AN212" s="1576" t="n"/>
      <c r="AO212" s="1576" t="n"/>
    </row>
    <row r="213" ht="15" customHeight="1" s="789">
      <c r="A213" s="1398" t="n"/>
      <c r="B213" s="1578" t="n"/>
      <c r="C213" s="1493" t="n"/>
      <c r="D213" s="1489" t="n"/>
      <c r="E213" s="1493" t="n"/>
      <c r="F213" s="1457" t="n"/>
      <c r="G213" s="1457" t="n"/>
      <c r="H213" s="1493" t="n"/>
      <c r="I213" s="1493" t="n"/>
      <c r="J213" s="1493" t="n"/>
      <c r="K213" s="1586" t="n"/>
      <c r="L213" s="1586" t="n"/>
      <c r="M213" s="1586" t="n"/>
      <c r="N213" s="1586" t="n"/>
      <c r="O213" s="1586" t="n"/>
      <c r="P213" s="1586" t="n"/>
      <c r="Q213" s="1586" t="n"/>
      <c r="R213" s="1586" t="n"/>
      <c r="S213" s="1586" t="n"/>
      <c r="T213" s="1586" t="n"/>
      <c r="U213" s="1586" t="n"/>
      <c r="V213" s="1586" t="n"/>
      <c r="W213" s="1586" t="n"/>
      <c r="X213" s="1587" t="n"/>
      <c r="Y213" s="1587" t="n"/>
      <c r="Z213" s="1236" t="n"/>
      <c r="AA213" s="1576" t="n"/>
      <c r="AB213" s="1576" t="n"/>
      <c r="AC213" s="1576" t="n"/>
      <c r="AD213" s="1576" t="n"/>
      <c r="AE213" s="1576" t="n"/>
      <c r="AF213" s="1576" t="n"/>
      <c r="AG213" s="1576" t="n"/>
      <c r="AH213" s="1576" t="n"/>
      <c r="AI213" s="1576" t="n"/>
      <c r="AJ213" s="1576" t="n"/>
      <c r="AK213" s="1576" t="n"/>
      <c r="AL213" s="1576" t="n"/>
      <c r="AM213" s="1576" t="n"/>
      <c r="AN213" s="1576" t="n"/>
      <c r="AO213" s="1576" t="n"/>
    </row>
    <row r="214" ht="15" customHeight="1" s="789">
      <c r="A214" s="1398" t="n"/>
      <c r="B214" s="1578" t="n"/>
      <c r="C214" s="1493" t="n"/>
      <c r="D214" s="1489" t="n"/>
      <c r="E214" s="1493" t="n"/>
      <c r="F214" s="1457" t="n"/>
      <c r="G214" s="1457" t="n"/>
      <c r="H214" s="1493" t="n"/>
      <c r="I214" s="1493" t="n"/>
      <c r="J214" s="1493" t="n"/>
      <c r="K214" s="1586" t="n"/>
      <c r="L214" s="1586" t="n"/>
      <c r="M214" s="1586" t="n"/>
      <c r="N214" s="1586" t="n"/>
      <c r="O214" s="1586" t="n"/>
      <c r="P214" s="1586" t="n"/>
      <c r="Q214" s="1586" t="n"/>
      <c r="R214" s="1586" t="n"/>
      <c r="S214" s="1586" t="n"/>
      <c r="T214" s="1586" t="n"/>
      <c r="U214" s="1586" t="n"/>
      <c r="V214" s="1586" t="n"/>
      <c r="W214" s="1586" t="n"/>
      <c r="X214" s="1587" t="n"/>
      <c r="Y214" s="1587" t="n"/>
      <c r="Z214" s="1236" t="n"/>
      <c r="AA214" s="1576" t="n"/>
      <c r="AB214" s="1576" t="n"/>
      <c r="AC214" s="1576" t="n"/>
      <c r="AD214" s="1576" t="n"/>
      <c r="AE214" s="1576" t="n"/>
      <c r="AF214" s="1576" t="n"/>
      <c r="AG214" s="1576" t="n"/>
      <c r="AH214" s="1576" t="n"/>
      <c r="AI214" s="1576" t="n"/>
      <c r="AJ214" s="1576" t="n"/>
      <c r="AK214" s="1576" t="n"/>
      <c r="AL214" s="1576" t="n"/>
      <c r="AM214" s="1576" t="n"/>
      <c r="AN214" s="1576" t="n"/>
      <c r="AO214" s="1576" t="n"/>
    </row>
    <row r="215" ht="15" customHeight="1" s="789">
      <c r="A215" s="1398" t="n"/>
      <c r="B215" s="1578" t="n"/>
      <c r="C215" s="1493" t="n"/>
      <c r="D215" s="1489" t="n"/>
      <c r="E215" s="1493" t="n"/>
      <c r="F215" s="1457" t="n"/>
      <c r="G215" s="1457" t="n"/>
      <c r="H215" s="1493" t="n"/>
      <c r="I215" s="1493" t="n"/>
      <c r="J215" s="1493" t="n"/>
      <c r="K215" s="1586" t="n"/>
      <c r="L215" s="1586" t="n"/>
      <c r="M215" s="1586" t="n"/>
      <c r="N215" s="1586" t="n"/>
      <c r="O215" s="1586" t="n"/>
      <c r="P215" s="1586" t="n"/>
      <c r="Q215" s="1586" t="n"/>
      <c r="R215" s="1586" t="n"/>
      <c r="S215" s="1586" t="n"/>
      <c r="T215" s="1586" t="n"/>
      <c r="U215" s="1586" t="n"/>
      <c r="V215" s="1586" t="n"/>
      <c r="W215" s="1586" t="n"/>
      <c r="X215" s="1587" t="n"/>
      <c r="Y215" s="1587" t="n"/>
      <c r="Z215" s="1236" t="n"/>
      <c r="AA215" s="1576" t="n"/>
      <c r="AB215" s="1576" t="n"/>
      <c r="AC215" s="1576" t="n"/>
      <c r="AD215" s="1576" t="n"/>
      <c r="AE215" s="1576" t="n"/>
      <c r="AF215" s="1576" t="n"/>
      <c r="AG215" s="1576" t="n"/>
      <c r="AH215" s="1576" t="n"/>
      <c r="AI215" s="1576" t="n"/>
      <c r="AJ215" s="1576" t="n"/>
      <c r="AK215" s="1576" t="n"/>
      <c r="AL215" s="1576" t="n"/>
      <c r="AM215" s="1576" t="n"/>
      <c r="AN215" s="1576" t="n"/>
      <c r="AO215" s="1576" t="n"/>
    </row>
    <row r="216" ht="15" customHeight="1" s="789">
      <c r="A216" s="1398" t="n"/>
      <c r="B216" s="1578" t="n"/>
      <c r="C216" s="1493" t="n"/>
      <c r="D216" s="1489" t="n"/>
      <c r="E216" s="1493" t="n"/>
      <c r="F216" s="1457" t="n"/>
      <c r="G216" s="1457" t="n"/>
      <c r="H216" s="1493" t="n"/>
      <c r="I216" s="1493" t="n"/>
      <c r="J216" s="1493" t="n"/>
      <c r="K216" s="1586" t="n"/>
      <c r="L216" s="1586" t="n"/>
      <c r="M216" s="1586" t="n"/>
      <c r="N216" s="1586" t="n"/>
      <c r="O216" s="1586" t="n"/>
      <c r="P216" s="1586" t="n"/>
      <c r="Q216" s="1586" t="n"/>
      <c r="R216" s="1586" t="n"/>
      <c r="S216" s="1586" t="n"/>
      <c r="T216" s="1586" t="n"/>
      <c r="U216" s="1586" t="n"/>
      <c r="V216" s="1586" t="n"/>
      <c r="W216" s="1586" t="n"/>
      <c r="X216" s="1587" t="n"/>
      <c r="Y216" s="1587" t="n"/>
      <c r="Z216" s="1236" t="n"/>
      <c r="AA216" s="1576" t="n"/>
      <c r="AB216" s="1576" t="n"/>
      <c r="AC216" s="1576" t="n"/>
      <c r="AD216" s="1576" t="n"/>
      <c r="AE216" s="1576" t="n"/>
      <c r="AF216" s="1576" t="n"/>
      <c r="AG216" s="1576" t="n"/>
      <c r="AH216" s="1576" t="n"/>
      <c r="AI216" s="1576" t="n"/>
      <c r="AJ216" s="1576" t="n"/>
      <c r="AK216" s="1576" t="n"/>
      <c r="AL216" s="1576" t="n"/>
      <c r="AM216" s="1576" t="n"/>
      <c r="AN216" s="1576" t="n"/>
      <c r="AO216" s="1576" t="n"/>
    </row>
    <row r="217" ht="15" customHeight="1" s="789">
      <c r="A217" s="1398" t="n"/>
      <c r="B217" s="1578" t="n"/>
      <c r="C217" s="1493" t="n"/>
      <c r="D217" s="1489" t="n"/>
      <c r="E217" s="1493" t="n"/>
      <c r="F217" s="1457" t="n"/>
      <c r="G217" s="1457" t="n"/>
      <c r="H217" s="1493" t="n"/>
      <c r="I217" s="1493" t="n"/>
      <c r="J217" s="1493" t="n"/>
      <c r="K217" s="1586" t="n"/>
      <c r="L217" s="1586" t="n"/>
      <c r="M217" s="1586" t="n"/>
      <c r="N217" s="1586" t="n"/>
      <c r="O217" s="1586" t="n"/>
      <c r="P217" s="1586" t="n"/>
      <c r="Q217" s="1586" t="n"/>
      <c r="R217" s="1586" t="n"/>
      <c r="S217" s="1586" t="n"/>
      <c r="T217" s="1586" t="n"/>
      <c r="U217" s="1586" t="n"/>
      <c r="V217" s="1586" t="n"/>
      <c r="W217" s="1586" t="n"/>
      <c r="X217" s="1587" t="n"/>
      <c r="Y217" s="1587" t="n"/>
      <c r="Z217" s="1236" t="n"/>
      <c r="AA217" s="1576" t="n"/>
      <c r="AB217" s="1576" t="n"/>
      <c r="AC217" s="1576" t="n"/>
      <c r="AD217" s="1576" t="n"/>
      <c r="AE217" s="1576" t="n"/>
      <c r="AF217" s="1576" t="n"/>
      <c r="AG217" s="1576" t="n"/>
      <c r="AH217" s="1576" t="n"/>
      <c r="AI217" s="1576" t="n"/>
      <c r="AJ217" s="1576" t="n"/>
      <c r="AK217" s="1576" t="n"/>
      <c r="AL217" s="1576" t="n"/>
      <c r="AM217" s="1576" t="n"/>
      <c r="AN217" s="1576" t="n"/>
      <c r="AO217" s="1576" t="n"/>
    </row>
    <row r="218" ht="15" customHeight="1" s="789">
      <c r="A218" s="1398" t="n"/>
      <c r="B218" s="1578" t="n"/>
      <c r="C218" s="1493" t="n"/>
      <c r="D218" s="1489" t="n"/>
      <c r="E218" s="1493" t="n"/>
      <c r="F218" s="1457" t="n"/>
      <c r="G218" s="1457" t="n"/>
      <c r="H218" s="1493" t="n"/>
      <c r="I218" s="1493" t="n"/>
      <c r="J218" s="1493" t="n"/>
      <c r="K218" s="1586" t="n"/>
      <c r="L218" s="1586" t="n"/>
      <c r="M218" s="1586" t="n"/>
      <c r="N218" s="1586" t="n"/>
      <c r="O218" s="1586" t="n"/>
      <c r="P218" s="1586" t="n"/>
      <c r="Q218" s="1586" t="n"/>
      <c r="R218" s="1586" t="n"/>
      <c r="S218" s="1586" t="n"/>
      <c r="T218" s="1586" t="n"/>
      <c r="U218" s="1586" t="n"/>
      <c r="V218" s="1586" t="n"/>
      <c r="W218" s="1586" t="n"/>
      <c r="X218" s="1587" t="n"/>
      <c r="Y218" s="1587" t="n"/>
      <c r="Z218" s="1236" t="n"/>
      <c r="AA218" s="1576" t="n"/>
      <c r="AB218" s="1576" t="n"/>
      <c r="AC218" s="1576" t="n"/>
      <c r="AD218" s="1576" t="n"/>
      <c r="AE218" s="1576" t="n"/>
      <c r="AF218" s="1576" t="n"/>
      <c r="AG218" s="1576" t="n"/>
      <c r="AH218" s="1576" t="n"/>
      <c r="AI218" s="1576" t="n"/>
      <c r="AJ218" s="1576" t="n"/>
      <c r="AK218" s="1576" t="n"/>
      <c r="AL218" s="1576" t="n"/>
      <c r="AM218" s="1576" t="n"/>
      <c r="AN218" s="1576" t="n"/>
      <c r="AO218" s="1576" t="n"/>
    </row>
    <row r="219" ht="15" customHeight="1" s="789">
      <c r="A219" s="1398" t="n"/>
      <c r="B219" s="1578" t="n"/>
      <c r="C219" s="1493" t="n"/>
      <c r="D219" s="1489" t="n"/>
      <c r="E219" s="1493" t="n"/>
      <c r="F219" s="1457" t="n"/>
      <c r="G219" s="1457" t="n"/>
      <c r="H219" s="1493" t="n"/>
      <c r="I219" s="1493" t="n"/>
      <c r="J219" s="1493" t="n"/>
      <c r="K219" s="1586" t="n"/>
      <c r="L219" s="1586" t="n"/>
      <c r="M219" s="1586" t="n"/>
      <c r="N219" s="1586" t="n"/>
      <c r="O219" s="1586" t="n"/>
      <c r="P219" s="1586" t="n"/>
      <c r="Q219" s="1586" t="n"/>
      <c r="R219" s="1586" t="n"/>
      <c r="S219" s="1586" t="n"/>
      <c r="T219" s="1586" t="n"/>
      <c r="U219" s="1586" t="n"/>
      <c r="V219" s="1586" t="n"/>
      <c r="W219" s="1586" t="n"/>
      <c r="X219" s="1587" t="n"/>
      <c r="Y219" s="1587" t="n"/>
      <c r="Z219" s="1236" t="n"/>
      <c r="AA219" s="1576" t="n"/>
      <c r="AB219" s="1576" t="n"/>
      <c r="AC219" s="1576" t="n"/>
      <c r="AD219" s="1576" t="n"/>
      <c r="AE219" s="1576" t="n"/>
      <c r="AF219" s="1576" t="n"/>
      <c r="AG219" s="1576" t="n"/>
      <c r="AH219" s="1576" t="n"/>
      <c r="AI219" s="1576" t="n"/>
      <c r="AJ219" s="1576" t="n"/>
      <c r="AK219" s="1576" t="n"/>
      <c r="AL219" s="1576" t="n"/>
      <c r="AM219" s="1576" t="n"/>
      <c r="AN219" s="1576" t="n"/>
      <c r="AO219" s="1576" t="n"/>
    </row>
    <row r="220" ht="15" customHeight="1" s="789">
      <c r="A220" s="1398" t="n"/>
      <c r="B220" s="1578" t="n"/>
      <c r="C220" s="1493" t="n"/>
      <c r="D220" s="1489" t="n"/>
      <c r="E220" s="1493" t="n"/>
      <c r="F220" s="1457" t="n"/>
      <c r="G220" s="1457" t="n"/>
      <c r="H220" s="1493" t="n"/>
      <c r="I220" s="1493" t="n"/>
      <c r="J220" s="1493" t="n"/>
      <c r="K220" s="1586" t="n"/>
      <c r="L220" s="1586" t="n"/>
      <c r="M220" s="1586" t="n"/>
      <c r="N220" s="1586" t="n"/>
      <c r="O220" s="1586" t="n"/>
      <c r="P220" s="1586" t="n"/>
      <c r="Q220" s="1586" t="n"/>
      <c r="R220" s="1586" t="n"/>
      <c r="S220" s="1586" t="n"/>
      <c r="T220" s="1586" t="n"/>
      <c r="U220" s="1586" t="n"/>
      <c r="V220" s="1586" t="n"/>
      <c r="W220" s="1586" t="n"/>
      <c r="X220" s="1587" t="n"/>
      <c r="Y220" s="1587" t="n"/>
      <c r="Z220" s="1236" t="n"/>
      <c r="AA220" s="1576" t="n"/>
      <c r="AB220" s="1576" t="n"/>
      <c r="AC220" s="1576" t="n"/>
      <c r="AD220" s="1576" t="n"/>
      <c r="AE220" s="1576" t="n"/>
      <c r="AF220" s="1576" t="n"/>
      <c r="AG220" s="1576" t="n"/>
      <c r="AH220" s="1576" t="n"/>
      <c r="AI220" s="1576" t="n"/>
      <c r="AJ220" s="1576" t="n"/>
      <c r="AK220" s="1576" t="n"/>
      <c r="AL220" s="1576" t="n"/>
      <c r="AM220" s="1576" t="n"/>
      <c r="AN220" s="1576" t="n"/>
      <c r="AO220" s="1576" t="n"/>
    </row>
    <row r="221" ht="15" customHeight="1" s="789">
      <c r="A221" s="1398" t="n"/>
      <c r="B221" s="1578" t="n"/>
      <c r="C221" s="1493" t="n"/>
      <c r="D221" s="1489" t="n"/>
      <c r="E221" s="1493" t="n"/>
      <c r="F221" s="1457" t="n"/>
      <c r="G221" s="1457" t="n"/>
      <c r="H221" s="1493" t="n"/>
      <c r="I221" s="1493" t="n"/>
      <c r="J221" s="1493" t="n"/>
      <c r="K221" s="1586" t="n"/>
      <c r="L221" s="1586" t="n"/>
      <c r="M221" s="1586" t="n"/>
      <c r="N221" s="1586" t="n"/>
      <c r="O221" s="1586" t="n"/>
      <c r="P221" s="1586" t="n"/>
      <c r="Q221" s="1586" t="n"/>
      <c r="R221" s="1586" t="n"/>
      <c r="S221" s="1586" t="n"/>
      <c r="T221" s="1586" t="n"/>
      <c r="U221" s="1586" t="n"/>
      <c r="V221" s="1586" t="n"/>
      <c r="W221" s="1586" t="n"/>
      <c r="X221" s="1587" t="n"/>
      <c r="Y221" s="1587" t="n"/>
      <c r="Z221" s="1236" t="n"/>
      <c r="AA221" s="1576" t="n"/>
      <c r="AB221" s="1576" t="n"/>
      <c r="AC221" s="1576" t="n"/>
      <c r="AD221" s="1576" t="n"/>
      <c r="AE221" s="1576" t="n"/>
      <c r="AF221" s="1576" t="n"/>
      <c r="AG221" s="1576" t="n"/>
      <c r="AH221" s="1576" t="n"/>
      <c r="AI221" s="1576" t="n"/>
      <c r="AJ221" s="1576" t="n"/>
      <c r="AK221" s="1576" t="n"/>
      <c r="AL221" s="1576" t="n"/>
      <c r="AM221" s="1576" t="n"/>
      <c r="AN221" s="1576" t="n"/>
      <c r="AO221" s="1576" t="n"/>
    </row>
    <row r="222" ht="15" customHeight="1" s="789">
      <c r="A222" s="1398" t="n"/>
      <c r="B222" s="1578" t="n"/>
      <c r="C222" s="1493" t="n"/>
      <c r="D222" s="1489" t="n"/>
      <c r="E222" s="1493" t="n"/>
      <c r="F222" s="1457" t="n"/>
      <c r="G222" s="1457" t="n"/>
      <c r="H222" s="1493" t="n"/>
      <c r="I222" s="1493" t="n"/>
      <c r="J222" s="1493" t="n"/>
      <c r="K222" s="1586" t="n"/>
      <c r="L222" s="1586" t="n"/>
      <c r="M222" s="1586" t="n"/>
      <c r="N222" s="1586" t="n"/>
      <c r="O222" s="1586" t="n"/>
      <c r="P222" s="1586" t="n"/>
      <c r="Q222" s="1586" t="n"/>
      <c r="R222" s="1586" t="n"/>
      <c r="S222" s="1586" t="n"/>
      <c r="T222" s="1586" t="n"/>
      <c r="U222" s="1586" t="n"/>
      <c r="V222" s="1586" t="n"/>
      <c r="W222" s="1586" t="n"/>
      <c r="X222" s="1587" t="n"/>
      <c r="Y222" s="1587" t="n"/>
      <c r="Z222" s="1236" t="n"/>
      <c r="AA222" s="1576" t="n"/>
      <c r="AB222" s="1576" t="n"/>
      <c r="AC222" s="1576" t="n"/>
      <c r="AD222" s="1576" t="n"/>
      <c r="AE222" s="1576" t="n"/>
      <c r="AF222" s="1576" t="n"/>
      <c r="AG222" s="1576" t="n"/>
      <c r="AH222" s="1576" t="n"/>
      <c r="AI222" s="1576" t="n"/>
      <c r="AJ222" s="1576" t="n"/>
      <c r="AK222" s="1576" t="n"/>
      <c r="AL222" s="1576" t="n"/>
      <c r="AM222" s="1576" t="n"/>
      <c r="AN222" s="1576" t="n"/>
      <c r="AO222" s="1576" t="n"/>
    </row>
    <row r="223" ht="15" customHeight="1" s="789">
      <c r="A223" s="1398" t="n"/>
      <c r="B223" s="1578" t="n"/>
      <c r="C223" s="1493" t="n"/>
      <c r="D223" s="1489" t="n"/>
      <c r="E223" s="1493" t="n"/>
      <c r="F223" s="1457" t="n"/>
      <c r="G223" s="1457" t="n"/>
      <c r="H223" s="1493" t="n"/>
      <c r="I223" s="1493" t="n"/>
      <c r="J223" s="1493" t="n"/>
      <c r="K223" s="1586" t="n"/>
      <c r="L223" s="1586" t="n"/>
      <c r="M223" s="1586" t="n"/>
      <c r="N223" s="1586" t="n"/>
      <c r="O223" s="1586" t="n"/>
      <c r="P223" s="1586" t="n"/>
      <c r="Q223" s="1586" t="n"/>
      <c r="R223" s="1586" t="n"/>
      <c r="S223" s="1586" t="n"/>
      <c r="T223" s="1586" t="n"/>
      <c r="U223" s="1586" t="n"/>
      <c r="V223" s="1586" t="n"/>
      <c r="W223" s="1586" t="n"/>
      <c r="X223" s="1587" t="n"/>
      <c r="Y223" s="1587" t="n"/>
      <c r="Z223" s="1236" t="n"/>
      <c r="AA223" s="1576" t="n"/>
      <c r="AB223" s="1576" t="n"/>
      <c r="AC223" s="1576" t="n"/>
      <c r="AD223" s="1576" t="n"/>
      <c r="AE223" s="1576" t="n"/>
      <c r="AF223" s="1576" t="n"/>
      <c r="AG223" s="1576" t="n"/>
      <c r="AH223" s="1576" t="n"/>
      <c r="AI223" s="1576" t="n"/>
      <c r="AJ223" s="1576" t="n"/>
      <c r="AK223" s="1576" t="n"/>
      <c r="AL223" s="1576" t="n"/>
      <c r="AM223" s="1576" t="n"/>
      <c r="AN223" s="1576" t="n"/>
      <c r="AO223" s="1576" t="n"/>
    </row>
    <row r="224" ht="15" customHeight="1" s="789">
      <c r="A224" s="1398" t="n"/>
      <c r="B224" s="1578" t="n"/>
      <c r="C224" s="1493" t="n"/>
      <c r="D224" s="1489" t="n"/>
      <c r="E224" s="1493" t="n"/>
      <c r="F224" s="1457" t="n"/>
      <c r="G224" s="1457" t="n"/>
      <c r="H224" s="1493" t="n"/>
      <c r="I224" s="1493" t="n"/>
      <c r="J224" s="1493" t="n"/>
      <c r="K224" s="1586" t="n"/>
      <c r="L224" s="1586" t="n"/>
      <c r="M224" s="1586" t="n"/>
      <c r="N224" s="1586" t="n"/>
      <c r="O224" s="1586" t="n"/>
      <c r="P224" s="1586" t="n"/>
      <c r="Q224" s="1586" t="n"/>
      <c r="R224" s="1586" t="n"/>
      <c r="S224" s="1586" t="n"/>
      <c r="T224" s="1586" t="n"/>
      <c r="U224" s="1586" t="n"/>
      <c r="V224" s="1586" t="n"/>
      <c r="W224" s="1586" t="n"/>
      <c r="X224" s="1587" t="n"/>
      <c r="Y224" s="1587" t="n"/>
      <c r="Z224" s="1236" t="n"/>
      <c r="AA224" s="1576" t="n"/>
      <c r="AB224" s="1576" t="n"/>
      <c r="AC224" s="1576" t="n"/>
      <c r="AD224" s="1576" t="n"/>
      <c r="AE224" s="1576" t="n"/>
      <c r="AF224" s="1576" t="n"/>
      <c r="AG224" s="1576" t="n"/>
      <c r="AH224" s="1576" t="n"/>
      <c r="AI224" s="1576" t="n"/>
      <c r="AJ224" s="1576" t="n"/>
      <c r="AK224" s="1576" t="n"/>
      <c r="AL224" s="1576" t="n"/>
      <c r="AM224" s="1576" t="n"/>
      <c r="AN224" s="1576" t="n"/>
      <c r="AO224" s="1576" t="n"/>
    </row>
    <row r="225" ht="15" customHeight="1" s="789">
      <c r="A225" s="1398" t="n"/>
      <c r="B225" s="1578" t="n"/>
      <c r="C225" s="1493" t="n"/>
      <c r="D225" s="1489" t="n"/>
      <c r="E225" s="1493" t="n"/>
      <c r="F225" s="1457" t="n"/>
      <c r="G225" s="1457" t="n"/>
      <c r="H225" s="1493" t="n"/>
      <c r="I225" s="1493" t="n"/>
      <c r="J225" s="1493" t="n"/>
      <c r="K225" s="1586" t="n"/>
      <c r="L225" s="1586" t="n"/>
      <c r="M225" s="1586" t="n"/>
      <c r="N225" s="1586" t="n"/>
      <c r="O225" s="1586" t="n"/>
      <c r="P225" s="1586" t="n"/>
      <c r="Q225" s="1586" t="n"/>
      <c r="R225" s="1586" t="n"/>
      <c r="S225" s="1586" t="n"/>
      <c r="T225" s="1586" t="n"/>
      <c r="U225" s="1586" t="n"/>
      <c r="V225" s="1586" t="n"/>
      <c r="W225" s="1586" t="n"/>
      <c r="X225" s="1587" t="n"/>
      <c r="Y225" s="1587" t="n"/>
      <c r="Z225" s="1236" t="n"/>
      <c r="AA225" s="1576" t="n"/>
      <c r="AB225" s="1576" t="n"/>
      <c r="AC225" s="1576" t="n"/>
      <c r="AD225" s="1576" t="n"/>
      <c r="AE225" s="1576" t="n"/>
      <c r="AF225" s="1576" t="n"/>
      <c r="AG225" s="1576" t="n"/>
      <c r="AH225" s="1576" t="n"/>
      <c r="AI225" s="1576" t="n"/>
      <c r="AJ225" s="1576" t="n"/>
      <c r="AK225" s="1576" t="n"/>
      <c r="AL225" s="1576" t="n"/>
      <c r="AM225" s="1576" t="n"/>
      <c r="AN225" s="1576" t="n"/>
      <c r="AO225" s="1576" t="n"/>
    </row>
    <row r="226" ht="15" customHeight="1" s="789">
      <c r="A226" s="1398" t="n"/>
      <c r="B226" s="1578" t="n"/>
      <c r="C226" s="1493" t="n"/>
      <c r="D226" s="1489" t="n"/>
      <c r="E226" s="1493" t="n"/>
      <c r="F226" s="1457" t="n"/>
      <c r="G226" s="1457" t="n"/>
      <c r="H226" s="1493" t="n"/>
      <c r="I226" s="1493" t="n"/>
      <c r="J226" s="1493" t="n"/>
      <c r="K226" s="1586" t="n"/>
      <c r="L226" s="1586" t="n"/>
      <c r="M226" s="1586" t="n"/>
      <c r="N226" s="1586" t="n"/>
      <c r="O226" s="1586" t="n"/>
      <c r="P226" s="1586" t="n"/>
      <c r="Q226" s="1586" t="n"/>
      <c r="R226" s="1586" t="n"/>
      <c r="S226" s="1586" t="n"/>
      <c r="T226" s="1586" t="n"/>
      <c r="U226" s="1586" t="n"/>
      <c r="V226" s="1586" t="n"/>
      <c r="W226" s="1586" t="n"/>
      <c r="X226" s="1587" t="n"/>
      <c r="Y226" s="1587" t="n"/>
      <c r="Z226" s="1236" t="n"/>
      <c r="AA226" s="1576" t="n"/>
      <c r="AB226" s="1576" t="n"/>
      <c r="AC226" s="1576" t="n"/>
      <c r="AD226" s="1576" t="n"/>
      <c r="AE226" s="1576" t="n"/>
      <c r="AF226" s="1576" t="n"/>
      <c r="AG226" s="1576" t="n"/>
      <c r="AH226" s="1576" t="n"/>
      <c r="AI226" s="1576" t="n"/>
      <c r="AJ226" s="1576" t="n"/>
      <c r="AK226" s="1576" t="n"/>
      <c r="AL226" s="1576" t="n"/>
      <c r="AM226" s="1576" t="n"/>
      <c r="AN226" s="1576" t="n"/>
      <c r="AO226" s="1576" t="n"/>
    </row>
    <row r="227" ht="15" customHeight="1" s="789">
      <c r="A227" s="1398" t="n"/>
      <c r="B227" s="1578" t="n"/>
      <c r="C227" s="1493" t="n"/>
      <c r="D227" s="1489" t="n"/>
      <c r="E227" s="1493" t="n"/>
      <c r="F227" s="1457" t="n"/>
      <c r="G227" s="1457" t="n"/>
      <c r="H227" s="1493" t="n"/>
      <c r="I227" s="1493" t="n"/>
      <c r="J227" s="1493" t="n"/>
      <c r="K227" s="1586" t="n"/>
      <c r="L227" s="1586" t="n"/>
      <c r="M227" s="1586" t="n"/>
      <c r="N227" s="1586" t="n"/>
      <c r="O227" s="1586" t="n"/>
      <c r="P227" s="1586" t="n"/>
      <c r="Q227" s="1586" t="n"/>
      <c r="R227" s="1586" t="n"/>
      <c r="S227" s="1586" t="n"/>
      <c r="T227" s="1586" t="n"/>
      <c r="U227" s="1586" t="n"/>
      <c r="V227" s="1586" t="n"/>
      <c r="W227" s="1586" t="n"/>
      <c r="X227" s="1587" t="n"/>
      <c r="Y227" s="1587" t="n"/>
      <c r="Z227" s="1236" t="n"/>
      <c r="AA227" s="1576" t="n"/>
      <c r="AB227" s="1576" t="n"/>
      <c r="AC227" s="1576" t="n"/>
      <c r="AD227" s="1576" t="n"/>
      <c r="AE227" s="1576" t="n"/>
      <c r="AF227" s="1576" t="n"/>
      <c r="AG227" s="1576" t="n"/>
      <c r="AH227" s="1576" t="n"/>
      <c r="AI227" s="1576" t="n"/>
      <c r="AJ227" s="1576" t="n"/>
      <c r="AK227" s="1576" t="n"/>
      <c r="AL227" s="1576" t="n"/>
      <c r="AM227" s="1576" t="n"/>
      <c r="AN227" s="1576" t="n"/>
      <c r="AO227" s="1576" t="n"/>
    </row>
    <row r="228" ht="15" customHeight="1" s="789">
      <c r="A228" s="1398" t="n"/>
      <c r="B228" s="1578" t="n"/>
      <c r="C228" s="1493" t="n"/>
      <c r="D228" s="1489" t="n"/>
      <c r="E228" s="1493" t="n"/>
      <c r="F228" s="1457" t="n"/>
      <c r="G228" s="1457" t="n"/>
      <c r="H228" s="1493" t="n"/>
      <c r="I228" s="1493" t="n"/>
      <c r="J228" s="1493" t="n"/>
      <c r="K228" s="1586" t="n"/>
      <c r="L228" s="1586" t="n"/>
      <c r="M228" s="1586" t="n"/>
      <c r="N228" s="1586" t="n"/>
      <c r="O228" s="1586" t="n"/>
      <c r="P228" s="1586" t="n"/>
      <c r="Q228" s="1586" t="n"/>
      <c r="R228" s="1586" t="n"/>
      <c r="S228" s="1586" t="n"/>
      <c r="T228" s="1586" t="n"/>
      <c r="U228" s="1586" t="n"/>
      <c r="V228" s="1586" t="n"/>
      <c r="W228" s="1586" t="n"/>
      <c r="X228" s="1587" t="n"/>
      <c r="Y228" s="1587" t="n"/>
      <c r="Z228" s="1236" t="n"/>
      <c r="AA228" s="1576" t="n"/>
      <c r="AB228" s="1576" t="n"/>
      <c r="AC228" s="1576" t="n"/>
      <c r="AD228" s="1576" t="n"/>
      <c r="AE228" s="1576" t="n"/>
      <c r="AF228" s="1576" t="n"/>
      <c r="AG228" s="1576" t="n"/>
      <c r="AH228" s="1576" t="n"/>
      <c r="AI228" s="1576" t="n"/>
      <c r="AJ228" s="1576" t="n"/>
      <c r="AK228" s="1576" t="n"/>
      <c r="AL228" s="1576" t="n"/>
      <c r="AM228" s="1576" t="n"/>
      <c r="AN228" s="1576" t="n"/>
      <c r="AO228" s="1576" t="n"/>
    </row>
    <row r="229" ht="15" customHeight="1" s="789">
      <c r="A229" s="1398" t="n"/>
      <c r="B229" s="1578" t="n"/>
      <c r="C229" s="1493" t="n"/>
      <c r="D229" s="1489" t="n"/>
      <c r="E229" s="1493" t="n"/>
      <c r="F229" s="1457" t="n"/>
      <c r="G229" s="1457" t="n"/>
      <c r="H229" s="1493" t="n"/>
      <c r="I229" s="1493" t="n"/>
      <c r="J229" s="1493" t="n"/>
      <c r="K229" s="1586" t="n"/>
      <c r="L229" s="1586" t="n"/>
      <c r="M229" s="1586" t="n"/>
      <c r="N229" s="1586" t="n"/>
      <c r="O229" s="1586" t="n"/>
      <c r="P229" s="1586" t="n"/>
      <c r="Q229" s="1586" t="n"/>
      <c r="R229" s="1586" t="n"/>
      <c r="S229" s="1586" t="n"/>
      <c r="T229" s="1586" t="n"/>
      <c r="U229" s="1586" t="n"/>
      <c r="V229" s="1586" t="n"/>
      <c r="W229" s="1586" t="n"/>
      <c r="X229" s="1587" t="n"/>
      <c r="Y229" s="1587" t="n"/>
      <c r="Z229" s="1236" t="n"/>
      <c r="AA229" s="1576" t="n"/>
      <c r="AB229" s="1576" t="n"/>
      <c r="AC229" s="1576" t="n"/>
      <c r="AD229" s="1576" t="n"/>
      <c r="AE229" s="1576" t="n"/>
      <c r="AF229" s="1576" t="n"/>
      <c r="AG229" s="1576" t="n"/>
      <c r="AH229" s="1576" t="n"/>
      <c r="AI229" s="1576" t="n"/>
      <c r="AJ229" s="1576" t="n"/>
      <c r="AK229" s="1576" t="n"/>
      <c r="AL229" s="1576" t="n"/>
      <c r="AM229" s="1576" t="n"/>
      <c r="AN229" s="1576" t="n"/>
      <c r="AO229" s="1576" t="n"/>
    </row>
    <row r="230" ht="15" customHeight="1" s="789">
      <c r="A230" s="1398" t="n"/>
      <c r="B230" s="1578" t="n"/>
      <c r="C230" s="1493" t="n"/>
      <c r="D230" s="1489" t="n"/>
      <c r="E230" s="1493" t="n"/>
      <c r="F230" s="1457" t="n"/>
      <c r="G230" s="1457" t="n"/>
      <c r="H230" s="1493" t="n"/>
      <c r="I230" s="1493" t="n"/>
      <c r="J230" s="1493" t="n"/>
      <c r="K230" s="1586" t="n"/>
      <c r="L230" s="1586" t="n"/>
      <c r="M230" s="1586" t="n"/>
      <c r="N230" s="1586" t="n"/>
      <c r="O230" s="1586" t="n"/>
      <c r="P230" s="1586" t="n"/>
      <c r="Q230" s="1586" t="n"/>
      <c r="R230" s="1586" t="n"/>
      <c r="S230" s="1586" t="n"/>
      <c r="T230" s="1586" t="n"/>
      <c r="U230" s="1586" t="n"/>
      <c r="V230" s="1586" t="n"/>
      <c r="W230" s="1586" t="n"/>
      <c r="X230" s="1587" t="n"/>
      <c r="Y230" s="1587" t="n"/>
      <c r="Z230" s="1236" t="n"/>
      <c r="AA230" s="1576" t="n"/>
      <c r="AB230" s="1576" t="n"/>
      <c r="AC230" s="1576" t="n"/>
      <c r="AD230" s="1576" t="n"/>
      <c r="AE230" s="1576" t="n"/>
      <c r="AF230" s="1576" t="n"/>
      <c r="AG230" s="1576" t="n"/>
      <c r="AH230" s="1576" t="n"/>
      <c r="AI230" s="1576" t="n"/>
      <c r="AJ230" s="1576" t="n"/>
      <c r="AK230" s="1576" t="n"/>
      <c r="AL230" s="1576" t="n"/>
      <c r="AM230" s="1576" t="n"/>
      <c r="AN230" s="1576" t="n"/>
      <c r="AO230" s="1576" t="n"/>
    </row>
    <row r="231" ht="15" customHeight="1" s="789">
      <c r="A231" s="1398" t="n"/>
      <c r="B231" s="1578" t="n"/>
      <c r="C231" s="1493" t="n"/>
      <c r="D231" s="1489" t="n"/>
      <c r="E231" s="1493" t="n"/>
      <c r="F231" s="1457" t="n"/>
      <c r="G231" s="1457" t="n"/>
      <c r="H231" s="1493" t="n"/>
      <c r="I231" s="1493" t="n"/>
      <c r="J231" s="1493" t="n"/>
      <c r="K231" s="1586" t="n"/>
      <c r="L231" s="1586" t="n"/>
      <c r="M231" s="1586" t="n"/>
      <c r="N231" s="1586" t="n"/>
      <c r="O231" s="1586" t="n"/>
      <c r="P231" s="1586" t="n"/>
      <c r="Q231" s="1586" t="n"/>
      <c r="R231" s="1586" t="n"/>
      <c r="S231" s="1586" t="n"/>
      <c r="T231" s="1586" t="n"/>
      <c r="U231" s="1586" t="n"/>
      <c r="V231" s="1586" t="n"/>
      <c r="W231" s="1586" t="n"/>
      <c r="X231" s="1587" t="n"/>
      <c r="Y231" s="1587" t="n"/>
      <c r="Z231" s="1236" t="n"/>
      <c r="AA231" s="1576" t="n"/>
      <c r="AB231" s="1576" t="n"/>
      <c r="AC231" s="1576" t="n"/>
      <c r="AD231" s="1576" t="n"/>
      <c r="AE231" s="1576" t="n"/>
      <c r="AF231" s="1576" t="n"/>
      <c r="AG231" s="1576" t="n"/>
      <c r="AH231" s="1576" t="n"/>
      <c r="AI231" s="1576" t="n"/>
      <c r="AJ231" s="1576" t="n"/>
      <c r="AK231" s="1576" t="n"/>
      <c r="AL231" s="1576" t="n"/>
      <c r="AM231" s="1576" t="n"/>
      <c r="AN231" s="1576" t="n"/>
      <c r="AO231" s="1576" t="n"/>
    </row>
    <row r="232" ht="15" customHeight="1" s="789">
      <c r="A232" s="1398" t="n"/>
      <c r="B232" s="1578" t="n"/>
      <c r="C232" s="1493" t="n"/>
      <c r="D232" s="1489" t="n"/>
      <c r="E232" s="1493" t="n"/>
      <c r="F232" s="1457" t="n"/>
      <c r="G232" s="1457" t="n"/>
      <c r="H232" s="1493" t="n"/>
      <c r="I232" s="1493" t="n"/>
      <c r="J232" s="1493" t="n"/>
      <c r="K232" s="1586" t="n"/>
      <c r="L232" s="1586" t="n"/>
      <c r="M232" s="1586" t="n"/>
      <c r="N232" s="1586" t="n"/>
      <c r="O232" s="1586" t="n"/>
      <c r="P232" s="1586" t="n"/>
      <c r="Q232" s="1586" t="n"/>
      <c r="R232" s="1586" t="n"/>
      <c r="S232" s="1586" t="n"/>
      <c r="T232" s="1586" t="n"/>
      <c r="U232" s="1586" t="n"/>
      <c r="V232" s="1586" t="n"/>
      <c r="W232" s="1586" t="n"/>
      <c r="X232" s="1587" t="n"/>
      <c r="Y232" s="1587" t="n"/>
      <c r="Z232" s="1236" t="n"/>
      <c r="AA232" s="1576" t="n"/>
      <c r="AB232" s="1576" t="n"/>
      <c r="AC232" s="1576" t="n"/>
      <c r="AD232" s="1576" t="n"/>
      <c r="AE232" s="1576" t="n"/>
      <c r="AF232" s="1576" t="n"/>
      <c r="AG232" s="1576" t="n"/>
      <c r="AH232" s="1576" t="n"/>
      <c r="AI232" s="1576" t="n"/>
      <c r="AJ232" s="1576" t="n"/>
      <c r="AK232" s="1576" t="n"/>
      <c r="AL232" s="1576" t="n"/>
      <c r="AM232" s="1576" t="n"/>
      <c r="AN232" s="1576" t="n"/>
      <c r="AO232" s="1576" t="n"/>
    </row>
    <row r="233" ht="15" customHeight="1" s="789">
      <c r="A233" s="1398" t="n"/>
      <c r="B233" s="1578" t="n"/>
      <c r="C233" s="1493" t="n"/>
      <c r="D233" s="1489" t="n"/>
      <c r="E233" s="1493" t="n"/>
      <c r="F233" s="1457" t="n"/>
      <c r="G233" s="1457" t="n"/>
      <c r="H233" s="1493" t="n"/>
      <c r="I233" s="1493" t="n"/>
      <c r="J233" s="1493" t="n"/>
      <c r="K233" s="1586" t="n"/>
      <c r="L233" s="1586" t="n"/>
      <c r="M233" s="1586" t="n"/>
      <c r="N233" s="1586" t="n"/>
      <c r="O233" s="1586" t="n"/>
      <c r="P233" s="1586" t="n"/>
      <c r="Q233" s="1586" t="n"/>
      <c r="R233" s="1586" t="n"/>
      <c r="S233" s="1586" t="n"/>
      <c r="T233" s="1586" t="n"/>
      <c r="U233" s="1586" t="n"/>
      <c r="V233" s="1586" t="n"/>
      <c r="W233" s="1586" t="n"/>
      <c r="X233" s="1587" t="n"/>
      <c r="Y233" s="1587" t="n"/>
      <c r="Z233" s="1236" t="n"/>
      <c r="AA233" s="1576" t="n"/>
      <c r="AB233" s="1576" t="n"/>
      <c r="AC233" s="1576" t="n"/>
      <c r="AD233" s="1576" t="n"/>
      <c r="AE233" s="1576" t="n"/>
      <c r="AF233" s="1576" t="n"/>
      <c r="AG233" s="1576" t="n"/>
      <c r="AH233" s="1576" t="n"/>
      <c r="AI233" s="1576" t="n"/>
      <c r="AJ233" s="1576" t="n"/>
      <c r="AK233" s="1576" t="n"/>
      <c r="AL233" s="1576" t="n"/>
      <c r="AM233" s="1576" t="n"/>
      <c r="AN233" s="1576" t="n"/>
      <c r="AO233" s="1576" t="n"/>
    </row>
    <row r="234" ht="15" customHeight="1" s="789">
      <c r="A234" s="1398" t="n"/>
      <c r="B234" s="1578" t="n"/>
      <c r="C234" s="1493" t="n"/>
      <c r="D234" s="1489" t="n"/>
      <c r="E234" s="1493" t="n"/>
      <c r="F234" s="1457" t="n"/>
      <c r="G234" s="1457" t="n"/>
      <c r="H234" s="1493" t="n"/>
      <c r="I234" s="1493" t="n"/>
      <c r="J234" s="1493" t="n"/>
      <c r="K234" s="1586" t="n"/>
      <c r="L234" s="1586" t="n"/>
      <c r="M234" s="1586" t="n"/>
      <c r="N234" s="1586" t="n"/>
      <c r="O234" s="1586" t="n"/>
      <c r="P234" s="1586" t="n"/>
      <c r="Q234" s="1586" t="n"/>
      <c r="R234" s="1586" t="n"/>
      <c r="S234" s="1586" t="n"/>
      <c r="T234" s="1586" t="n"/>
      <c r="U234" s="1586" t="n"/>
      <c r="V234" s="1586" t="n"/>
      <c r="W234" s="1586" t="n"/>
      <c r="X234" s="1587" t="n"/>
      <c r="Y234" s="1587" t="n"/>
      <c r="Z234" s="1236" t="n"/>
      <c r="AA234" s="1576" t="n"/>
      <c r="AB234" s="1576" t="n"/>
      <c r="AC234" s="1576" t="n"/>
      <c r="AD234" s="1576" t="n"/>
      <c r="AE234" s="1576" t="n"/>
      <c r="AF234" s="1576" t="n"/>
      <c r="AG234" s="1576" t="n"/>
      <c r="AH234" s="1576" t="n"/>
      <c r="AI234" s="1576" t="n"/>
      <c r="AJ234" s="1576" t="n"/>
      <c r="AK234" s="1576" t="n"/>
      <c r="AL234" s="1576" t="n"/>
      <c r="AM234" s="1576" t="n"/>
      <c r="AN234" s="1576" t="n"/>
      <c r="AO234" s="1576" t="n"/>
    </row>
    <row r="235" ht="15" customHeight="1" s="789">
      <c r="A235" s="1398" t="n"/>
      <c r="B235" s="1578" t="n"/>
      <c r="C235" s="1493" t="n"/>
      <c r="D235" s="1489" t="n"/>
      <c r="E235" s="1493" t="n"/>
      <c r="F235" s="1457" t="n"/>
      <c r="G235" s="1457" t="n"/>
      <c r="H235" s="1493" t="n"/>
      <c r="I235" s="1493" t="n"/>
      <c r="J235" s="1493" t="n"/>
      <c r="K235" s="1586" t="n"/>
      <c r="L235" s="1586" t="n"/>
      <c r="M235" s="1586" t="n"/>
      <c r="N235" s="1586" t="n"/>
      <c r="O235" s="1586" t="n"/>
      <c r="P235" s="1586" t="n"/>
      <c r="Q235" s="1586" t="n"/>
      <c r="R235" s="1586" t="n"/>
      <c r="S235" s="1586" t="n"/>
      <c r="T235" s="1586" t="n"/>
      <c r="U235" s="1586" t="n"/>
      <c r="V235" s="1586" t="n"/>
      <c r="W235" s="1586" t="n"/>
      <c r="X235" s="1587" t="n"/>
      <c r="Y235" s="1587" t="n"/>
      <c r="Z235" s="1236" t="n"/>
      <c r="AA235" s="1576" t="n"/>
      <c r="AB235" s="1576" t="n"/>
      <c r="AC235" s="1576" t="n"/>
      <c r="AD235" s="1576" t="n"/>
      <c r="AE235" s="1576" t="n"/>
      <c r="AF235" s="1576" t="n"/>
      <c r="AG235" s="1576" t="n"/>
      <c r="AH235" s="1576" t="n"/>
      <c r="AI235" s="1576" t="n"/>
      <c r="AJ235" s="1576" t="n"/>
      <c r="AK235" s="1576" t="n"/>
      <c r="AL235" s="1576" t="n"/>
      <c r="AM235" s="1576" t="n"/>
      <c r="AN235" s="1576" t="n"/>
      <c r="AO235" s="1576" t="n"/>
    </row>
    <row r="236" ht="15" customHeight="1" s="789">
      <c r="A236" s="1398" t="n"/>
      <c r="B236" s="1578" t="n"/>
      <c r="C236" s="1493" t="n"/>
      <c r="D236" s="1489" t="n"/>
      <c r="E236" s="1493" t="n"/>
      <c r="F236" s="1457" t="n"/>
      <c r="G236" s="1457" t="n"/>
      <c r="H236" s="1493" t="n"/>
      <c r="I236" s="1493" t="n"/>
      <c r="J236" s="1493" t="n"/>
      <c r="K236" s="1586" t="n"/>
      <c r="L236" s="1586" t="n"/>
      <c r="M236" s="1586" t="n"/>
      <c r="N236" s="1586" t="n"/>
      <c r="O236" s="1586" t="n"/>
      <c r="P236" s="1586" t="n"/>
      <c r="Q236" s="1586" t="n"/>
      <c r="R236" s="1586" t="n"/>
      <c r="S236" s="1586" t="n"/>
      <c r="T236" s="1586" t="n"/>
      <c r="U236" s="1586" t="n"/>
      <c r="V236" s="1586" t="n"/>
      <c r="W236" s="1586" t="n"/>
      <c r="X236" s="1587" t="n"/>
      <c r="Y236" s="1587" t="n"/>
      <c r="Z236" s="1236" t="n"/>
      <c r="AA236" s="1576" t="n"/>
      <c r="AB236" s="1576" t="n"/>
      <c r="AC236" s="1576" t="n"/>
      <c r="AD236" s="1576" t="n"/>
      <c r="AE236" s="1576" t="n"/>
      <c r="AF236" s="1576" t="n"/>
      <c r="AG236" s="1576" t="n"/>
      <c r="AH236" s="1576" t="n"/>
      <c r="AI236" s="1576" t="n"/>
      <c r="AJ236" s="1576" t="n"/>
      <c r="AK236" s="1576" t="n"/>
      <c r="AL236" s="1576" t="n"/>
      <c r="AM236" s="1576" t="n"/>
      <c r="AN236" s="1576" t="n"/>
      <c r="AO236" s="1576" t="n"/>
    </row>
    <row r="237" ht="15" customHeight="1" s="789">
      <c r="A237" s="1398" t="n"/>
      <c r="B237" s="1578" t="n"/>
      <c r="C237" s="1493" t="n"/>
      <c r="D237" s="1489" t="n"/>
      <c r="E237" s="1493" t="n"/>
      <c r="F237" s="1457" t="n"/>
      <c r="G237" s="1457" t="n"/>
      <c r="H237" s="1493" t="n"/>
      <c r="I237" s="1493" t="n"/>
      <c r="J237" s="1493" t="n"/>
      <c r="K237" s="1586" t="n"/>
      <c r="L237" s="1586" t="n"/>
      <c r="M237" s="1586" t="n"/>
      <c r="N237" s="1586" t="n"/>
      <c r="O237" s="1586" t="n"/>
      <c r="P237" s="1586" t="n"/>
      <c r="Q237" s="1586" t="n"/>
      <c r="R237" s="1586" t="n"/>
      <c r="S237" s="1586" t="n"/>
      <c r="T237" s="1586" t="n"/>
      <c r="U237" s="1586" t="n"/>
      <c r="V237" s="1586" t="n"/>
      <c r="W237" s="1586" t="n"/>
      <c r="X237" s="1587" t="n"/>
      <c r="Y237" s="1587" t="n"/>
      <c r="Z237" s="1236" t="n"/>
      <c r="AA237" s="1576" t="n"/>
      <c r="AB237" s="1576" t="n"/>
      <c r="AC237" s="1576" t="n"/>
      <c r="AD237" s="1576" t="n"/>
      <c r="AE237" s="1576" t="n"/>
      <c r="AF237" s="1576" t="n"/>
      <c r="AG237" s="1576" t="n"/>
      <c r="AH237" s="1576" t="n"/>
      <c r="AI237" s="1576" t="n"/>
      <c r="AJ237" s="1576" t="n"/>
      <c r="AK237" s="1576" t="n"/>
      <c r="AL237" s="1576" t="n"/>
      <c r="AM237" s="1576" t="n"/>
      <c r="AN237" s="1576" t="n"/>
      <c r="AO237" s="1576" t="n"/>
    </row>
    <row r="238" ht="15" customHeight="1" s="789">
      <c r="A238" s="1398" t="n"/>
      <c r="B238" s="1578" t="n"/>
      <c r="C238" s="1493" t="n"/>
      <c r="D238" s="1489" t="n"/>
      <c r="E238" s="1493" t="n"/>
      <c r="F238" s="1457" t="n"/>
      <c r="G238" s="1457" t="n"/>
      <c r="H238" s="1493" t="n"/>
      <c r="I238" s="1493" t="n"/>
      <c r="J238" s="1493" t="n"/>
      <c r="K238" s="1586" t="n"/>
      <c r="L238" s="1586" t="n"/>
      <c r="M238" s="1586" t="n"/>
      <c r="N238" s="1586" t="n"/>
      <c r="O238" s="1586" t="n"/>
      <c r="P238" s="1586" t="n"/>
      <c r="Q238" s="1586" t="n"/>
      <c r="R238" s="1586" t="n"/>
      <c r="S238" s="1586" t="n"/>
      <c r="T238" s="1586" t="n"/>
      <c r="U238" s="1586" t="n"/>
      <c r="V238" s="1586" t="n"/>
      <c r="W238" s="1586" t="n"/>
      <c r="X238" s="1587" t="n"/>
      <c r="Y238" s="1587" t="n"/>
      <c r="Z238" s="1236" t="n"/>
      <c r="AA238" s="1576" t="n"/>
      <c r="AB238" s="1576" t="n"/>
      <c r="AC238" s="1576" t="n"/>
      <c r="AD238" s="1576" t="n"/>
      <c r="AE238" s="1576" t="n"/>
      <c r="AF238" s="1576" t="n"/>
      <c r="AG238" s="1576" t="n"/>
      <c r="AH238" s="1576" t="n"/>
      <c r="AI238" s="1576" t="n"/>
      <c r="AJ238" s="1576" t="n"/>
      <c r="AK238" s="1576" t="n"/>
      <c r="AL238" s="1576" t="n"/>
      <c r="AM238" s="1576" t="n"/>
      <c r="AN238" s="1576" t="n"/>
      <c r="AO238" s="1576" t="n"/>
    </row>
    <row r="239" ht="15" customHeight="1" s="789">
      <c r="A239" s="1398" t="n"/>
      <c r="B239" s="1578" t="n"/>
      <c r="C239" s="1493" t="n"/>
      <c r="D239" s="1489" t="n"/>
      <c r="E239" s="1493" t="n"/>
      <c r="F239" s="1457" t="n"/>
      <c r="G239" s="1457" t="n"/>
      <c r="H239" s="1493" t="n"/>
      <c r="I239" s="1493" t="n"/>
      <c r="J239" s="1493" t="n"/>
      <c r="K239" s="1586" t="n"/>
      <c r="L239" s="1586" t="n"/>
      <c r="M239" s="1586" t="n"/>
      <c r="N239" s="1586" t="n"/>
      <c r="O239" s="1586" t="n"/>
      <c r="P239" s="1586" t="n"/>
      <c r="Q239" s="1586" t="n"/>
      <c r="R239" s="1586" t="n"/>
      <c r="S239" s="1586" t="n"/>
      <c r="T239" s="1586" t="n"/>
      <c r="U239" s="1586" t="n"/>
      <c r="V239" s="1586" t="n"/>
      <c r="W239" s="1586" t="n"/>
      <c r="X239" s="1587" t="n"/>
      <c r="Y239" s="1587" t="n"/>
      <c r="Z239" s="1236" t="n"/>
      <c r="AA239" s="1576" t="n"/>
      <c r="AB239" s="1576" t="n"/>
      <c r="AC239" s="1576" t="n"/>
      <c r="AD239" s="1576" t="n"/>
      <c r="AE239" s="1576" t="n"/>
      <c r="AF239" s="1576" t="n"/>
      <c r="AG239" s="1576" t="n"/>
      <c r="AH239" s="1576" t="n"/>
      <c r="AI239" s="1576" t="n"/>
      <c r="AJ239" s="1576" t="n"/>
      <c r="AK239" s="1576" t="n"/>
      <c r="AL239" s="1576" t="n"/>
      <c r="AM239" s="1576" t="n"/>
      <c r="AN239" s="1576" t="n"/>
      <c r="AO239" s="1576" t="n"/>
    </row>
    <row r="240" ht="15" customHeight="1" s="789">
      <c r="A240" s="1398" t="n"/>
      <c r="B240" s="1578" t="n"/>
      <c r="C240" s="1493" t="n"/>
      <c r="D240" s="1489" t="n"/>
      <c r="E240" s="1493" t="n"/>
      <c r="F240" s="1457" t="n"/>
      <c r="G240" s="1457" t="n"/>
      <c r="H240" s="1493" t="n"/>
      <c r="I240" s="1493" t="n"/>
      <c r="J240" s="1493" t="n"/>
      <c r="K240" s="1586" t="n"/>
      <c r="L240" s="1586" t="n"/>
      <c r="M240" s="1586" t="n"/>
      <c r="N240" s="1586" t="n"/>
      <c r="O240" s="1586" t="n"/>
      <c r="P240" s="1586" t="n"/>
      <c r="Q240" s="1586" t="n"/>
      <c r="R240" s="1586" t="n"/>
      <c r="S240" s="1586" t="n"/>
      <c r="T240" s="1586" t="n"/>
      <c r="U240" s="1586" t="n"/>
      <c r="V240" s="1586" t="n"/>
      <c r="W240" s="1586" t="n"/>
      <c r="X240" s="1587" t="n"/>
      <c r="Y240" s="1587" t="n"/>
      <c r="Z240" s="1236" t="n"/>
      <c r="AA240" s="1576" t="n"/>
      <c r="AB240" s="1576" t="n"/>
      <c r="AC240" s="1576" t="n"/>
      <c r="AD240" s="1576" t="n"/>
      <c r="AE240" s="1576" t="n"/>
      <c r="AF240" s="1576" t="n"/>
      <c r="AG240" s="1576" t="n"/>
      <c r="AH240" s="1576" t="n"/>
      <c r="AI240" s="1576" t="n"/>
      <c r="AJ240" s="1576" t="n"/>
      <c r="AK240" s="1576" t="n"/>
      <c r="AL240" s="1576" t="n"/>
      <c r="AM240" s="1576" t="n"/>
      <c r="AN240" s="1576" t="n"/>
      <c r="AO240" s="1576" t="n"/>
    </row>
    <row r="241" ht="15" customHeight="1" s="789">
      <c r="A241" s="1398" t="n"/>
      <c r="B241" s="1578" t="n"/>
      <c r="C241" s="1493" t="n"/>
      <c r="D241" s="1489" t="n"/>
      <c r="E241" s="1493" t="n"/>
      <c r="F241" s="1457" t="n"/>
      <c r="G241" s="1457" t="n"/>
      <c r="H241" s="1493" t="n"/>
      <c r="I241" s="1493" t="n"/>
      <c r="J241" s="1493" t="n"/>
      <c r="K241" s="1586" t="n"/>
      <c r="L241" s="1586" t="n"/>
      <c r="M241" s="1586" t="n"/>
      <c r="N241" s="1586" t="n"/>
      <c r="O241" s="1586" t="n"/>
      <c r="P241" s="1586" t="n"/>
      <c r="Q241" s="1586" t="n"/>
      <c r="R241" s="1586" t="n"/>
      <c r="S241" s="1586" t="n"/>
      <c r="T241" s="1586" t="n"/>
      <c r="U241" s="1586" t="n"/>
      <c r="V241" s="1586" t="n"/>
      <c r="W241" s="1586" t="n"/>
      <c r="X241" s="1587" t="n"/>
      <c r="Y241" s="1587" t="n"/>
      <c r="Z241" s="1236" t="n"/>
      <c r="AA241" s="1576" t="n"/>
      <c r="AB241" s="1576" t="n"/>
      <c r="AC241" s="1576" t="n"/>
      <c r="AD241" s="1576" t="n"/>
      <c r="AE241" s="1576" t="n"/>
      <c r="AF241" s="1576" t="n"/>
      <c r="AG241" s="1576" t="n"/>
      <c r="AH241" s="1576" t="n"/>
      <c r="AI241" s="1576" t="n"/>
      <c r="AJ241" s="1576" t="n"/>
      <c r="AK241" s="1576" t="n"/>
      <c r="AL241" s="1576" t="n"/>
      <c r="AM241" s="1576" t="n"/>
      <c r="AN241" s="1576" t="n"/>
      <c r="AO241" s="1576" t="n"/>
    </row>
    <row r="242" ht="15" customHeight="1" s="789">
      <c r="A242" s="1398" t="n"/>
      <c r="B242" s="1578" t="n"/>
      <c r="C242" s="1493" t="n"/>
      <c r="D242" s="1489" t="n"/>
      <c r="E242" s="1493" t="n"/>
      <c r="F242" s="1457" t="n"/>
      <c r="G242" s="1457" t="n"/>
      <c r="H242" s="1493" t="n"/>
      <c r="I242" s="1493" t="n"/>
      <c r="J242" s="1493" t="n"/>
      <c r="K242" s="1586" t="n"/>
      <c r="L242" s="1586" t="n"/>
      <c r="M242" s="1586" t="n"/>
      <c r="N242" s="1586" t="n"/>
      <c r="O242" s="1586" t="n"/>
      <c r="P242" s="1586" t="n"/>
      <c r="Q242" s="1586" t="n"/>
      <c r="R242" s="1586" t="n"/>
      <c r="S242" s="1586" t="n"/>
      <c r="T242" s="1586" t="n"/>
      <c r="U242" s="1586" t="n"/>
      <c r="V242" s="1586" t="n"/>
      <c r="W242" s="1586" t="n"/>
      <c r="X242" s="1587" t="n"/>
      <c r="Y242" s="1587" t="n"/>
      <c r="Z242" s="1236" t="n"/>
      <c r="AA242" s="1576" t="n"/>
      <c r="AB242" s="1576" t="n"/>
      <c r="AC242" s="1576" t="n"/>
      <c r="AD242" s="1576" t="n"/>
      <c r="AE242" s="1576" t="n"/>
      <c r="AF242" s="1576" t="n"/>
      <c r="AG242" s="1576" t="n"/>
      <c r="AH242" s="1576" t="n"/>
      <c r="AI242" s="1576" t="n"/>
      <c r="AJ242" s="1576" t="n"/>
      <c r="AK242" s="1576" t="n"/>
      <c r="AL242" s="1576" t="n"/>
      <c r="AM242" s="1576" t="n"/>
      <c r="AN242" s="1576" t="n"/>
      <c r="AO242" s="1576" t="n"/>
    </row>
    <row r="243" ht="15" customHeight="1" s="789">
      <c r="A243" s="1398" t="n"/>
      <c r="B243" s="1578" t="n"/>
      <c r="C243" s="1493" t="n"/>
      <c r="D243" s="1489" t="n"/>
      <c r="E243" s="1493" t="n"/>
      <c r="F243" s="1457" t="n"/>
      <c r="G243" s="1457" t="n"/>
      <c r="H243" s="1493" t="n"/>
      <c r="I243" s="1493" t="n"/>
      <c r="J243" s="1493" t="n"/>
      <c r="K243" s="1586" t="n"/>
      <c r="L243" s="1586" t="n"/>
      <c r="M243" s="1586" t="n"/>
      <c r="N243" s="1586" t="n"/>
      <c r="O243" s="1586" t="n"/>
      <c r="P243" s="1586" t="n"/>
      <c r="Q243" s="1586" t="n"/>
      <c r="R243" s="1586" t="n"/>
      <c r="S243" s="1586" t="n"/>
      <c r="T243" s="1586" t="n"/>
      <c r="U243" s="1586" t="n"/>
      <c r="V243" s="1586" t="n"/>
      <c r="W243" s="1586" t="n"/>
      <c r="X243" s="1587" t="n"/>
      <c r="Y243" s="1587" t="n"/>
      <c r="Z243" s="1236" t="n"/>
      <c r="AA243" s="1576" t="n"/>
      <c r="AB243" s="1576" t="n"/>
      <c r="AC243" s="1576" t="n"/>
      <c r="AD243" s="1576" t="n"/>
      <c r="AE243" s="1576" t="n"/>
      <c r="AF243" s="1576" t="n"/>
      <c r="AG243" s="1576" t="n"/>
      <c r="AH243" s="1576" t="n"/>
      <c r="AI243" s="1576" t="n"/>
      <c r="AJ243" s="1576" t="n"/>
      <c r="AK243" s="1576" t="n"/>
      <c r="AL243" s="1576" t="n"/>
      <c r="AM243" s="1576" t="n"/>
      <c r="AN243" s="1576" t="n"/>
      <c r="AO243" s="1576" t="n"/>
    </row>
    <row r="244" ht="15" customHeight="1" s="789">
      <c r="A244" s="1398" t="n"/>
      <c r="B244" s="1578" t="n"/>
      <c r="C244" s="1493" t="n"/>
      <c r="D244" s="1489" t="n"/>
      <c r="E244" s="1493" t="n"/>
      <c r="F244" s="1457" t="n"/>
      <c r="G244" s="1457" t="n"/>
      <c r="H244" s="1493" t="n"/>
      <c r="I244" s="1493" t="n"/>
      <c r="J244" s="1493" t="n"/>
      <c r="K244" s="1586" t="n"/>
      <c r="L244" s="1586" t="n"/>
      <c r="M244" s="1586" t="n"/>
      <c r="N244" s="1586" t="n"/>
      <c r="O244" s="1586" t="n"/>
      <c r="P244" s="1586" t="n"/>
      <c r="Q244" s="1586" t="n"/>
      <c r="R244" s="1586" t="n"/>
      <c r="S244" s="1586" t="n"/>
      <c r="T244" s="1586" t="n"/>
      <c r="U244" s="1586" t="n"/>
      <c r="V244" s="1586" t="n"/>
      <c r="W244" s="1586" t="n"/>
      <c r="X244" s="1587" t="n"/>
      <c r="Y244" s="1587" t="n"/>
      <c r="Z244" s="1236" t="n"/>
      <c r="AA244" s="1576" t="n"/>
      <c r="AB244" s="1576" t="n"/>
      <c r="AC244" s="1576" t="n"/>
      <c r="AD244" s="1576" t="n"/>
      <c r="AE244" s="1576" t="n"/>
      <c r="AF244" s="1576" t="n"/>
      <c r="AG244" s="1576" t="n"/>
      <c r="AH244" s="1576" t="n"/>
      <c r="AI244" s="1576" t="n"/>
      <c r="AJ244" s="1576" t="n"/>
      <c r="AK244" s="1576" t="n"/>
      <c r="AL244" s="1576" t="n"/>
      <c r="AM244" s="1576" t="n"/>
      <c r="AN244" s="1576" t="n"/>
      <c r="AO244" s="1576" t="n"/>
    </row>
    <row r="245" ht="15" customHeight="1" s="789">
      <c r="A245" s="1398" t="n"/>
      <c r="B245" s="1578" t="n"/>
      <c r="C245" s="1493" t="n"/>
      <c r="D245" s="1489" t="n"/>
      <c r="E245" s="1493" t="n"/>
      <c r="F245" s="1457" t="n"/>
      <c r="G245" s="1457" t="n"/>
      <c r="H245" s="1493" t="n"/>
      <c r="I245" s="1493" t="n"/>
      <c r="J245" s="1493" t="n"/>
      <c r="K245" s="1586" t="n"/>
      <c r="L245" s="1586" t="n"/>
      <c r="M245" s="1586" t="n"/>
      <c r="N245" s="1586" t="n"/>
      <c r="O245" s="1586" t="n"/>
      <c r="P245" s="1586" t="n"/>
      <c r="Q245" s="1586" t="n"/>
      <c r="R245" s="1586" t="n"/>
      <c r="S245" s="1586" t="n"/>
      <c r="T245" s="1586" t="n"/>
      <c r="U245" s="1586" t="n"/>
      <c r="V245" s="1586" t="n"/>
      <c r="W245" s="1586" t="n"/>
      <c r="X245" s="1587" t="n"/>
      <c r="Y245" s="1587" t="n"/>
      <c r="Z245" s="1236" t="n"/>
      <c r="AA245" s="1576" t="n"/>
      <c r="AB245" s="1576" t="n"/>
      <c r="AC245" s="1576" t="n"/>
      <c r="AD245" s="1576" t="n"/>
      <c r="AE245" s="1576" t="n"/>
      <c r="AF245" s="1576" t="n"/>
      <c r="AG245" s="1576" t="n"/>
      <c r="AH245" s="1576" t="n"/>
      <c r="AI245" s="1576" t="n"/>
      <c r="AJ245" s="1576" t="n"/>
      <c r="AK245" s="1576" t="n"/>
      <c r="AL245" s="1576" t="n"/>
      <c r="AM245" s="1576" t="n"/>
      <c r="AN245" s="1576" t="n"/>
      <c r="AO245" s="1576" t="n"/>
    </row>
    <row r="246" ht="15" customHeight="1" s="789">
      <c r="A246" s="1398" t="n"/>
      <c r="B246" s="1578" t="n"/>
      <c r="C246" s="1493" t="n"/>
      <c r="D246" s="1489" t="n"/>
      <c r="E246" s="1493" t="n"/>
      <c r="F246" s="1457" t="n"/>
      <c r="G246" s="1457" t="n"/>
      <c r="H246" s="1493" t="n"/>
      <c r="I246" s="1493" t="n"/>
      <c r="J246" s="1493" t="n"/>
      <c r="K246" s="1586" t="n"/>
      <c r="L246" s="1586" t="n"/>
      <c r="M246" s="1586" t="n"/>
      <c r="N246" s="1586" t="n"/>
      <c r="O246" s="1586" t="n"/>
      <c r="P246" s="1586" t="n"/>
      <c r="Q246" s="1586" t="n"/>
      <c r="R246" s="1586" t="n"/>
      <c r="S246" s="1586" t="n"/>
      <c r="T246" s="1586" t="n"/>
      <c r="U246" s="1586" t="n"/>
      <c r="V246" s="1586" t="n"/>
      <c r="W246" s="1586" t="n"/>
      <c r="X246" s="1587" t="n"/>
      <c r="Y246" s="1587" t="n"/>
      <c r="Z246" s="1236" t="n"/>
      <c r="AA246" s="1576" t="n"/>
      <c r="AB246" s="1576" t="n"/>
      <c r="AC246" s="1576" t="n"/>
      <c r="AD246" s="1576" t="n"/>
      <c r="AE246" s="1576" t="n"/>
      <c r="AF246" s="1576" t="n"/>
      <c r="AG246" s="1576" t="n"/>
      <c r="AH246" s="1576" t="n"/>
      <c r="AI246" s="1576" t="n"/>
      <c r="AJ246" s="1576" t="n"/>
      <c r="AK246" s="1576" t="n"/>
      <c r="AL246" s="1576" t="n"/>
      <c r="AM246" s="1576" t="n"/>
      <c r="AN246" s="1576" t="n"/>
      <c r="AO246" s="1576" t="n"/>
    </row>
    <row r="247" ht="15" customHeight="1" s="789">
      <c r="A247" s="1398" t="n"/>
      <c r="B247" s="1578" t="n"/>
      <c r="C247" s="1493" t="n"/>
      <c r="D247" s="1489" t="n"/>
      <c r="E247" s="1493" t="n"/>
      <c r="F247" s="1457" t="n"/>
      <c r="G247" s="1457" t="n"/>
      <c r="H247" s="1493" t="n"/>
      <c r="I247" s="1493" t="n"/>
      <c r="J247" s="1493" t="n"/>
      <c r="K247" s="1586" t="n"/>
      <c r="L247" s="1586" t="n"/>
      <c r="M247" s="1586" t="n"/>
      <c r="N247" s="1586" t="n"/>
      <c r="O247" s="1586" t="n"/>
      <c r="P247" s="1586" t="n"/>
      <c r="Q247" s="1586" t="n"/>
      <c r="R247" s="1586" t="n"/>
      <c r="S247" s="1586" t="n"/>
      <c r="T247" s="1586" t="n"/>
      <c r="U247" s="1586" t="n"/>
      <c r="V247" s="1586" t="n"/>
      <c r="W247" s="1586" t="n"/>
      <c r="X247" s="1587" t="n"/>
      <c r="Y247" s="1587" t="n"/>
      <c r="Z247" s="1236" t="n"/>
      <c r="AA247" s="1576" t="n"/>
      <c r="AB247" s="1576" t="n"/>
      <c r="AC247" s="1576" t="n"/>
      <c r="AD247" s="1576" t="n"/>
      <c r="AE247" s="1576" t="n"/>
      <c r="AF247" s="1576" t="n"/>
      <c r="AG247" s="1576" t="n"/>
      <c r="AH247" s="1576" t="n"/>
      <c r="AI247" s="1576" t="n"/>
      <c r="AJ247" s="1576" t="n"/>
      <c r="AK247" s="1576" t="n"/>
      <c r="AL247" s="1576" t="n"/>
      <c r="AM247" s="1576" t="n"/>
      <c r="AN247" s="1576" t="n"/>
      <c r="AO247" s="1576" t="n"/>
    </row>
    <row r="248" ht="15" customHeight="1" s="789">
      <c r="A248" s="1398" t="n"/>
      <c r="B248" s="1578" t="n"/>
      <c r="C248" s="1493" t="n"/>
      <c r="D248" s="1489" t="n"/>
      <c r="E248" s="1493" t="n"/>
      <c r="F248" s="1457" t="n"/>
      <c r="G248" s="1457" t="n"/>
      <c r="H248" s="1493" t="n"/>
      <c r="I248" s="1493" t="n"/>
      <c r="J248" s="1493" t="n"/>
      <c r="K248" s="1586" t="n"/>
      <c r="L248" s="1586" t="n"/>
      <c r="M248" s="1586" t="n"/>
      <c r="N248" s="1586" t="n"/>
      <c r="O248" s="1586" t="n"/>
      <c r="P248" s="1586" t="n"/>
      <c r="Q248" s="1586" t="n"/>
      <c r="R248" s="1586" t="n"/>
      <c r="S248" s="1586" t="n"/>
      <c r="T248" s="1586" t="n"/>
      <c r="U248" s="1586" t="n"/>
      <c r="V248" s="1586" t="n"/>
      <c r="W248" s="1586" t="n"/>
      <c r="X248" s="1587" t="n"/>
      <c r="Y248" s="1587" t="n"/>
      <c r="Z248" s="1236" t="n"/>
      <c r="AA248" s="1576" t="n"/>
      <c r="AB248" s="1576" t="n"/>
      <c r="AC248" s="1576" t="n"/>
      <c r="AD248" s="1576" t="n"/>
      <c r="AE248" s="1576" t="n"/>
      <c r="AF248" s="1576" t="n"/>
      <c r="AG248" s="1576" t="n"/>
      <c r="AH248" s="1576" t="n"/>
      <c r="AI248" s="1576" t="n"/>
      <c r="AJ248" s="1576" t="n"/>
      <c r="AK248" s="1576" t="n"/>
      <c r="AL248" s="1576" t="n"/>
      <c r="AM248" s="1576" t="n"/>
      <c r="AN248" s="1576" t="n"/>
      <c r="AO248" s="1576" t="n"/>
    </row>
    <row r="249" ht="15" customHeight="1" s="789">
      <c r="A249" s="1398" t="n"/>
      <c r="B249" s="1578" t="n"/>
      <c r="C249" s="1493" t="n"/>
      <c r="D249" s="1489" t="n"/>
      <c r="E249" s="1493" t="n"/>
      <c r="F249" s="1457" t="n"/>
      <c r="G249" s="1457" t="n"/>
      <c r="H249" s="1493" t="n"/>
      <c r="I249" s="1493" t="n"/>
      <c r="J249" s="1493" t="n"/>
      <c r="K249" s="1586" t="n"/>
      <c r="L249" s="1586" t="n"/>
      <c r="M249" s="1586" t="n"/>
      <c r="N249" s="1586" t="n"/>
      <c r="O249" s="1586" t="n"/>
      <c r="P249" s="1586" t="n"/>
      <c r="Q249" s="1586" t="n"/>
      <c r="R249" s="1586" t="n"/>
      <c r="S249" s="1586" t="n"/>
      <c r="T249" s="1586" t="n"/>
      <c r="U249" s="1586" t="n"/>
      <c r="V249" s="1586" t="n"/>
      <c r="W249" s="1586" t="n"/>
      <c r="X249" s="1587" t="n"/>
      <c r="Y249" s="1587" t="n"/>
      <c r="Z249" s="1236" t="n"/>
      <c r="AA249" s="1576" t="n"/>
      <c r="AB249" s="1576" t="n"/>
      <c r="AC249" s="1576" t="n"/>
      <c r="AD249" s="1576" t="n"/>
      <c r="AE249" s="1576" t="n"/>
      <c r="AF249" s="1576" t="n"/>
      <c r="AG249" s="1576" t="n"/>
      <c r="AH249" s="1576" t="n"/>
      <c r="AI249" s="1576" t="n"/>
      <c r="AJ249" s="1576" t="n"/>
      <c r="AK249" s="1576" t="n"/>
      <c r="AL249" s="1576" t="n"/>
      <c r="AM249" s="1576" t="n"/>
      <c r="AN249" s="1576" t="n"/>
      <c r="AO249" s="1576" t="n"/>
    </row>
    <row r="250" ht="15" customHeight="1" s="789">
      <c r="A250" s="1398" t="n"/>
      <c r="B250" s="1578" t="n"/>
      <c r="C250" s="1493" t="n"/>
      <c r="D250" s="1489" t="n"/>
      <c r="E250" s="1493" t="n"/>
      <c r="F250" s="1457" t="n"/>
      <c r="G250" s="1457" t="n"/>
      <c r="H250" s="1493" t="n"/>
      <c r="I250" s="1493" t="n"/>
      <c r="J250" s="1493" t="n"/>
      <c r="K250" s="1586" t="n"/>
      <c r="L250" s="1586" t="n"/>
      <c r="M250" s="1586" t="n"/>
      <c r="N250" s="1586" t="n"/>
      <c r="O250" s="1586" t="n"/>
      <c r="P250" s="1586" t="n"/>
      <c r="Q250" s="1586" t="n"/>
      <c r="R250" s="1586" t="n"/>
      <c r="S250" s="1586" t="n"/>
      <c r="T250" s="1586" t="n"/>
      <c r="U250" s="1586" t="n"/>
      <c r="V250" s="1586" t="n"/>
      <c r="W250" s="1586" t="n"/>
      <c r="X250" s="1587" t="n"/>
      <c r="Y250" s="1587" t="n"/>
      <c r="Z250" s="1236" t="n"/>
      <c r="AA250" s="1576" t="n"/>
      <c r="AB250" s="1576" t="n"/>
      <c r="AC250" s="1576" t="n"/>
      <c r="AD250" s="1576" t="n"/>
      <c r="AE250" s="1576" t="n"/>
      <c r="AF250" s="1576" t="n"/>
      <c r="AG250" s="1576" t="n"/>
      <c r="AH250" s="1576" t="n"/>
      <c r="AI250" s="1576" t="n"/>
      <c r="AJ250" s="1576" t="n"/>
      <c r="AK250" s="1576" t="n"/>
      <c r="AL250" s="1576" t="n"/>
      <c r="AM250" s="1576" t="n"/>
      <c r="AN250" s="1576" t="n"/>
      <c r="AO250" s="1576" t="n"/>
    </row>
    <row r="251" ht="15" customHeight="1" s="789">
      <c r="A251" s="1398" t="n"/>
      <c r="B251" s="1578" t="n"/>
      <c r="C251" s="1493" t="n"/>
      <c r="D251" s="1489" t="n"/>
      <c r="E251" s="1493" t="n"/>
      <c r="F251" s="1457" t="n"/>
      <c r="G251" s="1457" t="n"/>
      <c r="H251" s="1493" t="n"/>
      <c r="I251" s="1493" t="n"/>
      <c r="J251" s="1493" t="n"/>
      <c r="K251" s="1586" t="n"/>
      <c r="L251" s="1586" t="n"/>
      <c r="M251" s="1586" t="n"/>
      <c r="N251" s="1586" t="n"/>
      <c r="O251" s="1586" t="n"/>
      <c r="P251" s="1586" t="n"/>
      <c r="Q251" s="1586" t="n"/>
      <c r="R251" s="1586" t="n"/>
      <c r="S251" s="1586" t="n"/>
      <c r="T251" s="1586" t="n"/>
      <c r="U251" s="1586" t="n"/>
      <c r="V251" s="1586" t="n"/>
      <c r="W251" s="1586" t="n"/>
      <c r="X251" s="1587" t="n"/>
      <c r="Y251" s="1587" t="n"/>
      <c r="Z251" s="1236" t="n"/>
      <c r="AA251" s="1576" t="n"/>
      <c r="AB251" s="1576" t="n"/>
      <c r="AC251" s="1576" t="n"/>
      <c r="AD251" s="1576" t="n"/>
      <c r="AE251" s="1576" t="n"/>
      <c r="AF251" s="1576" t="n"/>
      <c r="AG251" s="1576" t="n"/>
      <c r="AH251" s="1576" t="n"/>
      <c r="AI251" s="1576" t="n"/>
      <c r="AJ251" s="1576" t="n"/>
      <c r="AK251" s="1576" t="n"/>
      <c r="AL251" s="1576" t="n"/>
      <c r="AM251" s="1576" t="n"/>
      <c r="AN251" s="1576" t="n"/>
      <c r="AO251" s="1576" t="n"/>
    </row>
    <row r="252" ht="15" customHeight="1" s="789">
      <c r="A252" s="1398" t="n"/>
      <c r="B252" s="1578" t="n"/>
      <c r="C252" s="1493" t="n"/>
      <c r="D252" s="1489" t="n"/>
      <c r="E252" s="1493" t="n"/>
      <c r="F252" s="1457" t="n"/>
      <c r="G252" s="1457" t="n"/>
      <c r="H252" s="1493" t="n"/>
      <c r="I252" s="1493" t="n"/>
      <c r="J252" s="1493" t="n"/>
      <c r="K252" s="1586" t="n"/>
      <c r="L252" s="1586" t="n"/>
      <c r="M252" s="1586" t="n"/>
      <c r="N252" s="1586" t="n"/>
      <c r="O252" s="1586" t="n"/>
      <c r="P252" s="1586" t="n"/>
      <c r="Q252" s="1586" t="n"/>
      <c r="R252" s="1586" t="n"/>
      <c r="S252" s="1586" t="n"/>
      <c r="T252" s="1586" t="n"/>
      <c r="U252" s="1586" t="n"/>
      <c r="V252" s="1586" t="n"/>
      <c r="W252" s="1586" t="n"/>
      <c r="X252" s="1587" t="n"/>
      <c r="Y252" s="1587" t="n"/>
      <c r="Z252" s="1236" t="n"/>
      <c r="AA252" s="1576" t="n"/>
      <c r="AB252" s="1576" t="n"/>
      <c r="AC252" s="1576" t="n"/>
      <c r="AD252" s="1576" t="n"/>
      <c r="AE252" s="1576" t="n"/>
      <c r="AF252" s="1576" t="n"/>
      <c r="AG252" s="1576" t="n"/>
      <c r="AH252" s="1576" t="n"/>
      <c r="AI252" s="1576" t="n"/>
      <c r="AJ252" s="1576" t="n"/>
      <c r="AK252" s="1576" t="n"/>
      <c r="AL252" s="1576" t="n"/>
      <c r="AM252" s="1576" t="n"/>
      <c r="AN252" s="1576" t="n"/>
      <c r="AO252" s="1576" t="n"/>
    </row>
    <row r="253" ht="15" customHeight="1" s="789">
      <c r="A253" s="1398" t="n"/>
      <c r="B253" s="1578" t="n"/>
      <c r="C253" s="1493" t="n"/>
      <c r="D253" s="1489" t="n"/>
      <c r="E253" s="1493" t="n"/>
      <c r="F253" s="1457" t="n"/>
      <c r="G253" s="1457" t="n"/>
      <c r="H253" s="1493" t="n"/>
      <c r="I253" s="1493" t="n"/>
      <c r="J253" s="1493" t="n"/>
      <c r="K253" s="1586" t="n"/>
      <c r="L253" s="1586" t="n"/>
      <c r="M253" s="1586" t="n"/>
      <c r="N253" s="1586" t="n"/>
      <c r="O253" s="1586" t="n"/>
      <c r="P253" s="1586" t="n"/>
      <c r="Q253" s="1586" t="n"/>
      <c r="R253" s="1586" t="n"/>
      <c r="S253" s="1586" t="n"/>
      <c r="T253" s="1586" t="n"/>
      <c r="U253" s="1586" t="n"/>
      <c r="V253" s="1586" t="n"/>
      <c r="W253" s="1586" t="n"/>
      <c r="X253" s="1587" t="n"/>
      <c r="Y253" s="1587" t="n"/>
      <c r="Z253" s="1236" t="n"/>
      <c r="AA253" s="1576" t="n"/>
      <c r="AB253" s="1576" t="n"/>
      <c r="AC253" s="1576" t="n"/>
      <c r="AD253" s="1576" t="n"/>
      <c r="AE253" s="1576" t="n"/>
      <c r="AF253" s="1576" t="n"/>
      <c r="AG253" s="1576" t="n"/>
      <c r="AH253" s="1576" t="n"/>
      <c r="AI253" s="1576" t="n"/>
      <c r="AJ253" s="1576" t="n"/>
      <c r="AK253" s="1576" t="n"/>
      <c r="AL253" s="1576" t="n"/>
      <c r="AM253" s="1576" t="n"/>
      <c r="AN253" s="1576" t="n"/>
      <c r="AO253" s="1576" t="n"/>
    </row>
    <row r="254" ht="15" customHeight="1" s="789">
      <c r="A254" s="1398" t="n"/>
      <c r="B254" s="1578" t="n"/>
      <c r="C254" s="1493" t="n"/>
      <c r="D254" s="1489" t="n"/>
      <c r="E254" s="1493" t="n"/>
      <c r="F254" s="1457" t="n"/>
      <c r="G254" s="1457" t="n"/>
      <c r="H254" s="1493" t="n"/>
      <c r="I254" s="1493" t="n"/>
      <c r="J254" s="1493" t="n"/>
      <c r="K254" s="1586" t="n"/>
      <c r="L254" s="1586" t="n"/>
      <c r="M254" s="1586" t="n"/>
      <c r="N254" s="1586" t="n"/>
      <c r="O254" s="1586" t="n"/>
      <c r="P254" s="1586" t="n"/>
      <c r="Q254" s="1586" t="n"/>
      <c r="R254" s="1586" t="n"/>
      <c r="S254" s="1586" t="n"/>
      <c r="T254" s="1586" t="n"/>
      <c r="U254" s="1586" t="n"/>
      <c r="V254" s="1586" t="n"/>
      <c r="W254" s="1586" t="n"/>
      <c r="X254" s="1587" t="n"/>
      <c r="Y254" s="1587" t="n"/>
      <c r="Z254" s="1236" t="n"/>
      <c r="AA254" s="1576" t="n"/>
      <c r="AB254" s="1576" t="n"/>
      <c r="AC254" s="1576" t="n"/>
      <c r="AD254" s="1576" t="n"/>
      <c r="AE254" s="1576" t="n"/>
      <c r="AF254" s="1576" t="n"/>
      <c r="AG254" s="1576" t="n"/>
      <c r="AH254" s="1576" t="n"/>
      <c r="AI254" s="1576" t="n"/>
      <c r="AJ254" s="1576" t="n"/>
      <c r="AK254" s="1576" t="n"/>
      <c r="AL254" s="1576" t="n"/>
      <c r="AM254" s="1576" t="n"/>
      <c r="AN254" s="1576" t="n"/>
      <c r="AO254" s="1576" t="n"/>
    </row>
    <row r="255" ht="15" customHeight="1" s="789">
      <c r="A255" s="1398" t="n"/>
      <c r="B255" s="1578" t="n"/>
      <c r="C255" s="1493" t="n"/>
      <c r="D255" s="1489" t="n"/>
      <c r="E255" s="1493" t="n"/>
      <c r="F255" s="1457" t="n"/>
      <c r="G255" s="1457" t="n"/>
      <c r="H255" s="1493" t="n"/>
      <c r="I255" s="1493" t="n"/>
      <c r="J255" s="1493" t="n"/>
      <c r="K255" s="1586" t="n"/>
      <c r="L255" s="1586" t="n"/>
      <c r="M255" s="1586" t="n"/>
      <c r="N255" s="1586" t="n"/>
      <c r="O255" s="1586" t="n"/>
      <c r="P255" s="1586" t="n"/>
      <c r="Q255" s="1586" t="n"/>
      <c r="R255" s="1586" t="n"/>
      <c r="S255" s="1586" t="n"/>
      <c r="T255" s="1586" t="n"/>
      <c r="U255" s="1586" t="n"/>
      <c r="V255" s="1586" t="n"/>
      <c r="W255" s="1586" t="n"/>
      <c r="X255" s="1587" t="n"/>
      <c r="Y255" s="1587" t="n"/>
      <c r="Z255" s="1236" t="n"/>
      <c r="AA255" s="1576" t="n"/>
      <c r="AB255" s="1576" t="n"/>
      <c r="AC255" s="1576" t="n"/>
      <c r="AD255" s="1576" t="n"/>
      <c r="AE255" s="1576" t="n"/>
      <c r="AF255" s="1576" t="n"/>
      <c r="AG255" s="1576" t="n"/>
      <c r="AH255" s="1576" t="n"/>
      <c r="AI255" s="1576" t="n"/>
      <c r="AJ255" s="1576" t="n"/>
      <c r="AK255" s="1576" t="n"/>
      <c r="AL255" s="1576" t="n"/>
      <c r="AM255" s="1576" t="n"/>
      <c r="AN255" s="1576" t="n"/>
      <c r="AO255" s="1576" t="n"/>
    </row>
    <row r="256" ht="15" customHeight="1" s="789">
      <c r="A256" s="1398" t="n"/>
      <c r="B256" s="1578" t="n"/>
      <c r="C256" s="1493" t="n"/>
      <c r="D256" s="1489" t="n"/>
      <c r="E256" s="1493" t="n"/>
      <c r="F256" s="1457" t="n"/>
      <c r="G256" s="1457" t="n"/>
      <c r="H256" s="1493" t="n"/>
      <c r="I256" s="1493" t="n"/>
      <c r="J256" s="1493" t="n"/>
      <c r="K256" s="1586" t="n"/>
      <c r="L256" s="1586" t="n"/>
      <c r="M256" s="1586" t="n"/>
      <c r="N256" s="1586" t="n"/>
      <c r="O256" s="1586" t="n"/>
      <c r="P256" s="1586" t="n"/>
      <c r="Q256" s="1586" t="n"/>
      <c r="R256" s="1586" t="n"/>
      <c r="S256" s="1586" t="n"/>
      <c r="T256" s="1586" t="n"/>
      <c r="U256" s="1586" t="n"/>
      <c r="V256" s="1586" t="n"/>
      <c r="W256" s="1586" t="n"/>
      <c r="X256" s="1587" t="n"/>
      <c r="Y256" s="1587" t="n"/>
      <c r="Z256" s="1236" t="n"/>
      <c r="AA256" s="1576" t="n"/>
      <c r="AB256" s="1576" t="n"/>
      <c r="AC256" s="1576" t="n"/>
      <c r="AD256" s="1576" t="n"/>
      <c r="AE256" s="1576" t="n"/>
      <c r="AF256" s="1576" t="n"/>
      <c r="AG256" s="1576" t="n"/>
      <c r="AH256" s="1576" t="n"/>
      <c r="AI256" s="1576" t="n"/>
      <c r="AJ256" s="1576" t="n"/>
      <c r="AK256" s="1576" t="n"/>
      <c r="AL256" s="1576" t="n"/>
      <c r="AM256" s="1576" t="n"/>
      <c r="AN256" s="1576" t="n"/>
      <c r="AO256" s="1576" t="n"/>
    </row>
    <row r="257" ht="15" customHeight="1" s="789">
      <c r="A257" s="1398" t="n"/>
      <c r="B257" s="1578" t="n"/>
      <c r="C257" s="1493" t="n"/>
      <c r="D257" s="1489" t="n"/>
      <c r="E257" s="1493" t="n"/>
      <c r="F257" s="1457" t="n"/>
      <c r="G257" s="1457" t="n"/>
      <c r="H257" s="1493" t="n"/>
      <c r="I257" s="1493" t="n"/>
      <c r="J257" s="1493" t="n"/>
      <c r="K257" s="1586" t="n"/>
      <c r="L257" s="1586" t="n"/>
      <c r="M257" s="1586" t="n"/>
      <c r="N257" s="1586" t="n"/>
      <c r="O257" s="1586" t="n"/>
      <c r="P257" s="1586" t="n"/>
      <c r="Q257" s="1586" t="n"/>
      <c r="R257" s="1586" t="n"/>
      <c r="S257" s="1586" t="n"/>
      <c r="T257" s="1586" t="n"/>
      <c r="U257" s="1586" t="n"/>
      <c r="V257" s="1586" t="n"/>
      <c r="W257" s="1586" t="n"/>
      <c r="X257" s="1587" t="n"/>
      <c r="Y257" s="1587" t="n"/>
      <c r="Z257" s="1236" t="n"/>
      <c r="AA257" s="1576" t="n"/>
      <c r="AB257" s="1576" t="n"/>
      <c r="AC257" s="1576" t="n"/>
      <c r="AD257" s="1576" t="n"/>
      <c r="AE257" s="1576" t="n"/>
      <c r="AF257" s="1576" t="n"/>
      <c r="AG257" s="1576" t="n"/>
      <c r="AH257" s="1576" t="n"/>
      <c r="AI257" s="1576" t="n"/>
      <c r="AJ257" s="1576" t="n"/>
      <c r="AK257" s="1576" t="n"/>
      <c r="AL257" s="1576" t="n"/>
      <c r="AM257" s="1576" t="n"/>
      <c r="AN257" s="1576" t="n"/>
      <c r="AO257" s="1576" t="n"/>
    </row>
    <row r="258" ht="15" customHeight="1" s="789">
      <c r="A258" s="1398" t="n"/>
      <c r="B258" s="1578" t="n"/>
      <c r="C258" s="1493" t="n"/>
      <c r="D258" s="1489" t="n"/>
      <c r="E258" s="1493" t="n"/>
      <c r="F258" s="1457" t="n"/>
      <c r="G258" s="1457" t="n"/>
      <c r="H258" s="1493" t="n"/>
      <c r="I258" s="1493" t="n"/>
      <c r="J258" s="1493" t="n"/>
      <c r="K258" s="1586" t="n"/>
      <c r="L258" s="1586" t="n"/>
      <c r="M258" s="1586" t="n"/>
      <c r="N258" s="1586" t="n"/>
      <c r="O258" s="1586" t="n"/>
      <c r="P258" s="1586" t="n"/>
      <c r="Q258" s="1586" t="n"/>
      <c r="R258" s="1586" t="n"/>
      <c r="S258" s="1586" t="n"/>
      <c r="T258" s="1586" t="n"/>
      <c r="U258" s="1586" t="n"/>
      <c r="V258" s="1586" t="n"/>
      <c r="W258" s="1586" t="n"/>
      <c r="X258" s="1587" t="n"/>
      <c r="Y258" s="1587" t="n"/>
      <c r="Z258" s="1236" t="n"/>
      <c r="AA258" s="1576" t="n"/>
      <c r="AB258" s="1576" t="n"/>
      <c r="AC258" s="1576" t="n"/>
      <c r="AD258" s="1576" t="n"/>
      <c r="AE258" s="1576" t="n"/>
      <c r="AF258" s="1576" t="n"/>
      <c r="AG258" s="1576" t="n"/>
      <c r="AH258" s="1576" t="n"/>
      <c r="AI258" s="1576" t="n"/>
      <c r="AJ258" s="1576" t="n"/>
      <c r="AK258" s="1576" t="n"/>
      <c r="AL258" s="1576" t="n"/>
      <c r="AM258" s="1576" t="n"/>
      <c r="AN258" s="1576" t="n"/>
      <c r="AO258" s="1576" t="n"/>
    </row>
    <row r="259" ht="15" customHeight="1" s="789">
      <c r="A259" s="1398" t="n"/>
      <c r="B259" s="1578" t="n"/>
      <c r="C259" s="1493" t="n"/>
      <c r="D259" s="1489" t="n"/>
      <c r="E259" s="1493" t="n"/>
      <c r="F259" s="1457" t="n"/>
      <c r="G259" s="1457" t="n"/>
      <c r="H259" s="1493" t="n"/>
      <c r="I259" s="1493" t="n"/>
      <c r="J259" s="1493" t="n"/>
      <c r="K259" s="1586" t="n"/>
      <c r="L259" s="1586" t="n"/>
      <c r="M259" s="1586" t="n"/>
      <c r="N259" s="1586" t="n"/>
      <c r="O259" s="1586" t="n"/>
      <c r="P259" s="1586" t="n"/>
      <c r="Q259" s="1586" t="n"/>
      <c r="R259" s="1586" t="n"/>
      <c r="S259" s="1586" t="n"/>
      <c r="T259" s="1586" t="n"/>
      <c r="U259" s="1586" t="n"/>
      <c r="V259" s="1586" t="n"/>
      <c r="W259" s="1586" t="n"/>
      <c r="X259" s="1587" t="n"/>
      <c r="Y259" s="1587" t="n"/>
      <c r="Z259" s="1236" t="n"/>
      <c r="AA259" s="1576" t="n"/>
      <c r="AB259" s="1576" t="n"/>
      <c r="AC259" s="1576" t="n"/>
      <c r="AD259" s="1576" t="n"/>
      <c r="AE259" s="1576" t="n"/>
      <c r="AF259" s="1576" t="n"/>
      <c r="AG259" s="1576" t="n"/>
      <c r="AH259" s="1576" t="n"/>
      <c r="AI259" s="1576" t="n"/>
      <c r="AJ259" s="1576" t="n"/>
      <c r="AK259" s="1576" t="n"/>
      <c r="AL259" s="1576" t="n"/>
      <c r="AM259" s="1576" t="n"/>
      <c r="AN259" s="1576" t="n"/>
      <c r="AO259" s="1576" t="n"/>
    </row>
    <row r="260" ht="15" customHeight="1" s="789">
      <c r="A260" s="1398" t="n"/>
      <c r="B260" s="1578" t="n"/>
      <c r="C260" s="1493" t="n"/>
      <c r="D260" s="1489" t="n"/>
      <c r="E260" s="1493" t="n"/>
      <c r="F260" s="1457" t="n"/>
      <c r="G260" s="1457" t="n"/>
      <c r="H260" s="1493" t="n"/>
      <c r="I260" s="1493" t="n"/>
      <c r="J260" s="1493" t="n"/>
      <c r="K260" s="1586" t="n"/>
      <c r="L260" s="1586" t="n"/>
      <c r="M260" s="1586" t="n"/>
      <c r="N260" s="1586" t="n"/>
      <c r="O260" s="1586" t="n"/>
      <c r="P260" s="1586" t="n"/>
      <c r="Q260" s="1586" t="n"/>
      <c r="R260" s="1586" t="n"/>
      <c r="S260" s="1586" t="n"/>
      <c r="T260" s="1586" t="n"/>
      <c r="U260" s="1586" t="n"/>
      <c r="V260" s="1586" t="n"/>
      <c r="W260" s="1586" t="n"/>
      <c r="X260" s="1587" t="n"/>
      <c r="Y260" s="1587" t="n"/>
      <c r="Z260" s="1236" t="n"/>
      <c r="AA260" s="1576" t="n"/>
      <c r="AB260" s="1576" t="n"/>
      <c r="AC260" s="1576" t="n"/>
      <c r="AD260" s="1576" t="n"/>
      <c r="AE260" s="1576" t="n"/>
      <c r="AF260" s="1576" t="n"/>
      <c r="AG260" s="1576" t="n"/>
      <c r="AH260" s="1576" t="n"/>
      <c r="AI260" s="1576" t="n"/>
      <c r="AJ260" s="1576" t="n"/>
      <c r="AK260" s="1576" t="n"/>
      <c r="AL260" s="1576" t="n"/>
      <c r="AM260" s="1576" t="n"/>
      <c r="AN260" s="1576" t="n"/>
      <c r="AO260" s="1576" t="n"/>
    </row>
    <row r="261" ht="15" customHeight="1" s="789">
      <c r="A261" s="1398" t="n"/>
      <c r="B261" s="1578" t="n"/>
      <c r="C261" s="1493" t="n"/>
      <c r="D261" s="1489" t="n"/>
      <c r="E261" s="1493" t="n"/>
      <c r="F261" s="1457" t="n"/>
      <c r="G261" s="1457" t="n"/>
      <c r="H261" s="1493" t="n"/>
      <c r="I261" s="1493" t="n"/>
      <c r="J261" s="1493" t="n"/>
      <c r="K261" s="1586" t="n"/>
      <c r="L261" s="1586" t="n"/>
      <c r="M261" s="1586" t="n"/>
      <c r="N261" s="1586" t="n"/>
      <c r="O261" s="1586" t="n"/>
      <c r="P261" s="1586" t="n"/>
      <c r="Q261" s="1586" t="n"/>
      <c r="R261" s="1586" t="n"/>
      <c r="S261" s="1586" t="n"/>
      <c r="T261" s="1586" t="n"/>
      <c r="U261" s="1586" t="n"/>
      <c r="V261" s="1586" t="n"/>
      <c r="W261" s="1586" t="n"/>
      <c r="X261" s="1587" t="n"/>
      <c r="Y261" s="1587" t="n"/>
      <c r="Z261" s="1236" t="n"/>
      <c r="AA261" s="1576" t="n"/>
      <c r="AB261" s="1576" t="n"/>
      <c r="AC261" s="1576" t="n"/>
      <c r="AD261" s="1576" t="n"/>
      <c r="AE261" s="1576" t="n"/>
      <c r="AF261" s="1576" t="n"/>
      <c r="AG261" s="1576" t="n"/>
      <c r="AH261" s="1576" t="n"/>
      <c r="AI261" s="1576" t="n"/>
      <c r="AJ261" s="1576" t="n"/>
      <c r="AK261" s="1576" t="n"/>
      <c r="AL261" s="1576" t="n"/>
      <c r="AM261" s="1576" t="n"/>
      <c r="AN261" s="1576" t="n"/>
      <c r="AO261" s="1576" t="n"/>
    </row>
    <row r="262" ht="15" customHeight="1" s="789">
      <c r="A262" s="1398" t="n"/>
      <c r="B262" s="1578" t="n"/>
      <c r="C262" s="1493" t="n"/>
      <c r="D262" s="1489" t="n"/>
      <c r="E262" s="1493" t="n"/>
      <c r="F262" s="1457" t="n"/>
      <c r="G262" s="1457" t="n"/>
      <c r="H262" s="1493" t="n"/>
      <c r="I262" s="1493" t="n"/>
      <c r="J262" s="1493" t="n"/>
      <c r="K262" s="1586" t="n"/>
      <c r="L262" s="1586" t="n"/>
      <c r="M262" s="1586" t="n"/>
      <c r="N262" s="1586" t="n"/>
      <c r="O262" s="1586" t="n"/>
      <c r="P262" s="1586" t="n"/>
      <c r="Q262" s="1586" t="n"/>
      <c r="R262" s="1586" t="n"/>
      <c r="S262" s="1586" t="n"/>
      <c r="T262" s="1586" t="n"/>
      <c r="U262" s="1586" t="n"/>
      <c r="V262" s="1586" t="n"/>
      <c r="W262" s="1586" t="n"/>
      <c r="X262" s="1587" t="n"/>
      <c r="Y262" s="1587" t="n"/>
      <c r="Z262" s="1236" t="n"/>
      <c r="AA262" s="1576" t="n"/>
      <c r="AB262" s="1576" t="n"/>
      <c r="AC262" s="1576" t="n"/>
      <c r="AD262" s="1576" t="n"/>
      <c r="AE262" s="1576" t="n"/>
      <c r="AF262" s="1576" t="n"/>
      <c r="AG262" s="1576" t="n"/>
      <c r="AH262" s="1576" t="n"/>
      <c r="AI262" s="1576" t="n"/>
      <c r="AJ262" s="1576" t="n"/>
      <c r="AK262" s="1576" t="n"/>
      <c r="AL262" s="1576" t="n"/>
      <c r="AM262" s="1576" t="n"/>
      <c r="AN262" s="1576" t="n"/>
      <c r="AO262" s="1576" t="n"/>
    </row>
    <row r="263" ht="15" customHeight="1" s="789">
      <c r="A263" s="1398" t="n"/>
      <c r="B263" s="1578" t="n"/>
      <c r="C263" s="1493" t="n"/>
      <c r="D263" s="1489" t="n"/>
      <c r="E263" s="1493" t="n"/>
      <c r="F263" s="1457" t="n"/>
      <c r="G263" s="1457" t="n"/>
      <c r="H263" s="1493" t="n"/>
      <c r="I263" s="1493" t="n"/>
      <c r="J263" s="1493" t="n"/>
      <c r="K263" s="1586" t="n"/>
      <c r="L263" s="1586" t="n"/>
      <c r="M263" s="1586" t="n"/>
      <c r="N263" s="1586" t="n"/>
      <c r="O263" s="1586" t="n"/>
      <c r="P263" s="1586" t="n"/>
      <c r="Q263" s="1586" t="n"/>
      <c r="R263" s="1586" t="n"/>
      <c r="S263" s="1586" t="n"/>
      <c r="T263" s="1586" t="n"/>
      <c r="U263" s="1586" t="n"/>
      <c r="V263" s="1586" t="n"/>
      <c r="W263" s="1586" t="n"/>
      <c r="X263" s="1587" t="n"/>
      <c r="Y263" s="1587" t="n"/>
      <c r="Z263" s="1236" t="n"/>
      <c r="AA263" s="1576" t="n"/>
      <c r="AB263" s="1576" t="n"/>
      <c r="AC263" s="1576" t="n"/>
      <c r="AD263" s="1576" t="n"/>
      <c r="AE263" s="1576" t="n"/>
      <c r="AF263" s="1576" t="n"/>
      <c r="AG263" s="1576" t="n"/>
      <c r="AH263" s="1576" t="n"/>
      <c r="AI263" s="1576" t="n"/>
      <c r="AJ263" s="1576" t="n"/>
      <c r="AK263" s="1576" t="n"/>
      <c r="AL263" s="1576" t="n"/>
      <c r="AM263" s="1576" t="n"/>
      <c r="AN263" s="1576" t="n"/>
      <c r="AO263" s="1576" t="n"/>
    </row>
    <row r="264" ht="15" customHeight="1" s="789">
      <c r="A264" s="1398" t="n"/>
      <c r="B264" s="1578" t="n"/>
      <c r="C264" s="1493" t="n"/>
      <c r="D264" s="1489" t="n"/>
      <c r="E264" s="1493" t="n"/>
      <c r="F264" s="1457" t="n"/>
      <c r="G264" s="1457" t="n"/>
      <c r="H264" s="1493" t="n"/>
      <c r="I264" s="1493" t="n"/>
      <c r="J264" s="1493" t="n"/>
      <c r="K264" s="1586" t="n"/>
      <c r="L264" s="1586" t="n"/>
      <c r="M264" s="1586" t="n"/>
      <c r="N264" s="1586" t="n"/>
      <c r="O264" s="1586" t="n"/>
      <c r="P264" s="1586" t="n"/>
      <c r="Q264" s="1586" t="n"/>
      <c r="R264" s="1586" t="n"/>
      <c r="S264" s="1586" t="n"/>
      <c r="T264" s="1586" t="n"/>
      <c r="U264" s="1586" t="n"/>
      <c r="V264" s="1586" t="n"/>
      <c r="W264" s="1586" t="n"/>
      <c r="X264" s="1587" t="n"/>
      <c r="Y264" s="1587" t="n"/>
      <c r="Z264" s="1236" t="n"/>
      <c r="AA264" s="1576" t="n"/>
      <c r="AB264" s="1576" t="n"/>
      <c r="AC264" s="1576" t="n"/>
      <c r="AD264" s="1576" t="n"/>
      <c r="AE264" s="1576" t="n"/>
      <c r="AF264" s="1576" t="n"/>
      <c r="AG264" s="1576" t="n"/>
      <c r="AH264" s="1576" t="n"/>
      <c r="AI264" s="1576" t="n"/>
      <c r="AJ264" s="1576" t="n"/>
      <c r="AK264" s="1576" t="n"/>
      <c r="AL264" s="1576" t="n"/>
      <c r="AM264" s="1576" t="n"/>
      <c r="AN264" s="1576" t="n"/>
      <c r="AO264" s="1576" t="n"/>
    </row>
    <row r="265" ht="15" customHeight="1" s="789">
      <c r="A265" s="1398" t="n"/>
      <c r="B265" s="1578" t="n"/>
      <c r="C265" s="1493" t="n"/>
      <c r="D265" s="1489" t="n"/>
      <c r="E265" s="1493" t="n"/>
      <c r="F265" s="1457" t="n"/>
      <c r="G265" s="1457" t="n"/>
      <c r="H265" s="1493" t="n"/>
      <c r="I265" s="1493" t="n"/>
      <c r="J265" s="1493" t="n"/>
      <c r="K265" s="1586" t="n"/>
      <c r="L265" s="1586" t="n"/>
      <c r="M265" s="1586" t="n"/>
      <c r="N265" s="1586" t="n"/>
      <c r="O265" s="1586" t="n"/>
      <c r="P265" s="1586" t="n"/>
      <c r="Q265" s="1586" t="n"/>
      <c r="R265" s="1586" t="n"/>
      <c r="S265" s="1586" t="n"/>
      <c r="T265" s="1586" t="n"/>
      <c r="U265" s="1586" t="n"/>
      <c r="V265" s="1586" t="n"/>
      <c r="W265" s="1586" t="n"/>
      <c r="X265" s="1587" t="n"/>
      <c r="Y265" s="1587" t="n"/>
      <c r="Z265" s="1236" t="n"/>
      <c r="AA265" s="1576" t="n"/>
      <c r="AB265" s="1576" t="n"/>
      <c r="AC265" s="1576" t="n"/>
      <c r="AD265" s="1576" t="n"/>
      <c r="AE265" s="1576" t="n"/>
      <c r="AF265" s="1576" t="n"/>
      <c r="AG265" s="1576" t="n"/>
      <c r="AH265" s="1576" t="n"/>
      <c r="AI265" s="1576" t="n"/>
      <c r="AJ265" s="1576" t="n"/>
      <c r="AK265" s="1576" t="n"/>
      <c r="AL265" s="1576" t="n"/>
      <c r="AM265" s="1576" t="n"/>
      <c r="AN265" s="1576" t="n"/>
      <c r="AO265" s="1576" t="n"/>
    </row>
    <row r="266" ht="15" customHeight="1" s="789">
      <c r="A266" s="1398" t="n"/>
      <c r="B266" s="1578" t="n"/>
      <c r="C266" s="1493" t="n"/>
      <c r="D266" s="1489" t="n"/>
      <c r="E266" s="1493" t="n"/>
      <c r="F266" s="1457" t="n"/>
      <c r="G266" s="1457" t="n"/>
      <c r="H266" s="1493" t="n"/>
      <c r="I266" s="1493" t="n"/>
      <c r="J266" s="1493" t="n"/>
      <c r="K266" s="1586" t="n"/>
      <c r="L266" s="1586" t="n"/>
      <c r="M266" s="1586" t="n"/>
      <c r="N266" s="1586" t="n"/>
      <c r="O266" s="1586" t="n"/>
      <c r="P266" s="1586" t="n"/>
      <c r="Q266" s="1586" t="n"/>
      <c r="R266" s="1586" t="n"/>
      <c r="S266" s="1586" t="n"/>
      <c r="T266" s="1586" t="n"/>
      <c r="U266" s="1586" t="n"/>
      <c r="V266" s="1586" t="n"/>
      <c r="W266" s="1586" t="n"/>
      <c r="X266" s="1587" t="n"/>
      <c r="Y266" s="1587" t="n"/>
      <c r="Z266" s="1236" t="n"/>
      <c r="AA266" s="1576" t="n"/>
      <c r="AB266" s="1576" t="n"/>
      <c r="AC266" s="1576" t="n"/>
      <c r="AD266" s="1576" t="n"/>
      <c r="AE266" s="1576" t="n"/>
      <c r="AF266" s="1576" t="n"/>
      <c r="AG266" s="1576" t="n"/>
      <c r="AH266" s="1576" t="n"/>
      <c r="AI266" s="1576" t="n"/>
      <c r="AJ266" s="1576" t="n"/>
      <c r="AK266" s="1576" t="n"/>
      <c r="AL266" s="1576" t="n"/>
      <c r="AM266" s="1576" t="n"/>
      <c r="AN266" s="1576" t="n"/>
      <c r="AO266" s="1576" t="n"/>
    </row>
    <row r="267" ht="15" customHeight="1" s="789">
      <c r="A267" s="1398" t="n"/>
      <c r="B267" s="1578" t="n"/>
      <c r="C267" s="1493" t="n"/>
      <c r="D267" s="1489" t="n"/>
      <c r="E267" s="1493" t="n"/>
      <c r="F267" s="1457" t="n"/>
      <c r="G267" s="1457" t="n"/>
      <c r="H267" s="1493" t="n"/>
      <c r="I267" s="1493" t="n"/>
      <c r="J267" s="1493" t="n"/>
      <c r="K267" s="1586" t="n"/>
      <c r="L267" s="1586" t="n"/>
      <c r="M267" s="1586" t="n"/>
      <c r="N267" s="1586" t="n"/>
      <c r="O267" s="1586" t="n"/>
      <c r="P267" s="1586" t="n"/>
      <c r="Q267" s="1586" t="n"/>
      <c r="R267" s="1586" t="n"/>
      <c r="S267" s="1586" t="n"/>
      <c r="T267" s="1586" t="n"/>
      <c r="U267" s="1586" t="n"/>
      <c r="V267" s="1586" t="n"/>
      <c r="W267" s="1586" t="n"/>
      <c r="X267" s="1587" t="n"/>
      <c r="Y267" s="1587" t="n"/>
      <c r="Z267" s="1236" t="n"/>
      <c r="AA267" s="1576" t="n"/>
      <c r="AB267" s="1576" t="n"/>
      <c r="AC267" s="1576" t="n"/>
      <c r="AD267" s="1576" t="n"/>
      <c r="AE267" s="1576" t="n"/>
      <c r="AF267" s="1576" t="n"/>
      <c r="AG267" s="1576" t="n"/>
      <c r="AH267" s="1576" t="n"/>
      <c r="AI267" s="1576" t="n"/>
      <c r="AJ267" s="1576" t="n"/>
      <c r="AK267" s="1576" t="n"/>
      <c r="AL267" s="1576" t="n"/>
      <c r="AM267" s="1576" t="n"/>
      <c r="AN267" s="1576" t="n"/>
      <c r="AO267" s="1576" t="n"/>
    </row>
    <row r="268" ht="15" customHeight="1" s="789">
      <c r="A268" s="1398" t="n"/>
      <c r="B268" s="1578" t="n"/>
      <c r="C268" s="1493" t="n"/>
      <c r="D268" s="1489" t="n"/>
      <c r="E268" s="1493" t="n"/>
      <c r="F268" s="1457" t="n"/>
      <c r="G268" s="1457" t="n"/>
      <c r="H268" s="1493" t="n"/>
      <c r="I268" s="1493" t="n"/>
      <c r="J268" s="1493" t="n"/>
      <c r="K268" s="1586" t="n"/>
      <c r="L268" s="1586" t="n"/>
      <c r="M268" s="1586" t="n"/>
      <c r="N268" s="1586" t="n"/>
      <c r="O268" s="1586" t="n"/>
      <c r="P268" s="1586" t="n"/>
      <c r="Q268" s="1586" t="n"/>
      <c r="R268" s="1586" t="n"/>
      <c r="S268" s="1586" t="n"/>
      <c r="T268" s="1586" t="n"/>
      <c r="U268" s="1586" t="n"/>
      <c r="V268" s="1586" t="n"/>
      <c r="W268" s="1586" t="n"/>
      <c r="X268" s="1587" t="n"/>
      <c r="Y268" s="1587" t="n"/>
      <c r="Z268" s="1236" t="n"/>
      <c r="AA268" s="1576" t="n"/>
      <c r="AB268" s="1576" t="n"/>
      <c r="AC268" s="1576" t="n"/>
      <c r="AD268" s="1576" t="n"/>
      <c r="AE268" s="1576" t="n"/>
      <c r="AF268" s="1576" t="n"/>
      <c r="AG268" s="1576" t="n"/>
      <c r="AH268" s="1576" t="n"/>
      <c r="AI268" s="1576" t="n"/>
      <c r="AJ268" s="1576" t="n"/>
      <c r="AK268" s="1576" t="n"/>
      <c r="AL268" s="1576" t="n"/>
      <c r="AM268" s="1576" t="n"/>
      <c r="AN268" s="1576" t="n"/>
      <c r="AO268" s="1576" t="n"/>
    </row>
    <row r="269" ht="15" customHeight="1" s="789">
      <c r="A269" s="1398" t="n"/>
      <c r="B269" s="1578" t="n"/>
      <c r="C269" s="1493" t="n"/>
      <c r="D269" s="1489" t="n"/>
      <c r="E269" s="1493" t="n"/>
      <c r="F269" s="1457" t="n"/>
      <c r="G269" s="1457" t="n"/>
      <c r="H269" s="1493" t="n"/>
      <c r="I269" s="1493" t="n"/>
      <c r="J269" s="1493" t="n"/>
      <c r="K269" s="1586" t="n"/>
      <c r="L269" s="1586" t="n"/>
      <c r="M269" s="1586" t="n"/>
      <c r="N269" s="1586" t="n"/>
      <c r="O269" s="1586" t="n"/>
      <c r="P269" s="1586" t="n"/>
      <c r="Q269" s="1586" t="n"/>
      <c r="R269" s="1586" t="n"/>
      <c r="S269" s="1586" t="n"/>
      <c r="T269" s="1586" t="n"/>
      <c r="U269" s="1586" t="n"/>
      <c r="V269" s="1586" t="n"/>
      <c r="W269" s="1586" t="n"/>
      <c r="X269" s="1587" t="n"/>
      <c r="Y269" s="1587" t="n"/>
      <c r="Z269" s="1236" t="n"/>
      <c r="AA269" s="1576" t="n"/>
      <c r="AB269" s="1576" t="n"/>
      <c r="AC269" s="1576" t="n"/>
      <c r="AD269" s="1576" t="n"/>
      <c r="AE269" s="1576" t="n"/>
      <c r="AF269" s="1576" t="n"/>
      <c r="AG269" s="1576" t="n"/>
      <c r="AH269" s="1576" t="n"/>
      <c r="AI269" s="1576" t="n"/>
      <c r="AJ269" s="1576" t="n"/>
      <c r="AK269" s="1576" t="n"/>
      <c r="AL269" s="1576" t="n"/>
      <c r="AM269" s="1576" t="n"/>
      <c r="AN269" s="1576" t="n"/>
      <c r="AO269" s="1576" t="n"/>
    </row>
    <row r="270" ht="15" customHeight="1" s="789">
      <c r="A270" s="1398" t="n"/>
      <c r="B270" s="1578" t="n"/>
      <c r="C270" s="1493" t="n"/>
      <c r="D270" s="1489" t="n"/>
      <c r="E270" s="1493" t="n"/>
      <c r="F270" s="1457" t="n"/>
      <c r="G270" s="1457" t="n"/>
      <c r="H270" s="1493" t="n"/>
      <c r="I270" s="1493" t="n"/>
      <c r="J270" s="1493" t="n"/>
      <c r="K270" s="1586" t="n"/>
      <c r="L270" s="1586" t="n"/>
      <c r="M270" s="1586" t="n"/>
      <c r="N270" s="1586" t="n"/>
      <c r="O270" s="1586" t="n"/>
      <c r="P270" s="1586" t="n"/>
      <c r="Q270" s="1586" t="n"/>
      <c r="R270" s="1586" t="n"/>
      <c r="S270" s="1586" t="n"/>
      <c r="T270" s="1586" t="n"/>
      <c r="U270" s="1586" t="n"/>
      <c r="V270" s="1586" t="n"/>
      <c r="W270" s="1586" t="n"/>
      <c r="X270" s="1587" t="n"/>
      <c r="Y270" s="1587" t="n"/>
      <c r="Z270" s="1236" t="n"/>
      <c r="AA270" s="1576" t="n"/>
      <c r="AB270" s="1576" t="n"/>
      <c r="AC270" s="1576" t="n"/>
      <c r="AD270" s="1576" t="n"/>
      <c r="AE270" s="1576" t="n"/>
      <c r="AF270" s="1576" t="n"/>
      <c r="AG270" s="1576" t="n"/>
      <c r="AH270" s="1576" t="n"/>
      <c r="AI270" s="1576" t="n"/>
      <c r="AJ270" s="1576" t="n"/>
      <c r="AK270" s="1576" t="n"/>
      <c r="AL270" s="1576" t="n"/>
      <c r="AM270" s="1576" t="n"/>
      <c r="AN270" s="1576" t="n"/>
      <c r="AO270" s="1576" t="n"/>
    </row>
    <row r="271" ht="15" customHeight="1" s="789">
      <c r="A271" s="1398" t="n"/>
      <c r="B271" s="1578" t="n"/>
      <c r="C271" s="1493" t="n"/>
      <c r="D271" s="1489" t="n"/>
      <c r="E271" s="1493" t="n"/>
      <c r="F271" s="1457" t="n"/>
      <c r="G271" s="1457" t="n"/>
      <c r="H271" s="1493" t="n"/>
      <c r="I271" s="1493" t="n"/>
      <c r="J271" s="1493" t="n"/>
      <c r="K271" s="1586" t="n"/>
      <c r="L271" s="1586" t="n"/>
      <c r="M271" s="1586" t="n"/>
      <c r="N271" s="1586" t="n"/>
      <c r="O271" s="1586" t="n"/>
      <c r="P271" s="1586" t="n"/>
      <c r="Q271" s="1586" t="n"/>
      <c r="R271" s="1586" t="n"/>
      <c r="S271" s="1586" t="n"/>
      <c r="T271" s="1586" t="n"/>
      <c r="U271" s="1586" t="n"/>
      <c r="V271" s="1586" t="n"/>
      <c r="W271" s="1586" t="n"/>
      <c r="X271" s="1587" t="n"/>
      <c r="Y271" s="1587" t="n"/>
      <c r="Z271" s="1236" t="n"/>
      <c r="AA271" s="1576" t="n"/>
      <c r="AB271" s="1576" t="n"/>
      <c r="AC271" s="1576" t="n"/>
      <c r="AD271" s="1576" t="n"/>
      <c r="AE271" s="1576" t="n"/>
      <c r="AF271" s="1576" t="n"/>
      <c r="AG271" s="1576" t="n"/>
      <c r="AH271" s="1576" t="n"/>
      <c r="AI271" s="1576" t="n"/>
      <c r="AJ271" s="1576" t="n"/>
      <c r="AK271" s="1576" t="n"/>
      <c r="AL271" s="1576" t="n"/>
      <c r="AM271" s="1576" t="n"/>
      <c r="AN271" s="1576" t="n"/>
      <c r="AO271" s="1576" t="n"/>
    </row>
    <row r="272" ht="15" customHeight="1" s="789">
      <c r="A272" s="1398" t="n"/>
      <c r="B272" s="1578" t="n"/>
      <c r="C272" s="1493" t="n"/>
      <c r="D272" s="1489" t="n"/>
      <c r="E272" s="1493" t="n"/>
      <c r="F272" s="1457" t="n"/>
      <c r="G272" s="1457" t="n"/>
      <c r="H272" s="1493" t="n"/>
      <c r="I272" s="1493" t="n"/>
      <c r="J272" s="1493" t="n"/>
      <c r="K272" s="1586" t="n"/>
      <c r="L272" s="1586" t="n"/>
      <c r="M272" s="1586" t="n"/>
      <c r="N272" s="1586" t="n"/>
      <c r="O272" s="1586" t="n"/>
      <c r="P272" s="1586" t="n"/>
      <c r="Q272" s="1586" t="n"/>
      <c r="R272" s="1586" t="n"/>
      <c r="S272" s="1586" t="n"/>
      <c r="T272" s="1586" t="n"/>
      <c r="U272" s="1586" t="n"/>
      <c r="V272" s="1586" t="n"/>
      <c r="W272" s="1586" t="n"/>
      <c r="X272" s="1587" t="n"/>
      <c r="Y272" s="1587" t="n"/>
      <c r="Z272" s="1236" t="n"/>
      <c r="AA272" s="1576" t="n"/>
      <c r="AB272" s="1576" t="n"/>
      <c r="AC272" s="1576" t="n"/>
      <c r="AD272" s="1576" t="n"/>
      <c r="AE272" s="1576" t="n"/>
      <c r="AF272" s="1576" t="n"/>
      <c r="AG272" s="1576" t="n"/>
      <c r="AH272" s="1576" t="n"/>
      <c r="AI272" s="1576" t="n"/>
      <c r="AJ272" s="1576" t="n"/>
      <c r="AK272" s="1576" t="n"/>
      <c r="AL272" s="1576" t="n"/>
      <c r="AM272" s="1576" t="n"/>
      <c r="AN272" s="1576" t="n"/>
      <c r="AO272" s="1576" t="n"/>
    </row>
    <row r="273" ht="15" customHeight="1" s="789">
      <c r="A273" s="1398" t="n"/>
      <c r="B273" s="1578" t="n"/>
      <c r="C273" s="1493" t="n"/>
      <c r="D273" s="1489" t="n"/>
      <c r="E273" s="1493" t="n"/>
      <c r="F273" s="1457" t="n"/>
      <c r="G273" s="1457" t="n"/>
      <c r="H273" s="1493" t="n"/>
      <c r="I273" s="1493" t="n"/>
      <c r="J273" s="1493" t="n"/>
      <c r="K273" s="1586" t="n"/>
      <c r="L273" s="1586" t="n"/>
      <c r="M273" s="1586" t="n"/>
      <c r="N273" s="1586" t="n"/>
      <c r="O273" s="1586" t="n"/>
      <c r="P273" s="1586" t="n"/>
      <c r="Q273" s="1586" t="n"/>
      <c r="R273" s="1586" t="n"/>
      <c r="S273" s="1586" t="n"/>
      <c r="T273" s="1586" t="n"/>
      <c r="U273" s="1586" t="n"/>
      <c r="V273" s="1586" t="n"/>
      <c r="W273" s="1586" t="n"/>
      <c r="X273" s="1587" t="n"/>
      <c r="Y273" s="1587" t="n"/>
      <c r="Z273" s="1236" t="n"/>
      <c r="AA273" s="1576" t="n"/>
      <c r="AB273" s="1576" t="n"/>
      <c r="AC273" s="1576" t="n"/>
      <c r="AD273" s="1576" t="n"/>
      <c r="AE273" s="1576" t="n"/>
      <c r="AF273" s="1576" t="n"/>
      <c r="AG273" s="1576" t="n"/>
      <c r="AH273" s="1576" t="n"/>
      <c r="AI273" s="1576" t="n"/>
      <c r="AJ273" s="1576" t="n"/>
      <c r="AK273" s="1576" t="n"/>
      <c r="AL273" s="1576" t="n"/>
      <c r="AM273" s="1576" t="n"/>
      <c r="AN273" s="1576" t="n"/>
      <c r="AO273" s="1576" t="n"/>
    </row>
    <row r="274" ht="15" customHeight="1" s="789">
      <c r="A274" s="1398" t="n"/>
      <c r="B274" s="1578" t="n"/>
      <c r="C274" s="1493" t="n"/>
      <c r="D274" s="1489" t="n"/>
      <c r="E274" s="1493" t="n"/>
      <c r="F274" s="1457" t="n"/>
      <c r="G274" s="1457" t="n"/>
      <c r="H274" s="1493" t="n"/>
      <c r="I274" s="1493" t="n"/>
      <c r="J274" s="1493" t="n"/>
      <c r="K274" s="1586" t="n"/>
      <c r="L274" s="1586" t="n"/>
      <c r="M274" s="1586" t="n"/>
      <c r="N274" s="1586" t="n"/>
      <c r="O274" s="1586" t="n"/>
      <c r="P274" s="1586" t="n"/>
      <c r="Q274" s="1586" t="n"/>
      <c r="R274" s="1586" t="n"/>
      <c r="S274" s="1586" t="n"/>
      <c r="T274" s="1586" t="n"/>
      <c r="U274" s="1586" t="n"/>
      <c r="V274" s="1586" t="n"/>
      <c r="W274" s="1586" t="n"/>
      <c r="X274" s="1587" t="n"/>
      <c r="Y274" s="1587" t="n"/>
      <c r="Z274" s="1236" t="n"/>
      <c r="AA274" s="1576" t="n"/>
      <c r="AB274" s="1576" t="n"/>
      <c r="AC274" s="1576" t="n"/>
      <c r="AD274" s="1576" t="n"/>
      <c r="AE274" s="1576" t="n"/>
      <c r="AF274" s="1576" t="n"/>
      <c r="AG274" s="1576" t="n"/>
      <c r="AH274" s="1576" t="n"/>
      <c r="AI274" s="1576" t="n"/>
      <c r="AJ274" s="1576" t="n"/>
      <c r="AK274" s="1576" t="n"/>
      <c r="AL274" s="1576" t="n"/>
      <c r="AM274" s="1576" t="n"/>
      <c r="AN274" s="1576" t="n"/>
      <c r="AO274" s="1576" t="n"/>
    </row>
    <row r="275" ht="15" customHeight="1" s="789">
      <c r="A275" s="1398" t="n"/>
      <c r="B275" s="1578" t="n"/>
      <c r="C275" s="1493" t="n"/>
      <c r="D275" s="1489" t="n"/>
      <c r="E275" s="1493" t="n"/>
      <c r="F275" s="1457" t="n"/>
      <c r="G275" s="1457" t="n"/>
      <c r="H275" s="1493" t="n"/>
      <c r="I275" s="1493" t="n"/>
      <c r="J275" s="1493" t="n"/>
      <c r="K275" s="1586" t="n"/>
      <c r="L275" s="1586" t="n"/>
      <c r="M275" s="1586" t="n"/>
      <c r="N275" s="1586" t="n"/>
      <c r="O275" s="1586" t="n"/>
      <c r="P275" s="1586" t="n"/>
      <c r="Q275" s="1586" t="n"/>
      <c r="R275" s="1586" t="n"/>
      <c r="S275" s="1586" t="n"/>
      <c r="T275" s="1586" t="n"/>
      <c r="U275" s="1586" t="n"/>
      <c r="V275" s="1586" t="n"/>
      <c r="W275" s="1586" t="n"/>
      <c r="X275" s="1587" t="n"/>
      <c r="Y275" s="1587" t="n"/>
      <c r="Z275" s="1236" t="n"/>
      <c r="AA275" s="1576" t="n"/>
      <c r="AB275" s="1576" t="n"/>
      <c r="AC275" s="1576" t="n"/>
      <c r="AD275" s="1576" t="n"/>
      <c r="AE275" s="1576" t="n"/>
      <c r="AF275" s="1576" t="n"/>
      <c r="AG275" s="1576" t="n"/>
      <c r="AH275" s="1576" t="n"/>
      <c r="AI275" s="1576" t="n"/>
      <c r="AJ275" s="1576" t="n"/>
      <c r="AK275" s="1576" t="n"/>
      <c r="AL275" s="1576" t="n"/>
      <c r="AM275" s="1576" t="n"/>
      <c r="AN275" s="1576" t="n"/>
      <c r="AO275" s="1576" t="n"/>
    </row>
    <row r="276" ht="15" customHeight="1" s="789">
      <c r="A276" s="1398" t="n"/>
      <c r="B276" s="1578" t="n"/>
      <c r="C276" s="1493" t="n"/>
      <c r="D276" s="1489" t="n"/>
      <c r="E276" s="1493" t="n"/>
      <c r="F276" s="1457" t="n"/>
      <c r="G276" s="1457" t="n"/>
      <c r="H276" s="1493" t="n"/>
      <c r="I276" s="1493" t="n"/>
      <c r="J276" s="1493" t="n"/>
      <c r="K276" s="1586" t="n"/>
      <c r="L276" s="1586" t="n"/>
      <c r="M276" s="1586" t="n"/>
      <c r="N276" s="1586" t="n"/>
      <c r="O276" s="1586" t="n"/>
      <c r="P276" s="1586" t="n"/>
      <c r="Q276" s="1586" t="n"/>
      <c r="R276" s="1586" t="n"/>
      <c r="S276" s="1586" t="n"/>
      <c r="T276" s="1586" t="n"/>
      <c r="U276" s="1586" t="n"/>
      <c r="V276" s="1586" t="n"/>
      <c r="W276" s="1586" t="n"/>
      <c r="X276" s="1587" t="n"/>
      <c r="Y276" s="1587" t="n"/>
      <c r="Z276" s="1236" t="n"/>
      <c r="AA276" s="1576" t="n"/>
      <c r="AB276" s="1576" t="n"/>
      <c r="AC276" s="1576" t="n"/>
      <c r="AD276" s="1576" t="n"/>
      <c r="AE276" s="1576" t="n"/>
      <c r="AF276" s="1576" t="n"/>
      <c r="AG276" s="1576" t="n"/>
      <c r="AH276" s="1576" t="n"/>
      <c r="AI276" s="1576" t="n"/>
      <c r="AJ276" s="1576" t="n"/>
      <c r="AK276" s="1576" t="n"/>
      <c r="AL276" s="1576" t="n"/>
      <c r="AM276" s="1576" t="n"/>
      <c r="AN276" s="1576" t="n"/>
      <c r="AO276" s="1576" t="n"/>
    </row>
    <row r="277" ht="15" customHeight="1" s="789">
      <c r="A277" s="1398" t="n"/>
      <c r="B277" s="1578" t="n"/>
      <c r="C277" s="1493" t="n"/>
      <c r="D277" s="1489" t="n"/>
      <c r="E277" s="1493" t="n"/>
      <c r="F277" s="1457" t="n"/>
      <c r="G277" s="1457" t="n"/>
      <c r="H277" s="1493" t="n"/>
      <c r="I277" s="1493" t="n"/>
      <c r="J277" s="1493" t="n"/>
      <c r="K277" s="1586" t="n"/>
      <c r="L277" s="1586" t="n"/>
      <c r="M277" s="1586" t="n"/>
      <c r="N277" s="1586" t="n"/>
      <c r="O277" s="1586" t="n"/>
      <c r="P277" s="1586" t="n"/>
      <c r="Q277" s="1586" t="n"/>
      <c r="R277" s="1586" t="n"/>
      <c r="S277" s="1586" t="n"/>
      <c r="T277" s="1586" t="n"/>
      <c r="U277" s="1586" t="n"/>
      <c r="V277" s="1586" t="n"/>
      <c r="W277" s="1586" t="n"/>
      <c r="X277" s="1587" t="n"/>
      <c r="Y277" s="1587" t="n"/>
      <c r="Z277" s="1236" t="n"/>
      <c r="AA277" s="1576" t="n"/>
      <c r="AB277" s="1576" t="n"/>
      <c r="AC277" s="1576" t="n"/>
      <c r="AD277" s="1576" t="n"/>
      <c r="AE277" s="1576" t="n"/>
      <c r="AF277" s="1576" t="n"/>
      <c r="AG277" s="1576" t="n"/>
      <c r="AH277" s="1576" t="n"/>
      <c r="AI277" s="1576" t="n"/>
      <c r="AJ277" s="1576" t="n"/>
      <c r="AK277" s="1576" t="n"/>
      <c r="AL277" s="1576" t="n"/>
      <c r="AM277" s="1576" t="n"/>
      <c r="AN277" s="1576" t="n"/>
      <c r="AO277" s="1576" t="n"/>
    </row>
    <row r="278" ht="15" customHeight="1" s="789">
      <c r="A278" s="1398" t="n"/>
      <c r="B278" s="1578" t="n"/>
      <c r="C278" s="1493" t="n"/>
      <c r="D278" s="1489" t="n"/>
      <c r="E278" s="1493" t="n"/>
      <c r="F278" s="1457" t="n"/>
      <c r="G278" s="1457" t="n"/>
      <c r="H278" s="1493" t="n"/>
      <c r="I278" s="1493" t="n"/>
      <c r="J278" s="1493" t="n"/>
      <c r="K278" s="1586" t="n"/>
      <c r="L278" s="1586" t="n"/>
      <c r="M278" s="1586" t="n"/>
      <c r="N278" s="1586" t="n"/>
      <c r="O278" s="1586" t="n"/>
      <c r="P278" s="1586" t="n"/>
      <c r="Q278" s="1586" t="n"/>
      <c r="R278" s="1586" t="n"/>
      <c r="S278" s="1586" t="n"/>
      <c r="T278" s="1586" t="n"/>
      <c r="U278" s="1586" t="n"/>
      <c r="V278" s="1586" t="n"/>
      <c r="W278" s="1586" t="n"/>
      <c r="X278" s="1587" t="n"/>
      <c r="Y278" s="1587" t="n"/>
      <c r="Z278" s="1236" t="n"/>
      <c r="AA278" s="1576" t="n"/>
      <c r="AB278" s="1576" t="n"/>
      <c r="AC278" s="1576" t="n"/>
      <c r="AD278" s="1576" t="n"/>
      <c r="AE278" s="1576" t="n"/>
      <c r="AF278" s="1576" t="n"/>
      <c r="AG278" s="1576" t="n"/>
      <c r="AH278" s="1576" t="n"/>
      <c r="AI278" s="1576" t="n"/>
      <c r="AJ278" s="1576" t="n"/>
      <c r="AK278" s="1576" t="n"/>
      <c r="AL278" s="1576" t="n"/>
      <c r="AM278" s="1576" t="n"/>
      <c r="AN278" s="1576" t="n"/>
      <c r="AO278" s="1576" t="n"/>
    </row>
    <row r="279" ht="15" customHeight="1" s="789">
      <c r="A279" s="1398" t="n"/>
      <c r="B279" s="1578" t="n"/>
      <c r="C279" s="1493" t="n"/>
      <c r="D279" s="1489" t="n"/>
      <c r="E279" s="1493" t="n"/>
      <c r="F279" s="1457" t="n"/>
      <c r="G279" s="1457" t="n"/>
      <c r="H279" s="1493" t="n"/>
      <c r="I279" s="1493" t="n"/>
      <c r="J279" s="1493" t="n"/>
      <c r="K279" s="1586" t="n"/>
      <c r="L279" s="1586" t="n"/>
      <c r="M279" s="1586" t="n"/>
      <c r="N279" s="1586" t="n"/>
      <c r="O279" s="1586" t="n"/>
      <c r="P279" s="1586" t="n"/>
      <c r="Q279" s="1586" t="n"/>
      <c r="R279" s="1586" t="n"/>
      <c r="S279" s="1586" t="n"/>
      <c r="T279" s="1586" t="n"/>
      <c r="U279" s="1586" t="n"/>
      <c r="V279" s="1586" t="n"/>
      <c r="W279" s="1586" t="n"/>
      <c r="X279" s="1587" t="n"/>
      <c r="Y279" s="1587" t="n"/>
      <c r="Z279" s="1236" t="n"/>
      <c r="AA279" s="1576" t="n"/>
      <c r="AB279" s="1576" t="n"/>
      <c r="AC279" s="1576" t="n"/>
      <c r="AD279" s="1576" t="n"/>
      <c r="AE279" s="1576" t="n"/>
      <c r="AF279" s="1576" t="n"/>
      <c r="AG279" s="1576" t="n"/>
      <c r="AH279" s="1576" t="n"/>
      <c r="AI279" s="1576" t="n"/>
      <c r="AJ279" s="1576" t="n"/>
      <c r="AK279" s="1576" t="n"/>
      <c r="AL279" s="1576" t="n"/>
      <c r="AM279" s="1576" t="n"/>
      <c r="AN279" s="1576" t="n"/>
      <c r="AO279" s="1576" t="n"/>
    </row>
    <row r="280" ht="15" customHeight="1" s="789">
      <c r="A280" s="1398" t="n"/>
      <c r="B280" s="1578" t="n"/>
      <c r="C280" s="1493" t="n"/>
      <c r="D280" s="1489" t="n"/>
      <c r="E280" s="1493" t="n"/>
      <c r="F280" s="1457" t="n"/>
      <c r="G280" s="1457" t="n"/>
      <c r="H280" s="1493" t="n"/>
      <c r="I280" s="1493" t="n"/>
      <c r="J280" s="1493" t="n"/>
      <c r="K280" s="1586" t="n"/>
      <c r="L280" s="1586" t="n"/>
      <c r="M280" s="1586" t="n"/>
      <c r="N280" s="1586" t="n"/>
      <c r="O280" s="1586" t="n"/>
      <c r="P280" s="1586" t="n"/>
      <c r="Q280" s="1586" t="n"/>
      <c r="R280" s="1586" t="n"/>
      <c r="S280" s="1586" t="n"/>
      <c r="T280" s="1586" t="n"/>
      <c r="U280" s="1586" t="n"/>
      <c r="V280" s="1586" t="n"/>
      <c r="W280" s="1586" t="n"/>
      <c r="X280" s="1587" t="n"/>
      <c r="Y280" s="1587" t="n"/>
      <c r="Z280" s="1236" t="n"/>
      <c r="AA280" s="1576" t="n"/>
      <c r="AB280" s="1576" t="n"/>
      <c r="AC280" s="1576" t="n"/>
      <c r="AD280" s="1576" t="n"/>
      <c r="AE280" s="1576" t="n"/>
      <c r="AF280" s="1576" t="n"/>
      <c r="AG280" s="1576" t="n"/>
      <c r="AH280" s="1576" t="n"/>
      <c r="AI280" s="1576" t="n"/>
      <c r="AJ280" s="1576" t="n"/>
      <c r="AK280" s="1576" t="n"/>
      <c r="AL280" s="1576" t="n"/>
      <c r="AM280" s="1576" t="n"/>
      <c r="AN280" s="1576" t="n"/>
      <c r="AO280" s="1576" t="n"/>
    </row>
    <row r="281" ht="15" customHeight="1" s="789">
      <c r="A281" s="1398" t="n"/>
      <c r="B281" s="1578" t="n"/>
      <c r="C281" s="1493" t="n"/>
      <c r="D281" s="1489" t="n"/>
      <c r="E281" s="1493" t="n"/>
      <c r="F281" s="1457" t="n"/>
      <c r="G281" s="1457" t="n"/>
      <c r="H281" s="1493" t="n"/>
      <c r="I281" s="1493" t="n"/>
      <c r="J281" s="1493" t="n"/>
      <c r="K281" s="1586" t="n"/>
      <c r="L281" s="1586" t="n"/>
      <c r="M281" s="1586" t="n"/>
      <c r="N281" s="1586" t="n"/>
      <c r="O281" s="1586" t="n"/>
      <c r="P281" s="1586" t="n"/>
      <c r="Q281" s="1586" t="n"/>
      <c r="R281" s="1586" t="n"/>
      <c r="S281" s="1586" t="n"/>
      <c r="T281" s="1586" t="n"/>
      <c r="U281" s="1586" t="n"/>
      <c r="V281" s="1586" t="n"/>
      <c r="W281" s="1586" t="n"/>
      <c r="X281" s="1587" t="n"/>
      <c r="Y281" s="1587" t="n"/>
      <c r="Z281" s="1236" t="n"/>
      <c r="AA281" s="1576" t="n"/>
      <c r="AB281" s="1576" t="n"/>
      <c r="AC281" s="1576" t="n"/>
      <c r="AD281" s="1576" t="n"/>
      <c r="AE281" s="1576" t="n"/>
      <c r="AF281" s="1576" t="n"/>
      <c r="AG281" s="1576" t="n"/>
      <c r="AH281" s="1576" t="n"/>
      <c r="AI281" s="1576" t="n"/>
      <c r="AJ281" s="1576" t="n"/>
      <c r="AK281" s="1576" t="n"/>
      <c r="AL281" s="1576" t="n"/>
      <c r="AM281" s="1576" t="n"/>
      <c r="AN281" s="1576" t="n"/>
      <c r="AO281" s="1576" t="n"/>
    </row>
    <row r="282" ht="15" customHeight="1" s="789">
      <c r="A282" s="1398" t="n"/>
      <c r="B282" s="1578" t="n"/>
      <c r="C282" s="1493" t="n"/>
      <c r="D282" s="1489" t="n"/>
      <c r="E282" s="1493" t="n"/>
      <c r="F282" s="1457" t="n"/>
      <c r="G282" s="1457" t="n"/>
      <c r="H282" s="1493" t="n"/>
      <c r="I282" s="1493" t="n"/>
      <c r="J282" s="1493" t="n"/>
      <c r="K282" s="1586" t="n"/>
      <c r="L282" s="1586" t="n"/>
      <c r="M282" s="1586" t="n"/>
      <c r="N282" s="1586" t="n"/>
      <c r="O282" s="1586" t="n"/>
      <c r="P282" s="1586" t="n"/>
      <c r="Q282" s="1586" t="n"/>
      <c r="R282" s="1586" t="n"/>
      <c r="S282" s="1586" t="n"/>
      <c r="T282" s="1586" t="n"/>
      <c r="U282" s="1586" t="n"/>
      <c r="V282" s="1586" t="n"/>
      <c r="W282" s="1586" t="n"/>
      <c r="X282" s="1587" t="n"/>
      <c r="Y282" s="1587" t="n"/>
      <c r="Z282" s="1236" t="n"/>
      <c r="AA282" s="1576" t="n"/>
      <c r="AB282" s="1576" t="n"/>
      <c r="AC282" s="1576" t="n"/>
      <c r="AD282" s="1576" t="n"/>
      <c r="AE282" s="1576" t="n"/>
      <c r="AF282" s="1576" t="n"/>
      <c r="AG282" s="1576" t="n"/>
      <c r="AH282" s="1576" t="n"/>
      <c r="AI282" s="1576" t="n"/>
      <c r="AJ282" s="1576" t="n"/>
      <c r="AK282" s="1576" t="n"/>
      <c r="AL282" s="1576" t="n"/>
      <c r="AM282" s="1576" t="n"/>
      <c r="AN282" s="1576" t="n"/>
      <c r="AO282" s="1576" t="n"/>
    </row>
    <row r="283" ht="15" customHeight="1" s="789">
      <c r="A283" s="1398" t="n"/>
      <c r="B283" s="1578" t="n"/>
      <c r="C283" s="1493" t="n"/>
      <c r="D283" s="1489" t="n"/>
      <c r="E283" s="1493" t="n"/>
      <c r="F283" s="1457" t="n"/>
      <c r="G283" s="1457" t="n"/>
      <c r="H283" s="1493" t="n"/>
      <c r="I283" s="1493" t="n"/>
      <c r="J283" s="1493" t="n"/>
      <c r="K283" s="1586" t="n"/>
      <c r="L283" s="1586" t="n"/>
      <c r="M283" s="1586" t="n"/>
      <c r="N283" s="1586" t="n"/>
      <c r="O283" s="1586" t="n"/>
      <c r="P283" s="1586" t="n"/>
      <c r="Q283" s="1586" t="n"/>
      <c r="R283" s="1586" t="n"/>
      <c r="S283" s="1586" t="n"/>
      <c r="T283" s="1586" t="n"/>
      <c r="U283" s="1586" t="n"/>
      <c r="V283" s="1586" t="n"/>
      <c r="W283" s="1586" t="n"/>
      <c r="X283" s="1587" t="n"/>
      <c r="Y283" s="1587" t="n"/>
      <c r="Z283" s="1236" t="n"/>
      <c r="AA283" s="1576" t="n"/>
      <c r="AB283" s="1576" t="n"/>
      <c r="AC283" s="1576" t="n"/>
      <c r="AD283" s="1576" t="n"/>
      <c r="AE283" s="1576" t="n"/>
      <c r="AF283" s="1576" t="n"/>
      <c r="AG283" s="1576" t="n"/>
      <c r="AH283" s="1576" t="n"/>
      <c r="AI283" s="1576" t="n"/>
      <c r="AJ283" s="1576" t="n"/>
      <c r="AK283" s="1576" t="n"/>
      <c r="AL283" s="1576" t="n"/>
      <c r="AM283" s="1576" t="n"/>
      <c r="AN283" s="1576" t="n"/>
      <c r="AO283" s="1576" t="n"/>
    </row>
    <row r="284" ht="15" customHeight="1" s="789">
      <c r="A284" s="1398" t="n"/>
      <c r="B284" s="1578" t="n"/>
      <c r="C284" s="1493" t="n"/>
      <c r="D284" s="1489" t="n"/>
      <c r="E284" s="1493" t="n"/>
      <c r="F284" s="1457" t="n"/>
      <c r="G284" s="1457" t="n"/>
      <c r="H284" s="1493" t="n"/>
      <c r="I284" s="1493" t="n"/>
      <c r="J284" s="1493" t="n"/>
      <c r="K284" s="1586" t="n"/>
      <c r="L284" s="1586" t="n"/>
      <c r="M284" s="1586" t="n"/>
      <c r="N284" s="1586" t="n"/>
      <c r="O284" s="1586" t="n"/>
      <c r="P284" s="1586" t="n"/>
      <c r="Q284" s="1586" t="n"/>
      <c r="R284" s="1586" t="n"/>
      <c r="S284" s="1586" t="n"/>
      <c r="T284" s="1586" t="n"/>
      <c r="U284" s="1586" t="n"/>
      <c r="V284" s="1586" t="n"/>
      <c r="W284" s="1586" t="n"/>
      <c r="X284" s="1587" t="n"/>
      <c r="Y284" s="1587" t="n"/>
      <c r="Z284" s="1236" t="n"/>
      <c r="AA284" s="1576" t="n"/>
      <c r="AB284" s="1576" t="n"/>
      <c r="AC284" s="1576" t="n"/>
      <c r="AD284" s="1576" t="n"/>
      <c r="AE284" s="1576" t="n"/>
      <c r="AF284" s="1576" t="n"/>
      <c r="AG284" s="1576" t="n"/>
      <c r="AH284" s="1576" t="n"/>
      <c r="AI284" s="1576" t="n"/>
      <c r="AJ284" s="1576" t="n"/>
      <c r="AK284" s="1576" t="n"/>
      <c r="AL284" s="1576" t="n"/>
      <c r="AM284" s="1576" t="n"/>
      <c r="AN284" s="1576" t="n"/>
      <c r="AO284" s="1576" t="n"/>
    </row>
    <row r="285" ht="15" customHeight="1" s="789">
      <c r="A285" s="1398" t="n"/>
      <c r="B285" s="1578" t="n"/>
      <c r="C285" s="1493" t="n"/>
      <c r="D285" s="1489" t="n"/>
      <c r="E285" s="1493" t="n"/>
      <c r="F285" s="1457" t="n"/>
      <c r="G285" s="1457" t="n"/>
      <c r="H285" s="1493" t="n"/>
      <c r="I285" s="1493" t="n"/>
      <c r="J285" s="1493" t="n"/>
      <c r="K285" s="1586" t="n"/>
      <c r="L285" s="1586" t="n"/>
      <c r="M285" s="1586" t="n"/>
      <c r="N285" s="1586" t="n"/>
      <c r="O285" s="1586" t="n"/>
      <c r="P285" s="1586" t="n"/>
      <c r="Q285" s="1586" t="n"/>
      <c r="R285" s="1586" t="n"/>
      <c r="S285" s="1586" t="n"/>
      <c r="T285" s="1586" t="n"/>
      <c r="U285" s="1586" t="n"/>
      <c r="V285" s="1586" t="n"/>
      <c r="W285" s="1586" t="n"/>
      <c r="X285" s="1587" t="n"/>
      <c r="Y285" s="1587" t="n"/>
      <c r="Z285" s="1236" t="n"/>
      <c r="AA285" s="1576" t="n"/>
      <c r="AB285" s="1576" t="n"/>
      <c r="AC285" s="1576" t="n"/>
      <c r="AD285" s="1576" t="n"/>
      <c r="AE285" s="1576" t="n"/>
      <c r="AF285" s="1576" t="n"/>
      <c r="AG285" s="1576" t="n"/>
      <c r="AH285" s="1576" t="n"/>
      <c r="AI285" s="1576" t="n"/>
      <c r="AJ285" s="1576" t="n"/>
      <c r="AK285" s="1576" t="n"/>
      <c r="AL285" s="1576" t="n"/>
      <c r="AM285" s="1576" t="n"/>
      <c r="AN285" s="1576" t="n"/>
      <c r="AO285" s="1576" t="n"/>
    </row>
    <row r="286" ht="15" customHeight="1" s="789">
      <c r="A286" s="1398" t="n"/>
      <c r="B286" s="1578" t="n"/>
      <c r="C286" s="1493" t="n"/>
      <c r="D286" s="1489" t="n"/>
      <c r="E286" s="1493" t="n"/>
      <c r="F286" s="1457" t="n"/>
      <c r="G286" s="1457" t="n"/>
      <c r="H286" s="1493" t="n"/>
      <c r="I286" s="1493" t="n"/>
      <c r="J286" s="1493" t="n"/>
      <c r="K286" s="1586" t="n"/>
      <c r="L286" s="1586" t="n"/>
      <c r="M286" s="1586" t="n"/>
      <c r="N286" s="1586" t="n"/>
      <c r="O286" s="1586" t="n"/>
      <c r="P286" s="1586" t="n"/>
      <c r="Q286" s="1586" t="n"/>
      <c r="R286" s="1586" t="n"/>
      <c r="S286" s="1586" t="n"/>
      <c r="T286" s="1586" t="n"/>
      <c r="U286" s="1586" t="n"/>
      <c r="V286" s="1586" t="n"/>
      <c r="W286" s="1586" t="n"/>
      <c r="X286" s="1587" t="n"/>
      <c r="Y286" s="1587" t="n"/>
      <c r="Z286" s="1236" t="n"/>
      <c r="AA286" s="1576" t="n"/>
      <c r="AB286" s="1576" t="n"/>
      <c r="AC286" s="1576" t="n"/>
      <c r="AD286" s="1576" t="n"/>
      <c r="AE286" s="1576" t="n"/>
      <c r="AF286" s="1576" t="n"/>
      <c r="AG286" s="1576" t="n"/>
      <c r="AH286" s="1576" t="n"/>
      <c r="AI286" s="1576" t="n"/>
      <c r="AJ286" s="1576" t="n"/>
      <c r="AK286" s="1576" t="n"/>
      <c r="AL286" s="1576" t="n"/>
      <c r="AM286" s="1576" t="n"/>
      <c r="AN286" s="1576" t="n"/>
      <c r="AO286" s="1576" t="n"/>
    </row>
    <row r="287" ht="15" customHeight="1" s="789">
      <c r="A287" s="1398" t="n"/>
      <c r="B287" s="1578" t="n"/>
      <c r="C287" s="1493" t="n"/>
      <c r="D287" s="1489" t="n"/>
      <c r="E287" s="1493" t="n"/>
      <c r="F287" s="1457" t="n"/>
      <c r="G287" s="1457" t="n"/>
      <c r="H287" s="1493" t="n"/>
      <c r="I287" s="1493" t="n"/>
      <c r="J287" s="1493" t="n"/>
      <c r="K287" s="1586" t="n"/>
      <c r="L287" s="1586" t="n"/>
      <c r="M287" s="1586" t="n"/>
      <c r="N287" s="1586" t="n"/>
      <c r="O287" s="1586" t="n"/>
      <c r="P287" s="1586" t="n"/>
      <c r="Q287" s="1586" t="n"/>
      <c r="R287" s="1586" t="n"/>
      <c r="S287" s="1586" t="n"/>
      <c r="T287" s="1586" t="n"/>
      <c r="U287" s="1586" t="n"/>
      <c r="V287" s="1586" t="n"/>
      <c r="W287" s="1586" t="n"/>
      <c r="X287" s="1587" t="n"/>
      <c r="Y287" s="1587" t="n"/>
      <c r="Z287" s="1236" t="n"/>
      <c r="AA287" s="1576" t="n"/>
      <c r="AB287" s="1576" t="n"/>
      <c r="AC287" s="1576" t="n"/>
      <c r="AD287" s="1576" t="n"/>
      <c r="AE287" s="1576" t="n"/>
      <c r="AF287" s="1576" t="n"/>
      <c r="AG287" s="1576" t="n"/>
      <c r="AH287" s="1576" t="n"/>
      <c r="AI287" s="1576" t="n"/>
      <c r="AJ287" s="1576" t="n"/>
      <c r="AK287" s="1576" t="n"/>
      <c r="AL287" s="1576" t="n"/>
      <c r="AM287" s="1576" t="n"/>
      <c r="AN287" s="1576" t="n"/>
      <c r="AO287" s="1576" t="n"/>
    </row>
    <row r="288" ht="15" customHeight="1" s="789">
      <c r="A288" s="1398" t="n"/>
      <c r="B288" s="1578" t="n"/>
      <c r="C288" s="1493" t="n"/>
      <c r="D288" s="1489" t="n"/>
      <c r="E288" s="1493" t="n"/>
      <c r="F288" s="1457" t="n"/>
      <c r="G288" s="1457" t="n"/>
      <c r="H288" s="1493" t="n"/>
      <c r="I288" s="1493" t="n"/>
      <c r="J288" s="1493" t="n"/>
      <c r="K288" s="1586" t="n"/>
      <c r="L288" s="1586" t="n"/>
      <c r="M288" s="1586" t="n"/>
      <c r="N288" s="1586" t="n"/>
      <c r="O288" s="1586" t="n"/>
      <c r="P288" s="1586" t="n"/>
      <c r="Q288" s="1586" t="n"/>
      <c r="R288" s="1586" t="n"/>
      <c r="S288" s="1586" t="n"/>
      <c r="T288" s="1586" t="n"/>
      <c r="U288" s="1586" t="n"/>
      <c r="V288" s="1586" t="n"/>
      <c r="W288" s="1586" t="n"/>
      <c r="X288" s="1587" t="n"/>
      <c r="Y288" s="1587" t="n"/>
      <c r="Z288" s="1236" t="n"/>
      <c r="AA288" s="1576" t="n"/>
      <c r="AB288" s="1576" t="n"/>
      <c r="AC288" s="1576" t="n"/>
      <c r="AD288" s="1576" t="n"/>
      <c r="AE288" s="1576" t="n"/>
      <c r="AF288" s="1576" t="n"/>
      <c r="AG288" s="1576" t="n"/>
      <c r="AH288" s="1576" t="n"/>
      <c r="AI288" s="1576" t="n"/>
      <c r="AJ288" s="1576" t="n"/>
      <c r="AK288" s="1576" t="n"/>
      <c r="AL288" s="1576" t="n"/>
      <c r="AM288" s="1576" t="n"/>
      <c r="AN288" s="1576" t="n"/>
      <c r="AO288" s="1576" t="n"/>
    </row>
    <row r="289" ht="15" customHeight="1" s="789">
      <c r="A289" s="1398" t="n"/>
      <c r="B289" s="1578" t="n"/>
      <c r="C289" s="1493" t="n"/>
      <c r="D289" s="1489" t="n"/>
      <c r="E289" s="1493" t="n"/>
      <c r="F289" s="1457" t="n"/>
      <c r="G289" s="1457" t="n"/>
      <c r="H289" s="1493" t="n"/>
      <c r="I289" s="1493" t="n"/>
      <c r="J289" s="1493" t="n"/>
      <c r="K289" s="1586" t="n"/>
      <c r="L289" s="1586" t="n"/>
      <c r="M289" s="1586" t="n"/>
      <c r="N289" s="1586" t="n"/>
      <c r="O289" s="1586" t="n"/>
      <c r="P289" s="1586" t="n"/>
      <c r="Q289" s="1586" t="n"/>
      <c r="R289" s="1586" t="n"/>
      <c r="S289" s="1586" t="n"/>
      <c r="T289" s="1586" t="n"/>
      <c r="U289" s="1586" t="n"/>
      <c r="V289" s="1586" t="n"/>
      <c r="W289" s="1586" t="n"/>
      <c r="X289" s="1587" t="n"/>
      <c r="Y289" s="1587" t="n"/>
      <c r="Z289" s="1236" t="n"/>
      <c r="AA289" s="1576" t="n"/>
      <c r="AB289" s="1576" t="n"/>
      <c r="AC289" s="1576" t="n"/>
      <c r="AD289" s="1576" t="n"/>
      <c r="AE289" s="1576" t="n"/>
      <c r="AF289" s="1576" t="n"/>
      <c r="AG289" s="1576" t="n"/>
      <c r="AH289" s="1576" t="n"/>
      <c r="AI289" s="1576" t="n"/>
      <c r="AJ289" s="1576" t="n"/>
      <c r="AK289" s="1576" t="n"/>
      <c r="AL289" s="1576" t="n"/>
      <c r="AM289" s="1576" t="n"/>
      <c r="AN289" s="1576" t="n"/>
      <c r="AO289" s="1576" t="n"/>
    </row>
    <row r="290" ht="15" customHeight="1" s="789">
      <c r="A290" s="1398" t="n"/>
      <c r="B290" s="1578" t="n"/>
      <c r="C290" s="1493" t="n"/>
      <c r="D290" s="1489" t="n"/>
      <c r="E290" s="1493" t="n"/>
      <c r="F290" s="1457" t="n"/>
      <c r="G290" s="1457" t="n"/>
      <c r="H290" s="1493" t="n"/>
      <c r="I290" s="1493" t="n"/>
      <c r="J290" s="1493" t="n"/>
      <c r="K290" s="1586" t="n"/>
      <c r="L290" s="1586" t="n"/>
      <c r="M290" s="1586" t="n"/>
      <c r="N290" s="1586" t="n"/>
      <c r="O290" s="1586" t="n"/>
      <c r="P290" s="1586" t="n"/>
      <c r="Q290" s="1586" t="n"/>
      <c r="R290" s="1586" t="n"/>
      <c r="S290" s="1586" t="n"/>
      <c r="T290" s="1586" t="n"/>
      <c r="U290" s="1586" t="n"/>
      <c r="V290" s="1586" t="n"/>
      <c r="W290" s="1586" t="n"/>
      <c r="X290" s="1587" t="n"/>
      <c r="Y290" s="1587" t="n"/>
      <c r="Z290" s="1236" t="n"/>
      <c r="AA290" s="1576" t="n"/>
      <c r="AB290" s="1576" t="n"/>
      <c r="AC290" s="1576" t="n"/>
      <c r="AD290" s="1576" t="n"/>
      <c r="AE290" s="1576" t="n"/>
      <c r="AF290" s="1576" t="n"/>
      <c r="AG290" s="1576" t="n"/>
      <c r="AH290" s="1576" t="n"/>
      <c r="AI290" s="1576" t="n"/>
      <c r="AJ290" s="1576" t="n"/>
      <c r="AK290" s="1576" t="n"/>
      <c r="AL290" s="1576" t="n"/>
      <c r="AM290" s="1576" t="n"/>
      <c r="AN290" s="1576" t="n"/>
      <c r="AO290" s="1576" t="n"/>
    </row>
    <row r="291" ht="15" customHeight="1" s="789">
      <c r="A291" s="1398" t="n"/>
      <c r="B291" s="1578" t="n"/>
      <c r="C291" s="1493" t="n"/>
      <c r="D291" s="1489" t="n"/>
      <c r="E291" s="1493" t="n"/>
      <c r="F291" s="1457" t="n"/>
      <c r="G291" s="1457" t="n"/>
      <c r="H291" s="1493" t="n"/>
      <c r="I291" s="1493" t="n"/>
      <c r="J291" s="1493" t="n"/>
      <c r="K291" s="1586" t="n"/>
      <c r="L291" s="1586" t="n"/>
      <c r="M291" s="1586" t="n"/>
      <c r="N291" s="1586" t="n"/>
      <c r="O291" s="1586" t="n"/>
      <c r="P291" s="1586" t="n"/>
      <c r="Q291" s="1586" t="n"/>
      <c r="R291" s="1586" t="n"/>
      <c r="S291" s="1586" t="n"/>
      <c r="T291" s="1586" t="n"/>
      <c r="U291" s="1586" t="n"/>
      <c r="V291" s="1586" t="n"/>
      <c r="W291" s="1586" t="n"/>
      <c r="X291" s="1587" t="n"/>
      <c r="Y291" s="1587" t="n"/>
      <c r="Z291" s="1236" t="n"/>
      <c r="AA291" s="1576" t="n"/>
      <c r="AB291" s="1576" t="n"/>
      <c r="AC291" s="1576" t="n"/>
      <c r="AD291" s="1576" t="n"/>
      <c r="AE291" s="1576" t="n"/>
      <c r="AF291" s="1576" t="n"/>
      <c r="AG291" s="1576" t="n"/>
      <c r="AH291" s="1576" t="n"/>
      <c r="AI291" s="1576" t="n"/>
      <c r="AJ291" s="1576" t="n"/>
      <c r="AK291" s="1576" t="n"/>
      <c r="AL291" s="1576" t="n"/>
      <c r="AM291" s="1576" t="n"/>
      <c r="AN291" s="1576" t="n"/>
      <c r="AO291" s="1576" t="n"/>
    </row>
    <row r="292" ht="15" customHeight="1" s="789">
      <c r="A292" s="1398" t="n"/>
      <c r="B292" s="1578" t="n"/>
      <c r="C292" s="1493" t="n"/>
      <c r="D292" s="1489" t="n"/>
      <c r="E292" s="1493" t="n"/>
      <c r="F292" s="1457" t="n"/>
      <c r="G292" s="1457" t="n"/>
      <c r="H292" s="1493" t="n"/>
      <c r="I292" s="1493" t="n"/>
      <c r="J292" s="1493" t="n"/>
      <c r="K292" s="1586" t="n"/>
      <c r="L292" s="1586" t="n"/>
      <c r="M292" s="1586" t="n"/>
      <c r="N292" s="1586" t="n"/>
      <c r="O292" s="1586" t="n"/>
      <c r="P292" s="1586" t="n"/>
      <c r="Q292" s="1586" t="n"/>
      <c r="R292" s="1586" t="n"/>
      <c r="S292" s="1586" t="n"/>
      <c r="T292" s="1586" t="n"/>
      <c r="U292" s="1586" t="n"/>
      <c r="V292" s="1586" t="n"/>
      <c r="W292" s="1586" t="n"/>
      <c r="X292" s="1587" t="n"/>
      <c r="Y292" s="1587" t="n"/>
      <c r="Z292" s="1236" t="n"/>
      <c r="AA292" s="1576" t="n"/>
      <c r="AB292" s="1576" t="n"/>
      <c r="AC292" s="1576" t="n"/>
      <c r="AD292" s="1576" t="n"/>
      <c r="AE292" s="1576" t="n"/>
      <c r="AF292" s="1576" t="n"/>
      <c r="AG292" s="1576" t="n"/>
      <c r="AH292" s="1576" t="n"/>
      <c r="AI292" s="1576" t="n"/>
      <c r="AJ292" s="1576" t="n"/>
      <c r="AK292" s="1576" t="n"/>
      <c r="AL292" s="1576" t="n"/>
      <c r="AM292" s="1576" t="n"/>
      <c r="AN292" s="1576" t="n"/>
      <c r="AO292" s="1576" t="n"/>
    </row>
    <row r="293" ht="15" customHeight="1" s="789">
      <c r="A293" s="1398" t="n"/>
      <c r="B293" s="1578" t="n"/>
      <c r="C293" s="1493" t="n"/>
      <c r="D293" s="1489" t="n"/>
      <c r="E293" s="1493" t="n"/>
      <c r="F293" s="1457" t="n"/>
      <c r="G293" s="1457" t="n"/>
      <c r="H293" s="1493" t="n"/>
      <c r="I293" s="1493" t="n"/>
      <c r="J293" s="1493" t="n"/>
      <c r="K293" s="1586" t="n"/>
      <c r="L293" s="1586" t="n"/>
      <c r="M293" s="1586" t="n"/>
      <c r="N293" s="1586" t="n"/>
      <c r="O293" s="1586" t="n"/>
      <c r="P293" s="1586" t="n"/>
      <c r="Q293" s="1586" t="n"/>
      <c r="R293" s="1586" t="n"/>
      <c r="S293" s="1586" t="n"/>
      <c r="T293" s="1586" t="n"/>
      <c r="U293" s="1586" t="n"/>
      <c r="V293" s="1586" t="n"/>
      <c r="W293" s="1586" t="n"/>
      <c r="X293" s="1587" t="n"/>
      <c r="Y293" s="1587" t="n"/>
      <c r="Z293" s="1236" t="n"/>
      <c r="AA293" s="1576" t="n"/>
      <c r="AB293" s="1576" t="n"/>
      <c r="AC293" s="1576" t="n"/>
      <c r="AD293" s="1576" t="n"/>
      <c r="AE293" s="1576" t="n"/>
      <c r="AF293" s="1576" t="n"/>
      <c r="AG293" s="1576" t="n"/>
      <c r="AH293" s="1576" t="n"/>
      <c r="AI293" s="1576" t="n"/>
      <c r="AJ293" s="1576" t="n"/>
      <c r="AK293" s="1576" t="n"/>
      <c r="AL293" s="1576" t="n"/>
      <c r="AM293" s="1576" t="n"/>
      <c r="AN293" s="1576" t="n"/>
      <c r="AO293" s="1576" t="n"/>
    </row>
    <row r="294" ht="15" customHeight="1" s="789">
      <c r="A294" s="1398" t="n"/>
      <c r="B294" s="1578" t="n"/>
      <c r="C294" s="1493" t="n"/>
      <c r="D294" s="1489" t="n"/>
      <c r="E294" s="1493" t="n"/>
      <c r="F294" s="1457" t="n"/>
      <c r="G294" s="1457" t="n"/>
      <c r="H294" s="1493" t="n"/>
      <c r="I294" s="1493" t="n"/>
      <c r="J294" s="1493" t="n"/>
      <c r="K294" s="1586" t="n"/>
      <c r="L294" s="1586" t="n"/>
      <c r="M294" s="1586" t="n"/>
      <c r="N294" s="1586" t="n"/>
      <c r="O294" s="1586" t="n"/>
      <c r="P294" s="1586" t="n"/>
      <c r="Q294" s="1586" t="n"/>
      <c r="R294" s="1586" t="n"/>
      <c r="S294" s="1586" t="n"/>
      <c r="T294" s="1586" t="n"/>
      <c r="U294" s="1586" t="n"/>
      <c r="V294" s="1586" t="n"/>
      <c r="W294" s="1586" t="n"/>
      <c r="X294" s="1587" t="n"/>
      <c r="Y294" s="1587" t="n"/>
      <c r="Z294" s="1236" t="n"/>
      <c r="AA294" s="1576" t="n"/>
      <c r="AB294" s="1576" t="n"/>
      <c r="AC294" s="1576" t="n"/>
      <c r="AD294" s="1576" t="n"/>
      <c r="AE294" s="1576" t="n"/>
      <c r="AF294" s="1576" t="n"/>
      <c r="AG294" s="1576" t="n"/>
      <c r="AH294" s="1576" t="n"/>
      <c r="AI294" s="1576" t="n"/>
      <c r="AJ294" s="1576" t="n"/>
      <c r="AK294" s="1576" t="n"/>
      <c r="AL294" s="1576" t="n"/>
      <c r="AM294" s="1576" t="n"/>
      <c r="AN294" s="1576" t="n"/>
      <c r="AO294" s="1576" t="n"/>
    </row>
    <row r="295" ht="15" customHeight="1" s="789">
      <c r="A295" s="1398" t="n"/>
      <c r="B295" s="1578" t="n"/>
      <c r="C295" s="1493" t="n"/>
      <c r="D295" s="1489" t="n"/>
      <c r="E295" s="1493" t="n"/>
      <c r="F295" s="1457" t="n"/>
      <c r="G295" s="1457" t="n"/>
      <c r="H295" s="1493" t="n"/>
      <c r="I295" s="1493" t="n"/>
      <c r="J295" s="1493" t="n"/>
      <c r="K295" s="1586" t="n"/>
      <c r="L295" s="1586" t="n"/>
      <c r="M295" s="1586" t="n"/>
      <c r="N295" s="1586" t="n"/>
      <c r="O295" s="1586" t="n"/>
      <c r="P295" s="1586" t="n"/>
      <c r="Q295" s="1586" t="n"/>
      <c r="R295" s="1586" t="n"/>
      <c r="S295" s="1586" t="n"/>
      <c r="T295" s="1586" t="n"/>
      <c r="U295" s="1586" t="n"/>
      <c r="V295" s="1586" t="n"/>
      <c r="W295" s="1586" t="n"/>
      <c r="X295" s="1587" t="n"/>
      <c r="Y295" s="1587" t="n"/>
      <c r="Z295" s="1236" t="n"/>
      <c r="AA295" s="1576" t="n"/>
      <c r="AB295" s="1576" t="n"/>
      <c r="AC295" s="1576" t="n"/>
      <c r="AD295" s="1576" t="n"/>
      <c r="AE295" s="1576" t="n"/>
      <c r="AF295" s="1576" t="n"/>
      <c r="AG295" s="1576" t="n"/>
      <c r="AH295" s="1576" t="n"/>
      <c r="AI295" s="1576" t="n"/>
      <c r="AJ295" s="1576" t="n"/>
      <c r="AK295" s="1576" t="n"/>
      <c r="AL295" s="1576" t="n"/>
      <c r="AM295" s="1576" t="n"/>
      <c r="AN295" s="1576" t="n"/>
      <c r="AO295" s="1576" t="n"/>
    </row>
    <row r="296" ht="15" customHeight="1" s="789">
      <c r="A296" s="1398" t="n"/>
      <c r="B296" s="1578" t="n"/>
      <c r="C296" s="1493" t="n"/>
      <c r="D296" s="1489" t="n"/>
      <c r="E296" s="1493" t="n"/>
      <c r="F296" s="1457" t="n"/>
      <c r="G296" s="1457" t="n"/>
      <c r="H296" s="1493" t="n"/>
      <c r="I296" s="1493" t="n"/>
      <c r="J296" s="1493" t="n"/>
      <c r="K296" s="1586" t="n"/>
      <c r="L296" s="1586" t="n"/>
      <c r="M296" s="1586" t="n"/>
      <c r="N296" s="1586" t="n"/>
      <c r="O296" s="1586" t="n"/>
      <c r="P296" s="1586" t="n"/>
      <c r="Q296" s="1586" t="n"/>
      <c r="R296" s="1586" t="n"/>
      <c r="S296" s="1586" t="n"/>
      <c r="T296" s="1586" t="n"/>
      <c r="U296" s="1586" t="n"/>
      <c r="V296" s="1586" t="n"/>
      <c r="W296" s="1586" t="n"/>
      <c r="X296" s="1587" t="n"/>
      <c r="Y296" s="1587" t="n"/>
      <c r="Z296" s="1236" t="n"/>
      <c r="AA296" s="1576" t="n"/>
      <c r="AB296" s="1576" t="n"/>
      <c r="AC296" s="1576" t="n"/>
      <c r="AD296" s="1576" t="n"/>
      <c r="AE296" s="1576" t="n"/>
      <c r="AF296" s="1576" t="n"/>
      <c r="AG296" s="1576" t="n"/>
      <c r="AH296" s="1576" t="n"/>
      <c r="AI296" s="1576" t="n"/>
      <c r="AJ296" s="1576" t="n"/>
      <c r="AK296" s="1576" t="n"/>
      <c r="AL296" s="1576" t="n"/>
      <c r="AM296" s="1576" t="n"/>
      <c r="AN296" s="1576" t="n"/>
      <c r="AO296" s="1576" t="n"/>
    </row>
    <row r="297" ht="15" customHeight="1" s="789">
      <c r="A297" s="1398" t="n"/>
      <c r="B297" s="1578" t="n"/>
      <c r="C297" s="1493" t="n"/>
      <c r="D297" s="1489" t="n"/>
      <c r="E297" s="1493" t="n"/>
      <c r="F297" s="1457" t="n"/>
      <c r="G297" s="1457" t="n"/>
      <c r="H297" s="1493" t="n"/>
      <c r="I297" s="1493" t="n"/>
      <c r="J297" s="1493" t="n"/>
      <c r="K297" s="1586" t="n"/>
      <c r="L297" s="1586" t="n"/>
      <c r="M297" s="1586" t="n"/>
      <c r="N297" s="1586" t="n"/>
      <c r="O297" s="1586" t="n"/>
      <c r="P297" s="1586" t="n"/>
      <c r="Q297" s="1586" t="n"/>
      <c r="R297" s="1586" t="n"/>
      <c r="S297" s="1586" t="n"/>
      <c r="T297" s="1586" t="n"/>
      <c r="U297" s="1586" t="n"/>
      <c r="V297" s="1586" t="n"/>
      <c r="W297" s="1586" t="n"/>
      <c r="X297" s="1587" t="n"/>
      <c r="Y297" s="1587" t="n"/>
      <c r="Z297" s="1236" t="n"/>
      <c r="AA297" s="1576" t="n"/>
      <c r="AB297" s="1576" t="n"/>
      <c r="AC297" s="1576" t="n"/>
      <c r="AD297" s="1576" t="n"/>
      <c r="AE297" s="1576" t="n"/>
      <c r="AF297" s="1576" t="n"/>
      <c r="AG297" s="1576" t="n"/>
      <c r="AH297" s="1576" t="n"/>
      <c r="AI297" s="1576" t="n"/>
      <c r="AJ297" s="1576" t="n"/>
      <c r="AK297" s="1576" t="n"/>
      <c r="AL297" s="1576" t="n"/>
      <c r="AM297" s="1576" t="n"/>
      <c r="AN297" s="1576" t="n"/>
      <c r="AO297" s="1576" t="n"/>
    </row>
    <row r="298" ht="15" customHeight="1" s="789">
      <c r="A298" s="1398" t="n"/>
      <c r="B298" s="1578" t="n"/>
      <c r="C298" s="1493" t="n"/>
      <c r="D298" s="1489" t="n"/>
      <c r="E298" s="1493" t="n"/>
      <c r="F298" s="1457" t="n"/>
      <c r="G298" s="1457" t="n"/>
      <c r="H298" s="1493" t="n"/>
      <c r="I298" s="1493" t="n"/>
      <c r="J298" s="1493" t="n"/>
      <c r="K298" s="1586" t="n"/>
      <c r="L298" s="1586" t="n"/>
      <c r="M298" s="1586" t="n"/>
      <c r="N298" s="1586" t="n"/>
      <c r="O298" s="1586" t="n"/>
      <c r="P298" s="1586" t="n"/>
      <c r="Q298" s="1586" t="n"/>
      <c r="R298" s="1586" t="n"/>
      <c r="S298" s="1586" t="n"/>
      <c r="T298" s="1586" t="n"/>
      <c r="U298" s="1586" t="n"/>
      <c r="V298" s="1586" t="n"/>
      <c r="W298" s="1586" t="n"/>
      <c r="X298" s="1587" t="n"/>
      <c r="Y298" s="1587" t="n"/>
      <c r="Z298" s="1236" t="n"/>
      <c r="AA298" s="1576" t="n"/>
      <c r="AB298" s="1576" t="n"/>
      <c r="AC298" s="1576" t="n"/>
      <c r="AD298" s="1576" t="n"/>
      <c r="AE298" s="1576" t="n"/>
      <c r="AF298" s="1576" t="n"/>
      <c r="AG298" s="1576" t="n"/>
      <c r="AH298" s="1576" t="n"/>
      <c r="AI298" s="1576" t="n"/>
      <c r="AJ298" s="1576" t="n"/>
      <c r="AK298" s="1576" t="n"/>
      <c r="AL298" s="1576" t="n"/>
      <c r="AM298" s="1576" t="n"/>
      <c r="AN298" s="1576" t="n"/>
      <c r="AO298" s="1576" t="n"/>
    </row>
    <row r="299" ht="15" customHeight="1" s="789">
      <c r="A299" s="1398" t="n"/>
      <c r="B299" s="1578" t="n"/>
      <c r="C299" s="1493" t="n"/>
      <c r="D299" s="1489" t="n"/>
      <c r="E299" s="1493" t="n"/>
      <c r="F299" s="1457" t="n"/>
      <c r="G299" s="1457" t="n"/>
      <c r="H299" s="1493" t="n"/>
      <c r="I299" s="1493" t="n"/>
      <c r="J299" s="1493" t="n"/>
      <c r="K299" s="1586" t="n"/>
      <c r="L299" s="1586" t="n"/>
      <c r="M299" s="1586" t="n"/>
      <c r="N299" s="1586" t="n"/>
      <c r="O299" s="1586" t="n"/>
      <c r="P299" s="1586" t="n"/>
      <c r="Q299" s="1586" t="n"/>
      <c r="R299" s="1586" t="n"/>
      <c r="S299" s="1586" t="n"/>
      <c r="T299" s="1586" t="n"/>
      <c r="U299" s="1586" t="n"/>
      <c r="V299" s="1586" t="n"/>
      <c r="W299" s="1586" t="n"/>
      <c r="X299" s="1587" t="n"/>
      <c r="Y299" s="1587" t="n"/>
      <c r="Z299" s="1236" t="n"/>
      <c r="AA299" s="1576" t="n"/>
      <c r="AB299" s="1576" t="n"/>
      <c r="AC299" s="1576" t="n"/>
      <c r="AD299" s="1576" t="n"/>
      <c r="AE299" s="1576" t="n"/>
      <c r="AF299" s="1576" t="n"/>
      <c r="AG299" s="1576" t="n"/>
      <c r="AH299" s="1576" t="n"/>
      <c r="AI299" s="1576" t="n"/>
      <c r="AJ299" s="1576" t="n"/>
      <c r="AK299" s="1576" t="n"/>
      <c r="AL299" s="1576" t="n"/>
      <c r="AM299" s="1576" t="n"/>
      <c r="AN299" s="1576" t="n"/>
      <c r="AO299" s="1576" t="n"/>
    </row>
    <row r="300" ht="15" customHeight="1" s="789">
      <c r="A300" s="1398" t="n"/>
      <c r="B300" s="1578" t="n"/>
      <c r="C300" s="1493" t="n"/>
      <c r="D300" s="1489" t="n"/>
      <c r="E300" s="1493" t="n"/>
      <c r="F300" s="1457" t="n"/>
      <c r="G300" s="1457" t="n"/>
      <c r="H300" s="1493" t="n"/>
      <c r="I300" s="1493" t="n"/>
      <c r="J300" s="1493" t="n"/>
      <c r="K300" s="1586" t="n"/>
      <c r="L300" s="1586" t="n"/>
      <c r="M300" s="1586" t="n"/>
      <c r="N300" s="1586" t="n"/>
      <c r="O300" s="1586" t="n"/>
      <c r="P300" s="1586" t="n"/>
      <c r="Q300" s="1586" t="n"/>
      <c r="R300" s="1586" t="n"/>
      <c r="S300" s="1586" t="n"/>
      <c r="T300" s="1586" t="n"/>
      <c r="U300" s="1586" t="n"/>
      <c r="V300" s="1586" t="n"/>
      <c r="W300" s="1586" t="n"/>
      <c r="X300" s="1587" t="n"/>
      <c r="Y300" s="1587" t="n"/>
      <c r="Z300" s="1236" t="n"/>
      <c r="AA300" s="1576" t="n"/>
      <c r="AB300" s="1576" t="n"/>
      <c r="AC300" s="1576" t="n"/>
      <c r="AD300" s="1576" t="n"/>
      <c r="AE300" s="1576" t="n"/>
      <c r="AF300" s="1576" t="n"/>
      <c r="AG300" s="1576" t="n"/>
      <c r="AH300" s="1576" t="n"/>
      <c r="AI300" s="1576" t="n"/>
      <c r="AJ300" s="1576" t="n"/>
      <c r="AK300" s="1576" t="n"/>
      <c r="AL300" s="1576" t="n"/>
      <c r="AM300" s="1576" t="n"/>
      <c r="AN300" s="1576" t="n"/>
      <c r="AO300" s="1576" t="n"/>
    </row>
    <row r="301" ht="15" customHeight="1" s="789">
      <c r="A301" s="1398" t="n"/>
      <c r="B301" s="1578" t="n"/>
      <c r="C301" s="1493" t="n"/>
      <c r="D301" s="1489" t="n"/>
      <c r="E301" s="1493" t="n"/>
      <c r="F301" s="1457" t="n"/>
      <c r="G301" s="1457" t="n"/>
      <c r="H301" s="1493" t="n"/>
      <c r="I301" s="1493" t="n"/>
      <c r="J301" s="1493" t="n"/>
      <c r="K301" s="1586" t="n"/>
      <c r="L301" s="1586" t="n"/>
      <c r="M301" s="1586" t="n"/>
      <c r="N301" s="1586" t="n"/>
      <c r="O301" s="1586" t="n"/>
      <c r="P301" s="1586" t="n"/>
      <c r="Q301" s="1586" t="n"/>
      <c r="R301" s="1586" t="n"/>
      <c r="S301" s="1586" t="n"/>
      <c r="T301" s="1586" t="n"/>
      <c r="U301" s="1586" t="n"/>
      <c r="V301" s="1586" t="n"/>
      <c r="W301" s="1586" t="n"/>
      <c r="X301" s="1587" t="n"/>
      <c r="Y301" s="1587" t="n"/>
      <c r="Z301" s="1236" t="n"/>
      <c r="AA301" s="1576" t="n"/>
      <c r="AB301" s="1576" t="n"/>
      <c r="AC301" s="1576" t="n"/>
      <c r="AD301" s="1576" t="n"/>
      <c r="AE301" s="1576" t="n"/>
      <c r="AF301" s="1576" t="n"/>
      <c r="AG301" s="1576" t="n"/>
      <c r="AH301" s="1576" t="n"/>
      <c r="AI301" s="1576" t="n"/>
      <c r="AJ301" s="1576" t="n"/>
      <c r="AK301" s="1576" t="n"/>
      <c r="AL301" s="1576" t="n"/>
      <c r="AM301" s="1576" t="n"/>
      <c r="AN301" s="1576" t="n"/>
      <c r="AO301" s="1576" t="n"/>
    </row>
    <row r="302" ht="15" customHeight="1" s="789">
      <c r="A302" s="1398" t="n"/>
      <c r="B302" s="1578" t="n"/>
      <c r="C302" s="1493" t="n"/>
      <c r="D302" s="1489" t="n"/>
      <c r="E302" s="1493" t="n"/>
      <c r="F302" s="1457" t="n"/>
      <c r="G302" s="1457" t="n"/>
      <c r="H302" s="1493" t="n"/>
      <c r="I302" s="1493" t="n"/>
      <c r="J302" s="1493" t="n"/>
      <c r="K302" s="1586" t="n"/>
      <c r="L302" s="1586" t="n"/>
      <c r="M302" s="1586" t="n"/>
      <c r="N302" s="1586" t="n"/>
      <c r="O302" s="1586" t="n"/>
      <c r="P302" s="1586" t="n"/>
      <c r="Q302" s="1586" t="n"/>
      <c r="R302" s="1586" t="n"/>
      <c r="S302" s="1586" t="n"/>
      <c r="T302" s="1586" t="n"/>
      <c r="U302" s="1586" t="n"/>
      <c r="V302" s="1586" t="n"/>
      <c r="W302" s="1586" t="n"/>
      <c r="X302" s="1587" t="n"/>
      <c r="Y302" s="1587" t="n"/>
      <c r="Z302" s="1236" t="n"/>
      <c r="AA302" s="1576" t="n"/>
      <c r="AB302" s="1576" t="n"/>
      <c r="AC302" s="1576" t="n"/>
      <c r="AD302" s="1576" t="n"/>
      <c r="AE302" s="1576" t="n"/>
      <c r="AF302" s="1576" t="n"/>
      <c r="AG302" s="1576" t="n"/>
      <c r="AH302" s="1576" t="n"/>
      <c r="AI302" s="1576" t="n"/>
      <c r="AJ302" s="1576" t="n"/>
      <c r="AK302" s="1576" t="n"/>
      <c r="AL302" s="1576" t="n"/>
      <c r="AM302" s="1576" t="n"/>
      <c r="AN302" s="1576" t="n"/>
      <c r="AO302" s="1576" t="n"/>
    </row>
    <row r="303" ht="15" customHeight="1" s="789">
      <c r="A303" s="1398" t="n"/>
      <c r="B303" s="1578" t="n"/>
      <c r="C303" s="1493" t="n"/>
      <c r="D303" s="1489" t="n"/>
      <c r="E303" s="1493" t="n"/>
      <c r="F303" s="1457" t="n"/>
      <c r="G303" s="1457" t="n"/>
      <c r="H303" s="1493" t="n"/>
      <c r="I303" s="1493" t="n"/>
      <c r="J303" s="1493" t="n"/>
      <c r="K303" s="1586" t="n"/>
      <c r="L303" s="1586" t="n"/>
      <c r="M303" s="1586" t="n"/>
      <c r="N303" s="1586" t="n"/>
      <c r="O303" s="1586" t="n"/>
      <c r="P303" s="1586" t="n"/>
      <c r="Q303" s="1586" t="n"/>
      <c r="R303" s="1586" t="n"/>
      <c r="S303" s="1586" t="n"/>
      <c r="T303" s="1586" t="n"/>
      <c r="U303" s="1586" t="n"/>
      <c r="V303" s="1586" t="n"/>
      <c r="W303" s="1586" t="n"/>
      <c r="X303" s="1587" t="n"/>
      <c r="Y303" s="1587" t="n"/>
      <c r="Z303" s="1236" t="n"/>
      <c r="AA303" s="1576" t="n"/>
      <c r="AB303" s="1576" t="n"/>
      <c r="AC303" s="1576" t="n"/>
      <c r="AD303" s="1576" t="n"/>
      <c r="AE303" s="1576" t="n"/>
      <c r="AF303" s="1576" t="n"/>
      <c r="AG303" s="1576" t="n"/>
      <c r="AH303" s="1576" t="n"/>
      <c r="AI303" s="1576" t="n"/>
      <c r="AJ303" s="1576" t="n"/>
      <c r="AK303" s="1576" t="n"/>
      <c r="AL303" s="1576" t="n"/>
      <c r="AM303" s="1576" t="n"/>
      <c r="AN303" s="1576" t="n"/>
      <c r="AO303" s="1576" t="n"/>
    </row>
    <row r="304" ht="15" customHeight="1" s="789">
      <c r="A304" s="1398" t="n"/>
      <c r="B304" s="1578" t="n"/>
      <c r="C304" s="1493" t="n"/>
      <c r="D304" s="1489" t="n"/>
      <c r="E304" s="1493" t="n"/>
      <c r="F304" s="1457" t="n"/>
      <c r="G304" s="1457" t="n"/>
      <c r="H304" s="1493" t="n"/>
      <c r="I304" s="1493" t="n"/>
      <c r="J304" s="1493" t="n"/>
      <c r="K304" s="1586" t="n"/>
      <c r="L304" s="1586" t="n"/>
      <c r="M304" s="1586" t="n"/>
      <c r="N304" s="1586" t="n"/>
      <c r="O304" s="1586" t="n"/>
      <c r="P304" s="1586" t="n"/>
      <c r="Q304" s="1586" t="n"/>
      <c r="R304" s="1586" t="n"/>
      <c r="S304" s="1586" t="n"/>
      <c r="T304" s="1586" t="n"/>
      <c r="U304" s="1586" t="n"/>
      <c r="V304" s="1586" t="n"/>
      <c r="W304" s="1586" t="n"/>
      <c r="X304" s="1587" t="n"/>
      <c r="Y304" s="1587" t="n"/>
      <c r="Z304" s="1236" t="n"/>
      <c r="AA304" s="1576" t="n"/>
      <c r="AB304" s="1576" t="n"/>
      <c r="AC304" s="1576" t="n"/>
      <c r="AD304" s="1576" t="n"/>
      <c r="AE304" s="1576" t="n"/>
      <c r="AF304" s="1576" t="n"/>
      <c r="AG304" s="1576" t="n"/>
      <c r="AH304" s="1576" t="n"/>
      <c r="AI304" s="1576" t="n"/>
      <c r="AJ304" s="1576" t="n"/>
      <c r="AK304" s="1576" t="n"/>
      <c r="AL304" s="1576" t="n"/>
      <c r="AM304" s="1576" t="n"/>
      <c r="AN304" s="1576" t="n"/>
      <c r="AO304" s="1576" t="n"/>
    </row>
    <row r="305" ht="15" customHeight="1" s="789">
      <c r="A305" s="1398" t="n"/>
      <c r="B305" s="1578" t="n"/>
      <c r="C305" s="1493" t="n"/>
      <c r="D305" s="1489" t="n"/>
      <c r="E305" s="1493" t="n"/>
      <c r="F305" s="1457" t="n"/>
      <c r="G305" s="1457" t="n"/>
      <c r="H305" s="1493" t="n"/>
      <c r="I305" s="1493" t="n"/>
      <c r="J305" s="1493" t="n"/>
      <c r="K305" s="1586" t="n"/>
      <c r="L305" s="1586" t="n"/>
      <c r="M305" s="1586" t="n"/>
      <c r="N305" s="1586" t="n"/>
      <c r="O305" s="1586" t="n"/>
      <c r="P305" s="1586" t="n"/>
      <c r="Q305" s="1586" t="n"/>
      <c r="R305" s="1586" t="n"/>
      <c r="S305" s="1586" t="n"/>
      <c r="T305" s="1586" t="n"/>
      <c r="U305" s="1586" t="n"/>
      <c r="V305" s="1586" t="n"/>
      <c r="W305" s="1586" t="n"/>
      <c r="X305" s="1587" t="n"/>
      <c r="Y305" s="1587" t="n"/>
      <c r="Z305" s="1236" t="n"/>
      <c r="AA305" s="1576" t="n"/>
      <c r="AB305" s="1576" t="n"/>
      <c r="AC305" s="1576" t="n"/>
      <c r="AD305" s="1576" t="n"/>
      <c r="AE305" s="1576" t="n"/>
      <c r="AF305" s="1576" t="n"/>
      <c r="AG305" s="1576" t="n"/>
      <c r="AH305" s="1576" t="n"/>
      <c r="AI305" s="1576" t="n"/>
      <c r="AJ305" s="1576" t="n"/>
      <c r="AK305" s="1576" t="n"/>
      <c r="AL305" s="1576" t="n"/>
      <c r="AM305" s="1576" t="n"/>
      <c r="AN305" s="1576" t="n"/>
      <c r="AO305" s="1576" t="n"/>
    </row>
    <row r="306" ht="15" customHeight="1" s="789">
      <c r="A306" s="1398" t="n"/>
      <c r="B306" s="1578" t="n"/>
      <c r="C306" s="1493" t="n"/>
      <c r="D306" s="1489" t="n"/>
      <c r="E306" s="1493" t="n"/>
      <c r="F306" s="1457" t="n"/>
      <c r="G306" s="1457" t="n"/>
      <c r="H306" s="1493" t="n"/>
      <c r="I306" s="1493" t="n"/>
      <c r="J306" s="1493" t="n"/>
      <c r="K306" s="1586" t="n"/>
      <c r="L306" s="1586" t="n"/>
      <c r="M306" s="1586" t="n"/>
      <c r="N306" s="1586" t="n"/>
      <c r="O306" s="1586" t="n"/>
      <c r="P306" s="1586" t="n"/>
      <c r="Q306" s="1586" t="n"/>
      <c r="R306" s="1586" t="n"/>
      <c r="S306" s="1586" t="n"/>
      <c r="T306" s="1586" t="n"/>
      <c r="U306" s="1586" t="n"/>
      <c r="V306" s="1586" t="n"/>
      <c r="W306" s="1586" t="n"/>
      <c r="X306" s="1587" t="n"/>
      <c r="Y306" s="1587" t="n"/>
      <c r="Z306" s="1236" t="n"/>
      <c r="AA306" s="1576" t="n"/>
      <c r="AB306" s="1576" t="n"/>
      <c r="AC306" s="1576" t="n"/>
      <c r="AD306" s="1576" t="n"/>
      <c r="AE306" s="1576" t="n"/>
      <c r="AF306" s="1576" t="n"/>
      <c r="AG306" s="1576" t="n"/>
      <c r="AH306" s="1576" t="n"/>
      <c r="AI306" s="1576" t="n"/>
      <c r="AJ306" s="1576" t="n"/>
      <c r="AK306" s="1576" t="n"/>
      <c r="AL306" s="1576" t="n"/>
      <c r="AM306" s="1576" t="n"/>
      <c r="AN306" s="1576" t="n"/>
      <c r="AO306" s="1576" t="n"/>
    </row>
    <row r="307" ht="15" customHeight="1" s="789">
      <c r="A307" s="1398" t="n"/>
      <c r="B307" s="1578" t="n"/>
      <c r="C307" s="1493" t="n"/>
      <c r="D307" s="1489" t="n"/>
      <c r="E307" s="1493" t="n"/>
      <c r="F307" s="1457" t="n"/>
      <c r="G307" s="1457" t="n"/>
      <c r="H307" s="1493" t="n"/>
      <c r="I307" s="1493" t="n"/>
      <c r="J307" s="1493" t="n"/>
      <c r="K307" s="1586" t="n"/>
      <c r="L307" s="1586" t="n"/>
      <c r="M307" s="1586" t="n"/>
      <c r="N307" s="1586" t="n"/>
      <c r="O307" s="1586" t="n"/>
      <c r="P307" s="1586" t="n"/>
      <c r="Q307" s="1586" t="n"/>
      <c r="R307" s="1586" t="n"/>
      <c r="S307" s="1586" t="n"/>
      <c r="T307" s="1586" t="n"/>
      <c r="U307" s="1586" t="n"/>
      <c r="V307" s="1586" t="n"/>
      <c r="W307" s="1586" t="n"/>
      <c r="X307" s="1587" t="n"/>
      <c r="Y307" s="1587" t="n"/>
      <c r="Z307" s="1236" t="n"/>
      <c r="AA307" s="1576" t="n"/>
      <c r="AB307" s="1576" t="n"/>
      <c r="AC307" s="1576" t="n"/>
      <c r="AD307" s="1576" t="n"/>
      <c r="AE307" s="1576" t="n"/>
      <c r="AF307" s="1576" t="n"/>
      <c r="AG307" s="1576" t="n"/>
      <c r="AH307" s="1576" t="n"/>
      <c r="AI307" s="1576" t="n"/>
      <c r="AJ307" s="1576" t="n"/>
      <c r="AK307" s="1576" t="n"/>
      <c r="AL307" s="1576" t="n"/>
      <c r="AM307" s="1576" t="n"/>
      <c r="AN307" s="1576" t="n"/>
      <c r="AO307" s="1576" t="n"/>
    </row>
    <row r="308" ht="15" customHeight="1" s="789">
      <c r="A308" s="1398" t="n"/>
      <c r="B308" s="1578" t="n"/>
      <c r="C308" s="1493" t="n"/>
      <c r="D308" s="1489" t="n"/>
      <c r="E308" s="1493" t="n"/>
      <c r="F308" s="1457" t="n"/>
      <c r="G308" s="1457" t="n"/>
      <c r="H308" s="1493" t="n"/>
      <c r="I308" s="1493" t="n"/>
      <c r="J308" s="1493" t="n"/>
      <c r="K308" s="1586" t="n"/>
      <c r="L308" s="1586" t="n"/>
      <c r="M308" s="1586" t="n"/>
      <c r="N308" s="1586" t="n"/>
      <c r="O308" s="1586" t="n"/>
      <c r="P308" s="1586" t="n"/>
      <c r="Q308" s="1586" t="n"/>
      <c r="R308" s="1586" t="n"/>
      <c r="S308" s="1586" t="n"/>
      <c r="T308" s="1586" t="n"/>
      <c r="U308" s="1586" t="n"/>
      <c r="V308" s="1586" t="n"/>
      <c r="W308" s="1586" t="n"/>
      <c r="X308" s="1587" t="n"/>
      <c r="Y308" s="1587" t="n"/>
      <c r="Z308" s="1236" t="n"/>
      <c r="AA308" s="1576" t="n"/>
      <c r="AB308" s="1576" t="n"/>
      <c r="AC308" s="1576" t="n"/>
      <c r="AD308" s="1576" t="n"/>
      <c r="AE308" s="1576" t="n"/>
      <c r="AF308" s="1576" t="n"/>
      <c r="AG308" s="1576" t="n"/>
      <c r="AH308" s="1576" t="n"/>
      <c r="AI308" s="1576" t="n"/>
      <c r="AJ308" s="1576" t="n"/>
      <c r="AK308" s="1576" t="n"/>
      <c r="AL308" s="1576" t="n"/>
      <c r="AM308" s="1576" t="n"/>
      <c r="AN308" s="1576" t="n"/>
      <c r="AO308" s="1576" t="n"/>
    </row>
    <row r="309" ht="15" customHeight="1" s="789">
      <c r="A309" s="1398" t="n"/>
      <c r="B309" s="1578" t="n"/>
      <c r="C309" s="1493" t="n"/>
      <c r="D309" s="1489" t="n"/>
      <c r="E309" s="1493" t="n"/>
      <c r="F309" s="1457" t="n"/>
      <c r="G309" s="1457" t="n"/>
      <c r="H309" s="1493" t="n"/>
      <c r="I309" s="1493" t="n"/>
      <c r="J309" s="1493" t="n"/>
      <c r="K309" s="1586" t="n"/>
      <c r="L309" s="1586" t="n"/>
      <c r="M309" s="1586" t="n"/>
      <c r="N309" s="1586" t="n"/>
      <c r="O309" s="1586" t="n"/>
      <c r="P309" s="1586" t="n"/>
      <c r="Q309" s="1586" t="n"/>
      <c r="R309" s="1586" t="n"/>
      <c r="S309" s="1586" t="n"/>
      <c r="T309" s="1586" t="n"/>
      <c r="U309" s="1586" t="n"/>
      <c r="V309" s="1586" t="n"/>
      <c r="W309" s="1586" t="n"/>
      <c r="X309" s="1587" t="n"/>
      <c r="Y309" s="1587" t="n"/>
      <c r="Z309" s="1236" t="n"/>
      <c r="AA309" s="1576" t="n"/>
      <c r="AB309" s="1576" t="n"/>
      <c r="AC309" s="1576" t="n"/>
      <c r="AD309" s="1576" t="n"/>
      <c r="AE309" s="1576" t="n"/>
      <c r="AF309" s="1576" t="n"/>
      <c r="AG309" s="1576" t="n"/>
      <c r="AH309" s="1576" t="n"/>
      <c r="AI309" s="1576" t="n"/>
      <c r="AJ309" s="1576" t="n"/>
      <c r="AK309" s="1576" t="n"/>
      <c r="AL309" s="1576" t="n"/>
      <c r="AM309" s="1576" t="n"/>
      <c r="AN309" s="1576" t="n"/>
      <c r="AO309" s="1576" t="n"/>
    </row>
    <row r="310" ht="15" customHeight="1" s="789">
      <c r="A310" s="1398" t="n"/>
      <c r="B310" s="1578" t="n"/>
      <c r="C310" s="1493" t="n"/>
      <c r="D310" s="1489" t="n"/>
      <c r="E310" s="1493" t="n"/>
      <c r="F310" s="1457" t="n"/>
      <c r="G310" s="1457" t="n"/>
      <c r="H310" s="1493" t="n"/>
      <c r="I310" s="1493" t="n"/>
      <c r="J310" s="1493" t="n"/>
      <c r="K310" s="1586" t="n"/>
      <c r="L310" s="1586" t="n"/>
      <c r="M310" s="1586" t="n"/>
      <c r="N310" s="1586" t="n"/>
      <c r="O310" s="1586" t="n"/>
      <c r="P310" s="1586" t="n"/>
      <c r="Q310" s="1586" t="n"/>
      <c r="R310" s="1586" t="n"/>
      <c r="S310" s="1586" t="n"/>
      <c r="T310" s="1586" t="n"/>
      <c r="U310" s="1586" t="n"/>
      <c r="V310" s="1586" t="n"/>
      <c r="W310" s="1586" t="n"/>
      <c r="X310" s="1587" t="n"/>
      <c r="Y310" s="1587" t="n"/>
      <c r="Z310" s="1236" t="n"/>
      <c r="AA310" s="1576" t="n"/>
      <c r="AB310" s="1576" t="n"/>
      <c r="AC310" s="1576" t="n"/>
      <c r="AD310" s="1576" t="n"/>
      <c r="AE310" s="1576" t="n"/>
      <c r="AF310" s="1576" t="n"/>
      <c r="AG310" s="1576" t="n"/>
      <c r="AH310" s="1576" t="n"/>
      <c r="AI310" s="1576" t="n"/>
      <c r="AJ310" s="1576" t="n"/>
      <c r="AK310" s="1576" t="n"/>
      <c r="AL310" s="1576" t="n"/>
      <c r="AM310" s="1576" t="n"/>
      <c r="AN310" s="1576" t="n"/>
      <c r="AO310" s="1576" t="n"/>
    </row>
    <row r="311" ht="15" customHeight="1" s="789">
      <c r="A311" s="1398" t="n"/>
      <c r="B311" s="1578" t="n"/>
      <c r="C311" s="1493" t="n"/>
      <c r="D311" s="1489" t="n"/>
      <c r="E311" s="1493" t="n"/>
      <c r="F311" s="1457" t="n"/>
      <c r="G311" s="1457" t="n"/>
      <c r="H311" s="1493" t="n"/>
      <c r="I311" s="1493" t="n"/>
      <c r="J311" s="1493" t="n"/>
      <c r="K311" s="1586" t="n"/>
      <c r="L311" s="1586" t="n"/>
      <c r="M311" s="1586" t="n"/>
      <c r="N311" s="1586" t="n"/>
      <c r="O311" s="1586" t="n"/>
      <c r="P311" s="1586" t="n"/>
      <c r="Q311" s="1586" t="n"/>
      <c r="R311" s="1586" t="n"/>
      <c r="S311" s="1586" t="n"/>
      <c r="T311" s="1586" t="n"/>
      <c r="U311" s="1586" t="n"/>
      <c r="V311" s="1586" t="n"/>
      <c r="W311" s="1586" t="n"/>
      <c r="X311" s="1587" t="n"/>
      <c r="Y311" s="1587" t="n"/>
      <c r="Z311" s="1236" t="n"/>
      <c r="AA311" s="1576" t="n"/>
      <c r="AB311" s="1576" t="n"/>
      <c r="AC311" s="1576" t="n"/>
      <c r="AD311" s="1576" t="n"/>
      <c r="AE311" s="1576" t="n"/>
      <c r="AF311" s="1576" t="n"/>
      <c r="AG311" s="1576" t="n"/>
      <c r="AH311" s="1576" t="n"/>
      <c r="AI311" s="1576" t="n"/>
      <c r="AJ311" s="1576" t="n"/>
      <c r="AK311" s="1576" t="n"/>
      <c r="AL311" s="1576" t="n"/>
      <c r="AM311" s="1576" t="n"/>
      <c r="AN311" s="1576" t="n"/>
      <c r="AO311" s="1576" t="n"/>
    </row>
    <row r="312" ht="15" customHeight="1" s="789">
      <c r="A312" s="1398" t="n"/>
      <c r="B312" s="1578" t="n"/>
      <c r="C312" s="1493" t="n"/>
      <c r="D312" s="1489" t="n"/>
      <c r="E312" s="1493" t="n"/>
      <c r="F312" s="1457" t="n"/>
      <c r="G312" s="1457" t="n"/>
      <c r="H312" s="1493" t="n"/>
      <c r="I312" s="1493" t="n"/>
      <c r="J312" s="1493" t="n"/>
      <c r="K312" s="1586" t="n"/>
      <c r="L312" s="1586" t="n"/>
      <c r="M312" s="1586" t="n"/>
      <c r="N312" s="1586" t="n"/>
      <c r="O312" s="1586" t="n"/>
      <c r="P312" s="1586" t="n"/>
      <c r="Q312" s="1586" t="n"/>
      <c r="R312" s="1586" t="n"/>
      <c r="S312" s="1586" t="n"/>
      <c r="T312" s="1586" t="n"/>
      <c r="U312" s="1586" t="n"/>
      <c r="V312" s="1586" t="n"/>
      <c r="W312" s="1586" t="n"/>
      <c r="X312" s="1587" t="n"/>
      <c r="Y312" s="1587" t="n"/>
      <c r="Z312" s="1236" t="n"/>
      <c r="AA312" s="1576" t="n"/>
      <c r="AB312" s="1576" t="n"/>
      <c r="AC312" s="1576" t="n"/>
      <c r="AD312" s="1576" t="n"/>
      <c r="AE312" s="1576" t="n"/>
      <c r="AF312" s="1576" t="n"/>
      <c r="AG312" s="1576" t="n"/>
      <c r="AH312" s="1576" t="n"/>
      <c r="AI312" s="1576" t="n"/>
      <c r="AJ312" s="1576" t="n"/>
      <c r="AK312" s="1576" t="n"/>
      <c r="AL312" s="1576" t="n"/>
      <c r="AM312" s="1576" t="n"/>
      <c r="AN312" s="1576" t="n"/>
      <c r="AO312" s="1576" t="n"/>
    </row>
    <row r="313" ht="15" customHeight="1" s="789">
      <c r="A313" s="1398" t="n"/>
      <c r="B313" s="1578" t="n"/>
      <c r="C313" s="1493" t="n"/>
      <c r="D313" s="1489" t="n"/>
      <c r="E313" s="1493" t="n"/>
      <c r="F313" s="1457" t="n"/>
      <c r="G313" s="1457" t="n"/>
      <c r="H313" s="1493" t="n"/>
      <c r="I313" s="1493" t="n"/>
      <c r="J313" s="1493" t="n"/>
      <c r="K313" s="1586" t="n"/>
      <c r="L313" s="1586" t="n"/>
      <c r="M313" s="1586" t="n"/>
      <c r="N313" s="1586" t="n"/>
      <c r="O313" s="1586" t="n"/>
      <c r="P313" s="1586" t="n"/>
      <c r="Q313" s="1586" t="n"/>
      <c r="R313" s="1586" t="n"/>
      <c r="S313" s="1586" t="n"/>
      <c r="T313" s="1586" t="n"/>
      <c r="U313" s="1586" t="n"/>
      <c r="V313" s="1586" t="n"/>
      <c r="W313" s="1586" t="n"/>
      <c r="X313" s="1587" t="n"/>
      <c r="Y313" s="1587" t="n"/>
      <c r="Z313" s="1236" t="n"/>
      <c r="AA313" s="1576" t="n"/>
      <c r="AB313" s="1576" t="n"/>
      <c r="AC313" s="1576" t="n"/>
      <c r="AD313" s="1576" t="n"/>
      <c r="AE313" s="1576" t="n"/>
      <c r="AF313" s="1576" t="n"/>
      <c r="AG313" s="1576" t="n"/>
      <c r="AH313" s="1576" t="n"/>
      <c r="AI313" s="1576" t="n"/>
      <c r="AJ313" s="1576" t="n"/>
      <c r="AK313" s="1576" t="n"/>
      <c r="AL313" s="1576" t="n"/>
      <c r="AM313" s="1576" t="n"/>
      <c r="AN313" s="1576" t="n"/>
      <c r="AO313" s="1576" t="n"/>
    </row>
    <row r="314" ht="15" customHeight="1" s="789">
      <c r="A314" s="1398" t="n"/>
      <c r="B314" s="1578" t="n"/>
      <c r="C314" s="1493" t="n"/>
      <c r="D314" s="1489" t="n"/>
      <c r="E314" s="1493" t="n"/>
      <c r="F314" s="1457" t="n"/>
      <c r="G314" s="1457" t="n"/>
      <c r="H314" s="1493" t="n"/>
      <c r="I314" s="1493" t="n"/>
      <c r="J314" s="1493" t="n"/>
      <c r="K314" s="1586" t="n"/>
      <c r="L314" s="1586" t="n"/>
      <c r="M314" s="1586" t="n"/>
      <c r="N314" s="1586" t="n"/>
      <c r="O314" s="1586" t="n"/>
      <c r="P314" s="1586" t="n"/>
      <c r="Q314" s="1586" t="n"/>
      <c r="R314" s="1586" t="n"/>
      <c r="S314" s="1586" t="n"/>
      <c r="T314" s="1586" t="n"/>
      <c r="U314" s="1586" t="n"/>
      <c r="V314" s="1586" t="n"/>
      <c r="W314" s="1586" t="n"/>
      <c r="X314" s="1587" t="n"/>
      <c r="Y314" s="1587" t="n"/>
      <c r="Z314" s="1236" t="n"/>
      <c r="AA314" s="1576" t="n"/>
      <c r="AB314" s="1576" t="n"/>
      <c r="AC314" s="1576" t="n"/>
      <c r="AD314" s="1576" t="n"/>
      <c r="AE314" s="1576" t="n"/>
      <c r="AF314" s="1576" t="n"/>
      <c r="AG314" s="1576" t="n"/>
      <c r="AH314" s="1576" t="n"/>
      <c r="AI314" s="1576" t="n"/>
      <c r="AJ314" s="1576" t="n"/>
      <c r="AK314" s="1576" t="n"/>
      <c r="AL314" s="1576" t="n"/>
      <c r="AM314" s="1576" t="n"/>
      <c r="AN314" s="1576" t="n"/>
      <c r="AO314" s="1576" t="n"/>
    </row>
    <row r="315" ht="15" customHeight="1" s="789">
      <c r="A315" s="1398" t="n"/>
      <c r="B315" s="1578" t="n"/>
      <c r="C315" s="1493" t="n"/>
      <c r="D315" s="1489" t="n"/>
      <c r="E315" s="1493" t="n"/>
      <c r="F315" s="1457" t="n"/>
      <c r="G315" s="1457" t="n"/>
      <c r="H315" s="1493" t="n"/>
      <c r="I315" s="1493" t="n"/>
      <c r="J315" s="1493" t="n"/>
      <c r="K315" s="1586" t="n"/>
      <c r="L315" s="1586" t="n"/>
      <c r="M315" s="1586" t="n"/>
      <c r="N315" s="1586" t="n"/>
      <c r="O315" s="1586" t="n"/>
      <c r="P315" s="1586" t="n"/>
      <c r="Q315" s="1586" t="n"/>
      <c r="R315" s="1586" t="n"/>
      <c r="S315" s="1586" t="n"/>
      <c r="T315" s="1586" t="n"/>
      <c r="U315" s="1586" t="n"/>
      <c r="V315" s="1586" t="n"/>
      <c r="W315" s="1586" t="n"/>
      <c r="X315" s="1587" t="n"/>
      <c r="Y315" s="1587" t="n"/>
      <c r="Z315" s="1236" t="n"/>
      <c r="AA315" s="1576" t="n"/>
      <c r="AB315" s="1576" t="n"/>
      <c r="AC315" s="1576" t="n"/>
      <c r="AD315" s="1576" t="n"/>
      <c r="AE315" s="1576" t="n"/>
      <c r="AF315" s="1576" t="n"/>
      <c r="AG315" s="1576" t="n"/>
      <c r="AH315" s="1576" t="n"/>
      <c r="AI315" s="1576" t="n"/>
      <c r="AJ315" s="1576" t="n"/>
      <c r="AK315" s="1576" t="n"/>
      <c r="AL315" s="1576" t="n"/>
      <c r="AM315" s="1576" t="n"/>
      <c r="AN315" s="1576" t="n"/>
      <c r="AO315" s="1576" t="n"/>
    </row>
    <row r="316" ht="15" customHeight="1" s="789">
      <c r="A316" s="1398" t="n"/>
      <c r="B316" s="1578" t="n"/>
      <c r="C316" s="1493" t="n"/>
      <c r="D316" s="1489" t="n"/>
      <c r="E316" s="1493" t="n"/>
      <c r="F316" s="1457" t="n"/>
      <c r="G316" s="1457" t="n"/>
      <c r="H316" s="1493" t="n"/>
      <c r="I316" s="1493" t="n"/>
      <c r="J316" s="1493" t="n"/>
      <c r="K316" s="1586" t="n"/>
      <c r="L316" s="1586" t="n"/>
      <c r="M316" s="1586" t="n"/>
      <c r="N316" s="1586" t="n"/>
      <c r="O316" s="1586" t="n"/>
      <c r="P316" s="1586" t="n"/>
      <c r="Q316" s="1586" t="n"/>
      <c r="R316" s="1586" t="n"/>
      <c r="S316" s="1586" t="n"/>
      <c r="T316" s="1586" t="n"/>
      <c r="U316" s="1586" t="n"/>
      <c r="V316" s="1586" t="n"/>
      <c r="W316" s="1586" t="n"/>
      <c r="X316" s="1587" t="n"/>
      <c r="Y316" s="1587" t="n"/>
      <c r="Z316" s="1236" t="n"/>
      <c r="AA316" s="1576" t="n"/>
      <c r="AB316" s="1576" t="n"/>
      <c r="AC316" s="1576" t="n"/>
      <c r="AD316" s="1576" t="n"/>
      <c r="AE316" s="1576" t="n"/>
      <c r="AF316" s="1576" t="n"/>
      <c r="AG316" s="1576" t="n"/>
      <c r="AH316" s="1576" t="n"/>
      <c r="AI316" s="1576" t="n"/>
      <c r="AJ316" s="1576" t="n"/>
      <c r="AK316" s="1576" t="n"/>
      <c r="AL316" s="1576" t="n"/>
      <c r="AM316" s="1576" t="n"/>
      <c r="AN316" s="1576" t="n"/>
      <c r="AO316" s="1576" t="n"/>
    </row>
    <row r="317" ht="15" customHeight="1" s="789">
      <c r="A317" s="1398" t="n"/>
      <c r="B317" s="1578" t="n"/>
      <c r="C317" s="1493" t="n"/>
      <c r="D317" s="1489" t="n"/>
      <c r="E317" s="1493" t="n"/>
      <c r="F317" s="1457" t="n"/>
      <c r="G317" s="1457" t="n"/>
      <c r="H317" s="1493" t="n"/>
      <c r="I317" s="1493" t="n"/>
      <c r="J317" s="1493" t="n"/>
      <c r="K317" s="1586" t="n"/>
      <c r="L317" s="1586" t="n"/>
      <c r="M317" s="1586" t="n"/>
      <c r="N317" s="1586" t="n"/>
      <c r="O317" s="1586" t="n"/>
      <c r="P317" s="1586" t="n"/>
      <c r="Q317" s="1586" t="n"/>
      <c r="R317" s="1586" t="n"/>
      <c r="S317" s="1586" t="n"/>
      <c r="T317" s="1586" t="n"/>
      <c r="U317" s="1586" t="n"/>
      <c r="V317" s="1586" t="n"/>
      <c r="W317" s="1586" t="n"/>
      <c r="X317" s="1587" t="n"/>
      <c r="Y317" s="1587" t="n"/>
      <c r="Z317" s="1236" t="n"/>
      <c r="AA317" s="1576" t="n"/>
      <c r="AB317" s="1576" t="n"/>
      <c r="AC317" s="1576" t="n"/>
      <c r="AD317" s="1576" t="n"/>
      <c r="AE317" s="1576" t="n"/>
      <c r="AF317" s="1576" t="n"/>
      <c r="AG317" s="1576" t="n"/>
      <c r="AH317" s="1576" t="n"/>
      <c r="AI317" s="1576" t="n"/>
      <c r="AJ317" s="1576" t="n"/>
      <c r="AK317" s="1576" t="n"/>
      <c r="AL317" s="1576" t="n"/>
      <c r="AM317" s="1576" t="n"/>
      <c r="AN317" s="1576" t="n"/>
      <c r="AO317" s="1576" t="n"/>
    </row>
    <row r="318" ht="15" customHeight="1" s="789">
      <c r="A318" s="1398" t="n"/>
      <c r="B318" s="1578" t="n"/>
      <c r="C318" s="1493" t="n"/>
      <c r="D318" s="1489" t="n"/>
      <c r="E318" s="1493" t="n"/>
      <c r="F318" s="1457" t="n"/>
      <c r="G318" s="1457" t="n"/>
      <c r="H318" s="1493" t="n"/>
      <c r="I318" s="1493" t="n"/>
      <c r="J318" s="1493" t="n"/>
      <c r="K318" s="1586" t="n"/>
      <c r="L318" s="1586" t="n"/>
      <c r="M318" s="1586" t="n"/>
      <c r="N318" s="1586" t="n"/>
      <c r="O318" s="1586" t="n"/>
      <c r="P318" s="1586" t="n"/>
      <c r="Q318" s="1586" t="n"/>
      <c r="R318" s="1586" t="n"/>
      <c r="S318" s="1586" t="n"/>
      <c r="T318" s="1586" t="n"/>
      <c r="U318" s="1586" t="n"/>
      <c r="V318" s="1586" t="n"/>
      <c r="W318" s="1586" t="n"/>
      <c r="X318" s="1587" t="n"/>
      <c r="Y318" s="1587" t="n"/>
      <c r="Z318" s="1236" t="n"/>
      <c r="AA318" s="1576" t="n"/>
      <c r="AB318" s="1576" t="n"/>
      <c r="AC318" s="1576" t="n"/>
      <c r="AD318" s="1576" t="n"/>
      <c r="AE318" s="1576" t="n"/>
      <c r="AF318" s="1576" t="n"/>
      <c r="AG318" s="1576" t="n"/>
      <c r="AH318" s="1576" t="n"/>
      <c r="AI318" s="1576" t="n"/>
      <c r="AJ318" s="1576" t="n"/>
      <c r="AK318" s="1576" t="n"/>
      <c r="AL318" s="1576" t="n"/>
      <c r="AM318" s="1576" t="n"/>
      <c r="AN318" s="1576" t="n"/>
      <c r="AO318" s="1576" t="n"/>
    </row>
    <row r="319" ht="15" customHeight="1" s="789">
      <c r="A319" s="1398" t="n"/>
      <c r="B319" s="1578" t="n"/>
      <c r="C319" s="1493" t="n"/>
      <c r="D319" s="1489" t="n"/>
      <c r="E319" s="1493" t="n"/>
      <c r="F319" s="1457" t="n"/>
      <c r="G319" s="1457" t="n"/>
      <c r="H319" s="1493" t="n"/>
      <c r="I319" s="1493" t="n"/>
      <c r="J319" s="1493" t="n"/>
      <c r="K319" s="1586" t="n"/>
      <c r="L319" s="1586" t="n"/>
      <c r="M319" s="1586" t="n"/>
      <c r="N319" s="1586" t="n"/>
      <c r="O319" s="1586" t="n"/>
      <c r="P319" s="1586" t="n"/>
      <c r="Q319" s="1586" t="n"/>
      <c r="R319" s="1586" t="n"/>
      <c r="S319" s="1586" t="n"/>
      <c r="T319" s="1586" t="n"/>
      <c r="U319" s="1586" t="n"/>
      <c r="V319" s="1586" t="n"/>
      <c r="W319" s="1586" t="n"/>
      <c r="X319" s="1587" t="n"/>
      <c r="Y319" s="1587" t="n"/>
      <c r="Z319" s="1236" t="n"/>
      <c r="AA319" s="1576" t="n"/>
      <c r="AB319" s="1576" t="n"/>
      <c r="AC319" s="1576" t="n"/>
      <c r="AD319" s="1576" t="n"/>
      <c r="AE319" s="1576" t="n"/>
      <c r="AF319" s="1576" t="n"/>
      <c r="AG319" s="1576" t="n"/>
      <c r="AH319" s="1576" t="n"/>
      <c r="AI319" s="1576" t="n"/>
      <c r="AJ319" s="1576" t="n"/>
      <c r="AK319" s="1576" t="n"/>
      <c r="AL319" s="1576" t="n"/>
      <c r="AM319" s="1576" t="n"/>
      <c r="AN319" s="1576" t="n"/>
      <c r="AO319" s="1576" t="n"/>
    </row>
    <row r="320" ht="15" customHeight="1" s="789">
      <c r="A320" s="1398" t="n"/>
      <c r="B320" s="1578" t="n"/>
      <c r="C320" s="1493" t="n"/>
      <c r="D320" s="1489" t="n"/>
      <c r="E320" s="1493" t="n"/>
      <c r="F320" s="1457" t="n"/>
      <c r="G320" s="1457" t="n"/>
      <c r="H320" s="1493" t="n"/>
      <c r="I320" s="1493" t="n"/>
      <c r="J320" s="1493" t="n"/>
      <c r="K320" s="1586" t="n"/>
      <c r="L320" s="1586" t="n"/>
      <c r="M320" s="1586" t="n"/>
      <c r="N320" s="1586" t="n"/>
      <c r="O320" s="1586" t="n"/>
      <c r="P320" s="1586" t="n"/>
      <c r="Q320" s="1586" t="n"/>
      <c r="R320" s="1586" t="n"/>
      <c r="S320" s="1586" t="n"/>
      <c r="T320" s="1586" t="n"/>
      <c r="U320" s="1586" t="n"/>
      <c r="V320" s="1586" t="n"/>
      <c r="W320" s="1586" t="n"/>
      <c r="X320" s="1587" t="n"/>
      <c r="Y320" s="1587" t="n"/>
      <c r="Z320" s="1236" t="n"/>
      <c r="AA320" s="1576" t="n"/>
      <c r="AB320" s="1576" t="n"/>
      <c r="AC320" s="1576" t="n"/>
      <c r="AD320" s="1576" t="n"/>
      <c r="AE320" s="1576" t="n"/>
      <c r="AF320" s="1576" t="n"/>
      <c r="AG320" s="1576" t="n"/>
      <c r="AH320" s="1576" t="n"/>
      <c r="AI320" s="1576" t="n"/>
      <c r="AJ320" s="1576" t="n"/>
      <c r="AK320" s="1576" t="n"/>
      <c r="AL320" s="1576" t="n"/>
      <c r="AM320" s="1576" t="n"/>
      <c r="AN320" s="1576" t="n"/>
      <c r="AO320" s="1576" t="n"/>
    </row>
    <row r="321" ht="15" customHeight="1" s="789">
      <c r="A321" s="1398" t="n"/>
      <c r="B321" s="1578" t="n"/>
      <c r="C321" s="1493" t="n"/>
      <c r="D321" s="1489" t="n"/>
      <c r="E321" s="1493" t="n"/>
      <c r="F321" s="1457" t="n"/>
      <c r="G321" s="1457" t="n"/>
      <c r="H321" s="1493" t="n"/>
      <c r="I321" s="1493" t="n"/>
      <c r="J321" s="1493" t="n"/>
      <c r="K321" s="1586" t="n"/>
      <c r="L321" s="1586" t="n"/>
      <c r="M321" s="1586" t="n"/>
      <c r="N321" s="1586" t="n"/>
      <c r="O321" s="1586" t="n"/>
      <c r="P321" s="1586" t="n"/>
      <c r="Q321" s="1586" t="n"/>
      <c r="R321" s="1586" t="n"/>
      <c r="S321" s="1586" t="n"/>
      <c r="T321" s="1586" t="n"/>
      <c r="U321" s="1586" t="n"/>
      <c r="V321" s="1586" t="n"/>
      <c r="W321" s="1586" t="n"/>
      <c r="X321" s="1587" t="n"/>
      <c r="Y321" s="1587" t="n"/>
      <c r="Z321" s="1236" t="n"/>
      <c r="AA321" s="1576" t="n"/>
      <c r="AB321" s="1576" t="n"/>
      <c r="AC321" s="1576" t="n"/>
      <c r="AD321" s="1576" t="n"/>
      <c r="AE321" s="1576" t="n"/>
      <c r="AF321" s="1576" t="n"/>
      <c r="AG321" s="1576" t="n"/>
      <c r="AH321" s="1576" t="n"/>
      <c r="AI321" s="1576" t="n"/>
      <c r="AJ321" s="1576" t="n"/>
      <c r="AK321" s="1576" t="n"/>
      <c r="AL321" s="1576" t="n"/>
      <c r="AM321" s="1576" t="n"/>
      <c r="AN321" s="1576" t="n"/>
      <c r="AO321" s="1576" t="n"/>
    </row>
    <row r="322" ht="15" customHeight="1" s="789">
      <c r="A322" s="1398" t="n"/>
      <c r="B322" s="1578" t="n"/>
      <c r="C322" s="1493" t="n"/>
      <c r="D322" s="1489" t="n"/>
      <c r="E322" s="1493" t="n"/>
      <c r="F322" s="1457" t="n"/>
      <c r="G322" s="1457" t="n"/>
      <c r="H322" s="1493" t="n"/>
      <c r="I322" s="1493" t="n"/>
      <c r="J322" s="1493" t="n"/>
      <c r="K322" s="1586" t="n"/>
      <c r="L322" s="1586" t="n"/>
      <c r="M322" s="1586" t="n"/>
      <c r="N322" s="1586" t="n"/>
      <c r="O322" s="1586" t="n"/>
      <c r="P322" s="1586" t="n"/>
      <c r="Q322" s="1586" t="n"/>
      <c r="R322" s="1586" t="n"/>
      <c r="S322" s="1586" t="n"/>
      <c r="T322" s="1586" t="n"/>
      <c r="U322" s="1586" t="n"/>
      <c r="V322" s="1586" t="n"/>
      <c r="W322" s="1586" t="n"/>
      <c r="X322" s="1587" t="n"/>
      <c r="Y322" s="1587" t="n"/>
      <c r="Z322" s="1236" t="n"/>
      <c r="AA322" s="1576" t="n"/>
      <c r="AB322" s="1576" t="n"/>
      <c r="AC322" s="1576" t="n"/>
      <c r="AD322" s="1576" t="n"/>
      <c r="AE322" s="1576" t="n"/>
      <c r="AF322" s="1576" t="n"/>
      <c r="AG322" s="1576" t="n"/>
      <c r="AH322" s="1576" t="n"/>
      <c r="AI322" s="1576" t="n"/>
      <c r="AJ322" s="1576" t="n"/>
      <c r="AK322" s="1576" t="n"/>
      <c r="AL322" s="1576" t="n"/>
      <c r="AM322" s="1576" t="n"/>
      <c r="AN322" s="1576" t="n"/>
      <c r="AO322" s="1576" t="n"/>
    </row>
    <row r="323" ht="15" customHeight="1" s="789">
      <c r="A323" s="1398" t="n"/>
      <c r="B323" s="1578" t="n"/>
      <c r="C323" s="1493" t="n"/>
      <c r="D323" s="1489" t="n"/>
      <c r="E323" s="1493" t="n"/>
      <c r="F323" s="1457" t="n"/>
      <c r="G323" s="1457" t="n"/>
      <c r="H323" s="1493" t="n"/>
      <c r="I323" s="1493" t="n"/>
      <c r="J323" s="1493" t="n"/>
      <c r="K323" s="1586" t="n"/>
      <c r="L323" s="1586" t="n"/>
      <c r="M323" s="1586" t="n"/>
      <c r="N323" s="1586" t="n"/>
      <c r="O323" s="1586" t="n"/>
      <c r="P323" s="1586" t="n"/>
      <c r="Q323" s="1586" t="n"/>
      <c r="R323" s="1586" t="n"/>
      <c r="S323" s="1586" t="n"/>
      <c r="T323" s="1586" t="n"/>
      <c r="U323" s="1586" t="n"/>
      <c r="V323" s="1586" t="n"/>
      <c r="W323" s="1586" t="n"/>
      <c r="X323" s="1587" t="n"/>
      <c r="Y323" s="1587" t="n"/>
      <c r="Z323" s="1236" t="n"/>
      <c r="AA323" s="1576" t="n"/>
      <c r="AB323" s="1576" t="n"/>
      <c r="AC323" s="1576" t="n"/>
      <c r="AD323" s="1576" t="n"/>
      <c r="AE323" s="1576" t="n"/>
      <c r="AF323" s="1576" t="n"/>
      <c r="AG323" s="1576" t="n"/>
      <c r="AH323" s="1576" t="n"/>
      <c r="AI323" s="1576" t="n"/>
      <c r="AJ323" s="1576" t="n"/>
      <c r="AK323" s="1576" t="n"/>
      <c r="AL323" s="1576" t="n"/>
      <c r="AM323" s="1576" t="n"/>
      <c r="AN323" s="1576" t="n"/>
      <c r="AO323" s="1576" t="n"/>
    </row>
    <row r="324" ht="15" customHeight="1" s="789">
      <c r="A324" s="1398" t="n"/>
      <c r="B324" s="1578" t="n"/>
      <c r="C324" s="1493" t="n"/>
      <c r="D324" s="1489" t="n"/>
      <c r="E324" s="1493" t="n"/>
      <c r="F324" s="1457" t="n"/>
      <c r="G324" s="1457" t="n"/>
      <c r="H324" s="1493" t="n"/>
      <c r="I324" s="1493" t="n"/>
      <c r="J324" s="1493" t="n"/>
      <c r="K324" s="1586" t="n"/>
      <c r="L324" s="1586" t="n"/>
      <c r="M324" s="1586" t="n"/>
      <c r="N324" s="1586" t="n"/>
      <c r="O324" s="1586" t="n"/>
      <c r="P324" s="1586" t="n"/>
      <c r="Q324" s="1586" t="n"/>
      <c r="R324" s="1586" t="n"/>
      <c r="S324" s="1586" t="n"/>
      <c r="T324" s="1586" t="n"/>
      <c r="U324" s="1586" t="n"/>
      <c r="V324" s="1586" t="n"/>
      <c r="W324" s="1586" t="n"/>
      <c r="X324" s="1587" t="n"/>
      <c r="Y324" s="1587" t="n"/>
      <c r="Z324" s="1236" t="n"/>
      <c r="AA324" s="1576" t="n"/>
      <c r="AB324" s="1576" t="n"/>
      <c r="AC324" s="1576" t="n"/>
      <c r="AD324" s="1576" t="n"/>
      <c r="AE324" s="1576" t="n"/>
      <c r="AF324" s="1576" t="n"/>
      <c r="AG324" s="1576" t="n"/>
      <c r="AH324" s="1576" t="n"/>
      <c r="AI324" s="1576" t="n"/>
      <c r="AJ324" s="1576" t="n"/>
      <c r="AK324" s="1576" t="n"/>
      <c r="AL324" s="1576" t="n"/>
      <c r="AM324" s="1576" t="n"/>
      <c r="AN324" s="1576" t="n"/>
      <c r="AO324" s="1576" t="n"/>
    </row>
    <row r="325" ht="15" customHeight="1" s="789">
      <c r="A325" s="1398" t="n"/>
      <c r="B325" s="1578" t="n"/>
      <c r="C325" s="1493" t="n"/>
      <c r="D325" s="1489" t="n"/>
      <c r="E325" s="1493" t="n"/>
      <c r="F325" s="1457" t="n"/>
      <c r="G325" s="1457" t="n"/>
      <c r="H325" s="1493" t="n"/>
      <c r="I325" s="1493" t="n"/>
      <c r="J325" s="1493" t="n"/>
      <c r="K325" s="1586" t="n"/>
      <c r="L325" s="1586" t="n"/>
      <c r="M325" s="1586" t="n"/>
      <c r="N325" s="1586" t="n"/>
      <c r="O325" s="1586" t="n"/>
      <c r="P325" s="1586" t="n"/>
      <c r="Q325" s="1586" t="n"/>
      <c r="R325" s="1586" t="n"/>
      <c r="S325" s="1586" t="n"/>
      <c r="T325" s="1586" t="n"/>
      <c r="U325" s="1586" t="n"/>
      <c r="V325" s="1586" t="n"/>
      <c r="W325" s="1586" t="n"/>
      <c r="X325" s="1587" t="n"/>
      <c r="Y325" s="1587" t="n"/>
      <c r="Z325" s="1236" t="n"/>
      <c r="AA325" s="1576" t="n"/>
      <c r="AB325" s="1576" t="n"/>
      <c r="AC325" s="1576" t="n"/>
      <c r="AD325" s="1576" t="n"/>
      <c r="AE325" s="1576" t="n"/>
      <c r="AF325" s="1576" t="n"/>
      <c r="AG325" s="1576" t="n"/>
      <c r="AH325" s="1576" t="n"/>
      <c r="AI325" s="1576" t="n"/>
      <c r="AJ325" s="1576" t="n"/>
      <c r="AK325" s="1576" t="n"/>
      <c r="AL325" s="1576" t="n"/>
      <c r="AM325" s="1576" t="n"/>
      <c r="AN325" s="1576" t="n"/>
      <c r="AO325" s="1576" t="n"/>
    </row>
    <row r="326" ht="15" customHeight="1" s="789">
      <c r="A326" s="1398" t="n"/>
      <c r="B326" s="1578" t="n"/>
      <c r="C326" s="1493" t="n"/>
      <c r="D326" s="1489" t="n"/>
      <c r="E326" s="1493" t="n"/>
      <c r="F326" s="1457" t="n"/>
      <c r="G326" s="1457" t="n"/>
      <c r="H326" s="1493" t="n"/>
      <c r="I326" s="1493" t="n"/>
      <c r="J326" s="1493" t="n"/>
      <c r="K326" s="1586" t="n"/>
      <c r="L326" s="1586" t="n"/>
      <c r="M326" s="1586" t="n"/>
      <c r="N326" s="1586" t="n"/>
      <c r="O326" s="1586" t="n"/>
      <c r="P326" s="1586" t="n"/>
      <c r="Q326" s="1586" t="n"/>
      <c r="R326" s="1586" t="n"/>
      <c r="S326" s="1586" t="n"/>
      <c r="T326" s="1586" t="n"/>
      <c r="U326" s="1586" t="n"/>
      <c r="V326" s="1586" t="n"/>
      <c r="W326" s="1586" t="n"/>
      <c r="X326" s="1587" t="n"/>
      <c r="Y326" s="1587" t="n"/>
      <c r="Z326" s="1236" t="n"/>
      <c r="AA326" s="1576" t="n"/>
      <c r="AB326" s="1576" t="n"/>
      <c r="AC326" s="1576" t="n"/>
      <c r="AD326" s="1576" t="n"/>
      <c r="AE326" s="1576" t="n"/>
      <c r="AF326" s="1576" t="n"/>
      <c r="AG326" s="1576" t="n"/>
      <c r="AH326" s="1576" t="n"/>
      <c r="AI326" s="1576" t="n"/>
      <c r="AJ326" s="1576" t="n"/>
      <c r="AK326" s="1576" t="n"/>
      <c r="AL326" s="1576" t="n"/>
      <c r="AM326" s="1576" t="n"/>
      <c r="AN326" s="1576" t="n"/>
      <c r="AO326" s="1576" t="n"/>
    </row>
    <row r="327" ht="15" customHeight="1" s="789">
      <c r="A327" s="1398" t="n"/>
      <c r="B327" s="1578" t="n"/>
      <c r="C327" s="1493" t="n"/>
      <c r="D327" s="1489" t="n"/>
      <c r="E327" s="1493" t="n"/>
      <c r="F327" s="1457" t="n"/>
      <c r="G327" s="1457" t="n"/>
      <c r="H327" s="1493" t="n"/>
      <c r="I327" s="1493" t="n"/>
      <c r="J327" s="1493" t="n"/>
      <c r="K327" s="1586" t="n"/>
      <c r="L327" s="1586" t="n"/>
      <c r="M327" s="1586" t="n"/>
      <c r="N327" s="1586" t="n"/>
      <c r="O327" s="1586" t="n"/>
      <c r="P327" s="1586" t="n"/>
      <c r="Q327" s="1586" t="n"/>
      <c r="R327" s="1586" t="n"/>
      <c r="S327" s="1586" t="n"/>
      <c r="T327" s="1586" t="n"/>
      <c r="U327" s="1586" t="n"/>
      <c r="V327" s="1586" t="n"/>
      <c r="W327" s="1586" t="n"/>
      <c r="X327" s="1587" t="n"/>
      <c r="Y327" s="1587" t="n"/>
      <c r="Z327" s="1236" t="n"/>
      <c r="AA327" s="1576" t="n"/>
      <c r="AB327" s="1576" t="n"/>
      <c r="AC327" s="1576" t="n"/>
      <c r="AD327" s="1576" t="n"/>
      <c r="AE327" s="1576" t="n"/>
      <c r="AF327" s="1576" t="n"/>
      <c r="AG327" s="1576" t="n"/>
      <c r="AH327" s="1576" t="n"/>
      <c r="AI327" s="1576" t="n"/>
      <c r="AJ327" s="1576" t="n"/>
      <c r="AK327" s="1576" t="n"/>
      <c r="AL327" s="1576" t="n"/>
      <c r="AM327" s="1576" t="n"/>
      <c r="AN327" s="1576" t="n"/>
      <c r="AO327" s="1576" t="n"/>
    </row>
    <row r="328" ht="15" customHeight="1" s="789">
      <c r="A328" s="1398" t="n"/>
      <c r="B328" s="1578" t="n"/>
      <c r="C328" s="1493" t="n"/>
      <c r="D328" s="1489" t="n"/>
      <c r="E328" s="1493" t="n"/>
      <c r="F328" s="1457" t="n"/>
      <c r="G328" s="1457" t="n"/>
      <c r="H328" s="1493" t="n"/>
      <c r="I328" s="1493" t="n"/>
      <c r="J328" s="1493" t="n"/>
      <c r="K328" s="1586" t="n"/>
      <c r="L328" s="1586" t="n"/>
      <c r="M328" s="1586" t="n"/>
      <c r="N328" s="1586" t="n"/>
      <c r="O328" s="1586" t="n"/>
      <c r="P328" s="1586" t="n"/>
      <c r="Q328" s="1586" t="n"/>
      <c r="R328" s="1586" t="n"/>
      <c r="S328" s="1586" t="n"/>
      <c r="T328" s="1586" t="n"/>
      <c r="U328" s="1586" t="n"/>
      <c r="V328" s="1586" t="n"/>
      <c r="W328" s="1586" t="n"/>
      <c r="X328" s="1587" t="n"/>
      <c r="Y328" s="1587" t="n"/>
      <c r="Z328" s="1236" t="n"/>
      <c r="AA328" s="1576" t="n"/>
      <c r="AB328" s="1576" t="n"/>
      <c r="AC328" s="1576" t="n"/>
      <c r="AD328" s="1576" t="n"/>
      <c r="AE328" s="1576" t="n"/>
      <c r="AF328" s="1576" t="n"/>
      <c r="AG328" s="1576" t="n"/>
      <c r="AH328" s="1576" t="n"/>
      <c r="AI328" s="1576" t="n"/>
      <c r="AJ328" s="1576" t="n"/>
      <c r="AK328" s="1576" t="n"/>
      <c r="AL328" s="1576" t="n"/>
      <c r="AM328" s="1576" t="n"/>
      <c r="AN328" s="1576" t="n"/>
      <c r="AO328" s="1576" t="n"/>
    </row>
    <row r="329" ht="15" customHeight="1" s="789">
      <c r="A329" s="1398" t="n"/>
      <c r="B329" s="1578" t="n"/>
      <c r="C329" s="1493" t="n"/>
      <c r="D329" s="1489" t="n"/>
      <c r="E329" s="1493" t="n"/>
      <c r="F329" s="1457" t="n"/>
      <c r="G329" s="1457" t="n"/>
      <c r="H329" s="1493" t="n"/>
      <c r="I329" s="1493" t="n"/>
      <c r="J329" s="1493" t="n"/>
      <c r="K329" s="1586" t="n"/>
      <c r="L329" s="1586" t="n"/>
      <c r="M329" s="1586" t="n"/>
      <c r="N329" s="1586" t="n"/>
      <c r="O329" s="1586" t="n"/>
      <c r="P329" s="1586" t="n"/>
      <c r="Q329" s="1586" t="n"/>
      <c r="R329" s="1586" t="n"/>
      <c r="S329" s="1586" t="n"/>
      <c r="T329" s="1586" t="n"/>
      <c r="U329" s="1586" t="n"/>
      <c r="V329" s="1586" t="n"/>
      <c r="W329" s="1586" t="n"/>
      <c r="X329" s="1587" t="n"/>
      <c r="Y329" s="1587" t="n"/>
      <c r="Z329" s="1236" t="n"/>
      <c r="AA329" s="1576" t="n"/>
      <c r="AB329" s="1576" t="n"/>
      <c r="AC329" s="1576" t="n"/>
      <c r="AD329" s="1576" t="n"/>
      <c r="AE329" s="1576" t="n"/>
      <c r="AF329" s="1576" t="n"/>
      <c r="AG329" s="1576" t="n"/>
      <c r="AH329" s="1576" t="n"/>
      <c r="AI329" s="1576" t="n"/>
      <c r="AJ329" s="1576" t="n"/>
      <c r="AK329" s="1576" t="n"/>
      <c r="AL329" s="1576" t="n"/>
      <c r="AM329" s="1576" t="n"/>
      <c r="AN329" s="1576" t="n"/>
      <c r="AO329" s="1576" t="n"/>
    </row>
    <row r="330" ht="15" customHeight="1" s="789">
      <c r="A330" s="1398" t="n"/>
      <c r="B330" s="1578" t="n"/>
      <c r="C330" s="1493" t="n"/>
      <c r="D330" s="1489" t="n"/>
      <c r="E330" s="1493" t="n"/>
      <c r="F330" s="1457" t="n"/>
      <c r="G330" s="1457" t="n"/>
      <c r="H330" s="1493" t="n"/>
      <c r="I330" s="1493" t="n"/>
      <c r="J330" s="1493" t="n"/>
      <c r="K330" s="1586" t="n"/>
      <c r="L330" s="1586" t="n"/>
      <c r="M330" s="1586" t="n"/>
      <c r="N330" s="1586" t="n"/>
      <c r="O330" s="1586" t="n"/>
      <c r="P330" s="1586" t="n"/>
      <c r="Q330" s="1586" t="n"/>
      <c r="R330" s="1586" t="n"/>
      <c r="S330" s="1586" t="n"/>
      <c r="T330" s="1586" t="n"/>
      <c r="U330" s="1586" t="n"/>
      <c r="V330" s="1586" t="n"/>
      <c r="W330" s="1586" t="n"/>
      <c r="X330" s="1587" t="n"/>
      <c r="Y330" s="1587" t="n"/>
      <c r="Z330" s="1236" t="n"/>
      <c r="AA330" s="1576" t="n"/>
      <c r="AB330" s="1576" t="n"/>
      <c r="AC330" s="1576" t="n"/>
      <c r="AD330" s="1576" t="n"/>
      <c r="AE330" s="1576" t="n"/>
      <c r="AF330" s="1576" t="n"/>
      <c r="AG330" s="1576" t="n"/>
      <c r="AH330" s="1576" t="n"/>
      <c r="AI330" s="1576" t="n"/>
      <c r="AJ330" s="1576" t="n"/>
      <c r="AK330" s="1576" t="n"/>
      <c r="AL330" s="1576" t="n"/>
      <c r="AM330" s="1576" t="n"/>
      <c r="AN330" s="1576" t="n"/>
      <c r="AO330" s="1576" t="n"/>
    </row>
    <row r="331" ht="15" customHeight="1" s="789">
      <c r="A331" s="1398" t="n"/>
      <c r="B331" s="1578" t="n"/>
      <c r="C331" s="1493" t="n"/>
      <c r="D331" s="1489" t="n"/>
      <c r="E331" s="1493" t="n"/>
      <c r="F331" s="1457" t="n"/>
      <c r="G331" s="1457" t="n"/>
      <c r="H331" s="1493" t="n"/>
      <c r="I331" s="1493" t="n"/>
      <c r="J331" s="1493" t="n"/>
      <c r="K331" s="1586" t="n"/>
      <c r="L331" s="1586" t="n"/>
      <c r="M331" s="1586" t="n"/>
      <c r="N331" s="1586" t="n"/>
      <c r="O331" s="1586" t="n"/>
      <c r="P331" s="1586" t="n"/>
      <c r="Q331" s="1586" t="n"/>
      <c r="R331" s="1586" t="n"/>
      <c r="S331" s="1586" t="n"/>
      <c r="T331" s="1586" t="n"/>
      <c r="U331" s="1586" t="n"/>
      <c r="V331" s="1586" t="n"/>
      <c r="W331" s="1586" t="n"/>
      <c r="X331" s="1587" t="n"/>
      <c r="Y331" s="1587" t="n"/>
      <c r="Z331" s="1236" t="n"/>
      <c r="AA331" s="1576" t="n"/>
      <c r="AB331" s="1576" t="n"/>
      <c r="AC331" s="1576" t="n"/>
      <c r="AD331" s="1576" t="n"/>
      <c r="AE331" s="1576" t="n"/>
      <c r="AF331" s="1576" t="n"/>
      <c r="AG331" s="1576" t="n"/>
      <c r="AH331" s="1576" t="n"/>
      <c r="AI331" s="1576" t="n"/>
      <c r="AJ331" s="1576" t="n"/>
      <c r="AK331" s="1576" t="n"/>
      <c r="AL331" s="1576" t="n"/>
      <c r="AM331" s="1576" t="n"/>
      <c r="AN331" s="1576" t="n"/>
      <c r="AO331" s="1576" t="n"/>
    </row>
    <row r="332" ht="15" customHeight="1" s="789">
      <c r="A332" s="1398" t="n"/>
      <c r="B332" s="1578" t="n"/>
      <c r="C332" s="1493" t="n"/>
      <c r="D332" s="1489" t="n"/>
      <c r="E332" s="1493" t="n"/>
      <c r="F332" s="1457" t="n"/>
      <c r="G332" s="1457" t="n"/>
      <c r="H332" s="1493" t="n"/>
      <c r="I332" s="1493" t="n"/>
      <c r="J332" s="1493" t="n"/>
      <c r="K332" s="1586" t="n"/>
      <c r="L332" s="1586" t="n"/>
      <c r="M332" s="1586" t="n"/>
      <c r="N332" s="1586" t="n"/>
      <c r="O332" s="1586" t="n"/>
      <c r="P332" s="1586" t="n"/>
      <c r="Q332" s="1586" t="n"/>
      <c r="R332" s="1586" t="n"/>
      <c r="S332" s="1586" t="n"/>
      <c r="T332" s="1586" t="n"/>
      <c r="U332" s="1586" t="n"/>
      <c r="V332" s="1586" t="n"/>
      <c r="W332" s="1586" t="n"/>
      <c r="X332" s="1587" t="n"/>
      <c r="Y332" s="1587" t="n"/>
      <c r="Z332" s="1236" t="n"/>
      <c r="AA332" s="1576" t="n"/>
      <c r="AB332" s="1576" t="n"/>
      <c r="AC332" s="1576" t="n"/>
      <c r="AD332" s="1576" t="n"/>
      <c r="AE332" s="1576" t="n"/>
      <c r="AF332" s="1576" t="n"/>
      <c r="AG332" s="1576" t="n"/>
      <c r="AH332" s="1576" t="n"/>
      <c r="AI332" s="1576" t="n"/>
      <c r="AJ332" s="1576" t="n"/>
      <c r="AK332" s="1576" t="n"/>
      <c r="AL332" s="1576" t="n"/>
      <c r="AM332" s="1576" t="n"/>
      <c r="AN332" s="1576" t="n"/>
      <c r="AO332" s="1576" t="n"/>
    </row>
    <row r="333" ht="15" customHeight="1" s="789">
      <c r="A333" s="1398" t="n"/>
      <c r="B333" s="1578" t="n"/>
      <c r="C333" s="1493" t="n"/>
      <c r="D333" s="1489" t="n"/>
      <c r="E333" s="1493" t="n"/>
      <c r="F333" s="1457" t="n"/>
      <c r="G333" s="1457" t="n"/>
      <c r="H333" s="1493" t="n"/>
      <c r="I333" s="1493" t="n"/>
      <c r="J333" s="1493" t="n"/>
      <c r="K333" s="1586" t="n"/>
      <c r="L333" s="1586" t="n"/>
      <c r="M333" s="1586" t="n"/>
      <c r="N333" s="1586" t="n"/>
      <c r="O333" s="1586" t="n"/>
      <c r="P333" s="1586" t="n"/>
      <c r="Q333" s="1586" t="n"/>
      <c r="R333" s="1586" t="n"/>
      <c r="S333" s="1586" t="n"/>
      <c r="T333" s="1586" t="n"/>
      <c r="U333" s="1586" t="n"/>
      <c r="V333" s="1586" t="n"/>
      <c r="W333" s="1586" t="n"/>
      <c r="X333" s="1587" t="n"/>
      <c r="Y333" s="1587" t="n"/>
      <c r="Z333" s="1236" t="n"/>
      <c r="AA333" s="1576" t="n"/>
      <c r="AB333" s="1576" t="n"/>
      <c r="AC333" s="1576" t="n"/>
      <c r="AD333" s="1576" t="n"/>
      <c r="AE333" s="1576" t="n"/>
      <c r="AF333" s="1576" t="n"/>
      <c r="AG333" s="1576" t="n"/>
      <c r="AH333" s="1576" t="n"/>
      <c r="AI333" s="1576" t="n"/>
      <c r="AJ333" s="1576" t="n"/>
      <c r="AK333" s="1576" t="n"/>
      <c r="AL333" s="1576" t="n"/>
      <c r="AM333" s="1576" t="n"/>
      <c r="AN333" s="1576" t="n"/>
      <c r="AO333" s="1576" t="n"/>
    </row>
    <row r="334" ht="15" customHeight="1" s="789">
      <c r="A334" s="1398" t="n"/>
      <c r="B334" s="1578" t="n"/>
      <c r="C334" s="1493" t="n"/>
      <c r="D334" s="1489" t="n"/>
      <c r="E334" s="1493" t="n"/>
      <c r="F334" s="1457" t="n"/>
      <c r="G334" s="1457" t="n"/>
      <c r="H334" s="1493" t="n"/>
      <c r="I334" s="1493" t="n"/>
      <c r="J334" s="1493" t="n"/>
      <c r="K334" s="1586" t="n"/>
      <c r="L334" s="1586" t="n"/>
      <c r="M334" s="1586" t="n"/>
      <c r="N334" s="1586" t="n"/>
      <c r="O334" s="1586" t="n"/>
      <c r="P334" s="1586" t="n"/>
      <c r="Q334" s="1586" t="n"/>
      <c r="R334" s="1586" t="n"/>
      <c r="S334" s="1586" t="n"/>
      <c r="T334" s="1586" t="n"/>
      <c r="U334" s="1586" t="n"/>
      <c r="V334" s="1586" t="n"/>
      <c r="W334" s="1586" t="n"/>
      <c r="X334" s="1587" t="n"/>
      <c r="Y334" s="1587" t="n"/>
      <c r="Z334" s="1236" t="n"/>
      <c r="AA334" s="1576" t="n"/>
      <c r="AB334" s="1576" t="n"/>
      <c r="AC334" s="1576" t="n"/>
      <c r="AD334" s="1576" t="n"/>
      <c r="AE334" s="1576" t="n"/>
      <c r="AF334" s="1576" t="n"/>
      <c r="AG334" s="1576" t="n"/>
      <c r="AH334" s="1576" t="n"/>
      <c r="AI334" s="1576" t="n"/>
      <c r="AJ334" s="1576" t="n"/>
      <c r="AK334" s="1576" t="n"/>
      <c r="AL334" s="1576" t="n"/>
      <c r="AM334" s="1576" t="n"/>
      <c r="AN334" s="1576" t="n"/>
      <c r="AO334" s="1576" t="n"/>
    </row>
    <row r="335" ht="15" customHeight="1" s="789">
      <c r="A335" s="1398" t="n"/>
      <c r="B335" s="1578" t="n"/>
      <c r="C335" s="1493" t="n"/>
      <c r="D335" s="1489" t="n"/>
      <c r="E335" s="1493" t="n"/>
      <c r="F335" s="1457" t="n"/>
      <c r="G335" s="1457" t="n"/>
      <c r="H335" s="1493" t="n"/>
      <c r="I335" s="1493" t="n"/>
      <c r="J335" s="1493" t="n"/>
      <c r="K335" s="1586" t="n"/>
      <c r="L335" s="1586" t="n"/>
      <c r="M335" s="1586" t="n"/>
      <c r="N335" s="1586" t="n"/>
      <c r="O335" s="1586" t="n"/>
      <c r="P335" s="1586" t="n"/>
      <c r="Q335" s="1586" t="n"/>
      <c r="R335" s="1586" t="n"/>
      <c r="S335" s="1586" t="n"/>
      <c r="T335" s="1586" t="n"/>
      <c r="U335" s="1586" t="n"/>
      <c r="V335" s="1586" t="n"/>
      <c r="W335" s="1586" t="n"/>
      <c r="X335" s="1587" t="n"/>
      <c r="Y335" s="1587" t="n"/>
      <c r="Z335" s="1236" t="n"/>
      <c r="AA335" s="1576" t="n"/>
      <c r="AB335" s="1576" t="n"/>
      <c r="AC335" s="1576" t="n"/>
      <c r="AD335" s="1576" t="n"/>
      <c r="AE335" s="1576" t="n"/>
      <c r="AF335" s="1576" t="n"/>
      <c r="AG335" s="1576" t="n"/>
      <c r="AH335" s="1576" t="n"/>
      <c r="AI335" s="1576" t="n"/>
      <c r="AJ335" s="1576" t="n"/>
      <c r="AK335" s="1576" t="n"/>
      <c r="AL335" s="1576" t="n"/>
      <c r="AM335" s="1576" t="n"/>
      <c r="AN335" s="1576" t="n"/>
      <c r="AO335" s="1576" t="n"/>
    </row>
    <row r="336" ht="15" customHeight="1" s="789">
      <c r="A336" s="1398" t="n"/>
      <c r="B336" s="1578" t="n"/>
      <c r="C336" s="1493" t="n"/>
      <c r="D336" s="1489" t="n"/>
      <c r="E336" s="1493" t="n"/>
      <c r="F336" s="1457" t="n"/>
      <c r="G336" s="1457" t="n"/>
      <c r="H336" s="1493" t="n"/>
      <c r="I336" s="1493" t="n"/>
      <c r="J336" s="1493" t="n"/>
      <c r="K336" s="1586" t="n"/>
      <c r="L336" s="1586" t="n"/>
      <c r="M336" s="1586" t="n"/>
      <c r="N336" s="1586" t="n"/>
      <c r="O336" s="1586" t="n"/>
      <c r="P336" s="1586" t="n"/>
      <c r="Q336" s="1586" t="n"/>
      <c r="R336" s="1586" t="n"/>
      <c r="S336" s="1586" t="n"/>
      <c r="T336" s="1586" t="n"/>
      <c r="U336" s="1586" t="n"/>
      <c r="V336" s="1586" t="n"/>
      <c r="W336" s="1586" t="n"/>
      <c r="X336" s="1587" t="n"/>
      <c r="Y336" s="1587" t="n"/>
      <c r="Z336" s="1236" t="n"/>
      <c r="AA336" s="1576" t="n"/>
      <c r="AB336" s="1576" t="n"/>
      <c r="AC336" s="1576" t="n"/>
      <c r="AD336" s="1576" t="n"/>
      <c r="AE336" s="1576" t="n"/>
      <c r="AF336" s="1576" t="n"/>
      <c r="AG336" s="1576" t="n"/>
      <c r="AH336" s="1576" t="n"/>
      <c r="AI336" s="1576" t="n"/>
      <c r="AJ336" s="1576" t="n"/>
      <c r="AK336" s="1576" t="n"/>
      <c r="AL336" s="1576" t="n"/>
      <c r="AM336" s="1576" t="n"/>
      <c r="AN336" s="1576" t="n"/>
      <c r="AO336" s="1576" t="n"/>
    </row>
    <row r="337" ht="15" customHeight="1" s="789">
      <c r="A337" s="1398" t="n"/>
      <c r="B337" s="1578" t="n"/>
      <c r="C337" s="1493" t="n"/>
      <c r="D337" s="1489" t="n"/>
      <c r="E337" s="1493" t="n"/>
      <c r="F337" s="1457" t="n"/>
      <c r="G337" s="1457" t="n"/>
      <c r="H337" s="1493" t="n"/>
      <c r="I337" s="1493" t="n"/>
      <c r="J337" s="1493" t="n"/>
      <c r="K337" s="1586" t="n"/>
      <c r="L337" s="1586" t="n"/>
      <c r="M337" s="1586" t="n"/>
      <c r="N337" s="1586" t="n"/>
      <c r="O337" s="1586" t="n"/>
      <c r="P337" s="1586" t="n"/>
      <c r="Q337" s="1586" t="n"/>
      <c r="R337" s="1586" t="n"/>
      <c r="S337" s="1586" t="n"/>
      <c r="T337" s="1586" t="n"/>
      <c r="U337" s="1586" t="n"/>
      <c r="V337" s="1586" t="n"/>
      <c r="W337" s="1586" t="n"/>
      <c r="X337" s="1587" t="n"/>
      <c r="Y337" s="1587" t="n"/>
      <c r="Z337" s="1236" t="n"/>
      <c r="AA337" s="1576" t="n"/>
      <c r="AB337" s="1576" t="n"/>
      <c r="AC337" s="1576" t="n"/>
      <c r="AD337" s="1576" t="n"/>
      <c r="AE337" s="1576" t="n"/>
      <c r="AF337" s="1576" t="n"/>
      <c r="AG337" s="1576" t="n"/>
      <c r="AH337" s="1576" t="n"/>
      <c r="AI337" s="1576" t="n"/>
      <c r="AJ337" s="1576" t="n"/>
      <c r="AK337" s="1576" t="n"/>
      <c r="AL337" s="1576" t="n"/>
      <c r="AM337" s="1576" t="n"/>
      <c r="AN337" s="1576" t="n"/>
      <c r="AO337" s="1576" t="n"/>
    </row>
    <row r="338" ht="15" customHeight="1" s="789">
      <c r="A338" s="1398" t="n"/>
      <c r="B338" s="1578" t="n"/>
      <c r="C338" s="1493" t="n"/>
      <c r="D338" s="1489" t="n"/>
      <c r="E338" s="1493" t="n"/>
      <c r="F338" s="1457" t="n"/>
      <c r="G338" s="1457" t="n"/>
      <c r="H338" s="1493" t="n"/>
      <c r="I338" s="1493" t="n"/>
      <c r="J338" s="1493" t="n"/>
      <c r="K338" s="1586" t="n"/>
      <c r="L338" s="1586" t="n"/>
      <c r="M338" s="1586" t="n"/>
      <c r="N338" s="1586" t="n"/>
      <c r="O338" s="1586" t="n"/>
      <c r="P338" s="1586" t="n"/>
      <c r="Q338" s="1586" t="n"/>
      <c r="R338" s="1586" t="n"/>
      <c r="S338" s="1586" t="n"/>
      <c r="T338" s="1586" t="n"/>
      <c r="U338" s="1586" t="n"/>
      <c r="V338" s="1586" t="n"/>
      <c r="W338" s="1586" t="n"/>
      <c r="X338" s="1587" t="n"/>
      <c r="Y338" s="1587" t="n"/>
      <c r="Z338" s="1236" t="n"/>
      <c r="AA338" s="1576" t="n"/>
      <c r="AB338" s="1576" t="n"/>
      <c r="AC338" s="1576" t="n"/>
      <c r="AD338" s="1576" t="n"/>
      <c r="AE338" s="1576" t="n"/>
      <c r="AF338" s="1576" t="n"/>
      <c r="AG338" s="1576" t="n"/>
      <c r="AH338" s="1576" t="n"/>
      <c r="AI338" s="1576" t="n"/>
      <c r="AJ338" s="1576" t="n"/>
      <c r="AK338" s="1576" t="n"/>
      <c r="AL338" s="1576" t="n"/>
      <c r="AM338" s="1576" t="n"/>
      <c r="AN338" s="1576" t="n"/>
      <c r="AO338" s="1576" t="n"/>
    </row>
    <row r="339" ht="15" customHeight="1" s="789">
      <c r="A339" s="1398" t="n"/>
      <c r="B339" s="1578" t="n"/>
      <c r="C339" s="1493" t="n"/>
      <c r="D339" s="1489" t="n"/>
      <c r="E339" s="1493" t="n"/>
      <c r="F339" s="1457" t="n"/>
      <c r="G339" s="1457" t="n"/>
      <c r="H339" s="1493" t="n"/>
      <c r="I339" s="1493" t="n"/>
      <c r="J339" s="1493" t="n"/>
      <c r="K339" s="1586" t="n"/>
      <c r="L339" s="1586" t="n"/>
      <c r="M339" s="1586" t="n"/>
      <c r="N339" s="1586" t="n"/>
      <c r="O339" s="1586" t="n"/>
      <c r="P339" s="1586" t="n"/>
      <c r="Q339" s="1586" t="n"/>
      <c r="R339" s="1586" t="n"/>
      <c r="S339" s="1586" t="n"/>
      <c r="T339" s="1586" t="n"/>
      <c r="U339" s="1586" t="n"/>
      <c r="V339" s="1586" t="n"/>
      <c r="W339" s="1586" t="n"/>
      <c r="X339" s="1587" t="n"/>
      <c r="Y339" s="1587" t="n"/>
      <c r="Z339" s="1236" t="n"/>
      <c r="AA339" s="1576" t="n"/>
      <c r="AB339" s="1576" t="n"/>
      <c r="AC339" s="1576" t="n"/>
      <c r="AD339" s="1576" t="n"/>
      <c r="AE339" s="1576" t="n"/>
      <c r="AF339" s="1576" t="n"/>
      <c r="AG339" s="1576" t="n"/>
      <c r="AH339" s="1576" t="n"/>
      <c r="AI339" s="1576" t="n"/>
      <c r="AJ339" s="1576" t="n"/>
      <c r="AK339" s="1576" t="n"/>
      <c r="AL339" s="1576" t="n"/>
      <c r="AM339" s="1576" t="n"/>
      <c r="AN339" s="1576" t="n"/>
      <c r="AO339" s="1576" t="n"/>
    </row>
    <row r="340" ht="15" customHeight="1" s="789">
      <c r="A340" s="1398" t="n"/>
      <c r="B340" s="1578" t="n"/>
      <c r="C340" s="1493" t="n"/>
      <c r="D340" s="1489" t="n"/>
      <c r="E340" s="1493" t="n"/>
      <c r="F340" s="1457" t="n"/>
      <c r="G340" s="1457" t="n"/>
      <c r="H340" s="1493" t="n"/>
      <c r="I340" s="1493" t="n"/>
      <c r="J340" s="1493" t="n"/>
      <c r="K340" s="1586" t="n"/>
      <c r="L340" s="1586" t="n"/>
      <c r="M340" s="1586" t="n"/>
      <c r="N340" s="1586" t="n"/>
      <c r="O340" s="1586" t="n"/>
      <c r="P340" s="1586" t="n"/>
      <c r="Q340" s="1586" t="n"/>
      <c r="R340" s="1586" t="n"/>
      <c r="S340" s="1586" t="n"/>
      <c r="T340" s="1586" t="n"/>
      <c r="U340" s="1586" t="n"/>
      <c r="V340" s="1586" t="n"/>
      <c r="W340" s="1586" t="n"/>
      <c r="X340" s="1587" t="n"/>
      <c r="Y340" s="1587" t="n"/>
      <c r="Z340" s="1236" t="n"/>
      <c r="AA340" s="1576" t="n"/>
      <c r="AB340" s="1576" t="n"/>
      <c r="AC340" s="1576" t="n"/>
      <c r="AD340" s="1576" t="n"/>
      <c r="AE340" s="1576" t="n"/>
      <c r="AF340" s="1576" t="n"/>
      <c r="AG340" s="1576" t="n"/>
      <c r="AH340" s="1576" t="n"/>
      <c r="AI340" s="1576" t="n"/>
      <c r="AJ340" s="1576" t="n"/>
      <c r="AK340" s="1576" t="n"/>
      <c r="AL340" s="1576" t="n"/>
      <c r="AM340" s="1576" t="n"/>
      <c r="AN340" s="1576" t="n"/>
      <c r="AO340" s="1576" t="n"/>
    </row>
    <row r="341" ht="15" customHeight="1" s="789">
      <c r="A341" s="1398" t="n"/>
      <c r="B341" s="1578" t="n"/>
      <c r="C341" s="1493" t="n"/>
      <c r="D341" s="1489" t="n"/>
      <c r="E341" s="1493" t="n"/>
      <c r="F341" s="1457" t="n"/>
      <c r="G341" s="1457" t="n"/>
      <c r="H341" s="1493" t="n"/>
      <c r="I341" s="1493" t="n"/>
      <c r="J341" s="1493" t="n"/>
      <c r="K341" s="1586" t="n"/>
      <c r="L341" s="1586" t="n"/>
      <c r="M341" s="1586" t="n"/>
      <c r="N341" s="1586" t="n"/>
      <c r="O341" s="1586" t="n"/>
      <c r="P341" s="1586" t="n"/>
      <c r="Q341" s="1586" t="n"/>
      <c r="R341" s="1586" t="n"/>
      <c r="S341" s="1586" t="n"/>
      <c r="T341" s="1586" t="n"/>
      <c r="U341" s="1586" t="n"/>
      <c r="V341" s="1586" t="n"/>
      <c r="W341" s="1586" t="n"/>
      <c r="X341" s="1587" t="n"/>
      <c r="Y341" s="1587" t="n"/>
      <c r="Z341" s="1236" t="n"/>
      <c r="AA341" s="1576" t="n"/>
      <c r="AB341" s="1576" t="n"/>
      <c r="AC341" s="1576" t="n"/>
      <c r="AD341" s="1576" t="n"/>
      <c r="AE341" s="1576" t="n"/>
      <c r="AF341" s="1576" t="n"/>
      <c r="AG341" s="1576" t="n"/>
      <c r="AH341" s="1576" t="n"/>
      <c r="AI341" s="1576" t="n"/>
      <c r="AJ341" s="1576" t="n"/>
      <c r="AK341" s="1576" t="n"/>
      <c r="AL341" s="1576" t="n"/>
      <c r="AM341" s="1576" t="n"/>
      <c r="AN341" s="1576" t="n"/>
      <c r="AO341" s="1576" t="n"/>
    </row>
    <row r="342" ht="15" customHeight="1" s="789">
      <c r="A342" s="1398" t="n"/>
      <c r="B342" s="1578" t="n"/>
      <c r="C342" s="1493" t="n"/>
      <c r="D342" s="1489" t="n"/>
      <c r="E342" s="1493" t="n"/>
      <c r="F342" s="1457" t="n"/>
      <c r="G342" s="1457" t="n"/>
      <c r="H342" s="1493" t="n"/>
      <c r="I342" s="1493" t="n"/>
      <c r="J342" s="1493" t="n"/>
      <c r="K342" s="1586" t="n"/>
      <c r="L342" s="1586" t="n"/>
      <c r="M342" s="1586" t="n"/>
      <c r="N342" s="1586" t="n"/>
      <c r="O342" s="1586" t="n"/>
      <c r="P342" s="1586" t="n"/>
      <c r="Q342" s="1586" t="n"/>
      <c r="R342" s="1586" t="n"/>
      <c r="S342" s="1586" t="n"/>
      <c r="T342" s="1586" t="n"/>
      <c r="U342" s="1586" t="n"/>
      <c r="V342" s="1586" t="n"/>
      <c r="W342" s="1586" t="n"/>
      <c r="X342" s="1587" t="n"/>
      <c r="Y342" s="1587" t="n"/>
      <c r="Z342" s="1236" t="n"/>
      <c r="AA342" s="1576" t="n"/>
      <c r="AB342" s="1576" t="n"/>
      <c r="AC342" s="1576" t="n"/>
      <c r="AD342" s="1576" t="n"/>
      <c r="AE342" s="1576" t="n"/>
      <c r="AF342" s="1576" t="n"/>
      <c r="AG342" s="1576" t="n"/>
      <c r="AH342" s="1576" t="n"/>
      <c r="AI342" s="1576" t="n"/>
      <c r="AJ342" s="1576" t="n"/>
      <c r="AK342" s="1576" t="n"/>
      <c r="AL342" s="1576" t="n"/>
      <c r="AM342" s="1576" t="n"/>
      <c r="AN342" s="1576" t="n"/>
      <c r="AO342" s="1576" t="n"/>
    </row>
    <row r="343" ht="15" customHeight="1" s="789">
      <c r="A343" s="1398" t="n"/>
      <c r="B343" s="1578" t="n"/>
      <c r="C343" s="1493" t="n"/>
      <c r="D343" s="1489" t="n"/>
      <c r="E343" s="1493" t="n"/>
      <c r="F343" s="1457" t="n"/>
      <c r="G343" s="1457" t="n"/>
      <c r="H343" s="1493" t="n"/>
      <c r="I343" s="1493" t="n"/>
      <c r="J343" s="1493" t="n"/>
      <c r="K343" s="1586" t="n"/>
      <c r="L343" s="1586" t="n"/>
      <c r="M343" s="1586" t="n"/>
      <c r="N343" s="1586" t="n"/>
      <c r="O343" s="1586" t="n"/>
      <c r="P343" s="1586" t="n"/>
      <c r="Q343" s="1586" t="n"/>
      <c r="R343" s="1586" t="n"/>
      <c r="S343" s="1586" t="n"/>
      <c r="T343" s="1586" t="n"/>
      <c r="U343" s="1586" t="n"/>
      <c r="V343" s="1586" t="n"/>
      <c r="W343" s="1586" t="n"/>
      <c r="X343" s="1587" t="n"/>
      <c r="Y343" s="1587" t="n"/>
      <c r="Z343" s="1236" t="n"/>
      <c r="AA343" s="1576" t="n"/>
      <c r="AB343" s="1576" t="n"/>
      <c r="AC343" s="1576" t="n"/>
      <c r="AD343" s="1576" t="n"/>
      <c r="AE343" s="1576" t="n"/>
      <c r="AF343" s="1576" t="n"/>
      <c r="AG343" s="1576" t="n"/>
      <c r="AH343" s="1576" t="n"/>
      <c r="AI343" s="1576" t="n"/>
      <c r="AJ343" s="1576" t="n"/>
      <c r="AK343" s="1576" t="n"/>
      <c r="AL343" s="1576" t="n"/>
      <c r="AM343" s="1576" t="n"/>
      <c r="AN343" s="1576" t="n"/>
      <c r="AO343" s="1576" t="n"/>
    </row>
    <row r="344" ht="15" customHeight="1" s="789">
      <c r="A344" s="1398" t="n"/>
      <c r="B344" s="1578" t="n"/>
      <c r="C344" s="1493" t="n"/>
      <c r="D344" s="1489" t="n"/>
      <c r="E344" s="1493" t="n"/>
      <c r="F344" s="1457" t="n"/>
      <c r="G344" s="1457" t="n"/>
      <c r="H344" s="1493" t="n"/>
      <c r="I344" s="1493" t="n"/>
      <c r="J344" s="1493" t="n"/>
      <c r="K344" s="1586" t="n"/>
      <c r="L344" s="1586" t="n"/>
      <c r="M344" s="1586" t="n"/>
      <c r="N344" s="1586" t="n"/>
      <c r="O344" s="1586" t="n"/>
      <c r="P344" s="1586" t="n"/>
      <c r="Q344" s="1586" t="n"/>
      <c r="R344" s="1586" t="n"/>
      <c r="S344" s="1586" t="n"/>
      <c r="T344" s="1586" t="n"/>
      <c r="U344" s="1586" t="n"/>
      <c r="V344" s="1586" t="n"/>
      <c r="W344" s="1586" t="n"/>
      <c r="X344" s="1587" t="n"/>
      <c r="Y344" s="1587" t="n"/>
      <c r="Z344" s="1236" t="n"/>
      <c r="AA344" s="1576" t="n"/>
      <c r="AB344" s="1576" t="n"/>
      <c r="AC344" s="1576" t="n"/>
      <c r="AD344" s="1576" t="n"/>
      <c r="AE344" s="1576" t="n"/>
      <c r="AF344" s="1576" t="n"/>
      <c r="AG344" s="1576" t="n"/>
      <c r="AH344" s="1576" t="n"/>
      <c r="AI344" s="1576" t="n"/>
      <c r="AJ344" s="1576" t="n"/>
      <c r="AK344" s="1576" t="n"/>
      <c r="AL344" s="1576" t="n"/>
      <c r="AM344" s="1576" t="n"/>
      <c r="AN344" s="1576" t="n"/>
      <c r="AO344" s="1576" t="n"/>
    </row>
    <row r="345" ht="15" customHeight="1" s="789">
      <c r="A345" s="1398" t="n"/>
      <c r="B345" s="1578" t="n"/>
      <c r="C345" s="1493" t="n"/>
      <c r="D345" s="1489" t="n"/>
      <c r="E345" s="1493" t="n"/>
      <c r="F345" s="1457" t="n"/>
      <c r="G345" s="1457" t="n"/>
      <c r="H345" s="1493" t="n"/>
      <c r="I345" s="1493" t="n"/>
      <c r="J345" s="1493" t="n"/>
      <c r="K345" s="1586" t="n"/>
      <c r="L345" s="1586" t="n"/>
      <c r="M345" s="1586" t="n"/>
      <c r="N345" s="1586" t="n"/>
      <c r="O345" s="1586" t="n"/>
      <c r="P345" s="1586" t="n"/>
      <c r="Q345" s="1586" t="n"/>
      <c r="R345" s="1586" t="n"/>
      <c r="S345" s="1586" t="n"/>
      <c r="T345" s="1586" t="n"/>
      <c r="U345" s="1586" t="n"/>
      <c r="V345" s="1586" t="n"/>
      <c r="W345" s="1586" t="n"/>
      <c r="X345" s="1587" t="n"/>
      <c r="Y345" s="1587" t="n"/>
      <c r="Z345" s="1236" t="n"/>
      <c r="AA345" s="1576" t="n"/>
      <c r="AB345" s="1576" t="n"/>
      <c r="AC345" s="1576" t="n"/>
      <c r="AD345" s="1576" t="n"/>
      <c r="AE345" s="1576" t="n"/>
      <c r="AF345" s="1576" t="n"/>
      <c r="AG345" s="1576" t="n"/>
      <c r="AH345" s="1576" t="n"/>
      <c r="AI345" s="1576" t="n"/>
      <c r="AJ345" s="1576" t="n"/>
      <c r="AK345" s="1576" t="n"/>
      <c r="AL345" s="1576" t="n"/>
      <c r="AM345" s="1576" t="n"/>
      <c r="AN345" s="1576" t="n"/>
      <c r="AO345" s="1576" t="n"/>
    </row>
    <row r="346" ht="15" customHeight="1" s="789">
      <c r="A346" s="1398" t="n"/>
      <c r="B346" s="1578" t="n"/>
      <c r="C346" s="1493" t="n"/>
      <c r="D346" s="1489" t="n"/>
      <c r="E346" s="1493" t="n"/>
      <c r="F346" s="1457" t="n"/>
      <c r="G346" s="1457" t="n"/>
      <c r="H346" s="1493" t="n"/>
      <c r="I346" s="1493" t="n"/>
      <c r="J346" s="1493" t="n"/>
      <c r="K346" s="1586" t="n"/>
      <c r="L346" s="1586" t="n"/>
      <c r="M346" s="1586" t="n"/>
      <c r="N346" s="1586" t="n"/>
      <c r="O346" s="1586" t="n"/>
      <c r="P346" s="1586" t="n"/>
      <c r="Q346" s="1586" t="n"/>
      <c r="R346" s="1586" t="n"/>
      <c r="S346" s="1586" t="n"/>
      <c r="T346" s="1586" t="n"/>
      <c r="U346" s="1586" t="n"/>
      <c r="V346" s="1586" t="n"/>
      <c r="W346" s="1586" t="n"/>
      <c r="X346" s="1587" t="n"/>
      <c r="Y346" s="1587" t="n"/>
      <c r="Z346" s="1236" t="n"/>
      <c r="AA346" s="1576" t="n"/>
      <c r="AB346" s="1576" t="n"/>
      <c r="AC346" s="1576" t="n"/>
      <c r="AD346" s="1576" t="n"/>
      <c r="AE346" s="1576" t="n"/>
      <c r="AF346" s="1576" t="n"/>
      <c r="AG346" s="1576" t="n"/>
      <c r="AH346" s="1576" t="n"/>
      <c r="AI346" s="1576" t="n"/>
      <c r="AJ346" s="1576" t="n"/>
      <c r="AK346" s="1576" t="n"/>
      <c r="AL346" s="1576" t="n"/>
      <c r="AM346" s="1576" t="n"/>
      <c r="AN346" s="1576" t="n"/>
      <c r="AO346" s="1576" t="n"/>
    </row>
    <row r="347" ht="15" customHeight="1" s="789">
      <c r="A347" s="1398" t="n"/>
      <c r="B347" s="1578" t="n"/>
      <c r="C347" s="1493" t="n"/>
      <c r="D347" s="1489" t="n"/>
      <c r="E347" s="1493" t="n"/>
      <c r="F347" s="1457" t="n"/>
      <c r="G347" s="1457" t="n"/>
      <c r="H347" s="1493" t="n"/>
      <c r="I347" s="1493" t="n"/>
      <c r="J347" s="1493" t="n"/>
      <c r="K347" s="1586" t="n"/>
      <c r="L347" s="1586" t="n"/>
      <c r="M347" s="1586" t="n"/>
      <c r="N347" s="1586" t="n"/>
      <c r="O347" s="1586" t="n"/>
      <c r="P347" s="1586" t="n"/>
      <c r="Q347" s="1586" t="n"/>
      <c r="R347" s="1586" t="n"/>
      <c r="S347" s="1586" t="n"/>
      <c r="T347" s="1586" t="n"/>
      <c r="U347" s="1586" t="n"/>
      <c r="V347" s="1586" t="n"/>
      <c r="W347" s="1586" t="n"/>
      <c r="X347" s="1587" t="n"/>
      <c r="Y347" s="1587" t="n"/>
      <c r="Z347" s="1236" t="n"/>
      <c r="AA347" s="1576" t="n"/>
      <c r="AB347" s="1576" t="n"/>
      <c r="AC347" s="1576" t="n"/>
      <c r="AD347" s="1576" t="n"/>
      <c r="AE347" s="1576" t="n"/>
      <c r="AF347" s="1576" t="n"/>
      <c r="AG347" s="1576" t="n"/>
      <c r="AH347" s="1576" t="n"/>
      <c r="AI347" s="1576" t="n"/>
      <c r="AJ347" s="1576" t="n"/>
      <c r="AK347" s="1576" t="n"/>
      <c r="AL347" s="1576" t="n"/>
      <c r="AM347" s="1576" t="n"/>
      <c r="AN347" s="1576" t="n"/>
      <c r="AO347" s="1576" t="n"/>
    </row>
    <row r="348" ht="15" customHeight="1" s="789">
      <c r="A348" s="1398" t="n"/>
      <c r="B348" s="1578" t="n"/>
      <c r="C348" s="1493" t="n"/>
      <c r="D348" s="1489" t="n"/>
      <c r="E348" s="1493" t="n"/>
      <c r="F348" s="1457" t="n"/>
      <c r="G348" s="1457" t="n"/>
      <c r="H348" s="1493" t="n"/>
      <c r="I348" s="1493" t="n"/>
      <c r="J348" s="1493" t="n"/>
      <c r="K348" s="1586" t="n"/>
      <c r="L348" s="1586" t="n"/>
      <c r="M348" s="1586" t="n"/>
      <c r="N348" s="1586" t="n"/>
      <c r="O348" s="1586" t="n"/>
      <c r="P348" s="1586" t="n"/>
      <c r="Q348" s="1586" t="n"/>
      <c r="R348" s="1586" t="n"/>
      <c r="S348" s="1586" t="n"/>
      <c r="T348" s="1586" t="n"/>
      <c r="U348" s="1586" t="n"/>
      <c r="V348" s="1586" t="n"/>
      <c r="W348" s="1586" t="n"/>
      <c r="X348" s="1587" t="n"/>
      <c r="Y348" s="1587" t="n"/>
      <c r="Z348" s="1236" t="n"/>
      <c r="AA348" s="1576" t="n"/>
      <c r="AB348" s="1576" t="n"/>
      <c r="AC348" s="1576" t="n"/>
      <c r="AD348" s="1576" t="n"/>
      <c r="AE348" s="1576" t="n"/>
      <c r="AF348" s="1576" t="n"/>
      <c r="AG348" s="1576" t="n"/>
      <c r="AH348" s="1576" t="n"/>
      <c r="AI348" s="1576" t="n"/>
      <c r="AJ348" s="1576" t="n"/>
      <c r="AK348" s="1576" t="n"/>
      <c r="AL348" s="1576" t="n"/>
      <c r="AM348" s="1576" t="n"/>
      <c r="AN348" s="1576" t="n"/>
      <c r="AO348" s="1576" t="n"/>
    </row>
    <row r="349" ht="15" customHeight="1" s="789">
      <c r="A349" s="1398" t="n"/>
      <c r="B349" s="1578" t="n"/>
      <c r="C349" s="1493" t="n"/>
      <c r="D349" s="1489" t="n"/>
      <c r="E349" s="1493" t="n"/>
      <c r="F349" s="1457" t="n"/>
      <c r="G349" s="1457" t="n"/>
      <c r="H349" s="1493" t="n"/>
      <c r="I349" s="1493" t="n"/>
      <c r="J349" s="1493" t="n"/>
      <c r="K349" s="1586" t="n"/>
      <c r="L349" s="1586" t="n"/>
      <c r="M349" s="1586" t="n"/>
      <c r="N349" s="1586" t="n"/>
      <c r="O349" s="1586" t="n"/>
      <c r="P349" s="1586" t="n"/>
      <c r="Q349" s="1586" t="n"/>
      <c r="R349" s="1586" t="n"/>
      <c r="S349" s="1586" t="n"/>
      <c r="T349" s="1586" t="n"/>
      <c r="U349" s="1586" t="n"/>
      <c r="V349" s="1586" t="n"/>
      <c r="W349" s="1586" t="n"/>
      <c r="X349" s="1587" t="n"/>
      <c r="Y349" s="1587" t="n"/>
      <c r="Z349" s="1236" t="n"/>
      <c r="AA349" s="1576" t="n"/>
      <c r="AB349" s="1576" t="n"/>
      <c r="AC349" s="1576" t="n"/>
      <c r="AD349" s="1576" t="n"/>
      <c r="AE349" s="1576" t="n"/>
      <c r="AF349" s="1576" t="n"/>
      <c r="AG349" s="1576" t="n"/>
      <c r="AH349" s="1576" t="n"/>
      <c r="AI349" s="1576" t="n"/>
      <c r="AJ349" s="1576" t="n"/>
      <c r="AK349" s="1576" t="n"/>
      <c r="AL349" s="1576" t="n"/>
      <c r="AM349" s="1576" t="n"/>
      <c r="AN349" s="1576" t="n"/>
      <c r="AO349" s="1576" t="n"/>
    </row>
    <row r="350" ht="15" customHeight="1" s="789">
      <c r="A350" s="1398" t="n"/>
      <c r="B350" s="1578" t="n"/>
      <c r="C350" s="1493" t="n"/>
      <c r="D350" s="1489" t="n"/>
      <c r="E350" s="1493" t="n"/>
      <c r="F350" s="1457" t="n"/>
      <c r="G350" s="1457" t="n"/>
      <c r="H350" s="1493" t="n"/>
      <c r="I350" s="1493" t="n"/>
      <c r="J350" s="1493" t="n"/>
      <c r="K350" s="1586" t="n"/>
      <c r="L350" s="1586" t="n"/>
      <c r="M350" s="1586" t="n"/>
      <c r="N350" s="1586" t="n"/>
      <c r="O350" s="1586" t="n"/>
      <c r="P350" s="1586" t="n"/>
      <c r="Q350" s="1586" t="n"/>
      <c r="R350" s="1586" t="n"/>
      <c r="S350" s="1586" t="n"/>
      <c r="T350" s="1586" t="n"/>
      <c r="U350" s="1586" t="n"/>
      <c r="V350" s="1586" t="n"/>
      <c r="W350" s="1586" t="n"/>
      <c r="X350" s="1587" t="n"/>
      <c r="Y350" s="1587" t="n"/>
      <c r="Z350" s="1236" t="n"/>
      <c r="AA350" s="1576" t="n"/>
      <c r="AB350" s="1576" t="n"/>
      <c r="AC350" s="1576" t="n"/>
      <c r="AD350" s="1576" t="n"/>
      <c r="AE350" s="1576" t="n"/>
      <c r="AF350" s="1576" t="n"/>
      <c r="AG350" s="1576" t="n"/>
      <c r="AH350" s="1576" t="n"/>
      <c r="AI350" s="1576" t="n"/>
      <c r="AJ350" s="1576" t="n"/>
      <c r="AK350" s="1576" t="n"/>
      <c r="AL350" s="1576" t="n"/>
      <c r="AM350" s="1576" t="n"/>
      <c r="AN350" s="1576" t="n"/>
      <c r="AO350" s="1576" t="n"/>
    </row>
    <row r="351" ht="15" customHeight="1" s="789">
      <c r="A351" s="1398" t="n"/>
      <c r="B351" s="1578" t="n"/>
      <c r="C351" s="1493" t="n"/>
      <c r="D351" s="1489" t="n"/>
      <c r="E351" s="1493" t="n"/>
      <c r="F351" s="1457" t="n"/>
      <c r="G351" s="1457" t="n"/>
      <c r="H351" s="1493" t="n"/>
      <c r="I351" s="1493" t="n"/>
      <c r="J351" s="1493" t="n"/>
      <c r="K351" s="1586" t="n"/>
      <c r="L351" s="1586" t="n"/>
      <c r="M351" s="1586" t="n"/>
      <c r="N351" s="1586" t="n"/>
      <c r="O351" s="1586" t="n"/>
      <c r="P351" s="1586" t="n"/>
      <c r="Q351" s="1586" t="n"/>
      <c r="R351" s="1586" t="n"/>
      <c r="S351" s="1586" t="n"/>
      <c r="T351" s="1586" t="n"/>
      <c r="U351" s="1586" t="n"/>
      <c r="V351" s="1586" t="n"/>
      <c r="W351" s="1586" t="n"/>
      <c r="X351" s="1587" t="n"/>
      <c r="Y351" s="1587" t="n"/>
      <c r="Z351" s="1236" t="n"/>
      <c r="AA351" s="1576" t="n"/>
      <c r="AB351" s="1576" t="n"/>
      <c r="AC351" s="1576" t="n"/>
      <c r="AD351" s="1576" t="n"/>
      <c r="AE351" s="1576" t="n"/>
      <c r="AF351" s="1576" t="n"/>
      <c r="AG351" s="1576" t="n"/>
      <c r="AH351" s="1576" t="n"/>
      <c r="AI351" s="1576" t="n"/>
      <c r="AJ351" s="1576" t="n"/>
      <c r="AK351" s="1576" t="n"/>
      <c r="AL351" s="1576" t="n"/>
      <c r="AM351" s="1576" t="n"/>
      <c r="AN351" s="1576" t="n"/>
      <c r="AO351" s="1576" t="n"/>
    </row>
    <row r="352" ht="15" customHeight="1" s="789">
      <c r="A352" s="1398" t="n"/>
      <c r="B352" s="1578" t="n"/>
      <c r="C352" s="1493" t="n"/>
      <c r="D352" s="1489" t="n"/>
      <c r="E352" s="1493" t="n"/>
      <c r="F352" s="1457" t="n"/>
      <c r="G352" s="1457" t="n"/>
      <c r="H352" s="1493" t="n"/>
      <c r="I352" s="1493" t="n"/>
      <c r="J352" s="1493" t="n"/>
      <c r="K352" s="1586" t="n"/>
      <c r="L352" s="1586" t="n"/>
      <c r="M352" s="1586" t="n"/>
      <c r="N352" s="1586" t="n"/>
      <c r="O352" s="1586" t="n"/>
      <c r="P352" s="1586" t="n"/>
      <c r="Q352" s="1586" t="n"/>
      <c r="R352" s="1586" t="n"/>
      <c r="S352" s="1586" t="n"/>
      <c r="T352" s="1586" t="n"/>
      <c r="U352" s="1586" t="n"/>
      <c r="V352" s="1586" t="n"/>
      <c r="W352" s="1586" t="n"/>
      <c r="X352" s="1587" t="n"/>
      <c r="Y352" s="1587" t="n"/>
      <c r="Z352" s="1236" t="n"/>
      <c r="AA352" s="1576" t="n"/>
      <c r="AB352" s="1576" t="n"/>
      <c r="AC352" s="1576" t="n"/>
      <c r="AD352" s="1576" t="n"/>
      <c r="AE352" s="1576" t="n"/>
      <c r="AF352" s="1576" t="n"/>
      <c r="AG352" s="1576" t="n"/>
      <c r="AH352" s="1576" t="n"/>
      <c r="AI352" s="1576" t="n"/>
      <c r="AJ352" s="1576" t="n"/>
      <c r="AK352" s="1576" t="n"/>
      <c r="AL352" s="1576" t="n"/>
      <c r="AM352" s="1576" t="n"/>
      <c r="AN352" s="1576" t="n"/>
      <c r="AO352" s="1576" t="n"/>
    </row>
    <row r="353" ht="15" customHeight="1" s="789">
      <c r="A353" s="1398" t="n"/>
      <c r="B353" s="1578" t="n"/>
      <c r="C353" s="1493" t="n"/>
      <c r="D353" s="1489" t="n"/>
      <c r="E353" s="1493" t="n"/>
      <c r="F353" s="1457" t="n"/>
      <c r="G353" s="1457" t="n"/>
      <c r="H353" s="1493" t="n"/>
      <c r="I353" s="1493" t="n"/>
      <c r="J353" s="1493" t="n"/>
      <c r="K353" s="1586" t="n"/>
      <c r="L353" s="1586" t="n"/>
      <c r="M353" s="1586" t="n"/>
      <c r="N353" s="1586" t="n"/>
      <c r="O353" s="1586" t="n"/>
      <c r="P353" s="1586" t="n"/>
      <c r="Q353" s="1586" t="n"/>
      <c r="R353" s="1586" t="n"/>
      <c r="S353" s="1586" t="n"/>
      <c r="T353" s="1586" t="n"/>
      <c r="U353" s="1586" t="n"/>
      <c r="V353" s="1586" t="n"/>
      <c r="W353" s="1586" t="n"/>
      <c r="X353" s="1587" t="n"/>
      <c r="Y353" s="1587" t="n"/>
      <c r="Z353" s="1236" t="n"/>
      <c r="AA353" s="1576" t="n"/>
      <c r="AB353" s="1576" t="n"/>
      <c r="AC353" s="1576" t="n"/>
      <c r="AD353" s="1576" t="n"/>
      <c r="AE353" s="1576" t="n"/>
      <c r="AF353" s="1576" t="n"/>
      <c r="AG353" s="1576" t="n"/>
      <c r="AH353" s="1576" t="n"/>
      <c r="AI353" s="1576" t="n"/>
      <c r="AJ353" s="1576" t="n"/>
      <c r="AK353" s="1576" t="n"/>
      <c r="AL353" s="1576" t="n"/>
      <c r="AM353" s="1576" t="n"/>
      <c r="AN353" s="1576" t="n"/>
      <c r="AO353" s="1576" t="n"/>
    </row>
    <row r="354" ht="15" customHeight="1" s="789">
      <c r="A354" s="1398" t="n"/>
      <c r="B354" s="1578" t="n"/>
      <c r="C354" s="1493" t="n"/>
      <c r="D354" s="1489" t="n"/>
      <c r="E354" s="1493" t="n"/>
      <c r="F354" s="1457" t="n"/>
      <c r="G354" s="1457" t="n"/>
      <c r="H354" s="1493" t="n"/>
      <c r="I354" s="1493" t="n"/>
      <c r="J354" s="1493" t="n"/>
      <c r="K354" s="1586" t="n"/>
      <c r="L354" s="1586" t="n"/>
      <c r="M354" s="1586" t="n"/>
      <c r="N354" s="1586" t="n"/>
      <c r="O354" s="1586" t="n"/>
      <c r="P354" s="1586" t="n"/>
      <c r="Q354" s="1586" t="n"/>
      <c r="R354" s="1586" t="n"/>
      <c r="S354" s="1586" t="n"/>
      <c r="T354" s="1586" t="n"/>
      <c r="U354" s="1586" t="n"/>
      <c r="V354" s="1586" t="n"/>
      <c r="W354" s="1586" t="n"/>
      <c r="X354" s="1587" t="n"/>
      <c r="Y354" s="1587" t="n"/>
      <c r="Z354" s="1236" t="n"/>
      <c r="AA354" s="1576" t="n"/>
      <c r="AB354" s="1576" t="n"/>
      <c r="AC354" s="1576" t="n"/>
      <c r="AD354" s="1576" t="n"/>
      <c r="AE354" s="1576" t="n"/>
      <c r="AF354" s="1576" t="n"/>
      <c r="AG354" s="1576" t="n"/>
      <c r="AH354" s="1576" t="n"/>
      <c r="AI354" s="1576" t="n"/>
      <c r="AJ354" s="1576" t="n"/>
      <c r="AK354" s="1576" t="n"/>
      <c r="AL354" s="1576" t="n"/>
      <c r="AM354" s="1576" t="n"/>
      <c r="AN354" s="1576" t="n"/>
      <c r="AO354" s="1576" t="n"/>
    </row>
    <row r="355" ht="15" customHeight="1" s="789">
      <c r="A355" s="1398" t="n"/>
      <c r="B355" s="1578" t="n"/>
      <c r="C355" s="1493" t="n"/>
      <c r="D355" s="1489" t="n"/>
      <c r="E355" s="1493" t="n"/>
      <c r="F355" s="1457" t="n"/>
      <c r="G355" s="1457" t="n"/>
      <c r="H355" s="1493" t="n"/>
      <c r="I355" s="1493" t="n"/>
      <c r="J355" s="1493" t="n"/>
      <c r="K355" s="1586" t="n"/>
      <c r="L355" s="1586" t="n"/>
      <c r="M355" s="1586" t="n"/>
      <c r="N355" s="1586" t="n"/>
      <c r="O355" s="1586" t="n"/>
      <c r="P355" s="1586" t="n"/>
      <c r="Q355" s="1586" t="n"/>
      <c r="R355" s="1586" t="n"/>
      <c r="S355" s="1586" t="n"/>
      <c r="T355" s="1586" t="n"/>
      <c r="U355" s="1586" t="n"/>
      <c r="V355" s="1586" t="n"/>
      <c r="W355" s="1586" t="n"/>
      <c r="X355" s="1587" t="n"/>
      <c r="Y355" s="1587" t="n"/>
      <c r="Z355" s="1236" t="n"/>
      <c r="AA355" s="1576" t="n"/>
      <c r="AB355" s="1576" t="n"/>
      <c r="AC355" s="1576" t="n"/>
      <c r="AD355" s="1576" t="n"/>
      <c r="AE355" s="1576" t="n"/>
      <c r="AF355" s="1576" t="n"/>
      <c r="AG355" s="1576" t="n"/>
      <c r="AH355" s="1576" t="n"/>
      <c r="AI355" s="1576" t="n"/>
      <c r="AJ355" s="1576" t="n"/>
      <c r="AK355" s="1576" t="n"/>
      <c r="AL355" s="1576" t="n"/>
      <c r="AM355" s="1576" t="n"/>
      <c r="AN355" s="1576" t="n"/>
      <c r="AO355" s="1576" t="n"/>
    </row>
    <row r="356" ht="15" customHeight="1" s="789">
      <c r="A356" s="1398" t="n"/>
      <c r="B356" s="1578" t="n"/>
      <c r="C356" s="1493" t="n"/>
      <c r="D356" s="1489" t="n"/>
      <c r="E356" s="1493" t="n"/>
      <c r="F356" s="1457" t="n"/>
      <c r="G356" s="1457" t="n"/>
      <c r="H356" s="1493" t="n"/>
      <c r="I356" s="1493" t="n"/>
      <c r="J356" s="1493" t="n"/>
      <c r="K356" s="1586" t="n"/>
      <c r="L356" s="1586" t="n"/>
      <c r="M356" s="1586" t="n"/>
      <c r="N356" s="1586" t="n"/>
      <c r="O356" s="1586" t="n"/>
      <c r="P356" s="1586" t="n"/>
      <c r="Q356" s="1586" t="n"/>
      <c r="R356" s="1586" t="n"/>
      <c r="S356" s="1586" t="n"/>
      <c r="T356" s="1586" t="n"/>
      <c r="U356" s="1586" t="n"/>
      <c r="V356" s="1586" t="n"/>
      <c r="W356" s="1586" t="n"/>
      <c r="X356" s="1587" t="n"/>
      <c r="Y356" s="1587" t="n"/>
      <c r="Z356" s="1236" t="n"/>
      <c r="AA356" s="1576" t="n"/>
      <c r="AB356" s="1576" t="n"/>
      <c r="AC356" s="1576" t="n"/>
      <c r="AD356" s="1576" t="n"/>
      <c r="AE356" s="1576" t="n"/>
      <c r="AF356" s="1576" t="n"/>
      <c r="AG356" s="1576" t="n"/>
      <c r="AH356" s="1576" t="n"/>
      <c r="AI356" s="1576" t="n"/>
      <c r="AJ356" s="1576" t="n"/>
      <c r="AK356" s="1576" t="n"/>
      <c r="AL356" s="1576" t="n"/>
      <c r="AM356" s="1576" t="n"/>
      <c r="AN356" s="1576" t="n"/>
      <c r="AO356" s="1576" t="n"/>
    </row>
    <row r="357" ht="15" customHeight="1" s="789">
      <c r="A357" s="1398" t="n"/>
      <c r="B357" s="1578" t="n"/>
      <c r="C357" s="1493" t="n"/>
      <c r="D357" s="1489" t="n"/>
      <c r="E357" s="1493" t="n"/>
      <c r="F357" s="1457" t="n"/>
      <c r="G357" s="1457" t="n"/>
      <c r="H357" s="1493" t="n"/>
      <c r="I357" s="1493" t="n"/>
      <c r="J357" s="1493" t="n"/>
      <c r="K357" s="1586" t="n"/>
      <c r="L357" s="1586" t="n"/>
      <c r="M357" s="1586" t="n"/>
      <c r="N357" s="1586" t="n"/>
      <c r="O357" s="1586" t="n"/>
      <c r="P357" s="1586" t="n"/>
      <c r="Q357" s="1586" t="n"/>
      <c r="R357" s="1586" t="n"/>
      <c r="S357" s="1586" t="n"/>
      <c r="T357" s="1586" t="n"/>
      <c r="U357" s="1586" t="n"/>
      <c r="V357" s="1586" t="n"/>
      <c r="W357" s="1586" t="n"/>
      <c r="X357" s="1587" t="n"/>
      <c r="Y357" s="1587" t="n"/>
      <c r="Z357" s="1236" t="n"/>
      <c r="AA357" s="1576" t="n"/>
      <c r="AB357" s="1576" t="n"/>
      <c r="AC357" s="1576" t="n"/>
      <c r="AD357" s="1576" t="n"/>
      <c r="AE357" s="1576" t="n"/>
      <c r="AF357" s="1576" t="n"/>
      <c r="AG357" s="1576" t="n"/>
      <c r="AH357" s="1576" t="n"/>
      <c r="AI357" s="1576" t="n"/>
      <c r="AJ357" s="1576" t="n"/>
      <c r="AK357" s="1576" t="n"/>
      <c r="AL357" s="1576" t="n"/>
      <c r="AM357" s="1576" t="n"/>
      <c r="AN357" s="1576" t="n"/>
      <c r="AO357" s="1576" t="n"/>
    </row>
    <row r="358" ht="15" customHeight="1" s="789">
      <c r="A358" s="1398" t="n"/>
      <c r="B358" s="1578" t="n"/>
      <c r="C358" s="1493" t="n"/>
      <c r="D358" s="1489" t="n"/>
      <c r="E358" s="1493" t="n"/>
      <c r="F358" s="1457" t="n"/>
      <c r="G358" s="1457" t="n"/>
      <c r="H358" s="1493" t="n"/>
      <c r="I358" s="1493" t="n"/>
      <c r="J358" s="1493" t="n"/>
      <c r="K358" s="1586" t="n"/>
      <c r="L358" s="1586" t="n"/>
      <c r="M358" s="1586" t="n"/>
      <c r="N358" s="1586" t="n"/>
      <c r="O358" s="1586" t="n"/>
      <c r="P358" s="1586" t="n"/>
      <c r="Q358" s="1586" t="n"/>
      <c r="R358" s="1586" t="n"/>
      <c r="S358" s="1586" t="n"/>
      <c r="T358" s="1586" t="n"/>
      <c r="U358" s="1586" t="n"/>
      <c r="V358" s="1586" t="n"/>
      <c r="W358" s="1586" t="n"/>
      <c r="X358" s="1587" t="n"/>
      <c r="Y358" s="1587" t="n"/>
      <c r="Z358" s="1236" t="n"/>
      <c r="AA358" s="1576" t="n"/>
      <c r="AB358" s="1576" t="n"/>
      <c r="AC358" s="1576" t="n"/>
      <c r="AD358" s="1576" t="n"/>
      <c r="AE358" s="1576" t="n"/>
      <c r="AF358" s="1576" t="n"/>
      <c r="AG358" s="1576" t="n"/>
      <c r="AH358" s="1576" t="n"/>
      <c r="AI358" s="1576" t="n"/>
      <c r="AJ358" s="1576" t="n"/>
      <c r="AK358" s="1576" t="n"/>
      <c r="AL358" s="1576" t="n"/>
      <c r="AM358" s="1576" t="n"/>
      <c r="AN358" s="1576" t="n"/>
      <c r="AO358" s="1576" t="n"/>
    </row>
    <row r="359" ht="15" customHeight="1" s="789">
      <c r="A359" s="1398" t="n"/>
      <c r="B359" s="1578" t="n"/>
      <c r="C359" s="1493" t="n"/>
      <c r="D359" s="1489" t="n"/>
      <c r="E359" s="1493" t="n"/>
      <c r="F359" s="1457" t="n"/>
      <c r="G359" s="1457" t="n"/>
      <c r="H359" s="1493" t="n"/>
      <c r="I359" s="1493" t="n"/>
      <c r="J359" s="1493" t="n"/>
      <c r="K359" s="1586" t="n"/>
      <c r="L359" s="1586" t="n"/>
      <c r="M359" s="1586" t="n"/>
      <c r="N359" s="1586" t="n"/>
      <c r="O359" s="1586" t="n"/>
      <c r="P359" s="1586" t="n"/>
      <c r="Q359" s="1586" t="n"/>
      <c r="R359" s="1586" t="n"/>
      <c r="S359" s="1586" t="n"/>
      <c r="T359" s="1586" t="n"/>
      <c r="U359" s="1586" t="n"/>
      <c r="V359" s="1586" t="n"/>
      <c r="W359" s="1586" t="n"/>
      <c r="X359" s="1587" t="n"/>
      <c r="Y359" s="1587" t="n"/>
      <c r="Z359" s="1236" t="n"/>
      <c r="AA359" s="1576" t="n"/>
      <c r="AB359" s="1576" t="n"/>
      <c r="AC359" s="1576" t="n"/>
      <c r="AD359" s="1576" t="n"/>
      <c r="AE359" s="1576" t="n"/>
      <c r="AF359" s="1576" t="n"/>
      <c r="AG359" s="1576" t="n"/>
      <c r="AH359" s="1576" t="n"/>
      <c r="AI359" s="1576" t="n"/>
      <c r="AJ359" s="1576" t="n"/>
      <c r="AK359" s="1576" t="n"/>
      <c r="AL359" s="1576" t="n"/>
      <c r="AM359" s="1576" t="n"/>
      <c r="AN359" s="1576" t="n"/>
      <c r="AO359" s="1576" t="n"/>
    </row>
    <row r="360" ht="15" customHeight="1" s="789">
      <c r="A360" s="1398" t="n"/>
      <c r="B360" s="1578" t="n"/>
      <c r="C360" s="1493" t="n"/>
      <c r="D360" s="1489" t="n"/>
      <c r="E360" s="1493" t="n"/>
      <c r="F360" s="1457" t="n"/>
      <c r="G360" s="1457" t="n"/>
      <c r="H360" s="1493" t="n"/>
      <c r="I360" s="1493" t="n"/>
      <c r="J360" s="1493" t="n"/>
      <c r="K360" s="1586" t="n"/>
      <c r="L360" s="1586" t="n"/>
      <c r="M360" s="1586" t="n"/>
      <c r="N360" s="1586" t="n"/>
      <c r="O360" s="1586" t="n"/>
      <c r="P360" s="1586" t="n"/>
      <c r="Q360" s="1586" t="n"/>
      <c r="R360" s="1586" t="n"/>
      <c r="S360" s="1586" t="n"/>
      <c r="T360" s="1586" t="n"/>
      <c r="U360" s="1586" t="n"/>
      <c r="V360" s="1586" t="n"/>
      <c r="W360" s="1586" t="n"/>
      <c r="X360" s="1587" t="n"/>
      <c r="Y360" s="1587" t="n"/>
      <c r="Z360" s="1236" t="n"/>
      <c r="AA360" s="1576" t="n"/>
      <c r="AB360" s="1576" t="n"/>
      <c r="AC360" s="1576" t="n"/>
      <c r="AD360" s="1576" t="n"/>
      <c r="AE360" s="1576" t="n"/>
      <c r="AF360" s="1576" t="n"/>
      <c r="AG360" s="1576" t="n"/>
      <c r="AH360" s="1576" t="n"/>
      <c r="AI360" s="1576" t="n"/>
      <c r="AJ360" s="1576" t="n"/>
      <c r="AK360" s="1576" t="n"/>
      <c r="AL360" s="1576" t="n"/>
      <c r="AM360" s="1576" t="n"/>
      <c r="AN360" s="1576" t="n"/>
      <c r="AO360" s="1576" t="n"/>
    </row>
    <row r="361" ht="15" customHeight="1" s="789">
      <c r="A361" s="1398" t="n"/>
      <c r="B361" s="1578" t="n"/>
      <c r="C361" s="1493" t="n"/>
      <c r="D361" s="1489" t="n"/>
      <c r="E361" s="1493" t="n"/>
      <c r="F361" s="1457" t="n"/>
      <c r="G361" s="1457" t="n"/>
      <c r="H361" s="1493" t="n"/>
      <c r="I361" s="1493" t="n"/>
      <c r="J361" s="1493" t="n"/>
      <c r="K361" s="1586" t="n"/>
      <c r="L361" s="1586" t="n"/>
      <c r="M361" s="1586" t="n"/>
      <c r="N361" s="1586" t="n"/>
      <c r="O361" s="1586" t="n"/>
      <c r="P361" s="1586" t="n"/>
      <c r="Q361" s="1586" t="n"/>
      <c r="R361" s="1586" t="n"/>
      <c r="S361" s="1586" t="n"/>
      <c r="T361" s="1586" t="n"/>
      <c r="U361" s="1586" t="n"/>
      <c r="V361" s="1586" t="n"/>
      <c r="W361" s="1586" t="n"/>
      <c r="X361" s="1587" t="n"/>
      <c r="Y361" s="1587" t="n"/>
      <c r="Z361" s="1236" t="n"/>
      <c r="AA361" s="1576" t="n"/>
      <c r="AB361" s="1576" t="n"/>
      <c r="AC361" s="1576" t="n"/>
      <c r="AD361" s="1576" t="n"/>
      <c r="AE361" s="1576" t="n"/>
      <c r="AF361" s="1576" t="n"/>
      <c r="AG361" s="1576" t="n"/>
      <c r="AH361" s="1576" t="n"/>
      <c r="AI361" s="1576" t="n"/>
      <c r="AJ361" s="1576" t="n"/>
      <c r="AK361" s="1576" t="n"/>
      <c r="AL361" s="1576" t="n"/>
      <c r="AM361" s="1576" t="n"/>
      <c r="AN361" s="1576" t="n"/>
      <c r="AO361" s="1576" t="n"/>
    </row>
    <row r="362" ht="15" customHeight="1" s="789">
      <c r="A362" s="1398" t="n"/>
      <c r="B362" s="1578" t="n"/>
      <c r="C362" s="1493" t="n"/>
      <c r="D362" s="1489" t="n"/>
      <c r="E362" s="1493" t="n"/>
      <c r="F362" s="1457" t="n"/>
      <c r="G362" s="1457" t="n"/>
      <c r="H362" s="1493" t="n"/>
      <c r="I362" s="1493" t="n"/>
      <c r="J362" s="1493" t="n"/>
      <c r="K362" s="1586" t="n"/>
      <c r="L362" s="1586" t="n"/>
      <c r="M362" s="1586" t="n"/>
      <c r="N362" s="1586" t="n"/>
      <c r="O362" s="1586" t="n"/>
      <c r="P362" s="1586" t="n"/>
      <c r="Q362" s="1586" t="n"/>
      <c r="R362" s="1586" t="n"/>
      <c r="S362" s="1586" t="n"/>
      <c r="T362" s="1586" t="n"/>
      <c r="U362" s="1586" t="n"/>
      <c r="V362" s="1586" t="n"/>
      <c r="W362" s="1586" t="n"/>
      <c r="X362" s="1587" t="n"/>
      <c r="Y362" s="1587" t="n"/>
      <c r="Z362" s="1236" t="n"/>
      <c r="AA362" s="1576" t="n"/>
      <c r="AB362" s="1576" t="n"/>
      <c r="AC362" s="1576" t="n"/>
      <c r="AD362" s="1576" t="n"/>
      <c r="AE362" s="1576" t="n"/>
      <c r="AF362" s="1576" t="n"/>
      <c r="AG362" s="1576" t="n"/>
      <c r="AH362" s="1576" t="n"/>
      <c r="AI362" s="1576" t="n"/>
      <c r="AJ362" s="1576" t="n"/>
      <c r="AK362" s="1576" t="n"/>
      <c r="AL362" s="1576" t="n"/>
      <c r="AM362" s="1576" t="n"/>
      <c r="AN362" s="1576" t="n"/>
      <c r="AO362" s="1576" t="n"/>
    </row>
    <row r="363" ht="15" customHeight="1" s="789">
      <c r="A363" s="1398" t="n"/>
      <c r="B363" s="1578" t="n"/>
      <c r="C363" s="1493" t="n"/>
      <c r="D363" s="1489" t="n"/>
      <c r="E363" s="1493" t="n"/>
      <c r="F363" s="1457" t="n"/>
      <c r="G363" s="1457" t="n"/>
      <c r="H363" s="1493" t="n"/>
      <c r="I363" s="1493" t="n"/>
      <c r="J363" s="1493" t="n"/>
      <c r="K363" s="1586" t="n"/>
      <c r="L363" s="1586" t="n"/>
      <c r="M363" s="1586" t="n"/>
      <c r="N363" s="1586" t="n"/>
      <c r="O363" s="1586" t="n"/>
      <c r="P363" s="1586" t="n"/>
      <c r="Q363" s="1586" t="n"/>
      <c r="R363" s="1586" t="n"/>
      <c r="S363" s="1586" t="n"/>
      <c r="T363" s="1586" t="n"/>
      <c r="U363" s="1586" t="n"/>
      <c r="V363" s="1586" t="n"/>
      <c r="W363" s="1586" t="n"/>
      <c r="X363" s="1587" t="n"/>
      <c r="Y363" s="1587" t="n"/>
      <c r="Z363" s="1236" t="n"/>
      <c r="AA363" s="1576" t="n"/>
      <c r="AB363" s="1576" t="n"/>
      <c r="AC363" s="1576" t="n"/>
      <c r="AD363" s="1576" t="n"/>
      <c r="AE363" s="1576" t="n"/>
      <c r="AF363" s="1576" t="n"/>
      <c r="AG363" s="1576" t="n"/>
      <c r="AH363" s="1576" t="n"/>
      <c r="AI363" s="1576" t="n"/>
      <c r="AJ363" s="1576" t="n"/>
      <c r="AK363" s="1576" t="n"/>
      <c r="AL363" s="1576" t="n"/>
      <c r="AM363" s="1576" t="n"/>
      <c r="AN363" s="1576" t="n"/>
      <c r="AO363" s="1576" t="n"/>
    </row>
    <row r="364" ht="15" customHeight="1" s="789">
      <c r="A364" s="1398" t="n"/>
      <c r="B364" s="1578" t="n"/>
      <c r="C364" s="1493" t="n"/>
      <c r="D364" s="1489" t="n"/>
      <c r="E364" s="1493" t="n"/>
      <c r="F364" s="1457" t="n"/>
      <c r="G364" s="1457" t="n"/>
      <c r="H364" s="1493" t="n"/>
      <c r="I364" s="1493" t="n"/>
      <c r="J364" s="1493" t="n"/>
      <c r="K364" s="1586" t="n"/>
      <c r="L364" s="1586" t="n"/>
      <c r="M364" s="1586" t="n"/>
      <c r="N364" s="1586" t="n"/>
      <c r="O364" s="1586" t="n"/>
      <c r="P364" s="1586" t="n"/>
      <c r="Q364" s="1586" t="n"/>
      <c r="R364" s="1586" t="n"/>
      <c r="S364" s="1586" t="n"/>
      <c r="T364" s="1586" t="n"/>
      <c r="U364" s="1586" t="n"/>
      <c r="V364" s="1586" t="n"/>
      <c r="W364" s="1586" t="n"/>
      <c r="X364" s="1587" t="n"/>
      <c r="Y364" s="1587" t="n"/>
      <c r="Z364" s="1236" t="n"/>
      <c r="AA364" s="1576" t="n"/>
      <c r="AB364" s="1576" t="n"/>
      <c r="AC364" s="1576" t="n"/>
      <c r="AD364" s="1576" t="n"/>
      <c r="AE364" s="1576" t="n"/>
      <c r="AF364" s="1576" t="n"/>
      <c r="AG364" s="1576" t="n"/>
      <c r="AH364" s="1576" t="n"/>
      <c r="AI364" s="1576" t="n"/>
      <c r="AJ364" s="1576" t="n"/>
      <c r="AK364" s="1576" t="n"/>
      <c r="AL364" s="1576" t="n"/>
      <c r="AM364" s="1576" t="n"/>
      <c r="AN364" s="1576" t="n"/>
      <c r="AO364" s="1576" t="n"/>
    </row>
    <row r="365" ht="15" customHeight="1" s="789">
      <c r="A365" s="1398" t="n"/>
      <c r="B365" s="1578" t="n"/>
      <c r="C365" s="1493" t="n"/>
      <c r="D365" s="1489" t="n"/>
      <c r="E365" s="1493" t="n"/>
      <c r="F365" s="1457" t="n"/>
      <c r="G365" s="1457" t="n"/>
      <c r="H365" s="1493" t="n"/>
      <c r="I365" s="1493" t="n"/>
      <c r="J365" s="1493" t="n"/>
      <c r="K365" s="1586" t="n"/>
      <c r="L365" s="1586" t="n"/>
      <c r="M365" s="1586" t="n"/>
      <c r="N365" s="1586" t="n"/>
      <c r="O365" s="1586" t="n"/>
      <c r="P365" s="1586" t="n"/>
      <c r="Q365" s="1586" t="n"/>
      <c r="R365" s="1586" t="n"/>
      <c r="S365" s="1586" t="n"/>
      <c r="T365" s="1586" t="n"/>
      <c r="U365" s="1586" t="n"/>
      <c r="V365" s="1586" t="n"/>
      <c r="W365" s="1586" t="n"/>
      <c r="X365" s="1587" t="n"/>
      <c r="Y365" s="1587" t="n"/>
      <c r="Z365" s="1236" t="n"/>
      <c r="AA365" s="1576" t="n"/>
      <c r="AB365" s="1576" t="n"/>
      <c r="AC365" s="1576" t="n"/>
      <c r="AD365" s="1576" t="n"/>
      <c r="AE365" s="1576" t="n"/>
      <c r="AF365" s="1576" t="n"/>
      <c r="AG365" s="1576" t="n"/>
      <c r="AH365" s="1576" t="n"/>
      <c r="AI365" s="1576" t="n"/>
      <c r="AJ365" s="1576" t="n"/>
      <c r="AK365" s="1576" t="n"/>
      <c r="AL365" s="1576" t="n"/>
      <c r="AM365" s="1576" t="n"/>
      <c r="AN365" s="1576" t="n"/>
      <c r="AO365" s="1576" t="n"/>
    </row>
    <row r="366" ht="15" customHeight="1" s="789">
      <c r="A366" s="1398" t="n"/>
      <c r="B366" s="1578" t="n"/>
      <c r="C366" s="1493" t="n"/>
      <c r="D366" s="1489" t="n"/>
      <c r="E366" s="1493" t="n"/>
      <c r="F366" s="1457" t="n"/>
      <c r="G366" s="1457" t="n"/>
      <c r="H366" s="1493" t="n"/>
      <c r="I366" s="1493" t="n"/>
      <c r="J366" s="1493" t="n"/>
      <c r="K366" s="1586" t="n"/>
      <c r="L366" s="1586" t="n"/>
      <c r="M366" s="1586" t="n"/>
      <c r="N366" s="1586" t="n"/>
      <c r="O366" s="1586" t="n"/>
      <c r="P366" s="1586" t="n"/>
      <c r="Q366" s="1586" t="n"/>
      <c r="R366" s="1586" t="n"/>
      <c r="S366" s="1586" t="n"/>
      <c r="T366" s="1586" t="n"/>
      <c r="U366" s="1586" t="n"/>
      <c r="V366" s="1586" t="n"/>
      <c r="W366" s="1586" t="n"/>
      <c r="X366" s="1587" t="n"/>
      <c r="Y366" s="1587" t="n"/>
      <c r="Z366" s="1236" t="n"/>
      <c r="AA366" s="1576" t="n"/>
      <c r="AB366" s="1576" t="n"/>
      <c r="AC366" s="1576" t="n"/>
      <c r="AD366" s="1576" t="n"/>
      <c r="AE366" s="1576" t="n"/>
      <c r="AF366" s="1576" t="n"/>
      <c r="AG366" s="1576" t="n"/>
      <c r="AH366" s="1576" t="n"/>
      <c r="AI366" s="1576" t="n"/>
      <c r="AJ366" s="1576" t="n"/>
      <c r="AK366" s="1576" t="n"/>
      <c r="AL366" s="1576" t="n"/>
      <c r="AM366" s="1576" t="n"/>
      <c r="AN366" s="1576" t="n"/>
      <c r="AO366" s="1576" t="n"/>
    </row>
    <row r="367" ht="15" customHeight="1" s="789">
      <c r="A367" s="1398" t="n"/>
      <c r="B367" s="1578" t="n"/>
      <c r="C367" s="1493" t="n"/>
      <c r="D367" s="1489" t="n"/>
      <c r="E367" s="1493" t="n"/>
      <c r="F367" s="1457" t="n"/>
      <c r="G367" s="1457" t="n"/>
      <c r="H367" s="1493" t="n"/>
      <c r="I367" s="1493" t="n"/>
      <c r="J367" s="1493" t="n"/>
      <c r="K367" s="1586" t="n"/>
      <c r="L367" s="1586" t="n"/>
      <c r="M367" s="1586" t="n"/>
      <c r="N367" s="1586" t="n"/>
      <c r="O367" s="1586" t="n"/>
      <c r="P367" s="1586" t="n"/>
      <c r="Q367" s="1586" t="n"/>
      <c r="R367" s="1586" t="n"/>
      <c r="S367" s="1586" t="n"/>
      <c r="T367" s="1586" t="n"/>
      <c r="U367" s="1586" t="n"/>
      <c r="V367" s="1586" t="n"/>
      <c r="W367" s="1586" t="n"/>
      <c r="X367" s="1587" t="n"/>
      <c r="Y367" s="1587" t="n"/>
      <c r="Z367" s="1236" t="n"/>
      <c r="AA367" s="1576" t="n"/>
      <c r="AB367" s="1576" t="n"/>
      <c r="AC367" s="1576" t="n"/>
      <c r="AD367" s="1576" t="n"/>
      <c r="AE367" s="1576" t="n"/>
      <c r="AF367" s="1576" t="n"/>
      <c r="AG367" s="1576" t="n"/>
      <c r="AH367" s="1576" t="n"/>
      <c r="AI367" s="1576" t="n"/>
      <c r="AJ367" s="1576" t="n"/>
      <c r="AK367" s="1576" t="n"/>
      <c r="AL367" s="1576" t="n"/>
      <c r="AM367" s="1576" t="n"/>
      <c r="AN367" s="1576" t="n"/>
      <c r="AO367" s="1576" t="n"/>
    </row>
    <row r="368" ht="15" customHeight="1" s="789">
      <c r="A368" s="1398" t="n"/>
      <c r="B368" s="1578" t="n"/>
      <c r="C368" s="1493" t="n"/>
      <c r="D368" s="1489" t="n"/>
      <c r="E368" s="1493" t="n"/>
      <c r="F368" s="1457" t="n"/>
      <c r="G368" s="1457" t="n"/>
      <c r="H368" s="1493" t="n"/>
      <c r="I368" s="1493" t="n"/>
      <c r="J368" s="1493" t="n"/>
      <c r="K368" s="1586" t="n"/>
      <c r="L368" s="1586" t="n"/>
      <c r="M368" s="1586" t="n"/>
      <c r="N368" s="1586" t="n"/>
      <c r="O368" s="1586" t="n"/>
      <c r="P368" s="1586" t="n"/>
      <c r="Q368" s="1586" t="n"/>
      <c r="R368" s="1586" t="n"/>
      <c r="S368" s="1586" t="n"/>
      <c r="T368" s="1586" t="n"/>
      <c r="U368" s="1586" t="n"/>
      <c r="V368" s="1586" t="n"/>
      <c r="W368" s="1586" t="n"/>
      <c r="X368" s="1587" t="n"/>
      <c r="Y368" s="1587" t="n"/>
      <c r="Z368" s="1236" t="n"/>
      <c r="AA368" s="1576" t="n"/>
      <c r="AB368" s="1576" t="n"/>
      <c r="AC368" s="1576" t="n"/>
      <c r="AD368" s="1576" t="n"/>
      <c r="AE368" s="1576" t="n"/>
      <c r="AF368" s="1576" t="n"/>
      <c r="AG368" s="1576" t="n"/>
      <c r="AH368" s="1576" t="n"/>
      <c r="AI368" s="1576" t="n"/>
      <c r="AJ368" s="1576" t="n"/>
      <c r="AK368" s="1576" t="n"/>
      <c r="AL368" s="1576" t="n"/>
      <c r="AM368" s="1576" t="n"/>
      <c r="AN368" s="1576" t="n"/>
      <c r="AO368" s="1576" t="n"/>
    </row>
    <row r="369" ht="15" customHeight="1" s="789">
      <c r="A369" s="1398" t="n"/>
      <c r="B369" s="1578" t="n"/>
      <c r="C369" s="1493" t="n"/>
      <c r="D369" s="1489" t="n"/>
      <c r="E369" s="1493" t="n"/>
      <c r="F369" s="1457" t="n"/>
      <c r="G369" s="1457" t="n"/>
      <c r="H369" s="1493" t="n"/>
      <c r="I369" s="1493" t="n"/>
      <c r="J369" s="1493" t="n"/>
      <c r="K369" s="1586" t="n"/>
      <c r="L369" s="1586" t="n"/>
      <c r="M369" s="1586" t="n"/>
      <c r="N369" s="1586" t="n"/>
      <c r="O369" s="1586" t="n"/>
      <c r="P369" s="1586" t="n"/>
      <c r="Q369" s="1586" t="n"/>
      <c r="R369" s="1586" t="n"/>
      <c r="S369" s="1586" t="n"/>
      <c r="T369" s="1586" t="n"/>
      <c r="U369" s="1586" t="n"/>
      <c r="V369" s="1586" t="n"/>
      <c r="W369" s="1586" t="n"/>
      <c r="X369" s="1587" t="n"/>
      <c r="Y369" s="1587" t="n"/>
      <c r="Z369" s="1236" t="n"/>
      <c r="AA369" s="1576" t="n"/>
      <c r="AB369" s="1576" t="n"/>
      <c r="AC369" s="1576" t="n"/>
      <c r="AD369" s="1576" t="n"/>
      <c r="AE369" s="1576" t="n"/>
      <c r="AF369" s="1576" t="n"/>
      <c r="AG369" s="1576" t="n"/>
      <c r="AH369" s="1576" t="n"/>
      <c r="AI369" s="1576" t="n"/>
      <c r="AJ369" s="1576" t="n"/>
      <c r="AK369" s="1576" t="n"/>
      <c r="AL369" s="1576" t="n"/>
      <c r="AM369" s="1576" t="n"/>
      <c r="AN369" s="1576" t="n"/>
      <c r="AO369" s="1576" t="n"/>
    </row>
    <row r="370" ht="15" customHeight="1" s="789">
      <c r="A370" s="1398" t="n"/>
      <c r="B370" s="1578" t="n"/>
      <c r="C370" s="1493" t="n"/>
      <c r="D370" s="1489" t="n"/>
      <c r="E370" s="1493" t="n"/>
      <c r="F370" s="1457" t="n"/>
      <c r="G370" s="1457" t="n"/>
      <c r="H370" s="1493" t="n"/>
      <c r="I370" s="1493" t="n"/>
      <c r="J370" s="1493" t="n"/>
      <c r="K370" s="1586" t="n"/>
      <c r="L370" s="1586" t="n"/>
      <c r="M370" s="1586" t="n"/>
      <c r="N370" s="1586" t="n"/>
      <c r="O370" s="1586" t="n"/>
      <c r="P370" s="1586" t="n"/>
      <c r="Q370" s="1586" t="n"/>
      <c r="R370" s="1586" t="n"/>
      <c r="S370" s="1586" t="n"/>
      <c r="T370" s="1586" t="n"/>
      <c r="U370" s="1586" t="n"/>
      <c r="V370" s="1586" t="n"/>
      <c r="W370" s="1586" t="n"/>
      <c r="X370" s="1587" t="n"/>
      <c r="Y370" s="1587" t="n"/>
      <c r="Z370" s="1236" t="n"/>
      <c r="AA370" s="1576" t="n"/>
      <c r="AB370" s="1576" t="n"/>
      <c r="AC370" s="1576" t="n"/>
      <c r="AD370" s="1576" t="n"/>
      <c r="AE370" s="1576" t="n"/>
      <c r="AF370" s="1576" t="n"/>
      <c r="AG370" s="1576" t="n"/>
      <c r="AH370" s="1576" t="n"/>
      <c r="AI370" s="1576" t="n"/>
      <c r="AJ370" s="1576" t="n"/>
      <c r="AK370" s="1576" t="n"/>
      <c r="AL370" s="1576" t="n"/>
      <c r="AM370" s="1576" t="n"/>
      <c r="AN370" s="1576" t="n"/>
      <c r="AO370" s="1576" t="n"/>
    </row>
    <row r="371" ht="15" customHeight="1" s="789">
      <c r="A371" s="1398" t="n"/>
      <c r="B371" s="1578" t="n"/>
      <c r="C371" s="1493" t="n"/>
      <c r="D371" s="1489" t="n"/>
      <c r="E371" s="1493" t="n"/>
      <c r="F371" s="1457" t="n"/>
      <c r="G371" s="1457" t="n"/>
      <c r="H371" s="1493" t="n"/>
      <c r="I371" s="1493" t="n"/>
      <c r="J371" s="1493" t="n"/>
      <c r="K371" s="1586" t="n"/>
      <c r="L371" s="1586" t="n"/>
      <c r="M371" s="1586" t="n"/>
      <c r="N371" s="1586" t="n"/>
      <c r="O371" s="1586" t="n"/>
      <c r="P371" s="1586" t="n"/>
      <c r="Q371" s="1586" t="n"/>
      <c r="R371" s="1586" t="n"/>
      <c r="S371" s="1586" t="n"/>
      <c r="T371" s="1586" t="n"/>
      <c r="U371" s="1586" t="n"/>
      <c r="V371" s="1586" t="n"/>
      <c r="W371" s="1586" t="n"/>
      <c r="X371" s="1587" t="n"/>
      <c r="Y371" s="1587" t="n"/>
      <c r="Z371" s="1236" t="n"/>
      <c r="AA371" s="1576" t="n"/>
      <c r="AB371" s="1576" t="n"/>
      <c r="AC371" s="1576" t="n"/>
      <c r="AD371" s="1576" t="n"/>
      <c r="AE371" s="1576" t="n"/>
      <c r="AF371" s="1576" t="n"/>
      <c r="AG371" s="1576" t="n"/>
      <c r="AH371" s="1576" t="n"/>
      <c r="AI371" s="1576" t="n"/>
      <c r="AJ371" s="1576" t="n"/>
      <c r="AK371" s="1576" t="n"/>
      <c r="AL371" s="1576" t="n"/>
      <c r="AM371" s="1576" t="n"/>
      <c r="AN371" s="1576" t="n"/>
      <c r="AO371" s="1576" t="n"/>
    </row>
    <row r="372" ht="15" customHeight="1" s="789">
      <c r="A372" s="1398" t="n"/>
      <c r="B372" s="1578" t="n"/>
      <c r="C372" s="1493" t="n"/>
      <c r="D372" s="1489" t="n"/>
      <c r="E372" s="1493" t="n"/>
      <c r="F372" s="1457" t="n"/>
      <c r="G372" s="1457" t="n"/>
      <c r="H372" s="1493" t="n"/>
      <c r="I372" s="1493" t="n"/>
      <c r="J372" s="1493" t="n"/>
      <c r="K372" s="1586" t="n"/>
      <c r="L372" s="1586" t="n"/>
      <c r="M372" s="1586" t="n"/>
      <c r="N372" s="1586" t="n"/>
      <c r="O372" s="1586" t="n"/>
      <c r="P372" s="1586" t="n"/>
      <c r="Q372" s="1586" t="n"/>
      <c r="R372" s="1586" t="n"/>
      <c r="S372" s="1586" t="n"/>
      <c r="T372" s="1586" t="n"/>
      <c r="U372" s="1586" t="n"/>
      <c r="V372" s="1586" t="n"/>
      <c r="W372" s="1586" t="n"/>
      <c r="X372" s="1587" t="n"/>
      <c r="Y372" s="1587" t="n"/>
      <c r="Z372" s="1236" t="n"/>
      <c r="AA372" s="1576" t="n"/>
      <c r="AB372" s="1576" t="n"/>
      <c r="AC372" s="1576" t="n"/>
      <c r="AD372" s="1576" t="n"/>
      <c r="AE372" s="1576" t="n"/>
      <c r="AF372" s="1576" t="n"/>
      <c r="AG372" s="1576" t="n"/>
      <c r="AH372" s="1576" t="n"/>
      <c r="AI372" s="1576" t="n"/>
      <c r="AJ372" s="1576" t="n"/>
      <c r="AK372" s="1576" t="n"/>
      <c r="AL372" s="1576" t="n"/>
      <c r="AM372" s="1576" t="n"/>
      <c r="AN372" s="1576" t="n"/>
      <c r="AO372" s="1576" t="n"/>
    </row>
    <row r="373" ht="15" customHeight="1" s="789">
      <c r="A373" s="1398" t="n"/>
      <c r="B373" s="1578" t="n"/>
      <c r="C373" s="1493" t="n"/>
      <c r="D373" s="1489" t="n"/>
      <c r="E373" s="1493" t="n"/>
      <c r="F373" s="1457" t="n"/>
      <c r="G373" s="1457" t="n"/>
      <c r="H373" s="1493" t="n"/>
      <c r="I373" s="1493" t="n"/>
      <c r="J373" s="1493" t="n"/>
      <c r="K373" s="1586" t="n"/>
      <c r="L373" s="1586" t="n"/>
      <c r="M373" s="1586" t="n"/>
      <c r="N373" s="1586" t="n"/>
      <c r="O373" s="1586" t="n"/>
      <c r="P373" s="1586" t="n"/>
      <c r="Q373" s="1586" t="n"/>
      <c r="R373" s="1586" t="n"/>
      <c r="S373" s="1586" t="n"/>
      <c r="T373" s="1586" t="n"/>
      <c r="U373" s="1586" t="n"/>
      <c r="V373" s="1586" t="n"/>
      <c r="W373" s="1586" t="n"/>
      <c r="X373" s="1587" t="n"/>
      <c r="Y373" s="1587" t="n"/>
      <c r="Z373" s="1236" t="n"/>
      <c r="AA373" s="1576" t="n"/>
      <c r="AB373" s="1576" t="n"/>
      <c r="AC373" s="1576" t="n"/>
      <c r="AD373" s="1576" t="n"/>
      <c r="AE373" s="1576" t="n"/>
      <c r="AF373" s="1576" t="n"/>
      <c r="AG373" s="1576" t="n"/>
      <c r="AH373" s="1576" t="n"/>
      <c r="AI373" s="1576" t="n"/>
      <c r="AJ373" s="1576" t="n"/>
      <c r="AK373" s="1576" t="n"/>
      <c r="AL373" s="1576" t="n"/>
      <c r="AM373" s="1576" t="n"/>
      <c r="AN373" s="1576" t="n"/>
      <c r="AO373" s="1576" t="n"/>
    </row>
    <row r="374" ht="15" customHeight="1" s="789">
      <c r="A374" s="1398" t="n"/>
      <c r="B374" s="1578" t="n"/>
      <c r="C374" s="1493" t="n"/>
      <c r="D374" s="1489" t="n"/>
      <c r="E374" s="1493" t="n"/>
      <c r="F374" s="1457" t="n"/>
      <c r="G374" s="1457" t="n"/>
      <c r="H374" s="1493" t="n"/>
      <c r="I374" s="1493" t="n"/>
      <c r="J374" s="1493" t="n"/>
      <c r="K374" s="1586" t="n"/>
      <c r="L374" s="1586" t="n"/>
      <c r="M374" s="1586" t="n"/>
      <c r="N374" s="1586" t="n"/>
      <c r="O374" s="1586" t="n"/>
      <c r="P374" s="1586" t="n"/>
      <c r="Q374" s="1586" t="n"/>
      <c r="R374" s="1586" t="n"/>
      <c r="S374" s="1586" t="n"/>
      <c r="T374" s="1586" t="n"/>
      <c r="U374" s="1586" t="n"/>
      <c r="V374" s="1586" t="n"/>
      <c r="W374" s="1586" t="n"/>
      <c r="X374" s="1587" t="n"/>
      <c r="Y374" s="1587" t="n"/>
      <c r="Z374" s="1236" t="n"/>
      <c r="AA374" s="1576" t="n"/>
      <c r="AB374" s="1576" t="n"/>
      <c r="AC374" s="1576" t="n"/>
      <c r="AD374" s="1576" t="n"/>
      <c r="AE374" s="1576" t="n"/>
      <c r="AF374" s="1576" t="n"/>
      <c r="AG374" s="1576" t="n"/>
      <c r="AH374" s="1576" t="n"/>
      <c r="AI374" s="1576" t="n"/>
      <c r="AJ374" s="1576" t="n"/>
      <c r="AK374" s="1576" t="n"/>
      <c r="AL374" s="1576" t="n"/>
      <c r="AM374" s="1576" t="n"/>
      <c r="AN374" s="1576" t="n"/>
      <c r="AO374" s="1576" t="n"/>
    </row>
    <row r="375" ht="15" customHeight="1" s="789">
      <c r="A375" s="1398" t="n"/>
      <c r="B375" s="1578" t="n"/>
      <c r="C375" s="1493" t="n"/>
      <c r="D375" s="1489" t="n"/>
      <c r="E375" s="1493" t="n"/>
      <c r="F375" s="1457" t="n"/>
      <c r="G375" s="1457" t="n"/>
      <c r="H375" s="1493" t="n"/>
      <c r="I375" s="1493" t="n"/>
      <c r="J375" s="1493" t="n"/>
      <c r="K375" s="1586" t="n"/>
      <c r="L375" s="1586" t="n"/>
      <c r="M375" s="1586" t="n"/>
      <c r="N375" s="1586" t="n"/>
      <c r="O375" s="1586" t="n"/>
      <c r="P375" s="1586" t="n"/>
      <c r="Q375" s="1586" t="n"/>
      <c r="R375" s="1586" t="n"/>
      <c r="S375" s="1586" t="n"/>
      <c r="T375" s="1586" t="n"/>
      <c r="U375" s="1586" t="n"/>
      <c r="V375" s="1586" t="n"/>
      <c r="W375" s="1586" t="n"/>
      <c r="X375" s="1587" t="n"/>
      <c r="Y375" s="1587" t="n"/>
      <c r="Z375" s="1236" t="n"/>
      <c r="AA375" s="1576" t="n"/>
      <c r="AB375" s="1576" t="n"/>
      <c r="AC375" s="1576" t="n"/>
      <c r="AD375" s="1576" t="n"/>
      <c r="AE375" s="1576" t="n"/>
      <c r="AF375" s="1576" t="n"/>
      <c r="AG375" s="1576" t="n"/>
      <c r="AH375" s="1576" t="n"/>
      <c r="AI375" s="1576" t="n"/>
      <c r="AJ375" s="1576" t="n"/>
      <c r="AK375" s="1576" t="n"/>
      <c r="AL375" s="1576" t="n"/>
      <c r="AM375" s="1576" t="n"/>
      <c r="AN375" s="1576" t="n"/>
      <c r="AO375" s="1576" t="n"/>
    </row>
    <row r="376" ht="15" customHeight="1" s="789">
      <c r="A376" s="1398" t="n"/>
      <c r="B376" s="1578" t="n"/>
      <c r="C376" s="1493" t="n"/>
      <c r="D376" s="1489" t="n"/>
      <c r="E376" s="1493" t="n"/>
      <c r="F376" s="1457" t="n"/>
      <c r="G376" s="1457" t="n"/>
      <c r="H376" s="1493" t="n"/>
      <c r="I376" s="1493" t="n"/>
      <c r="J376" s="1493" t="n"/>
      <c r="K376" s="1586" t="n"/>
      <c r="L376" s="1586" t="n"/>
      <c r="M376" s="1586" t="n"/>
      <c r="N376" s="1586" t="n"/>
      <c r="O376" s="1586" t="n"/>
      <c r="P376" s="1586" t="n"/>
      <c r="Q376" s="1586" t="n"/>
      <c r="R376" s="1586" t="n"/>
      <c r="S376" s="1586" t="n"/>
      <c r="T376" s="1586" t="n"/>
      <c r="U376" s="1586" t="n"/>
      <c r="V376" s="1586" t="n"/>
      <c r="W376" s="1586" t="n"/>
      <c r="X376" s="1587" t="n"/>
      <c r="Y376" s="1587" t="n"/>
      <c r="Z376" s="1236" t="n"/>
      <c r="AA376" s="1576" t="n"/>
      <c r="AB376" s="1576" t="n"/>
      <c r="AC376" s="1576" t="n"/>
      <c r="AD376" s="1576" t="n"/>
      <c r="AE376" s="1576" t="n"/>
      <c r="AF376" s="1576" t="n"/>
      <c r="AG376" s="1576" t="n"/>
      <c r="AH376" s="1576" t="n"/>
      <c r="AI376" s="1576" t="n"/>
      <c r="AJ376" s="1576" t="n"/>
      <c r="AK376" s="1576" t="n"/>
      <c r="AL376" s="1576" t="n"/>
      <c r="AM376" s="1576" t="n"/>
      <c r="AN376" s="1576" t="n"/>
      <c r="AO376" s="1576" t="n"/>
    </row>
    <row r="377" ht="15" customHeight="1" s="789">
      <c r="A377" s="1398" t="n"/>
      <c r="B377" s="1578" t="n"/>
      <c r="C377" s="1493" t="n"/>
      <c r="D377" s="1489" t="n"/>
      <c r="E377" s="1493" t="n"/>
      <c r="F377" s="1457" t="n"/>
      <c r="G377" s="1457" t="n"/>
      <c r="H377" s="1493" t="n"/>
      <c r="I377" s="1493" t="n"/>
      <c r="J377" s="1493" t="n"/>
      <c r="K377" s="1586" t="n"/>
      <c r="L377" s="1586" t="n"/>
      <c r="M377" s="1586" t="n"/>
      <c r="N377" s="1586" t="n"/>
      <c r="O377" s="1586" t="n"/>
      <c r="P377" s="1586" t="n"/>
      <c r="Q377" s="1586" t="n"/>
      <c r="R377" s="1586" t="n"/>
      <c r="S377" s="1586" t="n"/>
      <c r="T377" s="1586" t="n"/>
      <c r="U377" s="1586" t="n"/>
      <c r="V377" s="1586" t="n"/>
      <c r="W377" s="1586" t="n"/>
      <c r="X377" s="1587" t="n"/>
      <c r="Y377" s="1587" t="n"/>
      <c r="Z377" s="1236" t="n"/>
      <c r="AA377" s="1576" t="n"/>
      <c r="AB377" s="1576" t="n"/>
      <c r="AC377" s="1576" t="n"/>
      <c r="AD377" s="1576" t="n"/>
      <c r="AE377" s="1576" t="n"/>
      <c r="AF377" s="1576" t="n"/>
      <c r="AG377" s="1576" t="n"/>
      <c r="AH377" s="1576" t="n"/>
      <c r="AI377" s="1576" t="n"/>
      <c r="AJ377" s="1576" t="n"/>
      <c r="AK377" s="1576" t="n"/>
      <c r="AL377" s="1576" t="n"/>
      <c r="AM377" s="1576" t="n"/>
      <c r="AN377" s="1576" t="n"/>
      <c r="AO377" s="1576" t="n"/>
    </row>
    <row r="378" ht="15" customHeight="1" s="789">
      <c r="A378" s="1398" t="n"/>
      <c r="B378" s="1578" t="n"/>
      <c r="C378" s="1493" t="n"/>
      <c r="D378" s="1489" t="n"/>
      <c r="E378" s="1493" t="n"/>
      <c r="F378" s="1457" t="n"/>
      <c r="G378" s="1457" t="n"/>
      <c r="H378" s="1493" t="n"/>
      <c r="I378" s="1493" t="n"/>
      <c r="J378" s="1493" t="n"/>
      <c r="K378" s="1586" t="n"/>
      <c r="L378" s="1586" t="n"/>
      <c r="M378" s="1586" t="n"/>
      <c r="N378" s="1586" t="n"/>
      <c r="O378" s="1586" t="n"/>
      <c r="P378" s="1586" t="n"/>
      <c r="Q378" s="1586" t="n"/>
      <c r="R378" s="1586" t="n"/>
      <c r="S378" s="1586" t="n"/>
      <c r="T378" s="1586" t="n"/>
      <c r="U378" s="1586" t="n"/>
      <c r="V378" s="1586" t="n"/>
      <c r="W378" s="1586" t="n"/>
      <c r="X378" s="1587" t="n"/>
      <c r="Y378" s="1587" t="n"/>
      <c r="Z378" s="1236" t="n"/>
      <c r="AA378" s="1576" t="n"/>
      <c r="AB378" s="1576" t="n"/>
      <c r="AC378" s="1576" t="n"/>
      <c r="AD378" s="1576" t="n"/>
      <c r="AE378" s="1576" t="n"/>
      <c r="AF378" s="1576" t="n"/>
      <c r="AG378" s="1576" t="n"/>
      <c r="AH378" s="1576" t="n"/>
      <c r="AI378" s="1576" t="n"/>
      <c r="AJ378" s="1576" t="n"/>
      <c r="AK378" s="1576" t="n"/>
      <c r="AL378" s="1576" t="n"/>
      <c r="AM378" s="1576" t="n"/>
      <c r="AN378" s="1576" t="n"/>
      <c r="AO378" s="1576" t="n"/>
    </row>
    <row r="379" ht="15" customHeight="1" s="789">
      <c r="A379" s="1398" t="n"/>
      <c r="B379" s="1578" t="n"/>
      <c r="C379" s="1493" t="n"/>
      <c r="D379" s="1489" t="n"/>
      <c r="E379" s="1493" t="n"/>
      <c r="F379" s="1457" t="n"/>
      <c r="G379" s="1457" t="n"/>
      <c r="H379" s="1493" t="n"/>
      <c r="I379" s="1493" t="n"/>
      <c r="J379" s="1493" t="n"/>
      <c r="K379" s="1586" t="n"/>
      <c r="L379" s="1586" t="n"/>
      <c r="M379" s="1586" t="n"/>
      <c r="N379" s="1586" t="n"/>
      <c r="O379" s="1586" t="n"/>
      <c r="P379" s="1586" t="n"/>
      <c r="Q379" s="1586" t="n"/>
      <c r="R379" s="1586" t="n"/>
      <c r="S379" s="1586" t="n"/>
      <c r="T379" s="1586" t="n"/>
      <c r="U379" s="1586" t="n"/>
      <c r="V379" s="1586" t="n"/>
      <c r="W379" s="1586" t="n"/>
      <c r="X379" s="1587" t="n"/>
      <c r="Y379" s="1587" t="n"/>
      <c r="Z379" s="1236" t="n"/>
      <c r="AA379" s="1576" t="n"/>
      <c r="AB379" s="1576" t="n"/>
      <c r="AC379" s="1576" t="n"/>
      <c r="AD379" s="1576" t="n"/>
      <c r="AE379" s="1576" t="n"/>
      <c r="AF379" s="1576" t="n"/>
      <c r="AG379" s="1576" t="n"/>
      <c r="AH379" s="1576" t="n"/>
      <c r="AI379" s="1576" t="n"/>
      <c r="AJ379" s="1576" t="n"/>
      <c r="AK379" s="1576" t="n"/>
      <c r="AL379" s="1576" t="n"/>
      <c r="AM379" s="1576" t="n"/>
      <c r="AN379" s="1576" t="n"/>
      <c r="AO379" s="1576" t="n"/>
    </row>
    <row r="380" ht="15" customHeight="1" s="789">
      <c r="A380" s="1398" t="n"/>
      <c r="B380" s="1578" t="n"/>
      <c r="C380" s="1493" t="n"/>
      <c r="D380" s="1489" t="n"/>
      <c r="E380" s="1493" t="n"/>
      <c r="F380" s="1457" t="n"/>
      <c r="G380" s="1457" t="n"/>
      <c r="H380" s="1493" t="n"/>
      <c r="I380" s="1493" t="n"/>
      <c r="J380" s="1493" t="n"/>
      <c r="K380" s="1586" t="n"/>
      <c r="L380" s="1586" t="n"/>
      <c r="M380" s="1586" t="n"/>
      <c r="N380" s="1586" t="n"/>
      <c r="O380" s="1586" t="n"/>
      <c r="P380" s="1586" t="n"/>
      <c r="Q380" s="1586" t="n"/>
      <c r="R380" s="1586" t="n"/>
      <c r="S380" s="1586" t="n"/>
      <c r="T380" s="1586" t="n"/>
      <c r="U380" s="1586" t="n"/>
      <c r="V380" s="1586" t="n"/>
      <c r="W380" s="1586" t="n"/>
      <c r="X380" s="1587" t="n"/>
      <c r="Y380" s="1587" t="n"/>
      <c r="Z380" s="1236" t="n"/>
      <c r="AA380" s="1576" t="n"/>
      <c r="AB380" s="1576" t="n"/>
      <c r="AC380" s="1576" t="n"/>
      <c r="AD380" s="1576" t="n"/>
      <c r="AE380" s="1576" t="n"/>
      <c r="AF380" s="1576" t="n"/>
      <c r="AG380" s="1576" t="n"/>
      <c r="AH380" s="1576" t="n"/>
      <c r="AI380" s="1576" t="n"/>
      <c r="AJ380" s="1576" t="n"/>
      <c r="AK380" s="1576" t="n"/>
      <c r="AL380" s="1576" t="n"/>
      <c r="AM380" s="1576" t="n"/>
      <c r="AN380" s="1576" t="n"/>
      <c r="AO380" s="1576" t="n"/>
    </row>
    <row r="381" ht="15" customHeight="1" s="789">
      <c r="A381" s="1398" t="n"/>
      <c r="B381" s="1578" t="n"/>
      <c r="C381" s="1493" t="n"/>
      <c r="D381" s="1489" t="n"/>
      <c r="E381" s="1493" t="n"/>
      <c r="F381" s="1457" t="n"/>
      <c r="G381" s="1457" t="n"/>
      <c r="H381" s="1493" t="n"/>
      <c r="I381" s="1493" t="n"/>
      <c r="J381" s="1493" t="n"/>
      <c r="K381" s="1586" t="n"/>
      <c r="L381" s="1586" t="n"/>
      <c r="M381" s="1586" t="n"/>
      <c r="N381" s="1586" t="n"/>
      <c r="O381" s="1586" t="n"/>
      <c r="P381" s="1586" t="n"/>
      <c r="Q381" s="1586" t="n"/>
      <c r="R381" s="1586" t="n"/>
      <c r="S381" s="1586" t="n"/>
      <c r="T381" s="1586" t="n"/>
      <c r="U381" s="1586" t="n"/>
      <c r="V381" s="1586" t="n"/>
      <c r="W381" s="1586" t="n"/>
      <c r="X381" s="1587" t="n"/>
      <c r="Y381" s="1587" t="n"/>
      <c r="Z381" s="1236" t="n"/>
      <c r="AA381" s="1576" t="n"/>
      <c r="AB381" s="1576" t="n"/>
      <c r="AC381" s="1576" t="n"/>
      <c r="AD381" s="1576" t="n"/>
      <c r="AE381" s="1576" t="n"/>
      <c r="AF381" s="1576" t="n"/>
      <c r="AG381" s="1576" t="n"/>
      <c r="AH381" s="1576" t="n"/>
      <c r="AI381" s="1576" t="n"/>
      <c r="AJ381" s="1576" t="n"/>
      <c r="AK381" s="1576" t="n"/>
      <c r="AL381" s="1576" t="n"/>
      <c r="AM381" s="1576" t="n"/>
      <c r="AN381" s="1576" t="n"/>
      <c r="AO381" s="1576" t="n"/>
    </row>
    <row r="382" ht="15" customHeight="1" s="789">
      <c r="A382" s="1398" t="n"/>
      <c r="B382" s="1578" t="n"/>
      <c r="C382" s="1493" t="n"/>
      <c r="D382" s="1489" t="n"/>
      <c r="E382" s="1493" t="n"/>
      <c r="F382" s="1457" t="n"/>
      <c r="G382" s="1457" t="n"/>
      <c r="H382" s="1493" t="n"/>
      <c r="I382" s="1493" t="n"/>
      <c r="J382" s="1493" t="n"/>
      <c r="K382" s="1586" t="n"/>
      <c r="L382" s="1586" t="n"/>
      <c r="M382" s="1586" t="n"/>
      <c r="N382" s="1586" t="n"/>
      <c r="O382" s="1586" t="n"/>
      <c r="P382" s="1586" t="n"/>
      <c r="Q382" s="1586" t="n"/>
      <c r="R382" s="1586" t="n"/>
      <c r="S382" s="1586" t="n"/>
      <c r="T382" s="1586" t="n"/>
      <c r="U382" s="1586" t="n"/>
      <c r="V382" s="1586" t="n"/>
      <c r="W382" s="1586" t="n"/>
      <c r="X382" s="1587" t="n"/>
      <c r="Y382" s="1587" t="n"/>
      <c r="Z382" s="1236" t="n"/>
      <c r="AA382" s="1576" t="n"/>
      <c r="AB382" s="1576" t="n"/>
      <c r="AC382" s="1576" t="n"/>
      <c r="AD382" s="1576" t="n"/>
      <c r="AE382" s="1576" t="n"/>
      <c r="AF382" s="1576" t="n"/>
      <c r="AG382" s="1576" t="n"/>
      <c r="AH382" s="1576" t="n"/>
      <c r="AI382" s="1576" t="n"/>
      <c r="AJ382" s="1576" t="n"/>
      <c r="AK382" s="1576" t="n"/>
      <c r="AL382" s="1576" t="n"/>
      <c r="AM382" s="1576" t="n"/>
      <c r="AN382" s="1576" t="n"/>
      <c r="AO382" s="1576" t="n"/>
    </row>
    <row r="383" ht="15" customHeight="1" s="789">
      <c r="A383" s="1398" t="n"/>
      <c r="B383" s="1578" t="n"/>
      <c r="C383" s="1493" t="n"/>
      <c r="D383" s="1489" t="n"/>
      <c r="E383" s="1493" t="n"/>
      <c r="F383" s="1457" t="n"/>
      <c r="G383" s="1457" t="n"/>
      <c r="H383" s="1493" t="n"/>
      <c r="I383" s="1493" t="n"/>
      <c r="J383" s="1493" t="n"/>
      <c r="K383" s="1586" t="n"/>
      <c r="L383" s="1586" t="n"/>
      <c r="M383" s="1586" t="n"/>
      <c r="N383" s="1586" t="n"/>
      <c r="O383" s="1586" t="n"/>
      <c r="P383" s="1586" t="n"/>
      <c r="Q383" s="1586" t="n"/>
      <c r="R383" s="1586" t="n"/>
      <c r="S383" s="1586" t="n"/>
      <c r="T383" s="1586" t="n"/>
      <c r="U383" s="1586" t="n"/>
      <c r="V383" s="1586" t="n"/>
      <c r="W383" s="1586" t="n"/>
      <c r="X383" s="1587" t="n"/>
      <c r="Y383" s="1587" t="n"/>
      <c r="Z383" s="1236" t="n"/>
      <c r="AA383" s="1576" t="n"/>
      <c r="AB383" s="1576" t="n"/>
      <c r="AC383" s="1576" t="n"/>
      <c r="AD383" s="1576" t="n"/>
      <c r="AE383" s="1576" t="n"/>
      <c r="AF383" s="1576" t="n"/>
      <c r="AG383" s="1576" t="n"/>
      <c r="AH383" s="1576" t="n"/>
      <c r="AI383" s="1576" t="n"/>
      <c r="AJ383" s="1576" t="n"/>
      <c r="AK383" s="1576" t="n"/>
      <c r="AL383" s="1576" t="n"/>
      <c r="AM383" s="1576" t="n"/>
      <c r="AN383" s="1576" t="n"/>
      <c r="AO383" s="1576" t="n"/>
    </row>
    <row r="384" ht="15" customHeight="1" s="789">
      <c r="A384" s="1398" t="n"/>
      <c r="B384" s="1578" t="n"/>
      <c r="C384" s="1493" t="n"/>
      <c r="D384" s="1489" t="n"/>
      <c r="E384" s="1493" t="n"/>
      <c r="F384" s="1457" t="n"/>
      <c r="G384" s="1457" t="n"/>
      <c r="H384" s="1493" t="n"/>
      <c r="I384" s="1493" t="n"/>
      <c r="J384" s="1493" t="n"/>
      <c r="K384" s="1586" t="n"/>
      <c r="L384" s="1586" t="n"/>
      <c r="M384" s="1586" t="n"/>
      <c r="N384" s="1586" t="n"/>
      <c r="O384" s="1586" t="n"/>
      <c r="P384" s="1586" t="n"/>
      <c r="Q384" s="1586" t="n"/>
      <c r="R384" s="1586" t="n"/>
      <c r="S384" s="1586" t="n"/>
      <c r="T384" s="1586" t="n"/>
      <c r="U384" s="1586" t="n"/>
      <c r="V384" s="1586" t="n"/>
      <c r="W384" s="1586" t="n"/>
      <c r="X384" s="1587" t="n"/>
      <c r="Y384" s="1587" t="n"/>
      <c r="Z384" s="1236" t="n"/>
      <c r="AA384" s="1576" t="n"/>
      <c r="AB384" s="1576" t="n"/>
      <c r="AC384" s="1576" t="n"/>
      <c r="AD384" s="1576" t="n"/>
      <c r="AE384" s="1576" t="n"/>
      <c r="AF384" s="1576" t="n"/>
      <c r="AG384" s="1576" t="n"/>
      <c r="AH384" s="1576" t="n"/>
      <c r="AI384" s="1576" t="n"/>
      <c r="AJ384" s="1576" t="n"/>
      <c r="AK384" s="1576" t="n"/>
      <c r="AL384" s="1576" t="n"/>
      <c r="AM384" s="1576" t="n"/>
      <c r="AN384" s="1576" t="n"/>
      <c r="AO384" s="1576" t="n"/>
    </row>
    <row r="385" ht="15" customHeight="1" s="789">
      <c r="A385" s="1398" t="n"/>
      <c r="B385" s="1578" t="n"/>
      <c r="C385" s="1493" t="n"/>
      <c r="D385" s="1489" t="n"/>
      <c r="E385" s="1493" t="n"/>
      <c r="F385" s="1457" t="n"/>
      <c r="G385" s="1457" t="n"/>
      <c r="H385" s="1493" t="n"/>
      <c r="I385" s="1493" t="n"/>
      <c r="J385" s="1493" t="n"/>
      <c r="K385" s="1586" t="n"/>
      <c r="L385" s="1586" t="n"/>
      <c r="M385" s="1586" t="n"/>
      <c r="N385" s="1586" t="n"/>
      <c r="O385" s="1586" t="n"/>
      <c r="P385" s="1586" t="n"/>
      <c r="Q385" s="1586" t="n"/>
      <c r="R385" s="1586" t="n"/>
      <c r="S385" s="1586" t="n"/>
      <c r="T385" s="1586" t="n"/>
      <c r="U385" s="1586" t="n"/>
      <c r="V385" s="1586" t="n"/>
      <c r="W385" s="1586" t="n"/>
      <c r="X385" s="1587" t="n"/>
      <c r="Y385" s="1587" t="n"/>
      <c r="Z385" s="1236" t="n"/>
      <c r="AA385" s="1576" t="n"/>
      <c r="AB385" s="1576" t="n"/>
      <c r="AC385" s="1576" t="n"/>
      <c r="AD385" s="1576" t="n"/>
      <c r="AE385" s="1576" t="n"/>
      <c r="AF385" s="1576" t="n"/>
      <c r="AG385" s="1576" t="n"/>
      <c r="AH385" s="1576" t="n"/>
      <c r="AI385" s="1576" t="n"/>
      <c r="AJ385" s="1576" t="n"/>
      <c r="AK385" s="1576" t="n"/>
      <c r="AL385" s="1576" t="n"/>
      <c r="AM385" s="1576" t="n"/>
      <c r="AN385" s="1576" t="n"/>
      <c r="AO385" s="1576" t="n"/>
    </row>
    <row r="386" ht="15" customHeight="1" s="789">
      <c r="A386" s="1398" t="n"/>
      <c r="B386" s="1578" t="n"/>
      <c r="C386" s="1493" t="n"/>
      <c r="D386" s="1489" t="n"/>
      <c r="E386" s="1493" t="n"/>
      <c r="F386" s="1457" t="n"/>
      <c r="G386" s="1457" t="n"/>
      <c r="H386" s="1493" t="n"/>
      <c r="I386" s="1493" t="n"/>
      <c r="J386" s="1493" t="n"/>
      <c r="K386" s="1586" t="n"/>
      <c r="L386" s="1586" t="n"/>
      <c r="M386" s="1586" t="n"/>
      <c r="N386" s="1586" t="n"/>
      <c r="O386" s="1586" t="n"/>
      <c r="P386" s="1586" t="n"/>
      <c r="Q386" s="1586" t="n"/>
      <c r="R386" s="1586" t="n"/>
      <c r="S386" s="1586" t="n"/>
      <c r="T386" s="1586" t="n"/>
      <c r="U386" s="1586" t="n"/>
      <c r="V386" s="1586" t="n"/>
      <c r="W386" s="1586" t="n"/>
      <c r="X386" s="1587" t="n"/>
      <c r="Y386" s="1587" t="n"/>
      <c r="Z386" s="1236" t="n"/>
      <c r="AA386" s="1576" t="n"/>
      <c r="AB386" s="1576" t="n"/>
      <c r="AC386" s="1576" t="n"/>
      <c r="AD386" s="1576" t="n"/>
      <c r="AE386" s="1576" t="n"/>
      <c r="AF386" s="1576" t="n"/>
      <c r="AG386" s="1576" t="n"/>
      <c r="AH386" s="1576" t="n"/>
      <c r="AI386" s="1576" t="n"/>
      <c r="AJ386" s="1576" t="n"/>
      <c r="AK386" s="1576" t="n"/>
      <c r="AL386" s="1576" t="n"/>
      <c r="AM386" s="1576" t="n"/>
      <c r="AN386" s="1576" t="n"/>
      <c r="AO386" s="1576" t="n"/>
    </row>
    <row r="387" ht="15" customHeight="1" s="789">
      <c r="A387" s="1398" t="n"/>
      <c r="B387" s="1578" t="n"/>
      <c r="C387" s="1493" t="n"/>
      <c r="D387" s="1489" t="n"/>
      <c r="E387" s="1493" t="n"/>
      <c r="F387" s="1457" t="n"/>
      <c r="G387" s="1457" t="n"/>
      <c r="H387" s="1493" t="n"/>
      <c r="I387" s="1493" t="n"/>
      <c r="J387" s="1493" t="n"/>
      <c r="K387" s="1586" t="n"/>
      <c r="L387" s="1586" t="n"/>
      <c r="M387" s="1586" t="n"/>
      <c r="N387" s="1586" t="n"/>
      <c r="O387" s="1586" t="n"/>
      <c r="P387" s="1586" t="n"/>
      <c r="Q387" s="1586" t="n"/>
      <c r="R387" s="1586" t="n"/>
      <c r="S387" s="1586" t="n"/>
      <c r="T387" s="1586" t="n"/>
      <c r="U387" s="1586" t="n"/>
      <c r="V387" s="1586" t="n"/>
      <c r="W387" s="1586" t="n"/>
      <c r="X387" s="1587" t="n"/>
      <c r="Y387" s="1587" t="n"/>
      <c r="Z387" s="1236" t="n"/>
      <c r="AA387" s="1576" t="n"/>
      <c r="AB387" s="1576" t="n"/>
      <c r="AC387" s="1576" t="n"/>
      <c r="AD387" s="1576" t="n"/>
      <c r="AE387" s="1576" t="n"/>
      <c r="AF387" s="1576" t="n"/>
      <c r="AG387" s="1576" t="n"/>
      <c r="AH387" s="1576" t="n"/>
      <c r="AI387" s="1576" t="n"/>
      <c r="AJ387" s="1576" t="n"/>
      <c r="AK387" s="1576" t="n"/>
      <c r="AL387" s="1576" t="n"/>
      <c r="AM387" s="1576" t="n"/>
      <c r="AN387" s="1576" t="n"/>
      <c r="AO387" s="1576" t="n"/>
    </row>
    <row r="388" ht="15" customHeight="1" s="789">
      <c r="A388" s="1398" t="n"/>
      <c r="B388" s="1578" t="n"/>
      <c r="C388" s="1493" t="n"/>
      <c r="D388" s="1489" t="n"/>
      <c r="E388" s="1493" t="n"/>
      <c r="F388" s="1457" t="n"/>
      <c r="G388" s="1457" t="n"/>
      <c r="H388" s="1493" t="n"/>
      <c r="I388" s="1493" t="n"/>
      <c r="J388" s="1493" t="n"/>
      <c r="K388" s="1586" t="n"/>
      <c r="L388" s="1586" t="n"/>
      <c r="M388" s="1586" t="n"/>
      <c r="N388" s="1586" t="n"/>
      <c r="O388" s="1586" t="n"/>
      <c r="P388" s="1586" t="n"/>
      <c r="Q388" s="1586" t="n"/>
      <c r="R388" s="1586" t="n"/>
      <c r="S388" s="1586" t="n"/>
      <c r="T388" s="1586" t="n"/>
      <c r="U388" s="1586" t="n"/>
      <c r="V388" s="1586" t="n"/>
      <c r="W388" s="1586" t="n"/>
      <c r="X388" s="1587" t="n"/>
      <c r="Y388" s="1587" t="n"/>
      <c r="Z388" s="1236" t="n"/>
      <c r="AA388" s="1576" t="n"/>
      <c r="AB388" s="1576" t="n"/>
      <c r="AC388" s="1576" t="n"/>
      <c r="AD388" s="1576" t="n"/>
      <c r="AE388" s="1576" t="n"/>
      <c r="AF388" s="1576" t="n"/>
      <c r="AG388" s="1576" t="n"/>
      <c r="AH388" s="1576" t="n"/>
      <c r="AI388" s="1576" t="n"/>
      <c r="AJ388" s="1576" t="n"/>
      <c r="AK388" s="1576" t="n"/>
      <c r="AL388" s="1576" t="n"/>
      <c r="AM388" s="1576" t="n"/>
      <c r="AN388" s="1576" t="n"/>
      <c r="AO388" s="1576" t="n"/>
    </row>
    <row r="389" ht="15" customHeight="1" s="789">
      <c r="A389" s="1398" t="n"/>
      <c r="B389" s="1578" t="n"/>
      <c r="C389" s="1493" t="n"/>
      <c r="D389" s="1489" t="n"/>
      <c r="E389" s="1493" t="n"/>
      <c r="F389" s="1457" t="n"/>
      <c r="G389" s="1457" t="n"/>
      <c r="H389" s="1493" t="n"/>
      <c r="I389" s="1493" t="n"/>
      <c r="J389" s="1493" t="n"/>
      <c r="K389" s="1586" t="n"/>
      <c r="L389" s="1586" t="n"/>
      <c r="M389" s="1586" t="n"/>
      <c r="N389" s="1586" t="n"/>
      <c r="O389" s="1586" t="n"/>
      <c r="P389" s="1586" t="n"/>
      <c r="Q389" s="1586" t="n"/>
      <c r="R389" s="1586" t="n"/>
      <c r="S389" s="1586" t="n"/>
      <c r="T389" s="1586" t="n"/>
      <c r="U389" s="1586" t="n"/>
      <c r="V389" s="1586" t="n"/>
      <c r="W389" s="1586" t="n"/>
      <c r="X389" s="1587" t="n"/>
      <c r="Y389" s="1587" t="n"/>
      <c r="Z389" s="1236" t="n"/>
      <c r="AA389" s="1576" t="n"/>
      <c r="AB389" s="1576" t="n"/>
      <c r="AC389" s="1576" t="n"/>
      <c r="AD389" s="1576" t="n"/>
      <c r="AE389" s="1576" t="n"/>
      <c r="AF389" s="1576" t="n"/>
      <c r="AG389" s="1576" t="n"/>
      <c r="AH389" s="1576" t="n"/>
      <c r="AI389" s="1576" t="n"/>
      <c r="AJ389" s="1576" t="n"/>
      <c r="AK389" s="1576" t="n"/>
      <c r="AL389" s="1576" t="n"/>
      <c r="AM389" s="1576" t="n"/>
      <c r="AN389" s="1576" t="n"/>
      <c r="AO389" s="1576" t="n"/>
    </row>
    <row r="390" ht="15" customHeight="1" s="789">
      <c r="A390" s="1398" t="n"/>
      <c r="B390" s="1578" t="n"/>
      <c r="C390" s="1493" t="n"/>
      <c r="D390" s="1489" t="n"/>
      <c r="E390" s="1493" t="n"/>
      <c r="F390" s="1457" t="n"/>
      <c r="G390" s="1457" t="n"/>
      <c r="H390" s="1493" t="n"/>
      <c r="I390" s="1493" t="n"/>
      <c r="J390" s="1493" t="n"/>
      <c r="K390" s="1586" t="n"/>
      <c r="L390" s="1586" t="n"/>
      <c r="M390" s="1586" t="n"/>
      <c r="N390" s="1586" t="n"/>
      <c r="O390" s="1586" t="n"/>
      <c r="P390" s="1586" t="n"/>
      <c r="Q390" s="1586" t="n"/>
      <c r="R390" s="1586" t="n"/>
      <c r="S390" s="1586" t="n"/>
      <c r="T390" s="1586" t="n"/>
      <c r="U390" s="1586" t="n"/>
      <c r="V390" s="1586" t="n"/>
      <c r="W390" s="1586" t="n"/>
      <c r="X390" s="1587" t="n"/>
      <c r="Y390" s="1587" t="n"/>
      <c r="Z390" s="1236" t="n"/>
      <c r="AA390" s="1576" t="n"/>
      <c r="AB390" s="1576" t="n"/>
      <c r="AC390" s="1576" t="n"/>
      <c r="AD390" s="1576" t="n"/>
      <c r="AE390" s="1576" t="n"/>
      <c r="AF390" s="1576" t="n"/>
      <c r="AG390" s="1576" t="n"/>
      <c r="AH390" s="1576" t="n"/>
      <c r="AI390" s="1576" t="n"/>
      <c r="AJ390" s="1576" t="n"/>
      <c r="AK390" s="1576" t="n"/>
      <c r="AL390" s="1576" t="n"/>
      <c r="AM390" s="1576" t="n"/>
      <c r="AN390" s="1576" t="n"/>
      <c r="AO390" s="1576" t="n"/>
    </row>
    <row r="391" ht="15" customHeight="1" s="789">
      <c r="A391" s="1398" t="n"/>
      <c r="B391" s="1578" t="n"/>
      <c r="C391" s="1493" t="n"/>
      <c r="D391" s="1489" t="n"/>
      <c r="E391" s="1493" t="n"/>
      <c r="F391" s="1457" t="n"/>
      <c r="G391" s="1457" t="n"/>
      <c r="H391" s="1493" t="n"/>
      <c r="I391" s="1493" t="n"/>
      <c r="J391" s="1493" t="n"/>
      <c r="K391" s="1586" t="n"/>
      <c r="L391" s="1586" t="n"/>
      <c r="M391" s="1586" t="n"/>
      <c r="N391" s="1586" t="n"/>
      <c r="O391" s="1586" t="n"/>
      <c r="P391" s="1586" t="n"/>
      <c r="Q391" s="1586" t="n"/>
      <c r="R391" s="1586" t="n"/>
      <c r="S391" s="1586" t="n"/>
      <c r="T391" s="1586" t="n"/>
      <c r="U391" s="1586" t="n"/>
      <c r="V391" s="1586" t="n"/>
      <c r="W391" s="1586" t="n"/>
      <c r="X391" s="1587" t="n"/>
      <c r="Y391" s="1587" t="n"/>
      <c r="Z391" s="1236" t="n"/>
      <c r="AA391" s="1576" t="n"/>
      <c r="AB391" s="1576" t="n"/>
      <c r="AC391" s="1576" t="n"/>
      <c r="AD391" s="1576" t="n"/>
      <c r="AE391" s="1576" t="n"/>
      <c r="AF391" s="1576" t="n"/>
      <c r="AG391" s="1576" t="n"/>
      <c r="AH391" s="1576" t="n"/>
      <c r="AI391" s="1576" t="n"/>
      <c r="AJ391" s="1576" t="n"/>
      <c r="AK391" s="1576" t="n"/>
      <c r="AL391" s="1576" t="n"/>
      <c r="AM391" s="1576" t="n"/>
      <c r="AN391" s="1576" t="n"/>
      <c r="AO391" s="1576" t="n"/>
    </row>
    <row r="392" ht="15" customHeight="1" s="789">
      <c r="A392" s="1398" t="n"/>
      <c r="B392" s="1578" t="n"/>
      <c r="C392" s="1493" t="n"/>
      <c r="D392" s="1489" t="n"/>
      <c r="E392" s="1493" t="n"/>
      <c r="F392" s="1457" t="n"/>
      <c r="G392" s="1457" t="n"/>
      <c r="H392" s="1493" t="n"/>
      <c r="I392" s="1493" t="n"/>
      <c r="J392" s="1493" t="n"/>
      <c r="K392" s="1586" t="n"/>
      <c r="L392" s="1586" t="n"/>
      <c r="M392" s="1586" t="n"/>
      <c r="N392" s="1586" t="n"/>
      <c r="O392" s="1586" t="n"/>
      <c r="P392" s="1586" t="n"/>
      <c r="Q392" s="1586" t="n"/>
      <c r="R392" s="1586" t="n"/>
      <c r="S392" s="1586" t="n"/>
      <c r="T392" s="1586" t="n"/>
      <c r="U392" s="1586" t="n"/>
      <c r="V392" s="1586" t="n"/>
      <c r="W392" s="1586" t="n"/>
      <c r="X392" s="1587" t="n"/>
      <c r="Y392" s="1587" t="n"/>
      <c r="Z392" s="1236" t="n"/>
      <c r="AA392" s="1576" t="n"/>
      <c r="AB392" s="1576" t="n"/>
      <c r="AC392" s="1576" t="n"/>
      <c r="AD392" s="1576" t="n"/>
      <c r="AE392" s="1576" t="n"/>
      <c r="AF392" s="1576" t="n"/>
      <c r="AG392" s="1576" t="n"/>
      <c r="AH392" s="1576" t="n"/>
      <c r="AI392" s="1576" t="n"/>
      <c r="AJ392" s="1576" t="n"/>
      <c r="AK392" s="1576" t="n"/>
      <c r="AL392" s="1576" t="n"/>
      <c r="AM392" s="1576" t="n"/>
      <c r="AN392" s="1576" t="n"/>
      <c r="AO392" s="1576" t="n"/>
    </row>
    <row r="393" ht="15" customHeight="1" s="789">
      <c r="A393" s="1398" t="n"/>
      <c r="B393" s="1578" t="n"/>
      <c r="C393" s="1493" t="n"/>
      <c r="D393" s="1489" t="n"/>
      <c r="E393" s="1493" t="n"/>
      <c r="F393" s="1457" t="n"/>
      <c r="G393" s="1457" t="n"/>
      <c r="H393" s="1493" t="n"/>
      <c r="I393" s="1493" t="n"/>
      <c r="J393" s="1493" t="n"/>
      <c r="K393" s="1586" t="n"/>
      <c r="L393" s="1586" t="n"/>
      <c r="M393" s="1586" t="n"/>
      <c r="N393" s="1586" t="n"/>
      <c r="O393" s="1586" t="n"/>
      <c r="P393" s="1586" t="n"/>
      <c r="Q393" s="1586" t="n"/>
      <c r="R393" s="1586" t="n"/>
      <c r="S393" s="1586" t="n"/>
      <c r="T393" s="1586" t="n"/>
      <c r="U393" s="1586" t="n"/>
      <c r="V393" s="1586" t="n"/>
      <c r="W393" s="1586" t="n"/>
      <c r="X393" s="1587" t="n"/>
      <c r="Y393" s="1587" t="n"/>
      <c r="Z393" s="1236" t="n"/>
      <c r="AA393" s="1576" t="n"/>
      <c r="AB393" s="1576" t="n"/>
      <c r="AC393" s="1576" t="n"/>
      <c r="AD393" s="1576" t="n"/>
      <c r="AE393" s="1576" t="n"/>
      <c r="AF393" s="1576" t="n"/>
      <c r="AG393" s="1576" t="n"/>
      <c r="AH393" s="1576" t="n"/>
      <c r="AI393" s="1576" t="n"/>
      <c r="AJ393" s="1576" t="n"/>
      <c r="AK393" s="1576" t="n"/>
      <c r="AL393" s="1576" t="n"/>
      <c r="AM393" s="1576" t="n"/>
      <c r="AN393" s="1576" t="n"/>
      <c r="AO393" s="1576" t="n"/>
    </row>
    <row r="394" ht="15" customHeight="1" s="789">
      <c r="A394" s="1398" t="n"/>
      <c r="B394" s="1578" t="n"/>
      <c r="C394" s="1493" t="n"/>
      <c r="D394" s="1489" t="n"/>
      <c r="E394" s="1493" t="n"/>
      <c r="F394" s="1457" t="n"/>
      <c r="G394" s="1457" t="n"/>
      <c r="H394" s="1493" t="n"/>
      <c r="I394" s="1493" t="n"/>
      <c r="J394" s="1493" t="n"/>
      <c r="K394" s="1586" t="n"/>
      <c r="L394" s="1586" t="n"/>
      <c r="M394" s="1586" t="n"/>
      <c r="N394" s="1586" t="n"/>
      <c r="O394" s="1586" t="n"/>
      <c r="P394" s="1586" t="n"/>
      <c r="Q394" s="1586" t="n"/>
      <c r="R394" s="1586" t="n"/>
      <c r="S394" s="1586" t="n"/>
      <c r="T394" s="1586" t="n"/>
      <c r="U394" s="1586" t="n"/>
      <c r="V394" s="1586" t="n"/>
      <c r="W394" s="1586" t="n"/>
      <c r="X394" s="1587" t="n"/>
      <c r="Y394" s="1587" t="n"/>
      <c r="Z394" s="1236" t="n"/>
      <c r="AA394" s="1576" t="n"/>
      <c r="AB394" s="1576" t="n"/>
      <c r="AC394" s="1576" t="n"/>
      <c r="AD394" s="1576" t="n"/>
      <c r="AE394" s="1576" t="n"/>
      <c r="AF394" s="1576" t="n"/>
      <c r="AG394" s="1576" t="n"/>
      <c r="AH394" s="1576" t="n"/>
      <c r="AI394" s="1576" t="n"/>
      <c r="AJ394" s="1576" t="n"/>
      <c r="AK394" s="1576" t="n"/>
      <c r="AL394" s="1576" t="n"/>
      <c r="AM394" s="1576" t="n"/>
      <c r="AN394" s="1576" t="n"/>
      <c r="AO394" s="1576" t="n"/>
    </row>
    <row r="395" ht="15" customHeight="1" s="789">
      <c r="A395" s="1398" t="n"/>
      <c r="B395" s="1578" t="n"/>
      <c r="C395" s="1493" t="n"/>
      <c r="D395" s="1489" t="n"/>
      <c r="E395" s="1493" t="n"/>
      <c r="F395" s="1457" t="n"/>
      <c r="G395" s="1457" t="n"/>
      <c r="H395" s="1493" t="n"/>
      <c r="I395" s="1493" t="n"/>
      <c r="J395" s="1493" t="n"/>
      <c r="K395" s="1586" t="n"/>
      <c r="L395" s="1586" t="n"/>
      <c r="M395" s="1586" t="n"/>
      <c r="N395" s="1586" t="n"/>
      <c r="O395" s="1586" t="n"/>
      <c r="P395" s="1586" t="n"/>
      <c r="Q395" s="1586" t="n"/>
      <c r="R395" s="1586" t="n"/>
      <c r="S395" s="1586" t="n"/>
      <c r="T395" s="1586" t="n"/>
      <c r="U395" s="1586" t="n"/>
      <c r="V395" s="1586" t="n"/>
      <c r="W395" s="1586" t="n"/>
      <c r="X395" s="1587" t="n"/>
      <c r="Y395" s="1587" t="n"/>
      <c r="Z395" s="1236" t="n"/>
      <c r="AA395" s="1576" t="n"/>
      <c r="AB395" s="1576" t="n"/>
      <c r="AC395" s="1576" t="n"/>
      <c r="AD395" s="1576" t="n"/>
      <c r="AE395" s="1576" t="n"/>
      <c r="AF395" s="1576" t="n"/>
      <c r="AG395" s="1576" t="n"/>
      <c r="AH395" s="1576" t="n"/>
      <c r="AI395" s="1576" t="n"/>
      <c r="AJ395" s="1576" t="n"/>
      <c r="AK395" s="1576" t="n"/>
      <c r="AL395" s="1576" t="n"/>
      <c r="AM395" s="1576" t="n"/>
      <c r="AN395" s="1576" t="n"/>
      <c r="AO395" s="1576" t="n"/>
    </row>
    <row r="396" ht="15" customHeight="1" s="789">
      <c r="A396" s="1398" t="n"/>
      <c r="B396" s="1578" t="n"/>
      <c r="C396" s="1493" t="n"/>
      <c r="D396" s="1489" t="n"/>
      <c r="E396" s="1493" t="n"/>
      <c r="F396" s="1457" t="n"/>
      <c r="G396" s="1457" t="n"/>
      <c r="H396" s="1493" t="n"/>
      <c r="I396" s="1493" t="n"/>
      <c r="J396" s="1493" t="n"/>
      <c r="K396" s="1586" t="n"/>
      <c r="L396" s="1586" t="n"/>
      <c r="M396" s="1586" t="n"/>
      <c r="N396" s="1586" t="n"/>
      <c r="O396" s="1586" t="n"/>
      <c r="P396" s="1586" t="n"/>
      <c r="Q396" s="1586" t="n"/>
      <c r="R396" s="1586" t="n"/>
      <c r="S396" s="1586" t="n"/>
      <c r="T396" s="1586" t="n"/>
      <c r="U396" s="1586" t="n"/>
      <c r="V396" s="1586" t="n"/>
      <c r="W396" s="1586" t="n"/>
      <c r="X396" s="1587" t="n"/>
      <c r="Y396" s="1587" t="n"/>
      <c r="Z396" s="1236" t="n"/>
      <c r="AA396" s="1576" t="n"/>
      <c r="AB396" s="1576" t="n"/>
      <c r="AC396" s="1576" t="n"/>
      <c r="AD396" s="1576" t="n"/>
      <c r="AE396" s="1576" t="n"/>
      <c r="AF396" s="1576" t="n"/>
      <c r="AG396" s="1576" t="n"/>
      <c r="AH396" s="1576" t="n"/>
      <c r="AI396" s="1576" t="n"/>
      <c r="AJ396" s="1576" t="n"/>
      <c r="AK396" s="1576" t="n"/>
      <c r="AL396" s="1576" t="n"/>
      <c r="AM396" s="1576" t="n"/>
      <c r="AN396" s="1576" t="n"/>
      <c r="AO396" s="1576" t="n"/>
    </row>
    <row r="397" ht="15" customHeight="1" s="789">
      <c r="A397" s="1398" t="n"/>
      <c r="B397" s="1578" t="n"/>
      <c r="C397" s="1493" t="n"/>
      <c r="D397" s="1489" t="n"/>
      <c r="E397" s="1493" t="n"/>
      <c r="F397" s="1457" t="n"/>
      <c r="G397" s="1457" t="n"/>
      <c r="H397" s="1493" t="n"/>
      <c r="I397" s="1493" t="n"/>
      <c r="J397" s="1493" t="n"/>
      <c r="K397" s="1586" t="n"/>
      <c r="L397" s="1586" t="n"/>
      <c r="M397" s="1586" t="n"/>
      <c r="N397" s="1586" t="n"/>
      <c r="O397" s="1586" t="n"/>
      <c r="P397" s="1586" t="n"/>
      <c r="Q397" s="1586" t="n"/>
      <c r="R397" s="1586" t="n"/>
      <c r="S397" s="1586" t="n"/>
      <c r="T397" s="1586" t="n"/>
      <c r="U397" s="1586" t="n"/>
      <c r="V397" s="1586" t="n"/>
      <c r="W397" s="1586" t="n"/>
      <c r="X397" s="1587" t="n"/>
      <c r="Y397" s="1587" t="n"/>
      <c r="Z397" s="1236" t="n"/>
      <c r="AA397" s="1576" t="n"/>
      <c r="AB397" s="1576" t="n"/>
      <c r="AC397" s="1576" t="n"/>
      <c r="AD397" s="1576" t="n"/>
      <c r="AE397" s="1576" t="n"/>
      <c r="AF397" s="1576" t="n"/>
      <c r="AG397" s="1576" t="n"/>
      <c r="AH397" s="1576" t="n"/>
      <c r="AI397" s="1576" t="n"/>
      <c r="AJ397" s="1576" t="n"/>
      <c r="AK397" s="1576" t="n"/>
      <c r="AL397" s="1576" t="n"/>
      <c r="AM397" s="1576" t="n"/>
      <c r="AN397" s="1576" t="n"/>
      <c r="AO397" s="1576" t="n"/>
    </row>
    <row r="398" ht="15" customHeight="1" s="789">
      <c r="A398" s="1398" t="n"/>
      <c r="B398" s="1578" t="n"/>
      <c r="C398" s="1493" t="n"/>
      <c r="D398" s="1489" t="n"/>
      <c r="E398" s="1493" t="n"/>
      <c r="F398" s="1457" t="n"/>
      <c r="G398" s="1457" t="n"/>
      <c r="H398" s="1493" t="n"/>
      <c r="I398" s="1493" t="n"/>
      <c r="J398" s="1493" t="n"/>
      <c r="K398" s="1586" t="n"/>
      <c r="L398" s="1586" t="n"/>
      <c r="M398" s="1586" t="n"/>
      <c r="N398" s="1586" t="n"/>
      <c r="O398" s="1586" t="n"/>
      <c r="P398" s="1586" t="n"/>
      <c r="Q398" s="1586" t="n"/>
      <c r="R398" s="1586" t="n"/>
      <c r="S398" s="1586" t="n"/>
      <c r="T398" s="1586" t="n"/>
      <c r="U398" s="1586" t="n"/>
      <c r="V398" s="1586" t="n"/>
      <c r="W398" s="1586" t="n"/>
      <c r="X398" s="1587" t="n"/>
      <c r="Y398" s="1587" t="n"/>
      <c r="Z398" s="1236" t="n"/>
      <c r="AA398" s="1576" t="n"/>
      <c r="AB398" s="1576" t="n"/>
      <c r="AC398" s="1576" t="n"/>
      <c r="AD398" s="1576" t="n"/>
      <c r="AE398" s="1576" t="n"/>
      <c r="AF398" s="1576" t="n"/>
      <c r="AG398" s="1576" t="n"/>
      <c r="AH398" s="1576" t="n"/>
      <c r="AI398" s="1576" t="n"/>
      <c r="AJ398" s="1576" t="n"/>
      <c r="AK398" s="1576" t="n"/>
      <c r="AL398" s="1576" t="n"/>
      <c r="AM398" s="1576" t="n"/>
      <c r="AN398" s="1576" t="n"/>
      <c r="AO398" s="1576" t="n"/>
    </row>
    <row r="399" ht="15" customHeight="1" s="789">
      <c r="A399" s="1398" t="n"/>
      <c r="B399" s="1578" t="n"/>
      <c r="C399" s="1493" t="n"/>
      <c r="D399" s="1489" t="n"/>
      <c r="E399" s="1493" t="n"/>
      <c r="F399" s="1457" t="n"/>
      <c r="G399" s="1457" t="n"/>
      <c r="H399" s="1493" t="n"/>
      <c r="I399" s="1493" t="n"/>
      <c r="J399" s="1493" t="n"/>
      <c r="K399" s="1586" t="n"/>
      <c r="L399" s="1586" t="n"/>
      <c r="M399" s="1586" t="n"/>
      <c r="N399" s="1586" t="n"/>
      <c r="O399" s="1586" t="n"/>
      <c r="P399" s="1586" t="n"/>
      <c r="Q399" s="1586" t="n"/>
      <c r="R399" s="1586" t="n"/>
      <c r="S399" s="1586" t="n"/>
      <c r="T399" s="1586" t="n"/>
      <c r="U399" s="1586" t="n"/>
      <c r="V399" s="1586" t="n"/>
      <c r="W399" s="1586" t="n"/>
      <c r="X399" s="1587" t="n"/>
      <c r="Y399" s="1587" t="n"/>
      <c r="Z399" s="1236" t="n"/>
      <c r="AA399" s="1576" t="n"/>
      <c r="AB399" s="1576" t="n"/>
      <c r="AC399" s="1576" t="n"/>
      <c r="AD399" s="1576" t="n"/>
      <c r="AE399" s="1576" t="n"/>
      <c r="AF399" s="1576" t="n"/>
      <c r="AG399" s="1576" t="n"/>
      <c r="AH399" s="1576" t="n"/>
      <c r="AI399" s="1576" t="n"/>
      <c r="AJ399" s="1576" t="n"/>
      <c r="AK399" s="1576" t="n"/>
      <c r="AL399" s="1576" t="n"/>
      <c r="AM399" s="1576" t="n"/>
      <c r="AN399" s="1576" t="n"/>
      <c r="AO399" s="1576" t="n"/>
    </row>
    <row r="400" ht="15" customHeight="1" s="789">
      <c r="A400" s="1398" t="n"/>
      <c r="B400" s="1578" t="n"/>
      <c r="C400" s="1493" t="n"/>
      <c r="D400" s="1489" t="n"/>
      <c r="E400" s="1493" t="n"/>
      <c r="F400" s="1457" t="n"/>
      <c r="G400" s="1457" t="n"/>
      <c r="H400" s="1493" t="n"/>
      <c r="I400" s="1493" t="n"/>
      <c r="J400" s="1493" t="n"/>
      <c r="K400" s="1586" t="n"/>
      <c r="L400" s="1586" t="n"/>
      <c r="M400" s="1586" t="n"/>
      <c r="N400" s="1586" t="n"/>
      <c r="O400" s="1586" t="n"/>
      <c r="P400" s="1586" t="n"/>
      <c r="Q400" s="1586" t="n"/>
      <c r="R400" s="1586" t="n"/>
      <c r="S400" s="1586" t="n"/>
      <c r="T400" s="1586" t="n"/>
      <c r="U400" s="1586" t="n"/>
      <c r="V400" s="1586" t="n"/>
      <c r="W400" s="1586" t="n"/>
      <c r="X400" s="1587" t="n"/>
      <c r="Y400" s="1587" t="n"/>
      <c r="Z400" s="1236" t="n"/>
      <c r="AA400" s="1576" t="n"/>
      <c r="AB400" s="1576" t="n"/>
      <c r="AC400" s="1576" t="n"/>
      <c r="AD400" s="1576" t="n"/>
      <c r="AE400" s="1576" t="n"/>
      <c r="AF400" s="1576" t="n"/>
      <c r="AG400" s="1576" t="n"/>
      <c r="AH400" s="1576" t="n"/>
      <c r="AI400" s="1576" t="n"/>
      <c r="AJ400" s="1576" t="n"/>
      <c r="AK400" s="1576" t="n"/>
      <c r="AL400" s="1576" t="n"/>
      <c r="AM400" s="1576" t="n"/>
      <c r="AN400" s="1576" t="n"/>
      <c r="AO400" s="1576" t="n"/>
    </row>
    <row r="401" ht="15" customHeight="1" s="789">
      <c r="A401" s="1398" t="n"/>
      <c r="B401" s="1578" t="n"/>
      <c r="C401" s="1493" t="n"/>
      <c r="D401" s="1489" t="n"/>
      <c r="E401" s="1493" t="n"/>
      <c r="F401" s="1457" t="n"/>
      <c r="G401" s="1457" t="n"/>
      <c r="H401" s="1493" t="n"/>
      <c r="I401" s="1493" t="n"/>
      <c r="J401" s="1493" t="n"/>
      <c r="K401" s="1586" t="n"/>
      <c r="L401" s="1586" t="n"/>
      <c r="M401" s="1586" t="n"/>
      <c r="N401" s="1586" t="n"/>
      <c r="O401" s="1586" t="n"/>
      <c r="P401" s="1586" t="n"/>
      <c r="Q401" s="1586" t="n"/>
      <c r="R401" s="1586" t="n"/>
      <c r="S401" s="1586" t="n"/>
      <c r="T401" s="1586" t="n"/>
      <c r="U401" s="1586" t="n"/>
      <c r="V401" s="1586" t="n"/>
      <c r="W401" s="1586" t="n"/>
      <c r="X401" s="1587" t="n"/>
      <c r="Y401" s="1587" t="n"/>
      <c r="Z401" s="1236" t="n"/>
      <c r="AA401" s="1576" t="n"/>
      <c r="AB401" s="1576" t="n"/>
      <c r="AC401" s="1576" t="n"/>
      <c r="AD401" s="1576" t="n"/>
      <c r="AE401" s="1576" t="n"/>
      <c r="AF401" s="1576" t="n"/>
      <c r="AG401" s="1576" t="n"/>
      <c r="AH401" s="1576" t="n"/>
      <c r="AI401" s="1576" t="n"/>
      <c r="AJ401" s="1576" t="n"/>
      <c r="AK401" s="1576" t="n"/>
      <c r="AL401" s="1576" t="n"/>
      <c r="AM401" s="1576" t="n"/>
      <c r="AN401" s="1576" t="n"/>
      <c r="AO401" s="1576" t="n"/>
    </row>
    <row r="402" ht="15" customHeight="1" s="789">
      <c r="A402" s="1398" t="n"/>
      <c r="B402" s="1578" t="n"/>
      <c r="C402" s="1493" t="n"/>
      <c r="D402" s="1489" t="n"/>
      <c r="E402" s="1493" t="n"/>
      <c r="F402" s="1457" t="n"/>
      <c r="G402" s="1457" t="n"/>
      <c r="H402" s="1493" t="n"/>
      <c r="I402" s="1493" t="n"/>
      <c r="J402" s="1493" t="n"/>
      <c r="K402" s="1586" t="n"/>
      <c r="L402" s="1586" t="n"/>
      <c r="M402" s="1586" t="n"/>
      <c r="N402" s="1586" t="n"/>
      <c r="O402" s="1586" t="n"/>
      <c r="P402" s="1586" t="n"/>
      <c r="Q402" s="1586" t="n"/>
      <c r="R402" s="1586" t="n"/>
      <c r="S402" s="1586" t="n"/>
      <c r="T402" s="1586" t="n"/>
      <c r="U402" s="1586" t="n"/>
      <c r="V402" s="1586" t="n"/>
      <c r="W402" s="1586" t="n"/>
      <c r="X402" s="1587" t="n"/>
      <c r="Y402" s="1587" t="n"/>
      <c r="Z402" s="1236" t="n"/>
      <c r="AA402" s="1576" t="n"/>
      <c r="AB402" s="1576" t="n"/>
      <c r="AC402" s="1576" t="n"/>
      <c r="AD402" s="1576" t="n"/>
      <c r="AE402" s="1576" t="n"/>
      <c r="AF402" s="1576" t="n"/>
      <c r="AG402" s="1576" t="n"/>
      <c r="AH402" s="1576" t="n"/>
      <c r="AI402" s="1576" t="n"/>
      <c r="AJ402" s="1576" t="n"/>
      <c r="AK402" s="1576" t="n"/>
      <c r="AL402" s="1576" t="n"/>
      <c r="AM402" s="1576" t="n"/>
      <c r="AN402" s="1576" t="n"/>
      <c r="AO402" s="1576" t="n"/>
    </row>
    <row r="403" ht="15" customHeight="1" s="789">
      <c r="A403" s="1398" t="n"/>
      <c r="B403" s="1578" t="n"/>
      <c r="C403" s="1493" t="n"/>
      <c r="D403" s="1489" t="n"/>
      <c r="E403" s="1493" t="n"/>
      <c r="F403" s="1457" t="n"/>
      <c r="G403" s="1457" t="n"/>
      <c r="H403" s="1493" t="n"/>
      <c r="I403" s="1493" t="n"/>
      <c r="J403" s="1493" t="n"/>
      <c r="K403" s="1586" t="n"/>
      <c r="L403" s="1586" t="n"/>
      <c r="M403" s="1586" t="n"/>
      <c r="N403" s="1586" t="n"/>
      <c r="O403" s="1586" t="n"/>
      <c r="P403" s="1586" t="n"/>
      <c r="Q403" s="1586" t="n"/>
      <c r="R403" s="1586" t="n"/>
      <c r="S403" s="1586" t="n"/>
      <c r="T403" s="1586" t="n"/>
      <c r="U403" s="1586" t="n"/>
      <c r="V403" s="1586" t="n"/>
      <c r="W403" s="1586" t="n"/>
      <c r="X403" s="1587" t="n"/>
      <c r="Y403" s="1587" t="n"/>
      <c r="Z403" s="1236" t="n"/>
      <c r="AA403" s="1576" t="n"/>
      <c r="AB403" s="1576" t="n"/>
      <c r="AC403" s="1576" t="n"/>
      <c r="AD403" s="1576" t="n"/>
      <c r="AE403" s="1576" t="n"/>
      <c r="AF403" s="1576" t="n"/>
      <c r="AG403" s="1576" t="n"/>
      <c r="AH403" s="1576" t="n"/>
      <c r="AI403" s="1576" t="n"/>
      <c r="AJ403" s="1576" t="n"/>
      <c r="AK403" s="1576" t="n"/>
      <c r="AL403" s="1576" t="n"/>
      <c r="AM403" s="1576" t="n"/>
      <c r="AN403" s="1576" t="n"/>
      <c r="AO403" s="1576" t="n"/>
    </row>
    <row r="404" ht="15" customHeight="1" s="789">
      <c r="A404" s="1398" t="n"/>
      <c r="B404" s="1578" t="n"/>
      <c r="C404" s="1493" t="n"/>
      <c r="D404" s="1489" t="n"/>
      <c r="E404" s="1493" t="n"/>
      <c r="F404" s="1457" t="n"/>
      <c r="G404" s="1457" t="n"/>
      <c r="H404" s="1493" t="n"/>
      <c r="I404" s="1493" t="n"/>
      <c r="J404" s="1493" t="n"/>
      <c r="K404" s="1586" t="n"/>
      <c r="L404" s="1586" t="n"/>
      <c r="M404" s="1586" t="n"/>
      <c r="N404" s="1586" t="n"/>
      <c r="O404" s="1586" t="n"/>
      <c r="P404" s="1586" t="n"/>
      <c r="Q404" s="1586" t="n"/>
      <c r="R404" s="1586" t="n"/>
      <c r="S404" s="1586" t="n"/>
      <c r="T404" s="1586" t="n"/>
      <c r="U404" s="1586" t="n"/>
      <c r="V404" s="1586" t="n"/>
      <c r="W404" s="1586" t="n"/>
      <c r="X404" s="1587" t="n"/>
      <c r="Y404" s="1587" t="n"/>
      <c r="Z404" s="1236" t="n"/>
      <c r="AA404" s="1576" t="n"/>
      <c r="AB404" s="1576" t="n"/>
      <c r="AC404" s="1576" t="n"/>
      <c r="AD404" s="1576" t="n"/>
      <c r="AE404" s="1576" t="n"/>
      <c r="AF404" s="1576" t="n"/>
      <c r="AG404" s="1576" t="n"/>
      <c r="AH404" s="1576" t="n"/>
      <c r="AI404" s="1576" t="n"/>
      <c r="AJ404" s="1576" t="n"/>
      <c r="AK404" s="1576" t="n"/>
      <c r="AL404" s="1576" t="n"/>
      <c r="AM404" s="1576" t="n"/>
      <c r="AN404" s="1576" t="n"/>
      <c r="AO404" s="1576" t="n"/>
    </row>
    <row r="405" ht="15" customHeight="1" s="789">
      <c r="A405" s="1398" t="n"/>
      <c r="B405" s="1578" t="n"/>
      <c r="C405" s="1493" t="n"/>
      <c r="D405" s="1489" t="n"/>
      <c r="E405" s="1493" t="n"/>
      <c r="F405" s="1457" t="n"/>
      <c r="G405" s="1457" t="n"/>
      <c r="H405" s="1493" t="n"/>
      <c r="I405" s="1493" t="n"/>
      <c r="J405" s="1493" t="n"/>
      <c r="K405" s="1586" t="n"/>
      <c r="L405" s="1586" t="n"/>
      <c r="M405" s="1586" t="n"/>
      <c r="N405" s="1586" t="n"/>
      <c r="O405" s="1586" t="n"/>
      <c r="P405" s="1586" t="n"/>
      <c r="Q405" s="1586" t="n"/>
      <c r="R405" s="1586" t="n"/>
      <c r="S405" s="1586" t="n"/>
      <c r="T405" s="1586" t="n"/>
      <c r="U405" s="1586" t="n"/>
      <c r="V405" s="1586" t="n"/>
      <c r="W405" s="1586" t="n"/>
      <c r="X405" s="1587" t="n"/>
      <c r="Y405" s="1587" t="n"/>
      <c r="Z405" s="1236" t="n"/>
      <c r="AA405" s="1576" t="n"/>
      <c r="AB405" s="1576" t="n"/>
      <c r="AC405" s="1576" t="n"/>
      <c r="AD405" s="1576" t="n"/>
      <c r="AE405" s="1576" t="n"/>
      <c r="AF405" s="1576" t="n"/>
      <c r="AG405" s="1576" t="n"/>
      <c r="AH405" s="1576" t="n"/>
      <c r="AI405" s="1576" t="n"/>
      <c r="AJ405" s="1576" t="n"/>
      <c r="AK405" s="1576" t="n"/>
      <c r="AL405" s="1576" t="n"/>
      <c r="AM405" s="1576" t="n"/>
      <c r="AN405" s="1576" t="n"/>
      <c r="AO405" s="1576" t="n"/>
    </row>
    <row r="406" ht="15" customHeight="1" s="789">
      <c r="A406" s="1398" t="n"/>
      <c r="B406" s="1578" t="n"/>
      <c r="C406" s="1493" t="n"/>
      <c r="D406" s="1489" t="n"/>
      <c r="E406" s="1493" t="n"/>
      <c r="F406" s="1457" t="n"/>
      <c r="G406" s="1457" t="n"/>
      <c r="H406" s="1493" t="n"/>
      <c r="I406" s="1493" t="n"/>
      <c r="J406" s="1493" t="n"/>
      <c r="K406" s="1586" t="n"/>
      <c r="L406" s="1586" t="n"/>
      <c r="M406" s="1586" t="n"/>
      <c r="N406" s="1586" t="n"/>
      <c r="O406" s="1586" t="n"/>
      <c r="P406" s="1586" t="n"/>
      <c r="Q406" s="1586" t="n"/>
      <c r="R406" s="1586" t="n"/>
      <c r="S406" s="1586" t="n"/>
      <c r="T406" s="1586" t="n"/>
      <c r="U406" s="1586" t="n"/>
      <c r="V406" s="1586" t="n"/>
      <c r="W406" s="1586" t="n"/>
      <c r="X406" s="1587" t="n"/>
      <c r="Y406" s="1587" t="n"/>
      <c r="Z406" s="1236" t="n"/>
      <c r="AA406" s="1576" t="n"/>
      <c r="AB406" s="1576" t="n"/>
      <c r="AC406" s="1576" t="n"/>
      <c r="AD406" s="1576" t="n"/>
      <c r="AE406" s="1576" t="n"/>
      <c r="AF406" s="1576" t="n"/>
      <c r="AG406" s="1576" t="n"/>
      <c r="AH406" s="1576" t="n"/>
      <c r="AI406" s="1576" t="n"/>
      <c r="AJ406" s="1576" t="n"/>
      <c r="AK406" s="1576" t="n"/>
      <c r="AL406" s="1576" t="n"/>
      <c r="AM406" s="1576" t="n"/>
      <c r="AN406" s="1576" t="n"/>
      <c r="AO406" s="1576" t="n"/>
    </row>
    <row r="407" ht="15" customHeight="1" s="789">
      <c r="A407" s="1398" t="n"/>
      <c r="B407" s="1578" t="n"/>
      <c r="C407" s="1493" t="n"/>
      <c r="D407" s="1489" t="n"/>
      <c r="E407" s="1493" t="n"/>
      <c r="F407" s="1457" t="n"/>
      <c r="G407" s="1457" t="n"/>
      <c r="H407" s="1493" t="n"/>
      <c r="I407" s="1493" t="n"/>
      <c r="J407" s="1493" t="n"/>
      <c r="K407" s="1586" t="n"/>
      <c r="L407" s="1586" t="n"/>
      <c r="M407" s="1586" t="n"/>
      <c r="N407" s="1586" t="n"/>
      <c r="O407" s="1586" t="n"/>
      <c r="P407" s="1586" t="n"/>
      <c r="Q407" s="1586" t="n"/>
      <c r="R407" s="1586" t="n"/>
      <c r="S407" s="1586" t="n"/>
      <c r="T407" s="1586" t="n"/>
      <c r="U407" s="1586" t="n"/>
      <c r="V407" s="1586" t="n"/>
      <c r="W407" s="1586" t="n"/>
      <c r="X407" s="1587" t="n"/>
      <c r="Y407" s="1587" t="n"/>
      <c r="Z407" s="1236" t="n"/>
      <c r="AA407" s="1576" t="n"/>
      <c r="AB407" s="1576" t="n"/>
      <c r="AC407" s="1576" t="n"/>
      <c r="AD407" s="1576" t="n"/>
      <c r="AE407" s="1576" t="n"/>
      <c r="AF407" s="1576" t="n"/>
      <c r="AG407" s="1576" t="n"/>
      <c r="AH407" s="1576" t="n"/>
      <c r="AI407" s="1576" t="n"/>
      <c r="AJ407" s="1576" t="n"/>
      <c r="AK407" s="1576" t="n"/>
      <c r="AL407" s="1576" t="n"/>
      <c r="AM407" s="1576" t="n"/>
      <c r="AN407" s="1576" t="n"/>
      <c r="AO407" s="1576" t="n"/>
    </row>
    <row r="408" ht="15" customHeight="1" s="789">
      <c r="A408" s="1398" t="n"/>
      <c r="B408" s="1578" t="n"/>
      <c r="C408" s="1493" t="n"/>
      <c r="D408" s="1489" t="n"/>
      <c r="E408" s="1493" t="n"/>
      <c r="F408" s="1457" t="n"/>
      <c r="G408" s="1457" t="n"/>
      <c r="H408" s="1493" t="n"/>
      <c r="I408" s="1493" t="n"/>
      <c r="J408" s="1493" t="n"/>
      <c r="K408" s="1586" t="n"/>
      <c r="L408" s="1586" t="n"/>
      <c r="M408" s="1586" t="n"/>
      <c r="N408" s="1586" t="n"/>
      <c r="O408" s="1586" t="n"/>
      <c r="P408" s="1586" t="n"/>
      <c r="Q408" s="1586" t="n"/>
      <c r="R408" s="1586" t="n"/>
      <c r="S408" s="1586" t="n"/>
      <c r="T408" s="1586" t="n"/>
      <c r="U408" s="1586" t="n"/>
      <c r="V408" s="1586" t="n"/>
      <c r="W408" s="1586" t="n"/>
      <c r="X408" s="1587" t="n"/>
      <c r="Y408" s="1587" t="n"/>
      <c r="Z408" s="1236" t="n"/>
      <c r="AA408" s="1576" t="n"/>
      <c r="AB408" s="1576" t="n"/>
      <c r="AC408" s="1576" t="n"/>
      <c r="AD408" s="1576" t="n"/>
      <c r="AE408" s="1576" t="n"/>
      <c r="AF408" s="1576" t="n"/>
      <c r="AG408" s="1576" t="n"/>
      <c r="AH408" s="1576" t="n"/>
      <c r="AI408" s="1576" t="n"/>
      <c r="AJ408" s="1576" t="n"/>
      <c r="AK408" s="1576" t="n"/>
      <c r="AL408" s="1576" t="n"/>
      <c r="AM408" s="1576" t="n"/>
      <c r="AN408" s="1576" t="n"/>
      <c r="AO408" s="1576" t="n"/>
    </row>
    <row r="409" ht="15" customHeight="1" s="789">
      <c r="A409" s="1398" t="n"/>
      <c r="B409" s="1578" t="n"/>
      <c r="C409" s="1493" t="n"/>
      <c r="D409" s="1489" t="n"/>
      <c r="E409" s="1493" t="n"/>
      <c r="F409" s="1457" t="n"/>
      <c r="G409" s="1457" t="n"/>
      <c r="H409" s="1493" t="n"/>
      <c r="I409" s="1493" t="n"/>
      <c r="J409" s="1493" t="n"/>
      <c r="K409" s="1586" t="n"/>
      <c r="L409" s="1586" t="n"/>
      <c r="M409" s="1586" t="n"/>
      <c r="N409" s="1586" t="n"/>
      <c r="O409" s="1586" t="n"/>
      <c r="P409" s="1586" t="n"/>
      <c r="Q409" s="1586" t="n"/>
      <c r="R409" s="1586" t="n"/>
      <c r="S409" s="1586" t="n"/>
      <c r="T409" s="1586" t="n"/>
      <c r="U409" s="1586" t="n"/>
      <c r="V409" s="1586" t="n"/>
      <c r="W409" s="1586" t="n"/>
      <c r="X409" s="1587" t="n"/>
      <c r="Y409" s="1587" t="n"/>
      <c r="Z409" s="1236" t="n"/>
      <c r="AA409" s="1576" t="n"/>
      <c r="AB409" s="1576" t="n"/>
      <c r="AC409" s="1576" t="n"/>
      <c r="AD409" s="1576" t="n"/>
      <c r="AE409" s="1576" t="n"/>
      <c r="AF409" s="1576" t="n"/>
      <c r="AG409" s="1576" t="n"/>
      <c r="AH409" s="1576" t="n"/>
      <c r="AI409" s="1576" t="n"/>
      <c r="AJ409" s="1576" t="n"/>
      <c r="AK409" s="1576" t="n"/>
      <c r="AL409" s="1576" t="n"/>
      <c r="AM409" s="1576" t="n"/>
      <c r="AN409" s="1576" t="n"/>
      <c r="AO409" s="1576" t="n"/>
    </row>
    <row r="410" ht="15" customHeight="1" s="789">
      <c r="A410" s="1398" t="n"/>
      <c r="B410" s="1578" t="n"/>
      <c r="C410" s="1493" t="n"/>
      <c r="D410" s="1489" t="n"/>
      <c r="E410" s="1493" t="n"/>
      <c r="F410" s="1457" t="n"/>
      <c r="G410" s="1457" t="n"/>
      <c r="H410" s="1493" t="n"/>
      <c r="I410" s="1493" t="n"/>
      <c r="J410" s="1493" t="n"/>
      <c r="K410" s="1586" t="n"/>
      <c r="L410" s="1586" t="n"/>
      <c r="M410" s="1586" t="n"/>
      <c r="N410" s="1586" t="n"/>
      <c r="O410" s="1586" t="n"/>
      <c r="P410" s="1586" t="n"/>
      <c r="Q410" s="1586" t="n"/>
      <c r="R410" s="1586" t="n"/>
      <c r="S410" s="1586" t="n"/>
      <c r="T410" s="1586" t="n"/>
      <c r="U410" s="1586" t="n"/>
      <c r="V410" s="1586" t="n"/>
      <c r="W410" s="1586" t="n"/>
      <c r="X410" s="1587" t="n"/>
      <c r="Y410" s="1587" t="n"/>
      <c r="Z410" s="1236" t="n"/>
      <c r="AA410" s="1576" t="n"/>
      <c r="AB410" s="1576" t="n"/>
      <c r="AC410" s="1576" t="n"/>
      <c r="AD410" s="1576" t="n"/>
      <c r="AE410" s="1576" t="n"/>
      <c r="AF410" s="1576" t="n"/>
      <c r="AG410" s="1576" t="n"/>
      <c r="AH410" s="1576" t="n"/>
      <c r="AI410" s="1576" t="n"/>
      <c r="AJ410" s="1576" t="n"/>
      <c r="AK410" s="1576" t="n"/>
      <c r="AL410" s="1576" t="n"/>
      <c r="AM410" s="1576" t="n"/>
      <c r="AN410" s="1576" t="n"/>
      <c r="AO410" s="1576" t="n"/>
    </row>
    <row r="411" ht="15" customHeight="1" s="789">
      <c r="A411" s="1398" t="n"/>
      <c r="B411" s="1578" t="n"/>
      <c r="C411" s="1493" t="n"/>
      <c r="D411" s="1489" t="n"/>
      <c r="E411" s="1493" t="n"/>
      <c r="F411" s="1457" t="n"/>
      <c r="G411" s="1457" t="n"/>
      <c r="H411" s="1493" t="n"/>
      <c r="I411" s="1493" t="n"/>
      <c r="J411" s="1493" t="n"/>
      <c r="K411" s="1586" t="n"/>
      <c r="L411" s="1586" t="n"/>
      <c r="M411" s="1586" t="n"/>
      <c r="N411" s="1586" t="n"/>
      <c r="O411" s="1586" t="n"/>
      <c r="P411" s="1586" t="n"/>
      <c r="Q411" s="1586" t="n"/>
      <c r="R411" s="1586" t="n"/>
      <c r="S411" s="1586" t="n"/>
      <c r="T411" s="1586" t="n"/>
      <c r="U411" s="1586" t="n"/>
      <c r="V411" s="1586" t="n"/>
      <c r="W411" s="1586" t="n"/>
      <c r="X411" s="1587" t="n"/>
      <c r="Y411" s="1587" t="n"/>
      <c r="Z411" s="1236" t="n"/>
      <c r="AA411" s="1576" t="n"/>
      <c r="AB411" s="1576" t="n"/>
      <c r="AC411" s="1576" t="n"/>
      <c r="AD411" s="1576" t="n"/>
      <c r="AE411" s="1576" t="n"/>
      <c r="AF411" s="1576" t="n"/>
      <c r="AG411" s="1576" t="n"/>
      <c r="AH411" s="1576" t="n"/>
      <c r="AI411" s="1576" t="n"/>
      <c r="AJ411" s="1576" t="n"/>
      <c r="AK411" s="1576" t="n"/>
      <c r="AL411" s="1576" t="n"/>
      <c r="AM411" s="1576" t="n"/>
      <c r="AN411" s="1576" t="n"/>
      <c r="AO411" s="1576" t="n"/>
    </row>
    <row r="412" ht="15" customHeight="1" s="789">
      <c r="A412" s="1398" t="n"/>
      <c r="B412" s="1578" t="n"/>
      <c r="C412" s="1493" t="n"/>
      <c r="D412" s="1489" t="n"/>
      <c r="E412" s="1493" t="n"/>
      <c r="F412" s="1457" t="n"/>
      <c r="G412" s="1457" t="n"/>
      <c r="H412" s="1493" t="n"/>
      <c r="I412" s="1493" t="n"/>
      <c r="J412" s="1493" t="n"/>
      <c r="K412" s="1586" t="n"/>
      <c r="L412" s="1586" t="n"/>
      <c r="M412" s="1586" t="n"/>
      <c r="N412" s="1586" t="n"/>
      <c r="O412" s="1586" t="n"/>
      <c r="P412" s="1586" t="n"/>
      <c r="Q412" s="1586" t="n"/>
      <c r="R412" s="1586" t="n"/>
      <c r="S412" s="1586" t="n"/>
      <c r="T412" s="1586" t="n"/>
      <c r="U412" s="1586" t="n"/>
      <c r="V412" s="1586" t="n"/>
      <c r="W412" s="1586" t="n"/>
      <c r="X412" s="1587" t="n"/>
      <c r="Y412" s="1587" t="n"/>
      <c r="Z412" s="1236" t="n"/>
      <c r="AA412" s="1576" t="n"/>
      <c r="AB412" s="1576" t="n"/>
      <c r="AC412" s="1576" t="n"/>
      <c r="AD412" s="1576" t="n"/>
      <c r="AE412" s="1576" t="n"/>
      <c r="AF412" s="1576" t="n"/>
      <c r="AG412" s="1576" t="n"/>
      <c r="AH412" s="1576" t="n"/>
      <c r="AI412" s="1576" t="n"/>
      <c r="AJ412" s="1576" t="n"/>
      <c r="AK412" s="1576" t="n"/>
      <c r="AL412" s="1576" t="n"/>
      <c r="AM412" s="1576" t="n"/>
      <c r="AN412" s="1576" t="n"/>
      <c r="AO412" s="1576" t="n"/>
    </row>
    <row r="413" ht="15" customHeight="1" s="789">
      <c r="A413" s="1398" t="n"/>
      <c r="B413" s="1578" t="n"/>
      <c r="C413" s="1493" t="n"/>
      <c r="D413" s="1489" t="n"/>
      <c r="E413" s="1493" t="n"/>
      <c r="F413" s="1457" t="n"/>
      <c r="G413" s="1457" t="n"/>
      <c r="H413" s="1493" t="n"/>
      <c r="I413" s="1493" t="n"/>
      <c r="J413" s="1493" t="n"/>
      <c r="K413" s="1586" t="n"/>
      <c r="L413" s="1586" t="n"/>
      <c r="M413" s="1586" t="n"/>
      <c r="N413" s="1586" t="n"/>
      <c r="O413" s="1586" t="n"/>
      <c r="P413" s="1586" t="n"/>
      <c r="Q413" s="1586" t="n"/>
      <c r="R413" s="1586" t="n"/>
      <c r="S413" s="1586" t="n"/>
      <c r="T413" s="1586" t="n"/>
      <c r="U413" s="1586" t="n"/>
      <c r="V413" s="1586" t="n"/>
      <c r="W413" s="1586" t="n"/>
      <c r="X413" s="1587" t="n"/>
      <c r="Y413" s="1587" t="n"/>
      <c r="Z413" s="1236" t="n"/>
      <c r="AA413" s="1576" t="n"/>
      <c r="AB413" s="1576" t="n"/>
      <c r="AC413" s="1576" t="n"/>
      <c r="AD413" s="1576" t="n"/>
      <c r="AE413" s="1576" t="n"/>
      <c r="AF413" s="1576" t="n"/>
      <c r="AG413" s="1576" t="n"/>
      <c r="AH413" s="1576" t="n"/>
      <c r="AI413" s="1576" t="n"/>
      <c r="AJ413" s="1576" t="n"/>
      <c r="AK413" s="1576" t="n"/>
      <c r="AL413" s="1576" t="n"/>
      <c r="AM413" s="1576" t="n"/>
      <c r="AN413" s="1576" t="n"/>
      <c r="AO413" s="1576" t="n"/>
    </row>
    <row r="414" ht="15" customHeight="1" s="789">
      <c r="A414" s="1398" t="n"/>
      <c r="B414" s="1578" t="n"/>
      <c r="C414" s="1493" t="n"/>
      <c r="D414" s="1489" t="n"/>
      <c r="E414" s="1493" t="n"/>
      <c r="F414" s="1457" t="n"/>
      <c r="G414" s="1457" t="n"/>
      <c r="H414" s="1493" t="n"/>
      <c r="I414" s="1493" t="n"/>
      <c r="J414" s="1493" t="n"/>
      <c r="K414" s="1586" t="n"/>
      <c r="L414" s="1586" t="n"/>
      <c r="M414" s="1586" t="n"/>
      <c r="N414" s="1586" t="n"/>
      <c r="O414" s="1586" t="n"/>
      <c r="P414" s="1586" t="n"/>
      <c r="Q414" s="1586" t="n"/>
      <c r="R414" s="1586" t="n"/>
      <c r="S414" s="1586" t="n"/>
      <c r="T414" s="1586" t="n"/>
      <c r="U414" s="1586" t="n"/>
      <c r="V414" s="1586" t="n"/>
      <c r="W414" s="1586" t="n"/>
      <c r="X414" s="1587" t="n"/>
      <c r="Y414" s="1587" t="n"/>
      <c r="Z414" s="1236" t="n"/>
      <c r="AA414" s="1576" t="n"/>
      <c r="AB414" s="1576" t="n"/>
      <c r="AC414" s="1576" t="n"/>
      <c r="AD414" s="1576" t="n"/>
      <c r="AE414" s="1576" t="n"/>
      <c r="AF414" s="1576" t="n"/>
      <c r="AG414" s="1576" t="n"/>
      <c r="AH414" s="1576" t="n"/>
      <c r="AI414" s="1576" t="n"/>
      <c r="AJ414" s="1576" t="n"/>
      <c r="AK414" s="1576" t="n"/>
      <c r="AL414" s="1576" t="n"/>
      <c r="AM414" s="1576" t="n"/>
      <c r="AN414" s="1576" t="n"/>
      <c r="AO414" s="1576" t="n"/>
    </row>
    <row r="415" ht="15" customHeight="1" s="789">
      <c r="A415" s="1398" t="n"/>
      <c r="B415" s="1578" t="n"/>
      <c r="C415" s="1493" t="n"/>
      <c r="D415" s="1489" t="n"/>
      <c r="E415" s="1493" t="n"/>
      <c r="F415" s="1457" t="n"/>
      <c r="G415" s="1457" t="n"/>
      <c r="H415" s="1493" t="n"/>
      <c r="I415" s="1493" t="n"/>
      <c r="J415" s="1493" t="n"/>
      <c r="K415" s="1586" t="n"/>
      <c r="L415" s="1586" t="n"/>
      <c r="M415" s="1586" t="n"/>
      <c r="N415" s="1586" t="n"/>
      <c r="O415" s="1586" t="n"/>
      <c r="P415" s="1586" t="n"/>
      <c r="Q415" s="1586" t="n"/>
      <c r="R415" s="1586" t="n"/>
      <c r="S415" s="1586" t="n"/>
      <c r="T415" s="1586" t="n"/>
      <c r="U415" s="1586" t="n"/>
      <c r="V415" s="1586" t="n"/>
      <c r="W415" s="1586" t="n"/>
      <c r="X415" s="1587" t="n"/>
      <c r="Y415" s="1587" t="n"/>
      <c r="Z415" s="1236" t="n"/>
      <c r="AA415" s="1576" t="n"/>
      <c r="AB415" s="1576" t="n"/>
      <c r="AC415" s="1576" t="n"/>
      <c r="AD415" s="1576" t="n"/>
      <c r="AE415" s="1576" t="n"/>
      <c r="AF415" s="1576" t="n"/>
      <c r="AG415" s="1576" t="n"/>
      <c r="AH415" s="1576" t="n"/>
      <c r="AI415" s="1576" t="n"/>
      <c r="AJ415" s="1576" t="n"/>
      <c r="AK415" s="1576" t="n"/>
      <c r="AL415" s="1576" t="n"/>
      <c r="AM415" s="1576" t="n"/>
      <c r="AN415" s="1576" t="n"/>
      <c r="AO415" s="1576" t="n"/>
    </row>
    <row r="416" ht="15" customHeight="1" s="789">
      <c r="A416" s="1398" t="n"/>
      <c r="B416" s="1578" t="n"/>
      <c r="C416" s="1493" t="n"/>
      <c r="D416" s="1489" t="n"/>
      <c r="E416" s="1493" t="n"/>
      <c r="F416" s="1457" t="n"/>
      <c r="G416" s="1457" t="n"/>
      <c r="H416" s="1493" t="n"/>
      <c r="I416" s="1493" t="n"/>
      <c r="J416" s="1493" t="n"/>
      <c r="K416" s="1586" t="n"/>
      <c r="L416" s="1586" t="n"/>
      <c r="M416" s="1586" t="n"/>
      <c r="N416" s="1586" t="n"/>
      <c r="O416" s="1586" t="n"/>
      <c r="P416" s="1586" t="n"/>
      <c r="Q416" s="1586" t="n"/>
      <c r="R416" s="1586" t="n"/>
      <c r="S416" s="1586" t="n"/>
      <c r="T416" s="1586" t="n"/>
      <c r="U416" s="1586" t="n"/>
      <c r="V416" s="1586" t="n"/>
      <c r="W416" s="1586" t="n"/>
      <c r="X416" s="1587" t="n"/>
      <c r="Y416" s="1587" t="n"/>
      <c r="Z416" s="1236" t="n"/>
      <c r="AA416" s="1576" t="n"/>
      <c r="AB416" s="1576" t="n"/>
      <c r="AC416" s="1576" t="n"/>
      <c r="AD416" s="1576" t="n"/>
      <c r="AE416" s="1576" t="n"/>
      <c r="AF416" s="1576" t="n"/>
      <c r="AG416" s="1576" t="n"/>
      <c r="AH416" s="1576" t="n"/>
      <c r="AI416" s="1576" t="n"/>
      <c r="AJ416" s="1576" t="n"/>
      <c r="AK416" s="1576" t="n"/>
      <c r="AL416" s="1576" t="n"/>
      <c r="AM416" s="1576" t="n"/>
      <c r="AN416" s="1576" t="n"/>
      <c r="AO416" s="1576" t="n"/>
    </row>
    <row r="417" ht="15" customHeight="1" s="789">
      <c r="A417" s="1398" t="n"/>
      <c r="B417" s="1578" t="n"/>
      <c r="C417" s="1493" t="n"/>
      <c r="D417" s="1489" t="n"/>
      <c r="E417" s="1493" t="n"/>
      <c r="F417" s="1457" t="n"/>
      <c r="G417" s="1457" t="n"/>
      <c r="H417" s="1493" t="n"/>
      <c r="I417" s="1493" t="n"/>
      <c r="J417" s="1493" t="n"/>
      <c r="K417" s="1586" t="n"/>
      <c r="L417" s="1586" t="n"/>
      <c r="M417" s="1586" t="n"/>
      <c r="N417" s="1586" t="n"/>
      <c r="O417" s="1586" t="n"/>
      <c r="P417" s="1586" t="n"/>
      <c r="Q417" s="1586" t="n"/>
      <c r="R417" s="1586" t="n"/>
      <c r="S417" s="1586" t="n"/>
      <c r="T417" s="1586" t="n"/>
      <c r="U417" s="1586" t="n"/>
      <c r="V417" s="1586" t="n"/>
      <c r="W417" s="1586" t="n"/>
      <c r="X417" s="1587" t="n"/>
      <c r="Y417" s="1587" t="n"/>
      <c r="Z417" s="1236" t="n"/>
      <c r="AA417" s="1576" t="n"/>
      <c r="AB417" s="1576" t="n"/>
      <c r="AC417" s="1576" t="n"/>
      <c r="AD417" s="1576" t="n"/>
      <c r="AE417" s="1576" t="n"/>
      <c r="AF417" s="1576" t="n"/>
      <c r="AG417" s="1576" t="n"/>
      <c r="AH417" s="1576" t="n"/>
      <c r="AI417" s="1576" t="n"/>
      <c r="AJ417" s="1576" t="n"/>
      <c r="AK417" s="1576" t="n"/>
      <c r="AL417" s="1576" t="n"/>
      <c r="AM417" s="1576" t="n"/>
      <c r="AN417" s="1576" t="n"/>
      <c r="AO417" s="1576" t="n"/>
    </row>
    <row r="418" ht="15" customHeight="1" s="789">
      <c r="A418" s="1398" t="n"/>
      <c r="B418" s="1578" t="n"/>
      <c r="C418" s="1493" t="n"/>
      <c r="D418" s="1489" t="n"/>
      <c r="E418" s="1493" t="n"/>
      <c r="F418" s="1457" t="n"/>
      <c r="G418" s="1457" t="n"/>
      <c r="H418" s="1493" t="n"/>
      <c r="I418" s="1493" t="n"/>
      <c r="J418" s="1493" t="n"/>
      <c r="K418" s="1586" t="n"/>
      <c r="L418" s="1586" t="n"/>
      <c r="M418" s="1586" t="n"/>
      <c r="N418" s="1586" t="n"/>
      <c r="O418" s="1586" t="n"/>
      <c r="P418" s="1586" t="n"/>
      <c r="Q418" s="1586" t="n"/>
      <c r="R418" s="1586" t="n"/>
      <c r="S418" s="1586" t="n"/>
      <c r="T418" s="1586" t="n"/>
      <c r="U418" s="1586" t="n"/>
      <c r="V418" s="1586" t="n"/>
      <c r="W418" s="1586" t="n"/>
      <c r="X418" s="1587" t="n"/>
      <c r="Y418" s="1587" t="n"/>
      <c r="Z418" s="1236" t="n"/>
      <c r="AA418" s="1576" t="n"/>
      <c r="AB418" s="1576" t="n"/>
      <c r="AC418" s="1576" t="n"/>
      <c r="AD418" s="1576" t="n"/>
      <c r="AE418" s="1576" t="n"/>
      <c r="AF418" s="1576" t="n"/>
      <c r="AG418" s="1576" t="n"/>
      <c r="AH418" s="1576" t="n"/>
      <c r="AI418" s="1576" t="n"/>
      <c r="AJ418" s="1576" t="n"/>
      <c r="AK418" s="1576" t="n"/>
      <c r="AL418" s="1576" t="n"/>
      <c r="AM418" s="1576" t="n"/>
      <c r="AN418" s="1576" t="n"/>
      <c r="AO418" s="1576" t="n"/>
    </row>
    <row r="419" ht="15" customHeight="1" s="789">
      <c r="A419" s="1398" t="n"/>
      <c r="B419" s="1578" t="n"/>
      <c r="C419" s="1493" t="n"/>
      <c r="D419" s="1489" t="n"/>
      <c r="E419" s="1493" t="n"/>
      <c r="F419" s="1457" t="n"/>
      <c r="G419" s="1457" t="n"/>
      <c r="H419" s="1493" t="n"/>
      <c r="I419" s="1493" t="n"/>
      <c r="J419" s="1493" t="n"/>
      <c r="K419" s="1586" t="n"/>
      <c r="L419" s="1586" t="n"/>
      <c r="M419" s="1586" t="n"/>
      <c r="N419" s="1586" t="n"/>
      <c r="O419" s="1586" t="n"/>
      <c r="P419" s="1586" t="n"/>
      <c r="Q419" s="1586" t="n"/>
      <c r="R419" s="1586" t="n"/>
      <c r="S419" s="1586" t="n"/>
      <c r="T419" s="1586" t="n"/>
      <c r="U419" s="1586" t="n"/>
      <c r="V419" s="1586" t="n"/>
      <c r="W419" s="1586" t="n"/>
      <c r="X419" s="1587" t="n"/>
      <c r="Y419" s="1587" t="n"/>
      <c r="Z419" s="1236" t="n"/>
      <c r="AA419" s="1576" t="n"/>
      <c r="AB419" s="1576" t="n"/>
      <c r="AC419" s="1576" t="n"/>
      <c r="AD419" s="1576" t="n"/>
      <c r="AE419" s="1576" t="n"/>
      <c r="AF419" s="1576" t="n"/>
      <c r="AG419" s="1576" t="n"/>
      <c r="AH419" s="1576" t="n"/>
      <c r="AI419" s="1576" t="n"/>
      <c r="AJ419" s="1576" t="n"/>
      <c r="AK419" s="1576" t="n"/>
      <c r="AL419" s="1576" t="n"/>
      <c r="AM419" s="1576" t="n"/>
      <c r="AN419" s="1576" t="n"/>
      <c r="AO419" s="1576" t="n"/>
    </row>
    <row r="420" ht="15" customHeight="1" s="789">
      <c r="A420" s="1398" t="n"/>
      <c r="B420" s="1578" t="n"/>
      <c r="C420" s="1493" t="n"/>
      <c r="D420" s="1489" t="n"/>
      <c r="E420" s="1493" t="n"/>
      <c r="F420" s="1457" t="n"/>
      <c r="G420" s="1457" t="n"/>
      <c r="H420" s="1493" t="n"/>
      <c r="I420" s="1493" t="n"/>
      <c r="J420" s="1493" t="n"/>
      <c r="K420" s="1586" t="n"/>
      <c r="L420" s="1586" t="n"/>
      <c r="M420" s="1586" t="n"/>
      <c r="N420" s="1586" t="n"/>
      <c r="O420" s="1586" t="n"/>
      <c r="P420" s="1586" t="n"/>
      <c r="Q420" s="1586" t="n"/>
      <c r="R420" s="1586" t="n"/>
      <c r="S420" s="1586" t="n"/>
      <c r="T420" s="1586" t="n"/>
      <c r="U420" s="1586" t="n"/>
      <c r="V420" s="1586" t="n"/>
      <c r="W420" s="1586" t="n"/>
      <c r="X420" s="1587" t="n"/>
      <c r="Y420" s="1587" t="n"/>
      <c r="Z420" s="1236" t="n"/>
      <c r="AA420" s="1576" t="n"/>
      <c r="AB420" s="1576" t="n"/>
      <c r="AC420" s="1576" t="n"/>
      <c r="AD420" s="1576" t="n"/>
      <c r="AE420" s="1576" t="n"/>
      <c r="AF420" s="1576" t="n"/>
      <c r="AG420" s="1576" t="n"/>
      <c r="AH420" s="1576" t="n"/>
      <c r="AI420" s="1576" t="n"/>
      <c r="AJ420" s="1576" t="n"/>
      <c r="AK420" s="1576" t="n"/>
      <c r="AL420" s="1576" t="n"/>
      <c r="AM420" s="1576" t="n"/>
      <c r="AN420" s="1576" t="n"/>
      <c r="AO420" s="1576" t="n"/>
    </row>
    <row r="421" ht="15" customHeight="1" s="789">
      <c r="A421" s="1398" t="n"/>
      <c r="B421" s="1578" t="n"/>
      <c r="C421" s="1493" t="n"/>
      <c r="D421" s="1489" t="n"/>
      <c r="E421" s="1493" t="n"/>
      <c r="F421" s="1457" t="n"/>
      <c r="G421" s="1457" t="n"/>
      <c r="H421" s="1493" t="n"/>
      <c r="I421" s="1493" t="n"/>
      <c r="J421" s="1493" t="n"/>
      <c r="K421" s="1586" t="n"/>
      <c r="L421" s="1586" t="n"/>
      <c r="M421" s="1586" t="n"/>
      <c r="N421" s="1586" t="n"/>
      <c r="O421" s="1586" t="n"/>
      <c r="P421" s="1586" t="n"/>
      <c r="Q421" s="1586" t="n"/>
      <c r="R421" s="1586" t="n"/>
      <c r="S421" s="1586" t="n"/>
      <c r="T421" s="1586" t="n"/>
      <c r="U421" s="1586" t="n"/>
      <c r="V421" s="1586" t="n"/>
      <c r="W421" s="1586" t="n"/>
      <c r="X421" s="1587" t="n"/>
      <c r="Y421" s="1587" t="n"/>
      <c r="Z421" s="1236" t="n"/>
      <c r="AA421" s="1576" t="n"/>
      <c r="AB421" s="1576" t="n"/>
      <c r="AC421" s="1576" t="n"/>
      <c r="AD421" s="1576" t="n"/>
      <c r="AE421" s="1576" t="n"/>
      <c r="AF421" s="1576" t="n"/>
      <c r="AG421" s="1576" t="n"/>
      <c r="AH421" s="1576" t="n"/>
      <c r="AI421" s="1576" t="n"/>
      <c r="AJ421" s="1576" t="n"/>
      <c r="AK421" s="1576" t="n"/>
      <c r="AL421" s="1576" t="n"/>
      <c r="AM421" s="1576" t="n"/>
      <c r="AN421" s="1576" t="n"/>
      <c r="AO421" s="1576" t="n"/>
    </row>
    <row r="422" ht="15" customHeight="1" s="789">
      <c r="A422" s="1398" t="n"/>
      <c r="B422" s="1578" t="n"/>
      <c r="C422" s="1493" t="n"/>
      <c r="D422" s="1489" t="n"/>
      <c r="E422" s="1493" t="n"/>
      <c r="F422" s="1457" t="n"/>
      <c r="G422" s="1457" t="n"/>
      <c r="H422" s="1493" t="n"/>
      <c r="I422" s="1493" t="n"/>
      <c r="J422" s="1493" t="n"/>
      <c r="K422" s="1586" t="n"/>
      <c r="L422" s="1586" t="n"/>
      <c r="M422" s="1586" t="n"/>
      <c r="N422" s="1586" t="n"/>
      <c r="O422" s="1586" t="n"/>
      <c r="P422" s="1586" t="n"/>
      <c r="Q422" s="1586" t="n"/>
      <c r="R422" s="1586" t="n"/>
      <c r="S422" s="1586" t="n"/>
      <c r="T422" s="1586" t="n"/>
      <c r="U422" s="1586" t="n"/>
      <c r="V422" s="1586" t="n"/>
      <c r="W422" s="1586" t="n"/>
      <c r="X422" s="1587" t="n"/>
      <c r="Y422" s="1587" t="n"/>
      <c r="Z422" s="1236" t="n"/>
      <c r="AA422" s="1576" t="n"/>
      <c r="AB422" s="1576" t="n"/>
      <c r="AC422" s="1576" t="n"/>
      <c r="AD422" s="1576" t="n"/>
      <c r="AE422" s="1576" t="n"/>
      <c r="AF422" s="1576" t="n"/>
      <c r="AG422" s="1576" t="n"/>
      <c r="AH422" s="1576" t="n"/>
      <c r="AI422" s="1576" t="n"/>
      <c r="AJ422" s="1576" t="n"/>
      <c r="AK422" s="1576" t="n"/>
      <c r="AL422" s="1576" t="n"/>
      <c r="AM422" s="1576" t="n"/>
      <c r="AN422" s="1576" t="n"/>
      <c r="AO422" s="1576" t="n"/>
    </row>
    <row r="423" ht="15" customHeight="1" s="789">
      <c r="A423" s="1398" t="n"/>
      <c r="B423" s="1578" t="n"/>
      <c r="C423" s="1493" t="n"/>
      <c r="D423" s="1489" t="n"/>
      <c r="E423" s="1493" t="n"/>
      <c r="F423" s="1457" t="n"/>
      <c r="G423" s="1457" t="n"/>
      <c r="H423" s="1493" t="n"/>
      <c r="I423" s="1493" t="n"/>
      <c r="J423" s="1493" t="n"/>
      <c r="K423" s="1586" t="n"/>
      <c r="L423" s="1586" t="n"/>
      <c r="M423" s="1586" t="n"/>
      <c r="N423" s="1586" t="n"/>
      <c r="O423" s="1586" t="n"/>
      <c r="P423" s="1586" t="n"/>
      <c r="Q423" s="1586" t="n"/>
      <c r="R423" s="1586" t="n"/>
      <c r="S423" s="1586" t="n"/>
      <c r="T423" s="1586" t="n"/>
      <c r="U423" s="1586" t="n"/>
      <c r="V423" s="1586" t="n"/>
      <c r="W423" s="1586" t="n"/>
      <c r="X423" s="1587" t="n"/>
      <c r="Y423" s="1587" t="n"/>
      <c r="Z423" s="1236" t="n"/>
      <c r="AA423" s="1576" t="n"/>
      <c r="AB423" s="1576" t="n"/>
      <c r="AC423" s="1576" t="n"/>
      <c r="AD423" s="1576" t="n"/>
      <c r="AE423" s="1576" t="n"/>
      <c r="AF423" s="1576" t="n"/>
      <c r="AG423" s="1576" t="n"/>
      <c r="AH423" s="1576" t="n"/>
      <c r="AI423" s="1576" t="n"/>
      <c r="AJ423" s="1576" t="n"/>
      <c r="AK423" s="1576" t="n"/>
      <c r="AL423" s="1576" t="n"/>
      <c r="AM423" s="1576" t="n"/>
      <c r="AN423" s="1576" t="n"/>
      <c r="AO423" s="1576" t="n"/>
    </row>
    <row r="424" ht="15" customHeight="1" s="789">
      <c r="A424" s="1398" t="n"/>
      <c r="B424" s="1578" t="n"/>
      <c r="C424" s="1493" t="n"/>
      <c r="D424" s="1489" t="n"/>
      <c r="E424" s="1493" t="n"/>
      <c r="F424" s="1457" t="n"/>
      <c r="G424" s="1457" t="n"/>
      <c r="H424" s="1493" t="n"/>
      <c r="I424" s="1493" t="n"/>
      <c r="J424" s="1493" t="n"/>
      <c r="K424" s="1586" t="n"/>
      <c r="L424" s="1586" t="n"/>
      <c r="M424" s="1586" t="n"/>
      <c r="N424" s="1586" t="n"/>
      <c r="O424" s="1586" t="n"/>
      <c r="P424" s="1586" t="n"/>
      <c r="Q424" s="1586" t="n"/>
      <c r="R424" s="1586" t="n"/>
      <c r="S424" s="1586" t="n"/>
      <c r="T424" s="1586" t="n"/>
      <c r="U424" s="1586" t="n"/>
      <c r="V424" s="1586" t="n"/>
      <c r="W424" s="1586" t="n"/>
      <c r="X424" s="1587" t="n"/>
      <c r="Y424" s="1587" t="n"/>
      <c r="Z424" s="1236" t="n"/>
      <c r="AA424" s="1576" t="n"/>
      <c r="AB424" s="1576" t="n"/>
      <c r="AC424" s="1576" t="n"/>
      <c r="AD424" s="1576" t="n"/>
      <c r="AE424" s="1576" t="n"/>
      <c r="AF424" s="1576" t="n"/>
      <c r="AG424" s="1576" t="n"/>
      <c r="AH424" s="1576" t="n"/>
      <c r="AI424" s="1576" t="n"/>
      <c r="AJ424" s="1576" t="n"/>
      <c r="AK424" s="1576" t="n"/>
      <c r="AL424" s="1576" t="n"/>
      <c r="AM424" s="1576" t="n"/>
      <c r="AN424" s="1576" t="n"/>
      <c r="AO424" s="1576" t="n"/>
    </row>
    <row r="425" ht="15" customHeight="1" s="789">
      <c r="A425" s="1398" t="n"/>
      <c r="B425" s="1578" t="n"/>
      <c r="C425" s="1493" t="n"/>
      <c r="D425" s="1489" t="n"/>
      <c r="E425" s="1493" t="n"/>
      <c r="F425" s="1457" t="n"/>
      <c r="G425" s="1457" t="n"/>
      <c r="H425" s="1493" t="n"/>
      <c r="I425" s="1493" t="n"/>
      <c r="J425" s="1493" t="n"/>
      <c r="K425" s="1586" t="n"/>
      <c r="L425" s="1586" t="n"/>
      <c r="M425" s="1586" t="n"/>
      <c r="N425" s="1586" t="n"/>
      <c r="O425" s="1586" t="n"/>
      <c r="P425" s="1586" t="n"/>
      <c r="Q425" s="1586" t="n"/>
      <c r="R425" s="1586" t="n"/>
      <c r="S425" s="1586" t="n"/>
      <c r="T425" s="1586" t="n"/>
      <c r="U425" s="1586" t="n"/>
      <c r="V425" s="1586" t="n"/>
      <c r="W425" s="1586" t="n"/>
      <c r="X425" s="1587" t="n"/>
      <c r="Y425" s="1587" t="n"/>
      <c r="Z425" s="1236" t="n"/>
      <c r="AA425" s="1576" t="n"/>
      <c r="AB425" s="1576" t="n"/>
      <c r="AC425" s="1576" t="n"/>
      <c r="AD425" s="1576" t="n"/>
      <c r="AE425" s="1576" t="n"/>
      <c r="AF425" s="1576" t="n"/>
      <c r="AG425" s="1576" t="n"/>
      <c r="AH425" s="1576" t="n"/>
      <c r="AI425" s="1576" t="n"/>
      <c r="AJ425" s="1576" t="n"/>
      <c r="AK425" s="1576" t="n"/>
      <c r="AL425" s="1576" t="n"/>
      <c r="AM425" s="1576" t="n"/>
      <c r="AN425" s="1576" t="n"/>
      <c r="AO425" s="1576" t="n"/>
    </row>
    <row r="426" ht="15" customHeight="1" s="789">
      <c r="A426" s="1398" t="n"/>
      <c r="B426" s="1578" t="n"/>
      <c r="C426" s="1493" t="n"/>
      <c r="D426" s="1489" t="n"/>
      <c r="E426" s="1493" t="n"/>
      <c r="F426" s="1457" t="n"/>
      <c r="G426" s="1457" t="n"/>
      <c r="H426" s="1493" t="n"/>
      <c r="I426" s="1493" t="n"/>
      <c r="J426" s="1493" t="n"/>
      <c r="K426" s="1586" t="n"/>
      <c r="L426" s="1586" t="n"/>
      <c r="M426" s="1586" t="n"/>
      <c r="N426" s="1586" t="n"/>
      <c r="O426" s="1586" t="n"/>
      <c r="P426" s="1586" t="n"/>
      <c r="Q426" s="1586" t="n"/>
      <c r="R426" s="1586" t="n"/>
      <c r="S426" s="1586" t="n"/>
      <c r="T426" s="1586" t="n"/>
      <c r="U426" s="1586" t="n"/>
      <c r="V426" s="1586" t="n"/>
      <c r="W426" s="1586" t="n"/>
      <c r="X426" s="1587" t="n"/>
      <c r="Y426" s="1587" t="n"/>
      <c r="Z426" s="1236" t="n"/>
      <c r="AA426" s="1576" t="n"/>
      <c r="AB426" s="1576" t="n"/>
      <c r="AC426" s="1576" t="n"/>
      <c r="AD426" s="1576" t="n"/>
      <c r="AE426" s="1576" t="n"/>
      <c r="AF426" s="1576" t="n"/>
      <c r="AG426" s="1576" t="n"/>
      <c r="AH426" s="1576" t="n"/>
      <c r="AI426" s="1576" t="n"/>
      <c r="AJ426" s="1576" t="n"/>
      <c r="AK426" s="1576" t="n"/>
      <c r="AL426" s="1576" t="n"/>
      <c r="AM426" s="1576" t="n"/>
      <c r="AN426" s="1576" t="n"/>
      <c r="AO426" s="1576" t="n"/>
    </row>
    <row r="427" ht="15" customHeight="1" s="789">
      <c r="A427" s="1398" t="n"/>
      <c r="B427" s="1578" t="n"/>
      <c r="C427" s="1493" t="n"/>
      <c r="D427" s="1489" t="n"/>
      <c r="E427" s="1493" t="n"/>
      <c r="F427" s="1457" t="n"/>
      <c r="G427" s="1457" t="n"/>
      <c r="H427" s="1493" t="n"/>
      <c r="I427" s="1493" t="n"/>
      <c r="J427" s="1493" t="n"/>
      <c r="K427" s="1586" t="n"/>
      <c r="L427" s="1586" t="n"/>
      <c r="M427" s="1586" t="n"/>
      <c r="N427" s="1586" t="n"/>
      <c r="O427" s="1586" t="n"/>
      <c r="P427" s="1586" t="n"/>
      <c r="Q427" s="1586" t="n"/>
      <c r="R427" s="1586" t="n"/>
      <c r="S427" s="1586" t="n"/>
      <c r="T427" s="1586" t="n"/>
      <c r="U427" s="1586" t="n"/>
      <c r="V427" s="1586" t="n"/>
      <c r="W427" s="1586" t="n"/>
      <c r="X427" s="1587" t="n"/>
      <c r="Y427" s="1587" t="n"/>
      <c r="Z427" s="1236" t="n"/>
      <c r="AA427" s="1576" t="n"/>
      <c r="AB427" s="1576" t="n"/>
      <c r="AC427" s="1576" t="n"/>
      <c r="AD427" s="1576" t="n"/>
      <c r="AE427" s="1576" t="n"/>
      <c r="AF427" s="1576" t="n"/>
      <c r="AG427" s="1576" t="n"/>
      <c r="AH427" s="1576" t="n"/>
      <c r="AI427" s="1576" t="n"/>
      <c r="AJ427" s="1576" t="n"/>
      <c r="AK427" s="1576" t="n"/>
      <c r="AL427" s="1576" t="n"/>
      <c r="AM427" s="1576" t="n"/>
      <c r="AN427" s="1576" t="n"/>
      <c r="AO427" s="1576" t="n"/>
    </row>
    <row r="428" ht="15" customHeight="1" s="789">
      <c r="A428" s="1398" t="n"/>
      <c r="B428" s="1578" t="n"/>
      <c r="C428" s="1493" t="n"/>
      <c r="D428" s="1489" t="n"/>
      <c r="E428" s="1493" t="n"/>
      <c r="F428" s="1457" t="n"/>
      <c r="G428" s="1457" t="n"/>
      <c r="H428" s="1493" t="n"/>
      <c r="I428" s="1493" t="n"/>
      <c r="J428" s="1493" t="n"/>
      <c r="K428" s="1586" t="n"/>
      <c r="L428" s="1586" t="n"/>
      <c r="M428" s="1586" t="n"/>
      <c r="N428" s="1586" t="n"/>
      <c r="O428" s="1586" t="n"/>
      <c r="P428" s="1586" t="n"/>
      <c r="Q428" s="1586" t="n"/>
      <c r="R428" s="1586" t="n"/>
      <c r="S428" s="1586" t="n"/>
      <c r="T428" s="1586" t="n"/>
      <c r="U428" s="1586" t="n"/>
      <c r="V428" s="1586" t="n"/>
      <c r="W428" s="1586" t="n"/>
      <c r="X428" s="1587" t="n"/>
      <c r="Y428" s="1587" t="n"/>
      <c r="Z428" s="1236" t="n"/>
      <c r="AA428" s="1576" t="n"/>
      <c r="AB428" s="1576" t="n"/>
      <c r="AC428" s="1576" t="n"/>
      <c r="AD428" s="1576" t="n"/>
      <c r="AE428" s="1576" t="n"/>
      <c r="AF428" s="1576" t="n"/>
      <c r="AG428" s="1576" t="n"/>
      <c r="AH428" s="1576" t="n"/>
      <c r="AI428" s="1576" t="n"/>
      <c r="AJ428" s="1576" t="n"/>
      <c r="AK428" s="1576" t="n"/>
      <c r="AL428" s="1576" t="n"/>
      <c r="AM428" s="1576" t="n"/>
      <c r="AN428" s="1576" t="n"/>
      <c r="AO428" s="1576" t="n"/>
    </row>
    <row r="429" ht="15" customHeight="1" s="789">
      <c r="A429" s="1398" t="n"/>
      <c r="B429" s="1578" t="n"/>
      <c r="C429" s="1493" t="n"/>
      <c r="D429" s="1489" t="n"/>
      <c r="E429" s="1493" t="n"/>
      <c r="F429" s="1457" t="n"/>
      <c r="G429" s="1457" t="n"/>
      <c r="H429" s="1493" t="n"/>
      <c r="I429" s="1493" t="n"/>
      <c r="J429" s="1493" t="n"/>
      <c r="K429" s="1586" t="n"/>
      <c r="L429" s="1586" t="n"/>
      <c r="M429" s="1586" t="n"/>
      <c r="N429" s="1586" t="n"/>
      <c r="O429" s="1586" t="n"/>
      <c r="P429" s="1586" t="n"/>
      <c r="Q429" s="1586" t="n"/>
      <c r="R429" s="1586" t="n"/>
      <c r="S429" s="1586" t="n"/>
      <c r="T429" s="1586" t="n"/>
      <c r="U429" s="1586" t="n"/>
      <c r="V429" s="1586" t="n"/>
      <c r="W429" s="1586" t="n"/>
      <c r="X429" s="1587" t="n"/>
      <c r="Y429" s="1587" t="n"/>
      <c r="Z429" s="1236" t="n"/>
      <c r="AA429" s="1576" t="n"/>
      <c r="AB429" s="1576" t="n"/>
      <c r="AC429" s="1576" t="n"/>
      <c r="AD429" s="1576" t="n"/>
      <c r="AE429" s="1576" t="n"/>
      <c r="AF429" s="1576" t="n"/>
      <c r="AG429" s="1576" t="n"/>
      <c r="AH429" s="1576" t="n"/>
      <c r="AI429" s="1576" t="n"/>
      <c r="AJ429" s="1576" t="n"/>
      <c r="AK429" s="1576" t="n"/>
      <c r="AL429" s="1576" t="n"/>
      <c r="AM429" s="1576" t="n"/>
      <c r="AN429" s="1576" t="n"/>
      <c r="AO429" s="1576" t="n"/>
    </row>
    <row r="430" ht="15" customHeight="1" s="789">
      <c r="A430" s="1398" t="n"/>
      <c r="B430" s="1578" t="n"/>
      <c r="C430" s="1493" t="n"/>
      <c r="D430" s="1489" t="n"/>
      <c r="E430" s="1493" t="n"/>
      <c r="F430" s="1457" t="n"/>
      <c r="G430" s="1457" t="n"/>
      <c r="H430" s="1493" t="n"/>
      <c r="I430" s="1493" t="n"/>
      <c r="J430" s="1493" t="n"/>
      <c r="K430" s="1586" t="n"/>
      <c r="L430" s="1586" t="n"/>
      <c r="M430" s="1586" t="n"/>
      <c r="N430" s="1586" t="n"/>
      <c r="O430" s="1586" t="n"/>
      <c r="P430" s="1586" t="n"/>
      <c r="Q430" s="1586" t="n"/>
      <c r="R430" s="1586" t="n"/>
      <c r="S430" s="1586" t="n"/>
      <c r="T430" s="1586" t="n"/>
      <c r="U430" s="1586" t="n"/>
      <c r="V430" s="1586" t="n"/>
      <c r="W430" s="1586" t="n"/>
      <c r="X430" s="1587" t="n"/>
      <c r="Y430" s="1587" t="n"/>
      <c r="Z430" s="1236" t="n"/>
      <c r="AA430" s="1576" t="n"/>
      <c r="AB430" s="1576" t="n"/>
      <c r="AC430" s="1576" t="n"/>
      <c r="AD430" s="1576" t="n"/>
      <c r="AE430" s="1576" t="n"/>
      <c r="AF430" s="1576" t="n"/>
      <c r="AG430" s="1576" t="n"/>
      <c r="AH430" s="1576" t="n"/>
      <c r="AI430" s="1576" t="n"/>
      <c r="AJ430" s="1576" t="n"/>
      <c r="AK430" s="1576" t="n"/>
      <c r="AL430" s="1576" t="n"/>
      <c r="AM430" s="1576" t="n"/>
      <c r="AN430" s="1576" t="n"/>
      <c r="AO430" s="1576" t="n"/>
    </row>
    <row r="431" ht="15" customHeight="1" s="789">
      <c r="A431" s="1398" t="n"/>
      <c r="B431" s="1578" t="n"/>
      <c r="C431" s="1493" t="n"/>
      <c r="D431" s="1489" t="n"/>
      <c r="E431" s="1493" t="n"/>
      <c r="F431" s="1457" t="n"/>
      <c r="G431" s="1457" t="n"/>
      <c r="H431" s="1493" t="n"/>
      <c r="I431" s="1493" t="n"/>
      <c r="J431" s="1493" t="n"/>
      <c r="K431" s="1586" t="n"/>
      <c r="L431" s="1586" t="n"/>
      <c r="M431" s="1586" t="n"/>
      <c r="N431" s="1586" t="n"/>
      <c r="O431" s="1586" t="n"/>
      <c r="P431" s="1586" t="n"/>
      <c r="Q431" s="1586" t="n"/>
      <c r="R431" s="1586" t="n"/>
      <c r="S431" s="1586" t="n"/>
      <c r="T431" s="1586" t="n"/>
      <c r="U431" s="1586" t="n"/>
      <c r="V431" s="1586" t="n"/>
      <c r="W431" s="1586" t="n"/>
      <c r="X431" s="1587" t="n"/>
      <c r="Y431" s="1587" t="n"/>
      <c r="Z431" s="1236" t="n"/>
      <c r="AA431" s="1576" t="n"/>
      <c r="AB431" s="1576" t="n"/>
      <c r="AC431" s="1576" t="n"/>
      <c r="AD431" s="1576" t="n"/>
      <c r="AE431" s="1576" t="n"/>
      <c r="AF431" s="1576" t="n"/>
      <c r="AG431" s="1576" t="n"/>
      <c r="AH431" s="1576" t="n"/>
      <c r="AI431" s="1576" t="n"/>
      <c r="AJ431" s="1576" t="n"/>
      <c r="AK431" s="1576" t="n"/>
      <c r="AL431" s="1576" t="n"/>
      <c r="AM431" s="1576" t="n"/>
      <c r="AN431" s="1576" t="n"/>
      <c r="AO431" s="1576" t="n"/>
    </row>
    <row r="432" ht="15" customHeight="1" s="789">
      <c r="A432" s="1398" t="n"/>
      <c r="B432" s="1578" t="n"/>
      <c r="C432" s="1493" t="n"/>
      <c r="D432" s="1489" t="n"/>
      <c r="E432" s="1493" t="n"/>
      <c r="F432" s="1457" t="n"/>
      <c r="G432" s="1457" t="n"/>
      <c r="H432" s="1493" t="n"/>
      <c r="I432" s="1493" t="n"/>
      <c r="J432" s="1493" t="n"/>
      <c r="K432" s="1586" t="n"/>
      <c r="L432" s="1586" t="n"/>
      <c r="M432" s="1586" t="n"/>
      <c r="N432" s="1586" t="n"/>
      <c r="O432" s="1586" t="n"/>
      <c r="P432" s="1586" t="n"/>
      <c r="Q432" s="1586" t="n"/>
      <c r="R432" s="1586" t="n"/>
      <c r="S432" s="1586" t="n"/>
      <c r="T432" s="1586" t="n"/>
      <c r="U432" s="1586" t="n"/>
      <c r="V432" s="1586" t="n"/>
      <c r="W432" s="1586" t="n"/>
      <c r="X432" s="1587" t="n"/>
      <c r="Y432" s="1587" t="n"/>
      <c r="Z432" s="1236" t="n"/>
      <c r="AA432" s="1576" t="n"/>
      <c r="AB432" s="1576" t="n"/>
      <c r="AC432" s="1576" t="n"/>
      <c r="AD432" s="1576" t="n"/>
      <c r="AE432" s="1576" t="n"/>
      <c r="AF432" s="1576" t="n"/>
      <c r="AG432" s="1576" t="n"/>
      <c r="AH432" s="1576" t="n"/>
      <c r="AI432" s="1576" t="n"/>
      <c r="AJ432" s="1576" t="n"/>
      <c r="AK432" s="1576" t="n"/>
      <c r="AL432" s="1576" t="n"/>
      <c r="AM432" s="1576" t="n"/>
      <c r="AN432" s="1576" t="n"/>
      <c r="AO432" s="1576" t="n"/>
    </row>
    <row r="433" ht="15" customHeight="1" s="789">
      <c r="A433" s="1398" t="n"/>
      <c r="B433" s="1578" t="n"/>
      <c r="C433" s="1493" t="n"/>
      <c r="D433" s="1489" t="n"/>
      <c r="E433" s="1493" t="n"/>
      <c r="F433" s="1457" t="n"/>
      <c r="G433" s="1457" t="n"/>
      <c r="H433" s="1493" t="n"/>
      <c r="I433" s="1493" t="n"/>
      <c r="J433" s="1493" t="n"/>
      <c r="K433" s="1586" t="n"/>
      <c r="L433" s="1586" t="n"/>
      <c r="M433" s="1586" t="n"/>
      <c r="N433" s="1586" t="n"/>
      <c r="O433" s="1586" t="n"/>
      <c r="P433" s="1586" t="n"/>
      <c r="Q433" s="1586" t="n"/>
      <c r="R433" s="1586" t="n"/>
      <c r="S433" s="1586" t="n"/>
      <c r="T433" s="1586" t="n"/>
      <c r="U433" s="1586" t="n"/>
      <c r="V433" s="1586" t="n"/>
      <c r="W433" s="1586" t="n"/>
      <c r="X433" s="1587" t="n"/>
      <c r="Y433" s="1587" t="n"/>
      <c r="Z433" s="1236" t="n"/>
      <c r="AA433" s="1576" t="n"/>
      <c r="AB433" s="1576" t="n"/>
      <c r="AC433" s="1576" t="n"/>
      <c r="AD433" s="1576" t="n"/>
      <c r="AE433" s="1576" t="n"/>
      <c r="AF433" s="1576" t="n"/>
      <c r="AG433" s="1576" t="n"/>
      <c r="AH433" s="1576" t="n"/>
      <c r="AI433" s="1576" t="n"/>
      <c r="AJ433" s="1576" t="n"/>
      <c r="AK433" s="1576" t="n"/>
      <c r="AL433" s="1576" t="n"/>
      <c r="AM433" s="1576" t="n"/>
      <c r="AN433" s="1576" t="n"/>
      <c r="AO433" s="1576" t="n"/>
    </row>
    <row r="434" ht="15" customHeight="1" s="789">
      <c r="A434" s="1398" t="n"/>
      <c r="B434" s="1578" t="n"/>
      <c r="C434" s="1493" t="n"/>
      <c r="D434" s="1489" t="n"/>
      <c r="E434" s="1493" t="n"/>
      <c r="F434" s="1457" t="n"/>
      <c r="G434" s="1457" t="n"/>
      <c r="H434" s="1493" t="n"/>
      <c r="I434" s="1493" t="n"/>
      <c r="J434" s="1493" t="n"/>
      <c r="K434" s="1586" t="n"/>
      <c r="L434" s="1586" t="n"/>
      <c r="M434" s="1586" t="n"/>
      <c r="N434" s="1586" t="n"/>
      <c r="O434" s="1586" t="n"/>
      <c r="P434" s="1586" t="n"/>
      <c r="Q434" s="1586" t="n"/>
      <c r="R434" s="1586" t="n"/>
      <c r="S434" s="1586" t="n"/>
      <c r="T434" s="1586" t="n"/>
      <c r="U434" s="1586" t="n"/>
      <c r="V434" s="1586" t="n"/>
      <c r="W434" s="1586" t="n"/>
      <c r="X434" s="1587" t="n"/>
      <c r="Y434" s="1587" t="n"/>
      <c r="Z434" s="1236" t="n"/>
      <c r="AA434" s="1576" t="n"/>
      <c r="AB434" s="1576" t="n"/>
      <c r="AC434" s="1576" t="n"/>
      <c r="AD434" s="1576" t="n"/>
      <c r="AE434" s="1576" t="n"/>
      <c r="AF434" s="1576" t="n"/>
      <c r="AG434" s="1576" t="n"/>
      <c r="AH434" s="1576" t="n"/>
      <c r="AI434" s="1576" t="n"/>
      <c r="AJ434" s="1576" t="n"/>
      <c r="AK434" s="1576" t="n"/>
      <c r="AL434" s="1576" t="n"/>
      <c r="AM434" s="1576" t="n"/>
      <c r="AN434" s="1576" t="n"/>
      <c r="AO434" s="1576" t="n"/>
    </row>
    <row r="435" ht="15" customHeight="1" s="789">
      <c r="A435" s="1398" t="n"/>
      <c r="B435" s="1578" t="n"/>
      <c r="C435" s="1493" t="n"/>
      <c r="D435" s="1489" t="n"/>
      <c r="E435" s="1493" t="n"/>
      <c r="F435" s="1457" t="n"/>
      <c r="G435" s="1457" t="n"/>
      <c r="H435" s="1493" t="n"/>
      <c r="I435" s="1493" t="n"/>
      <c r="J435" s="1493" t="n"/>
      <c r="K435" s="1586" t="n"/>
      <c r="L435" s="1586" t="n"/>
      <c r="M435" s="1586" t="n"/>
      <c r="N435" s="1586" t="n"/>
      <c r="O435" s="1586" t="n"/>
      <c r="P435" s="1586" t="n"/>
      <c r="Q435" s="1586" t="n"/>
      <c r="R435" s="1586" t="n"/>
      <c r="S435" s="1586" t="n"/>
      <c r="T435" s="1586" t="n"/>
      <c r="U435" s="1586" t="n"/>
      <c r="V435" s="1586" t="n"/>
      <c r="W435" s="1586" t="n"/>
      <c r="X435" s="1587" t="n"/>
      <c r="Y435" s="1587" t="n"/>
      <c r="Z435" s="1236" t="n"/>
      <c r="AA435" s="1576" t="n"/>
      <c r="AB435" s="1576" t="n"/>
      <c r="AC435" s="1576" t="n"/>
      <c r="AD435" s="1576" t="n"/>
      <c r="AE435" s="1576" t="n"/>
      <c r="AF435" s="1576" t="n"/>
      <c r="AG435" s="1576" t="n"/>
      <c r="AH435" s="1576" t="n"/>
      <c r="AI435" s="1576" t="n"/>
      <c r="AJ435" s="1576" t="n"/>
      <c r="AK435" s="1576" t="n"/>
      <c r="AL435" s="1576" t="n"/>
      <c r="AM435" s="1576" t="n"/>
      <c r="AN435" s="1576" t="n"/>
      <c r="AO435" s="1576" t="n"/>
    </row>
    <row r="436" ht="15" customHeight="1" s="789">
      <c r="A436" s="1398" t="n"/>
      <c r="B436" s="1578" t="n"/>
      <c r="C436" s="1493" t="n"/>
      <c r="D436" s="1489" t="n"/>
      <c r="E436" s="1493" t="n"/>
      <c r="F436" s="1457" t="n"/>
      <c r="G436" s="1457" t="n"/>
      <c r="H436" s="1493" t="n"/>
      <c r="I436" s="1493" t="n"/>
      <c r="J436" s="1493" t="n"/>
      <c r="K436" s="1586" t="n"/>
      <c r="L436" s="1586" t="n"/>
      <c r="M436" s="1586" t="n"/>
      <c r="N436" s="1586" t="n"/>
      <c r="O436" s="1586" t="n"/>
      <c r="P436" s="1586" t="n"/>
      <c r="Q436" s="1586" t="n"/>
      <c r="R436" s="1586" t="n"/>
      <c r="S436" s="1586" t="n"/>
      <c r="T436" s="1586" t="n"/>
      <c r="U436" s="1586" t="n"/>
      <c r="V436" s="1586" t="n"/>
      <c r="W436" s="1586" t="n"/>
      <c r="X436" s="1587" t="n"/>
      <c r="Y436" s="1587" t="n"/>
      <c r="Z436" s="1236" t="n"/>
      <c r="AA436" s="1576" t="n"/>
      <c r="AB436" s="1576" t="n"/>
      <c r="AC436" s="1576" t="n"/>
      <c r="AD436" s="1576" t="n"/>
      <c r="AE436" s="1576" t="n"/>
      <c r="AF436" s="1576" t="n"/>
      <c r="AG436" s="1576" t="n"/>
      <c r="AH436" s="1576" t="n"/>
      <c r="AI436" s="1576" t="n"/>
      <c r="AJ436" s="1576" t="n"/>
      <c r="AK436" s="1576" t="n"/>
      <c r="AL436" s="1576" t="n"/>
      <c r="AM436" s="1576" t="n"/>
      <c r="AN436" s="1576" t="n"/>
      <c r="AO436" s="1576" t="n"/>
    </row>
    <row r="437" ht="15" customHeight="1" s="789">
      <c r="A437" s="1398" t="n"/>
      <c r="B437" s="1578" t="n"/>
      <c r="C437" s="1493" t="n"/>
      <c r="D437" s="1489" t="n"/>
      <c r="E437" s="1493" t="n"/>
      <c r="F437" s="1457" t="n"/>
      <c r="G437" s="1457" t="n"/>
      <c r="H437" s="1493" t="n"/>
      <c r="I437" s="1493" t="n"/>
      <c r="J437" s="1493" t="n"/>
      <c r="K437" s="1586" t="n"/>
      <c r="L437" s="1586" t="n"/>
      <c r="M437" s="1586" t="n"/>
      <c r="N437" s="1586" t="n"/>
      <c r="O437" s="1586" t="n"/>
      <c r="P437" s="1586" t="n"/>
      <c r="Q437" s="1586" t="n"/>
      <c r="R437" s="1586" t="n"/>
      <c r="S437" s="1586" t="n"/>
      <c r="T437" s="1586" t="n"/>
      <c r="U437" s="1586" t="n"/>
      <c r="V437" s="1586" t="n"/>
      <c r="W437" s="1586" t="n"/>
      <c r="X437" s="1587" t="n"/>
      <c r="Y437" s="1587" t="n"/>
      <c r="Z437" s="1236" t="n"/>
      <c r="AA437" s="1576" t="n"/>
      <c r="AB437" s="1576" t="n"/>
      <c r="AC437" s="1576" t="n"/>
      <c r="AD437" s="1576" t="n"/>
      <c r="AE437" s="1576" t="n"/>
      <c r="AF437" s="1576" t="n"/>
      <c r="AG437" s="1576" t="n"/>
      <c r="AH437" s="1576" t="n"/>
      <c r="AI437" s="1576" t="n"/>
      <c r="AJ437" s="1576" t="n"/>
      <c r="AK437" s="1576" t="n"/>
      <c r="AL437" s="1576" t="n"/>
      <c r="AM437" s="1576" t="n"/>
      <c r="AN437" s="1576" t="n"/>
      <c r="AO437" s="1576" t="n"/>
    </row>
    <row r="438" ht="15" customHeight="1" s="789">
      <c r="A438" s="1398" t="n"/>
      <c r="B438" s="1578" t="n"/>
      <c r="C438" s="1493" t="n"/>
      <c r="D438" s="1489" t="n"/>
      <c r="E438" s="1493" t="n"/>
      <c r="F438" s="1457" t="n"/>
      <c r="G438" s="1457" t="n"/>
      <c r="H438" s="1493" t="n"/>
      <c r="I438" s="1493" t="n"/>
      <c r="J438" s="1493" t="n"/>
      <c r="K438" s="1586" t="n"/>
      <c r="L438" s="1586" t="n"/>
      <c r="M438" s="1586" t="n"/>
      <c r="N438" s="1586" t="n"/>
      <c r="O438" s="1586" t="n"/>
      <c r="P438" s="1586" t="n"/>
      <c r="Q438" s="1586" t="n"/>
      <c r="R438" s="1586" t="n"/>
      <c r="S438" s="1586" t="n"/>
      <c r="T438" s="1586" t="n"/>
      <c r="U438" s="1586" t="n"/>
      <c r="V438" s="1586" t="n"/>
      <c r="W438" s="1586" t="n"/>
      <c r="X438" s="1587" t="n"/>
      <c r="Y438" s="1587" t="n"/>
      <c r="Z438" s="1236" t="n"/>
      <c r="AA438" s="1576" t="n"/>
      <c r="AB438" s="1576" t="n"/>
      <c r="AC438" s="1576" t="n"/>
      <c r="AD438" s="1576" t="n"/>
      <c r="AE438" s="1576" t="n"/>
      <c r="AF438" s="1576" t="n"/>
      <c r="AG438" s="1576" t="n"/>
      <c r="AH438" s="1576" t="n"/>
      <c r="AI438" s="1576" t="n"/>
      <c r="AJ438" s="1576" t="n"/>
      <c r="AK438" s="1576" t="n"/>
      <c r="AL438" s="1576" t="n"/>
      <c r="AM438" s="1576" t="n"/>
      <c r="AN438" s="1576" t="n"/>
      <c r="AO438" s="1576" t="n"/>
    </row>
    <row r="439" ht="15" customHeight="1" s="789">
      <c r="A439" s="1398" t="n"/>
      <c r="B439" s="1578" t="n"/>
      <c r="C439" s="1493" t="n"/>
      <c r="D439" s="1489" t="n"/>
      <c r="E439" s="1493" t="n"/>
      <c r="F439" s="1457" t="n"/>
      <c r="G439" s="1457" t="n"/>
      <c r="H439" s="1493" t="n"/>
      <c r="I439" s="1493" t="n"/>
      <c r="J439" s="1493" t="n"/>
      <c r="K439" s="1586" t="n"/>
      <c r="L439" s="1586" t="n"/>
      <c r="M439" s="1586" t="n"/>
      <c r="N439" s="1586" t="n"/>
      <c r="O439" s="1586" t="n"/>
      <c r="P439" s="1586" t="n"/>
      <c r="Q439" s="1586" t="n"/>
      <c r="R439" s="1586" t="n"/>
      <c r="S439" s="1586" t="n"/>
      <c r="T439" s="1586" t="n"/>
      <c r="U439" s="1586" t="n"/>
      <c r="V439" s="1586" t="n"/>
      <c r="W439" s="1586" t="n"/>
      <c r="X439" s="1587" t="n"/>
      <c r="Y439" s="1587" t="n"/>
      <c r="Z439" s="1236" t="n"/>
      <c r="AA439" s="1576" t="n"/>
      <c r="AB439" s="1576" t="n"/>
      <c r="AC439" s="1576" t="n"/>
      <c r="AD439" s="1576" t="n"/>
      <c r="AE439" s="1576" t="n"/>
      <c r="AF439" s="1576" t="n"/>
      <c r="AG439" s="1576" t="n"/>
      <c r="AH439" s="1576" t="n"/>
      <c r="AI439" s="1576" t="n"/>
      <c r="AJ439" s="1576" t="n"/>
      <c r="AK439" s="1576" t="n"/>
      <c r="AL439" s="1576" t="n"/>
      <c r="AM439" s="1576" t="n"/>
      <c r="AN439" s="1576" t="n"/>
      <c r="AO439" s="1576" t="n"/>
    </row>
    <row r="440" ht="15" customHeight="1" s="789">
      <c r="A440" s="1398" t="n"/>
      <c r="B440" s="1578" t="n"/>
      <c r="C440" s="1493" t="n"/>
      <c r="D440" s="1489" t="n"/>
      <c r="E440" s="1493" t="n"/>
      <c r="F440" s="1457" t="n"/>
      <c r="G440" s="1457" t="n"/>
      <c r="H440" s="1493" t="n"/>
      <c r="I440" s="1493" t="n"/>
      <c r="J440" s="1493" t="n"/>
      <c r="K440" s="1586" t="n"/>
      <c r="L440" s="1586" t="n"/>
      <c r="M440" s="1586" t="n"/>
      <c r="N440" s="1586" t="n"/>
      <c r="O440" s="1586" t="n"/>
      <c r="P440" s="1586" t="n"/>
      <c r="Q440" s="1586" t="n"/>
      <c r="R440" s="1586" t="n"/>
      <c r="S440" s="1586" t="n"/>
      <c r="T440" s="1586" t="n"/>
      <c r="U440" s="1586" t="n"/>
      <c r="V440" s="1586" t="n"/>
      <c r="W440" s="1586" t="n"/>
      <c r="X440" s="1587" t="n"/>
      <c r="Y440" s="1587" t="n"/>
      <c r="Z440" s="1236" t="n"/>
      <c r="AA440" s="1576" t="n"/>
      <c r="AB440" s="1576" t="n"/>
      <c r="AC440" s="1576" t="n"/>
      <c r="AD440" s="1576" t="n"/>
      <c r="AE440" s="1576" t="n"/>
      <c r="AF440" s="1576" t="n"/>
      <c r="AG440" s="1576" t="n"/>
      <c r="AH440" s="1576" t="n"/>
      <c r="AI440" s="1576" t="n"/>
      <c r="AJ440" s="1576" t="n"/>
      <c r="AK440" s="1576" t="n"/>
      <c r="AL440" s="1576" t="n"/>
      <c r="AM440" s="1576" t="n"/>
      <c r="AN440" s="1576" t="n"/>
      <c r="AO440" s="1576" t="n"/>
    </row>
    <row r="441" ht="15" customHeight="1" s="789">
      <c r="A441" s="1398" t="n"/>
      <c r="B441" s="1578" t="n"/>
      <c r="C441" s="1493" t="n"/>
      <c r="D441" s="1489" t="n"/>
      <c r="E441" s="1493" t="n"/>
      <c r="F441" s="1457" t="n"/>
      <c r="G441" s="1457" t="n"/>
      <c r="H441" s="1493" t="n"/>
      <c r="I441" s="1493" t="n"/>
      <c r="J441" s="1493" t="n"/>
      <c r="K441" s="1586" t="n"/>
      <c r="L441" s="1586" t="n"/>
      <c r="M441" s="1586" t="n"/>
      <c r="N441" s="1586" t="n"/>
      <c r="O441" s="1586" t="n"/>
      <c r="P441" s="1586" t="n"/>
      <c r="Q441" s="1586" t="n"/>
      <c r="R441" s="1586" t="n"/>
      <c r="S441" s="1586" t="n"/>
      <c r="T441" s="1586" t="n"/>
      <c r="U441" s="1586" t="n"/>
      <c r="V441" s="1586" t="n"/>
      <c r="W441" s="1586" t="n"/>
      <c r="X441" s="1587" t="n"/>
      <c r="Y441" s="1587" t="n"/>
      <c r="Z441" s="1236" t="n"/>
      <c r="AA441" s="1576" t="n"/>
      <c r="AB441" s="1576" t="n"/>
      <c r="AC441" s="1576" t="n"/>
      <c r="AD441" s="1576" t="n"/>
      <c r="AE441" s="1576" t="n"/>
      <c r="AF441" s="1576" t="n"/>
      <c r="AG441" s="1576" t="n"/>
      <c r="AH441" s="1576" t="n"/>
      <c r="AI441" s="1576" t="n"/>
      <c r="AJ441" s="1576" t="n"/>
      <c r="AK441" s="1576" t="n"/>
      <c r="AL441" s="1576" t="n"/>
      <c r="AM441" s="1576" t="n"/>
      <c r="AN441" s="1576" t="n"/>
      <c r="AO441" s="1576" t="n"/>
    </row>
    <row r="442" ht="15" customHeight="1" s="789">
      <c r="A442" s="1398" t="n"/>
      <c r="B442" s="1578" t="n"/>
      <c r="C442" s="1493" t="n"/>
      <c r="D442" s="1489" t="n"/>
      <c r="E442" s="1493" t="n"/>
      <c r="F442" s="1457" t="n"/>
      <c r="G442" s="1457" t="n"/>
      <c r="H442" s="1493" t="n"/>
      <c r="I442" s="1493" t="n"/>
      <c r="J442" s="1493" t="n"/>
      <c r="K442" s="1586" t="n"/>
      <c r="L442" s="1586" t="n"/>
      <c r="M442" s="1586" t="n"/>
      <c r="N442" s="1586" t="n"/>
      <c r="O442" s="1586" t="n"/>
      <c r="P442" s="1586" t="n"/>
      <c r="Q442" s="1586" t="n"/>
      <c r="R442" s="1586" t="n"/>
      <c r="S442" s="1586" t="n"/>
      <c r="T442" s="1586" t="n"/>
      <c r="U442" s="1586" t="n"/>
      <c r="V442" s="1586" t="n"/>
      <c r="W442" s="1586" t="n"/>
      <c r="X442" s="1587" t="n"/>
      <c r="Y442" s="1587" t="n"/>
      <c r="Z442" s="1236" t="n"/>
      <c r="AA442" s="1576" t="n"/>
      <c r="AB442" s="1576" t="n"/>
      <c r="AC442" s="1576" t="n"/>
      <c r="AD442" s="1576" t="n"/>
      <c r="AE442" s="1576" t="n"/>
      <c r="AF442" s="1576" t="n"/>
      <c r="AG442" s="1576" t="n"/>
      <c r="AH442" s="1576" t="n"/>
      <c r="AI442" s="1576" t="n"/>
      <c r="AJ442" s="1576" t="n"/>
      <c r="AK442" s="1576" t="n"/>
      <c r="AL442" s="1576" t="n"/>
      <c r="AM442" s="1576" t="n"/>
      <c r="AN442" s="1576" t="n"/>
      <c r="AO442" s="1576" t="n"/>
    </row>
    <row r="443" ht="15" customHeight="1" s="789">
      <c r="A443" s="1398" t="n"/>
      <c r="B443" s="1578" t="n"/>
      <c r="C443" s="1493" t="n"/>
      <c r="D443" s="1489" t="n"/>
      <c r="E443" s="1493" t="n"/>
      <c r="F443" s="1457" t="n"/>
      <c r="G443" s="1457" t="n"/>
      <c r="H443" s="1493" t="n"/>
      <c r="I443" s="1493" t="n"/>
      <c r="J443" s="1493" t="n"/>
      <c r="K443" s="1586" t="n"/>
      <c r="L443" s="1586" t="n"/>
      <c r="M443" s="1586" t="n"/>
      <c r="N443" s="1586" t="n"/>
      <c r="O443" s="1586" t="n"/>
      <c r="P443" s="1586" t="n"/>
      <c r="Q443" s="1586" t="n"/>
      <c r="R443" s="1586" t="n"/>
      <c r="S443" s="1586" t="n"/>
      <c r="T443" s="1586" t="n"/>
      <c r="U443" s="1586" t="n"/>
      <c r="V443" s="1586" t="n"/>
      <c r="W443" s="1586" t="n"/>
      <c r="X443" s="1587" t="n"/>
      <c r="Y443" s="1587" t="n"/>
      <c r="Z443" s="1236" t="n"/>
      <c r="AA443" s="1576" t="n"/>
      <c r="AB443" s="1576" t="n"/>
      <c r="AC443" s="1576" t="n"/>
      <c r="AD443" s="1576" t="n"/>
      <c r="AE443" s="1576" t="n"/>
      <c r="AF443" s="1576" t="n"/>
      <c r="AG443" s="1576" t="n"/>
      <c r="AH443" s="1576" t="n"/>
      <c r="AI443" s="1576" t="n"/>
      <c r="AJ443" s="1576" t="n"/>
      <c r="AK443" s="1576" t="n"/>
      <c r="AL443" s="1576" t="n"/>
      <c r="AM443" s="1576" t="n"/>
      <c r="AN443" s="1576" t="n"/>
      <c r="AO443" s="1576" t="n"/>
    </row>
    <row r="444" ht="15" customHeight="1" s="789">
      <c r="A444" s="1398" t="n"/>
      <c r="B444" s="1578" t="n"/>
      <c r="C444" s="1493" t="n"/>
      <c r="D444" s="1489" t="n"/>
      <c r="E444" s="1493" t="n"/>
      <c r="F444" s="1457" t="n"/>
      <c r="G444" s="1457" t="n"/>
      <c r="H444" s="1493" t="n"/>
      <c r="I444" s="1493" t="n"/>
      <c r="J444" s="1493" t="n"/>
      <c r="K444" s="1586" t="n"/>
      <c r="L444" s="1586" t="n"/>
      <c r="M444" s="1586" t="n"/>
      <c r="N444" s="1586" t="n"/>
      <c r="O444" s="1586" t="n"/>
      <c r="P444" s="1586" t="n"/>
      <c r="Q444" s="1586" t="n"/>
      <c r="R444" s="1586" t="n"/>
      <c r="S444" s="1586" t="n"/>
      <c r="T444" s="1586" t="n"/>
      <c r="U444" s="1586" t="n"/>
      <c r="V444" s="1586" t="n"/>
      <c r="W444" s="1586" t="n"/>
      <c r="X444" s="1587" t="n"/>
      <c r="Y444" s="1587" t="n"/>
      <c r="Z444" s="1236" t="n"/>
      <c r="AA444" s="1576" t="n"/>
      <c r="AB444" s="1576" t="n"/>
      <c r="AC444" s="1576" t="n"/>
      <c r="AD444" s="1576" t="n"/>
      <c r="AE444" s="1576" t="n"/>
      <c r="AF444" s="1576" t="n"/>
      <c r="AG444" s="1576" t="n"/>
      <c r="AH444" s="1576" t="n"/>
      <c r="AI444" s="1576" t="n"/>
      <c r="AJ444" s="1576" t="n"/>
      <c r="AK444" s="1576" t="n"/>
      <c r="AL444" s="1576" t="n"/>
      <c r="AM444" s="1576" t="n"/>
      <c r="AN444" s="1576" t="n"/>
      <c r="AO444" s="1576" t="n"/>
    </row>
    <row r="445" ht="15" customHeight="1" s="789">
      <c r="A445" s="1398" t="n"/>
      <c r="B445" s="1578" t="n"/>
      <c r="C445" s="1493" t="n"/>
      <c r="D445" s="1489" t="n"/>
      <c r="E445" s="1493" t="n"/>
      <c r="F445" s="1457" t="n"/>
      <c r="G445" s="1457" t="n"/>
      <c r="H445" s="1493" t="n"/>
      <c r="I445" s="1493" t="n"/>
      <c r="J445" s="1493" t="n"/>
      <c r="K445" s="1586" t="n"/>
      <c r="L445" s="1586" t="n"/>
      <c r="M445" s="1586" t="n"/>
      <c r="N445" s="1586" t="n"/>
      <c r="O445" s="1586" t="n"/>
      <c r="P445" s="1586" t="n"/>
      <c r="Q445" s="1586" t="n"/>
      <c r="R445" s="1586" t="n"/>
      <c r="S445" s="1586" t="n"/>
      <c r="T445" s="1586" t="n"/>
      <c r="U445" s="1586" t="n"/>
      <c r="V445" s="1586" t="n"/>
      <c r="W445" s="1586" t="n"/>
      <c r="X445" s="1587" t="n"/>
      <c r="Y445" s="1587" t="n"/>
      <c r="Z445" s="1236" t="n"/>
      <c r="AA445" s="1576" t="n"/>
      <c r="AB445" s="1576" t="n"/>
      <c r="AC445" s="1576" t="n"/>
      <c r="AD445" s="1576" t="n"/>
      <c r="AE445" s="1576" t="n"/>
      <c r="AF445" s="1576" t="n"/>
      <c r="AG445" s="1576" t="n"/>
      <c r="AH445" s="1576" t="n"/>
      <c r="AI445" s="1576" t="n"/>
      <c r="AJ445" s="1576" t="n"/>
      <c r="AK445" s="1576" t="n"/>
      <c r="AL445" s="1576" t="n"/>
      <c r="AM445" s="1576" t="n"/>
      <c r="AN445" s="1576" t="n"/>
      <c r="AO445" s="1576" t="n"/>
    </row>
    <row r="446" ht="15" customHeight="1" s="789">
      <c r="A446" s="1398" t="n"/>
      <c r="B446" s="1578" t="n"/>
      <c r="C446" s="1493" t="n"/>
      <c r="D446" s="1489" t="n"/>
      <c r="E446" s="1493" t="n"/>
      <c r="F446" s="1457" t="n"/>
      <c r="G446" s="1457" t="n"/>
      <c r="H446" s="1493" t="n"/>
      <c r="I446" s="1493" t="n"/>
      <c r="J446" s="1493" t="n"/>
      <c r="K446" s="1586" t="n"/>
      <c r="L446" s="1586" t="n"/>
      <c r="M446" s="1586" t="n"/>
      <c r="N446" s="1586" t="n"/>
      <c r="O446" s="1586" t="n"/>
      <c r="P446" s="1586" t="n"/>
      <c r="Q446" s="1586" t="n"/>
      <c r="R446" s="1586" t="n"/>
      <c r="S446" s="1586" t="n"/>
      <c r="T446" s="1586" t="n"/>
      <c r="U446" s="1586" t="n"/>
      <c r="V446" s="1586" t="n"/>
      <c r="W446" s="1586" t="n"/>
      <c r="X446" s="1587" t="n"/>
      <c r="Y446" s="1587" t="n"/>
      <c r="Z446" s="1236" t="n"/>
      <c r="AA446" s="1576" t="n"/>
      <c r="AB446" s="1576" t="n"/>
      <c r="AC446" s="1576" t="n"/>
      <c r="AD446" s="1576" t="n"/>
      <c r="AE446" s="1576" t="n"/>
      <c r="AF446" s="1576" t="n"/>
      <c r="AG446" s="1576" t="n"/>
      <c r="AH446" s="1576" t="n"/>
      <c r="AI446" s="1576" t="n"/>
      <c r="AJ446" s="1576" t="n"/>
      <c r="AK446" s="1576" t="n"/>
      <c r="AL446" s="1576" t="n"/>
      <c r="AM446" s="1576" t="n"/>
      <c r="AN446" s="1576" t="n"/>
      <c r="AO446" s="1576" t="n"/>
    </row>
    <row r="447" ht="15" customHeight="1" s="789">
      <c r="A447" s="1398" t="n"/>
      <c r="B447" s="1578" t="n"/>
      <c r="C447" s="1493" t="n"/>
      <c r="D447" s="1489" t="n"/>
      <c r="E447" s="1493" t="n"/>
      <c r="F447" s="1457" t="n"/>
      <c r="G447" s="1457" t="n"/>
      <c r="H447" s="1493" t="n"/>
      <c r="I447" s="1493" t="n"/>
      <c r="J447" s="1493" t="n"/>
      <c r="K447" s="1586" t="n"/>
      <c r="L447" s="1586" t="n"/>
      <c r="M447" s="1586" t="n"/>
      <c r="N447" s="1586" t="n"/>
      <c r="O447" s="1586" t="n"/>
      <c r="P447" s="1586" t="n"/>
      <c r="Q447" s="1586" t="n"/>
      <c r="R447" s="1586" t="n"/>
      <c r="S447" s="1586" t="n"/>
      <c r="T447" s="1586" t="n"/>
      <c r="U447" s="1586" t="n"/>
      <c r="V447" s="1586" t="n"/>
      <c r="W447" s="1586" t="n"/>
      <c r="X447" s="1587" t="n"/>
      <c r="Y447" s="1587" t="n"/>
      <c r="Z447" s="1236" t="n"/>
      <c r="AA447" s="1576" t="n"/>
      <c r="AB447" s="1576" t="n"/>
      <c r="AC447" s="1576" t="n"/>
      <c r="AD447" s="1576" t="n"/>
      <c r="AE447" s="1576" t="n"/>
      <c r="AF447" s="1576" t="n"/>
      <c r="AG447" s="1576" t="n"/>
      <c r="AH447" s="1576" t="n"/>
      <c r="AI447" s="1576" t="n"/>
      <c r="AJ447" s="1576" t="n"/>
      <c r="AK447" s="1576" t="n"/>
      <c r="AL447" s="1576" t="n"/>
      <c r="AM447" s="1576" t="n"/>
      <c r="AN447" s="1576" t="n"/>
      <c r="AO447" s="1576" t="n"/>
    </row>
    <row r="448" ht="15" customHeight="1" s="789">
      <c r="A448" s="1398" t="n"/>
      <c r="B448" s="1578" t="n"/>
      <c r="C448" s="1493" t="n"/>
      <c r="D448" s="1489" t="n"/>
      <c r="E448" s="1493" t="n"/>
      <c r="F448" s="1457" t="n"/>
      <c r="G448" s="1457" t="n"/>
      <c r="H448" s="1493" t="n"/>
      <c r="I448" s="1493" t="n"/>
      <c r="J448" s="1493" t="n"/>
      <c r="K448" s="1586" t="n"/>
      <c r="L448" s="1586" t="n"/>
      <c r="M448" s="1586" t="n"/>
      <c r="N448" s="1586" t="n"/>
      <c r="O448" s="1586" t="n"/>
      <c r="P448" s="1586" t="n"/>
      <c r="Q448" s="1586" t="n"/>
      <c r="R448" s="1586" t="n"/>
      <c r="S448" s="1586" t="n"/>
      <c r="T448" s="1586" t="n"/>
      <c r="U448" s="1586" t="n"/>
      <c r="V448" s="1586" t="n"/>
      <c r="W448" s="1586" t="n"/>
      <c r="X448" s="1587" t="n"/>
      <c r="Y448" s="1587" t="n"/>
      <c r="Z448" s="1236" t="n"/>
      <c r="AA448" s="1576" t="n"/>
      <c r="AB448" s="1576" t="n"/>
      <c r="AC448" s="1576" t="n"/>
      <c r="AD448" s="1576" t="n"/>
      <c r="AE448" s="1576" t="n"/>
      <c r="AF448" s="1576" t="n"/>
      <c r="AG448" s="1576" t="n"/>
      <c r="AH448" s="1576" t="n"/>
      <c r="AI448" s="1576" t="n"/>
      <c r="AJ448" s="1576" t="n"/>
      <c r="AK448" s="1576" t="n"/>
      <c r="AL448" s="1576" t="n"/>
      <c r="AM448" s="1576" t="n"/>
      <c r="AN448" s="1576" t="n"/>
      <c r="AO448" s="1576" t="n"/>
    </row>
    <row r="449" ht="15" customHeight="1" s="789">
      <c r="A449" s="1398" t="n"/>
      <c r="B449" s="1578" t="n"/>
      <c r="C449" s="1493" t="n"/>
      <c r="D449" s="1489" t="n"/>
      <c r="E449" s="1493" t="n"/>
      <c r="F449" s="1457" t="n"/>
      <c r="G449" s="1457" t="n"/>
      <c r="H449" s="1493" t="n"/>
      <c r="I449" s="1493" t="n"/>
      <c r="J449" s="1493" t="n"/>
      <c r="K449" s="1586" t="n"/>
      <c r="L449" s="1586" t="n"/>
      <c r="M449" s="1586" t="n"/>
      <c r="N449" s="1586" t="n"/>
      <c r="O449" s="1586" t="n"/>
      <c r="P449" s="1586" t="n"/>
      <c r="Q449" s="1586" t="n"/>
      <c r="R449" s="1586" t="n"/>
      <c r="S449" s="1586" t="n"/>
      <c r="T449" s="1586" t="n"/>
      <c r="U449" s="1586" t="n"/>
      <c r="V449" s="1586" t="n"/>
      <c r="W449" s="1586" t="n"/>
      <c r="X449" s="1587" t="n"/>
      <c r="Y449" s="1587" t="n"/>
      <c r="Z449" s="1236" t="n"/>
      <c r="AA449" s="1576" t="n"/>
      <c r="AB449" s="1576" t="n"/>
      <c r="AC449" s="1576" t="n"/>
      <c r="AD449" s="1576" t="n"/>
      <c r="AE449" s="1576" t="n"/>
      <c r="AF449" s="1576" t="n"/>
      <c r="AG449" s="1576" t="n"/>
      <c r="AH449" s="1576" t="n"/>
      <c r="AI449" s="1576" t="n"/>
      <c r="AJ449" s="1576" t="n"/>
      <c r="AK449" s="1576" t="n"/>
      <c r="AL449" s="1576" t="n"/>
      <c r="AM449" s="1576" t="n"/>
      <c r="AN449" s="1576" t="n"/>
      <c r="AO449" s="1576" t="n"/>
    </row>
    <row r="450" ht="15" customHeight="1" s="789">
      <c r="A450" s="1398" t="n"/>
      <c r="B450" s="1578" t="n"/>
      <c r="C450" s="1493" t="n"/>
      <c r="D450" s="1489" t="n"/>
      <c r="E450" s="1493" t="n"/>
      <c r="F450" s="1457" t="n"/>
      <c r="G450" s="1457" t="n"/>
      <c r="H450" s="1493" t="n"/>
      <c r="I450" s="1493" t="n"/>
      <c r="J450" s="1493" t="n"/>
      <c r="K450" s="1586" t="n"/>
      <c r="L450" s="1586" t="n"/>
      <c r="M450" s="1586" t="n"/>
      <c r="N450" s="1586" t="n"/>
      <c r="O450" s="1586" t="n"/>
      <c r="P450" s="1586" t="n"/>
      <c r="Q450" s="1586" t="n"/>
      <c r="R450" s="1586" t="n"/>
      <c r="S450" s="1586" t="n"/>
      <c r="T450" s="1586" t="n"/>
      <c r="U450" s="1586" t="n"/>
      <c r="V450" s="1586" t="n"/>
      <c r="W450" s="1586" t="n"/>
      <c r="X450" s="1587" t="n"/>
      <c r="Y450" s="1587" t="n"/>
      <c r="Z450" s="1236" t="n"/>
      <c r="AA450" s="1576" t="n"/>
      <c r="AB450" s="1576" t="n"/>
      <c r="AC450" s="1576" t="n"/>
      <c r="AD450" s="1576" t="n"/>
      <c r="AE450" s="1576" t="n"/>
      <c r="AF450" s="1576" t="n"/>
      <c r="AG450" s="1576" t="n"/>
      <c r="AH450" s="1576" t="n"/>
      <c r="AI450" s="1576" t="n"/>
      <c r="AJ450" s="1576" t="n"/>
      <c r="AK450" s="1576" t="n"/>
      <c r="AL450" s="1576" t="n"/>
      <c r="AM450" s="1576" t="n"/>
      <c r="AN450" s="1576" t="n"/>
      <c r="AO450" s="1576" t="n"/>
    </row>
    <row r="451" ht="15" customHeight="1" s="789">
      <c r="A451" s="1398" t="n"/>
      <c r="B451" s="1578" t="n"/>
      <c r="C451" s="1493" t="n"/>
      <c r="D451" s="1489" t="n"/>
      <c r="E451" s="1493" t="n"/>
      <c r="F451" s="1457" t="n"/>
      <c r="G451" s="1457" t="n"/>
      <c r="H451" s="1493" t="n"/>
      <c r="I451" s="1493" t="n"/>
      <c r="J451" s="1493" t="n"/>
      <c r="K451" s="1586" t="n"/>
      <c r="L451" s="1586" t="n"/>
      <c r="M451" s="1586" t="n"/>
      <c r="N451" s="1586" t="n"/>
      <c r="O451" s="1586" t="n"/>
      <c r="P451" s="1586" t="n"/>
      <c r="Q451" s="1586" t="n"/>
      <c r="R451" s="1586" t="n"/>
      <c r="S451" s="1586" t="n"/>
      <c r="T451" s="1586" t="n"/>
      <c r="U451" s="1586" t="n"/>
      <c r="V451" s="1586" t="n"/>
      <c r="W451" s="1586" t="n"/>
      <c r="X451" s="1587" t="n"/>
      <c r="Y451" s="1587" t="n"/>
      <c r="Z451" s="1236" t="n"/>
      <c r="AA451" s="1576" t="n"/>
      <c r="AB451" s="1576" t="n"/>
      <c r="AC451" s="1576" t="n"/>
      <c r="AD451" s="1576" t="n"/>
      <c r="AE451" s="1576" t="n"/>
      <c r="AF451" s="1576" t="n"/>
      <c r="AG451" s="1576" t="n"/>
      <c r="AH451" s="1576" t="n"/>
      <c r="AI451" s="1576" t="n"/>
      <c r="AJ451" s="1576" t="n"/>
      <c r="AK451" s="1576" t="n"/>
      <c r="AL451" s="1576" t="n"/>
      <c r="AM451" s="1576" t="n"/>
      <c r="AN451" s="1576" t="n"/>
      <c r="AO451" s="1576" t="n"/>
    </row>
    <row r="452" ht="15" customHeight="1" s="789">
      <c r="A452" s="1398" t="n"/>
      <c r="B452" s="1578" t="n"/>
      <c r="C452" s="1493" t="n"/>
      <c r="D452" s="1489" t="n"/>
      <c r="E452" s="1493" t="n"/>
      <c r="F452" s="1457" t="n"/>
      <c r="G452" s="1457" t="n"/>
      <c r="H452" s="1493" t="n"/>
      <c r="I452" s="1493" t="n"/>
      <c r="J452" s="1493" t="n"/>
      <c r="K452" s="1586" t="n"/>
      <c r="L452" s="1586" t="n"/>
      <c r="M452" s="1586" t="n"/>
      <c r="N452" s="1586" t="n"/>
      <c r="O452" s="1586" t="n"/>
      <c r="P452" s="1586" t="n"/>
      <c r="Q452" s="1586" t="n"/>
      <c r="R452" s="1586" t="n"/>
      <c r="S452" s="1586" t="n"/>
      <c r="T452" s="1586" t="n"/>
      <c r="U452" s="1586" t="n"/>
      <c r="V452" s="1586" t="n"/>
      <c r="W452" s="1586" t="n"/>
      <c r="X452" s="1587" t="n"/>
      <c r="Y452" s="1587" t="n"/>
      <c r="Z452" s="1236" t="n"/>
      <c r="AA452" s="1576" t="n"/>
      <c r="AB452" s="1576" t="n"/>
      <c r="AC452" s="1576" t="n"/>
      <c r="AD452" s="1576" t="n"/>
      <c r="AE452" s="1576" t="n"/>
      <c r="AF452" s="1576" t="n"/>
      <c r="AG452" s="1576" t="n"/>
      <c r="AH452" s="1576" t="n"/>
      <c r="AI452" s="1576" t="n"/>
      <c r="AJ452" s="1576" t="n"/>
      <c r="AK452" s="1576" t="n"/>
      <c r="AL452" s="1576" t="n"/>
      <c r="AM452" s="1576" t="n"/>
      <c r="AN452" s="1576" t="n"/>
      <c r="AO452" s="1576" t="n"/>
    </row>
    <row r="453" ht="15" customHeight="1" s="789">
      <c r="A453" s="1398" t="n"/>
      <c r="B453" s="1578" t="n"/>
      <c r="C453" s="1493" t="n"/>
      <c r="D453" s="1489" t="n"/>
      <c r="E453" s="1493" t="n"/>
      <c r="F453" s="1457" t="n"/>
      <c r="G453" s="1457" t="n"/>
      <c r="H453" s="1493" t="n"/>
      <c r="I453" s="1493" t="n"/>
      <c r="J453" s="1493" t="n"/>
      <c r="K453" s="1586" t="n"/>
      <c r="L453" s="1586" t="n"/>
      <c r="M453" s="1586" t="n"/>
      <c r="N453" s="1586" t="n"/>
      <c r="O453" s="1586" t="n"/>
      <c r="P453" s="1586" t="n"/>
      <c r="Q453" s="1586" t="n"/>
      <c r="R453" s="1586" t="n"/>
      <c r="S453" s="1586" t="n"/>
      <c r="T453" s="1586" t="n"/>
      <c r="U453" s="1586" t="n"/>
      <c r="V453" s="1586" t="n"/>
      <c r="W453" s="1586" t="n"/>
      <c r="X453" s="1587" t="n"/>
      <c r="Y453" s="1587" t="n"/>
      <c r="Z453" s="1236" t="n"/>
      <c r="AA453" s="1576" t="n"/>
      <c r="AB453" s="1576" t="n"/>
      <c r="AC453" s="1576" t="n"/>
      <c r="AD453" s="1576" t="n"/>
      <c r="AE453" s="1576" t="n"/>
      <c r="AF453" s="1576" t="n"/>
      <c r="AG453" s="1576" t="n"/>
      <c r="AH453" s="1576" t="n"/>
      <c r="AI453" s="1576" t="n"/>
      <c r="AJ453" s="1576" t="n"/>
      <c r="AK453" s="1576" t="n"/>
      <c r="AL453" s="1576" t="n"/>
      <c r="AM453" s="1576" t="n"/>
      <c r="AN453" s="1576" t="n"/>
      <c r="AO453" s="1576" t="n"/>
    </row>
    <row r="454" ht="15" customHeight="1" s="789">
      <c r="A454" s="1398" t="n"/>
      <c r="B454" s="1578" t="n"/>
      <c r="C454" s="1493" t="n"/>
      <c r="D454" s="1489" t="n"/>
      <c r="E454" s="1493" t="n"/>
      <c r="F454" s="1457" t="n"/>
      <c r="G454" s="1457" t="n"/>
      <c r="H454" s="1493" t="n"/>
      <c r="I454" s="1493" t="n"/>
      <c r="J454" s="1493" t="n"/>
      <c r="K454" s="1586" t="n"/>
      <c r="L454" s="1586" t="n"/>
      <c r="M454" s="1586" t="n"/>
      <c r="N454" s="1586" t="n"/>
      <c r="O454" s="1586" t="n"/>
      <c r="P454" s="1586" t="n"/>
      <c r="Q454" s="1586" t="n"/>
      <c r="R454" s="1586" t="n"/>
      <c r="S454" s="1586" t="n"/>
      <c r="T454" s="1586" t="n"/>
      <c r="U454" s="1586" t="n"/>
      <c r="V454" s="1586" t="n"/>
      <c r="W454" s="1586" t="n"/>
      <c r="X454" s="1587" t="n"/>
      <c r="Y454" s="1587" t="n"/>
      <c r="Z454" s="1236" t="n"/>
      <c r="AA454" s="1576" t="n"/>
      <c r="AB454" s="1576" t="n"/>
      <c r="AC454" s="1576" t="n"/>
      <c r="AD454" s="1576" t="n"/>
      <c r="AE454" s="1576" t="n"/>
      <c r="AF454" s="1576" t="n"/>
      <c r="AG454" s="1576" t="n"/>
      <c r="AH454" s="1576" t="n"/>
      <c r="AI454" s="1576" t="n"/>
      <c r="AJ454" s="1576" t="n"/>
      <c r="AK454" s="1576" t="n"/>
      <c r="AL454" s="1576" t="n"/>
      <c r="AM454" s="1576" t="n"/>
      <c r="AN454" s="1576" t="n"/>
      <c r="AO454" s="1576" t="n"/>
    </row>
    <row r="455" ht="15" customHeight="1" s="789">
      <c r="A455" s="1398" t="n"/>
      <c r="B455" s="1578" t="n"/>
      <c r="C455" s="1493" t="n"/>
      <c r="D455" s="1489" t="n"/>
      <c r="E455" s="1493" t="n"/>
      <c r="F455" s="1457" t="n"/>
      <c r="G455" s="1457" t="n"/>
      <c r="H455" s="1493" t="n"/>
      <c r="I455" s="1493" t="n"/>
      <c r="J455" s="1493" t="n"/>
      <c r="K455" s="1586" t="n"/>
      <c r="L455" s="1586" t="n"/>
      <c r="M455" s="1586" t="n"/>
      <c r="N455" s="1586" t="n"/>
      <c r="O455" s="1586" t="n"/>
      <c r="P455" s="1586" t="n"/>
      <c r="Q455" s="1586" t="n"/>
      <c r="R455" s="1586" t="n"/>
      <c r="S455" s="1586" t="n"/>
      <c r="T455" s="1586" t="n"/>
      <c r="U455" s="1586" t="n"/>
      <c r="V455" s="1586" t="n"/>
      <c r="W455" s="1586" t="n"/>
      <c r="X455" s="1587" t="n"/>
      <c r="Y455" s="1587" t="n"/>
      <c r="Z455" s="1236" t="n"/>
      <c r="AA455" s="1576" t="n"/>
      <c r="AB455" s="1576" t="n"/>
      <c r="AC455" s="1576" t="n"/>
      <c r="AD455" s="1576" t="n"/>
      <c r="AE455" s="1576" t="n"/>
      <c r="AF455" s="1576" t="n"/>
      <c r="AG455" s="1576" t="n"/>
      <c r="AH455" s="1576" t="n"/>
      <c r="AI455" s="1576" t="n"/>
      <c r="AJ455" s="1576" t="n"/>
      <c r="AK455" s="1576" t="n"/>
      <c r="AL455" s="1576" t="n"/>
      <c r="AM455" s="1576" t="n"/>
      <c r="AN455" s="1576" t="n"/>
      <c r="AO455" s="1576" t="n"/>
    </row>
    <row r="456" ht="15" customHeight="1" s="789">
      <c r="A456" s="1398" t="n"/>
      <c r="B456" s="1578" t="n"/>
      <c r="C456" s="1493" t="n"/>
      <c r="D456" s="1489" t="n"/>
      <c r="E456" s="1493" t="n"/>
      <c r="F456" s="1457" t="n"/>
      <c r="G456" s="1457" t="n"/>
      <c r="H456" s="1493" t="n"/>
      <c r="I456" s="1493" t="n"/>
      <c r="J456" s="1493" t="n"/>
      <c r="K456" s="1586" t="n"/>
      <c r="L456" s="1586" t="n"/>
      <c r="M456" s="1586" t="n"/>
      <c r="N456" s="1586" t="n"/>
      <c r="O456" s="1586" t="n"/>
      <c r="P456" s="1586" t="n"/>
      <c r="Q456" s="1586" t="n"/>
      <c r="R456" s="1586" t="n"/>
      <c r="S456" s="1586" t="n"/>
      <c r="T456" s="1586" t="n"/>
      <c r="U456" s="1586" t="n"/>
      <c r="V456" s="1586" t="n"/>
      <c r="W456" s="1586" t="n"/>
      <c r="X456" s="1587" t="n"/>
      <c r="Y456" s="1587" t="n"/>
      <c r="Z456" s="1236" t="n"/>
      <c r="AA456" s="1576" t="n"/>
      <c r="AB456" s="1576" t="n"/>
      <c r="AC456" s="1576" t="n"/>
      <c r="AD456" s="1576" t="n"/>
      <c r="AE456" s="1576" t="n"/>
      <c r="AF456" s="1576" t="n"/>
      <c r="AG456" s="1576" t="n"/>
      <c r="AH456" s="1576" t="n"/>
      <c r="AI456" s="1576" t="n"/>
      <c r="AJ456" s="1576" t="n"/>
      <c r="AK456" s="1576" t="n"/>
      <c r="AL456" s="1576" t="n"/>
      <c r="AM456" s="1576" t="n"/>
      <c r="AN456" s="1576" t="n"/>
      <c r="AO456" s="1576" t="n"/>
    </row>
    <row r="457" ht="15" customHeight="1" s="789">
      <c r="A457" s="1398" t="n"/>
      <c r="B457" s="1578" t="n"/>
      <c r="C457" s="1493" t="n"/>
      <c r="D457" s="1489" t="n"/>
      <c r="E457" s="1493" t="n"/>
      <c r="F457" s="1457" t="n"/>
      <c r="G457" s="1457" t="n"/>
      <c r="H457" s="1493" t="n"/>
      <c r="I457" s="1493" t="n"/>
      <c r="J457" s="1493" t="n"/>
      <c r="K457" s="1586" t="n"/>
      <c r="L457" s="1586" t="n"/>
      <c r="M457" s="1586" t="n"/>
      <c r="N457" s="1586" t="n"/>
      <c r="O457" s="1586" t="n"/>
      <c r="P457" s="1586" t="n"/>
      <c r="Q457" s="1586" t="n"/>
      <c r="R457" s="1586" t="n"/>
      <c r="S457" s="1586" t="n"/>
      <c r="T457" s="1586" t="n"/>
      <c r="U457" s="1586" t="n"/>
      <c r="V457" s="1586" t="n"/>
      <c r="W457" s="1586" t="n"/>
      <c r="X457" s="1587" t="n"/>
      <c r="Y457" s="1587" t="n"/>
      <c r="Z457" s="1236" t="n"/>
      <c r="AA457" s="1576" t="n"/>
      <c r="AB457" s="1576" t="n"/>
      <c r="AC457" s="1576" t="n"/>
      <c r="AD457" s="1576" t="n"/>
      <c r="AE457" s="1576" t="n"/>
      <c r="AF457" s="1576" t="n"/>
      <c r="AG457" s="1576" t="n"/>
      <c r="AH457" s="1576" t="n"/>
      <c r="AI457" s="1576" t="n"/>
      <c r="AJ457" s="1576" t="n"/>
      <c r="AK457" s="1576" t="n"/>
      <c r="AL457" s="1576" t="n"/>
      <c r="AM457" s="1576" t="n"/>
      <c r="AN457" s="1576" t="n"/>
      <c r="AO457" s="1576" t="n"/>
    </row>
    <row r="458" ht="15" customHeight="1" s="789">
      <c r="A458" s="1398" t="n"/>
      <c r="B458" s="1578" t="n"/>
      <c r="C458" s="1493" t="n"/>
      <c r="D458" s="1489" t="n"/>
      <c r="E458" s="1493" t="n"/>
      <c r="F458" s="1457" t="n"/>
      <c r="G458" s="1457" t="n"/>
      <c r="H458" s="1493" t="n"/>
      <c r="I458" s="1493" t="n"/>
      <c r="J458" s="1493" t="n"/>
      <c r="K458" s="1586" t="n"/>
      <c r="L458" s="1586" t="n"/>
      <c r="M458" s="1586" t="n"/>
      <c r="N458" s="1586" t="n"/>
      <c r="O458" s="1586" t="n"/>
      <c r="P458" s="1586" t="n"/>
      <c r="Q458" s="1586" t="n"/>
      <c r="R458" s="1586" t="n"/>
      <c r="S458" s="1586" t="n"/>
      <c r="T458" s="1586" t="n"/>
      <c r="U458" s="1586" t="n"/>
      <c r="V458" s="1586" t="n"/>
      <c r="W458" s="1586" t="n"/>
      <c r="X458" s="1587" t="n"/>
      <c r="Y458" s="1587" t="n"/>
      <c r="Z458" s="1236" t="n"/>
      <c r="AA458" s="1576" t="n"/>
      <c r="AB458" s="1576" t="n"/>
      <c r="AC458" s="1576" t="n"/>
      <c r="AD458" s="1576" t="n"/>
      <c r="AE458" s="1576" t="n"/>
      <c r="AF458" s="1576" t="n"/>
      <c r="AG458" s="1576" t="n"/>
      <c r="AH458" s="1576" t="n"/>
      <c r="AI458" s="1576" t="n"/>
      <c r="AJ458" s="1576" t="n"/>
      <c r="AK458" s="1576" t="n"/>
      <c r="AL458" s="1576" t="n"/>
      <c r="AM458" s="1576" t="n"/>
      <c r="AN458" s="1576" t="n"/>
      <c r="AO458" s="1576" t="n"/>
    </row>
    <row r="459" ht="15" customHeight="1" s="789">
      <c r="A459" s="1398" t="n"/>
      <c r="B459" s="1578" t="n"/>
      <c r="C459" s="1493" t="n"/>
      <c r="D459" s="1489" t="n"/>
      <c r="E459" s="1493" t="n"/>
      <c r="F459" s="1457" t="n"/>
      <c r="G459" s="1457" t="n"/>
      <c r="H459" s="1493" t="n"/>
      <c r="I459" s="1493" t="n"/>
      <c r="J459" s="1493" t="n"/>
      <c r="K459" s="1586" t="n"/>
      <c r="L459" s="1586" t="n"/>
      <c r="M459" s="1586" t="n"/>
      <c r="N459" s="1586" t="n"/>
      <c r="O459" s="1586" t="n"/>
      <c r="P459" s="1586" t="n"/>
      <c r="Q459" s="1586" t="n"/>
      <c r="R459" s="1586" t="n"/>
      <c r="S459" s="1586" t="n"/>
      <c r="T459" s="1586" t="n"/>
      <c r="U459" s="1586" t="n"/>
      <c r="V459" s="1586" t="n"/>
      <c r="W459" s="1586" t="n"/>
      <c r="X459" s="1587" t="n"/>
      <c r="Y459" s="1587" t="n"/>
      <c r="Z459" s="1236" t="n"/>
      <c r="AA459" s="1576" t="n"/>
      <c r="AB459" s="1576" t="n"/>
      <c r="AC459" s="1576" t="n"/>
      <c r="AD459" s="1576" t="n"/>
      <c r="AE459" s="1576" t="n"/>
      <c r="AF459" s="1576" t="n"/>
      <c r="AG459" s="1576" t="n"/>
      <c r="AH459" s="1576" t="n"/>
      <c r="AI459" s="1576" t="n"/>
      <c r="AJ459" s="1576" t="n"/>
      <c r="AK459" s="1576" t="n"/>
      <c r="AL459" s="1576" t="n"/>
      <c r="AM459" s="1576" t="n"/>
      <c r="AN459" s="1576" t="n"/>
      <c r="AO459" s="1576" t="n"/>
    </row>
    <row r="460" ht="15" customHeight="1" s="789">
      <c r="A460" s="1398" t="n"/>
      <c r="B460" s="1578" t="n"/>
      <c r="C460" s="1493" t="n"/>
      <c r="D460" s="1489" t="n"/>
      <c r="E460" s="1493" t="n"/>
      <c r="F460" s="1457" t="n"/>
      <c r="G460" s="1457" t="n"/>
      <c r="H460" s="1493" t="n"/>
      <c r="I460" s="1493" t="n"/>
      <c r="J460" s="1493" t="n"/>
      <c r="K460" s="1586" t="n"/>
      <c r="L460" s="1586" t="n"/>
      <c r="M460" s="1586" t="n"/>
      <c r="N460" s="1586" t="n"/>
      <c r="O460" s="1586" t="n"/>
      <c r="P460" s="1586" t="n"/>
      <c r="Q460" s="1586" t="n"/>
      <c r="R460" s="1586" t="n"/>
      <c r="S460" s="1586" t="n"/>
      <c r="T460" s="1586" t="n"/>
      <c r="U460" s="1586" t="n"/>
      <c r="V460" s="1586" t="n"/>
      <c r="W460" s="1586" t="n"/>
      <c r="X460" s="1587" t="n"/>
      <c r="Y460" s="1587" t="n"/>
      <c r="Z460" s="1236" t="n"/>
      <c r="AA460" s="1576" t="n"/>
      <c r="AB460" s="1576" t="n"/>
      <c r="AC460" s="1576" t="n"/>
      <c r="AD460" s="1576" t="n"/>
      <c r="AE460" s="1576" t="n"/>
      <c r="AF460" s="1576" t="n"/>
      <c r="AG460" s="1576" t="n"/>
      <c r="AH460" s="1576" t="n"/>
      <c r="AI460" s="1576" t="n"/>
      <c r="AJ460" s="1576" t="n"/>
      <c r="AK460" s="1576" t="n"/>
      <c r="AL460" s="1576" t="n"/>
      <c r="AM460" s="1576" t="n"/>
      <c r="AN460" s="1576" t="n"/>
      <c r="AO460" s="1576" t="n"/>
    </row>
    <row r="461" ht="15" customHeight="1" s="789">
      <c r="A461" s="1398" t="n"/>
      <c r="B461" s="1578" t="n"/>
      <c r="C461" s="1493" t="n"/>
      <c r="D461" s="1489" t="n"/>
      <c r="E461" s="1493" t="n"/>
      <c r="F461" s="1457" t="n"/>
      <c r="G461" s="1457" t="n"/>
      <c r="H461" s="1493" t="n"/>
      <c r="I461" s="1493" t="n"/>
      <c r="J461" s="1493" t="n"/>
      <c r="K461" s="1586" t="n"/>
      <c r="L461" s="1586" t="n"/>
      <c r="M461" s="1586" t="n"/>
      <c r="N461" s="1586" t="n"/>
      <c r="O461" s="1586" t="n"/>
      <c r="P461" s="1586" t="n"/>
      <c r="Q461" s="1586" t="n"/>
      <c r="R461" s="1586" t="n"/>
      <c r="S461" s="1586" t="n"/>
      <c r="T461" s="1586" t="n"/>
      <c r="U461" s="1586" t="n"/>
      <c r="V461" s="1586" t="n"/>
      <c r="W461" s="1586" t="n"/>
      <c r="X461" s="1587" t="n"/>
      <c r="Y461" s="1587" t="n"/>
      <c r="Z461" s="1236" t="n"/>
      <c r="AA461" s="1576" t="n"/>
      <c r="AB461" s="1576" t="n"/>
      <c r="AC461" s="1576" t="n"/>
      <c r="AD461" s="1576" t="n"/>
      <c r="AE461" s="1576" t="n"/>
      <c r="AF461" s="1576" t="n"/>
      <c r="AG461" s="1576" t="n"/>
      <c r="AH461" s="1576" t="n"/>
      <c r="AI461" s="1576" t="n"/>
      <c r="AJ461" s="1576" t="n"/>
      <c r="AK461" s="1576" t="n"/>
      <c r="AL461" s="1576" t="n"/>
      <c r="AM461" s="1576" t="n"/>
      <c r="AN461" s="1576" t="n"/>
      <c r="AO461" s="1576" t="n"/>
    </row>
    <row r="462" ht="15" customHeight="1" s="789">
      <c r="A462" s="1398" t="n"/>
      <c r="B462" s="1578" t="n"/>
      <c r="C462" s="1493" t="n"/>
      <c r="D462" s="1489" t="n"/>
      <c r="E462" s="1493" t="n"/>
      <c r="F462" s="1457" t="n"/>
      <c r="G462" s="1457" t="n"/>
      <c r="H462" s="1493" t="n"/>
      <c r="I462" s="1493" t="n"/>
      <c r="J462" s="1493" t="n"/>
      <c r="K462" s="1586" t="n"/>
      <c r="L462" s="1586" t="n"/>
      <c r="M462" s="1586" t="n"/>
      <c r="N462" s="1586" t="n"/>
      <c r="O462" s="1586" t="n"/>
      <c r="P462" s="1586" t="n"/>
      <c r="Q462" s="1586" t="n"/>
      <c r="R462" s="1586" t="n"/>
      <c r="S462" s="1586" t="n"/>
      <c r="T462" s="1586" t="n"/>
      <c r="U462" s="1586" t="n"/>
      <c r="V462" s="1586" t="n"/>
      <c r="W462" s="1586" t="n"/>
      <c r="X462" s="1587" t="n"/>
      <c r="Y462" s="1587" t="n"/>
      <c r="Z462" s="1236" t="n"/>
      <c r="AA462" s="1576" t="n"/>
      <c r="AB462" s="1576" t="n"/>
      <c r="AC462" s="1576" t="n"/>
      <c r="AD462" s="1576" t="n"/>
      <c r="AE462" s="1576" t="n"/>
      <c r="AF462" s="1576" t="n"/>
      <c r="AG462" s="1576" t="n"/>
      <c r="AH462" s="1576" t="n"/>
      <c r="AI462" s="1576" t="n"/>
      <c r="AJ462" s="1576" t="n"/>
      <c r="AK462" s="1576" t="n"/>
      <c r="AL462" s="1576" t="n"/>
      <c r="AM462" s="1576" t="n"/>
      <c r="AN462" s="1576" t="n"/>
      <c r="AO462" s="1576" t="n"/>
    </row>
    <row r="463" ht="15" customHeight="1" s="789">
      <c r="A463" s="1398" t="n"/>
      <c r="B463" s="1578" t="n"/>
      <c r="C463" s="1493" t="n"/>
      <c r="D463" s="1489" t="n"/>
      <c r="E463" s="1493" t="n"/>
      <c r="F463" s="1457" t="n"/>
      <c r="G463" s="1457" t="n"/>
      <c r="H463" s="1493" t="n"/>
      <c r="I463" s="1493" t="n"/>
      <c r="J463" s="1493" t="n"/>
      <c r="K463" s="1586" t="n"/>
      <c r="L463" s="1586" t="n"/>
      <c r="M463" s="1586" t="n"/>
      <c r="N463" s="1586" t="n"/>
      <c r="O463" s="1586" t="n"/>
      <c r="P463" s="1586" t="n"/>
      <c r="Q463" s="1586" t="n"/>
      <c r="R463" s="1586" t="n"/>
      <c r="S463" s="1586" t="n"/>
      <c r="T463" s="1586" t="n"/>
      <c r="U463" s="1586" t="n"/>
      <c r="V463" s="1586" t="n"/>
      <c r="W463" s="1586" t="n"/>
      <c r="X463" s="1587" t="n"/>
      <c r="Y463" s="1587" t="n"/>
      <c r="Z463" s="1236" t="n"/>
      <c r="AA463" s="1576" t="n"/>
      <c r="AB463" s="1576" t="n"/>
      <c r="AC463" s="1576" t="n"/>
      <c r="AD463" s="1576" t="n"/>
      <c r="AE463" s="1576" t="n"/>
      <c r="AF463" s="1576" t="n"/>
      <c r="AG463" s="1576" t="n"/>
      <c r="AH463" s="1576" t="n"/>
      <c r="AI463" s="1576" t="n"/>
      <c r="AJ463" s="1576" t="n"/>
      <c r="AK463" s="1576" t="n"/>
      <c r="AL463" s="1576" t="n"/>
      <c r="AM463" s="1576" t="n"/>
      <c r="AN463" s="1576" t="n"/>
      <c r="AO463" s="1576" t="n"/>
    </row>
    <row r="464" ht="15" customHeight="1" s="789">
      <c r="A464" s="1398" t="n"/>
      <c r="B464" s="1578" t="n"/>
      <c r="C464" s="1493" t="n"/>
      <c r="D464" s="1489" t="n"/>
      <c r="E464" s="1493" t="n"/>
      <c r="F464" s="1457" t="n"/>
      <c r="G464" s="1457" t="n"/>
      <c r="H464" s="1493" t="n"/>
      <c r="I464" s="1493" t="n"/>
      <c r="J464" s="1493" t="n"/>
      <c r="K464" s="1586" t="n"/>
      <c r="L464" s="1586" t="n"/>
      <c r="M464" s="1586" t="n"/>
      <c r="N464" s="1586" t="n"/>
      <c r="O464" s="1586" t="n"/>
      <c r="P464" s="1586" t="n"/>
      <c r="Q464" s="1586" t="n"/>
      <c r="R464" s="1586" t="n"/>
      <c r="S464" s="1586" t="n"/>
      <c r="T464" s="1586" t="n"/>
      <c r="U464" s="1586" t="n"/>
      <c r="V464" s="1586" t="n"/>
      <c r="W464" s="1586" t="n"/>
      <c r="X464" s="1587" t="n"/>
      <c r="Y464" s="1587" t="n"/>
      <c r="Z464" s="1236" t="n"/>
      <c r="AA464" s="1576" t="n"/>
      <c r="AB464" s="1576" t="n"/>
      <c r="AC464" s="1576" t="n"/>
      <c r="AD464" s="1576" t="n"/>
      <c r="AE464" s="1576" t="n"/>
      <c r="AF464" s="1576" t="n"/>
      <c r="AG464" s="1576" t="n"/>
      <c r="AH464" s="1576" t="n"/>
      <c r="AI464" s="1576" t="n"/>
      <c r="AJ464" s="1576" t="n"/>
      <c r="AK464" s="1576" t="n"/>
      <c r="AL464" s="1576" t="n"/>
      <c r="AM464" s="1576" t="n"/>
      <c r="AN464" s="1576" t="n"/>
      <c r="AO464" s="1576" t="n"/>
    </row>
    <row r="465" ht="15" customHeight="1" s="789">
      <c r="A465" s="1398" t="n"/>
      <c r="B465" s="1578" t="n"/>
      <c r="C465" s="1493" t="n"/>
      <c r="D465" s="1489" t="n"/>
      <c r="E465" s="1493" t="n"/>
      <c r="F465" s="1457" t="n"/>
      <c r="G465" s="1457" t="n"/>
      <c r="H465" s="1493" t="n"/>
      <c r="I465" s="1493" t="n"/>
      <c r="J465" s="1493" t="n"/>
      <c r="K465" s="1586" t="n"/>
      <c r="L465" s="1586" t="n"/>
      <c r="M465" s="1586" t="n"/>
      <c r="N465" s="1586" t="n"/>
      <c r="O465" s="1586" t="n"/>
      <c r="P465" s="1586" t="n"/>
      <c r="Q465" s="1586" t="n"/>
      <c r="R465" s="1586" t="n"/>
      <c r="S465" s="1586" t="n"/>
      <c r="T465" s="1586" t="n"/>
      <c r="U465" s="1586" t="n"/>
      <c r="V465" s="1586" t="n"/>
      <c r="W465" s="1586" t="n"/>
      <c r="X465" s="1587" t="n"/>
      <c r="Y465" s="1587" t="n"/>
      <c r="Z465" s="1236" t="n"/>
      <c r="AA465" s="1576" t="n"/>
      <c r="AB465" s="1576" t="n"/>
      <c r="AC465" s="1576" t="n"/>
      <c r="AD465" s="1576" t="n"/>
      <c r="AE465" s="1576" t="n"/>
      <c r="AF465" s="1576" t="n"/>
      <c r="AG465" s="1576" t="n"/>
      <c r="AH465" s="1576" t="n"/>
      <c r="AI465" s="1576" t="n"/>
      <c r="AJ465" s="1576" t="n"/>
      <c r="AK465" s="1576" t="n"/>
      <c r="AL465" s="1576" t="n"/>
      <c r="AM465" s="1576" t="n"/>
      <c r="AN465" s="1576" t="n"/>
      <c r="AO465" s="1576" t="n"/>
    </row>
    <row r="466" ht="15" customHeight="1" s="789">
      <c r="A466" s="1398" t="n"/>
      <c r="B466" s="1578" t="n"/>
      <c r="C466" s="1493" t="n"/>
      <c r="D466" s="1489" t="n"/>
      <c r="E466" s="1493" t="n"/>
      <c r="F466" s="1457" t="n"/>
      <c r="G466" s="1457" t="n"/>
      <c r="H466" s="1493" t="n"/>
      <c r="I466" s="1493" t="n"/>
      <c r="J466" s="1493" t="n"/>
      <c r="K466" s="1586" t="n"/>
      <c r="L466" s="1586" t="n"/>
      <c r="M466" s="1586" t="n"/>
      <c r="N466" s="1586" t="n"/>
      <c r="O466" s="1586" t="n"/>
      <c r="P466" s="1586" t="n"/>
      <c r="Q466" s="1586" t="n"/>
      <c r="R466" s="1586" t="n"/>
      <c r="S466" s="1586" t="n"/>
      <c r="T466" s="1586" t="n"/>
      <c r="U466" s="1586" t="n"/>
      <c r="V466" s="1586" t="n"/>
      <c r="W466" s="1586" t="n"/>
      <c r="X466" s="1587" t="n"/>
      <c r="Y466" s="1587" t="n"/>
      <c r="Z466" s="1236" t="n"/>
      <c r="AA466" s="1576" t="n"/>
      <c r="AB466" s="1576" t="n"/>
      <c r="AC466" s="1576" t="n"/>
      <c r="AD466" s="1576" t="n"/>
      <c r="AE466" s="1576" t="n"/>
      <c r="AF466" s="1576" t="n"/>
      <c r="AG466" s="1576" t="n"/>
      <c r="AH466" s="1576" t="n"/>
      <c r="AI466" s="1576" t="n"/>
      <c r="AJ466" s="1576" t="n"/>
      <c r="AK466" s="1576" t="n"/>
      <c r="AL466" s="1576" t="n"/>
      <c r="AM466" s="1576" t="n"/>
      <c r="AN466" s="1576" t="n"/>
      <c r="AO466" s="1576" t="n"/>
    </row>
    <row r="467" ht="15" customHeight="1" s="789">
      <c r="A467" s="1398" t="n"/>
      <c r="B467" s="1578" t="n"/>
      <c r="C467" s="1493" t="n"/>
      <c r="D467" s="1489" t="n"/>
      <c r="E467" s="1493" t="n"/>
      <c r="F467" s="1457" t="n"/>
      <c r="G467" s="1457" t="n"/>
      <c r="H467" s="1493" t="n"/>
      <c r="I467" s="1493" t="n"/>
      <c r="J467" s="1493" t="n"/>
      <c r="K467" s="1586" t="n"/>
      <c r="L467" s="1586" t="n"/>
      <c r="M467" s="1586" t="n"/>
      <c r="N467" s="1586" t="n"/>
      <c r="O467" s="1586" t="n"/>
      <c r="P467" s="1586" t="n"/>
      <c r="Q467" s="1586" t="n"/>
      <c r="R467" s="1586" t="n"/>
      <c r="S467" s="1586" t="n"/>
      <c r="T467" s="1586" t="n"/>
      <c r="U467" s="1586" t="n"/>
      <c r="V467" s="1586" t="n"/>
      <c r="W467" s="1586" t="n"/>
      <c r="X467" s="1587" t="n"/>
      <c r="Y467" s="1587" t="n"/>
      <c r="Z467" s="1236" t="n"/>
      <c r="AA467" s="1576" t="n"/>
      <c r="AB467" s="1576" t="n"/>
      <c r="AC467" s="1576" t="n"/>
      <c r="AD467" s="1576" t="n"/>
      <c r="AE467" s="1576" t="n"/>
      <c r="AF467" s="1576" t="n"/>
      <c r="AG467" s="1576" t="n"/>
      <c r="AH467" s="1576" t="n"/>
      <c r="AI467" s="1576" t="n"/>
      <c r="AJ467" s="1576" t="n"/>
      <c r="AK467" s="1576" t="n"/>
      <c r="AL467" s="1576" t="n"/>
      <c r="AM467" s="1576" t="n"/>
      <c r="AN467" s="1576" t="n"/>
      <c r="AO467" s="1576" t="n"/>
    </row>
    <row r="468" ht="15" customHeight="1" s="789">
      <c r="A468" s="1398" t="n"/>
      <c r="B468" s="1578" t="n"/>
      <c r="C468" s="1493" t="n"/>
      <c r="D468" s="1489" t="n"/>
      <c r="E468" s="1493" t="n"/>
      <c r="F468" s="1457" t="n"/>
      <c r="G468" s="1457" t="n"/>
      <c r="H468" s="1493" t="n"/>
      <c r="I468" s="1493" t="n"/>
      <c r="J468" s="1493" t="n"/>
      <c r="K468" s="1586" t="n"/>
      <c r="L468" s="1586" t="n"/>
      <c r="M468" s="1586" t="n"/>
      <c r="N468" s="1586" t="n"/>
      <c r="O468" s="1586" t="n"/>
      <c r="P468" s="1586" t="n"/>
      <c r="Q468" s="1586" t="n"/>
      <c r="R468" s="1586" t="n"/>
      <c r="S468" s="1586" t="n"/>
      <c r="T468" s="1586" t="n"/>
      <c r="U468" s="1586" t="n"/>
      <c r="V468" s="1586" t="n"/>
      <c r="W468" s="1586" t="n"/>
      <c r="X468" s="1587" t="n"/>
      <c r="Y468" s="1587" t="n"/>
      <c r="Z468" s="1236" t="n"/>
      <c r="AA468" s="1576" t="n"/>
      <c r="AB468" s="1576" t="n"/>
      <c r="AC468" s="1576" t="n"/>
      <c r="AD468" s="1576" t="n"/>
      <c r="AE468" s="1576" t="n"/>
      <c r="AF468" s="1576" t="n"/>
      <c r="AG468" s="1576" t="n"/>
      <c r="AH468" s="1576" t="n"/>
      <c r="AI468" s="1576" t="n"/>
      <c r="AJ468" s="1576" t="n"/>
      <c r="AK468" s="1576" t="n"/>
      <c r="AL468" s="1576" t="n"/>
      <c r="AM468" s="1576" t="n"/>
      <c r="AN468" s="1576" t="n"/>
      <c r="AO468" s="1576" t="n"/>
    </row>
    <row r="469" ht="15" customHeight="1" s="789">
      <c r="A469" s="1398" t="n"/>
      <c r="B469" s="1578" t="n"/>
      <c r="C469" s="1493" t="n"/>
      <c r="D469" s="1489" t="n"/>
      <c r="E469" s="1493" t="n"/>
      <c r="F469" s="1457" t="n"/>
      <c r="G469" s="1457" t="n"/>
      <c r="H469" s="1493" t="n"/>
      <c r="I469" s="1493" t="n"/>
      <c r="J469" s="1493" t="n"/>
      <c r="K469" s="1586" t="n"/>
      <c r="L469" s="1586" t="n"/>
      <c r="M469" s="1586" t="n"/>
      <c r="N469" s="1586" t="n"/>
      <c r="O469" s="1586" t="n"/>
      <c r="P469" s="1586" t="n"/>
      <c r="Q469" s="1586" t="n"/>
      <c r="R469" s="1586" t="n"/>
      <c r="S469" s="1586" t="n"/>
      <c r="T469" s="1586" t="n"/>
      <c r="U469" s="1586" t="n"/>
      <c r="V469" s="1586" t="n"/>
      <c r="W469" s="1586" t="n"/>
      <c r="X469" s="1587" t="n"/>
      <c r="Y469" s="1587" t="n"/>
      <c r="Z469" s="1236" t="n"/>
      <c r="AA469" s="1576" t="n"/>
      <c r="AB469" s="1576" t="n"/>
      <c r="AC469" s="1576" t="n"/>
      <c r="AD469" s="1576" t="n"/>
      <c r="AE469" s="1576" t="n"/>
      <c r="AF469" s="1576" t="n"/>
      <c r="AG469" s="1576" t="n"/>
      <c r="AH469" s="1576" t="n"/>
      <c r="AI469" s="1576" t="n"/>
      <c r="AJ469" s="1576" t="n"/>
      <c r="AK469" s="1576" t="n"/>
      <c r="AL469" s="1576" t="n"/>
      <c r="AM469" s="1576" t="n"/>
      <c r="AN469" s="1576" t="n"/>
      <c r="AO469" s="1576" t="n"/>
    </row>
    <row r="470" ht="15" customHeight="1" s="789">
      <c r="A470" s="1398" t="n"/>
      <c r="B470" s="1578" t="n"/>
      <c r="C470" s="1493" t="n"/>
      <c r="D470" s="1489" t="n"/>
      <c r="E470" s="1493" t="n"/>
      <c r="F470" s="1457" t="n"/>
      <c r="G470" s="1457" t="n"/>
      <c r="H470" s="1493" t="n"/>
      <c r="I470" s="1493" t="n"/>
      <c r="J470" s="1493" t="n"/>
      <c r="K470" s="1586" t="n"/>
      <c r="L470" s="1586" t="n"/>
      <c r="M470" s="1586" t="n"/>
      <c r="N470" s="1586" t="n"/>
      <c r="O470" s="1586" t="n"/>
      <c r="P470" s="1586" t="n"/>
      <c r="Q470" s="1586" t="n"/>
      <c r="R470" s="1586" t="n"/>
      <c r="S470" s="1586" t="n"/>
      <c r="T470" s="1586" t="n"/>
      <c r="U470" s="1586" t="n"/>
      <c r="V470" s="1586" t="n"/>
      <c r="W470" s="1586" t="n"/>
      <c r="X470" s="1587" t="n"/>
      <c r="Y470" s="1587" t="n"/>
      <c r="Z470" s="1236" t="n"/>
      <c r="AA470" s="1576" t="n"/>
      <c r="AB470" s="1576" t="n"/>
      <c r="AC470" s="1576" t="n"/>
      <c r="AD470" s="1576" t="n"/>
      <c r="AE470" s="1576" t="n"/>
      <c r="AF470" s="1576" t="n"/>
      <c r="AG470" s="1576" t="n"/>
      <c r="AH470" s="1576" t="n"/>
      <c r="AI470" s="1576" t="n"/>
      <c r="AJ470" s="1576" t="n"/>
      <c r="AK470" s="1576" t="n"/>
      <c r="AL470" s="1576" t="n"/>
      <c r="AM470" s="1576" t="n"/>
      <c r="AN470" s="1576" t="n"/>
      <c r="AO470" s="1576" t="n"/>
    </row>
    <row r="471" ht="15" customHeight="1" s="789">
      <c r="A471" s="1398" t="n"/>
      <c r="B471" s="1578" t="n"/>
      <c r="C471" s="1493" t="n"/>
      <c r="D471" s="1489" t="n"/>
      <c r="E471" s="1493" t="n"/>
      <c r="F471" s="1457" t="n"/>
      <c r="G471" s="1457" t="n"/>
      <c r="H471" s="1493" t="n"/>
      <c r="I471" s="1493" t="n"/>
      <c r="J471" s="1493" t="n"/>
      <c r="K471" s="1586" t="n"/>
      <c r="L471" s="1586" t="n"/>
      <c r="M471" s="1586" t="n"/>
      <c r="N471" s="1586" t="n"/>
      <c r="O471" s="1586" t="n"/>
      <c r="P471" s="1586" t="n"/>
      <c r="Q471" s="1586" t="n"/>
      <c r="R471" s="1586" t="n"/>
      <c r="S471" s="1586" t="n"/>
      <c r="T471" s="1586" t="n"/>
      <c r="U471" s="1586" t="n"/>
      <c r="V471" s="1586" t="n"/>
      <c r="W471" s="1586" t="n"/>
      <c r="X471" s="1587" t="n"/>
      <c r="Y471" s="1587" t="n"/>
      <c r="Z471" s="1236" t="n"/>
      <c r="AA471" s="1576" t="n"/>
      <c r="AB471" s="1576" t="n"/>
      <c r="AC471" s="1576" t="n"/>
      <c r="AD471" s="1576" t="n"/>
      <c r="AE471" s="1576" t="n"/>
      <c r="AF471" s="1576" t="n"/>
      <c r="AG471" s="1576" t="n"/>
      <c r="AH471" s="1576" t="n"/>
      <c r="AI471" s="1576" t="n"/>
      <c r="AJ471" s="1576" t="n"/>
      <c r="AK471" s="1576" t="n"/>
      <c r="AL471" s="1576" t="n"/>
      <c r="AM471" s="1576" t="n"/>
      <c r="AN471" s="1576" t="n"/>
      <c r="AO471" s="1576" t="n"/>
    </row>
    <row r="472" ht="15" customHeight="1" s="789">
      <c r="A472" s="1398" t="n"/>
      <c r="B472" s="1578" t="n"/>
      <c r="C472" s="1493" t="n"/>
      <c r="D472" s="1489" t="n"/>
      <c r="E472" s="1493" t="n"/>
      <c r="F472" s="1457" t="n"/>
      <c r="G472" s="1457" t="n"/>
      <c r="H472" s="1493" t="n"/>
      <c r="I472" s="1493" t="n"/>
      <c r="J472" s="1493" t="n"/>
      <c r="K472" s="1586" t="n"/>
      <c r="L472" s="1586" t="n"/>
      <c r="M472" s="1586" t="n"/>
      <c r="N472" s="1586" t="n"/>
      <c r="O472" s="1586" t="n"/>
      <c r="P472" s="1586" t="n"/>
      <c r="Q472" s="1586" t="n"/>
      <c r="R472" s="1586" t="n"/>
      <c r="S472" s="1586" t="n"/>
      <c r="T472" s="1586" t="n"/>
      <c r="U472" s="1586" t="n"/>
      <c r="V472" s="1586" t="n"/>
      <c r="W472" s="1586" t="n"/>
      <c r="X472" s="1587" t="n"/>
      <c r="Y472" s="1587" t="n"/>
      <c r="Z472" s="1236" t="n"/>
      <c r="AA472" s="1576" t="n"/>
      <c r="AB472" s="1576" t="n"/>
      <c r="AC472" s="1576" t="n"/>
      <c r="AD472" s="1576" t="n"/>
      <c r="AE472" s="1576" t="n"/>
      <c r="AF472" s="1576" t="n"/>
      <c r="AG472" s="1576" t="n"/>
      <c r="AH472" s="1576" t="n"/>
      <c r="AI472" s="1576" t="n"/>
      <c r="AJ472" s="1576" t="n"/>
      <c r="AK472" s="1576" t="n"/>
      <c r="AL472" s="1576" t="n"/>
      <c r="AM472" s="1576" t="n"/>
      <c r="AN472" s="1576" t="n"/>
      <c r="AO472" s="1576" t="n"/>
    </row>
    <row r="473" ht="15" customHeight="1" s="789">
      <c r="A473" s="1398" t="n"/>
      <c r="B473" s="1578" t="n"/>
      <c r="C473" s="1493" t="n"/>
      <c r="D473" s="1489" t="n"/>
      <c r="E473" s="1493" t="n"/>
      <c r="F473" s="1457" t="n"/>
      <c r="G473" s="1457" t="n"/>
      <c r="H473" s="1493" t="n"/>
      <c r="I473" s="1493" t="n"/>
      <c r="J473" s="1493" t="n"/>
      <c r="K473" s="1586" t="n"/>
      <c r="L473" s="1586" t="n"/>
      <c r="M473" s="1586" t="n"/>
      <c r="N473" s="1586" t="n"/>
      <c r="O473" s="1586" t="n"/>
      <c r="P473" s="1586" t="n"/>
      <c r="Q473" s="1586" t="n"/>
      <c r="R473" s="1586" t="n"/>
      <c r="S473" s="1586" t="n"/>
      <c r="T473" s="1586" t="n"/>
      <c r="U473" s="1586" t="n"/>
      <c r="V473" s="1586" t="n"/>
      <c r="W473" s="1586" t="n"/>
      <c r="X473" s="1587" t="n"/>
      <c r="Y473" s="1587" t="n"/>
      <c r="Z473" s="1236" t="n"/>
      <c r="AA473" s="1576" t="n"/>
      <c r="AB473" s="1576" t="n"/>
      <c r="AC473" s="1576" t="n"/>
      <c r="AD473" s="1576" t="n"/>
      <c r="AE473" s="1576" t="n"/>
      <c r="AF473" s="1576" t="n"/>
      <c r="AG473" s="1576" t="n"/>
      <c r="AH473" s="1576" t="n"/>
      <c r="AI473" s="1576" t="n"/>
      <c r="AJ473" s="1576" t="n"/>
      <c r="AK473" s="1576" t="n"/>
      <c r="AL473" s="1576" t="n"/>
      <c r="AM473" s="1576" t="n"/>
      <c r="AN473" s="1576" t="n"/>
      <c r="AO473" s="1576" t="n"/>
    </row>
    <row r="474" ht="15" customHeight="1" s="789">
      <c r="A474" s="1398" t="n"/>
      <c r="B474" s="1578" t="n"/>
      <c r="C474" s="1493" t="n"/>
      <c r="D474" s="1489" t="n"/>
      <c r="E474" s="1493" t="n"/>
      <c r="F474" s="1457" t="n"/>
      <c r="G474" s="1457" t="n"/>
      <c r="H474" s="1493" t="n"/>
      <c r="I474" s="1493" t="n"/>
      <c r="J474" s="1493" t="n"/>
      <c r="K474" s="1586" t="n"/>
      <c r="L474" s="1586" t="n"/>
      <c r="M474" s="1586" t="n"/>
      <c r="N474" s="1586" t="n"/>
      <c r="O474" s="1586" t="n"/>
      <c r="P474" s="1586" t="n"/>
      <c r="Q474" s="1586" t="n"/>
      <c r="R474" s="1586" t="n"/>
      <c r="S474" s="1586" t="n"/>
      <c r="T474" s="1586" t="n"/>
      <c r="U474" s="1586" t="n"/>
      <c r="V474" s="1586" t="n"/>
      <c r="W474" s="1586" t="n"/>
      <c r="X474" s="1587" t="n"/>
      <c r="Y474" s="1587" t="n"/>
      <c r="Z474" s="1236" t="n"/>
      <c r="AA474" s="1576" t="n"/>
      <c r="AB474" s="1576" t="n"/>
      <c r="AC474" s="1576" t="n"/>
      <c r="AD474" s="1576" t="n"/>
      <c r="AE474" s="1576" t="n"/>
      <c r="AF474" s="1576" t="n"/>
      <c r="AG474" s="1576" t="n"/>
      <c r="AH474" s="1576" t="n"/>
      <c r="AI474" s="1576" t="n"/>
      <c r="AJ474" s="1576" t="n"/>
      <c r="AK474" s="1576" t="n"/>
      <c r="AL474" s="1576" t="n"/>
      <c r="AM474" s="1576" t="n"/>
      <c r="AN474" s="1576" t="n"/>
      <c r="AO474" s="1576" t="n"/>
    </row>
    <row r="475" ht="15" customHeight="1" s="789">
      <c r="A475" s="1398" t="n"/>
      <c r="B475" s="1578" t="n"/>
      <c r="C475" s="1493" t="n"/>
      <c r="D475" s="1489" t="n"/>
      <c r="E475" s="1493" t="n"/>
      <c r="F475" s="1457" t="n"/>
      <c r="G475" s="1457" t="n"/>
      <c r="H475" s="1493" t="n"/>
      <c r="I475" s="1493" t="n"/>
      <c r="J475" s="1493" t="n"/>
      <c r="K475" s="1586" t="n"/>
      <c r="L475" s="1586" t="n"/>
      <c r="M475" s="1586" t="n"/>
      <c r="N475" s="1586" t="n"/>
      <c r="O475" s="1586" t="n"/>
      <c r="P475" s="1586" t="n"/>
      <c r="Q475" s="1586" t="n"/>
      <c r="R475" s="1586" t="n"/>
      <c r="S475" s="1586" t="n"/>
      <c r="T475" s="1586" t="n"/>
      <c r="U475" s="1586" t="n"/>
      <c r="V475" s="1586" t="n"/>
      <c r="W475" s="1586" t="n"/>
      <c r="X475" s="1587" t="n"/>
      <c r="Y475" s="1587" t="n"/>
      <c r="Z475" s="1236" t="n"/>
      <c r="AA475" s="1576" t="n"/>
      <c r="AB475" s="1576" t="n"/>
      <c r="AC475" s="1576" t="n"/>
      <c r="AD475" s="1576" t="n"/>
      <c r="AE475" s="1576" t="n"/>
      <c r="AF475" s="1576" t="n"/>
      <c r="AG475" s="1576" t="n"/>
      <c r="AH475" s="1576" t="n"/>
      <c r="AI475" s="1576" t="n"/>
      <c r="AJ475" s="1576" t="n"/>
      <c r="AK475" s="1576" t="n"/>
      <c r="AL475" s="1576" t="n"/>
      <c r="AM475" s="1576" t="n"/>
      <c r="AN475" s="1576" t="n"/>
      <c r="AO475" s="1576" t="n"/>
    </row>
    <row r="476" ht="15" customHeight="1" s="789">
      <c r="A476" s="1398" t="n"/>
      <c r="B476" s="1578" t="n"/>
      <c r="C476" s="1493" t="n"/>
      <c r="D476" s="1489" t="n"/>
      <c r="E476" s="1493" t="n"/>
      <c r="F476" s="1457" t="n"/>
      <c r="G476" s="1457" t="n"/>
      <c r="H476" s="1493" t="n"/>
      <c r="I476" s="1493" t="n"/>
      <c r="J476" s="1493" t="n"/>
      <c r="K476" s="1586" t="n"/>
      <c r="L476" s="1586" t="n"/>
      <c r="M476" s="1586" t="n"/>
      <c r="N476" s="1586" t="n"/>
      <c r="O476" s="1586" t="n"/>
      <c r="P476" s="1586" t="n"/>
      <c r="Q476" s="1586" t="n"/>
      <c r="R476" s="1586" t="n"/>
      <c r="S476" s="1586" t="n"/>
      <c r="T476" s="1586" t="n"/>
      <c r="U476" s="1586" t="n"/>
      <c r="V476" s="1586" t="n"/>
      <c r="W476" s="1586" t="n"/>
      <c r="X476" s="1587" t="n"/>
      <c r="Y476" s="1587" t="n"/>
      <c r="Z476" s="1236" t="n"/>
      <c r="AA476" s="1576" t="n"/>
      <c r="AB476" s="1576" t="n"/>
      <c r="AC476" s="1576" t="n"/>
      <c r="AD476" s="1576" t="n"/>
      <c r="AE476" s="1576" t="n"/>
      <c r="AF476" s="1576" t="n"/>
      <c r="AG476" s="1576" t="n"/>
      <c r="AH476" s="1576" t="n"/>
      <c r="AI476" s="1576" t="n"/>
      <c r="AJ476" s="1576" t="n"/>
      <c r="AK476" s="1576" t="n"/>
      <c r="AL476" s="1576" t="n"/>
      <c r="AM476" s="1576" t="n"/>
      <c r="AN476" s="1576" t="n"/>
      <c r="AO476" s="1576" t="n"/>
    </row>
    <row r="477" ht="15" customHeight="1" s="789">
      <c r="A477" s="1398" t="n"/>
      <c r="B477" s="1578" t="n"/>
      <c r="C477" s="1493" t="n"/>
      <c r="D477" s="1489" t="n"/>
      <c r="E477" s="1493" t="n"/>
      <c r="F477" s="1457" t="n"/>
      <c r="G477" s="1457" t="n"/>
      <c r="H477" s="1493" t="n"/>
      <c r="I477" s="1493" t="n"/>
      <c r="J477" s="1493" t="n"/>
      <c r="K477" s="1586" t="n"/>
      <c r="L477" s="1586" t="n"/>
      <c r="M477" s="1586" t="n"/>
      <c r="N477" s="1586" t="n"/>
      <c r="O477" s="1586" t="n"/>
      <c r="P477" s="1586" t="n"/>
      <c r="Q477" s="1586" t="n"/>
      <c r="R477" s="1586" t="n"/>
      <c r="S477" s="1586" t="n"/>
      <c r="T477" s="1586" t="n"/>
      <c r="U477" s="1586" t="n"/>
      <c r="V477" s="1586" t="n"/>
      <c r="W477" s="1586" t="n"/>
      <c r="X477" s="1587" t="n"/>
      <c r="Y477" s="1587" t="n"/>
      <c r="Z477" s="1236" t="n"/>
      <c r="AA477" s="1576" t="n"/>
      <c r="AB477" s="1576" t="n"/>
      <c r="AC477" s="1576" t="n"/>
      <c r="AD477" s="1576" t="n"/>
      <c r="AE477" s="1576" t="n"/>
      <c r="AF477" s="1576" t="n"/>
      <c r="AG477" s="1576" t="n"/>
      <c r="AH477" s="1576" t="n"/>
      <c r="AI477" s="1576" t="n"/>
      <c r="AJ477" s="1576" t="n"/>
      <c r="AK477" s="1576" t="n"/>
      <c r="AL477" s="1576" t="n"/>
      <c r="AM477" s="1576" t="n"/>
      <c r="AN477" s="1576" t="n"/>
      <c r="AO477" s="1576" t="n"/>
    </row>
    <row r="478" ht="15" customHeight="1" s="789">
      <c r="A478" s="1398" t="n"/>
      <c r="B478" s="1578" t="n"/>
      <c r="C478" s="1493" t="n"/>
      <c r="D478" s="1489" t="n"/>
      <c r="E478" s="1493" t="n"/>
      <c r="F478" s="1457" t="n"/>
      <c r="G478" s="1457" t="n"/>
      <c r="H478" s="1493" t="n"/>
      <c r="I478" s="1493" t="n"/>
      <c r="J478" s="1493" t="n"/>
      <c r="K478" s="1586" t="n"/>
      <c r="L478" s="1586" t="n"/>
      <c r="M478" s="1586" t="n"/>
      <c r="N478" s="1586" t="n"/>
      <c r="O478" s="1586" t="n"/>
      <c r="P478" s="1586" t="n"/>
      <c r="Q478" s="1586" t="n"/>
      <c r="R478" s="1586" t="n"/>
      <c r="S478" s="1586" t="n"/>
      <c r="T478" s="1586" t="n"/>
      <c r="U478" s="1586" t="n"/>
      <c r="V478" s="1586" t="n"/>
      <c r="W478" s="1586" t="n"/>
      <c r="X478" s="1587" t="n"/>
      <c r="Y478" s="1587" t="n"/>
      <c r="Z478" s="1236" t="n"/>
      <c r="AA478" s="1576" t="n"/>
      <c r="AB478" s="1576" t="n"/>
      <c r="AC478" s="1576" t="n"/>
      <c r="AD478" s="1576" t="n"/>
      <c r="AE478" s="1576" t="n"/>
      <c r="AF478" s="1576" t="n"/>
      <c r="AG478" s="1576" t="n"/>
      <c r="AH478" s="1576" t="n"/>
      <c r="AI478" s="1576" t="n"/>
      <c r="AJ478" s="1576" t="n"/>
      <c r="AK478" s="1576" t="n"/>
      <c r="AL478" s="1576" t="n"/>
      <c r="AM478" s="1576" t="n"/>
      <c r="AN478" s="1576" t="n"/>
      <c r="AO478" s="1576" t="n"/>
    </row>
    <row r="479" ht="15" customHeight="1" s="789">
      <c r="A479" s="1398" t="n"/>
      <c r="B479" s="1578" t="n"/>
      <c r="C479" s="1493" t="n"/>
      <c r="D479" s="1489" t="n"/>
      <c r="E479" s="1493" t="n"/>
      <c r="F479" s="1457" t="n"/>
      <c r="G479" s="1457" t="n"/>
      <c r="H479" s="1493" t="n"/>
      <c r="I479" s="1493" t="n"/>
      <c r="J479" s="1493" t="n"/>
      <c r="K479" s="1586" t="n"/>
      <c r="L479" s="1586" t="n"/>
      <c r="M479" s="1586" t="n"/>
      <c r="N479" s="1586" t="n"/>
      <c r="O479" s="1586" t="n"/>
      <c r="P479" s="1586" t="n"/>
      <c r="Q479" s="1586" t="n"/>
      <c r="R479" s="1586" t="n"/>
      <c r="S479" s="1586" t="n"/>
      <c r="T479" s="1586" t="n"/>
      <c r="U479" s="1586" t="n"/>
      <c r="V479" s="1586" t="n"/>
      <c r="W479" s="1586" t="n"/>
      <c r="X479" s="1587" t="n"/>
      <c r="Y479" s="1587" t="n"/>
      <c r="Z479" s="1236" t="n"/>
      <c r="AA479" s="1576" t="n"/>
      <c r="AB479" s="1576" t="n"/>
      <c r="AC479" s="1576" t="n"/>
      <c r="AD479" s="1576" t="n"/>
      <c r="AE479" s="1576" t="n"/>
      <c r="AF479" s="1576" t="n"/>
      <c r="AG479" s="1576" t="n"/>
      <c r="AH479" s="1576" t="n"/>
      <c r="AI479" s="1576" t="n"/>
      <c r="AJ479" s="1576" t="n"/>
      <c r="AK479" s="1576" t="n"/>
      <c r="AL479" s="1576" t="n"/>
      <c r="AM479" s="1576" t="n"/>
      <c r="AN479" s="1576" t="n"/>
      <c r="AO479" s="1576" t="n"/>
    </row>
    <row r="480" ht="15" customHeight="1" s="789">
      <c r="A480" s="1398" t="n"/>
      <c r="B480" s="1578" t="n"/>
      <c r="C480" s="1493" t="n"/>
      <c r="D480" s="1489" t="n"/>
      <c r="E480" s="1493" t="n"/>
      <c r="F480" s="1457" t="n"/>
      <c r="G480" s="1457" t="n"/>
      <c r="H480" s="1493" t="n"/>
      <c r="I480" s="1493" t="n"/>
      <c r="J480" s="1493" t="n"/>
      <c r="K480" s="1586" t="n"/>
      <c r="L480" s="1586" t="n"/>
      <c r="M480" s="1586" t="n"/>
      <c r="N480" s="1586" t="n"/>
      <c r="O480" s="1586" t="n"/>
      <c r="P480" s="1586" t="n"/>
      <c r="Q480" s="1586" t="n"/>
      <c r="R480" s="1586" t="n"/>
      <c r="S480" s="1586" t="n"/>
      <c r="T480" s="1586" t="n"/>
      <c r="U480" s="1586" t="n"/>
      <c r="V480" s="1586" t="n"/>
      <c r="W480" s="1586" t="n"/>
      <c r="X480" s="1587" t="n"/>
      <c r="Y480" s="1587" t="n"/>
      <c r="Z480" s="1236" t="n"/>
      <c r="AA480" s="1576" t="n"/>
      <c r="AB480" s="1576" t="n"/>
      <c r="AC480" s="1576" t="n"/>
      <c r="AD480" s="1576" t="n"/>
      <c r="AE480" s="1576" t="n"/>
      <c r="AF480" s="1576" t="n"/>
      <c r="AG480" s="1576" t="n"/>
      <c r="AH480" s="1576" t="n"/>
      <c r="AI480" s="1576" t="n"/>
      <c r="AJ480" s="1576" t="n"/>
      <c r="AK480" s="1576" t="n"/>
      <c r="AL480" s="1576" t="n"/>
      <c r="AM480" s="1576" t="n"/>
      <c r="AN480" s="1576" t="n"/>
      <c r="AO480" s="1576" t="n"/>
    </row>
    <row r="481" ht="15" customHeight="1" s="789">
      <c r="A481" s="1398" t="n"/>
      <c r="B481" s="1578" t="n"/>
      <c r="C481" s="1493" t="n"/>
      <c r="D481" s="1489" t="n"/>
      <c r="E481" s="1493" t="n"/>
      <c r="F481" s="1457" t="n"/>
      <c r="G481" s="1457" t="n"/>
      <c r="H481" s="1493" t="n"/>
      <c r="I481" s="1493" t="n"/>
      <c r="J481" s="1493" t="n"/>
      <c r="K481" s="1586" t="n"/>
      <c r="L481" s="1586" t="n"/>
      <c r="M481" s="1586" t="n"/>
      <c r="N481" s="1586" t="n"/>
      <c r="O481" s="1586" t="n"/>
      <c r="P481" s="1586" t="n"/>
      <c r="Q481" s="1586" t="n"/>
      <c r="R481" s="1586" t="n"/>
      <c r="S481" s="1586" t="n"/>
      <c r="T481" s="1586" t="n"/>
      <c r="U481" s="1586" t="n"/>
      <c r="V481" s="1586" t="n"/>
      <c r="W481" s="1586" t="n"/>
      <c r="X481" s="1587" t="n"/>
      <c r="Y481" s="1587" t="n"/>
      <c r="Z481" s="1236" t="n"/>
      <c r="AA481" s="1576" t="n"/>
      <c r="AB481" s="1576" t="n"/>
      <c r="AC481" s="1576" t="n"/>
      <c r="AD481" s="1576" t="n"/>
      <c r="AE481" s="1576" t="n"/>
      <c r="AF481" s="1576" t="n"/>
      <c r="AG481" s="1576" t="n"/>
      <c r="AH481" s="1576" t="n"/>
      <c r="AI481" s="1576" t="n"/>
      <c r="AJ481" s="1576" t="n"/>
      <c r="AK481" s="1576" t="n"/>
      <c r="AL481" s="1576" t="n"/>
      <c r="AM481" s="1576" t="n"/>
      <c r="AN481" s="1576" t="n"/>
      <c r="AO481" s="1576" t="n"/>
    </row>
    <row r="482" ht="15" customHeight="1" s="789">
      <c r="A482" s="1398" t="n"/>
      <c r="B482" s="1578" t="n"/>
      <c r="C482" s="1493" t="n"/>
      <c r="D482" s="1489" t="n"/>
      <c r="E482" s="1493" t="n"/>
      <c r="F482" s="1457" t="n"/>
      <c r="G482" s="1457" t="n"/>
      <c r="H482" s="1493" t="n"/>
      <c r="I482" s="1493" t="n"/>
      <c r="J482" s="1493" t="n"/>
      <c r="K482" s="1586" t="n"/>
      <c r="L482" s="1586" t="n"/>
      <c r="M482" s="1586" t="n"/>
      <c r="N482" s="1586" t="n"/>
      <c r="O482" s="1586" t="n"/>
      <c r="P482" s="1586" t="n"/>
      <c r="Q482" s="1586" t="n"/>
      <c r="R482" s="1586" t="n"/>
      <c r="S482" s="1586" t="n"/>
      <c r="T482" s="1586" t="n"/>
      <c r="U482" s="1586" t="n"/>
      <c r="V482" s="1586" t="n"/>
      <c r="W482" s="1586" t="n"/>
      <c r="X482" s="1587" t="n"/>
      <c r="Y482" s="1587" t="n"/>
      <c r="Z482" s="1236" t="n"/>
      <c r="AA482" s="1576" t="n"/>
      <c r="AB482" s="1576" t="n"/>
      <c r="AC482" s="1576" t="n"/>
      <c r="AD482" s="1576" t="n"/>
      <c r="AE482" s="1576" t="n"/>
      <c r="AF482" s="1576" t="n"/>
      <c r="AG482" s="1576" t="n"/>
      <c r="AH482" s="1576" t="n"/>
      <c r="AI482" s="1576" t="n"/>
      <c r="AJ482" s="1576" t="n"/>
      <c r="AK482" s="1576" t="n"/>
      <c r="AL482" s="1576" t="n"/>
      <c r="AM482" s="1576" t="n"/>
      <c r="AN482" s="1576" t="n"/>
      <c r="AO482" s="1576" t="n"/>
    </row>
    <row r="483" ht="15" customHeight="1" s="789">
      <c r="A483" s="1398" t="n"/>
      <c r="B483" s="1578" t="n"/>
      <c r="C483" s="1493" t="n"/>
      <c r="D483" s="1489" t="n"/>
      <c r="E483" s="1493" t="n"/>
      <c r="F483" s="1457" t="n"/>
      <c r="G483" s="1457" t="n"/>
      <c r="H483" s="1493" t="n"/>
      <c r="I483" s="1493" t="n"/>
      <c r="J483" s="1493" t="n"/>
      <c r="K483" s="1586" t="n"/>
      <c r="L483" s="1586" t="n"/>
      <c r="M483" s="1586" t="n"/>
      <c r="N483" s="1586" t="n"/>
      <c r="O483" s="1586" t="n"/>
      <c r="P483" s="1586" t="n"/>
      <c r="Q483" s="1586" t="n"/>
      <c r="R483" s="1586" t="n"/>
      <c r="S483" s="1586" t="n"/>
      <c r="T483" s="1586" t="n"/>
      <c r="U483" s="1586" t="n"/>
      <c r="V483" s="1586" t="n"/>
      <c r="W483" s="1586" t="n"/>
      <c r="X483" s="1587" t="n"/>
      <c r="Y483" s="1587" t="n"/>
      <c r="Z483" s="1236" t="n"/>
      <c r="AA483" s="1576" t="n"/>
      <c r="AB483" s="1576" t="n"/>
      <c r="AC483" s="1576" t="n"/>
      <c r="AD483" s="1576" t="n"/>
      <c r="AE483" s="1576" t="n"/>
      <c r="AF483" s="1576" t="n"/>
      <c r="AG483" s="1576" t="n"/>
      <c r="AH483" s="1576" t="n"/>
      <c r="AI483" s="1576" t="n"/>
      <c r="AJ483" s="1576" t="n"/>
      <c r="AK483" s="1576" t="n"/>
      <c r="AL483" s="1576" t="n"/>
      <c r="AM483" s="1576" t="n"/>
      <c r="AN483" s="1576" t="n"/>
      <c r="AO483" s="1576" t="n"/>
    </row>
    <row r="484" ht="15" customHeight="1" s="789">
      <c r="A484" s="1398" t="n"/>
      <c r="B484" s="1578" t="n"/>
      <c r="C484" s="1493" t="n"/>
      <c r="D484" s="1489" t="n"/>
      <c r="E484" s="1493" t="n"/>
      <c r="F484" s="1457" t="n"/>
      <c r="G484" s="1457" t="n"/>
      <c r="H484" s="1493" t="n"/>
      <c r="I484" s="1493" t="n"/>
      <c r="J484" s="1493" t="n"/>
      <c r="K484" s="1586" t="n"/>
      <c r="L484" s="1586" t="n"/>
      <c r="M484" s="1586" t="n"/>
      <c r="N484" s="1586" t="n"/>
      <c r="O484" s="1586" t="n"/>
      <c r="P484" s="1586" t="n"/>
      <c r="Q484" s="1586" t="n"/>
      <c r="R484" s="1586" t="n"/>
      <c r="S484" s="1586" t="n"/>
      <c r="T484" s="1586" t="n"/>
      <c r="U484" s="1586" t="n"/>
      <c r="V484" s="1586" t="n"/>
      <c r="W484" s="1586" t="n"/>
      <c r="X484" s="1587" t="n"/>
      <c r="Y484" s="1587" t="n"/>
      <c r="Z484" s="1236" t="n"/>
      <c r="AA484" s="1576" t="n"/>
      <c r="AB484" s="1576" t="n"/>
      <c r="AC484" s="1576" t="n"/>
      <c r="AD484" s="1576" t="n"/>
      <c r="AE484" s="1576" t="n"/>
      <c r="AF484" s="1576" t="n"/>
      <c r="AG484" s="1576" t="n"/>
      <c r="AH484" s="1576" t="n"/>
      <c r="AI484" s="1576" t="n"/>
      <c r="AJ484" s="1576" t="n"/>
      <c r="AK484" s="1576" t="n"/>
      <c r="AL484" s="1576" t="n"/>
      <c r="AM484" s="1576" t="n"/>
      <c r="AN484" s="1576" t="n"/>
      <c r="AO484" s="1576" t="n"/>
    </row>
    <row r="485" ht="15" customHeight="1" s="789">
      <c r="A485" s="1398" t="n"/>
      <c r="B485" s="1578" t="n"/>
      <c r="C485" s="1493" t="n"/>
      <c r="D485" s="1489" t="n"/>
      <c r="E485" s="1493" t="n"/>
      <c r="F485" s="1457" t="n"/>
      <c r="G485" s="1457" t="n"/>
      <c r="H485" s="1493" t="n"/>
      <c r="I485" s="1493" t="n"/>
      <c r="J485" s="1493" t="n"/>
      <c r="K485" s="1586" t="n"/>
      <c r="L485" s="1586" t="n"/>
      <c r="M485" s="1586" t="n"/>
      <c r="N485" s="1586" t="n"/>
      <c r="O485" s="1586" t="n"/>
      <c r="P485" s="1586" t="n"/>
      <c r="Q485" s="1586" t="n"/>
      <c r="R485" s="1586" t="n"/>
      <c r="S485" s="1586" t="n"/>
      <c r="T485" s="1586" t="n"/>
      <c r="U485" s="1586" t="n"/>
      <c r="V485" s="1586" t="n"/>
      <c r="W485" s="1586" t="n"/>
      <c r="X485" s="1587" t="n"/>
      <c r="Y485" s="1587" t="n"/>
      <c r="Z485" s="1236" t="n"/>
      <c r="AA485" s="1576" t="n"/>
      <c r="AB485" s="1576" t="n"/>
      <c r="AC485" s="1576" t="n"/>
      <c r="AD485" s="1576" t="n"/>
      <c r="AE485" s="1576" t="n"/>
      <c r="AF485" s="1576" t="n"/>
      <c r="AG485" s="1576" t="n"/>
      <c r="AH485" s="1576" t="n"/>
      <c r="AI485" s="1576" t="n"/>
      <c r="AJ485" s="1576" t="n"/>
      <c r="AK485" s="1576" t="n"/>
      <c r="AL485" s="1576" t="n"/>
      <c r="AM485" s="1576" t="n"/>
      <c r="AN485" s="1576" t="n"/>
      <c r="AO485" s="1576" t="n"/>
    </row>
    <row r="486" ht="15" customHeight="1" s="789">
      <c r="A486" s="1398" t="n"/>
      <c r="B486" s="1578" t="n"/>
      <c r="C486" s="1493" t="n"/>
      <c r="D486" s="1489" t="n"/>
      <c r="E486" s="1493" t="n"/>
      <c r="F486" s="1457" t="n"/>
      <c r="G486" s="1457" t="n"/>
      <c r="H486" s="1493" t="n"/>
      <c r="I486" s="1493" t="n"/>
      <c r="J486" s="1493" t="n"/>
      <c r="K486" s="1586" t="n"/>
      <c r="L486" s="1586" t="n"/>
      <c r="M486" s="1586" t="n"/>
      <c r="N486" s="1586" t="n"/>
      <c r="O486" s="1586" t="n"/>
      <c r="P486" s="1586" t="n"/>
      <c r="Q486" s="1586" t="n"/>
      <c r="R486" s="1586" t="n"/>
      <c r="S486" s="1586" t="n"/>
      <c r="T486" s="1586" t="n"/>
      <c r="U486" s="1586" t="n"/>
      <c r="V486" s="1586" t="n"/>
      <c r="W486" s="1586" t="n"/>
      <c r="X486" s="1587" t="n"/>
      <c r="Y486" s="1587" t="n"/>
      <c r="Z486" s="1236" t="n"/>
      <c r="AA486" s="1576" t="n"/>
      <c r="AB486" s="1576" t="n"/>
      <c r="AC486" s="1576" t="n"/>
      <c r="AD486" s="1576" t="n"/>
      <c r="AE486" s="1576" t="n"/>
      <c r="AF486" s="1576" t="n"/>
      <c r="AG486" s="1576" t="n"/>
      <c r="AH486" s="1576" t="n"/>
      <c r="AI486" s="1576" t="n"/>
      <c r="AJ486" s="1576" t="n"/>
      <c r="AK486" s="1576" t="n"/>
      <c r="AL486" s="1576" t="n"/>
      <c r="AM486" s="1576" t="n"/>
      <c r="AN486" s="1576" t="n"/>
      <c r="AO486" s="1576" t="n"/>
    </row>
    <row r="487" ht="15" customHeight="1" s="789">
      <c r="A487" s="1398" t="n"/>
      <c r="B487" s="1578" t="n"/>
      <c r="C487" s="1493" t="n"/>
      <c r="D487" s="1489" t="n"/>
      <c r="E487" s="1493" t="n"/>
      <c r="F487" s="1457" t="n"/>
      <c r="G487" s="1457" t="n"/>
      <c r="H487" s="1493" t="n"/>
      <c r="I487" s="1493" t="n"/>
      <c r="J487" s="1493" t="n"/>
      <c r="K487" s="1586" t="n"/>
      <c r="L487" s="1586" t="n"/>
      <c r="M487" s="1586" t="n"/>
      <c r="N487" s="1586" t="n"/>
      <c r="O487" s="1586" t="n"/>
      <c r="P487" s="1586" t="n"/>
      <c r="Q487" s="1586" t="n"/>
      <c r="R487" s="1586" t="n"/>
      <c r="S487" s="1586" t="n"/>
      <c r="T487" s="1586" t="n"/>
      <c r="U487" s="1586" t="n"/>
      <c r="V487" s="1586" t="n"/>
      <c r="W487" s="1586" t="n"/>
      <c r="X487" s="1587" t="n"/>
      <c r="Y487" s="1587" t="n"/>
      <c r="Z487" s="1236" t="n"/>
      <c r="AA487" s="1576" t="n"/>
      <c r="AB487" s="1576" t="n"/>
      <c r="AC487" s="1576" t="n"/>
      <c r="AD487" s="1576" t="n"/>
      <c r="AE487" s="1576" t="n"/>
      <c r="AF487" s="1576" t="n"/>
      <c r="AG487" s="1576" t="n"/>
      <c r="AH487" s="1576" t="n"/>
      <c r="AI487" s="1576" t="n"/>
      <c r="AJ487" s="1576" t="n"/>
      <c r="AK487" s="1576" t="n"/>
      <c r="AL487" s="1576" t="n"/>
      <c r="AM487" s="1576" t="n"/>
      <c r="AN487" s="1576" t="n"/>
      <c r="AO487" s="1576" t="n"/>
    </row>
    <row r="488" ht="15" customHeight="1" s="789">
      <c r="A488" s="1398" t="n"/>
      <c r="B488" s="1578" t="n"/>
      <c r="C488" s="1493" t="n"/>
      <c r="D488" s="1489" t="n"/>
      <c r="E488" s="1493" t="n"/>
      <c r="F488" s="1457" t="n"/>
      <c r="G488" s="1457" t="n"/>
      <c r="H488" s="1493" t="n"/>
      <c r="I488" s="1493" t="n"/>
      <c r="J488" s="1493" t="n"/>
      <c r="K488" s="1586" t="n"/>
      <c r="L488" s="1586" t="n"/>
      <c r="M488" s="1586" t="n"/>
      <c r="N488" s="1586" t="n"/>
      <c r="O488" s="1586" t="n"/>
      <c r="P488" s="1586" t="n"/>
      <c r="Q488" s="1586" t="n"/>
      <c r="R488" s="1586" t="n"/>
      <c r="S488" s="1586" t="n"/>
      <c r="T488" s="1586" t="n"/>
      <c r="U488" s="1586" t="n"/>
      <c r="V488" s="1586" t="n"/>
      <c r="W488" s="1586" t="n"/>
      <c r="X488" s="1587" t="n"/>
      <c r="Y488" s="1587" t="n"/>
      <c r="Z488" s="1236" t="n"/>
      <c r="AA488" s="1576" t="n"/>
      <c r="AB488" s="1576" t="n"/>
      <c r="AC488" s="1576" t="n"/>
      <c r="AD488" s="1576" t="n"/>
      <c r="AE488" s="1576" t="n"/>
      <c r="AF488" s="1576" t="n"/>
      <c r="AG488" s="1576" t="n"/>
      <c r="AH488" s="1576" t="n"/>
      <c r="AI488" s="1576" t="n"/>
      <c r="AJ488" s="1576" t="n"/>
      <c r="AK488" s="1576" t="n"/>
      <c r="AL488" s="1576" t="n"/>
      <c r="AM488" s="1576" t="n"/>
      <c r="AN488" s="1576" t="n"/>
      <c r="AO488" s="1576" t="n"/>
    </row>
    <row r="489" ht="15" customHeight="1" s="789">
      <c r="A489" s="1398" t="n"/>
      <c r="B489" s="1578" t="n"/>
      <c r="C489" s="1493" t="n"/>
      <c r="D489" s="1489" t="n"/>
      <c r="E489" s="1493" t="n"/>
      <c r="F489" s="1457" t="n"/>
      <c r="G489" s="1457" t="n"/>
      <c r="H489" s="1493" t="n"/>
      <c r="I489" s="1493" t="n"/>
      <c r="J489" s="1493" t="n"/>
      <c r="K489" s="1586" t="n"/>
      <c r="L489" s="1586" t="n"/>
      <c r="M489" s="1586" t="n"/>
      <c r="N489" s="1586" t="n"/>
      <c r="O489" s="1586" t="n"/>
      <c r="P489" s="1586" t="n"/>
      <c r="Q489" s="1586" t="n"/>
      <c r="R489" s="1586" t="n"/>
      <c r="S489" s="1586" t="n"/>
      <c r="T489" s="1586" t="n"/>
      <c r="U489" s="1586" t="n"/>
      <c r="V489" s="1586" t="n"/>
      <c r="W489" s="1586" t="n"/>
      <c r="X489" s="1587" t="n"/>
      <c r="Y489" s="1587" t="n"/>
      <c r="Z489" s="1236" t="n"/>
      <c r="AA489" s="1576" t="n"/>
      <c r="AB489" s="1576" t="n"/>
      <c r="AC489" s="1576" t="n"/>
      <c r="AD489" s="1576" t="n"/>
      <c r="AE489" s="1576" t="n"/>
      <c r="AF489" s="1576" t="n"/>
      <c r="AG489" s="1576" t="n"/>
      <c r="AH489" s="1576" t="n"/>
      <c r="AI489" s="1576" t="n"/>
      <c r="AJ489" s="1576" t="n"/>
      <c r="AK489" s="1576" t="n"/>
      <c r="AL489" s="1576" t="n"/>
      <c r="AM489" s="1576" t="n"/>
      <c r="AN489" s="1576" t="n"/>
      <c r="AO489" s="1576" t="n"/>
    </row>
    <row r="490" ht="15" customHeight="1" s="789">
      <c r="A490" s="1398" t="n"/>
      <c r="B490" s="1578" t="n"/>
      <c r="C490" s="1493" t="n"/>
      <c r="D490" s="1489" t="n"/>
      <c r="E490" s="1493" t="n"/>
      <c r="F490" s="1457" t="n"/>
      <c r="G490" s="1457" t="n"/>
      <c r="H490" s="1493" t="n"/>
      <c r="I490" s="1493" t="n"/>
      <c r="J490" s="1493" t="n"/>
      <c r="K490" s="1586" t="n"/>
      <c r="L490" s="1586" t="n"/>
      <c r="M490" s="1586" t="n"/>
      <c r="N490" s="1586" t="n"/>
      <c r="O490" s="1586" t="n"/>
      <c r="P490" s="1586" t="n"/>
      <c r="Q490" s="1586" t="n"/>
      <c r="R490" s="1586" t="n"/>
      <c r="S490" s="1586" t="n"/>
      <c r="T490" s="1586" t="n"/>
      <c r="U490" s="1586" t="n"/>
      <c r="V490" s="1586" t="n"/>
      <c r="W490" s="1586" t="n"/>
      <c r="X490" s="1587" t="n"/>
      <c r="Y490" s="1587" t="n"/>
      <c r="Z490" s="1236" t="n"/>
      <c r="AA490" s="1576" t="n"/>
      <c r="AB490" s="1576" t="n"/>
      <c r="AC490" s="1576" t="n"/>
      <c r="AD490" s="1576" t="n"/>
      <c r="AE490" s="1576" t="n"/>
      <c r="AF490" s="1576" t="n"/>
      <c r="AG490" s="1576" t="n"/>
      <c r="AH490" s="1576" t="n"/>
      <c r="AI490" s="1576" t="n"/>
      <c r="AJ490" s="1576" t="n"/>
      <c r="AK490" s="1576" t="n"/>
      <c r="AL490" s="1576" t="n"/>
      <c r="AM490" s="1576" t="n"/>
      <c r="AN490" s="1576" t="n"/>
      <c r="AO490" s="1576" t="n"/>
    </row>
    <row r="491" ht="15" customHeight="1" s="789">
      <c r="A491" s="1398" t="n"/>
      <c r="B491" s="1578" t="n"/>
      <c r="C491" s="1493" t="n"/>
      <c r="D491" s="1489" t="n"/>
      <c r="E491" s="1493" t="n"/>
      <c r="F491" s="1457" t="n"/>
      <c r="G491" s="1457" t="n"/>
      <c r="H491" s="1493" t="n"/>
      <c r="I491" s="1493" t="n"/>
      <c r="J491" s="1493" t="n"/>
      <c r="K491" s="1586" t="n"/>
      <c r="L491" s="1586" t="n"/>
      <c r="M491" s="1586" t="n"/>
      <c r="N491" s="1586" t="n"/>
      <c r="O491" s="1586" t="n"/>
      <c r="P491" s="1586" t="n"/>
      <c r="Q491" s="1586" t="n"/>
      <c r="R491" s="1586" t="n"/>
      <c r="S491" s="1586" t="n"/>
      <c r="T491" s="1586" t="n"/>
      <c r="U491" s="1586" t="n"/>
      <c r="V491" s="1586" t="n"/>
      <c r="W491" s="1586" t="n"/>
      <c r="X491" s="1587" t="n"/>
      <c r="Y491" s="1587" t="n"/>
      <c r="Z491" s="1236" t="n"/>
      <c r="AA491" s="1576" t="n"/>
      <c r="AB491" s="1576" t="n"/>
      <c r="AC491" s="1576" t="n"/>
      <c r="AD491" s="1576" t="n"/>
      <c r="AE491" s="1576" t="n"/>
      <c r="AF491" s="1576" t="n"/>
      <c r="AG491" s="1576" t="n"/>
      <c r="AH491" s="1576" t="n"/>
      <c r="AI491" s="1576" t="n"/>
      <c r="AJ491" s="1576" t="n"/>
      <c r="AK491" s="1576" t="n"/>
      <c r="AL491" s="1576" t="n"/>
      <c r="AM491" s="1576" t="n"/>
      <c r="AN491" s="1576" t="n"/>
      <c r="AO491" s="1576" t="n"/>
    </row>
    <row r="492" ht="15" customHeight="1" s="789">
      <c r="A492" s="1398" t="n"/>
      <c r="B492" s="1578" t="n"/>
      <c r="C492" s="1493" t="n"/>
      <c r="D492" s="1489" t="n"/>
      <c r="E492" s="1493" t="n"/>
      <c r="F492" s="1457" t="n"/>
      <c r="G492" s="1457" t="n"/>
      <c r="H492" s="1493" t="n"/>
      <c r="I492" s="1493" t="n"/>
      <c r="J492" s="1493" t="n"/>
      <c r="K492" s="1586" t="n"/>
      <c r="L492" s="1586" t="n"/>
      <c r="M492" s="1586" t="n"/>
      <c r="N492" s="1586" t="n"/>
      <c r="O492" s="1586" t="n"/>
      <c r="P492" s="1586" t="n"/>
      <c r="Q492" s="1586" t="n"/>
      <c r="R492" s="1586" t="n"/>
      <c r="S492" s="1586" t="n"/>
      <c r="T492" s="1586" t="n"/>
      <c r="U492" s="1586" t="n"/>
      <c r="V492" s="1586" t="n"/>
      <c r="W492" s="1586" t="n"/>
      <c r="X492" s="1587" t="n"/>
      <c r="Y492" s="1587" t="n"/>
      <c r="Z492" s="1236" t="n"/>
      <c r="AA492" s="1576" t="n"/>
      <c r="AB492" s="1576" t="n"/>
      <c r="AC492" s="1576" t="n"/>
      <c r="AD492" s="1576" t="n"/>
      <c r="AE492" s="1576" t="n"/>
      <c r="AF492" s="1576" t="n"/>
      <c r="AG492" s="1576" t="n"/>
      <c r="AH492" s="1576" t="n"/>
      <c r="AI492" s="1576" t="n"/>
      <c r="AJ492" s="1576" t="n"/>
      <c r="AK492" s="1576" t="n"/>
      <c r="AL492" s="1576" t="n"/>
      <c r="AM492" s="1576" t="n"/>
      <c r="AN492" s="1576" t="n"/>
      <c r="AO492" s="1576" t="n"/>
    </row>
    <row r="493" ht="15" customHeight="1" s="789">
      <c r="A493" s="1398" t="n"/>
      <c r="B493" s="1578" t="n"/>
      <c r="C493" s="1493" t="n"/>
      <c r="D493" s="1489" t="n"/>
      <c r="E493" s="1493" t="n"/>
      <c r="F493" s="1457" t="n"/>
      <c r="G493" s="1457" t="n"/>
      <c r="H493" s="1493" t="n"/>
      <c r="I493" s="1493" t="n"/>
      <c r="J493" s="1493" t="n"/>
      <c r="K493" s="1586" t="n"/>
      <c r="L493" s="1586" t="n"/>
      <c r="M493" s="1586" t="n"/>
      <c r="N493" s="1586" t="n"/>
      <c r="O493" s="1586" t="n"/>
      <c r="P493" s="1586" t="n"/>
      <c r="Q493" s="1586" t="n"/>
      <c r="R493" s="1586" t="n"/>
      <c r="S493" s="1586" t="n"/>
      <c r="T493" s="1586" t="n"/>
      <c r="U493" s="1586" t="n"/>
      <c r="V493" s="1586" t="n"/>
      <c r="W493" s="1586" t="n"/>
      <c r="X493" s="1587" t="n"/>
      <c r="Y493" s="1587" t="n"/>
      <c r="Z493" s="1236" t="n"/>
      <c r="AA493" s="1576" t="n"/>
      <c r="AB493" s="1576" t="n"/>
      <c r="AC493" s="1576" t="n"/>
      <c r="AD493" s="1576" t="n"/>
      <c r="AE493" s="1576" t="n"/>
      <c r="AF493" s="1576" t="n"/>
      <c r="AG493" s="1576" t="n"/>
      <c r="AH493" s="1576" t="n"/>
      <c r="AI493" s="1576" t="n"/>
      <c r="AJ493" s="1576" t="n"/>
      <c r="AK493" s="1576" t="n"/>
      <c r="AL493" s="1576" t="n"/>
      <c r="AM493" s="1576" t="n"/>
      <c r="AN493" s="1576" t="n"/>
      <c r="AO493" s="1576" t="n"/>
    </row>
    <row r="494" ht="15" customHeight="1" s="789">
      <c r="A494" s="1398" t="n"/>
      <c r="B494" s="1578" t="n"/>
      <c r="C494" s="1493" t="n"/>
      <c r="D494" s="1489" t="n"/>
      <c r="E494" s="1493" t="n"/>
      <c r="F494" s="1457" t="n"/>
      <c r="G494" s="1457" t="n"/>
      <c r="H494" s="1493" t="n"/>
      <c r="I494" s="1493" t="n"/>
      <c r="J494" s="1493" t="n"/>
      <c r="K494" s="1586" t="n"/>
      <c r="L494" s="1586" t="n"/>
      <c r="M494" s="1586" t="n"/>
      <c r="N494" s="1586" t="n"/>
      <c r="O494" s="1586" t="n"/>
      <c r="P494" s="1586" t="n"/>
      <c r="Q494" s="1586" t="n"/>
      <c r="R494" s="1586" t="n"/>
      <c r="S494" s="1586" t="n"/>
      <c r="T494" s="1586" t="n"/>
      <c r="U494" s="1586" t="n"/>
      <c r="V494" s="1586" t="n"/>
      <c r="W494" s="1586" t="n"/>
      <c r="X494" s="1587" t="n"/>
      <c r="Y494" s="1587" t="n"/>
      <c r="Z494" s="1236" t="n"/>
      <c r="AA494" s="1576" t="n"/>
      <c r="AB494" s="1576" t="n"/>
      <c r="AC494" s="1576" t="n"/>
      <c r="AD494" s="1576" t="n"/>
      <c r="AE494" s="1576" t="n"/>
      <c r="AF494" s="1576" t="n"/>
      <c r="AG494" s="1576" t="n"/>
      <c r="AH494" s="1576" t="n"/>
      <c r="AI494" s="1576" t="n"/>
      <c r="AJ494" s="1576" t="n"/>
      <c r="AK494" s="1576" t="n"/>
      <c r="AL494" s="1576" t="n"/>
      <c r="AM494" s="1576" t="n"/>
      <c r="AN494" s="1576" t="n"/>
      <c r="AO494" s="1576" t="n"/>
    </row>
    <row r="495" ht="15" customHeight="1" s="789">
      <c r="A495" s="1398" t="n"/>
      <c r="B495" s="1578" t="n"/>
      <c r="C495" s="1493" t="n"/>
      <c r="D495" s="1489" t="n"/>
      <c r="E495" s="1493" t="n"/>
      <c r="F495" s="1457" t="n"/>
      <c r="G495" s="1457" t="n"/>
      <c r="H495" s="1493" t="n"/>
      <c r="I495" s="1493" t="n"/>
      <c r="J495" s="1493" t="n"/>
      <c r="K495" s="1586" t="n"/>
      <c r="L495" s="1586" t="n"/>
      <c r="M495" s="1586" t="n"/>
      <c r="N495" s="1586" t="n"/>
      <c r="O495" s="1586" t="n"/>
      <c r="P495" s="1586" t="n"/>
      <c r="Q495" s="1586" t="n"/>
      <c r="R495" s="1586" t="n"/>
      <c r="S495" s="1586" t="n"/>
      <c r="T495" s="1586" t="n"/>
      <c r="U495" s="1586" t="n"/>
      <c r="V495" s="1586" t="n"/>
      <c r="W495" s="1586" t="n"/>
      <c r="X495" s="1587" t="n"/>
      <c r="Y495" s="1587" t="n"/>
      <c r="Z495" s="1236" t="n"/>
      <c r="AA495" s="1576" t="n"/>
      <c r="AB495" s="1576" t="n"/>
      <c r="AC495" s="1576" t="n"/>
      <c r="AD495" s="1576" t="n"/>
      <c r="AE495" s="1576" t="n"/>
      <c r="AF495" s="1576" t="n"/>
      <c r="AG495" s="1576" t="n"/>
      <c r="AH495" s="1576" t="n"/>
      <c r="AI495" s="1576" t="n"/>
      <c r="AJ495" s="1576" t="n"/>
      <c r="AK495" s="1576" t="n"/>
      <c r="AL495" s="1576" t="n"/>
      <c r="AM495" s="1576" t="n"/>
      <c r="AN495" s="1576" t="n"/>
      <c r="AO495" s="1576" t="n"/>
    </row>
    <row r="496" ht="15" customHeight="1" s="789">
      <c r="A496" s="1398" t="n"/>
      <c r="B496" s="1578" t="n"/>
      <c r="C496" s="1493" t="n"/>
      <c r="D496" s="1489" t="n"/>
      <c r="E496" s="1493" t="n"/>
      <c r="F496" s="1457" t="n"/>
      <c r="G496" s="1457" t="n"/>
      <c r="H496" s="1493" t="n"/>
      <c r="I496" s="1493" t="n"/>
      <c r="J496" s="1493" t="n"/>
      <c r="K496" s="1586" t="n"/>
      <c r="L496" s="1586" t="n"/>
      <c r="M496" s="1586" t="n"/>
      <c r="N496" s="1586" t="n"/>
      <c r="O496" s="1586" t="n"/>
      <c r="P496" s="1586" t="n"/>
      <c r="Q496" s="1586" t="n"/>
      <c r="R496" s="1586" t="n"/>
      <c r="S496" s="1586" t="n"/>
      <c r="T496" s="1586" t="n"/>
      <c r="U496" s="1586" t="n"/>
      <c r="V496" s="1586" t="n"/>
      <c r="W496" s="1586" t="n"/>
      <c r="X496" s="1587" t="n"/>
      <c r="Y496" s="1587" t="n"/>
      <c r="Z496" s="1236" t="n"/>
      <c r="AA496" s="1576" t="n"/>
      <c r="AB496" s="1576" t="n"/>
      <c r="AC496" s="1576" t="n"/>
      <c r="AD496" s="1576" t="n"/>
      <c r="AE496" s="1576" t="n"/>
      <c r="AF496" s="1576" t="n"/>
      <c r="AG496" s="1576" t="n"/>
      <c r="AH496" s="1576" t="n"/>
      <c r="AI496" s="1576" t="n"/>
      <c r="AJ496" s="1576" t="n"/>
      <c r="AK496" s="1576" t="n"/>
      <c r="AL496" s="1576" t="n"/>
      <c r="AM496" s="1576" t="n"/>
      <c r="AN496" s="1576" t="n"/>
      <c r="AO496" s="1576" t="n"/>
    </row>
    <row r="497" ht="15" customHeight="1" s="789">
      <c r="A497" s="1398" t="n"/>
      <c r="B497" s="1578" t="n"/>
      <c r="C497" s="1493" t="n"/>
      <c r="D497" s="1489" t="n"/>
      <c r="E497" s="1493" t="n"/>
      <c r="F497" s="1457" t="n"/>
      <c r="G497" s="1457" t="n"/>
      <c r="H497" s="1493" t="n"/>
      <c r="I497" s="1493" t="n"/>
      <c r="J497" s="1493" t="n"/>
      <c r="K497" s="1586" t="n"/>
      <c r="L497" s="1586" t="n"/>
      <c r="M497" s="1586" t="n"/>
      <c r="N497" s="1586" t="n"/>
      <c r="O497" s="1586" t="n"/>
      <c r="P497" s="1586" t="n"/>
      <c r="Q497" s="1586" t="n"/>
      <c r="R497" s="1586" t="n"/>
      <c r="S497" s="1586" t="n"/>
      <c r="T497" s="1586" t="n"/>
      <c r="U497" s="1586" t="n"/>
      <c r="V497" s="1586" t="n"/>
      <c r="W497" s="1586" t="n"/>
      <c r="X497" s="1587" t="n"/>
      <c r="Y497" s="1587" t="n"/>
      <c r="Z497" s="1236" t="n"/>
      <c r="AA497" s="1576" t="n"/>
      <c r="AB497" s="1576" t="n"/>
      <c r="AC497" s="1576" t="n"/>
      <c r="AD497" s="1576" t="n"/>
      <c r="AE497" s="1576" t="n"/>
      <c r="AF497" s="1576" t="n"/>
      <c r="AG497" s="1576" t="n"/>
      <c r="AH497" s="1576" t="n"/>
      <c r="AI497" s="1576" t="n"/>
      <c r="AJ497" s="1576" t="n"/>
      <c r="AK497" s="1576" t="n"/>
      <c r="AL497" s="1576" t="n"/>
      <c r="AM497" s="1576" t="n"/>
      <c r="AN497" s="1576" t="n"/>
      <c r="AO497" s="1576" t="n"/>
    </row>
    <row r="498" ht="15" customHeight="1" s="789">
      <c r="A498" s="1398" t="n"/>
      <c r="B498" s="1578" t="n"/>
      <c r="C498" s="1493" t="n"/>
      <c r="D498" s="1489" t="n"/>
      <c r="E498" s="1493" t="n"/>
      <c r="F498" s="1457" t="n"/>
      <c r="G498" s="1457" t="n"/>
      <c r="H498" s="1493" t="n"/>
      <c r="I498" s="1493" t="n"/>
      <c r="J498" s="1493" t="n"/>
      <c r="K498" s="1586" t="n"/>
      <c r="L498" s="1586" t="n"/>
      <c r="M498" s="1586" t="n"/>
      <c r="N498" s="1586" t="n"/>
      <c r="O498" s="1586" t="n"/>
      <c r="P498" s="1586" t="n"/>
      <c r="Q498" s="1586" t="n"/>
      <c r="R498" s="1586" t="n"/>
      <c r="S498" s="1586" t="n"/>
      <c r="T498" s="1586" t="n"/>
      <c r="U498" s="1586" t="n"/>
      <c r="V498" s="1586" t="n"/>
      <c r="W498" s="1586" t="n"/>
      <c r="X498" s="1587" t="n"/>
      <c r="Y498" s="1587" t="n"/>
      <c r="Z498" s="1236" t="n"/>
      <c r="AA498" s="1576" t="n"/>
      <c r="AB498" s="1576" t="n"/>
      <c r="AC498" s="1576" t="n"/>
      <c r="AD498" s="1576" t="n"/>
      <c r="AE498" s="1576" t="n"/>
      <c r="AF498" s="1576" t="n"/>
      <c r="AG498" s="1576" t="n"/>
      <c r="AH498" s="1576" t="n"/>
      <c r="AI498" s="1576" t="n"/>
      <c r="AJ498" s="1576" t="n"/>
      <c r="AK498" s="1576" t="n"/>
      <c r="AL498" s="1576" t="n"/>
      <c r="AM498" s="1576" t="n"/>
      <c r="AN498" s="1576" t="n"/>
      <c r="AO498" s="1576" t="n"/>
    </row>
    <row r="499" ht="15" customHeight="1" s="789">
      <c r="A499" s="1398" t="n"/>
      <c r="B499" s="1578" t="n"/>
      <c r="C499" s="1493" t="n"/>
      <c r="D499" s="1489" t="n"/>
      <c r="E499" s="1493" t="n"/>
      <c r="F499" s="1457" t="n"/>
      <c r="G499" s="1457" t="n"/>
      <c r="H499" s="1493" t="n"/>
      <c r="I499" s="1493" t="n"/>
      <c r="J499" s="1493" t="n"/>
      <c r="K499" s="1586" t="n"/>
      <c r="L499" s="1586" t="n"/>
      <c r="M499" s="1586" t="n"/>
      <c r="N499" s="1586" t="n"/>
      <c r="O499" s="1586" t="n"/>
      <c r="P499" s="1586" t="n"/>
      <c r="Q499" s="1586" t="n"/>
      <c r="R499" s="1586" t="n"/>
      <c r="S499" s="1586" t="n"/>
      <c r="T499" s="1586" t="n"/>
      <c r="U499" s="1586" t="n"/>
      <c r="V499" s="1586" t="n"/>
      <c r="W499" s="1586" t="n"/>
      <c r="X499" s="1587" t="n"/>
      <c r="Y499" s="1587" t="n"/>
      <c r="Z499" s="1236" t="n"/>
      <c r="AA499" s="1576" t="n"/>
      <c r="AB499" s="1576" t="n"/>
      <c r="AC499" s="1576" t="n"/>
      <c r="AD499" s="1576" t="n"/>
      <c r="AE499" s="1576" t="n"/>
      <c r="AF499" s="1576" t="n"/>
      <c r="AG499" s="1576" t="n"/>
      <c r="AH499" s="1576" t="n"/>
      <c r="AI499" s="1576" t="n"/>
      <c r="AJ499" s="1576" t="n"/>
      <c r="AK499" s="1576" t="n"/>
      <c r="AL499" s="1576" t="n"/>
      <c r="AM499" s="1576" t="n"/>
      <c r="AN499" s="1576" t="n"/>
      <c r="AO499" s="1576" t="n"/>
    </row>
    <row r="500" ht="15" customHeight="1" s="789">
      <c r="A500" s="1398" t="n"/>
      <c r="B500" s="1578" t="n"/>
      <c r="C500" s="1493" t="n"/>
      <c r="D500" s="1489" t="n"/>
      <c r="E500" s="1493" t="n"/>
      <c r="F500" s="1457" t="n"/>
      <c r="G500" s="1457" t="n"/>
      <c r="H500" s="1493" t="n"/>
      <c r="I500" s="1493" t="n"/>
      <c r="J500" s="1493" t="n"/>
      <c r="K500" s="1586" t="n"/>
      <c r="L500" s="1586" t="n"/>
      <c r="M500" s="1586" t="n"/>
      <c r="N500" s="1586" t="n"/>
      <c r="O500" s="1586" t="n"/>
      <c r="P500" s="1586" t="n"/>
      <c r="Q500" s="1586" t="n"/>
      <c r="R500" s="1586" t="n"/>
      <c r="S500" s="1586" t="n"/>
      <c r="T500" s="1586" t="n"/>
      <c r="U500" s="1586" t="n"/>
      <c r="V500" s="1586" t="n"/>
      <c r="W500" s="1586" t="n"/>
      <c r="X500" s="1587" t="n"/>
      <c r="Y500" s="1587" t="n"/>
      <c r="Z500" s="1236" t="n"/>
      <c r="AA500" s="1576" t="n"/>
      <c r="AB500" s="1576" t="n"/>
      <c r="AC500" s="1576" t="n"/>
      <c r="AD500" s="1576" t="n"/>
      <c r="AE500" s="1576" t="n"/>
      <c r="AF500" s="1576" t="n"/>
      <c r="AG500" s="1576" t="n"/>
      <c r="AH500" s="1576" t="n"/>
      <c r="AI500" s="1576" t="n"/>
      <c r="AJ500" s="1576" t="n"/>
      <c r="AK500" s="1576" t="n"/>
      <c r="AL500" s="1576" t="n"/>
      <c r="AM500" s="1576" t="n"/>
      <c r="AN500" s="1576" t="n"/>
      <c r="AO500" s="1576" t="n"/>
    </row>
    <row r="501" ht="15" customHeight="1" s="789">
      <c r="A501" s="1398" t="n"/>
      <c r="B501" s="1578" t="n"/>
      <c r="C501" s="1493" t="n"/>
      <c r="D501" s="1489" t="n"/>
      <c r="E501" s="1493" t="n"/>
      <c r="F501" s="1457" t="n"/>
      <c r="G501" s="1457" t="n"/>
      <c r="H501" s="1493" t="n"/>
      <c r="I501" s="1493" t="n"/>
      <c r="J501" s="1493" t="n"/>
      <c r="K501" s="1586" t="n"/>
      <c r="L501" s="1586" t="n"/>
      <c r="M501" s="1586" t="n"/>
      <c r="N501" s="1586" t="n"/>
      <c r="O501" s="1586" t="n"/>
      <c r="P501" s="1586" t="n"/>
      <c r="Q501" s="1586" t="n"/>
      <c r="R501" s="1586" t="n"/>
      <c r="S501" s="1586" t="n"/>
      <c r="T501" s="1586" t="n"/>
      <c r="U501" s="1586" t="n"/>
      <c r="V501" s="1586" t="n"/>
      <c r="W501" s="1586" t="n"/>
      <c r="X501" s="1587" t="n"/>
      <c r="Y501" s="1587" t="n"/>
      <c r="Z501" s="1236" t="n"/>
      <c r="AA501" s="1576" t="n"/>
      <c r="AB501" s="1576" t="n"/>
      <c r="AC501" s="1576" t="n"/>
      <c r="AD501" s="1576" t="n"/>
      <c r="AE501" s="1576" t="n"/>
      <c r="AF501" s="1576" t="n"/>
      <c r="AG501" s="1576" t="n"/>
      <c r="AH501" s="1576" t="n"/>
      <c r="AI501" s="1576" t="n"/>
      <c r="AJ501" s="1576" t="n"/>
      <c r="AK501" s="1576" t="n"/>
      <c r="AL501" s="1576" t="n"/>
      <c r="AM501" s="1576" t="n"/>
      <c r="AN501" s="1576" t="n"/>
      <c r="AO501" s="1576" t="n"/>
    </row>
    <row r="502" ht="15" customHeight="1" s="789">
      <c r="A502" s="1398" t="n"/>
      <c r="B502" s="1578" t="n"/>
      <c r="C502" s="1493" t="n"/>
      <c r="D502" s="1489" t="n"/>
      <c r="E502" s="1493" t="n"/>
      <c r="F502" s="1457" t="n"/>
      <c r="G502" s="1457" t="n"/>
      <c r="H502" s="1493" t="n"/>
      <c r="I502" s="1493" t="n"/>
      <c r="J502" s="1493" t="n"/>
      <c r="K502" s="1586" t="n"/>
      <c r="L502" s="1586" t="n"/>
      <c r="M502" s="1586" t="n"/>
      <c r="N502" s="1586" t="n"/>
      <c r="O502" s="1586" t="n"/>
      <c r="P502" s="1586" t="n"/>
      <c r="Q502" s="1586" t="n"/>
      <c r="R502" s="1586" t="n"/>
      <c r="S502" s="1586" t="n"/>
      <c r="T502" s="1586" t="n"/>
      <c r="U502" s="1586" t="n"/>
      <c r="V502" s="1586" t="n"/>
      <c r="W502" s="1586" t="n"/>
      <c r="X502" s="1587" t="n"/>
      <c r="Y502" s="1587" t="n"/>
      <c r="Z502" s="1236" t="n"/>
      <c r="AA502" s="1576" t="n"/>
      <c r="AB502" s="1576" t="n"/>
      <c r="AC502" s="1576" t="n"/>
      <c r="AD502" s="1576" t="n"/>
      <c r="AE502" s="1576" t="n"/>
      <c r="AF502" s="1576" t="n"/>
      <c r="AG502" s="1576" t="n"/>
      <c r="AH502" s="1576" t="n"/>
      <c r="AI502" s="1576" t="n"/>
      <c r="AJ502" s="1576" t="n"/>
      <c r="AK502" s="1576" t="n"/>
      <c r="AL502" s="1576" t="n"/>
      <c r="AM502" s="1576" t="n"/>
      <c r="AN502" s="1576" t="n"/>
      <c r="AO502" s="1576" t="n"/>
    </row>
    <row r="503" ht="15" customHeight="1" s="789">
      <c r="A503" s="1398" t="n"/>
      <c r="B503" s="1578" t="n"/>
      <c r="C503" s="1493" t="n"/>
      <c r="D503" s="1489" t="n"/>
      <c r="E503" s="1493" t="n"/>
      <c r="F503" s="1457" t="n"/>
      <c r="G503" s="1457" t="n"/>
      <c r="H503" s="1493" t="n"/>
      <c r="I503" s="1493" t="n"/>
      <c r="J503" s="1493" t="n"/>
      <c r="K503" s="1586" t="n"/>
      <c r="L503" s="1586" t="n"/>
      <c r="M503" s="1586" t="n"/>
      <c r="N503" s="1586" t="n"/>
      <c r="O503" s="1586" t="n"/>
      <c r="P503" s="1586" t="n"/>
      <c r="Q503" s="1586" t="n"/>
      <c r="R503" s="1586" t="n"/>
      <c r="S503" s="1586" t="n"/>
      <c r="T503" s="1586" t="n"/>
      <c r="U503" s="1586" t="n"/>
      <c r="V503" s="1586" t="n"/>
      <c r="W503" s="1586" t="n"/>
      <c r="X503" s="1587" t="n"/>
      <c r="Y503" s="1587" t="n"/>
      <c r="Z503" s="1236" t="n"/>
      <c r="AA503" s="1576" t="n"/>
      <c r="AB503" s="1576" t="n"/>
      <c r="AC503" s="1576" t="n"/>
      <c r="AD503" s="1576" t="n"/>
      <c r="AE503" s="1576" t="n"/>
      <c r="AF503" s="1576" t="n"/>
      <c r="AG503" s="1576" t="n"/>
      <c r="AH503" s="1576" t="n"/>
      <c r="AI503" s="1576" t="n"/>
      <c r="AJ503" s="1576" t="n"/>
      <c r="AK503" s="1576" t="n"/>
      <c r="AL503" s="1576" t="n"/>
      <c r="AM503" s="1576" t="n"/>
      <c r="AN503" s="1576" t="n"/>
      <c r="AO503" s="1576" t="n"/>
    </row>
    <row r="504" ht="15" customHeight="1" s="789">
      <c r="A504" s="1398" t="n"/>
      <c r="B504" s="1578" t="n"/>
      <c r="C504" s="1493" t="n"/>
      <c r="D504" s="1489" t="n"/>
      <c r="E504" s="1493" t="n"/>
      <c r="F504" s="1457" t="n"/>
      <c r="G504" s="1457" t="n"/>
      <c r="H504" s="1493" t="n"/>
      <c r="I504" s="1493" t="n"/>
      <c r="J504" s="1493" t="n"/>
      <c r="K504" s="1586" t="n"/>
      <c r="L504" s="1586" t="n"/>
      <c r="M504" s="1586" t="n"/>
      <c r="N504" s="1586" t="n"/>
      <c r="O504" s="1586" t="n"/>
      <c r="P504" s="1586" t="n"/>
      <c r="Q504" s="1586" t="n"/>
      <c r="R504" s="1586" t="n"/>
      <c r="S504" s="1586" t="n"/>
      <c r="T504" s="1586" t="n"/>
      <c r="U504" s="1586" t="n"/>
      <c r="V504" s="1586" t="n"/>
      <c r="W504" s="1586" t="n"/>
      <c r="X504" s="1587" t="n"/>
      <c r="Y504" s="1587" t="n"/>
      <c r="Z504" s="1236" t="n"/>
      <c r="AA504" s="1576" t="n"/>
      <c r="AB504" s="1576" t="n"/>
      <c r="AC504" s="1576" t="n"/>
      <c r="AD504" s="1576" t="n"/>
      <c r="AE504" s="1576" t="n"/>
      <c r="AF504" s="1576" t="n"/>
      <c r="AG504" s="1576" t="n"/>
      <c r="AH504" s="1576" t="n"/>
      <c r="AI504" s="1576" t="n"/>
      <c r="AJ504" s="1576" t="n"/>
      <c r="AK504" s="1576" t="n"/>
      <c r="AL504" s="1576" t="n"/>
      <c r="AM504" s="1576" t="n"/>
      <c r="AN504" s="1576" t="n"/>
      <c r="AO504" s="1576" t="n"/>
    </row>
    <row r="505" ht="15" customHeight="1" s="789">
      <c r="A505" s="1398" t="n"/>
      <c r="B505" s="1578" t="n"/>
      <c r="C505" s="1493" t="n"/>
      <c r="D505" s="1489" t="n"/>
      <c r="E505" s="1493" t="n"/>
      <c r="F505" s="1457" t="n"/>
      <c r="G505" s="1457" t="n"/>
      <c r="H505" s="1493" t="n"/>
      <c r="I505" s="1493" t="n"/>
      <c r="J505" s="1493" t="n"/>
      <c r="K505" s="1586" t="n"/>
      <c r="L505" s="1586" t="n"/>
      <c r="M505" s="1586" t="n"/>
      <c r="N505" s="1586" t="n"/>
      <c r="O505" s="1586" t="n"/>
      <c r="P505" s="1586" t="n"/>
      <c r="Q505" s="1586" t="n"/>
      <c r="R505" s="1586" t="n"/>
      <c r="S505" s="1586" t="n"/>
      <c r="T505" s="1586" t="n"/>
      <c r="U505" s="1586" t="n"/>
      <c r="V505" s="1586" t="n"/>
      <c r="W505" s="1586" t="n"/>
      <c r="X505" s="1587" t="n"/>
      <c r="Y505" s="1587" t="n"/>
      <c r="Z505" s="1236" t="n"/>
      <c r="AA505" s="1576" t="n"/>
      <c r="AB505" s="1576" t="n"/>
      <c r="AC505" s="1576" t="n"/>
      <c r="AD505" s="1576" t="n"/>
      <c r="AE505" s="1576" t="n"/>
      <c r="AF505" s="1576" t="n"/>
      <c r="AG505" s="1576" t="n"/>
      <c r="AH505" s="1576" t="n"/>
      <c r="AI505" s="1576" t="n"/>
      <c r="AJ505" s="1576" t="n"/>
      <c r="AK505" s="1576" t="n"/>
      <c r="AL505" s="1576" t="n"/>
      <c r="AM505" s="1576" t="n"/>
      <c r="AN505" s="1576" t="n"/>
      <c r="AO505" s="1576" t="n"/>
    </row>
    <row r="506" ht="15" customHeight="1" s="789">
      <c r="A506" s="1398" t="n"/>
      <c r="B506" s="1578" t="n"/>
      <c r="C506" s="1493" t="n"/>
      <c r="D506" s="1489" t="n"/>
      <c r="E506" s="1493" t="n"/>
      <c r="F506" s="1457" t="n"/>
      <c r="G506" s="1457" t="n"/>
      <c r="H506" s="1493" t="n"/>
      <c r="I506" s="1493" t="n"/>
      <c r="J506" s="1493" t="n"/>
      <c r="K506" s="1586" t="n"/>
      <c r="L506" s="1586" t="n"/>
      <c r="M506" s="1586" t="n"/>
      <c r="N506" s="1586" t="n"/>
      <c r="O506" s="1586" t="n"/>
      <c r="P506" s="1586" t="n"/>
      <c r="Q506" s="1586" t="n"/>
      <c r="R506" s="1586" t="n"/>
      <c r="S506" s="1586" t="n"/>
      <c r="T506" s="1586" t="n"/>
      <c r="U506" s="1586" t="n"/>
      <c r="V506" s="1586" t="n"/>
      <c r="W506" s="1586" t="n"/>
      <c r="X506" s="1587" t="n"/>
      <c r="Y506" s="1587" t="n"/>
      <c r="Z506" s="1236" t="n"/>
      <c r="AA506" s="1576" t="n"/>
      <c r="AB506" s="1576" t="n"/>
      <c r="AC506" s="1576" t="n"/>
      <c r="AD506" s="1576" t="n"/>
      <c r="AE506" s="1576" t="n"/>
      <c r="AF506" s="1576" t="n"/>
      <c r="AG506" s="1576" t="n"/>
      <c r="AH506" s="1576" t="n"/>
      <c r="AI506" s="1576" t="n"/>
      <c r="AJ506" s="1576" t="n"/>
      <c r="AK506" s="1576" t="n"/>
      <c r="AL506" s="1576" t="n"/>
      <c r="AM506" s="1576" t="n"/>
      <c r="AN506" s="1576" t="n"/>
      <c r="AO506" s="1576" t="n"/>
    </row>
    <row r="507" ht="15" customHeight="1" s="789">
      <c r="A507" s="1398" t="n"/>
      <c r="B507" s="1578" t="n"/>
      <c r="C507" s="1493" t="n"/>
      <c r="D507" s="1489" t="n"/>
      <c r="E507" s="1493" t="n"/>
      <c r="F507" s="1457" t="n"/>
      <c r="G507" s="1457" t="n"/>
      <c r="H507" s="1493" t="n"/>
      <c r="I507" s="1493" t="n"/>
      <c r="J507" s="1493" t="n"/>
      <c r="K507" s="1586" t="n"/>
      <c r="L507" s="1586" t="n"/>
      <c r="M507" s="1586" t="n"/>
      <c r="N507" s="1586" t="n"/>
      <c r="O507" s="1586" t="n"/>
      <c r="P507" s="1586" t="n"/>
      <c r="Q507" s="1586" t="n"/>
      <c r="R507" s="1586" t="n"/>
      <c r="S507" s="1586" t="n"/>
      <c r="T507" s="1586" t="n"/>
      <c r="U507" s="1586" t="n"/>
      <c r="V507" s="1586" t="n"/>
      <c r="W507" s="1586" t="n"/>
      <c r="X507" s="1587" t="n"/>
      <c r="Y507" s="1587" t="n"/>
      <c r="Z507" s="1236" t="n"/>
      <c r="AA507" s="1576" t="n"/>
      <c r="AB507" s="1576" t="n"/>
      <c r="AC507" s="1576" t="n"/>
      <c r="AD507" s="1576" t="n"/>
      <c r="AE507" s="1576" t="n"/>
      <c r="AF507" s="1576" t="n"/>
      <c r="AG507" s="1576" t="n"/>
      <c r="AH507" s="1576" t="n"/>
      <c r="AI507" s="1576" t="n"/>
      <c r="AJ507" s="1576" t="n"/>
      <c r="AK507" s="1576" t="n"/>
      <c r="AL507" s="1576" t="n"/>
      <c r="AM507" s="1576" t="n"/>
      <c r="AN507" s="1576" t="n"/>
      <c r="AO507" s="1576" t="n"/>
    </row>
    <row r="508" ht="15" customHeight="1" s="789">
      <c r="A508" s="1398" t="n"/>
      <c r="B508" s="1578" t="n"/>
      <c r="C508" s="1493" t="n"/>
      <c r="D508" s="1489" t="n"/>
      <c r="E508" s="1493" t="n"/>
      <c r="F508" s="1457" t="n"/>
      <c r="G508" s="1457" t="n"/>
      <c r="H508" s="1493" t="n"/>
      <c r="I508" s="1493" t="n"/>
      <c r="J508" s="1493" t="n"/>
      <c r="K508" s="1586" t="n"/>
      <c r="L508" s="1586" t="n"/>
      <c r="M508" s="1586" t="n"/>
      <c r="N508" s="1586" t="n"/>
      <c r="O508" s="1586" t="n"/>
      <c r="P508" s="1586" t="n"/>
      <c r="Q508" s="1586" t="n"/>
      <c r="R508" s="1586" t="n"/>
      <c r="S508" s="1586" t="n"/>
      <c r="T508" s="1586" t="n"/>
      <c r="U508" s="1586" t="n"/>
      <c r="V508" s="1586" t="n"/>
      <c r="W508" s="1586" t="n"/>
      <c r="X508" s="1587" t="n"/>
      <c r="Y508" s="1587" t="n"/>
      <c r="Z508" s="1236" t="n"/>
      <c r="AA508" s="1576" t="n"/>
      <c r="AB508" s="1576" t="n"/>
      <c r="AC508" s="1576" t="n"/>
      <c r="AD508" s="1576" t="n"/>
      <c r="AE508" s="1576" t="n"/>
      <c r="AF508" s="1576" t="n"/>
      <c r="AG508" s="1576" t="n"/>
      <c r="AH508" s="1576" t="n"/>
      <c r="AI508" s="1576" t="n"/>
      <c r="AJ508" s="1576" t="n"/>
      <c r="AK508" s="1576" t="n"/>
      <c r="AL508" s="1576" t="n"/>
      <c r="AM508" s="1576" t="n"/>
      <c r="AN508" s="1576" t="n"/>
      <c r="AO508" s="1576" t="n"/>
    </row>
    <row r="509" ht="15" customHeight="1" s="789">
      <c r="A509" s="1398" t="n"/>
      <c r="B509" s="1578" t="n"/>
      <c r="C509" s="1493" t="n"/>
      <c r="D509" s="1489" t="n"/>
      <c r="E509" s="1493" t="n"/>
      <c r="F509" s="1457" t="n"/>
      <c r="G509" s="1457" t="n"/>
      <c r="H509" s="1493" t="n"/>
      <c r="I509" s="1493" t="n"/>
      <c r="J509" s="1493" t="n"/>
      <c r="K509" s="1586" t="n"/>
      <c r="L509" s="1586" t="n"/>
      <c r="M509" s="1586" t="n"/>
      <c r="N509" s="1586" t="n"/>
      <c r="O509" s="1586" t="n"/>
      <c r="P509" s="1586" t="n"/>
      <c r="Q509" s="1586" t="n"/>
      <c r="R509" s="1586" t="n"/>
      <c r="S509" s="1586" t="n"/>
      <c r="T509" s="1586" t="n"/>
      <c r="U509" s="1586" t="n"/>
      <c r="V509" s="1586" t="n"/>
      <c r="W509" s="1586" t="n"/>
      <c r="X509" s="1587" t="n"/>
      <c r="Y509" s="1587" t="n"/>
      <c r="Z509" s="1236" t="n"/>
      <c r="AA509" s="1576" t="n"/>
      <c r="AB509" s="1576" t="n"/>
      <c r="AC509" s="1576" t="n"/>
      <c r="AD509" s="1576" t="n"/>
      <c r="AE509" s="1576" t="n"/>
      <c r="AF509" s="1576" t="n"/>
      <c r="AG509" s="1576" t="n"/>
      <c r="AH509" s="1576" t="n"/>
      <c r="AI509" s="1576" t="n"/>
      <c r="AJ509" s="1576" t="n"/>
      <c r="AK509" s="1576" t="n"/>
      <c r="AL509" s="1576" t="n"/>
      <c r="AM509" s="1576" t="n"/>
      <c r="AN509" s="1576" t="n"/>
      <c r="AO509" s="1576" t="n"/>
    </row>
    <row r="510" ht="15" customHeight="1" s="789">
      <c r="A510" s="1398" t="n"/>
      <c r="B510" s="1578" t="n"/>
      <c r="C510" s="1493" t="n"/>
      <c r="D510" s="1489" t="n"/>
      <c r="E510" s="1493" t="n"/>
      <c r="F510" s="1457" t="n"/>
      <c r="G510" s="1457" t="n"/>
      <c r="H510" s="1493" t="n"/>
      <c r="I510" s="1493" t="n"/>
      <c r="J510" s="1493" t="n"/>
      <c r="K510" s="1586" t="n"/>
      <c r="L510" s="1586" t="n"/>
      <c r="M510" s="1586" t="n"/>
      <c r="N510" s="1586" t="n"/>
      <c r="O510" s="1586" t="n"/>
      <c r="P510" s="1586" t="n"/>
      <c r="Q510" s="1586" t="n"/>
      <c r="R510" s="1586" t="n"/>
      <c r="S510" s="1586" t="n"/>
      <c r="T510" s="1586" t="n"/>
      <c r="U510" s="1586" t="n"/>
      <c r="V510" s="1586" t="n"/>
      <c r="W510" s="1586" t="n"/>
      <c r="X510" s="1587" t="n"/>
      <c r="Y510" s="1587" t="n"/>
      <c r="Z510" s="1236" t="n"/>
      <c r="AA510" s="1576" t="n"/>
      <c r="AB510" s="1576" t="n"/>
      <c r="AC510" s="1576" t="n"/>
      <c r="AD510" s="1576" t="n"/>
      <c r="AE510" s="1576" t="n"/>
      <c r="AF510" s="1576" t="n"/>
      <c r="AG510" s="1576" t="n"/>
      <c r="AH510" s="1576" t="n"/>
      <c r="AI510" s="1576" t="n"/>
      <c r="AJ510" s="1576" t="n"/>
      <c r="AK510" s="1576" t="n"/>
      <c r="AL510" s="1576" t="n"/>
      <c r="AM510" s="1576" t="n"/>
      <c r="AN510" s="1576" t="n"/>
      <c r="AO510" s="1576" t="n"/>
    </row>
    <row r="511" ht="15" customHeight="1" s="789">
      <c r="A511" s="1398" t="n"/>
      <c r="B511" s="1578" t="n"/>
      <c r="C511" s="1493" t="n"/>
      <c r="D511" s="1489" t="n"/>
      <c r="E511" s="1493" t="n"/>
      <c r="F511" s="1457" t="n"/>
      <c r="G511" s="1457" t="n"/>
      <c r="H511" s="1493" t="n"/>
      <c r="I511" s="1493" t="n"/>
      <c r="J511" s="1493" t="n"/>
      <c r="K511" s="1586" t="n"/>
      <c r="L511" s="1586" t="n"/>
      <c r="M511" s="1586" t="n"/>
      <c r="N511" s="1586" t="n"/>
      <c r="O511" s="1586" t="n"/>
      <c r="P511" s="1586" t="n"/>
      <c r="Q511" s="1586" t="n"/>
      <c r="R511" s="1586" t="n"/>
      <c r="S511" s="1586" t="n"/>
      <c r="T511" s="1586" t="n"/>
      <c r="U511" s="1586" t="n"/>
      <c r="V511" s="1586" t="n"/>
      <c r="W511" s="1586" t="n"/>
      <c r="X511" s="1587" t="n"/>
      <c r="Y511" s="1587" t="n"/>
      <c r="Z511" s="1236" t="n"/>
      <c r="AA511" s="1576" t="n"/>
      <c r="AB511" s="1576" t="n"/>
      <c r="AC511" s="1576" t="n"/>
      <c r="AD511" s="1576" t="n"/>
      <c r="AE511" s="1576" t="n"/>
      <c r="AF511" s="1576" t="n"/>
      <c r="AG511" s="1576" t="n"/>
      <c r="AH511" s="1576" t="n"/>
      <c r="AI511" s="1576" t="n"/>
      <c r="AJ511" s="1576" t="n"/>
      <c r="AK511" s="1576" t="n"/>
      <c r="AL511" s="1576" t="n"/>
      <c r="AM511" s="1576" t="n"/>
      <c r="AN511" s="1576" t="n"/>
      <c r="AO511" s="1576" t="n"/>
    </row>
    <row r="512" ht="15" customHeight="1" s="789">
      <c r="A512" s="1398" t="n"/>
      <c r="B512" s="1578" t="n"/>
      <c r="C512" s="1493" t="n"/>
      <c r="D512" s="1489" t="n"/>
      <c r="E512" s="1493" t="n"/>
      <c r="F512" s="1457" t="n"/>
      <c r="G512" s="1457" t="n"/>
      <c r="H512" s="1493" t="n"/>
      <c r="I512" s="1493" t="n"/>
      <c r="J512" s="1493" t="n"/>
      <c r="K512" s="1586" t="n"/>
      <c r="L512" s="1586" t="n"/>
      <c r="M512" s="1586" t="n"/>
      <c r="N512" s="1586" t="n"/>
      <c r="O512" s="1586" t="n"/>
      <c r="P512" s="1586" t="n"/>
      <c r="Q512" s="1586" t="n"/>
      <c r="R512" s="1586" t="n"/>
      <c r="S512" s="1586" t="n"/>
      <c r="T512" s="1586" t="n"/>
      <c r="U512" s="1586" t="n"/>
      <c r="V512" s="1586" t="n"/>
      <c r="W512" s="1586" t="n"/>
      <c r="X512" s="1587" t="n"/>
      <c r="Y512" s="1587" t="n"/>
      <c r="Z512" s="1236" t="n"/>
      <c r="AA512" s="1576" t="n"/>
      <c r="AB512" s="1576" t="n"/>
      <c r="AC512" s="1576" t="n"/>
      <c r="AD512" s="1576" t="n"/>
      <c r="AE512" s="1576" t="n"/>
      <c r="AF512" s="1576" t="n"/>
      <c r="AG512" s="1576" t="n"/>
      <c r="AH512" s="1576" t="n"/>
      <c r="AI512" s="1576" t="n"/>
      <c r="AJ512" s="1576" t="n"/>
      <c r="AK512" s="1576" t="n"/>
      <c r="AL512" s="1576" t="n"/>
      <c r="AM512" s="1576" t="n"/>
      <c r="AN512" s="1576" t="n"/>
      <c r="AO512" s="1576" t="n"/>
    </row>
    <row r="513" ht="15" customHeight="1" s="789">
      <c r="A513" s="1398" t="n"/>
      <c r="B513" s="1578" t="n"/>
      <c r="C513" s="1493" t="n"/>
      <c r="D513" s="1489" t="n"/>
      <c r="E513" s="1493" t="n"/>
      <c r="F513" s="1457" t="n"/>
      <c r="G513" s="1457" t="n"/>
      <c r="H513" s="1493" t="n"/>
      <c r="I513" s="1493" t="n"/>
      <c r="J513" s="1493" t="n"/>
      <c r="K513" s="1586" t="n"/>
      <c r="L513" s="1586" t="n"/>
      <c r="M513" s="1586" t="n"/>
      <c r="N513" s="1586" t="n"/>
      <c r="O513" s="1586" t="n"/>
      <c r="P513" s="1586" t="n"/>
      <c r="Q513" s="1586" t="n"/>
      <c r="R513" s="1586" t="n"/>
      <c r="S513" s="1586" t="n"/>
      <c r="T513" s="1586" t="n"/>
      <c r="U513" s="1586" t="n"/>
      <c r="V513" s="1586" t="n"/>
      <c r="W513" s="1586" t="n"/>
      <c r="X513" s="1587" t="n"/>
      <c r="Y513" s="1587" t="n"/>
      <c r="Z513" s="1236" t="n"/>
      <c r="AA513" s="1576" t="n"/>
      <c r="AB513" s="1576" t="n"/>
      <c r="AC513" s="1576" t="n"/>
      <c r="AD513" s="1576" t="n"/>
      <c r="AE513" s="1576" t="n"/>
      <c r="AF513" s="1576" t="n"/>
      <c r="AG513" s="1576" t="n"/>
      <c r="AH513" s="1576" t="n"/>
      <c r="AI513" s="1576" t="n"/>
      <c r="AJ513" s="1576" t="n"/>
      <c r="AK513" s="1576" t="n"/>
      <c r="AL513" s="1576" t="n"/>
      <c r="AM513" s="1576" t="n"/>
      <c r="AN513" s="1576" t="n"/>
      <c r="AO513" s="1576" t="n"/>
    </row>
    <row r="514" ht="15" customHeight="1" s="789">
      <c r="A514" s="1398" t="n"/>
      <c r="B514" s="1578" t="n"/>
      <c r="C514" s="1493" t="n"/>
      <c r="D514" s="1489" t="n"/>
      <c r="E514" s="1493" t="n"/>
      <c r="F514" s="1457" t="n"/>
      <c r="G514" s="1457" t="n"/>
      <c r="H514" s="1493" t="n"/>
      <c r="I514" s="1493" t="n"/>
      <c r="J514" s="1493" t="n"/>
      <c r="K514" s="1586" t="n"/>
      <c r="L514" s="1586" t="n"/>
      <c r="M514" s="1586" t="n"/>
      <c r="N514" s="1586" t="n"/>
      <c r="O514" s="1586" t="n"/>
      <c r="P514" s="1586" t="n"/>
      <c r="Q514" s="1586" t="n"/>
      <c r="R514" s="1586" t="n"/>
      <c r="S514" s="1586" t="n"/>
      <c r="T514" s="1586" t="n"/>
      <c r="U514" s="1586" t="n"/>
      <c r="V514" s="1586" t="n"/>
      <c r="W514" s="1586" t="n"/>
      <c r="X514" s="1587" t="n"/>
      <c r="Y514" s="1587" t="n"/>
      <c r="Z514" s="1236" t="n"/>
      <c r="AA514" s="1576" t="n"/>
      <c r="AB514" s="1576" t="n"/>
      <c r="AC514" s="1576" t="n"/>
      <c r="AD514" s="1576" t="n"/>
      <c r="AE514" s="1576" t="n"/>
      <c r="AF514" s="1576" t="n"/>
      <c r="AG514" s="1576" t="n"/>
      <c r="AH514" s="1576" t="n"/>
      <c r="AI514" s="1576" t="n"/>
      <c r="AJ514" s="1576" t="n"/>
      <c r="AK514" s="1576" t="n"/>
      <c r="AL514" s="1576" t="n"/>
      <c r="AM514" s="1576" t="n"/>
      <c r="AN514" s="1576" t="n"/>
      <c r="AO514" s="1576" t="n"/>
    </row>
    <row r="515" ht="15" customHeight="1" s="789">
      <c r="A515" s="1398" t="n"/>
      <c r="B515" s="1578" t="n"/>
      <c r="C515" s="1493" t="n"/>
      <c r="D515" s="1489" t="n"/>
      <c r="E515" s="1493" t="n"/>
      <c r="F515" s="1457" t="n"/>
      <c r="G515" s="1457" t="n"/>
      <c r="H515" s="1493" t="n"/>
      <c r="I515" s="1493" t="n"/>
      <c r="J515" s="1493" t="n"/>
      <c r="K515" s="1586" t="n"/>
      <c r="L515" s="1586" t="n"/>
      <c r="M515" s="1586" t="n"/>
      <c r="N515" s="1586" t="n"/>
      <c r="O515" s="1586" t="n"/>
      <c r="P515" s="1586" t="n"/>
      <c r="Q515" s="1586" t="n"/>
      <c r="R515" s="1586" t="n"/>
      <c r="S515" s="1586" t="n"/>
      <c r="T515" s="1586" t="n"/>
      <c r="U515" s="1586" t="n"/>
      <c r="V515" s="1586" t="n"/>
      <c r="W515" s="1586" t="n"/>
      <c r="X515" s="1587" t="n"/>
      <c r="Y515" s="1587" t="n"/>
      <c r="Z515" s="1236" t="n"/>
      <c r="AA515" s="1576" t="n"/>
      <c r="AB515" s="1576" t="n"/>
      <c r="AC515" s="1576" t="n"/>
      <c r="AD515" s="1576" t="n"/>
      <c r="AE515" s="1576" t="n"/>
      <c r="AF515" s="1576" t="n"/>
      <c r="AG515" s="1576" t="n"/>
      <c r="AH515" s="1576" t="n"/>
      <c r="AI515" s="1576" t="n"/>
      <c r="AJ515" s="1576" t="n"/>
      <c r="AK515" s="1576" t="n"/>
      <c r="AL515" s="1576" t="n"/>
      <c r="AM515" s="1576" t="n"/>
      <c r="AN515" s="1576" t="n"/>
      <c r="AO515" s="1576" t="n"/>
    </row>
    <row r="516" ht="15" customHeight="1" s="789">
      <c r="A516" s="1398" t="n"/>
      <c r="B516" s="1578" t="n"/>
      <c r="C516" s="1493" t="n"/>
      <c r="D516" s="1489" t="n"/>
      <c r="E516" s="1493" t="n"/>
      <c r="F516" s="1457" t="n"/>
      <c r="G516" s="1457" t="n"/>
      <c r="H516" s="1493" t="n"/>
      <c r="I516" s="1493" t="n"/>
      <c r="J516" s="1493" t="n"/>
      <c r="K516" s="1586" t="n"/>
      <c r="L516" s="1586" t="n"/>
      <c r="M516" s="1586" t="n"/>
      <c r="N516" s="1586" t="n"/>
      <c r="O516" s="1586" t="n"/>
      <c r="P516" s="1586" t="n"/>
      <c r="Q516" s="1586" t="n"/>
      <c r="R516" s="1586" t="n"/>
      <c r="S516" s="1586" t="n"/>
      <c r="T516" s="1586" t="n"/>
      <c r="U516" s="1586" t="n"/>
      <c r="V516" s="1586" t="n"/>
      <c r="W516" s="1586" t="n"/>
      <c r="X516" s="1587" t="n"/>
      <c r="Y516" s="1587" t="n"/>
      <c r="Z516" s="1236" t="n"/>
      <c r="AA516" s="1576" t="n"/>
      <c r="AB516" s="1576" t="n"/>
      <c r="AC516" s="1576" t="n"/>
      <c r="AD516" s="1576" t="n"/>
      <c r="AE516" s="1576" t="n"/>
      <c r="AF516" s="1576" t="n"/>
      <c r="AG516" s="1576" t="n"/>
      <c r="AH516" s="1576" t="n"/>
      <c r="AI516" s="1576" t="n"/>
      <c r="AJ516" s="1576" t="n"/>
      <c r="AK516" s="1576" t="n"/>
      <c r="AL516" s="1576" t="n"/>
      <c r="AM516" s="1576" t="n"/>
      <c r="AN516" s="1576" t="n"/>
      <c r="AO516" s="1576" t="n"/>
    </row>
    <row r="517" ht="15" customHeight="1" s="789">
      <c r="A517" s="1398" t="n"/>
      <c r="B517" s="1578" t="n"/>
      <c r="C517" s="1493" t="n"/>
      <c r="D517" s="1489" t="n"/>
      <c r="E517" s="1493" t="n"/>
      <c r="F517" s="1457" t="n"/>
      <c r="G517" s="1457" t="n"/>
      <c r="H517" s="1493" t="n"/>
      <c r="I517" s="1493" t="n"/>
      <c r="J517" s="1493" t="n"/>
      <c r="K517" s="1586" t="n"/>
      <c r="L517" s="1586" t="n"/>
      <c r="M517" s="1586" t="n"/>
      <c r="N517" s="1586" t="n"/>
      <c r="O517" s="1586" t="n"/>
      <c r="P517" s="1586" t="n"/>
      <c r="Q517" s="1586" t="n"/>
      <c r="R517" s="1586" t="n"/>
      <c r="S517" s="1586" t="n"/>
      <c r="T517" s="1586" t="n"/>
      <c r="U517" s="1586" t="n"/>
      <c r="V517" s="1586" t="n"/>
      <c r="W517" s="1586" t="n"/>
      <c r="X517" s="1587" t="n"/>
      <c r="Y517" s="1587" t="n"/>
      <c r="Z517" s="1236" t="n"/>
      <c r="AA517" s="1576" t="n"/>
      <c r="AB517" s="1576" t="n"/>
      <c r="AC517" s="1576" t="n"/>
      <c r="AD517" s="1576" t="n"/>
      <c r="AE517" s="1576" t="n"/>
      <c r="AF517" s="1576" t="n"/>
      <c r="AG517" s="1576" t="n"/>
      <c r="AH517" s="1576" t="n"/>
      <c r="AI517" s="1576" t="n"/>
      <c r="AJ517" s="1576" t="n"/>
      <c r="AK517" s="1576" t="n"/>
      <c r="AL517" s="1576" t="n"/>
      <c r="AM517" s="1576" t="n"/>
      <c r="AN517" s="1576" t="n"/>
      <c r="AO517" s="1576" t="n"/>
    </row>
    <row r="518" ht="15" customHeight="1" s="789">
      <c r="A518" s="1398" t="n"/>
      <c r="B518" s="1578" t="n"/>
      <c r="C518" s="1493" t="n"/>
      <c r="D518" s="1489" t="n"/>
      <c r="E518" s="1493" t="n"/>
      <c r="F518" s="1457" t="n"/>
      <c r="G518" s="1457" t="n"/>
      <c r="H518" s="1493" t="n"/>
      <c r="I518" s="1493" t="n"/>
      <c r="J518" s="1493" t="n"/>
      <c r="K518" s="1586" t="n"/>
      <c r="L518" s="1586" t="n"/>
      <c r="M518" s="1586" t="n"/>
      <c r="N518" s="1586" t="n"/>
      <c r="O518" s="1586" t="n"/>
      <c r="P518" s="1586" t="n"/>
      <c r="Q518" s="1586" t="n"/>
      <c r="R518" s="1586" t="n"/>
      <c r="S518" s="1586" t="n"/>
      <c r="T518" s="1586" t="n"/>
      <c r="U518" s="1586" t="n"/>
      <c r="V518" s="1586" t="n"/>
      <c r="W518" s="1586" t="n"/>
      <c r="X518" s="1587" t="n"/>
      <c r="Y518" s="1587" t="n"/>
      <c r="Z518" s="1236" t="n"/>
      <c r="AA518" s="1576" t="n"/>
      <c r="AB518" s="1576" t="n"/>
      <c r="AC518" s="1576" t="n"/>
      <c r="AD518" s="1576" t="n"/>
      <c r="AE518" s="1576" t="n"/>
      <c r="AF518" s="1576" t="n"/>
      <c r="AG518" s="1576" t="n"/>
      <c r="AH518" s="1576" t="n"/>
      <c r="AI518" s="1576" t="n"/>
      <c r="AJ518" s="1576" t="n"/>
      <c r="AK518" s="1576" t="n"/>
      <c r="AL518" s="1576" t="n"/>
      <c r="AM518" s="1576" t="n"/>
      <c r="AN518" s="1576" t="n"/>
      <c r="AO518" s="1576" t="n"/>
    </row>
    <row r="519" ht="15" customHeight="1" s="789">
      <c r="A519" s="1398" t="n"/>
      <c r="B519" s="1578" t="n"/>
      <c r="C519" s="1493" t="n"/>
      <c r="D519" s="1489" t="n"/>
      <c r="E519" s="1493" t="n"/>
      <c r="F519" s="1457" t="n"/>
      <c r="G519" s="1457" t="n"/>
      <c r="H519" s="1493" t="n"/>
      <c r="I519" s="1493" t="n"/>
      <c r="J519" s="1493" t="n"/>
      <c r="K519" s="1586" t="n"/>
      <c r="L519" s="1586" t="n"/>
      <c r="M519" s="1586" t="n"/>
      <c r="N519" s="1586" t="n"/>
      <c r="O519" s="1586" t="n"/>
      <c r="P519" s="1586" t="n"/>
      <c r="Q519" s="1586" t="n"/>
      <c r="R519" s="1586" t="n"/>
      <c r="S519" s="1586" t="n"/>
      <c r="T519" s="1586" t="n"/>
      <c r="U519" s="1586" t="n"/>
      <c r="V519" s="1586" t="n"/>
      <c r="W519" s="1586" t="n"/>
      <c r="X519" s="1587" t="n"/>
      <c r="Y519" s="1587" t="n"/>
      <c r="Z519" s="1236" t="n"/>
      <c r="AA519" s="1576" t="n"/>
      <c r="AB519" s="1576" t="n"/>
      <c r="AC519" s="1576" t="n"/>
      <c r="AD519" s="1576" t="n"/>
      <c r="AE519" s="1576" t="n"/>
      <c r="AF519" s="1576" t="n"/>
      <c r="AG519" s="1576" t="n"/>
      <c r="AH519" s="1576" t="n"/>
      <c r="AI519" s="1576" t="n"/>
      <c r="AJ519" s="1576" t="n"/>
      <c r="AK519" s="1576" t="n"/>
      <c r="AL519" s="1576" t="n"/>
      <c r="AM519" s="1576" t="n"/>
      <c r="AN519" s="1576" t="n"/>
      <c r="AO519" s="1576" t="n"/>
    </row>
    <row r="520" ht="15" customHeight="1" s="789">
      <c r="A520" s="1398" t="n"/>
      <c r="B520" s="1578" t="n"/>
      <c r="C520" s="1493" t="n"/>
      <c r="D520" s="1489" t="n"/>
      <c r="E520" s="1493" t="n"/>
      <c r="F520" s="1457" t="n"/>
      <c r="G520" s="1457" t="n"/>
      <c r="H520" s="1493" t="n"/>
      <c r="I520" s="1493" t="n"/>
      <c r="J520" s="1493" t="n"/>
      <c r="K520" s="1586" t="n"/>
      <c r="L520" s="1586" t="n"/>
      <c r="M520" s="1586" t="n"/>
      <c r="N520" s="1586" t="n"/>
      <c r="O520" s="1586" t="n"/>
      <c r="P520" s="1586" t="n"/>
      <c r="Q520" s="1586" t="n"/>
      <c r="R520" s="1586" t="n"/>
      <c r="S520" s="1586" t="n"/>
      <c r="T520" s="1586" t="n"/>
      <c r="U520" s="1586" t="n"/>
      <c r="V520" s="1586" t="n"/>
      <c r="W520" s="1586" t="n"/>
      <c r="X520" s="1587" t="n"/>
      <c r="Y520" s="1587" t="n"/>
      <c r="Z520" s="1236" t="n"/>
      <c r="AA520" s="1576" t="n"/>
      <c r="AB520" s="1576" t="n"/>
      <c r="AC520" s="1576" t="n"/>
      <c r="AD520" s="1576" t="n"/>
      <c r="AE520" s="1576" t="n"/>
      <c r="AF520" s="1576" t="n"/>
      <c r="AG520" s="1576" t="n"/>
      <c r="AH520" s="1576" t="n"/>
      <c r="AI520" s="1576" t="n"/>
      <c r="AJ520" s="1576" t="n"/>
      <c r="AK520" s="1576" t="n"/>
      <c r="AL520" s="1576" t="n"/>
      <c r="AM520" s="1576" t="n"/>
      <c r="AN520" s="1576" t="n"/>
      <c r="AO520" s="1576" t="n"/>
    </row>
    <row r="521" ht="15" customHeight="1" s="789">
      <c r="A521" s="1398" t="n"/>
      <c r="B521" s="1578" t="n"/>
      <c r="C521" s="1493" t="n"/>
      <c r="D521" s="1489" t="n"/>
      <c r="E521" s="1493" t="n"/>
      <c r="F521" s="1457" t="n"/>
      <c r="G521" s="1457" t="n"/>
      <c r="H521" s="1493" t="n"/>
      <c r="I521" s="1493" t="n"/>
      <c r="J521" s="1493" t="n"/>
      <c r="K521" s="1586" t="n"/>
      <c r="L521" s="1586" t="n"/>
      <c r="M521" s="1586" t="n"/>
      <c r="N521" s="1586" t="n"/>
      <c r="O521" s="1586" t="n"/>
      <c r="P521" s="1586" t="n"/>
      <c r="Q521" s="1586" t="n"/>
      <c r="R521" s="1586" t="n"/>
      <c r="S521" s="1586" t="n"/>
      <c r="T521" s="1586" t="n"/>
      <c r="U521" s="1586" t="n"/>
      <c r="V521" s="1586" t="n"/>
      <c r="W521" s="1586" t="n"/>
      <c r="X521" s="1587" t="n"/>
      <c r="Y521" s="1587" t="n"/>
      <c r="Z521" s="1236" t="n"/>
      <c r="AA521" s="1576" t="n"/>
      <c r="AB521" s="1576" t="n"/>
      <c r="AC521" s="1576" t="n"/>
      <c r="AD521" s="1576" t="n"/>
      <c r="AE521" s="1576" t="n"/>
      <c r="AF521" s="1576" t="n"/>
      <c r="AG521" s="1576" t="n"/>
      <c r="AH521" s="1576" t="n"/>
      <c r="AI521" s="1576" t="n"/>
      <c r="AJ521" s="1576" t="n"/>
      <c r="AK521" s="1576" t="n"/>
      <c r="AL521" s="1576" t="n"/>
      <c r="AM521" s="1576" t="n"/>
      <c r="AN521" s="1576" t="n"/>
      <c r="AO521" s="1576" t="n"/>
    </row>
    <row r="522" ht="15" customHeight="1" s="789">
      <c r="A522" s="1398" t="n"/>
      <c r="B522" s="1578" t="n"/>
      <c r="C522" s="1493" t="n"/>
      <c r="D522" s="1489" t="n"/>
      <c r="E522" s="1493" t="n"/>
      <c r="F522" s="1457" t="n"/>
      <c r="G522" s="1457" t="n"/>
      <c r="H522" s="1493" t="n"/>
      <c r="I522" s="1493" t="n"/>
      <c r="J522" s="1493" t="n"/>
      <c r="K522" s="1586" t="n"/>
      <c r="L522" s="1586" t="n"/>
      <c r="M522" s="1586" t="n"/>
      <c r="N522" s="1586" t="n"/>
      <c r="O522" s="1586" t="n"/>
      <c r="P522" s="1586" t="n"/>
      <c r="Q522" s="1586" t="n"/>
      <c r="R522" s="1586" t="n"/>
      <c r="S522" s="1586" t="n"/>
      <c r="T522" s="1586" t="n"/>
      <c r="U522" s="1586" t="n"/>
      <c r="V522" s="1586" t="n"/>
      <c r="W522" s="1586" t="n"/>
      <c r="X522" s="1587" t="n"/>
      <c r="Y522" s="1587" t="n"/>
      <c r="Z522" s="1236" t="n"/>
      <c r="AA522" s="1576" t="n"/>
      <c r="AB522" s="1576" t="n"/>
      <c r="AC522" s="1576" t="n"/>
      <c r="AD522" s="1576" t="n"/>
      <c r="AE522" s="1576" t="n"/>
      <c r="AF522" s="1576" t="n"/>
      <c r="AG522" s="1576" t="n"/>
      <c r="AH522" s="1576" t="n"/>
      <c r="AI522" s="1576" t="n"/>
      <c r="AJ522" s="1576" t="n"/>
      <c r="AK522" s="1576" t="n"/>
      <c r="AL522" s="1576" t="n"/>
      <c r="AM522" s="1576" t="n"/>
      <c r="AN522" s="1576" t="n"/>
      <c r="AO522" s="1576" t="n"/>
    </row>
    <row r="523" ht="15" customHeight="1" s="789">
      <c r="A523" s="1398" t="n"/>
      <c r="B523" s="1578" t="n"/>
      <c r="C523" s="1493" t="n"/>
      <c r="D523" s="1489" t="n"/>
      <c r="E523" s="1493" t="n"/>
      <c r="F523" s="1457" t="n"/>
      <c r="G523" s="1457" t="n"/>
      <c r="H523" s="1493" t="n"/>
      <c r="I523" s="1493" t="n"/>
      <c r="J523" s="1493" t="n"/>
      <c r="K523" s="1586" t="n"/>
      <c r="L523" s="1586" t="n"/>
      <c r="M523" s="1586" t="n"/>
      <c r="N523" s="1586" t="n"/>
      <c r="O523" s="1586" t="n"/>
      <c r="P523" s="1586" t="n"/>
      <c r="Q523" s="1586" t="n"/>
      <c r="R523" s="1586" t="n"/>
      <c r="S523" s="1586" t="n"/>
      <c r="T523" s="1586" t="n"/>
      <c r="U523" s="1586" t="n"/>
      <c r="V523" s="1586" t="n"/>
      <c r="W523" s="1586" t="n"/>
      <c r="X523" s="1587" t="n"/>
      <c r="Y523" s="1587" t="n"/>
      <c r="Z523" s="1236" t="n"/>
      <c r="AA523" s="1576" t="n"/>
      <c r="AB523" s="1576" t="n"/>
      <c r="AC523" s="1576" t="n"/>
      <c r="AD523" s="1576" t="n"/>
      <c r="AE523" s="1576" t="n"/>
      <c r="AF523" s="1576" t="n"/>
      <c r="AG523" s="1576" t="n"/>
      <c r="AH523" s="1576" t="n"/>
      <c r="AI523" s="1576" t="n"/>
      <c r="AJ523" s="1576" t="n"/>
      <c r="AK523" s="1576" t="n"/>
      <c r="AL523" s="1576" t="n"/>
      <c r="AM523" s="1576" t="n"/>
      <c r="AN523" s="1576" t="n"/>
      <c r="AO523" s="1576" t="n"/>
    </row>
    <row r="524" ht="15" customHeight="1" s="789">
      <c r="A524" s="1398" t="n"/>
      <c r="B524" s="1578" t="n"/>
      <c r="C524" s="1493" t="n"/>
      <c r="D524" s="1489" t="n"/>
      <c r="E524" s="1493" t="n"/>
      <c r="F524" s="1457" t="n"/>
      <c r="G524" s="1457" t="n"/>
      <c r="H524" s="1493" t="n"/>
      <c r="I524" s="1493" t="n"/>
      <c r="J524" s="1493" t="n"/>
      <c r="K524" s="1586" t="n"/>
      <c r="L524" s="1586" t="n"/>
      <c r="M524" s="1586" t="n"/>
      <c r="N524" s="1586" t="n"/>
      <c r="O524" s="1586" t="n"/>
      <c r="P524" s="1586" t="n"/>
      <c r="Q524" s="1586" t="n"/>
      <c r="R524" s="1586" t="n"/>
      <c r="S524" s="1586" t="n"/>
      <c r="T524" s="1586" t="n"/>
      <c r="U524" s="1586" t="n"/>
      <c r="V524" s="1586" t="n"/>
      <c r="W524" s="1586" t="n"/>
      <c r="X524" s="1587" t="n"/>
      <c r="Y524" s="1587" t="n"/>
      <c r="Z524" s="1236" t="n"/>
      <c r="AA524" s="1576" t="n"/>
      <c r="AB524" s="1576" t="n"/>
      <c r="AC524" s="1576" t="n"/>
      <c r="AD524" s="1576" t="n"/>
      <c r="AE524" s="1576" t="n"/>
      <c r="AF524" s="1576" t="n"/>
      <c r="AG524" s="1576" t="n"/>
      <c r="AH524" s="1576" t="n"/>
      <c r="AI524" s="1576" t="n"/>
      <c r="AJ524" s="1576" t="n"/>
      <c r="AK524" s="1576" t="n"/>
      <c r="AL524" s="1576" t="n"/>
      <c r="AM524" s="1576" t="n"/>
      <c r="AN524" s="1576" t="n"/>
      <c r="AO524" s="1576" t="n"/>
    </row>
    <row r="525" ht="15" customHeight="1" s="789">
      <c r="A525" s="1398" t="n"/>
      <c r="B525" s="1578" t="n"/>
      <c r="C525" s="1493" t="n"/>
      <c r="D525" s="1489" t="n"/>
      <c r="E525" s="1493" t="n"/>
      <c r="F525" s="1457" t="n"/>
      <c r="G525" s="1457" t="n"/>
      <c r="H525" s="1493" t="n"/>
      <c r="I525" s="1493" t="n"/>
      <c r="J525" s="1493" t="n"/>
      <c r="K525" s="1586" t="n"/>
      <c r="L525" s="1586" t="n"/>
      <c r="M525" s="1586" t="n"/>
      <c r="N525" s="1586" t="n"/>
      <c r="O525" s="1586" t="n"/>
      <c r="P525" s="1586" t="n"/>
      <c r="Q525" s="1586" t="n"/>
      <c r="R525" s="1586" t="n"/>
      <c r="S525" s="1586" t="n"/>
      <c r="T525" s="1586" t="n"/>
      <c r="U525" s="1586" t="n"/>
      <c r="V525" s="1586" t="n"/>
      <c r="W525" s="1586" t="n"/>
      <c r="X525" s="1587" t="n"/>
      <c r="Y525" s="1587" t="n"/>
      <c r="Z525" s="1236" t="n"/>
      <c r="AA525" s="1576" t="n"/>
      <c r="AB525" s="1576" t="n"/>
      <c r="AC525" s="1576" t="n"/>
      <c r="AD525" s="1576" t="n"/>
      <c r="AE525" s="1576" t="n"/>
      <c r="AF525" s="1576" t="n"/>
      <c r="AG525" s="1576" t="n"/>
      <c r="AH525" s="1576" t="n"/>
      <c r="AI525" s="1576" t="n"/>
      <c r="AJ525" s="1576" t="n"/>
      <c r="AK525" s="1576" t="n"/>
      <c r="AL525" s="1576" t="n"/>
      <c r="AM525" s="1576" t="n"/>
      <c r="AN525" s="1576" t="n"/>
      <c r="AO525" s="1576" t="n"/>
    </row>
    <row r="526" ht="15" customHeight="1" s="789">
      <c r="A526" s="1398" t="n"/>
      <c r="B526" s="1578" t="n"/>
      <c r="C526" s="1493" t="n"/>
      <c r="D526" s="1489" t="n"/>
      <c r="E526" s="1493" t="n"/>
      <c r="F526" s="1457" t="n"/>
      <c r="G526" s="1457" t="n"/>
      <c r="H526" s="1493" t="n"/>
      <c r="I526" s="1493" t="n"/>
      <c r="J526" s="1493" t="n"/>
      <c r="K526" s="1586" t="n"/>
      <c r="L526" s="1586" t="n"/>
      <c r="M526" s="1586" t="n"/>
      <c r="N526" s="1586" t="n"/>
      <c r="O526" s="1586" t="n"/>
      <c r="P526" s="1586" t="n"/>
      <c r="Q526" s="1586" t="n"/>
      <c r="R526" s="1586" t="n"/>
      <c r="S526" s="1586" t="n"/>
      <c r="T526" s="1586" t="n"/>
      <c r="U526" s="1586" t="n"/>
      <c r="V526" s="1586" t="n"/>
      <c r="W526" s="1586" t="n"/>
      <c r="X526" s="1587" t="n"/>
      <c r="Y526" s="1587" t="n"/>
      <c r="Z526" s="1236" t="n"/>
      <c r="AA526" s="1576" t="n"/>
      <c r="AB526" s="1576" t="n"/>
      <c r="AC526" s="1576" t="n"/>
      <c r="AD526" s="1576" t="n"/>
      <c r="AE526" s="1576" t="n"/>
      <c r="AF526" s="1576" t="n"/>
      <c r="AG526" s="1576" t="n"/>
      <c r="AH526" s="1576" t="n"/>
      <c r="AI526" s="1576" t="n"/>
      <c r="AJ526" s="1576" t="n"/>
      <c r="AK526" s="1576" t="n"/>
      <c r="AL526" s="1576" t="n"/>
      <c r="AM526" s="1576" t="n"/>
      <c r="AN526" s="1576" t="n"/>
      <c r="AO526" s="1576" t="n"/>
    </row>
    <row r="527" ht="15" customHeight="1" s="789">
      <c r="A527" s="1398" t="n"/>
      <c r="B527" s="1578" t="n"/>
      <c r="C527" s="1493" t="n"/>
      <c r="D527" s="1489" t="n"/>
      <c r="E527" s="1493" t="n"/>
      <c r="F527" s="1457" t="n"/>
      <c r="G527" s="1457" t="n"/>
      <c r="H527" s="1493" t="n"/>
      <c r="I527" s="1493" t="n"/>
      <c r="J527" s="1493" t="n"/>
      <c r="K527" s="1586" t="n"/>
      <c r="L527" s="1586" t="n"/>
      <c r="M527" s="1586" t="n"/>
      <c r="N527" s="1586" t="n"/>
      <c r="O527" s="1586" t="n"/>
      <c r="P527" s="1586" t="n"/>
      <c r="Q527" s="1586" t="n"/>
      <c r="R527" s="1586" t="n"/>
      <c r="S527" s="1586" t="n"/>
      <c r="T527" s="1586" t="n"/>
      <c r="U527" s="1586" t="n"/>
      <c r="V527" s="1586" t="n"/>
      <c r="W527" s="1586" t="n"/>
      <c r="X527" s="1587" t="n"/>
      <c r="Y527" s="1587" t="n"/>
      <c r="Z527" s="1236" t="n"/>
      <c r="AA527" s="1576" t="n"/>
      <c r="AB527" s="1576" t="n"/>
      <c r="AC527" s="1576" t="n"/>
      <c r="AD527" s="1576" t="n"/>
      <c r="AE527" s="1576" t="n"/>
      <c r="AF527" s="1576" t="n"/>
      <c r="AG527" s="1576" t="n"/>
      <c r="AH527" s="1576" t="n"/>
      <c r="AI527" s="1576" t="n"/>
      <c r="AJ527" s="1576" t="n"/>
      <c r="AK527" s="1576" t="n"/>
      <c r="AL527" s="1576" t="n"/>
      <c r="AM527" s="1576" t="n"/>
      <c r="AN527" s="1576" t="n"/>
      <c r="AO527" s="1576" t="n"/>
    </row>
    <row r="528" ht="15" customHeight="1" s="789">
      <c r="A528" s="1398" t="n"/>
      <c r="B528" s="1578" t="n"/>
      <c r="C528" s="1493" t="n"/>
      <c r="D528" s="1489" t="n"/>
      <c r="E528" s="1493" t="n"/>
      <c r="F528" s="1457" t="n"/>
      <c r="G528" s="1457" t="n"/>
      <c r="H528" s="1493" t="n"/>
      <c r="I528" s="1493" t="n"/>
      <c r="J528" s="1493" t="n"/>
      <c r="K528" s="1586" t="n"/>
      <c r="L528" s="1586" t="n"/>
      <c r="M528" s="1586" t="n"/>
      <c r="N528" s="1586" t="n"/>
      <c r="O528" s="1586" t="n"/>
      <c r="P528" s="1586" t="n"/>
      <c r="Q528" s="1586" t="n"/>
      <c r="R528" s="1586" t="n"/>
      <c r="S528" s="1586" t="n"/>
      <c r="T528" s="1586" t="n"/>
      <c r="U528" s="1586" t="n"/>
      <c r="V528" s="1586" t="n"/>
      <c r="W528" s="1586" t="n"/>
      <c r="X528" s="1587" t="n"/>
      <c r="Y528" s="1587" t="n"/>
      <c r="Z528" s="1236" t="n"/>
      <c r="AA528" s="1576" t="n"/>
      <c r="AB528" s="1576" t="n"/>
      <c r="AC528" s="1576" t="n"/>
      <c r="AD528" s="1576" t="n"/>
      <c r="AE528" s="1576" t="n"/>
      <c r="AF528" s="1576" t="n"/>
      <c r="AG528" s="1576" t="n"/>
      <c r="AH528" s="1576" t="n"/>
      <c r="AI528" s="1576" t="n"/>
      <c r="AJ528" s="1576" t="n"/>
      <c r="AK528" s="1576" t="n"/>
      <c r="AL528" s="1576" t="n"/>
      <c r="AM528" s="1576" t="n"/>
      <c r="AN528" s="1576" t="n"/>
      <c r="AO528" s="1576" t="n"/>
    </row>
    <row r="529" ht="15" customHeight="1" s="789">
      <c r="A529" s="1398" t="n"/>
      <c r="B529" s="1578" t="n"/>
      <c r="C529" s="1493" t="n"/>
      <c r="D529" s="1489" t="n"/>
      <c r="E529" s="1493" t="n"/>
      <c r="F529" s="1457" t="n"/>
      <c r="G529" s="1457" t="n"/>
      <c r="H529" s="1493" t="n"/>
      <c r="I529" s="1493" t="n"/>
      <c r="J529" s="1493" t="n"/>
      <c r="K529" s="1586" t="n"/>
      <c r="L529" s="1586" t="n"/>
      <c r="M529" s="1586" t="n"/>
      <c r="N529" s="1586" t="n"/>
      <c r="O529" s="1586" t="n"/>
      <c r="P529" s="1586" t="n"/>
      <c r="Q529" s="1586" t="n"/>
      <c r="R529" s="1586" t="n"/>
      <c r="S529" s="1586" t="n"/>
      <c r="T529" s="1586" t="n"/>
      <c r="U529" s="1586" t="n"/>
      <c r="V529" s="1586" t="n"/>
      <c r="W529" s="1586" t="n"/>
      <c r="X529" s="1587" t="n"/>
      <c r="Y529" s="1587" t="n"/>
      <c r="Z529" s="1236" t="n"/>
      <c r="AA529" s="1576" t="n"/>
      <c r="AB529" s="1576" t="n"/>
      <c r="AC529" s="1576" t="n"/>
      <c r="AD529" s="1576" t="n"/>
      <c r="AE529" s="1576" t="n"/>
      <c r="AF529" s="1576" t="n"/>
      <c r="AG529" s="1576" t="n"/>
      <c r="AH529" s="1576" t="n"/>
      <c r="AI529" s="1576" t="n"/>
      <c r="AJ529" s="1576" t="n"/>
      <c r="AK529" s="1576" t="n"/>
      <c r="AL529" s="1576" t="n"/>
      <c r="AM529" s="1576" t="n"/>
      <c r="AN529" s="1576" t="n"/>
      <c r="AO529" s="1576" t="n"/>
    </row>
    <row r="530" ht="15" customHeight="1" s="789">
      <c r="A530" s="1398" t="n"/>
      <c r="B530" s="1578" t="n"/>
      <c r="C530" s="1493" t="n"/>
      <c r="D530" s="1489" t="n"/>
      <c r="E530" s="1493" t="n"/>
      <c r="F530" s="1457" t="n"/>
      <c r="G530" s="1457" t="n"/>
      <c r="H530" s="1493" t="n"/>
      <c r="I530" s="1493" t="n"/>
      <c r="J530" s="1493" t="n"/>
      <c r="K530" s="1586" t="n"/>
      <c r="L530" s="1586" t="n"/>
      <c r="M530" s="1586" t="n"/>
      <c r="N530" s="1586" t="n"/>
      <c r="O530" s="1586" t="n"/>
      <c r="P530" s="1586" t="n"/>
      <c r="Q530" s="1586" t="n"/>
      <c r="R530" s="1586" t="n"/>
      <c r="S530" s="1586" t="n"/>
      <c r="T530" s="1586" t="n"/>
      <c r="U530" s="1586" t="n"/>
      <c r="V530" s="1586" t="n"/>
      <c r="W530" s="1586" t="n"/>
      <c r="X530" s="1587" t="n"/>
      <c r="Y530" s="1587" t="n"/>
      <c r="Z530" s="1236" t="n"/>
      <c r="AA530" s="1576" t="n"/>
      <c r="AB530" s="1576" t="n"/>
      <c r="AC530" s="1576" t="n"/>
      <c r="AD530" s="1576" t="n"/>
      <c r="AE530" s="1576" t="n"/>
      <c r="AF530" s="1576" t="n"/>
      <c r="AG530" s="1576" t="n"/>
      <c r="AH530" s="1576" t="n"/>
      <c r="AI530" s="1576" t="n"/>
      <c r="AJ530" s="1576" t="n"/>
      <c r="AK530" s="1576" t="n"/>
      <c r="AL530" s="1576" t="n"/>
      <c r="AM530" s="1576" t="n"/>
      <c r="AN530" s="1576" t="n"/>
      <c r="AO530" s="1576" t="n"/>
    </row>
    <row r="531" ht="15" customHeight="1" s="789">
      <c r="A531" s="1398" t="n"/>
      <c r="B531" s="1578" t="n"/>
      <c r="C531" s="1493" t="n"/>
      <c r="D531" s="1489" t="n"/>
      <c r="E531" s="1493" t="n"/>
      <c r="F531" s="1457" t="n"/>
      <c r="G531" s="1457" t="n"/>
      <c r="H531" s="1493" t="n"/>
      <c r="I531" s="1493" t="n"/>
      <c r="J531" s="1493" t="n"/>
      <c r="K531" s="1586" t="n"/>
      <c r="L531" s="1586" t="n"/>
      <c r="M531" s="1586" t="n"/>
      <c r="N531" s="1586" t="n"/>
      <c r="O531" s="1586" t="n"/>
      <c r="P531" s="1586" t="n"/>
      <c r="Q531" s="1586" t="n"/>
      <c r="R531" s="1586" t="n"/>
      <c r="S531" s="1586" t="n"/>
      <c r="T531" s="1586" t="n"/>
      <c r="U531" s="1586" t="n"/>
      <c r="V531" s="1586" t="n"/>
      <c r="W531" s="1586" t="n"/>
      <c r="X531" s="1587" t="n"/>
      <c r="Y531" s="1587" t="n"/>
      <c r="Z531" s="1236" t="n"/>
      <c r="AA531" s="1576" t="n"/>
      <c r="AB531" s="1576" t="n"/>
      <c r="AC531" s="1576" t="n"/>
      <c r="AD531" s="1576" t="n"/>
      <c r="AE531" s="1576" t="n"/>
      <c r="AF531" s="1576" t="n"/>
      <c r="AG531" s="1576" t="n"/>
      <c r="AH531" s="1576" t="n"/>
      <c r="AI531" s="1576" t="n"/>
      <c r="AJ531" s="1576" t="n"/>
      <c r="AK531" s="1576" t="n"/>
      <c r="AL531" s="1576" t="n"/>
      <c r="AM531" s="1576" t="n"/>
      <c r="AN531" s="1576" t="n"/>
      <c r="AO531" s="1576" t="n"/>
    </row>
    <row r="532" ht="15" customHeight="1" s="789">
      <c r="A532" s="1398" t="n"/>
      <c r="B532" s="1578" t="n"/>
      <c r="C532" s="1493" t="n"/>
      <c r="D532" s="1489" t="n"/>
      <c r="E532" s="1493" t="n"/>
      <c r="F532" s="1457" t="n"/>
      <c r="G532" s="1457" t="n"/>
      <c r="H532" s="1493" t="n"/>
      <c r="I532" s="1493" t="n"/>
      <c r="J532" s="1493" t="n"/>
      <c r="K532" s="1586" t="n"/>
      <c r="L532" s="1586" t="n"/>
      <c r="M532" s="1586" t="n"/>
      <c r="N532" s="1586" t="n"/>
      <c r="O532" s="1586" t="n"/>
      <c r="P532" s="1586" t="n"/>
      <c r="Q532" s="1586" t="n"/>
      <c r="R532" s="1586" t="n"/>
      <c r="S532" s="1586" t="n"/>
      <c r="T532" s="1586" t="n"/>
      <c r="U532" s="1586" t="n"/>
      <c r="V532" s="1586" t="n"/>
      <c r="W532" s="1586" t="n"/>
      <c r="X532" s="1587" t="n"/>
      <c r="Y532" s="1587" t="n"/>
      <c r="Z532" s="1236" t="n"/>
      <c r="AA532" s="1576" t="n"/>
      <c r="AB532" s="1576" t="n"/>
      <c r="AC532" s="1576" t="n"/>
      <c r="AD532" s="1576" t="n"/>
      <c r="AE532" s="1576" t="n"/>
      <c r="AF532" s="1576" t="n"/>
      <c r="AG532" s="1576" t="n"/>
      <c r="AH532" s="1576" t="n"/>
      <c r="AI532" s="1576" t="n"/>
      <c r="AJ532" s="1576" t="n"/>
      <c r="AK532" s="1576" t="n"/>
      <c r="AL532" s="1576" t="n"/>
      <c r="AM532" s="1576" t="n"/>
      <c r="AN532" s="1576" t="n"/>
      <c r="AO532" s="1576" t="n"/>
    </row>
    <row r="533" ht="15" customHeight="1" s="789">
      <c r="A533" s="1398" t="n"/>
      <c r="B533" s="1578" t="n"/>
      <c r="C533" s="1493" t="n"/>
      <c r="D533" s="1489" t="n"/>
      <c r="E533" s="1493" t="n"/>
      <c r="F533" s="1457" t="n"/>
      <c r="G533" s="1457" t="n"/>
      <c r="H533" s="1493" t="n"/>
      <c r="I533" s="1493" t="n"/>
      <c r="J533" s="1493" t="n"/>
      <c r="K533" s="1586" t="n"/>
      <c r="L533" s="1586" t="n"/>
      <c r="M533" s="1586" t="n"/>
      <c r="N533" s="1586" t="n"/>
      <c r="O533" s="1586" t="n"/>
      <c r="P533" s="1586" t="n"/>
      <c r="Q533" s="1586" t="n"/>
      <c r="R533" s="1586" t="n"/>
      <c r="S533" s="1586" t="n"/>
      <c r="T533" s="1586" t="n"/>
      <c r="U533" s="1586" t="n"/>
      <c r="V533" s="1586" t="n"/>
      <c r="W533" s="1586" t="n"/>
      <c r="X533" s="1587" t="n"/>
      <c r="Y533" s="1587" t="n"/>
      <c r="Z533" s="1236" t="n"/>
      <c r="AA533" s="1576" t="n"/>
      <c r="AB533" s="1576" t="n"/>
      <c r="AC533" s="1576" t="n"/>
      <c r="AD533" s="1576" t="n"/>
      <c r="AE533" s="1576" t="n"/>
      <c r="AF533" s="1576" t="n"/>
      <c r="AG533" s="1576" t="n"/>
      <c r="AH533" s="1576" t="n"/>
      <c r="AI533" s="1576" t="n"/>
      <c r="AJ533" s="1576" t="n"/>
      <c r="AK533" s="1576" t="n"/>
      <c r="AL533" s="1576" t="n"/>
      <c r="AM533" s="1576" t="n"/>
      <c r="AN533" s="1576" t="n"/>
      <c r="AO533" s="1576" t="n"/>
    </row>
    <row r="534" ht="15" customHeight="1" s="789">
      <c r="A534" s="1398" t="n"/>
      <c r="B534" s="1578" t="n"/>
      <c r="C534" s="1493" t="n"/>
      <c r="D534" s="1489" t="n"/>
      <c r="E534" s="1493" t="n"/>
      <c r="F534" s="1457" t="n"/>
      <c r="G534" s="1457" t="n"/>
      <c r="H534" s="1493" t="n"/>
      <c r="I534" s="1493" t="n"/>
      <c r="J534" s="1493" t="n"/>
      <c r="K534" s="1586" t="n"/>
      <c r="L534" s="1586" t="n"/>
      <c r="M534" s="1586" t="n"/>
      <c r="N534" s="1586" t="n"/>
      <c r="O534" s="1586" t="n"/>
      <c r="P534" s="1586" t="n"/>
      <c r="Q534" s="1586" t="n"/>
      <c r="R534" s="1586" t="n"/>
      <c r="S534" s="1586" t="n"/>
      <c r="T534" s="1586" t="n"/>
      <c r="U534" s="1586" t="n"/>
      <c r="V534" s="1586" t="n"/>
      <c r="W534" s="1586" t="n"/>
      <c r="X534" s="1587" t="n"/>
      <c r="Y534" s="1587" t="n"/>
      <c r="Z534" s="1236" t="n"/>
      <c r="AA534" s="1576" t="n"/>
      <c r="AB534" s="1576" t="n"/>
      <c r="AC534" s="1576" t="n"/>
      <c r="AD534" s="1576" t="n"/>
      <c r="AE534" s="1576" t="n"/>
      <c r="AF534" s="1576" t="n"/>
      <c r="AG534" s="1576" t="n"/>
      <c r="AH534" s="1576" t="n"/>
      <c r="AI534" s="1576" t="n"/>
      <c r="AJ534" s="1576" t="n"/>
      <c r="AK534" s="1576" t="n"/>
      <c r="AL534" s="1576" t="n"/>
      <c r="AM534" s="1576" t="n"/>
      <c r="AN534" s="1576" t="n"/>
      <c r="AO534" s="1576" t="n"/>
    </row>
    <row r="535" ht="15" customHeight="1" s="789">
      <c r="A535" s="1398" t="n"/>
      <c r="B535" s="1578" t="n"/>
      <c r="C535" s="1493" t="n"/>
      <c r="D535" s="1489" t="n"/>
      <c r="E535" s="1493" t="n"/>
      <c r="F535" s="1457" t="n"/>
      <c r="G535" s="1457" t="n"/>
      <c r="H535" s="1493" t="n"/>
      <c r="I535" s="1493" t="n"/>
      <c r="J535" s="1493" t="n"/>
      <c r="K535" s="1586" t="n"/>
      <c r="L535" s="1586" t="n"/>
      <c r="M535" s="1586" t="n"/>
      <c r="N535" s="1586" t="n"/>
      <c r="O535" s="1586" t="n"/>
      <c r="P535" s="1586" t="n"/>
      <c r="Q535" s="1586" t="n"/>
      <c r="R535" s="1586" t="n"/>
      <c r="S535" s="1586" t="n"/>
      <c r="T535" s="1586" t="n"/>
      <c r="U535" s="1586" t="n"/>
      <c r="V535" s="1586" t="n"/>
      <c r="W535" s="1586" t="n"/>
      <c r="X535" s="1587" t="n"/>
      <c r="Y535" s="1587" t="n"/>
      <c r="Z535" s="1236" t="n"/>
      <c r="AA535" s="1576" t="n"/>
      <c r="AB535" s="1576" t="n"/>
      <c r="AC535" s="1576" t="n"/>
      <c r="AD535" s="1576" t="n"/>
      <c r="AE535" s="1576" t="n"/>
      <c r="AF535" s="1576" t="n"/>
      <c r="AG535" s="1576" t="n"/>
      <c r="AH535" s="1576" t="n"/>
      <c r="AI535" s="1576" t="n"/>
      <c r="AJ535" s="1576" t="n"/>
      <c r="AK535" s="1576" t="n"/>
      <c r="AL535" s="1576" t="n"/>
      <c r="AM535" s="1576" t="n"/>
      <c r="AN535" s="1576" t="n"/>
      <c r="AO535" s="1576" t="n"/>
    </row>
    <row r="536" ht="15" customHeight="1" s="789">
      <c r="A536" s="1398" t="n"/>
      <c r="B536" s="1578" t="n"/>
      <c r="C536" s="1493" t="n"/>
      <c r="D536" s="1489" t="n"/>
      <c r="E536" s="1493" t="n"/>
      <c r="F536" s="1457" t="n"/>
      <c r="G536" s="1457" t="n"/>
      <c r="H536" s="1493" t="n"/>
      <c r="I536" s="1493" t="n"/>
      <c r="J536" s="1493" t="n"/>
      <c r="K536" s="1586" t="n"/>
      <c r="L536" s="1586" t="n"/>
      <c r="M536" s="1586" t="n"/>
      <c r="N536" s="1586" t="n"/>
      <c r="O536" s="1586" t="n"/>
      <c r="P536" s="1586" t="n"/>
      <c r="Q536" s="1586" t="n"/>
      <c r="R536" s="1586" t="n"/>
      <c r="S536" s="1586" t="n"/>
      <c r="T536" s="1586" t="n"/>
      <c r="U536" s="1586" t="n"/>
      <c r="V536" s="1586" t="n"/>
      <c r="W536" s="1586" t="n"/>
      <c r="X536" s="1587" t="n"/>
      <c r="Y536" s="1587" t="n"/>
      <c r="Z536" s="1236" t="n"/>
      <c r="AA536" s="1576" t="n"/>
      <c r="AB536" s="1576" t="n"/>
      <c r="AC536" s="1576" t="n"/>
      <c r="AD536" s="1576" t="n"/>
      <c r="AE536" s="1576" t="n"/>
      <c r="AF536" s="1576" t="n"/>
      <c r="AG536" s="1576" t="n"/>
      <c r="AH536" s="1576" t="n"/>
      <c r="AI536" s="1576" t="n"/>
      <c r="AJ536" s="1576" t="n"/>
      <c r="AK536" s="1576" t="n"/>
      <c r="AL536" s="1576" t="n"/>
      <c r="AM536" s="1576" t="n"/>
      <c r="AN536" s="1576" t="n"/>
      <c r="AO536" s="1576" t="n"/>
    </row>
    <row r="537" ht="15" customHeight="1" s="789">
      <c r="A537" s="1398" t="n"/>
      <c r="B537" s="1578" t="n"/>
      <c r="C537" s="1493" t="n"/>
      <c r="D537" s="1489" t="n"/>
      <c r="E537" s="1493" t="n"/>
      <c r="F537" s="1457" t="n"/>
      <c r="G537" s="1457" t="n"/>
      <c r="H537" s="1493" t="n"/>
      <c r="I537" s="1493" t="n"/>
      <c r="J537" s="1493" t="n"/>
      <c r="K537" s="1586" t="n"/>
      <c r="L537" s="1586" t="n"/>
      <c r="M537" s="1586" t="n"/>
      <c r="N537" s="1586" t="n"/>
      <c r="O537" s="1586" t="n"/>
      <c r="P537" s="1586" t="n"/>
      <c r="Q537" s="1586" t="n"/>
      <c r="R537" s="1586" t="n"/>
      <c r="S537" s="1586" t="n"/>
      <c r="T537" s="1586" t="n"/>
      <c r="U537" s="1586" t="n"/>
      <c r="V537" s="1586" t="n"/>
      <c r="W537" s="1586" t="n"/>
      <c r="X537" s="1587" t="n"/>
      <c r="Y537" s="1587" t="n"/>
      <c r="Z537" s="1236" t="n"/>
      <c r="AA537" s="1576" t="n"/>
      <c r="AB537" s="1576" t="n"/>
      <c r="AC537" s="1576" t="n"/>
      <c r="AD537" s="1576" t="n"/>
      <c r="AE537" s="1576" t="n"/>
      <c r="AF537" s="1576" t="n"/>
      <c r="AG537" s="1576" t="n"/>
      <c r="AH537" s="1576" t="n"/>
      <c r="AI537" s="1576" t="n"/>
      <c r="AJ537" s="1576" t="n"/>
      <c r="AK537" s="1576" t="n"/>
      <c r="AL537" s="1576" t="n"/>
      <c r="AM537" s="1576" t="n"/>
      <c r="AN537" s="1576" t="n"/>
      <c r="AO537" s="1576" t="n"/>
    </row>
    <row r="538" ht="15" customHeight="1" s="789">
      <c r="A538" s="1398" t="n"/>
      <c r="B538" s="1578" t="n"/>
      <c r="C538" s="1493" t="n"/>
      <c r="D538" s="1489" t="n"/>
      <c r="E538" s="1493" t="n"/>
      <c r="F538" s="1457" t="n"/>
      <c r="G538" s="1457" t="n"/>
      <c r="H538" s="1493" t="n"/>
      <c r="I538" s="1493" t="n"/>
      <c r="J538" s="1493" t="n"/>
      <c r="K538" s="1586" t="n"/>
      <c r="L538" s="1586" t="n"/>
      <c r="M538" s="1586" t="n"/>
      <c r="N538" s="1586" t="n"/>
      <c r="O538" s="1586" t="n"/>
      <c r="P538" s="1586" t="n"/>
      <c r="Q538" s="1586" t="n"/>
      <c r="R538" s="1586" t="n"/>
      <c r="S538" s="1586" t="n"/>
      <c r="T538" s="1586" t="n"/>
      <c r="U538" s="1586" t="n"/>
      <c r="V538" s="1586" t="n"/>
      <c r="W538" s="1586" t="n"/>
      <c r="X538" s="1587" t="n"/>
      <c r="Y538" s="1587" t="n"/>
      <c r="Z538" s="1236" t="n"/>
      <c r="AA538" s="1576" t="n"/>
      <c r="AB538" s="1576" t="n"/>
      <c r="AC538" s="1576" t="n"/>
      <c r="AD538" s="1576" t="n"/>
      <c r="AE538" s="1576" t="n"/>
      <c r="AF538" s="1576" t="n"/>
      <c r="AG538" s="1576" t="n"/>
      <c r="AH538" s="1576" t="n"/>
      <c r="AI538" s="1576" t="n"/>
      <c r="AJ538" s="1576" t="n"/>
      <c r="AK538" s="1576" t="n"/>
      <c r="AL538" s="1576" t="n"/>
      <c r="AM538" s="1576" t="n"/>
      <c r="AN538" s="1576" t="n"/>
      <c r="AO538" s="1576" t="n"/>
    </row>
    <row r="539" ht="15" customHeight="1" s="789">
      <c r="A539" s="1398" t="n"/>
      <c r="B539" s="1578" t="n"/>
      <c r="C539" s="1493" t="n"/>
      <c r="D539" s="1489" t="n"/>
      <c r="E539" s="1493" t="n"/>
      <c r="F539" s="1457" t="n"/>
      <c r="G539" s="1457" t="n"/>
      <c r="H539" s="1493" t="n"/>
      <c r="I539" s="1493" t="n"/>
      <c r="J539" s="1493" t="n"/>
      <c r="K539" s="1586" t="n"/>
      <c r="L539" s="1586" t="n"/>
      <c r="M539" s="1586" t="n"/>
      <c r="N539" s="1586" t="n"/>
      <c r="O539" s="1586" t="n"/>
      <c r="P539" s="1586" t="n"/>
      <c r="Q539" s="1586" t="n"/>
      <c r="R539" s="1586" t="n"/>
      <c r="S539" s="1586" t="n"/>
      <c r="T539" s="1586" t="n"/>
      <c r="U539" s="1586" t="n"/>
      <c r="V539" s="1586" t="n"/>
      <c r="W539" s="1586" t="n"/>
      <c r="X539" s="1587" t="n"/>
      <c r="Y539" s="1587" t="n"/>
      <c r="Z539" s="1236" t="n"/>
      <c r="AA539" s="1576" t="n"/>
      <c r="AB539" s="1576" t="n"/>
      <c r="AC539" s="1576" t="n"/>
      <c r="AD539" s="1576" t="n"/>
      <c r="AE539" s="1576" t="n"/>
      <c r="AF539" s="1576" t="n"/>
      <c r="AG539" s="1576" t="n"/>
      <c r="AH539" s="1576" t="n"/>
      <c r="AI539" s="1576" t="n"/>
      <c r="AJ539" s="1576" t="n"/>
      <c r="AK539" s="1576" t="n"/>
      <c r="AL539" s="1576" t="n"/>
      <c r="AM539" s="1576" t="n"/>
      <c r="AN539" s="1576" t="n"/>
      <c r="AO539" s="1576" t="n"/>
    </row>
    <row r="540" ht="15" customHeight="1" s="789">
      <c r="A540" s="1398" t="n"/>
      <c r="B540" s="1578" t="n"/>
      <c r="C540" s="1493" t="n"/>
      <c r="D540" s="1489" t="n"/>
      <c r="E540" s="1493" t="n"/>
      <c r="F540" s="1457" t="n"/>
      <c r="G540" s="1457" t="n"/>
      <c r="H540" s="1493" t="n"/>
      <c r="I540" s="1493" t="n"/>
      <c r="J540" s="1493" t="n"/>
      <c r="K540" s="1586" t="n"/>
      <c r="L540" s="1586" t="n"/>
      <c r="M540" s="1586" t="n"/>
      <c r="N540" s="1586" t="n"/>
      <c r="O540" s="1586" t="n"/>
      <c r="P540" s="1586" t="n"/>
      <c r="Q540" s="1586" t="n"/>
      <c r="R540" s="1586" t="n"/>
      <c r="S540" s="1586" t="n"/>
      <c r="T540" s="1586" t="n"/>
      <c r="U540" s="1586" t="n"/>
      <c r="V540" s="1586" t="n"/>
      <c r="W540" s="1586" t="n"/>
      <c r="X540" s="1587" t="n"/>
      <c r="Y540" s="1587" t="n"/>
      <c r="Z540" s="1236" t="n"/>
      <c r="AA540" s="1576" t="n"/>
      <c r="AB540" s="1576" t="n"/>
      <c r="AC540" s="1576" t="n"/>
      <c r="AD540" s="1576" t="n"/>
      <c r="AE540" s="1576" t="n"/>
      <c r="AF540" s="1576" t="n"/>
      <c r="AG540" s="1576" t="n"/>
      <c r="AH540" s="1576" t="n"/>
      <c r="AI540" s="1576" t="n"/>
      <c r="AJ540" s="1576" t="n"/>
      <c r="AK540" s="1576" t="n"/>
      <c r="AL540" s="1576" t="n"/>
      <c r="AM540" s="1576" t="n"/>
      <c r="AN540" s="1576" t="n"/>
      <c r="AO540" s="1576" t="n"/>
    </row>
    <row r="541" ht="15" customHeight="1" s="789">
      <c r="A541" s="1398" t="n"/>
      <c r="B541" s="1578" t="n"/>
      <c r="C541" s="1493" t="n"/>
      <c r="D541" s="1489" t="n"/>
      <c r="E541" s="1493" t="n"/>
      <c r="F541" s="1457" t="n"/>
      <c r="G541" s="1457" t="n"/>
      <c r="H541" s="1493" t="n"/>
      <c r="I541" s="1493" t="n"/>
      <c r="J541" s="1493" t="n"/>
      <c r="K541" s="1586" t="n"/>
      <c r="L541" s="1586" t="n"/>
      <c r="M541" s="1586" t="n"/>
      <c r="N541" s="1586" t="n"/>
      <c r="O541" s="1586" t="n"/>
      <c r="P541" s="1586" t="n"/>
      <c r="Q541" s="1586" t="n"/>
      <c r="R541" s="1586" t="n"/>
      <c r="S541" s="1586" t="n"/>
      <c r="T541" s="1586" t="n"/>
      <c r="U541" s="1586" t="n"/>
      <c r="V541" s="1586" t="n"/>
      <c r="W541" s="1586" t="n"/>
      <c r="X541" s="1587" t="n"/>
      <c r="Y541" s="1587" t="n"/>
      <c r="Z541" s="1236" t="n"/>
      <c r="AA541" s="1576" t="n"/>
      <c r="AB541" s="1576" t="n"/>
      <c r="AC541" s="1576" t="n"/>
      <c r="AD541" s="1576" t="n"/>
      <c r="AE541" s="1576" t="n"/>
      <c r="AF541" s="1576" t="n"/>
      <c r="AG541" s="1576" t="n"/>
      <c r="AH541" s="1576" t="n"/>
      <c r="AI541" s="1576" t="n"/>
      <c r="AJ541" s="1576" t="n"/>
      <c r="AK541" s="1576" t="n"/>
      <c r="AL541" s="1576" t="n"/>
      <c r="AM541" s="1576" t="n"/>
      <c r="AN541" s="1576" t="n"/>
      <c r="AO541" s="1576" t="n"/>
    </row>
    <row r="542" ht="15" customHeight="1" s="789">
      <c r="A542" s="1398" t="n"/>
      <c r="B542" s="1578" t="n"/>
      <c r="C542" s="1493" t="n"/>
      <c r="D542" s="1489" t="n"/>
      <c r="E542" s="1493" t="n"/>
      <c r="F542" s="1457" t="n"/>
      <c r="G542" s="1457" t="n"/>
      <c r="H542" s="1493" t="n"/>
      <c r="I542" s="1493" t="n"/>
      <c r="J542" s="1493" t="n"/>
      <c r="K542" s="1586" t="n"/>
      <c r="L542" s="1586" t="n"/>
      <c r="M542" s="1586" t="n"/>
      <c r="N542" s="1586" t="n"/>
      <c r="O542" s="1586" t="n"/>
      <c r="P542" s="1586" t="n"/>
      <c r="Q542" s="1586" t="n"/>
      <c r="R542" s="1586" t="n"/>
      <c r="S542" s="1586" t="n"/>
      <c r="T542" s="1586" t="n"/>
      <c r="U542" s="1586" t="n"/>
      <c r="V542" s="1586" t="n"/>
      <c r="W542" s="1586" t="n"/>
      <c r="X542" s="1587" t="n"/>
      <c r="Y542" s="1587" t="n"/>
      <c r="Z542" s="1236" t="n"/>
      <c r="AA542" s="1576" t="n"/>
      <c r="AB542" s="1576" t="n"/>
      <c r="AC542" s="1576" t="n"/>
      <c r="AD542" s="1576" t="n"/>
      <c r="AE542" s="1576" t="n"/>
      <c r="AF542" s="1576" t="n"/>
      <c r="AG542" s="1576" t="n"/>
      <c r="AH542" s="1576" t="n"/>
      <c r="AI542" s="1576" t="n"/>
      <c r="AJ542" s="1576" t="n"/>
      <c r="AK542" s="1576" t="n"/>
      <c r="AL542" s="1576" t="n"/>
      <c r="AM542" s="1576" t="n"/>
      <c r="AN542" s="1576" t="n"/>
      <c r="AO542" s="1576" t="n"/>
    </row>
    <row r="543" ht="15" customHeight="1" s="789">
      <c r="A543" s="1398" t="n"/>
      <c r="B543" s="1578" t="n"/>
      <c r="C543" s="1493" t="n"/>
      <c r="D543" s="1489" t="n"/>
      <c r="E543" s="1493" t="n"/>
      <c r="F543" s="1457" t="n"/>
      <c r="G543" s="1457" t="n"/>
      <c r="H543" s="1493" t="n"/>
      <c r="I543" s="1493" t="n"/>
      <c r="J543" s="1493" t="n"/>
      <c r="K543" s="1586" t="n"/>
      <c r="L543" s="1586" t="n"/>
      <c r="M543" s="1586" t="n"/>
      <c r="N543" s="1586" t="n"/>
      <c r="O543" s="1586" t="n"/>
      <c r="P543" s="1586" t="n"/>
      <c r="Q543" s="1586" t="n"/>
      <c r="R543" s="1586" t="n"/>
      <c r="S543" s="1586" t="n"/>
      <c r="T543" s="1586" t="n"/>
      <c r="U543" s="1586" t="n"/>
      <c r="V543" s="1586" t="n"/>
      <c r="W543" s="1586" t="n"/>
      <c r="X543" s="1587" t="n"/>
      <c r="Y543" s="1587" t="n"/>
      <c r="Z543" s="1236" t="n"/>
      <c r="AA543" s="1576" t="n"/>
      <c r="AB543" s="1576" t="n"/>
      <c r="AC543" s="1576" t="n"/>
      <c r="AD543" s="1576" t="n"/>
      <c r="AE543" s="1576" t="n"/>
      <c r="AF543" s="1576" t="n"/>
      <c r="AG543" s="1576" t="n"/>
      <c r="AH543" s="1576" t="n"/>
      <c r="AI543" s="1576" t="n"/>
      <c r="AJ543" s="1576" t="n"/>
      <c r="AK543" s="1576" t="n"/>
      <c r="AL543" s="1576" t="n"/>
      <c r="AM543" s="1576" t="n"/>
      <c r="AN543" s="1576" t="n"/>
      <c r="AO543" s="1576" t="n"/>
    </row>
    <row r="544" ht="15" customHeight="1" s="789">
      <c r="A544" s="1398" t="n"/>
      <c r="B544" s="1578" t="n"/>
      <c r="C544" s="1493" t="n"/>
      <c r="D544" s="1489" t="n"/>
      <c r="E544" s="1493" t="n"/>
      <c r="F544" s="1457" t="n"/>
      <c r="G544" s="1457" t="n"/>
      <c r="H544" s="1493" t="n"/>
      <c r="I544" s="1493" t="n"/>
      <c r="J544" s="1493" t="n"/>
      <c r="K544" s="1586" t="n"/>
      <c r="L544" s="1586" t="n"/>
      <c r="M544" s="1586" t="n"/>
      <c r="N544" s="1586" t="n"/>
      <c r="O544" s="1586" t="n"/>
      <c r="P544" s="1586" t="n"/>
      <c r="Q544" s="1586" t="n"/>
      <c r="R544" s="1586" t="n"/>
      <c r="S544" s="1586" t="n"/>
      <c r="T544" s="1586" t="n"/>
      <c r="U544" s="1586" t="n"/>
      <c r="V544" s="1586" t="n"/>
      <c r="W544" s="1586" t="n"/>
      <c r="X544" s="1587" t="n"/>
      <c r="Y544" s="1587" t="n"/>
      <c r="Z544" s="1236" t="n"/>
      <c r="AA544" s="1576" t="n"/>
      <c r="AB544" s="1576" t="n"/>
      <c r="AC544" s="1576" t="n"/>
      <c r="AD544" s="1576" t="n"/>
      <c r="AE544" s="1576" t="n"/>
      <c r="AF544" s="1576" t="n"/>
      <c r="AG544" s="1576" t="n"/>
      <c r="AH544" s="1576" t="n"/>
      <c r="AI544" s="1576" t="n"/>
      <c r="AJ544" s="1576" t="n"/>
      <c r="AK544" s="1576" t="n"/>
      <c r="AL544" s="1576" t="n"/>
      <c r="AM544" s="1576" t="n"/>
      <c r="AN544" s="1576" t="n"/>
      <c r="AO544" s="1576" t="n"/>
    </row>
    <row r="545" ht="15" customHeight="1" s="789">
      <c r="A545" s="1398" t="n"/>
      <c r="B545" s="1578" t="n"/>
      <c r="C545" s="1493" t="n"/>
      <c r="D545" s="1489" t="n"/>
      <c r="E545" s="1493" t="n"/>
      <c r="F545" s="1457" t="n"/>
      <c r="G545" s="1457" t="n"/>
      <c r="H545" s="1493" t="n"/>
      <c r="I545" s="1493" t="n"/>
      <c r="J545" s="1493" t="n"/>
      <c r="K545" s="1586" t="n"/>
      <c r="L545" s="1586" t="n"/>
      <c r="M545" s="1586" t="n"/>
      <c r="N545" s="1586" t="n"/>
      <c r="O545" s="1586" t="n"/>
      <c r="P545" s="1586" t="n"/>
      <c r="Q545" s="1586" t="n"/>
      <c r="R545" s="1586" t="n"/>
      <c r="S545" s="1586" t="n"/>
      <c r="T545" s="1586" t="n"/>
      <c r="U545" s="1586" t="n"/>
      <c r="V545" s="1586" t="n"/>
      <c r="W545" s="1586" t="n"/>
      <c r="X545" s="1587" t="n"/>
      <c r="Y545" s="1587" t="n"/>
      <c r="Z545" s="1236" t="n"/>
      <c r="AA545" s="1576" t="n"/>
      <c r="AB545" s="1576" t="n"/>
      <c r="AC545" s="1576" t="n"/>
      <c r="AD545" s="1576" t="n"/>
      <c r="AE545" s="1576" t="n"/>
      <c r="AF545" s="1576" t="n"/>
      <c r="AG545" s="1576" t="n"/>
      <c r="AH545" s="1576" t="n"/>
      <c r="AI545" s="1576" t="n"/>
      <c r="AJ545" s="1576" t="n"/>
      <c r="AK545" s="1576" t="n"/>
      <c r="AL545" s="1576" t="n"/>
      <c r="AM545" s="1576" t="n"/>
      <c r="AN545" s="1576" t="n"/>
      <c r="AO545" s="1576" t="n"/>
    </row>
    <row r="546" ht="15" customHeight="1" s="789">
      <c r="A546" s="1398" t="n"/>
      <c r="B546" s="1578" t="n"/>
      <c r="C546" s="1493" t="n"/>
      <c r="D546" s="1489" t="n"/>
      <c r="E546" s="1493" t="n"/>
      <c r="F546" s="1457" t="n"/>
      <c r="G546" s="1457" t="n"/>
      <c r="H546" s="1493" t="n"/>
      <c r="I546" s="1493" t="n"/>
      <c r="J546" s="1493" t="n"/>
      <c r="K546" s="1586" t="n"/>
      <c r="L546" s="1586" t="n"/>
      <c r="M546" s="1586" t="n"/>
      <c r="N546" s="1586" t="n"/>
      <c r="O546" s="1586" t="n"/>
      <c r="P546" s="1586" t="n"/>
      <c r="Q546" s="1586" t="n"/>
      <c r="R546" s="1586" t="n"/>
      <c r="S546" s="1586" t="n"/>
      <c r="T546" s="1586" t="n"/>
      <c r="U546" s="1586" t="n"/>
      <c r="V546" s="1586" t="n"/>
      <c r="W546" s="1586" t="n"/>
      <c r="X546" s="1587" t="n"/>
      <c r="Y546" s="1587" t="n"/>
      <c r="Z546" s="1236" t="n"/>
      <c r="AA546" s="1576" t="n"/>
      <c r="AB546" s="1576" t="n"/>
      <c r="AC546" s="1576" t="n"/>
      <c r="AD546" s="1576" t="n"/>
      <c r="AE546" s="1576" t="n"/>
      <c r="AF546" s="1576" t="n"/>
      <c r="AG546" s="1576" t="n"/>
      <c r="AH546" s="1576" t="n"/>
      <c r="AI546" s="1576" t="n"/>
      <c r="AJ546" s="1576" t="n"/>
      <c r="AK546" s="1576" t="n"/>
      <c r="AL546" s="1576" t="n"/>
      <c r="AM546" s="1576" t="n"/>
      <c r="AN546" s="1576" t="n"/>
      <c r="AO546" s="1576" t="n"/>
    </row>
    <row r="547" ht="15" customHeight="1" s="789">
      <c r="A547" s="1398" t="n"/>
      <c r="B547" s="1578" t="n"/>
      <c r="C547" s="1493" t="n"/>
      <c r="D547" s="1489" t="n"/>
      <c r="E547" s="1493" t="n"/>
      <c r="F547" s="1457" t="n"/>
      <c r="G547" s="1457" t="n"/>
      <c r="H547" s="1493" t="n"/>
      <c r="I547" s="1493" t="n"/>
      <c r="J547" s="1493" t="n"/>
      <c r="K547" s="1586" t="n"/>
      <c r="L547" s="1586" t="n"/>
      <c r="M547" s="1586" t="n"/>
      <c r="N547" s="1586" t="n"/>
      <c r="O547" s="1586" t="n"/>
      <c r="P547" s="1586" t="n"/>
      <c r="Q547" s="1586" t="n"/>
      <c r="R547" s="1586" t="n"/>
      <c r="S547" s="1586" t="n"/>
      <c r="T547" s="1586" t="n"/>
      <c r="U547" s="1586" t="n"/>
      <c r="V547" s="1586" t="n"/>
      <c r="W547" s="1586" t="n"/>
      <c r="X547" s="1587" t="n"/>
      <c r="Y547" s="1587" t="n"/>
      <c r="Z547" s="1236" t="n"/>
      <c r="AA547" s="1576" t="n"/>
      <c r="AB547" s="1576" t="n"/>
      <c r="AC547" s="1576" t="n"/>
      <c r="AD547" s="1576" t="n"/>
      <c r="AE547" s="1576" t="n"/>
      <c r="AF547" s="1576" t="n"/>
      <c r="AG547" s="1576" t="n"/>
      <c r="AH547" s="1576" t="n"/>
      <c r="AI547" s="1576" t="n"/>
      <c r="AJ547" s="1576" t="n"/>
      <c r="AK547" s="1576" t="n"/>
      <c r="AL547" s="1576" t="n"/>
      <c r="AM547" s="1576" t="n"/>
      <c r="AN547" s="1576" t="n"/>
      <c r="AO547" s="1576" t="n"/>
    </row>
    <row r="548" ht="15" customHeight="1" s="789">
      <c r="A548" s="1398" t="n"/>
      <c r="B548" s="1578" t="n"/>
      <c r="C548" s="1493" t="n"/>
      <c r="D548" s="1489" t="n"/>
      <c r="E548" s="1493" t="n"/>
      <c r="F548" s="1457" t="n"/>
      <c r="G548" s="1457" t="n"/>
      <c r="H548" s="1493" t="n"/>
      <c r="I548" s="1493" t="n"/>
      <c r="J548" s="1493" t="n"/>
      <c r="K548" s="1586" t="n"/>
      <c r="L548" s="1586" t="n"/>
      <c r="M548" s="1586" t="n"/>
      <c r="N548" s="1586" t="n"/>
      <c r="O548" s="1586" t="n"/>
      <c r="P548" s="1586" t="n"/>
      <c r="Q548" s="1586" t="n"/>
      <c r="R548" s="1586" t="n"/>
      <c r="S548" s="1586" t="n"/>
      <c r="T548" s="1586" t="n"/>
      <c r="U548" s="1586" t="n"/>
      <c r="V548" s="1586" t="n"/>
      <c r="W548" s="1586" t="n"/>
      <c r="X548" s="1587" t="n"/>
      <c r="Y548" s="1587" t="n"/>
      <c r="Z548" s="1236" t="n"/>
      <c r="AA548" s="1576" t="n"/>
      <c r="AB548" s="1576" t="n"/>
      <c r="AC548" s="1576" t="n"/>
      <c r="AD548" s="1576" t="n"/>
      <c r="AE548" s="1576" t="n"/>
      <c r="AF548" s="1576" t="n"/>
      <c r="AG548" s="1576" t="n"/>
      <c r="AH548" s="1576" t="n"/>
      <c r="AI548" s="1576" t="n"/>
      <c r="AJ548" s="1576" t="n"/>
      <c r="AK548" s="1576" t="n"/>
      <c r="AL548" s="1576" t="n"/>
      <c r="AM548" s="1576" t="n"/>
      <c r="AN548" s="1576" t="n"/>
      <c r="AO548" s="1576" t="n"/>
    </row>
    <row r="549" ht="15" customHeight="1" s="789">
      <c r="A549" s="1398" t="n"/>
      <c r="B549" s="1578" t="n"/>
      <c r="C549" s="1493" t="n"/>
      <c r="D549" s="1489" t="n"/>
      <c r="E549" s="1493" t="n"/>
      <c r="F549" s="1457" t="n"/>
      <c r="G549" s="1457" t="n"/>
      <c r="H549" s="1493" t="n"/>
      <c r="I549" s="1493" t="n"/>
      <c r="J549" s="1493" t="n"/>
      <c r="K549" s="1586" t="n"/>
      <c r="L549" s="1586" t="n"/>
      <c r="M549" s="1586" t="n"/>
      <c r="N549" s="1586" t="n"/>
      <c r="O549" s="1586" t="n"/>
      <c r="P549" s="1586" t="n"/>
      <c r="Q549" s="1586" t="n"/>
      <c r="R549" s="1586" t="n"/>
      <c r="S549" s="1586" t="n"/>
      <c r="T549" s="1586" t="n"/>
      <c r="U549" s="1586" t="n"/>
      <c r="V549" s="1586" t="n"/>
      <c r="W549" s="1586" t="n"/>
      <c r="X549" s="1587" t="n"/>
      <c r="Y549" s="1587" t="n"/>
      <c r="Z549" s="1236" t="n"/>
      <c r="AA549" s="1576" t="n"/>
      <c r="AB549" s="1576" t="n"/>
      <c r="AC549" s="1576" t="n"/>
      <c r="AD549" s="1576" t="n"/>
      <c r="AE549" s="1576" t="n"/>
      <c r="AF549" s="1576" t="n"/>
      <c r="AG549" s="1576" t="n"/>
      <c r="AH549" s="1576" t="n"/>
      <c r="AI549" s="1576" t="n"/>
      <c r="AJ549" s="1576" t="n"/>
      <c r="AK549" s="1576" t="n"/>
      <c r="AL549" s="1576" t="n"/>
      <c r="AM549" s="1576" t="n"/>
      <c r="AN549" s="1576" t="n"/>
      <c r="AO549" s="1576" t="n"/>
    </row>
    <row r="550" ht="15" customHeight="1" s="789">
      <c r="A550" s="1398" t="n"/>
      <c r="B550" s="1578" t="n"/>
      <c r="C550" s="1493" t="n"/>
      <c r="D550" s="1489" t="n"/>
      <c r="E550" s="1493" t="n"/>
      <c r="F550" s="1457" t="n"/>
      <c r="G550" s="1457" t="n"/>
      <c r="H550" s="1493" t="n"/>
      <c r="I550" s="1493" t="n"/>
      <c r="J550" s="1493" t="n"/>
      <c r="K550" s="1586" t="n"/>
      <c r="L550" s="1586" t="n"/>
      <c r="M550" s="1586" t="n"/>
      <c r="N550" s="1586" t="n"/>
      <c r="O550" s="1586" t="n"/>
      <c r="P550" s="1586" t="n"/>
      <c r="Q550" s="1586" t="n"/>
      <c r="R550" s="1586" t="n"/>
      <c r="S550" s="1586" t="n"/>
      <c r="T550" s="1586" t="n"/>
      <c r="U550" s="1586" t="n"/>
      <c r="V550" s="1586" t="n"/>
      <c r="W550" s="1586" t="n"/>
      <c r="X550" s="1587" t="n"/>
      <c r="Y550" s="1587" t="n"/>
      <c r="Z550" s="1236" t="n"/>
      <c r="AA550" s="1576" t="n"/>
      <c r="AB550" s="1576" t="n"/>
      <c r="AC550" s="1576" t="n"/>
      <c r="AD550" s="1576" t="n"/>
      <c r="AE550" s="1576" t="n"/>
      <c r="AF550" s="1576" t="n"/>
      <c r="AG550" s="1576" t="n"/>
      <c r="AH550" s="1576" t="n"/>
      <c r="AI550" s="1576" t="n"/>
      <c r="AJ550" s="1576" t="n"/>
      <c r="AK550" s="1576" t="n"/>
      <c r="AL550" s="1576" t="n"/>
      <c r="AM550" s="1576" t="n"/>
      <c r="AN550" s="1576" t="n"/>
      <c r="AO550" s="1576" t="n"/>
    </row>
    <row r="551" ht="15" customHeight="1" s="789">
      <c r="A551" s="1398" t="n"/>
      <c r="B551" s="1578" t="n"/>
      <c r="C551" s="1493" t="n"/>
      <c r="D551" s="1489" t="n"/>
      <c r="E551" s="1493" t="n"/>
      <c r="F551" s="1457" t="n"/>
      <c r="G551" s="1457" t="n"/>
      <c r="H551" s="1493" t="n"/>
      <c r="I551" s="1493" t="n"/>
      <c r="J551" s="1493" t="n"/>
      <c r="K551" s="1586" t="n"/>
      <c r="L551" s="1586" t="n"/>
      <c r="M551" s="1586" t="n"/>
      <c r="N551" s="1586" t="n"/>
      <c r="O551" s="1586" t="n"/>
      <c r="P551" s="1586" t="n"/>
      <c r="Q551" s="1586" t="n"/>
      <c r="R551" s="1586" t="n"/>
      <c r="S551" s="1586" t="n"/>
      <c r="T551" s="1586" t="n"/>
      <c r="U551" s="1586" t="n"/>
      <c r="V551" s="1586" t="n"/>
      <c r="W551" s="1586" t="n"/>
      <c r="X551" s="1587" t="n"/>
      <c r="Y551" s="1587" t="n"/>
      <c r="Z551" s="1236" t="n"/>
      <c r="AA551" s="1576" t="n"/>
      <c r="AB551" s="1576" t="n"/>
      <c r="AC551" s="1576" t="n"/>
      <c r="AD551" s="1576" t="n"/>
      <c r="AE551" s="1576" t="n"/>
      <c r="AF551" s="1576" t="n"/>
      <c r="AG551" s="1576" t="n"/>
      <c r="AH551" s="1576" t="n"/>
      <c r="AI551" s="1576" t="n"/>
      <c r="AJ551" s="1576" t="n"/>
      <c r="AK551" s="1576" t="n"/>
      <c r="AL551" s="1576" t="n"/>
      <c r="AM551" s="1576" t="n"/>
      <c r="AN551" s="1576" t="n"/>
      <c r="AO551" s="1576" t="n"/>
    </row>
    <row r="552" ht="15" customHeight="1" s="789">
      <c r="A552" s="1398" t="n"/>
      <c r="B552" s="1578" t="n"/>
      <c r="C552" s="1493" t="n"/>
      <c r="D552" s="1489" t="n"/>
      <c r="E552" s="1493" t="n"/>
      <c r="F552" s="1457" t="n"/>
      <c r="G552" s="1457" t="n"/>
      <c r="H552" s="1493" t="n"/>
      <c r="I552" s="1493" t="n"/>
      <c r="J552" s="1493" t="n"/>
      <c r="K552" s="1586" t="n"/>
      <c r="L552" s="1586" t="n"/>
      <c r="M552" s="1586" t="n"/>
      <c r="N552" s="1586" t="n"/>
      <c r="O552" s="1586" t="n"/>
      <c r="P552" s="1586" t="n"/>
      <c r="Q552" s="1586" t="n"/>
      <c r="R552" s="1586" t="n"/>
      <c r="S552" s="1586" t="n"/>
      <c r="T552" s="1586" t="n"/>
      <c r="U552" s="1586" t="n"/>
      <c r="V552" s="1586" t="n"/>
      <c r="W552" s="1586" t="n"/>
      <c r="X552" s="1587" t="n"/>
      <c r="Y552" s="1587" t="n"/>
      <c r="Z552" s="1236" t="n"/>
      <c r="AA552" s="1576" t="n"/>
      <c r="AB552" s="1576" t="n"/>
      <c r="AC552" s="1576" t="n"/>
      <c r="AD552" s="1576" t="n"/>
      <c r="AE552" s="1576" t="n"/>
      <c r="AF552" s="1576" t="n"/>
      <c r="AG552" s="1576" t="n"/>
      <c r="AH552" s="1576" t="n"/>
      <c r="AI552" s="1576" t="n"/>
      <c r="AJ552" s="1576" t="n"/>
      <c r="AK552" s="1576" t="n"/>
      <c r="AL552" s="1576" t="n"/>
      <c r="AM552" s="1576" t="n"/>
      <c r="AN552" s="1576" t="n"/>
      <c r="AO552" s="1576" t="n"/>
    </row>
    <row r="553" ht="15" customHeight="1" s="789">
      <c r="A553" s="1398" t="n"/>
      <c r="B553" s="1578" t="n"/>
      <c r="C553" s="1493" t="n"/>
      <c r="D553" s="1489" t="n"/>
      <c r="E553" s="1493" t="n"/>
      <c r="F553" s="1457" t="n"/>
      <c r="G553" s="1457" t="n"/>
      <c r="H553" s="1493" t="n"/>
      <c r="I553" s="1493" t="n"/>
      <c r="J553" s="1493" t="n"/>
      <c r="K553" s="1586" t="n"/>
      <c r="L553" s="1586" t="n"/>
      <c r="M553" s="1586" t="n"/>
      <c r="N553" s="1586" t="n"/>
      <c r="O553" s="1586" t="n"/>
      <c r="P553" s="1586" t="n"/>
      <c r="Q553" s="1586" t="n"/>
      <c r="R553" s="1586" t="n"/>
      <c r="S553" s="1586" t="n"/>
      <c r="T553" s="1586" t="n"/>
      <c r="U553" s="1586" t="n"/>
      <c r="V553" s="1586" t="n"/>
      <c r="W553" s="1586" t="n"/>
      <c r="X553" s="1587" t="n"/>
      <c r="Y553" s="1587" t="n"/>
      <c r="Z553" s="1236" t="n"/>
      <c r="AA553" s="1576" t="n"/>
      <c r="AB553" s="1576" t="n"/>
      <c r="AC553" s="1576" t="n"/>
      <c r="AD553" s="1576" t="n"/>
      <c r="AE553" s="1576" t="n"/>
      <c r="AF553" s="1576" t="n"/>
      <c r="AG553" s="1576" t="n"/>
      <c r="AH553" s="1576" t="n"/>
      <c r="AI553" s="1576" t="n"/>
      <c r="AJ553" s="1576" t="n"/>
      <c r="AK553" s="1576" t="n"/>
      <c r="AL553" s="1576" t="n"/>
      <c r="AM553" s="1576" t="n"/>
      <c r="AN553" s="1576" t="n"/>
      <c r="AO553" s="1576" t="n"/>
    </row>
    <row r="554" ht="15" customHeight="1" s="789">
      <c r="A554" s="1398" t="n"/>
      <c r="B554" s="1578" t="n"/>
      <c r="C554" s="1493" t="n"/>
      <c r="D554" s="1489" t="n"/>
      <c r="E554" s="1493" t="n"/>
      <c r="F554" s="1457" t="n"/>
      <c r="G554" s="1457" t="n"/>
      <c r="H554" s="1493" t="n"/>
      <c r="I554" s="1493" t="n"/>
      <c r="J554" s="1493" t="n"/>
      <c r="K554" s="1586" t="n"/>
      <c r="L554" s="1586" t="n"/>
      <c r="M554" s="1586" t="n"/>
      <c r="N554" s="1586" t="n"/>
      <c r="O554" s="1586" t="n"/>
      <c r="P554" s="1586" t="n"/>
      <c r="Q554" s="1586" t="n"/>
      <c r="R554" s="1586" t="n"/>
      <c r="S554" s="1586" t="n"/>
      <c r="T554" s="1586" t="n"/>
      <c r="U554" s="1586" t="n"/>
      <c r="V554" s="1586" t="n"/>
      <c r="W554" s="1586" t="n"/>
      <c r="X554" s="1587" t="n"/>
      <c r="Y554" s="1587" t="n"/>
      <c r="Z554" s="1236" t="n"/>
      <c r="AA554" s="1576" t="n"/>
      <c r="AB554" s="1576" t="n"/>
      <c r="AC554" s="1576" t="n"/>
      <c r="AD554" s="1576" t="n"/>
      <c r="AE554" s="1576" t="n"/>
      <c r="AF554" s="1576" t="n"/>
      <c r="AG554" s="1576" t="n"/>
      <c r="AH554" s="1576" t="n"/>
      <c r="AI554" s="1576" t="n"/>
      <c r="AJ554" s="1576" t="n"/>
      <c r="AK554" s="1576" t="n"/>
      <c r="AL554" s="1576" t="n"/>
      <c r="AM554" s="1576" t="n"/>
      <c r="AN554" s="1576" t="n"/>
      <c r="AO554" s="1576" t="n"/>
    </row>
    <row r="555" ht="15" customHeight="1" s="789">
      <c r="A555" s="1398" t="n"/>
      <c r="B555" s="1578" t="n"/>
      <c r="C555" s="1493" t="n"/>
      <c r="D555" s="1489" t="n"/>
      <c r="E555" s="1493" t="n"/>
      <c r="F555" s="1457" t="n"/>
      <c r="G555" s="1457" t="n"/>
      <c r="H555" s="1493" t="n"/>
      <c r="I555" s="1493" t="n"/>
      <c r="J555" s="1493" t="n"/>
      <c r="K555" s="1586" t="n"/>
      <c r="L555" s="1586" t="n"/>
      <c r="M555" s="1586" t="n"/>
      <c r="N555" s="1586" t="n"/>
      <c r="O555" s="1586" t="n"/>
      <c r="P555" s="1586" t="n"/>
      <c r="Q555" s="1586" t="n"/>
      <c r="R555" s="1586" t="n"/>
      <c r="S555" s="1586" t="n"/>
      <c r="T555" s="1586" t="n"/>
      <c r="U555" s="1586" t="n"/>
      <c r="V555" s="1586" t="n"/>
      <c r="W555" s="1586" t="n"/>
      <c r="X555" s="1587" t="n"/>
      <c r="Y555" s="1587" t="n"/>
      <c r="Z555" s="1236" t="n"/>
      <c r="AA555" s="1576" t="n"/>
      <c r="AB555" s="1576" t="n"/>
      <c r="AC555" s="1576" t="n"/>
      <c r="AD555" s="1576" t="n"/>
      <c r="AE555" s="1576" t="n"/>
      <c r="AF555" s="1576" t="n"/>
      <c r="AG555" s="1576" t="n"/>
      <c r="AH555" s="1576" t="n"/>
      <c r="AI555" s="1576" t="n"/>
      <c r="AJ555" s="1576" t="n"/>
      <c r="AK555" s="1576" t="n"/>
      <c r="AL555" s="1576" t="n"/>
      <c r="AM555" s="1576" t="n"/>
      <c r="AN555" s="1576" t="n"/>
      <c r="AO555" s="1576" t="n"/>
    </row>
    <row r="556" ht="15" customHeight="1" s="789">
      <c r="A556" s="1398" t="n"/>
      <c r="B556" s="1578" t="n"/>
      <c r="C556" s="1493" t="n"/>
      <c r="D556" s="1489" t="n"/>
      <c r="E556" s="1493" t="n"/>
      <c r="F556" s="1457" t="n"/>
      <c r="G556" s="1457" t="n"/>
      <c r="H556" s="1493" t="n"/>
      <c r="I556" s="1493" t="n"/>
      <c r="J556" s="1493" t="n"/>
      <c r="K556" s="1586" t="n"/>
      <c r="L556" s="1586" t="n"/>
      <c r="M556" s="1586" t="n"/>
      <c r="N556" s="1586" t="n"/>
      <c r="O556" s="1586" t="n"/>
      <c r="P556" s="1586" t="n"/>
      <c r="Q556" s="1586" t="n"/>
      <c r="R556" s="1586" t="n"/>
      <c r="S556" s="1586" t="n"/>
      <c r="T556" s="1586" t="n"/>
      <c r="U556" s="1586" t="n"/>
      <c r="V556" s="1586" t="n"/>
      <c r="W556" s="1586" t="n"/>
      <c r="X556" s="1587" t="n"/>
      <c r="Y556" s="1587" t="n"/>
      <c r="Z556" s="1236" t="n"/>
      <c r="AA556" s="1576" t="n"/>
      <c r="AB556" s="1576" t="n"/>
      <c r="AC556" s="1576" t="n"/>
      <c r="AD556" s="1576" t="n"/>
      <c r="AE556" s="1576" t="n"/>
      <c r="AF556" s="1576" t="n"/>
      <c r="AG556" s="1576" t="n"/>
      <c r="AH556" s="1576" t="n"/>
      <c r="AI556" s="1576" t="n"/>
      <c r="AJ556" s="1576" t="n"/>
      <c r="AK556" s="1576" t="n"/>
      <c r="AL556" s="1576" t="n"/>
      <c r="AM556" s="1576" t="n"/>
      <c r="AN556" s="1576" t="n"/>
      <c r="AO556" s="1576" t="n"/>
    </row>
    <row r="557" ht="15" customHeight="1" s="789">
      <c r="A557" s="1398" t="n"/>
      <c r="B557" s="1578" t="n"/>
      <c r="C557" s="1493" t="n"/>
      <c r="D557" s="1489" t="n"/>
      <c r="E557" s="1493" t="n"/>
      <c r="F557" s="1457" t="n"/>
      <c r="G557" s="1457" t="n"/>
      <c r="H557" s="1493" t="n"/>
      <c r="I557" s="1493" t="n"/>
      <c r="J557" s="1493" t="n"/>
      <c r="K557" s="1586" t="n"/>
      <c r="L557" s="1586" t="n"/>
      <c r="M557" s="1586" t="n"/>
      <c r="N557" s="1586" t="n"/>
      <c r="O557" s="1586" t="n"/>
      <c r="P557" s="1586" t="n"/>
      <c r="Q557" s="1586" t="n"/>
      <c r="R557" s="1586" t="n"/>
      <c r="S557" s="1586" t="n"/>
      <c r="T557" s="1586" t="n"/>
      <c r="U557" s="1586" t="n"/>
      <c r="V557" s="1586" t="n"/>
      <c r="W557" s="1586" t="n"/>
      <c r="X557" s="1587" t="n"/>
      <c r="Y557" s="1587" t="n"/>
      <c r="Z557" s="1236" t="n"/>
      <c r="AA557" s="1576" t="n"/>
      <c r="AB557" s="1576" t="n"/>
      <c r="AC557" s="1576" t="n"/>
      <c r="AD557" s="1576" t="n"/>
      <c r="AE557" s="1576" t="n"/>
      <c r="AF557" s="1576" t="n"/>
      <c r="AG557" s="1576" t="n"/>
      <c r="AH557" s="1576" t="n"/>
      <c r="AI557" s="1576" t="n"/>
      <c r="AJ557" s="1576" t="n"/>
      <c r="AK557" s="1576" t="n"/>
      <c r="AL557" s="1576" t="n"/>
      <c r="AM557" s="1576" t="n"/>
      <c r="AN557" s="1576" t="n"/>
      <c r="AO557" s="1576" t="n"/>
    </row>
    <row r="558" ht="15" customHeight="1" s="789">
      <c r="A558" s="1398" t="n"/>
      <c r="B558" s="1578" t="n"/>
      <c r="C558" s="1493" t="n"/>
      <c r="D558" s="1489" t="n"/>
      <c r="E558" s="1493" t="n"/>
      <c r="F558" s="1457" t="n"/>
      <c r="G558" s="1457" t="n"/>
      <c r="H558" s="1493" t="n"/>
      <c r="I558" s="1493" t="n"/>
      <c r="J558" s="1493" t="n"/>
      <c r="K558" s="1586" t="n"/>
      <c r="L558" s="1586" t="n"/>
      <c r="M558" s="1586" t="n"/>
      <c r="N558" s="1586" t="n"/>
      <c r="O558" s="1586" t="n"/>
      <c r="P558" s="1586" t="n"/>
      <c r="Q558" s="1586" t="n"/>
      <c r="R558" s="1586" t="n"/>
      <c r="S558" s="1586" t="n"/>
      <c r="T558" s="1586" t="n"/>
      <c r="U558" s="1586" t="n"/>
      <c r="V558" s="1586" t="n"/>
      <c r="W558" s="1586" t="n"/>
      <c r="X558" s="1587" t="n"/>
      <c r="Y558" s="1587" t="n"/>
      <c r="Z558" s="1236" t="n"/>
      <c r="AA558" s="1576" t="n"/>
      <c r="AB558" s="1576" t="n"/>
      <c r="AC558" s="1576" t="n"/>
      <c r="AD558" s="1576" t="n"/>
      <c r="AE558" s="1576" t="n"/>
      <c r="AF558" s="1576" t="n"/>
      <c r="AG558" s="1576" t="n"/>
      <c r="AH558" s="1576" t="n"/>
      <c r="AI558" s="1576" t="n"/>
      <c r="AJ558" s="1576" t="n"/>
      <c r="AK558" s="1576" t="n"/>
      <c r="AL558" s="1576" t="n"/>
      <c r="AM558" s="1576" t="n"/>
      <c r="AN558" s="1576" t="n"/>
      <c r="AO558" s="1576" t="n"/>
    </row>
    <row r="559" ht="15" customHeight="1" s="789">
      <c r="A559" s="1398" t="n"/>
      <c r="B559" s="1578" t="n"/>
      <c r="C559" s="1493" t="n"/>
      <c r="D559" s="1489" t="n"/>
      <c r="E559" s="1493" t="n"/>
      <c r="F559" s="1457" t="n"/>
      <c r="G559" s="1457" t="n"/>
      <c r="H559" s="1493" t="n"/>
      <c r="I559" s="1493" t="n"/>
      <c r="J559" s="1493" t="n"/>
      <c r="K559" s="1586" t="n"/>
      <c r="L559" s="1586" t="n"/>
      <c r="M559" s="1586" t="n"/>
      <c r="N559" s="1586" t="n"/>
      <c r="O559" s="1586" t="n"/>
      <c r="P559" s="1586" t="n"/>
      <c r="Q559" s="1586" t="n"/>
      <c r="R559" s="1586" t="n"/>
      <c r="S559" s="1586" t="n"/>
      <c r="T559" s="1586" t="n"/>
      <c r="U559" s="1586" t="n"/>
      <c r="V559" s="1586" t="n"/>
      <c r="W559" s="1586" t="n"/>
      <c r="X559" s="1587" t="n"/>
      <c r="Y559" s="1587" t="n"/>
      <c r="Z559" s="1236" t="n"/>
      <c r="AA559" s="1576" t="n"/>
      <c r="AB559" s="1576" t="n"/>
      <c r="AC559" s="1576" t="n"/>
      <c r="AD559" s="1576" t="n"/>
      <c r="AE559" s="1576" t="n"/>
      <c r="AF559" s="1576" t="n"/>
      <c r="AG559" s="1576" t="n"/>
      <c r="AH559" s="1576" t="n"/>
      <c r="AI559" s="1576" t="n"/>
      <c r="AJ559" s="1576" t="n"/>
      <c r="AK559" s="1576" t="n"/>
      <c r="AL559" s="1576" t="n"/>
      <c r="AM559" s="1576" t="n"/>
      <c r="AN559" s="1576" t="n"/>
      <c r="AO559" s="1576" t="n"/>
    </row>
    <row r="560" ht="15" customHeight="1" s="789">
      <c r="A560" s="1398" t="n"/>
      <c r="B560" s="1578" t="n"/>
      <c r="C560" s="1493" t="n"/>
      <c r="D560" s="1489" t="n"/>
      <c r="E560" s="1493" t="n"/>
      <c r="F560" s="1457" t="n"/>
      <c r="G560" s="1457" t="n"/>
      <c r="H560" s="1493" t="n"/>
      <c r="I560" s="1493" t="n"/>
      <c r="J560" s="1493" t="n"/>
      <c r="K560" s="1586" t="n"/>
      <c r="L560" s="1586" t="n"/>
      <c r="M560" s="1586" t="n"/>
      <c r="N560" s="1586" t="n"/>
      <c r="O560" s="1586" t="n"/>
      <c r="P560" s="1586" t="n"/>
      <c r="Q560" s="1586" t="n"/>
      <c r="R560" s="1586" t="n"/>
      <c r="S560" s="1586" t="n"/>
      <c r="T560" s="1586" t="n"/>
      <c r="U560" s="1586" t="n"/>
      <c r="V560" s="1586" t="n"/>
      <c r="W560" s="1586" t="n"/>
      <c r="X560" s="1587" t="n"/>
      <c r="Y560" s="1587" t="n"/>
      <c r="Z560" s="1236" t="n"/>
      <c r="AA560" s="1576" t="n"/>
      <c r="AB560" s="1576" t="n"/>
      <c r="AC560" s="1576" t="n"/>
      <c r="AD560" s="1576" t="n"/>
      <c r="AE560" s="1576" t="n"/>
      <c r="AF560" s="1576" t="n"/>
      <c r="AG560" s="1576" t="n"/>
      <c r="AH560" s="1576" t="n"/>
      <c r="AI560" s="1576" t="n"/>
      <c r="AJ560" s="1576" t="n"/>
      <c r="AK560" s="1576" t="n"/>
      <c r="AL560" s="1576" t="n"/>
      <c r="AM560" s="1576" t="n"/>
      <c r="AN560" s="1576" t="n"/>
      <c r="AO560" s="1576" t="n"/>
    </row>
    <row r="561" ht="15" customHeight="1" s="789">
      <c r="A561" s="1398" t="n"/>
      <c r="B561" s="1578" t="n"/>
      <c r="C561" s="1493" t="n"/>
      <c r="D561" s="1489" t="n"/>
      <c r="E561" s="1493" t="n"/>
      <c r="F561" s="1457" t="n"/>
      <c r="G561" s="1457" t="n"/>
      <c r="H561" s="1493" t="n"/>
      <c r="I561" s="1493" t="n"/>
      <c r="J561" s="1493" t="n"/>
      <c r="K561" s="1586" t="n"/>
      <c r="L561" s="1586" t="n"/>
      <c r="M561" s="1586" t="n"/>
      <c r="N561" s="1586" t="n"/>
      <c r="O561" s="1586" t="n"/>
      <c r="P561" s="1586" t="n"/>
      <c r="Q561" s="1586" t="n"/>
      <c r="R561" s="1586" t="n"/>
      <c r="S561" s="1586" t="n"/>
      <c r="T561" s="1586" t="n"/>
      <c r="U561" s="1586" t="n"/>
      <c r="V561" s="1586" t="n"/>
      <c r="W561" s="1586" t="n"/>
      <c r="X561" s="1587" t="n"/>
      <c r="Y561" s="1587" t="n"/>
      <c r="Z561" s="1236" t="n"/>
      <c r="AA561" s="1576" t="n"/>
      <c r="AB561" s="1576" t="n"/>
      <c r="AC561" s="1576" t="n"/>
      <c r="AD561" s="1576" t="n"/>
      <c r="AE561" s="1576" t="n"/>
      <c r="AF561" s="1576" t="n"/>
      <c r="AG561" s="1576" t="n"/>
      <c r="AH561" s="1576" t="n"/>
      <c r="AI561" s="1576" t="n"/>
      <c r="AJ561" s="1576" t="n"/>
      <c r="AK561" s="1576" t="n"/>
      <c r="AL561" s="1576" t="n"/>
      <c r="AM561" s="1576" t="n"/>
      <c r="AN561" s="1576" t="n"/>
      <c r="AO561" s="1576" t="n"/>
    </row>
    <row r="562" ht="15" customHeight="1" s="789">
      <c r="A562" s="1398" t="n"/>
      <c r="B562" s="1578" t="n"/>
      <c r="C562" s="1493" t="n"/>
      <c r="D562" s="1489" t="n"/>
      <c r="E562" s="1493" t="n"/>
      <c r="F562" s="1457" t="n"/>
      <c r="G562" s="1457" t="n"/>
      <c r="H562" s="1493" t="n"/>
      <c r="I562" s="1493" t="n"/>
      <c r="J562" s="1493" t="n"/>
      <c r="K562" s="1586" t="n"/>
      <c r="L562" s="1586" t="n"/>
      <c r="M562" s="1586" t="n"/>
      <c r="N562" s="1586" t="n"/>
      <c r="O562" s="1586" t="n"/>
      <c r="P562" s="1586" t="n"/>
      <c r="Q562" s="1586" t="n"/>
      <c r="R562" s="1586" t="n"/>
      <c r="S562" s="1586" t="n"/>
      <c r="T562" s="1586" t="n"/>
      <c r="U562" s="1586" t="n"/>
      <c r="V562" s="1586" t="n"/>
      <c r="W562" s="1586" t="n"/>
      <c r="X562" s="1587" t="n"/>
      <c r="Y562" s="1587" t="n"/>
      <c r="Z562" s="1236" t="n"/>
      <c r="AA562" s="1576" t="n"/>
      <c r="AB562" s="1576" t="n"/>
      <c r="AC562" s="1576" t="n"/>
      <c r="AD562" s="1576" t="n"/>
      <c r="AE562" s="1576" t="n"/>
      <c r="AF562" s="1576" t="n"/>
      <c r="AG562" s="1576" t="n"/>
      <c r="AH562" s="1576" t="n"/>
      <c r="AI562" s="1576" t="n"/>
      <c r="AJ562" s="1576" t="n"/>
      <c r="AK562" s="1576" t="n"/>
      <c r="AL562" s="1576" t="n"/>
      <c r="AM562" s="1576" t="n"/>
      <c r="AN562" s="1576" t="n"/>
      <c r="AO562" s="1576" t="n"/>
    </row>
    <row r="563" ht="15" customHeight="1" s="789">
      <c r="A563" s="1398" t="n"/>
      <c r="B563" s="1578" t="n"/>
      <c r="C563" s="1493" t="n"/>
      <c r="D563" s="1489" t="n"/>
      <c r="E563" s="1493" t="n"/>
      <c r="F563" s="1457" t="n"/>
      <c r="G563" s="1457" t="n"/>
      <c r="H563" s="1493" t="n"/>
      <c r="I563" s="1493" t="n"/>
      <c r="J563" s="1493" t="n"/>
      <c r="K563" s="1586" t="n"/>
      <c r="L563" s="1586" t="n"/>
      <c r="M563" s="1586" t="n"/>
      <c r="N563" s="1586" t="n"/>
      <c r="O563" s="1586" t="n"/>
      <c r="P563" s="1586" t="n"/>
      <c r="Q563" s="1586" t="n"/>
      <c r="R563" s="1586" t="n"/>
      <c r="S563" s="1586" t="n"/>
      <c r="T563" s="1586" t="n"/>
      <c r="U563" s="1586" t="n"/>
      <c r="V563" s="1586" t="n"/>
      <c r="W563" s="1586" t="n"/>
      <c r="X563" s="1587" t="n"/>
      <c r="Y563" s="1587" t="n"/>
      <c r="Z563" s="1236" t="n"/>
      <c r="AA563" s="1576" t="n"/>
      <c r="AB563" s="1576" t="n"/>
      <c r="AC563" s="1576" t="n"/>
      <c r="AD563" s="1576" t="n"/>
      <c r="AE563" s="1576" t="n"/>
      <c r="AF563" s="1576" t="n"/>
      <c r="AG563" s="1576" t="n"/>
      <c r="AH563" s="1576" t="n"/>
      <c r="AI563" s="1576" t="n"/>
      <c r="AJ563" s="1576" t="n"/>
      <c r="AK563" s="1576" t="n"/>
      <c r="AL563" s="1576" t="n"/>
      <c r="AM563" s="1576" t="n"/>
      <c r="AN563" s="1576" t="n"/>
      <c r="AO563" s="1576" t="n"/>
    </row>
    <row r="564" ht="15" customHeight="1" s="789">
      <c r="A564" s="1398" t="n"/>
      <c r="B564" s="1578" t="n"/>
      <c r="C564" s="1493" t="n"/>
      <c r="D564" s="1489" t="n"/>
      <c r="E564" s="1493" t="n"/>
      <c r="F564" s="1457" t="n"/>
      <c r="G564" s="1457" t="n"/>
      <c r="H564" s="1493" t="n"/>
      <c r="I564" s="1493" t="n"/>
      <c r="J564" s="1493" t="n"/>
      <c r="K564" s="1586" t="n"/>
      <c r="L564" s="1586" t="n"/>
      <c r="M564" s="1586" t="n"/>
      <c r="N564" s="1586" t="n"/>
      <c r="O564" s="1586" t="n"/>
      <c r="P564" s="1586" t="n"/>
      <c r="Q564" s="1586" t="n"/>
      <c r="R564" s="1586" t="n"/>
      <c r="S564" s="1586" t="n"/>
      <c r="T564" s="1586" t="n"/>
      <c r="U564" s="1586" t="n"/>
      <c r="V564" s="1586" t="n"/>
      <c r="W564" s="1586" t="n"/>
      <c r="X564" s="1587" t="n"/>
      <c r="Y564" s="1587" t="n"/>
      <c r="Z564" s="1236" t="n"/>
      <c r="AA564" s="1576" t="n"/>
      <c r="AB564" s="1576" t="n"/>
      <c r="AC564" s="1576" t="n"/>
      <c r="AD564" s="1576" t="n"/>
      <c r="AE564" s="1576" t="n"/>
      <c r="AF564" s="1576" t="n"/>
      <c r="AG564" s="1576" t="n"/>
      <c r="AH564" s="1576" t="n"/>
      <c r="AI564" s="1576" t="n"/>
      <c r="AJ564" s="1576" t="n"/>
      <c r="AK564" s="1576" t="n"/>
      <c r="AL564" s="1576" t="n"/>
      <c r="AM564" s="1576" t="n"/>
      <c r="AN564" s="1576" t="n"/>
      <c r="AO564" s="1576" t="n"/>
    </row>
    <row r="565" ht="15" customHeight="1" s="789">
      <c r="A565" s="1398" t="n"/>
      <c r="B565" s="1578" t="n"/>
      <c r="C565" s="1493" t="n"/>
      <c r="D565" s="1489" t="n"/>
      <c r="E565" s="1493" t="n"/>
      <c r="F565" s="1457" t="n"/>
      <c r="G565" s="1457" t="n"/>
      <c r="H565" s="1493" t="n"/>
      <c r="I565" s="1493" t="n"/>
      <c r="J565" s="1493" t="n"/>
      <c r="K565" s="1586" t="n"/>
      <c r="L565" s="1586" t="n"/>
      <c r="M565" s="1586" t="n"/>
      <c r="N565" s="1586" t="n"/>
      <c r="O565" s="1586" t="n"/>
      <c r="P565" s="1586" t="n"/>
      <c r="Q565" s="1586" t="n"/>
      <c r="R565" s="1586" t="n"/>
      <c r="S565" s="1586" t="n"/>
      <c r="T565" s="1586" t="n"/>
      <c r="U565" s="1586" t="n"/>
      <c r="V565" s="1586" t="n"/>
      <c r="W565" s="1586" t="n"/>
      <c r="X565" s="1587" t="n"/>
      <c r="Y565" s="1587" t="n"/>
      <c r="Z565" s="1236" t="n"/>
      <c r="AA565" s="1576" t="n"/>
      <c r="AB565" s="1576" t="n"/>
      <c r="AC565" s="1576" t="n"/>
      <c r="AD565" s="1576" t="n"/>
      <c r="AE565" s="1576" t="n"/>
      <c r="AF565" s="1576" t="n"/>
      <c r="AG565" s="1576" t="n"/>
      <c r="AH565" s="1576" t="n"/>
      <c r="AI565" s="1576" t="n"/>
      <c r="AJ565" s="1576" t="n"/>
      <c r="AK565" s="1576" t="n"/>
      <c r="AL565" s="1576" t="n"/>
      <c r="AM565" s="1576" t="n"/>
      <c r="AN565" s="1576" t="n"/>
      <c r="AO565" s="1576" t="n"/>
    </row>
    <row r="566" ht="15" customHeight="1" s="789">
      <c r="A566" s="1398" t="n"/>
      <c r="B566" s="1578" t="n"/>
      <c r="C566" s="1493" t="n"/>
      <c r="D566" s="1489" t="n"/>
      <c r="E566" s="1493" t="n"/>
      <c r="F566" s="1457" t="n"/>
      <c r="G566" s="1457" t="n"/>
      <c r="H566" s="1493" t="n"/>
      <c r="I566" s="1493" t="n"/>
      <c r="J566" s="1493" t="n"/>
      <c r="K566" s="1586" t="n"/>
      <c r="L566" s="1586" t="n"/>
      <c r="M566" s="1586" t="n"/>
      <c r="N566" s="1586" t="n"/>
      <c r="O566" s="1586" t="n"/>
      <c r="P566" s="1586" t="n"/>
      <c r="Q566" s="1586" t="n"/>
      <c r="R566" s="1586" t="n"/>
      <c r="S566" s="1586" t="n"/>
      <c r="T566" s="1586" t="n"/>
      <c r="U566" s="1586" t="n"/>
      <c r="V566" s="1586" t="n"/>
      <c r="W566" s="1586" t="n"/>
      <c r="X566" s="1587" t="n"/>
      <c r="Y566" s="1587" t="n"/>
      <c r="Z566" s="1236" t="n"/>
      <c r="AA566" s="1576" t="n"/>
      <c r="AB566" s="1576" t="n"/>
      <c r="AC566" s="1576" t="n"/>
      <c r="AD566" s="1576" t="n"/>
      <c r="AE566" s="1576" t="n"/>
      <c r="AF566" s="1576" t="n"/>
      <c r="AG566" s="1576" t="n"/>
      <c r="AH566" s="1576" t="n"/>
      <c r="AI566" s="1576" t="n"/>
      <c r="AJ566" s="1576" t="n"/>
      <c r="AK566" s="1576" t="n"/>
      <c r="AL566" s="1576" t="n"/>
      <c r="AM566" s="1576" t="n"/>
      <c r="AN566" s="1576" t="n"/>
      <c r="AO566" s="1576" t="n"/>
    </row>
    <row r="567" ht="15" customHeight="1" s="789">
      <c r="A567" s="1398" t="n"/>
      <c r="B567" s="1578" t="n"/>
      <c r="C567" s="1493" t="n"/>
      <c r="D567" s="1489" t="n"/>
      <c r="E567" s="1493" t="n"/>
      <c r="F567" s="1457" t="n"/>
      <c r="G567" s="1457" t="n"/>
      <c r="H567" s="1493" t="n"/>
      <c r="I567" s="1493" t="n"/>
      <c r="J567" s="1493" t="n"/>
      <c r="K567" s="1586" t="n"/>
      <c r="L567" s="1586" t="n"/>
      <c r="M567" s="1586" t="n"/>
      <c r="N567" s="1586" t="n"/>
      <c r="O567" s="1586" t="n"/>
      <c r="P567" s="1586" t="n"/>
      <c r="Q567" s="1586" t="n"/>
      <c r="R567" s="1586" t="n"/>
      <c r="S567" s="1586" t="n"/>
      <c r="T567" s="1586" t="n"/>
      <c r="U567" s="1586" t="n"/>
      <c r="V567" s="1586" t="n"/>
      <c r="W567" s="1586" t="n"/>
      <c r="X567" s="1587" t="n"/>
      <c r="Y567" s="1587" t="n"/>
      <c r="Z567" s="1236" t="n"/>
      <c r="AA567" s="1576" t="n"/>
      <c r="AB567" s="1576" t="n"/>
      <c r="AC567" s="1576" t="n"/>
      <c r="AD567" s="1576" t="n"/>
      <c r="AE567" s="1576" t="n"/>
      <c r="AF567" s="1576" t="n"/>
      <c r="AG567" s="1576" t="n"/>
      <c r="AH567" s="1576" t="n"/>
      <c r="AI567" s="1576" t="n"/>
      <c r="AJ567" s="1576" t="n"/>
      <c r="AK567" s="1576" t="n"/>
      <c r="AL567" s="1576" t="n"/>
      <c r="AM567" s="1576" t="n"/>
      <c r="AN567" s="1576" t="n"/>
      <c r="AO567" s="1576" t="n"/>
    </row>
    <row r="568" ht="15" customHeight="1" s="789">
      <c r="A568" s="1398" t="n"/>
      <c r="B568" s="1578" t="n"/>
      <c r="C568" s="1493" t="n"/>
      <c r="D568" s="1489" t="n"/>
      <c r="E568" s="1493" t="n"/>
      <c r="F568" s="1457" t="n"/>
      <c r="G568" s="1457" t="n"/>
      <c r="H568" s="1493" t="n"/>
      <c r="I568" s="1493" t="n"/>
      <c r="J568" s="1493" t="n"/>
      <c r="K568" s="1586" t="n"/>
      <c r="L568" s="1586" t="n"/>
      <c r="M568" s="1586" t="n"/>
      <c r="N568" s="1586" t="n"/>
      <c r="O568" s="1586" t="n"/>
      <c r="P568" s="1586" t="n"/>
      <c r="Q568" s="1586" t="n"/>
      <c r="R568" s="1586" t="n"/>
      <c r="S568" s="1586" t="n"/>
      <c r="T568" s="1586" t="n"/>
      <c r="U568" s="1586" t="n"/>
      <c r="V568" s="1586" t="n"/>
      <c r="W568" s="1586" t="n"/>
      <c r="X568" s="1587" t="n"/>
      <c r="Y568" s="1587" t="n"/>
      <c r="Z568" s="1236" t="n"/>
      <c r="AA568" s="1576" t="n"/>
      <c r="AB568" s="1576" t="n"/>
      <c r="AC568" s="1576" t="n"/>
      <c r="AD568" s="1576" t="n"/>
      <c r="AE568" s="1576" t="n"/>
      <c r="AF568" s="1576" t="n"/>
      <c r="AG568" s="1576" t="n"/>
      <c r="AH568" s="1576" t="n"/>
      <c r="AI568" s="1576" t="n"/>
      <c r="AJ568" s="1576" t="n"/>
      <c r="AK568" s="1576" t="n"/>
      <c r="AL568" s="1576" t="n"/>
      <c r="AM568" s="1576" t="n"/>
      <c r="AN568" s="1576" t="n"/>
      <c r="AO568" s="1576" t="n"/>
    </row>
    <row r="569" ht="15" customHeight="1" s="789">
      <c r="A569" s="1398" t="n"/>
      <c r="B569" s="1578" t="n"/>
      <c r="C569" s="1493" t="n"/>
      <c r="D569" s="1489" t="n"/>
      <c r="E569" s="1493" t="n"/>
      <c r="F569" s="1457" t="n"/>
      <c r="G569" s="1457" t="n"/>
      <c r="H569" s="1493" t="n"/>
      <c r="I569" s="1493" t="n"/>
      <c r="J569" s="1493" t="n"/>
      <c r="K569" s="1586" t="n"/>
      <c r="L569" s="1586" t="n"/>
      <c r="M569" s="1586" t="n"/>
      <c r="N569" s="1586" t="n"/>
      <c r="O569" s="1586" t="n"/>
      <c r="P569" s="1586" t="n"/>
      <c r="Q569" s="1586" t="n"/>
      <c r="R569" s="1586" t="n"/>
      <c r="S569" s="1586" t="n"/>
      <c r="T569" s="1586" t="n"/>
      <c r="U569" s="1586" t="n"/>
      <c r="V569" s="1586" t="n"/>
      <c r="W569" s="1586" t="n"/>
      <c r="X569" s="1587" t="n"/>
      <c r="Y569" s="1587" t="n"/>
      <c r="Z569" s="1236" t="n"/>
      <c r="AA569" s="1576" t="n"/>
      <c r="AB569" s="1576" t="n"/>
      <c r="AC569" s="1576" t="n"/>
      <c r="AD569" s="1576" t="n"/>
      <c r="AE569" s="1576" t="n"/>
      <c r="AF569" s="1576" t="n"/>
      <c r="AG569" s="1576" t="n"/>
      <c r="AH569" s="1576" t="n"/>
      <c r="AI569" s="1576" t="n"/>
      <c r="AJ569" s="1576" t="n"/>
      <c r="AK569" s="1576" t="n"/>
      <c r="AL569" s="1576" t="n"/>
      <c r="AM569" s="1576" t="n"/>
      <c r="AN569" s="1576" t="n"/>
      <c r="AO569" s="1576" t="n"/>
    </row>
    <row r="570" ht="15" customHeight="1" s="789">
      <c r="A570" s="1398" t="n"/>
      <c r="B570" s="1578" t="n"/>
      <c r="C570" s="1493" t="n"/>
      <c r="D570" s="1489" t="n"/>
      <c r="E570" s="1493" t="n"/>
      <c r="F570" s="1457" t="n"/>
      <c r="G570" s="1457" t="n"/>
      <c r="H570" s="1493" t="n"/>
      <c r="I570" s="1493" t="n"/>
      <c r="J570" s="1493" t="n"/>
      <c r="K570" s="1586" t="n"/>
      <c r="L570" s="1586" t="n"/>
      <c r="M570" s="1586" t="n"/>
      <c r="N570" s="1586" t="n"/>
      <c r="O570" s="1586" t="n"/>
      <c r="P570" s="1586" t="n"/>
      <c r="Q570" s="1586" t="n"/>
      <c r="R570" s="1586" t="n"/>
      <c r="S570" s="1586" t="n"/>
      <c r="T570" s="1586" t="n"/>
      <c r="U570" s="1586" t="n"/>
      <c r="V570" s="1586" t="n"/>
      <c r="W570" s="1586" t="n"/>
      <c r="X570" s="1587" t="n"/>
      <c r="Y570" s="1587" t="n"/>
      <c r="Z570" s="1236" t="n"/>
      <c r="AA570" s="1576" t="n"/>
      <c r="AB570" s="1576" t="n"/>
      <c r="AC570" s="1576" t="n"/>
      <c r="AD570" s="1576" t="n"/>
      <c r="AE570" s="1576" t="n"/>
      <c r="AF570" s="1576" t="n"/>
      <c r="AG570" s="1576" t="n"/>
      <c r="AH570" s="1576" t="n"/>
      <c r="AI570" s="1576" t="n"/>
      <c r="AJ570" s="1576" t="n"/>
      <c r="AK570" s="1576" t="n"/>
      <c r="AL570" s="1576" t="n"/>
      <c r="AM570" s="1576" t="n"/>
      <c r="AN570" s="1576" t="n"/>
      <c r="AO570" s="1576" t="n"/>
    </row>
    <row r="571" ht="15" customHeight="1" s="789">
      <c r="A571" s="1398" t="n"/>
      <c r="B571" s="1578" t="n"/>
      <c r="C571" s="1493" t="n"/>
      <c r="D571" s="1489" t="n"/>
      <c r="E571" s="1493" t="n"/>
      <c r="F571" s="1457" t="n"/>
      <c r="G571" s="1457" t="n"/>
      <c r="H571" s="1493" t="n"/>
      <c r="I571" s="1493" t="n"/>
      <c r="J571" s="1493" t="n"/>
      <c r="K571" s="1586" t="n"/>
      <c r="L571" s="1586" t="n"/>
      <c r="M571" s="1586" t="n"/>
      <c r="N571" s="1586" t="n"/>
      <c r="O571" s="1586" t="n"/>
      <c r="P571" s="1586" t="n"/>
      <c r="Q571" s="1586" t="n"/>
      <c r="R571" s="1586" t="n"/>
      <c r="S571" s="1586" t="n"/>
      <c r="T571" s="1586" t="n"/>
      <c r="U571" s="1586" t="n"/>
      <c r="V571" s="1586" t="n"/>
      <c r="W571" s="1586" t="n"/>
      <c r="X571" s="1587" t="n"/>
      <c r="Y571" s="1587" t="n"/>
      <c r="Z571" s="1236" t="n"/>
      <c r="AA571" s="1576" t="n"/>
      <c r="AB571" s="1576" t="n"/>
      <c r="AC571" s="1576" t="n"/>
      <c r="AD571" s="1576" t="n"/>
      <c r="AE571" s="1576" t="n"/>
      <c r="AF571" s="1576" t="n"/>
      <c r="AG571" s="1576" t="n"/>
      <c r="AH571" s="1576" t="n"/>
      <c r="AI571" s="1576" t="n"/>
      <c r="AJ571" s="1576" t="n"/>
      <c r="AK571" s="1576" t="n"/>
      <c r="AL571" s="1576" t="n"/>
      <c r="AM571" s="1576" t="n"/>
      <c r="AN571" s="1576" t="n"/>
      <c r="AO571" s="1576" t="n"/>
    </row>
    <row r="572" ht="15" customHeight="1" s="789">
      <c r="A572" s="1398" t="n"/>
      <c r="B572" s="1578" t="n"/>
      <c r="C572" s="1493" t="n"/>
      <c r="D572" s="1489" t="n"/>
      <c r="E572" s="1493" t="n"/>
      <c r="F572" s="1457" t="n"/>
      <c r="G572" s="1457" t="n"/>
      <c r="H572" s="1493" t="n"/>
      <c r="I572" s="1493" t="n"/>
      <c r="J572" s="1493" t="n"/>
      <c r="K572" s="1586" t="n"/>
      <c r="L572" s="1586" t="n"/>
      <c r="M572" s="1586" t="n"/>
      <c r="N572" s="1586" t="n"/>
      <c r="O572" s="1586" t="n"/>
      <c r="P572" s="1586" t="n"/>
      <c r="Q572" s="1586" t="n"/>
      <c r="R572" s="1586" t="n"/>
      <c r="S572" s="1586" t="n"/>
      <c r="T572" s="1586" t="n"/>
      <c r="U572" s="1586" t="n"/>
      <c r="V572" s="1586" t="n"/>
      <c r="W572" s="1586" t="n"/>
      <c r="X572" s="1587" t="n"/>
      <c r="Y572" s="1587" t="n"/>
      <c r="Z572" s="1236" t="n"/>
      <c r="AA572" s="1576" t="n"/>
      <c r="AB572" s="1576" t="n"/>
      <c r="AC572" s="1576" t="n"/>
      <c r="AD572" s="1576" t="n"/>
      <c r="AE572" s="1576" t="n"/>
      <c r="AF572" s="1576" t="n"/>
      <c r="AG572" s="1576" t="n"/>
      <c r="AH572" s="1576" t="n"/>
      <c r="AI572" s="1576" t="n"/>
      <c r="AJ572" s="1576" t="n"/>
      <c r="AK572" s="1576" t="n"/>
      <c r="AL572" s="1576" t="n"/>
      <c r="AM572" s="1576" t="n"/>
      <c r="AN572" s="1576" t="n"/>
      <c r="AO572" s="1576" t="n"/>
    </row>
    <row r="573" ht="15" customHeight="1" s="789">
      <c r="A573" s="1398" t="n"/>
      <c r="B573" s="1578" t="n"/>
      <c r="C573" s="1493" t="n"/>
      <c r="D573" s="1489" t="n"/>
      <c r="E573" s="1493" t="n"/>
      <c r="F573" s="1457" t="n"/>
      <c r="G573" s="1457" t="n"/>
      <c r="H573" s="1493" t="n"/>
      <c r="I573" s="1493" t="n"/>
      <c r="J573" s="1493" t="n"/>
      <c r="K573" s="1586" t="n"/>
      <c r="L573" s="1586" t="n"/>
      <c r="M573" s="1586" t="n"/>
      <c r="N573" s="1586" t="n"/>
      <c r="O573" s="1586" t="n"/>
      <c r="P573" s="1586" t="n"/>
      <c r="Q573" s="1586" t="n"/>
      <c r="R573" s="1586" t="n"/>
      <c r="S573" s="1586" t="n"/>
      <c r="T573" s="1586" t="n"/>
      <c r="U573" s="1586" t="n"/>
      <c r="V573" s="1586" t="n"/>
      <c r="W573" s="1586" t="n"/>
      <c r="X573" s="1587" t="n"/>
      <c r="Y573" s="1587" t="n"/>
      <c r="Z573" s="1236" t="n"/>
      <c r="AA573" s="1576" t="n"/>
      <c r="AB573" s="1576" t="n"/>
      <c r="AC573" s="1576" t="n"/>
      <c r="AD573" s="1576" t="n"/>
      <c r="AE573" s="1576" t="n"/>
      <c r="AF573" s="1576" t="n"/>
      <c r="AG573" s="1576" t="n"/>
      <c r="AH573" s="1576" t="n"/>
      <c r="AI573" s="1576" t="n"/>
      <c r="AJ573" s="1576" t="n"/>
      <c r="AK573" s="1576" t="n"/>
      <c r="AL573" s="1576" t="n"/>
      <c r="AM573" s="1576" t="n"/>
      <c r="AN573" s="1576" t="n"/>
      <c r="AO573" s="1576" t="n"/>
    </row>
    <row r="574" ht="15" customHeight="1" s="789">
      <c r="A574" s="1398" t="n"/>
      <c r="B574" s="1578" t="n"/>
      <c r="C574" s="1493" t="n"/>
      <c r="D574" s="1489" t="n"/>
      <c r="E574" s="1493" t="n"/>
      <c r="F574" s="1457" t="n"/>
      <c r="G574" s="1457" t="n"/>
      <c r="H574" s="1493" t="n"/>
      <c r="I574" s="1493" t="n"/>
      <c r="J574" s="1493" t="n"/>
      <c r="K574" s="1586" t="n"/>
      <c r="L574" s="1586" t="n"/>
      <c r="M574" s="1586" t="n"/>
      <c r="N574" s="1586" t="n"/>
      <c r="O574" s="1586" t="n"/>
      <c r="P574" s="1586" t="n"/>
      <c r="Q574" s="1586" t="n"/>
      <c r="R574" s="1586" t="n"/>
      <c r="S574" s="1586" t="n"/>
      <c r="T574" s="1586" t="n"/>
      <c r="U574" s="1586" t="n"/>
      <c r="V574" s="1586" t="n"/>
      <c r="W574" s="1586" t="n"/>
      <c r="X574" s="1587" t="n"/>
      <c r="Y574" s="1587" t="n"/>
      <c r="Z574" s="1236" t="n"/>
      <c r="AA574" s="1576" t="n"/>
      <c r="AB574" s="1576" t="n"/>
      <c r="AC574" s="1576" t="n"/>
      <c r="AD574" s="1576" t="n"/>
      <c r="AE574" s="1576" t="n"/>
      <c r="AF574" s="1576" t="n"/>
      <c r="AG574" s="1576" t="n"/>
      <c r="AH574" s="1576" t="n"/>
      <c r="AI574" s="1576" t="n"/>
      <c r="AJ574" s="1576" t="n"/>
      <c r="AK574" s="1576" t="n"/>
      <c r="AL574" s="1576" t="n"/>
      <c r="AM574" s="1576" t="n"/>
      <c r="AN574" s="1576" t="n"/>
      <c r="AO574" s="1576" t="n"/>
    </row>
    <row r="575" ht="15" customHeight="1" s="789">
      <c r="A575" s="1398" t="n"/>
      <c r="B575" s="1578" t="n"/>
      <c r="C575" s="1493" t="n"/>
      <c r="D575" s="1489" t="n"/>
      <c r="E575" s="1493" t="n"/>
      <c r="F575" s="1457" t="n"/>
      <c r="G575" s="1457" t="n"/>
      <c r="H575" s="1493" t="n"/>
      <c r="I575" s="1493" t="n"/>
      <c r="J575" s="1493" t="n"/>
      <c r="K575" s="1586" t="n"/>
      <c r="L575" s="1586" t="n"/>
      <c r="M575" s="1586" t="n"/>
      <c r="N575" s="1586" t="n"/>
      <c r="O575" s="1586" t="n"/>
      <c r="P575" s="1586" t="n"/>
      <c r="Q575" s="1586" t="n"/>
      <c r="R575" s="1586" t="n"/>
      <c r="S575" s="1586" t="n"/>
      <c r="T575" s="1586" t="n"/>
      <c r="U575" s="1586" t="n"/>
      <c r="V575" s="1586" t="n"/>
      <c r="W575" s="1586" t="n"/>
      <c r="X575" s="1587" t="n"/>
      <c r="Y575" s="1587" t="n"/>
      <c r="Z575" s="1236" t="n"/>
      <c r="AA575" s="1576" t="n"/>
      <c r="AB575" s="1576" t="n"/>
      <c r="AC575" s="1576" t="n"/>
      <c r="AD575" s="1576" t="n"/>
      <c r="AE575" s="1576" t="n"/>
      <c r="AF575" s="1576" t="n"/>
      <c r="AG575" s="1576" t="n"/>
      <c r="AH575" s="1576" t="n"/>
      <c r="AI575" s="1576" t="n"/>
      <c r="AJ575" s="1576" t="n"/>
      <c r="AK575" s="1576" t="n"/>
      <c r="AL575" s="1576" t="n"/>
      <c r="AM575" s="1576" t="n"/>
      <c r="AN575" s="1576" t="n"/>
      <c r="AO575" s="1576" t="n"/>
    </row>
    <row r="576" ht="15" customHeight="1" s="789">
      <c r="A576" s="1398" t="n"/>
      <c r="B576" s="1578" t="n"/>
      <c r="C576" s="1493" t="n"/>
      <c r="D576" s="1489" t="n"/>
      <c r="E576" s="1493" t="n"/>
      <c r="F576" s="1457" t="n"/>
      <c r="G576" s="1457" t="n"/>
      <c r="H576" s="1493" t="n"/>
      <c r="I576" s="1493" t="n"/>
      <c r="J576" s="1493" t="n"/>
      <c r="K576" s="1586" t="n"/>
      <c r="L576" s="1586" t="n"/>
      <c r="M576" s="1586" t="n"/>
      <c r="N576" s="1586" t="n"/>
      <c r="O576" s="1586" t="n"/>
      <c r="P576" s="1586" t="n"/>
      <c r="Q576" s="1586" t="n"/>
      <c r="R576" s="1586" t="n"/>
      <c r="S576" s="1586" t="n"/>
      <c r="T576" s="1586" t="n"/>
      <c r="U576" s="1586" t="n"/>
      <c r="V576" s="1586" t="n"/>
      <c r="W576" s="1586" t="n"/>
      <c r="X576" s="1587" t="n"/>
      <c r="Y576" s="1587" t="n"/>
      <c r="Z576" s="1236" t="n"/>
      <c r="AA576" s="1576" t="n"/>
      <c r="AB576" s="1576" t="n"/>
      <c r="AC576" s="1576" t="n"/>
      <c r="AD576" s="1576" t="n"/>
      <c r="AE576" s="1576" t="n"/>
      <c r="AF576" s="1576" t="n"/>
      <c r="AG576" s="1576" t="n"/>
      <c r="AH576" s="1576" t="n"/>
      <c r="AI576" s="1576" t="n"/>
      <c r="AJ576" s="1576" t="n"/>
      <c r="AK576" s="1576" t="n"/>
      <c r="AL576" s="1576" t="n"/>
      <c r="AM576" s="1576" t="n"/>
      <c r="AN576" s="1576" t="n"/>
      <c r="AO576" s="1576" t="n"/>
    </row>
    <row r="577" ht="15" customHeight="1" s="789">
      <c r="A577" s="1398" t="n"/>
      <c r="B577" s="1578" t="n"/>
      <c r="C577" s="1493" t="n"/>
      <c r="D577" s="1489" t="n"/>
      <c r="E577" s="1493" t="n"/>
      <c r="F577" s="1457" t="n"/>
      <c r="G577" s="1457" t="n"/>
      <c r="H577" s="1493" t="n"/>
      <c r="I577" s="1493" t="n"/>
      <c r="J577" s="1493" t="n"/>
      <c r="K577" s="1586" t="n"/>
      <c r="L577" s="1586" t="n"/>
      <c r="M577" s="1586" t="n"/>
      <c r="N577" s="1586" t="n"/>
      <c r="O577" s="1586" t="n"/>
      <c r="P577" s="1586" t="n"/>
      <c r="Q577" s="1586" t="n"/>
      <c r="R577" s="1586" t="n"/>
      <c r="S577" s="1586" t="n"/>
      <c r="T577" s="1586" t="n"/>
      <c r="U577" s="1586" t="n"/>
      <c r="V577" s="1586" t="n"/>
      <c r="W577" s="1586" t="n"/>
      <c r="X577" s="1587" t="n"/>
      <c r="Y577" s="1587" t="n"/>
      <c r="Z577" s="1236" t="n"/>
      <c r="AA577" s="1576" t="n"/>
      <c r="AB577" s="1576" t="n"/>
      <c r="AC577" s="1576" t="n"/>
      <c r="AD577" s="1576" t="n"/>
      <c r="AE577" s="1576" t="n"/>
      <c r="AF577" s="1576" t="n"/>
      <c r="AG577" s="1576" t="n"/>
      <c r="AH577" s="1576" t="n"/>
      <c r="AI577" s="1576" t="n"/>
      <c r="AJ577" s="1576" t="n"/>
      <c r="AK577" s="1576" t="n"/>
      <c r="AL577" s="1576" t="n"/>
      <c r="AM577" s="1576" t="n"/>
      <c r="AN577" s="1576" t="n"/>
      <c r="AO577" s="1576" t="n"/>
    </row>
    <row r="578" ht="15" customHeight="1" s="789">
      <c r="A578" s="1398" t="n"/>
      <c r="B578" s="1578" t="n"/>
      <c r="C578" s="1493" t="n"/>
      <c r="D578" s="1489" t="n"/>
      <c r="E578" s="1493" t="n"/>
      <c r="F578" s="1457" t="n"/>
      <c r="G578" s="1457" t="n"/>
      <c r="H578" s="1493" t="n"/>
      <c r="I578" s="1493" t="n"/>
      <c r="J578" s="1493" t="n"/>
      <c r="K578" s="1586" t="n"/>
      <c r="L578" s="1586" t="n"/>
      <c r="M578" s="1586" t="n"/>
      <c r="N578" s="1586" t="n"/>
      <c r="O578" s="1586" t="n"/>
      <c r="P578" s="1586" t="n"/>
      <c r="Q578" s="1586" t="n"/>
      <c r="R578" s="1586" t="n"/>
      <c r="S578" s="1586" t="n"/>
      <c r="T578" s="1586" t="n"/>
      <c r="U578" s="1586" t="n"/>
      <c r="V578" s="1586" t="n"/>
      <c r="W578" s="1586" t="n"/>
      <c r="X578" s="1587" t="n"/>
      <c r="Y578" s="1587" t="n"/>
      <c r="Z578" s="1236" t="n"/>
      <c r="AA578" s="1576" t="n"/>
      <c r="AB578" s="1576" t="n"/>
      <c r="AC578" s="1576" t="n"/>
      <c r="AD578" s="1576" t="n"/>
      <c r="AE578" s="1576" t="n"/>
      <c r="AF578" s="1576" t="n"/>
      <c r="AG578" s="1576" t="n"/>
      <c r="AH578" s="1576" t="n"/>
      <c r="AI578" s="1576" t="n"/>
      <c r="AJ578" s="1576" t="n"/>
      <c r="AK578" s="1576" t="n"/>
      <c r="AL578" s="1576" t="n"/>
      <c r="AM578" s="1576" t="n"/>
      <c r="AN578" s="1576" t="n"/>
      <c r="AO578" s="1576" t="n"/>
    </row>
    <row r="579" ht="15" customHeight="1" s="789">
      <c r="A579" s="1398" t="n"/>
      <c r="B579" s="1578" t="n"/>
      <c r="C579" s="1493" t="n"/>
      <c r="D579" s="1489" t="n"/>
      <c r="E579" s="1493" t="n"/>
      <c r="F579" s="1457" t="n"/>
      <c r="G579" s="1457" t="n"/>
      <c r="H579" s="1493" t="n"/>
      <c r="I579" s="1493" t="n"/>
      <c r="J579" s="1493" t="n"/>
      <c r="K579" s="1586" t="n"/>
      <c r="L579" s="1586" t="n"/>
      <c r="M579" s="1586" t="n"/>
      <c r="N579" s="1586" t="n"/>
      <c r="O579" s="1586" t="n"/>
      <c r="P579" s="1586" t="n"/>
      <c r="Q579" s="1586" t="n"/>
      <c r="R579" s="1586" t="n"/>
      <c r="S579" s="1586" t="n"/>
      <c r="T579" s="1586" t="n"/>
      <c r="U579" s="1586" t="n"/>
      <c r="V579" s="1586" t="n"/>
      <c r="W579" s="1586" t="n"/>
      <c r="X579" s="1587" t="n"/>
      <c r="Y579" s="1587" t="n"/>
      <c r="Z579" s="1236" t="n"/>
      <c r="AA579" s="1576" t="n"/>
      <c r="AB579" s="1576" t="n"/>
      <c r="AC579" s="1576" t="n"/>
      <c r="AD579" s="1576" t="n"/>
      <c r="AE579" s="1576" t="n"/>
      <c r="AF579" s="1576" t="n"/>
      <c r="AG579" s="1576" t="n"/>
      <c r="AH579" s="1576" t="n"/>
      <c r="AI579" s="1576" t="n"/>
      <c r="AJ579" s="1576" t="n"/>
      <c r="AK579" s="1576" t="n"/>
      <c r="AL579" s="1576" t="n"/>
      <c r="AM579" s="1576" t="n"/>
      <c r="AN579" s="1576" t="n"/>
      <c r="AO579" s="1576" t="n"/>
    </row>
    <row r="580" ht="15" customHeight="1" s="789">
      <c r="A580" s="1398" t="n"/>
      <c r="B580" s="1578" t="n"/>
      <c r="C580" s="1493" t="n"/>
      <c r="D580" s="1489" t="n"/>
      <c r="E580" s="1493" t="n"/>
      <c r="F580" s="1457" t="n"/>
      <c r="G580" s="1457" t="n"/>
      <c r="H580" s="1493" t="n"/>
      <c r="I580" s="1493" t="n"/>
      <c r="J580" s="1493" t="n"/>
      <c r="K580" s="1586" t="n"/>
      <c r="L580" s="1586" t="n"/>
      <c r="M580" s="1586" t="n"/>
      <c r="N580" s="1586" t="n"/>
      <c r="O580" s="1586" t="n"/>
      <c r="P580" s="1586" t="n"/>
      <c r="Q580" s="1586" t="n"/>
      <c r="R580" s="1586" t="n"/>
      <c r="S580" s="1586" t="n"/>
      <c r="T580" s="1586" t="n"/>
      <c r="U580" s="1586" t="n"/>
      <c r="V580" s="1586" t="n"/>
      <c r="W580" s="1586" t="n"/>
      <c r="X580" s="1587" t="n"/>
      <c r="Y580" s="1587" t="n"/>
      <c r="Z580" s="1236" t="n"/>
      <c r="AA580" s="1576" t="n"/>
      <c r="AB580" s="1576" t="n"/>
      <c r="AC580" s="1576" t="n"/>
      <c r="AD580" s="1576" t="n"/>
      <c r="AE580" s="1576" t="n"/>
      <c r="AF580" s="1576" t="n"/>
      <c r="AG580" s="1576" t="n"/>
      <c r="AH580" s="1576" t="n"/>
      <c r="AI580" s="1576" t="n"/>
      <c r="AJ580" s="1576" t="n"/>
      <c r="AK580" s="1576" t="n"/>
      <c r="AL580" s="1576" t="n"/>
      <c r="AM580" s="1576" t="n"/>
      <c r="AN580" s="1576" t="n"/>
      <c r="AO580" s="1576" t="n"/>
    </row>
    <row r="581" ht="15" customHeight="1" s="789">
      <c r="A581" s="1398" t="n"/>
      <c r="B581" s="1578" t="n"/>
      <c r="C581" s="1493" t="n"/>
      <c r="D581" s="1489" t="n"/>
      <c r="E581" s="1493" t="n"/>
      <c r="F581" s="1457" t="n"/>
      <c r="G581" s="1457" t="n"/>
      <c r="H581" s="1493" t="n"/>
      <c r="I581" s="1493" t="n"/>
      <c r="J581" s="1493" t="n"/>
      <c r="K581" s="1586" t="n"/>
      <c r="L581" s="1586" t="n"/>
      <c r="M581" s="1586" t="n"/>
      <c r="N581" s="1586" t="n"/>
      <c r="O581" s="1586" t="n"/>
      <c r="P581" s="1586" t="n"/>
      <c r="Q581" s="1586" t="n"/>
      <c r="R581" s="1586" t="n"/>
      <c r="S581" s="1586" t="n"/>
      <c r="T581" s="1586" t="n"/>
      <c r="U581" s="1586" t="n"/>
      <c r="V581" s="1586" t="n"/>
      <c r="W581" s="1586" t="n"/>
      <c r="X581" s="1587" t="n"/>
      <c r="Y581" s="1587" t="n"/>
      <c r="Z581" s="1236" t="n"/>
      <c r="AA581" s="1576" t="n"/>
      <c r="AB581" s="1576" t="n"/>
      <c r="AC581" s="1576" t="n"/>
      <c r="AD581" s="1576" t="n"/>
      <c r="AE581" s="1576" t="n"/>
      <c r="AF581" s="1576" t="n"/>
      <c r="AG581" s="1576" t="n"/>
      <c r="AH581" s="1576" t="n"/>
      <c r="AI581" s="1576" t="n"/>
      <c r="AJ581" s="1576" t="n"/>
      <c r="AK581" s="1576" t="n"/>
      <c r="AL581" s="1576" t="n"/>
      <c r="AM581" s="1576" t="n"/>
      <c r="AN581" s="1576" t="n"/>
      <c r="AO581" s="1576" t="n"/>
    </row>
    <row r="582" ht="15" customHeight="1" s="789">
      <c r="A582" s="1398" t="n"/>
      <c r="B582" s="1578" t="n"/>
      <c r="C582" s="1493" t="n"/>
      <c r="D582" s="1489" t="n"/>
      <c r="E582" s="1493" t="n"/>
      <c r="F582" s="1457" t="n"/>
      <c r="G582" s="1457" t="n"/>
      <c r="H582" s="1493" t="n"/>
      <c r="I582" s="1493" t="n"/>
      <c r="J582" s="1493" t="n"/>
      <c r="K582" s="1586" t="n"/>
      <c r="L582" s="1586" t="n"/>
      <c r="M582" s="1586" t="n"/>
      <c r="N582" s="1586" t="n"/>
      <c r="O582" s="1586" t="n"/>
      <c r="P582" s="1586" t="n"/>
      <c r="Q582" s="1586" t="n"/>
      <c r="R582" s="1586" t="n"/>
      <c r="S582" s="1586" t="n"/>
      <c r="T582" s="1586" t="n"/>
      <c r="U582" s="1586" t="n"/>
      <c r="V582" s="1586" t="n"/>
      <c r="W582" s="1586" t="n"/>
      <c r="X582" s="1587" t="n"/>
      <c r="Y582" s="1587" t="n"/>
      <c r="Z582" s="1236" t="n"/>
      <c r="AA582" s="1576" t="n"/>
      <c r="AB582" s="1576" t="n"/>
      <c r="AC582" s="1576" t="n"/>
      <c r="AD582" s="1576" t="n"/>
      <c r="AE582" s="1576" t="n"/>
      <c r="AF582" s="1576" t="n"/>
      <c r="AG582" s="1576" t="n"/>
      <c r="AH582" s="1576" t="n"/>
      <c r="AI582" s="1576" t="n"/>
      <c r="AJ582" s="1576" t="n"/>
      <c r="AK582" s="1576" t="n"/>
      <c r="AL582" s="1576" t="n"/>
      <c r="AM582" s="1576" t="n"/>
      <c r="AN582" s="1576" t="n"/>
      <c r="AO582" s="1576" t="n"/>
    </row>
    <row r="583" ht="15" customHeight="1" s="789">
      <c r="A583" s="1398" t="n"/>
      <c r="B583" s="1578" t="n"/>
      <c r="C583" s="1493" t="n"/>
      <c r="D583" s="1489" t="n"/>
      <c r="E583" s="1493" t="n"/>
      <c r="F583" s="1457" t="n"/>
      <c r="G583" s="1457" t="n"/>
      <c r="H583" s="1493" t="n"/>
      <c r="I583" s="1493" t="n"/>
      <c r="J583" s="1493" t="n"/>
      <c r="K583" s="1586" t="n"/>
      <c r="L583" s="1586" t="n"/>
      <c r="M583" s="1586" t="n"/>
      <c r="N583" s="1586" t="n"/>
      <c r="O583" s="1586" t="n"/>
      <c r="P583" s="1586" t="n"/>
      <c r="Q583" s="1586" t="n"/>
      <c r="R583" s="1586" t="n"/>
      <c r="S583" s="1586" t="n"/>
      <c r="T583" s="1586" t="n"/>
      <c r="U583" s="1586" t="n"/>
      <c r="V583" s="1586" t="n"/>
      <c r="W583" s="1586" t="n"/>
      <c r="X583" s="1587" t="n"/>
      <c r="Y583" s="1587" t="n"/>
      <c r="Z583" s="1236" t="n"/>
      <c r="AA583" s="1576" t="n"/>
      <c r="AB583" s="1576" t="n"/>
      <c r="AC583" s="1576" t="n"/>
      <c r="AD583" s="1576" t="n"/>
      <c r="AE583" s="1576" t="n"/>
      <c r="AF583" s="1576" t="n"/>
      <c r="AG583" s="1576" t="n"/>
      <c r="AH583" s="1576" t="n"/>
      <c r="AI583" s="1576" t="n"/>
      <c r="AJ583" s="1576" t="n"/>
      <c r="AK583" s="1576" t="n"/>
      <c r="AL583" s="1576" t="n"/>
      <c r="AM583" s="1576" t="n"/>
      <c r="AN583" s="1576" t="n"/>
      <c r="AO583" s="1576" t="n"/>
    </row>
    <row r="584" ht="15" customHeight="1" s="789">
      <c r="A584" s="1398" t="n"/>
      <c r="B584" s="1578" t="n"/>
      <c r="C584" s="1493" t="n"/>
      <c r="D584" s="1489" t="n"/>
      <c r="E584" s="1493" t="n"/>
      <c r="F584" s="1457" t="n"/>
      <c r="G584" s="1457" t="n"/>
      <c r="H584" s="1493" t="n"/>
      <c r="I584" s="1493" t="n"/>
      <c r="J584" s="1493" t="n"/>
      <c r="K584" s="1586" t="n"/>
      <c r="L584" s="1586" t="n"/>
      <c r="M584" s="1586" t="n"/>
      <c r="N584" s="1586" t="n"/>
      <c r="O584" s="1586" t="n"/>
      <c r="P584" s="1586" t="n"/>
      <c r="Q584" s="1586" t="n"/>
      <c r="R584" s="1586" t="n"/>
      <c r="S584" s="1586" t="n"/>
      <c r="T584" s="1586" t="n"/>
      <c r="U584" s="1586" t="n"/>
      <c r="V584" s="1586" t="n"/>
      <c r="W584" s="1586" t="n"/>
      <c r="X584" s="1587" t="n"/>
      <c r="Y584" s="1587" t="n"/>
      <c r="Z584" s="1236" t="n"/>
      <c r="AA584" s="1576" t="n"/>
      <c r="AB584" s="1576" t="n"/>
      <c r="AC584" s="1576" t="n"/>
      <c r="AD584" s="1576" t="n"/>
      <c r="AE584" s="1576" t="n"/>
      <c r="AF584" s="1576" t="n"/>
      <c r="AG584" s="1576" t="n"/>
      <c r="AH584" s="1576" t="n"/>
      <c r="AI584" s="1576" t="n"/>
      <c r="AJ584" s="1576" t="n"/>
      <c r="AK584" s="1576" t="n"/>
      <c r="AL584" s="1576" t="n"/>
      <c r="AM584" s="1576" t="n"/>
      <c r="AN584" s="1576" t="n"/>
      <c r="AO584" s="1576" t="n"/>
    </row>
    <row r="585" ht="15" customHeight="1" s="789">
      <c r="A585" s="1398" t="n"/>
      <c r="B585" s="1578" t="n"/>
      <c r="C585" s="1493" t="n"/>
      <c r="D585" s="1489" t="n"/>
      <c r="E585" s="1493" t="n"/>
      <c r="F585" s="1457" t="n"/>
      <c r="G585" s="1457" t="n"/>
      <c r="H585" s="1493" t="n"/>
      <c r="I585" s="1493" t="n"/>
      <c r="J585" s="1493" t="n"/>
      <c r="K585" s="1586" t="n"/>
      <c r="L585" s="1586" t="n"/>
      <c r="M585" s="1586" t="n"/>
      <c r="N585" s="1586" t="n"/>
      <c r="O585" s="1586" t="n"/>
      <c r="P585" s="1586" t="n"/>
      <c r="Q585" s="1586" t="n"/>
      <c r="R585" s="1586" t="n"/>
      <c r="S585" s="1586" t="n"/>
      <c r="T585" s="1586" t="n"/>
      <c r="U585" s="1586" t="n"/>
      <c r="V585" s="1586" t="n"/>
      <c r="W585" s="1586" t="n"/>
      <c r="X585" s="1587" t="n"/>
      <c r="Y585" s="1587" t="n"/>
      <c r="Z585" s="1236" t="n"/>
      <c r="AA585" s="1576" t="n"/>
      <c r="AB585" s="1576" t="n"/>
      <c r="AC585" s="1576" t="n"/>
      <c r="AD585" s="1576" t="n"/>
      <c r="AE585" s="1576" t="n"/>
      <c r="AF585" s="1576" t="n"/>
      <c r="AG585" s="1576" t="n"/>
      <c r="AH585" s="1576" t="n"/>
      <c r="AI585" s="1576" t="n"/>
      <c r="AJ585" s="1576" t="n"/>
      <c r="AK585" s="1576" t="n"/>
      <c r="AL585" s="1576" t="n"/>
      <c r="AM585" s="1576" t="n"/>
      <c r="AN585" s="1576" t="n"/>
      <c r="AO585" s="1576" t="n"/>
    </row>
    <row r="586" ht="15" customHeight="1" s="789">
      <c r="A586" s="1398" t="n"/>
      <c r="B586" s="1578" t="n"/>
      <c r="C586" s="1493" t="n"/>
      <c r="D586" s="1489" t="n"/>
      <c r="E586" s="1493" t="n"/>
      <c r="F586" s="1457" t="n"/>
      <c r="G586" s="1457" t="n"/>
      <c r="H586" s="1493" t="n"/>
      <c r="I586" s="1493" t="n"/>
      <c r="J586" s="1493" t="n"/>
      <c r="K586" s="1586" t="n"/>
      <c r="L586" s="1586" t="n"/>
      <c r="M586" s="1586" t="n"/>
      <c r="N586" s="1586" t="n"/>
      <c r="O586" s="1586" t="n"/>
      <c r="P586" s="1586" t="n"/>
      <c r="Q586" s="1586" t="n"/>
      <c r="R586" s="1586" t="n"/>
      <c r="S586" s="1586" t="n"/>
      <c r="T586" s="1586" t="n"/>
      <c r="U586" s="1586" t="n"/>
      <c r="V586" s="1586" t="n"/>
      <c r="W586" s="1586" t="n"/>
      <c r="X586" s="1587" t="n"/>
      <c r="Y586" s="1587" t="n"/>
      <c r="Z586" s="1236" t="n"/>
      <c r="AA586" s="1576" t="n"/>
      <c r="AB586" s="1576" t="n"/>
      <c r="AC586" s="1576" t="n"/>
      <c r="AD586" s="1576" t="n"/>
      <c r="AE586" s="1576" t="n"/>
      <c r="AF586" s="1576" t="n"/>
      <c r="AG586" s="1576" t="n"/>
      <c r="AH586" s="1576" t="n"/>
      <c r="AI586" s="1576" t="n"/>
      <c r="AJ586" s="1576" t="n"/>
      <c r="AK586" s="1576" t="n"/>
      <c r="AL586" s="1576" t="n"/>
      <c r="AM586" s="1576" t="n"/>
      <c r="AN586" s="1576" t="n"/>
      <c r="AO586" s="1576" t="n"/>
    </row>
    <row r="587" ht="15" customHeight="1" s="789">
      <c r="A587" s="1398" t="n"/>
      <c r="B587" s="1578" t="n"/>
      <c r="C587" s="1493" t="n"/>
      <c r="D587" s="1489" t="n"/>
      <c r="E587" s="1493" t="n"/>
      <c r="F587" s="1457" t="n"/>
      <c r="G587" s="1457" t="n"/>
      <c r="H587" s="1493" t="n"/>
      <c r="I587" s="1493" t="n"/>
      <c r="J587" s="1493" t="n"/>
      <c r="K587" s="1586" t="n"/>
      <c r="L587" s="1586" t="n"/>
      <c r="M587" s="1586" t="n"/>
      <c r="N587" s="1586" t="n"/>
      <c r="O587" s="1586" t="n"/>
      <c r="P587" s="1586" t="n"/>
      <c r="Q587" s="1586" t="n"/>
      <c r="R587" s="1586" t="n"/>
      <c r="S587" s="1586" t="n"/>
      <c r="T587" s="1586" t="n"/>
      <c r="U587" s="1586" t="n"/>
      <c r="V587" s="1586" t="n"/>
      <c r="W587" s="1586" t="n"/>
      <c r="X587" s="1587" t="n"/>
      <c r="Y587" s="1587" t="n"/>
      <c r="Z587" s="1236" t="n"/>
      <c r="AA587" s="1576" t="n"/>
      <c r="AB587" s="1576" t="n"/>
      <c r="AC587" s="1576" t="n"/>
      <c r="AD587" s="1576" t="n"/>
      <c r="AE587" s="1576" t="n"/>
      <c r="AF587" s="1576" t="n"/>
      <c r="AG587" s="1576" t="n"/>
      <c r="AH587" s="1576" t="n"/>
      <c r="AI587" s="1576" t="n"/>
      <c r="AJ587" s="1576" t="n"/>
      <c r="AK587" s="1576" t="n"/>
      <c r="AL587" s="1576" t="n"/>
      <c r="AM587" s="1576" t="n"/>
      <c r="AN587" s="1576" t="n"/>
      <c r="AO587" s="1576" t="n"/>
    </row>
    <row r="588" ht="15" customHeight="1" s="789">
      <c r="A588" s="1398" t="n"/>
      <c r="B588" s="1578" t="n"/>
      <c r="C588" s="1493" t="n"/>
      <c r="D588" s="1489" t="n"/>
      <c r="E588" s="1493" t="n"/>
      <c r="F588" s="1457" t="n"/>
      <c r="G588" s="1457" t="n"/>
      <c r="H588" s="1493" t="n"/>
      <c r="I588" s="1493" t="n"/>
      <c r="J588" s="1493" t="n"/>
      <c r="K588" s="1586" t="n"/>
      <c r="L588" s="1586" t="n"/>
      <c r="M588" s="1586" t="n"/>
      <c r="N588" s="1586" t="n"/>
      <c r="O588" s="1586" t="n"/>
      <c r="P588" s="1586" t="n"/>
      <c r="Q588" s="1586" t="n"/>
      <c r="R588" s="1586" t="n"/>
      <c r="S588" s="1586" t="n"/>
      <c r="T588" s="1586" t="n"/>
      <c r="U588" s="1586" t="n"/>
      <c r="V588" s="1586" t="n"/>
      <c r="W588" s="1586" t="n"/>
      <c r="X588" s="1587" t="n"/>
      <c r="Y588" s="1587" t="n"/>
      <c r="Z588" s="1236" t="n"/>
      <c r="AA588" s="1576" t="n"/>
      <c r="AB588" s="1576" t="n"/>
      <c r="AC588" s="1576" t="n"/>
      <c r="AD588" s="1576" t="n"/>
      <c r="AE588" s="1576" t="n"/>
      <c r="AF588" s="1576" t="n"/>
      <c r="AG588" s="1576" t="n"/>
      <c r="AH588" s="1576" t="n"/>
      <c r="AI588" s="1576" t="n"/>
      <c r="AJ588" s="1576" t="n"/>
      <c r="AK588" s="1576" t="n"/>
      <c r="AL588" s="1576" t="n"/>
      <c r="AM588" s="1576" t="n"/>
      <c r="AN588" s="1576" t="n"/>
      <c r="AO588" s="1576" t="n"/>
    </row>
    <row r="589" ht="15" customHeight="1" s="789">
      <c r="A589" s="1398" t="n"/>
      <c r="B589" s="1578" t="n"/>
      <c r="C589" s="1493" t="n"/>
      <c r="D589" s="1489" t="n"/>
      <c r="E589" s="1493" t="n"/>
      <c r="F589" s="1457" t="n"/>
      <c r="G589" s="1457" t="n"/>
      <c r="H589" s="1493" t="n"/>
      <c r="I589" s="1493" t="n"/>
      <c r="J589" s="1493" t="n"/>
      <c r="K589" s="1586" t="n"/>
      <c r="L589" s="1586" t="n"/>
      <c r="M589" s="1586" t="n"/>
      <c r="N589" s="1586" t="n"/>
      <c r="O589" s="1586" t="n"/>
      <c r="P589" s="1586" t="n"/>
      <c r="Q589" s="1586" t="n"/>
      <c r="R589" s="1586" t="n"/>
      <c r="S589" s="1586" t="n"/>
      <c r="T589" s="1586" t="n"/>
      <c r="U589" s="1586" t="n"/>
      <c r="V589" s="1586" t="n"/>
      <c r="W589" s="1586" t="n"/>
      <c r="X589" s="1587" t="n"/>
      <c r="Y589" s="1587" t="n"/>
      <c r="Z589" s="1236" t="n"/>
      <c r="AA589" s="1576" t="n"/>
      <c r="AB589" s="1576" t="n"/>
      <c r="AC589" s="1576" t="n"/>
      <c r="AD589" s="1576" t="n"/>
      <c r="AE589" s="1576" t="n"/>
      <c r="AF589" s="1576" t="n"/>
      <c r="AG589" s="1576" t="n"/>
      <c r="AH589" s="1576" t="n"/>
      <c r="AI589" s="1576" t="n"/>
      <c r="AJ589" s="1576" t="n"/>
      <c r="AK589" s="1576" t="n"/>
      <c r="AL589" s="1576" t="n"/>
      <c r="AM589" s="1576" t="n"/>
      <c r="AN589" s="1576" t="n"/>
      <c r="AO589" s="1576" t="n"/>
    </row>
    <row r="590" ht="15" customHeight="1" s="789">
      <c r="A590" s="1398" t="n"/>
      <c r="B590" s="1578" t="n"/>
      <c r="C590" s="1493" t="n"/>
      <c r="D590" s="1489" t="n"/>
      <c r="E590" s="1493" t="n"/>
      <c r="F590" s="1457" t="n"/>
      <c r="G590" s="1457" t="n"/>
      <c r="H590" s="1493" t="n"/>
      <c r="I590" s="1493" t="n"/>
      <c r="J590" s="1493" t="n"/>
      <c r="K590" s="1586" t="n"/>
      <c r="L590" s="1586" t="n"/>
      <c r="M590" s="1586" t="n"/>
      <c r="N590" s="1586" t="n"/>
      <c r="O590" s="1586" t="n"/>
      <c r="P590" s="1586" t="n"/>
      <c r="Q590" s="1586" t="n"/>
      <c r="R590" s="1586" t="n"/>
      <c r="S590" s="1586" t="n"/>
      <c r="T590" s="1586" t="n"/>
      <c r="U590" s="1586" t="n"/>
      <c r="V590" s="1586" t="n"/>
      <c r="W590" s="1586" t="n"/>
      <c r="X590" s="1587" t="n"/>
      <c r="Y590" s="1587" t="n"/>
      <c r="Z590" s="1236" t="n"/>
      <c r="AA590" s="1576" t="n"/>
      <c r="AB590" s="1576" t="n"/>
      <c r="AC590" s="1576" t="n"/>
      <c r="AD590" s="1576" t="n"/>
      <c r="AE590" s="1576" t="n"/>
      <c r="AF590" s="1576" t="n"/>
      <c r="AG590" s="1576" t="n"/>
      <c r="AH590" s="1576" t="n"/>
      <c r="AI590" s="1576" t="n"/>
      <c r="AJ590" s="1576" t="n"/>
      <c r="AK590" s="1576" t="n"/>
      <c r="AL590" s="1576" t="n"/>
      <c r="AM590" s="1576" t="n"/>
      <c r="AN590" s="1576" t="n"/>
      <c r="AO590" s="1576" t="n"/>
    </row>
    <row r="591" ht="15" customHeight="1" s="789">
      <c r="A591" s="1398" t="n"/>
      <c r="B591" s="1578" t="n"/>
      <c r="C591" s="1493" t="n"/>
      <c r="D591" s="1489" t="n"/>
      <c r="E591" s="1493" t="n"/>
      <c r="F591" s="1457" t="n"/>
      <c r="G591" s="1457" t="n"/>
      <c r="H591" s="1493" t="n"/>
      <c r="I591" s="1493" t="n"/>
      <c r="J591" s="1493" t="n"/>
      <c r="K591" s="1586" t="n"/>
      <c r="L591" s="1586" t="n"/>
      <c r="M591" s="1586" t="n"/>
      <c r="N591" s="1586" t="n"/>
      <c r="O591" s="1586" t="n"/>
      <c r="P591" s="1586" t="n"/>
      <c r="Q591" s="1586" t="n"/>
      <c r="R591" s="1586" t="n"/>
      <c r="S591" s="1586" t="n"/>
      <c r="T591" s="1586" t="n"/>
      <c r="U591" s="1586" t="n"/>
      <c r="V591" s="1586" t="n"/>
      <c r="W591" s="1586" t="n"/>
      <c r="X591" s="1587" t="n"/>
      <c r="Y591" s="1587" t="n"/>
      <c r="Z591" s="1236" t="n"/>
      <c r="AA591" s="1576" t="n"/>
      <c r="AB591" s="1576" t="n"/>
      <c r="AC591" s="1576" t="n"/>
      <c r="AD591" s="1576" t="n"/>
      <c r="AE591" s="1576" t="n"/>
      <c r="AF591" s="1576" t="n"/>
      <c r="AG591" s="1576" t="n"/>
      <c r="AH591" s="1576" t="n"/>
      <c r="AI591" s="1576" t="n"/>
      <c r="AJ591" s="1576" t="n"/>
      <c r="AK591" s="1576" t="n"/>
      <c r="AL591" s="1576" t="n"/>
      <c r="AM591" s="1576" t="n"/>
      <c r="AN591" s="1576" t="n"/>
      <c r="AO591" s="1576" t="n"/>
    </row>
    <row r="592" ht="15" customHeight="1" s="789">
      <c r="A592" s="1398" t="n"/>
      <c r="B592" s="1578" t="n"/>
      <c r="C592" s="1493" t="n"/>
      <c r="D592" s="1489" t="n"/>
      <c r="E592" s="1493" t="n"/>
      <c r="F592" s="1457" t="n"/>
      <c r="G592" s="1457" t="n"/>
      <c r="H592" s="1493" t="n"/>
      <c r="I592" s="1493" t="n"/>
      <c r="J592" s="1493" t="n"/>
      <c r="K592" s="1586" t="n"/>
      <c r="L592" s="1586" t="n"/>
      <c r="M592" s="1586" t="n"/>
      <c r="N592" s="1586" t="n"/>
      <c r="O592" s="1586" t="n"/>
      <c r="P592" s="1586" t="n"/>
      <c r="Q592" s="1586" t="n"/>
      <c r="R592" s="1586" t="n"/>
      <c r="S592" s="1586" t="n"/>
      <c r="T592" s="1586" t="n"/>
      <c r="U592" s="1586" t="n"/>
      <c r="V592" s="1586" t="n"/>
      <c r="W592" s="1586" t="n"/>
      <c r="X592" s="1587" t="n"/>
      <c r="Y592" s="1587" t="n"/>
      <c r="Z592" s="1236" t="n"/>
      <c r="AA592" s="1576" t="n"/>
      <c r="AB592" s="1576" t="n"/>
      <c r="AC592" s="1576" t="n"/>
      <c r="AD592" s="1576" t="n"/>
      <c r="AE592" s="1576" t="n"/>
      <c r="AF592" s="1576" t="n"/>
      <c r="AG592" s="1576" t="n"/>
      <c r="AH592" s="1576" t="n"/>
      <c r="AI592" s="1576" t="n"/>
      <c r="AJ592" s="1576" t="n"/>
      <c r="AK592" s="1576" t="n"/>
      <c r="AL592" s="1576" t="n"/>
      <c r="AM592" s="1576" t="n"/>
      <c r="AN592" s="1576" t="n"/>
      <c r="AO592" s="1576" t="n"/>
    </row>
    <row r="593" ht="15" customHeight="1" s="789">
      <c r="A593" s="1398" t="n"/>
      <c r="B593" s="1578" t="n"/>
      <c r="C593" s="1493" t="n"/>
      <c r="D593" s="1489" t="n"/>
      <c r="E593" s="1493" t="n"/>
      <c r="F593" s="1457" t="n"/>
      <c r="G593" s="1457" t="n"/>
      <c r="H593" s="1493" t="n"/>
      <c r="I593" s="1493" t="n"/>
      <c r="J593" s="1493" t="n"/>
      <c r="K593" s="1586" t="n"/>
      <c r="L593" s="1586" t="n"/>
      <c r="M593" s="1586" t="n"/>
      <c r="N593" s="1586" t="n"/>
      <c r="O593" s="1586" t="n"/>
      <c r="P593" s="1586" t="n"/>
      <c r="Q593" s="1586" t="n"/>
      <c r="R593" s="1586" t="n"/>
      <c r="S593" s="1586" t="n"/>
      <c r="T593" s="1586" t="n"/>
      <c r="U593" s="1586" t="n"/>
      <c r="V593" s="1586" t="n"/>
      <c r="W593" s="1586" t="n"/>
      <c r="X593" s="1587" t="n"/>
      <c r="Y593" s="1587" t="n"/>
      <c r="Z593" s="1236" t="n"/>
      <c r="AA593" s="1576" t="n"/>
      <c r="AB593" s="1576" t="n"/>
      <c r="AC593" s="1576" t="n"/>
      <c r="AD593" s="1576" t="n"/>
      <c r="AE593" s="1576" t="n"/>
      <c r="AF593" s="1576" t="n"/>
      <c r="AG593" s="1576" t="n"/>
      <c r="AH593" s="1576" t="n"/>
      <c r="AI593" s="1576" t="n"/>
      <c r="AJ593" s="1576" t="n"/>
      <c r="AK593" s="1576" t="n"/>
      <c r="AL593" s="1576" t="n"/>
      <c r="AM593" s="1576" t="n"/>
      <c r="AN593" s="1576" t="n"/>
      <c r="AO593" s="1576" t="n"/>
    </row>
    <row r="594" ht="15" customHeight="1" s="789">
      <c r="A594" s="1398" t="n"/>
      <c r="B594" s="1578" t="n"/>
      <c r="C594" s="1493" t="n"/>
      <c r="D594" s="1489" t="n"/>
      <c r="E594" s="1493" t="n"/>
      <c r="F594" s="1457" t="n"/>
      <c r="G594" s="1457" t="n"/>
      <c r="H594" s="1493" t="n"/>
      <c r="I594" s="1493" t="n"/>
      <c r="J594" s="1493" t="n"/>
      <c r="K594" s="1586" t="n"/>
      <c r="L594" s="1586" t="n"/>
      <c r="M594" s="1586" t="n"/>
      <c r="N594" s="1586" t="n"/>
      <c r="O594" s="1586" t="n"/>
      <c r="P594" s="1586" t="n"/>
      <c r="Q594" s="1586" t="n"/>
      <c r="R594" s="1586" t="n"/>
      <c r="S594" s="1586" t="n"/>
      <c r="T594" s="1586" t="n"/>
      <c r="U594" s="1586" t="n"/>
      <c r="V594" s="1586" t="n"/>
      <c r="W594" s="1586" t="n"/>
      <c r="X594" s="1587" t="n"/>
      <c r="Y594" s="1587" t="n"/>
      <c r="Z594" s="1236" t="n"/>
      <c r="AA594" s="1576" t="n"/>
      <c r="AB594" s="1576" t="n"/>
      <c r="AC594" s="1576" t="n"/>
      <c r="AD594" s="1576" t="n"/>
      <c r="AE594" s="1576" t="n"/>
      <c r="AF594" s="1576" t="n"/>
      <c r="AG594" s="1576" t="n"/>
      <c r="AH594" s="1576" t="n"/>
      <c r="AI594" s="1576" t="n"/>
      <c r="AJ594" s="1576" t="n"/>
      <c r="AK594" s="1576" t="n"/>
      <c r="AL594" s="1576" t="n"/>
      <c r="AM594" s="1576" t="n"/>
      <c r="AN594" s="1576" t="n"/>
      <c r="AO594" s="1576" t="n"/>
    </row>
    <row r="595" ht="15" customHeight="1" s="789">
      <c r="A595" s="1398" t="n"/>
      <c r="B595" s="1578" t="n"/>
      <c r="C595" s="1493" t="n"/>
      <c r="D595" s="1489" t="n"/>
      <c r="E595" s="1493" t="n"/>
      <c r="F595" s="1457" t="n"/>
      <c r="G595" s="1457" t="n"/>
      <c r="H595" s="1493" t="n"/>
      <c r="I595" s="1493" t="n"/>
      <c r="J595" s="1493" t="n"/>
      <c r="K595" s="1586" t="n"/>
      <c r="L595" s="1586" t="n"/>
      <c r="M595" s="1586" t="n"/>
      <c r="N595" s="1586" t="n"/>
      <c r="O595" s="1586" t="n"/>
      <c r="P595" s="1586" t="n"/>
      <c r="Q595" s="1586" t="n"/>
      <c r="R595" s="1586" t="n"/>
      <c r="S595" s="1586" t="n"/>
      <c r="T595" s="1586" t="n"/>
      <c r="U595" s="1586" t="n"/>
      <c r="V595" s="1586" t="n"/>
      <c r="W595" s="1586" t="n"/>
      <c r="X595" s="1587" t="n"/>
      <c r="Y595" s="1587" t="n"/>
      <c r="Z595" s="1236" t="n"/>
      <c r="AA595" s="1576" t="n"/>
      <c r="AB595" s="1576" t="n"/>
      <c r="AC595" s="1576" t="n"/>
      <c r="AD595" s="1576" t="n"/>
      <c r="AE595" s="1576" t="n"/>
      <c r="AF595" s="1576" t="n"/>
      <c r="AG595" s="1576" t="n"/>
      <c r="AH595" s="1576" t="n"/>
      <c r="AI595" s="1576" t="n"/>
      <c r="AJ595" s="1576" t="n"/>
      <c r="AK595" s="1576" t="n"/>
      <c r="AL595" s="1576" t="n"/>
      <c r="AM595" s="1576" t="n"/>
      <c r="AN595" s="1576" t="n"/>
      <c r="AO595" s="1576" t="n"/>
    </row>
    <row r="596" ht="15" customHeight="1" s="789">
      <c r="A596" s="1398" t="n"/>
      <c r="B596" s="1578" t="n"/>
      <c r="C596" s="1493" t="n"/>
      <c r="D596" s="1489" t="n"/>
      <c r="E596" s="1493" t="n"/>
      <c r="F596" s="1457" t="n"/>
      <c r="G596" s="1457" t="n"/>
      <c r="H596" s="1493" t="n"/>
      <c r="I596" s="1493" t="n"/>
      <c r="J596" s="1493" t="n"/>
      <c r="K596" s="1586" t="n"/>
      <c r="L596" s="1586" t="n"/>
      <c r="M596" s="1586" t="n"/>
      <c r="N596" s="1586" t="n"/>
      <c r="O596" s="1586" t="n"/>
      <c r="P596" s="1586" t="n"/>
      <c r="Q596" s="1586" t="n"/>
      <c r="R596" s="1586" t="n"/>
      <c r="S596" s="1586" t="n"/>
      <c r="T596" s="1586" t="n"/>
      <c r="U596" s="1586" t="n"/>
      <c r="V596" s="1586" t="n"/>
      <c r="W596" s="1586" t="n"/>
      <c r="X596" s="1587" t="n"/>
      <c r="Y596" s="1587" t="n"/>
      <c r="Z596" s="1236" t="n"/>
      <c r="AA596" s="1576" t="n"/>
      <c r="AB596" s="1576" t="n"/>
      <c r="AC596" s="1576" t="n"/>
      <c r="AD596" s="1576" t="n"/>
      <c r="AE596" s="1576" t="n"/>
      <c r="AF596" s="1576" t="n"/>
      <c r="AG596" s="1576" t="n"/>
      <c r="AH596" s="1576" t="n"/>
      <c r="AI596" s="1576" t="n"/>
      <c r="AJ596" s="1576" t="n"/>
      <c r="AK596" s="1576" t="n"/>
      <c r="AL596" s="1576" t="n"/>
      <c r="AM596" s="1576" t="n"/>
      <c r="AN596" s="1576" t="n"/>
      <c r="AO596" s="1576" t="n"/>
    </row>
    <row r="597" ht="15" customHeight="1" s="789">
      <c r="A597" s="1398" t="n"/>
      <c r="B597" s="1578" t="n"/>
      <c r="C597" s="1493" t="n"/>
      <c r="D597" s="1489" t="n"/>
      <c r="E597" s="1493" t="n"/>
      <c r="F597" s="1457" t="n"/>
      <c r="G597" s="1457" t="n"/>
      <c r="H597" s="1493" t="n"/>
      <c r="I597" s="1493" t="n"/>
      <c r="J597" s="1493" t="n"/>
      <c r="K597" s="1586" t="n"/>
      <c r="L597" s="1586" t="n"/>
      <c r="M597" s="1586" t="n"/>
      <c r="N597" s="1586" t="n"/>
      <c r="O597" s="1586" t="n"/>
      <c r="P597" s="1586" t="n"/>
      <c r="Q597" s="1586" t="n"/>
      <c r="R597" s="1586" t="n"/>
      <c r="S597" s="1586" t="n"/>
      <c r="T597" s="1586" t="n"/>
      <c r="U597" s="1586" t="n"/>
      <c r="V597" s="1586" t="n"/>
      <c r="W597" s="1586" t="n"/>
      <c r="X597" s="1587" t="n"/>
      <c r="Y597" s="1587" t="n"/>
      <c r="Z597" s="1236" t="n"/>
      <c r="AA597" s="1576" t="n"/>
      <c r="AB597" s="1576" t="n"/>
      <c r="AC597" s="1576" t="n"/>
      <c r="AD597" s="1576" t="n"/>
      <c r="AE597" s="1576" t="n"/>
      <c r="AF597" s="1576" t="n"/>
      <c r="AG597" s="1576" t="n"/>
      <c r="AH597" s="1576" t="n"/>
      <c r="AI597" s="1576" t="n"/>
      <c r="AJ597" s="1576" t="n"/>
      <c r="AK597" s="1576" t="n"/>
      <c r="AL597" s="1576" t="n"/>
      <c r="AM597" s="1576" t="n"/>
      <c r="AN597" s="1576" t="n"/>
      <c r="AO597" s="1576" t="n"/>
    </row>
    <row r="598" ht="15" customHeight="1" s="789">
      <c r="A598" s="1398" t="n"/>
      <c r="B598" s="1578" t="n"/>
      <c r="C598" s="1493" t="n"/>
      <c r="D598" s="1489" t="n"/>
      <c r="E598" s="1493" t="n"/>
      <c r="F598" s="1457" t="n"/>
      <c r="G598" s="1457" t="n"/>
      <c r="H598" s="1493" t="n"/>
      <c r="I598" s="1493" t="n"/>
      <c r="J598" s="1493" t="n"/>
      <c r="K598" s="1586" t="n"/>
      <c r="L598" s="1586" t="n"/>
      <c r="M598" s="1586" t="n"/>
      <c r="N598" s="1586" t="n"/>
      <c r="O598" s="1586" t="n"/>
      <c r="P598" s="1586" t="n"/>
      <c r="Q598" s="1586" t="n"/>
      <c r="R598" s="1586" t="n"/>
      <c r="S598" s="1586" t="n"/>
      <c r="T598" s="1586" t="n"/>
      <c r="U598" s="1586" t="n"/>
      <c r="V598" s="1586" t="n"/>
      <c r="W598" s="1586" t="n"/>
      <c r="X598" s="1587" t="n"/>
      <c r="Y598" s="1587" t="n"/>
      <c r="Z598" s="1236" t="n"/>
      <c r="AA598" s="1576" t="n"/>
      <c r="AB598" s="1576" t="n"/>
      <c r="AC598" s="1576" t="n"/>
      <c r="AD598" s="1576" t="n"/>
      <c r="AE598" s="1576" t="n"/>
      <c r="AF598" s="1576" t="n"/>
      <c r="AG598" s="1576" t="n"/>
      <c r="AH598" s="1576" t="n"/>
      <c r="AI598" s="1576" t="n"/>
      <c r="AJ598" s="1576" t="n"/>
      <c r="AK598" s="1576" t="n"/>
      <c r="AL598" s="1576" t="n"/>
      <c r="AM598" s="1576" t="n"/>
      <c r="AN598" s="1576" t="n"/>
      <c r="AO598" s="1576" t="n"/>
    </row>
    <row r="599" ht="15" customHeight="1" s="789">
      <c r="A599" s="1398" t="n"/>
      <c r="B599" s="1578" t="n"/>
      <c r="C599" s="1493" t="n"/>
      <c r="D599" s="1489" t="n"/>
      <c r="E599" s="1493" t="n"/>
      <c r="F599" s="1457" t="n"/>
      <c r="G599" s="1457" t="n"/>
      <c r="H599" s="1493" t="n"/>
      <c r="I599" s="1493" t="n"/>
      <c r="J599" s="1493" t="n"/>
      <c r="K599" s="1586" t="n"/>
      <c r="L599" s="1586" t="n"/>
      <c r="M599" s="1586" t="n"/>
      <c r="N599" s="1586" t="n"/>
      <c r="O599" s="1586" t="n"/>
      <c r="P599" s="1586" t="n"/>
      <c r="Q599" s="1586" t="n"/>
      <c r="R599" s="1586" t="n"/>
      <c r="S599" s="1586" t="n"/>
      <c r="T599" s="1586" t="n"/>
      <c r="U599" s="1586" t="n"/>
      <c r="V599" s="1586" t="n"/>
      <c r="W599" s="1586" t="n"/>
      <c r="X599" s="1587" t="n"/>
      <c r="Y599" s="1587" t="n"/>
      <c r="Z599" s="1236" t="n"/>
      <c r="AA599" s="1576" t="n"/>
      <c r="AB599" s="1576" t="n"/>
      <c r="AC599" s="1576" t="n"/>
      <c r="AD599" s="1576" t="n"/>
      <c r="AE599" s="1576" t="n"/>
      <c r="AF599" s="1576" t="n"/>
      <c r="AG599" s="1576" t="n"/>
      <c r="AH599" s="1576" t="n"/>
      <c r="AI599" s="1576" t="n"/>
      <c r="AJ599" s="1576" t="n"/>
      <c r="AK599" s="1576" t="n"/>
      <c r="AL599" s="1576" t="n"/>
      <c r="AM599" s="1576" t="n"/>
      <c r="AN599" s="1576" t="n"/>
      <c r="AO599" s="1576" t="n"/>
    </row>
    <row r="600" ht="15" customHeight="1" s="789">
      <c r="A600" s="1398" t="n"/>
      <c r="B600" s="1578" t="n"/>
      <c r="C600" s="1493" t="n"/>
      <c r="D600" s="1489" t="n"/>
      <c r="E600" s="1493" t="n"/>
      <c r="F600" s="1457" t="n"/>
      <c r="G600" s="1457" t="n"/>
      <c r="H600" s="1493" t="n"/>
      <c r="I600" s="1493" t="n"/>
      <c r="J600" s="1493" t="n"/>
      <c r="K600" s="1586" t="n"/>
      <c r="L600" s="1586" t="n"/>
      <c r="M600" s="1586" t="n"/>
      <c r="N600" s="1586" t="n"/>
      <c r="O600" s="1586" t="n"/>
      <c r="P600" s="1586" t="n"/>
      <c r="Q600" s="1586" t="n"/>
      <c r="R600" s="1586" t="n"/>
      <c r="S600" s="1586" t="n"/>
      <c r="T600" s="1586" t="n"/>
      <c r="U600" s="1586" t="n"/>
      <c r="V600" s="1586" t="n"/>
      <c r="W600" s="1586" t="n"/>
      <c r="X600" s="1587" t="n"/>
      <c r="Y600" s="1587" t="n"/>
      <c r="Z600" s="1236" t="n"/>
      <c r="AA600" s="1576" t="n"/>
      <c r="AB600" s="1576" t="n"/>
      <c r="AC600" s="1576" t="n"/>
      <c r="AD600" s="1576" t="n"/>
      <c r="AE600" s="1576" t="n"/>
      <c r="AF600" s="1576" t="n"/>
      <c r="AG600" s="1576" t="n"/>
      <c r="AH600" s="1576" t="n"/>
      <c r="AI600" s="1576" t="n"/>
      <c r="AJ600" s="1576" t="n"/>
      <c r="AK600" s="1576" t="n"/>
      <c r="AL600" s="1576" t="n"/>
      <c r="AM600" s="1576" t="n"/>
      <c r="AN600" s="1576" t="n"/>
      <c r="AO600" s="1576" t="n"/>
    </row>
    <row r="601" ht="15" customHeight="1" s="789">
      <c r="A601" s="1398" t="n"/>
      <c r="B601" s="1578" t="n"/>
      <c r="C601" s="1493" t="n"/>
      <c r="D601" s="1489" t="n"/>
      <c r="E601" s="1493" t="n"/>
      <c r="F601" s="1457" t="n"/>
      <c r="G601" s="1457" t="n"/>
      <c r="H601" s="1493" t="n"/>
      <c r="I601" s="1493" t="n"/>
      <c r="J601" s="1493" t="n"/>
      <c r="K601" s="1586" t="n"/>
      <c r="L601" s="1586" t="n"/>
      <c r="M601" s="1586" t="n"/>
      <c r="N601" s="1586" t="n"/>
      <c r="O601" s="1586" t="n"/>
      <c r="P601" s="1586" t="n"/>
      <c r="Q601" s="1586" t="n"/>
      <c r="R601" s="1586" t="n"/>
      <c r="S601" s="1586" t="n"/>
      <c r="T601" s="1586" t="n"/>
      <c r="U601" s="1586" t="n"/>
      <c r="V601" s="1586" t="n"/>
      <c r="W601" s="1586" t="n"/>
      <c r="X601" s="1587" t="n"/>
      <c r="Y601" s="1587" t="n"/>
      <c r="Z601" s="1236" t="n"/>
      <c r="AA601" s="1576" t="n"/>
      <c r="AB601" s="1576" t="n"/>
      <c r="AC601" s="1576" t="n"/>
      <c r="AD601" s="1576" t="n"/>
      <c r="AE601" s="1576" t="n"/>
      <c r="AF601" s="1576" t="n"/>
      <c r="AG601" s="1576" t="n"/>
      <c r="AH601" s="1576" t="n"/>
      <c r="AI601" s="1576" t="n"/>
      <c r="AJ601" s="1576" t="n"/>
      <c r="AK601" s="1576" t="n"/>
      <c r="AL601" s="1576" t="n"/>
      <c r="AM601" s="1576" t="n"/>
      <c r="AN601" s="1576" t="n"/>
      <c r="AO601" s="1576" t="n"/>
    </row>
    <row r="602" ht="15" customHeight="1" s="789">
      <c r="A602" s="1398" t="n"/>
      <c r="B602" s="1578" t="n"/>
      <c r="C602" s="1493" t="n"/>
      <c r="D602" s="1489" t="n"/>
      <c r="E602" s="1493" t="n"/>
      <c r="F602" s="1457" t="n"/>
      <c r="G602" s="1457" t="n"/>
      <c r="H602" s="1493" t="n"/>
      <c r="I602" s="1493" t="n"/>
      <c r="J602" s="1493" t="n"/>
      <c r="K602" s="1586" t="n"/>
      <c r="L602" s="1586" t="n"/>
      <c r="M602" s="1586" t="n"/>
      <c r="N602" s="1586" t="n"/>
      <c r="O602" s="1586" t="n"/>
      <c r="P602" s="1586" t="n"/>
      <c r="Q602" s="1586" t="n"/>
      <c r="R602" s="1586" t="n"/>
      <c r="S602" s="1586" t="n"/>
      <c r="T602" s="1586" t="n"/>
      <c r="U602" s="1586" t="n"/>
      <c r="V602" s="1586" t="n"/>
      <c r="W602" s="1586" t="n"/>
      <c r="X602" s="1587" t="n"/>
      <c r="Y602" s="1587" t="n"/>
      <c r="Z602" s="1236" t="n"/>
      <c r="AA602" s="1576" t="n"/>
      <c r="AB602" s="1576" t="n"/>
      <c r="AC602" s="1576" t="n"/>
      <c r="AD602" s="1576" t="n"/>
      <c r="AE602" s="1576" t="n"/>
      <c r="AF602" s="1576" t="n"/>
      <c r="AG602" s="1576" t="n"/>
      <c r="AH602" s="1576" t="n"/>
      <c r="AI602" s="1576" t="n"/>
      <c r="AJ602" s="1576" t="n"/>
      <c r="AK602" s="1576" t="n"/>
      <c r="AL602" s="1576" t="n"/>
      <c r="AM602" s="1576" t="n"/>
      <c r="AN602" s="1576" t="n"/>
      <c r="AO602" s="1576" t="n"/>
    </row>
    <row r="603" ht="15" customHeight="1" s="789">
      <c r="A603" s="1398" t="n"/>
      <c r="B603" s="1578" t="n"/>
      <c r="C603" s="1493" t="n"/>
      <c r="D603" s="1489" t="n"/>
      <c r="E603" s="1493" t="n"/>
      <c r="F603" s="1457" t="n"/>
      <c r="G603" s="1457" t="n"/>
      <c r="H603" s="1493" t="n"/>
      <c r="I603" s="1493" t="n"/>
      <c r="J603" s="1493" t="n"/>
      <c r="K603" s="1586" t="n"/>
      <c r="L603" s="1586" t="n"/>
      <c r="M603" s="1586" t="n"/>
      <c r="N603" s="1586" t="n"/>
      <c r="O603" s="1586" t="n"/>
      <c r="P603" s="1586" t="n"/>
      <c r="Q603" s="1586" t="n"/>
      <c r="R603" s="1586" t="n"/>
      <c r="S603" s="1586" t="n"/>
      <c r="T603" s="1586" t="n"/>
      <c r="U603" s="1586" t="n"/>
      <c r="V603" s="1586" t="n"/>
      <c r="W603" s="1586" t="n"/>
      <c r="X603" s="1587" t="n"/>
      <c r="Y603" s="1587" t="n"/>
      <c r="Z603" s="1236" t="n"/>
      <c r="AA603" s="1576" t="n"/>
      <c r="AB603" s="1576" t="n"/>
      <c r="AC603" s="1576" t="n"/>
      <c r="AD603" s="1576" t="n"/>
      <c r="AE603" s="1576" t="n"/>
      <c r="AF603" s="1576" t="n"/>
      <c r="AG603" s="1576" t="n"/>
      <c r="AH603" s="1576" t="n"/>
      <c r="AI603" s="1576" t="n"/>
      <c r="AJ603" s="1576" t="n"/>
      <c r="AK603" s="1576" t="n"/>
      <c r="AL603" s="1576" t="n"/>
      <c r="AM603" s="1576" t="n"/>
      <c r="AN603" s="1576" t="n"/>
      <c r="AO603" s="1576" t="n"/>
    </row>
    <row r="604" ht="15" customHeight="1" s="789">
      <c r="A604" s="1398" t="n"/>
      <c r="B604" s="1578" t="n"/>
      <c r="C604" s="1493" t="n"/>
      <c r="D604" s="1489" t="n"/>
      <c r="E604" s="1493" t="n"/>
      <c r="F604" s="1457" t="n"/>
      <c r="G604" s="1457" t="n"/>
      <c r="H604" s="1493" t="n"/>
      <c r="I604" s="1493" t="n"/>
      <c r="J604" s="1493" t="n"/>
      <c r="K604" s="1586" t="n"/>
      <c r="L604" s="1586" t="n"/>
      <c r="M604" s="1586" t="n"/>
      <c r="N604" s="1586" t="n"/>
      <c r="O604" s="1586" t="n"/>
      <c r="P604" s="1586" t="n"/>
      <c r="Q604" s="1586" t="n"/>
      <c r="R604" s="1586" t="n"/>
      <c r="S604" s="1586" t="n"/>
      <c r="T604" s="1586" t="n"/>
      <c r="U604" s="1586" t="n"/>
      <c r="V604" s="1586" t="n"/>
      <c r="W604" s="1586" t="n"/>
      <c r="X604" s="1587" t="n"/>
      <c r="Y604" s="1587" t="n"/>
      <c r="Z604" s="1236" t="n"/>
      <c r="AA604" s="1576" t="n"/>
      <c r="AB604" s="1576" t="n"/>
      <c r="AC604" s="1576" t="n"/>
      <c r="AD604" s="1576" t="n"/>
      <c r="AE604" s="1576" t="n"/>
      <c r="AF604" s="1576" t="n"/>
      <c r="AG604" s="1576" t="n"/>
      <c r="AH604" s="1576" t="n"/>
      <c r="AI604" s="1576" t="n"/>
      <c r="AJ604" s="1576" t="n"/>
      <c r="AK604" s="1576" t="n"/>
      <c r="AL604" s="1576" t="n"/>
      <c r="AM604" s="1576" t="n"/>
      <c r="AN604" s="1576" t="n"/>
      <c r="AO604" s="1576" t="n"/>
    </row>
    <row r="605" ht="15" customHeight="1" s="789">
      <c r="A605" s="1398" t="n"/>
      <c r="B605" s="1578" t="n"/>
      <c r="C605" s="1493" t="n"/>
      <c r="D605" s="1489" t="n"/>
      <c r="E605" s="1493" t="n"/>
      <c r="F605" s="1457" t="n"/>
      <c r="G605" s="1457" t="n"/>
      <c r="H605" s="1493" t="n"/>
      <c r="I605" s="1493" t="n"/>
      <c r="J605" s="1493" t="n"/>
      <c r="K605" s="1586" t="n"/>
      <c r="L605" s="1586" t="n"/>
      <c r="M605" s="1586" t="n"/>
      <c r="N605" s="1586" t="n"/>
      <c r="O605" s="1586" t="n"/>
      <c r="P605" s="1586" t="n"/>
      <c r="Q605" s="1586" t="n"/>
      <c r="R605" s="1586" t="n"/>
      <c r="S605" s="1586" t="n"/>
      <c r="T605" s="1586" t="n"/>
      <c r="U605" s="1586" t="n"/>
      <c r="V605" s="1586" t="n"/>
      <c r="W605" s="1586" t="n"/>
      <c r="X605" s="1587" t="n"/>
      <c r="Y605" s="1587" t="n"/>
      <c r="Z605" s="1236" t="n"/>
      <c r="AA605" s="1576" t="n"/>
      <c r="AB605" s="1576" t="n"/>
      <c r="AC605" s="1576" t="n"/>
      <c r="AD605" s="1576" t="n"/>
      <c r="AE605" s="1576" t="n"/>
      <c r="AF605" s="1576" t="n"/>
      <c r="AG605" s="1576" t="n"/>
      <c r="AH605" s="1576" t="n"/>
      <c r="AI605" s="1576" t="n"/>
      <c r="AJ605" s="1576" t="n"/>
      <c r="AK605" s="1576" t="n"/>
      <c r="AL605" s="1576" t="n"/>
      <c r="AM605" s="1576" t="n"/>
      <c r="AN605" s="1576" t="n"/>
      <c r="AO605" s="1576" t="n"/>
    </row>
    <row r="606" ht="15" customHeight="1" s="789">
      <c r="A606" s="1398" t="n"/>
      <c r="B606" s="1578" t="n"/>
      <c r="C606" s="1493" t="n"/>
      <c r="D606" s="1489" t="n"/>
      <c r="E606" s="1493" t="n"/>
      <c r="F606" s="1457" t="n"/>
      <c r="G606" s="1457" t="n"/>
      <c r="H606" s="1493" t="n"/>
      <c r="I606" s="1493" t="n"/>
      <c r="J606" s="1493" t="n"/>
      <c r="K606" s="1586" t="n"/>
      <c r="L606" s="1586" t="n"/>
      <c r="M606" s="1586" t="n"/>
      <c r="N606" s="1586" t="n"/>
      <c r="O606" s="1586" t="n"/>
      <c r="P606" s="1586" t="n"/>
      <c r="Q606" s="1586" t="n"/>
      <c r="R606" s="1586" t="n"/>
      <c r="S606" s="1586" t="n"/>
      <c r="T606" s="1586" t="n"/>
      <c r="U606" s="1586" t="n"/>
      <c r="V606" s="1586" t="n"/>
      <c r="W606" s="1586" t="n"/>
      <c r="X606" s="1587" t="n"/>
      <c r="Y606" s="1587" t="n"/>
      <c r="Z606" s="1236" t="n"/>
      <c r="AA606" s="1576" t="n"/>
      <c r="AB606" s="1576" t="n"/>
      <c r="AC606" s="1576" t="n"/>
      <c r="AD606" s="1576" t="n"/>
      <c r="AE606" s="1576" t="n"/>
      <c r="AF606" s="1576" t="n"/>
      <c r="AG606" s="1576" t="n"/>
      <c r="AH606" s="1576" t="n"/>
      <c r="AI606" s="1576" t="n"/>
      <c r="AJ606" s="1576" t="n"/>
      <c r="AK606" s="1576" t="n"/>
      <c r="AL606" s="1576" t="n"/>
      <c r="AM606" s="1576" t="n"/>
      <c r="AN606" s="1576" t="n"/>
      <c r="AO606" s="1576" t="n"/>
    </row>
    <row r="607" ht="15" customHeight="1" s="789">
      <c r="A607" s="1398" t="n"/>
      <c r="B607" s="1578" t="n"/>
      <c r="C607" s="1493" t="n"/>
      <c r="D607" s="1489" t="n"/>
      <c r="E607" s="1493" t="n"/>
      <c r="F607" s="1457" t="n"/>
      <c r="G607" s="1457" t="n"/>
      <c r="H607" s="1493" t="n"/>
      <c r="I607" s="1493" t="n"/>
      <c r="J607" s="1493" t="n"/>
      <c r="K607" s="1586" t="n"/>
      <c r="L607" s="1586" t="n"/>
      <c r="M607" s="1586" t="n"/>
      <c r="N607" s="1586" t="n"/>
      <c r="O607" s="1586" t="n"/>
      <c r="P607" s="1586" t="n"/>
      <c r="Q607" s="1586" t="n"/>
      <c r="R607" s="1586" t="n"/>
      <c r="S607" s="1586" t="n"/>
      <c r="T607" s="1586" t="n"/>
      <c r="U607" s="1586" t="n"/>
      <c r="V607" s="1586" t="n"/>
      <c r="W607" s="1586" t="n"/>
      <c r="X607" s="1587" t="n"/>
      <c r="Y607" s="1587" t="n"/>
      <c r="Z607" s="1236" t="n"/>
      <c r="AA607" s="1576" t="n"/>
      <c r="AB607" s="1576" t="n"/>
      <c r="AC607" s="1576" t="n"/>
      <c r="AD607" s="1576" t="n"/>
      <c r="AE607" s="1576" t="n"/>
      <c r="AF607" s="1576" t="n"/>
      <c r="AG607" s="1576" t="n"/>
      <c r="AH607" s="1576" t="n"/>
      <c r="AI607" s="1576" t="n"/>
      <c r="AJ607" s="1576" t="n"/>
      <c r="AK607" s="1576" t="n"/>
      <c r="AL607" s="1576" t="n"/>
      <c r="AM607" s="1576" t="n"/>
      <c r="AN607" s="1576" t="n"/>
      <c r="AO607" s="1576" t="n"/>
    </row>
    <row r="608" ht="15" customHeight="1" s="789">
      <c r="A608" s="1398" t="n"/>
      <c r="B608" s="1578" t="n"/>
      <c r="C608" s="1493" t="n"/>
      <c r="D608" s="1489" t="n"/>
      <c r="E608" s="1493" t="n"/>
      <c r="F608" s="1457" t="n"/>
      <c r="G608" s="1457" t="n"/>
      <c r="H608" s="1493" t="n"/>
      <c r="I608" s="1493" t="n"/>
      <c r="J608" s="1493" t="n"/>
      <c r="K608" s="1586" t="n"/>
      <c r="L608" s="1586" t="n"/>
      <c r="M608" s="1586" t="n"/>
      <c r="N608" s="1586" t="n"/>
      <c r="O608" s="1586" t="n"/>
      <c r="P608" s="1586" t="n"/>
      <c r="Q608" s="1586" t="n"/>
      <c r="R608" s="1586" t="n"/>
      <c r="S608" s="1586" t="n"/>
      <c r="T608" s="1586" t="n"/>
      <c r="U608" s="1586" t="n"/>
      <c r="V608" s="1586" t="n"/>
      <c r="W608" s="1586" t="n"/>
      <c r="X608" s="1587" t="n"/>
      <c r="Y608" s="1587" t="n"/>
      <c r="Z608" s="1236" t="n"/>
      <c r="AA608" s="1576" t="n"/>
      <c r="AB608" s="1576" t="n"/>
      <c r="AC608" s="1576" t="n"/>
      <c r="AD608" s="1576" t="n"/>
      <c r="AE608" s="1576" t="n"/>
      <c r="AF608" s="1576" t="n"/>
      <c r="AG608" s="1576" t="n"/>
      <c r="AH608" s="1576" t="n"/>
      <c r="AI608" s="1576" t="n"/>
      <c r="AJ608" s="1576" t="n"/>
      <c r="AK608" s="1576" t="n"/>
      <c r="AL608" s="1576" t="n"/>
      <c r="AM608" s="1576" t="n"/>
      <c r="AN608" s="1576" t="n"/>
      <c r="AO608" s="1576" t="n"/>
    </row>
    <row r="609" ht="15" customHeight="1" s="789">
      <c r="A609" s="1398" t="n"/>
      <c r="B609" s="1578" t="n"/>
      <c r="C609" s="1493" t="n"/>
      <c r="D609" s="1489" t="n"/>
      <c r="E609" s="1493" t="n"/>
      <c r="F609" s="1457" t="n"/>
      <c r="G609" s="1457" t="n"/>
      <c r="H609" s="1493" t="n"/>
      <c r="I609" s="1493" t="n"/>
      <c r="J609" s="1493" t="n"/>
      <c r="K609" s="1586" t="n"/>
      <c r="L609" s="1586" t="n"/>
      <c r="M609" s="1586" t="n"/>
      <c r="N609" s="1586" t="n"/>
      <c r="O609" s="1586" t="n"/>
      <c r="P609" s="1586" t="n"/>
      <c r="Q609" s="1586" t="n"/>
      <c r="R609" s="1586" t="n"/>
      <c r="S609" s="1586" t="n"/>
      <c r="T609" s="1586" t="n"/>
      <c r="U609" s="1586" t="n"/>
      <c r="V609" s="1586" t="n"/>
      <c r="W609" s="1586" t="n"/>
      <c r="X609" s="1587" t="n"/>
      <c r="Y609" s="1587" t="n"/>
      <c r="Z609" s="1236" t="n"/>
      <c r="AA609" s="1576" t="n"/>
      <c r="AB609" s="1576" t="n"/>
      <c r="AC609" s="1576" t="n"/>
      <c r="AD609" s="1576" t="n"/>
      <c r="AE609" s="1576" t="n"/>
      <c r="AF609" s="1576" t="n"/>
      <c r="AG609" s="1576" t="n"/>
      <c r="AH609" s="1576" t="n"/>
      <c r="AI609" s="1576" t="n"/>
      <c r="AJ609" s="1576" t="n"/>
      <c r="AK609" s="1576" t="n"/>
      <c r="AL609" s="1576" t="n"/>
      <c r="AM609" s="1576" t="n"/>
      <c r="AN609" s="1576" t="n"/>
      <c r="AO609" s="1576" t="n"/>
    </row>
    <row r="610" ht="15" customHeight="1" s="789">
      <c r="A610" s="1398" t="n"/>
      <c r="B610" s="1578" t="n"/>
      <c r="C610" s="1493" t="n"/>
      <c r="D610" s="1489" t="n"/>
      <c r="E610" s="1493" t="n"/>
      <c r="F610" s="1457" t="n"/>
      <c r="G610" s="1457" t="n"/>
      <c r="H610" s="1493" t="n"/>
      <c r="I610" s="1493" t="n"/>
      <c r="J610" s="1493" t="n"/>
      <c r="K610" s="1586" t="n"/>
      <c r="L610" s="1586" t="n"/>
      <c r="M610" s="1586" t="n"/>
      <c r="N610" s="1586" t="n"/>
      <c r="O610" s="1586" t="n"/>
      <c r="P610" s="1586" t="n"/>
      <c r="Q610" s="1586" t="n"/>
      <c r="R610" s="1586" t="n"/>
      <c r="S610" s="1586" t="n"/>
      <c r="T610" s="1586" t="n"/>
      <c r="U610" s="1586" t="n"/>
      <c r="V610" s="1586" t="n"/>
      <c r="W610" s="1586" t="n"/>
      <c r="X610" s="1587" t="n"/>
      <c r="Y610" s="1587" t="n"/>
      <c r="Z610" s="1236" t="n"/>
      <c r="AA610" s="1576" t="n"/>
      <c r="AB610" s="1576" t="n"/>
      <c r="AC610" s="1576" t="n"/>
      <c r="AD610" s="1576" t="n"/>
      <c r="AE610" s="1576" t="n"/>
      <c r="AF610" s="1576" t="n"/>
      <c r="AG610" s="1576" t="n"/>
      <c r="AH610" s="1576" t="n"/>
      <c r="AI610" s="1576" t="n"/>
      <c r="AJ610" s="1576" t="n"/>
      <c r="AK610" s="1576" t="n"/>
      <c r="AL610" s="1576" t="n"/>
      <c r="AM610" s="1576" t="n"/>
      <c r="AN610" s="1576" t="n"/>
      <c r="AO610" s="1576" t="n"/>
    </row>
    <row r="611" ht="15" customHeight="1" s="789">
      <c r="A611" s="1398" t="n"/>
      <c r="B611" s="1578" t="n"/>
      <c r="C611" s="1493" t="n"/>
      <c r="D611" s="1489" t="n"/>
      <c r="E611" s="1493" t="n"/>
      <c r="F611" s="1457" t="n"/>
      <c r="G611" s="1457" t="n"/>
      <c r="H611" s="1493" t="n"/>
      <c r="I611" s="1493" t="n"/>
      <c r="J611" s="1493" t="n"/>
      <c r="K611" s="1586" t="n"/>
      <c r="L611" s="1586" t="n"/>
      <c r="M611" s="1586" t="n"/>
      <c r="N611" s="1586" t="n"/>
      <c r="O611" s="1586" t="n"/>
      <c r="P611" s="1586" t="n"/>
      <c r="Q611" s="1586" t="n"/>
      <c r="R611" s="1586" t="n"/>
      <c r="S611" s="1586" t="n"/>
      <c r="T611" s="1586" t="n"/>
      <c r="U611" s="1586" t="n"/>
      <c r="V611" s="1586" t="n"/>
      <c r="W611" s="1586" t="n"/>
      <c r="X611" s="1587" t="n"/>
      <c r="Y611" s="1587" t="n"/>
      <c r="Z611" s="1236" t="n"/>
      <c r="AA611" s="1576" t="n"/>
      <c r="AB611" s="1576" t="n"/>
      <c r="AC611" s="1576" t="n"/>
      <c r="AD611" s="1576" t="n"/>
      <c r="AE611" s="1576" t="n"/>
      <c r="AF611" s="1576" t="n"/>
      <c r="AG611" s="1576" t="n"/>
      <c r="AH611" s="1576" t="n"/>
      <c r="AI611" s="1576" t="n"/>
      <c r="AJ611" s="1576" t="n"/>
      <c r="AK611" s="1576" t="n"/>
      <c r="AL611" s="1576" t="n"/>
      <c r="AM611" s="1576" t="n"/>
      <c r="AN611" s="1576" t="n"/>
      <c r="AO611" s="1576" t="n"/>
    </row>
    <row r="612" ht="15" customHeight="1" s="789">
      <c r="A612" s="1398" t="n"/>
      <c r="B612" s="1578" t="n"/>
      <c r="C612" s="1493" t="n"/>
      <c r="D612" s="1489" t="n"/>
      <c r="E612" s="1493" t="n"/>
      <c r="F612" s="1457" t="n"/>
      <c r="G612" s="1457" t="n"/>
      <c r="H612" s="1493" t="n"/>
      <c r="I612" s="1493" t="n"/>
      <c r="J612" s="1493" t="n"/>
      <c r="K612" s="1586" t="n"/>
      <c r="L612" s="1586" t="n"/>
      <c r="M612" s="1586" t="n"/>
      <c r="N612" s="1586" t="n"/>
      <c r="O612" s="1586" t="n"/>
      <c r="P612" s="1586" t="n"/>
      <c r="Q612" s="1586" t="n"/>
      <c r="R612" s="1586" t="n"/>
      <c r="S612" s="1586" t="n"/>
      <c r="T612" s="1586" t="n"/>
      <c r="U612" s="1586" t="n"/>
      <c r="V612" s="1586" t="n"/>
      <c r="W612" s="1586" t="n"/>
      <c r="X612" s="1587" t="n"/>
      <c r="Y612" s="1587" t="n"/>
      <c r="Z612" s="1236" t="n"/>
      <c r="AA612" s="1576" t="n"/>
      <c r="AB612" s="1576" t="n"/>
      <c r="AC612" s="1576" t="n"/>
      <c r="AD612" s="1576" t="n"/>
      <c r="AE612" s="1576" t="n"/>
      <c r="AF612" s="1576" t="n"/>
      <c r="AG612" s="1576" t="n"/>
      <c r="AH612" s="1576" t="n"/>
      <c r="AI612" s="1576" t="n"/>
      <c r="AJ612" s="1576" t="n"/>
      <c r="AK612" s="1576" t="n"/>
      <c r="AL612" s="1576" t="n"/>
      <c r="AM612" s="1576" t="n"/>
      <c r="AN612" s="1576" t="n"/>
      <c r="AO612" s="1576" t="n"/>
    </row>
    <row r="613" ht="15" customHeight="1" s="789">
      <c r="A613" s="1398" t="n"/>
      <c r="B613" s="1578" t="n"/>
      <c r="C613" s="1493" t="n"/>
      <c r="D613" s="1489" t="n"/>
      <c r="E613" s="1493" t="n"/>
      <c r="F613" s="1457" t="n"/>
      <c r="G613" s="1457" t="n"/>
      <c r="H613" s="1493" t="n"/>
      <c r="I613" s="1493" t="n"/>
      <c r="J613" s="1493" t="n"/>
      <c r="K613" s="1586" t="n"/>
      <c r="L613" s="1586" t="n"/>
      <c r="M613" s="1586" t="n"/>
      <c r="N613" s="1586" t="n"/>
      <c r="O613" s="1586" t="n"/>
      <c r="P613" s="1586" t="n"/>
      <c r="Q613" s="1586" t="n"/>
      <c r="R613" s="1586" t="n"/>
      <c r="S613" s="1586" t="n"/>
      <c r="T613" s="1586" t="n"/>
      <c r="U613" s="1586" t="n"/>
      <c r="V613" s="1586" t="n"/>
      <c r="W613" s="1586" t="n"/>
      <c r="X613" s="1587" t="n"/>
      <c r="Y613" s="1587" t="n"/>
      <c r="Z613" s="1236" t="n"/>
      <c r="AA613" s="1576" t="n"/>
      <c r="AB613" s="1576" t="n"/>
      <c r="AC613" s="1576" t="n"/>
      <c r="AD613" s="1576" t="n"/>
      <c r="AE613" s="1576" t="n"/>
      <c r="AF613" s="1576" t="n"/>
      <c r="AG613" s="1576" t="n"/>
      <c r="AH613" s="1576" t="n"/>
      <c r="AI613" s="1576" t="n"/>
      <c r="AJ613" s="1576" t="n"/>
      <c r="AK613" s="1576" t="n"/>
      <c r="AL613" s="1576" t="n"/>
      <c r="AM613" s="1576" t="n"/>
      <c r="AN613" s="1576" t="n"/>
      <c r="AO613" s="1576" t="n"/>
    </row>
    <row r="614" ht="15" customHeight="1" s="789">
      <c r="A614" s="1398" t="n"/>
      <c r="B614" s="1578" t="n"/>
      <c r="C614" s="1493" t="n"/>
      <c r="D614" s="1489" t="n"/>
      <c r="E614" s="1493" t="n"/>
      <c r="F614" s="1457" t="n"/>
      <c r="G614" s="1457" t="n"/>
      <c r="H614" s="1493" t="n"/>
      <c r="I614" s="1493" t="n"/>
      <c r="J614" s="1493" t="n"/>
      <c r="K614" s="1586" t="n"/>
      <c r="L614" s="1586" t="n"/>
      <c r="M614" s="1586" t="n"/>
      <c r="N614" s="1586" t="n"/>
      <c r="O614" s="1586" t="n"/>
      <c r="P614" s="1586" t="n"/>
      <c r="Q614" s="1586" t="n"/>
      <c r="R614" s="1586" t="n"/>
      <c r="S614" s="1586" t="n"/>
      <c r="T614" s="1586" t="n"/>
      <c r="U614" s="1586" t="n"/>
      <c r="V614" s="1586" t="n"/>
      <c r="W614" s="1586" t="n"/>
      <c r="X614" s="1587" t="n"/>
      <c r="Y614" s="1587" t="n"/>
      <c r="Z614" s="1236" t="n"/>
      <c r="AA614" s="1576" t="n"/>
      <c r="AB614" s="1576" t="n"/>
      <c r="AC614" s="1576" t="n"/>
      <c r="AD614" s="1576" t="n"/>
      <c r="AE614" s="1576" t="n"/>
      <c r="AF614" s="1576" t="n"/>
      <c r="AG614" s="1576" t="n"/>
      <c r="AH614" s="1576" t="n"/>
      <c r="AI614" s="1576" t="n"/>
      <c r="AJ614" s="1576" t="n"/>
      <c r="AK614" s="1576" t="n"/>
      <c r="AL614" s="1576" t="n"/>
      <c r="AM614" s="1576" t="n"/>
      <c r="AN614" s="1576" t="n"/>
      <c r="AO614" s="1576" t="n"/>
    </row>
    <row r="615" ht="15" customHeight="1" s="789">
      <c r="A615" s="1398" t="n"/>
      <c r="B615" s="1578" t="n"/>
      <c r="C615" s="1493" t="n"/>
      <c r="D615" s="1489" t="n"/>
      <c r="E615" s="1493" t="n"/>
      <c r="F615" s="1457" t="n"/>
      <c r="G615" s="1457" t="n"/>
      <c r="H615" s="1493" t="n"/>
      <c r="I615" s="1493" t="n"/>
      <c r="J615" s="1493" t="n"/>
      <c r="K615" s="1586" t="n"/>
      <c r="L615" s="1586" t="n"/>
      <c r="M615" s="1586" t="n"/>
      <c r="N615" s="1586" t="n"/>
      <c r="O615" s="1586" t="n"/>
      <c r="P615" s="1586" t="n"/>
      <c r="Q615" s="1586" t="n"/>
      <c r="R615" s="1586" t="n"/>
      <c r="S615" s="1586" t="n"/>
      <c r="T615" s="1586" t="n"/>
      <c r="U615" s="1586" t="n"/>
      <c r="V615" s="1586" t="n"/>
      <c r="W615" s="1586" t="n"/>
      <c r="X615" s="1587" t="n"/>
      <c r="Y615" s="1587" t="n"/>
      <c r="Z615" s="1236" t="n"/>
      <c r="AA615" s="1576" t="n"/>
      <c r="AB615" s="1576" t="n"/>
      <c r="AC615" s="1576" t="n"/>
      <c r="AD615" s="1576" t="n"/>
      <c r="AE615" s="1576" t="n"/>
      <c r="AF615" s="1576" t="n"/>
      <c r="AG615" s="1576" t="n"/>
      <c r="AH615" s="1576" t="n"/>
      <c r="AI615" s="1576" t="n"/>
      <c r="AJ615" s="1576" t="n"/>
      <c r="AK615" s="1576" t="n"/>
      <c r="AL615" s="1576" t="n"/>
      <c r="AM615" s="1576" t="n"/>
      <c r="AN615" s="1576" t="n"/>
      <c r="AO615" s="1576" t="n"/>
    </row>
    <row r="616" ht="15" customHeight="1" s="789">
      <c r="A616" s="1398" t="n"/>
      <c r="B616" s="1578" t="n"/>
      <c r="C616" s="1493" t="n"/>
      <c r="D616" s="1489" t="n"/>
      <c r="E616" s="1493" t="n"/>
      <c r="F616" s="1457" t="n"/>
      <c r="G616" s="1457" t="n"/>
      <c r="H616" s="1493" t="n"/>
      <c r="I616" s="1493" t="n"/>
      <c r="J616" s="1493" t="n"/>
      <c r="K616" s="1586" t="n"/>
      <c r="L616" s="1586" t="n"/>
      <c r="M616" s="1586" t="n"/>
      <c r="N616" s="1586" t="n"/>
      <c r="O616" s="1586" t="n"/>
      <c r="P616" s="1586" t="n"/>
      <c r="Q616" s="1586" t="n"/>
      <c r="R616" s="1586" t="n"/>
      <c r="S616" s="1586" t="n"/>
      <c r="T616" s="1586" t="n"/>
      <c r="U616" s="1586" t="n"/>
      <c r="V616" s="1586" t="n"/>
      <c r="W616" s="1586" t="n"/>
      <c r="X616" s="1587" t="n"/>
      <c r="Y616" s="1587" t="n"/>
      <c r="Z616" s="1236" t="n"/>
      <c r="AA616" s="1576" t="n"/>
      <c r="AB616" s="1576" t="n"/>
      <c r="AC616" s="1576" t="n"/>
      <c r="AD616" s="1576" t="n"/>
      <c r="AE616" s="1576" t="n"/>
      <c r="AF616" s="1576" t="n"/>
      <c r="AG616" s="1576" t="n"/>
      <c r="AH616" s="1576" t="n"/>
      <c r="AI616" s="1576" t="n"/>
      <c r="AJ616" s="1576" t="n"/>
      <c r="AK616" s="1576" t="n"/>
      <c r="AL616" s="1576" t="n"/>
      <c r="AM616" s="1576" t="n"/>
      <c r="AN616" s="1576" t="n"/>
      <c r="AO616" s="1576" t="n"/>
    </row>
    <row r="617" ht="15" customHeight="1" s="789">
      <c r="A617" s="1398" t="n"/>
      <c r="B617" s="1578" t="n"/>
      <c r="C617" s="1493" t="n"/>
      <c r="D617" s="1489" t="n"/>
      <c r="E617" s="1493" t="n"/>
      <c r="F617" s="1457" t="n"/>
      <c r="G617" s="1457" t="n"/>
      <c r="H617" s="1493" t="n"/>
      <c r="I617" s="1493" t="n"/>
      <c r="J617" s="1493" t="n"/>
      <c r="K617" s="1586" t="n"/>
      <c r="L617" s="1586" t="n"/>
      <c r="M617" s="1586" t="n"/>
      <c r="N617" s="1586" t="n"/>
      <c r="O617" s="1586" t="n"/>
      <c r="P617" s="1586" t="n"/>
      <c r="Q617" s="1586" t="n"/>
      <c r="R617" s="1586" t="n"/>
      <c r="S617" s="1586" t="n"/>
      <c r="T617" s="1586" t="n"/>
      <c r="U617" s="1586" t="n"/>
      <c r="V617" s="1586" t="n"/>
      <c r="W617" s="1586" t="n"/>
      <c r="X617" s="1587" t="n"/>
      <c r="Y617" s="1587" t="n"/>
      <c r="Z617" s="1236" t="n"/>
      <c r="AA617" s="1576" t="n"/>
      <c r="AB617" s="1576" t="n"/>
      <c r="AC617" s="1576" t="n"/>
      <c r="AD617" s="1576" t="n"/>
      <c r="AE617" s="1576" t="n"/>
      <c r="AF617" s="1576" t="n"/>
      <c r="AG617" s="1576" t="n"/>
      <c r="AH617" s="1576" t="n"/>
      <c r="AI617" s="1576" t="n"/>
      <c r="AJ617" s="1576" t="n"/>
      <c r="AK617" s="1576" t="n"/>
      <c r="AL617" s="1576" t="n"/>
      <c r="AM617" s="1576" t="n"/>
      <c r="AN617" s="1576" t="n"/>
      <c r="AO617" s="1576" t="n"/>
    </row>
    <row r="618" ht="15" customHeight="1" s="789">
      <c r="A618" s="1398" t="n"/>
      <c r="B618" s="1578" t="n"/>
      <c r="C618" s="1493" t="n"/>
      <c r="D618" s="1489" t="n"/>
      <c r="E618" s="1493" t="n"/>
      <c r="F618" s="1457" t="n"/>
      <c r="G618" s="1457" t="n"/>
      <c r="H618" s="1493" t="n"/>
      <c r="I618" s="1493" t="n"/>
      <c r="J618" s="1493" t="n"/>
      <c r="K618" s="1586" t="n"/>
      <c r="L618" s="1586" t="n"/>
      <c r="M618" s="1586" t="n"/>
      <c r="N618" s="1586" t="n"/>
      <c r="O618" s="1586" t="n"/>
      <c r="P618" s="1586" t="n"/>
      <c r="Q618" s="1586" t="n"/>
      <c r="R618" s="1586" t="n"/>
      <c r="S618" s="1586" t="n"/>
      <c r="T618" s="1586" t="n"/>
      <c r="U618" s="1586" t="n"/>
      <c r="V618" s="1586" t="n"/>
      <c r="W618" s="1586" t="n"/>
      <c r="X618" s="1587" t="n"/>
      <c r="Y618" s="1587" t="n"/>
      <c r="Z618" s="1236" t="n"/>
      <c r="AA618" s="1576" t="n"/>
      <c r="AB618" s="1576" t="n"/>
      <c r="AC618" s="1576" t="n"/>
      <c r="AD618" s="1576" t="n"/>
      <c r="AE618" s="1576" t="n"/>
      <c r="AF618" s="1576" t="n"/>
      <c r="AG618" s="1576" t="n"/>
      <c r="AH618" s="1576" t="n"/>
      <c r="AI618" s="1576" t="n"/>
      <c r="AJ618" s="1576" t="n"/>
      <c r="AK618" s="1576" t="n"/>
      <c r="AL618" s="1576" t="n"/>
      <c r="AM618" s="1576" t="n"/>
      <c r="AN618" s="1576" t="n"/>
      <c r="AO618" s="1576" t="n"/>
    </row>
    <row r="619" ht="15" customHeight="1" s="789">
      <c r="A619" s="1398" t="n"/>
      <c r="B619" s="1578" t="n"/>
      <c r="C619" s="1493" t="n"/>
      <c r="D619" s="1489" t="n"/>
      <c r="E619" s="1493" t="n"/>
      <c r="F619" s="1457" t="n"/>
      <c r="G619" s="1457" t="n"/>
      <c r="H619" s="1493" t="n"/>
      <c r="I619" s="1493" t="n"/>
      <c r="J619" s="1493" t="n"/>
      <c r="K619" s="1586" t="n"/>
      <c r="L619" s="1586" t="n"/>
      <c r="M619" s="1586" t="n"/>
      <c r="N619" s="1586" t="n"/>
      <c r="O619" s="1586" t="n"/>
      <c r="P619" s="1586" t="n"/>
      <c r="Q619" s="1586" t="n"/>
      <c r="R619" s="1586" t="n"/>
      <c r="S619" s="1586" t="n"/>
      <c r="T619" s="1586" t="n"/>
      <c r="U619" s="1586" t="n"/>
      <c r="V619" s="1586" t="n"/>
      <c r="W619" s="1586" t="n"/>
      <c r="X619" s="1587" t="n"/>
      <c r="Y619" s="1587" t="n"/>
      <c r="Z619" s="1236" t="n"/>
      <c r="AA619" s="1576" t="n"/>
      <c r="AB619" s="1576" t="n"/>
      <c r="AC619" s="1576" t="n"/>
      <c r="AD619" s="1576" t="n"/>
      <c r="AE619" s="1576" t="n"/>
      <c r="AF619" s="1576" t="n"/>
      <c r="AG619" s="1576" t="n"/>
      <c r="AH619" s="1576" t="n"/>
      <c r="AI619" s="1576" t="n"/>
      <c r="AJ619" s="1576" t="n"/>
      <c r="AK619" s="1576" t="n"/>
      <c r="AL619" s="1576" t="n"/>
      <c r="AM619" s="1576" t="n"/>
      <c r="AN619" s="1576" t="n"/>
      <c r="AO619" s="1576" t="n"/>
    </row>
    <row r="620" ht="15" customHeight="1" s="789">
      <c r="A620" s="1398" t="n"/>
      <c r="B620" s="1578" t="n"/>
      <c r="C620" s="1493" t="n"/>
      <c r="D620" s="1489" t="n"/>
      <c r="E620" s="1493" t="n"/>
      <c r="F620" s="1457" t="n"/>
      <c r="G620" s="1457" t="n"/>
      <c r="H620" s="1493" t="n"/>
      <c r="I620" s="1493" t="n"/>
      <c r="J620" s="1493" t="n"/>
      <c r="K620" s="1586" t="n"/>
      <c r="L620" s="1586" t="n"/>
      <c r="M620" s="1586" t="n"/>
      <c r="N620" s="1586" t="n"/>
      <c r="O620" s="1586" t="n"/>
      <c r="P620" s="1586" t="n"/>
      <c r="Q620" s="1586" t="n"/>
      <c r="R620" s="1586" t="n"/>
      <c r="S620" s="1586" t="n"/>
      <c r="T620" s="1586" t="n"/>
      <c r="U620" s="1586" t="n"/>
      <c r="V620" s="1586" t="n"/>
      <c r="W620" s="1586" t="n"/>
      <c r="X620" s="1587" t="n"/>
      <c r="Y620" s="1587" t="n"/>
      <c r="Z620" s="1236" t="n"/>
      <c r="AA620" s="1576" t="n"/>
      <c r="AB620" s="1576" t="n"/>
      <c r="AC620" s="1576" t="n"/>
      <c r="AD620" s="1576" t="n"/>
      <c r="AE620" s="1576" t="n"/>
      <c r="AF620" s="1576" t="n"/>
      <c r="AG620" s="1576" t="n"/>
      <c r="AH620" s="1576" t="n"/>
      <c r="AI620" s="1576" t="n"/>
      <c r="AJ620" s="1576" t="n"/>
      <c r="AK620" s="1576" t="n"/>
      <c r="AL620" s="1576" t="n"/>
      <c r="AM620" s="1576" t="n"/>
      <c r="AN620" s="1576" t="n"/>
      <c r="AO620" s="1576" t="n"/>
    </row>
    <row r="621" ht="15" customHeight="1" s="789">
      <c r="A621" s="1398" t="n"/>
      <c r="B621" s="1578" t="n"/>
      <c r="C621" s="1493" t="n"/>
      <c r="D621" s="1489" t="n"/>
      <c r="E621" s="1493" t="n"/>
      <c r="F621" s="1457" t="n"/>
      <c r="G621" s="1457" t="n"/>
      <c r="H621" s="1493" t="n"/>
      <c r="I621" s="1493" t="n"/>
      <c r="J621" s="1493" t="n"/>
      <c r="K621" s="1586" t="n"/>
      <c r="L621" s="1586" t="n"/>
      <c r="M621" s="1586" t="n"/>
      <c r="N621" s="1586" t="n"/>
      <c r="O621" s="1586" t="n"/>
      <c r="P621" s="1586" t="n"/>
      <c r="Q621" s="1586" t="n"/>
      <c r="R621" s="1586" t="n"/>
      <c r="S621" s="1586" t="n"/>
      <c r="T621" s="1586" t="n"/>
      <c r="U621" s="1586" t="n"/>
      <c r="V621" s="1586" t="n"/>
      <c r="W621" s="1586" t="n"/>
      <c r="X621" s="1587" t="n"/>
      <c r="Y621" s="1587" t="n"/>
      <c r="Z621" s="1236" t="n"/>
      <c r="AA621" s="1576" t="n"/>
      <c r="AB621" s="1576" t="n"/>
      <c r="AC621" s="1576" t="n"/>
      <c r="AD621" s="1576" t="n"/>
      <c r="AE621" s="1576" t="n"/>
      <c r="AF621" s="1576" t="n"/>
      <c r="AG621" s="1576" t="n"/>
      <c r="AH621" s="1576" t="n"/>
      <c r="AI621" s="1576" t="n"/>
      <c r="AJ621" s="1576" t="n"/>
      <c r="AK621" s="1576" t="n"/>
      <c r="AL621" s="1576" t="n"/>
      <c r="AM621" s="1576" t="n"/>
      <c r="AN621" s="1576" t="n"/>
      <c r="AO621" s="1576" t="n"/>
    </row>
    <row r="622" ht="15" customHeight="1" s="789">
      <c r="A622" s="1398" t="n"/>
      <c r="B622" s="1578" t="n"/>
      <c r="C622" s="1493" t="n"/>
      <c r="D622" s="1489" t="n"/>
      <c r="E622" s="1493" t="n"/>
      <c r="F622" s="1457" t="n"/>
      <c r="G622" s="1457" t="n"/>
      <c r="H622" s="1493" t="n"/>
      <c r="I622" s="1493" t="n"/>
      <c r="J622" s="1493" t="n"/>
      <c r="K622" s="1586" t="n"/>
      <c r="L622" s="1586" t="n"/>
      <c r="M622" s="1586" t="n"/>
      <c r="N622" s="1586" t="n"/>
      <c r="O622" s="1586" t="n"/>
      <c r="P622" s="1586" t="n"/>
      <c r="Q622" s="1586" t="n"/>
      <c r="R622" s="1586" t="n"/>
      <c r="S622" s="1586" t="n"/>
      <c r="T622" s="1586" t="n"/>
      <c r="U622" s="1586" t="n"/>
      <c r="V622" s="1586" t="n"/>
      <c r="W622" s="1586" t="n"/>
      <c r="X622" s="1587" t="n"/>
      <c r="Y622" s="1587" t="n"/>
      <c r="Z622" s="1236" t="n"/>
      <c r="AA622" s="1576" t="n"/>
      <c r="AB622" s="1576" t="n"/>
      <c r="AC622" s="1576" t="n"/>
      <c r="AD622" s="1576" t="n"/>
      <c r="AE622" s="1576" t="n"/>
      <c r="AF622" s="1576" t="n"/>
      <c r="AG622" s="1576" t="n"/>
      <c r="AH622" s="1576" t="n"/>
      <c r="AI622" s="1576" t="n"/>
      <c r="AJ622" s="1576" t="n"/>
      <c r="AK622" s="1576" t="n"/>
      <c r="AL622" s="1576" t="n"/>
      <c r="AM622" s="1576" t="n"/>
      <c r="AN622" s="1576" t="n"/>
      <c r="AO622" s="1576" t="n"/>
    </row>
    <row r="623" ht="15" customHeight="1" s="789">
      <c r="A623" s="1398" t="n"/>
      <c r="B623" s="1578" t="n"/>
      <c r="C623" s="1493" t="n"/>
      <c r="D623" s="1489" t="n"/>
      <c r="E623" s="1493" t="n"/>
      <c r="F623" s="1457" t="n"/>
      <c r="G623" s="1457" t="n"/>
      <c r="H623" s="1493" t="n"/>
      <c r="I623" s="1493" t="n"/>
      <c r="J623" s="1493" t="n"/>
      <c r="K623" s="1586" t="n"/>
      <c r="L623" s="1586" t="n"/>
      <c r="M623" s="1586" t="n"/>
      <c r="N623" s="1586" t="n"/>
      <c r="O623" s="1586" t="n"/>
      <c r="P623" s="1586" t="n"/>
      <c r="Q623" s="1586" t="n"/>
      <c r="R623" s="1586" t="n"/>
      <c r="S623" s="1586" t="n"/>
      <c r="T623" s="1586" t="n"/>
      <c r="U623" s="1586" t="n"/>
      <c r="V623" s="1586" t="n"/>
      <c r="W623" s="1586" t="n"/>
      <c r="X623" s="1587" t="n"/>
      <c r="Y623" s="1587" t="n"/>
      <c r="Z623" s="1236" t="n"/>
      <c r="AA623" s="1576" t="n"/>
      <c r="AB623" s="1576" t="n"/>
      <c r="AC623" s="1576" t="n"/>
      <c r="AD623" s="1576" t="n"/>
      <c r="AE623" s="1576" t="n"/>
      <c r="AF623" s="1576" t="n"/>
      <c r="AG623" s="1576" t="n"/>
      <c r="AH623" s="1576" t="n"/>
      <c r="AI623" s="1576" t="n"/>
      <c r="AJ623" s="1576" t="n"/>
      <c r="AK623" s="1576" t="n"/>
      <c r="AL623" s="1576" t="n"/>
      <c r="AM623" s="1576" t="n"/>
      <c r="AN623" s="1576" t="n"/>
      <c r="AO623" s="1576" t="n"/>
    </row>
    <row r="624" ht="15" customHeight="1" s="789">
      <c r="A624" s="1398" t="n"/>
      <c r="B624" s="1578" t="n"/>
      <c r="C624" s="1493" t="n"/>
      <c r="D624" s="1489" t="n"/>
      <c r="E624" s="1493" t="n"/>
      <c r="F624" s="1457" t="n"/>
      <c r="G624" s="1457" t="n"/>
      <c r="H624" s="1493" t="n"/>
      <c r="I624" s="1493" t="n"/>
      <c r="J624" s="1493" t="n"/>
      <c r="K624" s="1586" t="n"/>
      <c r="L624" s="1586" t="n"/>
      <c r="M624" s="1586" t="n"/>
      <c r="N624" s="1586" t="n"/>
      <c r="O624" s="1586" t="n"/>
      <c r="P624" s="1586" t="n"/>
      <c r="Q624" s="1586" t="n"/>
      <c r="R624" s="1586" t="n"/>
      <c r="S624" s="1586" t="n"/>
      <c r="T624" s="1586" t="n"/>
      <c r="U624" s="1586" t="n"/>
      <c r="V624" s="1586" t="n"/>
      <c r="W624" s="1586" t="n"/>
      <c r="X624" s="1587" t="n"/>
      <c r="Y624" s="1587" t="n"/>
      <c r="Z624" s="1236" t="n"/>
      <c r="AA624" s="1576" t="n"/>
      <c r="AB624" s="1576" t="n"/>
      <c r="AC624" s="1576" t="n"/>
      <c r="AD624" s="1576" t="n"/>
      <c r="AE624" s="1576" t="n"/>
      <c r="AF624" s="1576" t="n"/>
      <c r="AG624" s="1576" t="n"/>
      <c r="AH624" s="1576" t="n"/>
      <c r="AI624" s="1576" t="n"/>
      <c r="AJ624" s="1576" t="n"/>
      <c r="AK624" s="1576" t="n"/>
      <c r="AL624" s="1576" t="n"/>
      <c r="AM624" s="1576" t="n"/>
      <c r="AN624" s="1576" t="n"/>
      <c r="AO624" s="1576" t="n"/>
    </row>
    <row r="625" ht="15" customHeight="1" s="789">
      <c r="A625" s="1398" t="n"/>
      <c r="B625" s="1578" t="n"/>
      <c r="C625" s="1493" t="n"/>
      <c r="D625" s="1489" t="n"/>
      <c r="E625" s="1493" t="n"/>
      <c r="F625" s="1457" t="n"/>
      <c r="G625" s="1457" t="n"/>
      <c r="H625" s="1493" t="n"/>
      <c r="I625" s="1493" t="n"/>
      <c r="J625" s="1493" t="n"/>
      <c r="K625" s="1586" t="n"/>
      <c r="L625" s="1586" t="n"/>
      <c r="M625" s="1586" t="n"/>
      <c r="N625" s="1586" t="n"/>
      <c r="O625" s="1586" t="n"/>
      <c r="P625" s="1586" t="n"/>
      <c r="Q625" s="1586" t="n"/>
      <c r="R625" s="1586" t="n"/>
      <c r="S625" s="1586" t="n"/>
      <c r="T625" s="1586" t="n"/>
      <c r="U625" s="1586" t="n"/>
      <c r="V625" s="1586" t="n"/>
      <c r="W625" s="1586" t="n"/>
      <c r="X625" s="1587" t="n"/>
      <c r="Y625" s="1587" t="n"/>
      <c r="Z625" s="1236" t="n"/>
      <c r="AA625" s="1576" t="n"/>
      <c r="AB625" s="1576" t="n"/>
      <c r="AC625" s="1576" t="n"/>
      <c r="AD625" s="1576" t="n"/>
      <c r="AE625" s="1576" t="n"/>
      <c r="AF625" s="1576" t="n"/>
      <c r="AG625" s="1576" t="n"/>
      <c r="AH625" s="1576" t="n"/>
      <c r="AI625" s="1576" t="n"/>
      <c r="AJ625" s="1576" t="n"/>
      <c r="AK625" s="1576" t="n"/>
      <c r="AL625" s="1576" t="n"/>
      <c r="AM625" s="1576" t="n"/>
      <c r="AN625" s="1576" t="n"/>
      <c r="AO625" s="1576" t="n"/>
    </row>
    <row r="626" ht="15" customHeight="1" s="789">
      <c r="A626" s="1398" t="n"/>
      <c r="B626" s="1578" t="n"/>
      <c r="C626" s="1493" t="n"/>
      <c r="D626" s="1489" t="n"/>
      <c r="E626" s="1493" t="n"/>
      <c r="F626" s="1457" t="n"/>
      <c r="G626" s="1457" t="n"/>
      <c r="H626" s="1493" t="n"/>
      <c r="I626" s="1493" t="n"/>
      <c r="J626" s="1493" t="n"/>
      <c r="K626" s="1586" t="n"/>
      <c r="L626" s="1586" t="n"/>
      <c r="M626" s="1586" t="n"/>
      <c r="N626" s="1586" t="n"/>
      <c r="O626" s="1586" t="n"/>
      <c r="P626" s="1586" t="n"/>
      <c r="Q626" s="1586" t="n"/>
      <c r="R626" s="1586" t="n"/>
      <c r="S626" s="1586" t="n"/>
      <c r="T626" s="1586" t="n"/>
      <c r="U626" s="1586" t="n"/>
      <c r="V626" s="1586" t="n"/>
      <c r="W626" s="1586" t="n"/>
      <c r="X626" s="1587" t="n"/>
      <c r="Y626" s="1587" t="n"/>
      <c r="Z626" s="1236" t="n"/>
      <c r="AA626" s="1576" t="n"/>
      <c r="AB626" s="1576" t="n"/>
      <c r="AC626" s="1576" t="n"/>
      <c r="AD626" s="1576" t="n"/>
      <c r="AE626" s="1576" t="n"/>
      <c r="AF626" s="1576" t="n"/>
      <c r="AG626" s="1576" t="n"/>
      <c r="AH626" s="1576" t="n"/>
      <c r="AI626" s="1576" t="n"/>
      <c r="AJ626" s="1576" t="n"/>
      <c r="AK626" s="1576" t="n"/>
      <c r="AL626" s="1576" t="n"/>
      <c r="AM626" s="1576" t="n"/>
      <c r="AN626" s="1576" t="n"/>
      <c r="AO626" s="1576" t="n"/>
    </row>
    <row r="627" ht="15" customHeight="1" s="789">
      <c r="A627" s="1398" t="n"/>
      <c r="B627" s="1578" t="n"/>
      <c r="C627" s="1493" t="n"/>
      <c r="D627" s="1489" t="n"/>
      <c r="E627" s="1493" t="n"/>
      <c r="F627" s="1457" t="n"/>
      <c r="G627" s="1457" t="n"/>
      <c r="H627" s="1493" t="n"/>
      <c r="I627" s="1493" t="n"/>
      <c r="J627" s="1493" t="n"/>
      <c r="K627" s="1586" t="n"/>
      <c r="L627" s="1586" t="n"/>
      <c r="M627" s="1586" t="n"/>
      <c r="N627" s="1586" t="n"/>
      <c r="O627" s="1586" t="n"/>
      <c r="P627" s="1586" t="n"/>
      <c r="Q627" s="1586" t="n"/>
      <c r="R627" s="1586" t="n"/>
      <c r="S627" s="1586" t="n"/>
      <c r="T627" s="1586" t="n"/>
      <c r="U627" s="1586" t="n"/>
      <c r="V627" s="1586" t="n"/>
      <c r="W627" s="1586" t="n"/>
      <c r="X627" s="1587" t="n"/>
      <c r="Y627" s="1587" t="n"/>
      <c r="Z627" s="1236" t="n"/>
      <c r="AA627" s="1576" t="n"/>
      <c r="AB627" s="1576" t="n"/>
      <c r="AC627" s="1576" t="n"/>
      <c r="AD627" s="1576" t="n"/>
      <c r="AE627" s="1576" t="n"/>
      <c r="AF627" s="1576" t="n"/>
      <c r="AG627" s="1576" t="n"/>
      <c r="AH627" s="1576" t="n"/>
      <c r="AI627" s="1576" t="n"/>
      <c r="AJ627" s="1576" t="n"/>
      <c r="AK627" s="1576" t="n"/>
      <c r="AL627" s="1576" t="n"/>
      <c r="AM627" s="1576" t="n"/>
      <c r="AN627" s="1576" t="n"/>
      <c r="AO627" s="1576" t="n"/>
    </row>
    <row r="628" ht="15" customHeight="1" s="789">
      <c r="A628" s="1398" t="n"/>
      <c r="B628" s="1578" t="n"/>
      <c r="C628" s="1493" t="n"/>
      <c r="D628" s="1489" t="n"/>
      <c r="E628" s="1493" t="n"/>
      <c r="F628" s="1457" t="n"/>
      <c r="G628" s="1457" t="n"/>
      <c r="H628" s="1493" t="n"/>
      <c r="I628" s="1493" t="n"/>
      <c r="J628" s="1493" t="n"/>
      <c r="K628" s="1586" t="n"/>
      <c r="L628" s="1586" t="n"/>
      <c r="M628" s="1586" t="n"/>
      <c r="N628" s="1586" t="n"/>
      <c r="O628" s="1586" t="n"/>
      <c r="P628" s="1586" t="n"/>
      <c r="Q628" s="1586" t="n"/>
      <c r="R628" s="1586" t="n"/>
      <c r="S628" s="1586" t="n"/>
      <c r="T628" s="1586" t="n"/>
      <c r="U628" s="1586" t="n"/>
      <c r="V628" s="1586" t="n"/>
      <c r="W628" s="1586" t="n"/>
      <c r="X628" s="1587" t="n"/>
      <c r="Y628" s="1587" t="n"/>
      <c r="Z628" s="1236" t="n"/>
      <c r="AA628" s="1576" t="n"/>
      <c r="AB628" s="1576" t="n"/>
      <c r="AC628" s="1576" t="n"/>
      <c r="AD628" s="1576" t="n"/>
      <c r="AE628" s="1576" t="n"/>
      <c r="AF628" s="1576" t="n"/>
      <c r="AG628" s="1576" t="n"/>
      <c r="AH628" s="1576" t="n"/>
      <c r="AI628" s="1576" t="n"/>
      <c r="AJ628" s="1576" t="n"/>
      <c r="AK628" s="1576" t="n"/>
      <c r="AL628" s="1576" t="n"/>
      <c r="AM628" s="1576" t="n"/>
      <c r="AN628" s="1576" t="n"/>
      <c r="AO628" s="1576" t="n"/>
    </row>
    <row r="629" ht="15" customHeight="1" s="789">
      <c r="A629" s="1398" t="n"/>
      <c r="B629" s="1578" t="n"/>
      <c r="C629" s="1493" t="n"/>
      <c r="D629" s="1489" t="n"/>
      <c r="E629" s="1493" t="n"/>
      <c r="F629" s="1457" t="n"/>
      <c r="G629" s="1457" t="n"/>
      <c r="H629" s="1493" t="n"/>
      <c r="I629" s="1493" t="n"/>
      <c r="J629" s="1493" t="n"/>
      <c r="K629" s="1586" t="n"/>
      <c r="L629" s="1586" t="n"/>
      <c r="M629" s="1586" t="n"/>
      <c r="N629" s="1586" t="n"/>
      <c r="O629" s="1586" t="n"/>
      <c r="P629" s="1586" t="n"/>
      <c r="Q629" s="1586" t="n"/>
      <c r="R629" s="1586" t="n"/>
      <c r="S629" s="1586" t="n"/>
      <c r="T629" s="1586" t="n"/>
      <c r="U629" s="1586" t="n"/>
      <c r="V629" s="1586" t="n"/>
      <c r="W629" s="1586" t="n"/>
      <c r="X629" s="1587" t="n"/>
      <c r="Y629" s="1587" t="n"/>
      <c r="Z629" s="1236" t="n"/>
      <c r="AA629" s="1576" t="n"/>
      <c r="AB629" s="1576" t="n"/>
      <c r="AC629" s="1576" t="n"/>
      <c r="AD629" s="1576" t="n"/>
      <c r="AE629" s="1576" t="n"/>
      <c r="AF629" s="1576" t="n"/>
      <c r="AG629" s="1576" t="n"/>
      <c r="AH629" s="1576" t="n"/>
      <c r="AI629" s="1576" t="n"/>
      <c r="AJ629" s="1576" t="n"/>
      <c r="AK629" s="1576" t="n"/>
      <c r="AL629" s="1576" t="n"/>
      <c r="AM629" s="1576" t="n"/>
      <c r="AN629" s="1576" t="n"/>
      <c r="AO629" s="1576" t="n"/>
    </row>
    <row r="630" ht="15" customHeight="1" s="789">
      <c r="A630" s="1398" t="n"/>
      <c r="B630" s="1578" t="n"/>
      <c r="C630" s="1493" t="n"/>
      <c r="D630" s="1489" t="n"/>
      <c r="E630" s="1493" t="n"/>
      <c r="F630" s="1457" t="n"/>
      <c r="G630" s="1457" t="n"/>
      <c r="H630" s="1493" t="n"/>
      <c r="I630" s="1493" t="n"/>
      <c r="J630" s="1493" t="n"/>
      <c r="K630" s="1586" t="n"/>
      <c r="L630" s="1586" t="n"/>
      <c r="M630" s="1586" t="n"/>
      <c r="N630" s="1586" t="n"/>
      <c r="O630" s="1586" t="n"/>
      <c r="P630" s="1586" t="n"/>
      <c r="Q630" s="1586" t="n"/>
      <c r="R630" s="1586" t="n"/>
      <c r="S630" s="1586" t="n"/>
      <c r="T630" s="1586" t="n"/>
      <c r="U630" s="1586" t="n"/>
      <c r="V630" s="1586" t="n"/>
      <c r="W630" s="1586" t="n"/>
      <c r="X630" s="1587" t="n"/>
      <c r="Y630" s="1587" t="n"/>
      <c r="Z630" s="1236" t="n"/>
      <c r="AA630" s="1576" t="n"/>
      <c r="AB630" s="1576" t="n"/>
      <c r="AC630" s="1576" t="n"/>
      <c r="AD630" s="1576" t="n"/>
      <c r="AE630" s="1576" t="n"/>
      <c r="AF630" s="1576" t="n"/>
      <c r="AG630" s="1576" t="n"/>
      <c r="AH630" s="1576" t="n"/>
      <c r="AI630" s="1576" t="n"/>
      <c r="AJ630" s="1576" t="n"/>
      <c r="AK630" s="1576" t="n"/>
      <c r="AL630" s="1576" t="n"/>
      <c r="AM630" s="1576" t="n"/>
      <c r="AN630" s="1576" t="n"/>
      <c r="AO630" s="1576" t="n"/>
    </row>
    <row r="631" ht="15" customHeight="1" s="789">
      <c r="A631" s="1398" t="n"/>
      <c r="B631" s="1578" t="n"/>
      <c r="C631" s="1493" t="n"/>
      <c r="D631" s="1489" t="n"/>
      <c r="E631" s="1493" t="n"/>
      <c r="F631" s="1457" t="n"/>
      <c r="G631" s="1457" t="n"/>
      <c r="H631" s="1493" t="n"/>
      <c r="I631" s="1493" t="n"/>
      <c r="J631" s="1493" t="n"/>
      <c r="K631" s="1586" t="n"/>
      <c r="L631" s="1586" t="n"/>
      <c r="M631" s="1586" t="n"/>
      <c r="N631" s="1586" t="n"/>
      <c r="O631" s="1586" t="n"/>
      <c r="P631" s="1586" t="n"/>
      <c r="Q631" s="1586" t="n"/>
      <c r="R631" s="1586" t="n"/>
      <c r="S631" s="1586" t="n"/>
      <c r="T631" s="1586" t="n"/>
      <c r="U631" s="1586" t="n"/>
      <c r="V631" s="1586" t="n"/>
      <c r="W631" s="1586" t="n"/>
      <c r="X631" s="1587" t="n"/>
      <c r="Y631" s="1587" t="n"/>
      <c r="Z631" s="1236" t="n"/>
      <c r="AA631" s="1576" t="n"/>
      <c r="AB631" s="1576" t="n"/>
      <c r="AC631" s="1576" t="n"/>
      <c r="AD631" s="1576" t="n"/>
      <c r="AE631" s="1576" t="n"/>
      <c r="AF631" s="1576" t="n"/>
      <c r="AG631" s="1576" t="n"/>
      <c r="AH631" s="1576" t="n"/>
      <c r="AI631" s="1576" t="n"/>
      <c r="AJ631" s="1576" t="n"/>
      <c r="AK631" s="1576" t="n"/>
      <c r="AL631" s="1576" t="n"/>
      <c r="AM631" s="1576" t="n"/>
      <c r="AN631" s="1576" t="n"/>
      <c r="AO631" s="1576" t="n"/>
    </row>
    <row r="632" ht="15" customHeight="1" s="789">
      <c r="A632" s="1398" t="n"/>
      <c r="B632" s="1578" t="n"/>
      <c r="C632" s="1493" t="n"/>
      <c r="D632" s="1489" t="n"/>
      <c r="E632" s="1493" t="n"/>
      <c r="F632" s="1457" t="n"/>
      <c r="G632" s="1457" t="n"/>
      <c r="H632" s="1493" t="n"/>
      <c r="I632" s="1493" t="n"/>
      <c r="J632" s="1493" t="n"/>
      <c r="K632" s="1586" t="n"/>
      <c r="L632" s="1586" t="n"/>
      <c r="M632" s="1586" t="n"/>
      <c r="N632" s="1586" t="n"/>
      <c r="O632" s="1586" t="n"/>
      <c r="P632" s="1586" t="n"/>
      <c r="Q632" s="1586" t="n"/>
      <c r="R632" s="1586" t="n"/>
      <c r="S632" s="1586" t="n"/>
      <c r="T632" s="1586" t="n"/>
      <c r="U632" s="1586" t="n"/>
      <c r="V632" s="1586" t="n"/>
      <c r="W632" s="1586" t="n"/>
      <c r="X632" s="1587" t="n"/>
      <c r="Y632" s="1587" t="n"/>
      <c r="Z632" s="1236" t="n"/>
      <c r="AA632" s="1576" t="n"/>
      <c r="AB632" s="1576" t="n"/>
      <c r="AC632" s="1576" t="n"/>
      <c r="AD632" s="1576" t="n"/>
      <c r="AE632" s="1576" t="n"/>
      <c r="AF632" s="1576" t="n"/>
      <c r="AG632" s="1576" t="n"/>
      <c r="AH632" s="1576" t="n"/>
      <c r="AI632" s="1576" t="n"/>
      <c r="AJ632" s="1576" t="n"/>
      <c r="AK632" s="1576" t="n"/>
      <c r="AL632" s="1576" t="n"/>
      <c r="AM632" s="1576" t="n"/>
      <c r="AN632" s="1576" t="n"/>
      <c r="AO632" s="1576" t="n"/>
    </row>
    <row r="633" ht="15" customHeight="1" s="789">
      <c r="A633" s="1398" t="n"/>
      <c r="B633" s="1578" t="n"/>
      <c r="C633" s="1493" t="n"/>
      <c r="D633" s="1489" t="n"/>
      <c r="E633" s="1493" t="n"/>
      <c r="F633" s="1457" t="n"/>
      <c r="G633" s="1457" t="n"/>
      <c r="H633" s="1493" t="n"/>
      <c r="I633" s="1493" t="n"/>
      <c r="J633" s="1493" t="n"/>
      <c r="K633" s="1586" t="n"/>
      <c r="L633" s="1586" t="n"/>
      <c r="M633" s="1586" t="n"/>
      <c r="N633" s="1586" t="n"/>
      <c r="O633" s="1586" t="n"/>
      <c r="P633" s="1586" t="n"/>
      <c r="Q633" s="1586" t="n"/>
      <c r="R633" s="1586" t="n"/>
      <c r="S633" s="1586" t="n"/>
      <c r="T633" s="1586" t="n"/>
      <c r="U633" s="1586" t="n"/>
      <c r="V633" s="1586" t="n"/>
      <c r="W633" s="1586" t="n"/>
      <c r="X633" s="1587" t="n"/>
      <c r="Y633" s="1587" t="n"/>
      <c r="Z633" s="1236" t="n"/>
      <c r="AA633" s="1576" t="n"/>
      <c r="AB633" s="1576" t="n"/>
      <c r="AC633" s="1576" t="n"/>
      <c r="AD633" s="1576" t="n"/>
      <c r="AE633" s="1576" t="n"/>
      <c r="AF633" s="1576" t="n"/>
      <c r="AG633" s="1576" t="n"/>
      <c r="AH633" s="1576" t="n"/>
      <c r="AI633" s="1576" t="n"/>
      <c r="AJ633" s="1576" t="n"/>
      <c r="AK633" s="1576" t="n"/>
      <c r="AL633" s="1576" t="n"/>
      <c r="AM633" s="1576" t="n"/>
      <c r="AN633" s="1576" t="n"/>
      <c r="AO633" s="1576" t="n"/>
    </row>
    <row r="634" ht="15" customHeight="1" s="789">
      <c r="A634" s="1398" t="n"/>
      <c r="B634" s="1578" t="n"/>
      <c r="C634" s="1493" t="n"/>
      <c r="D634" s="1489" t="n"/>
      <c r="E634" s="1493" t="n"/>
      <c r="F634" s="1457" t="n"/>
      <c r="G634" s="1457" t="n"/>
      <c r="H634" s="1493" t="n"/>
      <c r="I634" s="1493" t="n"/>
      <c r="J634" s="1493" t="n"/>
      <c r="K634" s="1586" t="n"/>
      <c r="L634" s="1586" t="n"/>
      <c r="M634" s="1586" t="n"/>
      <c r="N634" s="1586" t="n"/>
      <c r="O634" s="1586" t="n"/>
      <c r="P634" s="1586" t="n"/>
      <c r="Q634" s="1586" t="n"/>
      <c r="R634" s="1586" t="n"/>
      <c r="S634" s="1586" t="n"/>
      <c r="T634" s="1586" t="n"/>
      <c r="U634" s="1586" t="n"/>
      <c r="V634" s="1586" t="n"/>
      <c r="W634" s="1586" t="n"/>
      <c r="X634" s="1587" t="n"/>
      <c r="Y634" s="1587" t="n"/>
      <c r="Z634" s="1236" t="n"/>
      <c r="AA634" s="1576" t="n"/>
      <c r="AB634" s="1576" t="n"/>
      <c r="AC634" s="1576" t="n"/>
      <c r="AD634" s="1576" t="n"/>
      <c r="AE634" s="1576" t="n"/>
      <c r="AF634" s="1576" t="n"/>
      <c r="AG634" s="1576" t="n"/>
      <c r="AH634" s="1576" t="n"/>
      <c r="AI634" s="1576" t="n"/>
      <c r="AJ634" s="1576" t="n"/>
      <c r="AK634" s="1576" t="n"/>
      <c r="AL634" s="1576" t="n"/>
      <c r="AM634" s="1576" t="n"/>
      <c r="AN634" s="1576" t="n"/>
      <c r="AO634" s="1576" t="n"/>
    </row>
    <row r="635" ht="15" customHeight="1" s="789">
      <c r="A635" s="1398" t="n"/>
      <c r="B635" s="1578" t="n"/>
      <c r="C635" s="1493" t="n"/>
      <c r="D635" s="1489" t="n"/>
      <c r="E635" s="1493" t="n"/>
      <c r="F635" s="1457" t="n"/>
      <c r="G635" s="1457" t="n"/>
      <c r="H635" s="1493" t="n"/>
      <c r="I635" s="1493" t="n"/>
      <c r="J635" s="1493" t="n"/>
      <c r="K635" s="1586" t="n"/>
      <c r="L635" s="1586" t="n"/>
      <c r="M635" s="1586" t="n"/>
      <c r="N635" s="1586" t="n"/>
      <c r="O635" s="1586" t="n"/>
      <c r="P635" s="1586" t="n"/>
      <c r="Q635" s="1586" t="n"/>
      <c r="R635" s="1586" t="n"/>
      <c r="S635" s="1586" t="n"/>
      <c r="T635" s="1586" t="n"/>
      <c r="U635" s="1586" t="n"/>
      <c r="V635" s="1586" t="n"/>
      <c r="W635" s="1586" t="n"/>
      <c r="X635" s="1587" t="n"/>
      <c r="Y635" s="1587" t="n"/>
      <c r="Z635" s="1236" t="n"/>
      <c r="AA635" s="1576" t="n"/>
      <c r="AB635" s="1576" t="n"/>
      <c r="AC635" s="1576" t="n"/>
      <c r="AD635" s="1576" t="n"/>
      <c r="AE635" s="1576" t="n"/>
      <c r="AF635" s="1576" t="n"/>
      <c r="AG635" s="1576" t="n"/>
      <c r="AH635" s="1576" t="n"/>
      <c r="AI635" s="1576" t="n"/>
      <c r="AJ635" s="1576" t="n"/>
      <c r="AK635" s="1576" t="n"/>
      <c r="AL635" s="1576" t="n"/>
      <c r="AM635" s="1576" t="n"/>
      <c r="AN635" s="1576" t="n"/>
      <c r="AO635" s="1576" t="n"/>
    </row>
    <row r="636" ht="15" customHeight="1" s="789">
      <c r="A636" s="1398" t="n"/>
      <c r="B636" s="1578" t="n"/>
      <c r="C636" s="1493" t="n"/>
      <c r="D636" s="1489" t="n"/>
      <c r="E636" s="1493" t="n"/>
      <c r="F636" s="1457" t="n"/>
      <c r="G636" s="1457" t="n"/>
      <c r="H636" s="1493" t="n"/>
      <c r="I636" s="1493" t="n"/>
      <c r="J636" s="1493" t="n"/>
      <c r="K636" s="1586" t="n"/>
      <c r="L636" s="1586" t="n"/>
      <c r="M636" s="1586" t="n"/>
      <c r="N636" s="1586" t="n"/>
      <c r="O636" s="1586" t="n"/>
      <c r="P636" s="1586" t="n"/>
      <c r="Q636" s="1586" t="n"/>
      <c r="R636" s="1586" t="n"/>
      <c r="S636" s="1586" t="n"/>
      <c r="T636" s="1586" t="n"/>
      <c r="U636" s="1586" t="n"/>
      <c r="V636" s="1586" t="n"/>
      <c r="W636" s="1586" t="n"/>
      <c r="X636" s="1587" t="n"/>
      <c r="Y636" s="1587" t="n"/>
      <c r="Z636" s="1236" t="n"/>
      <c r="AA636" s="1576" t="n"/>
      <c r="AB636" s="1576" t="n"/>
      <c r="AC636" s="1576" t="n"/>
      <c r="AD636" s="1576" t="n"/>
      <c r="AE636" s="1576" t="n"/>
      <c r="AF636" s="1576" t="n"/>
      <c r="AG636" s="1576" t="n"/>
      <c r="AH636" s="1576" t="n"/>
      <c r="AI636" s="1576" t="n"/>
      <c r="AJ636" s="1576" t="n"/>
      <c r="AK636" s="1576" t="n"/>
      <c r="AL636" s="1576" t="n"/>
      <c r="AM636" s="1576" t="n"/>
      <c r="AN636" s="1576" t="n"/>
      <c r="AO636" s="1576" t="n"/>
    </row>
    <row r="637" ht="15" customHeight="1" s="789">
      <c r="A637" s="1398" t="n"/>
      <c r="B637" s="1578" t="n"/>
      <c r="C637" s="1493" t="n"/>
      <c r="D637" s="1489" t="n"/>
      <c r="E637" s="1493" t="n"/>
      <c r="F637" s="1457" t="n"/>
      <c r="G637" s="1457" t="n"/>
      <c r="H637" s="1493" t="n"/>
      <c r="I637" s="1493" t="n"/>
      <c r="J637" s="1493" t="n"/>
      <c r="K637" s="1586" t="n"/>
      <c r="L637" s="1586" t="n"/>
      <c r="M637" s="1586" t="n"/>
      <c r="N637" s="1586" t="n"/>
      <c r="O637" s="1586" t="n"/>
      <c r="P637" s="1586" t="n"/>
      <c r="Q637" s="1586" t="n"/>
      <c r="R637" s="1586" t="n"/>
      <c r="S637" s="1586" t="n"/>
      <c r="T637" s="1586" t="n"/>
      <c r="U637" s="1586" t="n"/>
      <c r="V637" s="1586" t="n"/>
      <c r="W637" s="1586" t="n"/>
      <c r="X637" s="1587" t="n"/>
      <c r="Y637" s="1587" t="n"/>
      <c r="Z637" s="1236" t="n"/>
      <c r="AA637" s="1576" t="n"/>
      <c r="AB637" s="1576" t="n"/>
      <c r="AC637" s="1576" t="n"/>
      <c r="AD637" s="1576" t="n"/>
      <c r="AE637" s="1576" t="n"/>
      <c r="AF637" s="1576" t="n"/>
      <c r="AG637" s="1576" t="n"/>
      <c r="AH637" s="1576" t="n"/>
      <c r="AI637" s="1576" t="n"/>
      <c r="AJ637" s="1576" t="n"/>
      <c r="AK637" s="1576" t="n"/>
      <c r="AL637" s="1576" t="n"/>
      <c r="AM637" s="1576" t="n"/>
      <c r="AN637" s="1576" t="n"/>
      <c r="AO637" s="1576" t="n"/>
    </row>
    <row r="638" ht="15" customHeight="1" s="789">
      <c r="A638" s="1398" t="n"/>
      <c r="B638" s="1578" t="n"/>
      <c r="C638" s="1493" t="n"/>
      <c r="D638" s="1489" t="n"/>
      <c r="E638" s="1493" t="n"/>
      <c r="F638" s="1457" t="n"/>
      <c r="G638" s="1457" t="n"/>
      <c r="H638" s="1493" t="n"/>
      <c r="I638" s="1493" t="n"/>
      <c r="J638" s="1493" t="n"/>
      <c r="K638" s="1586" t="n"/>
      <c r="L638" s="1586" t="n"/>
      <c r="M638" s="1586" t="n"/>
      <c r="N638" s="1586" t="n"/>
      <c r="O638" s="1586" t="n"/>
      <c r="P638" s="1586" t="n"/>
      <c r="Q638" s="1586" t="n"/>
      <c r="R638" s="1586" t="n"/>
      <c r="S638" s="1586" t="n"/>
      <c r="T638" s="1586" t="n"/>
      <c r="U638" s="1586" t="n"/>
      <c r="V638" s="1586" t="n"/>
      <c r="W638" s="1586" t="n"/>
      <c r="X638" s="1587" t="n"/>
      <c r="Y638" s="1587" t="n"/>
      <c r="Z638" s="1236" t="n"/>
      <c r="AA638" s="1576" t="n"/>
      <c r="AB638" s="1576" t="n"/>
      <c r="AC638" s="1576" t="n"/>
      <c r="AD638" s="1576" t="n"/>
      <c r="AE638" s="1576" t="n"/>
      <c r="AF638" s="1576" t="n"/>
      <c r="AG638" s="1576" t="n"/>
      <c r="AH638" s="1576" t="n"/>
      <c r="AI638" s="1576" t="n"/>
      <c r="AJ638" s="1576" t="n"/>
      <c r="AK638" s="1576" t="n"/>
      <c r="AL638" s="1576" t="n"/>
      <c r="AM638" s="1576" t="n"/>
      <c r="AN638" s="1576" t="n"/>
      <c r="AO638" s="1576" t="n"/>
    </row>
    <row r="639" ht="15" customHeight="1" s="789">
      <c r="A639" s="1398" t="n"/>
      <c r="B639" s="1578" t="n"/>
      <c r="C639" s="1493" t="n"/>
      <c r="D639" s="1489" t="n"/>
      <c r="E639" s="1493" t="n"/>
      <c r="F639" s="1457" t="n"/>
      <c r="G639" s="1457" t="n"/>
      <c r="H639" s="1493" t="n"/>
      <c r="I639" s="1493" t="n"/>
      <c r="J639" s="1493" t="n"/>
      <c r="K639" s="1586" t="n"/>
      <c r="L639" s="1586" t="n"/>
      <c r="M639" s="1586" t="n"/>
      <c r="N639" s="1586" t="n"/>
      <c r="O639" s="1586" t="n"/>
      <c r="P639" s="1586" t="n"/>
      <c r="Q639" s="1586" t="n"/>
      <c r="R639" s="1586" t="n"/>
      <c r="S639" s="1586" t="n"/>
      <c r="T639" s="1586" t="n"/>
      <c r="U639" s="1586" t="n"/>
      <c r="V639" s="1586" t="n"/>
      <c r="W639" s="1586" t="n"/>
      <c r="X639" s="1587" t="n"/>
      <c r="Y639" s="1587" t="n"/>
      <c r="Z639" s="1236" t="n"/>
      <c r="AA639" s="1576" t="n"/>
      <c r="AB639" s="1576" t="n"/>
      <c r="AC639" s="1576" t="n"/>
      <c r="AD639" s="1576" t="n"/>
      <c r="AE639" s="1576" t="n"/>
      <c r="AF639" s="1576" t="n"/>
      <c r="AG639" s="1576" t="n"/>
      <c r="AH639" s="1576" t="n"/>
      <c r="AI639" s="1576" t="n"/>
      <c r="AJ639" s="1576" t="n"/>
      <c r="AK639" s="1576" t="n"/>
      <c r="AL639" s="1576" t="n"/>
      <c r="AM639" s="1576" t="n"/>
      <c r="AN639" s="1576" t="n"/>
      <c r="AO639" s="1576" t="n"/>
    </row>
    <row r="640" ht="15" customHeight="1" s="789">
      <c r="A640" s="1398" t="n"/>
      <c r="B640" s="1578" t="n"/>
      <c r="C640" s="1493" t="n"/>
      <c r="D640" s="1489" t="n"/>
      <c r="E640" s="1493" t="n"/>
      <c r="F640" s="1457" t="n"/>
      <c r="G640" s="1457" t="n"/>
      <c r="H640" s="1493" t="n"/>
      <c r="I640" s="1493" t="n"/>
      <c r="J640" s="1493" t="n"/>
      <c r="K640" s="1586" t="n"/>
      <c r="L640" s="1586" t="n"/>
      <c r="M640" s="1586" t="n"/>
      <c r="N640" s="1586" t="n"/>
      <c r="O640" s="1586" t="n"/>
      <c r="P640" s="1586" t="n"/>
      <c r="Q640" s="1586" t="n"/>
      <c r="R640" s="1586" t="n"/>
      <c r="S640" s="1586" t="n"/>
      <c r="T640" s="1586" t="n"/>
      <c r="U640" s="1586" t="n"/>
      <c r="V640" s="1586" t="n"/>
      <c r="W640" s="1586" t="n"/>
      <c r="X640" s="1587" t="n"/>
      <c r="Y640" s="1587" t="n"/>
      <c r="Z640" s="1236" t="n"/>
      <c r="AA640" s="1576" t="n"/>
      <c r="AB640" s="1576" t="n"/>
      <c r="AC640" s="1576" t="n"/>
      <c r="AD640" s="1576" t="n"/>
      <c r="AE640" s="1576" t="n"/>
      <c r="AF640" s="1576" t="n"/>
      <c r="AG640" s="1576" t="n"/>
      <c r="AH640" s="1576" t="n"/>
      <c r="AI640" s="1576" t="n"/>
      <c r="AJ640" s="1576" t="n"/>
      <c r="AK640" s="1576" t="n"/>
      <c r="AL640" s="1576" t="n"/>
      <c r="AM640" s="1576" t="n"/>
      <c r="AN640" s="1576" t="n"/>
      <c r="AO640" s="1576" t="n"/>
    </row>
    <row r="641" ht="15" customHeight="1" s="789">
      <c r="A641" s="1398" t="n"/>
      <c r="B641" s="1578" t="n"/>
      <c r="C641" s="1493" t="n"/>
      <c r="D641" s="1489" t="n"/>
      <c r="E641" s="1493" t="n"/>
      <c r="F641" s="1457" t="n"/>
      <c r="G641" s="1457" t="n"/>
      <c r="H641" s="1493" t="n"/>
      <c r="I641" s="1493" t="n"/>
      <c r="J641" s="1493" t="n"/>
      <c r="K641" s="1586" t="n"/>
      <c r="L641" s="1586" t="n"/>
      <c r="M641" s="1586" t="n"/>
      <c r="N641" s="1586" t="n"/>
      <c r="O641" s="1586" t="n"/>
      <c r="P641" s="1586" t="n"/>
      <c r="Q641" s="1586" t="n"/>
      <c r="R641" s="1586" t="n"/>
      <c r="S641" s="1586" t="n"/>
      <c r="T641" s="1586" t="n"/>
      <c r="U641" s="1586" t="n"/>
      <c r="V641" s="1586" t="n"/>
      <c r="W641" s="1586" t="n"/>
      <c r="X641" s="1587" t="n"/>
      <c r="Y641" s="1587" t="n"/>
      <c r="Z641" s="1236" t="n"/>
      <c r="AA641" s="1576" t="n"/>
      <c r="AB641" s="1576" t="n"/>
      <c r="AC641" s="1576" t="n"/>
      <c r="AD641" s="1576" t="n"/>
      <c r="AE641" s="1576" t="n"/>
      <c r="AF641" s="1576" t="n"/>
      <c r="AG641" s="1576" t="n"/>
      <c r="AH641" s="1576" t="n"/>
      <c r="AI641" s="1576" t="n"/>
      <c r="AJ641" s="1576" t="n"/>
      <c r="AK641" s="1576" t="n"/>
      <c r="AL641" s="1576" t="n"/>
      <c r="AM641" s="1576" t="n"/>
      <c r="AN641" s="1576" t="n"/>
      <c r="AO641" s="1576" t="n"/>
    </row>
    <row r="642" ht="15" customHeight="1" s="789">
      <c r="A642" s="1398" t="n"/>
      <c r="B642" s="1578" t="n"/>
      <c r="C642" s="1493" t="n"/>
      <c r="D642" s="1489" t="n"/>
      <c r="E642" s="1493" t="n"/>
      <c r="F642" s="1457" t="n"/>
      <c r="G642" s="1457" t="n"/>
      <c r="H642" s="1493" t="n"/>
      <c r="I642" s="1493" t="n"/>
      <c r="J642" s="1493" t="n"/>
      <c r="K642" s="1586" t="n"/>
      <c r="L642" s="1586" t="n"/>
      <c r="M642" s="1586" t="n"/>
      <c r="N642" s="1586" t="n"/>
      <c r="O642" s="1586" t="n"/>
      <c r="P642" s="1586" t="n"/>
      <c r="Q642" s="1586" t="n"/>
      <c r="R642" s="1586" t="n"/>
      <c r="S642" s="1586" t="n"/>
      <c r="T642" s="1586" t="n"/>
      <c r="U642" s="1586" t="n"/>
      <c r="V642" s="1586" t="n"/>
      <c r="W642" s="1586" t="n"/>
      <c r="X642" s="1587" t="n"/>
      <c r="Y642" s="1587" t="n"/>
      <c r="Z642" s="1236" t="n"/>
      <c r="AA642" s="1576" t="n"/>
      <c r="AB642" s="1576" t="n"/>
      <c r="AC642" s="1576" t="n"/>
      <c r="AD642" s="1576" t="n"/>
      <c r="AE642" s="1576" t="n"/>
      <c r="AF642" s="1576" t="n"/>
      <c r="AG642" s="1576" t="n"/>
      <c r="AH642" s="1576" t="n"/>
      <c r="AI642" s="1576" t="n"/>
      <c r="AJ642" s="1576" t="n"/>
      <c r="AK642" s="1576" t="n"/>
      <c r="AL642" s="1576" t="n"/>
      <c r="AM642" s="1576" t="n"/>
      <c r="AN642" s="1576" t="n"/>
      <c r="AO642" s="1576" t="n"/>
    </row>
    <row r="643" ht="15" customHeight="1" s="789">
      <c r="A643" s="1398" t="n"/>
      <c r="B643" s="1578" t="n"/>
      <c r="C643" s="1493" t="n"/>
      <c r="D643" s="1489" t="n"/>
      <c r="E643" s="1493" t="n"/>
      <c r="F643" s="1457" t="n"/>
      <c r="G643" s="1457" t="n"/>
      <c r="H643" s="1493" t="n"/>
      <c r="I643" s="1493" t="n"/>
      <c r="J643" s="1493" t="n"/>
      <c r="K643" s="1586" t="n"/>
      <c r="L643" s="1586" t="n"/>
      <c r="M643" s="1586" t="n"/>
      <c r="N643" s="1586" t="n"/>
      <c r="O643" s="1586" t="n"/>
      <c r="P643" s="1586" t="n"/>
      <c r="Q643" s="1586" t="n"/>
      <c r="R643" s="1586" t="n"/>
      <c r="S643" s="1586" t="n"/>
      <c r="T643" s="1586" t="n"/>
      <c r="U643" s="1586" t="n"/>
      <c r="V643" s="1586" t="n"/>
      <c r="W643" s="1586" t="n"/>
      <c r="X643" s="1587" t="n"/>
      <c r="Y643" s="1587" t="n"/>
      <c r="Z643" s="1236" t="n"/>
      <c r="AA643" s="1576" t="n"/>
      <c r="AB643" s="1576" t="n"/>
      <c r="AC643" s="1576" t="n"/>
      <c r="AD643" s="1576" t="n"/>
      <c r="AE643" s="1576" t="n"/>
      <c r="AF643" s="1576" t="n"/>
      <c r="AG643" s="1576" t="n"/>
      <c r="AH643" s="1576" t="n"/>
      <c r="AI643" s="1576" t="n"/>
      <c r="AJ643" s="1576" t="n"/>
      <c r="AK643" s="1576" t="n"/>
      <c r="AL643" s="1576" t="n"/>
      <c r="AM643" s="1576" t="n"/>
      <c r="AN643" s="1576" t="n"/>
      <c r="AO643" s="1576" t="n"/>
    </row>
    <row r="644" ht="15" customHeight="1" s="789">
      <c r="A644" s="1398" t="n"/>
      <c r="B644" s="1578" t="n"/>
      <c r="C644" s="1493" t="n"/>
      <c r="D644" s="1489" t="n"/>
      <c r="E644" s="1493" t="n"/>
      <c r="F644" s="1457" t="n"/>
      <c r="G644" s="1457" t="n"/>
      <c r="H644" s="1493" t="n"/>
      <c r="I644" s="1493" t="n"/>
      <c r="J644" s="1493" t="n"/>
      <c r="K644" s="1586" t="n"/>
      <c r="L644" s="1586" t="n"/>
      <c r="M644" s="1586" t="n"/>
      <c r="N644" s="1586" t="n"/>
      <c r="O644" s="1586" t="n"/>
      <c r="P644" s="1586" t="n"/>
      <c r="Q644" s="1586" t="n"/>
      <c r="R644" s="1586" t="n"/>
      <c r="S644" s="1586" t="n"/>
      <c r="T644" s="1586" t="n"/>
      <c r="U644" s="1586" t="n"/>
      <c r="V644" s="1586" t="n"/>
      <c r="W644" s="1586" t="n"/>
      <c r="X644" s="1587" t="n"/>
      <c r="Y644" s="1587" t="n"/>
      <c r="Z644" s="1236" t="n"/>
      <c r="AA644" s="1576" t="n"/>
      <c r="AB644" s="1576" t="n"/>
      <c r="AC644" s="1576" t="n"/>
      <c r="AD644" s="1576" t="n"/>
      <c r="AE644" s="1576" t="n"/>
      <c r="AF644" s="1576" t="n"/>
      <c r="AG644" s="1576" t="n"/>
      <c r="AH644" s="1576" t="n"/>
      <c r="AI644" s="1576" t="n"/>
      <c r="AJ644" s="1576" t="n"/>
      <c r="AK644" s="1576" t="n"/>
      <c r="AL644" s="1576" t="n"/>
      <c r="AM644" s="1576" t="n"/>
      <c r="AN644" s="1576" t="n"/>
      <c r="AO644" s="1576" t="n"/>
    </row>
    <row r="645" ht="15" customHeight="1" s="789">
      <c r="A645" s="1398" t="n"/>
      <c r="B645" s="1578" t="n"/>
      <c r="C645" s="1493" t="n"/>
      <c r="D645" s="1489" t="n"/>
      <c r="E645" s="1493" t="n"/>
      <c r="F645" s="1457" t="n"/>
      <c r="G645" s="1457" t="n"/>
      <c r="H645" s="1493" t="n"/>
      <c r="I645" s="1493" t="n"/>
      <c r="J645" s="1493" t="n"/>
      <c r="K645" s="1586" t="n"/>
      <c r="L645" s="1586" t="n"/>
      <c r="M645" s="1586" t="n"/>
      <c r="N645" s="1586" t="n"/>
      <c r="O645" s="1586" t="n"/>
      <c r="P645" s="1586" t="n"/>
      <c r="Q645" s="1586" t="n"/>
      <c r="R645" s="1586" t="n"/>
      <c r="S645" s="1586" t="n"/>
      <c r="T645" s="1586" t="n"/>
      <c r="U645" s="1586" t="n"/>
      <c r="V645" s="1586" t="n"/>
      <c r="W645" s="1586" t="n"/>
      <c r="X645" s="1587" t="n"/>
      <c r="Y645" s="1587" t="n"/>
      <c r="Z645" s="1236" t="n"/>
      <c r="AA645" s="1576" t="n"/>
      <c r="AB645" s="1576" t="n"/>
      <c r="AC645" s="1576" t="n"/>
      <c r="AD645" s="1576" t="n"/>
      <c r="AE645" s="1576" t="n"/>
      <c r="AF645" s="1576" t="n"/>
      <c r="AG645" s="1576" t="n"/>
      <c r="AH645" s="1576" t="n"/>
      <c r="AI645" s="1576" t="n"/>
      <c r="AJ645" s="1576" t="n"/>
      <c r="AK645" s="1576" t="n"/>
      <c r="AL645" s="1576" t="n"/>
      <c r="AM645" s="1576" t="n"/>
      <c r="AN645" s="1576" t="n"/>
      <c r="AO645" s="1576" t="n"/>
    </row>
    <row r="646" ht="15" customHeight="1" s="789">
      <c r="A646" s="1398" t="n"/>
      <c r="B646" s="1578" t="n"/>
      <c r="C646" s="1493" t="n"/>
      <c r="D646" s="1489" t="n"/>
      <c r="E646" s="1493" t="n"/>
      <c r="F646" s="1457" t="n"/>
      <c r="G646" s="1457" t="n"/>
      <c r="H646" s="1493" t="n"/>
      <c r="I646" s="1493" t="n"/>
      <c r="J646" s="1493" t="n"/>
      <c r="K646" s="1586" t="n"/>
      <c r="L646" s="1586" t="n"/>
      <c r="M646" s="1586" t="n"/>
      <c r="N646" s="1586" t="n"/>
      <c r="O646" s="1586" t="n"/>
      <c r="P646" s="1586" t="n"/>
      <c r="Q646" s="1586" t="n"/>
      <c r="R646" s="1586" t="n"/>
      <c r="S646" s="1586" t="n"/>
      <c r="T646" s="1586" t="n"/>
      <c r="U646" s="1586" t="n"/>
      <c r="V646" s="1586" t="n"/>
      <c r="W646" s="1586" t="n"/>
      <c r="X646" s="1587" t="n"/>
      <c r="Y646" s="1587" t="n"/>
      <c r="Z646" s="1236" t="n"/>
      <c r="AA646" s="1576" t="n"/>
      <c r="AB646" s="1576" t="n"/>
      <c r="AC646" s="1576" t="n"/>
      <c r="AD646" s="1576" t="n"/>
      <c r="AE646" s="1576" t="n"/>
      <c r="AF646" s="1576" t="n"/>
      <c r="AG646" s="1576" t="n"/>
      <c r="AH646" s="1576" t="n"/>
      <c r="AI646" s="1576" t="n"/>
      <c r="AJ646" s="1576" t="n"/>
      <c r="AK646" s="1576" t="n"/>
      <c r="AL646" s="1576" t="n"/>
      <c r="AM646" s="1576" t="n"/>
      <c r="AN646" s="1576" t="n"/>
      <c r="AO646" s="1576" t="n"/>
    </row>
    <row r="647" ht="15" customHeight="1" s="789">
      <c r="A647" s="1398" t="n"/>
      <c r="B647" s="1578" t="n"/>
      <c r="C647" s="1493" t="n"/>
      <c r="D647" s="1489" t="n"/>
      <c r="E647" s="1493" t="n"/>
      <c r="F647" s="1457" t="n"/>
      <c r="G647" s="1457" t="n"/>
      <c r="H647" s="1493" t="n"/>
      <c r="I647" s="1493" t="n"/>
      <c r="J647" s="1493" t="n"/>
      <c r="K647" s="1586" t="n"/>
      <c r="L647" s="1586" t="n"/>
      <c r="M647" s="1586" t="n"/>
      <c r="N647" s="1586" t="n"/>
      <c r="O647" s="1586" t="n"/>
      <c r="P647" s="1586" t="n"/>
      <c r="Q647" s="1586" t="n"/>
      <c r="R647" s="1586" t="n"/>
      <c r="S647" s="1586" t="n"/>
      <c r="T647" s="1586" t="n"/>
      <c r="U647" s="1586" t="n"/>
      <c r="V647" s="1586" t="n"/>
      <c r="W647" s="1586" t="n"/>
      <c r="X647" s="1587" t="n"/>
      <c r="Y647" s="1587" t="n"/>
      <c r="Z647" s="1236" t="n"/>
      <c r="AA647" s="1576" t="n"/>
      <c r="AB647" s="1576" t="n"/>
      <c r="AC647" s="1576" t="n"/>
      <c r="AD647" s="1576" t="n"/>
      <c r="AE647" s="1576" t="n"/>
      <c r="AF647" s="1576" t="n"/>
      <c r="AG647" s="1576" t="n"/>
      <c r="AH647" s="1576" t="n"/>
      <c r="AI647" s="1576" t="n"/>
      <c r="AJ647" s="1576" t="n"/>
      <c r="AK647" s="1576" t="n"/>
      <c r="AL647" s="1576" t="n"/>
      <c r="AM647" s="1576" t="n"/>
      <c r="AN647" s="1576" t="n"/>
      <c r="AO647" s="1576" t="n"/>
    </row>
    <row r="648" ht="15" customHeight="1" s="789">
      <c r="A648" s="1398" t="n"/>
      <c r="B648" s="1578" t="n"/>
      <c r="C648" s="1493" t="n"/>
      <c r="D648" s="1489" t="n"/>
      <c r="E648" s="1493" t="n"/>
      <c r="F648" s="1457" t="n"/>
      <c r="G648" s="1457" t="n"/>
      <c r="H648" s="1493" t="n"/>
      <c r="I648" s="1493" t="n"/>
      <c r="J648" s="1493" t="n"/>
      <c r="K648" s="1586" t="n"/>
      <c r="L648" s="1586" t="n"/>
      <c r="M648" s="1586" t="n"/>
      <c r="N648" s="1586" t="n"/>
      <c r="O648" s="1586" t="n"/>
      <c r="P648" s="1586" t="n"/>
      <c r="Q648" s="1586" t="n"/>
      <c r="R648" s="1586" t="n"/>
      <c r="S648" s="1586" t="n"/>
      <c r="T648" s="1586" t="n"/>
      <c r="U648" s="1586" t="n"/>
      <c r="V648" s="1586" t="n"/>
      <c r="W648" s="1586" t="n"/>
      <c r="X648" s="1587" t="n"/>
      <c r="Y648" s="1587" t="n"/>
      <c r="Z648" s="1236" t="n"/>
      <c r="AA648" s="1576" t="n"/>
      <c r="AB648" s="1576" t="n"/>
      <c r="AC648" s="1576" t="n"/>
      <c r="AD648" s="1576" t="n"/>
      <c r="AE648" s="1576" t="n"/>
      <c r="AF648" s="1576" t="n"/>
      <c r="AG648" s="1576" t="n"/>
      <c r="AH648" s="1576" t="n"/>
      <c r="AI648" s="1576" t="n"/>
      <c r="AJ648" s="1576" t="n"/>
      <c r="AK648" s="1576" t="n"/>
      <c r="AL648" s="1576" t="n"/>
      <c r="AM648" s="1576" t="n"/>
      <c r="AN648" s="1576" t="n"/>
      <c r="AO648" s="1576" t="n"/>
    </row>
    <row r="649" ht="15" customHeight="1" s="789">
      <c r="A649" s="1398" t="n"/>
      <c r="B649" s="1578" t="n"/>
      <c r="C649" s="1493" t="n"/>
      <c r="D649" s="1489" t="n"/>
      <c r="E649" s="1493" t="n"/>
      <c r="F649" s="1457" t="n"/>
      <c r="G649" s="1457" t="n"/>
      <c r="H649" s="1493" t="n"/>
      <c r="I649" s="1493" t="n"/>
      <c r="J649" s="1493" t="n"/>
      <c r="K649" s="1586" t="n"/>
      <c r="L649" s="1586" t="n"/>
      <c r="M649" s="1586" t="n"/>
      <c r="N649" s="1586" t="n"/>
      <c r="O649" s="1586" t="n"/>
      <c r="P649" s="1586" t="n"/>
      <c r="Q649" s="1586" t="n"/>
      <c r="R649" s="1586" t="n"/>
      <c r="S649" s="1586" t="n"/>
      <c r="T649" s="1586" t="n"/>
      <c r="U649" s="1586" t="n"/>
      <c r="V649" s="1586" t="n"/>
      <c r="W649" s="1586" t="n"/>
      <c r="X649" s="1587" t="n"/>
      <c r="Y649" s="1587" t="n"/>
      <c r="Z649" s="1236" t="n"/>
      <c r="AA649" s="1576" t="n"/>
      <c r="AB649" s="1576" t="n"/>
      <c r="AC649" s="1576" t="n"/>
      <c r="AD649" s="1576" t="n"/>
      <c r="AE649" s="1576" t="n"/>
      <c r="AF649" s="1576" t="n"/>
      <c r="AG649" s="1576" t="n"/>
      <c r="AH649" s="1576" t="n"/>
      <c r="AI649" s="1576" t="n"/>
      <c r="AJ649" s="1576" t="n"/>
      <c r="AK649" s="1576" t="n"/>
      <c r="AL649" s="1576" t="n"/>
      <c r="AM649" s="1576" t="n"/>
      <c r="AN649" s="1576" t="n"/>
      <c r="AO649" s="1576" t="n"/>
    </row>
    <row r="650" ht="15" customHeight="1" s="789">
      <c r="A650" s="1398" t="n"/>
      <c r="B650" s="1578" t="n"/>
      <c r="C650" s="1493" t="n"/>
      <c r="D650" s="1489" t="n"/>
      <c r="E650" s="1493" t="n"/>
      <c r="F650" s="1457" t="n"/>
      <c r="G650" s="1457" t="n"/>
      <c r="H650" s="1493" t="n"/>
      <c r="I650" s="1493" t="n"/>
      <c r="J650" s="1493" t="n"/>
      <c r="K650" s="1586" t="n"/>
      <c r="L650" s="1586" t="n"/>
      <c r="M650" s="1586" t="n"/>
      <c r="N650" s="1586" t="n"/>
      <c r="O650" s="1586" t="n"/>
      <c r="P650" s="1586" t="n"/>
      <c r="Q650" s="1586" t="n"/>
      <c r="R650" s="1586" t="n"/>
      <c r="S650" s="1586" t="n"/>
      <c r="T650" s="1586" t="n"/>
      <c r="U650" s="1586" t="n"/>
      <c r="V650" s="1586" t="n"/>
      <c r="W650" s="1586" t="n"/>
      <c r="X650" s="1587" t="n"/>
      <c r="Y650" s="1587" t="n"/>
      <c r="Z650" s="1236" t="n"/>
      <c r="AA650" s="1576" t="n"/>
      <c r="AB650" s="1576" t="n"/>
      <c r="AC650" s="1576" t="n"/>
      <c r="AD650" s="1576" t="n"/>
      <c r="AE650" s="1576" t="n"/>
      <c r="AF650" s="1576" t="n"/>
      <c r="AG650" s="1576" t="n"/>
      <c r="AH650" s="1576" t="n"/>
      <c r="AI650" s="1576" t="n"/>
      <c r="AJ650" s="1576" t="n"/>
      <c r="AK650" s="1576" t="n"/>
      <c r="AL650" s="1576" t="n"/>
      <c r="AM650" s="1576" t="n"/>
      <c r="AN650" s="1576" t="n"/>
      <c r="AO650" s="1576" t="n"/>
    </row>
    <row r="651" ht="15" customHeight="1" s="789">
      <c r="A651" s="1398" t="n"/>
      <c r="B651" s="1578" t="n"/>
      <c r="C651" s="1493" t="n"/>
      <c r="D651" s="1489" t="n"/>
      <c r="E651" s="1493" t="n"/>
      <c r="F651" s="1457" t="n"/>
      <c r="G651" s="1457" t="n"/>
      <c r="H651" s="1493" t="n"/>
      <c r="I651" s="1493" t="n"/>
      <c r="J651" s="1493" t="n"/>
      <c r="K651" s="1586" t="n"/>
      <c r="L651" s="1586" t="n"/>
      <c r="M651" s="1586" t="n"/>
      <c r="N651" s="1586" t="n"/>
      <c r="O651" s="1586" t="n"/>
      <c r="P651" s="1586" t="n"/>
      <c r="Q651" s="1586" t="n"/>
      <c r="R651" s="1586" t="n"/>
      <c r="S651" s="1586" t="n"/>
      <c r="T651" s="1586" t="n"/>
      <c r="U651" s="1586" t="n"/>
      <c r="V651" s="1586" t="n"/>
      <c r="W651" s="1586" t="n"/>
      <c r="X651" s="1587" t="n"/>
      <c r="Y651" s="1587" t="n"/>
      <c r="Z651" s="1236" t="n"/>
      <c r="AA651" s="1576" t="n"/>
      <c r="AB651" s="1576" t="n"/>
      <c r="AC651" s="1576" t="n"/>
      <c r="AD651" s="1576" t="n"/>
      <c r="AE651" s="1576" t="n"/>
      <c r="AF651" s="1576" t="n"/>
      <c r="AG651" s="1576" t="n"/>
      <c r="AH651" s="1576" t="n"/>
      <c r="AI651" s="1576" t="n"/>
      <c r="AJ651" s="1576" t="n"/>
      <c r="AK651" s="1576" t="n"/>
      <c r="AL651" s="1576" t="n"/>
      <c r="AM651" s="1576" t="n"/>
      <c r="AN651" s="1576" t="n"/>
      <c r="AO651" s="1576" t="n"/>
    </row>
    <row r="652" ht="15" customHeight="1" s="789">
      <c r="A652" s="1398" t="n"/>
      <c r="B652" s="1578" t="n"/>
      <c r="C652" s="1493" t="n"/>
      <c r="D652" s="1489" t="n"/>
      <c r="E652" s="1493" t="n"/>
      <c r="F652" s="1457" t="n"/>
      <c r="G652" s="1457" t="n"/>
      <c r="H652" s="1493" t="n"/>
      <c r="I652" s="1493" t="n"/>
      <c r="J652" s="1493" t="n"/>
      <c r="K652" s="1586" t="n"/>
      <c r="L652" s="1586" t="n"/>
      <c r="M652" s="1586" t="n"/>
      <c r="N652" s="1586" t="n"/>
      <c r="O652" s="1586" t="n"/>
      <c r="P652" s="1586" t="n"/>
      <c r="Q652" s="1586" t="n"/>
      <c r="R652" s="1586" t="n"/>
      <c r="S652" s="1586" t="n"/>
      <c r="T652" s="1586" t="n"/>
      <c r="U652" s="1586" t="n"/>
      <c r="V652" s="1586" t="n"/>
      <c r="W652" s="1586" t="n"/>
      <c r="X652" s="1587" t="n"/>
      <c r="Y652" s="1587" t="n"/>
      <c r="Z652" s="1236" t="n"/>
      <c r="AA652" s="1576" t="n"/>
      <c r="AB652" s="1576" t="n"/>
      <c r="AC652" s="1576" t="n"/>
      <c r="AD652" s="1576" t="n"/>
      <c r="AE652" s="1576" t="n"/>
      <c r="AF652" s="1576" t="n"/>
      <c r="AG652" s="1576" t="n"/>
      <c r="AH652" s="1576" t="n"/>
      <c r="AI652" s="1576" t="n"/>
      <c r="AJ652" s="1576" t="n"/>
      <c r="AK652" s="1576" t="n"/>
      <c r="AL652" s="1576" t="n"/>
      <c r="AM652" s="1576" t="n"/>
      <c r="AN652" s="1576" t="n"/>
      <c r="AO652" s="1576" t="n"/>
    </row>
    <row r="653" ht="15" customHeight="1" s="789">
      <c r="A653" s="1398" t="n"/>
      <c r="B653" s="1578" t="n"/>
      <c r="C653" s="1493" t="n"/>
      <c r="D653" s="1489" t="n"/>
      <c r="E653" s="1493" t="n"/>
      <c r="F653" s="1457" t="n"/>
      <c r="G653" s="1457" t="n"/>
      <c r="H653" s="1493" t="n"/>
      <c r="I653" s="1493" t="n"/>
      <c r="J653" s="1493" t="n"/>
      <c r="K653" s="1586" t="n"/>
      <c r="L653" s="1586" t="n"/>
      <c r="M653" s="1586" t="n"/>
      <c r="N653" s="1586" t="n"/>
      <c r="O653" s="1586" t="n"/>
      <c r="P653" s="1586" t="n"/>
      <c r="Q653" s="1586" t="n"/>
      <c r="R653" s="1586" t="n"/>
      <c r="S653" s="1586" t="n"/>
      <c r="T653" s="1586" t="n"/>
      <c r="U653" s="1586" t="n"/>
      <c r="V653" s="1586" t="n"/>
      <c r="W653" s="1586" t="n"/>
      <c r="X653" s="1587" t="n"/>
      <c r="Y653" s="1587" t="n"/>
      <c r="Z653" s="1236" t="n"/>
      <c r="AA653" s="1576" t="n"/>
      <c r="AB653" s="1576" t="n"/>
      <c r="AC653" s="1576" t="n"/>
      <c r="AD653" s="1576" t="n"/>
      <c r="AE653" s="1576" t="n"/>
      <c r="AF653" s="1576" t="n"/>
      <c r="AG653" s="1576" t="n"/>
      <c r="AH653" s="1576" t="n"/>
      <c r="AI653" s="1576" t="n"/>
      <c r="AJ653" s="1576" t="n"/>
      <c r="AK653" s="1576" t="n"/>
      <c r="AL653" s="1576" t="n"/>
      <c r="AM653" s="1576" t="n"/>
      <c r="AN653" s="1576" t="n"/>
      <c r="AO653" s="1576" t="n"/>
    </row>
    <row r="654" ht="15" customHeight="1" s="789">
      <c r="A654" s="1398" t="n"/>
      <c r="B654" s="1578" t="n"/>
      <c r="C654" s="1493" t="n"/>
      <c r="D654" s="1489" t="n"/>
      <c r="E654" s="1493" t="n"/>
      <c r="F654" s="1457" t="n"/>
      <c r="G654" s="1457" t="n"/>
      <c r="H654" s="1493" t="n"/>
      <c r="I654" s="1493" t="n"/>
      <c r="J654" s="1493" t="n"/>
      <c r="K654" s="1586" t="n"/>
      <c r="L654" s="1586" t="n"/>
      <c r="M654" s="1586" t="n"/>
      <c r="N654" s="1586" t="n"/>
      <c r="O654" s="1586" t="n"/>
      <c r="P654" s="1586" t="n"/>
      <c r="Q654" s="1586" t="n"/>
      <c r="R654" s="1586" t="n"/>
      <c r="S654" s="1586" t="n"/>
      <c r="T654" s="1586" t="n"/>
      <c r="U654" s="1586" t="n"/>
      <c r="V654" s="1586" t="n"/>
      <c r="W654" s="1586" t="n"/>
      <c r="X654" s="1587" t="n"/>
      <c r="Y654" s="1587" t="n"/>
      <c r="Z654" s="1236" t="n"/>
      <c r="AA654" s="1576" t="n"/>
      <c r="AB654" s="1576" t="n"/>
      <c r="AC654" s="1576" t="n"/>
      <c r="AD654" s="1576" t="n"/>
      <c r="AE654" s="1576" t="n"/>
      <c r="AF654" s="1576" t="n"/>
      <c r="AG654" s="1576" t="n"/>
      <c r="AH654" s="1576" t="n"/>
      <c r="AI654" s="1576" t="n"/>
      <c r="AJ654" s="1576" t="n"/>
      <c r="AK654" s="1576" t="n"/>
      <c r="AL654" s="1576" t="n"/>
      <c r="AM654" s="1576" t="n"/>
      <c r="AN654" s="1576" t="n"/>
      <c r="AO654" s="1576" t="n"/>
    </row>
    <row r="655" ht="15" customHeight="1" s="789">
      <c r="A655" s="1398" t="n"/>
      <c r="B655" s="1578" t="n"/>
      <c r="C655" s="1493" t="n"/>
      <c r="D655" s="1489" t="n"/>
      <c r="E655" s="1493" t="n"/>
      <c r="F655" s="1457" t="n"/>
      <c r="G655" s="1457" t="n"/>
      <c r="H655" s="1493" t="n"/>
      <c r="I655" s="1493" t="n"/>
      <c r="J655" s="1493" t="n"/>
      <c r="K655" s="1586" t="n"/>
      <c r="L655" s="1586" t="n"/>
      <c r="M655" s="1586" t="n"/>
      <c r="N655" s="1586" t="n"/>
      <c r="O655" s="1586" t="n"/>
      <c r="P655" s="1586" t="n"/>
      <c r="Q655" s="1586" t="n"/>
      <c r="R655" s="1586" t="n"/>
      <c r="S655" s="1586" t="n"/>
      <c r="T655" s="1586" t="n"/>
      <c r="U655" s="1586" t="n"/>
      <c r="V655" s="1586" t="n"/>
      <c r="W655" s="1586" t="n"/>
      <c r="X655" s="1587" t="n"/>
      <c r="Y655" s="1587" t="n"/>
      <c r="Z655" s="1236" t="n"/>
      <c r="AA655" s="1576" t="n"/>
      <c r="AB655" s="1576" t="n"/>
      <c r="AC655" s="1576" t="n"/>
      <c r="AD655" s="1576" t="n"/>
      <c r="AE655" s="1576" t="n"/>
      <c r="AF655" s="1576" t="n"/>
      <c r="AG655" s="1576" t="n"/>
      <c r="AH655" s="1576" t="n"/>
      <c r="AI655" s="1576" t="n"/>
      <c r="AJ655" s="1576" t="n"/>
      <c r="AK655" s="1576" t="n"/>
      <c r="AL655" s="1576" t="n"/>
      <c r="AM655" s="1576" t="n"/>
      <c r="AN655" s="1576" t="n"/>
      <c r="AO655" s="1576" t="n"/>
    </row>
    <row r="656" ht="15" customHeight="1" s="789">
      <c r="A656" s="1398" t="n"/>
      <c r="B656" s="1578" t="n"/>
      <c r="C656" s="1493" t="n"/>
      <c r="D656" s="1489" t="n"/>
      <c r="E656" s="1493" t="n"/>
      <c r="F656" s="1457" t="n"/>
      <c r="G656" s="1457" t="n"/>
      <c r="H656" s="1493" t="n"/>
      <c r="I656" s="1493" t="n"/>
      <c r="J656" s="1493" t="n"/>
      <c r="K656" s="1586" t="n"/>
      <c r="L656" s="1586" t="n"/>
      <c r="M656" s="1586" t="n"/>
      <c r="N656" s="1586" t="n"/>
      <c r="O656" s="1586" t="n"/>
      <c r="P656" s="1586" t="n"/>
      <c r="Q656" s="1586" t="n"/>
      <c r="R656" s="1586" t="n"/>
      <c r="S656" s="1586" t="n"/>
      <c r="T656" s="1586" t="n"/>
      <c r="U656" s="1586" t="n"/>
      <c r="V656" s="1586" t="n"/>
      <c r="W656" s="1586" t="n"/>
      <c r="X656" s="1587" t="n"/>
      <c r="Y656" s="1587" t="n"/>
      <c r="Z656" s="1236" t="n"/>
      <c r="AA656" s="1576" t="n"/>
      <c r="AB656" s="1576" t="n"/>
      <c r="AC656" s="1576" t="n"/>
      <c r="AD656" s="1576" t="n"/>
      <c r="AE656" s="1576" t="n"/>
      <c r="AF656" s="1576" t="n"/>
      <c r="AG656" s="1576" t="n"/>
      <c r="AH656" s="1576" t="n"/>
      <c r="AI656" s="1576" t="n"/>
      <c r="AJ656" s="1576" t="n"/>
      <c r="AK656" s="1576" t="n"/>
      <c r="AL656" s="1576" t="n"/>
      <c r="AM656" s="1576" t="n"/>
      <c r="AN656" s="1576" t="n"/>
      <c r="AO656" s="1576" t="n"/>
    </row>
    <row r="657" ht="15" customHeight="1" s="789">
      <c r="A657" s="1398" t="n"/>
      <c r="B657" s="1578" t="n"/>
      <c r="C657" s="1493" t="n"/>
      <c r="D657" s="1489" t="n"/>
      <c r="E657" s="1493" t="n"/>
      <c r="F657" s="1457" t="n"/>
      <c r="G657" s="1457" t="n"/>
      <c r="H657" s="1493" t="n"/>
      <c r="I657" s="1493" t="n"/>
      <c r="J657" s="1493" t="n"/>
      <c r="K657" s="1586" t="n"/>
      <c r="L657" s="1586" t="n"/>
      <c r="M657" s="1586" t="n"/>
      <c r="N657" s="1586" t="n"/>
      <c r="O657" s="1586" t="n"/>
      <c r="P657" s="1586" t="n"/>
      <c r="Q657" s="1586" t="n"/>
      <c r="R657" s="1586" t="n"/>
      <c r="S657" s="1586" t="n"/>
      <c r="T657" s="1586" t="n"/>
      <c r="U657" s="1586" t="n"/>
      <c r="V657" s="1586" t="n"/>
      <c r="W657" s="1586" t="n"/>
      <c r="X657" s="1587" t="n"/>
      <c r="Y657" s="1587" t="n"/>
      <c r="Z657" s="1236" t="n"/>
      <c r="AA657" s="1576" t="n"/>
      <c r="AB657" s="1576" t="n"/>
      <c r="AC657" s="1576" t="n"/>
      <c r="AD657" s="1576" t="n"/>
      <c r="AE657" s="1576" t="n"/>
      <c r="AF657" s="1576" t="n"/>
      <c r="AG657" s="1576" t="n"/>
      <c r="AH657" s="1576" t="n"/>
      <c r="AI657" s="1576" t="n"/>
      <c r="AJ657" s="1576" t="n"/>
      <c r="AK657" s="1576" t="n"/>
      <c r="AL657" s="1576" t="n"/>
      <c r="AM657" s="1576" t="n"/>
      <c r="AN657" s="1576" t="n"/>
      <c r="AO657" s="1576" t="n"/>
    </row>
    <row r="658" ht="15" customHeight="1" s="789">
      <c r="A658" s="1398" t="n"/>
      <c r="B658" s="1578" t="n"/>
      <c r="C658" s="1493" t="n"/>
      <c r="D658" s="1489" t="n"/>
      <c r="E658" s="1493" t="n"/>
      <c r="F658" s="1457" t="n"/>
      <c r="G658" s="1457" t="n"/>
      <c r="H658" s="1493" t="n"/>
      <c r="I658" s="1493" t="n"/>
      <c r="J658" s="1493" t="n"/>
      <c r="K658" s="1586" t="n"/>
      <c r="L658" s="1586" t="n"/>
      <c r="M658" s="1586" t="n"/>
      <c r="N658" s="1586" t="n"/>
      <c r="O658" s="1586" t="n"/>
      <c r="P658" s="1586" t="n"/>
      <c r="Q658" s="1586" t="n"/>
      <c r="R658" s="1586" t="n"/>
      <c r="S658" s="1586" t="n"/>
      <c r="T658" s="1586" t="n"/>
      <c r="U658" s="1586" t="n"/>
      <c r="V658" s="1586" t="n"/>
      <c r="W658" s="1586" t="n"/>
      <c r="X658" s="1587" t="n"/>
      <c r="Y658" s="1587" t="n"/>
      <c r="Z658" s="1236" t="n"/>
      <c r="AA658" s="1576" t="n"/>
      <c r="AB658" s="1576" t="n"/>
      <c r="AC658" s="1576" t="n"/>
      <c r="AD658" s="1576" t="n"/>
      <c r="AE658" s="1576" t="n"/>
      <c r="AF658" s="1576" t="n"/>
      <c r="AG658" s="1576" t="n"/>
      <c r="AH658" s="1576" t="n"/>
      <c r="AI658" s="1576" t="n"/>
      <c r="AJ658" s="1576" t="n"/>
      <c r="AK658" s="1576" t="n"/>
      <c r="AL658" s="1576" t="n"/>
      <c r="AM658" s="1576" t="n"/>
      <c r="AN658" s="1576" t="n"/>
      <c r="AO658" s="1576" t="n"/>
    </row>
    <row r="659" ht="15" customHeight="1" s="789">
      <c r="A659" s="1398" t="n"/>
      <c r="B659" s="1578" t="n"/>
      <c r="C659" s="1493" t="n"/>
      <c r="D659" s="1489" t="n"/>
      <c r="E659" s="1493" t="n"/>
      <c r="F659" s="1457" t="n"/>
      <c r="G659" s="1457" t="n"/>
      <c r="H659" s="1493" t="n"/>
      <c r="I659" s="1493" t="n"/>
      <c r="J659" s="1493" t="n"/>
      <c r="K659" s="1586" t="n"/>
      <c r="L659" s="1586" t="n"/>
      <c r="M659" s="1586" t="n"/>
      <c r="N659" s="1586" t="n"/>
      <c r="O659" s="1586" t="n"/>
      <c r="P659" s="1586" t="n"/>
      <c r="Q659" s="1586" t="n"/>
      <c r="R659" s="1586" t="n"/>
      <c r="S659" s="1586" t="n"/>
      <c r="T659" s="1586" t="n"/>
      <c r="U659" s="1586" t="n"/>
      <c r="V659" s="1586" t="n"/>
      <c r="W659" s="1586" t="n"/>
      <c r="X659" s="1587" t="n"/>
      <c r="Y659" s="1587" t="n"/>
      <c r="Z659" s="1236" t="n"/>
      <c r="AA659" s="1576" t="n"/>
      <c r="AB659" s="1576" t="n"/>
      <c r="AC659" s="1576" t="n"/>
      <c r="AD659" s="1576" t="n"/>
      <c r="AE659" s="1576" t="n"/>
      <c r="AF659" s="1576" t="n"/>
      <c r="AG659" s="1576" t="n"/>
      <c r="AH659" s="1576" t="n"/>
      <c r="AI659" s="1576" t="n"/>
      <c r="AJ659" s="1576" t="n"/>
      <c r="AK659" s="1576" t="n"/>
      <c r="AL659" s="1576" t="n"/>
      <c r="AM659" s="1576" t="n"/>
      <c r="AN659" s="1576" t="n"/>
      <c r="AO659" s="1576" t="n"/>
    </row>
    <row r="660" ht="15" customHeight="1" s="789">
      <c r="A660" s="1398" t="n"/>
      <c r="B660" s="1578" t="n"/>
      <c r="C660" s="1493" t="n"/>
      <c r="D660" s="1489" t="n"/>
      <c r="E660" s="1493" t="n"/>
      <c r="F660" s="1457" t="n"/>
      <c r="G660" s="1457" t="n"/>
      <c r="H660" s="1493" t="n"/>
      <c r="I660" s="1493" t="n"/>
      <c r="J660" s="1493" t="n"/>
      <c r="K660" s="1586" t="n"/>
      <c r="L660" s="1586" t="n"/>
      <c r="M660" s="1586" t="n"/>
      <c r="N660" s="1586" t="n"/>
      <c r="O660" s="1586" t="n"/>
      <c r="P660" s="1586" t="n"/>
      <c r="Q660" s="1586" t="n"/>
      <c r="R660" s="1586" t="n"/>
      <c r="S660" s="1586" t="n"/>
      <c r="T660" s="1586" t="n"/>
      <c r="U660" s="1586" t="n"/>
      <c r="V660" s="1586" t="n"/>
      <c r="W660" s="1586" t="n"/>
      <c r="X660" s="1587" t="n"/>
      <c r="Y660" s="1587" t="n"/>
      <c r="Z660" s="1236" t="n"/>
      <c r="AA660" s="1576" t="n"/>
      <c r="AB660" s="1576" t="n"/>
      <c r="AC660" s="1576" t="n"/>
      <c r="AD660" s="1576" t="n"/>
      <c r="AE660" s="1576" t="n"/>
      <c r="AF660" s="1576" t="n"/>
      <c r="AG660" s="1576" t="n"/>
      <c r="AH660" s="1576" t="n"/>
      <c r="AI660" s="1576" t="n"/>
      <c r="AJ660" s="1576" t="n"/>
      <c r="AK660" s="1576" t="n"/>
      <c r="AL660" s="1576" t="n"/>
      <c r="AM660" s="1576" t="n"/>
      <c r="AN660" s="1576" t="n"/>
      <c r="AO660" s="1576" t="n"/>
    </row>
    <row r="661" ht="15" customHeight="1" s="789">
      <c r="A661" s="1398" t="n"/>
      <c r="B661" s="1578" t="n"/>
      <c r="C661" s="1493" t="n"/>
      <c r="D661" s="1489" t="n"/>
      <c r="E661" s="1493" t="n"/>
      <c r="F661" s="1457" t="n"/>
      <c r="G661" s="1457" t="n"/>
      <c r="H661" s="1493" t="n"/>
      <c r="I661" s="1493" t="n"/>
      <c r="J661" s="1493" t="n"/>
      <c r="K661" s="1586" t="n"/>
      <c r="L661" s="1586" t="n"/>
      <c r="M661" s="1586" t="n"/>
      <c r="N661" s="1586" t="n"/>
      <c r="O661" s="1586" t="n"/>
      <c r="P661" s="1586" t="n"/>
      <c r="Q661" s="1586" t="n"/>
      <c r="R661" s="1586" t="n"/>
      <c r="S661" s="1586" t="n"/>
      <c r="T661" s="1586" t="n"/>
      <c r="U661" s="1586" t="n"/>
      <c r="V661" s="1586" t="n"/>
      <c r="W661" s="1586" t="n"/>
      <c r="X661" s="1587" t="n"/>
      <c r="Y661" s="1587" t="n"/>
      <c r="Z661" s="1236" t="n"/>
      <c r="AA661" s="1576" t="n"/>
      <c r="AB661" s="1576" t="n"/>
      <c r="AC661" s="1576" t="n"/>
      <c r="AD661" s="1576" t="n"/>
      <c r="AE661" s="1576" t="n"/>
      <c r="AF661" s="1576" t="n"/>
      <c r="AG661" s="1576" t="n"/>
      <c r="AH661" s="1576" t="n"/>
      <c r="AI661" s="1576" t="n"/>
      <c r="AJ661" s="1576" t="n"/>
      <c r="AK661" s="1576" t="n"/>
      <c r="AL661" s="1576" t="n"/>
      <c r="AM661" s="1576" t="n"/>
      <c r="AN661" s="1576" t="n"/>
      <c r="AO661" s="1576" t="n"/>
    </row>
    <row r="662" ht="15" customHeight="1" s="789">
      <c r="A662" s="1398" t="n"/>
      <c r="B662" s="1578" t="n"/>
      <c r="C662" s="1493" t="n"/>
      <c r="D662" s="1489" t="n"/>
      <c r="E662" s="1493" t="n"/>
      <c r="F662" s="1457" t="n"/>
      <c r="G662" s="1457" t="n"/>
      <c r="H662" s="1493" t="n"/>
      <c r="I662" s="1493" t="n"/>
      <c r="J662" s="1493" t="n"/>
      <c r="K662" s="1586" t="n"/>
      <c r="L662" s="1586" t="n"/>
      <c r="M662" s="1586" t="n"/>
      <c r="N662" s="1586" t="n"/>
      <c r="O662" s="1586" t="n"/>
      <c r="P662" s="1586" t="n"/>
      <c r="Q662" s="1586" t="n"/>
      <c r="R662" s="1586" t="n"/>
      <c r="S662" s="1586" t="n"/>
      <c r="T662" s="1586" t="n"/>
      <c r="U662" s="1586" t="n"/>
      <c r="V662" s="1586" t="n"/>
      <c r="W662" s="1586" t="n"/>
      <c r="X662" s="1587" t="n"/>
      <c r="Y662" s="1587" t="n"/>
      <c r="Z662" s="1236" t="n"/>
      <c r="AA662" s="1576" t="n"/>
      <c r="AB662" s="1576" t="n"/>
      <c r="AC662" s="1576" t="n"/>
      <c r="AD662" s="1576" t="n"/>
      <c r="AE662" s="1576" t="n"/>
      <c r="AF662" s="1576" t="n"/>
      <c r="AG662" s="1576" t="n"/>
      <c r="AH662" s="1576" t="n"/>
      <c r="AI662" s="1576" t="n"/>
      <c r="AJ662" s="1576" t="n"/>
      <c r="AK662" s="1576" t="n"/>
      <c r="AL662" s="1576" t="n"/>
      <c r="AM662" s="1576" t="n"/>
      <c r="AN662" s="1576" t="n"/>
      <c r="AO662" s="1576" t="n"/>
    </row>
    <row r="663" ht="15" customHeight="1" s="789">
      <c r="A663" s="1398" t="n"/>
      <c r="B663" s="1578" t="n"/>
      <c r="C663" s="1493" t="n"/>
      <c r="D663" s="1489" t="n"/>
      <c r="E663" s="1493" t="n"/>
      <c r="F663" s="1457" t="n"/>
      <c r="G663" s="1457" t="n"/>
      <c r="H663" s="1493" t="n"/>
      <c r="I663" s="1493" t="n"/>
      <c r="J663" s="1493" t="n"/>
      <c r="K663" s="1586" t="n"/>
      <c r="L663" s="1586" t="n"/>
      <c r="M663" s="1586" t="n"/>
      <c r="N663" s="1586" t="n"/>
      <c r="O663" s="1586" t="n"/>
      <c r="P663" s="1586" t="n"/>
      <c r="Q663" s="1586" t="n"/>
      <c r="R663" s="1586" t="n"/>
      <c r="S663" s="1586" t="n"/>
      <c r="T663" s="1586" t="n"/>
      <c r="U663" s="1586" t="n"/>
      <c r="V663" s="1586" t="n"/>
      <c r="W663" s="1586" t="n"/>
      <c r="X663" s="1587" t="n"/>
      <c r="Y663" s="1587" t="n"/>
      <c r="Z663" s="1236" t="n"/>
      <c r="AA663" s="1576" t="n"/>
      <c r="AB663" s="1576" t="n"/>
      <c r="AC663" s="1576" t="n"/>
      <c r="AD663" s="1576" t="n"/>
      <c r="AE663" s="1576" t="n"/>
      <c r="AF663" s="1576" t="n"/>
      <c r="AG663" s="1576" t="n"/>
      <c r="AH663" s="1576" t="n"/>
      <c r="AI663" s="1576" t="n"/>
      <c r="AJ663" s="1576" t="n"/>
      <c r="AK663" s="1576" t="n"/>
      <c r="AL663" s="1576" t="n"/>
      <c r="AM663" s="1576" t="n"/>
      <c r="AN663" s="1576" t="n"/>
      <c r="AO663" s="1576" t="n"/>
    </row>
    <row r="664" ht="15" customHeight="1" s="789">
      <c r="A664" s="1398" t="n"/>
      <c r="B664" s="1578" t="n"/>
      <c r="C664" s="1493" t="n"/>
      <c r="D664" s="1489" t="n"/>
      <c r="E664" s="1493" t="n"/>
      <c r="F664" s="1457" t="n"/>
      <c r="G664" s="1457" t="n"/>
      <c r="H664" s="1493" t="n"/>
      <c r="I664" s="1493" t="n"/>
      <c r="J664" s="1493" t="n"/>
      <c r="K664" s="1586" t="n"/>
      <c r="L664" s="1586" t="n"/>
      <c r="M664" s="1586" t="n"/>
      <c r="N664" s="1586" t="n"/>
      <c r="O664" s="1586" t="n"/>
      <c r="P664" s="1586" t="n"/>
      <c r="Q664" s="1586" t="n"/>
      <c r="R664" s="1586" t="n"/>
      <c r="S664" s="1586" t="n"/>
      <c r="T664" s="1586" t="n"/>
      <c r="U664" s="1586" t="n"/>
      <c r="V664" s="1586" t="n"/>
      <c r="W664" s="1586" t="n"/>
      <c r="X664" s="1587" t="n"/>
      <c r="Y664" s="1587" t="n"/>
      <c r="Z664" s="1236" t="n"/>
      <c r="AA664" s="1576" t="n"/>
      <c r="AB664" s="1576" t="n"/>
      <c r="AC664" s="1576" t="n"/>
      <c r="AD664" s="1576" t="n"/>
      <c r="AE664" s="1576" t="n"/>
      <c r="AF664" s="1576" t="n"/>
      <c r="AG664" s="1576" t="n"/>
      <c r="AH664" s="1576" t="n"/>
      <c r="AI664" s="1576" t="n"/>
      <c r="AJ664" s="1576" t="n"/>
      <c r="AK664" s="1576" t="n"/>
      <c r="AL664" s="1576" t="n"/>
      <c r="AM664" s="1576" t="n"/>
      <c r="AN664" s="1576" t="n"/>
      <c r="AO664" s="1576" t="n"/>
    </row>
    <row r="665" ht="15" customHeight="1" s="789">
      <c r="A665" s="1398" t="n"/>
      <c r="B665" s="1578" t="n"/>
      <c r="C665" s="1493" t="n"/>
      <c r="D665" s="1489" t="n"/>
      <c r="E665" s="1493" t="n"/>
      <c r="F665" s="1457" t="n"/>
      <c r="G665" s="1457" t="n"/>
      <c r="H665" s="1493" t="n"/>
      <c r="I665" s="1493" t="n"/>
      <c r="J665" s="1493" t="n"/>
      <c r="K665" s="1586" t="n"/>
      <c r="L665" s="1586" t="n"/>
      <c r="M665" s="1586" t="n"/>
      <c r="N665" s="1586" t="n"/>
      <c r="O665" s="1586" t="n"/>
      <c r="P665" s="1586" t="n"/>
      <c r="Q665" s="1586" t="n"/>
      <c r="R665" s="1586" t="n"/>
      <c r="S665" s="1586" t="n"/>
      <c r="T665" s="1586" t="n"/>
      <c r="U665" s="1586" t="n"/>
      <c r="V665" s="1586" t="n"/>
      <c r="W665" s="1586" t="n"/>
      <c r="X665" s="1587" t="n"/>
      <c r="Y665" s="1587" t="n"/>
      <c r="Z665" s="1236" t="n"/>
      <c r="AA665" s="1576" t="n"/>
      <c r="AB665" s="1576" t="n"/>
      <c r="AC665" s="1576" t="n"/>
      <c r="AD665" s="1576" t="n"/>
      <c r="AE665" s="1576" t="n"/>
      <c r="AF665" s="1576" t="n"/>
      <c r="AG665" s="1576" t="n"/>
      <c r="AH665" s="1576" t="n"/>
      <c r="AI665" s="1576" t="n"/>
      <c r="AJ665" s="1576" t="n"/>
      <c r="AK665" s="1576" t="n"/>
      <c r="AL665" s="1576" t="n"/>
      <c r="AM665" s="1576" t="n"/>
      <c r="AN665" s="1576" t="n"/>
      <c r="AO665" s="1576" t="n"/>
    </row>
    <row r="666" ht="15" customHeight="1" s="789">
      <c r="A666" s="1398" t="n"/>
      <c r="B666" s="1578" t="n"/>
      <c r="C666" s="1493" t="n"/>
      <c r="D666" s="1489" t="n"/>
      <c r="E666" s="1493" t="n"/>
      <c r="F666" s="1457" t="n"/>
      <c r="G666" s="1457" t="n"/>
      <c r="H666" s="1493" t="n"/>
      <c r="I666" s="1493" t="n"/>
      <c r="J666" s="1493" t="n"/>
      <c r="K666" s="1586" t="n"/>
      <c r="L666" s="1586" t="n"/>
      <c r="M666" s="1586" t="n"/>
      <c r="N666" s="1586" t="n"/>
      <c r="O666" s="1586" t="n"/>
      <c r="P666" s="1586" t="n"/>
      <c r="Q666" s="1586" t="n"/>
      <c r="R666" s="1586" t="n"/>
      <c r="S666" s="1586" t="n"/>
      <c r="T666" s="1586" t="n"/>
      <c r="U666" s="1586" t="n"/>
      <c r="V666" s="1586" t="n"/>
      <c r="W666" s="1586" t="n"/>
      <c r="X666" s="1587" t="n"/>
      <c r="Y666" s="1587" t="n"/>
      <c r="Z666" s="1236" t="n"/>
      <c r="AA666" s="1576" t="n"/>
      <c r="AB666" s="1576" t="n"/>
      <c r="AC666" s="1576" t="n"/>
      <c r="AD666" s="1576" t="n"/>
      <c r="AE666" s="1576" t="n"/>
      <c r="AF666" s="1576" t="n"/>
      <c r="AG666" s="1576" t="n"/>
      <c r="AH666" s="1576" t="n"/>
      <c r="AI666" s="1576" t="n"/>
      <c r="AJ666" s="1576" t="n"/>
      <c r="AK666" s="1576" t="n"/>
      <c r="AL666" s="1576" t="n"/>
      <c r="AM666" s="1576" t="n"/>
      <c r="AN666" s="1576" t="n"/>
      <c r="AO666" s="1576" t="n"/>
    </row>
    <row r="667" ht="15" customHeight="1" s="789">
      <c r="A667" s="1398" t="n"/>
      <c r="B667" s="1578" t="n"/>
      <c r="C667" s="1493" t="n"/>
      <c r="D667" s="1489" t="n"/>
      <c r="E667" s="1493" t="n"/>
      <c r="F667" s="1457" t="n"/>
      <c r="G667" s="1457" t="n"/>
      <c r="H667" s="1493" t="n"/>
      <c r="I667" s="1493" t="n"/>
      <c r="J667" s="1493" t="n"/>
      <c r="K667" s="1586" t="n"/>
      <c r="L667" s="1586" t="n"/>
      <c r="M667" s="1586" t="n"/>
      <c r="N667" s="1586" t="n"/>
      <c r="O667" s="1586" t="n"/>
      <c r="P667" s="1586" t="n"/>
      <c r="Q667" s="1586" t="n"/>
      <c r="R667" s="1586" t="n"/>
      <c r="S667" s="1586" t="n"/>
      <c r="T667" s="1586" t="n"/>
      <c r="U667" s="1586" t="n"/>
      <c r="V667" s="1586" t="n"/>
      <c r="W667" s="1586" t="n"/>
      <c r="X667" s="1587" t="n"/>
      <c r="Y667" s="1587" t="n"/>
      <c r="Z667" s="1236" t="n"/>
      <c r="AA667" s="1576" t="n"/>
      <c r="AB667" s="1576" t="n"/>
      <c r="AC667" s="1576" t="n"/>
      <c r="AD667" s="1576" t="n"/>
      <c r="AE667" s="1576" t="n"/>
      <c r="AF667" s="1576" t="n"/>
      <c r="AG667" s="1576" t="n"/>
      <c r="AH667" s="1576" t="n"/>
      <c r="AI667" s="1576" t="n"/>
      <c r="AJ667" s="1576" t="n"/>
      <c r="AK667" s="1576" t="n"/>
      <c r="AL667" s="1576" t="n"/>
      <c r="AM667" s="1576" t="n"/>
      <c r="AN667" s="1576" t="n"/>
      <c r="AO667" s="1576" t="n"/>
    </row>
    <row r="668" ht="15" customHeight="1" s="789">
      <c r="A668" s="1398" t="n"/>
      <c r="B668" s="1578" t="n"/>
      <c r="C668" s="1493" t="n"/>
      <c r="D668" s="1489" t="n"/>
      <c r="E668" s="1493" t="n"/>
      <c r="F668" s="1457" t="n"/>
      <c r="G668" s="1457" t="n"/>
      <c r="H668" s="1493" t="n"/>
      <c r="I668" s="1493" t="n"/>
      <c r="J668" s="1493" t="n"/>
      <c r="K668" s="1586" t="n"/>
      <c r="L668" s="1586" t="n"/>
      <c r="M668" s="1586" t="n"/>
      <c r="N668" s="1586" t="n"/>
      <c r="O668" s="1586" t="n"/>
      <c r="P668" s="1586" t="n"/>
      <c r="Q668" s="1586" t="n"/>
      <c r="R668" s="1586" t="n"/>
      <c r="S668" s="1586" t="n"/>
      <c r="T668" s="1586" t="n"/>
      <c r="U668" s="1586" t="n"/>
      <c r="V668" s="1586" t="n"/>
      <c r="W668" s="1586" t="n"/>
      <c r="X668" s="1587" t="n"/>
      <c r="Y668" s="1587" t="n"/>
      <c r="Z668" s="1236" t="n"/>
      <c r="AA668" s="1576" t="n"/>
      <c r="AB668" s="1576" t="n"/>
      <c r="AC668" s="1576" t="n"/>
      <c r="AD668" s="1576" t="n"/>
      <c r="AE668" s="1576" t="n"/>
      <c r="AF668" s="1576" t="n"/>
      <c r="AG668" s="1576" t="n"/>
      <c r="AH668" s="1576" t="n"/>
      <c r="AI668" s="1576" t="n"/>
      <c r="AJ668" s="1576" t="n"/>
      <c r="AK668" s="1576" t="n"/>
      <c r="AL668" s="1576" t="n"/>
      <c r="AM668" s="1576" t="n"/>
      <c r="AN668" s="1576" t="n"/>
      <c r="AO668" s="1576" t="n"/>
    </row>
    <row r="669" ht="15" customHeight="1" s="789">
      <c r="A669" s="1398" t="n"/>
      <c r="B669" s="1578" t="n"/>
      <c r="C669" s="1493" t="n"/>
      <c r="D669" s="1489" t="n"/>
      <c r="E669" s="1493" t="n"/>
      <c r="F669" s="1457" t="n"/>
      <c r="G669" s="1457" t="n"/>
      <c r="H669" s="1493" t="n"/>
      <c r="I669" s="1493" t="n"/>
      <c r="J669" s="1493" t="n"/>
      <c r="K669" s="1586" t="n"/>
      <c r="L669" s="1586" t="n"/>
      <c r="M669" s="1586" t="n"/>
      <c r="N669" s="1586" t="n"/>
      <c r="O669" s="1586" t="n"/>
      <c r="P669" s="1586" t="n"/>
      <c r="Q669" s="1586" t="n"/>
      <c r="R669" s="1586" t="n"/>
      <c r="S669" s="1586" t="n"/>
      <c r="T669" s="1586" t="n"/>
      <c r="U669" s="1586" t="n"/>
      <c r="V669" s="1586" t="n"/>
      <c r="W669" s="1586" t="n"/>
      <c r="X669" s="1587" t="n"/>
      <c r="Y669" s="1587" t="n"/>
      <c r="Z669" s="1236" t="n"/>
      <c r="AA669" s="1576" t="n"/>
      <c r="AB669" s="1576" t="n"/>
      <c r="AC669" s="1576" t="n"/>
      <c r="AD669" s="1576" t="n"/>
      <c r="AE669" s="1576" t="n"/>
      <c r="AF669" s="1576" t="n"/>
      <c r="AG669" s="1576" t="n"/>
      <c r="AH669" s="1576" t="n"/>
      <c r="AI669" s="1576" t="n"/>
      <c r="AJ669" s="1576" t="n"/>
      <c r="AK669" s="1576" t="n"/>
      <c r="AL669" s="1576" t="n"/>
      <c r="AM669" s="1576" t="n"/>
      <c r="AN669" s="1576" t="n"/>
      <c r="AO669" s="1576" t="n"/>
    </row>
    <row r="670" ht="15" customHeight="1" s="789">
      <c r="A670" s="1398" t="n"/>
      <c r="B670" s="1578" t="n"/>
      <c r="C670" s="1493" t="n"/>
      <c r="D670" s="1489" t="n"/>
      <c r="E670" s="1493" t="n"/>
      <c r="F670" s="1457" t="n"/>
      <c r="G670" s="1457" t="n"/>
      <c r="H670" s="1493" t="n"/>
      <c r="I670" s="1493" t="n"/>
      <c r="J670" s="1493" t="n"/>
      <c r="K670" s="1586" t="n"/>
      <c r="L670" s="1586" t="n"/>
      <c r="M670" s="1586" t="n"/>
      <c r="N670" s="1586" t="n"/>
      <c r="O670" s="1586" t="n"/>
      <c r="P670" s="1586" t="n"/>
      <c r="Q670" s="1586" t="n"/>
      <c r="R670" s="1586" t="n"/>
      <c r="S670" s="1586" t="n"/>
      <c r="T670" s="1586" t="n"/>
      <c r="U670" s="1586" t="n"/>
      <c r="V670" s="1586" t="n"/>
      <c r="W670" s="1586" t="n"/>
      <c r="X670" s="1587" t="n"/>
      <c r="Y670" s="1587" t="n"/>
      <c r="Z670" s="1236" t="n"/>
      <c r="AA670" s="1576" t="n"/>
      <c r="AB670" s="1576" t="n"/>
      <c r="AC670" s="1576" t="n"/>
      <c r="AD670" s="1576" t="n"/>
      <c r="AE670" s="1576" t="n"/>
      <c r="AF670" s="1576" t="n"/>
      <c r="AG670" s="1576" t="n"/>
      <c r="AH670" s="1576" t="n"/>
      <c r="AI670" s="1576" t="n"/>
      <c r="AJ670" s="1576" t="n"/>
      <c r="AK670" s="1576" t="n"/>
      <c r="AL670" s="1576" t="n"/>
      <c r="AM670" s="1576" t="n"/>
      <c r="AN670" s="1576" t="n"/>
      <c r="AO670" s="1576" t="n"/>
    </row>
    <row r="671" ht="15" customHeight="1" s="789">
      <c r="A671" s="1398" t="n"/>
      <c r="B671" s="1578" t="n"/>
      <c r="C671" s="1493" t="n"/>
      <c r="D671" s="1489" t="n"/>
      <c r="E671" s="1493" t="n"/>
      <c r="F671" s="1457" t="n"/>
      <c r="G671" s="1457" t="n"/>
      <c r="H671" s="1493" t="n"/>
      <c r="I671" s="1493" t="n"/>
      <c r="J671" s="1493" t="n"/>
      <c r="K671" s="1586" t="n"/>
      <c r="L671" s="1586" t="n"/>
      <c r="M671" s="1586" t="n"/>
      <c r="N671" s="1586" t="n"/>
      <c r="O671" s="1586" t="n"/>
      <c r="P671" s="1586" t="n"/>
      <c r="Q671" s="1586" t="n"/>
      <c r="R671" s="1586" t="n"/>
      <c r="S671" s="1586" t="n"/>
      <c r="T671" s="1586" t="n"/>
      <c r="U671" s="1586" t="n"/>
      <c r="V671" s="1586" t="n"/>
      <c r="W671" s="1586" t="n"/>
      <c r="X671" s="1587" t="n"/>
      <c r="Y671" s="1587" t="n"/>
      <c r="Z671" s="1236" t="n"/>
      <c r="AA671" s="1576" t="n"/>
      <c r="AB671" s="1576" t="n"/>
      <c r="AC671" s="1576" t="n"/>
      <c r="AD671" s="1576" t="n"/>
      <c r="AE671" s="1576" t="n"/>
      <c r="AF671" s="1576" t="n"/>
      <c r="AG671" s="1576" t="n"/>
      <c r="AH671" s="1576" t="n"/>
      <c r="AI671" s="1576" t="n"/>
      <c r="AJ671" s="1576" t="n"/>
      <c r="AK671" s="1576" t="n"/>
      <c r="AL671" s="1576" t="n"/>
      <c r="AM671" s="1576" t="n"/>
      <c r="AN671" s="1576" t="n"/>
      <c r="AO671" s="1576" t="n"/>
    </row>
    <row r="672" ht="15" customHeight="1" s="789">
      <c r="A672" s="1398" t="n"/>
      <c r="B672" s="1578" t="n"/>
      <c r="C672" s="1493" t="n"/>
      <c r="D672" s="1489" t="n"/>
      <c r="E672" s="1493" t="n"/>
      <c r="F672" s="1457" t="n"/>
      <c r="G672" s="1457" t="n"/>
      <c r="H672" s="1493" t="n"/>
      <c r="I672" s="1493" t="n"/>
      <c r="J672" s="1493" t="n"/>
      <c r="K672" s="1586" t="n"/>
      <c r="L672" s="1586" t="n"/>
      <c r="M672" s="1586" t="n"/>
      <c r="N672" s="1586" t="n"/>
      <c r="O672" s="1586" t="n"/>
      <c r="P672" s="1586" t="n"/>
      <c r="Q672" s="1586" t="n"/>
      <c r="R672" s="1586" t="n"/>
      <c r="S672" s="1586" t="n"/>
      <c r="T672" s="1586" t="n"/>
      <c r="U672" s="1586" t="n"/>
      <c r="V672" s="1586" t="n"/>
      <c r="W672" s="1586" t="n"/>
      <c r="X672" s="1587" t="n"/>
      <c r="Y672" s="1587" t="n"/>
      <c r="Z672" s="1236" t="n"/>
      <c r="AA672" s="1576" t="n"/>
      <c r="AB672" s="1576" t="n"/>
      <c r="AC672" s="1576" t="n"/>
      <c r="AD672" s="1576" t="n"/>
      <c r="AE672" s="1576" t="n"/>
      <c r="AF672" s="1576" t="n"/>
      <c r="AG672" s="1576" t="n"/>
      <c r="AH672" s="1576" t="n"/>
      <c r="AI672" s="1576" t="n"/>
      <c r="AJ672" s="1576" t="n"/>
      <c r="AK672" s="1576" t="n"/>
      <c r="AL672" s="1576" t="n"/>
      <c r="AM672" s="1576" t="n"/>
      <c r="AN672" s="1576" t="n"/>
      <c r="AO672" s="1576" t="n"/>
    </row>
    <row r="673" ht="15" customHeight="1" s="789">
      <c r="A673" s="1398" t="n"/>
      <c r="B673" s="1578" t="n"/>
      <c r="C673" s="1493" t="n"/>
      <c r="D673" s="1489" t="n"/>
      <c r="E673" s="1493" t="n"/>
      <c r="F673" s="1457" t="n"/>
      <c r="G673" s="1457" t="n"/>
      <c r="H673" s="1493" t="n"/>
      <c r="I673" s="1493" t="n"/>
      <c r="J673" s="1493" t="n"/>
      <c r="K673" s="1586" t="n"/>
      <c r="L673" s="1586" t="n"/>
      <c r="M673" s="1586" t="n"/>
      <c r="N673" s="1586" t="n"/>
      <c r="O673" s="1586" t="n"/>
      <c r="P673" s="1586" t="n"/>
      <c r="Q673" s="1586" t="n"/>
      <c r="R673" s="1586" t="n"/>
      <c r="S673" s="1586" t="n"/>
      <c r="T673" s="1586" t="n"/>
      <c r="U673" s="1586" t="n"/>
      <c r="V673" s="1586" t="n"/>
      <c r="W673" s="1586" t="n"/>
      <c r="X673" s="1587" t="n"/>
      <c r="Y673" s="1587" t="n"/>
      <c r="Z673" s="1236" t="n"/>
      <c r="AA673" s="1576" t="n"/>
      <c r="AB673" s="1576" t="n"/>
      <c r="AC673" s="1576" t="n"/>
      <c r="AD673" s="1576" t="n"/>
      <c r="AE673" s="1576" t="n"/>
      <c r="AF673" s="1576" t="n"/>
      <c r="AG673" s="1576" t="n"/>
      <c r="AH673" s="1576" t="n"/>
      <c r="AI673" s="1576" t="n"/>
      <c r="AJ673" s="1576" t="n"/>
      <c r="AK673" s="1576" t="n"/>
      <c r="AL673" s="1576" t="n"/>
      <c r="AM673" s="1576" t="n"/>
      <c r="AN673" s="1576" t="n"/>
      <c r="AO673" s="1576" t="n"/>
    </row>
    <row r="674" ht="15" customHeight="1" s="789">
      <c r="A674" s="1398" t="n"/>
      <c r="B674" s="1578" t="n"/>
      <c r="C674" s="1493" t="n"/>
      <c r="D674" s="1489" t="n"/>
      <c r="E674" s="1493" t="n"/>
      <c r="F674" s="1457" t="n"/>
      <c r="G674" s="1457" t="n"/>
      <c r="H674" s="1493" t="n"/>
      <c r="I674" s="1493" t="n"/>
      <c r="J674" s="1493" t="n"/>
      <c r="K674" s="1586" t="n"/>
      <c r="L674" s="1586" t="n"/>
      <c r="M674" s="1586" t="n"/>
      <c r="N674" s="1586" t="n"/>
      <c r="O674" s="1586" t="n"/>
      <c r="P674" s="1586" t="n"/>
      <c r="Q674" s="1586" t="n"/>
      <c r="R674" s="1586" t="n"/>
      <c r="S674" s="1586" t="n"/>
      <c r="T674" s="1586" t="n"/>
      <c r="U674" s="1586" t="n"/>
      <c r="V674" s="1586" t="n"/>
      <c r="W674" s="1586" t="n"/>
      <c r="X674" s="1587" t="n"/>
      <c r="Y674" s="1587" t="n"/>
      <c r="Z674" s="1236" t="n"/>
      <c r="AA674" s="1576" t="n"/>
      <c r="AB674" s="1576" t="n"/>
      <c r="AC674" s="1576" t="n"/>
      <c r="AD674" s="1576" t="n"/>
      <c r="AE674" s="1576" t="n"/>
      <c r="AF674" s="1576" t="n"/>
      <c r="AG674" s="1576" t="n"/>
      <c r="AH674" s="1576" t="n"/>
      <c r="AI674" s="1576" t="n"/>
      <c r="AJ674" s="1576" t="n"/>
      <c r="AK674" s="1576" t="n"/>
      <c r="AL674" s="1576" t="n"/>
      <c r="AM674" s="1576" t="n"/>
      <c r="AN674" s="1576" t="n"/>
      <c r="AO674" s="1576" t="n"/>
    </row>
    <row r="675" ht="15" customHeight="1" s="789">
      <c r="A675" s="1398" t="n"/>
      <c r="B675" s="1578" t="n"/>
      <c r="C675" s="1493" t="n"/>
      <c r="D675" s="1489" t="n"/>
      <c r="E675" s="1493" t="n"/>
      <c r="F675" s="1457" t="n"/>
      <c r="G675" s="1457" t="n"/>
      <c r="H675" s="1493" t="n"/>
      <c r="I675" s="1493" t="n"/>
      <c r="J675" s="1493" t="n"/>
      <c r="K675" s="1586" t="n"/>
      <c r="L675" s="1586" t="n"/>
      <c r="M675" s="1586" t="n"/>
      <c r="N675" s="1586" t="n"/>
      <c r="O675" s="1586" t="n"/>
      <c r="P675" s="1586" t="n"/>
      <c r="Q675" s="1586" t="n"/>
      <c r="R675" s="1586" t="n"/>
      <c r="S675" s="1586" t="n"/>
      <c r="T675" s="1586" t="n"/>
      <c r="U675" s="1586" t="n"/>
      <c r="V675" s="1586" t="n"/>
      <c r="W675" s="1586" t="n"/>
      <c r="X675" s="1587" t="n"/>
      <c r="Y675" s="1587" t="n"/>
      <c r="Z675" s="1236" t="n"/>
      <c r="AA675" s="1576" t="n"/>
      <c r="AB675" s="1576" t="n"/>
      <c r="AC675" s="1576" t="n"/>
      <c r="AD675" s="1576" t="n"/>
      <c r="AE675" s="1576" t="n"/>
      <c r="AF675" s="1576" t="n"/>
      <c r="AG675" s="1576" t="n"/>
      <c r="AH675" s="1576" t="n"/>
      <c r="AI675" s="1576" t="n"/>
      <c r="AJ675" s="1576" t="n"/>
      <c r="AK675" s="1576" t="n"/>
      <c r="AL675" s="1576" t="n"/>
      <c r="AM675" s="1576" t="n"/>
      <c r="AN675" s="1576" t="n"/>
      <c r="AO675" s="1576" t="n"/>
    </row>
    <row r="676" ht="15" customHeight="1" s="789">
      <c r="A676" s="1398" t="n"/>
      <c r="B676" s="1578" t="n"/>
      <c r="C676" s="1493" t="n"/>
      <c r="D676" s="1489" t="n"/>
      <c r="E676" s="1493" t="n"/>
      <c r="F676" s="1457" t="n"/>
      <c r="G676" s="1457" t="n"/>
      <c r="H676" s="1493" t="n"/>
      <c r="I676" s="1493" t="n"/>
      <c r="J676" s="1493" t="n"/>
      <c r="K676" s="1586" t="n"/>
      <c r="L676" s="1586" t="n"/>
      <c r="M676" s="1586" t="n"/>
      <c r="N676" s="1586" t="n"/>
      <c r="O676" s="1586" t="n"/>
      <c r="P676" s="1586" t="n"/>
      <c r="Q676" s="1586" t="n"/>
      <c r="R676" s="1586" t="n"/>
      <c r="S676" s="1586" t="n"/>
      <c r="T676" s="1586" t="n"/>
      <c r="U676" s="1586" t="n"/>
      <c r="V676" s="1586" t="n"/>
      <c r="W676" s="1586" t="n"/>
      <c r="X676" s="1587" t="n"/>
      <c r="Y676" s="1587" t="n"/>
      <c r="Z676" s="1236" t="n"/>
      <c r="AA676" s="1576" t="n"/>
      <c r="AB676" s="1576" t="n"/>
      <c r="AC676" s="1576" t="n"/>
      <c r="AD676" s="1576" t="n"/>
      <c r="AE676" s="1576" t="n"/>
      <c r="AF676" s="1576" t="n"/>
      <c r="AG676" s="1576" t="n"/>
      <c r="AH676" s="1576" t="n"/>
      <c r="AI676" s="1576" t="n"/>
      <c r="AJ676" s="1576" t="n"/>
      <c r="AK676" s="1576" t="n"/>
      <c r="AL676" s="1576" t="n"/>
      <c r="AM676" s="1576" t="n"/>
      <c r="AN676" s="1576" t="n"/>
      <c r="AO676" s="1576" t="n"/>
    </row>
    <row r="677" ht="15" customHeight="1" s="789">
      <c r="A677" s="1398" t="n"/>
      <c r="B677" s="1578" t="n"/>
      <c r="C677" s="1493" t="n"/>
      <c r="D677" s="1489" t="n"/>
      <c r="E677" s="1493" t="n"/>
      <c r="F677" s="1457" t="n"/>
      <c r="G677" s="1457" t="n"/>
      <c r="H677" s="1493" t="n"/>
      <c r="I677" s="1493" t="n"/>
      <c r="J677" s="1493" t="n"/>
      <c r="K677" s="1586" t="n"/>
      <c r="L677" s="1586" t="n"/>
      <c r="M677" s="1586" t="n"/>
      <c r="N677" s="1586" t="n"/>
      <c r="O677" s="1586" t="n"/>
      <c r="P677" s="1586" t="n"/>
      <c r="Q677" s="1586" t="n"/>
      <c r="R677" s="1586" t="n"/>
      <c r="S677" s="1586" t="n"/>
      <c r="T677" s="1586" t="n"/>
      <c r="U677" s="1586" t="n"/>
      <c r="V677" s="1586" t="n"/>
      <c r="W677" s="1586" t="n"/>
      <c r="X677" s="1587" t="n"/>
      <c r="Y677" s="1587" t="n"/>
      <c r="Z677" s="1236" t="n"/>
      <c r="AA677" s="1576" t="n"/>
      <c r="AB677" s="1576" t="n"/>
      <c r="AC677" s="1576" t="n"/>
      <c r="AD677" s="1576" t="n"/>
      <c r="AE677" s="1576" t="n"/>
      <c r="AF677" s="1576" t="n"/>
      <c r="AG677" s="1576" t="n"/>
      <c r="AH677" s="1576" t="n"/>
      <c r="AI677" s="1576" t="n"/>
      <c r="AJ677" s="1576" t="n"/>
      <c r="AK677" s="1576" t="n"/>
      <c r="AL677" s="1576" t="n"/>
      <c r="AM677" s="1576" t="n"/>
      <c r="AN677" s="1576" t="n"/>
      <c r="AO677" s="1576" t="n"/>
    </row>
    <row r="678" ht="15" customHeight="1" s="789">
      <c r="A678" s="1398" t="n"/>
      <c r="B678" s="1578" t="n"/>
      <c r="C678" s="1493" t="n"/>
      <c r="D678" s="1489" t="n"/>
      <c r="E678" s="1493" t="n"/>
      <c r="F678" s="1457" t="n"/>
      <c r="G678" s="1457" t="n"/>
      <c r="H678" s="1493" t="n"/>
      <c r="I678" s="1493" t="n"/>
      <c r="J678" s="1493" t="n"/>
      <c r="K678" s="1586" t="n"/>
      <c r="L678" s="1586" t="n"/>
      <c r="M678" s="1586" t="n"/>
      <c r="N678" s="1586" t="n"/>
      <c r="O678" s="1586" t="n"/>
      <c r="P678" s="1586" t="n"/>
      <c r="Q678" s="1586" t="n"/>
      <c r="R678" s="1586" t="n"/>
      <c r="S678" s="1586" t="n"/>
      <c r="T678" s="1586" t="n"/>
      <c r="U678" s="1586" t="n"/>
      <c r="V678" s="1586" t="n"/>
      <c r="W678" s="1586" t="n"/>
      <c r="X678" s="1587" t="n"/>
      <c r="Y678" s="1587" t="n"/>
      <c r="Z678" s="1236" t="n"/>
      <c r="AA678" s="1576" t="n"/>
      <c r="AB678" s="1576" t="n"/>
      <c r="AC678" s="1576" t="n"/>
      <c r="AD678" s="1576" t="n"/>
      <c r="AE678" s="1576" t="n"/>
      <c r="AF678" s="1576" t="n"/>
      <c r="AG678" s="1576" t="n"/>
      <c r="AH678" s="1576" t="n"/>
      <c r="AI678" s="1576" t="n"/>
      <c r="AJ678" s="1576" t="n"/>
      <c r="AK678" s="1576" t="n"/>
      <c r="AL678" s="1576" t="n"/>
      <c r="AM678" s="1576" t="n"/>
      <c r="AN678" s="1576" t="n"/>
      <c r="AO678" s="1576" t="n"/>
    </row>
    <row r="679" ht="15" customHeight="1" s="789">
      <c r="A679" s="1398" t="n"/>
      <c r="B679" s="1578" t="n"/>
      <c r="C679" s="1493" t="n"/>
      <c r="D679" s="1489" t="n"/>
      <c r="E679" s="1493" t="n"/>
      <c r="F679" s="1457" t="n"/>
      <c r="G679" s="1457" t="n"/>
      <c r="H679" s="1493" t="n"/>
      <c r="I679" s="1493" t="n"/>
      <c r="J679" s="1493" t="n"/>
      <c r="K679" s="1586" t="n"/>
      <c r="L679" s="1586" t="n"/>
      <c r="M679" s="1586" t="n"/>
      <c r="N679" s="1586" t="n"/>
      <c r="O679" s="1586" t="n"/>
      <c r="P679" s="1586" t="n"/>
      <c r="Q679" s="1586" t="n"/>
      <c r="R679" s="1586" t="n"/>
      <c r="S679" s="1586" t="n"/>
      <c r="T679" s="1586" t="n"/>
      <c r="U679" s="1586" t="n"/>
      <c r="V679" s="1586" t="n"/>
      <c r="W679" s="1586" t="n"/>
      <c r="X679" s="1587" t="n"/>
      <c r="Y679" s="1587" t="n"/>
      <c r="Z679" s="1236" t="n"/>
      <c r="AA679" s="1576" t="n"/>
      <c r="AB679" s="1576" t="n"/>
      <c r="AC679" s="1576" t="n"/>
      <c r="AD679" s="1576" t="n"/>
      <c r="AE679" s="1576" t="n"/>
      <c r="AF679" s="1576" t="n"/>
      <c r="AG679" s="1576" t="n"/>
      <c r="AH679" s="1576" t="n"/>
      <c r="AI679" s="1576" t="n"/>
      <c r="AJ679" s="1576" t="n"/>
      <c r="AK679" s="1576" t="n"/>
      <c r="AL679" s="1576" t="n"/>
      <c r="AM679" s="1576" t="n"/>
      <c r="AN679" s="1576" t="n"/>
      <c r="AO679" s="1576" t="n"/>
    </row>
    <row r="680" ht="15" customHeight="1" s="789">
      <c r="A680" s="1398" t="n"/>
      <c r="B680" s="1578" t="n"/>
      <c r="C680" s="1493" t="n"/>
      <c r="D680" s="1489" t="n"/>
      <c r="E680" s="1493" t="n"/>
      <c r="F680" s="1457" t="n"/>
      <c r="G680" s="1457" t="n"/>
      <c r="H680" s="1493" t="n"/>
      <c r="I680" s="1493" t="n"/>
      <c r="J680" s="1493" t="n"/>
      <c r="K680" s="1586" t="n"/>
      <c r="L680" s="1586" t="n"/>
      <c r="M680" s="1586" t="n"/>
      <c r="N680" s="1586" t="n"/>
      <c r="O680" s="1586" t="n"/>
      <c r="P680" s="1586" t="n"/>
      <c r="Q680" s="1586" t="n"/>
      <c r="R680" s="1586" t="n"/>
      <c r="S680" s="1586" t="n"/>
      <c r="T680" s="1586" t="n"/>
      <c r="U680" s="1586" t="n"/>
      <c r="V680" s="1586" t="n"/>
      <c r="W680" s="1586" t="n"/>
      <c r="X680" s="1587" t="n"/>
      <c r="Y680" s="1587" t="n"/>
      <c r="Z680" s="1236" t="n"/>
      <c r="AA680" s="1576" t="n"/>
      <c r="AB680" s="1576" t="n"/>
      <c r="AC680" s="1576" t="n"/>
      <c r="AD680" s="1576" t="n"/>
      <c r="AE680" s="1576" t="n"/>
      <c r="AF680" s="1576" t="n"/>
      <c r="AG680" s="1576" t="n"/>
      <c r="AH680" s="1576" t="n"/>
      <c r="AI680" s="1576" t="n"/>
      <c r="AJ680" s="1576" t="n"/>
      <c r="AK680" s="1576" t="n"/>
      <c r="AL680" s="1576" t="n"/>
      <c r="AM680" s="1576" t="n"/>
      <c r="AN680" s="1576" t="n"/>
      <c r="AO680" s="1576" t="n"/>
    </row>
    <row r="681" ht="15" customHeight="1" s="789">
      <c r="A681" s="1398" t="n"/>
      <c r="B681" s="1578" t="n"/>
      <c r="C681" s="1493" t="n"/>
      <c r="D681" s="1489" t="n"/>
      <c r="E681" s="1493" t="n"/>
      <c r="F681" s="1457" t="n"/>
      <c r="G681" s="1457" t="n"/>
      <c r="H681" s="1493" t="n"/>
      <c r="I681" s="1493" t="n"/>
      <c r="J681" s="1493" t="n"/>
      <c r="K681" s="1586" t="n"/>
      <c r="L681" s="1586" t="n"/>
      <c r="M681" s="1586" t="n"/>
      <c r="N681" s="1586" t="n"/>
      <c r="O681" s="1586" t="n"/>
      <c r="P681" s="1586" t="n"/>
      <c r="Q681" s="1586" t="n"/>
      <c r="R681" s="1586" t="n"/>
      <c r="S681" s="1586" t="n"/>
      <c r="T681" s="1586" t="n"/>
      <c r="U681" s="1586" t="n"/>
      <c r="V681" s="1586" t="n"/>
      <c r="W681" s="1586" t="n"/>
      <c r="X681" s="1587" t="n"/>
      <c r="Y681" s="1587" t="n"/>
      <c r="Z681" s="1236" t="n"/>
      <c r="AA681" s="1576" t="n"/>
      <c r="AB681" s="1576" t="n"/>
      <c r="AC681" s="1576" t="n"/>
      <c r="AD681" s="1576" t="n"/>
      <c r="AE681" s="1576" t="n"/>
      <c r="AF681" s="1576" t="n"/>
      <c r="AG681" s="1576" t="n"/>
      <c r="AH681" s="1576" t="n"/>
      <c r="AI681" s="1576" t="n"/>
      <c r="AJ681" s="1576" t="n"/>
      <c r="AK681" s="1576" t="n"/>
      <c r="AL681" s="1576" t="n"/>
      <c r="AM681" s="1576" t="n"/>
      <c r="AN681" s="1576" t="n"/>
      <c r="AO681" s="1576" t="n"/>
    </row>
    <row r="682" ht="15" customHeight="1" s="789">
      <c r="A682" s="1398" t="n"/>
      <c r="B682" s="1578" t="n"/>
      <c r="C682" s="1493" t="n"/>
      <c r="D682" s="1489" t="n"/>
      <c r="E682" s="1493" t="n"/>
      <c r="F682" s="1457" t="n"/>
      <c r="G682" s="1457" t="n"/>
      <c r="H682" s="1493" t="n"/>
      <c r="I682" s="1493" t="n"/>
      <c r="J682" s="1493" t="n"/>
      <c r="K682" s="1586" t="n"/>
      <c r="L682" s="1586" t="n"/>
      <c r="M682" s="1586" t="n"/>
      <c r="N682" s="1586" t="n"/>
      <c r="O682" s="1586" t="n"/>
      <c r="P682" s="1586" t="n"/>
      <c r="Q682" s="1586" t="n"/>
      <c r="R682" s="1586" t="n"/>
      <c r="S682" s="1586" t="n"/>
      <c r="T682" s="1586" t="n"/>
      <c r="U682" s="1586" t="n"/>
      <c r="V682" s="1586" t="n"/>
      <c r="W682" s="1586" t="n"/>
      <c r="X682" s="1587" t="n"/>
      <c r="Y682" s="1587" t="n"/>
      <c r="Z682" s="1236" t="n"/>
      <c r="AA682" s="1576" t="n"/>
      <c r="AB682" s="1576" t="n"/>
      <c r="AC682" s="1576" t="n"/>
      <c r="AD682" s="1576" t="n"/>
      <c r="AE682" s="1576" t="n"/>
      <c r="AF682" s="1576" t="n"/>
      <c r="AG682" s="1576" t="n"/>
      <c r="AH682" s="1576" t="n"/>
      <c r="AI682" s="1576" t="n"/>
      <c r="AJ682" s="1576" t="n"/>
      <c r="AK682" s="1576" t="n"/>
      <c r="AL682" s="1576" t="n"/>
      <c r="AM682" s="1576" t="n"/>
      <c r="AN682" s="1576" t="n"/>
      <c r="AO682" s="1576" t="n"/>
    </row>
    <row r="683" ht="15" customHeight="1" s="789">
      <c r="A683" s="1398" t="n"/>
      <c r="B683" s="1578" t="n"/>
      <c r="C683" s="1493" t="n"/>
      <c r="D683" s="1489" t="n"/>
      <c r="E683" s="1493" t="n"/>
      <c r="F683" s="1457" t="n"/>
      <c r="G683" s="1457" t="n"/>
      <c r="H683" s="1493" t="n"/>
      <c r="I683" s="1493" t="n"/>
      <c r="J683" s="1493" t="n"/>
      <c r="K683" s="1586" t="n"/>
      <c r="L683" s="1586" t="n"/>
      <c r="M683" s="1586" t="n"/>
      <c r="N683" s="1586" t="n"/>
      <c r="O683" s="1586" t="n"/>
      <c r="P683" s="1586" t="n"/>
      <c r="Q683" s="1586" t="n"/>
      <c r="R683" s="1586" t="n"/>
      <c r="S683" s="1586" t="n"/>
      <c r="T683" s="1586" t="n"/>
      <c r="U683" s="1586" t="n"/>
      <c r="V683" s="1586" t="n"/>
      <c r="W683" s="1586" t="n"/>
      <c r="X683" s="1587" t="n"/>
      <c r="Y683" s="1587" t="n"/>
      <c r="Z683" s="1236" t="n"/>
      <c r="AA683" s="1576" t="n"/>
      <c r="AB683" s="1576" t="n"/>
      <c r="AC683" s="1576" t="n"/>
      <c r="AD683" s="1576" t="n"/>
      <c r="AE683" s="1576" t="n"/>
      <c r="AF683" s="1576" t="n"/>
      <c r="AG683" s="1576" t="n"/>
      <c r="AH683" s="1576" t="n"/>
      <c r="AI683" s="1576" t="n"/>
      <c r="AJ683" s="1576" t="n"/>
      <c r="AK683" s="1576" t="n"/>
      <c r="AL683" s="1576" t="n"/>
      <c r="AM683" s="1576" t="n"/>
      <c r="AN683" s="1576" t="n"/>
      <c r="AO683" s="1576" t="n"/>
    </row>
    <row r="684" ht="15" customHeight="1" s="789">
      <c r="A684" s="1398" t="n"/>
      <c r="B684" s="1578" t="n"/>
      <c r="C684" s="1493" t="n"/>
      <c r="D684" s="1489" t="n"/>
      <c r="E684" s="1493" t="n"/>
      <c r="F684" s="1457" t="n"/>
      <c r="G684" s="1457" t="n"/>
      <c r="H684" s="1493" t="n"/>
      <c r="I684" s="1493" t="n"/>
      <c r="J684" s="1493" t="n"/>
      <c r="K684" s="1586" t="n"/>
      <c r="L684" s="1586" t="n"/>
      <c r="M684" s="1586" t="n"/>
      <c r="N684" s="1586" t="n"/>
      <c r="O684" s="1586" t="n"/>
      <c r="P684" s="1586" t="n"/>
      <c r="Q684" s="1586" t="n"/>
      <c r="R684" s="1586" t="n"/>
      <c r="S684" s="1586" t="n"/>
      <c r="T684" s="1586" t="n"/>
      <c r="U684" s="1586" t="n"/>
      <c r="V684" s="1586" t="n"/>
      <c r="W684" s="1586" t="n"/>
      <c r="X684" s="1587" t="n"/>
      <c r="Y684" s="1587" t="n"/>
      <c r="Z684" s="1236" t="n"/>
      <c r="AA684" s="1576" t="n"/>
      <c r="AB684" s="1576" t="n"/>
      <c r="AC684" s="1576" t="n"/>
      <c r="AD684" s="1576" t="n"/>
      <c r="AE684" s="1576" t="n"/>
      <c r="AF684" s="1576" t="n"/>
      <c r="AG684" s="1576" t="n"/>
      <c r="AH684" s="1576" t="n"/>
      <c r="AI684" s="1576" t="n"/>
      <c r="AJ684" s="1576" t="n"/>
      <c r="AK684" s="1576" t="n"/>
      <c r="AL684" s="1576" t="n"/>
      <c r="AM684" s="1576" t="n"/>
      <c r="AN684" s="1576" t="n"/>
      <c r="AO684" s="1576" t="n"/>
    </row>
    <row r="685" ht="15" customHeight="1" s="789">
      <c r="A685" s="1398" t="n"/>
      <c r="B685" s="1578" t="n"/>
      <c r="C685" s="1493" t="n"/>
      <c r="D685" s="1489" t="n"/>
      <c r="E685" s="1493" t="n"/>
      <c r="F685" s="1457" t="n"/>
      <c r="G685" s="1457" t="n"/>
      <c r="H685" s="1493" t="n"/>
      <c r="I685" s="1493" t="n"/>
      <c r="J685" s="1493" t="n"/>
      <c r="K685" s="1586" t="n"/>
      <c r="L685" s="1586" t="n"/>
      <c r="M685" s="1586" t="n"/>
      <c r="N685" s="1586" t="n"/>
      <c r="O685" s="1586" t="n"/>
      <c r="P685" s="1586" t="n"/>
      <c r="Q685" s="1586" t="n"/>
      <c r="R685" s="1586" t="n"/>
      <c r="S685" s="1586" t="n"/>
      <c r="T685" s="1586" t="n"/>
      <c r="U685" s="1586" t="n"/>
      <c r="V685" s="1586" t="n"/>
      <c r="W685" s="1586" t="n"/>
      <c r="X685" s="1587" t="n"/>
      <c r="Y685" s="1587" t="n"/>
      <c r="Z685" s="1236" t="n"/>
      <c r="AA685" s="1576" t="n"/>
      <c r="AB685" s="1576" t="n"/>
      <c r="AC685" s="1576" t="n"/>
      <c r="AD685" s="1576" t="n"/>
      <c r="AE685" s="1576" t="n"/>
      <c r="AF685" s="1576" t="n"/>
      <c r="AG685" s="1576" t="n"/>
      <c r="AH685" s="1576" t="n"/>
      <c r="AI685" s="1576" t="n"/>
      <c r="AJ685" s="1576" t="n"/>
      <c r="AK685" s="1576" t="n"/>
      <c r="AL685" s="1576" t="n"/>
      <c r="AM685" s="1576" t="n"/>
      <c r="AN685" s="1576" t="n"/>
      <c r="AO685" s="1576" t="n"/>
    </row>
    <row r="686" ht="15" customHeight="1" s="789">
      <c r="A686" s="1398" t="n"/>
      <c r="B686" s="1578" t="n"/>
      <c r="C686" s="1493" t="n"/>
      <c r="D686" s="1489" t="n"/>
      <c r="E686" s="1493" t="n"/>
      <c r="F686" s="1457" t="n"/>
      <c r="G686" s="1457" t="n"/>
      <c r="H686" s="1493" t="n"/>
      <c r="I686" s="1493" t="n"/>
      <c r="J686" s="1493" t="n"/>
      <c r="K686" s="1586" t="n"/>
      <c r="L686" s="1586" t="n"/>
      <c r="M686" s="1586" t="n"/>
      <c r="N686" s="1586" t="n"/>
      <c r="O686" s="1586" t="n"/>
      <c r="P686" s="1586" t="n"/>
      <c r="Q686" s="1586" t="n"/>
      <c r="R686" s="1586" t="n"/>
      <c r="S686" s="1586" t="n"/>
      <c r="T686" s="1586" t="n"/>
      <c r="U686" s="1586" t="n"/>
      <c r="V686" s="1586" t="n"/>
      <c r="W686" s="1586" t="n"/>
      <c r="X686" s="1587" t="n"/>
      <c r="Y686" s="1587" t="n"/>
      <c r="Z686" s="1236" t="n"/>
      <c r="AA686" s="1576" t="n"/>
      <c r="AB686" s="1576" t="n"/>
      <c r="AC686" s="1576" t="n"/>
      <c r="AD686" s="1576" t="n"/>
      <c r="AE686" s="1576" t="n"/>
      <c r="AF686" s="1576" t="n"/>
      <c r="AG686" s="1576" t="n"/>
      <c r="AH686" s="1576" t="n"/>
      <c r="AI686" s="1576" t="n"/>
      <c r="AJ686" s="1576" t="n"/>
      <c r="AK686" s="1576" t="n"/>
      <c r="AL686" s="1576" t="n"/>
      <c r="AM686" s="1576" t="n"/>
      <c r="AN686" s="1576" t="n"/>
      <c r="AO686" s="1576" t="n"/>
    </row>
    <row r="687" ht="15" customHeight="1" s="789">
      <c r="A687" s="1398" t="n"/>
      <c r="B687" s="1578" t="n"/>
      <c r="C687" s="1493" t="n"/>
      <c r="D687" s="1489" t="n"/>
      <c r="E687" s="1493" t="n"/>
      <c r="F687" s="1457" t="n"/>
      <c r="G687" s="1457" t="n"/>
      <c r="H687" s="1493" t="n"/>
      <c r="I687" s="1493" t="n"/>
      <c r="J687" s="1493" t="n"/>
      <c r="K687" s="1586" t="n"/>
      <c r="L687" s="1586" t="n"/>
      <c r="M687" s="1586" t="n"/>
      <c r="N687" s="1586" t="n"/>
      <c r="O687" s="1586" t="n"/>
      <c r="P687" s="1586" t="n"/>
      <c r="Q687" s="1586" t="n"/>
      <c r="R687" s="1586" t="n"/>
      <c r="S687" s="1586" t="n"/>
      <c r="T687" s="1586" t="n"/>
      <c r="U687" s="1586" t="n"/>
      <c r="V687" s="1586" t="n"/>
      <c r="W687" s="1586" t="n"/>
      <c r="X687" s="1587" t="n"/>
      <c r="Y687" s="1587" t="n"/>
      <c r="Z687" s="1236" t="n"/>
      <c r="AA687" s="1576" t="n"/>
      <c r="AB687" s="1576" t="n"/>
      <c r="AC687" s="1576" t="n"/>
      <c r="AD687" s="1576" t="n"/>
      <c r="AE687" s="1576" t="n"/>
      <c r="AF687" s="1576" t="n"/>
      <c r="AG687" s="1576" t="n"/>
      <c r="AH687" s="1576" t="n"/>
      <c r="AI687" s="1576" t="n"/>
      <c r="AJ687" s="1576" t="n"/>
      <c r="AK687" s="1576" t="n"/>
      <c r="AL687" s="1576" t="n"/>
      <c r="AM687" s="1576" t="n"/>
      <c r="AN687" s="1576" t="n"/>
      <c r="AO687" s="1576" t="n"/>
    </row>
    <row r="688" ht="15" customHeight="1" s="789">
      <c r="A688" s="1398" t="n"/>
      <c r="B688" s="1578" t="n"/>
      <c r="C688" s="1493" t="n"/>
      <c r="D688" s="1489" t="n"/>
      <c r="E688" s="1493" t="n"/>
      <c r="F688" s="1457" t="n"/>
      <c r="G688" s="1457" t="n"/>
      <c r="H688" s="1493" t="n"/>
      <c r="I688" s="1493" t="n"/>
      <c r="J688" s="1493" t="n"/>
      <c r="K688" s="1586" t="n"/>
      <c r="L688" s="1586" t="n"/>
      <c r="M688" s="1586" t="n"/>
      <c r="N688" s="1586" t="n"/>
      <c r="O688" s="1586" t="n"/>
      <c r="P688" s="1586" t="n"/>
      <c r="Q688" s="1586" t="n"/>
      <c r="R688" s="1586" t="n"/>
      <c r="S688" s="1586" t="n"/>
      <c r="T688" s="1586" t="n"/>
      <c r="U688" s="1586" t="n"/>
      <c r="V688" s="1586" t="n"/>
      <c r="W688" s="1586" t="n"/>
      <c r="X688" s="1587" t="n"/>
      <c r="Y688" s="1587" t="n"/>
      <c r="Z688" s="1236" t="n"/>
      <c r="AA688" s="1576" t="n"/>
      <c r="AB688" s="1576" t="n"/>
      <c r="AC688" s="1576" t="n"/>
      <c r="AD688" s="1576" t="n"/>
      <c r="AE688" s="1576" t="n"/>
      <c r="AF688" s="1576" t="n"/>
      <c r="AG688" s="1576" t="n"/>
      <c r="AH688" s="1576" t="n"/>
      <c r="AI688" s="1576" t="n"/>
      <c r="AJ688" s="1576" t="n"/>
      <c r="AK688" s="1576" t="n"/>
      <c r="AL688" s="1576" t="n"/>
      <c r="AM688" s="1576" t="n"/>
      <c r="AN688" s="1576" t="n"/>
      <c r="AO688" s="1576" t="n"/>
    </row>
    <row r="689" ht="15" customHeight="1" s="789">
      <c r="A689" s="1398" t="n"/>
      <c r="B689" s="1578" t="n"/>
      <c r="C689" s="1493" t="n"/>
      <c r="D689" s="1489" t="n"/>
      <c r="E689" s="1493" t="n"/>
      <c r="F689" s="1457" t="n"/>
      <c r="G689" s="1457" t="n"/>
      <c r="H689" s="1493" t="n"/>
      <c r="I689" s="1493" t="n"/>
      <c r="J689" s="1493" t="n"/>
      <c r="K689" s="1586" t="n"/>
      <c r="L689" s="1586" t="n"/>
      <c r="M689" s="1586" t="n"/>
      <c r="N689" s="1586" t="n"/>
      <c r="O689" s="1586" t="n"/>
      <c r="P689" s="1586" t="n"/>
      <c r="Q689" s="1586" t="n"/>
      <c r="R689" s="1586" t="n"/>
      <c r="S689" s="1586" t="n"/>
      <c r="T689" s="1586" t="n"/>
      <c r="U689" s="1586" t="n"/>
      <c r="V689" s="1586" t="n"/>
      <c r="W689" s="1586" t="n"/>
      <c r="X689" s="1587" t="n"/>
      <c r="Y689" s="1587" t="n"/>
      <c r="Z689" s="1236" t="n"/>
      <c r="AA689" s="1576" t="n"/>
      <c r="AB689" s="1576" t="n"/>
      <c r="AC689" s="1576" t="n"/>
      <c r="AD689" s="1576" t="n"/>
      <c r="AE689" s="1576" t="n"/>
      <c r="AF689" s="1576" t="n"/>
      <c r="AG689" s="1576" t="n"/>
      <c r="AH689" s="1576" t="n"/>
      <c r="AI689" s="1576" t="n"/>
      <c r="AJ689" s="1576" t="n"/>
      <c r="AK689" s="1576" t="n"/>
      <c r="AL689" s="1576" t="n"/>
      <c r="AM689" s="1576" t="n"/>
      <c r="AN689" s="1576" t="n"/>
      <c r="AO689" s="1576" t="n"/>
    </row>
    <row r="690" ht="15" customHeight="1" s="789">
      <c r="A690" s="1398" t="n"/>
      <c r="B690" s="1578" t="n"/>
      <c r="C690" s="1493" t="n"/>
      <c r="D690" s="1489" t="n"/>
      <c r="E690" s="1493" t="n"/>
      <c r="F690" s="1457" t="n"/>
      <c r="G690" s="1457" t="n"/>
      <c r="H690" s="1493" t="n"/>
      <c r="I690" s="1493" t="n"/>
      <c r="J690" s="1493" t="n"/>
      <c r="K690" s="1586" t="n"/>
      <c r="L690" s="1586" t="n"/>
      <c r="M690" s="1586" t="n"/>
      <c r="N690" s="1586" t="n"/>
      <c r="O690" s="1586" t="n"/>
      <c r="P690" s="1586" t="n"/>
      <c r="Q690" s="1586" t="n"/>
      <c r="R690" s="1586" t="n"/>
      <c r="S690" s="1586" t="n"/>
      <c r="T690" s="1586" t="n"/>
      <c r="U690" s="1586" t="n"/>
      <c r="V690" s="1586" t="n"/>
      <c r="W690" s="1586" t="n"/>
      <c r="X690" s="1587" t="n"/>
      <c r="Y690" s="1587" t="n"/>
      <c r="Z690" s="1236" t="n"/>
      <c r="AA690" s="1576" t="n"/>
      <c r="AB690" s="1576" t="n"/>
      <c r="AC690" s="1576" t="n"/>
      <c r="AD690" s="1576" t="n"/>
      <c r="AE690" s="1576" t="n"/>
      <c r="AF690" s="1576" t="n"/>
      <c r="AG690" s="1576" t="n"/>
      <c r="AH690" s="1576" t="n"/>
      <c r="AI690" s="1576" t="n"/>
      <c r="AJ690" s="1576" t="n"/>
      <c r="AK690" s="1576" t="n"/>
      <c r="AL690" s="1576" t="n"/>
      <c r="AM690" s="1576" t="n"/>
      <c r="AN690" s="1576" t="n"/>
      <c r="AO690" s="1576" t="n"/>
    </row>
    <row r="691" ht="15" customHeight="1" s="789">
      <c r="A691" s="1398" t="n"/>
      <c r="B691" s="1578" t="n"/>
      <c r="C691" s="1493" t="n"/>
      <c r="D691" s="1489" t="n"/>
      <c r="E691" s="1493" t="n"/>
      <c r="F691" s="1457" t="n"/>
      <c r="G691" s="1457" t="n"/>
      <c r="H691" s="1493" t="n"/>
      <c r="I691" s="1493" t="n"/>
      <c r="J691" s="1493" t="n"/>
      <c r="K691" s="1586" t="n"/>
      <c r="L691" s="1586" t="n"/>
      <c r="M691" s="1586" t="n"/>
      <c r="N691" s="1586" t="n"/>
      <c r="O691" s="1586" t="n"/>
      <c r="P691" s="1586" t="n"/>
      <c r="Q691" s="1586" t="n"/>
      <c r="R691" s="1586" t="n"/>
      <c r="S691" s="1586" t="n"/>
      <c r="T691" s="1586" t="n"/>
      <c r="U691" s="1586" t="n"/>
      <c r="V691" s="1586" t="n"/>
      <c r="W691" s="1586" t="n"/>
      <c r="X691" s="1587" t="n"/>
      <c r="Y691" s="1587" t="n"/>
      <c r="Z691" s="1236" t="n"/>
      <c r="AA691" s="1576" t="n"/>
      <c r="AB691" s="1576" t="n"/>
      <c r="AC691" s="1576" t="n"/>
      <c r="AD691" s="1576" t="n"/>
      <c r="AE691" s="1576" t="n"/>
      <c r="AF691" s="1576" t="n"/>
      <c r="AG691" s="1576" t="n"/>
      <c r="AH691" s="1576" t="n"/>
      <c r="AI691" s="1576" t="n"/>
      <c r="AJ691" s="1576" t="n"/>
      <c r="AK691" s="1576" t="n"/>
      <c r="AL691" s="1576" t="n"/>
      <c r="AM691" s="1576" t="n"/>
      <c r="AN691" s="1576" t="n"/>
      <c r="AO691" s="1576" t="n"/>
    </row>
    <row r="692" ht="15" customHeight="1" s="789">
      <c r="A692" s="1398" t="n"/>
      <c r="B692" s="1578" t="n"/>
      <c r="C692" s="1493" t="n"/>
      <c r="D692" s="1489" t="n"/>
      <c r="E692" s="1493" t="n"/>
      <c r="F692" s="1457" t="n"/>
      <c r="G692" s="1457" t="n"/>
      <c r="H692" s="1493" t="n"/>
      <c r="I692" s="1493" t="n"/>
      <c r="J692" s="1493" t="n"/>
      <c r="K692" s="1586" t="n"/>
      <c r="L692" s="1586" t="n"/>
      <c r="M692" s="1586" t="n"/>
      <c r="N692" s="1586" t="n"/>
      <c r="O692" s="1586" t="n"/>
      <c r="P692" s="1586" t="n"/>
      <c r="Q692" s="1586" t="n"/>
      <c r="R692" s="1586" t="n"/>
      <c r="S692" s="1586" t="n"/>
      <c r="T692" s="1586" t="n"/>
      <c r="U692" s="1586" t="n"/>
      <c r="V692" s="1586" t="n"/>
      <c r="W692" s="1586" t="n"/>
      <c r="X692" s="1587" t="n"/>
      <c r="Y692" s="1587" t="n"/>
      <c r="Z692" s="1236" t="n"/>
      <c r="AA692" s="1576" t="n"/>
      <c r="AB692" s="1576" t="n"/>
      <c r="AC692" s="1576" t="n"/>
      <c r="AD692" s="1576" t="n"/>
      <c r="AE692" s="1576" t="n"/>
      <c r="AF692" s="1576" t="n"/>
      <c r="AG692" s="1576" t="n"/>
      <c r="AH692" s="1576" t="n"/>
      <c r="AI692" s="1576" t="n"/>
      <c r="AJ692" s="1576" t="n"/>
      <c r="AK692" s="1576" t="n"/>
      <c r="AL692" s="1576" t="n"/>
      <c r="AM692" s="1576" t="n"/>
      <c r="AN692" s="1576" t="n"/>
      <c r="AO692" s="1576" t="n"/>
    </row>
    <row r="693" ht="15" customHeight="1" s="789">
      <c r="A693" s="1398" t="n"/>
      <c r="B693" s="1578" t="n"/>
      <c r="C693" s="1493" t="n"/>
      <c r="D693" s="1489" t="n"/>
      <c r="E693" s="1493" t="n"/>
      <c r="F693" s="1457" t="n"/>
      <c r="G693" s="1457" t="n"/>
      <c r="H693" s="1493" t="n"/>
      <c r="I693" s="1493" t="n"/>
      <c r="J693" s="1493" t="n"/>
      <c r="K693" s="1586" t="n"/>
      <c r="L693" s="1586" t="n"/>
      <c r="M693" s="1586" t="n"/>
      <c r="N693" s="1586" t="n"/>
      <c r="O693" s="1586" t="n"/>
      <c r="P693" s="1586" t="n"/>
      <c r="Q693" s="1586" t="n"/>
      <c r="R693" s="1586" t="n"/>
      <c r="S693" s="1586" t="n"/>
      <c r="T693" s="1586" t="n"/>
      <c r="U693" s="1586" t="n"/>
      <c r="V693" s="1586" t="n"/>
      <c r="W693" s="1586" t="n"/>
      <c r="X693" s="1587" t="n"/>
      <c r="Y693" s="1587" t="n"/>
      <c r="Z693" s="1236" t="n"/>
      <c r="AA693" s="1576" t="n"/>
      <c r="AB693" s="1576" t="n"/>
      <c r="AC693" s="1576" t="n"/>
      <c r="AD693" s="1576" t="n"/>
      <c r="AE693" s="1576" t="n"/>
      <c r="AF693" s="1576" t="n"/>
      <c r="AG693" s="1576" t="n"/>
      <c r="AH693" s="1576" t="n"/>
      <c r="AI693" s="1576" t="n"/>
      <c r="AJ693" s="1576" t="n"/>
      <c r="AK693" s="1576" t="n"/>
      <c r="AL693" s="1576" t="n"/>
      <c r="AM693" s="1576" t="n"/>
      <c r="AN693" s="1576" t="n"/>
      <c r="AO693" s="1576" t="n"/>
    </row>
    <row r="694" ht="15" customHeight="1" s="789">
      <c r="A694" s="1398" t="n"/>
      <c r="B694" s="1578" t="n"/>
      <c r="C694" s="1493" t="n"/>
      <c r="D694" s="1489" t="n"/>
      <c r="E694" s="1493" t="n"/>
      <c r="F694" s="1457" t="n"/>
      <c r="G694" s="1457" t="n"/>
      <c r="H694" s="1493" t="n"/>
      <c r="I694" s="1493" t="n"/>
      <c r="J694" s="1493" t="n"/>
      <c r="K694" s="1586" t="n"/>
      <c r="L694" s="1586" t="n"/>
      <c r="M694" s="1586" t="n"/>
      <c r="N694" s="1586" t="n"/>
      <c r="O694" s="1586" t="n"/>
      <c r="P694" s="1586" t="n"/>
      <c r="Q694" s="1586" t="n"/>
      <c r="R694" s="1586" t="n"/>
      <c r="S694" s="1586" t="n"/>
      <c r="T694" s="1586" t="n"/>
      <c r="U694" s="1586" t="n"/>
      <c r="V694" s="1586" t="n"/>
      <c r="W694" s="1586" t="n"/>
      <c r="X694" s="1587" t="n"/>
      <c r="Y694" s="1587" t="n"/>
      <c r="Z694" s="1236" t="n"/>
      <c r="AA694" s="1576" t="n"/>
      <c r="AB694" s="1576" t="n"/>
      <c r="AC694" s="1576" t="n"/>
      <c r="AD694" s="1576" t="n"/>
      <c r="AE694" s="1576" t="n"/>
      <c r="AF694" s="1576" t="n"/>
      <c r="AG694" s="1576" t="n"/>
      <c r="AH694" s="1576" t="n"/>
      <c r="AI694" s="1576" t="n"/>
      <c r="AJ694" s="1576" t="n"/>
      <c r="AK694" s="1576" t="n"/>
      <c r="AL694" s="1576" t="n"/>
      <c r="AM694" s="1576" t="n"/>
      <c r="AN694" s="1576" t="n"/>
      <c r="AO694" s="1576" t="n"/>
    </row>
    <row r="695" ht="15" customHeight="1" s="789">
      <c r="A695" s="1398" t="n"/>
      <c r="B695" s="1578" t="n"/>
      <c r="C695" s="1493" t="n"/>
      <c r="D695" s="1489" t="n"/>
      <c r="E695" s="1493" t="n"/>
      <c r="F695" s="1457" t="n"/>
      <c r="G695" s="1457" t="n"/>
      <c r="H695" s="1493" t="n"/>
      <c r="I695" s="1493" t="n"/>
      <c r="J695" s="1493" t="n"/>
      <c r="K695" s="1586" t="n"/>
      <c r="L695" s="1586" t="n"/>
      <c r="M695" s="1586" t="n"/>
      <c r="N695" s="1586" t="n"/>
      <c r="O695" s="1586" t="n"/>
      <c r="P695" s="1586" t="n"/>
      <c r="Q695" s="1586" t="n"/>
      <c r="R695" s="1586" t="n"/>
      <c r="S695" s="1586" t="n"/>
      <c r="T695" s="1586" t="n"/>
      <c r="U695" s="1586" t="n"/>
      <c r="V695" s="1586" t="n"/>
      <c r="W695" s="1586" t="n"/>
      <c r="X695" s="1587" t="n"/>
      <c r="Y695" s="1587" t="n"/>
      <c r="Z695" s="1236" t="n"/>
      <c r="AA695" s="1576" t="n"/>
      <c r="AB695" s="1576" t="n"/>
      <c r="AC695" s="1576" t="n"/>
      <c r="AD695" s="1576" t="n"/>
      <c r="AE695" s="1576" t="n"/>
      <c r="AF695" s="1576" t="n"/>
      <c r="AG695" s="1576" t="n"/>
      <c r="AH695" s="1576" t="n"/>
      <c r="AI695" s="1576" t="n"/>
      <c r="AJ695" s="1576" t="n"/>
      <c r="AK695" s="1576" t="n"/>
      <c r="AL695" s="1576" t="n"/>
      <c r="AM695" s="1576" t="n"/>
      <c r="AN695" s="1576" t="n"/>
      <c r="AO695" s="1576" t="n"/>
    </row>
    <row r="696" ht="15" customHeight="1" s="789">
      <c r="A696" s="1398" t="n"/>
      <c r="B696" s="1578" t="n"/>
      <c r="C696" s="1493" t="n"/>
      <c r="D696" s="1489" t="n"/>
      <c r="E696" s="1493" t="n"/>
      <c r="F696" s="1457" t="n"/>
      <c r="G696" s="1457" t="n"/>
      <c r="H696" s="1493" t="n"/>
      <c r="I696" s="1493" t="n"/>
      <c r="J696" s="1493" t="n"/>
      <c r="K696" s="1586" t="n"/>
      <c r="L696" s="1586" t="n"/>
      <c r="M696" s="1586" t="n"/>
      <c r="N696" s="1586" t="n"/>
      <c r="O696" s="1586" t="n"/>
      <c r="P696" s="1586" t="n"/>
      <c r="Q696" s="1586" t="n"/>
      <c r="R696" s="1586" t="n"/>
      <c r="S696" s="1586" t="n"/>
      <c r="T696" s="1586" t="n"/>
      <c r="U696" s="1586" t="n"/>
      <c r="V696" s="1586" t="n"/>
      <c r="W696" s="1586" t="n"/>
      <c r="X696" s="1587" t="n"/>
      <c r="Y696" s="1587" t="n"/>
      <c r="Z696" s="1236" t="n"/>
      <c r="AA696" s="1576" t="n"/>
      <c r="AB696" s="1576" t="n"/>
      <c r="AC696" s="1576" t="n"/>
      <c r="AD696" s="1576" t="n"/>
      <c r="AE696" s="1576" t="n"/>
      <c r="AF696" s="1576" t="n"/>
      <c r="AG696" s="1576" t="n"/>
      <c r="AH696" s="1576" t="n"/>
      <c r="AI696" s="1576" t="n"/>
      <c r="AJ696" s="1576" t="n"/>
      <c r="AK696" s="1576" t="n"/>
      <c r="AL696" s="1576" t="n"/>
      <c r="AM696" s="1576" t="n"/>
      <c r="AN696" s="1576" t="n"/>
      <c r="AO696" s="1576" t="n"/>
    </row>
    <row r="697" ht="15" customHeight="1" s="789">
      <c r="A697" s="1398" t="n"/>
      <c r="B697" s="1578" t="n"/>
      <c r="C697" s="1493" t="n"/>
      <c r="D697" s="1489" t="n"/>
      <c r="E697" s="1493" t="n"/>
      <c r="F697" s="1457" t="n"/>
      <c r="G697" s="1457" t="n"/>
      <c r="H697" s="1493" t="n"/>
      <c r="I697" s="1493" t="n"/>
      <c r="J697" s="1493" t="n"/>
      <c r="K697" s="1586" t="n"/>
      <c r="L697" s="1586" t="n"/>
      <c r="M697" s="1586" t="n"/>
      <c r="N697" s="1586" t="n"/>
      <c r="O697" s="1586" t="n"/>
      <c r="P697" s="1586" t="n"/>
      <c r="Q697" s="1586" t="n"/>
      <c r="R697" s="1586" t="n"/>
      <c r="S697" s="1586" t="n"/>
      <c r="T697" s="1586" t="n"/>
      <c r="U697" s="1586" t="n"/>
      <c r="V697" s="1586" t="n"/>
      <c r="W697" s="1586" t="n"/>
      <c r="X697" s="1587" t="n"/>
      <c r="Y697" s="1587" t="n"/>
      <c r="Z697" s="1236" t="n"/>
      <c r="AA697" s="1576" t="n"/>
      <c r="AB697" s="1576" t="n"/>
      <c r="AC697" s="1576" t="n"/>
      <c r="AD697" s="1576" t="n"/>
      <c r="AE697" s="1576" t="n"/>
      <c r="AF697" s="1576" t="n"/>
      <c r="AG697" s="1576" t="n"/>
      <c r="AH697" s="1576" t="n"/>
      <c r="AI697" s="1576" t="n"/>
      <c r="AJ697" s="1576" t="n"/>
      <c r="AK697" s="1576" t="n"/>
      <c r="AL697" s="1576" t="n"/>
      <c r="AM697" s="1576" t="n"/>
      <c r="AN697" s="1576" t="n"/>
      <c r="AO697" s="1576" t="n"/>
    </row>
    <row r="698" ht="15" customHeight="1" s="789">
      <c r="A698" s="1398" t="n"/>
      <c r="B698" s="1578" t="n"/>
      <c r="C698" s="1493" t="n"/>
      <c r="D698" s="1489" t="n"/>
      <c r="E698" s="1493" t="n"/>
      <c r="F698" s="1457" t="n"/>
      <c r="G698" s="1457" t="n"/>
      <c r="H698" s="1493" t="n"/>
      <c r="I698" s="1493" t="n"/>
      <c r="J698" s="1493" t="n"/>
      <c r="K698" s="1586" t="n"/>
      <c r="L698" s="1586" t="n"/>
      <c r="M698" s="1586" t="n"/>
      <c r="N698" s="1586" t="n"/>
      <c r="O698" s="1586" t="n"/>
      <c r="P698" s="1586" t="n"/>
      <c r="Q698" s="1586" t="n"/>
      <c r="R698" s="1586" t="n"/>
      <c r="S698" s="1586" t="n"/>
      <c r="T698" s="1586" t="n"/>
      <c r="U698" s="1586" t="n"/>
      <c r="V698" s="1586" t="n"/>
      <c r="W698" s="1586" t="n"/>
      <c r="X698" s="1587" t="n"/>
      <c r="Y698" s="1587" t="n"/>
      <c r="Z698" s="1236" t="n"/>
      <c r="AA698" s="1576" t="n"/>
      <c r="AB698" s="1576" t="n"/>
      <c r="AC698" s="1576" t="n"/>
      <c r="AD698" s="1576" t="n"/>
      <c r="AE698" s="1576" t="n"/>
      <c r="AF698" s="1576" t="n"/>
      <c r="AG698" s="1576" t="n"/>
      <c r="AH698" s="1576" t="n"/>
      <c r="AI698" s="1576" t="n"/>
      <c r="AJ698" s="1576" t="n"/>
      <c r="AK698" s="1576" t="n"/>
      <c r="AL698" s="1576" t="n"/>
      <c r="AM698" s="1576" t="n"/>
      <c r="AN698" s="1576" t="n"/>
      <c r="AO698" s="1576" t="n"/>
    </row>
    <row r="699" ht="15" customHeight="1" s="789">
      <c r="A699" s="1398" t="n"/>
      <c r="B699" s="1578" t="n"/>
      <c r="C699" s="1493" t="n"/>
      <c r="D699" s="1489" t="n"/>
      <c r="E699" s="1493" t="n"/>
      <c r="F699" s="1457" t="n"/>
      <c r="G699" s="1457" t="n"/>
      <c r="H699" s="1493" t="n"/>
      <c r="I699" s="1493" t="n"/>
      <c r="J699" s="1493" t="n"/>
      <c r="K699" s="1586" t="n"/>
      <c r="L699" s="1586" t="n"/>
      <c r="M699" s="1586" t="n"/>
      <c r="N699" s="1586" t="n"/>
      <c r="O699" s="1586" t="n"/>
      <c r="P699" s="1586" t="n"/>
      <c r="Q699" s="1586" t="n"/>
      <c r="R699" s="1586" t="n"/>
      <c r="S699" s="1586" t="n"/>
      <c r="T699" s="1586" t="n"/>
      <c r="U699" s="1586" t="n"/>
      <c r="V699" s="1586" t="n"/>
      <c r="W699" s="1586" t="n"/>
      <c r="X699" s="1587" t="n"/>
      <c r="Y699" s="1587" t="n"/>
      <c r="Z699" s="1236" t="n"/>
      <c r="AA699" s="1576" t="n"/>
      <c r="AB699" s="1576" t="n"/>
      <c r="AC699" s="1576" t="n"/>
      <c r="AD699" s="1576" t="n"/>
      <c r="AE699" s="1576" t="n"/>
      <c r="AF699" s="1576" t="n"/>
      <c r="AG699" s="1576" t="n"/>
      <c r="AH699" s="1576" t="n"/>
      <c r="AI699" s="1576" t="n"/>
      <c r="AJ699" s="1576" t="n"/>
      <c r="AK699" s="1576" t="n"/>
      <c r="AL699" s="1576" t="n"/>
      <c r="AM699" s="1576" t="n"/>
      <c r="AN699" s="1576" t="n"/>
      <c r="AO699" s="1576" t="n"/>
    </row>
    <row r="700" ht="15" customHeight="1" s="789">
      <c r="A700" s="1398" t="n"/>
      <c r="B700" s="1578" t="n"/>
      <c r="C700" s="1493" t="n"/>
      <c r="D700" s="1489" t="n"/>
      <c r="E700" s="1493" t="n"/>
      <c r="F700" s="1457" t="n"/>
      <c r="G700" s="1457" t="n"/>
      <c r="H700" s="1493" t="n"/>
      <c r="I700" s="1493" t="n"/>
      <c r="J700" s="1493" t="n"/>
      <c r="K700" s="1586" t="n"/>
      <c r="L700" s="1586" t="n"/>
      <c r="M700" s="1586" t="n"/>
      <c r="N700" s="1586" t="n"/>
      <c r="O700" s="1586" t="n"/>
      <c r="P700" s="1586" t="n"/>
      <c r="Q700" s="1586" t="n"/>
      <c r="R700" s="1586" t="n"/>
      <c r="S700" s="1586" t="n"/>
      <c r="T700" s="1586" t="n"/>
      <c r="U700" s="1586" t="n"/>
      <c r="V700" s="1586" t="n"/>
      <c r="W700" s="1586" t="n"/>
      <c r="X700" s="1587" t="n"/>
      <c r="Y700" s="1587" t="n"/>
      <c r="Z700" s="1236" t="n"/>
      <c r="AA700" s="1576" t="n"/>
      <c r="AB700" s="1576" t="n"/>
      <c r="AC700" s="1576" t="n"/>
      <c r="AD700" s="1576" t="n"/>
      <c r="AE700" s="1576" t="n"/>
      <c r="AF700" s="1576" t="n"/>
      <c r="AG700" s="1576" t="n"/>
      <c r="AH700" s="1576" t="n"/>
      <c r="AI700" s="1576" t="n"/>
      <c r="AJ700" s="1576" t="n"/>
      <c r="AK700" s="1576" t="n"/>
      <c r="AL700" s="1576" t="n"/>
      <c r="AM700" s="1576" t="n"/>
      <c r="AN700" s="1576" t="n"/>
      <c r="AO700" s="1576" t="n"/>
    </row>
    <row r="701" ht="15" customHeight="1" s="789">
      <c r="A701" s="1398" t="n"/>
      <c r="B701" s="1578" t="n"/>
      <c r="C701" s="1493" t="n"/>
      <c r="D701" s="1489" t="n"/>
      <c r="E701" s="1493" t="n"/>
      <c r="F701" s="1457" t="n"/>
      <c r="G701" s="1457" t="n"/>
      <c r="H701" s="1493" t="n"/>
      <c r="I701" s="1493" t="n"/>
      <c r="J701" s="1493" t="n"/>
      <c r="K701" s="1586" t="n"/>
      <c r="L701" s="1586" t="n"/>
      <c r="M701" s="1586" t="n"/>
      <c r="N701" s="1586" t="n"/>
      <c r="O701" s="1586" t="n"/>
      <c r="P701" s="1586" t="n"/>
      <c r="Q701" s="1586" t="n"/>
      <c r="R701" s="1586" t="n"/>
      <c r="S701" s="1586" t="n"/>
      <c r="T701" s="1586" t="n"/>
      <c r="U701" s="1586" t="n"/>
      <c r="V701" s="1586" t="n"/>
      <c r="W701" s="1586" t="n"/>
      <c r="X701" s="1587" t="n"/>
      <c r="Y701" s="1587" t="n"/>
      <c r="Z701" s="1236" t="n"/>
      <c r="AA701" s="1576" t="n"/>
      <c r="AB701" s="1576" t="n"/>
      <c r="AC701" s="1576" t="n"/>
      <c r="AD701" s="1576" t="n"/>
      <c r="AE701" s="1576" t="n"/>
      <c r="AF701" s="1576" t="n"/>
      <c r="AG701" s="1576" t="n"/>
      <c r="AH701" s="1576" t="n"/>
      <c r="AI701" s="1576" t="n"/>
      <c r="AJ701" s="1576" t="n"/>
      <c r="AK701" s="1576" t="n"/>
      <c r="AL701" s="1576" t="n"/>
      <c r="AM701" s="1576" t="n"/>
      <c r="AN701" s="1576" t="n"/>
      <c r="AO701" s="1576" t="n"/>
    </row>
    <row r="702" ht="15" customHeight="1" s="789">
      <c r="A702" s="1398" t="n"/>
      <c r="B702" s="1578" t="n"/>
      <c r="C702" s="1493" t="n"/>
      <c r="D702" s="1489" t="n"/>
      <c r="E702" s="1493" t="n"/>
      <c r="F702" s="1457" t="n"/>
      <c r="G702" s="1457" t="n"/>
      <c r="H702" s="1493" t="n"/>
      <c r="I702" s="1493" t="n"/>
      <c r="J702" s="1493" t="n"/>
      <c r="K702" s="1586" t="n"/>
      <c r="L702" s="1586" t="n"/>
      <c r="M702" s="1586" t="n"/>
      <c r="N702" s="1586" t="n"/>
      <c r="O702" s="1586" t="n"/>
      <c r="P702" s="1586" t="n"/>
      <c r="Q702" s="1586" t="n"/>
      <c r="R702" s="1586" t="n"/>
      <c r="S702" s="1586" t="n"/>
      <c r="T702" s="1586" t="n"/>
      <c r="U702" s="1586" t="n"/>
      <c r="V702" s="1586" t="n"/>
      <c r="W702" s="1586" t="n"/>
      <c r="X702" s="1587" t="n"/>
      <c r="Y702" s="1587" t="n"/>
      <c r="Z702" s="1236" t="n"/>
      <c r="AA702" s="1576" t="n"/>
      <c r="AB702" s="1576" t="n"/>
      <c r="AC702" s="1576" t="n"/>
      <c r="AD702" s="1576" t="n"/>
      <c r="AE702" s="1576" t="n"/>
      <c r="AF702" s="1576" t="n"/>
      <c r="AG702" s="1576" t="n"/>
      <c r="AH702" s="1576" t="n"/>
      <c r="AI702" s="1576" t="n"/>
      <c r="AJ702" s="1576" t="n"/>
      <c r="AK702" s="1576" t="n"/>
      <c r="AL702" s="1576" t="n"/>
      <c r="AM702" s="1576" t="n"/>
      <c r="AN702" s="1576" t="n"/>
      <c r="AO702" s="1576" t="n"/>
    </row>
    <row r="703" ht="15" customHeight="1" s="789">
      <c r="A703" s="1398" t="n"/>
      <c r="B703" s="1578" t="n"/>
      <c r="C703" s="1493" t="n"/>
      <c r="D703" s="1489" t="n"/>
      <c r="E703" s="1493" t="n"/>
      <c r="F703" s="1457" t="n"/>
      <c r="G703" s="1457" t="n"/>
      <c r="H703" s="1493" t="n"/>
      <c r="I703" s="1493" t="n"/>
      <c r="J703" s="1493" t="n"/>
      <c r="K703" s="1586" t="n"/>
      <c r="L703" s="1586" t="n"/>
      <c r="M703" s="1586" t="n"/>
      <c r="N703" s="1586" t="n"/>
      <c r="O703" s="1586" t="n"/>
      <c r="P703" s="1586" t="n"/>
      <c r="Q703" s="1586" t="n"/>
      <c r="R703" s="1586" t="n"/>
      <c r="S703" s="1586" t="n"/>
      <c r="T703" s="1586" t="n"/>
      <c r="U703" s="1586" t="n"/>
      <c r="V703" s="1586" t="n"/>
      <c r="W703" s="1586" t="n"/>
      <c r="X703" s="1587" t="n"/>
      <c r="Y703" s="1587" t="n"/>
      <c r="Z703" s="1236" t="n"/>
      <c r="AA703" s="1576" t="n"/>
      <c r="AB703" s="1576" t="n"/>
      <c r="AC703" s="1576" t="n"/>
      <c r="AD703" s="1576" t="n"/>
      <c r="AE703" s="1576" t="n"/>
      <c r="AF703" s="1576" t="n"/>
      <c r="AG703" s="1576" t="n"/>
      <c r="AH703" s="1576" t="n"/>
      <c r="AI703" s="1576" t="n"/>
      <c r="AJ703" s="1576" t="n"/>
      <c r="AK703" s="1576" t="n"/>
      <c r="AL703" s="1576" t="n"/>
      <c r="AM703" s="1576" t="n"/>
      <c r="AN703" s="1576" t="n"/>
      <c r="AO703" s="1576" t="n"/>
    </row>
    <row r="704" ht="15" customHeight="1" s="789">
      <c r="A704" s="1398" t="n"/>
      <c r="B704" s="1578" t="n"/>
      <c r="C704" s="1493" t="n"/>
      <c r="D704" s="1489" t="n"/>
      <c r="E704" s="1493" t="n"/>
      <c r="F704" s="1457" t="n"/>
      <c r="G704" s="1457" t="n"/>
      <c r="H704" s="1493" t="n"/>
      <c r="I704" s="1493" t="n"/>
      <c r="J704" s="1493" t="n"/>
      <c r="K704" s="1586" t="n"/>
      <c r="L704" s="1586" t="n"/>
      <c r="M704" s="1586" t="n"/>
      <c r="N704" s="1586" t="n"/>
      <c r="O704" s="1586" t="n"/>
      <c r="P704" s="1586" t="n"/>
      <c r="Q704" s="1586" t="n"/>
      <c r="R704" s="1586" t="n"/>
      <c r="S704" s="1586" t="n"/>
      <c r="T704" s="1586" t="n"/>
      <c r="U704" s="1586" t="n"/>
      <c r="V704" s="1586" t="n"/>
      <c r="W704" s="1586" t="n"/>
      <c r="X704" s="1587" t="n"/>
      <c r="Y704" s="1587" t="n"/>
      <c r="Z704" s="1236" t="n"/>
      <c r="AA704" s="1576" t="n"/>
      <c r="AB704" s="1576" t="n"/>
      <c r="AC704" s="1576" t="n"/>
      <c r="AD704" s="1576" t="n"/>
      <c r="AE704" s="1576" t="n"/>
      <c r="AF704" s="1576" t="n"/>
      <c r="AG704" s="1576" t="n"/>
      <c r="AH704" s="1576" t="n"/>
      <c r="AI704" s="1576" t="n"/>
      <c r="AJ704" s="1576" t="n"/>
      <c r="AK704" s="1576" t="n"/>
      <c r="AL704" s="1576" t="n"/>
      <c r="AM704" s="1576" t="n"/>
      <c r="AN704" s="1576" t="n"/>
      <c r="AO704" s="1576" t="n"/>
    </row>
    <row r="705" ht="15" customHeight="1" s="789">
      <c r="A705" s="1398" t="n"/>
      <c r="B705" s="1578" t="n"/>
      <c r="C705" s="1493" t="n"/>
      <c r="D705" s="1489" t="n"/>
      <c r="E705" s="1493" t="n"/>
      <c r="F705" s="1457" t="n"/>
      <c r="G705" s="1457" t="n"/>
      <c r="H705" s="1493" t="n"/>
      <c r="I705" s="1493" t="n"/>
      <c r="J705" s="1493" t="n"/>
      <c r="K705" s="1586" t="n"/>
      <c r="L705" s="1586" t="n"/>
      <c r="M705" s="1586" t="n"/>
      <c r="N705" s="1586" t="n"/>
      <c r="O705" s="1586" t="n"/>
      <c r="P705" s="1586" t="n"/>
      <c r="Q705" s="1586" t="n"/>
      <c r="R705" s="1586" t="n"/>
      <c r="S705" s="1586" t="n"/>
      <c r="T705" s="1586" t="n"/>
      <c r="U705" s="1586" t="n"/>
      <c r="V705" s="1586" t="n"/>
      <c r="W705" s="1586" t="n"/>
      <c r="X705" s="1587" t="n"/>
      <c r="Y705" s="1587" t="n"/>
      <c r="Z705" s="1236" t="n"/>
      <c r="AA705" s="1576" t="n"/>
      <c r="AB705" s="1576" t="n"/>
      <c r="AC705" s="1576" t="n"/>
      <c r="AD705" s="1576" t="n"/>
      <c r="AE705" s="1576" t="n"/>
      <c r="AF705" s="1576" t="n"/>
      <c r="AG705" s="1576" t="n"/>
      <c r="AH705" s="1576" t="n"/>
      <c r="AI705" s="1576" t="n"/>
      <c r="AJ705" s="1576" t="n"/>
      <c r="AK705" s="1576" t="n"/>
      <c r="AL705" s="1576" t="n"/>
      <c r="AM705" s="1576" t="n"/>
      <c r="AN705" s="1576" t="n"/>
      <c r="AO705" s="1576" t="n"/>
    </row>
    <row r="706" ht="15" customHeight="1" s="789">
      <c r="A706" s="1398" t="n"/>
      <c r="B706" s="1578" t="n"/>
      <c r="C706" s="1493" t="n"/>
      <c r="D706" s="1489" t="n"/>
      <c r="E706" s="1493" t="n"/>
      <c r="F706" s="1457" t="n"/>
      <c r="G706" s="1457" t="n"/>
      <c r="H706" s="1493" t="n"/>
      <c r="I706" s="1493" t="n"/>
      <c r="J706" s="1493" t="n"/>
      <c r="K706" s="1586" t="n"/>
      <c r="L706" s="1586" t="n"/>
      <c r="M706" s="1586" t="n"/>
      <c r="N706" s="1586" t="n"/>
      <c r="O706" s="1586" t="n"/>
      <c r="P706" s="1586" t="n"/>
      <c r="Q706" s="1586" t="n"/>
      <c r="R706" s="1586" t="n"/>
      <c r="S706" s="1586" t="n"/>
      <c r="T706" s="1586" t="n"/>
      <c r="U706" s="1586" t="n"/>
      <c r="V706" s="1586" t="n"/>
      <c r="W706" s="1586" t="n"/>
      <c r="X706" s="1587" t="n"/>
      <c r="Y706" s="1587" t="n"/>
      <c r="Z706" s="1236" t="n"/>
      <c r="AA706" s="1576" t="n"/>
      <c r="AB706" s="1576" t="n"/>
      <c r="AC706" s="1576" t="n"/>
      <c r="AD706" s="1576" t="n"/>
      <c r="AE706" s="1576" t="n"/>
      <c r="AF706" s="1576" t="n"/>
      <c r="AG706" s="1576" t="n"/>
      <c r="AH706" s="1576" t="n"/>
      <c r="AI706" s="1576" t="n"/>
      <c r="AJ706" s="1576" t="n"/>
      <c r="AK706" s="1576" t="n"/>
      <c r="AL706" s="1576" t="n"/>
      <c r="AM706" s="1576" t="n"/>
      <c r="AN706" s="1576" t="n"/>
      <c r="AO706" s="1576" t="n"/>
    </row>
    <row r="707" ht="15" customHeight="1" s="789">
      <c r="A707" s="1398" t="n"/>
      <c r="B707" s="1578" t="n"/>
      <c r="C707" s="1493" t="n"/>
      <c r="D707" s="1489" t="n"/>
      <c r="E707" s="1493" t="n"/>
      <c r="F707" s="1457" t="n"/>
      <c r="G707" s="1457" t="n"/>
      <c r="H707" s="1493" t="n"/>
      <c r="I707" s="1493" t="n"/>
      <c r="J707" s="1493" t="n"/>
      <c r="K707" s="1586" t="n"/>
      <c r="L707" s="1586" t="n"/>
      <c r="M707" s="1586" t="n"/>
      <c r="N707" s="1586" t="n"/>
      <c r="O707" s="1586" t="n"/>
      <c r="P707" s="1586" t="n"/>
      <c r="Q707" s="1586" t="n"/>
      <c r="R707" s="1586" t="n"/>
      <c r="S707" s="1586" t="n"/>
      <c r="T707" s="1586" t="n"/>
      <c r="U707" s="1586" t="n"/>
      <c r="V707" s="1586" t="n"/>
      <c r="W707" s="1586" t="n"/>
      <c r="X707" s="1587" t="n"/>
      <c r="Y707" s="1587" t="n"/>
      <c r="Z707" s="1236" t="n"/>
      <c r="AA707" s="1576" t="n"/>
      <c r="AB707" s="1576" t="n"/>
      <c r="AC707" s="1576" t="n"/>
      <c r="AD707" s="1576" t="n"/>
      <c r="AE707" s="1576" t="n"/>
      <c r="AF707" s="1576" t="n"/>
      <c r="AG707" s="1576" t="n"/>
      <c r="AH707" s="1576" t="n"/>
      <c r="AI707" s="1576" t="n"/>
      <c r="AJ707" s="1576" t="n"/>
      <c r="AK707" s="1576" t="n"/>
      <c r="AL707" s="1576" t="n"/>
      <c r="AM707" s="1576" t="n"/>
      <c r="AN707" s="1576" t="n"/>
      <c r="AO707" s="1576" t="n"/>
    </row>
    <row r="708" ht="15" customHeight="1" s="789">
      <c r="A708" s="1398" t="n"/>
      <c r="B708" s="1578" t="n"/>
      <c r="C708" s="1493" t="n"/>
      <c r="D708" s="1489" t="n"/>
      <c r="E708" s="1493" t="n"/>
      <c r="F708" s="1457" t="n"/>
      <c r="G708" s="1457" t="n"/>
      <c r="H708" s="1493" t="n"/>
      <c r="I708" s="1493" t="n"/>
      <c r="J708" s="1493" t="n"/>
      <c r="K708" s="1586" t="n"/>
      <c r="L708" s="1586" t="n"/>
      <c r="M708" s="1586" t="n"/>
      <c r="N708" s="1586" t="n"/>
      <c r="O708" s="1586" t="n"/>
      <c r="P708" s="1586" t="n"/>
      <c r="Q708" s="1586" t="n"/>
      <c r="R708" s="1586" t="n"/>
      <c r="S708" s="1586" t="n"/>
      <c r="T708" s="1586" t="n"/>
      <c r="U708" s="1586" t="n"/>
      <c r="V708" s="1586" t="n"/>
      <c r="W708" s="1586" t="n"/>
      <c r="X708" s="1587" t="n"/>
      <c r="Y708" s="1587" t="n"/>
      <c r="Z708" s="1236" t="n"/>
      <c r="AA708" s="1576" t="n"/>
      <c r="AB708" s="1576" t="n"/>
      <c r="AC708" s="1576" t="n"/>
      <c r="AD708" s="1576" t="n"/>
      <c r="AE708" s="1576" t="n"/>
      <c r="AF708" s="1576" t="n"/>
      <c r="AG708" s="1576" t="n"/>
      <c r="AH708" s="1576" t="n"/>
      <c r="AI708" s="1576" t="n"/>
      <c r="AJ708" s="1576" t="n"/>
      <c r="AK708" s="1576" t="n"/>
      <c r="AL708" s="1576" t="n"/>
      <c r="AM708" s="1576" t="n"/>
      <c r="AN708" s="1576" t="n"/>
      <c r="AO708" s="1576" t="n"/>
    </row>
    <row r="709" ht="15" customHeight="1" s="789">
      <c r="A709" s="1398" t="n"/>
      <c r="B709" s="1578" t="n"/>
      <c r="C709" s="1493" t="n"/>
      <c r="D709" s="1489" t="n"/>
      <c r="E709" s="1493" t="n"/>
      <c r="F709" s="1457" t="n"/>
      <c r="G709" s="1457" t="n"/>
      <c r="H709" s="1493" t="n"/>
      <c r="I709" s="1493" t="n"/>
      <c r="J709" s="1493" t="n"/>
      <c r="K709" s="1586" t="n"/>
      <c r="L709" s="1586" t="n"/>
      <c r="M709" s="1586" t="n"/>
      <c r="N709" s="1586" t="n"/>
      <c r="O709" s="1586" t="n"/>
      <c r="P709" s="1586" t="n"/>
      <c r="Q709" s="1586" t="n"/>
      <c r="R709" s="1586" t="n"/>
      <c r="S709" s="1586" t="n"/>
      <c r="T709" s="1586" t="n"/>
      <c r="U709" s="1586" t="n"/>
      <c r="V709" s="1586" t="n"/>
      <c r="W709" s="1586" t="n"/>
      <c r="X709" s="1587" t="n"/>
      <c r="Y709" s="1587" t="n"/>
      <c r="Z709" s="1236" t="n"/>
      <c r="AA709" s="1576" t="n"/>
      <c r="AB709" s="1576" t="n"/>
      <c r="AC709" s="1576" t="n"/>
      <c r="AD709" s="1576" t="n"/>
      <c r="AE709" s="1576" t="n"/>
      <c r="AF709" s="1576" t="n"/>
      <c r="AG709" s="1576" t="n"/>
      <c r="AH709" s="1576" t="n"/>
      <c r="AI709" s="1576" t="n"/>
      <c r="AJ709" s="1576" t="n"/>
      <c r="AK709" s="1576" t="n"/>
      <c r="AL709" s="1576" t="n"/>
      <c r="AM709" s="1576" t="n"/>
      <c r="AN709" s="1576" t="n"/>
      <c r="AO709" s="1576" t="n"/>
    </row>
    <row r="710" ht="15" customHeight="1" s="789">
      <c r="A710" s="1398" t="n"/>
      <c r="B710" s="1578" t="n"/>
      <c r="C710" s="1493" t="n"/>
      <c r="D710" s="1489" t="n"/>
      <c r="E710" s="1493" t="n"/>
      <c r="F710" s="1457" t="n"/>
      <c r="G710" s="1457" t="n"/>
      <c r="H710" s="1493" t="n"/>
      <c r="I710" s="1493" t="n"/>
      <c r="J710" s="1493" t="n"/>
      <c r="K710" s="1586" t="n"/>
      <c r="L710" s="1586" t="n"/>
      <c r="M710" s="1586" t="n"/>
      <c r="N710" s="1586" t="n"/>
      <c r="O710" s="1586" t="n"/>
      <c r="P710" s="1586" t="n"/>
      <c r="Q710" s="1586" t="n"/>
      <c r="R710" s="1586" t="n"/>
      <c r="S710" s="1586" t="n"/>
      <c r="T710" s="1586" t="n"/>
      <c r="U710" s="1586" t="n"/>
      <c r="V710" s="1586" t="n"/>
      <c r="W710" s="1586" t="n"/>
      <c r="X710" s="1587" t="n"/>
      <c r="Y710" s="1587" t="n"/>
      <c r="Z710" s="1236" t="n"/>
      <c r="AA710" s="1576" t="n"/>
      <c r="AB710" s="1576" t="n"/>
      <c r="AC710" s="1576" t="n"/>
      <c r="AD710" s="1576" t="n"/>
      <c r="AE710" s="1576" t="n"/>
      <c r="AF710" s="1576" t="n"/>
      <c r="AG710" s="1576" t="n"/>
      <c r="AH710" s="1576" t="n"/>
      <c r="AI710" s="1576" t="n"/>
      <c r="AJ710" s="1576" t="n"/>
      <c r="AK710" s="1576" t="n"/>
      <c r="AL710" s="1576" t="n"/>
      <c r="AM710" s="1576" t="n"/>
      <c r="AN710" s="1576" t="n"/>
      <c r="AO710" s="1576" t="n"/>
    </row>
    <row r="711" ht="15" customHeight="1" s="789">
      <c r="A711" s="1398" t="n"/>
      <c r="B711" s="1578" t="n"/>
      <c r="C711" s="1493" t="n"/>
      <c r="D711" s="1489" t="n"/>
      <c r="E711" s="1493" t="n"/>
      <c r="F711" s="1457" t="n"/>
      <c r="G711" s="1457" t="n"/>
      <c r="H711" s="1493" t="n"/>
      <c r="I711" s="1493" t="n"/>
      <c r="J711" s="1493" t="n"/>
      <c r="K711" s="1586" t="n"/>
      <c r="L711" s="1586" t="n"/>
      <c r="M711" s="1586" t="n"/>
      <c r="N711" s="1586" t="n"/>
      <c r="O711" s="1586" t="n"/>
      <c r="P711" s="1586" t="n"/>
      <c r="Q711" s="1586" t="n"/>
      <c r="R711" s="1586" t="n"/>
      <c r="S711" s="1586" t="n"/>
      <c r="T711" s="1586" t="n"/>
      <c r="U711" s="1586" t="n"/>
      <c r="V711" s="1586" t="n"/>
      <c r="W711" s="1586" t="n"/>
      <c r="X711" s="1587" t="n"/>
      <c r="Y711" s="1587" t="n"/>
      <c r="Z711" s="1236" t="n"/>
      <c r="AA711" s="1576" t="n"/>
      <c r="AB711" s="1576" t="n"/>
      <c r="AC711" s="1576" t="n"/>
      <c r="AD711" s="1576" t="n"/>
      <c r="AE711" s="1576" t="n"/>
      <c r="AF711" s="1576" t="n"/>
      <c r="AG711" s="1576" t="n"/>
      <c r="AH711" s="1576" t="n"/>
      <c r="AI711" s="1576" t="n"/>
      <c r="AJ711" s="1576" t="n"/>
      <c r="AK711" s="1576" t="n"/>
      <c r="AL711" s="1576" t="n"/>
      <c r="AM711" s="1576" t="n"/>
      <c r="AN711" s="1576" t="n"/>
      <c r="AO711" s="1576" t="n"/>
    </row>
    <row r="712" ht="15" customHeight="1" s="789">
      <c r="A712" s="1398" t="n"/>
      <c r="B712" s="1578" t="n"/>
      <c r="C712" s="1493" t="n"/>
      <c r="D712" s="1489" t="n"/>
      <c r="E712" s="1493" t="n"/>
      <c r="F712" s="1457" t="n"/>
      <c r="G712" s="1457" t="n"/>
      <c r="H712" s="1493" t="n"/>
      <c r="I712" s="1493" t="n"/>
      <c r="J712" s="1493" t="n"/>
      <c r="K712" s="1586" t="n"/>
      <c r="L712" s="1586" t="n"/>
      <c r="M712" s="1586" t="n"/>
      <c r="N712" s="1586" t="n"/>
      <c r="O712" s="1586" t="n"/>
      <c r="P712" s="1586" t="n"/>
      <c r="Q712" s="1586" t="n"/>
      <c r="R712" s="1586" t="n"/>
      <c r="S712" s="1586" t="n"/>
      <c r="T712" s="1586" t="n"/>
      <c r="U712" s="1586" t="n"/>
      <c r="V712" s="1586" t="n"/>
      <c r="W712" s="1586" t="n"/>
      <c r="X712" s="1587" t="n"/>
      <c r="Y712" s="1587" t="n"/>
      <c r="Z712" s="1236" t="n"/>
      <c r="AA712" s="1576" t="n"/>
      <c r="AB712" s="1576" t="n"/>
      <c r="AC712" s="1576" t="n"/>
      <c r="AD712" s="1576" t="n"/>
      <c r="AE712" s="1576" t="n"/>
      <c r="AF712" s="1576" t="n"/>
      <c r="AG712" s="1576" t="n"/>
      <c r="AH712" s="1576" t="n"/>
      <c r="AI712" s="1576" t="n"/>
      <c r="AJ712" s="1576" t="n"/>
      <c r="AK712" s="1576" t="n"/>
      <c r="AL712" s="1576" t="n"/>
      <c r="AM712" s="1576" t="n"/>
      <c r="AN712" s="1576" t="n"/>
      <c r="AO712" s="1576" t="n"/>
    </row>
    <row r="713" ht="15" customHeight="1" s="789">
      <c r="A713" s="1398" t="n"/>
      <c r="B713" s="1578" t="n"/>
      <c r="C713" s="1493" t="n"/>
      <c r="D713" s="1489" t="n"/>
      <c r="E713" s="1493" t="n"/>
      <c r="F713" s="1457" t="n"/>
      <c r="G713" s="1457" t="n"/>
      <c r="H713" s="1493" t="n"/>
      <c r="I713" s="1493" t="n"/>
      <c r="J713" s="1493" t="n"/>
      <c r="K713" s="1586" t="n"/>
      <c r="L713" s="1586" t="n"/>
      <c r="M713" s="1586" t="n"/>
      <c r="N713" s="1586" t="n"/>
      <c r="O713" s="1586" t="n"/>
      <c r="P713" s="1586" t="n"/>
      <c r="Q713" s="1586" t="n"/>
      <c r="R713" s="1586" t="n"/>
      <c r="S713" s="1586" t="n"/>
      <c r="T713" s="1586" t="n"/>
      <c r="U713" s="1586" t="n"/>
      <c r="V713" s="1586" t="n"/>
      <c r="W713" s="1586" t="n"/>
      <c r="X713" s="1587" t="n"/>
      <c r="Y713" s="1587" t="n"/>
      <c r="Z713" s="1236" t="n"/>
      <c r="AA713" s="1576" t="n"/>
      <c r="AB713" s="1576" t="n"/>
      <c r="AC713" s="1576" t="n"/>
      <c r="AD713" s="1576" t="n"/>
      <c r="AE713" s="1576" t="n"/>
      <c r="AF713" s="1576" t="n"/>
      <c r="AG713" s="1576" t="n"/>
      <c r="AH713" s="1576" t="n"/>
      <c r="AI713" s="1576" t="n"/>
      <c r="AJ713" s="1576" t="n"/>
      <c r="AK713" s="1576" t="n"/>
      <c r="AL713" s="1576" t="n"/>
      <c r="AM713" s="1576" t="n"/>
      <c r="AN713" s="1576" t="n"/>
      <c r="AO713" s="1576" t="n"/>
    </row>
    <row r="714" ht="15" customHeight="1" s="789">
      <c r="A714" s="1398" t="n"/>
      <c r="B714" s="1578" t="n"/>
      <c r="C714" s="1493" t="n"/>
      <c r="D714" s="1489" t="n"/>
      <c r="E714" s="1493" t="n"/>
      <c r="F714" s="1457" t="n"/>
      <c r="G714" s="1457" t="n"/>
      <c r="H714" s="1493" t="n"/>
      <c r="I714" s="1493" t="n"/>
      <c r="J714" s="1493" t="n"/>
      <c r="K714" s="1586" t="n"/>
      <c r="L714" s="1586" t="n"/>
      <c r="M714" s="1586" t="n"/>
      <c r="N714" s="1586" t="n"/>
      <c r="O714" s="1586" t="n"/>
      <c r="P714" s="1586" t="n"/>
      <c r="Q714" s="1586" t="n"/>
      <c r="R714" s="1586" t="n"/>
      <c r="S714" s="1586" t="n"/>
      <c r="T714" s="1586" t="n"/>
      <c r="U714" s="1586" t="n"/>
      <c r="V714" s="1586" t="n"/>
      <c r="W714" s="1586" t="n"/>
      <c r="X714" s="1587" t="n"/>
      <c r="Y714" s="1587" t="n"/>
      <c r="Z714" s="1236" t="n"/>
      <c r="AA714" s="1576" t="n"/>
      <c r="AB714" s="1576" t="n"/>
      <c r="AC714" s="1576" t="n"/>
      <c r="AD714" s="1576" t="n"/>
      <c r="AE714" s="1576" t="n"/>
      <c r="AF714" s="1576" t="n"/>
      <c r="AG714" s="1576" t="n"/>
      <c r="AH714" s="1576" t="n"/>
      <c r="AI714" s="1576" t="n"/>
      <c r="AJ714" s="1576" t="n"/>
      <c r="AK714" s="1576" t="n"/>
      <c r="AL714" s="1576" t="n"/>
      <c r="AM714" s="1576" t="n"/>
      <c r="AN714" s="1576" t="n"/>
      <c r="AO714" s="1576" t="n"/>
    </row>
    <row r="715" ht="15" customHeight="1" s="789">
      <c r="A715" s="1398" t="n"/>
      <c r="B715" s="1578" t="n"/>
      <c r="C715" s="1493" t="n"/>
      <c r="D715" s="1489" t="n"/>
      <c r="E715" s="1493" t="n"/>
      <c r="F715" s="1457" t="n"/>
      <c r="G715" s="1457" t="n"/>
      <c r="H715" s="1493" t="n"/>
      <c r="I715" s="1493" t="n"/>
      <c r="J715" s="1493" t="n"/>
      <c r="K715" s="1586" t="n"/>
      <c r="L715" s="1586" t="n"/>
      <c r="M715" s="1586" t="n"/>
      <c r="N715" s="1586" t="n"/>
      <c r="O715" s="1586" t="n"/>
      <c r="P715" s="1586" t="n"/>
      <c r="Q715" s="1586" t="n"/>
      <c r="R715" s="1586" t="n"/>
      <c r="S715" s="1586" t="n"/>
      <c r="T715" s="1586" t="n"/>
      <c r="U715" s="1586" t="n"/>
      <c r="V715" s="1586" t="n"/>
      <c r="W715" s="1586" t="n"/>
      <c r="X715" s="1587" t="n"/>
      <c r="Y715" s="1587" t="n"/>
      <c r="Z715" s="1236" t="n"/>
      <c r="AA715" s="1576" t="n"/>
      <c r="AB715" s="1576" t="n"/>
      <c r="AC715" s="1576" t="n"/>
      <c r="AD715" s="1576" t="n"/>
      <c r="AE715" s="1576" t="n"/>
      <c r="AF715" s="1576" t="n"/>
      <c r="AG715" s="1576" t="n"/>
      <c r="AH715" s="1576" t="n"/>
      <c r="AI715" s="1576" t="n"/>
      <c r="AJ715" s="1576" t="n"/>
      <c r="AK715" s="1576" t="n"/>
      <c r="AL715" s="1576" t="n"/>
      <c r="AM715" s="1576" t="n"/>
      <c r="AN715" s="1576" t="n"/>
      <c r="AO715" s="1576" t="n"/>
    </row>
    <row r="716" ht="15" customHeight="1" s="789">
      <c r="A716" s="1398" t="n"/>
      <c r="B716" s="1578" t="n"/>
      <c r="C716" s="1493" t="n"/>
      <c r="D716" s="1489" t="n"/>
      <c r="E716" s="1493" t="n"/>
      <c r="F716" s="1457" t="n"/>
      <c r="G716" s="1457" t="n"/>
      <c r="H716" s="1493" t="n"/>
      <c r="I716" s="1493" t="n"/>
      <c r="J716" s="1493" t="n"/>
      <c r="K716" s="1586" t="n"/>
      <c r="L716" s="1586" t="n"/>
      <c r="M716" s="1586" t="n"/>
      <c r="N716" s="1586" t="n"/>
      <c r="O716" s="1586" t="n"/>
      <c r="P716" s="1586" t="n"/>
      <c r="Q716" s="1586" t="n"/>
      <c r="R716" s="1586" t="n"/>
      <c r="S716" s="1586" t="n"/>
      <c r="T716" s="1586" t="n"/>
      <c r="U716" s="1586" t="n"/>
      <c r="V716" s="1586" t="n"/>
      <c r="W716" s="1586" t="n"/>
      <c r="X716" s="1587" t="n"/>
      <c r="Y716" s="1587" t="n"/>
      <c r="Z716" s="1236" t="n"/>
      <c r="AA716" s="1576" t="n"/>
      <c r="AB716" s="1576" t="n"/>
      <c r="AC716" s="1576" t="n"/>
      <c r="AD716" s="1576" t="n"/>
      <c r="AE716" s="1576" t="n"/>
      <c r="AF716" s="1576" t="n"/>
      <c r="AG716" s="1576" t="n"/>
      <c r="AH716" s="1576" t="n"/>
      <c r="AI716" s="1576" t="n"/>
      <c r="AJ716" s="1576" t="n"/>
      <c r="AK716" s="1576" t="n"/>
      <c r="AL716" s="1576" t="n"/>
      <c r="AM716" s="1576" t="n"/>
      <c r="AN716" s="1576" t="n"/>
      <c r="AO716" s="1576" t="n"/>
    </row>
    <row r="717" ht="15" customHeight="1" s="789">
      <c r="A717" s="1398" t="n"/>
      <c r="B717" s="1578" t="n"/>
      <c r="C717" s="1493" t="n"/>
      <c r="D717" s="1489" t="n"/>
      <c r="E717" s="1493" t="n"/>
      <c r="F717" s="1457" t="n"/>
      <c r="G717" s="1457" t="n"/>
      <c r="H717" s="1493" t="n"/>
      <c r="I717" s="1493" t="n"/>
      <c r="J717" s="1493" t="n"/>
      <c r="K717" s="1586" t="n"/>
      <c r="L717" s="1586" t="n"/>
      <c r="M717" s="1586" t="n"/>
      <c r="N717" s="1586" t="n"/>
      <c r="O717" s="1586" t="n"/>
      <c r="P717" s="1586" t="n"/>
      <c r="Q717" s="1586" t="n"/>
      <c r="R717" s="1586" t="n"/>
      <c r="S717" s="1586" t="n"/>
      <c r="T717" s="1586" t="n"/>
      <c r="U717" s="1586" t="n"/>
      <c r="V717" s="1586" t="n"/>
      <c r="W717" s="1586" t="n"/>
      <c r="X717" s="1587" t="n"/>
      <c r="Y717" s="1587" t="n"/>
      <c r="Z717" s="1236" t="n"/>
      <c r="AA717" s="1576" t="n"/>
      <c r="AB717" s="1576" t="n"/>
      <c r="AC717" s="1576" t="n"/>
      <c r="AD717" s="1576" t="n"/>
      <c r="AE717" s="1576" t="n"/>
      <c r="AF717" s="1576" t="n"/>
      <c r="AG717" s="1576" t="n"/>
      <c r="AH717" s="1576" t="n"/>
      <c r="AI717" s="1576" t="n"/>
      <c r="AJ717" s="1576" t="n"/>
      <c r="AK717" s="1576" t="n"/>
      <c r="AL717" s="1576" t="n"/>
      <c r="AM717" s="1576" t="n"/>
      <c r="AN717" s="1576" t="n"/>
      <c r="AO717" s="1576" t="n"/>
    </row>
    <row r="718" ht="15" customHeight="1" s="789">
      <c r="A718" s="1398" t="n"/>
      <c r="B718" s="1578" t="n"/>
      <c r="C718" s="1493" t="n"/>
      <c r="D718" s="1489" t="n"/>
      <c r="E718" s="1493" t="n"/>
      <c r="F718" s="1457" t="n"/>
      <c r="G718" s="1457" t="n"/>
      <c r="H718" s="1493" t="n"/>
      <c r="I718" s="1493" t="n"/>
      <c r="J718" s="1493" t="n"/>
      <c r="K718" s="1586" t="n"/>
      <c r="L718" s="1586" t="n"/>
      <c r="M718" s="1586" t="n"/>
      <c r="N718" s="1586" t="n"/>
      <c r="O718" s="1586" t="n"/>
      <c r="P718" s="1586" t="n"/>
      <c r="Q718" s="1586" t="n"/>
      <c r="R718" s="1586" t="n"/>
      <c r="S718" s="1586" t="n"/>
      <c r="T718" s="1586" t="n"/>
      <c r="U718" s="1586" t="n"/>
      <c r="V718" s="1586" t="n"/>
      <c r="W718" s="1586" t="n"/>
      <c r="X718" s="1587" t="n"/>
      <c r="Y718" s="1587" t="n"/>
      <c r="Z718" s="1236" t="n"/>
      <c r="AA718" s="1576" t="n"/>
      <c r="AB718" s="1576" t="n"/>
      <c r="AC718" s="1576" t="n"/>
      <c r="AD718" s="1576" t="n"/>
      <c r="AE718" s="1576" t="n"/>
      <c r="AF718" s="1576" t="n"/>
      <c r="AG718" s="1576" t="n"/>
      <c r="AH718" s="1576" t="n"/>
      <c r="AI718" s="1576" t="n"/>
      <c r="AJ718" s="1576" t="n"/>
      <c r="AK718" s="1576" t="n"/>
      <c r="AL718" s="1576" t="n"/>
      <c r="AM718" s="1576" t="n"/>
      <c r="AN718" s="1576" t="n"/>
      <c r="AO718" s="1576" t="n"/>
    </row>
    <row r="719" ht="15" customHeight="1" s="789">
      <c r="A719" s="1398" t="n"/>
      <c r="B719" s="1578" t="n"/>
      <c r="C719" s="1493" t="n"/>
      <c r="D719" s="1489" t="n"/>
      <c r="E719" s="1493" t="n"/>
      <c r="F719" s="1457" t="n"/>
      <c r="G719" s="1457" t="n"/>
      <c r="H719" s="1493" t="n"/>
      <c r="I719" s="1493" t="n"/>
      <c r="J719" s="1493" t="n"/>
      <c r="K719" s="1586" t="n"/>
      <c r="L719" s="1586" t="n"/>
      <c r="M719" s="1586" t="n"/>
      <c r="N719" s="1586" t="n"/>
      <c r="O719" s="1586" t="n"/>
      <c r="P719" s="1586" t="n"/>
      <c r="Q719" s="1586" t="n"/>
      <c r="R719" s="1586" t="n"/>
      <c r="S719" s="1586" t="n"/>
      <c r="T719" s="1586" t="n"/>
      <c r="U719" s="1586" t="n"/>
      <c r="V719" s="1586" t="n"/>
      <c r="W719" s="1586" t="n"/>
      <c r="X719" s="1587" t="n"/>
      <c r="Y719" s="1587" t="n"/>
      <c r="Z719" s="1236" t="n"/>
      <c r="AA719" s="1576" t="n"/>
      <c r="AB719" s="1576" t="n"/>
      <c r="AC719" s="1576" t="n"/>
      <c r="AD719" s="1576" t="n"/>
      <c r="AE719" s="1576" t="n"/>
      <c r="AF719" s="1576" t="n"/>
      <c r="AG719" s="1576" t="n"/>
      <c r="AH719" s="1576" t="n"/>
      <c r="AI719" s="1576" t="n"/>
      <c r="AJ719" s="1576" t="n"/>
      <c r="AK719" s="1576" t="n"/>
      <c r="AL719" s="1576" t="n"/>
      <c r="AM719" s="1576" t="n"/>
      <c r="AN719" s="1576" t="n"/>
      <c r="AO719" s="1576" t="n"/>
    </row>
    <row r="720" ht="15" customHeight="1" s="789">
      <c r="A720" s="1398" t="n"/>
      <c r="B720" s="1578" t="n"/>
      <c r="C720" s="1493" t="n"/>
      <c r="D720" s="1489" t="n"/>
      <c r="E720" s="1493" t="n"/>
      <c r="F720" s="1457" t="n"/>
      <c r="G720" s="1457" t="n"/>
      <c r="H720" s="1493" t="n"/>
      <c r="I720" s="1493" t="n"/>
      <c r="J720" s="1493" t="n"/>
      <c r="K720" s="1586" t="n"/>
      <c r="L720" s="1586" t="n"/>
      <c r="M720" s="1586" t="n"/>
      <c r="N720" s="1586" t="n"/>
      <c r="O720" s="1586" t="n"/>
      <c r="P720" s="1586" t="n"/>
      <c r="Q720" s="1586" t="n"/>
      <c r="R720" s="1586" t="n"/>
      <c r="S720" s="1586" t="n"/>
      <c r="T720" s="1586" t="n"/>
      <c r="U720" s="1586" t="n"/>
      <c r="V720" s="1586" t="n"/>
      <c r="W720" s="1586" t="n"/>
      <c r="X720" s="1587" t="n"/>
      <c r="Y720" s="1587" t="n"/>
      <c r="Z720" s="1236" t="n"/>
      <c r="AA720" s="1576" t="n"/>
      <c r="AB720" s="1576" t="n"/>
      <c r="AC720" s="1576" t="n"/>
      <c r="AD720" s="1576" t="n"/>
      <c r="AE720" s="1576" t="n"/>
      <c r="AF720" s="1576" t="n"/>
      <c r="AG720" s="1576" t="n"/>
      <c r="AH720" s="1576" t="n"/>
      <c r="AI720" s="1576" t="n"/>
      <c r="AJ720" s="1576" t="n"/>
      <c r="AK720" s="1576" t="n"/>
      <c r="AL720" s="1576" t="n"/>
      <c r="AM720" s="1576" t="n"/>
      <c r="AN720" s="1576" t="n"/>
      <c r="AO720" s="1576" t="n"/>
    </row>
    <row r="721" ht="15" customHeight="1" s="789">
      <c r="A721" s="1398" t="n"/>
      <c r="B721" s="1578" t="n"/>
      <c r="C721" s="1493" t="n"/>
      <c r="D721" s="1489" t="n"/>
      <c r="E721" s="1493" t="n"/>
      <c r="F721" s="1457" t="n"/>
      <c r="G721" s="1457" t="n"/>
      <c r="H721" s="1493" t="n"/>
      <c r="I721" s="1493" t="n"/>
      <c r="J721" s="1493" t="n"/>
      <c r="K721" s="1586" t="n"/>
      <c r="L721" s="1586" t="n"/>
      <c r="M721" s="1586" t="n"/>
      <c r="N721" s="1586" t="n"/>
      <c r="O721" s="1586" t="n"/>
      <c r="P721" s="1586" t="n"/>
      <c r="Q721" s="1586" t="n"/>
      <c r="R721" s="1586" t="n"/>
      <c r="S721" s="1586" t="n"/>
      <c r="T721" s="1586" t="n"/>
      <c r="U721" s="1586" t="n"/>
      <c r="V721" s="1586" t="n"/>
      <c r="W721" s="1586" t="n"/>
      <c r="X721" s="1587" t="n"/>
      <c r="Y721" s="1587" t="n"/>
      <c r="Z721" s="1236" t="n"/>
      <c r="AA721" s="1576" t="n"/>
      <c r="AB721" s="1576" t="n"/>
      <c r="AC721" s="1576" t="n"/>
      <c r="AD721" s="1576" t="n"/>
      <c r="AE721" s="1576" t="n"/>
      <c r="AF721" s="1576" t="n"/>
      <c r="AG721" s="1576" t="n"/>
      <c r="AH721" s="1576" t="n"/>
      <c r="AI721" s="1576" t="n"/>
      <c r="AJ721" s="1576" t="n"/>
      <c r="AK721" s="1576" t="n"/>
      <c r="AL721" s="1576" t="n"/>
      <c r="AM721" s="1576" t="n"/>
      <c r="AN721" s="1576" t="n"/>
      <c r="AO721" s="1576" t="n"/>
    </row>
    <row r="722" ht="15" customHeight="1" s="789">
      <c r="A722" s="1398" t="n"/>
      <c r="B722" s="1578" t="n"/>
      <c r="C722" s="1493" t="n"/>
      <c r="D722" s="1489" t="n"/>
      <c r="E722" s="1493" t="n"/>
      <c r="F722" s="1457" t="n"/>
      <c r="G722" s="1457" t="n"/>
      <c r="H722" s="1493" t="n"/>
      <c r="I722" s="1493" t="n"/>
      <c r="J722" s="1493" t="n"/>
      <c r="K722" s="1586" t="n"/>
      <c r="L722" s="1586" t="n"/>
      <c r="M722" s="1586" t="n"/>
      <c r="N722" s="1586" t="n"/>
      <c r="O722" s="1586" t="n"/>
      <c r="P722" s="1586" t="n"/>
      <c r="Q722" s="1586" t="n"/>
      <c r="R722" s="1586" t="n"/>
      <c r="S722" s="1586" t="n"/>
      <c r="T722" s="1586" t="n"/>
      <c r="U722" s="1586" t="n"/>
      <c r="V722" s="1586" t="n"/>
      <c r="W722" s="1586" t="n"/>
      <c r="X722" s="1587" t="n"/>
      <c r="Y722" s="1587" t="n"/>
      <c r="Z722" s="1236" t="n"/>
      <c r="AA722" s="1576" t="n"/>
      <c r="AB722" s="1576" t="n"/>
      <c r="AC722" s="1576" t="n"/>
      <c r="AD722" s="1576" t="n"/>
      <c r="AE722" s="1576" t="n"/>
      <c r="AF722" s="1576" t="n"/>
      <c r="AG722" s="1576" t="n"/>
      <c r="AH722" s="1576" t="n"/>
      <c r="AI722" s="1576" t="n"/>
      <c r="AJ722" s="1576" t="n"/>
      <c r="AK722" s="1576" t="n"/>
      <c r="AL722" s="1576" t="n"/>
      <c r="AM722" s="1576" t="n"/>
      <c r="AN722" s="1576" t="n"/>
      <c r="AO722" s="1576" t="n"/>
    </row>
    <row r="723" ht="15" customHeight="1" s="789">
      <c r="A723" s="1398" t="n"/>
      <c r="B723" s="1578" t="n"/>
      <c r="C723" s="1493" t="n"/>
      <c r="D723" s="1489" t="n"/>
      <c r="E723" s="1493" t="n"/>
      <c r="F723" s="1457" t="n"/>
      <c r="G723" s="1457" t="n"/>
      <c r="H723" s="1493" t="n"/>
      <c r="I723" s="1493" t="n"/>
      <c r="J723" s="1493" t="n"/>
      <c r="K723" s="1586" t="n"/>
      <c r="L723" s="1586" t="n"/>
      <c r="M723" s="1586" t="n"/>
      <c r="N723" s="1586" t="n"/>
      <c r="O723" s="1586" t="n"/>
      <c r="P723" s="1586" t="n"/>
      <c r="Q723" s="1586" t="n"/>
      <c r="R723" s="1586" t="n"/>
      <c r="S723" s="1586" t="n"/>
      <c r="T723" s="1586" t="n"/>
      <c r="U723" s="1586" t="n"/>
      <c r="V723" s="1586" t="n"/>
      <c r="W723" s="1586" t="n"/>
      <c r="X723" s="1587" t="n"/>
      <c r="Y723" s="1587" t="n"/>
      <c r="Z723" s="1236" t="n"/>
      <c r="AA723" s="1576" t="n"/>
      <c r="AB723" s="1576" t="n"/>
      <c r="AC723" s="1576" t="n"/>
      <c r="AD723" s="1576" t="n"/>
      <c r="AE723" s="1576" t="n"/>
      <c r="AF723" s="1576" t="n"/>
      <c r="AG723" s="1576" t="n"/>
      <c r="AH723" s="1576" t="n"/>
      <c r="AI723" s="1576" t="n"/>
      <c r="AJ723" s="1576" t="n"/>
      <c r="AK723" s="1576" t="n"/>
      <c r="AL723" s="1576" t="n"/>
      <c r="AM723" s="1576" t="n"/>
      <c r="AN723" s="1576" t="n"/>
      <c r="AO723" s="1576" t="n"/>
    </row>
    <row r="724" ht="15" customHeight="1" s="789">
      <c r="A724" s="1398" t="n"/>
      <c r="B724" s="1578" t="n"/>
      <c r="C724" s="1493" t="n"/>
      <c r="D724" s="1489" t="n"/>
      <c r="E724" s="1493" t="n"/>
      <c r="F724" s="1457" t="n"/>
      <c r="G724" s="1457" t="n"/>
      <c r="H724" s="1493" t="n"/>
      <c r="I724" s="1493" t="n"/>
      <c r="J724" s="1493" t="n"/>
      <c r="K724" s="1586" t="n"/>
      <c r="L724" s="1586" t="n"/>
      <c r="M724" s="1586" t="n"/>
      <c r="N724" s="1586" t="n"/>
      <c r="O724" s="1586" t="n"/>
      <c r="P724" s="1586" t="n"/>
      <c r="Q724" s="1586" t="n"/>
      <c r="R724" s="1586" t="n"/>
      <c r="S724" s="1586" t="n"/>
      <c r="T724" s="1586" t="n"/>
      <c r="U724" s="1586" t="n"/>
      <c r="V724" s="1586" t="n"/>
      <c r="W724" s="1586" t="n"/>
      <c r="X724" s="1587" t="n"/>
      <c r="Y724" s="1587" t="n"/>
      <c r="Z724" s="1236" t="n"/>
      <c r="AA724" s="1576" t="n"/>
      <c r="AB724" s="1576" t="n"/>
      <c r="AC724" s="1576" t="n"/>
      <c r="AD724" s="1576" t="n"/>
      <c r="AE724" s="1576" t="n"/>
      <c r="AF724" s="1576" t="n"/>
      <c r="AG724" s="1576" t="n"/>
      <c r="AH724" s="1576" t="n"/>
      <c r="AI724" s="1576" t="n"/>
      <c r="AJ724" s="1576" t="n"/>
      <c r="AK724" s="1576" t="n"/>
      <c r="AL724" s="1576" t="n"/>
      <c r="AM724" s="1576" t="n"/>
      <c r="AN724" s="1576" t="n"/>
      <c r="AO724" s="1576" t="n"/>
    </row>
    <row r="725" ht="15" customHeight="1" s="789">
      <c r="A725" s="1398" t="n"/>
      <c r="B725" s="1578" t="n"/>
      <c r="C725" s="1493" t="n"/>
      <c r="D725" s="1489" t="n"/>
      <c r="E725" s="1493" t="n"/>
      <c r="F725" s="1457" t="n"/>
      <c r="G725" s="1457" t="n"/>
      <c r="H725" s="1493" t="n"/>
      <c r="I725" s="1493" t="n"/>
      <c r="J725" s="1493" t="n"/>
      <c r="K725" s="1586" t="n"/>
      <c r="L725" s="1586" t="n"/>
      <c r="M725" s="1586" t="n"/>
      <c r="N725" s="1586" t="n"/>
      <c r="O725" s="1586" t="n"/>
      <c r="P725" s="1586" t="n"/>
      <c r="Q725" s="1586" t="n"/>
      <c r="R725" s="1586" t="n"/>
      <c r="S725" s="1586" t="n"/>
      <c r="T725" s="1586" t="n"/>
      <c r="U725" s="1586" t="n"/>
      <c r="V725" s="1586" t="n"/>
      <c r="W725" s="1586" t="n"/>
      <c r="X725" s="1587" t="n"/>
      <c r="Y725" s="1587" t="n"/>
      <c r="Z725" s="1236" t="n"/>
      <c r="AA725" s="1576" t="n"/>
      <c r="AB725" s="1576" t="n"/>
      <c r="AC725" s="1576" t="n"/>
      <c r="AD725" s="1576" t="n"/>
      <c r="AE725" s="1576" t="n"/>
      <c r="AF725" s="1576" t="n"/>
      <c r="AG725" s="1576" t="n"/>
      <c r="AH725" s="1576" t="n"/>
      <c r="AI725" s="1576" t="n"/>
      <c r="AJ725" s="1576" t="n"/>
      <c r="AK725" s="1576" t="n"/>
      <c r="AL725" s="1576" t="n"/>
      <c r="AM725" s="1576" t="n"/>
      <c r="AN725" s="1576" t="n"/>
      <c r="AO725" s="1576" t="n"/>
    </row>
    <row r="726" ht="15" customHeight="1" s="789">
      <c r="A726" s="1398" t="n"/>
      <c r="B726" s="1578" t="n"/>
      <c r="C726" s="1493" t="n"/>
      <c r="D726" s="1489" t="n"/>
      <c r="E726" s="1493" t="n"/>
      <c r="F726" s="1457" t="n"/>
      <c r="G726" s="1457" t="n"/>
      <c r="H726" s="1493" t="n"/>
      <c r="I726" s="1493" t="n"/>
      <c r="J726" s="1493" t="n"/>
      <c r="K726" s="1586" t="n"/>
      <c r="L726" s="1586" t="n"/>
      <c r="M726" s="1586" t="n"/>
      <c r="N726" s="1586" t="n"/>
      <c r="O726" s="1586" t="n"/>
      <c r="P726" s="1586" t="n"/>
      <c r="Q726" s="1586" t="n"/>
      <c r="R726" s="1586" t="n"/>
      <c r="S726" s="1586" t="n"/>
      <c r="T726" s="1586" t="n"/>
      <c r="U726" s="1586" t="n"/>
      <c r="V726" s="1586" t="n"/>
      <c r="W726" s="1586" t="n"/>
      <c r="X726" s="1587" t="n"/>
      <c r="Y726" s="1587" t="n"/>
      <c r="Z726" s="1236" t="n"/>
      <c r="AA726" s="1576" t="n"/>
      <c r="AB726" s="1576" t="n"/>
      <c r="AC726" s="1576" t="n"/>
      <c r="AD726" s="1576" t="n"/>
      <c r="AE726" s="1576" t="n"/>
      <c r="AF726" s="1576" t="n"/>
      <c r="AG726" s="1576" t="n"/>
      <c r="AH726" s="1576" t="n"/>
      <c r="AI726" s="1576" t="n"/>
      <c r="AJ726" s="1576" t="n"/>
      <c r="AK726" s="1576" t="n"/>
      <c r="AL726" s="1576" t="n"/>
      <c r="AM726" s="1576" t="n"/>
      <c r="AN726" s="1576" t="n"/>
      <c r="AO726" s="1576" t="n"/>
    </row>
    <row r="727" ht="15" customHeight="1" s="789">
      <c r="A727" s="1398" t="n"/>
      <c r="B727" s="1578" t="n"/>
      <c r="C727" s="1493" t="n"/>
      <c r="D727" s="1489" t="n"/>
      <c r="E727" s="1493" t="n"/>
      <c r="F727" s="1457" t="n"/>
      <c r="G727" s="1457" t="n"/>
      <c r="H727" s="1493" t="n"/>
      <c r="I727" s="1493" t="n"/>
      <c r="J727" s="1493" t="n"/>
      <c r="K727" s="1586" t="n"/>
      <c r="L727" s="1586" t="n"/>
      <c r="M727" s="1586" t="n"/>
      <c r="N727" s="1586" t="n"/>
      <c r="O727" s="1586" t="n"/>
      <c r="P727" s="1586" t="n"/>
      <c r="Q727" s="1586" t="n"/>
      <c r="R727" s="1586" t="n"/>
      <c r="S727" s="1586" t="n"/>
      <c r="T727" s="1586" t="n"/>
      <c r="U727" s="1586" t="n"/>
      <c r="V727" s="1586" t="n"/>
      <c r="W727" s="1586" t="n"/>
      <c r="X727" s="1587" t="n"/>
      <c r="Y727" s="1587" t="n"/>
      <c r="Z727" s="1236" t="n"/>
      <c r="AA727" s="1576" t="n"/>
      <c r="AB727" s="1576" t="n"/>
      <c r="AC727" s="1576" t="n"/>
      <c r="AD727" s="1576" t="n"/>
      <c r="AE727" s="1576" t="n"/>
      <c r="AF727" s="1576" t="n"/>
      <c r="AG727" s="1576" t="n"/>
      <c r="AH727" s="1576" t="n"/>
      <c r="AI727" s="1576" t="n"/>
      <c r="AJ727" s="1576" t="n"/>
      <c r="AK727" s="1576" t="n"/>
      <c r="AL727" s="1576" t="n"/>
      <c r="AM727" s="1576" t="n"/>
      <c r="AN727" s="1576" t="n"/>
      <c r="AO727" s="1576" t="n"/>
    </row>
    <row r="728" ht="15" customHeight="1" s="789">
      <c r="A728" s="1398" t="n"/>
      <c r="B728" s="1578" t="n"/>
      <c r="C728" s="1493" t="n"/>
      <c r="D728" s="1489" t="n"/>
      <c r="E728" s="1493" t="n"/>
      <c r="F728" s="1457" t="n"/>
      <c r="G728" s="1457" t="n"/>
      <c r="H728" s="1493" t="n"/>
      <c r="I728" s="1493" t="n"/>
      <c r="J728" s="1493" t="n"/>
      <c r="K728" s="1586" t="n"/>
      <c r="L728" s="1586" t="n"/>
      <c r="M728" s="1586" t="n"/>
      <c r="N728" s="1586" t="n"/>
      <c r="O728" s="1586" t="n"/>
      <c r="P728" s="1586" t="n"/>
      <c r="Q728" s="1586" t="n"/>
      <c r="R728" s="1586" t="n"/>
      <c r="S728" s="1586" t="n"/>
      <c r="T728" s="1586" t="n"/>
      <c r="U728" s="1586" t="n"/>
      <c r="V728" s="1586" t="n"/>
      <c r="W728" s="1586" t="n"/>
      <c r="X728" s="1587" t="n"/>
      <c r="Y728" s="1587" t="n"/>
      <c r="Z728" s="1236" t="n"/>
      <c r="AA728" s="1576" t="n"/>
      <c r="AB728" s="1576" t="n"/>
      <c r="AC728" s="1576" t="n"/>
      <c r="AD728" s="1576" t="n"/>
      <c r="AE728" s="1576" t="n"/>
      <c r="AF728" s="1576" t="n"/>
      <c r="AG728" s="1576" t="n"/>
      <c r="AH728" s="1576" t="n"/>
      <c r="AI728" s="1576" t="n"/>
      <c r="AJ728" s="1576" t="n"/>
      <c r="AK728" s="1576" t="n"/>
      <c r="AL728" s="1576" t="n"/>
      <c r="AM728" s="1576" t="n"/>
      <c r="AN728" s="1576" t="n"/>
      <c r="AO728" s="1576" t="n"/>
    </row>
    <row r="729" ht="15" customHeight="1" s="789">
      <c r="A729" s="1398" t="n"/>
      <c r="B729" s="1578" t="n"/>
      <c r="C729" s="1493" t="n"/>
      <c r="D729" s="1489" t="n"/>
      <c r="E729" s="1493" t="n"/>
      <c r="F729" s="1457" t="n"/>
      <c r="G729" s="1457" t="n"/>
      <c r="H729" s="1493" t="n"/>
      <c r="I729" s="1493" t="n"/>
      <c r="J729" s="1493" t="n"/>
      <c r="K729" s="1586" t="n"/>
      <c r="L729" s="1586" t="n"/>
      <c r="M729" s="1586" t="n"/>
      <c r="N729" s="1586" t="n"/>
      <c r="O729" s="1586" t="n"/>
      <c r="P729" s="1586" t="n"/>
      <c r="Q729" s="1586" t="n"/>
      <c r="R729" s="1586" t="n"/>
      <c r="S729" s="1586" t="n"/>
      <c r="T729" s="1586" t="n"/>
      <c r="U729" s="1586" t="n"/>
      <c r="V729" s="1586" t="n"/>
      <c r="W729" s="1586" t="n"/>
      <c r="X729" s="1587" t="n"/>
      <c r="Y729" s="1587" t="n"/>
      <c r="Z729" s="1236" t="n"/>
      <c r="AA729" s="1576" t="n"/>
      <c r="AB729" s="1576" t="n"/>
      <c r="AC729" s="1576" t="n"/>
      <c r="AD729" s="1576" t="n"/>
      <c r="AE729" s="1576" t="n"/>
      <c r="AF729" s="1576" t="n"/>
      <c r="AG729" s="1576" t="n"/>
      <c r="AH729" s="1576" t="n"/>
      <c r="AI729" s="1576" t="n"/>
      <c r="AJ729" s="1576" t="n"/>
      <c r="AK729" s="1576" t="n"/>
      <c r="AL729" s="1576" t="n"/>
      <c r="AM729" s="1576" t="n"/>
      <c r="AN729" s="1576" t="n"/>
      <c r="AO729" s="1576" t="n"/>
    </row>
    <row r="730" ht="15" customHeight="1" s="789">
      <c r="A730" s="1398" t="n"/>
      <c r="B730" s="1578" t="n"/>
      <c r="C730" s="1493" t="n"/>
      <c r="D730" s="1489" t="n"/>
      <c r="E730" s="1493" t="n"/>
      <c r="F730" s="1457" t="n"/>
      <c r="G730" s="1457" t="n"/>
      <c r="H730" s="1493" t="n"/>
      <c r="I730" s="1493" t="n"/>
      <c r="J730" s="1493" t="n"/>
      <c r="K730" s="1586" t="n"/>
      <c r="L730" s="1586" t="n"/>
      <c r="M730" s="1586" t="n"/>
      <c r="N730" s="1586" t="n"/>
      <c r="O730" s="1586" t="n"/>
      <c r="P730" s="1586" t="n"/>
      <c r="Q730" s="1586" t="n"/>
      <c r="R730" s="1586" t="n"/>
      <c r="S730" s="1586" t="n"/>
      <c r="T730" s="1586" t="n"/>
      <c r="U730" s="1586" t="n"/>
      <c r="V730" s="1586" t="n"/>
      <c r="W730" s="1586" t="n"/>
      <c r="X730" s="1587" t="n"/>
      <c r="Y730" s="1587" t="n"/>
      <c r="Z730" s="1236" t="n"/>
      <c r="AA730" s="1576" t="n"/>
      <c r="AB730" s="1576" t="n"/>
      <c r="AC730" s="1576" t="n"/>
      <c r="AD730" s="1576" t="n"/>
      <c r="AE730" s="1576" t="n"/>
      <c r="AF730" s="1576" t="n"/>
      <c r="AG730" s="1576" t="n"/>
      <c r="AH730" s="1576" t="n"/>
      <c r="AI730" s="1576" t="n"/>
      <c r="AJ730" s="1576" t="n"/>
      <c r="AK730" s="1576" t="n"/>
      <c r="AL730" s="1576" t="n"/>
      <c r="AM730" s="1576" t="n"/>
      <c r="AN730" s="1576" t="n"/>
      <c r="AO730" s="1576" t="n"/>
    </row>
    <row r="731" ht="15" customHeight="1" s="789">
      <c r="A731" s="1398" t="n"/>
      <c r="B731" s="1578" t="n"/>
      <c r="C731" s="1493" t="n"/>
      <c r="D731" s="1489" t="n"/>
      <c r="E731" s="1493" t="n"/>
      <c r="F731" s="1457" t="n"/>
      <c r="G731" s="1457" t="n"/>
      <c r="H731" s="1493" t="n"/>
      <c r="I731" s="1493" t="n"/>
      <c r="J731" s="1493" t="n"/>
      <c r="K731" s="1586" t="n"/>
      <c r="L731" s="1586" t="n"/>
      <c r="M731" s="1586" t="n"/>
      <c r="N731" s="1586" t="n"/>
      <c r="O731" s="1586" t="n"/>
      <c r="P731" s="1586" t="n"/>
      <c r="Q731" s="1586" t="n"/>
      <c r="R731" s="1586" t="n"/>
      <c r="S731" s="1586" t="n"/>
      <c r="T731" s="1586" t="n"/>
      <c r="U731" s="1586" t="n"/>
      <c r="V731" s="1586" t="n"/>
      <c r="W731" s="1586" t="n"/>
      <c r="X731" s="1587" t="n"/>
      <c r="Y731" s="1587" t="n"/>
      <c r="Z731" s="1236" t="n"/>
      <c r="AA731" s="1576" t="n"/>
      <c r="AB731" s="1576" t="n"/>
      <c r="AC731" s="1576" t="n"/>
      <c r="AD731" s="1576" t="n"/>
      <c r="AE731" s="1576" t="n"/>
      <c r="AF731" s="1576" t="n"/>
      <c r="AG731" s="1576" t="n"/>
      <c r="AH731" s="1576" t="n"/>
      <c r="AI731" s="1576" t="n"/>
      <c r="AJ731" s="1576" t="n"/>
      <c r="AK731" s="1576" t="n"/>
      <c r="AL731" s="1576" t="n"/>
      <c r="AM731" s="1576" t="n"/>
      <c r="AN731" s="1576" t="n"/>
      <c r="AO731" s="1576" t="n"/>
    </row>
    <row r="732" ht="15" customHeight="1" s="789">
      <c r="A732" s="1398" t="n"/>
      <c r="B732" s="1578" t="n"/>
      <c r="C732" s="1493" t="n"/>
      <c r="D732" s="1489" t="n"/>
      <c r="E732" s="1493" t="n"/>
      <c r="F732" s="1457" t="n"/>
      <c r="G732" s="1457" t="n"/>
      <c r="H732" s="1493" t="n"/>
      <c r="I732" s="1493" t="n"/>
      <c r="J732" s="1493" t="n"/>
      <c r="K732" s="1586" t="n"/>
      <c r="L732" s="1586" t="n"/>
      <c r="M732" s="1586" t="n"/>
      <c r="N732" s="1586" t="n"/>
      <c r="O732" s="1586" t="n"/>
      <c r="P732" s="1586" t="n"/>
      <c r="Q732" s="1586" t="n"/>
      <c r="R732" s="1586" t="n"/>
      <c r="S732" s="1586" t="n"/>
      <c r="T732" s="1586" t="n"/>
      <c r="U732" s="1586" t="n"/>
      <c r="V732" s="1586" t="n"/>
      <c r="W732" s="1586" t="n"/>
      <c r="X732" s="1587" t="n"/>
      <c r="Y732" s="1587" t="n"/>
      <c r="Z732" s="1236" t="n"/>
      <c r="AA732" s="1576" t="n"/>
      <c r="AB732" s="1576" t="n"/>
      <c r="AC732" s="1576" t="n"/>
      <c r="AD732" s="1576" t="n"/>
      <c r="AE732" s="1576" t="n"/>
      <c r="AF732" s="1576" t="n"/>
      <c r="AG732" s="1576" t="n"/>
      <c r="AH732" s="1576" t="n"/>
      <c r="AI732" s="1576" t="n"/>
      <c r="AJ732" s="1576" t="n"/>
      <c r="AK732" s="1576" t="n"/>
      <c r="AL732" s="1576" t="n"/>
      <c r="AM732" s="1576" t="n"/>
      <c r="AN732" s="1576" t="n"/>
      <c r="AO732" s="1576" t="n"/>
    </row>
    <row r="733" ht="15" customHeight="1" s="789">
      <c r="A733" s="1398" t="n"/>
      <c r="B733" s="1578" t="n"/>
      <c r="C733" s="1493" t="n"/>
      <c r="D733" s="1489" t="n"/>
      <c r="E733" s="1493" t="n"/>
      <c r="F733" s="1457" t="n"/>
      <c r="G733" s="1457" t="n"/>
      <c r="H733" s="1493" t="n"/>
      <c r="I733" s="1493" t="n"/>
      <c r="J733" s="1493" t="n"/>
      <c r="K733" s="1586" t="n"/>
      <c r="L733" s="1586" t="n"/>
      <c r="M733" s="1586" t="n"/>
      <c r="N733" s="1586" t="n"/>
      <c r="O733" s="1586" t="n"/>
      <c r="P733" s="1586" t="n"/>
      <c r="Q733" s="1586" t="n"/>
      <c r="R733" s="1586" t="n"/>
      <c r="S733" s="1586" t="n"/>
      <c r="T733" s="1586" t="n"/>
      <c r="U733" s="1586" t="n"/>
      <c r="V733" s="1586" t="n"/>
      <c r="W733" s="1586" t="n"/>
      <c r="X733" s="1587" t="n"/>
      <c r="Y733" s="1587" t="n"/>
      <c r="Z733" s="1236" t="n"/>
      <c r="AA733" s="1576" t="n"/>
      <c r="AB733" s="1576" t="n"/>
      <c r="AC733" s="1576" t="n"/>
      <c r="AD733" s="1576" t="n"/>
      <c r="AE733" s="1576" t="n"/>
      <c r="AF733" s="1576" t="n"/>
      <c r="AG733" s="1576" t="n"/>
      <c r="AH733" s="1576" t="n"/>
      <c r="AI733" s="1576" t="n"/>
      <c r="AJ733" s="1576" t="n"/>
      <c r="AK733" s="1576" t="n"/>
      <c r="AL733" s="1576" t="n"/>
      <c r="AM733" s="1576" t="n"/>
      <c r="AN733" s="1576" t="n"/>
      <c r="AO733" s="1576" t="n"/>
    </row>
    <row r="734" ht="15" customHeight="1" s="789">
      <c r="A734" s="1398" t="n"/>
      <c r="B734" s="1578" t="n"/>
      <c r="C734" s="1493" t="n"/>
      <c r="D734" s="1489" t="n"/>
      <c r="E734" s="1493" t="n"/>
      <c r="F734" s="1457" t="n"/>
      <c r="G734" s="1457" t="n"/>
      <c r="H734" s="1493" t="n"/>
      <c r="I734" s="1493" t="n"/>
      <c r="J734" s="1493" t="n"/>
      <c r="K734" s="1586" t="n"/>
      <c r="L734" s="1586" t="n"/>
      <c r="M734" s="1586" t="n"/>
      <c r="N734" s="1586" t="n"/>
      <c r="O734" s="1586" t="n"/>
      <c r="P734" s="1586" t="n"/>
      <c r="Q734" s="1586" t="n"/>
      <c r="R734" s="1586" t="n"/>
      <c r="S734" s="1586" t="n"/>
      <c r="T734" s="1586" t="n"/>
      <c r="U734" s="1586" t="n"/>
      <c r="V734" s="1586" t="n"/>
      <c r="W734" s="1586" t="n"/>
      <c r="X734" s="1587" t="n"/>
      <c r="Y734" s="1587" t="n"/>
      <c r="Z734" s="1236" t="n"/>
      <c r="AA734" s="1576" t="n"/>
      <c r="AB734" s="1576" t="n"/>
      <c r="AC734" s="1576" t="n"/>
      <c r="AD734" s="1576" t="n"/>
      <c r="AE734" s="1576" t="n"/>
      <c r="AF734" s="1576" t="n"/>
      <c r="AG734" s="1576" t="n"/>
      <c r="AH734" s="1576" t="n"/>
      <c r="AI734" s="1576" t="n"/>
      <c r="AJ734" s="1576" t="n"/>
      <c r="AK734" s="1576" t="n"/>
      <c r="AL734" s="1576" t="n"/>
      <c r="AM734" s="1576" t="n"/>
      <c r="AN734" s="1576" t="n"/>
      <c r="AO734" s="1576" t="n"/>
    </row>
    <row r="735" ht="15" customHeight="1" s="789">
      <c r="A735" s="1398" t="n"/>
      <c r="B735" s="1578" t="n"/>
      <c r="C735" s="1493" t="n"/>
      <c r="D735" s="1489" t="n"/>
      <c r="E735" s="1493" t="n"/>
      <c r="F735" s="1457" t="n"/>
      <c r="G735" s="1457" t="n"/>
      <c r="H735" s="1493" t="n"/>
      <c r="I735" s="1493" t="n"/>
      <c r="J735" s="1493" t="n"/>
      <c r="K735" s="1586" t="n"/>
      <c r="L735" s="1586" t="n"/>
      <c r="M735" s="1586" t="n"/>
      <c r="N735" s="1586" t="n"/>
      <c r="O735" s="1586" t="n"/>
      <c r="P735" s="1586" t="n"/>
      <c r="Q735" s="1586" t="n"/>
      <c r="R735" s="1586" t="n"/>
      <c r="S735" s="1586" t="n"/>
      <c r="T735" s="1586" t="n"/>
      <c r="U735" s="1586" t="n"/>
      <c r="V735" s="1586" t="n"/>
      <c r="W735" s="1586" t="n"/>
      <c r="X735" s="1587" t="n"/>
      <c r="Y735" s="1587" t="n"/>
      <c r="Z735" s="1236" t="n"/>
      <c r="AA735" s="1576" t="n"/>
      <c r="AB735" s="1576" t="n"/>
      <c r="AC735" s="1576" t="n"/>
      <c r="AD735" s="1576" t="n"/>
      <c r="AE735" s="1576" t="n"/>
      <c r="AF735" s="1576" t="n"/>
      <c r="AG735" s="1576" t="n"/>
      <c r="AH735" s="1576" t="n"/>
      <c r="AI735" s="1576" t="n"/>
      <c r="AJ735" s="1576" t="n"/>
      <c r="AK735" s="1576" t="n"/>
      <c r="AL735" s="1576" t="n"/>
      <c r="AM735" s="1576" t="n"/>
      <c r="AN735" s="1576" t="n"/>
      <c r="AO735" s="1576" t="n"/>
    </row>
    <row r="736" ht="15" customHeight="1" s="789">
      <c r="A736" s="1398" t="n"/>
      <c r="B736" s="1578" t="n"/>
      <c r="C736" s="1493" t="n"/>
      <c r="D736" s="1489" t="n"/>
      <c r="E736" s="1493" t="n"/>
      <c r="F736" s="1457" t="n"/>
      <c r="G736" s="1457" t="n"/>
      <c r="H736" s="1493" t="n"/>
      <c r="I736" s="1493" t="n"/>
      <c r="J736" s="1493" t="n"/>
      <c r="K736" s="1586" t="n"/>
      <c r="L736" s="1586" t="n"/>
      <c r="M736" s="1586" t="n"/>
      <c r="N736" s="1586" t="n"/>
      <c r="O736" s="1586" t="n"/>
      <c r="P736" s="1586" t="n"/>
      <c r="Q736" s="1586" t="n"/>
      <c r="R736" s="1586" t="n"/>
      <c r="S736" s="1586" t="n"/>
      <c r="T736" s="1586" t="n"/>
      <c r="U736" s="1586" t="n"/>
      <c r="V736" s="1586" t="n"/>
      <c r="W736" s="1586" t="n"/>
      <c r="X736" s="1587" t="n"/>
      <c r="Y736" s="1587" t="n"/>
      <c r="Z736" s="1236" t="n"/>
      <c r="AA736" s="1576" t="n"/>
      <c r="AB736" s="1576" t="n"/>
      <c r="AC736" s="1576" t="n"/>
      <c r="AD736" s="1576" t="n"/>
      <c r="AE736" s="1576" t="n"/>
      <c r="AF736" s="1576" t="n"/>
      <c r="AG736" s="1576" t="n"/>
      <c r="AH736" s="1576" t="n"/>
      <c r="AI736" s="1576" t="n"/>
      <c r="AJ736" s="1576" t="n"/>
      <c r="AK736" s="1576" t="n"/>
      <c r="AL736" s="1576" t="n"/>
      <c r="AM736" s="1576" t="n"/>
      <c r="AN736" s="1576" t="n"/>
      <c r="AO736" s="1576" t="n"/>
    </row>
    <row r="737" ht="15" customHeight="1" s="789">
      <c r="A737" s="1398" t="n"/>
      <c r="B737" s="1578" t="n"/>
      <c r="C737" s="1493" t="n"/>
      <c r="D737" s="1489" t="n"/>
      <c r="E737" s="1493" t="n"/>
      <c r="F737" s="1457" t="n"/>
      <c r="G737" s="1457" t="n"/>
      <c r="H737" s="1493" t="n"/>
      <c r="I737" s="1493" t="n"/>
      <c r="J737" s="1493" t="n"/>
      <c r="K737" s="1586" t="n"/>
      <c r="L737" s="1586" t="n"/>
      <c r="M737" s="1586" t="n"/>
      <c r="N737" s="1586" t="n"/>
      <c r="O737" s="1586" t="n"/>
      <c r="P737" s="1586" t="n"/>
      <c r="Q737" s="1586" t="n"/>
      <c r="R737" s="1586" t="n"/>
      <c r="S737" s="1586" t="n"/>
      <c r="T737" s="1586" t="n"/>
      <c r="U737" s="1586" t="n"/>
      <c r="V737" s="1586" t="n"/>
      <c r="W737" s="1586" t="n"/>
      <c r="X737" s="1587" t="n"/>
      <c r="Y737" s="1587" t="n"/>
      <c r="Z737" s="1236" t="n"/>
      <c r="AA737" s="1576" t="n"/>
      <c r="AB737" s="1576" t="n"/>
      <c r="AC737" s="1576" t="n"/>
      <c r="AD737" s="1576" t="n"/>
      <c r="AE737" s="1576" t="n"/>
      <c r="AF737" s="1576" t="n"/>
      <c r="AG737" s="1576" t="n"/>
      <c r="AH737" s="1576" t="n"/>
      <c r="AI737" s="1576" t="n"/>
      <c r="AJ737" s="1576" t="n"/>
      <c r="AK737" s="1576" t="n"/>
      <c r="AL737" s="1576" t="n"/>
      <c r="AM737" s="1576" t="n"/>
      <c r="AN737" s="1576" t="n"/>
      <c r="AO737" s="1576" t="n"/>
    </row>
    <row r="738" ht="15" customHeight="1" s="789">
      <c r="A738" s="1398" t="n"/>
      <c r="B738" s="1578" t="n"/>
      <c r="C738" s="1493" t="n"/>
      <c r="D738" s="1489" t="n"/>
      <c r="E738" s="1493" t="n"/>
      <c r="F738" s="1457" t="n"/>
      <c r="G738" s="1457" t="n"/>
      <c r="H738" s="1493" t="n"/>
      <c r="I738" s="1493" t="n"/>
      <c r="J738" s="1493" t="n"/>
      <c r="K738" s="1586" t="n"/>
      <c r="L738" s="1586" t="n"/>
      <c r="M738" s="1586" t="n"/>
      <c r="N738" s="1586" t="n"/>
      <c r="O738" s="1586" t="n"/>
      <c r="P738" s="1586" t="n"/>
      <c r="Q738" s="1586" t="n"/>
      <c r="R738" s="1586" t="n"/>
      <c r="S738" s="1586" t="n"/>
      <c r="T738" s="1586" t="n"/>
      <c r="U738" s="1586" t="n"/>
      <c r="V738" s="1586" t="n"/>
      <c r="W738" s="1586" t="n"/>
      <c r="X738" s="1587" t="n"/>
      <c r="Y738" s="1587" t="n"/>
      <c r="Z738" s="1236" t="n"/>
      <c r="AA738" s="1576" t="n"/>
      <c r="AB738" s="1576" t="n"/>
      <c r="AC738" s="1576" t="n"/>
      <c r="AD738" s="1576" t="n"/>
      <c r="AE738" s="1576" t="n"/>
      <c r="AF738" s="1576" t="n"/>
      <c r="AG738" s="1576" t="n"/>
      <c r="AH738" s="1576" t="n"/>
      <c r="AI738" s="1576" t="n"/>
      <c r="AJ738" s="1576" t="n"/>
      <c r="AK738" s="1576" t="n"/>
      <c r="AL738" s="1576" t="n"/>
      <c r="AM738" s="1576" t="n"/>
      <c r="AN738" s="1576" t="n"/>
      <c r="AO738" s="1576" t="n"/>
    </row>
    <row r="739" ht="15" customHeight="1" s="789">
      <c r="A739" s="1398" t="n"/>
      <c r="B739" s="1578" t="n"/>
      <c r="C739" s="1493" t="n"/>
      <c r="D739" s="1489" t="n"/>
      <c r="E739" s="1493" t="n"/>
      <c r="F739" s="1457" t="n"/>
      <c r="G739" s="1457" t="n"/>
      <c r="H739" s="1493" t="n"/>
      <c r="I739" s="1493" t="n"/>
      <c r="J739" s="1493" t="n"/>
      <c r="K739" s="1586" t="n"/>
      <c r="L739" s="1586" t="n"/>
      <c r="M739" s="1586" t="n"/>
      <c r="N739" s="1586" t="n"/>
      <c r="O739" s="1586" t="n"/>
      <c r="P739" s="1586" t="n"/>
      <c r="Q739" s="1586" t="n"/>
      <c r="R739" s="1586" t="n"/>
      <c r="S739" s="1586" t="n"/>
      <c r="T739" s="1586" t="n"/>
      <c r="U739" s="1586" t="n"/>
      <c r="V739" s="1586" t="n"/>
      <c r="W739" s="1586" t="n"/>
      <c r="X739" s="1587" t="n"/>
      <c r="Y739" s="1587" t="n"/>
      <c r="Z739" s="1236" t="n"/>
      <c r="AA739" s="1576" t="n"/>
      <c r="AB739" s="1576" t="n"/>
      <c r="AC739" s="1576" t="n"/>
      <c r="AD739" s="1576" t="n"/>
      <c r="AE739" s="1576" t="n"/>
      <c r="AF739" s="1576" t="n"/>
      <c r="AG739" s="1576" t="n"/>
      <c r="AH739" s="1576" t="n"/>
      <c r="AI739" s="1576" t="n"/>
      <c r="AJ739" s="1576" t="n"/>
      <c r="AK739" s="1576" t="n"/>
      <c r="AL739" s="1576" t="n"/>
      <c r="AM739" s="1576" t="n"/>
      <c r="AN739" s="1576" t="n"/>
      <c r="AO739" s="1576" t="n"/>
    </row>
    <row r="740" ht="15" customHeight="1" s="789">
      <c r="A740" s="1398" t="n"/>
      <c r="B740" s="1578" t="n"/>
      <c r="C740" s="1493" t="n"/>
      <c r="D740" s="1489" t="n"/>
      <c r="E740" s="1493" t="n"/>
      <c r="F740" s="1457" t="n"/>
      <c r="G740" s="1457" t="n"/>
      <c r="H740" s="1493" t="n"/>
      <c r="I740" s="1493" t="n"/>
      <c r="J740" s="1493" t="n"/>
      <c r="K740" s="1586" t="n"/>
      <c r="L740" s="1586" t="n"/>
      <c r="M740" s="1586" t="n"/>
      <c r="N740" s="1586" t="n"/>
      <c r="O740" s="1586" t="n"/>
      <c r="P740" s="1586" t="n"/>
      <c r="Q740" s="1586" t="n"/>
      <c r="R740" s="1586" t="n"/>
      <c r="S740" s="1586" t="n"/>
      <c r="T740" s="1586" t="n"/>
      <c r="U740" s="1586" t="n"/>
      <c r="V740" s="1586" t="n"/>
      <c r="W740" s="1586" t="n"/>
      <c r="X740" s="1587" t="n"/>
      <c r="Y740" s="1587" t="n"/>
      <c r="Z740" s="1236" t="n"/>
      <c r="AA740" s="1576" t="n"/>
      <c r="AB740" s="1576" t="n"/>
      <c r="AC740" s="1576" t="n"/>
      <c r="AD740" s="1576" t="n"/>
      <c r="AE740" s="1576" t="n"/>
      <c r="AF740" s="1576" t="n"/>
      <c r="AG740" s="1576" t="n"/>
      <c r="AH740" s="1576" t="n"/>
      <c r="AI740" s="1576" t="n"/>
      <c r="AJ740" s="1576" t="n"/>
      <c r="AK740" s="1576" t="n"/>
      <c r="AL740" s="1576" t="n"/>
      <c r="AM740" s="1576" t="n"/>
      <c r="AN740" s="1576" t="n"/>
      <c r="AO740" s="1576" t="n"/>
    </row>
    <row r="741" ht="15" customHeight="1" s="789">
      <c r="A741" s="1398" t="n"/>
      <c r="B741" s="1578" t="n"/>
      <c r="C741" s="1493" t="n"/>
      <c r="D741" s="1489" t="n"/>
      <c r="E741" s="1493" t="n"/>
      <c r="F741" s="1457" t="n"/>
      <c r="G741" s="1457" t="n"/>
      <c r="H741" s="1493" t="n"/>
      <c r="I741" s="1493" t="n"/>
      <c r="J741" s="1493" t="n"/>
      <c r="K741" s="1586" t="n"/>
      <c r="L741" s="1586" t="n"/>
      <c r="M741" s="1586" t="n"/>
      <c r="N741" s="1586" t="n"/>
      <c r="O741" s="1586" t="n"/>
      <c r="P741" s="1586" t="n"/>
      <c r="Q741" s="1586" t="n"/>
      <c r="R741" s="1586" t="n"/>
      <c r="S741" s="1586" t="n"/>
      <c r="T741" s="1586" t="n"/>
      <c r="U741" s="1586" t="n"/>
      <c r="V741" s="1586" t="n"/>
      <c r="W741" s="1586" t="n"/>
      <c r="X741" s="1587" t="n"/>
      <c r="Y741" s="1587" t="n"/>
      <c r="Z741" s="1236" t="n"/>
      <c r="AA741" s="1576" t="n"/>
      <c r="AB741" s="1576" t="n"/>
      <c r="AC741" s="1576" t="n"/>
      <c r="AD741" s="1576" t="n"/>
      <c r="AE741" s="1576" t="n"/>
      <c r="AF741" s="1576" t="n"/>
      <c r="AG741" s="1576" t="n"/>
      <c r="AH741" s="1576" t="n"/>
      <c r="AI741" s="1576" t="n"/>
      <c r="AJ741" s="1576" t="n"/>
      <c r="AK741" s="1576" t="n"/>
      <c r="AL741" s="1576" t="n"/>
      <c r="AM741" s="1576" t="n"/>
      <c r="AN741" s="1576" t="n"/>
      <c r="AO741" s="1576" t="n"/>
    </row>
    <row r="742" ht="15" customHeight="1" s="789">
      <c r="A742" s="1398" t="n"/>
      <c r="B742" s="1578" t="n"/>
      <c r="C742" s="1493" t="n"/>
      <c r="D742" s="1489" t="n"/>
      <c r="E742" s="1493" t="n"/>
      <c r="F742" s="1457" t="n"/>
      <c r="G742" s="1457" t="n"/>
      <c r="H742" s="1493" t="n"/>
      <c r="I742" s="1493" t="n"/>
      <c r="J742" s="1493" t="n"/>
      <c r="K742" s="1586" t="n"/>
      <c r="L742" s="1586" t="n"/>
      <c r="M742" s="1586" t="n"/>
      <c r="N742" s="1586" t="n"/>
      <c r="O742" s="1586" t="n"/>
      <c r="P742" s="1586" t="n"/>
      <c r="Q742" s="1586" t="n"/>
      <c r="R742" s="1586" t="n"/>
      <c r="S742" s="1586" t="n"/>
      <c r="T742" s="1586" t="n"/>
      <c r="U742" s="1586" t="n"/>
      <c r="V742" s="1586" t="n"/>
      <c r="W742" s="1586" t="n"/>
      <c r="X742" s="1587" t="n"/>
      <c r="Y742" s="1587" t="n"/>
      <c r="Z742" s="1236" t="n"/>
      <c r="AA742" s="1576" t="n"/>
      <c r="AB742" s="1576" t="n"/>
      <c r="AC742" s="1576" t="n"/>
      <c r="AD742" s="1576" t="n"/>
      <c r="AE742" s="1576" t="n"/>
      <c r="AF742" s="1576" t="n"/>
      <c r="AG742" s="1576" t="n"/>
      <c r="AH742" s="1576" t="n"/>
      <c r="AI742" s="1576" t="n"/>
      <c r="AJ742" s="1576" t="n"/>
      <c r="AK742" s="1576" t="n"/>
      <c r="AL742" s="1576" t="n"/>
      <c r="AM742" s="1576" t="n"/>
      <c r="AN742" s="1576" t="n"/>
      <c r="AO742" s="1576" t="n"/>
    </row>
    <row r="743" ht="15" customHeight="1" s="789">
      <c r="A743" s="1398" t="n"/>
      <c r="B743" s="1578" t="n"/>
      <c r="C743" s="1493" t="n"/>
      <c r="D743" s="1489" t="n"/>
      <c r="E743" s="1493" t="n"/>
      <c r="F743" s="1457" t="n"/>
      <c r="G743" s="1457" t="n"/>
      <c r="H743" s="1493" t="n"/>
      <c r="I743" s="1493" t="n"/>
      <c r="J743" s="1493" t="n"/>
      <c r="K743" s="1586" t="n"/>
      <c r="L743" s="1586" t="n"/>
      <c r="M743" s="1586" t="n"/>
      <c r="N743" s="1586" t="n"/>
      <c r="O743" s="1586" t="n"/>
      <c r="P743" s="1586" t="n"/>
      <c r="Q743" s="1586" t="n"/>
      <c r="R743" s="1586" t="n"/>
      <c r="S743" s="1586" t="n"/>
      <c r="T743" s="1586" t="n"/>
      <c r="U743" s="1586" t="n"/>
      <c r="V743" s="1586" t="n"/>
      <c r="W743" s="1586" t="n"/>
      <c r="X743" s="1587" t="n"/>
      <c r="Y743" s="1587" t="n"/>
      <c r="Z743" s="1236" t="n"/>
      <c r="AA743" s="1576" t="n"/>
      <c r="AB743" s="1576" t="n"/>
      <c r="AC743" s="1576" t="n"/>
      <c r="AD743" s="1576" t="n"/>
      <c r="AE743" s="1576" t="n"/>
      <c r="AF743" s="1576" t="n"/>
      <c r="AG743" s="1576" t="n"/>
      <c r="AH743" s="1576" t="n"/>
      <c r="AI743" s="1576" t="n"/>
      <c r="AJ743" s="1576" t="n"/>
      <c r="AK743" s="1576" t="n"/>
      <c r="AL743" s="1576" t="n"/>
      <c r="AM743" s="1576" t="n"/>
      <c r="AN743" s="1576" t="n"/>
      <c r="AO743" s="1576" t="n"/>
    </row>
    <row r="744" ht="15" customHeight="1" s="789">
      <c r="A744" s="1398" t="n"/>
      <c r="B744" s="1578" t="n"/>
      <c r="C744" s="1493" t="n"/>
      <c r="D744" s="1489" t="n"/>
      <c r="E744" s="1493" t="n"/>
      <c r="F744" s="1457" t="n"/>
      <c r="G744" s="1457" t="n"/>
      <c r="H744" s="1493" t="n"/>
      <c r="I744" s="1493" t="n"/>
      <c r="J744" s="1493" t="n"/>
      <c r="K744" s="1586" t="n"/>
      <c r="L744" s="1586" t="n"/>
      <c r="M744" s="1586" t="n"/>
      <c r="N744" s="1586" t="n"/>
      <c r="O744" s="1586" t="n"/>
      <c r="P744" s="1586" t="n"/>
      <c r="Q744" s="1586" t="n"/>
      <c r="R744" s="1586" t="n"/>
      <c r="S744" s="1586" t="n"/>
      <c r="T744" s="1586" t="n"/>
      <c r="U744" s="1586" t="n"/>
      <c r="V744" s="1586" t="n"/>
      <c r="W744" s="1586" t="n"/>
      <c r="X744" s="1587" t="n"/>
      <c r="Y744" s="1587" t="n"/>
      <c r="Z744" s="1236" t="n"/>
      <c r="AA744" s="1576" t="n"/>
      <c r="AB744" s="1576" t="n"/>
      <c r="AC744" s="1576" t="n"/>
      <c r="AD744" s="1576" t="n"/>
      <c r="AE744" s="1576" t="n"/>
      <c r="AF744" s="1576" t="n"/>
      <c r="AG744" s="1576" t="n"/>
      <c r="AH744" s="1576" t="n"/>
      <c r="AI744" s="1576" t="n"/>
      <c r="AJ744" s="1576" t="n"/>
      <c r="AK744" s="1576" t="n"/>
      <c r="AL744" s="1576" t="n"/>
      <c r="AM744" s="1576" t="n"/>
      <c r="AN744" s="1576" t="n"/>
      <c r="AO744" s="1576" t="n"/>
    </row>
    <row r="745" ht="15" customHeight="1" s="789">
      <c r="A745" s="1398" t="n"/>
      <c r="B745" s="1578" t="n"/>
      <c r="C745" s="1493" t="n"/>
      <c r="D745" s="1489" t="n"/>
      <c r="E745" s="1493" t="n"/>
      <c r="F745" s="1457" t="n"/>
      <c r="G745" s="1457" t="n"/>
      <c r="H745" s="1493" t="n"/>
      <c r="I745" s="1493" t="n"/>
      <c r="J745" s="1493" t="n"/>
      <c r="K745" s="1586" t="n"/>
      <c r="L745" s="1586" t="n"/>
      <c r="M745" s="1586" t="n"/>
      <c r="N745" s="1586" t="n"/>
      <c r="O745" s="1586" t="n"/>
      <c r="P745" s="1586" t="n"/>
      <c r="Q745" s="1586" t="n"/>
      <c r="R745" s="1586" t="n"/>
      <c r="S745" s="1586" t="n"/>
      <c r="T745" s="1586" t="n"/>
      <c r="U745" s="1586" t="n"/>
      <c r="V745" s="1586" t="n"/>
      <c r="W745" s="1586" t="n"/>
      <c r="X745" s="1587" t="n"/>
      <c r="Y745" s="1587" t="n"/>
      <c r="Z745" s="1236" t="n"/>
      <c r="AA745" s="1576" t="n"/>
      <c r="AB745" s="1576" t="n"/>
      <c r="AC745" s="1576" t="n"/>
      <c r="AD745" s="1576" t="n"/>
      <c r="AE745" s="1576" t="n"/>
      <c r="AF745" s="1576" t="n"/>
      <c r="AG745" s="1576" t="n"/>
      <c r="AH745" s="1576" t="n"/>
      <c r="AI745" s="1576" t="n"/>
      <c r="AJ745" s="1576" t="n"/>
      <c r="AK745" s="1576" t="n"/>
      <c r="AL745" s="1576" t="n"/>
      <c r="AM745" s="1576" t="n"/>
      <c r="AN745" s="1576" t="n"/>
      <c r="AO745" s="1576" t="n"/>
    </row>
    <row r="746" ht="15" customHeight="1" s="789">
      <c r="A746" s="1398" t="n"/>
      <c r="B746" s="1578" t="n"/>
      <c r="C746" s="1493" t="n"/>
      <c r="D746" s="1489" t="n"/>
      <c r="E746" s="1493" t="n"/>
      <c r="F746" s="1457" t="n"/>
      <c r="G746" s="1457" t="n"/>
      <c r="H746" s="1493" t="n"/>
      <c r="I746" s="1493" t="n"/>
      <c r="J746" s="1493" t="n"/>
      <c r="K746" s="1586" t="n"/>
      <c r="L746" s="1586" t="n"/>
      <c r="M746" s="1586" t="n"/>
      <c r="N746" s="1586" t="n"/>
      <c r="O746" s="1586" t="n"/>
      <c r="P746" s="1586" t="n"/>
      <c r="Q746" s="1586" t="n"/>
      <c r="R746" s="1586" t="n"/>
      <c r="S746" s="1586" t="n"/>
      <c r="T746" s="1586" t="n"/>
      <c r="U746" s="1586" t="n"/>
      <c r="V746" s="1586" t="n"/>
      <c r="W746" s="1586" t="n"/>
      <c r="X746" s="1587" t="n"/>
      <c r="Y746" s="1587" t="n"/>
      <c r="Z746" s="1236" t="n"/>
      <c r="AA746" s="1576" t="n"/>
      <c r="AB746" s="1576" t="n"/>
      <c r="AC746" s="1576" t="n"/>
      <c r="AD746" s="1576" t="n"/>
      <c r="AE746" s="1576" t="n"/>
      <c r="AF746" s="1576" t="n"/>
      <c r="AG746" s="1576" t="n"/>
      <c r="AH746" s="1576" t="n"/>
      <c r="AI746" s="1576" t="n"/>
      <c r="AJ746" s="1576" t="n"/>
      <c r="AK746" s="1576" t="n"/>
      <c r="AL746" s="1576" t="n"/>
      <c r="AM746" s="1576" t="n"/>
      <c r="AN746" s="1576" t="n"/>
      <c r="AO746" s="1576" t="n"/>
    </row>
    <row r="747" ht="15" customHeight="1" s="789">
      <c r="A747" s="1398" t="n"/>
      <c r="B747" s="1578" t="n"/>
      <c r="C747" s="1493" t="n"/>
      <c r="D747" s="1489" t="n"/>
      <c r="E747" s="1493" t="n"/>
      <c r="F747" s="1457" t="n"/>
      <c r="G747" s="1457" t="n"/>
      <c r="H747" s="1493" t="n"/>
      <c r="I747" s="1493" t="n"/>
      <c r="J747" s="1493" t="n"/>
      <c r="K747" s="1586" t="n"/>
      <c r="L747" s="1586" t="n"/>
      <c r="M747" s="1586" t="n"/>
      <c r="N747" s="1586" t="n"/>
      <c r="O747" s="1586" t="n"/>
      <c r="P747" s="1586" t="n"/>
      <c r="Q747" s="1586" t="n"/>
      <c r="R747" s="1586" t="n"/>
      <c r="S747" s="1586" t="n"/>
      <c r="T747" s="1586" t="n"/>
      <c r="U747" s="1586" t="n"/>
      <c r="V747" s="1586" t="n"/>
      <c r="W747" s="1586" t="n"/>
      <c r="X747" s="1587" t="n"/>
      <c r="Y747" s="1587" t="n"/>
      <c r="Z747" s="1236" t="n"/>
      <c r="AA747" s="1576" t="n"/>
      <c r="AB747" s="1576" t="n"/>
      <c r="AC747" s="1576" t="n"/>
      <c r="AD747" s="1576" t="n"/>
      <c r="AE747" s="1576" t="n"/>
      <c r="AF747" s="1576" t="n"/>
      <c r="AG747" s="1576" t="n"/>
      <c r="AH747" s="1576" t="n"/>
      <c r="AI747" s="1576" t="n"/>
      <c r="AJ747" s="1576" t="n"/>
      <c r="AK747" s="1576" t="n"/>
      <c r="AL747" s="1576" t="n"/>
      <c r="AM747" s="1576" t="n"/>
      <c r="AN747" s="1576" t="n"/>
      <c r="AO747" s="1576" t="n"/>
    </row>
    <row r="748" ht="15" customHeight="1" s="789">
      <c r="A748" s="1398" t="n"/>
      <c r="B748" s="1578" t="n"/>
      <c r="C748" s="1493" t="n"/>
      <c r="D748" s="1489" t="n"/>
      <c r="E748" s="1493" t="n"/>
      <c r="F748" s="1457" t="n"/>
      <c r="G748" s="1457" t="n"/>
      <c r="H748" s="1493" t="n"/>
      <c r="I748" s="1493" t="n"/>
      <c r="J748" s="1493" t="n"/>
      <c r="K748" s="1586" t="n"/>
      <c r="L748" s="1586" t="n"/>
      <c r="M748" s="1586" t="n"/>
      <c r="N748" s="1586" t="n"/>
      <c r="O748" s="1586" t="n"/>
      <c r="P748" s="1586" t="n"/>
      <c r="Q748" s="1586" t="n"/>
      <c r="R748" s="1586" t="n"/>
      <c r="S748" s="1586" t="n"/>
      <c r="T748" s="1586" t="n"/>
      <c r="U748" s="1586" t="n"/>
      <c r="V748" s="1586" t="n"/>
      <c r="W748" s="1586" t="n"/>
      <c r="X748" s="1587" t="n"/>
      <c r="Y748" s="1587" t="n"/>
      <c r="Z748" s="1236" t="n"/>
      <c r="AA748" s="1576" t="n"/>
      <c r="AB748" s="1576" t="n"/>
      <c r="AC748" s="1576" t="n"/>
      <c r="AD748" s="1576" t="n"/>
      <c r="AE748" s="1576" t="n"/>
      <c r="AF748" s="1576" t="n"/>
      <c r="AG748" s="1576" t="n"/>
      <c r="AH748" s="1576" t="n"/>
      <c r="AI748" s="1576" t="n"/>
      <c r="AJ748" s="1576" t="n"/>
      <c r="AK748" s="1576" t="n"/>
      <c r="AL748" s="1576" t="n"/>
      <c r="AM748" s="1576" t="n"/>
      <c r="AN748" s="1576" t="n"/>
      <c r="AO748" s="1576" t="n"/>
    </row>
    <row r="749" ht="15" customHeight="1" s="789">
      <c r="A749" s="1398" t="n"/>
      <c r="B749" s="1578" t="n"/>
      <c r="C749" s="1493" t="n"/>
      <c r="D749" s="1489" t="n"/>
      <c r="E749" s="1493" t="n"/>
      <c r="F749" s="1457" t="n"/>
      <c r="G749" s="1457" t="n"/>
      <c r="H749" s="1493" t="n"/>
      <c r="I749" s="1493" t="n"/>
      <c r="J749" s="1493" t="n"/>
      <c r="K749" s="1586" t="n"/>
      <c r="L749" s="1586" t="n"/>
      <c r="M749" s="1586" t="n"/>
      <c r="N749" s="1586" t="n"/>
      <c r="O749" s="1586" t="n"/>
      <c r="P749" s="1586" t="n"/>
      <c r="Q749" s="1586" t="n"/>
      <c r="R749" s="1586" t="n"/>
      <c r="S749" s="1586" t="n"/>
      <c r="T749" s="1586" t="n"/>
      <c r="U749" s="1586" t="n"/>
      <c r="V749" s="1586" t="n"/>
      <c r="W749" s="1586" t="n"/>
      <c r="X749" s="1587" t="n"/>
      <c r="Y749" s="1587" t="n"/>
      <c r="Z749" s="1236" t="n"/>
      <c r="AA749" s="1576" t="n"/>
      <c r="AB749" s="1576" t="n"/>
      <c r="AC749" s="1576" t="n"/>
      <c r="AD749" s="1576" t="n"/>
      <c r="AE749" s="1576" t="n"/>
      <c r="AF749" s="1576" t="n"/>
      <c r="AG749" s="1576" t="n"/>
      <c r="AH749" s="1576" t="n"/>
      <c r="AI749" s="1576" t="n"/>
      <c r="AJ749" s="1576" t="n"/>
      <c r="AK749" s="1576" t="n"/>
      <c r="AL749" s="1576" t="n"/>
      <c r="AM749" s="1576" t="n"/>
      <c r="AN749" s="1576" t="n"/>
      <c r="AO749" s="1576" t="n"/>
    </row>
    <row r="750" ht="15" customHeight="1" s="789">
      <c r="A750" s="1398" t="n"/>
      <c r="B750" s="1578" t="n"/>
      <c r="C750" s="1493" t="n"/>
      <c r="D750" s="1489" t="n"/>
      <c r="E750" s="1493" t="n"/>
      <c r="F750" s="1457" t="n"/>
      <c r="G750" s="1457" t="n"/>
      <c r="H750" s="1493" t="n"/>
      <c r="I750" s="1493" t="n"/>
      <c r="J750" s="1493" t="n"/>
      <c r="K750" s="1586" t="n"/>
      <c r="L750" s="1586" t="n"/>
      <c r="M750" s="1586" t="n"/>
      <c r="N750" s="1586" t="n"/>
      <c r="O750" s="1586" t="n"/>
      <c r="P750" s="1586" t="n"/>
      <c r="Q750" s="1586" t="n"/>
      <c r="R750" s="1586" t="n"/>
      <c r="S750" s="1586" t="n"/>
      <c r="T750" s="1586" t="n"/>
      <c r="U750" s="1586" t="n"/>
      <c r="V750" s="1586" t="n"/>
      <c r="W750" s="1586" t="n"/>
      <c r="X750" s="1587" t="n"/>
      <c r="Y750" s="1587" t="n"/>
      <c r="Z750" s="1236" t="n"/>
      <c r="AA750" s="1576" t="n"/>
      <c r="AB750" s="1576" t="n"/>
      <c r="AC750" s="1576" t="n"/>
      <c r="AD750" s="1576" t="n"/>
      <c r="AE750" s="1576" t="n"/>
      <c r="AF750" s="1576" t="n"/>
      <c r="AG750" s="1576" t="n"/>
      <c r="AH750" s="1576" t="n"/>
      <c r="AI750" s="1576" t="n"/>
      <c r="AJ750" s="1576" t="n"/>
      <c r="AK750" s="1576" t="n"/>
      <c r="AL750" s="1576" t="n"/>
      <c r="AM750" s="1576" t="n"/>
      <c r="AN750" s="1576" t="n"/>
      <c r="AO750" s="1576" t="n"/>
    </row>
    <row r="751" ht="15" customHeight="1" s="789">
      <c r="A751" s="1398" t="n"/>
      <c r="B751" s="1578" t="n"/>
      <c r="C751" s="1493" t="n"/>
      <c r="D751" s="1489" t="n"/>
      <c r="E751" s="1493" t="n"/>
      <c r="F751" s="1457" t="n"/>
      <c r="G751" s="1457" t="n"/>
      <c r="H751" s="1493" t="n"/>
      <c r="I751" s="1493" t="n"/>
      <c r="J751" s="1493" t="n"/>
      <c r="K751" s="1586" t="n"/>
      <c r="L751" s="1586" t="n"/>
      <c r="M751" s="1586" t="n"/>
      <c r="N751" s="1586" t="n"/>
      <c r="O751" s="1586" t="n"/>
      <c r="P751" s="1586" t="n"/>
      <c r="Q751" s="1586" t="n"/>
      <c r="R751" s="1586" t="n"/>
      <c r="S751" s="1586" t="n"/>
      <c r="T751" s="1586" t="n"/>
      <c r="U751" s="1586" t="n"/>
      <c r="V751" s="1586" t="n"/>
      <c r="W751" s="1586" t="n"/>
      <c r="X751" s="1587" t="n"/>
      <c r="Y751" s="1587" t="n"/>
      <c r="Z751" s="1236" t="n"/>
      <c r="AA751" s="1576" t="n"/>
      <c r="AB751" s="1576" t="n"/>
      <c r="AC751" s="1576" t="n"/>
      <c r="AD751" s="1576" t="n"/>
      <c r="AE751" s="1576" t="n"/>
      <c r="AF751" s="1576" t="n"/>
      <c r="AG751" s="1576" t="n"/>
      <c r="AH751" s="1576" t="n"/>
      <c r="AI751" s="1576" t="n"/>
      <c r="AJ751" s="1576" t="n"/>
      <c r="AK751" s="1576" t="n"/>
      <c r="AL751" s="1576" t="n"/>
      <c r="AM751" s="1576" t="n"/>
      <c r="AN751" s="1576" t="n"/>
      <c r="AO751" s="1576" t="n"/>
    </row>
    <row r="752" ht="15" customHeight="1" s="789">
      <c r="A752" s="1398" t="n"/>
      <c r="B752" s="1578" t="n"/>
      <c r="C752" s="1493" t="n"/>
      <c r="D752" s="1489" t="n"/>
      <c r="E752" s="1493" t="n"/>
      <c r="F752" s="1457" t="n"/>
      <c r="G752" s="1457" t="n"/>
      <c r="H752" s="1493" t="n"/>
      <c r="I752" s="1493" t="n"/>
      <c r="J752" s="1493" t="n"/>
      <c r="K752" s="1586" t="n"/>
      <c r="L752" s="1586" t="n"/>
      <c r="M752" s="1586" t="n"/>
      <c r="N752" s="1586" t="n"/>
      <c r="O752" s="1586" t="n"/>
      <c r="P752" s="1586" t="n"/>
      <c r="Q752" s="1586" t="n"/>
      <c r="R752" s="1586" t="n"/>
      <c r="S752" s="1586" t="n"/>
      <c r="T752" s="1586" t="n"/>
      <c r="U752" s="1586" t="n"/>
      <c r="V752" s="1586" t="n"/>
      <c r="W752" s="1586" t="n"/>
      <c r="X752" s="1587" t="n"/>
      <c r="Y752" s="1587" t="n"/>
      <c r="Z752" s="1236" t="n"/>
      <c r="AA752" s="1576" t="n"/>
      <c r="AB752" s="1576" t="n"/>
      <c r="AC752" s="1576" t="n"/>
      <c r="AD752" s="1576" t="n"/>
      <c r="AE752" s="1576" t="n"/>
      <c r="AF752" s="1576" t="n"/>
      <c r="AG752" s="1576" t="n"/>
      <c r="AH752" s="1576" t="n"/>
      <c r="AI752" s="1576" t="n"/>
      <c r="AJ752" s="1576" t="n"/>
      <c r="AK752" s="1576" t="n"/>
      <c r="AL752" s="1576" t="n"/>
      <c r="AM752" s="1576" t="n"/>
      <c r="AN752" s="1576" t="n"/>
      <c r="AO752" s="1576" t="n"/>
    </row>
    <row r="753" ht="15" customHeight="1" s="789">
      <c r="A753" s="1398" t="n"/>
      <c r="B753" s="1578" t="n"/>
      <c r="C753" s="1493" t="n"/>
      <c r="D753" s="1489" t="n"/>
      <c r="E753" s="1493" t="n"/>
      <c r="F753" s="1457" t="n"/>
      <c r="G753" s="1457" t="n"/>
      <c r="H753" s="1493" t="n"/>
      <c r="I753" s="1493" t="n"/>
      <c r="J753" s="1493" t="n"/>
      <c r="K753" s="1586" t="n"/>
      <c r="L753" s="1586" t="n"/>
      <c r="M753" s="1586" t="n"/>
      <c r="N753" s="1586" t="n"/>
      <c r="O753" s="1586" t="n"/>
      <c r="P753" s="1586" t="n"/>
      <c r="Q753" s="1586" t="n"/>
      <c r="R753" s="1586" t="n"/>
      <c r="S753" s="1586" t="n"/>
      <c r="T753" s="1586" t="n"/>
      <c r="U753" s="1586" t="n"/>
      <c r="V753" s="1586" t="n"/>
      <c r="W753" s="1586" t="n"/>
      <c r="X753" s="1587" t="n"/>
      <c r="Y753" s="1587" t="n"/>
      <c r="Z753" s="1236" t="n"/>
      <c r="AA753" s="1576" t="n"/>
      <c r="AB753" s="1576" t="n"/>
      <c r="AC753" s="1576" t="n"/>
      <c r="AD753" s="1576" t="n"/>
      <c r="AE753" s="1576" t="n"/>
      <c r="AF753" s="1576" t="n"/>
      <c r="AG753" s="1576" t="n"/>
      <c r="AH753" s="1576" t="n"/>
      <c r="AI753" s="1576" t="n"/>
      <c r="AJ753" s="1576" t="n"/>
      <c r="AK753" s="1576" t="n"/>
      <c r="AL753" s="1576" t="n"/>
      <c r="AM753" s="1576" t="n"/>
      <c r="AN753" s="1576" t="n"/>
      <c r="AO753" s="1576" t="n"/>
    </row>
    <row r="754" ht="15" customHeight="1" s="789">
      <c r="A754" s="1398" t="n"/>
      <c r="B754" s="1578" t="n"/>
      <c r="C754" s="1493" t="n"/>
      <c r="D754" s="1489" t="n"/>
      <c r="E754" s="1493" t="n"/>
      <c r="F754" s="1457" t="n"/>
      <c r="G754" s="1457" t="n"/>
      <c r="H754" s="1493" t="n"/>
      <c r="I754" s="1493" t="n"/>
      <c r="J754" s="1493" t="n"/>
      <c r="K754" s="1586" t="n"/>
      <c r="L754" s="1586" t="n"/>
      <c r="M754" s="1586" t="n"/>
      <c r="N754" s="1586" t="n"/>
      <c r="O754" s="1586" t="n"/>
      <c r="P754" s="1586" t="n"/>
      <c r="Q754" s="1586" t="n"/>
      <c r="R754" s="1586" t="n"/>
      <c r="S754" s="1586" t="n"/>
      <c r="T754" s="1586" t="n"/>
      <c r="U754" s="1586" t="n"/>
      <c r="V754" s="1586" t="n"/>
      <c r="W754" s="1586" t="n"/>
      <c r="X754" s="1587" t="n"/>
      <c r="Y754" s="1587" t="n"/>
      <c r="Z754" s="1236" t="n"/>
      <c r="AA754" s="1576" t="n"/>
      <c r="AB754" s="1576" t="n"/>
      <c r="AC754" s="1576" t="n"/>
      <c r="AD754" s="1576" t="n"/>
      <c r="AE754" s="1576" t="n"/>
      <c r="AF754" s="1576" t="n"/>
      <c r="AG754" s="1576" t="n"/>
      <c r="AH754" s="1576" t="n"/>
      <c r="AI754" s="1576" t="n"/>
      <c r="AJ754" s="1576" t="n"/>
      <c r="AK754" s="1576" t="n"/>
      <c r="AL754" s="1576" t="n"/>
      <c r="AM754" s="1576" t="n"/>
      <c r="AN754" s="1576" t="n"/>
      <c r="AO754" s="1576" t="n"/>
    </row>
    <row r="755" ht="15" customHeight="1" s="789">
      <c r="A755" s="1398" t="n"/>
      <c r="B755" s="1578" t="n"/>
      <c r="C755" s="1493" t="n"/>
      <c r="D755" s="1489" t="n"/>
      <c r="E755" s="1493" t="n"/>
      <c r="F755" s="1457" t="n"/>
      <c r="G755" s="1457" t="n"/>
      <c r="H755" s="1493" t="n"/>
      <c r="I755" s="1493" t="n"/>
      <c r="J755" s="1493" t="n"/>
      <c r="K755" s="1586" t="n"/>
      <c r="L755" s="1586" t="n"/>
      <c r="M755" s="1586" t="n"/>
      <c r="N755" s="1586" t="n"/>
      <c r="O755" s="1586" t="n"/>
      <c r="P755" s="1586" t="n"/>
      <c r="Q755" s="1586" t="n"/>
      <c r="R755" s="1586" t="n"/>
      <c r="S755" s="1586" t="n"/>
      <c r="T755" s="1586" t="n"/>
      <c r="U755" s="1586" t="n"/>
      <c r="V755" s="1586" t="n"/>
      <c r="W755" s="1586" t="n"/>
      <c r="X755" s="1587" t="n"/>
      <c r="Y755" s="1587" t="n"/>
      <c r="Z755" s="1236" t="n"/>
      <c r="AA755" s="1576" t="n"/>
      <c r="AB755" s="1576" t="n"/>
      <c r="AC755" s="1576" t="n"/>
      <c r="AD755" s="1576" t="n"/>
      <c r="AE755" s="1576" t="n"/>
      <c r="AF755" s="1576" t="n"/>
      <c r="AG755" s="1576" t="n"/>
      <c r="AH755" s="1576" t="n"/>
      <c r="AI755" s="1576" t="n"/>
      <c r="AJ755" s="1576" t="n"/>
      <c r="AK755" s="1576" t="n"/>
      <c r="AL755" s="1576" t="n"/>
      <c r="AM755" s="1576" t="n"/>
      <c r="AN755" s="1576" t="n"/>
      <c r="AO755" s="1576" t="n"/>
    </row>
    <row r="756" ht="15" customHeight="1" s="789">
      <c r="A756" s="1398" t="n"/>
      <c r="B756" s="1578" t="n"/>
      <c r="C756" s="1493" t="n"/>
      <c r="D756" s="1489" t="n"/>
      <c r="E756" s="1493" t="n"/>
      <c r="F756" s="1457" t="n"/>
      <c r="G756" s="1457" t="n"/>
      <c r="H756" s="1493" t="n"/>
      <c r="I756" s="1493" t="n"/>
      <c r="J756" s="1493" t="n"/>
      <c r="K756" s="1586" t="n"/>
      <c r="L756" s="1586" t="n"/>
      <c r="M756" s="1586" t="n"/>
      <c r="N756" s="1586" t="n"/>
      <c r="O756" s="1586" t="n"/>
      <c r="P756" s="1586" t="n"/>
      <c r="Q756" s="1586" t="n"/>
      <c r="R756" s="1586" t="n"/>
      <c r="S756" s="1586" t="n"/>
      <c r="T756" s="1586" t="n"/>
      <c r="U756" s="1586" t="n"/>
      <c r="V756" s="1586" t="n"/>
      <c r="W756" s="1586" t="n"/>
      <c r="X756" s="1587" t="n"/>
      <c r="Y756" s="1587" t="n"/>
      <c r="Z756" s="1236" t="n"/>
      <c r="AA756" s="1576" t="n"/>
      <c r="AB756" s="1576" t="n"/>
      <c r="AC756" s="1576" t="n"/>
      <c r="AD756" s="1576" t="n"/>
      <c r="AE756" s="1576" t="n"/>
      <c r="AF756" s="1576" t="n"/>
      <c r="AG756" s="1576" t="n"/>
      <c r="AH756" s="1576" t="n"/>
      <c r="AI756" s="1576" t="n"/>
      <c r="AJ756" s="1576" t="n"/>
      <c r="AK756" s="1576" t="n"/>
      <c r="AL756" s="1576" t="n"/>
      <c r="AM756" s="1576" t="n"/>
      <c r="AN756" s="1576" t="n"/>
      <c r="AO756" s="1576" t="n"/>
    </row>
    <row r="757" ht="15" customHeight="1" s="789">
      <c r="A757" s="1398" t="n"/>
      <c r="B757" s="1578" t="n"/>
      <c r="C757" s="1493" t="n"/>
      <c r="D757" s="1489" t="n"/>
      <c r="E757" s="1493" t="n"/>
      <c r="F757" s="1457" t="n"/>
      <c r="G757" s="1457" t="n"/>
      <c r="H757" s="1493" t="n"/>
      <c r="I757" s="1493" t="n"/>
      <c r="J757" s="1493" t="n"/>
      <c r="K757" s="1586" t="n"/>
      <c r="L757" s="1586" t="n"/>
      <c r="M757" s="1586" t="n"/>
      <c r="N757" s="1586" t="n"/>
      <c r="O757" s="1586" t="n"/>
      <c r="P757" s="1586" t="n"/>
      <c r="Q757" s="1586" t="n"/>
      <c r="R757" s="1586" t="n"/>
      <c r="S757" s="1586" t="n"/>
      <c r="T757" s="1586" t="n"/>
      <c r="U757" s="1586" t="n"/>
      <c r="V757" s="1586" t="n"/>
      <c r="W757" s="1586" t="n"/>
      <c r="X757" s="1587" t="n"/>
      <c r="Y757" s="1587" t="n"/>
      <c r="Z757" s="1236" t="n"/>
      <c r="AA757" s="1576" t="n"/>
      <c r="AB757" s="1576" t="n"/>
      <c r="AC757" s="1576" t="n"/>
      <c r="AD757" s="1576" t="n"/>
      <c r="AE757" s="1576" t="n"/>
      <c r="AF757" s="1576" t="n"/>
      <c r="AG757" s="1576" t="n"/>
      <c r="AH757" s="1576" t="n"/>
      <c r="AI757" s="1576" t="n"/>
      <c r="AJ757" s="1576" t="n"/>
      <c r="AK757" s="1576" t="n"/>
      <c r="AL757" s="1576" t="n"/>
      <c r="AM757" s="1576" t="n"/>
      <c r="AN757" s="1576" t="n"/>
      <c r="AO757" s="1576" t="n"/>
    </row>
    <row r="758" ht="15" customHeight="1" s="789">
      <c r="A758" s="1398" t="n"/>
      <c r="B758" s="1578" t="n"/>
      <c r="C758" s="1493" t="n"/>
      <c r="D758" s="1489" t="n"/>
      <c r="E758" s="1493" t="n"/>
      <c r="F758" s="1457" t="n"/>
      <c r="G758" s="1457" t="n"/>
      <c r="H758" s="1493" t="n"/>
      <c r="I758" s="1493" t="n"/>
      <c r="J758" s="1493" t="n"/>
      <c r="K758" s="1586" t="n"/>
      <c r="L758" s="1586" t="n"/>
      <c r="M758" s="1586" t="n"/>
      <c r="N758" s="1586" t="n"/>
      <c r="O758" s="1586" t="n"/>
      <c r="P758" s="1586" t="n"/>
      <c r="Q758" s="1586" t="n"/>
      <c r="R758" s="1586" t="n"/>
      <c r="S758" s="1586" t="n"/>
      <c r="T758" s="1586" t="n"/>
      <c r="U758" s="1586" t="n"/>
      <c r="V758" s="1586" t="n"/>
      <c r="W758" s="1586" t="n"/>
      <c r="X758" s="1587" t="n"/>
      <c r="Y758" s="1587" t="n"/>
      <c r="Z758" s="1236" t="n"/>
      <c r="AA758" s="1576" t="n"/>
      <c r="AB758" s="1576" t="n"/>
      <c r="AC758" s="1576" t="n"/>
      <c r="AD758" s="1576" t="n"/>
      <c r="AE758" s="1576" t="n"/>
      <c r="AF758" s="1576" t="n"/>
      <c r="AG758" s="1576" t="n"/>
      <c r="AH758" s="1576" t="n"/>
      <c r="AI758" s="1576" t="n"/>
      <c r="AJ758" s="1576" t="n"/>
      <c r="AK758" s="1576" t="n"/>
      <c r="AL758" s="1576" t="n"/>
      <c r="AM758" s="1576" t="n"/>
      <c r="AN758" s="1576" t="n"/>
      <c r="AO758" s="1576" t="n"/>
    </row>
    <row r="759" ht="15" customHeight="1" s="789">
      <c r="A759" s="1398" t="n"/>
      <c r="B759" s="1578" t="n"/>
      <c r="C759" s="1493" t="n"/>
      <c r="D759" s="1489" t="n"/>
      <c r="E759" s="1493" t="n"/>
      <c r="F759" s="1457" t="n"/>
      <c r="G759" s="1457" t="n"/>
      <c r="H759" s="1493" t="n"/>
      <c r="I759" s="1493" t="n"/>
      <c r="J759" s="1493" t="n"/>
      <c r="K759" s="1586" t="n"/>
      <c r="L759" s="1586" t="n"/>
      <c r="M759" s="1586" t="n"/>
      <c r="N759" s="1586" t="n"/>
      <c r="O759" s="1586" t="n"/>
      <c r="P759" s="1586" t="n"/>
      <c r="Q759" s="1586" t="n"/>
      <c r="R759" s="1586" t="n"/>
      <c r="S759" s="1586" t="n"/>
      <c r="T759" s="1586" t="n"/>
      <c r="U759" s="1586" t="n"/>
      <c r="V759" s="1586" t="n"/>
      <c r="W759" s="1586" t="n"/>
      <c r="X759" s="1587" t="n"/>
      <c r="Y759" s="1587" t="n"/>
      <c r="Z759" s="1236" t="n"/>
      <c r="AA759" s="1576" t="n"/>
      <c r="AB759" s="1576" t="n"/>
      <c r="AC759" s="1576" t="n"/>
      <c r="AD759" s="1576" t="n"/>
      <c r="AE759" s="1576" t="n"/>
      <c r="AF759" s="1576" t="n"/>
      <c r="AG759" s="1576" t="n"/>
      <c r="AH759" s="1576" t="n"/>
      <c r="AI759" s="1576" t="n"/>
      <c r="AJ759" s="1576" t="n"/>
      <c r="AK759" s="1576" t="n"/>
      <c r="AL759" s="1576" t="n"/>
      <c r="AM759" s="1576" t="n"/>
      <c r="AN759" s="1576" t="n"/>
      <c r="AO759" s="1576" t="n"/>
    </row>
    <row r="760" ht="15" customHeight="1" s="789">
      <c r="A760" s="1398" t="n"/>
      <c r="B760" s="1578" t="n"/>
      <c r="C760" s="1493" t="n"/>
      <c r="D760" s="1489" t="n"/>
      <c r="E760" s="1493" t="n"/>
      <c r="F760" s="1457" t="n"/>
      <c r="G760" s="1457" t="n"/>
      <c r="H760" s="1493" t="n"/>
      <c r="I760" s="1493" t="n"/>
      <c r="J760" s="1493" t="n"/>
      <c r="K760" s="1586" t="n"/>
      <c r="L760" s="1586" t="n"/>
      <c r="M760" s="1586" t="n"/>
      <c r="N760" s="1586" t="n"/>
      <c r="O760" s="1586" t="n"/>
      <c r="P760" s="1586" t="n"/>
      <c r="Q760" s="1586" t="n"/>
      <c r="R760" s="1586" t="n"/>
      <c r="S760" s="1586" t="n"/>
      <c r="T760" s="1586" t="n"/>
      <c r="U760" s="1586" t="n"/>
      <c r="V760" s="1586" t="n"/>
      <c r="W760" s="1586" t="n"/>
      <c r="X760" s="1587" t="n"/>
      <c r="Y760" s="1587" t="n"/>
      <c r="Z760" s="1236" t="n"/>
      <c r="AA760" s="1576" t="n"/>
      <c r="AB760" s="1576" t="n"/>
      <c r="AC760" s="1576" t="n"/>
      <c r="AD760" s="1576" t="n"/>
      <c r="AE760" s="1576" t="n"/>
      <c r="AF760" s="1576" t="n"/>
      <c r="AG760" s="1576" t="n"/>
      <c r="AH760" s="1576" t="n"/>
      <c r="AI760" s="1576" t="n"/>
      <c r="AJ760" s="1576" t="n"/>
      <c r="AK760" s="1576" t="n"/>
      <c r="AL760" s="1576" t="n"/>
      <c r="AM760" s="1576" t="n"/>
      <c r="AN760" s="1576" t="n"/>
      <c r="AO760" s="1576" t="n"/>
    </row>
    <row r="761" ht="15" customHeight="1" s="789">
      <c r="A761" s="1398" t="n"/>
      <c r="B761" s="1578" t="n"/>
      <c r="C761" s="1493" t="n"/>
      <c r="D761" s="1489" t="n"/>
      <c r="E761" s="1493" t="n"/>
      <c r="F761" s="1457" t="n"/>
      <c r="G761" s="1457" t="n"/>
      <c r="H761" s="1493" t="n"/>
      <c r="I761" s="1493" t="n"/>
      <c r="J761" s="1493" t="n"/>
      <c r="K761" s="1586" t="n"/>
      <c r="L761" s="1586" t="n"/>
      <c r="M761" s="1586" t="n"/>
      <c r="N761" s="1586" t="n"/>
      <c r="O761" s="1586" t="n"/>
      <c r="P761" s="1586" t="n"/>
      <c r="Q761" s="1586" t="n"/>
      <c r="R761" s="1586" t="n"/>
      <c r="S761" s="1586" t="n"/>
      <c r="T761" s="1586" t="n"/>
      <c r="U761" s="1586" t="n"/>
      <c r="V761" s="1586" t="n"/>
      <c r="W761" s="1586" t="n"/>
      <c r="X761" s="1587" t="n"/>
      <c r="Y761" s="1587" t="n"/>
      <c r="Z761" s="1236" t="n"/>
      <c r="AA761" s="1576" t="n"/>
      <c r="AB761" s="1576" t="n"/>
      <c r="AC761" s="1576" t="n"/>
      <c r="AD761" s="1576" t="n"/>
      <c r="AE761" s="1576" t="n"/>
      <c r="AF761" s="1576" t="n"/>
      <c r="AG761" s="1576" t="n"/>
      <c r="AH761" s="1576" t="n"/>
      <c r="AI761" s="1576" t="n"/>
      <c r="AJ761" s="1576" t="n"/>
      <c r="AK761" s="1576" t="n"/>
      <c r="AL761" s="1576" t="n"/>
      <c r="AM761" s="1576" t="n"/>
      <c r="AN761" s="1576" t="n"/>
      <c r="AO761" s="1576" t="n"/>
    </row>
    <row r="762" ht="15" customHeight="1" s="789">
      <c r="A762" s="1398" t="n"/>
      <c r="B762" s="1578" t="n"/>
      <c r="C762" s="1493" t="n"/>
      <c r="D762" s="1489" t="n"/>
      <c r="E762" s="1493" t="n"/>
      <c r="F762" s="1457" t="n"/>
      <c r="G762" s="1457" t="n"/>
      <c r="H762" s="1493" t="n"/>
      <c r="I762" s="1493" t="n"/>
      <c r="J762" s="1493" t="n"/>
      <c r="K762" s="1586" t="n"/>
      <c r="L762" s="1586" t="n"/>
      <c r="M762" s="1586" t="n"/>
      <c r="N762" s="1586" t="n"/>
      <c r="O762" s="1586" t="n"/>
      <c r="P762" s="1586" t="n"/>
      <c r="Q762" s="1586" t="n"/>
      <c r="R762" s="1586" t="n"/>
      <c r="S762" s="1586" t="n"/>
      <c r="T762" s="1586" t="n"/>
      <c r="U762" s="1586" t="n"/>
      <c r="V762" s="1586" t="n"/>
      <c r="W762" s="1586" t="n"/>
      <c r="X762" s="1587" t="n"/>
      <c r="Y762" s="1587" t="n"/>
      <c r="Z762" s="1236" t="n"/>
      <c r="AA762" s="1576" t="n"/>
      <c r="AB762" s="1576" t="n"/>
      <c r="AC762" s="1576" t="n"/>
      <c r="AD762" s="1576" t="n"/>
      <c r="AE762" s="1576" t="n"/>
      <c r="AF762" s="1576" t="n"/>
      <c r="AG762" s="1576" t="n"/>
      <c r="AH762" s="1576" t="n"/>
      <c r="AI762" s="1576" t="n"/>
      <c r="AJ762" s="1576" t="n"/>
      <c r="AK762" s="1576" t="n"/>
      <c r="AL762" s="1576" t="n"/>
      <c r="AM762" s="1576" t="n"/>
      <c r="AN762" s="1576" t="n"/>
      <c r="AO762" s="1576" t="n"/>
    </row>
    <row r="763" ht="15" customHeight="1" s="789">
      <c r="A763" s="1398" t="n"/>
      <c r="B763" s="1578" t="n"/>
      <c r="C763" s="1493" t="n"/>
      <c r="D763" s="1489" t="n"/>
      <c r="E763" s="1493" t="n"/>
      <c r="F763" s="1457" t="n"/>
      <c r="G763" s="1457" t="n"/>
      <c r="H763" s="1493" t="n"/>
      <c r="I763" s="1493" t="n"/>
      <c r="J763" s="1493" t="n"/>
      <c r="K763" s="1586" t="n"/>
      <c r="L763" s="1586" t="n"/>
      <c r="M763" s="1586" t="n"/>
      <c r="N763" s="1586" t="n"/>
      <c r="O763" s="1586" t="n"/>
      <c r="P763" s="1586" t="n"/>
      <c r="Q763" s="1586" t="n"/>
      <c r="R763" s="1586" t="n"/>
      <c r="S763" s="1586" t="n"/>
      <c r="T763" s="1586" t="n"/>
      <c r="U763" s="1586" t="n"/>
      <c r="V763" s="1586" t="n"/>
      <c r="W763" s="1586" t="n"/>
      <c r="X763" s="1587" t="n"/>
      <c r="Y763" s="1587" t="n"/>
      <c r="Z763" s="1236" t="n"/>
      <c r="AA763" s="1576" t="n"/>
      <c r="AB763" s="1576" t="n"/>
      <c r="AC763" s="1576" t="n"/>
      <c r="AD763" s="1576" t="n"/>
      <c r="AE763" s="1576" t="n"/>
      <c r="AF763" s="1576" t="n"/>
      <c r="AG763" s="1576" t="n"/>
      <c r="AH763" s="1576" t="n"/>
      <c r="AI763" s="1576" t="n"/>
      <c r="AJ763" s="1576" t="n"/>
      <c r="AK763" s="1576" t="n"/>
      <c r="AL763" s="1576" t="n"/>
      <c r="AM763" s="1576" t="n"/>
      <c r="AN763" s="1576" t="n"/>
      <c r="AO763" s="1576" t="n"/>
    </row>
    <row r="764" ht="15" customHeight="1" s="789">
      <c r="A764" s="1398" t="n"/>
      <c r="B764" s="1578" t="n"/>
      <c r="C764" s="1493" t="n"/>
      <c r="D764" s="1489" t="n"/>
      <c r="E764" s="1493" t="n"/>
      <c r="F764" s="1457" t="n"/>
      <c r="G764" s="1457" t="n"/>
      <c r="H764" s="1493" t="n"/>
      <c r="I764" s="1493" t="n"/>
      <c r="J764" s="1493" t="n"/>
      <c r="K764" s="1586" t="n"/>
      <c r="L764" s="1586" t="n"/>
      <c r="M764" s="1586" t="n"/>
      <c r="N764" s="1586" t="n"/>
      <c r="O764" s="1586" t="n"/>
      <c r="P764" s="1586" t="n"/>
      <c r="Q764" s="1586" t="n"/>
      <c r="R764" s="1586" t="n"/>
      <c r="S764" s="1586" t="n"/>
      <c r="T764" s="1586" t="n"/>
      <c r="U764" s="1586" t="n"/>
      <c r="V764" s="1586" t="n"/>
      <c r="W764" s="1586" t="n"/>
      <c r="X764" s="1587" t="n"/>
      <c r="Y764" s="1587" t="n"/>
      <c r="Z764" s="1236" t="n"/>
      <c r="AA764" s="1576" t="n"/>
      <c r="AB764" s="1576" t="n"/>
      <c r="AC764" s="1576" t="n"/>
      <c r="AD764" s="1576" t="n"/>
      <c r="AE764" s="1576" t="n"/>
      <c r="AF764" s="1576" t="n"/>
      <c r="AG764" s="1576" t="n"/>
      <c r="AH764" s="1576" t="n"/>
      <c r="AI764" s="1576" t="n"/>
      <c r="AJ764" s="1576" t="n"/>
      <c r="AK764" s="1576" t="n"/>
      <c r="AL764" s="1576" t="n"/>
      <c r="AM764" s="1576" t="n"/>
      <c r="AN764" s="1576" t="n"/>
      <c r="AO764" s="1576" t="n"/>
    </row>
    <row r="765" ht="15" customHeight="1" s="789">
      <c r="A765" s="1398" t="n"/>
      <c r="B765" s="1578" t="n"/>
      <c r="C765" s="1493" t="n"/>
      <c r="D765" s="1489" t="n"/>
      <c r="E765" s="1493" t="n"/>
      <c r="F765" s="1457" t="n"/>
      <c r="G765" s="1457" t="n"/>
      <c r="H765" s="1493" t="n"/>
      <c r="I765" s="1493" t="n"/>
      <c r="J765" s="1493" t="n"/>
      <c r="K765" s="1586" t="n"/>
      <c r="L765" s="1586" t="n"/>
      <c r="M765" s="1586" t="n"/>
      <c r="N765" s="1586" t="n"/>
      <c r="O765" s="1586" t="n"/>
      <c r="P765" s="1586" t="n"/>
      <c r="Q765" s="1586" t="n"/>
      <c r="R765" s="1586" t="n"/>
      <c r="S765" s="1586" t="n"/>
      <c r="T765" s="1586" t="n"/>
      <c r="U765" s="1586" t="n"/>
      <c r="V765" s="1586" t="n"/>
      <c r="W765" s="1586" t="n"/>
      <c r="X765" s="1587" t="n"/>
      <c r="Y765" s="1587" t="n"/>
      <c r="Z765" s="1236" t="n"/>
      <c r="AA765" s="1576" t="n"/>
      <c r="AB765" s="1576" t="n"/>
      <c r="AC765" s="1576" t="n"/>
      <c r="AD765" s="1576" t="n"/>
      <c r="AE765" s="1576" t="n"/>
      <c r="AF765" s="1576" t="n"/>
      <c r="AG765" s="1576" t="n"/>
      <c r="AH765" s="1576" t="n"/>
      <c r="AI765" s="1576" t="n"/>
      <c r="AJ765" s="1576" t="n"/>
      <c r="AK765" s="1576" t="n"/>
      <c r="AL765" s="1576" t="n"/>
      <c r="AM765" s="1576" t="n"/>
      <c r="AN765" s="1576" t="n"/>
      <c r="AO765" s="1576" t="n"/>
    </row>
    <row r="766" ht="15" customHeight="1" s="789">
      <c r="A766" s="1398" t="n"/>
      <c r="B766" s="1578" t="n"/>
      <c r="C766" s="1493" t="n"/>
      <c r="D766" s="1489" t="n"/>
      <c r="E766" s="1493" t="n"/>
      <c r="F766" s="1457" t="n"/>
      <c r="G766" s="1457" t="n"/>
      <c r="H766" s="1493" t="n"/>
      <c r="I766" s="1493" t="n"/>
      <c r="J766" s="1493" t="n"/>
      <c r="K766" s="1586" t="n"/>
      <c r="L766" s="1586" t="n"/>
      <c r="M766" s="1586" t="n"/>
      <c r="N766" s="1586" t="n"/>
      <c r="O766" s="1586" t="n"/>
      <c r="P766" s="1586" t="n"/>
      <c r="Q766" s="1586" t="n"/>
      <c r="R766" s="1586" t="n"/>
      <c r="S766" s="1586" t="n"/>
      <c r="T766" s="1586" t="n"/>
      <c r="U766" s="1586" t="n"/>
      <c r="V766" s="1586" t="n"/>
      <c r="W766" s="1586" t="n"/>
      <c r="X766" s="1587" t="n"/>
      <c r="Y766" s="1587" t="n"/>
      <c r="Z766" s="1236" t="n"/>
      <c r="AA766" s="1576" t="n"/>
      <c r="AB766" s="1576" t="n"/>
      <c r="AC766" s="1576" t="n"/>
      <c r="AD766" s="1576" t="n"/>
      <c r="AE766" s="1576" t="n"/>
      <c r="AF766" s="1576" t="n"/>
      <c r="AG766" s="1576" t="n"/>
      <c r="AH766" s="1576" t="n"/>
      <c r="AI766" s="1576" t="n"/>
      <c r="AJ766" s="1576" t="n"/>
      <c r="AK766" s="1576" t="n"/>
      <c r="AL766" s="1576" t="n"/>
      <c r="AM766" s="1576" t="n"/>
      <c r="AN766" s="1576" t="n"/>
      <c r="AO766" s="1576" t="n"/>
    </row>
    <row r="767" ht="15" customHeight="1" s="789">
      <c r="A767" s="1398" t="n"/>
      <c r="B767" s="1578" t="n"/>
      <c r="C767" s="1493" t="n"/>
      <c r="D767" s="1489" t="n"/>
      <c r="E767" s="1493" t="n"/>
      <c r="F767" s="1457" t="n"/>
      <c r="G767" s="1457" t="n"/>
      <c r="H767" s="1493" t="n"/>
      <c r="I767" s="1493" t="n"/>
      <c r="J767" s="1493" t="n"/>
      <c r="K767" s="1586" t="n"/>
      <c r="L767" s="1586" t="n"/>
      <c r="M767" s="1586" t="n"/>
      <c r="N767" s="1586" t="n"/>
      <c r="O767" s="1586" t="n"/>
      <c r="P767" s="1586" t="n"/>
      <c r="Q767" s="1586" t="n"/>
      <c r="R767" s="1586" t="n"/>
      <c r="S767" s="1586" t="n"/>
      <c r="T767" s="1586" t="n"/>
      <c r="U767" s="1586" t="n"/>
      <c r="V767" s="1586" t="n"/>
      <c r="W767" s="1586" t="n"/>
      <c r="X767" s="1587" t="n"/>
      <c r="Y767" s="1587" t="n"/>
      <c r="Z767" s="1236" t="n"/>
      <c r="AA767" s="1576" t="n"/>
      <c r="AB767" s="1576" t="n"/>
      <c r="AC767" s="1576" t="n"/>
      <c r="AD767" s="1576" t="n"/>
      <c r="AE767" s="1576" t="n"/>
      <c r="AF767" s="1576" t="n"/>
      <c r="AG767" s="1576" t="n"/>
      <c r="AH767" s="1576" t="n"/>
      <c r="AI767" s="1576" t="n"/>
      <c r="AJ767" s="1576" t="n"/>
      <c r="AK767" s="1576" t="n"/>
      <c r="AL767" s="1576" t="n"/>
      <c r="AM767" s="1576" t="n"/>
      <c r="AN767" s="1576" t="n"/>
      <c r="AO767" s="1576" t="n"/>
    </row>
    <row r="768" ht="15" customHeight="1" s="789">
      <c r="A768" s="1398" t="n"/>
      <c r="B768" s="1578" t="n"/>
      <c r="C768" s="1493" t="n"/>
      <c r="D768" s="1489" t="n"/>
      <c r="E768" s="1493" t="n"/>
      <c r="F768" s="1457" t="n"/>
      <c r="G768" s="1457" t="n"/>
      <c r="H768" s="1493" t="n"/>
      <c r="I768" s="1493" t="n"/>
      <c r="J768" s="1493" t="n"/>
      <c r="K768" s="1586" t="n"/>
      <c r="L768" s="1586" t="n"/>
      <c r="M768" s="1586" t="n"/>
      <c r="N768" s="1586" t="n"/>
      <c r="O768" s="1586" t="n"/>
      <c r="P768" s="1586" t="n"/>
      <c r="Q768" s="1586" t="n"/>
      <c r="R768" s="1586" t="n"/>
      <c r="S768" s="1586" t="n"/>
      <c r="T768" s="1586" t="n"/>
      <c r="U768" s="1586" t="n"/>
      <c r="V768" s="1586" t="n"/>
      <c r="W768" s="1586" t="n"/>
      <c r="X768" s="1587" t="n"/>
      <c r="Y768" s="1587" t="n"/>
      <c r="Z768" s="1236" t="n"/>
      <c r="AA768" s="1576" t="n"/>
      <c r="AB768" s="1576" t="n"/>
      <c r="AC768" s="1576" t="n"/>
      <c r="AD768" s="1576" t="n"/>
      <c r="AE768" s="1576" t="n"/>
      <c r="AF768" s="1576" t="n"/>
      <c r="AG768" s="1576" t="n"/>
      <c r="AH768" s="1576" t="n"/>
      <c r="AI768" s="1576" t="n"/>
      <c r="AJ768" s="1576" t="n"/>
      <c r="AK768" s="1576" t="n"/>
      <c r="AL768" s="1576" t="n"/>
      <c r="AM768" s="1576" t="n"/>
      <c r="AN768" s="1576" t="n"/>
      <c r="AO768" s="1576" t="n"/>
    </row>
    <row r="769" ht="15" customHeight="1" s="789">
      <c r="A769" s="1398" t="n"/>
      <c r="B769" s="1578" t="n"/>
      <c r="C769" s="1493" t="n"/>
      <c r="D769" s="1489" t="n"/>
      <c r="E769" s="1493" t="n"/>
      <c r="F769" s="1457" t="n"/>
      <c r="G769" s="1457" t="n"/>
      <c r="H769" s="1493" t="n"/>
      <c r="I769" s="1493" t="n"/>
      <c r="J769" s="1493" t="n"/>
      <c r="K769" s="1586" t="n"/>
      <c r="L769" s="1586" t="n"/>
      <c r="M769" s="1586" t="n"/>
      <c r="N769" s="1586" t="n"/>
      <c r="O769" s="1586" t="n"/>
      <c r="P769" s="1586" t="n"/>
      <c r="Q769" s="1586" t="n"/>
      <c r="R769" s="1586" t="n"/>
      <c r="S769" s="1586" t="n"/>
      <c r="T769" s="1586" t="n"/>
      <c r="U769" s="1586" t="n"/>
      <c r="V769" s="1586" t="n"/>
      <c r="W769" s="1586" t="n"/>
      <c r="X769" s="1587" t="n"/>
      <c r="Y769" s="1587" t="n"/>
      <c r="Z769" s="1236" t="n"/>
      <c r="AA769" s="1576" t="n"/>
      <c r="AB769" s="1576" t="n"/>
      <c r="AC769" s="1576" t="n"/>
      <c r="AD769" s="1576" t="n"/>
      <c r="AE769" s="1576" t="n"/>
      <c r="AF769" s="1576" t="n"/>
      <c r="AG769" s="1576" t="n"/>
      <c r="AH769" s="1576" t="n"/>
      <c r="AI769" s="1576" t="n"/>
      <c r="AJ769" s="1576" t="n"/>
      <c r="AK769" s="1576" t="n"/>
      <c r="AL769" s="1576" t="n"/>
      <c r="AM769" s="1576" t="n"/>
      <c r="AN769" s="1576" t="n"/>
      <c r="AO769" s="1576" t="n"/>
    </row>
    <row r="770" ht="15" customHeight="1" s="789">
      <c r="A770" s="1398" t="n"/>
      <c r="B770" s="1578" t="n"/>
      <c r="C770" s="1493" t="n"/>
      <c r="D770" s="1489" t="n"/>
      <c r="E770" s="1493" t="n"/>
      <c r="F770" s="1457" t="n"/>
      <c r="G770" s="1457" t="n"/>
      <c r="H770" s="1493" t="n"/>
      <c r="I770" s="1493" t="n"/>
      <c r="J770" s="1493" t="n"/>
      <c r="K770" s="1586" t="n"/>
      <c r="L770" s="1586" t="n"/>
      <c r="M770" s="1586" t="n"/>
      <c r="N770" s="1586" t="n"/>
      <c r="O770" s="1586" t="n"/>
      <c r="P770" s="1586" t="n"/>
      <c r="Q770" s="1586" t="n"/>
      <c r="R770" s="1586" t="n"/>
      <c r="S770" s="1586" t="n"/>
      <c r="T770" s="1586" t="n"/>
      <c r="U770" s="1586" t="n"/>
      <c r="V770" s="1586" t="n"/>
      <c r="W770" s="1586" t="n"/>
      <c r="X770" s="1587" t="n"/>
      <c r="Y770" s="1587" t="n"/>
      <c r="Z770" s="1236" t="n"/>
      <c r="AA770" s="1576" t="n"/>
      <c r="AB770" s="1576" t="n"/>
      <c r="AC770" s="1576" t="n"/>
      <c r="AD770" s="1576" t="n"/>
      <c r="AE770" s="1576" t="n"/>
      <c r="AF770" s="1576" t="n"/>
      <c r="AG770" s="1576" t="n"/>
      <c r="AH770" s="1576" t="n"/>
      <c r="AI770" s="1576" t="n"/>
      <c r="AJ770" s="1576" t="n"/>
      <c r="AK770" s="1576" t="n"/>
      <c r="AL770" s="1576" t="n"/>
      <c r="AM770" s="1576" t="n"/>
      <c r="AN770" s="1576" t="n"/>
      <c r="AO770" s="1576" t="n"/>
    </row>
    <row r="771" ht="15" customHeight="1" s="789">
      <c r="A771" s="1398" t="n"/>
      <c r="B771" s="1578" t="n"/>
      <c r="C771" s="1493" t="n"/>
      <c r="D771" s="1489" t="n"/>
      <c r="E771" s="1493" t="n"/>
      <c r="F771" s="1457" t="n"/>
      <c r="G771" s="1457" t="n"/>
      <c r="H771" s="1493" t="n"/>
      <c r="I771" s="1493" t="n"/>
      <c r="J771" s="1493" t="n"/>
      <c r="K771" s="1586" t="n"/>
      <c r="L771" s="1586" t="n"/>
      <c r="M771" s="1586" t="n"/>
      <c r="N771" s="1586" t="n"/>
      <c r="O771" s="1586" t="n"/>
      <c r="P771" s="1586" t="n"/>
      <c r="Q771" s="1586" t="n"/>
      <c r="R771" s="1586" t="n"/>
      <c r="S771" s="1586" t="n"/>
      <c r="T771" s="1586" t="n"/>
      <c r="U771" s="1586" t="n"/>
      <c r="V771" s="1586" t="n"/>
      <c r="W771" s="1586" t="n"/>
      <c r="X771" s="1587" t="n"/>
      <c r="Y771" s="1587" t="n"/>
      <c r="Z771" s="1236" t="n"/>
      <c r="AA771" s="1576" t="n"/>
      <c r="AB771" s="1576" t="n"/>
      <c r="AC771" s="1576" t="n"/>
      <c r="AD771" s="1576" t="n"/>
      <c r="AE771" s="1576" t="n"/>
      <c r="AF771" s="1576" t="n"/>
      <c r="AG771" s="1576" t="n"/>
      <c r="AH771" s="1576" t="n"/>
      <c r="AI771" s="1576" t="n"/>
      <c r="AJ771" s="1576" t="n"/>
      <c r="AK771" s="1576" t="n"/>
      <c r="AL771" s="1576" t="n"/>
      <c r="AM771" s="1576" t="n"/>
      <c r="AN771" s="1576" t="n"/>
      <c r="AO771" s="1576" t="n"/>
    </row>
    <row r="772" ht="15" customHeight="1" s="789">
      <c r="A772" s="1398" t="n"/>
      <c r="B772" s="1578" t="n"/>
      <c r="C772" s="1493" t="n"/>
      <c r="D772" s="1489" t="n"/>
      <c r="E772" s="1493" t="n"/>
      <c r="F772" s="1457" t="n"/>
      <c r="G772" s="1457" t="n"/>
      <c r="H772" s="1493" t="n"/>
      <c r="I772" s="1493" t="n"/>
      <c r="J772" s="1493" t="n"/>
      <c r="K772" s="1586" t="n"/>
      <c r="L772" s="1586" t="n"/>
      <c r="M772" s="1586" t="n"/>
      <c r="N772" s="1586" t="n"/>
      <c r="O772" s="1586" t="n"/>
      <c r="P772" s="1586" t="n"/>
      <c r="Q772" s="1586" t="n"/>
      <c r="R772" s="1586" t="n"/>
      <c r="S772" s="1586" t="n"/>
      <c r="T772" s="1586" t="n"/>
      <c r="U772" s="1586" t="n"/>
      <c r="V772" s="1586" t="n"/>
      <c r="W772" s="1586" t="n"/>
      <c r="X772" s="1587" t="n"/>
      <c r="Y772" s="1587" t="n"/>
      <c r="Z772" s="1236" t="n"/>
      <c r="AA772" s="1576" t="n"/>
      <c r="AB772" s="1576" t="n"/>
      <c r="AC772" s="1576" t="n"/>
      <c r="AD772" s="1576" t="n"/>
      <c r="AE772" s="1576" t="n"/>
      <c r="AF772" s="1576" t="n"/>
      <c r="AG772" s="1576" t="n"/>
      <c r="AH772" s="1576" t="n"/>
      <c r="AI772" s="1576" t="n"/>
      <c r="AJ772" s="1576" t="n"/>
      <c r="AK772" s="1576" t="n"/>
      <c r="AL772" s="1576" t="n"/>
      <c r="AM772" s="1576" t="n"/>
      <c r="AN772" s="1576" t="n"/>
      <c r="AO772" s="1576" t="n"/>
    </row>
    <row r="773" ht="15" customHeight="1" s="789">
      <c r="A773" s="1398" t="n"/>
      <c r="B773" s="1578" t="n"/>
      <c r="C773" s="1493" t="n"/>
      <c r="D773" s="1489" t="n"/>
      <c r="E773" s="1493" t="n"/>
      <c r="F773" s="1457" t="n"/>
      <c r="G773" s="1457" t="n"/>
      <c r="H773" s="1493" t="n"/>
      <c r="I773" s="1493" t="n"/>
      <c r="J773" s="1493" t="n"/>
      <c r="K773" s="1586" t="n"/>
      <c r="L773" s="1586" t="n"/>
      <c r="M773" s="1586" t="n"/>
      <c r="N773" s="1586" t="n"/>
      <c r="O773" s="1586" t="n"/>
      <c r="P773" s="1586" t="n"/>
      <c r="Q773" s="1586" t="n"/>
      <c r="R773" s="1586" t="n"/>
      <c r="S773" s="1586" t="n"/>
      <c r="T773" s="1586" t="n"/>
      <c r="U773" s="1586" t="n"/>
      <c r="V773" s="1586" t="n"/>
      <c r="W773" s="1586" t="n"/>
      <c r="X773" s="1587" t="n"/>
      <c r="Y773" s="1587" t="n"/>
      <c r="Z773" s="1236" t="n"/>
      <c r="AA773" s="1576" t="n"/>
      <c r="AB773" s="1576" t="n"/>
      <c r="AC773" s="1576" t="n"/>
      <c r="AD773" s="1576" t="n"/>
      <c r="AE773" s="1576" t="n"/>
      <c r="AF773" s="1576" t="n"/>
      <c r="AG773" s="1576" t="n"/>
      <c r="AH773" s="1576" t="n"/>
      <c r="AI773" s="1576" t="n"/>
      <c r="AJ773" s="1576" t="n"/>
      <c r="AK773" s="1576" t="n"/>
      <c r="AL773" s="1576" t="n"/>
      <c r="AM773" s="1576" t="n"/>
      <c r="AN773" s="1576" t="n"/>
      <c r="AO773" s="1576" t="n"/>
    </row>
    <row r="774" ht="12.75" customHeight="1" s="789">
      <c r="A774" s="1576" t="n"/>
      <c r="B774" s="1576" t="n"/>
      <c r="C774" s="1576" t="n"/>
      <c r="D774" s="1398" t="n"/>
      <c r="E774" s="1576" t="n"/>
      <c r="F774" s="1576" t="n"/>
      <c r="G774" s="1576" t="n"/>
      <c r="H774" s="1576" t="n"/>
      <c r="I774" s="1576" t="n"/>
      <c r="J774" s="1576" t="n"/>
      <c r="K774" s="1576" t="n"/>
      <c r="L774" s="1576" t="n"/>
      <c r="M774" s="1576" t="n"/>
      <c r="N774" s="1576" t="n"/>
      <c r="O774" s="1576" t="n"/>
      <c r="P774" s="1576" t="n"/>
      <c r="Q774" s="1576" t="n"/>
      <c r="R774" s="1576" t="n"/>
      <c r="S774" s="1576" t="n"/>
      <c r="T774" s="1576" t="n"/>
      <c r="U774" s="1576" t="n"/>
      <c r="V774" s="1576" t="n"/>
      <c r="W774" s="1576" t="n"/>
      <c r="X774" s="1576" t="n"/>
      <c r="Y774" s="1576" t="n"/>
      <c r="Z774" s="1236" t="n"/>
      <c r="AA774" s="1576" t="n"/>
      <c r="AB774" s="1576" t="n"/>
      <c r="AC774" s="1576" t="n"/>
      <c r="AD774" s="1576" t="n"/>
      <c r="AE774" s="1576" t="n"/>
      <c r="AF774" s="1576" t="n"/>
      <c r="AG774" s="1576" t="n"/>
      <c r="AH774" s="1576" t="n"/>
      <c r="AI774" s="1576" t="n"/>
      <c r="AJ774" s="1576" t="n"/>
      <c r="AK774" s="1576" t="n"/>
      <c r="AL774" s="1576" t="n"/>
      <c r="AM774" s="1576" t="n"/>
      <c r="AN774" s="1576" t="n"/>
      <c r="AO774" s="1576" t="n"/>
    </row>
    <row r="775" ht="12.75" customHeight="1" s="789">
      <c r="A775" s="1576" t="n"/>
      <c r="B775" s="1576" t="n"/>
      <c r="C775" s="1576" t="n"/>
      <c r="D775" s="1398" t="n"/>
      <c r="E775" s="1576" t="n"/>
      <c r="F775" s="1576" t="n"/>
      <c r="G775" s="1576" t="n"/>
      <c r="H775" s="1576" t="n"/>
      <c r="I775" s="1576" t="n"/>
      <c r="J775" s="1576" t="n"/>
      <c r="K775" s="1576" t="n"/>
      <c r="L775" s="1576" t="n"/>
      <c r="M775" s="1576" t="n"/>
      <c r="N775" s="1576" t="n"/>
      <c r="O775" s="1576" t="n"/>
      <c r="P775" s="1576" t="n"/>
      <c r="Q775" s="1576" t="n"/>
      <c r="R775" s="1576" t="n"/>
      <c r="S775" s="1576" t="n"/>
      <c r="T775" s="1576" t="n"/>
      <c r="U775" s="1576" t="n"/>
      <c r="V775" s="1576" t="n"/>
      <c r="W775" s="1576" t="n"/>
      <c r="X775" s="1576" t="n"/>
      <c r="Y775" s="1576" t="n"/>
      <c r="Z775" s="1236" t="n"/>
      <c r="AA775" s="1576" t="n"/>
      <c r="AB775" s="1576" t="n"/>
      <c r="AC775" s="1576" t="n"/>
      <c r="AD775" s="1576" t="n"/>
      <c r="AE775" s="1576" t="n"/>
      <c r="AF775" s="1576" t="n"/>
      <c r="AG775" s="1576" t="n"/>
      <c r="AH775" s="1576" t="n"/>
      <c r="AI775" s="1576" t="n"/>
      <c r="AJ775" s="1576" t="n"/>
      <c r="AK775" s="1576" t="n"/>
      <c r="AL775" s="1576" t="n"/>
      <c r="AM775" s="1576" t="n"/>
      <c r="AN775" s="1576" t="n"/>
      <c r="AO775" s="1576" t="n"/>
    </row>
    <row r="776" ht="12.75" customHeight="1" s="789">
      <c r="A776" s="1576" t="n"/>
      <c r="B776" s="1576" t="n"/>
      <c r="C776" s="1576" t="n"/>
      <c r="D776" s="1398" t="n"/>
      <c r="E776" s="1576" t="n"/>
      <c r="F776" s="1576" t="n"/>
      <c r="G776" s="1576" t="n"/>
      <c r="H776" s="1576" t="n"/>
      <c r="I776" s="1576" t="n"/>
      <c r="J776" s="1576" t="n"/>
      <c r="K776" s="1576" t="n"/>
      <c r="L776" s="1576" t="n"/>
      <c r="M776" s="1576" t="n"/>
      <c r="N776" s="1576" t="n"/>
      <c r="O776" s="1576" t="n"/>
      <c r="P776" s="1576" t="n"/>
      <c r="Q776" s="1576" t="n"/>
      <c r="R776" s="1576" t="n"/>
      <c r="S776" s="1576" t="n"/>
      <c r="T776" s="1576" t="n"/>
      <c r="U776" s="1576" t="n"/>
      <c r="V776" s="1576" t="n"/>
      <c r="W776" s="1576" t="n"/>
      <c r="X776" s="1576" t="n"/>
      <c r="Y776" s="1576" t="n"/>
      <c r="Z776" s="1236" t="n"/>
      <c r="AA776" s="1576" t="n"/>
      <c r="AB776" s="1576" t="n"/>
      <c r="AC776" s="1576" t="n"/>
      <c r="AD776" s="1576" t="n"/>
      <c r="AE776" s="1576" t="n"/>
      <c r="AF776" s="1576" t="n"/>
      <c r="AG776" s="1576" t="n"/>
      <c r="AH776" s="1576" t="n"/>
      <c r="AI776" s="1576" t="n"/>
      <c r="AJ776" s="1576" t="n"/>
      <c r="AK776" s="1576" t="n"/>
      <c r="AL776" s="1576" t="n"/>
      <c r="AM776" s="1576" t="n"/>
      <c r="AN776" s="1576" t="n"/>
      <c r="AO776" s="1576" t="n"/>
    </row>
    <row r="777" ht="12.75" customHeight="1" s="789">
      <c r="A777" s="1576" t="n"/>
      <c r="B777" s="1576" t="n"/>
      <c r="C777" s="1576" t="n"/>
      <c r="D777" s="1398" t="n"/>
      <c r="E777" s="1576" t="n"/>
      <c r="F777" s="1576" t="n"/>
      <c r="G777" s="1576" t="n"/>
      <c r="H777" s="1576" t="n"/>
      <c r="I777" s="1576" t="n"/>
      <c r="J777" s="1576" t="n"/>
      <c r="K777" s="1576" t="n"/>
      <c r="L777" s="1576" t="n"/>
      <c r="M777" s="1576" t="n"/>
      <c r="N777" s="1576" t="n"/>
      <c r="O777" s="1576" t="n"/>
      <c r="P777" s="1576" t="n"/>
      <c r="Q777" s="1576" t="n"/>
      <c r="R777" s="1576" t="n"/>
      <c r="S777" s="1576" t="n"/>
      <c r="T777" s="1576" t="n"/>
      <c r="U777" s="1576" t="n"/>
      <c r="V777" s="1576" t="n"/>
      <c r="W777" s="1576" t="n"/>
      <c r="X777" s="1576" t="n"/>
      <c r="Y777" s="1576" t="n"/>
      <c r="Z777" s="1236" t="n"/>
      <c r="AA777" s="1576" t="n"/>
      <c r="AB777" s="1576" t="n"/>
      <c r="AC777" s="1576" t="n"/>
      <c r="AD777" s="1576" t="n"/>
      <c r="AE777" s="1576" t="n"/>
      <c r="AF777" s="1576" t="n"/>
      <c r="AG777" s="1576" t="n"/>
      <c r="AH777" s="1576" t="n"/>
      <c r="AI777" s="1576" t="n"/>
      <c r="AJ777" s="1576" t="n"/>
      <c r="AK777" s="1576" t="n"/>
      <c r="AL777" s="1576" t="n"/>
      <c r="AM777" s="1576" t="n"/>
      <c r="AN777" s="1576" t="n"/>
      <c r="AO777" s="1576" t="n"/>
    </row>
    <row r="778" ht="12.75" customHeight="1" s="789">
      <c r="A778" s="1576" t="n"/>
      <c r="B778" s="1576" t="n"/>
      <c r="C778" s="1576" t="n"/>
      <c r="D778" s="1398" t="n"/>
      <c r="E778" s="1576" t="n"/>
      <c r="F778" s="1576" t="n"/>
      <c r="G778" s="1576" t="n"/>
      <c r="H778" s="1576" t="n"/>
      <c r="I778" s="1576" t="n"/>
      <c r="J778" s="1576" t="n"/>
      <c r="K778" s="1576" t="n"/>
      <c r="L778" s="1576" t="n"/>
      <c r="M778" s="1576" t="n"/>
      <c r="N778" s="1576" t="n"/>
      <c r="O778" s="1576" t="n"/>
      <c r="P778" s="1576" t="n"/>
      <c r="Q778" s="1576" t="n"/>
      <c r="R778" s="1576" t="n"/>
      <c r="S778" s="1576" t="n"/>
      <c r="T778" s="1576" t="n"/>
      <c r="U778" s="1576" t="n"/>
      <c r="V778" s="1576" t="n"/>
      <c r="W778" s="1576" t="n"/>
      <c r="X778" s="1576" t="n"/>
      <c r="Y778" s="1576" t="n"/>
      <c r="Z778" s="1236" t="n"/>
      <c r="AA778" s="1576" t="n"/>
      <c r="AB778" s="1576" t="n"/>
      <c r="AC778" s="1576" t="n"/>
      <c r="AD778" s="1576" t="n"/>
      <c r="AE778" s="1576" t="n"/>
      <c r="AF778" s="1576" t="n"/>
      <c r="AG778" s="1576" t="n"/>
      <c r="AH778" s="1576" t="n"/>
      <c r="AI778" s="1576" t="n"/>
      <c r="AJ778" s="1576" t="n"/>
      <c r="AK778" s="1576" t="n"/>
      <c r="AL778" s="1576" t="n"/>
      <c r="AM778" s="1576" t="n"/>
      <c r="AN778" s="1576" t="n"/>
      <c r="AO778" s="1576" t="n"/>
    </row>
    <row r="779" ht="12.75" customHeight="1" s="789">
      <c r="A779" s="1576" t="n"/>
      <c r="B779" s="1576" t="n"/>
      <c r="C779" s="1576" t="n"/>
      <c r="D779" s="1398" t="n"/>
      <c r="E779" s="1576" t="n"/>
      <c r="F779" s="1576" t="n"/>
      <c r="G779" s="1576" t="n"/>
      <c r="H779" s="1576" t="n"/>
      <c r="I779" s="1576" t="n"/>
      <c r="J779" s="1576" t="n"/>
      <c r="K779" s="1576" t="n"/>
      <c r="L779" s="1576" t="n"/>
      <c r="M779" s="1576" t="n"/>
      <c r="N779" s="1576" t="n"/>
      <c r="O779" s="1576" t="n"/>
      <c r="P779" s="1576" t="n"/>
      <c r="Q779" s="1576" t="n"/>
      <c r="R779" s="1576" t="n"/>
      <c r="S779" s="1576" t="n"/>
      <c r="T779" s="1576" t="n"/>
      <c r="U779" s="1576" t="n"/>
      <c r="V779" s="1576" t="n"/>
      <c r="W779" s="1576" t="n"/>
      <c r="X779" s="1576" t="n"/>
      <c r="Y779" s="1576" t="n"/>
      <c r="Z779" s="1236" t="n"/>
      <c r="AA779" s="1576" t="n"/>
      <c r="AB779" s="1576" t="n"/>
      <c r="AC779" s="1576" t="n"/>
      <c r="AD779" s="1576" t="n"/>
      <c r="AE779" s="1576" t="n"/>
      <c r="AF779" s="1576" t="n"/>
      <c r="AG779" s="1576" t="n"/>
      <c r="AH779" s="1576" t="n"/>
      <c r="AI779" s="1576" t="n"/>
      <c r="AJ779" s="1576" t="n"/>
      <c r="AK779" s="1576" t="n"/>
      <c r="AL779" s="1576" t="n"/>
      <c r="AM779" s="1576" t="n"/>
      <c r="AN779" s="1576" t="n"/>
      <c r="AO779" s="1576" t="n"/>
    </row>
    <row r="780" ht="12.75" customHeight="1" s="789">
      <c r="A780" s="1576" t="n"/>
      <c r="B780" s="1576" t="n"/>
      <c r="C780" s="1576" t="n"/>
      <c r="D780" s="1398" t="n"/>
      <c r="E780" s="1576" t="n"/>
      <c r="F780" s="1576" t="n"/>
      <c r="G780" s="1576" t="n"/>
      <c r="H780" s="1576" t="n"/>
      <c r="I780" s="1576" t="n"/>
      <c r="J780" s="1576" t="n"/>
      <c r="K780" s="1576" t="n"/>
      <c r="L780" s="1576" t="n"/>
      <c r="M780" s="1576" t="n"/>
      <c r="N780" s="1576" t="n"/>
      <c r="O780" s="1576" t="n"/>
      <c r="P780" s="1576" t="n"/>
      <c r="Q780" s="1576" t="n"/>
      <c r="R780" s="1576" t="n"/>
      <c r="S780" s="1576" t="n"/>
      <c r="T780" s="1576" t="n"/>
      <c r="U780" s="1576" t="n"/>
      <c r="V780" s="1576" t="n"/>
      <c r="W780" s="1576" t="n"/>
      <c r="X780" s="1576" t="n"/>
      <c r="Y780" s="1576" t="n"/>
      <c r="Z780" s="1236" t="n"/>
      <c r="AA780" s="1576" t="n"/>
      <c r="AB780" s="1576" t="n"/>
      <c r="AC780" s="1576" t="n"/>
      <c r="AD780" s="1576" t="n"/>
      <c r="AE780" s="1576" t="n"/>
      <c r="AF780" s="1576" t="n"/>
      <c r="AG780" s="1576" t="n"/>
      <c r="AH780" s="1576" t="n"/>
      <c r="AI780" s="1576" t="n"/>
      <c r="AJ780" s="1576" t="n"/>
      <c r="AK780" s="1576" t="n"/>
      <c r="AL780" s="1576" t="n"/>
      <c r="AM780" s="1576" t="n"/>
      <c r="AN780" s="1576" t="n"/>
      <c r="AO780" s="1576" t="n"/>
    </row>
    <row r="781" ht="12.75" customHeight="1" s="789">
      <c r="A781" s="1576" t="n"/>
      <c r="B781" s="1576" t="n"/>
      <c r="C781" s="1576" t="n"/>
      <c r="D781" s="1398" t="n"/>
      <c r="E781" s="1576" t="n"/>
      <c r="F781" s="1576" t="n"/>
      <c r="G781" s="1576" t="n"/>
      <c r="H781" s="1576" t="n"/>
      <c r="I781" s="1576" t="n"/>
      <c r="J781" s="1576" t="n"/>
      <c r="K781" s="1576" t="n"/>
      <c r="L781" s="1576" t="n"/>
      <c r="M781" s="1576" t="n"/>
      <c r="N781" s="1576" t="n"/>
      <c r="O781" s="1576" t="n"/>
      <c r="P781" s="1576" t="n"/>
      <c r="Q781" s="1576" t="n"/>
      <c r="R781" s="1576" t="n"/>
      <c r="S781" s="1576" t="n"/>
      <c r="T781" s="1576" t="n"/>
      <c r="U781" s="1576" t="n"/>
      <c r="V781" s="1576" t="n"/>
      <c r="W781" s="1576" t="n"/>
      <c r="X781" s="1576" t="n"/>
      <c r="Y781" s="1576" t="n"/>
      <c r="Z781" s="1236" t="n"/>
      <c r="AA781" s="1576" t="n"/>
      <c r="AB781" s="1576" t="n"/>
      <c r="AC781" s="1576" t="n"/>
      <c r="AD781" s="1576" t="n"/>
      <c r="AE781" s="1576" t="n"/>
      <c r="AF781" s="1576" t="n"/>
      <c r="AG781" s="1576" t="n"/>
      <c r="AH781" s="1576" t="n"/>
      <c r="AI781" s="1576" t="n"/>
      <c r="AJ781" s="1576" t="n"/>
      <c r="AK781" s="1576" t="n"/>
      <c r="AL781" s="1576" t="n"/>
      <c r="AM781" s="1576" t="n"/>
      <c r="AN781" s="1576" t="n"/>
      <c r="AO781" s="1576" t="n"/>
    </row>
    <row r="782" ht="12.75" customHeight="1" s="789">
      <c r="A782" s="1576" t="n"/>
      <c r="B782" s="1576" t="n"/>
      <c r="C782" s="1576" t="n"/>
      <c r="D782" s="1398" t="n"/>
      <c r="E782" s="1576" t="n"/>
      <c r="F782" s="1576" t="n"/>
      <c r="G782" s="1576" t="n"/>
      <c r="H782" s="1576" t="n"/>
      <c r="I782" s="1576" t="n"/>
      <c r="J782" s="1576" t="n"/>
      <c r="K782" s="1576" t="n"/>
      <c r="L782" s="1576" t="n"/>
      <c r="M782" s="1576" t="n"/>
      <c r="N782" s="1576" t="n"/>
      <c r="O782" s="1576" t="n"/>
      <c r="P782" s="1576" t="n"/>
      <c r="Q782" s="1576" t="n"/>
      <c r="R782" s="1576" t="n"/>
      <c r="S782" s="1576" t="n"/>
      <c r="T782" s="1576" t="n"/>
      <c r="U782" s="1576" t="n"/>
      <c r="V782" s="1576" t="n"/>
      <c r="W782" s="1576" t="n"/>
      <c r="X782" s="1576" t="n"/>
      <c r="Y782" s="1576" t="n"/>
      <c r="Z782" s="1236" t="n"/>
      <c r="AA782" s="1576" t="n"/>
      <c r="AB782" s="1576" t="n"/>
      <c r="AC782" s="1576" t="n"/>
      <c r="AD782" s="1576" t="n"/>
      <c r="AE782" s="1576" t="n"/>
      <c r="AF782" s="1576" t="n"/>
      <c r="AG782" s="1576" t="n"/>
      <c r="AH782" s="1576" t="n"/>
      <c r="AI782" s="1576" t="n"/>
      <c r="AJ782" s="1576" t="n"/>
      <c r="AK782" s="1576" t="n"/>
      <c r="AL782" s="1576" t="n"/>
      <c r="AM782" s="1576" t="n"/>
      <c r="AN782" s="1576" t="n"/>
      <c r="AO782" s="1576" t="n"/>
    </row>
    <row r="783" ht="12.75" customHeight="1" s="789">
      <c r="A783" s="1576" t="n"/>
      <c r="B783" s="1576" t="n"/>
      <c r="C783" s="1576" t="n"/>
      <c r="D783" s="1398" t="n"/>
      <c r="E783" s="1576" t="n"/>
      <c r="F783" s="1576" t="n"/>
      <c r="G783" s="1576" t="n"/>
      <c r="H783" s="1576" t="n"/>
      <c r="I783" s="1576" t="n"/>
      <c r="J783" s="1576" t="n"/>
      <c r="K783" s="1576" t="n"/>
      <c r="L783" s="1576" t="n"/>
      <c r="M783" s="1576" t="n"/>
      <c r="N783" s="1576" t="n"/>
      <c r="O783" s="1576" t="n"/>
      <c r="P783" s="1576" t="n"/>
      <c r="Q783" s="1576" t="n"/>
      <c r="R783" s="1576" t="n"/>
      <c r="S783" s="1576" t="n"/>
      <c r="T783" s="1576" t="n"/>
      <c r="U783" s="1576" t="n"/>
      <c r="V783" s="1576" t="n"/>
      <c r="W783" s="1576" t="n"/>
      <c r="X783" s="1576" t="n"/>
      <c r="Y783" s="1576" t="n"/>
      <c r="Z783" s="1236" t="n"/>
      <c r="AA783" s="1576" t="n"/>
      <c r="AB783" s="1576" t="n"/>
      <c r="AC783" s="1576" t="n"/>
      <c r="AD783" s="1576" t="n"/>
      <c r="AE783" s="1576" t="n"/>
      <c r="AF783" s="1576" t="n"/>
      <c r="AG783" s="1576" t="n"/>
      <c r="AH783" s="1576" t="n"/>
      <c r="AI783" s="1576" t="n"/>
      <c r="AJ783" s="1576" t="n"/>
      <c r="AK783" s="1576" t="n"/>
      <c r="AL783" s="1576" t="n"/>
      <c r="AM783" s="1576" t="n"/>
      <c r="AN783" s="1576" t="n"/>
      <c r="AO783" s="1576" t="n"/>
    </row>
    <row r="784" ht="12.75" customHeight="1" s="789">
      <c r="A784" s="1576" t="n"/>
      <c r="B784" s="1576" t="n"/>
      <c r="C784" s="1576" t="n"/>
      <c r="D784" s="1398" t="n"/>
      <c r="E784" s="1576" t="n"/>
      <c r="F784" s="1576" t="n"/>
      <c r="G784" s="1576" t="n"/>
      <c r="H784" s="1576" t="n"/>
      <c r="I784" s="1576" t="n"/>
      <c r="J784" s="1576" t="n"/>
      <c r="K784" s="1576" t="n"/>
      <c r="L784" s="1576" t="n"/>
      <c r="M784" s="1576" t="n"/>
      <c r="N784" s="1576" t="n"/>
      <c r="O784" s="1576" t="n"/>
      <c r="P784" s="1576" t="n"/>
      <c r="Q784" s="1576" t="n"/>
      <c r="R784" s="1576" t="n"/>
      <c r="S784" s="1576" t="n"/>
      <c r="T784" s="1576" t="n"/>
      <c r="U784" s="1576" t="n"/>
      <c r="V784" s="1576" t="n"/>
      <c r="W784" s="1576" t="n"/>
      <c r="X784" s="1576" t="n"/>
      <c r="Y784" s="1576" t="n"/>
      <c r="Z784" s="1236" t="n"/>
      <c r="AA784" s="1576" t="n"/>
      <c r="AB784" s="1576" t="n"/>
      <c r="AC784" s="1576" t="n"/>
      <c r="AD784" s="1576" t="n"/>
      <c r="AE784" s="1576" t="n"/>
      <c r="AF784" s="1576" t="n"/>
      <c r="AG784" s="1576" t="n"/>
      <c r="AH784" s="1576" t="n"/>
      <c r="AI784" s="1576" t="n"/>
      <c r="AJ784" s="1576" t="n"/>
      <c r="AK784" s="1576" t="n"/>
      <c r="AL784" s="1576" t="n"/>
      <c r="AM784" s="1576" t="n"/>
      <c r="AN784" s="1576" t="n"/>
      <c r="AO784" s="1576" t="n"/>
    </row>
    <row r="785" ht="12.75" customHeight="1" s="789">
      <c r="A785" s="1576" t="n"/>
      <c r="B785" s="1576" t="n"/>
      <c r="C785" s="1576" t="n"/>
      <c r="D785" s="1398" t="n"/>
      <c r="E785" s="1576" t="n"/>
      <c r="F785" s="1576" t="n"/>
      <c r="G785" s="1576" t="n"/>
      <c r="H785" s="1576" t="n"/>
      <c r="I785" s="1576" t="n"/>
      <c r="J785" s="1576" t="n"/>
      <c r="K785" s="1576" t="n"/>
      <c r="L785" s="1576" t="n"/>
      <c r="M785" s="1576" t="n"/>
      <c r="N785" s="1576" t="n"/>
      <c r="O785" s="1576" t="n"/>
      <c r="P785" s="1576" t="n"/>
      <c r="Q785" s="1576" t="n"/>
      <c r="R785" s="1576" t="n"/>
      <c r="S785" s="1576" t="n"/>
      <c r="T785" s="1576" t="n"/>
      <c r="U785" s="1576" t="n"/>
      <c r="V785" s="1576" t="n"/>
      <c r="W785" s="1576" t="n"/>
      <c r="X785" s="1576" t="n"/>
      <c r="Y785" s="1576" t="n"/>
      <c r="Z785" s="1236" t="n"/>
      <c r="AA785" s="1576" t="n"/>
      <c r="AB785" s="1576" t="n"/>
      <c r="AC785" s="1576" t="n"/>
      <c r="AD785" s="1576" t="n"/>
      <c r="AE785" s="1576" t="n"/>
      <c r="AF785" s="1576" t="n"/>
      <c r="AG785" s="1576" t="n"/>
      <c r="AH785" s="1576" t="n"/>
      <c r="AI785" s="1576" t="n"/>
      <c r="AJ785" s="1576" t="n"/>
      <c r="AK785" s="1576" t="n"/>
      <c r="AL785" s="1576" t="n"/>
      <c r="AM785" s="1576" t="n"/>
      <c r="AN785" s="1576" t="n"/>
      <c r="AO785" s="1576" t="n"/>
    </row>
    <row r="786" ht="12.75" customHeight="1" s="789">
      <c r="A786" s="1576" t="n"/>
      <c r="B786" s="1576" t="n"/>
      <c r="C786" s="1576" t="n"/>
      <c r="D786" s="1398" t="n"/>
      <c r="E786" s="1576" t="n"/>
      <c r="F786" s="1576" t="n"/>
      <c r="G786" s="1576" t="n"/>
      <c r="H786" s="1576" t="n"/>
      <c r="I786" s="1576" t="n"/>
      <c r="J786" s="1576" t="n"/>
      <c r="K786" s="1576" t="n"/>
      <c r="L786" s="1576" t="n"/>
      <c r="M786" s="1576" t="n"/>
      <c r="N786" s="1576" t="n"/>
      <c r="O786" s="1576" t="n"/>
      <c r="P786" s="1576" t="n"/>
      <c r="Q786" s="1576" t="n"/>
      <c r="R786" s="1576" t="n"/>
      <c r="S786" s="1576" t="n"/>
      <c r="T786" s="1576" t="n"/>
      <c r="U786" s="1576" t="n"/>
      <c r="V786" s="1576" t="n"/>
      <c r="W786" s="1576" t="n"/>
      <c r="X786" s="1576" t="n"/>
      <c r="Y786" s="1576" t="n"/>
      <c r="Z786" s="1236" t="n"/>
      <c r="AA786" s="1576" t="n"/>
      <c r="AB786" s="1576" t="n"/>
      <c r="AC786" s="1576" t="n"/>
      <c r="AD786" s="1576" t="n"/>
      <c r="AE786" s="1576" t="n"/>
      <c r="AF786" s="1576" t="n"/>
      <c r="AG786" s="1576" t="n"/>
      <c r="AH786" s="1576" t="n"/>
      <c r="AI786" s="1576" t="n"/>
      <c r="AJ786" s="1576" t="n"/>
      <c r="AK786" s="1576" t="n"/>
      <c r="AL786" s="1576" t="n"/>
      <c r="AM786" s="1576" t="n"/>
      <c r="AN786" s="1576" t="n"/>
      <c r="AO786" s="1576" t="n"/>
    </row>
    <row r="787" ht="12.75" customHeight="1" s="789">
      <c r="A787" s="1576" t="n"/>
      <c r="B787" s="1576" t="n"/>
      <c r="C787" s="1576" t="n"/>
      <c r="D787" s="1398" t="n"/>
      <c r="E787" s="1576" t="n"/>
      <c r="F787" s="1576" t="n"/>
      <c r="G787" s="1576" t="n"/>
      <c r="H787" s="1576" t="n"/>
      <c r="I787" s="1576" t="n"/>
      <c r="J787" s="1576" t="n"/>
      <c r="K787" s="1576" t="n"/>
      <c r="L787" s="1576" t="n"/>
      <c r="M787" s="1576" t="n"/>
      <c r="N787" s="1576" t="n"/>
      <c r="O787" s="1576" t="n"/>
      <c r="P787" s="1576" t="n"/>
      <c r="Q787" s="1576" t="n"/>
      <c r="R787" s="1576" t="n"/>
      <c r="S787" s="1576" t="n"/>
      <c r="T787" s="1576" t="n"/>
      <c r="U787" s="1576" t="n"/>
      <c r="V787" s="1576" t="n"/>
      <c r="W787" s="1576" t="n"/>
      <c r="X787" s="1576" t="n"/>
      <c r="Y787" s="1576" t="n"/>
      <c r="Z787" s="1236" t="n"/>
      <c r="AA787" s="1576" t="n"/>
      <c r="AB787" s="1576" t="n"/>
      <c r="AC787" s="1576" t="n"/>
      <c r="AD787" s="1576" t="n"/>
      <c r="AE787" s="1576" t="n"/>
      <c r="AF787" s="1576" t="n"/>
      <c r="AG787" s="1576" t="n"/>
      <c r="AH787" s="1576" t="n"/>
      <c r="AI787" s="1576" t="n"/>
      <c r="AJ787" s="1576" t="n"/>
      <c r="AK787" s="1576" t="n"/>
      <c r="AL787" s="1576" t="n"/>
      <c r="AM787" s="1576" t="n"/>
      <c r="AN787" s="1576" t="n"/>
      <c r="AO787" s="1576" t="n"/>
    </row>
    <row r="788" ht="12.75" customHeight="1" s="789">
      <c r="A788" s="1576" t="n"/>
      <c r="B788" s="1576" t="n"/>
      <c r="C788" s="1576" t="n"/>
      <c r="D788" s="1398" t="n"/>
      <c r="E788" s="1576" t="n"/>
      <c r="F788" s="1576" t="n"/>
      <c r="G788" s="1576" t="n"/>
      <c r="H788" s="1576" t="n"/>
      <c r="I788" s="1576" t="n"/>
      <c r="J788" s="1576" t="n"/>
      <c r="K788" s="1576" t="n"/>
      <c r="L788" s="1576" t="n"/>
      <c r="M788" s="1576" t="n"/>
      <c r="N788" s="1576" t="n"/>
      <c r="O788" s="1576" t="n"/>
      <c r="P788" s="1576" t="n"/>
      <c r="Q788" s="1576" t="n"/>
      <c r="R788" s="1576" t="n"/>
      <c r="S788" s="1576" t="n"/>
      <c r="T788" s="1576" t="n"/>
      <c r="U788" s="1576" t="n"/>
      <c r="V788" s="1576" t="n"/>
      <c r="W788" s="1576" t="n"/>
      <c r="X788" s="1576" t="n"/>
      <c r="Y788" s="1576" t="n"/>
      <c r="Z788" s="1236" t="n"/>
      <c r="AA788" s="1576" t="n"/>
      <c r="AB788" s="1576" t="n"/>
      <c r="AC788" s="1576" t="n"/>
      <c r="AD788" s="1576" t="n"/>
      <c r="AE788" s="1576" t="n"/>
      <c r="AF788" s="1576" t="n"/>
      <c r="AG788" s="1576" t="n"/>
      <c r="AH788" s="1576" t="n"/>
      <c r="AI788" s="1576" t="n"/>
      <c r="AJ788" s="1576" t="n"/>
      <c r="AK788" s="1576" t="n"/>
      <c r="AL788" s="1576" t="n"/>
      <c r="AM788" s="1576" t="n"/>
      <c r="AN788" s="1576" t="n"/>
      <c r="AO788" s="1576" t="n"/>
    </row>
    <row r="789" ht="12.75" customHeight="1" s="789">
      <c r="A789" s="1576" t="n"/>
      <c r="B789" s="1576" t="n"/>
      <c r="C789" s="1576" t="n"/>
      <c r="D789" s="1398" t="n"/>
      <c r="E789" s="1576" t="n"/>
      <c r="F789" s="1576" t="n"/>
      <c r="G789" s="1576" t="n"/>
      <c r="H789" s="1576" t="n"/>
      <c r="I789" s="1576" t="n"/>
      <c r="J789" s="1576" t="n"/>
      <c r="K789" s="1576" t="n"/>
      <c r="L789" s="1576" t="n"/>
      <c r="M789" s="1576" t="n"/>
      <c r="N789" s="1576" t="n"/>
      <c r="O789" s="1576" t="n"/>
      <c r="P789" s="1576" t="n"/>
      <c r="Q789" s="1576" t="n"/>
      <c r="R789" s="1576" t="n"/>
      <c r="S789" s="1576" t="n"/>
      <c r="T789" s="1576" t="n"/>
      <c r="U789" s="1576" t="n"/>
      <c r="V789" s="1576" t="n"/>
      <c r="W789" s="1576" t="n"/>
      <c r="X789" s="1576" t="n"/>
      <c r="Y789" s="1576" t="n"/>
      <c r="Z789" s="1236" t="n"/>
      <c r="AA789" s="1576" t="n"/>
      <c r="AB789" s="1576" t="n"/>
      <c r="AC789" s="1576" t="n"/>
      <c r="AD789" s="1576" t="n"/>
      <c r="AE789" s="1576" t="n"/>
      <c r="AF789" s="1576" t="n"/>
      <c r="AG789" s="1576" t="n"/>
      <c r="AH789" s="1576" t="n"/>
      <c r="AI789" s="1576" t="n"/>
      <c r="AJ789" s="1576" t="n"/>
      <c r="AK789" s="1576" t="n"/>
      <c r="AL789" s="1576" t="n"/>
      <c r="AM789" s="1576" t="n"/>
      <c r="AN789" s="1576" t="n"/>
      <c r="AO789" s="1576" t="n"/>
    </row>
    <row r="790" ht="12.75" customHeight="1" s="789">
      <c r="A790" s="1576" t="n"/>
      <c r="B790" s="1576" t="n"/>
      <c r="C790" s="1576" t="n"/>
      <c r="D790" s="1398" t="n"/>
      <c r="E790" s="1576" t="n"/>
      <c r="F790" s="1576" t="n"/>
      <c r="G790" s="1576" t="n"/>
      <c r="H790" s="1576" t="n"/>
      <c r="I790" s="1576" t="n"/>
      <c r="J790" s="1576" t="n"/>
      <c r="K790" s="1576" t="n"/>
      <c r="L790" s="1576" t="n"/>
      <c r="M790" s="1576" t="n"/>
      <c r="N790" s="1576" t="n"/>
      <c r="O790" s="1576" t="n"/>
      <c r="P790" s="1576" t="n"/>
      <c r="Q790" s="1576" t="n"/>
      <c r="R790" s="1576" t="n"/>
      <c r="S790" s="1576" t="n"/>
      <c r="T790" s="1576" t="n"/>
      <c r="U790" s="1576" t="n"/>
      <c r="V790" s="1576" t="n"/>
      <c r="W790" s="1576" t="n"/>
      <c r="X790" s="1576" t="n"/>
      <c r="Y790" s="1576" t="n"/>
      <c r="Z790" s="1236" t="n"/>
      <c r="AA790" s="1576" t="n"/>
      <c r="AB790" s="1576" t="n"/>
      <c r="AC790" s="1576" t="n"/>
      <c r="AD790" s="1576" t="n"/>
      <c r="AE790" s="1576" t="n"/>
      <c r="AF790" s="1576" t="n"/>
      <c r="AG790" s="1576" t="n"/>
      <c r="AH790" s="1576" t="n"/>
      <c r="AI790" s="1576" t="n"/>
      <c r="AJ790" s="1576" t="n"/>
      <c r="AK790" s="1576" t="n"/>
      <c r="AL790" s="1576" t="n"/>
      <c r="AM790" s="1576" t="n"/>
      <c r="AN790" s="1576" t="n"/>
      <c r="AO790" s="1576" t="n"/>
    </row>
    <row r="791" ht="12.75" customHeight="1" s="789">
      <c r="A791" s="1576" t="n"/>
      <c r="B791" s="1576" t="n"/>
      <c r="C791" s="1576" t="n"/>
      <c r="D791" s="1398" t="n"/>
      <c r="E791" s="1576" t="n"/>
      <c r="F791" s="1576" t="n"/>
      <c r="G791" s="1576" t="n"/>
      <c r="H791" s="1576" t="n"/>
      <c r="I791" s="1576" t="n"/>
      <c r="J791" s="1576" t="n"/>
      <c r="K791" s="1576" t="n"/>
      <c r="L791" s="1576" t="n"/>
      <c r="M791" s="1576" t="n"/>
      <c r="N791" s="1576" t="n"/>
      <c r="O791" s="1576" t="n"/>
      <c r="P791" s="1576" t="n"/>
      <c r="Q791" s="1576" t="n"/>
      <c r="R791" s="1576" t="n"/>
      <c r="S791" s="1576" t="n"/>
      <c r="T791" s="1576" t="n"/>
      <c r="U791" s="1576" t="n"/>
      <c r="V791" s="1576" t="n"/>
      <c r="W791" s="1576" t="n"/>
      <c r="X791" s="1576" t="n"/>
      <c r="Y791" s="1576" t="n"/>
      <c r="Z791" s="1236" t="n"/>
      <c r="AA791" s="1576" t="n"/>
      <c r="AB791" s="1576" t="n"/>
      <c r="AC791" s="1576" t="n"/>
      <c r="AD791" s="1576" t="n"/>
      <c r="AE791" s="1576" t="n"/>
      <c r="AF791" s="1576" t="n"/>
      <c r="AG791" s="1576" t="n"/>
      <c r="AH791" s="1576" t="n"/>
      <c r="AI791" s="1576" t="n"/>
      <c r="AJ791" s="1576" t="n"/>
      <c r="AK791" s="1576" t="n"/>
      <c r="AL791" s="1576" t="n"/>
      <c r="AM791" s="1576" t="n"/>
      <c r="AN791" s="1576" t="n"/>
      <c r="AO791" s="1576" t="n"/>
    </row>
    <row r="792" ht="12.75" customHeight="1" s="789">
      <c r="A792" s="1576" t="n"/>
      <c r="B792" s="1576" t="n"/>
      <c r="C792" s="1576" t="n"/>
      <c r="D792" s="1398" t="n"/>
      <c r="E792" s="1576" t="n"/>
      <c r="F792" s="1576" t="n"/>
      <c r="G792" s="1576" t="n"/>
      <c r="H792" s="1576" t="n"/>
      <c r="I792" s="1576" t="n"/>
      <c r="J792" s="1576" t="n"/>
      <c r="K792" s="1576" t="n"/>
      <c r="L792" s="1576" t="n"/>
      <c r="M792" s="1576" t="n"/>
      <c r="N792" s="1576" t="n"/>
      <c r="O792" s="1576" t="n"/>
      <c r="P792" s="1576" t="n"/>
      <c r="Q792" s="1576" t="n"/>
      <c r="R792" s="1576" t="n"/>
      <c r="S792" s="1576" t="n"/>
      <c r="T792" s="1576" t="n"/>
      <c r="U792" s="1576" t="n"/>
      <c r="V792" s="1576" t="n"/>
      <c r="W792" s="1576" t="n"/>
      <c r="X792" s="1576" t="n"/>
      <c r="Y792" s="1576" t="n"/>
      <c r="Z792" s="1236" t="n"/>
      <c r="AA792" s="1576" t="n"/>
      <c r="AB792" s="1576" t="n"/>
      <c r="AC792" s="1576" t="n"/>
      <c r="AD792" s="1576" t="n"/>
      <c r="AE792" s="1576" t="n"/>
      <c r="AF792" s="1576" t="n"/>
      <c r="AG792" s="1576" t="n"/>
      <c r="AH792" s="1576" t="n"/>
      <c r="AI792" s="1576" t="n"/>
      <c r="AJ792" s="1576" t="n"/>
      <c r="AK792" s="1576" t="n"/>
      <c r="AL792" s="1576" t="n"/>
      <c r="AM792" s="1576" t="n"/>
      <c r="AN792" s="1576" t="n"/>
      <c r="AO792" s="1576" t="n"/>
    </row>
    <row r="793" ht="12.75" customHeight="1" s="789">
      <c r="A793" s="1576" t="n"/>
      <c r="B793" s="1576" t="n"/>
      <c r="C793" s="1576" t="n"/>
      <c r="D793" s="1398" t="n"/>
      <c r="E793" s="1576" t="n"/>
      <c r="F793" s="1576" t="n"/>
      <c r="G793" s="1576" t="n"/>
      <c r="H793" s="1576" t="n"/>
      <c r="I793" s="1576" t="n"/>
      <c r="J793" s="1576" t="n"/>
      <c r="K793" s="1576" t="n"/>
      <c r="L793" s="1576" t="n"/>
      <c r="M793" s="1576" t="n"/>
      <c r="N793" s="1576" t="n"/>
      <c r="O793" s="1576" t="n"/>
      <c r="P793" s="1576" t="n"/>
      <c r="Q793" s="1576" t="n"/>
      <c r="R793" s="1576" t="n"/>
      <c r="S793" s="1576" t="n"/>
      <c r="T793" s="1576" t="n"/>
      <c r="U793" s="1576" t="n"/>
      <c r="V793" s="1576" t="n"/>
      <c r="W793" s="1576" t="n"/>
      <c r="X793" s="1576" t="n"/>
      <c r="Y793" s="1576" t="n"/>
      <c r="Z793" s="1236" t="n"/>
      <c r="AA793" s="1576" t="n"/>
      <c r="AB793" s="1576" t="n"/>
      <c r="AC793" s="1576" t="n"/>
      <c r="AD793" s="1576" t="n"/>
      <c r="AE793" s="1576" t="n"/>
      <c r="AF793" s="1576" t="n"/>
      <c r="AG793" s="1576" t="n"/>
      <c r="AH793" s="1576" t="n"/>
      <c r="AI793" s="1576" t="n"/>
      <c r="AJ793" s="1576" t="n"/>
      <c r="AK793" s="1576" t="n"/>
      <c r="AL793" s="1576" t="n"/>
      <c r="AM793" s="1576" t="n"/>
      <c r="AN793" s="1576" t="n"/>
      <c r="AO793" s="1576" t="n"/>
    </row>
    <row r="794" ht="12.75" customHeight="1" s="789">
      <c r="A794" s="1576" t="n"/>
      <c r="B794" s="1576" t="n"/>
      <c r="C794" s="1576" t="n"/>
      <c r="D794" s="1398" t="n"/>
      <c r="E794" s="1576" t="n"/>
      <c r="F794" s="1576" t="n"/>
      <c r="G794" s="1576" t="n"/>
      <c r="H794" s="1576" t="n"/>
      <c r="I794" s="1576" t="n"/>
      <c r="J794" s="1576" t="n"/>
      <c r="K794" s="1576" t="n"/>
      <c r="L794" s="1576" t="n"/>
      <c r="M794" s="1576" t="n"/>
      <c r="N794" s="1576" t="n"/>
      <c r="O794" s="1576" t="n"/>
      <c r="P794" s="1576" t="n"/>
      <c r="Q794" s="1576" t="n"/>
      <c r="R794" s="1576" t="n"/>
      <c r="S794" s="1576" t="n"/>
      <c r="T794" s="1576" t="n"/>
      <c r="U794" s="1576" t="n"/>
      <c r="V794" s="1576" t="n"/>
      <c r="W794" s="1576" t="n"/>
      <c r="X794" s="1576" t="n"/>
      <c r="Y794" s="1576" t="n"/>
      <c r="Z794" s="1236" t="n"/>
      <c r="AA794" s="1576" t="n"/>
      <c r="AB794" s="1576" t="n"/>
      <c r="AC794" s="1576" t="n"/>
      <c r="AD794" s="1576" t="n"/>
      <c r="AE794" s="1576" t="n"/>
      <c r="AF794" s="1576" t="n"/>
      <c r="AG794" s="1576" t="n"/>
      <c r="AH794" s="1576" t="n"/>
      <c r="AI794" s="1576" t="n"/>
      <c r="AJ794" s="1576" t="n"/>
      <c r="AK794" s="1576" t="n"/>
      <c r="AL794" s="1576" t="n"/>
      <c r="AM794" s="1576" t="n"/>
      <c r="AN794" s="1576" t="n"/>
      <c r="AO794" s="1576" t="n"/>
    </row>
    <row r="795" ht="12.75" customHeight="1" s="789">
      <c r="A795" s="1576" t="n"/>
      <c r="B795" s="1576" t="n"/>
      <c r="C795" s="1576" t="n"/>
      <c r="D795" s="1398" t="n"/>
      <c r="E795" s="1576" t="n"/>
      <c r="F795" s="1576" t="n"/>
      <c r="G795" s="1576" t="n"/>
      <c r="H795" s="1576" t="n"/>
      <c r="I795" s="1576" t="n"/>
      <c r="J795" s="1576" t="n"/>
      <c r="K795" s="1576" t="n"/>
      <c r="L795" s="1576" t="n"/>
      <c r="M795" s="1576" t="n"/>
      <c r="N795" s="1576" t="n"/>
      <c r="O795" s="1576" t="n"/>
      <c r="P795" s="1576" t="n"/>
      <c r="Q795" s="1576" t="n"/>
      <c r="R795" s="1576" t="n"/>
      <c r="S795" s="1576" t="n"/>
      <c r="T795" s="1576" t="n"/>
      <c r="U795" s="1576" t="n"/>
      <c r="V795" s="1576" t="n"/>
      <c r="W795" s="1576" t="n"/>
      <c r="X795" s="1576" t="n"/>
      <c r="Y795" s="1576" t="n"/>
      <c r="Z795" s="1236" t="n"/>
      <c r="AA795" s="1576" t="n"/>
      <c r="AB795" s="1576" t="n"/>
      <c r="AC795" s="1576" t="n"/>
      <c r="AD795" s="1576" t="n"/>
      <c r="AE795" s="1576" t="n"/>
      <c r="AF795" s="1576" t="n"/>
      <c r="AG795" s="1576" t="n"/>
      <c r="AH795" s="1576" t="n"/>
      <c r="AI795" s="1576" t="n"/>
      <c r="AJ795" s="1576" t="n"/>
      <c r="AK795" s="1576" t="n"/>
      <c r="AL795" s="1576" t="n"/>
      <c r="AM795" s="1576" t="n"/>
      <c r="AN795" s="1576" t="n"/>
      <c r="AO795" s="1576" t="n"/>
    </row>
    <row r="796" ht="12.75" customHeight="1" s="789">
      <c r="A796" s="1576" t="n"/>
      <c r="B796" s="1576" t="n"/>
      <c r="C796" s="1576" t="n"/>
      <c r="D796" s="1398" t="n"/>
      <c r="E796" s="1576" t="n"/>
      <c r="F796" s="1576" t="n"/>
      <c r="G796" s="1576" t="n"/>
      <c r="H796" s="1576" t="n"/>
      <c r="I796" s="1576" t="n"/>
      <c r="J796" s="1576" t="n"/>
      <c r="K796" s="1576" t="n"/>
      <c r="L796" s="1576" t="n"/>
      <c r="M796" s="1576" t="n"/>
      <c r="N796" s="1576" t="n"/>
      <c r="O796" s="1576" t="n"/>
      <c r="P796" s="1576" t="n"/>
      <c r="Q796" s="1576" t="n"/>
      <c r="R796" s="1576" t="n"/>
      <c r="S796" s="1576" t="n"/>
      <c r="T796" s="1576" t="n"/>
      <c r="U796" s="1576" t="n"/>
      <c r="V796" s="1576" t="n"/>
      <c r="W796" s="1576" t="n"/>
      <c r="X796" s="1576" t="n"/>
      <c r="Y796" s="1576" t="n"/>
      <c r="Z796" s="1236" t="n"/>
      <c r="AA796" s="1576" t="n"/>
      <c r="AB796" s="1576" t="n"/>
      <c r="AC796" s="1576" t="n"/>
      <c r="AD796" s="1576" t="n"/>
      <c r="AE796" s="1576" t="n"/>
      <c r="AF796" s="1576" t="n"/>
      <c r="AG796" s="1576" t="n"/>
      <c r="AH796" s="1576" t="n"/>
      <c r="AI796" s="1576" t="n"/>
      <c r="AJ796" s="1576" t="n"/>
      <c r="AK796" s="1576" t="n"/>
      <c r="AL796" s="1576" t="n"/>
      <c r="AM796" s="1576" t="n"/>
      <c r="AN796" s="1576" t="n"/>
      <c r="AO796" s="1576" t="n"/>
    </row>
    <row r="797" ht="12.75" customHeight="1" s="789">
      <c r="A797" s="1576" t="n"/>
      <c r="B797" s="1576" t="n"/>
      <c r="C797" s="1576" t="n"/>
      <c r="D797" s="1398" t="n"/>
      <c r="E797" s="1576" t="n"/>
      <c r="F797" s="1576" t="n"/>
      <c r="G797" s="1576" t="n"/>
      <c r="H797" s="1576" t="n"/>
      <c r="I797" s="1576" t="n"/>
      <c r="J797" s="1576" t="n"/>
      <c r="K797" s="1576" t="n"/>
      <c r="L797" s="1576" t="n"/>
      <c r="M797" s="1576" t="n"/>
      <c r="N797" s="1576" t="n"/>
      <c r="O797" s="1576" t="n"/>
      <c r="P797" s="1576" t="n"/>
      <c r="Q797" s="1576" t="n"/>
      <c r="R797" s="1576" t="n"/>
      <c r="S797" s="1576" t="n"/>
      <c r="T797" s="1576" t="n"/>
      <c r="U797" s="1576" t="n"/>
      <c r="V797" s="1576" t="n"/>
      <c r="W797" s="1576" t="n"/>
      <c r="X797" s="1576" t="n"/>
      <c r="Y797" s="1576" t="n"/>
      <c r="Z797" s="1236" t="n"/>
      <c r="AA797" s="1576" t="n"/>
      <c r="AB797" s="1576" t="n"/>
      <c r="AC797" s="1576" t="n"/>
      <c r="AD797" s="1576" t="n"/>
      <c r="AE797" s="1576" t="n"/>
      <c r="AF797" s="1576" t="n"/>
      <c r="AG797" s="1576" t="n"/>
      <c r="AH797" s="1576" t="n"/>
      <c r="AI797" s="1576" t="n"/>
      <c r="AJ797" s="1576" t="n"/>
      <c r="AK797" s="1576" t="n"/>
      <c r="AL797" s="1576" t="n"/>
      <c r="AM797" s="1576" t="n"/>
      <c r="AN797" s="1576" t="n"/>
      <c r="AO797" s="1576" t="n"/>
    </row>
    <row r="798" ht="12.75" customHeight="1" s="789">
      <c r="A798" s="1576" t="n"/>
      <c r="B798" s="1576" t="n"/>
      <c r="C798" s="1576" t="n"/>
      <c r="D798" s="1398" t="n"/>
      <c r="E798" s="1576" t="n"/>
      <c r="F798" s="1576" t="n"/>
      <c r="G798" s="1576" t="n"/>
      <c r="H798" s="1576" t="n"/>
      <c r="I798" s="1576" t="n"/>
      <c r="J798" s="1576" t="n"/>
      <c r="K798" s="1576" t="n"/>
      <c r="L798" s="1576" t="n"/>
      <c r="M798" s="1576" t="n"/>
      <c r="N798" s="1576" t="n"/>
      <c r="O798" s="1576" t="n"/>
      <c r="P798" s="1576" t="n"/>
      <c r="Q798" s="1576" t="n"/>
      <c r="R798" s="1576" t="n"/>
      <c r="S798" s="1576" t="n"/>
      <c r="T798" s="1576" t="n"/>
      <c r="U798" s="1576" t="n"/>
      <c r="V798" s="1576" t="n"/>
      <c r="W798" s="1576" t="n"/>
      <c r="X798" s="1576" t="n"/>
      <c r="Y798" s="1576" t="n"/>
      <c r="Z798" s="1236" t="n"/>
      <c r="AA798" s="1576" t="n"/>
      <c r="AB798" s="1576" t="n"/>
      <c r="AC798" s="1576" t="n"/>
      <c r="AD798" s="1576" t="n"/>
      <c r="AE798" s="1576" t="n"/>
      <c r="AF798" s="1576" t="n"/>
      <c r="AG798" s="1576" t="n"/>
      <c r="AH798" s="1576" t="n"/>
      <c r="AI798" s="1576" t="n"/>
      <c r="AJ798" s="1576" t="n"/>
      <c r="AK798" s="1576" t="n"/>
      <c r="AL798" s="1576" t="n"/>
      <c r="AM798" s="1576" t="n"/>
      <c r="AN798" s="1576" t="n"/>
      <c r="AO798" s="1576" t="n"/>
    </row>
    <row r="799" ht="12.75" customHeight="1" s="789">
      <c r="A799" s="1576" t="n"/>
      <c r="B799" s="1576" t="n"/>
      <c r="C799" s="1576" t="n"/>
      <c r="D799" s="1398" t="n"/>
      <c r="E799" s="1576" t="n"/>
      <c r="F799" s="1576" t="n"/>
      <c r="G799" s="1576" t="n"/>
      <c r="H799" s="1576" t="n"/>
      <c r="I799" s="1576" t="n"/>
      <c r="J799" s="1576" t="n"/>
      <c r="K799" s="1576" t="n"/>
      <c r="L799" s="1576" t="n"/>
      <c r="M799" s="1576" t="n"/>
      <c r="N799" s="1576" t="n"/>
      <c r="O799" s="1576" t="n"/>
      <c r="P799" s="1576" t="n"/>
      <c r="Q799" s="1576" t="n"/>
      <c r="R799" s="1576" t="n"/>
      <c r="S799" s="1576" t="n"/>
      <c r="T799" s="1576" t="n"/>
      <c r="U799" s="1576" t="n"/>
      <c r="V799" s="1576" t="n"/>
      <c r="W799" s="1576" t="n"/>
      <c r="X799" s="1576" t="n"/>
      <c r="Y799" s="1576" t="n"/>
      <c r="Z799" s="1236" t="n"/>
      <c r="AA799" s="1576" t="n"/>
      <c r="AB799" s="1576" t="n"/>
      <c r="AC799" s="1576" t="n"/>
      <c r="AD799" s="1576" t="n"/>
      <c r="AE799" s="1576" t="n"/>
      <c r="AF799" s="1576" t="n"/>
      <c r="AG799" s="1576" t="n"/>
      <c r="AH799" s="1576" t="n"/>
      <c r="AI799" s="1576" t="n"/>
      <c r="AJ799" s="1576" t="n"/>
      <c r="AK799" s="1576" t="n"/>
      <c r="AL799" s="1576" t="n"/>
      <c r="AM799" s="1576" t="n"/>
      <c r="AN799" s="1576" t="n"/>
      <c r="AO799" s="1576" t="n"/>
    </row>
    <row r="800" ht="12.75" customHeight="1" s="789">
      <c r="A800" s="1576" t="n"/>
      <c r="B800" s="1576" t="n"/>
      <c r="C800" s="1576" t="n"/>
      <c r="D800" s="1398" t="n"/>
      <c r="E800" s="1576" t="n"/>
      <c r="F800" s="1576" t="n"/>
      <c r="G800" s="1576" t="n"/>
      <c r="H800" s="1576" t="n"/>
      <c r="I800" s="1576" t="n"/>
      <c r="J800" s="1576" t="n"/>
      <c r="K800" s="1576" t="n"/>
      <c r="L800" s="1576" t="n"/>
      <c r="M800" s="1576" t="n"/>
      <c r="N800" s="1576" t="n"/>
      <c r="O800" s="1576" t="n"/>
      <c r="P800" s="1576" t="n"/>
      <c r="Q800" s="1576" t="n"/>
      <c r="R800" s="1576" t="n"/>
      <c r="S800" s="1576" t="n"/>
      <c r="T800" s="1576" t="n"/>
      <c r="U800" s="1576" t="n"/>
      <c r="V800" s="1576" t="n"/>
      <c r="W800" s="1576" t="n"/>
      <c r="X800" s="1576" t="n"/>
      <c r="Y800" s="1576" t="n"/>
      <c r="Z800" s="1236" t="n"/>
      <c r="AA800" s="1576" t="n"/>
      <c r="AB800" s="1576" t="n"/>
      <c r="AC800" s="1576" t="n"/>
      <c r="AD800" s="1576" t="n"/>
      <c r="AE800" s="1576" t="n"/>
      <c r="AF800" s="1576" t="n"/>
      <c r="AG800" s="1576" t="n"/>
      <c r="AH800" s="1576" t="n"/>
      <c r="AI800" s="1576" t="n"/>
      <c r="AJ800" s="1576" t="n"/>
      <c r="AK800" s="1576" t="n"/>
      <c r="AL800" s="1576" t="n"/>
      <c r="AM800" s="1576" t="n"/>
      <c r="AN800" s="1576" t="n"/>
      <c r="AO800" s="1576" t="n"/>
    </row>
    <row r="801" ht="12.75" customHeight="1" s="789">
      <c r="A801" s="1576" t="n"/>
      <c r="B801" s="1576" t="n"/>
      <c r="C801" s="1576" t="n"/>
      <c r="D801" s="1398" t="n"/>
      <c r="E801" s="1576" t="n"/>
      <c r="F801" s="1576" t="n"/>
      <c r="G801" s="1576" t="n"/>
      <c r="H801" s="1576" t="n"/>
      <c r="I801" s="1576" t="n"/>
      <c r="J801" s="1576" t="n"/>
      <c r="K801" s="1576" t="n"/>
      <c r="L801" s="1576" t="n"/>
      <c r="M801" s="1576" t="n"/>
      <c r="N801" s="1576" t="n"/>
      <c r="O801" s="1576" t="n"/>
      <c r="P801" s="1576" t="n"/>
      <c r="Q801" s="1576" t="n"/>
      <c r="R801" s="1576" t="n"/>
      <c r="S801" s="1576" t="n"/>
      <c r="T801" s="1576" t="n"/>
      <c r="U801" s="1576" t="n"/>
      <c r="V801" s="1576" t="n"/>
      <c r="W801" s="1576" t="n"/>
      <c r="X801" s="1576" t="n"/>
      <c r="Y801" s="1576" t="n"/>
      <c r="Z801" s="1236" t="n"/>
      <c r="AA801" s="1576" t="n"/>
      <c r="AB801" s="1576" t="n"/>
      <c r="AC801" s="1576" t="n"/>
      <c r="AD801" s="1576" t="n"/>
      <c r="AE801" s="1576" t="n"/>
      <c r="AF801" s="1576" t="n"/>
      <c r="AG801" s="1576" t="n"/>
      <c r="AH801" s="1576" t="n"/>
      <c r="AI801" s="1576" t="n"/>
      <c r="AJ801" s="1576" t="n"/>
      <c r="AK801" s="1576" t="n"/>
      <c r="AL801" s="1576" t="n"/>
      <c r="AM801" s="1576" t="n"/>
      <c r="AN801" s="1576" t="n"/>
      <c r="AO801" s="1576" t="n"/>
    </row>
    <row r="802" ht="12.75" customHeight="1" s="789">
      <c r="A802" s="1576" t="n"/>
      <c r="B802" s="1576" t="n"/>
      <c r="C802" s="1576" t="n"/>
      <c r="D802" s="1398" t="n"/>
      <c r="E802" s="1576" t="n"/>
      <c r="F802" s="1576" t="n"/>
      <c r="G802" s="1576" t="n"/>
      <c r="H802" s="1576" t="n"/>
      <c r="I802" s="1576" t="n"/>
      <c r="J802" s="1576" t="n"/>
      <c r="K802" s="1576" t="n"/>
      <c r="L802" s="1576" t="n"/>
      <c r="M802" s="1576" t="n"/>
      <c r="N802" s="1576" t="n"/>
      <c r="O802" s="1576" t="n"/>
      <c r="P802" s="1576" t="n"/>
      <c r="Q802" s="1576" t="n"/>
      <c r="R802" s="1576" t="n"/>
      <c r="S802" s="1576" t="n"/>
      <c r="T802" s="1576" t="n"/>
      <c r="U802" s="1576" t="n"/>
      <c r="V802" s="1576" t="n"/>
      <c r="W802" s="1576" t="n"/>
      <c r="X802" s="1576" t="n"/>
      <c r="Y802" s="1576" t="n"/>
      <c r="Z802" s="1236" t="n"/>
      <c r="AA802" s="1576" t="n"/>
      <c r="AB802" s="1576" t="n"/>
      <c r="AC802" s="1576" t="n"/>
      <c r="AD802" s="1576" t="n"/>
      <c r="AE802" s="1576" t="n"/>
      <c r="AF802" s="1576" t="n"/>
      <c r="AG802" s="1576" t="n"/>
      <c r="AH802" s="1576" t="n"/>
      <c r="AI802" s="1576" t="n"/>
      <c r="AJ802" s="1576" t="n"/>
      <c r="AK802" s="1576" t="n"/>
      <c r="AL802" s="1576" t="n"/>
      <c r="AM802" s="1576" t="n"/>
      <c r="AN802" s="1576" t="n"/>
      <c r="AO802" s="1576" t="n"/>
    </row>
    <row r="803" ht="12.75" customHeight="1" s="789">
      <c r="A803" s="1576" t="n"/>
      <c r="B803" s="1576" t="n"/>
      <c r="C803" s="1576" t="n"/>
      <c r="D803" s="1398" t="n"/>
      <c r="E803" s="1576" t="n"/>
      <c r="F803" s="1576" t="n"/>
      <c r="G803" s="1576" t="n"/>
      <c r="H803" s="1576" t="n"/>
      <c r="I803" s="1576" t="n"/>
      <c r="J803" s="1576" t="n"/>
      <c r="K803" s="1576" t="n"/>
      <c r="L803" s="1576" t="n"/>
      <c r="M803" s="1576" t="n"/>
      <c r="N803" s="1576" t="n"/>
      <c r="O803" s="1576" t="n"/>
      <c r="P803" s="1576" t="n"/>
      <c r="Q803" s="1576" t="n"/>
      <c r="R803" s="1576" t="n"/>
      <c r="S803" s="1576" t="n"/>
      <c r="T803" s="1576" t="n"/>
      <c r="U803" s="1576" t="n"/>
      <c r="V803" s="1576" t="n"/>
      <c r="W803" s="1576" t="n"/>
      <c r="X803" s="1576" t="n"/>
      <c r="Y803" s="1576" t="n"/>
      <c r="Z803" s="1236" t="n"/>
      <c r="AA803" s="1576" t="n"/>
      <c r="AB803" s="1576" t="n"/>
      <c r="AC803" s="1576" t="n"/>
      <c r="AD803" s="1576" t="n"/>
      <c r="AE803" s="1576" t="n"/>
      <c r="AF803" s="1576" t="n"/>
      <c r="AG803" s="1576" t="n"/>
      <c r="AH803" s="1576" t="n"/>
      <c r="AI803" s="1576" t="n"/>
      <c r="AJ803" s="1576" t="n"/>
      <c r="AK803" s="1576" t="n"/>
      <c r="AL803" s="1576" t="n"/>
      <c r="AM803" s="1576" t="n"/>
      <c r="AN803" s="1576" t="n"/>
      <c r="AO803" s="1576" t="n"/>
    </row>
    <row r="804" ht="12.75" customHeight="1" s="789">
      <c r="A804" s="1576" t="n"/>
      <c r="B804" s="1576" t="n"/>
      <c r="C804" s="1576" t="n"/>
      <c r="D804" s="1398" t="n"/>
      <c r="E804" s="1576" t="n"/>
      <c r="F804" s="1576" t="n"/>
      <c r="G804" s="1576" t="n"/>
      <c r="H804" s="1576" t="n"/>
      <c r="I804" s="1576" t="n"/>
      <c r="J804" s="1576" t="n"/>
      <c r="K804" s="1576" t="n"/>
      <c r="L804" s="1576" t="n"/>
      <c r="M804" s="1576" t="n"/>
      <c r="N804" s="1576" t="n"/>
      <c r="O804" s="1576" t="n"/>
      <c r="P804" s="1576" t="n"/>
      <c r="Q804" s="1576" t="n"/>
      <c r="R804" s="1576" t="n"/>
      <c r="S804" s="1576" t="n"/>
      <c r="T804" s="1576" t="n"/>
      <c r="U804" s="1576" t="n"/>
      <c r="V804" s="1576" t="n"/>
      <c r="W804" s="1576" t="n"/>
      <c r="X804" s="1576" t="n"/>
      <c r="Y804" s="1576" t="n"/>
      <c r="Z804" s="1236" t="n"/>
      <c r="AA804" s="1576" t="n"/>
      <c r="AB804" s="1576" t="n"/>
      <c r="AC804" s="1576" t="n"/>
      <c r="AD804" s="1576" t="n"/>
      <c r="AE804" s="1576" t="n"/>
      <c r="AF804" s="1576" t="n"/>
      <c r="AG804" s="1576" t="n"/>
      <c r="AH804" s="1576" t="n"/>
      <c r="AI804" s="1576" t="n"/>
      <c r="AJ804" s="1576" t="n"/>
      <c r="AK804" s="1576" t="n"/>
      <c r="AL804" s="1576" t="n"/>
      <c r="AM804" s="1576" t="n"/>
      <c r="AN804" s="1576" t="n"/>
      <c r="AO804" s="1576" t="n"/>
    </row>
    <row r="805" ht="12.75" customHeight="1" s="789">
      <c r="A805" s="1576" t="n"/>
      <c r="B805" s="1576" t="n"/>
      <c r="C805" s="1576" t="n"/>
      <c r="D805" s="1398" t="n"/>
      <c r="E805" s="1576" t="n"/>
      <c r="F805" s="1576" t="n"/>
      <c r="G805" s="1576" t="n"/>
      <c r="H805" s="1576" t="n"/>
      <c r="I805" s="1576" t="n"/>
      <c r="J805" s="1576" t="n"/>
      <c r="K805" s="1576" t="n"/>
      <c r="L805" s="1576" t="n"/>
      <c r="M805" s="1576" t="n"/>
      <c r="N805" s="1576" t="n"/>
      <c r="O805" s="1576" t="n"/>
      <c r="P805" s="1576" t="n"/>
      <c r="Q805" s="1576" t="n"/>
      <c r="R805" s="1576" t="n"/>
      <c r="S805" s="1576" t="n"/>
      <c r="T805" s="1576" t="n"/>
      <c r="U805" s="1576" t="n"/>
      <c r="V805" s="1576" t="n"/>
      <c r="W805" s="1576" t="n"/>
      <c r="X805" s="1576" t="n"/>
      <c r="Y805" s="1576" t="n"/>
      <c r="Z805" s="1236" t="n"/>
      <c r="AA805" s="1576" t="n"/>
      <c r="AB805" s="1576" t="n"/>
      <c r="AC805" s="1576" t="n"/>
      <c r="AD805" s="1576" t="n"/>
      <c r="AE805" s="1576" t="n"/>
      <c r="AF805" s="1576" t="n"/>
      <c r="AG805" s="1576" t="n"/>
      <c r="AH805" s="1576" t="n"/>
      <c r="AI805" s="1576" t="n"/>
      <c r="AJ805" s="1576" t="n"/>
      <c r="AK805" s="1576" t="n"/>
      <c r="AL805" s="1576" t="n"/>
      <c r="AM805" s="1576" t="n"/>
      <c r="AN805" s="1576" t="n"/>
      <c r="AO805" s="1576" t="n"/>
    </row>
    <row r="806" ht="12.75" customHeight="1" s="789">
      <c r="A806" s="1576" t="n"/>
      <c r="B806" s="1576" t="n"/>
      <c r="C806" s="1576" t="n"/>
      <c r="D806" s="1398" t="n"/>
      <c r="E806" s="1576" t="n"/>
      <c r="F806" s="1576" t="n"/>
      <c r="G806" s="1576" t="n"/>
      <c r="H806" s="1576" t="n"/>
      <c r="I806" s="1576" t="n"/>
      <c r="J806" s="1576" t="n"/>
      <c r="K806" s="1576" t="n"/>
      <c r="L806" s="1576" t="n"/>
      <c r="M806" s="1576" t="n"/>
      <c r="N806" s="1576" t="n"/>
      <c r="O806" s="1576" t="n"/>
      <c r="P806" s="1576" t="n"/>
      <c r="Q806" s="1576" t="n"/>
      <c r="R806" s="1576" t="n"/>
      <c r="S806" s="1576" t="n"/>
      <c r="T806" s="1576" t="n"/>
      <c r="U806" s="1576" t="n"/>
      <c r="V806" s="1576" t="n"/>
      <c r="W806" s="1576" t="n"/>
      <c r="X806" s="1576" t="n"/>
      <c r="Y806" s="1576" t="n"/>
      <c r="Z806" s="1236" t="n"/>
      <c r="AA806" s="1576" t="n"/>
      <c r="AB806" s="1576" t="n"/>
      <c r="AC806" s="1576" t="n"/>
      <c r="AD806" s="1576" t="n"/>
      <c r="AE806" s="1576" t="n"/>
      <c r="AF806" s="1576" t="n"/>
      <c r="AG806" s="1576" t="n"/>
      <c r="AH806" s="1576" t="n"/>
      <c r="AI806" s="1576" t="n"/>
      <c r="AJ806" s="1576" t="n"/>
      <c r="AK806" s="1576" t="n"/>
      <c r="AL806" s="1576" t="n"/>
      <c r="AM806" s="1576" t="n"/>
      <c r="AN806" s="1576" t="n"/>
      <c r="AO806" s="1576" t="n"/>
    </row>
    <row r="807" ht="12.75" customHeight="1" s="789">
      <c r="A807" s="1576" t="n"/>
      <c r="B807" s="1576" t="n"/>
      <c r="C807" s="1576" t="n"/>
      <c r="D807" s="1398" t="n"/>
      <c r="E807" s="1576" t="n"/>
      <c r="F807" s="1576" t="n"/>
      <c r="G807" s="1576" t="n"/>
      <c r="H807" s="1576" t="n"/>
      <c r="I807" s="1576" t="n"/>
      <c r="J807" s="1576" t="n"/>
      <c r="K807" s="1576" t="n"/>
      <c r="L807" s="1576" t="n"/>
      <c r="M807" s="1576" t="n"/>
      <c r="N807" s="1576" t="n"/>
      <c r="O807" s="1576" t="n"/>
      <c r="P807" s="1576" t="n"/>
      <c r="Q807" s="1576" t="n"/>
      <c r="R807" s="1576" t="n"/>
      <c r="S807" s="1576" t="n"/>
      <c r="T807" s="1576" t="n"/>
      <c r="U807" s="1576" t="n"/>
      <c r="V807" s="1576" t="n"/>
      <c r="W807" s="1576" t="n"/>
      <c r="X807" s="1576" t="n"/>
      <c r="Y807" s="1576" t="n"/>
      <c r="Z807" s="1236" t="n"/>
      <c r="AA807" s="1576" t="n"/>
      <c r="AB807" s="1576" t="n"/>
      <c r="AC807" s="1576" t="n"/>
      <c r="AD807" s="1576" t="n"/>
      <c r="AE807" s="1576" t="n"/>
      <c r="AF807" s="1576" t="n"/>
      <c r="AG807" s="1576" t="n"/>
      <c r="AH807" s="1576" t="n"/>
      <c r="AI807" s="1576" t="n"/>
      <c r="AJ807" s="1576" t="n"/>
      <c r="AK807" s="1576" t="n"/>
      <c r="AL807" s="1576" t="n"/>
      <c r="AM807" s="1576" t="n"/>
      <c r="AN807" s="1576" t="n"/>
      <c r="AO807" s="1576" t="n"/>
    </row>
    <row r="808" ht="12.75" customHeight="1" s="789">
      <c r="A808" s="1576" t="n"/>
      <c r="B808" s="1576" t="n"/>
      <c r="C808" s="1576" t="n"/>
      <c r="D808" s="1398" t="n"/>
      <c r="E808" s="1576" t="n"/>
      <c r="F808" s="1576" t="n"/>
      <c r="G808" s="1576" t="n"/>
      <c r="H808" s="1576" t="n"/>
      <c r="I808" s="1576" t="n"/>
      <c r="J808" s="1576" t="n"/>
      <c r="K808" s="1576" t="n"/>
      <c r="L808" s="1576" t="n"/>
      <c r="M808" s="1576" t="n"/>
      <c r="N808" s="1576" t="n"/>
      <c r="O808" s="1576" t="n"/>
      <c r="P808" s="1576" t="n"/>
      <c r="Q808" s="1576" t="n"/>
      <c r="R808" s="1576" t="n"/>
      <c r="S808" s="1576" t="n"/>
      <c r="T808" s="1576" t="n"/>
      <c r="U808" s="1576" t="n"/>
      <c r="V808" s="1576" t="n"/>
      <c r="W808" s="1576" t="n"/>
      <c r="X808" s="1576" t="n"/>
      <c r="Y808" s="1576" t="n"/>
      <c r="Z808" s="1236" t="n"/>
      <c r="AA808" s="1576" t="n"/>
      <c r="AB808" s="1576" t="n"/>
      <c r="AC808" s="1576" t="n"/>
      <c r="AD808" s="1576" t="n"/>
      <c r="AE808" s="1576" t="n"/>
      <c r="AF808" s="1576" t="n"/>
      <c r="AG808" s="1576" t="n"/>
      <c r="AH808" s="1576" t="n"/>
      <c r="AI808" s="1576" t="n"/>
      <c r="AJ808" s="1576" t="n"/>
      <c r="AK808" s="1576" t="n"/>
      <c r="AL808" s="1576" t="n"/>
      <c r="AM808" s="1576" t="n"/>
      <c r="AN808" s="1576" t="n"/>
      <c r="AO808" s="1576" t="n"/>
    </row>
    <row r="809" ht="12.75" customHeight="1" s="789">
      <c r="A809" s="1576" t="n"/>
      <c r="B809" s="1576" t="n"/>
      <c r="C809" s="1576" t="n"/>
      <c r="D809" s="1398" t="n"/>
      <c r="E809" s="1576" t="n"/>
      <c r="F809" s="1576" t="n"/>
      <c r="G809" s="1576" t="n"/>
      <c r="H809" s="1576" t="n"/>
      <c r="I809" s="1576" t="n"/>
      <c r="J809" s="1576" t="n"/>
      <c r="K809" s="1576" t="n"/>
      <c r="L809" s="1576" t="n"/>
      <c r="M809" s="1576" t="n"/>
      <c r="N809" s="1576" t="n"/>
      <c r="O809" s="1576" t="n"/>
      <c r="P809" s="1576" t="n"/>
      <c r="Q809" s="1576" t="n"/>
      <c r="R809" s="1576" t="n"/>
      <c r="S809" s="1576" t="n"/>
      <c r="T809" s="1576" t="n"/>
      <c r="U809" s="1576" t="n"/>
      <c r="V809" s="1576" t="n"/>
      <c r="W809" s="1576" t="n"/>
      <c r="X809" s="1576" t="n"/>
      <c r="Y809" s="1576" t="n"/>
      <c r="Z809" s="1236" t="n"/>
      <c r="AA809" s="1576" t="n"/>
      <c r="AB809" s="1576" t="n"/>
      <c r="AC809" s="1576" t="n"/>
      <c r="AD809" s="1576" t="n"/>
      <c r="AE809" s="1576" t="n"/>
      <c r="AF809" s="1576" t="n"/>
      <c r="AG809" s="1576" t="n"/>
      <c r="AH809" s="1576" t="n"/>
      <c r="AI809" s="1576" t="n"/>
      <c r="AJ809" s="1576" t="n"/>
      <c r="AK809" s="1576" t="n"/>
      <c r="AL809" s="1576" t="n"/>
      <c r="AM809" s="1576" t="n"/>
      <c r="AN809" s="1576" t="n"/>
      <c r="AO809" s="1576" t="n"/>
    </row>
    <row r="810" ht="12.75" customHeight="1" s="789">
      <c r="A810" s="1576" t="n"/>
      <c r="B810" s="1576" t="n"/>
      <c r="C810" s="1576" t="n"/>
      <c r="D810" s="1398" t="n"/>
      <c r="E810" s="1576" t="n"/>
      <c r="F810" s="1576" t="n"/>
      <c r="G810" s="1576" t="n"/>
      <c r="H810" s="1576" t="n"/>
      <c r="I810" s="1576" t="n"/>
      <c r="J810" s="1576" t="n"/>
      <c r="K810" s="1576" t="n"/>
      <c r="L810" s="1576" t="n"/>
      <c r="M810" s="1576" t="n"/>
      <c r="N810" s="1576" t="n"/>
      <c r="O810" s="1576" t="n"/>
      <c r="P810" s="1576" t="n"/>
      <c r="Q810" s="1576" t="n"/>
      <c r="R810" s="1576" t="n"/>
      <c r="S810" s="1576" t="n"/>
      <c r="T810" s="1576" t="n"/>
      <c r="U810" s="1576" t="n"/>
      <c r="V810" s="1576" t="n"/>
      <c r="W810" s="1576" t="n"/>
      <c r="X810" s="1576" t="n"/>
      <c r="Y810" s="1576" t="n"/>
      <c r="Z810" s="1236" t="n"/>
      <c r="AA810" s="1576" t="n"/>
      <c r="AB810" s="1576" t="n"/>
      <c r="AC810" s="1576" t="n"/>
      <c r="AD810" s="1576" t="n"/>
      <c r="AE810" s="1576" t="n"/>
      <c r="AF810" s="1576" t="n"/>
      <c r="AG810" s="1576" t="n"/>
      <c r="AH810" s="1576" t="n"/>
      <c r="AI810" s="1576" t="n"/>
      <c r="AJ810" s="1576" t="n"/>
      <c r="AK810" s="1576" t="n"/>
      <c r="AL810" s="1576" t="n"/>
      <c r="AM810" s="1576" t="n"/>
      <c r="AN810" s="1576" t="n"/>
      <c r="AO810" s="1576" t="n"/>
    </row>
    <row r="811" ht="12.75" customHeight="1" s="789">
      <c r="A811" s="1576" t="n"/>
      <c r="B811" s="1576" t="n"/>
      <c r="C811" s="1576" t="n"/>
      <c r="D811" s="1398" t="n"/>
      <c r="E811" s="1576" t="n"/>
      <c r="F811" s="1576" t="n"/>
      <c r="G811" s="1576" t="n"/>
      <c r="H811" s="1576" t="n"/>
      <c r="I811" s="1576" t="n"/>
      <c r="J811" s="1576" t="n"/>
      <c r="K811" s="1576" t="n"/>
      <c r="L811" s="1576" t="n"/>
      <c r="M811" s="1576" t="n"/>
      <c r="N811" s="1576" t="n"/>
      <c r="O811" s="1576" t="n"/>
      <c r="P811" s="1576" t="n"/>
      <c r="Q811" s="1576" t="n"/>
      <c r="R811" s="1576" t="n"/>
      <c r="S811" s="1576" t="n"/>
      <c r="T811" s="1576" t="n"/>
      <c r="U811" s="1576" t="n"/>
      <c r="V811" s="1576" t="n"/>
      <c r="W811" s="1576" t="n"/>
      <c r="X811" s="1576" t="n"/>
      <c r="Y811" s="1576" t="n"/>
      <c r="Z811" s="1236" t="n"/>
      <c r="AA811" s="1576" t="n"/>
      <c r="AB811" s="1576" t="n"/>
      <c r="AC811" s="1576" t="n"/>
      <c r="AD811" s="1576" t="n"/>
      <c r="AE811" s="1576" t="n"/>
      <c r="AF811" s="1576" t="n"/>
      <c r="AG811" s="1576" t="n"/>
      <c r="AH811" s="1576" t="n"/>
      <c r="AI811" s="1576" t="n"/>
      <c r="AJ811" s="1576" t="n"/>
      <c r="AK811" s="1576" t="n"/>
      <c r="AL811" s="1576" t="n"/>
      <c r="AM811" s="1576" t="n"/>
      <c r="AN811" s="1576" t="n"/>
      <c r="AO811" s="1576" t="n"/>
    </row>
    <row r="812" ht="12.75" customHeight="1" s="789">
      <c r="A812" s="1576" t="n"/>
      <c r="B812" s="1576" t="n"/>
      <c r="C812" s="1576" t="n"/>
      <c r="D812" s="1398" t="n"/>
      <c r="E812" s="1576" t="n"/>
      <c r="F812" s="1576" t="n"/>
      <c r="G812" s="1576" t="n"/>
      <c r="H812" s="1576" t="n"/>
      <c r="I812" s="1576" t="n"/>
      <c r="J812" s="1576" t="n"/>
      <c r="K812" s="1576" t="n"/>
      <c r="L812" s="1576" t="n"/>
      <c r="M812" s="1576" t="n"/>
      <c r="N812" s="1576" t="n"/>
      <c r="O812" s="1576" t="n"/>
      <c r="P812" s="1576" t="n"/>
      <c r="Q812" s="1576" t="n"/>
      <c r="R812" s="1576" t="n"/>
      <c r="S812" s="1576" t="n"/>
      <c r="T812" s="1576" t="n"/>
      <c r="U812" s="1576" t="n"/>
      <c r="V812" s="1576" t="n"/>
      <c r="W812" s="1576" t="n"/>
      <c r="X812" s="1576" t="n"/>
      <c r="Y812" s="1576" t="n"/>
      <c r="Z812" s="1236" t="n"/>
      <c r="AA812" s="1576" t="n"/>
      <c r="AB812" s="1576" t="n"/>
      <c r="AC812" s="1576" t="n"/>
      <c r="AD812" s="1576" t="n"/>
      <c r="AE812" s="1576" t="n"/>
      <c r="AF812" s="1576" t="n"/>
      <c r="AG812" s="1576" t="n"/>
      <c r="AH812" s="1576" t="n"/>
      <c r="AI812" s="1576" t="n"/>
      <c r="AJ812" s="1576" t="n"/>
      <c r="AK812" s="1576" t="n"/>
      <c r="AL812" s="1576" t="n"/>
      <c r="AM812" s="1576" t="n"/>
      <c r="AN812" s="1576" t="n"/>
      <c r="AO812" s="1576" t="n"/>
    </row>
    <row r="813" ht="12.75" customHeight="1" s="789">
      <c r="A813" s="1576" t="n"/>
      <c r="B813" s="1576" t="n"/>
      <c r="C813" s="1576" t="n"/>
      <c r="D813" s="1398" t="n"/>
      <c r="E813" s="1576" t="n"/>
      <c r="F813" s="1576" t="n"/>
      <c r="G813" s="1576" t="n"/>
      <c r="H813" s="1576" t="n"/>
      <c r="I813" s="1576" t="n"/>
      <c r="J813" s="1576" t="n"/>
      <c r="K813" s="1576" t="n"/>
      <c r="L813" s="1576" t="n"/>
      <c r="M813" s="1576" t="n"/>
      <c r="N813" s="1576" t="n"/>
      <c r="O813" s="1576" t="n"/>
      <c r="P813" s="1576" t="n"/>
      <c r="Q813" s="1576" t="n"/>
      <c r="R813" s="1576" t="n"/>
      <c r="S813" s="1576" t="n"/>
      <c r="T813" s="1576" t="n"/>
      <c r="U813" s="1576" t="n"/>
      <c r="V813" s="1576" t="n"/>
      <c r="W813" s="1576" t="n"/>
      <c r="X813" s="1576" t="n"/>
      <c r="Y813" s="1576" t="n"/>
      <c r="Z813" s="1236" t="n"/>
      <c r="AA813" s="1576" t="n"/>
      <c r="AB813" s="1576" t="n"/>
      <c r="AC813" s="1576" t="n"/>
      <c r="AD813" s="1576" t="n"/>
      <c r="AE813" s="1576" t="n"/>
      <c r="AF813" s="1576" t="n"/>
      <c r="AG813" s="1576" t="n"/>
      <c r="AH813" s="1576" t="n"/>
      <c r="AI813" s="1576" t="n"/>
      <c r="AJ813" s="1576" t="n"/>
      <c r="AK813" s="1576" t="n"/>
      <c r="AL813" s="1576" t="n"/>
      <c r="AM813" s="1576" t="n"/>
      <c r="AN813" s="1576" t="n"/>
      <c r="AO813" s="1576" t="n"/>
    </row>
    <row r="814" ht="12.75" customHeight="1" s="789">
      <c r="A814" s="1576" t="n"/>
      <c r="B814" s="1576" t="n"/>
      <c r="C814" s="1576" t="n"/>
      <c r="D814" s="1398" t="n"/>
      <c r="E814" s="1576" t="n"/>
      <c r="F814" s="1576" t="n"/>
      <c r="G814" s="1576" t="n"/>
      <c r="H814" s="1576" t="n"/>
      <c r="I814" s="1576" t="n"/>
      <c r="J814" s="1576" t="n"/>
      <c r="K814" s="1576" t="n"/>
      <c r="L814" s="1576" t="n"/>
      <c r="M814" s="1576" t="n"/>
      <c r="N814" s="1576" t="n"/>
      <c r="O814" s="1576" t="n"/>
      <c r="P814" s="1576" t="n"/>
      <c r="Q814" s="1576" t="n"/>
      <c r="R814" s="1576" t="n"/>
      <c r="S814" s="1576" t="n"/>
      <c r="T814" s="1576" t="n"/>
      <c r="U814" s="1576" t="n"/>
      <c r="V814" s="1576" t="n"/>
      <c r="W814" s="1576" t="n"/>
      <c r="X814" s="1576" t="n"/>
      <c r="Y814" s="1576" t="n"/>
      <c r="Z814" s="1236" t="n"/>
      <c r="AA814" s="1576" t="n"/>
      <c r="AB814" s="1576" t="n"/>
      <c r="AC814" s="1576" t="n"/>
      <c r="AD814" s="1576" t="n"/>
      <c r="AE814" s="1576" t="n"/>
      <c r="AF814" s="1576" t="n"/>
      <c r="AG814" s="1576" t="n"/>
      <c r="AH814" s="1576" t="n"/>
      <c r="AI814" s="1576" t="n"/>
      <c r="AJ814" s="1576" t="n"/>
      <c r="AK814" s="1576" t="n"/>
      <c r="AL814" s="1576" t="n"/>
      <c r="AM814" s="1576" t="n"/>
      <c r="AN814" s="1576" t="n"/>
      <c r="AO814" s="1576" t="n"/>
    </row>
    <row r="815" ht="12.75" customHeight="1" s="789">
      <c r="A815" s="1576" t="n"/>
      <c r="B815" s="1576" t="n"/>
      <c r="C815" s="1576" t="n"/>
      <c r="D815" s="1398" t="n"/>
      <c r="E815" s="1576" t="n"/>
      <c r="F815" s="1576" t="n"/>
      <c r="G815" s="1576" t="n"/>
      <c r="H815" s="1576" t="n"/>
      <c r="I815" s="1576" t="n"/>
      <c r="J815" s="1576" t="n"/>
      <c r="K815" s="1576" t="n"/>
      <c r="L815" s="1576" t="n"/>
      <c r="M815" s="1576" t="n"/>
      <c r="N815" s="1576" t="n"/>
      <c r="O815" s="1576" t="n"/>
      <c r="P815" s="1576" t="n"/>
      <c r="Q815" s="1576" t="n"/>
      <c r="R815" s="1576" t="n"/>
      <c r="S815" s="1576" t="n"/>
      <c r="T815" s="1576" t="n"/>
      <c r="U815" s="1576" t="n"/>
      <c r="V815" s="1576" t="n"/>
      <c r="W815" s="1576" t="n"/>
      <c r="X815" s="1576" t="n"/>
      <c r="Y815" s="1576" t="n"/>
      <c r="Z815" s="1236" t="n"/>
      <c r="AA815" s="1576" t="n"/>
      <c r="AB815" s="1576" t="n"/>
      <c r="AC815" s="1576" t="n"/>
      <c r="AD815" s="1576" t="n"/>
      <c r="AE815" s="1576" t="n"/>
      <c r="AF815" s="1576" t="n"/>
      <c r="AG815" s="1576" t="n"/>
      <c r="AH815" s="1576" t="n"/>
      <c r="AI815" s="1576" t="n"/>
      <c r="AJ815" s="1576" t="n"/>
      <c r="AK815" s="1576" t="n"/>
      <c r="AL815" s="1576" t="n"/>
      <c r="AM815" s="1576" t="n"/>
      <c r="AN815" s="1576" t="n"/>
      <c r="AO815" s="1576" t="n"/>
    </row>
    <row r="816" ht="12.75" customHeight="1" s="789">
      <c r="A816" s="1576" t="n"/>
      <c r="B816" s="1576" t="n"/>
      <c r="C816" s="1576" t="n"/>
      <c r="D816" s="1398" t="n"/>
      <c r="E816" s="1576" t="n"/>
      <c r="F816" s="1576" t="n"/>
      <c r="G816" s="1576" t="n"/>
      <c r="H816" s="1576" t="n"/>
      <c r="I816" s="1576" t="n"/>
      <c r="J816" s="1576" t="n"/>
      <c r="K816" s="1576" t="n"/>
      <c r="L816" s="1576" t="n"/>
      <c r="M816" s="1576" t="n"/>
      <c r="N816" s="1576" t="n"/>
      <c r="O816" s="1576" t="n"/>
      <c r="P816" s="1576" t="n"/>
      <c r="Q816" s="1576" t="n"/>
      <c r="R816" s="1576" t="n"/>
      <c r="S816" s="1576" t="n"/>
      <c r="T816" s="1576" t="n"/>
      <c r="U816" s="1576" t="n"/>
      <c r="V816" s="1576" t="n"/>
      <c r="W816" s="1576" t="n"/>
      <c r="X816" s="1576" t="n"/>
      <c r="Y816" s="1576" t="n"/>
      <c r="Z816" s="1236" t="n"/>
      <c r="AA816" s="1576" t="n"/>
      <c r="AB816" s="1576" t="n"/>
      <c r="AC816" s="1576" t="n"/>
      <c r="AD816" s="1576" t="n"/>
      <c r="AE816" s="1576" t="n"/>
      <c r="AF816" s="1576" t="n"/>
      <c r="AG816" s="1576" t="n"/>
      <c r="AH816" s="1576" t="n"/>
      <c r="AI816" s="1576" t="n"/>
      <c r="AJ816" s="1576" t="n"/>
      <c r="AK816" s="1576" t="n"/>
      <c r="AL816" s="1576" t="n"/>
      <c r="AM816" s="1576" t="n"/>
      <c r="AN816" s="1576" t="n"/>
      <c r="AO816" s="1576" t="n"/>
    </row>
    <row r="817" ht="12.75" customHeight="1" s="789">
      <c r="A817" s="1576" t="n"/>
      <c r="B817" s="1576" t="n"/>
      <c r="C817" s="1576" t="n"/>
      <c r="D817" s="1398" t="n"/>
      <c r="E817" s="1576" t="n"/>
      <c r="F817" s="1576" t="n"/>
      <c r="G817" s="1576" t="n"/>
      <c r="H817" s="1576" t="n"/>
      <c r="I817" s="1576" t="n"/>
      <c r="J817" s="1576" t="n"/>
      <c r="K817" s="1576" t="n"/>
      <c r="L817" s="1576" t="n"/>
      <c r="M817" s="1576" t="n"/>
      <c r="N817" s="1576" t="n"/>
      <c r="O817" s="1576" t="n"/>
      <c r="P817" s="1576" t="n"/>
      <c r="Q817" s="1576" t="n"/>
      <c r="R817" s="1576" t="n"/>
      <c r="S817" s="1576" t="n"/>
      <c r="T817" s="1576" t="n"/>
      <c r="U817" s="1576" t="n"/>
      <c r="V817" s="1576" t="n"/>
      <c r="W817" s="1576" t="n"/>
      <c r="X817" s="1576" t="n"/>
      <c r="Y817" s="1576" t="n"/>
      <c r="Z817" s="1236" t="n"/>
      <c r="AA817" s="1576" t="n"/>
      <c r="AB817" s="1576" t="n"/>
      <c r="AC817" s="1576" t="n"/>
      <c r="AD817" s="1576" t="n"/>
      <c r="AE817" s="1576" t="n"/>
      <c r="AF817" s="1576" t="n"/>
      <c r="AG817" s="1576" t="n"/>
      <c r="AH817" s="1576" t="n"/>
      <c r="AI817" s="1576" t="n"/>
      <c r="AJ817" s="1576" t="n"/>
      <c r="AK817" s="1576" t="n"/>
      <c r="AL817" s="1576" t="n"/>
      <c r="AM817" s="1576" t="n"/>
      <c r="AN817" s="1576" t="n"/>
      <c r="AO817" s="1576" t="n"/>
    </row>
    <row r="818" ht="12.75" customHeight="1" s="789">
      <c r="A818" s="1576" t="n"/>
      <c r="B818" s="1576" t="n"/>
      <c r="C818" s="1576" t="n"/>
      <c r="D818" s="1398" t="n"/>
      <c r="E818" s="1576" t="n"/>
      <c r="F818" s="1576" t="n"/>
      <c r="G818" s="1576" t="n"/>
      <c r="H818" s="1576" t="n"/>
      <c r="I818" s="1576" t="n"/>
      <c r="J818" s="1576" t="n"/>
      <c r="K818" s="1576" t="n"/>
      <c r="L818" s="1576" t="n"/>
      <c r="M818" s="1576" t="n"/>
      <c r="N818" s="1576" t="n"/>
      <c r="O818" s="1576" t="n"/>
      <c r="P818" s="1576" t="n"/>
      <c r="Q818" s="1576" t="n"/>
      <c r="R818" s="1576" t="n"/>
      <c r="S818" s="1576" t="n"/>
      <c r="T818" s="1576" t="n"/>
      <c r="U818" s="1576" t="n"/>
      <c r="V818" s="1576" t="n"/>
      <c r="W818" s="1576" t="n"/>
      <c r="X818" s="1576" t="n"/>
      <c r="Y818" s="1576" t="n"/>
      <c r="Z818" s="1236" t="n"/>
      <c r="AA818" s="1576" t="n"/>
      <c r="AB818" s="1576" t="n"/>
      <c r="AC818" s="1576" t="n"/>
      <c r="AD818" s="1576" t="n"/>
      <c r="AE818" s="1576" t="n"/>
      <c r="AF818" s="1576" t="n"/>
      <c r="AG818" s="1576" t="n"/>
      <c r="AH818" s="1576" t="n"/>
      <c r="AI818" s="1576" t="n"/>
      <c r="AJ818" s="1576" t="n"/>
      <c r="AK818" s="1576" t="n"/>
      <c r="AL818" s="1576" t="n"/>
      <c r="AM818" s="1576" t="n"/>
      <c r="AN818" s="1576" t="n"/>
      <c r="AO818" s="1576" t="n"/>
    </row>
    <row r="819" ht="12.75" customHeight="1" s="789">
      <c r="A819" s="1576" t="n"/>
      <c r="B819" s="1576" t="n"/>
      <c r="C819" s="1576" t="n"/>
      <c r="D819" s="1398" t="n"/>
      <c r="E819" s="1576" t="n"/>
      <c r="F819" s="1576" t="n"/>
      <c r="G819" s="1576" t="n"/>
      <c r="H819" s="1576" t="n"/>
      <c r="I819" s="1576" t="n"/>
      <c r="J819" s="1576" t="n"/>
      <c r="K819" s="1576" t="n"/>
      <c r="L819" s="1576" t="n"/>
      <c r="M819" s="1576" t="n"/>
      <c r="N819" s="1576" t="n"/>
      <c r="O819" s="1576" t="n"/>
      <c r="P819" s="1576" t="n"/>
      <c r="Q819" s="1576" t="n"/>
      <c r="R819" s="1576" t="n"/>
      <c r="S819" s="1576" t="n"/>
      <c r="T819" s="1576" t="n"/>
      <c r="U819" s="1576" t="n"/>
      <c r="V819" s="1576" t="n"/>
      <c r="W819" s="1576" t="n"/>
      <c r="X819" s="1576" t="n"/>
      <c r="Y819" s="1576" t="n"/>
      <c r="Z819" s="1236" t="n"/>
      <c r="AA819" s="1576" t="n"/>
      <c r="AB819" s="1576" t="n"/>
      <c r="AC819" s="1576" t="n"/>
      <c r="AD819" s="1576" t="n"/>
      <c r="AE819" s="1576" t="n"/>
      <c r="AF819" s="1576" t="n"/>
      <c r="AG819" s="1576" t="n"/>
      <c r="AH819" s="1576" t="n"/>
      <c r="AI819" s="1576" t="n"/>
      <c r="AJ819" s="1576" t="n"/>
      <c r="AK819" s="1576" t="n"/>
      <c r="AL819" s="1576" t="n"/>
      <c r="AM819" s="1576" t="n"/>
      <c r="AN819" s="1576" t="n"/>
      <c r="AO819" s="1576" t="n"/>
    </row>
    <row r="820" ht="12.75" customHeight="1" s="789">
      <c r="A820" s="1576" t="n"/>
      <c r="B820" s="1576" t="n"/>
      <c r="C820" s="1576" t="n"/>
      <c r="D820" s="1398" t="n"/>
      <c r="E820" s="1576" t="n"/>
      <c r="F820" s="1576" t="n"/>
      <c r="G820" s="1576" t="n"/>
      <c r="H820" s="1576" t="n"/>
      <c r="I820" s="1576" t="n"/>
      <c r="J820" s="1576" t="n"/>
      <c r="K820" s="1576" t="n"/>
      <c r="L820" s="1576" t="n"/>
      <c r="M820" s="1576" t="n"/>
      <c r="N820" s="1576" t="n"/>
      <c r="O820" s="1576" t="n"/>
      <c r="P820" s="1576" t="n"/>
      <c r="Q820" s="1576" t="n"/>
      <c r="R820" s="1576" t="n"/>
      <c r="S820" s="1576" t="n"/>
      <c r="T820" s="1576" t="n"/>
      <c r="U820" s="1576" t="n"/>
      <c r="V820" s="1576" t="n"/>
      <c r="W820" s="1576" t="n"/>
      <c r="X820" s="1576" t="n"/>
      <c r="Y820" s="1576" t="n"/>
      <c r="Z820" s="1236" t="n"/>
      <c r="AA820" s="1576" t="n"/>
      <c r="AB820" s="1576" t="n"/>
      <c r="AC820" s="1576" t="n"/>
      <c r="AD820" s="1576" t="n"/>
      <c r="AE820" s="1576" t="n"/>
      <c r="AF820" s="1576" t="n"/>
      <c r="AG820" s="1576" t="n"/>
      <c r="AH820" s="1576" t="n"/>
      <c r="AI820" s="1576" t="n"/>
      <c r="AJ820" s="1576" t="n"/>
      <c r="AK820" s="1576" t="n"/>
      <c r="AL820" s="1576" t="n"/>
      <c r="AM820" s="1576" t="n"/>
      <c r="AN820" s="1576" t="n"/>
      <c r="AO820" s="1576" t="n"/>
    </row>
    <row r="821" ht="12.75" customHeight="1" s="789">
      <c r="A821" s="1576" t="n"/>
      <c r="B821" s="1576" t="n"/>
      <c r="C821" s="1576" t="n"/>
      <c r="D821" s="1398" t="n"/>
      <c r="E821" s="1576" t="n"/>
      <c r="F821" s="1576" t="n"/>
      <c r="G821" s="1576" t="n"/>
      <c r="H821" s="1576" t="n"/>
      <c r="I821" s="1576" t="n"/>
      <c r="J821" s="1576" t="n"/>
      <c r="K821" s="1576" t="n"/>
      <c r="L821" s="1576" t="n"/>
      <c r="M821" s="1576" t="n"/>
      <c r="N821" s="1576" t="n"/>
      <c r="O821" s="1576" t="n"/>
      <c r="P821" s="1576" t="n"/>
      <c r="Q821" s="1576" t="n"/>
      <c r="R821" s="1576" t="n"/>
      <c r="S821" s="1576" t="n"/>
      <c r="T821" s="1576" t="n"/>
      <c r="U821" s="1576" t="n"/>
      <c r="V821" s="1576" t="n"/>
      <c r="W821" s="1576" t="n"/>
      <c r="X821" s="1576" t="n"/>
      <c r="Y821" s="1576" t="n"/>
      <c r="Z821" s="1236" t="n"/>
      <c r="AA821" s="1576" t="n"/>
      <c r="AB821" s="1576" t="n"/>
      <c r="AC821" s="1576" t="n"/>
      <c r="AD821" s="1576" t="n"/>
      <c r="AE821" s="1576" t="n"/>
      <c r="AF821" s="1576" t="n"/>
      <c r="AG821" s="1576" t="n"/>
      <c r="AH821" s="1576" t="n"/>
      <c r="AI821" s="1576" t="n"/>
      <c r="AJ821" s="1576" t="n"/>
      <c r="AK821" s="1576" t="n"/>
      <c r="AL821" s="1576" t="n"/>
      <c r="AM821" s="1576" t="n"/>
      <c r="AN821" s="1576" t="n"/>
      <c r="AO821" s="1576" t="n"/>
    </row>
    <row r="822" ht="12.75" customHeight="1" s="789">
      <c r="A822" s="1576" t="n"/>
      <c r="B822" s="1576" t="n"/>
      <c r="C822" s="1576" t="n"/>
      <c r="D822" s="1398" t="n"/>
      <c r="E822" s="1576" t="n"/>
      <c r="F822" s="1576" t="n"/>
      <c r="G822" s="1576" t="n"/>
      <c r="H822" s="1576" t="n"/>
      <c r="I822" s="1576" t="n"/>
      <c r="J822" s="1576" t="n"/>
      <c r="K822" s="1576" t="n"/>
      <c r="L822" s="1576" t="n"/>
      <c r="M822" s="1576" t="n"/>
      <c r="N822" s="1576" t="n"/>
      <c r="O822" s="1576" t="n"/>
      <c r="P822" s="1576" t="n"/>
      <c r="Q822" s="1576" t="n"/>
      <c r="R822" s="1576" t="n"/>
      <c r="S822" s="1576" t="n"/>
      <c r="T822" s="1576" t="n"/>
      <c r="U822" s="1576" t="n"/>
      <c r="V822" s="1576" t="n"/>
      <c r="W822" s="1576" t="n"/>
      <c r="X822" s="1576" t="n"/>
      <c r="Y822" s="1576" t="n"/>
      <c r="Z822" s="1236" t="n"/>
      <c r="AA822" s="1576" t="n"/>
      <c r="AB822" s="1576" t="n"/>
      <c r="AC822" s="1576" t="n"/>
      <c r="AD822" s="1576" t="n"/>
      <c r="AE822" s="1576" t="n"/>
      <c r="AF822" s="1576" t="n"/>
      <c r="AG822" s="1576" t="n"/>
      <c r="AH822" s="1576" t="n"/>
      <c r="AI822" s="1576" t="n"/>
      <c r="AJ822" s="1576" t="n"/>
      <c r="AK822" s="1576" t="n"/>
      <c r="AL822" s="1576" t="n"/>
      <c r="AM822" s="1576" t="n"/>
      <c r="AN822" s="1576" t="n"/>
      <c r="AO822" s="1576" t="n"/>
    </row>
    <row r="823" ht="12.75" customHeight="1" s="789">
      <c r="A823" s="1576" t="n"/>
      <c r="B823" s="1576" t="n"/>
      <c r="C823" s="1576" t="n"/>
      <c r="D823" s="1398" t="n"/>
      <c r="E823" s="1576" t="n"/>
      <c r="F823" s="1576" t="n"/>
      <c r="G823" s="1576" t="n"/>
      <c r="H823" s="1576" t="n"/>
      <c r="I823" s="1576" t="n"/>
      <c r="J823" s="1576" t="n"/>
      <c r="K823" s="1576" t="n"/>
      <c r="L823" s="1576" t="n"/>
      <c r="M823" s="1576" t="n"/>
      <c r="N823" s="1576" t="n"/>
      <c r="O823" s="1576" t="n"/>
      <c r="P823" s="1576" t="n"/>
      <c r="Q823" s="1576" t="n"/>
      <c r="R823" s="1576" t="n"/>
      <c r="S823" s="1576" t="n"/>
      <c r="T823" s="1576" t="n"/>
      <c r="U823" s="1576" t="n"/>
      <c r="V823" s="1576" t="n"/>
      <c r="W823" s="1576" t="n"/>
      <c r="X823" s="1576" t="n"/>
      <c r="Y823" s="1576" t="n"/>
      <c r="Z823" s="1236" t="n"/>
      <c r="AA823" s="1576" t="n"/>
      <c r="AB823" s="1576" t="n"/>
      <c r="AC823" s="1576" t="n"/>
      <c r="AD823" s="1576" t="n"/>
      <c r="AE823" s="1576" t="n"/>
      <c r="AF823" s="1576" t="n"/>
      <c r="AG823" s="1576" t="n"/>
      <c r="AH823" s="1576" t="n"/>
      <c r="AI823" s="1576" t="n"/>
      <c r="AJ823" s="1576" t="n"/>
      <c r="AK823" s="1576" t="n"/>
      <c r="AL823" s="1576" t="n"/>
      <c r="AM823" s="1576" t="n"/>
      <c r="AN823" s="1576" t="n"/>
      <c r="AO823" s="1576" t="n"/>
    </row>
    <row r="824" ht="12.75" customHeight="1" s="789">
      <c r="A824" s="1576" t="n"/>
      <c r="B824" s="1576" t="n"/>
      <c r="C824" s="1576" t="n"/>
      <c r="D824" s="1398" t="n"/>
      <c r="E824" s="1576" t="n"/>
      <c r="F824" s="1576" t="n"/>
      <c r="G824" s="1576" t="n"/>
      <c r="H824" s="1576" t="n"/>
      <c r="I824" s="1576" t="n"/>
      <c r="J824" s="1576" t="n"/>
      <c r="K824" s="1576" t="n"/>
      <c r="L824" s="1576" t="n"/>
      <c r="M824" s="1576" t="n"/>
      <c r="N824" s="1576" t="n"/>
      <c r="O824" s="1576" t="n"/>
      <c r="P824" s="1576" t="n"/>
      <c r="Q824" s="1576" t="n"/>
      <c r="R824" s="1576" t="n"/>
      <c r="S824" s="1576" t="n"/>
      <c r="T824" s="1576" t="n"/>
      <c r="U824" s="1576" t="n"/>
      <c r="V824" s="1576" t="n"/>
      <c r="W824" s="1576" t="n"/>
      <c r="X824" s="1576" t="n"/>
      <c r="Y824" s="1576" t="n"/>
      <c r="Z824" s="1236" t="n"/>
      <c r="AA824" s="1576" t="n"/>
      <c r="AB824" s="1576" t="n"/>
      <c r="AC824" s="1576" t="n"/>
      <c r="AD824" s="1576" t="n"/>
      <c r="AE824" s="1576" t="n"/>
      <c r="AF824" s="1576" t="n"/>
      <c r="AG824" s="1576" t="n"/>
      <c r="AH824" s="1576" t="n"/>
      <c r="AI824" s="1576" t="n"/>
      <c r="AJ824" s="1576" t="n"/>
      <c r="AK824" s="1576" t="n"/>
      <c r="AL824" s="1576" t="n"/>
      <c r="AM824" s="1576" t="n"/>
      <c r="AN824" s="1576" t="n"/>
      <c r="AO824" s="1576" t="n"/>
    </row>
    <row r="825" ht="12.75" customHeight="1" s="789">
      <c r="A825" s="1576" t="n"/>
      <c r="B825" s="1576" t="n"/>
      <c r="C825" s="1576" t="n"/>
      <c r="D825" s="1398" t="n"/>
      <c r="E825" s="1576" t="n"/>
      <c r="F825" s="1576" t="n"/>
      <c r="G825" s="1576" t="n"/>
      <c r="H825" s="1576" t="n"/>
      <c r="I825" s="1576" t="n"/>
      <c r="J825" s="1576" t="n"/>
      <c r="K825" s="1576" t="n"/>
      <c r="L825" s="1576" t="n"/>
      <c r="M825" s="1576" t="n"/>
      <c r="N825" s="1576" t="n"/>
      <c r="O825" s="1576" t="n"/>
      <c r="P825" s="1576" t="n"/>
      <c r="Q825" s="1576" t="n"/>
      <c r="R825" s="1576" t="n"/>
      <c r="S825" s="1576" t="n"/>
      <c r="T825" s="1576" t="n"/>
      <c r="U825" s="1576" t="n"/>
      <c r="V825" s="1576" t="n"/>
      <c r="W825" s="1576" t="n"/>
      <c r="X825" s="1576" t="n"/>
      <c r="Y825" s="1576" t="n"/>
      <c r="Z825" s="1236" t="n"/>
      <c r="AA825" s="1576" t="n"/>
      <c r="AB825" s="1576" t="n"/>
      <c r="AC825" s="1576" t="n"/>
      <c r="AD825" s="1576" t="n"/>
      <c r="AE825" s="1576" t="n"/>
      <c r="AF825" s="1576" t="n"/>
      <c r="AG825" s="1576" t="n"/>
      <c r="AH825" s="1576" t="n"/>
      <c r="AI825" s="1576" t="n"/>
      <c r="AJ825" s="1576" t="n"/>
      <c r="AK825" s="1576" t="n"/>
      <c r="AL825" s="1576" t="n"/>
      <c r="AM825" s="1576" t="n"/>
      <c r="AN825" s="1576" t="n"/>
      <c r="AO825" s="1576" t="n"/>
    </row>
    <row r="826" ht="12.75" customHeight="1" s="789">
      <c r="A826" s="1576" t="n"/>
      <c r="B826" s="1576" t="n"/>
      <c r="C826" s="1576" t="n"/>
      <c r="D826" s="1398" t="n"/>
      <c r="E826" s="1576" t="n"/>
      <c r="F826" s="1576" t="n"/>
      <c r="G826" s="1576" t="n"/>
      <c r="H826" s="1576" t="n"/>
      <c r="I826" s="1576" t="n"/>
      <c r="J826" s="1576" t="n"/>
      <c r="K826" s="1576" t="n"/>
      <c r="L826" s="1576" t="n"/>
      <c r="M826" s="1576" t="n"/>
      <c r="N826" s="1576" t="n"/>
      <c r="O826" s="1576" t="n"/>
      <c r="P826" s="1576" t="n"/>
      <c r="Q826" s="1576" t="n"/>
      <c r="R826" s="1576" t="n"/>
      <c r="S826" s="1576" t="n"/>
      <c r="T826" s="1576" t="n"/>
      <c r="U826" s="1576" t="n"/>
      <c r="V826" s="1576" t="n"/>
      <c r="W826" s="1576" t="n"/>
      <c r="X826" s="1576" t="n"/>
      <c r="Y826" s="1576" t="n"/>
      <c r="Z826" s="1236" t="n"/>
      <c r="AA826" s="1576" t="n"/>
      <c r="AB826" s="1576" t="n"/>
      <c r="AC826" s="1576" t="n"/>
      <c r="AD826" s="1576" t="n"/>
      <c r="AE826" s="1576" t="n"/>
      <c r="AF826" s="1576" t="n"/>
      <c r="AG826" s="1576" t="n"/>
      <c r="AH826" s="1576" t="n"/>
      <c r="AI826" s="1576" t="n"/>
      <c r="AJ826" s="1576" t="n"/>
      <c r="AK826" s="1576" t="n"/>
      <c r="AL826" s="1576" t="n"/>
      <c r="AM826" s="1576" t="n"/>
      <c r="AN826" s="1576" t="n"/>
      <c r="AO826" s="1576" t="n"/>
    </row>
    <row r="827" ht="12.75" customHeight="1" s="789">
      <c r="A827" s="1576" t="n"/>
      <c r="B827" s="1576" t="n"/>
      <c r="C827" s="1576" t="n"/>
      <c r="D827" s="1398" t="n"/>
      <c r="E827" s="1576" t="n"/>
      <c r="F827" s="1576" t="n"/>
      <c r="G827" s="1576" t="n"/>
      <c r="H827" s="1576" t="n"/>
      <c r="I827" s="1576" t="n"/>
      <c r="J827" s="1576" t="n"/>
      <c r="K827" s="1576" t="n"/>
      <c r="L827" s="1576" t="n"/>
      <c r="M827" s="1576" t="n"/>
      <c r="N827" s="1576" t="n"/>
      <c r="O827" s="1576" t="n"/>
      <c r="P827" s="1576" t="n"/>
      <c r="Q827" s="1576" t="n"/>
      <c r="R827" s="1576" t="n"/>
      <c r="S827" s="1576" t="n"/>
      <c r="T827" s="1576" t="n"/>
      <c r="U827" s="1576" t="n"/>
      <c r="V827" s="1576" t="n"/>
      <c r="W827" s="1576" t="n"/>
      <c r="X827" s="1576" t="n"/>
      <c r="Y827" s="1576" t="n"/>
      <c r="Z827" s="1236" t="n"/>
      <c r="AA827" s="1576" t="n"/>
      <c r="AB827" s="1576" t="n"/>
      <c r="AC827" s="1576" t="n"/>
      <c r="AD827" s="1576" t="n"/>
      <c r="AE827" s="1576" t="n"/>
      <c r="AF827" s="1576" t="n"/>
      <c r="AG827" s="1576" t="n"/>
      <c r="AH827" s="1576" t="n"/>
      <c r="AI827" s="1576" t="n"/>
      <c r="AJ827" s="1576" t="n"/>
      <c r="AK827" s="1576" t="n"/>
      <c r="AL827" s="1576" t="n"/>
      <c r="AM827" s="1576" t="n"/>
      <c r="AN827" s="1576" t="n"/>
      <c r="AO827" s="1576" t="n"/>
    </row>
    <row r="828" ht="12.75" customHeight="1" s="789">
      <c r="A828" s="1576" t="n"/>
      <c r="B828" s="1576" t="n"/>
      <c r="C828" s="1576" t="n"/>
      <c r="D828" s="1398" t="n"/>
      <c r="E828" s="1576" t="n"/>
      <c r="F828" s="1576" t="n"/>
      <c r="G828" s="1576" t="n"/>
      <c r="H828" s="1576" t="n"/>
      <c r="I828" s="1576" t="n"/>
      <c r="J828" s="1576" t="n"/>
      <c r="K828" s="1576" t="n"/>
      <c r="L828" s="1576" t="n"/>
      <c r="M828" s="1576" t="n"/>
      <c r="N828" s="1576" t="n"/>
      <c r="O828" s="1576" t="n"/>
      <c r="P828" s="1576" t="n"/>
      <c r="Q828" s="1576" t="n"/>
      <c r="R828" s="1576" t="n"/>
      <c r="S828" s="1576" t="n"/>
      <c r="T828" s="1576" t="n"/>
      <c r="U828" s="1576" t="n"/>
      <c r="V828" s="1576" t="n"/>
      <c r="W828" s="1576" t="n"/>
      <c r="X828" s="1576" t="n"/>
      <c r="Y828" s="1576" t="n"/>
      <c r="Z828" s="1236" t="n"/>
      <c r="AA828" s="1576" t="n"/>
      <c r="AB828" s="1576" t="n"/>
      <c r="AC828" s="1576" t="n"/>
      <c r="AD828" s="1576" t="n"/>
      <c r="AE828" s="1576" t="n"/>
      <c r="AF828" s="1576" t="n"/>
      <c r="AG828" s="1576" t="n"/>
      <c r="AH828" s="1576" t="n"/>
      <c r="AI828" s="1576" t="n"/>
      <c r="AJ828" s="1576" t="n"/>
      <c r="AK828" s="1576" t="n"/>
      <c r="AL828" s="1576" t="n"/>
      <c r="AM828" s="1576" t="n"/>
      <c r="AN828" s="1576" t="n"/>
      <c r="AO828" s="1576" t="n"/>
    </row>
    <row r="829" ht="12.75" customHeight="1" s="789">
      <c r="A829" s="1576" t="n"/>
      <c r="B829" s="1576" t="n"/>
      <c r="C829" s="1576" t="n"/>
      <c r="D829" s="1398" t="n"/>
      <c r="E829" s="1576" t="n"/>
      <c r="F829" s="1576" t="n"/>
      <c r="G829" s="1576" t="n"/>
      <c r="H829" s="1576" t="n"/>
      <c r="I829" s="1576" t="n"/>
      <c r="J829" s="1576" t="n"/>
      <c r="K829" s="1576" t="n"/>
      <c r="L829" s="1576" t="n"/>
      <c r="M829" s="1576" t="n"/>
      <c r="N829" s="1576" t="n"/>
      <c r="O829" s="1576" t="n"/>
      <c r="P829" s="1576" t="n"/>
      <c r="Q829" s="1576" t="n"/>
      <c r="R829" s="1576" t="n"/>
      <c r="S829" s="1576" t="n"/>
      <c r="T829" s="1576" t="n"/>
      <c r="U829" s="1576" t="n"/>
      <c r="V829" s="1576" t="n"/>
      <c r="W829" s="1576" t="n"/>
      <c r="X829" s="1576" t="n"/>
      <c r="Y829" s="1576" t="n"/>
      <c r="Z829" s="1236" t="n"/>
      <c r="AA829" s="1576" t="n"/>
      <c r="AB829" s="1576" t="n"/>
      <c r="AC829" s="1576" t="n"/>
      <c r="AD829" s="1576" t="n"/>
      <c r="AE829" s="1576" t="n"/>
      <c r="AF829" s="1576" t="n"/>
      <c r="AG829" s="1576" t="n"/>
      <c r="AH829" s="1576" t="n"/>
      <c r="AI829" s="1576" t="n"/>
      <c r="AJ829" s="1576" t="n"/>
      <c r="AK829" s="1576" t="n"/>
      <c r="AL829" s="1576" t="n"/>
      <c r="AM829" s="1576" t="n"/>
      <c r="AN829" s="1576" t="n"/>
      <c r="AO829" s="1576" t="n"/>
    </row>
    <row r="830" ht="12.75" customHeight="1" s="789">
      <c r="A830" s="1576" t="n"/>
      <c r="B830" s="1576" t="n"/>
      <c r="C830" s="1576" t="n"/>
      <c r="D830" s="1398" t="n"/>
      <c r="E830" s="1576" t="n"/>
      <c r="F830" s="1576" t="n"/>
      <c r="G830" s="1576" t="n"/>
      <c r="H830" s="1576" t="n"/>
      <c r="I830" s="1576" t="n"/>
      <c r="J830" s="1576" t="n"/>
      <c r="K830" s="1576" t="n"/>
      <c r="L830" s="1576" t="n"/>
      <c r="M830" s="1576" t="n"/>
      <c r="N830" s="1576" t="n"/>
      <c r="O830" s="1576" t="n"/>
      <c r="P830" s="1576" t="n"/>
      <c r="Q830" s="1576" t="n"/>
      <c r="R830" s="1576" t="n"/>
      <c r="S830" s="1576" t="n"/>
      <c r="T830" s="1576" t="n"/>
      <c r="U830" s="1576" t="n"/>
      <c r="V830" s="1576" t="n"/>
      <c r="W830" s="1576" t="n"/>
      <c r="X830" s="1576" t="n"/>
      <c r="Y830" s="1576" t="n"/>
      <c r="Z830" s="1236" t="n"/>
      <c r="AA830" s="1576" t="n"/>
      <c r="AB830" s="1576" t="n"/>
      <c r="AC830" s="1576" t="n"/>
      <c r="AD830" s="1576" t="n"/>
      <c r="AE830" s="1576" t="n"/>
      <c r="AF830" s="1576" t="n"/>
      <c r="AG830" s="1576" t="n"/>
      <c r="AH830" s="1576" t="n"/>
      <c r="AI830" s="1576" t="n"/>
      <c r="AJ830" s="1576" t="n"/>
      <c r="AK830" s="1576" t="n"/>
      <c r="AL830" s="1576" t="n"/>
      <c r="AM830" s="1576" t="n"/>
      <c r="AN830" s="1576" t="n"/>
      <c r="AO830" s="1576" t="n"/>
    </row>
    <row r="831" ht="12.75" customHeight="1" s="789">
      <c r="A831" s="1576" t="n"/>
      <c r="B831" s="1576" t="n"/>
      <c r="C831" s="1576" t="n"/>
      <c r="D831" s="1398" t="n"/>
      <c r="E831" s="1576" t="n"/>
      <c r="F831" s="1576" t="n"/>
      <c r="G831" s="1576" t="n"/>
      <c r="H831" s="1576" t="n"/>
      <c r="I831" s="1576" t="n"/>
      <c r="J831" s="1576" t="n"/>
      <c r="K831" s="1576" t="n"/>
      <c r="L831" s="1576" t="n"/>
      <c r="M831" s="1576" t="n"/>
      <c r="N831" s="1576" t="n"/>
      <c r="O831" s="1576" t="n"/>
      <c r="P831" s="1576" t="n"/>
      <c r="Q831" s="1576" t="n"/>
      <c r="R831" s="1576" t="n"/>
      <c r="S831" s="1576" t="n"/>
      <c r="T831" s="1576" t="n"/>
      <c r="U831" s="1576" t="n"/>
      <c r="V831" s="1576" t="n"/>
      <c r="W831" s="1576" t="n"/>
      <c r="X831" s="1576" t="n"/>
      <c r="Y831" s="1576" t="n"/>
      <c r="Z831" s="1236" t="n"/>
      <c r="AA831" s="1576" t="n"/>
      <c r="AB831" s="1576" t="n"/>
      <c r="AC831" s="1576" t="n"/>
      <c r="AD831" s="1576" t="n"/>
      <c r="AE831" s="1576" t="n"/>
      <c r="AF831" s="1576" t="n"/>
      <c r="AG831" s="1576" t="n"/>
      <c r="AH831" s="1576" t="n"/>
      <c r="AI831" s="1576" t="n"/>
      <c r="AJ831" s="1576" t="n"/>
      <c r="AK831" s="1576" t="n"/>
      <c r="AL831" s="1576" t="n"/>
      <c r="AM831" s="1576" t="n"/>
      <c r="AN831" s="1576" t="n"/>
      <c r="AO831" s="1576" t="n"/>
    </row>
    <row r="832" ht="12.75" customHeight="1" s="789">
      <c r="A832" s="1576" t="n"/>
      <c r="B832" s="1576" t="n"/>
      <c r="C832" s="1576" t="n"/>
      <c r="D832" s="1398" t="n"/>
      <c r="E832" s="1576" t="n"/>
      <c r="F832" s="1576" t="n"/>
      <c r="G832" s="1576" t="n"/>
      <c r="H832" s="1576" t="n"/>
      <c r="I832" s="1576" t="n"/>
      <c r="J832" s="1576" t="n"/>
      <c r="K832" s="1576" t="n"/>
      <c r="L832" s="1576" t="n"/>
      <c r="M832" s="1576" t="n"/>
      <c r="N832" s="1576" t="n"/>
      <c r="O832" s="1576" t="n"/>
      <c r="P832" s="1576" t="n"/>
      <c r="Q832" s="1576" t="n"/>
      <c r="R832" s="1576" t="n"/>
      <c r="S832" s="1576" t="n"/>
      <c r="T832" s="1576" t="n"/>
      <c r="U832" s="1576" t="n"/>
      <c r="V832" s="1576" t="n"/>
      <c r="W832" s="1576" t="n"/>
      <c r="X832" s="1576" t="n"/>
      <c r="Y832" s="1576" t="n"/>
      <c r="Z832" s="1236" t="n"/>
      <c r="AA832" s="1576" t="n"/>
      <c r="AB832" s="1576" t="n"/>
      <c r="AC832" s="1576" t="n"/>
      <c r="AD832" s="1576" t="n"/>
      <c r="AE832" s="1576" t="n"/>
      <c r="AF832" s="1576" t="n"/>
      <c r="AG832" s="1576" t="n"/>
      <c r="AH832" s="1576" t="n"/>
      <c r="AI832" s="1576" t="n"/>
      <c r="AJ832" s="1576" t="n"/>
      <c r="AK832" s="1576" t="n"/>
      <c r="AL832" s="1576" t="n"/>
      <c r="AM832" s="1576" t="n"/>
      <c r="AN832" s="1576" t="n"/>
      <c r="AO832" s="1576" t="n"/>
    </row>
    <row r="833" ht="12.75" customHeight="1" s="789">
      <c r="A833" s="1576" t="n"/>
      <c r="B833" s="1576" t="n"/>
      <c r="C833" s="1576" t="n"/>
      <c r="D833" s="1398" t="n"/>
      <c r="E833" s="1576" t="n"/>
      <c r="F833" s="1576" t="n"/>
      <c r="G833" s="1576" t="n"/>
      <c r="H833" s="1576" t="n"/>
      <c r="I833" s="1576" t="n"/>
      <c r="J833" s="1576" t="n"/>
      <c r="K833" s="1576" t="n"/>
      <c r="L833" s="1576" t="n"/>
      <c r="M833" s="1576" t="n"/>
      <c r="N833" s="1576" t="n"/>
      <c r="O833" s="1576" t="n"/>
      <c r="P833" s="1576" t="n"/>
      <c r="Q833" s="1576" t="n"/>
      <c r="R833" s="1576" t="n"/>
      <c r="S833" s="1576" t="n"/>
      <c r="T833" s="1576" t="n"/>
      <c r="U833" s="1576" t="n"/>
      <c r="V833" s="1576" t="n"/>
      <c r="W833" s="1576" t="n"/>
      <c r="X833" s="1576" t="n"/>
      <c r="Y833" s="1576" t="n"/>
      <c r="Z833" s="1236" t="n"/>
      <c r="AA833" s="1576" t="n"/>
      <c r="AB833" s="1576" t="n"/>
      <c r="AC833" s="1576" t="n"/>
      <c r="AD833" s="1576" t="n"/>
      <c r="AE833" s="1576" t="n"/>
      <c r="AF833" s="1576" t="n"/>
      <c r="AG833" s="1576" t="n"/>
      <c r="AH833" s="1576" t="n"/>
      <c r="AI833" s="1576" t="n"/>
      <c r="AJ833" s="1576" t="n"/>
      <c r="AK833" s="1576" t="n"/>
      <c r="AL833" s="1576" t="n"/>
      <c r="AM833" s="1576" t="n"/>
      <c r="AN833" s="1576" t="n"/>
      <c r="AO833" s="1576" t="n"/>
    </row>
    <row r="834" ht="12.75" customHeight="1" s="789">
      <c r="A834" s="1576" t="n"/>
      <c r="B834" s="1576" t="n"/>
      <c r="C834" s="1576" t="n"/>
      <c r="D834" s="1398" t="n"/>
      <c r="E834" s="1576" t="n"/>
      <c r="F834" s="1576" t="n"/>
      <c r="G834" s="1576" t="n"/>
      <c r="H834" s="1576" t="n"/>
      <c r="I834" s="1576" t="n"/>
      <c r="J834" s="1576" t="n"/>
      <c r="K834" s="1576" t="n"/>
      <c r="L834" s="1576" t="n"/>
      <c r="M834" s="1576" t="n"/>
      <c r="N834" s="1576" t="n"/>
      <c r="O834" s="1576" t="n"/>
      <c r="P834" s="1576" t="n"/>
      <c r="Q834" s="1576" t="n"/>
      <c r="R834" s="1576" t="n"/>
      <c r="S834" s="1576" t="n"/>
      <c r="T834" s="1576" t="n"/>
      <c r="U834" s="1576" t="n"/>
      <c r="V834" s="1576" t="n"/>
      <c r="W834" s="1576" t="n"/>
      <c r="X834" s="1576" t="n"/>
      <c r="Y834" s="1576" t="n"/>
      <c r="Z834" s="1236" t="n"/>
      <c r="AA834" s="1576" t="n"/>
      <c r="AB834" s="1576" t="n"/>
      <c r="AC834" s="1576" t="n"/>
      <c r="AD834" s="1576" t="n"/>
      <c r="AE834" s="1576" t="n"/>
      <c r="AF834" s="1576" t="n"/>
      <c r="AG834" s="1576" t="n"/>
      <c r="AH834" s="1576" t="n"/>
      <c r="AI834" s="1576" t="n"/>
      <c r="AJ834" s="1576" t="n"/>
      <c r="AK834" s="1576" t="n"/>
      <c r="AL834" s="1576" t="n"/>
      <c r="AM834" s="1576" t="n"/>
      <c r="AN834" s="1576" t="n"/>
      <c r="AO834" s="1576" t="n"/>
    </row>
    <row r="835" ht="12.75" customHeight="1" s="789">
      <c r="A835" s="1576" t="n"/>
      <c r="B835" s="1576" t="n"/>
      <c r="C835" s="1576" t="n"/>
      <c r="D835" s="1398" t="n"/>
      <c r="E835" s="1576" t="n"/>
      <c r="F835" s="1576" t="n"/>
      <c r="G835" s="1576" t="n"/>
      <c r="H835" s="1576" t="n"/>
      <c r="I835" s="1576" t="n"/>
      <c r="J835" s="1576" t="n"/>
      <c r="K835" s="1576" t="n"/>
      <c r="L835" s="1576" t="n"/>
      <c r="M835" s="1576" t="n"/>
      <c r="N835" s="1576" t="n"/>
      <c r="O835" s="1576" t="n"/>
      <c r="P835" s="1576" t="n"/>
      <c r="Q835" s="1576" t="n"/>
      <c r="R835" s="1576" t="n"/>
      <c r="S835" s="1576" t="n"/>
      <c r="T835" s="1576" t="n"/>
      <c r="U835" s="1576" t="n"/>
      <c r="V835" s="1576" t="n"/>
      <c r="W835" s="1576" t="n"/>
      <c r="X835" s="1576" t="n"/>
      <c r="Y835" s="1576" t="n"/>
      <c r="Z835" s="1236" t="n"/>
      <c r="AA835" s="1576" t="n"/>
      <c r="AB835" s="1576" t="n"/>
      <c r="AC835" s="1576" t="n"/>
      <c r="AD835" s="1576" t="n"/>
      <c r="AE835" s="1576" t="n"/>
      <c r="AF835" s="1576" t="n"/>
      <c r="AG835" s="1576" t="n"/>
      <c r="AH835" s="1576" t="n"/>
      <c r="AI835" s="1576" t="n"/>
      <c r="AJ835" s="1576" t="n"/>
      <c r="AK835" s="1576" t="n"/>
      <c r="AL835" s="1576" t="n"/>
      <c r="AM835" s="1576" t="n"/>
      <c r="AN835" s="1576" t="n"/>
      <c r="AO835" s="1576" t="n"/>
    </row>
    <row r="836" ht="12.75" customHeight="1" s="789">
      <c r="A836" s="1576" t="n"/>
      <c r="B836" s="1576" t="n"/>
      <c r="C836" s="1576" t="n"/>
      <c r="D836" s="1398" t="n"/>
      <c r="E836" s="1576" t="n"/>
      <c r="F836" s="1576" t="n"/>
      <c r="G836" s="1576" t="n"/>
      <c r="H836" s="1576" t="n"/>
      <c r="I836" s="1576" t="n"/>
      <c r="J836" s="1576" t="n"/>
      <c r="K836" s="1576" t="n"/>
      <c r="L836" s="1576" t="n"/>
      <c r="M836" s="1576" t="n"/>
      <c r="N836" s="1576" t="n"/>
      <c r="O836" s="1576" t="n"/>
      <c r="P836" s="1576" t="n"/>
      <c r="Q836" s="1576" t="n"/>
      <c r="R836" s="1576" t="n"/>
      <c r="S836" s="1576" t="n"/>
      <c r="T836" s="1576" t="n"/>
      <c r="U836" s="1576" t="n"/>
      <c r="V836" s="1576" t="n"/>
      <c r="W836" s="1576" t="n"/>
      <c r="X836" s="1576" t="n"/>
      <c r="Y836" s="1576" t="n"/>
      <c r="Z836" s="1236" t="n"/>
      <c r="AA836" s="1576" t="n"/>
      <c r="AB836" s="1576" t="n"/>
      <c r="AC836" s="1576" t="n"/>
      <c r="AD836" s="1576" t="n"/>
      <c r="AE836" s="1576" t="n"/>
      <c r="AF836" s="1576" t="n"/>
      <c r="AG836" s="1576" t="n"/>
      <c r="AH836" s="1576" t="n"/>
      <c r="AI836" s="1576" t="n"/>
      <c r="AJ836" s="1576" t="n"/>
      <c r="AK836" s="1576" t="n"/>
      <c r="AL836" s="1576" t="n"/>
      <c r="AM836" s="1576" t="n"/>
      <c r="AN836" s="1576" t="n"/>
      <c r="AO836" s="1576" t="n"/>
    </row>
    <row r="837" ht="12.75" customHeight="1" s="789">
      <c r="A837" s="1576" t="n"/>
      <c r="B837" s="1576" t="n"/>
      <c r="C837" s="1576" t="n"/>
      <c r="D837" s="1398" t="n"/>
      <c r="E837" s="1576" t="n"/>
      <c r="F837" s="1576" t="n"/>
      <c r="G837" s="1576" t="n"/>
      <c r="H837" s="1576" t="n"/>
      <c r="I837" s="1576" t="n"/>
      <c r="J837" s="1576" t="n"/>
      <c r="K837" s="1576" t="n"/>
      <c r="L837" s="1576" t="n"/>
      <c r="M837" s="1576" t="n"/>
      <c r="N837" s="1576" t="n"/>
      <c r="O837" s="1576" t="n"/>
      <c r="P837" s="1576" t="n"/>
      <c r="Q837" s="1576" t="n"/>
      <c r="R837" s="1576" t="n"/>
      <c r="S837" s="1576" t="n"/>
      <c r="T837" s="1576" t="n"/>
      <c r="U837" s="1576" t="n"/>
      <c r="V837" s="1576" t="n"/>
      <c r="W837" s="1576" t="n"/>
      <c r="X837" s="1576" t="n"/>
      <c r="Y837" s="1576" t="n"/>
      <c r="Z837" s="1236" t="n"/>
      <c r="AA837" s="1576" t="n"/>
      <c r="AB837" s="1576" t="n"/>
      <c r="AC837" s="1576" t="n"/>
      <c r="AD837" s="1576" t="n"/>
      <c r="AE837" s="1576" t="n"/>
      <c r="AF837" s="1576" t="n"/>
      <c r="AG837" s="1576" t="n"/>
      <c r="AH837" s="1576" t="n"/>
      <c r="AI837" s="1576" t="n"/>
      <c r="AJ837" s="1576" t="n"/>
      <c r="AK837" s="1576" t="n"/>
      <c r="AL837" s="1576" t="n"/>
      <c r="AM837" s="1576" t="n"/>
      <c r="AN837" s="1576" t="n"/>
      <c r="AO837" s="1576" t="n"/>
    </row>
    <row r="838" ht="12.75" customHeight="1" s="789">
      <c r="A838" s="1576" t="n"/>
      <c r="B838" s="1576" t="n"/>
      <c r="C838" s="1576" t="n"/>
      <c r="D838" s="1398" t="n"/>
      <c r="E838" s="1576" t="n"/>
      <c r="F838" s="1576" t="n"/>
      <c r="G838" s="1576" t="n"/>
      <c r="H838" s="1576" t="n"/>
      <c r="I838" s="1576" t="n"/>
      <c r="J838" s="1576" t="n"/>
      <c r="K838" s="1576" t="n"/>
      <c r="L838" s="1576" t="n"/>
      <c r="M838" s="1576" t="n"/>
      <c r="N838" s="1576" t="n"/>
      <c r="O838" s="1576" t="n"/>
      <c r="P838" s="1576" t="n"/>
      <c r="Q838" s="1576" t="n"/>
      <c r="R838" s="1576" t="n"/>
      <c r="S838" s="1576" t="n"/>
      <c r="T838" s="1576" t="n"/>
      <c r="U838" s="1576" t="n"/>
      <c r="V838" s="1576" t="n"/>
      <c r="W838" s="1576" t="n"/>
      <c r="X838" s="1576" t="n"/>
      <c r="Y838" s="1576" t="n"/>
      <c r="Z838" s="1236" t="n"/>
      <c r="AA838" s="1576" t="n"/>
      <c r="AB838" s="1576" t="n"/>
      <c r="AC838" s="1576" t="n"/>
      <c r="AD838" s="1576" t="n"/>
      <c r="AE838" s="1576" t="n"/>
      <c r="AF838" s="1576" t="n"/>
      <c r="AG838" s="1576" t="n"/>
      <c r="AH838" s="1576" t="n"/>
      <c r="AI838" s="1576" t="n"/>
      <c r="AJ838" s="1576" t="n"/>
      <c r="AK838" s="1576" t="n"/>
      <c r="AL838" s="1576" t="n"/>
      <c r="AM838" s="1576" t="n"/>
      <c r="AN838" s="1576" t="n"/>
      <c r="AO838" s="1576" t="n"/>
    </row>
    <row r="839" ht="12.75" customHeight="1" s="789">
      <c r="A839" s="1576" t="n"/>
      <c r="B839" s="1576" t="n"/>
      <c r="C839" s="1576" t="n"/>
      <c r="D839" s="1398" t="n"/>
      <c r="E839" s="1576" t="n"/>
      <c r="F839" s="1576" t="n"/>
      <c r="G839" s="1576" t="n"/>
      <c r="H839" s="1576" t="n"/>
      <c r="I839" s="1576" t="n"/>
      <c r="J839" s="1576" t="n"/>
      <c r="K839" s="1576" t="n"/>
      <c r="L839" s="1576" t="n"/>
      <c r="M839" s="1576" t="n"/>
      <c r="N839" s="1576" t="n"/>
      <c r="O839" s="1576" t="n"/>
      <c r="P839" s="1576" t="n"/>
      <c r="Q839" s="1576" t="n"/>
      <c r="R839" s="1576" t="n"/>
      <c r="S839" s="1576" t="n"/>
      <c r="T839" s="1576" t="n"/>
      <c r="U839" s="1576" t="n"/>
      <c r="V839" s="1576" t="n"/>
      <c r="W839" s="1576" t="n"/>
      <c r="X839" s="1576" t="n"/>
      <c r="Y839" s="1576" t="n"/>
      <c r="Z839" s="1236" t="n"/>
      <c r="AA839" s="1576" t="n"/>
      <c r="AB839" s="1576" t="n"/>
      <c r="AC839" s="1576" t="n"/>
      <c r="AD839" s="1576" t="n"/>
      <c r="AE839" s="1576" t="n"/>
      <c r="AF839" s="1576" t="n"/>
      <c r="AG839" s="1576" t="n"/>
      <c r="AH839" s="1576" t="n"/>
      <c r="AI839" s="1576" t="n"/>
      <c r="AJ839" s="1576" t="n"/>
      <c r="AK839" s="1576" t="n"/>
      <c r="AL839" s="1576" t="n"/>
      <c r="AM839" s="1576" t="n"/>
      <c r="AN839" s="1576" t="n"/>
      <c r="AO839" s="1576" t="n"/>
    </row>
    <row r="840" ht="12.75" customHeight="1" s="789">
      <c r="A840" s="1576" t="n"/>
      <c r="B840" s="1576" t="n"/>
      <c r="C840" s="1576" t="n"/>
      <c r="D840" s="1398" t="n"/>
      <c r="E840" s="1576" t="n"/>
      <c r="F840" s="1576" t="n"/>
      <c r="G840" s="1576" t="n"/>
      <c r="H840" s="1576" t="n"/>
      <c r="I840" s="1576" t="n"/>
      <c r="J840" s="1576" t="n"/>
      <c r="K840" s="1576" t="n"/>
      <c r="L840" s="1576" t="n"/>
      <c r="M840" s="1576" t="n"/>
      <c r="N840" s="1576" t="n"/>
      <c r="O840" s="1576" t="n"/>
      <c r="P840" s="1576" t="n"/>
      <c r="Q840" s="1576" t="n"/>
      <c r="R840" s="1576" t="n"/>
      <c r="S840" s="1576" t="n"/>
      <c r="T840" s="1576" t="n"/>
      <c r="U840" s="1576" t="n"/>
      <c r="V840" s="1576" t="n"/>
      <c r="W840" s="1576" t="n"/>
      <c r="X840" s="1576" t="n"/>
      <c r="Y840" s="1576" t="n"/>
      <c r="Z840" s="1236" t="n"/>
      <c r="AA840" s="1576" t="n"/>
      <c r="AB840" s="1576" t="n"/>
      <c r="AC840" s="1576" t="n"/>
      <c r="AD840" s="1576" t="n"/>
      <c r="AE840" s="1576" t="n"/>
      <c r="AF840" s="1576" t="n"/>
      <c r="AG840" s="1576" t="n"/>
      <c r="AH840" s="1576" t="n"/>
      <c r="AI840" s="1576" t="n"/>
      <c r="AJ840" s="1576" t="n"/>
      <c r="AK840" s="1576" t="n"/>
      <c r="AL840" s="1576" t="n"/>
      <c r="AM840" s="1576" t="n"/>
      <c r="AN840" s="1576" t="n"/>
      <c r="AO840" s="1576" t="n"/>
    </row>
    <row r="841" ht="12.75" customHeight="1" s="789">
      <c r="A841" s="1576" t="n"/>
      <c r="B841" s="1576" t="n"/>
      <c r="C841" s="1576" t="n"/>
      <c r="D841" s="1398" t="n"/>
      <c r="E841" s="1576" t="n"/>
      <c r="F841" s="1576" t="n"/>
      <c r="G841" s="1576" t="n"/>
      <c r="H841" s="1576" t="n"/>
      <c r="I841" s="1576" t="n"/>
      <c r="J841" s="1576" t="n"/>
      <c r="K841" s="1576" t="n"/>
      <c r="L841" s="1576" t="n"/>
      <c r="M841" s="1576" t="n"/>
      <c r="N841" s="1576" t="n"/>
      <c r="O841" s="1576" t="n"/>
      <c r="P841" s="1576" t="n"/>
      <c r="Q841" s="1576" t="n"/>
      <c r="R841" s="1576" t="n"/>
      <c r="S841" s="1576" t="n"/>
      <c r="T841" s="1576" t="n"/>
      <c r="U841" s="1576" t="n"/>
      <c r="V841" s="1576" t="n"/>
      <c r="W841" s="1576" t="n"/>
      <c r="X841" s="1576" t="n"/>
      <c r="Y841" s="1576" t="n"/>
      <c r="Z841" s="1236" t="n"/>
      <c r="AA841" s="1576" t="n"/>
      <c r="AB841" s="1576" t="n"/>
      <c r="AC841" s="1576" t="n"/>
      <c r="AD841" s="1576" t="n"/>
      <c r="AE841" s="1576" t="n"/>
      <c r="AF841" s="1576" t="n"/>
      <c r="AG841" s="1576" t="n"/>
      <c r="AH841" s="1576" t="n"/>
      <c r="AI841" s="1576" t="n"/>
      <c r="AJ841" s="1576" t="n"/>
      <c r="AK841" s="1576" t="n"/>
      <c r="AL841" s="1576" t="n"/>
      <c r="AM841" s="1576" t="n"/>
      <c r="AN841" s="1576" t="n"/>
      <c r="AO841" s="1576" t="n"/>
    </row>
    <row r="842" ht="12.75" customHeight="1" s="789">
      <c r="A842" s="1576" t="n"/>
      <c r="B842" s="1576" t="n"/>
      <c r="C842" s="1576" t="n"/>
      <c r="D842" s="1398" t="n"/>
      <c r="E842" s="1576" t="n"/>
      <c r="F842" s="1576" t="n"/>
      <c r="G842" s="1576" t="n"/>
      <c r="H842" s="1576" t="n"/>
      <c r="I842" s="1576" t="n"/>
      <c r="J842" s="1576" t="n"/>
      <c r="K842" s="1576" t="n"/>
      <c r="L842" s="1576" t="n"/>
      <c r="M842" s="1576" t="n"/>
      <c r="N842" s="1576" t="n"/>
      <c r="O842" s="1576" t="n"/>
      <c r="P842" s="1576" t="n"/>
      <c r="Q842" s="1576" t="n"/>
      <c r="R842" s="1576" t="n"/>
      <c r="S842" s="1576" t="n"/>
      <c r="T842" s="1576" t="n"/>
      <c r="U842" s="1576" t="n"/>
      <c r="V842" s="1576" t="n"/>
      <c r="W842" s="1576" t="n"/>
      <c r="X842" s="1576" t="n"/>
      <c r="Y842" s="1576" t="n"/>
      <c r="Z842" s="1236" t="n"/>
      <c r="AA842" s="1576" t="n"/>
      <c r="AB842" s="1576" t="n"/>
      <c r="AC842" s="1576" t="n"/>
      <c r="AD842" s="1576" t="n"/>
      <c r="AE842" s="1576" t="n"/>
      <c r="AF842" s="1576" t="n"/>
      <c r="AG842" s="1576" t="n"/>
      <c r="AH842" s="1576" t="n"/>
      <c r="AI842" s="1576" t="n"/>
      <c r="AJ842" s="1576" t="n"/>
      <c r="AK842" s="1576" t="n"/>
      <c r="AL842" s="1576" t="n"/>
      <c r="AM842" s="1576" t="n"/>
      <c r="AN842" s="1576" t="n"/>
      <c r="AO842" s="1576" t="n"/>
    </row>
    <row r="843" ht="12.75" customHeight="1" s="789">
      <c r="A843" s="1576" t="n"/>
      <c r="B843" s="1576" t="n"/>
      <c r="C843" s="1576" t="n"/>
      <c r="D843" s="1398" t="n"/>
      <c r="E843" s="1576" t="n"/>
      <c r="F843" s="1576" t="n"/>
      <c r="G843" s="1576" t="n"/>
      <c r="H843" s="1576" t="n"/>
      <c r="I843" s="1576" t="n"/>
      <c r="J843" s="1576" t="n"/>
      <c r="K843" s="1576" t="n"/>
      <c r="L843" s="1576" t="n"/>
      <c r="M843" s="1576" t="n"/>
      <c r="N843" s="1576" t="n"/>
      <c r="O843" s="1576" t="n"/>
      <c r="P843" s="1576" t="n"/>
      <c r="Q843" s="1576" t="n"/>
      <c r="R843" s="1576" t="n"/>
      <c r="S843" s="1576" t="n"/>
      <c r="T843" s="1576" t="n"/>
      <c r="U843" s="1576" t="n"/>
      <c r="V843" s="1576" t="n"/>
      <c r="W843" s="1576" t="n"/>
      <c r="X843" s="1576" t="n"/>
      <c r="Y843" s="1576" t="n"/>
      <c r="Z843" s="1236" t="n"/>
      <c r="AA843" s="1576" t="n"/>
      <c r="AB843" s="1576" t="n"/>
      <c r="AC843" s="1576" t="n"/>
      <c r="AD843" s="1576" t="n"/>
      <c r="AE843" s="1576" t="n"/>
      <c r="AF843" s="1576" t="n"/>
      <c r="AG843" s="1576" t="n"/>
      <c r="AH843" s="1576" t="n"/>
      <c r="AI843" s="1576" t="n"/>
      <c r="AJ843" s="1576" t="n"/>
      <c r="AK843" s="1576" t="n"/>
      <c r="AL843" s="1576" t="n"/>
      <c r="AM843" s="1576" t="n"/>
      <c r="AN843" s="1576" t="n"/>
      <c r="AO843" s="1576" t="n"/>
    </row>
    <row r="844" ht="12.75" customHeight="1" s="789">
      <c r="A844" s="1576" t="n"/>
      <c r="B844" s="1576" t="n"/>
      <c r="C844" s="1576" t="n"/>
      <c r="D844" s="1398" t="n"/>
      <c r="E844" s="1576" t="n"/>
      <c r="F844" s="1576" t="n"/>
      <c r="G844" s="1576" t="n"/>
      <c r="H844" s="1576" t="n"/>
      <c r="I844" s="1576" t="n"/>
      <c r="J844" s="1576" t="n"/>
      <c r="K844" s="1576" t="n"/>
      <c r="L844" s="1576" t="n"/>
      <c r="M844" s="1576" t="n"/>
      <c r="N844" s="1576" t="n"/>
      <c r="O844" s="1576" t="n"/>
      <c r="P844" s="1576" t="n"/>
      <c r="Q844" s="1576" t="n"/>
      <c r="R844" s="1576" t="n"/>
      <c r="S844" s="1576" t="n"/>
      <c r="T844" s="1576" t="n"/>
      <c r="U844" s="1576" t="n"/>
      <c r="V844" s="1576" t="n"/>
      <c r="W844" s="1576" t="n"/>
      <c r="X844" s="1576" t="n"/>
      <c r="Y844" s="1576" t="n"/>
      <c r="Z844" s="1236" t="n"/>
      <c r="AA844" s="1576" t="n"/>
      <c r="AB844" s="1576" t="n"/>
      <c r="AC844" s="1576" t="n"/>
      <c r="AD844" s="1576" t="n"/>
      <c r="AE844" s="1576" t="n"/>
      <c r="AF844" s="1576" t="n"/>
      <c r="AG844" s="1576" t="n"/>
      <c r="AH844" s="1576" t="n"/>
      <c r="AI844" s="1576" t="n"/>
      <c r="AJ844" s="1576" t="n"/>
      <c r="AK844" s="1576" t="n"/>
      <c r="AL844" s="1576" t="n"/>
      <c r="AM844" s="1576" t="n"/>
      <c r="AN844" s="1576" t="n"/>
      <c r="AO844" s="1576" t="n"/>
    </row>
    <row r="845" ht="12.75" customHeight="1" s="789">
      <c r="A845" s="1576" t="n"/>
      <c r="B845" s="1576" t="n"/>
      <c r="C845" s="1576" t="n"/>
      <c r="D845" s="1398" t="n"/>
      <c r="E845" s="1576" t="n"/>
      <c r="F845" s="1576" t="n"/>
      <c r="G845" s="1576" t="n"/>
      <c r="H845" s="1576" t="n"/>
      <c r="I845" s="1576" t="n"/>
      <c r="J845" s="1576" t="n"/>
      <c r="K845" s="1576" t="n"/>
      <c r="L845" s="1576" t="n"/>
      <c r="M845" s="1576" t="n"/>
      <c r="N845" s="1576" t="n"/>
      <c r="O845" s="1576" t="n"/>
      <c r="P845" s="1576" t="n"/>
      <c r="Q845" s="1576" t="n"/>
      <c r="R845" s="1576" t="n"/>
      <c r="S845" s="1576" t="n"/>
      <c r="T845" s="1576" t="n"/>
      <c r="U845" s="1576" t="n"/>
      <c r="V845" s="1576" t="n"/>
      <c r="W845" s="1576" t="n"/>
      <c r="X845" s="1576" t="n"/>
      <c r="Y845" s="1576" t="n"/>
      <c r="Z845" s="1236" t="n"/>
      <c r="AA845" s="1576" t="n"/>
      <c r="AB845" s="1576" t="n"/>
      <c r="AC845" s="1576" t="n"/>
      <c r="AD845" s="1576" t="n"/>
      <c r="AE845" s="1576" t="n"/>
      <c r="AF845" s="1576" t="n"/>
      <c r="AG845" s="1576" t="n"/>
      <c r="AH845" s="1576" t="n"/>
      <c r="AI845" s="1576" t="n"/>
      <c r="AJ845" s="1576" t="n"/>
      <c r="AK845" s="1576" t="n"/>
      <c r="AL845" s="1576" t="n"/>
      <c r="AM845" s="1576" t="n"/>
      <c r="AN845" s="1576" t="n"/>
      <c r="AO845" s="1576" t="n"/>
    </row>
    <row r="846" ht="12.75" customHeight="1" s="789">
      <c r="A846" s="1576" t="n"/>
      <c r="B846" s="1576" t="n"/>
      <c r="C846" s="1576" t="n"/>
      <c r="D846" s="1398" t="n"/>
      <c r="E846" s="1576" t="n"/>
      <c r="F846" s="1576" t="n"/>
      <c r="G846" s="1576" t="n"/>
      <c r="H846" s="1576" t="n"/>
      <c r="I846" s="1576" t="n"/>
      <c r="J846" s="1576" t="n"/>
      <c r="K846" s="1576" t="n"/>
      <c r="L846" s="1576" t="n"/>
      <c r="M846" s="1576" t="n"/>
      <c r="N846" s="1576" t="n"/>
      <c r="O846" s="1576" t="n"/>
      <c r="P846" s="1576" t="n"/>
      <c r="Q846" s="1576" t="n"/>
      <c r="R846" s="1576" t="n"/>
      <c r="S846" s="1576" t="n"/>
      <c r="T846" s="1576" t="n"/>
      <c r="U846" s="1576" t="n"/>
      <c r="V846" s="1576" t="n"/>
      <c r="W846" s="1576" t="n"/>
      <c r="X846" s="1576" t="n"/>
      <c r="Y846" s="1576" t="n"/>
      <c r="Z846" s="1236" t="n"/>
      <c r="AA846" s="1576" t="n"/>
      <c r="AB846" s="1576" t="n"/>
      <c r="AC846" s="1576" t="n"/>
      <c r="AD846" s="1576" t="n"/>
      <c r="AE846" s="1576" t="n"/>
      <c r="AF846" s="1576" t="n"/>
      <c r="AG846" s="1576" t="n"/>
      <c r="AH846" s="1576" t="n"/>
      <c r="AI846" s="1576" t="n"/>
      <c r="AJ846" s="1576" t="n"/>
      <c r="AK846" s="1576" t="n"/>
      <c r="AL846" s="1576" t="n"/>
      <c r="AM846" s="1576" t="n"/>
      <c r="AN846" s="1576" t="n"/>
      <c r="AO846" s="1576" t="n"/>
    </row>
    <row r="847" ht="12.75" customHeight="1" s="789">
      <c r="A847" s="1576" t="n"/>
      <c r="B847" s="1576" t="n"/>
      <c r="C847" s="1576" t="n"/>
      <c r="D847" s="1398" t="n"/>
      <c r="E847" s="1576" t="n"/>
      <c r="F847" s="1576" t="n"/>
      <c r="G847" s="1576" t="n"/>
      <c r="H847" s="1576" t="n"/>
      <c r="I847" s="1576" t="n"/>
      <c r="J847" s="1576" t="n"/>
      <c r="K847" s="1576" t="n"/>
      <c r="L847" s="1576" t="n"/>
      <c r="M847" s="1576" t="n"/>
      <c r="N847" s="1576" t="n"/>
      <c r="O847" s="1576" t="n"/>
      <c r="P847" s="1576" t="n"/>
      <c r="Q847" s="1576" t="n"/>
      <c r="R847" s="1576" t="n"/>
      <c r="S847" s="1576" t="n"/>
      <c r="T847" s="1576" t="n"/>
      <c r="U847" s="1576" t="n"/>
      <c r="V847" s="1576" t="n"/>
      <c r="W847" s="1576" t="n"/>
      <c r="X847" s="1576" t="n"/>
      <c r="Y847" s="1576" t="n"/>
      <c r="Z847" s="1236" t="n"/>
      <c r="AA847" s="1576" t="n"/>
      <c r="AB847" s="1576" t="n"/>
      <c r="AC847" s="1576" t="n"/>
      <c r="AD847" s="1576" t="n"/>
      <c r="AE847" s="1576" t="n"/>
      <c r="AF847" s="1576" t="n"/>
      <c r="AG847" s="1576" t="n"/>
      <c r="AH847" s="1576" t="n"/>
      <c r="AI847" s="1576" t="n"/>
      <c r="AJ847" s="1576" t="n"/>
      <c r="AK847" s="1576" t="n"/>
      <c r="AL847" s="1576" t="n"/>
      <c r="AM847" s="1576" t="n"/>
      <c r="AN847" s="1576" t="n"/>
      <c r="AO847" s="1576" t="n"/>
    </row>
    <row r="848" ht="12.75" customHeight="1" s="789">
      <c r="A848" s="1576" t="n"/>
      <c r="B848" s="1576" t="n"/>
      <c r="C848" s="1576" t="n"/>
      <c r="D848" s="1398" t="n"/>
      <c r="E848" s="1576" t="n"/>
      <c r="F848" s="1576" t="n"/>
      <c r="G848" s="1576" t="n"/>
      <c r="H848" s="1576" t="n"/>
      <c r="I848" s="1576" t="n"/>
      <c r="J848" s="1576" t="n"/>
      <c r="K848" s="1576" t="n"/>
      <c r="L848" s="1576" t="n"/>
      <c r="M848" s="1576" t="n"/>
      <c r="N848" s="1576" t="n"/>
      <c r="O848" s="1576" t="n"/>
      <c r="P848" s="1576" t="n"/>
      <c r="Q848" s="1576" t="n"/>
      <c r="R848" s="1576" t="n"/>
      <c r="S848" s="1576" t="n"/>
      <c r="T848" s="1576" t="n"/>
      <c r="U848" s="1576" t="n"/>
      <c r="V848" s="1576" t="n"/>
      <c r="W848" s="1576" t="n"/>
      <c r="X848" s="1576" t="n"/>
      <c r="Y848" s="1576" t="n"/>
      <c r="Z848" s="1236" t="n"/>
      <c r="AA848" s="1576" t="n"/>
      <c r="AB848" s="1576" t="n"/>
      <c r="AC848" s="1576" t="n"/>
      <c r="AD848" s="1576" t="n"/>
      <c r="AE848" s="1576" t="n"/>
      <c r="AF848" s="1576" t="n"/>
      <c r="AG848" s="1576" t="n"/>
      <c r="AH848" s="1576" t="n"/>
      <c r="AI848" s="1576" t="n"/>
      <c r="AJ848" s="1576" t="n"/>
      <c r="AK848" s="1576" t="n"/>
      <c r="AL848" s="1576" t="n"/>
      <c r="AM848" s="1576" t="n"/>
      <c r="AN848" s="1576" t="n"/>
      <c r="AO848" s="1576" t="n"/>
    </row>
    <row r="849" ht="12.75" customHeight="1" s="789">
      <c r="A849" s="1576" t="n"/>
      <c r="B849" s="1576" t="n"/>
      <c r="C849" s="1576" t="n"/>
      <c r="D849" s="1398" t="n"/>
      <c r="E849" s="1576" t="n"/>
      <c r="F849" s="1576" t="n"/>
      <c r="G849" s="1576" t="n"/>
      <c r="H849" s="1576" t="n"/>
      <c r="I849" s="1576" t="n"/>
      <c r="J849" s="1576" t="n"/>
      <c r="K849" s="1576" t="n"/>
      <c r="L849" s="1576" t="n"/>
      <c r="M849" s="1576" t="n"/>
      <c r="N849" s="1576" t="n"/>
      <c r="O849" s="1576" t="n"/>
      <c r="P849" s="1576" t="n"/>
      <c r="Q849" s="1576" t="n"/>
      <c r="R849" s="1576" t="n"/>
      <c r="S849" s="1576" t="n"/>
      <c r="T849" s="1576" t="n"/>
      <c r="U849" s="1576" t="n"/>
      <c r="V849" s="1576" t="n"/>
      <c r="W849" s="1576" t="n"/>
      <c r="X849" s="1576" t="n"/>
      <c r="Y849" s="1576" t="n"/>
      <c r="Z849" s="1236" t="n"/>
      <c r="AA849" s="1576" t="n"/>
      <c r="AB849" s="1576" t="n"/>
      <c r="AC849" s="1576" t="n"/>
      <c r="AD849" s="1576" t="n"/>
      <c r="AE849" s="1576" t="n"/>
      <c r="AF849" s="1576" t="n"/>
      <c r="AG849" s="1576" t="n"/>
      <c r="AH849" s="1576" t="n"/>
      <c r="AI849" s="1576" t="n"/>
      <c r="AJ849" s="1576" t="n"/>
      <c r="AK849" s="1576" t="n"/>
      <c r="AL849" s="1576" t="n"/>
      <c r="AM849" s="1576" t="n"/>
      <c r="AN849" s="1576" t="n"/>
      <c r="AO849" s="1576" t="n"/>
    </row>
    <row r="850" ht="12.75" customHeight="1" s="789">
      <c r="A850" s="1576" t="n"/>
      <c r="B850" s="1576" t="n"/>
      <c r="C850" s="1576" t="n"/>
      <c r="D850" s="1398" t="n"/>
      <c r="E850" s="1576" t="n"/>
      <c r="F850" s="1576" t="n"/>
      <c r="G850" s="1576" t="n"/>
      <c r="H850" s="1576" t="n"/>
      <c r="I850" s="1576" t="n"/>
      <c r="J850" s="1576" t="n"/>
      <c r="K850" s="1576" t="n"/>
      <c r="L850" s="1576" t="n"/>
      <c r="M850" s="1576" t="n"/>
      <c r="N850" s="1576" t="n"/>
      <c r="O850" s="1576" t="n"/>
      <c r="P850" s="1576" t="n"/>
      <c r="Q850" s="1576" t="n"/>
      <c r="R850" s="1576" t="n"/>
      <c r="S850" s="1576" t="n"/>
      <c r="T850" s="1576" t="n"/>
      <c r="U850" s="1576" t="n"/>
      <c r="V850" s="1576" t="n"/>
      <c r="W850" s="1576" t="n"/>
      <c r="X850" s="1576" t="n"/>
      <c r="Y850" s="1576" t="n"/>
      <c r="Z850" s="1236" t="n"/>
      <c r="AA850" s="1576" t="n"/>
      <c r="AB850" s="1576" t="n"/>
      <c r="AC850" s="1576" t="n"/>
      <c r="AD850" s="1576" t="n"/>
      <c r="AE850" s="1576" t="n"/>
      <c r="AF850" s="1576" t="n"/>
      <c r="AG850" s="1576" t="n"/>
      <c r="AH850" s="1576" t="n"/>
      <c r="AI850" s="1576" t="n"/>
      <c r="AJ850" s="1576" t="n"/>
      <c r="AK850" s="1576" t="n"/>
      <c r="AL850" s="1576" t="n"/>
      <c r="AM850" s="1576" t="n"/>
      <c r="AN850" s="1576" t="n"/>
      <c r="AO850" s="1576" t="n"/>
    </row>
    <row r="851" ht="12.75" customHeight="1" s="789">
      <c r="A851" s="1576" t="n"/>
      <c r="B851" s="1576" t="n"/>
      <c r="C851" s="1576" t="n"/>
      <c r="D851" s="1398" t="n"/>
      <c r="E851" s="1576" t="n"/>
      <c r="F851" s="1576" t="n"/>
      <c r="G851" s="1576" t="n"/>
      <c r="H851" s="1576" t="n"/>
      <c r="I851" s="1576" t="n"/>
      <c r="J851" s="1576" t="n"/>
      <c r="K851" s="1576" t="n"/>
      <c r="L851" s="1576" t="n"/>
      <c r="M851" s="1576" t="n"/>
      <c r="N851" s="1576" t="n"/>
      <c r="O851" s="1576" t="n"/>
      <c r="P851" s="1576" t="n"/>
      <c r="Q851" s="1576" t="n"/>
      <c r="R851" s="1576" t="n"/>
      <c r="S851" s="1576" t="n"/>
      <c r="T851" s="1576" t="n"/>
      <c r="U851" s="1576" t="n"/>
      <c r="V851" s="1576" t="n"/>
      <c r="W851" s="1576" t="n"/>
      <c r="X851" s="1576" t="n"/>
      <c r="Y851" s="1576" t="n"/>
      <c r="Z851" s="1236" t="n"/>
      <c r="AA851" s="1576" t="n"/>
      <c r="AB851" s="1576" t="n"/>
      <c r="AC851" s="1576" t="n"/>
      <c r="AD851" s="1576" t="n"/>
      <c r="AE851" s="1576" t="n"/>
      <c r="AF851" s="1576" t="n"/>
      <c r="AG851" s="1576" t="n"/>
      <c r="AH851" s="1576" t="n"/>
      <c r="AI851" s="1576" t="n"/>
      <c r="AJ851" s="1576" t="n"/>
      <c r="AK851" s="1576" t="n"/>
      <c r="AL851" s="1576" t="n"/>
      <c r="AM851" s="1576" t="n"/>
      <c r="AN851" s="1576" t="n"/>
      <c r="AO851" s="1576" t="n"/>
    </row>
    <row r="852" ht="12.75" customHeight="1" s="789">
      <c r="A852" s="1576" t="n"/>
      <c r="B852" s="1576" t="n"/>
      <c r="C852" s="1576" t="n"/>
      <c r="D852" s="1398" t="n"/>
      <c r="E852" s="1576" t="n"/>
      <c r="F852" s="1576" t="n"/>
      <c r="G852" s="1576" t="n"/>
      <c r="H852" s="1576" t="n"/>
      <c r="I852" s="1576" t="n"/>
      <c r="J852" s="1576" t="n"/>
      <c r="K852" s="1576" t="n"/>
      <c r="L852" s="1576" t="n"/>
      <c r="M852" s="1576" t="n"/>
      <c r="N852" s="1576" t="n"/>
      <c r="O852" s="1576" t="n"/>
      <c r="P852" s="1576" t="n"/>
      <c r="Q852" s="1576" t="n"/>
      <c r="R852" s="1576" t="n"/>
      <c r="S852" s="1576" t="n"/>
      <c r="T852" s="1576" t="n"/>
      <c r="U852" s="1576" t="n"/>
      <c r="V852" s="1576" t="n"/>
      <c r="W852" s="1576" t="n"/>
      <c r="X852" s="1576" t="n"/>
      <c r="Y852" s="1576" t="n"/>
      <c r="Z852" s="1236" t="n"/>
      <c r="AA852" s="1576" t="n"/>
      <c r="AB852" s="1576" t="n"/>
      <c r="AC852" s="1576" t="n"/>
      <c r="AD852" s="1576" t="n"/>
      <c r="AE852" s="1576" t="n"/>
      <c r="AF852" s="1576" t="n"/>
      <c r="AG852" s="1576" t="n"/>
      <c r="AH852" s="1576" t="n"/>
      <c r="AI852" s="1576" t="n"/>
      <c r="AJ852" s="1576" t="n"/>
      <c r="AK852" s="1576" t="n"/>
      <c r="AL852" s="1576" t="n"/>
      <c r="AM852" s="1576" t="n"/>
      <c r="AN852" s="1576" t="n"/>
      <c r="AO852" s="1576" t="n"/>
    </row>
    <row r="853" ht="12.75" customHeight="1" s="789">
      <c r="A853" s="1576" t="n"/>
      <c r="B853" s="1576" t="n"/>
      <c r="C853" s="1576" t="n"/>
      <c r="D853" s="1398" t="n"/>
      <c r="E853" s="1576" t="n"/>
      <c r="F853" s="1576" t="n"/>
      <c r="G853" s="1576" t="n"/>
      <c r="H853" s="1576" t="n"/>
      <c r="I853" s="1576" t="n"/>
      <c r="J853" s="1576" t="n"/>
      <c r="K853" s="1576" t="n"/>
      <c r="L853" s="1576" t="n"/>
      <c r="M853" s="1576" t="n"/>
      <c r="N853" s="1576" t="n"/>
      <c r="O853" s="1576" t="n"/>
      <c r="P853" s="1576" t="n"/>
      <c r="Q853" s="1576" t="n"/>
      <c r="R853" s="1576" t="n"/>
      <c r="S853" s="1576" t="n"/>
      <c r="T853" s="1576" t="n"/>
      <c r="U853" s="1576" t="n"/>
      <c r="V853" s="1576" t="n"/>
      <c r="W853" s="1576" t="n"/>
      <c r="X853" s="1576" t="n"/>
      <c r="Y853" s="1576" t="n"/>
      <c r="Z853" s="1236" t="n"/>
      <c r="AA853" s="1576" t="n"/>
      <c r="AB853" s="1576" t="n"/>
      <c r="AC853" s="1576" t="n"/>
      <c r="AD853" s="1576" t="n"/>
      <c r="AE853" s="1576" t="n"/>
      <c r="AF853" s="1576" t="n"/>
      <c r="AG853" s="1576" t="n"/>
      <c r="AH853" s="1576" t="n"/>
      <c r="AI853" s="1576" t="n"/>
      <c r="AJ853" s="1576" t="n"/>
      <c r="AK853" s="1576" t="n"/>
      <c r="AL853" s="1576" t="n"/>
      <c r="AM853" s="1576" t="n"/>
      <c r="AN853" s="1576" t="n"/>
      <c r="AO853" s="1576" t="n"/>
    </row>
    <row r="854" ht="12.75" customHeight="1" s="789">
      <c r="A854" s="1576" t="n"/>
      <c r="B854" s="1576" t="n"/>
      <c r="C854" s="1576" t="n"/>
      <c r="D854" s="1398" t="n"/>
      <c r="E854" s="1576" t="n"/>
      <c r="F854" s="1576" t="n"/>
      <c r="G854" s="1576" t="n"/>
      <c r="H854" s="1576" t="n"/>
      <c r="I854" s="1576" t="n"/>
      <c r="J854" s="1576" t="n"/>
      <c r="K854" s="1576" t="n"/>
      <c r="L854" s="1576" t="n"/>
      <c r="M854" s="1576" t="n"/>
      <c r="N854" s="1576" t="n"/>
      <c r="O854" s="1576" t="n"/>
      <c r="P854" s="1576" t="n"/>
      <c r="Q854" s="1576" t="n"/>
      <c r="R854" s="1576" t="n"/>
      <c r="S854" s="1576" t="n"/>
      <c r="T854" s="1576" t="n"/>
      <c r="U854" s="1576" t="n"/>
      <c r="V854" s="1576" t="n"/>
      <c r="W854" s="1576" t="n"/>
      <c r="X854" s="1576" t="n"/>
      <c r="Y854" s="1576" t="n"/>
      <c r="Z854" s="1236" t="n"/>
      <c r="AA854" s="1576" t="n"/>
      <c r="AB854" s="1576" t="n"/>
      <c r="AC854" s="1576" t="n"/>
      <c r="AD854" s="1576" t="n"/>
      <c r="AE854" s="1576" t="n"/>
      <c r="AF854" s="1576" t="n"/>
      <c r="AG854" s="1576" t="n"/>
      <c r="AH854" s="1576" t="n"/>
      <c r="AI854" s="1576" t="n"/>
      <c r="AJ854" s="1576" t="n"/>
      <c r="AK854" s="1576" t="n"/>
      <c r="AL854" s="1576" t="n"/>
      <c r="AM854" s="1576" t="n"/>
      <c r="AN854" s="1576" t="n"/>
      <c r="AO854" s="1576" t="n"/>
    </row>
    <row r="855" ht="12.75" customHeight="1" s="789">
      <c r="A855" s="1576" t="n"/>
      <c r="B855" s="1576" t="n"/>
      <c r="C855" s="1576" t="n"/>
      <c r="D855" s="1398" t="n"/>
      <c r="E855" s="1576" t="n"/>
      <c r="F855" s="1576" t="n"/>
      <c r="G855" s="1576" t="n"/>
      <c r="H855" s="1576" t="n"/>
      <c r="I855" s="1576" t="n"/>
      <c r="J855" s="1576" t="n"/>
      <c r="K855" s="1576" t="n"/>
      <c r="L855" s="1576" t="n"/>
      <c r="M855" s="1576" t="n"/>
      <c r="N855" s="1576" t="n"/>
      <c r="O855" s="1576" t="n"/>
      <c r="P855" s="1576" t="n"/>
      <c r="Q855" s="1576" t="n"/>
      <c r="R855" s="1576" t="n"/>
      <c r="S855" s="1576" t="n"/>
      <c r="T855" s="1576" t="n"/>
      <c r="U855" s="1576" t="n"/>
      <c r="V855" s="1576" t="n"/>
      <c r="W855" s="1576" t="n"/>
      <c r="X855" s="1576" t="n"/>
      <c r="Y855" s="1576" t="n"/>
      <c r="Z855" s="1236" t="n"/>
      <c r="AA855" s="1576" t="n"/>
      <c r="AB855" s="1576" t="n"/>
      <c r="AC855" s="1576" t="n"/>
      <c r="AD855" s="1576" t="n"/>
      <c r="AE855" s="1576" t="n"/>
      <c r="AF855" s="1576" t="n"/>
      <c r="AG855" s="1576" t="n"/>
      <c r="AH855" s="1576" t="n"/>
      <c r="AI855" s="1576" t="n"/>
      <c r="AJ855" s="1576" t="n"/>
      <c r="AK855" s="1576" t="n"/>
      <c r="AL855" s="1576" t="n"/>
      <c r="AM855" s="1576" t="n"/>
      <c r="AN855" s="1576" t="n"/>
      <c r="AO855" s="1576" t="n"/>
    </row>
    <row r="856" ht="12.75" customHeight="1" s="789">
      <c r="A856" s="1576" t="n"/>
      <c r="B856" s="1576" t="n"/>
      <c r="C856" s="1576" t="n"/>
      <c r="D856" s="1398" t="n"/>
      <c r="E856" s="1576" t="n"/>
      <c r="F856" s="1576" t="n"/>
      <c r="G856" s="1576" t="n"/>
      <c r="H856" s="1576" t="n"/>
      <c r="I856" s="1576" t="n"/>
      <c r="J856" s="1576" t="n"/>
      <c r="K856" s="1576" t="n"/>
      <c r="L856" s="1576" t="n"/>
      <c r="M856" s="1576" t="n"/>
      <c r="N856" s="1576" t="n"/>
      <c r="O856" s="1576" t="n"/>
      <c r="P856" s="1576" t="n"/>
      <c r="Q856" s="1576" t="n"/>
      <c r="R856" s="1576" t="n"/>
      <c r="S856" s="1576" t="n"/>
      <c r="T856" s="1576" t="n"/>
      <c r="U856" s="1576" t="n"/>
      <c r="V856" s="1576" t="n"/>
      <c r="W856" s="1576" t="n"/>
      <c r="X856" s="1576" t="n"/>
      <c r="Y856" s="1576" t="n"/>
      <c r="Z856" s="1236" t="n"/>
      <c r="AA856" s="1576" t="n"/>
      <c r="AB856" s="1576" t="n"/>
      <c r="AC856" s="1576" t="n"/>
      <c r="AD856" s="1576" t="n"/>
      <c r="AE856" s="1576" t="n"/>
      <c r="AF856" s="1576" t="n"/>
      <c r="AG856" s="1576" t="n"/>
      <c r="AH856" s="1576" t="n"/>
      <c r="AI856" s="1576" t="n"/>
      <c r="AJ856" s="1576" t="n"/>
      <c r="AK856" s="1576" t="n"/>
      <c r="AL856" s="1576" t="n"/>
      <c r="AM856" s="1576" t="n"/>
      <c r="AN856" s="1576" t="n"/>
      <c r="AO856" s="1576" t="n"/>
    </row>
    <row r="857" ht="12.75" customHeight="1" s="789">
      <c r="A857" s="1576" t="n"/>
      <c r="B857" s="1576" t="n"/>
      <c r="C857" s="1576" t="n"/>
      <c r="D857" s="1398" t="n"/>
      <c r="E857" s="1576" t="n"/>
      <c r="F857" s="1576" t="n"/>
      <c r="G857" s="1576" t="n"/>
      <c r="H857" s="1576" t="n"/>
      <c r="I857" s="1576" t="n"/>
      <c r="J857" s="1576" t="n"/>
      <c r="K857" s="1576" t="n"/>
      <c r="L857" s="1576" t="n"/>
      <c r="M857" s="1576" t="n"/>
      <c r="N857" s="1576" t="n"/>
      <c r="O857" s="1576" t="n"/>
      <c r="P857" s="1576" t="n"/>
      <c r="Q857" s="1576" t="n"/>
      <c r="R857" s="1576" t="n"/>
      <c r="S857" s="1576" t="n"/>
      <c r="T857" s="1576" t="n"/>
      <c r="U857" s="1576" t="n"/>
      <c r="V857" s="1576" t="n"/>
      <c r="W857" s="1576" t="n"/>
      <c r="X857" s="1576" t="n"/>
      <c r="Y857" s="1576" t="n"/>
      <c r="Z857" s="1236" t="n"/>
      <c r="AA857" s="1576" t="n"/>
      <c r="AB857" s="1576" t="n"/>
      <c r="AC857" s="1576" t="n"/>
      <c r="AD857" s="1576" t="n"/>
      <c r="AE857" s="1576" t="n"/>
      <c r="AF857" s="1576" t="n"/>
      <c r="AG857" s="1576" t="n"/>
      <c r="AH857" s="1576" t="n"/>
      <c r="AI857" s="1576" t="n"/>
      <c r="AJ857" s="1576" t="n"/>
      <c r="AK857" s="1576" t="n"/>
      <c r="AL857" s="1576" t="n"/>
      <c r="AM857" s="1576" t="n"/>
      <c r="AN857" s="1576" t="n"/>
      <c r="AO857" s="1576" t="n"/>
    </row>
    <row r="858" ht="12.75" customHeight="1" s="789">
      <c r="A858" s="1576" t="n"/>
      <c r="B858" s="1576" t="n"/>
      <c r="C858" s="1576" t="n"/>
      <c r="D858" s="1398" t="n"/>
      <c r="E858" s="1576" t="n"/>
      <c r="F858" s="1576" t="n"/>
      <c r="G858" s="1576" t="n"/>
      <c r="H858" s="1576" t="n"/>
      <c r="I858" s="1576" t="n"/>
      <c r="J858" s="1576" t="n"/>
      <c r="K858" s="1576" t="n"/>
      <c r="L858" s="1576" t="n"/>
      <c r="M858" s="1576" t="n"/>
      <c r="N858" s="1576" t="n"/>
      <c r="O858" s="1576" t="n"/>
      <c r="P858" s="1576" t="n"/>
      <c r="Q858" s="1576" t="n"/>
      <c r="R858" s="1576" t="n"/>
      <c r="S858" s="1576" t="n"/>
      <c r="T858" s="1576" t="n"/>
      <c r="U858" s="1576" t="n"/>
      <c r="V858" s="1576" t="n"/>
      <c r="W858" s="1576" t="n"/>
      <c r="X858" s="1576" t="n"/>
      <c r="Y858" s="1576" t="n"/>
      <c r="Z858" s="1236" t="n"/>
      <c r="AA858" s="1576" t="n"/>
      <c r="AB858" s="1576" t="n"/>
      <c r="AC858" s="1576" t="n"/>
      <c r="AD858" s="1576" t="n"/>
      <c r="AE858" s="1576" t="n"/>
      <c r="AF858" s="1576" t="n"/>
      <c r="AG858" s="1576" t="n"/>
      <c r="AH858" s="1576" t="n"/>
      <c r="AI858" s="1576" t="n"/>
      <c r="AJ858" s="1576" t="n"/>
      <c r="AK858" s="1576" t="n"/>
      <c r="AL858" s="1576" t="n"/>
      <c r="AM858" s="1576" t="n"/>
      <c r="AN858" s="1576" t="n"/>
      <c r="AO858" s="1576" t="n"/>
    </row>
    <row r="859" ht="12.75" customHeight="1" s="789">
      <c r="A859" s="1576" t="n"/>
      <c r="B859" s="1576" t="n"/>
      <c r="C859" s="1576" t="n"/>
      <c r="D859" s="1398" t="n"/>
      <c r="E859" s="1576" t="n"/>
      <c r="F859" s="1576" t="n"/>
      <c r="G859" s="1576" t="n"/>
      <c r="H859" s="1576" t="n"/>
      <c r="I859" s="1576" t="n"/>
      <c r="J859" s="1576" t="n"/>
      <c r="K859" s="1576" t="n"/>
      <c r="L859" s="1576" t="n"/>
      <c r="M859" s="1576" t="n"/>
      <c r="N859" s="1576" t="n"/>
      <c r="O859" s="1576" t="n"/>
      <c r="P859" s="1576" t="n"/>
      <c r="Q859" s="1576" t="n"/>
      <c r="R859" s="1576" t="n"/>
      <c r="S859" s="1576" t="n"/>
      <c r="T859" s="1576" t="n"/>
      <c r="U859" s="1576" t="n"/>
      <c r="V859" s="1576" t="n"/>
      <c r="W859" s="1576" t="n"/>
      <c r="X859" s="1576" t="n"/>
      <c r="Y859" s="1576" t="n"/>
      <c r="Z859" s="1236" t="n"/>
      <c r="AA859" s="1576" t="n"/>
      <c r="AB859" s="1576" t="n"/>
      <c r="AC859" s="1576" t="n"/>
      <c r="AD859" s="1576" t="n"/>
      <c r="AE859" s="1576" t="n"/>
      <c r="AF859" s="1576" t="n"/>
      <c r="AG859" s="1576" t="n"/>
      <c r="AH859" s="1576" t="n"/>
      <c r="AI859" s="1576" t="n"/>
      <c r="AJ859" s="1576" t="n"/>
      <c r="AK859" s="1576" t="n"/>
      <c r="AL859" s="1576" t="n"/>
      <c r="AM859" s="1576" t="n"/>
      <c r="AN859" s="1576" t="n"/>
      <c r="AO859" s="1576" t="n"/>
    </row>
    <row r="860" ht="12.75" customHeight="1" s="789">
      <c r="A860" s="1576" t="n"/>
      <c r="B860" s="1576" t="n"/>
      <c r="C860" s="1576" t="n"/>
      <c r="D860" s="1398" t="n"/>
      <c r="E860" s="1576" t="n"/>
      <c r="F860" s="1576" t="n"/>
      <c r="G860" s="1576" t="n"/>
      <c r="H860" s="1576" t="n"/>
      <c r="I860" s="1576" t="n"/>
      <c r="J860" s="1576" t="n"/>
      <c r="K860" s="1576" t="n"/>
      <c r="L860" s="1576" t="n"/>
      <c r="M860" s="1576" t="n"/>
      <c r="N860" s="1576" t="n"/>
      <c r="O860" s="1576" t="n"/>
      <c r="P860" s="1576" t="n"/>
      <c r="Q860" s="1576" t="n"/>
      <c r="R860" s="1576" t="n"/>
      <c r="S860" s="1576" t="n"/>
      <c r="T860" s="1576" t="n"/>
      <c r="U860" s="1576" t="n"/>
      <c r="V860" s="1576" t="n"/>
      <c r="W860" s="1576" t="n"/>
      <c r="X860" s="1576" t="n"/>
      <c r="Y860" s="1576" t="n"/>
      <c r="Z860" s="1236" t="n"/>
      <c r="AA860" s="1576" t="n"/>
      <c r="AB860" s="1576" t="n"/>
      <c r="AC860" s="1576" t="n"/>
      <c r="AD860" s="1576" t="n"/>
      <c r="AE860" s="1576" t="n"/>
      <c r="AF860" s="1576" t="n"/>
      <c r="AG860" s="1576" t="n"/>
      <c r="AH860" s="1576" t="n"/>
      <c r="AI860" s="1576" t="n"/>
      <c r="AJ860" s="1576" t="n"/>
      <c r="AK860" s="1576" t="n"/>
      <c r="AL860" s="1576" t="n"/>
      <c r="AM860" s="1576" t="n"/>
      <c r="AN860" s="1576" t="n"/>
      <c r="AO860" s="1576" t="n"/>
    </row>
    <row r="861" ht="12.75" customHeight="1" s="789">
      <c r="A861" s="1576" t="n"/>
      <c r="B861" s="1576" t="n"/>
      <c r="C861" s="1576" t="n"/>
      <c r="D861" s="1398" t="n"/>
      <c r="E861" s="1576" t="n"/>
      <c r="F861" s="1576" t="n"/>
      <c r="G861" s="1576" t="n"/>
      <c r="H861" s="1576" t="n"/>
      <c r="I861" s="1576" t="n"/>
      <c r="J861" s="1576" t="n"/>
      <c r="K861" s="1576" t="n"/>
      <c r="L861" s="1576" t="n"/>
      <c r="M861" s="1576" t="n"/>
      <c r="N861" s="1576" t="n"/>
      <c r="O861" s="1576" t="n"/>
      <c r="P861" s="1576" t="n"/>
      <c r="Q861" s="1576" t="n"/>
      <c r="R861" s="1576" t="n"/>
      <c r="S861" s="1576" t="n"/>
      <c r="T861" s="1576" t="n"/>
      <c r="U861" s="1576" t="n"/>
      <c r="V861" s="1576" t="n"/>
      <c r="W861" s="1576" t="n"/>
      <c r="X861" s="1576" t="n"/>
      <c r="Y861" s="1576" t="n"/>
      <c r="Z861" s="1236" t="n"/>
      <c r="AA861" s="1576" t="n"/>
      <c r="AB861" s="1576" t="n"/>
      <c r="AC861" s="1576" t="n"/>
      <c r="AD861" s="1576" t="n"/>
      <c r="AE861" s="1576" t="n"/>
      <c r="AF861" s="1576" t="n"/>
      <c r="AG861" s="1576" t="n"/>
      <c r="AH861" s="1576" t="n"/>
      <c r="AI861" s="1576" t="n"/>
      <c r="AJ861" s="1576" t="n"/>
      <c r="AK861" s="1576" t="n"/>
      <c r="AL861" s="1576" t="n"/>
      <c r="AM861" s="1576" t="n"/>
      <c r="AN861" s="1576" t="n"/>
      <c r="AO861" s="1576" t="n"/>
    </row>
    <row r="862" ht="12.75" customHeight="1" s="789">
      <c r="A862" s="1576" t="n"/>
      <c r="B862" s="1576" t="n"/>
      <c r="C862" s="1576" t="n"/>
      <c r="D862" s="1398" t="n"/>
      <c r="E862" s="1576" t="n"/>
      <c r="F862" s="1576" t="n"/>
      <c r="G862" s="1576" t="n"/>
      <c r="H862" s="1576" t="n"/>
      <c r="I862" s="1576" t="n"/>
      <c r="J862" s="1576" t="n"/>
      <c r="K862" s="1576" t="n"/>
      <c r="L862" s="1576" t="n"/>
      <c r="M862" s="1576" t="n"/>
      <c r="N862" s="1576" t="n"/>
      <c r="O862" s="1576" t="n"/>
      <c r="P862" s="1576" t="n"/>
      <c r="Q862" s="1576" t="n"/>
      <c r="R862" s="1576" t="n"/>
      <c r="S862" s="1576" t="n"/>
      <c r="T862" s="1576" t="n"/>
      <c r="U862" s="1576" t="n"/>
      <c r="V862" s="1576" t="n"/>
      <c r="W862" s="1576" t="n"/>
      <c r="X862" s="1576" t="n"/>
      <c r="Y862" s="1576" t="n"/>
      <c r="Z862" s="1236" t="n"/>
      <c r="AA862" s="1576" t="n"/>
      <c r="AB862" s="1576" t="n"/>
      <c r="AC862" s="1576" t="n"/>
      <c r="AD862" s="1576" t="n"/>
      <c r="AE862" s="1576" t="n"/>
      <c r="AF862" s="1576" t="n"/>
      <c r="AG862" s="1576" t="n"/>
      <c r="AH862" s="1576" t="n"/>
      <c r="AI862" s="1576" t="n"/>
      <c r="AJ862" s="1576" t="n"/>
      <c r="AK862" s="1576" t="n"/>
      <c r="AL862" s="1576" t="n"/>
      <c r="AM862" s="1576" t="n"/>
      <c r="AN862" s="1576" t="n"/>
      <c r="AO862" s="1576" t="n"/>
    </row>
    <row r="863" ht="12.75" customHeight="1" s="789">
      <c r="A863" s="1576" t="n"/>
      <c r="B863" s="1576" t="n"/>
      <c r="C863" s="1576" t="n"/>
      <c r="D863" s="1398" t="n"/>
      <c r="E863" s="1576" t="n"/>
      <c r="F863" s="1576" t="n"/>
      <c r="G863" s="1576" t="n"/>
      <c r="H863" s="1576" t="n"/>
      <c r="I863" s="1576" t="n"/>
      <c r="J863" s="1576" t="n"/>
      <c r="K863" s="1576" t="n"/>
      <c r="L863" s="1576" t="n"/>
      <c r="M863" s="1576" t="n"/>
      <c r="N863" s="1576" t="n"/>
      <c r="O863" s="1576" t="n"/>
      <c r="P863" s="1576" t="n"/>
      <c r="Q863" s="1576" t="n"/>
      <c r="R863" s="1576" t="n"/>
      <c r="S863" s="1576" t="n"/>
      <c r="T863" s="1576" t="n"/>
      <c r="U863" s="1576" t="n"/>
      <c r="V863" s="1576" t="n"/>
      <c r="W863" s="1576" t="n"/>
      <c r="X863" s="1576" t="n"/>
      <c r="Y863" s="1576" t="n"/>
      <c r="Z863" s="1236" t="n"/>
      <c r="AA863" s="1576" t="n"/>
      <c r="AB863" s="1576" t="n"/>
      <c r="AC863" s="1576" t="n"/>
      <c r="AD863" s="1576" t="n"/>
      <c r="AE863" s="1576" t="n"/>
      <c r="AF863" s="1576" t="n"/>
      <c r="AG863" s="1576" t="n"/>
      <c r="AH863" s="1576" t="n"/>
      <c r="AI863" s="1576" t="n"/>
      <c r="AJ863" s="1576" t="n"/>
      <c r="AK863" s="1576" t="n"/>
      <c r="AL863" s="1576" t="n"/>
      <c r="AM863" s="1576" t="n"/>
      <c r="AN863" s="1576" t="n"/>
      <c r="AO863" s="1576" t="n"/>
    </row>
    <row r="864" ht="12.75" customHeight="1" s="789">
      <c r="A864" s="1576" t="n"/>
      <c r="B864" s="1576" t="n"/>
      <c r="C864" s="1576" t="n"/>
      <c r="D864" s="1398" t="n"/>
      <c r="E864" s="1576" t="n"/>
      <c r="F864" s="1576" t="n"/>
      <c r="G864" s="1576" t="n"/>
      <c r="H864" s="1576" t="n"/>
      <c r="I864" s="1576" t="n"/>
      <c r="J864" s="1576" t="n"/>
      <c r="K864" s="1576" t="n"/>
      <c r="L864" s="1576" t="n"/>
      <c r="M864" s="1576" t="n"/>
      <c r="N864" s="1576" t="n"/>
      <c r="O864" s="1576" t="n"/>
      <c r="P864" s="1576" t="n"/>
      <c r="Q864" s="1576" t="n"/>
      <c r="R864" s="1576" t="n"/>
      <c r="S864" s="1576" t="n"/>
      <c r="T864" s="1576" t="n"/>
      <c r="U864" s="1576" t="n"/>
      <c r="V864" s="1576" t="n"/>
      <c r="W864" s="1576" t="n"/>
      <c r="X864" s="1576" t="n"/>
      <c r="Y864" s="1576" t="n"/>
      <c r="Z864" s="1236" t="n"/>
      <c r="AA864" s="1576" t="n"/>
      <c r="AB864" s="1576" t="n"/>
      <c r="AC864" s="1576" t="n"/>
      <c r="AD864" s="1576" t="n"/>
      <c r="AE864" s="1576" t="n"/>
      <c r="AF864" s="1576" t="n"/>
      <c r="AG864" s="1576" t="n"/>
      <c r="AH864" s="1576" t="n"/>
      <c r="AI864" s="1576" t="n"/>
      <c r="AJ864" s="1576" t="n"/>
      <c r="AK864" s="1576" t="n"/>
      <c r="AL864" s="1576" t="n"/>
      <c r="AM864" s="1576" t="n"/>
      <c r="AN864" s="1576" t="n"/>
      <c r="AO864" s="1576" t="n"/>
    </row>
    <row r="865" ht="12.75" customHeight="1" s="789">
      <c r="A865" s="1576" t="n"/>
      <c r="B865" s="1576" t="n"/>
      <c r="C865" s="1576" t="n"/>
      <c r="D865" s="1398" t="n"/>
      <c r="E865" s="1576" t="n"/>
      <c r="F865" s="1576" t="n"/>
      <c r="G865" s="1576" t="n"/>
      <c r="H865" s="1576" t="n"/>
      <c r="I865" s="1576" t="n"/>
      <c r="J865" s="1576" t="n"/>
      <c r="K865" s="1576" t="n"/>
      <c r="L865" s="1576" t="n"/>
      <c r="M865" s="1576" t="n"/>
      <c r="N865" s="1576" t="n"/>
      <c r="O865" s="1576" t="n"/>
      <c r="P865" s="1576" t="n"/>
      <c r="Q865" s="1576" t="n"/>
      <c r="R865" s="1576" t="n"/>
      <c r="S865" s="1576" t="n"/>
      <c r="T865" s="1576" t="n"/>
      <c r="U865" s="1576" t="n"/>
      <c r="V865" s="1576" t="n"/>
      <c r="W865" s="1576" t="n"/>
      <c r="X865" s="1576" t="n"/>
      <c r="Y865" s="1576" t="n"/>
      <c r="Z865" s="1236" t="n"/>
      <c r="AA865" s="1576" t="n"/>
      <c r="AB865" s="1576" t="n"/>
      <c r="AC865" s="1576" t="n"/>
      <c r="AD865" s="1576" t="n"/>
      <c r="AE865" s="1576" t="n"/>
      <c r="AF865" s="1576" t="n"/>
      <c r="AG865" s="1576" t="n"/>
      <c r="AH865" s="1576" t="n"/>
      <c r="AI865" s="1576" t="n"/>
      <c r="AJ865" s="1576" t="n"/>
      <c r="AK865" s="1576" t="n"/>
      <c r="AL865" s="1576" t="n"/>
      <c r="AM865" s="1576" t="n"/>
      <c r="AN865" s="1576" t="n"/>
      <c r="AO865" s="1576" t="n"/>
    </row>
    <row r="866" ht="12.75" customHeight="1" s="789">
      <c r="A866" s="1576" t="n"/>
      <c r="B866" s="1576" t="n"/>
      <c r="C866" s="1576" t="n"/>
      <c r="D866" s="1398" t="n"/>
      <c r="E866" s="1576" t="n"/>
      <c r="F866" s="1576" t="n"/>
      <c r="G866" s="1576" t="n"/>
      <c r="H866" s="1576" t="n"/>
      <c r="I866" s="1576" t="n"/>
      <c r="J866" s="1576" t="n"/>
      <c r="K866" s="1576" t="n"/>
      <c r="L866" s="1576" t="n"/>
      <c r="M866" s="1576" t="n"/>
      <c r="N866" s="1576" t="n"/>
      <c r="O866" s="1576" t="n"/>
      <c r="P866" s="1576" t="n"/>
      <c r="Q866" s="1576" t="n"/>
      <c r="R866" s="1576" t="n"/>
      <c r="S866" s="1576" t="n"/>
      <c r="T866" s="1576" t="n"/>
      <c r="U866" s="1576" t="n"/>
      <c r="V866" s="1576" t="n"/>
      <c r="W866" s="1576" t="n"/>
      <c r="X866" s="1576" t="n"/>
      <c r="Y866" s="1576" t="n"/>
      <c r="Z866" s="1236" t="n"/>
      <c r="AA866" s="1576" t="n"/>
      <c r="AB866" s="1576" t="n"/>
      <c r="AC866" s="1576" t="n"/>
      <c r="AD866" s="1576" t="n"/>
      <c r="AE866" s="1576" t="n"/>
      <c r="AF866" s="1576" t="n"/>
      <c r="AG866" s="1576" t="n"/>
      <c r="AH866" s="1576" t="n"/>
      <c r="AI866" s="1576" t="n"/>
      <c r="AJ866" s="1576" t="n"/>
      <c r="AK866" s="1576" t="n"/>
      <c r="AL866" s="1576" t="n"/>
      <c r="AM866" s="1576" t="n"/>
      <c r="AN866" s="1576" t="n"/>
      <c r="AO866" s="1576" t="n"/>
    </row>
    <row r="867" ht="12.75" customHeight="1" s="789">
      <c r="A867" s="1576" t="n"/>
      <c r="B867" s="1576" t="n"/>
      <c r="C867" s="1576" t="n"/>
      <c r="D867" s="1398" t="n"/>
      <c r="E867" s="1576" t="n"/>
      <c r="F867" s="1576" t="n"/>
      <c r="G867" s="1576" t="n"/>
      <c r="H867" s="1576" t="n"/>
      <c r="I867" s="1576" t="n"/>
      <c r="J867" s="1576" t="n"/>
      <c r="K867" s="1576" t="n"/>
      <c r="L867" s="1576" t="n"/>
      <c r="M867" s="1576" t="n"/>
      <c r="N867" s="1576" t="n"/>
      <c r="O867" s="1576" t="n"/>
      <c r="P867" s="1576" t="n"/>
      <c r="Q867" s="1576" t="n"/>
      <c r="R867" s="1576" t="n"/>
      <c r="S867" s="1576" t="n"/>
      <c r="T867" s="1576" t="n"/>
      <c r="U867" s="1576" t="n"/>
      <c r="V867" s="1576" t="n"/>
      <c r="W867" s="1576" t="n"/>
      <c r="X867" s="1576" t="n"/>
      <c r="Y867" s="1576" t="n"/>
      <c r="Z867" s="1236" t="n"/>
      <c r="AA867" s="1576" t="n"/>
      <c r="AB867" s="1576" t="n"/>
      <c r="AC867" s="1576" t="n"/>
      <c r="AD867" s="1576" t="n"/>
      <c r="AE867" s="1576" t="n"/>
      <c r="AF867" s="1576" t="n"/>
      <c r="AG867" s="1576" t="n"/>
      <c r="AH867" s="1576" t="n"/>
      <c r="AI867" s="1576" t="n"/>
      <c r="AJ867" s="1576" t="n"/>
      <c r="AK867" s="1576" t="n"/>
      <c r="AL867" s="1576" t="n"/>
      <c r="AM867" s="1576" t="n"/>
      <c r="AN867" s="1576" t="n"/>
      <c r="AO867" s="1576" t="n"/>
    </row>
    <row r="868" ht="12.75" customHeight="1" s="789">
      <c r="A868" s="1576" t="n"/>
      <c r="B868" s="1576" t="n"/>
      <c r="C868" s="1576" t="n"/>
      <c r="D868" s="1398" t="n"/>
      <c r="E868" s="1576" t="n"/>
      <c r="F868" s="1576" t="n"/>
      <c r="G868" s="1576" t="n"/>
      <c r="H868" s="1576" t="n"/>
      <c r="I868" s="1576" t="n"/>
      <c r="J868" s="1576" t="n"/>
      <c r="K868" s="1576" t="n"/>
      <c r="L868" s="1576" t="n"/>
      <c r="M868" s="1576" t="n"/>
      <c r="N868" s="1576" t="n"/>
      <c r="O868" s="1576" t="n"/>
      <c r="P868" s="1576" t="n"/>
      <c r="Q868" s="1576" t="n"/>
      <c r="R868" s="1576" t="n"/>
      <c r="S868" s="1576" t="n"/>
      <c r="T868" s="1576" t="n"/>
      <c r="U868" s="1576" t="n"/>
      <c r="V868" s="1576" t="n"/>
      <c r="W868" s="1576" t="n"/>
      <c r="X868" s="1576" t="n"/>
      <c r="Y868" s="1576" t="n"/>
      <c r="Z868" s="1236" t="n"/>
      <c r="AA868" s="1576" t="n"/>
      <c r="AB868" s="1576" t="n"/>
      <c r="AC868" s="1576" t="n"/>
      <c r="AD868" s="1576" t="n"/>
      <c r="AE868" s="1576" t="n"/>
      <c r="AF868" s="1576" t="n"/>
      <c r="AG868" s="1576" t="n"/>
      <c r="AH868" s="1576" t="n"/>
      <c r="AI868" s="1576" t="n"/>
      <c r="AJ868" s="1576" t="n"/>
      <c r="AK868" s="1576" t="n"/>
      <c r="AL868" s="1576" t="n"/>
      <c r="AM868" s="1576" t="n"/>
      <c r="AN868" s="1576" t="n"/>
      <c r="AO868" s="1576" t="n"/>
    </row>
    <row r="869" ht="12.75" customHeight="1" s="789">
      <c r="A869" s="1576" t="n"/>
      <c r="B869" s="1576" t="n"/>
      <c r="C869" s="1576" t="n"/>
      <c r="D869" s="1398" t="n"/>
      <c r="E869" s="1576" t="n"/>
      <c r="F869" s="1576" t="n"/>
      <c r="G869" s="1576" t="n"/>
      <c r="H869" s="1576" t="n"/>
      <c r="I869" s="1576" t="n"/>
      <c r="J869" s="1576" t="n"/>
      <c r="K869" s="1576" t="n"/>
      <c r="L869" s="1576" t="n"/>
      <c r="M869" s="1576" t="n"/>
      <c r="N869" s="1576" t="n"/>
      <c r="O869" s="1576" t="n"/>
      <c r="P869" s="1576" t="n"/>
      <c r="Q869" s="1576" t="n"/>
      <c r="R869" s="1576" t="n"/>
      <c r="S869" s="1576" t="n"/>
      <c r="T869" s="1576" t="n"/>
      <c r="U869" s="1576" t="n"/>
      <c r="V869" s="1576" t="n"/>
      <c r="W869" s="1576" t="n"/>
      <c r="X869" s="1576" t="n"/>
      <c r="Y869" s="1576" t="n"/>
      <c r="Z869" s="1236" t="n"/>
      <c r="AA869" s="1576" t="n"/>
      <c r="AB869" s="1576" t="n"/>
      <c r="AC869" s="1576" t="n"/>
      <c r="AD869" s="1576" t="n"/>
      <c r="AE869" s="1576" t="n"/>
      <c r="AF869" s="1576" t="n"/>
      <c r="AG869" s="1576" t="n"/>
      <c r="AH869" s="1576" t="n"/>
      <c r="AI869" s="1576" t="n"/>
      <c r="AJ869" s="1576" t="n"/>
      <c r="AK869" s="1576" t="n"/>
      <c r="AL869" s="1576" t="n"/>
      <c r="AM869" s="1576" t="n"/>
      <c r="AN869" s="1576" t="n"/>
      <c r="AO869" s="1576" t="n"/>
    </row>
    <row r="870" ht="12.75" customHeight="1" s="789">
      <c r="A870" s="1576" t="n"/>
      <c r="B870" s="1576" t="n"/>
      <c r="C870" s="1576" t="n"/>
      <c r="D870" s="1398" t="n"/>
      <c r="E870" s="1576" t="n"/>
      <c r="F870" s="1576" t="n"/>
      <c r="G870" s="1576" t="n"/>
      <c r="H870" s="1576" t="n"/>
      <c r="I870" s="1576" t="n"/>
      <c r="J870" s="1576" t="n"/>
      <c r="K870" s="1576" t="n"/>
      <c r="L870" s="1576" t="n"/>
      <c r="M870" s="1576" t="n"/>
      <c r="N870" s="1576" t="n"/>
      <c r="O870" s="1576" t="n"/>
      <c r="P870" s="1576" t="n"/>
      <c r="Q870" s="1576" t="n"/>
      <c r="R870" s="1576" t="n"/>
      <c r="S870" s="1576" t="n"/>
      <c r="T870" s="1576" t="n"/>
      <c r="U870" s="1576" t="n"/>
      <c r="V870" s="1576" t="n"/>
      <c r="W870" s="1576" t="n"/>
      <c r="X870" s="1576" t="n"/>
      <c r="Y870" s="1576" t="n"/>
      <c r="Z870" s="1236" t="n"/>
      <c r="AA870" s="1576" t="n"/>
      <c r="AB870" s="1576" t="n"/>
      <c r="AC870" s="1576" t="n"/>
      <c r="AD870" s="1576" t="n"/>
      <c r="AE870" s="1576" t="n"/>
      <c r="AF870" s="1576" t="n"/>
      <c r="AG870" s="1576" t="n"/>
      <c r="AH870" s="1576" t="n"/>
      <c r="AI870" s="1576" t="n"/>
      <c r="AJ870" s="1576" t="n"/>
      <c r="AK870" s="1576" t="n"/>
      <c r="AL870" s="1576" t="n"/>
      <c r="AM870" s="1576" t="n"/>
      <c r="AN870" s="1576" t="n"/>
      <c r="AO870" s="1576" t="n"/>
    </row>
    <row r="871" ht="12.75" customHeight="1" s="789">
      <c r="A871" s="1576" t="n"/>
      <c r="B871" s="1576" t="n"/>
      <c r="C871" s="1576" t="n"/>
      <c r="D871" s="1398" t="n"/>
      <c r="E871" s="1576" t="n"/>
      <c r="F871" s="1576" t="n"/>
      <c r="G871" s="1576" t="n"/>
      <c r="H871" s="1576" t="n"/>
      <c r="I871" s="1576" t="n"/>
      <c r="J871" s="1576" t="n"/>
      <c r="K871" s="1576" t="n"/>
      <c r="L871" s="1576" t="n"/>
      <c r="M871" s="1576" t="n"/>
      <c r="N871" s="1576" t="n"/>
      <c r="O871" s="1576" t="n"/>
      <c r="P871" s="1576" t="n"/>
      <c r="Q871" s="1576" t="n"/>
      <c r="R871" s="1576" t="n"/>
      <c r="S871" s="1576" t="n"/>
      <c r="T871" s="1576" t="n"/>
      <c r="U871" s="1576" t="n"/>
      <c r="V871" s="1576" t="n"/>
      <c r="W871" s="1576" t="n"/>
      <c r="X871" s="1576" t="n"/>
      <c r="Y871" s="1576" t="n"/>
      <c r="Z871" s="1236" t="n"/>
      <c r="AA871" s="1576" t="n"/>
      <c r="AB871" s="1576" t="n"/>
      <c r="AC871" s="1576" t="n"/>
      <c r="AD871" s="1576" t="n"/>
      <c r="AE871" s="1576" t="n"/>
      <c r="AF871" s="1576" t="n"/>
      <c r="AG871" s="1576" t="n"/>
      <c r="AH871" s="1576" t="n"/>
      <c r="AI871" s="1576" t="n"/>
      <c r="AJ871" s="1576" t="n"/>
      <c r="AK871" s="1576" t="n"/>
      <c r="AL871" s="1576" t="n"/>
      <c r="AM871" s="1576" t="n"/>
      <c r="AN871" s="1576" t="n"/>
      <c r="AO871" s="1576" t="n"/>
    </row>
    <row r="872" ht="12.75" customHeight="1" s="789">
      <c r="A872" s="1576" t="n"/>
      <c r="B872" s="1576" t="n"/>
      <c r="C872" s="1576" t="n"/>
      <c r="D872" s="1398" t="n"/>
      <c r="E872" s="1576" t="n"/>
      <c r="F872" s="1576" t="n"/>
      <c r="G872" s="1576" t="n"/>
      <c r="H872" s="1576" t="n"/>
      <c r="I872" s="1576" t="n"/>
      <c r="J872" s="1576" t="n"/>
      <c r="K872" s="1576" t="n"/>
      <c r="L872" s="1576" t="n"/>
      <c r="M872" s="1576" t="n"/>
      <c r="N872" s="1576" t="n"/>
      <c r="O872" s="1576" t="n"/>
      <c r="P872" s="1576" t="n"/>
      <c r="Q872" s="1576" t="n"/>
      <c r="R872" s="1576" t="n"/>
      <c r="S872" s="1576" t="n"/>
      <c r="T872" s="1576" t="n"/>
      <c r="U872" s="1576" t="n"/>
      <c r="V872" s="1576" t="n"/>
      <c r="W872" s="1576" t="n"/>
      <c r="X872" s="1576" t="n"/>
      <c r="Y872" s="1576" t="n"/>
      <c r="Z872" s="1236" t="n"/>
      <c r="AA872" s="1576" t="n"/>
      <c r="AB872" s="1576" t="n"/>
      <c r="AC872" s="1576" t="n"/>
      <c r="AD872" s="1576" t="n"/>
      <c r="AE872" s="1576" t="n"/>
      <c r="AF872" s="1576" t="n"/>
      <c r="AG872" s="1576" t="n"/>
      <c r="AH872" s="1576" t="n"/>
      <c r="AI872" s="1576" t="n"/>
      <c r="AJ872" s="1576" t="n"/>
      <c r="AK872" s="1576" t="n"/>
      <c r="AL872" s="1576" t="n"/>
      <c r="AM872" s="1576" t="n"/>
      <c r="AN872" s="1576" t="n"/>
      <c r="AO872" s="1576" t="n"/>
    </row>
    <row r="873" ht="12.75" customHeight="1" s="789">
      <c r="A873" s="1576" t="n"/>
      <c r="B873" s="1576" t="n"/>
      <c r="C873" s="1576" t="n"/>
      <c r="D873" s="1398" t="n"/>
      <c r="E873" s="1576" t="n"/>
      <c r="F873" s="1576" t="n"/>
      <c r="G873" s="1576" t="n"/>
      <c r="H873" s="1576" t="n"/>
      <c r="I873" s="1576" t="n"/>
      <c r="J873" s="1576" t="n"/>
      <c r="K873" s="1576" t="n"/>
      <c r="L873" s="1576" t="n"/>
      <c r="M873" s="1576" t="n"/>
      <c r="N873" s="1576" t="n"/>
      <c r="O873" s="1576" t="n"/>
      <c r="P873" s="1576" t="n"/>
      <c r="Q873" s="1576" t="n"/>
      <c r="R873" s="1576" t="n"/>
      <c r="S873" s="1576" t="n"/>
      <c r="T873" s="1576" t="n"/>
      <c r="U873" s="1576" t="n"/>
      <c r="V873" s="1576" t="n"/>
      <c r="W873" s="1576" t="n"/>
      <c r="X873" s="1576" t="n"/>
      <c r="Y873" s="1576" t="n"/>
      <c r="Z873" s="1236" t="n"/>
      <c r="AA873" s="1576" t="n"/>
      <c r="AB873" s="1576" t="n"/>
      <c r="AC873" s="1576" t="n"/>
      <c r="AD873" s="1576" t="n"/>
      <c r="AE873" s="1576" t="n"/>
      <c r="AF873" s="1576" t="n"/>
      <c r="AG873" s="1576" t="n"/>
      <c r="AH873" s="1576" t="n"/>
      <c r="AI873" s="1576" t="n"/>
      <c r="AJ873" s="1576" t="n"/>
      <c r="AK873" s="1576" t="n"/>
      <c r="AL873" s="1576" t="n"/>
      <c r="AM873" s="1576" t="n"/>
      <c r="AN873" s="1576" t="n"/>
      <c r="AO873" s="1576" t="n"/>
    </row>
    <row r="874" ht="12.75" customHeight="1" s="789">
      <c r="A874" s="1576" t="n"/>
      <c r="B874" s="1576" t="n"/>
      <c r="C874" s="1576" t="n"/>
      <c r="D874" s="1398" t="n"/>
      <c r="E874" s="1576" t="n"/>
      <c r="F874" s="1576" t="n"/>
      <c r="G874" s="1576" t="n"/>
      <c r="H874" s="1576" t="n"/>
      <c r="I874" s="1576" t="n"/>
      <c r="J874" s="1576" t="n"/>
      <c r="K874" s="1576" t="n"/>
      <c r="L874" s="1576" t="n"/>
      <c r="M874" s="1576" t="n"/>
      <c r="N874" s="1576" t="n"/>
      <c r="O874" s="1576" t="n"/>
      <c r="P874" s="1576" t="n"/>
      <c r="Q874" s="1576" t="n"/>
      <c r="R874" s="1576" t="n"/>
      <c r="S874" s="1576" t="n"/>
      <c r="T874" s="1576" t="n"/>
      <c r="U874" s="1576" t="n"/>
      <c r="V874" s="1576" t="n"/>
      <c r="W874" s="1576" t="n"/>
      <c r="X874" s="1576" t="n"/>
      <c r="Y874" s="1576" t="n"/>
      <c r="Z874" s="1236" t="n"/>
      <c r="AA874" s="1576" t="n"/>
      <c r="AB874" s="1576" t="n"/>
      <c r="AC874" s="1576" t="n"/>
      <c r="AD874" s="1576" t="n"/>
      <c r="AE874" s="1576" t="n"/>
      <c r="AF874" s="1576" t="n"/>
      <c r="AG874" s="1576" t="n"/>
      <c r="AH874" s="1576" t="n"/>
      <c r="AI874" s="1576" t="n"/>
      <c r="AJ874" s="1576" t="n"/>
      <c r="AK874" s="1576" t="n"/>
      <c r="AL874" s="1576" t="n"/>
      <c r="AM874" s="1576" t="n"/>
      <c r="AN874" s="1576" t="n"/>
      <c r="AO874" s="1576" t="n"/>
    </row>
    <row r="875" ht="12.75" customHeight="1" s="789">
      <c r="A875" s="1576" t="n"/>
      <c r="B875" s="1576" t="n"/>
      <c r="C875" s="1576" t="n"/>
      <c r="D875" s="1398" t="n"/>
      <c r="E875" s="1576" t="n"/>
      <c r="F875" s="1576" t="n"/>
      <c r="G875" s="1576" t="n"/>
      <c r="H875" s="1576" t="n"/>
      <c r="I875" s="1576" t="n"/>
      <c r="J875" s="1576" t="n"/>
      <c r="K875" s="1576" t="n"/>
      <c r="L875" s="1576" t="n"/>
      <c r="M875" s="1576" t="n"/>
      <c r="N875" s="1576" t="n"/>
      <c r="O875" s="1576" t="n"/>
      <c r="P875" s="1576" t="n"/>
      <c r="Q875" s="1576" t="n"/>
      <c r="R875" s="1576" t="n"/>
      <c r="S875" s="1576" t="n"/>
      <c r="T875" s="1576" t="n"/>
      <c r="U875" s="1576" t="n"/>
      <c r="V875" s="1576" t="n"/>
      <c r="W875" s="1576" t="n"/>
      <c r="X875" s="1576" t="n"/>
      <c r="Y875" s="1576" t="n"/>
      <c r="Z875" s="1236" t="n"/>
      <c r="AA875" s="1576" t="n"/>
      <c r="AB875" s="1576" t="n"/>
      <c r="AC875" s="1576" t="n"/>
      <c r="AD875" s="1576" t="n"/>
      <c r="AE875" s="1576" t="n"/>
      <c r="AF875" s="1576" t="n"/>
      <c r="AG875" s="1576" t="n"/>
      <c r="AH875" s="1576" t="n"/>
      <c r="AI875" s="1576" t="n"/>
      <c r="AJ875" s="1576" t="n"/>
      <c r="AK875" s="1576" t="n"/>
      <c r="AL875" s="1576" t="n"/>
      <c r="AM875" s="1576" t="n"/>
      <c r="AN875" s="1576" t="n"/>
      <c r="AO875" s="1576" t="n"/>
    </row>
    <row r="876" ht="12.75" customHeight="1" s="789">
      <c r="A876" s="1576" t="n"/>
      <c r="B876" s="1576" t="n"/>
      <c r="C876" s="1576" t="n"/>
      <c r="D876" s="1398" t="n"/>
      <c r="E876" s="1576" t="n"/>
      <c r="F876" s="1576" t="n"/>
      <c r="G876" s="1576" t="n"/>
      <c r="H876" s="1576" t="n"/>
      <c r="I876" s="1576" t="n"/>
      <c r="J876" s="1576" t="n"/>
      <c r="K876" s="1576" t="n"/>
      <c r="L876" s="1576" t="n"/>
      <c r="M876" s="1576" t="n"/>
      <c r="N876" s="1576" t="n"/>
      <c r="O876" s="1576" t="n"/>
      <c r="P876" s="1576" t="n"/>
      <c r="Q876" s="1576" t="n"/>
      <c r="R876" s="1576" t="n"/>
      <c r="S876" s="1576" t="n"/>
      <c r="T876" s="1576" t="n"/>
      <c r="U876" s="1576" t="n"/>
      <c r="V876" s="1576" t="n"/>
      <c r="W876" s="1576" t="n"/>
      <c r="X876" s="1576" t="n"/>
      <c r="Y876" s="1576" t="n"/>
      <c r="Z876" s="1236" t="n"/>
      <c r="AA876" s="1576" t="n"/>
      <c r="AB876" s="1576" t="n"/>
      <c r="AC876" s="1576" t="n"/>
      <c r="AD876" s="1576" t="n"/>
      <c r="AE876" s="1576" t="n"/>
      <c r="AF876" s="1576" t="n"/>
      <c r="AG876" s="1576" t="n"/>
      <c r="AH876" s="1576" t="n"/>
      <c r="AI876" s="1576" t="n"/>
      <c r="AJ876" s="1576" t="n"/>
      <c r="AK876" s="1576" t="n"/>
      <c r="AL876" s="1576" t="n"/>
      <c r="AM876" s="1576" t="n"/>
      <c r="AN876" s="1576" t="n"/>
      <c r="AO876" s="1576" t="n"/>
    </row>
    <row r="877" ht="12.75" customHeight="1" s="789">
      <c r="A877" s="1576" t="n"/>
      <c r="B877" s="1576" t="n"/>
      <c r="C877" s="1576" t="n"/>
      <c r="D877" s="1398" t="n"/>
      <c r="E877" s="1576" t="n"/>
      <c r="F877" s="1576" t="n"/>
      <c r="G877" s="1576" t="n"/>
      <c r="H877" s="1576" t="n"/>
      <c r="I877" s="1576" t="n"/>
      <c r="J877" s="1576" t="n"/>
      <c r="K877" s="1576" t="n"/>
      <c r="L877" s="1576" t="n"/>
      <c r="M877" s="1576" t="n"/>
      <c r="N877" s="1576" t="n"/>
      <c r="O877" s="1576" t="n"/>
      <c r="P877" s="1576" t="n"/>
      <c r="Q877" s="1576" t="n"/>
      <c r="R877" s="1576" t="n"/>
      <c r="S877" s="1576" t="n"/>
      <c r="T877" s="1576" t="n"/>
      <c r="U877" s="1576" t="n"/>
      <c r="V877" s="1576" t="n"/>
      <c r="W877" s="1576" t="n"/>
      <c r="X877" s="1576" t="n"/>
      <c r="Y877" s="1576" t="n"/>
      <c r="Z877" s="1236" t="n"/>
      <c r="AA877" s="1576" t="n"/>
      <c r="AB877" s="1576" t="n"/>
      <c r="AC877" s="1576" t="n"/>
      <c r="AD877" s="1576" t="n"/>
      <c r="AE877" s="1576" t="n"/>
      <c r="AF877" s="1576" t="n"/>
      <c r="AG877" s="1576" t="n"/>
      <c r="AH877" s="1576" t="n"/>
      <c r="AI877" s="1576" t="n"/>
      <c r="AJ877" s="1576" t="n"/>
      <c r="AK877" s="1576" t="n"/>
      <c r="AL877" s="1576" t="n"/>
      <c r="AM877" s="1576" t="n"/>
      <c r="AN877" s="1576" t="n"/>
      <c r="AO877" s="1576" t="n"/>
    </row>
    <row r="878" ht="12.75" customHeight="1" s="789">
      <c r="A878" s="1576" t="n"/>
      <c r="B878" s="1576" t="n"/>
      <c r="C878" s="1576" t="n"/>
      <c r="D878" s="1398" t="n"/>
      <c r="E878" s="1576" t="n"/>
      <c r="F878" s="1576" t="n"/>
      <c r="G878" s="1576" t="n"/>
      <c r="H878" s="1576" t="n"/>
      <c r="I878" s="1576" t="n"/>
      <c r="J878" s="1576" t="n"/>
      <c r="K878" s="1576" t="n"/>
      <c r="L878" s="1576" t="n"/>
      <c r="M878" s="1576" t="n"/>
      <c r="N878" s="1576" t="n"/>
      <c r="O878" s="1576" t="n"/>
      <c r="P878" s="1576" t="n"/>
      <c r="Q878" s="1576" t="n"/>
      <c r="R878" s="1576" t="n"/>
      <c r="S878" s="1576" t="n"/>
      <c r="T878" s="1576" t="n"/>
      <c r="U878" s="1576" t="n"/>
      <c r="V878" s="1576" t="n"/>
      <c r="W878" s="1576" t="n"/>
      <c r="X878" s="1576" t="n"/>
      <c r="Y878" s="1576" t="n"/>
      <c r="Z878" s="1236" t="n"/>
      <c r="AA878" s="1576" t="n"/>
      <c r="AB878" s="1576" t="n"/>
      <c r="AC878" s="1576" t="n"/>
      <c r="AD878" s="1576" t="n"/>
      <c r="AE878" s="1576" t="n"/>
      <c r="AF878" s="1576" t="n"/>
      <c r="AG878" s="1576" t="n"/>
      <c r="AH878" s="1576" t="n"/>
      <c r="AI878" s="1576" t="n"/>
      <c r="AJ878" s="1576" t="n"/>
      <c r="AK878" s="1576" t="n"/>
      <c r="AL878" s="1576" t="n"/>
      <c r="AM878" s="1576" t="n"/>
      <c r="AN878" s="1576" t="n"/>
      <c r="AO878" s="1576" t="n"/>
    </row>
    <row r="879" ht="12.75" customHeight="1" s="789">
      <c r="A879" s="1576" t="n"/>
      <c r="B879" s="1576" t="n"/>
      <c r="C879" s="1576" t="n"/>
      <c r="D879" s="1398" t="n"/>
      <c r="E879" s="1576" t="n"/>
      <c r="F879" s="1576" t="n"/>
      <c r="G879" s="1576" t="n"/>
      <c r="H879" s="1576" t="n"/>
      <c r="I879" s="1576" t="n"/>
      <c r="J879" s="1576" t="n"/>
      <c r="K879" s="1576" t="n"/>
      <c r="L879" s="1576" t="n"/>
      <c r="M879" s="1576" t="n"/>
      <c r="N879" s="1576" t="n"/>
      <c r="O879" s="1576" t="n"/>
      <c r="P879" s="1576" t="n"/>
      <c r="Q879" s="1576" t="n"/>
      <c r="R879" s="1576" t="n"/>
      <c r="S879" s="1576" t="n"/>
      <c r="T879" s="1576" t="n"/>
      <c r="U879" s="1576" t="n"/>
      <c r="V879" s="1576" t="n"/>
      <c r="W879" s="1576" t="n"/>
      <c r="X879" s="1576" t="n"/>
      <c r="Y879" s="1576" t="n"/>
      <c r="Z879" s="1236" t="n"/>
      <c r="AA879" s="1576" t="n"/>
      <c r="AB879" s="1576" t="n"/>
      <c r="AC879" s="1576" t="n"/>
      <c r="AD879" s="1576" t="n"/>
      <c r="AE879" s="1576" t="n"/>
      <c r="AF879" s="1576" t="n"/>
      <c r="AG879" s="1576" t="n"/>
      <c r="AH879" s="1576" t="n"/>
      <c r="AI879" s="1576" t="n"/>
      <c r="AJ879" s="1576" t="n"/>
      <c r="AK879" s="1576" t="n"/>
      <c r="AL879" s="1576" t="n"/>
      <c r="AM879" s="1576" t="n"/>
      <c r="AN879" s="1576" t="n"/>
      <c r="AO879" s="1576" t="n"/>
    </row>
    <row r="880" ht="12.75" customHeight="1" s="789">
      <c r="A880" s="1576" t="n"/>
      <c r="B880" s="1576" t="n"/>
      <c r="C880" s="1576" t="n"/>
      <c r="D880" s="1398" t="n"/>
      <c r="E880" s="1576" t="n"/>
      <c r="F880" s="1576" t="n"/>
      <c r="G880" s="1576" t="n"/>
      <c r="H880" s="1576" t="n"/>
      <c r="I880" s="1576" t="n"/>
      <c r="J880" s="1576" t="n"/>
      <c r="K880" s="1576" t="n"/>
      <c r="L880" s="1576" t="n"/>
      <c r="M880" s="1576" t="n"/>
      <c r="N880" s="1576" t="n"/>
      <c r="O880" s="1576" t="n"/>
      <c r="P880" s="1576" t="n"/>
      <c r="Q880" s="1576" t="n"/>
      <c r="R880" s="1576" t="n"/>
      <c r="S880" s="1576" t="n"/>
      <c r="T880" s="1576" t="n"/>
      <c r="U880" s="1576" t="n"/>
      <c r="V880" s="1576" t="n"/>
      <c r="W880" s="1576" t="n"/>
      <c r="X880" s="1576" t="n"/>
      <c r="Y880" s="1576" t="n"/>
      <c r="Z880" s="1236" t="n"/>
      <c r="AA880" s="1576" t="n"/>
      <c r="AB880" s="1576" t="n"/>
      <c r="AC880" s="1576" t="n"/>
      <c r="AD880" s="1576" t="n"/>
      <c r="AE880" s="1576" t="n"/>
      <c r="AF880" s="1576" t="n"/>
      <c r="AG880" s="1576" t="n"/>
      <c r="AH880" s="1576" t="n"/>
      <c r="AI880" s="1576" t="n"/>
      <c r="AJ880" s="1576" t="n"/>
      <c r="AK880" s="1576" t="n"/>
      <c r="AL880" s="1576" t="n"/>
      <c r="AM880" s="1576" t="n"/>
      <c r="AN880" s="1576" t="n"/>
      <c r="AO880" s="1576" t="n"/>
    </row>
    <row r="881" ht="12.75" customHeight="1" s="789">
      <c r="A881" s="1576" t="n"/>
      <c r="B881" s="1576" t="n"/>
      <c r="C881" s="1576" t="n"/>
      <c r="D881" s="1398" t="n"/>
      <c r="E881" s="1576" t="n"/>
      <c r="F881" s="1576" t="n"/>
      <c r="G881" s="1576" t="n"/>
      <c r="H881" s="1576" t="n"/>
      <c r="I881" s="1576" t="n"/>
      <c r="J881" s="1576" t="n"/>
      <c r="K881" s="1576" t="n"/>
      <c r="L881" s="1576" t="n"/>
      <c r="M881" s="1576" t="n"/>
      <c r="N881" s="1576" t="n"/>
      <c r="O881" s="1576" t="n"/>
      <c r="P881" s="1576" t="n"/>
      <c r="Q881" s="1576" t="n"/>
      <c r="R881" s="1576" t="n"/>
      <c r="S881" s="1576" t="n"/>
      <c r="T881" s="1576" t="n"/>
      <c r="U881" s="1576" t="n"/>
      <c r="V881" s="1576" t="n"/>
      <c r="W881" s="1576" t="n"/>
      <c r="X881" s="1576" t="n"/>
      <c r="Y881" s="1576" t="n"/>
      <c r="Z881" s="1236" t="n"/>
      <c r="AA881" s="1576" t="n"/>
      <c r="AB881" s="1576" t="n"/>
      <c r="AC881" s="1576" t="n"/>
      <c r="AD881" s="1576" t="n"/>
      <c r="AE881" s="1576" t="n"/>
      <c r="AF881" s="1576" t="n"/>
      <c r="AG881" s="1576" t="n"/>
      <c r="AH881" s="1576" t="n"/>
      <c r="AI881" s="1576" t="n"/>
      <c r="AJ881" s="1576" t="n"/>
      <c r="AK881" s="1576" t="n"/>
      <c r="AL881" s="1576" t="n"/>
      <c r="AM881" s="1576" t="n"/>
      <c r="AN881" s="1576" t="n"/>
      <c r="AO881" s="1576" t="n"/>
    </row>
    <row r="882" ht="12.75" customHeight="1" s="789">
      <c r="A882" s="1576" t="n"/>
      <c r="B882" s="1576" t="n"/>
      <c r="C882" s="1576" t="n"/>
      <c r="D882" s="1398" t="n"/>
      <c r="E882" s="1576" t="n"/>
      <c r="F882" s="1576" t="n"/>
      <c r="G882" s="1576" t="n"/>
      <c r="H882" s="1576" t="n"/>
      <c r="I882" s="1576" t="n"/>
      <c r="J882" s="1576" t="n"/>
      <c r="K882" s="1576" t="n"/>
      <c r="L882" s="1576" t="n"/>
      <c r="M882" s="1576" t="n"/>
      <c r="N882" s="1576" t="n"/>
      <c r="O882" s="1576" t="n"/>
      <c r="P882" s="1576" t="n"/>
      <c r="Q882" s="1576" t="n"/>
      <c r="R882" s="1576" t="n"/>
      <c r="S882" s="1576" t="n"/>
      <c r="T882" s="1576" t="n"/>
      <c r="U882" s="1576" t="n"/>
      <c r="V882" s="1576" t="n"/>
      <c r="W882" s="1576" t="n"/>
      <c r="X882" s="1576" t="n"/>
      <c r="Y882" s="1576" t="n"/>
      <c r="Z882" s="1236" t="n"/>
      <c r="AA882" s="1576" t="n"/>
      <c r="AB882" s="1576" t="n"/>
      <c r="AC882" s="1576" t="n"/>
      <c r="AD882" s="1576" t="n"/>
      <c r="AE882" s="1576" t="n"/>
      <c r="AF882" s="1576" t="n"/>
      <c r="AG882" s="1576" t="n"/>
      <c r="AH882" s="1576" t="n"/>
      <c r="AI882" s="1576" t="n"/>
      <c r="AJ882" s="1576" t="n"/>
      <c r="AK882" s="1576" t="n"/>
      <c r="AL882" s="1576" t="n"/>
      <c r="AM882" s="1576" t="n"/>
      <c r="AN882" s="1576" t="n"/>
      <c r="AO882" s="1576" t="n"/>
    </row>
    <row r="883" ht="12.75" customHeight="1" s="789">
      <c r="A883" s="1576" t="n"/>
      <c r="B883" s="1576" t="n"/>
      <c r="C883" s="1576" t="n"/>
      <c r="D883" s="1398" t="n"/>
      <c r="E883" s="1576" t="n"/>
      <c r="F883" s="1576" t="n"/>
      <c r="G883" s="1576" t="n"/>
      <c r="H883" s="1576" t="n"/>
      <c r="I883" s="1576" t="n"/>
      <c r="J883" s="1576" t="n"/>
      <c r="K883" s="1576" t="n"/>
      <c r="L883" s="1576" t="n"/>
      <c r="M883" s="1576" t="n"/>
      <c r="N883" s="1576" t="n"/>
      <c r="O883" s="1576" t="n"/>
      <c r="P883" s="1576" t="n"/>
      <c r="Q883" s="1576" t="n"/>
      <c r="R883" s="1576" t="n"/>
      <c r="S883" s="1576" t="n"/>
      <c r="T883" s="1576" t="n"/>
      <c r="U883" s="1576" t="n"/>
      <c r="V883" s="1576" t="n"/>
      <c r="W883" s="1576" t="n"/>
      <c r="X883" s="1576" t="n"/>
      <c r="Y883" s="1576" t="n"/>
      <c r="Z883" s="1236" t="n"/>
      <c r="AA883" s="1576" t="n"/>
      <c r="AB883" s="1576" t="n"/>
      <c r="AC883" s="1576" t="n"/>
      <c r="AD883" s="1576" t="n"/>
      <c r="AE883" s="1576" t="n"/>
      <c r="AF883" s="1576" t="n"/>
      <c r="AG883" s="1576" t="n"/>
      <c r="AH883" s="1576" t="n"/>
      <c r="AI883" s="1576" t="n"/>
      <c r="AJ883" s="1576" t="n"/>
      <c r="AK883" s="1576" t="n"/>
      <c r="AL883" s="1576" t="n"/>
      <c r="AM883" s="1576" t="n"/>
      <c r="AN883" s="1576" t="n"/>
      <c r="AO883" s="1576" t="n"/>
    </row>
    <row r="884" ht="12.75" customHeight="1" s="789">
      <c r="A884" s="1576" t="n"/>
      <c r="B884" s="1576" t="n"/>
      <c r="C884" s="1576" t="n"/>
      <c r="D884" s="1398" t="n"/>
      <c r="E884" s="1576" t="n"/>
      <c r="F884" s="1576" t="n"/>
      <c r="G884" s="1576" t="n"/>
      <c r="H884" s="1576" t="n"/>
      <c r="I884" s="1576" t="n"/>
      <c r="J884" s="1576" t="n"/>
      <c r="K884" s="1576" t="n"/>
      <c r="L884" s="1576" t="n"/>
      <c r="M884" s="1576" t="n"/>
      <c r="N884" s="1576" t="n"/>
      <c r="O884" s="1576" t="n"/>
      <c r="P884" s="1576" t="n"/>
      <c r="Q884" s="1576" t="n"/>
      <c r="R884" s="1576" t="n"/>
      <c r="S884" s="1576" t="n"/>
      <c r="T884" s="1576" t="n"/>
      <c r="U884" s="1576" t="n"/>
      <c r="V884" s="1576" t="n"/>
      <c r="W884" s="1576" t="n"/>
      <c r="X884" s="1576" t="n"/>
      <c r="Y884" s="1576" t="n"/>
      <c r="Z884" s="1236" t="n"/>
      <c r="AA884" s="1576" t="n"/>
      <c r="AB884" s="1576" t="n"/>
      <c r="AC884" s="1576" t="n"/>
      <c r="AD884" s="1576" t="n"/>
      <c r="AE884" s="1576" t="n"/>
      <c r="AF884" s="1576" t="n"/>
      <c r="AG884" s="1576" t="n"/>
      <c r="AH884" s="1576" t="n"/>
      <c r="AI884" s="1576" t="n"/>
      <c r="AJ884" s="1576" t="n"/>
      <c r="AK884" s="1576" t="n"/>
      <c r="AL884" s="1576" t="n"/>
      <c r="AM884" s="1576" t="n"/>
      <c r="AN884" s="1576" t="n"/>
      <c r="AO884" s="1576" t="n"/>
    </row>
    <row r="885" ht="12.75" customHeight="1" s="789">
      <c r="A885" s="1576" t="n"/>
      <c r="B885" s="1576" t="n"/>
      <c r="C885" s="1576" t="n"/>
      <c r="D885" s="1398" t="n"/>
      <c r="E885" s="1576" t="n"/>
      <c r="F885" s="1576" t="n"/>
      <c r="G885" s="1576" t="n"/>
      <c r="H885" s="1576" t="n"/>
      <c r="I885" s="1576" t="n"/>
      <c r="J885" s="1576" t="n"/>
      <c r="K885" s="1576" t="n"/>
      <c r="L885" s="1576" t="n"/>
      <c r="M885" s="1576" t="n"/>
      <c r="N885" s="1576" t="n"/>
      <c r="O885" s="1576" t="n"/>
      <c r="P885" s="1576" t="n"/>
      <c r="Q885" s="1576" t="n"/>
      <c r="R885" s="1576" t="n"/>
      <c r="S885" s="1576" t="n"/>
      <c r="T885" s="1576" t="n"/>
      <c r="U885" s="1576" t="n"/>
      <c r="V885" s="1576" t="n"/>
      <c r="W885" s="1576" t="n"/>
      <c r="X885" s="1576" t="n"/>
      <c r="Y885" s="1576" t="n"/>
      <c r="Z885" s="1236" t="n"/>
      <c r="AA885" s="1576" t="n"/>
      <c r="AB885" s="1576" t="n"/>
      <c r="AC885" s="1576" t="n"/>
      <c r="AD885" s="1576" t="n"/>
      <c r="AE885" s="1576" t="n"/>
      <c r="AF885" s="1576" t="n"/>
      <c r="AG885" s="1576" t="n"/>
      <c r="AH885" s="1576" t="n"/>
      <c r="AI885" s="1576" t="n"/>
      <c r="AJ885" s="1576" t="n"/>
      <c r="AK885" s="1576" t="n"/>
      <c r="AL885" s="1576" t="n"/>
      <c r="AM885" s="1576" t="n"/>
      <c r="AN885" s="1576" t="n"/>
      <c r="AO885" s="1576" t="n"/>
    </row>
    <row r="886" ht="12.75" customHeight="1" s="789">
      <c r="A886" s="1576" t="n"/>
      <c r="B886" s="1576" t="n"/>
      <c r="C886" s="1576" t="n"/>
      <c r="D886" s="1398" t="n"/>
      <c r="E886" s="1576" t="n"/>
      <c r="F886" s="1576" t="n"/>
      <c r="G886" s="1576" t="n"/>
      <c r="H886" s="1576" t="n"/>
      <c r="I886" s="1576" t="n"/>
      <c r="J886" s="1576" t="n"/>
      <c r="K886" s="1576" t="n"/>
      <c r="L886" s="1576" t="n"/>
      <c r="M886" s="1576" t="n"/>
      <c r="N886" s="1576" t="n"/>
      <c r="O886" s="1576" t="n"/>
      <c r="P886" s="1576" t="n"/>
      <c r="Q886" s="1576" t="n"/>
      <c r="R886" s="1576" t="n"/>
      <c r="S886" s="1576" t="n"/>
      <c r="T886" s="1576" t="n"/>
      <c r="U886" s="1576" t="n"/>
      <c r="V886" s="1576" t="n"/>
      <c r="W886" s="1576" t="n"/>
      <c r="X886" s="1576" t="n"/>
      <c r="Y886" s="1576" t="n"/>
      <c r="Z886" s="1236" t="n"/>
      <c r="AA886" s="1576" t="n"/>
      <c r="AB886" s="1576" t="n"/>
      <c r="AC886" s="1576" t="n"/>
      <c r="AD886" s="1576" t="n"/>
      <c r="AE886" s="1576" t="n"/>
      <c r="AF886" s="1576" t="n"/>
      <c r="AG886" s="1576" t="n"/>
      <c r="AH886" s="1576" t="n"/>
      <c r="AI886" s="1576" t="n"/>
      <c r="AJ886" s="1576" t="n"/>
      <c r="AK886" s="1576" t="n"/>
      <c r="AL886" s="1576" t="n"/>
      <c r="AM886" s="1576" t="n"/>
      <c r="AN886" s="1576" t="n"/>
      <c r="AO886" s="1576" t="n"/>
    </row>
    <row r="887" ht="12.75" customHeight="1" s="789">
      <c r="A887" s="1576" t="n"/>
      <c r="B887" s="1576" t="n"/>
      <c r="C887" s="1576" t="n"/>
      <c r="D887" s="1398" t="n"/>
      <c r="E887" s="1576" t="n"/>
      <c r="F887" s="1576" t="n"/>
      <c r="G887" s="1576" t="n"/>
      <c r="H887" s="1576" t="n"/>
      <c r="I887" s="1576" t="n"/>
      <c r="J887" s="1576" t="n"/>
      <c r="K887" s="1576" t="n"/>
      <c r="L887" s="1576" t="n"/>
      <c r="M887" s="1576" t="n"/>
      <c r="N887" s="1576" t="n"/>
      <c r="O887" s="1576" t="n"/>
      <c r="P887" s="1576" t="n"/>
      <c r="Q887" s="1576" t="n"/>
      <c r="R887" s="1576" t="n"/>
      <c r="S887" s="1576" t="n"/>
      <c r="T887" s="1576" t="n"/>
      <c r="U887" s="1576" t="n"/>
      <c r="V887" s="1576" t="n"/>
      <c r="W887" s="1576" t="n"/>
      <c r="X887" s="1576" t="n"/>
      <c r="Y887" s="1576" t="n"/>
      <c r="Z887" s="1236" t="n"/>
      <c r="AA887" s="1576" t="n"/>
      <c r="AB887" s="1576" t="n"/>
      <c r="AC887" s="1576" t="n"/>
      <c r="AD887" s="1576" t="n"/>
      <c r="AE887" s="1576" t="n"/>
      <c r="AF887" s="1576" t="n"/>
      <c r="AG887" s="1576" t="n"/>
      <c r="AH887" s="1576" t="n"/>
      <c r="AI887" s="1576" t="n"/>
      <c r="AJ887" s="1576" t="n"/>
      <c r="AK887" s="1576" t="n"/>
      <c r="AL887" s="1576" t="n"/>
      <c r="AM887" s="1576" t="n"/>
      <c r="AN887" s="1576" t="n"/>
      <c r="AO887" s="1576" t="n"/>
    </row>
    <row r="888" ht="12.75" customHeight="1" s="789">
      <c r="A888" s="1576" t="n"/>
      <c r="B888" s="1576" t="n"/>
      <c r="C888" s="1576" t="n"/>
      <c r="D888" s="1398" t="n"/>
      <c r="E888" s="1576" t="n"/>
      <c r="F888" s="1576" t="n"/>
      <c r="G888" s="1576" t="n"/>
      <c r="H888" s="1576" t="n"/>
      <c r="I888" s="1576" t="n"/>
      <c r="J888" s="1576" t="n"/>
      <c r="K888" s="1576" t="n"/>
      <c r="L888" s="1576" t="n"/>
      <c r="M888" s="1576" t="n"/>
      <c r="N888" s="1576" t="n"/>
      <c r="O888" s="1576" t="n"/>
      <c r="P888" s="1576" t="n"/>
      <c r="Q888" s="1576" t="n"/>
      <c r="R888" s="1576" t="n"/>
      <c r="S888" s="1576" t="n"/>
      <c r="T888" s="1576" t="n"/>
      <c r="U888" s="1576" t="n"/>
      <c r="V888" s="1576" t="n"/>
      <c r="W888" s="1576" t="n"/>
      <c r="X888" s="1576" t="n"/>
      <c r="Y888" s="1576" t="n"/>
      <c r="Z888" s="1236" t="n"/>
      <c r="AA888" s="1576" t="n"/>
      <c r="AB888" s="1576" t="n"/>
      <c r="AC888" s="1576" t="n"/>
      <c r="AD888" s="1576" t="n"/>
      <c r="AE888" s="1576" t="n"/>
      <c r="AF888" s="1576" t="n"/>
      <c r="AG888" s="1576" t="n"/>
      <c r="AH888" s="1576" t="n"/>
      <c r="AI888" s="1576" t="n"/>
      <c r="AJ888" s="1576" t="n"/>
      <c r="AK888" s="1576" t="n"/>
      <c r="AL888" s="1576" t="n"/>
      <c r="AM888" s="1576" t="n"/>
      <c r="AN888" s="1576" t="n"/>
      <c r="AO888" s="1576" t="n"/>
    </row>
    <row r="889" ht="12.75" customHeight="1" s="789">
      <c r="A889" s="1576" t="n"/>
      <c r="B889" s="1576" t="n"/>
      <c r="C889" s="1576" t="n"/>
      <c r="D889" s="1398" t="n"/>
      <c r="E889" s="1576" t="n"/>
      <c r="F889" s="1576" t="n"/>
      <c r="G889" s="1576" t="n"/>
      <c r="H889" s="1576" t="n"/>
      <c r="I889" s="1576" t="n"/>
      <c r="J889" s="1576" t="n"/>
      <c r="K889" s="1576" t="n"/>
      <c r="L889" s="1576" t="n"/>
      <c r="M889" s="1576" t="n"/>
      <c r="N889" s="1576" t="n"/>
      <c r="O889" s="1576" t="n"/>
      <c r="P889" s="1576" t="n"/>
      <c r="Q889" s="1576" t="n"/>
      <c r="R889" s="1576" t="n"/>
      <c r="S889" s="1576" t="n"/>
      <c r="T889" s="1576" t="n"/>
      <c r="U889" s="1576" t="n"/>
      <c r="V889" s="1576" t="n"/>
      <c r="W889" s="1576" t="n"/>
      <c r="X889" s="1576" t="n"/>
      <c r="Y889" s="1576" t="n"/>
      <c r="Z889" s="1236" t="n"/>
      <c r="AA889" s="1576" t="n"/>
      <c r="AB889" s="1576" t="n"/>
      <c r="AC889" s="1576" t="n"/>
      <c r="AD889" s="1576" t="n"/>
      <c r="AE889" s="1576" t="n"/>
      <c r="AF889" s="1576" t="n"/>
      <c r="AG889" s="1576" t="n"/>
      <c r="AH889" s="1576" t="n"/>
      <c r="AI889" s="1576" t="n"/>
      <c r="AJ889" s="1576" t="n"/>
      <c r="AK889" s="1576" t="n"/>
      <c r="AL889" s="1576" t="n"/>
      <c r="AM889" s="1576" t="n"/>
      <c r="AN889" s="1576" t="n"/>
      <c r="AO889" s="1576" t="n"/>
    </row>
    <row r="890" ht="12.75" customHeight="1" s="789">
      <c r="A890" s="1576" t="n"/>
      <c r="B890" s="1576" t="n"/>
      <c r="C890" s="1576" t="n"/>
      <c r="D890" s="1398" t="n"/>
      <c r="E890" s="1576" t="n"/>
      <c r="F890" s="1576" t="n"/>
      <c r="G890" s="1576" t="n"/>
      <c r="H890" s="1576" t="n"/>
      <c r="I890" s="1576" t="n"/>
      <c r="J890" s="1576" t="n"/>
      <c r="K890" s="1576" t="n"/>
      <c r="L890" s="1576" t="n"/>
      <c r="M890" s="1576" t="n"/>
      <c r="N890" s="1576" t="n"/>
      <c r="O890" s="1576" t="n"/>
      <c r="P890" s="1576" t="n"/>
      <c r="Q890" s="1576" t="n"/>
      <c r="R890" s="1576" t="n"/>
      <c r="S890" s="1576" t="n"/>
      <c r="T890" s="1576" t="n"/>
      <c r="U890" s="1576" t="n"/>
      <c r="V890" s="1576" t="n"/>
      <c r="W890" s="1576" t="n"/>
      <c r="X890" s="1576" t="n"/>
      <c r="Y890" s="1576" t="n"/>
      <c r="Z890" s="1236" t="n"/>
      <c r="AA890" s="1576" t="n"/>
      <c r="AB890" s="1576" t="n"/>
      <c r="AC890" s="1576" t="n"/>
      <c r="AD890" s="1576" t="n"/>
      <c r="AE890" s="1576" t="n"/>
      <c r="AF890" s="1576" t="n"/>
      <c r="AG890" s="1576" t="n"/>
      <c r="AH890" s="1576" t="n"/>
      <c r="AI890" s="1576" t="n"/>
      <c r="AJ890" s="1576" t="n"/>
      <c r="AK890" s="1576" t="n"/>
      <c r="AL890" s="1576" t="n"/>
      <c r="AM890" s="1576" t="n"/>
      <c r="AN890" s="1576" t="n"/>
      <c r="AO890" s="1576" t="n"/>
    </row>
    <row r="891" ht="12.75" customHeight="1" s="789">
      <c r="A891" s="1576" t="n"/>
      <c r="B891" s="1576" t="n"/>
      <c r="C891" s="1576" t="n"/>
      <c r="D891" s="1398" t="n"/>
      <c r="E891" s="1576" t="n"/>
      <c r="F891" s="1576" t="n"/>
      <c r="G891" s="1576" t="n"/>
      <c r="H891" s="1576" t="n"/>
      <c r="I891" s="1576" t="n"/>
      <c r="J891" s="1576" t="n"/>
      <c r="K891" s="1576" t="n"/>
      <c r="L891" s="1576" t="n"/>
      <c r="M891" s="1576" t="n"/>
      <c r="N891" s="1576" t="n"/>
      <c r="O891" s="1576" t="n"/>
      <c r="P891" s="1576" t="n"/>
      <c r="Q891" s="1576" t="n"/>
      <c r="R891" s="1576" t="n"/>
      <c r="S891" s="1576" t="n"/>
      <c r="T891" s="1576" t="n"/>
      <c r="U891" s="1576" t="n"/>
      <c r="V891" s="1576" t="n"/>
      <c r="W891" s="1576" t="n"/>
      <c r="X891" s="1576" t="n"/>
      <c r="Y891" s="1576" t="n"/>
      <c r="Z891" s="1236" t="n"/>
      <c r="AA891" s="1576" t="n"/>
      <c r="AB891" s="1576" t="n"/>
      <c r="AC891" s="1576" t="n"/>
      <c r="AD891" s="1576" t="n"/>
      <c r="AE891" s="1576" t="n"/>
      <c r="AF891" s="1576" t="n"/>
      <c r="AG891" s="1576" t="n"/>
      <c r="AH891" s="1576" t="n"/>
      <c r="AI891" s="1576" t="n"/>
      <c r="AJ891" s="1576" t="n"/>
      <c r="AK891" s="1576" t="n"/>
      <c r="AL891" s="1576" t="n"/>
      <c r="AM891" s="1576" t="n"/>
      <c r="AN891" s="1576" t="n"/>
      <c r="AO891" s="1576" t="n"/>
    </row>
    <row r="892" ht="12.75" customHeight="1" s="789">
      <c r="A892" s="1576" t="n"/>
      <c r="B892" s="1576" t="n"/>
      <c r="C892" s="1576" t="n"/>
      <c r="D892" s="1398" t="n"/>
      <c r="E892" s="1576" t="n"/>
      <c r="F892" s="1576" t="n"/>
      <c r="G892" s="1576" t="n"/>
      <c r="H892" s="1576" t="n"/>
      <c r="I892" s="1576" t="n"/>
      <c r="J892" s="1576" t="n"/>
      <c r="K892" s="1576" t="n"/>
      <c r="L892" s="1576" t="n"/>
      <c r="M892" s="1576" t="n"/>
      <c r="N892" s="1576" t="n"/>
      <c r="O892" s="1576" t="n"/>
      <c r="P892" s="1576" t="n"/>
      <c r="Q892" s="1576" t="n"/>
      <c r="R892" s="1576" t="n"/>
      <c r="S892" s="1576" t="n"/>
      <c r="T892" s="1576" t="n"/>
      <c r="U892" s="1576" t="n"/>
      <c r="V892" s="1576" t="n"/>
      <c r="W892" s="1576" t="n"/>
      <c r="X892" s="1576" t="n"/>
      <c r="Y892" s="1576" t="n"/>
      <c r="Z892" s="1236" t="n"/>
      <c r="AA892" s="1576" t="n"/>
      <c r="AB892" s="1576" t="n"/>
      <c r="AC892" s="1576" t="n"/>
      <c r="AD892" s="1576" t="n"/>
      <c r="AE892" s="1576" t="n"/>
      <c r="AF892" s="1576" t="n"/>
      <c r="AG892" s="1576" t="n"/>
      <c r="AH892" s="1576" t="n"/>
      <c r="AI892" s="1576" t="n"/>
      <c r="AJ892" s="1576" t="n"/>
      <c r="AK892" s="1576" t="n"/>
      <c r="AL892" s="1576" t="n"/>
      <c r="AM892" s="1576" t="n"/>
      <c r="AN892" s="1576" t="n"/>
      <c r="AO892" s="1576" t="n"/>
    </row>
    <row r="893" ht="12.75" customHeight="1" s="789">
      <c r="A893" s="1576" t="n"/>
      <c r="B893" s="1576" t="n"/>
      <c r="C893" s="1576" t="n"/>
      <c r="D893" s="1398" t="n"/>
      <c r="E893" s="1576" t="n"/>
      <c r="F893" s="1576" t="n"/>
      <c r="G893" s="1576" t="n"/>
      <c r="H893" s="1576" t="n"/>
      <c r="I893" s="1576" t="n"/>
      <c r="J893" s="1576" t="n"/>
      <c r="K893" s="1576" t="n"/>
      <c r="L893" s="1576" t="n"/>
      <c r="M893" s="1576" t="n"/>
      <c r="N893" s="1576" t="n"/>
      <c r="O893" s="1576" t="n"/>
      <c r="P893" s="1576" t="n"/>
      <c r="Q893" s="1576" t="n"/>
      <c r="R893" s="1576" t="n"/>
      <c r="S893" s="1576" t="n"/>
      <c r="T893" s="1576" t="n"/>
      <c r="U893" s="1576" t="n"/>
      <c r="V893" s="1576" t="n"/>
      <c r="W893" s="1576" t="n"/>
      <c r="X893" s="1576" t="n"/>
      <c r="Y893" s="1576" t="n"/>
      <c r="Z893" s="1236" t="n"/>
      <c r="AA893" s="1576" t="n"/>
      <c r="AB893" s="1576" t="n"/>
      <c r="AC893" s="1576" t="n"/>
      <c r="AD893" s="1576" t="n"/>
      <c r="AE893" s="1576" t="n"/>
      <c r="AF893" s="1576" t="n"/>
      <c r="AG893" s="1576" t="n"/>
      <c r="AH893" s="1576" t="n"/>
      <c r="AI893" s="1576" t="n"/>
      <c r="AJ893" s="1576" t="n"/>
      <c r="AK893" s="1576" t="n"/>
      <c r="AL893" s="1576" t="n"/>
      <c r="AM893" s="1576" t="n"/>
      <c r="AN893" s="1576" t="n"/>
      <c r="AO893" s="1576" t="n"/>
    </row>
    <row r="894" ht="12.75" customHeight="1" s="789">
      <c r="A894" s="1576" t="n"/>
      <c r="B894" s="1576" t="n"/>
      <c r="C894" s="1576" t="n"/>
      <c r="D894" s="1398" t="n"/>
      <c r="E894" s="1576" t="n"/>
      <c r="F894" s="1576" t="n"/>
      <c r="G894" s="1576" t="n"/>
      <c r="H894" s="1576" t="n"/>
      <c r="I894" s="1576" t="n"/>
      <c r="J894" s="1576" t="n"/>
      <c r="K894" s="1576" t="n"/>
      <c r="L894" s="1576" t="n"/>
      <c r="M894" s="1576" t="n"/>
      <c r="N894" s="1576" t="n"/>
      <c r="O894" s="1576" t="n"/>
      <c r="P894" s="1576" t="n"/>
      <c r="Q894" s="1576" t="n"/>
      <c r="R894" s="1576" t="n"/>
      <c r="S894" s="1576" t="n"/>
      <c r="T894" s="1576" t="n"/>
      <c r="U894" s="1576" t="n"/>
      <c r="V894" s="1576" t="n"/>
      <c r="W894" s="1576" t="n"/>
      <c r="X894" s="1576" t="n"/>
      <c r="Y894" s="1576" t="n"/>
      <c r="Z894" s="1236" t="n"/>
      <c r="AA894" s="1576" t="n"/>
      <c r="AB894" s="1576" t="n"/>
      <c r="AC894" s="1576" t="n"/>
      <c r="AD894" s="1576" t="n"/>
      <c r="AE894" s="1576" t="n"/>
      <c r="AF894" s="1576" t="n"/>
      <c r="AG894" s="1576" t="n"/>
      <c r="AH894" s="1576" t="n"/>
      <c r="AI894" s="1576" t="n"/>
      <c r="AJ894" s="1576" t="n"/>
      <c r="AK894" s="1576" t="n"/>
      <c r="AL894" s="1576" t="n"/>
      <c r="AM894" s="1576" t="n"/>
      <c r="AN894" s="1576" t="n"/>
      <c r="AO894" s="1576" t="n"/>
    </row>
    <row r="895" ht="12.75" customHeight="1" s="789">
      <c r="A895" s="1576" t="n"/>
      <c r="B895" s="1576" t="n"/>
      <c r="C895" s="1576" t="n"/>
      <c r="D895" s="1398" t="n"/>
      <c r="E895" s="1576" t="n"/>
      <c r="F895" s="1576" t="n"/>
      <c r="G895" s="1576" t="n"/>
      <c r="H895" s="1576" t="n"/>
      <c r="I895" s="1576" t="n"/>
      <c r="J895" s="1576" t="n"/>
      <c r="K895" s="1576" t="n"/>
      <c r="L895" s="1576" t="n"/>
      <c r="M895" s="1576" t="n"/>
      <c r="N895" s="1576" t="n"/>
      <c r="O895" s="1576" t="n"/>
      <c r="P895" s="1576" t="n"/>
      <c r="Q895" s="1576" t="n"/>
      <c r="R895" s="1576" t="n"/>
      <c r="S895" s="1576" t="n"/>
      <c r="T895" s="1576" t="n"/>
      <c r="U895" s="1576" t="n"/>
      <c r="V895" s="1576" t="n"/>
      <c r="W895" s="1576" t="n"/>
      <c r="X895" s="1576" t="n"/>
      <c r="Y895" s="1576" t="n"/>
      <c r="Z895" s="1236" t="n"/>
      <c r="AA895" s="1576" t="n"/>
      <c r="AB895" s="1576" t="n"/>
      <c r="AC895" s="1576" t="n"/>
      <c r="AD895" s="1576" t="n"/>
      <c r="AE895" s="1576" t="n"/>
      <c r="AF895" s="1576" t="n"/>
      <c r="AG895" s="1576" t="n"/>
      <c r="AH895" s="1576" t="n"/>
      <c r="AI895" s="1576" t="n"/>
      <c r="AJ895" s="1576" t="n"/>
      <c r="AK895" s="1576" t="n"/>
      <c r="AL895" s="1576" t="n"/>
      <c r="AM895" s="1576" t="n"/>
      <c r="AN895" s="1576" t="n"/>
      <c r="AO895" s="1576" t="n"/>
    </row>
    <row r="896" ht="12.75" customHeight="1" s="789">
      <c r="A896" s="1576" t="n"/>
      <c r="B896" s="1576" t="n"/>
      <c r="C896" s="1576" t="n"/>
      <c r="D896" s="1398" t="n"/>
      <c r="E896" s="1576" t="n"/>
      <c r="F896" s="1576" t="n"/>
      <c r="G896" s="1576" t="n"/>
      <c r="H896" s="1576" t="n"/>
      <c r="I896" s="1576" t="n"/>
      <c r="J896" s="1576" t="n"/>
      <c r="K896" s="1576" t="n"/>
      <c r="L896" s="1576" t="n"/>
      <c r="M896" s="1576" t="n"/>
      <c r="N896" s="1576" t="n"/>
      <c r="O896" s="1576" t="n"/>
      <c r="P896" s="1576" t="n"/>
      <c r="Q896" s="1576" t="n"/>
      <c r="R896" s="1576" t="n"/>
      <c r="S896" s="1576" t="n"/>
      <c r="T896" s="1576" t="n"/>
      <c r="U896" s="1576" t="n"/>
      <c r="V896" s="1576" t="n"/>
      <c r="W896" s="1576" t="n"/>
      <c r="X896" s="1576" t="n"/>
      <c r="Y896" s="1576" t="n"/>
      <c r="Z896" s="1236" t="n"/>
      <c r="AA896" s="1576" t="n"/>
      <c r="AB896" s="1576" t="n"/>
      <c r="AC896" s="1576" t="n"/>
      <c r="AD896" s="1576" t="n"/>
      <c r="AE896" s="1576" t="n"/>
      <c r="AF896" s="1576" t="n"/>
      <c r="AG896" s="1576" t="n"/>
      <c r="AH896" s="1576" t="n"/>
      <c r="AI896" s="1576" t="n"/>
      <c r="AJ896" s="1576" t="n"/>
      <c r="AK896" s="1576" t="n"/>
      <c r="AL896" s="1576" t="n"/>
      <c r="AM896" s="1576" t="n"/>
      <c r="AN896" s="1576" t="n"/>
      <c r="AO896" s="1576" t="n"/>
    </row>
    <row r="897" ht="12.75" customHeight="1" s="789">
      <c r="A897" s="1576" t="n"/>
      <c r="B897" s="1576" t="n"/>
      <c r="C897" s="1576" t="n"/>
      <c r="D897" s="1398" t="n"/>
      <c r="E897" s="1576" t="n"/>
      <c r="F897" s="1576" t="n"/>
      <c r="G897" s="1576" t="n"/>
      <c r="H897" s="1576" t="n"/>
      <c r="I897" s="1576" t="n"/>
      <c r="J897" s="1576" t="n"/>
      <c r="K897" s="1576" t="n"/>
      <c r="L897" s="1576" t="n"/>
      <c r="M897" s="1576" t="n"/>
      <c r="N897" s="1576" t="n"/>
      <c r="O897" s="1576" t="n"/>
      <c r="P897" s="1576" t="n"/>
      <c r="Q897" s="1576" t="n"/>
      <c r="R897" s="1576" t="n"/>
      <c r="S897" s="1576" t="n"/>
      <c r="T897" s="1576" t="n"/>
      <c r="U897" s="1576" t="n"/>
      <c r="V897" s="1576" t="n"/>
      <c r="W897" s="1576" t="n"/>
      <c r="X897" s="1576" t="n"/>
      <c r="Y897" s="1576" t="n"/>
      <c r="Z897" s="1236" t="n"/>
      <c r="AA897" s="1576" t="n"/>
      <c r="AB897" s="1576" t="n"/>
      <c r="AC897" s="1576" t="n"/>
      <c r="AD897" s="1576" t="n"/>
      <c r="AE897" s="1576" t="n"/>
      <c r="AF897" s="1576" t="n"/>
      <c r="AG897" s="1576" t="n"/>
      <c r="AH897" s="1576" t="n"/>
      <c r="AI897" s="1576" t="n"/>
      <c r="AJ897" s="1576" t="n"/>
      <c r="AK897" s="1576" t="n"/>
      <c r="AL897" s="1576" t="n"/>
      <c r="AM897" s="1576" t="n"/>
      <c r="AN897" s="1576" t="n"/>
      <c r="AO897" s="1576" t="n"/>
    </row>
    <row r="898" ht="12.75" customHeight="1" s="789">
      <c r="A898" s="1576" t="n"/>
      <c r="B898" s="1576" t="n"/>
      <c r="C898" s="1576" t="n"/>
      <c r="D898" s="1398" t="n"/>
      <c r="E898" s="1576" t="n"/>
      <c r="F898" s="1576" t="n"/>
      <c r="G898" s="1576" t="n"/>
      <c r="H898" s="1576" t="n"/>
      <c r="I898" s="1576" t="n"/>
      <c r="J898" s="1576" t="n"/>
      <c r="K898" s="1576" t="n"/>
      <c r="L898" s="1576" t="n"/>
      <c r="M898" s="1576" t="n"/>
      <c r="N898" s="1576" t="n"/>
      <c r="O898" s="1576" t="n"/>
      <c r="P898" s="1576" t="n"/>
      <c r="Q898" s="1576" t="n"/>
      <c r="R898" s="1576" t="n"/>
      <c r="S898" s="1576" t="n"/>
      <c r="T898" s="1576" t="n"/>
      <c r="U898" s="1576" t="n"/>
      <c r="V898" s="1576" t="n"/>
      <c r="W898" s="1576" t="n"/>
      <c r="X898" s="1576" t="n"/>
      <c r="Y898" s="1576" t="n"/>
      <c r="Z898" s="1236" t="n"/>
      <c r="AA898" s="1576" t="n"/>
      <c r="AB898" s="1576" t="n"/>
      <c r="AC898" s="1576" t="n"/>
      <c r="AD898" s="1576" t="n"/>
      <c r="AE898" s="1576" t="n"/>
      <c r="AF898" s="1576" t="n"/>
      <c r="AG898" s="1576" t="n"/>
      <c r="AH898" s="1576" t="n"/>
      <c r="AI898" s="1576" t="n"/>
      <c r="AJ898" s="1576" t="n"/>
      <c r="AK898" s="1576" t="n"/>
      <c r="AL898" s="1576" t="n"/>
      <c r="AM898" s="1576" t="n"/>
      <c r="AN898" s="1576" t="n"/>
      <c r="AO898" s="1576" t="n"/>
    </row>
    <row r="899" ht="12.75" customHeight="1" s="789">
      <c r="A899" s="1576" t="n"/>
      <c r="B899" s="1576" t="n"/>
      <c r="C899" s="1576" t="n"/>
      <c r="D899" s="1398" t="n"/>
      <c r="E899" s="1576" t="n"/>
      <c r="F899" s="1576" t="n"/>
      <c r="G899" s="1576" t="n"/>
      <c r="H899" s="1576" t="n"/>
      <c r="I899" s="1576" t="n"/>
      <c r="J899" s="1576" t="n"/>
      <c r="K899" s="1576" t="n"/>
      <c r="L899" s="1576" t="n"/>
      <c r="M899" s="1576" t="n"/>
      <c r="N899" s="1576" t="n"/>
      <c r="O899" s="1576" t="n"/>
      <c r="P899" s="1576" t="n"/>
      <c r="Q899" s="1576" t="n"/>
      <c r="R899" s="1576" t="n"/>
      <c r="S899" s="1576" t="n"/>
      <c r="T899" s="1576" t="n"/>
      <c r="U899" s="1576" t="n"/>
      <c r="V899" s="1576" t="n"/>
      <c r="W899" s="1576" t="n"/>
      <c r="X899" s="1576" t="n"/>
      <c r="Y899" s="1576" t="n"/>
      <c r="Z899" s="1236" t="n"/>
      <c r="AA899" s="1576" t="n"/>
      <c r="AB899" s="1576" t="n"/>
      <c r="AC899" s="1576" t="n"/>
      <c r="AD899" s="1576" t="n"/>
      <c r="AE899" s="1576" t="n"/>
      <c r="AF899" s="1576" t="n"/>
      <c r="AG899" s="1576" t="n"/>
      <c r="AH899" s="1576" t="n"/>
      <c r="AI899" s="1576" t="n"/>
      <c r="AJ899" s="1576" t="n"/>
      <c r="AK899" s="1576" t="n"/>
      <c r="AL899" s="1576" t="n"/>
      <c r="AM899" s="1576" t="n"/>
      <c r="AN899" s="1576" t="n"/>
      <c r="AO899" s="1576" t="n"/>
    </row>
    <row r="900" ht="12.75" customHeight="1" s="789">
      <c r="A900" s="1576" t="n"/>
      <c r="B900" s="1576" t="n"/>
      <c r="C900" s="1576" t="n"/>
      <c r="D900" s="1398" t="n"/>
      <c r="E900" s="1576" t="n"/>
      <c r="F900" s="1576" t="n"/>
      <c r="G900" s="1576" t="n"/>
      <c r="H900" s="1576" t="n"/>
      <c r="I900" s="1576" t="n"/>
      <c r="J900" s="1576" t="n"/>
      <c r="K900" s="1576" t="n"/>
      <c r="L900" s="1576" t="n"/>
      <c r="M900" s="1576" t="n"/>
      <c r="N900" s="1576" t="n"/>
      <c r="O900" s="1576" t="n"/>
      <c r="P900" s="1576" t="n"/>
      <c r="Q900" s="1576" t="n"/>
      <c r="R900" s="1576" t="n"/>
      <c r="S900" s="1576" t="n"/>
      <c r="T900" s="1576" t="n"/>
      <c r="U900" s="1576" t="n"/>
      <c r="V900" s="1576" t="n"/>
      <c r="W900" s="1576" t="n"/>
      <c r="X900" s="1576" t="n"/>
      <c r="Y900" s="1576" t="n"/>
      <c r="Z900" s="1236" t="n"/>
      <c r="AA900" s="1576" t="n"/>
      <c r="AB900" s="1576" t="n"/>
      <c r="AC900" s="1576" t="n"/>
      <c r="AD900" s="1576" t="n"/>
      <c r="AE900" s="1576" t="n"/>
      <c r="AF900" s="1576" t="n"/>
      <c r="AG900" s="1576" t="n"/>
      <c r="AH900" s="1576" t="n"/>
      <c r="AI900" s="1576" t="n"/>
      <c r="AJ900" s="1576" t="n"/>
      <c r="AK900" s="1576" t="n"/>
      <c r="AL900" s="1576" t="n"/>
      <c r="AM900" s="1576" t="n"/>
      <c r="AN900" s="1576" t="n"/>
      <c r="AO900" s="1576" t="n"/>
    </row>
    <row r="901" ht="12.75" customHeight="1" s="789">
      <c r="A901" s="1576" t="n"/>
      <c r="B901" s="1576" t="n"/>
      <c r="C901" s="1576" t="n"/>
      <c r="D901" s="1398" t="n"/>
      <c r="E901" s="1576" t="n"/>
      <c r="F901" s="1576" t="n"/>
      <c r="G901" s="1576" t="n"/>
      <c r="H901" s="1576" t="n"/>
      <c r="I901" s="1576" t="n"/>
      <c r="J901" s="1576" t="n"/>
      <c r="K901" s="1576" t="n"/>
      <c r="L901" s="1576" t="n"/>
      <c r="M901" s="1576" t="n"/>
      <c r="N901" s="1576" t="n"/>
      <c r="O901" s="1576" t="n"/>
      <c r="P901" s="1576" t="n"/>
      <c r="Q901" s="1576" t="n"/>
      <c r="R901" s="1576" t="n"/>
      <c r="S901" s="1576" t="n"/>
      <c r="T901" s="1576" t="n"/>
      <c r="U901" s="1576" t="n"/>
      <c r="V901" s="1576" t="n"/>
      <c r="W901" s="1576" t="n"/>
      <c r="X901" s="1576" t="n"/>
      <c r="Y901" s="1576" t="n"/>
      <c r="Z901" s="1236" t="n"/>
      <c r="AA901" s="1576" t="n"/>
      <c r="AB901" s="1576" t="n"/>
      <c r="AC901" s="1576" t="n"/>
      <c r="AD901" s="1576" t="n"/>
      <c r="AE901" s="1576" t="n"/>
      <c r="AF901" s="1576" t="n"/>
      <c r="AG901" s="1576" t="n"/>
      <c r="AH901" s="1576" t="n"/>
      <c r="AI901" s="1576" t="n"/>
      <c r="AJ901" s="1576" t="n"/>
      <c r="AK901" s="1576" t="n"/>
      <c r="AL901" s="1576" t="n"/>
      <c r="AM901" s="1576" t="n"/>
      <c r="AN901" s="1576" t="n"/>
      <c r="AO901" s="1576" t="n"/>
    </row>
    <row r="902" ht="12.75" customHeight="1" s="789">
      <c r="A902" s="1576" t="n"/>
      <c r="B902" s="1576" t="n"/>
      <c r="C902" s="1576" t="n"/>
      <c r="D902" s="1398" t="n"/>
      <c r="E902" s="1576" t="n"/>
      <c r="F902" s="1576" t="n"/>
      <c r="G902" s="1576" t="n"/>
      <c r="H902" s="1576" t="n"/>
      <c r="I902" s="1576" t="n"/>
      <c r="J902" s="1576" t="n"/>
      <c r="K902" s="1576" t="n"/>
      <c r="L902" s="1576" t="n"/>
      <c r="M902" s="1576" t="n"/>
      <c r="N902" s="1576" t="n"/>
      <c r="O902" s="1576" t="n"/>
      <c r="P902" s="1576" t="n"/>
      <c r="Q902" s="1576" t="n"/>
      <c r="R902" s="1576" t="n"/>
      <c r="S902" s="1576" t="n"/>
      <c r="T902" s="1576" t="n"/>
      <c r="U902" s="1576" t="n"/>
      <c r="V902" s="1576" t="n"/>
      <c r="W902" s="1576" t="n"/>
      <c r="X902" s="1576" t="n"/>
      <c r="Y902" s="1576" t="n"/>
      <c r="Z902" s="1236" t="n"/>
      <c r="AA902" s="1576" t="n"/>
      <c r="AB902" s="1576" t="n"/>
      <c r="AC902" s="1576" t="n"/>
      <c r="AD902" s="1576" t="n"/>
      <c r="AE902" s="1576" t="n"/>
      <c r="AF902" s="1576" t="n"/>
      <c r="AG902" s="1576" t="n"/>
      <c r="AH902" s="1576" t="n"/>
      <c r="AI902" s="1576" t="n"/>
      <c r="AJ902" s="1576" t="n"/>
      <c r="AK902" s="1576" t="n"/>
      <c r="AL902" s="1576" t="n"/>
      <c r="AM902" s="1576" t="n"/>
      <c r="AN902" s="1576" t="n"/>
      <c r="AO902" s="1576" t="n"/>
    </row>
    <row r="903" ht="12.75" customHeight="1" s="789">
      <c r="A903" s="1576" t="n"/>
      <c r="B903" s="1576" t="n"/>
      <c r="C903" s="1576" t="n"/>
      <c r="D903" s="1398" t="n"/>
      <c r="E903" s="1576" t="n"/>
      <c r="F903" s="1576" t="n"/>
      <c r="G903" s="1576" t="n"/>
      <c r="H903" s="1576" t="n"/>
      <c r="I903" s="1576" t="n"/>
      <c r="J903" s="1576" t="n"/>
      <c r="K903" s="1576" t="n"/>
      <c r="L903" s="1576" t="n"/>
      <c r="M903" s="1576" t="n"/>
      <c r="N903" s="1576" t="n"/>
      <c r="O903" s="1576" t="n"/>
      <c r="P903" s="1576" t="n"/>
      <c r="Q903" s="1576" t="n"/>
      <c r="R903" s="1576" t="n"/>
      <c r="S903" s="1576" t="n"/>
      <c r="T903" s="1576" t="n"/>
      <c r="U903" s="1576" t="n"/>
      <c r="V903" s="1576" t="n"/>
      <c r="W903" s="1576" t="n"/>
      <c r="X903" s="1576" t="n"/>
      <c r="Y903" s="1576" t="n"/>
      <c r="Z903" s="1236" t="n"/>
      <c r="AA903" s="1576" t="n"/>
      <c r="AB903" s="1576" t="n"/>
      <c r="AC903" s="1576" t="n"/>
      <c r="AD903" s="1576" t="n"/>
      <c r="AE903" s="1576" t="n"/>
      <c r="AF903" s="1576" t="n"/>
      <c r="AG903" s="1576" t="n"/>
      <c r="AH903" s="1576" t="n"/>
      <c r="AI903" s="1576" t="n"/>
      <c r="AJ903" s="1576" t="n"/>
      <c r="AK903" s="1576" t="n"/>
      <c r="AL903" s="1576" t="n"/>
      <c r="AM903" s="1576" t="n"/>
      <c r="AN903" s="1576" t="n"/>
      <c r="AO903" s="1576" t="n"/>
    </row>
    <row r="904" ht="12.75" customHeight="1" s="789">
      <c r="A904" s="1576" t="n"/>
      <c r="B904" s="1576" t="n"/>
      <c r="C904" s="1576" t="n"/>
      <c r="D904" s="1398" t="n"/>
      <c r="E904" s="1576" t="n"/>
      <c r="F904" s="1576" t="n"/>
      <c r="G904" s="1576" t="n"/>
      <c r="H904" s="1576" t="n"/>
      <c r="I904" s="1576" t="n"/>
      <c r="J904" s="1576" t="n"/>
      <c r="K904" s="1576" t="n"/>
      <c r="L904" s="1576" t="n"/>
      <c r="M904" s="1576" t="n"/>
      <c r="N904" s="1576" t="n"/>
      <c r="O904" s="1576" t="n"/>
      <c r="P904" s="1576" t="n"/>
      <c r="Q904" s="1576" t="n"/>
      <c r="R904" s="1576" t="n"/>
      <c r="S904" s="1576" t="n"/>
      <c r="T904" s="1576" t="n"/>
      <c r="U904" s="1576" t="n"/>
      <c r="V904" s="1576" t="n"/>
      <c r="W904" s="1576" t="n"/>
      <c r="X904" s="1576" t="n"/>
      <c r="Y904" s="1576" t="n"/>
      <c r="Z904" s="1236" t="n"/>
      <c r="AA904" s="1576" t="n"/>
      <c r="AB904" s="1576" t="n"/>
      <c r="AC904" s="1576" t="n"/>
      <c r="AD904" s="1576" t="n"/>
      <c r="AE904" s="1576" t="n"/>
      <c r="AF904" s="1576" t="n"/>
      <c r="AG904" s="1576" t="n"/>
      <c r="AH904" s="1576" t="n"/>
      <c r="AI904" s="1576" t="n"/>
      <c r="AJ904" s="1576" t="n"/>
      <c r="AK904" s="1576" t="n"/>
      <c r="AL904" s="1576" t="n"/>
      <c r="AM904" s="1576" t="n"/>
      <c r="AN904" s="1576" t="n"/>
      <c r="AO904" s="1576" t="n"/>
    </row>
    <row r="905" ht="12.75" customHeight="1" s="789">
      <c r="A905" s="1576" t="n"/>
      <c r="B905" s="1576" t="n"/>
      <c r="C905" s="1576" t="n"/>
      <c r="D905" s="1398" t="n"/>
      <c r="E905" s="1576" t="n"/>
      <c r="F905" s="1576" t="n"/>
      <c r="G905" s="1576" t="n"/>
      <c r="H905" s="1576" t="n"/>
      <c r="I905" s="1576" t="n"/>
      <c r="J905" s="1576" t="n"/>
      <c r="K905" s="1576" t="n"/>
      <c r="L905" s="1576" t="n"/>
      <c r="M905" s="1576" t="n"/>
      <c r="N905" s="1576" t="n"/>
      <c r="O905" s="1576" t="n"/>
      <c r="P905" s="1576" t="n"/>
      <c r="Q905" s="1576" t="n"/>
      <c r="R905" s="1576" t="n"/>
      <c r="S905" s="1576" t="n"/>
      <c r="T905" s="1576" t="n"/>
      <c r="U905" s="1576" t="n"/>
      <c r="V905" s="1576" t="n"/>
      <c r="W905" s="1576" t="n"/>
      <c r="X905" s="1576" t="n"/>
      <c r="Y905" s="1576" t="n"/>
      <c r="Z905" s="1236" t="n"/>
      <c r="AA905" s="1576" t="n"/>
      <c r="AB905" s="1576" t="n"/>
      <c r="AC905" s="1576" t="n"/>
      <c r="AD905" s="1576" t="n"/>
      <c r="AE905" s="1576" t="n"/>
      <c r="AF905" s="1576" t="n"/>
      <c r="AG905" s="1576" t="n"/>
      <c r="AH905" s="1576" t="n"/>
      <c r="AI905" s="1576" t="n"/>
      <c r="AJ905" s="1576" t="n"/>
      <c r="AK905" s="1576" t="n"/>
      <c r="AL905" s="1576" t="n"/>
      <c r="AM905" s="1576" t="n"/>
      <c r="AN905" s="1576" t="n"/>
      <c r="AO905" s="1576" t="n"/>
    </row>
    <row r="906" ht="12.75" customHeight="1" s="789">
      <c r="A906" s="1576" t="n"/>
      <c r="B906" s="1576" t="n"/>
      <c r="C906" s="1576" t="n"/>
      <c r="D906" s="1398" t="n"/>
      <c r="E906" s="1576" t="n"/>
      <c r="F906" s="1576" t="n"/>
      <c r="G906" s="1576" t="n"/>
      <c r="H906" s="1576" t="n"/>
      <c r="I906" s="1576" t="n"/>
      <c r="J906" s="1576" t="n"/>
      <c r="K906" s="1576" t="n"/>
      <c r="L906" s="1576" t="n"/>
      <c r="M906" s="1576" t="n"/>
      <c r="N906" s="1576" t="n"/>
      <c r="O906" s="1576" t="n"/>
      <c r="P906" s="1576" t="n"/>
      <c r="Q906" s="1576" t="n"/>
      <c r="R906" s="1576" t="n"/>
      <c r="S906" s="1576" t="n"/>
      <c r="T906" s="1576" t="n"/>
      <c r="U906" s="1576" t="n"/>
      <c r="V906" s="1576" t="n"/>
      <c r="W906" s="1576" t="n"/>
      <c r="X906" s="1576" t="n"/>
      <c r="Y906" s="1576" t="n"/>
      <c r="Z906" s="1236" t="n"/>
      <c r="AA906" s="1576" t="n"/>
      <c r="AB906" s="1576" t="n"/>
      <c r="AC906" s="1576" t="n"/>
      <c r="AD906" s="1576" t="n"/>
      <c r="AE906" s="1576" t="n"/>
      <c r="AF906" s="1576" t="n"/>
      <c r="AG906" s="1576" t="n"/>
      <c r="AH906" s="1576" t="n"/>
      <c r="AI906" s="1576" t="n"/>
      <c r="AJ906" s="1576" t="n"/>
      <c r="AK906" s="1576" t="n"/>
      <c r="AL906" s="1576" t="n"/>
      <c r="AM906" s="1576" t="n"/>
      <c r="AN906" s="1576" t="n"/>
      <c r="AO906" s="1576" t="n"/>
    </row>
    <row r="907" ht="12.75" customHeight="1" s="789">
      <c r="A907" s="1576" t="n"/>
      <c r="B907" s="1576" t="n"/>
      <c r="C907" s="1576" t="n"/>
      <c r="D907" s="1398" t="n"/>
      <c r="E907" s="1576" t="n"/>
      <c r="F907" s="1576" t="n"/>
      <c r="G907" s="1576" t="n"/>
      <c r="H907" s="1576" t="n"/>
      <c r="I907" s="1576" t="n"/>
      <c r="J907" s="1576" t="n"/>
      <c r="K907" s="1576" t="n"/>
      <c r="L907" s="1576" t="n"/>
      <c r="M907" s="1576" t="n"/>
      <c r="N907" s="1576" t="n"/>
      <c r="O907" s="1576" t="n"/>
      <c r="P907" s="1576" t="n"/>
      <c r="Q907" s="1576" t="n"/>
      <c r="R907" s="1576" t="n"/>
      <c r="S907" s="1576" t="n"/>
      <c r="T907" s="1576" t="n"/>
      <c r="U907" s="1576" t="n"/>
      <c r="V907" s="1576" t="n"/>
      <c r="W907" s="1576" t="n"/>
      <c r="X907" s="1576" t="n"/>
      <c r="Y907" s="1576" t="n"/>
      <c r="Z907" s="1236" t="n"/>
      <c r="AA907" s="1576" t="n"/>
      <c r="AB907" s="1576" t="n"/>
      <c r="AC907" s="1576" t="n"/>
      <c r="AD907" s="1576" t="n"/>
      <c r="AE907" s="1576" t="n"/>
      <c r="AF907" s="1576" t="n"/>
      <c r="AG907" s="1576" t="n"/>
      <c r="AH907" s="1576" t="n"/>
      <c r="AI907" s="1576" t="n"/>
      <c r="AJ907" s="1576" t="n"/>
      <c r="AK907" s="1576" t="n"/>
      <c r="AL907" s="1576" t="n"/>
      <c r="AM907" s="1576" t="n"/>
      <c r="AN907" s="1576" t="n"/>
      <c r="AO907" s="1576" t="n"/>
    </row>
    <row r="908" ht="12.75" customHeight="1" s="789">
      <c r="A908" s="1576" t="n"/>
      <c r="B908" s="1576" t="n"/>
      <c r="C908" s="1576" t="n"/>
      <c r="D908" s="1398" t="n"/>
      <c r="E908" s="1576" t="n"/>
      <c r="F908" s="1576" t="n"/>
      <c r="G908" s="1576" t="n"/>
      <c r="H908" s="1576" t="n"/>
      <c r="I908" s="1576" t="n"/>
      <c r="J908" s="1576" t="n"/>
      <c r="K908" s="1576" t="n"/>
      <c r="L908" s="1576" t="n"/>
      <c r="M908" s="1576" t="n"/>
      <c r="N908" s="1576" t="n"/>
      <c r="O908" s="1576" t="n"/>
      <c r="P908" s="1576" t="n"/>
      <c r="Q908" s="1576" t="n"/>
      <c r="R908" s="1576" t="n"/>
      <c r="S908" s="1576" t="n"/>
      <c r="T908" s="1576" t="n"/>
      <c r="U908" s="1576" t="n"/>
      <c r="V908" s="1576" t="n"/>
      <c r="W908" s="1576" t="n"/>
      <c r="X908" s="1576" t="n"/>
      <c r="Y908" s="1576" t="n"/>
      <c r="Z908" s="1236" t="n"/>
      <c r="AA908" s="1576" t="n"/>
      <c r="AB908" s="1576" t="n"/>
      <c r="AC908" s="1576" t="n"/>
      <c r="AD908" s="1576" t="n"/>
      <c r="AE908" s="1576" t="n"/>
      <c r="AF908" s="1576" t="n"/>
      <c r="AG908" s="1576" t="n"/>
      <c r="AH908" s="1576" t="n"/>
      <c r="AI908" s="1576" t="n"/>
      <c r="AJ908" s="1576" t="n"/>
      <c r="AK908" s="1576" t="n"/>
      <c r="AL908" s="1576" t="n"/>
      <c r="AM908" s="1576" t="n"/>
      <c r="AN908" s="1576" t="n"/>
      <c r="AO908" s="1576" t="n"/>
    </row>
    <row r="909" ht="12.75" customHeight="1" s="789">
      <c r="A909" s="1576" t="n"/>
      <c r="B909" s="1576" t="n"/>
      <c r="C909" s="1576" t="n"/>
      <c r="D909" s="1398" t="n"/>
      <c r="E909" s="1576" t="n"/>
      <c r="F909" s="1576" t="n"/>
      <c r="G909" s="1576" t="n"/>
      <c r="H909" s="1576" t="n"/>
      <c r="I909" s="1576" t="n"/>
      <c r="J909" s="1576" t="n"/>
      <c r="K909" s="1576" t="n"/>
      <c r="L909" s="1576" t="n"/>
      <c r="M909" s="1576" t="n"/>
      <c r="N909" s="1576" t="n"/>
      <c r="O909" s="1576" t="n"/>
      <c r="P909" s="1576" t="n"/>
      <c r="Q909" s="1576" t="n"/>
      <c r="R909" s="1576" t="n"/>
      <c r="S909" s="1576" t="n"/>
      <c r="T909" s="1576" t="n"/>
      <c r="U909" s="1576" t="n"/>
      <c r="V909" s="1576" t="n"/>
      <c r="W909" s="1576" t="n"/>
      <c r="X909" s="1576" t="n"/>
      <c r="Y909" s="1576" t="n"/>
      <c r="Z909" s="1236" t="n"/>
      <c r="AA909" s="1576" t="n"/>
      <c r="AB909" s="1576" t="n"/>
      <c r="AC909" s="1576" t="n"/>
      <c r="AD909" s="1576" t="n"/>
      <c r="AE909" s="1576" t="n"/>
      <c r="AF909" s="1576" t="n"/>
      <c r="AG909" s="1576" t="n"/>
      <c r="AH909" s="1576" t="n"/>
      <c r="AI909" s="1576" t="n"/>
      <c r="AJ909" s="1576" t="n"/>
      <c r="AK909" s="1576" t="n"/>
      <c r="AL909" s="1576" t="n"/>
      <c r="AM909" s="1576" t="n"/>
      <c r="AN909" s="1576" t="n"/>
      <c r="AO909" s="1576" t="n"/>
    </row>
    <row r="910" ht="12.75" customHeight="1" s="789">
      <c r="A910" s="1576" t="n"/>
      <c r="B910" s="1576" t="n"/>
      <c r="C910" s="1576" t="n"/>
      <c r="D910" s="1398" t="n"/>
      <c r="E910" s="1576" t="n"/>
      <c r="F910" s="1576" t="n"/>
      <c r="G910" s="1576" t="n"/>
      <c r="H910" s="1576" t="n"/>
      <c r="I910" s="1576" t="n"/>
      <c r="J910" s="1576" t="n"/>
      <c r="K910" s="1576" t="n"/>
      <c r="L910" s="1576" t="n"/>
      <c r="M910" s="1576" t="n"/>
      <c r="N910" s="1576" t="n"/>
      <c r="O910" s="1576" t="n"/>
      <c r="P910" s="1576" t="n"/>
      <c r="Q910" s="1576" t="n"/>
      <c r="R910" s="1576" t="n"/>
      <c r="S910" s="1576" t="n"/>
      <c r="T910" s="1576" t="n"/>
      <c r="U910" s="1576" t="n"/>
      <c r="V910" s="1576" t="n"/>
      <c r="W910" s="1576" t="n"/>
      <c r="X910" s="1576" t="n"/>
      <c r="Y910" s="1576" t="n"/>
      <c r="Z910" s="1236" t="n"/>
      <c r="AA910" s="1576" t="n"/>
      <c r="AB910" s="1576" t="n"/>
      <c r="AC910" s="1576" t="n"/>
      <c r="AD910" s="1576" t="n"/>
      <c r="AE910" s="1576" t="n"/>
      <c r="AF910" s="1576" t="n"/>
      <c r="AG910" s="1576" t="n"/>
      <c r="AH910" s="1576" t="n"/>
      <c r="AI910" s="1576" t="n"/>
      <c r="AJ910" s="1576" t="n"/>
      <c r="AK910" s="1576" t="n"/>
      <c r="AL910" s="1576" t="n"/>
      <c r="AM910" s="1576" t="n"/>
      <c r="AN910" s="1576" t="n"/>
      <c r="AO910" s="1576" t="n"/>
    </row>
    <row r="911" ht="12.75" customHeight="1" s="789">
      <c r="A911" s="1576" t="n"/>
      <c r="B911" s="1576" t="n"/>
      <c r="C911" s="1576" t="n"/>
      <c r="D911" s="1398" t="n"/>
      <c r="E911" s="1576" t="n"/>
      <c r="F911" s="1576" t="n"/>
      <c r="G911" s="1576" t="n"/>
      <c r="H911" s="1576" t="n"/>
      <c r="I911" s="1576" t="n"/>
      <c r="J911" s="1576" t="n"/>
      <c r="K911" s="1576" t="n"/>
      <c r="L911" s="1576" t="n"/>
      <c r="M911" s="1576" t="n"/>
      <c r="N911" s="1576" t="n"/>
      <c r="O911" s="1576" t="n"/>
      <c r="P911" s="1576" t="n"/>
      <c r="Q911" s="1576" t="n"/>
      <c r="R911" s="1576" t="n"/>
      <c r="S911" s="1576" t="n"/>
      <c r="T911" s="1576" t="n"/>
      <c r="U911" s="1576" t="n"/>
      <c r="V911" s="1576" t="n"/>
      <c r="W911" s="1576" t="n"/>
      <c r="X911" s="1576" t="n"/>
      <c r="Y911" s="1576" t="n"/>
      <c r="Z911" s="1236" t="n"/>
      <c r="AA911" s="1576" t="n"/>
      <c r="AB911" s="1576" t="n"/>
      <c r="AC911" s="1576" t="n"/>
      <c r="AD911" s="1576" t="n"/>
      <c r="AE911" s="1576" t="n"/>
      <c r="AF911" s="1576" t="n"/>
      <c r="AG911" s="1576" t="n"/>
      <c r="AH911" s="1576" t="n"/>
      <c r="AI911" s="1576" t="n"/>
      <c r="AJ911" s="1576" t="n"/>
      <c r="AK911" s="1576" t="n"/>
      <c r="AL911" s="1576" t="n"/>
      <c r="AM911" s="1576" t="n"/>
      <c r="AN911" s="1576" t="n"/>
      <c r="AO911" s="1576" t="n"/>
    </row>
    <row r="912" ht="12.75" customHeight="1" s="789">
      <c r="A912" s="1576" t="n"/>
      <c r="B912" s="1576" t="n"/>
      <c r="C912" s="1576" t="n"/>
      <c r="D912" s="1398" t="n"/>
      <c r="E912" s="1576" t="n"/>
      <c r="F912" s="1576" t="n"/>
      <c r="G912" s="1576" t="n"/>
      <c r="H912" s="1576" t="n"/>
      <c r="I912" s="1576" t="n"/>
      <c r="J912" s="1576" t="n"/>
      <c r="K912" s="1576" t="n"/>
      <c r="L912" s="1576" t="n"/>
      <c r="M912" s="1576" t="n"/>
      <c r="N912" s="1576" t="n"/>
      <c r="O912" s="1576" t="n"/>
      <c r="P912" s="1576" t="n"/>
      <c r="Q912" s="1576" t="n"/>
      <c r="R912" s="1576" t="n"/>
      <c r="S912" s="1576" t="n"/>
      <c r="T912" s="1576" t="n"/>
      <c r="U912" s="1576" t="n"/>
      <c r="V912" s="1576" t="n"/>
      <c r="W912" s="1576" t="n"/>
      <c r="X912" s="1576" t="n"/>
      <c r="Y912" s="1576" t="n"/>
      <c r="Z912" s="1236" t="n"/>
      <c r="AA912" s="1576" t="n"/>
      <c r="AB912" s="1576" t="n"/>
      <c r="AC912" s="1576" t="n"/>
      <c r="AD912" s="1576" t="n"/>
      <c r="AE912" s="1576" t="n"/>
      <c r="AF912" s="1576" t="n"/>
      <c r="AG912" s="1576" t="n"/>
      <c r="AH912" s="1576" t="n"/>
      <c r="AI912" s="1576" t="n"/>
      <c r="AJ912" s="1576" t="n"/>
      <c r="AK912" s="1576" t="n"/>
      <c r="AL912" s="1576" t="n"/>
      <c r="AM912" s="1576" t="n"/>
      <c r="AN912" s="1576" t="n"/>
      <c r="AO912" s="1576" t="n"/>
    </row>
    <row r="913" ht="12.75" customHeight="1" s="789">
      <c r="A913" s="1576" t="n"/>
      <c r="B913" s="1576" t="n"/>
      <c r="C913" s="1576" t="n"/>
      <c r="D913" s="1398" t="n"/>
      <c r="E913" s="1576" t="n"/>
      <c r="F913" s="1576" t="n"/>
      <c r="G913" s="1576" t="n"/>
      <c r="H913" s="1576" t="n"/>
      <c r="I913" s="1576" t="n"/>
      <c r="J913" s="1576" t="n"/>
      <c r="K913" s="1576" t="n"/>
      <c r="L913" s="1576" t="n"/>
      <c r="M913" s="1576" t="n"/>
      <c r="N913" s="1576" t="n"/>
      <c r="O913" s="1576" t="n"/>
      <c r="P913" s="1576" t="n"/>
      <c r="Q913" s="1576" t="n"/>
      <c r="R913" s="1576" t="n"/>
      <c r="S913" s="1576" t="n"/>
      <c r="T913" s="1576" t="n"/>
      <c r="U913" s="1576" t="n"/>
      <c r="V913" s="1576" t="n"/>
      <c r="W913" s="1576" t="n"/>
      <c r="X913" s="1576" t="n"/>
      <c r="Y913" s="1576" t="n"/>
      <c r="Z913" s="1236" t="n"/>
      <c r="AA913" s="1576" t="n"/>
      <c r="AB913" s="1576" t="n"/>
      <c r="AC913" s="1576" t="n"/>
      <c r="AD913" s="1576" t="n"/>
      <c r="AE913" s="1576" t="n"/>
      <c r="AF913" s="1576" t="n"/>
      <c r="AG913" s="1576" t="n"/>
      <c r="AH913" s="1576" t="n"/>
      <c r="AI913" s="1576" t="n"/>
      <c r="AJ913" s="1576" t="n"/>
      <c r="AK913" s="1576" t="n"/>
      <c r="AL913" s="1576" t="n"/>
      <c r="AM913" s="1576" t="n"/>
      <c r="AN913" s="1576" t="n"/>
      <c r="AO913" s="1576" t="n"/>
    </row>
    <row r="914" ht="12.75" customHeight="1" s="789">
      <c r="A914" s="1576" t="n"/>
      <c r="B914" s="1576" t="n"/>
      <c r="C914" s="1576" t="n"/>
      <c r="D914" s="1398" t="n"/>
      <c r="E914" s="1576" t="n"/>
      <c r="F914" s="1576" t="n"/>
      <c r="G914" s="1576" t="n"/>
      <c r="H914" s="1576" t="n"/>
      <c r="I914" s="1576" t="n"/>
      <c r="J914" s="1576" t="n"/>
      <c r="K914" s="1576" t="n"/>
      <c r="L914" s="1576" t="n"/>
      <c r="M914" s="1576" t="n"/>
      <c r="N914" s="1576" t="n"/>
      <c r="O914" s="1576" t="n"/>
      <c r="P914" s="1576" t="n"/>
      <c r="Q914" s="1576" t="n"/>
      <c r="R914" s="1576" t="n"/>
      <c r="S914" s="1576" t="n"/>
      <c r="T914" s="1576" t="n"/>
      <c r="U914" s="1576" t="n"/>
      <c r="V914" s="1576" t="n"/>
      <c r="W914" s="1576" t="n"/>
      <c r="X914" s="1576" t="n"/>
      <c r="Y914" s="1576" t="n"/>
      <c r="Z914" s="1236" t="n"/>
      <c r="AA914" s="1576" t="n"/>
      <c r="AB914" s="1576" t="n"/>
      <c r="AC914" s="1576" t="n"/>
      <c r="AD914" s="1576" t="n"/>
      <c r="AE914" s="1576" t="n"/>
      <c r="AF914" s="1576" t="n"/>
      <c r="AG914" s="1576" t="n"/>
      <c r="AH914" s="1576" t="n"/>
      <c r="AI914" s="1576" t="n"/>
      <c r="AJ914" s="1576" t="n"/>
      <c r="AK914" s="1576" t="n"/>
      <c r="AL914" s="1576" t="n"/>
      <c r="AM914" s="1576" t="n"/>
      <c r="AN914" s="1576" t="n"/>
      <c r="AO914" s="1576" t="n"/>
    </row>
    <row r="915" ht="12.75" customHeight="1" s="789">
      <c r="A915" s="1576" t="n"/>
      <c r="B915" s="1576" t="n"/>
      <c r="C915" s="1576" t="n"/>
      <c r="D915" s="1398" t="n"/>
      <c r="E915" s="1576" t="n"/>
      <c r="F915" s="1576" t="n"/>
      <c r="G915" s="1576" t="n"/>
      <c r="H915" s="1576" t="n"/>
      <c r="I915" s="1576" t="n"/>
      <c r="J915" s="1576" t="n"/>
      <c r="K915" s="1576" t="n"/>
      <c r="L915" s="1576" t="n"/>
      <c r="M915" s="1576" t="n"/>
      <c r="N915" s="1576" t="n"/>
      <c r="O915" s="1576" t="n"/>
      <c r="P915" s="1576" t="n"/>
      <c r="Q915" s="1576" t="n"/>
      <c r="R915" s="1576" t="n"/>
      <c r="S915" s="1576" t="n"/>
      <c r="T915" s="1576" t="n"/>
      <c r="U915" s="1576" t="n"/>
      <c r="V915" s="1576" t="n"/>
      <c r="W915" s="1576" t="n"/>
      <c r="X915" s="1576" t="n"/>
      <c r="Y915" s="1576" t="n"/>
      <c r="Z915" s="1236" t="n"/>
      <c r="AA915" s="1576" t="n"/>
      <c r="AB915" s="1576" t="n"/>
      <c r="AC915" s="1576" t="n"/>
      <c r="AD915" s="1576" t="n"/>
      <c r="AE915" s="1576" t="n"/>
      <c r="AF915" s="1576" t="n"/>
      <c r="AG915" s="1576" t="n"/>
      <c r="AH915" s="1576" t="n"/>
      <c r="AI915" s="1576" t="n"/>
      <c r="AJ915" s="1576" t="n"/>
      <c r="AK915" s="1576" t="n"/>
      <c r="AL915" s="1576" t="n"/>
      <c r="AM915" s="1576" t="n"/>
      <c r="AN915" s="1576" t="n"/>
      <c r="AO915" s="1576" t="n"/>
    </row>
    <row r="916" ht="12.75" customHeight="1" s="789">
      <c r="A916" s="1576" t="n"/>
      <c r="B916" s="1576" t="n"/>
      <c r="C916" s="1576" t="n"/>
      <c r="D916" s="1398" t="n"/>
      <c r="E916" s="1576" t="n"/>
      <c r="F916" s="1576" t="n"/>
      <c r="G916" s="1576" t="n"/>
      <c r="H916" s="1576" t="n"/>
      <c r="I916" s="1576" t="n"/>
      <c r="J916" s="1576" t="n"/>
      <c r="K916" s="1576" t="n"/>
      <c r="L916" s="1576" t="n"/>
      <c r="M916" s="1576" t="n"/>
      <c r="N916" s="1576" t="n"/>
      <c r="O916" s="1576" t="n"/>
      <c r="P916" s="1576" t="n"/>
      <c r="Q916" s="1576" t="n"/>
      <c r="R916" s="1576" t="n"/>
      <c r="S916" s="1576" t="n"/>
      <c r="T916" s="1576" t="n"/>
      <c r="U916" s="1576" t="n"/>
      <c r="V916" s="1576" t="n"/>
      <c r="W916" s="1576" t="n"/>
      <c r="X916" s="1576" t="n"/>
      <c r="Y916" s="1576" t="n"/>
      <c r="Z916" s="1236" t="n"/>
      <c r="AA916" s="1576" t="n"/>
      <c r="AB916" s="1576" t="n"/>
      <c r="AC916" s="1576" t="n"/>
      <c r="AD916" s="1576" t="n"/>
      <c r="AE916" s="1576" t="n"/>
      <c r="AF916" s="1576" t="n"/>
      <c r="AG916" s="1576" t="n"/>
      <c r="AH916" s="1576" t="n"/>
      <c r="AI916" s="1576" t="n"/>
      <c r="AJ916" s="1576" t="n"/>
      <c r="AK916" s="1576" t="n"/>
      <c r="AL916" s="1576" t="n"/>
      <c r="AM916" s="1576" t="n"/>
      <c r="AN916" s="1576" t="n"/>
      <c r="AO916" s="1576" t="n"/>
    </row>
    <row r="917" ht="12.75" customHeight="1" s="789">
      <c r="A917" s="1576" t="n"/>
      <c r="B917" s="1576" t="n"/>
      <c r="C917" s="1576" t="n"/>
      <c r="D917" s="1398" t="n"/>
      <c r="E917" s="1576" t="n"/>
      <c r="F917" s="1576" t="n"/>
      <c r="G917" s="1576" t="n"/>
      <c r="H917" s="1576" t="n"/>
      <c r="I917" s="1576" t="n"/>
      <c r="J917" s="1576" t="n"/>
      <c r="K917" s="1576" t="n"/>
      <c r="L917" s="1576" t="n"/>
      <c r="M917" s="1576" t="n"/>
      <c r="N917" s="1576" t="n"/>
      <c r="O917" s="1576" t="n"/>
      <c r="P917" s="1576" t="n"/>
      <c r="Q917" s="1576" t="n"/>
      <c r="R917" s="1576" t="n"/>
      <c r="S917" s="1576" t="n"/>
      <c r="T917" s="1576" t="n"/>
      <c r="U917" s="1576" t="n"/>
      <c r="V917" s="1576" t="n"/>
      <c r="W917" s="1576" t="n"/>
      <c r="X917" s="1576" t="n"/>
      <c r="Y917" s="1576" t="n"/>
      <c r="Z917" s="1236" t="n"/>
      <c r="AA917" s="1576" t="n"/>
      <c r="AB917" s="1576" t="n"/>
      <c r="AC917" s="1576" t="n"/>
      <c r="AD917" s="1576" t="n"/>
      <c r="AE917" s="1576" t="n"/>
      <c r="AF917" s="1576" t="n"/>
      <c r="AG917" s="1576" t="n"/>
      <c r="AH917" s="1576" t="n"/>
      <c r="AI917" s="1576" t="n"/>
      <c r="AJ917" s="1576" t="n"/>
      <c r="AK917" s="1576" t="n"/>
      <c r="AL917" s="1576" t="n"/>
      <c r="AM917" s="1576" t="n"/>
      <c r="AN917" s="1576" t="n"/>
      <c r="AO917" s="1576" t="n"/>
    </row>
    <row r="918" ht="12.75" customHeight="1" s="789">
      <c r="A918" s="1576" t="n"/>
      <c r="B918" s="1576" t="n"/>
      <c r="C918" s="1576" t="n"/>
      <c r="D918" s="1398" t="n"/>
      <c r="E918" s="1576" t="n"/>
      <c r="F918" s="1576" t="n"/>
      <c r="G918" s="1576" t="n"/>
      <c r="H918" s="1576" t="n"/>
      <c r="I918" s="1576" t="n"/>
      <c r="J918" s="1576" t="n"/>
      <c r="K918" s="1576" t="n"/>
      <c r="L918" s="1576" t="n"/>
      <c r="M918" s="1576" t="n"/>
      <c r="N918" s="1576" t="n"/>
      <c r="O918" s="1576" t="n"/>
      <c r="P918" s="1576" t="n"/>
      <c r="Q918" s="1576" t="n"/>
      <c r="R918" s="1576" t="n"/>
      <c r="S918" s="1576" t="n"/>
      <c r="T918" s="1576" t="n"/>
      <c r="U918" s="1576" t="n"/>
      <c r="V918" s="1576" t="n"/>
      <c r="W918" s="1576" t="n"/>
      <c r="X918" s="1576" t="n"/>
      <c r="Y918" s="1576" t="n"/>
      <c r="Z918" s="1236" t="n"/>
      <c r="AA918" s="1576" t="n"/>
      <c r="AB918" s="1576" t="n"/>
      <c r="AC918" s="1576" t="n"/>
      <c r="AD918" s="1576" t="n"/>
      <c r="AE918" s="1576" t="n"/>
      <c r="AF918" s="1576" t="n"/>
      <c r="AG918" s="1576" t="n"/>
      <c r="AH918" s="1576" t="n"/>
      <c r="AI918" s="1576" t="n"/>
      <c r="AJ918" s="1576" t="n"/>
      <c r="AK918" s="1576" t="n"/>
      <c r="AL918" s="1576" t="n"/>
      <c r="AM918" s="1576" t="n"/>
      <c r="AN918" s="1576" t="n"/>
      <c r="AO918" s="1576" t="n"/>
    </row>
    <row r="919" ht="12.75" customHeight="1" s="789">
      <c r="A919" s="1576" t="n"/>
      <c r="B919" s="1576" t="n"/>
      <c r="C919" s="1576" t="n"/>
      <c r="D919" s="1398" t="n"/>
      <c r="E919" s="1576" t="n"/>
      <c r="F919" s="1576" t="n"/>
      <c r="G919" s="1576" t="n"/>
      <c r="H919" s="1576" t="n"/>
      <c r="I919" s="1576" t="n"/>
      <c r="J919" s="1576" t="n"/>
      <c r="K919" s="1576" t="n"/>
      <c r="L919" s="1576" t="n"/>
      <c r="M919" s="1576" t="n"/>
      <c r="N919" s="1576" t="n"/>
      <c r="O919" s="1576" t="n"/>
      <c r="P919" s="1576" t="n"/>
      <c r="Q919" s="1576" t="n"/>
      <c r="R919" s="1576" t="n"/>
      <c r="S919" s="1576" t="n"/>
      <c r="T919" s="1576" t="n"/>
      <c r="U919" s="1576" t="n"/>
      <c r="V919" s="1576" t="n"/>
      <c r="W919" s="1576" t="n"/>
      <c r="X919" s="1576" t="n"/>
      <c r="Y919" s="1576" t="n"/>
      <c r="Z919" s="1236" t="n"/>
      <c r="AA919" s="1576" t="n"/>
      <c r="AB919" s="1576" t="n"/>
      <c r="AC919" s="1576" t="n"/>
      <c r="AD919" s="1576" t="n"/>
      <c r="AE919" s="1576" t="n"/>
      <c r="AF919" s="1576" t="n"/>
      <c r="AG919" s="1576" t="n"/>
      <c r="AH919" s="1576" t="n"/>
      <c r="AI919" s="1576" t="n"/>
      <c r="AJ919" s="1576" t="n"/>
      <c r="AK919" s="1576" t="n"/>
      <c r="AL919" s="1576" t="n"/>
      <c r="AM919" s="1576" t="n"/>
      <c r="AN919" s="1576" t="n"/>
      <c r="AO919" s="1576" t="n"/>
    </row>
    <row r="920" ht="12.75" customHeight="1" s="789">
      <c r="A920" s="1576" t="n"/>
      <c r="B920" s="1576" t="n"/>
      <c r="C920" s="1576" t="n"/>
      <c r="D920" s="1398" t="n"/>
      <c r="E920" s="1576" t="n"/>
      <c r="F920" s="1576" t="n"/>
      <c r="G920" s="1576" t="n"/>
      <c r="H920" s="1576" t="n"/>
      <c r="I920" s="1576" t="n"/>
      <c r="J920" s="1576" t="n"/>
      <c r="K920" s="1576" t="n"/>
      <c r="L920" s="1576" t="n"/>
      <c r="M920" s="1576" t="n"/>
      <c r="N920" s="1576" t="n"/>
      <c r="O920" s="1576" t="n"/>
      <c r="P920" s="1576" t="n"/>
      <c r="Q920" s="1576" t="n"/>
      <c r="R920" s="1576" t="n"/>
      <c r="S920" s="1576" t="n"/>
      <c r="T920" s="1576" t="n"/>
      <c r="U920" s="1576" t="n"/>
      <c r="V920" s="1576" t="n"/>
      <c r="W920" s="1576" t="n"/>
      <c r="X920" s="1576" t="n"/>
      <c r="Y920" s="1576" t="n"/>
      <c r="Z920" s="1236" t="n"/>
      <c r="AA920" s="1576" t="n"/>
      <c r="AB920" s="1576" t="n"/>
      <c r="AC920" s="1576" t="n"/>
      <c r="AD920" s="1576" t="n"/>
      <c r="AE920" s="1576" t="n"/>
      <c r="AF920" s="1576" t="n"/>
      <c r="AG920" s="1576" t="n"/>
      <c r="AH920" s="1576" t="n"/>
      <c r="AI920" s="1576" t="n"/>
      <c r="AJ920" s="1576" t="n"/>
      <c r="AK920" s="1576" t="n"/>
      <c r="AL920" s="1576" t="n"/>
      <c r="AM920" s="1576" t="n"/>
      <c r="AN920" s="1576" t="n"/>
      <c r="AO920" s="1576" t="n"/>
    </row>
    <row r="921" ht="12.75" customHeight="1" s="789">
      <c r="A921" s="1576" t="n"/>
      <c r="B921" s="1576" t="n"/>
      <c r="C921" s="1576" t="n"/>
      <c r="D921" s="1398" t="n"/>
      <c r="E921" s="1576" t="n"/>
      <c r="F921" s="1576" t="n"/>
      <c r="G921" s="1576" t="n"/>
      <c r="H921" s="1576" t="n"/>
      <c r="I921" s="1576" t="n"/>
      <c r="J921" s="1576" t="n"/>
      <c r="K921" s="1576" t="n"/>
      <c r="L921" s="1576" t="n"/>
      <c r="M921" s="1576" t="n"/>
      <c r="N921" s="1576" t="n"/>
      <c r="O921" s="1576" t="n"/>
      <c r="P921" s="1576" t="n"/>
      <c r="Q921" s="1576" t="n"/>
      <c r="R921" s="1576" t="n"/>
      <c r="S921" s="1576" t="n"/>
      <c r="T921" s="1576" t="n"/>
      <c r="U921" s="1576" t="n"/>
      <c r="V921" s="1576" t="n"/>
      <c r="W921" s="1576" t="n"/>
      <c r="X921" s="1576" t="n"/>
      <c r="Y921" s="1576" t="n"/>
      <c r="Z921" s="1236" t="n"/>
      <c r="AA921" s="1576" t="n"/>
      <c r="AB921" s="1576" t="n"/>
      <c r="AC921" s="1576" t="n"/>
      <c r="AD921" s="1576" t="n"/>
      <c r="AE921" s="1576" t="n"/>
      <c r="AF921" s="1576" t="n"/>
      <c r="AG921" s="1576" t="n"/>
      <c r="AH921" s="1576" t="n"/>
      <c r="AI921" s="1576" t="n"/>
      <c r="AJ921" s="1576" t="n"/>
      <c r="AK921" s="1576" t="n"/>
      <c r="AL921" s="1576" t="n"/>
      <c r="AM921" s="1576" t="n"/>
      <c r="AN921" s="1576" t="n"/>
      <c r="AO921" s="1576" t="n"/>
    </row>
    <row r="922" ht="12.75" customHeight="1" s="789">
      <c r="A922" s="1576" t="n"/>
      <c r="B922" s="1576" t="n"/>
      <c r="C922" s="1576" t="n"/>
      <c r="D922" s="1398" t="n"/>
      <c r="E922" s="1576" t="n"/>
      <c r="F922" s="1576" t="n"/>
      <c r="G922" s="1576" t="n"/>
      <c r="H922" s="1576" t="n"/>
      <c r="I922" s="1576" t="n"/>
      <c r="J922" s="1576" t="n"/>
      <c r="K922" s="1576" t="n"/>
      <c r="L922" s="1576" t="n"/>
      <c r="M922" s="1576" t="n"/>
      <c r="N922" s="1576" t="n"/>
      <c r="O922" s="1576" t="n"/>
      <c r="P922" s="1576" t="n"/>
      <c r="Q922" s="1576" t="n"/>
      <c r="R922" s="1576" t="n"/>
      <c r="S922" s="1576" t="n"/>
      <c r="T922" s="1576" t="n"/>
      <c r="U922" s="1576" t="n"/>
      <c r="V922" s="1576" t="n"/>
      <c r="W922" s="1576" t="n"/>
      <c r="X922" s="1576" t="n"/>
      <c r="Y922" s="1576" t="n"/>
      <c r="Z922" s="1236" t="n"/>
      <c r="AA922" s="1576" t="n"/>
      <c r="AB922" s="1576" t="n"/>
      <c r="AC922" s="1576" t="n"/>
      <c r="AD922" s="1576" t="n"/>
      <c r="AE922" s="1576" t="n"/>
      <c r="AF922" s="1576" t="n"/>
      <c r="AG922" s="1576" t="n"/>
      <c r="AH922" s="1576" t="n"/>
      <c r="AI922" s="1576" t="n"/>
      <c r="AJ922" s="1576" t="n"/>
      <c r="AK922" s="1576" t="n"/>
      <c r="AL922" s="1576" t="n"/>
      <c r="AM922" s="1576" t="n"/>
      <c r="AN922" s="1576" t="n"/>
      <c r="AO922" s="1576" t="n"/>
    </row>
    <row r="923" ht="12.75" customHeight="1" s="789">
      <c r="A923" s="1576" t="n"/>
      <c r="B923" s="1576" t="n"/>
      <c r="C923" s="1576" t="n"/>
      <c r="D923" s="1398" t="n"/>
      <c r="E923" s="1576" t="n"/>
      <c r="F923" s="1576" t="n"/>
      <c r="G923" s="1576" t="n"/>
      <c r="H923" s="1576" t="n"/>
      <c r="I923" s="1576" t="n"/>
      <c r="J923" s="1576" t="n"/>
      <c r="K923" s="1576" t="n"/>
      <c r="L923" s="1576" t="n"/>
      <c r="M923" s="1576" t="n"/>
      <c r="N923" s="1576" t="n"/>
      <c r="O923" s="1576" t="n"/>
      <c r="P923" s="1576" t="n"/>
      <c r="Q923" s="1576" t="n"/>
      <c r="R923" s="1576" t="n"/>
      <c r="S923" s="1576" t="n"/>
      <c r="T923" s="1576" t="n"/>
      <c r="U923" s="1576" t="n"/>
      <c r="V923" s="1576" t="n"/>
      <c r="W923" s="1576" t="n"/>
      <c r="X923" s="1576" t="n"/>
      <c r="Y923" s="1576" t="n"/>
      <c r="Z923" s="1236" t="n"/>
      <c r="AA923" s="1576" t="n"/>
      <c r="AB923" s="1576" t="n"/>
      <c r="AC923" s="1576" t="n"/>
      <c r="AD923" s="1576" t="n"/>
      <c r="AE923" s="1576" t="n"/>
      <c r="AF923" s="1576" t="n"/>
      <c r="AG923" s="1576" t="n"/>
      <c r="AH923" s="1576" t="n"/>
      <c r="AI923" s="1576" t="n"/>
      <c r="AJ923" s="1576" t="n"/>
      <c r="AK923" s="1576" t="n"/>
      <c r="AL923" s="1576" t="n"/>
      <c r="AM923" s="1576" t="n"/>
      <c r="AN923" s="1576" t="n"/>
      <c r="AO923" s="1576" t="n"/>
    </row>
    <row r="924" ht="12.75" customHeight="1" s="789">
      <c r="A924" s="1576" t="n"/>
      <c r="B924" s="1576" t="n"/>
      <c r="C924" s="1576" t="n"/>
      <c r="D924" s="1398" t="n"/>
      <c r="E924" s="1576" t="n"/>
      <c r="F924" s="1576" t="n"/>
      <c r="G924" s="1576" t="n"/>
      <c r="H924" s="1576" t="n"/>
      <c r="I924" s="1576" t="n"/>
      <c r="J924" s="1576" t="n"/>
      <c r="K924" s="1576" t="n"/>
      <c r="L924" s="1576" t="n"/>
      <c r="M924" s="1576" t="n"/>
      <c r="N924" s="1576" t="n"/>
      <c r="O924" s="1576" t="n"/>
      <c r="P924" s="1576" t="n"/>
      <c r="Q924" s="1576" t="n"/>
      <c r="R924" s="1576" t="n"/>
      <c r="S924" s="1576" t="n"/>
      <c r="T924" s="1576" t="n"/>
      <c r="U924" s="1576" t="n"/>
      <c r="V924" s="1576" t="n"/>
      <c r="W924" s="1576" t="n"/>
      <c r="X924" s="1576" t="n"/>
      <c r="Y924" s="1576" t="n"/>
      <c r="Z924" s="1236" t="n"/>
      <c r="AA924" s="1576" t="n"/>
      <c r="AB924" s="1576" t="n"/>
      <c r="AC924" s="1576" t="n"/>
      <c r="AD924" s="1576" t="n"/>
      <c r="AE924" s="1576" t="n"/>
      <c r="AF924" s="1576" t="n"/>
      <c r="AG924" s="1576" t="n"/>
      <c r="AH924" s="1576" t="n"/>
      <c r="AI924" s="1576" t="n"/>
      <c r="AJ924" s="1576" t="n"/>
      <c r="AK924" s="1576" t="n"/>
      <c r="AL924" s="1576" t="n"/>
      <c r="AM924" s="1576" t="n"/>
      <c r="AN924" s="1576" t="n"/>
      <c r="AO924" s="1576" t="n"/>
    </row>
    <row r="925" ht="12.75" customHeight="1" s="789">
      <c r="A925" s="1576" t="n"/>
      <c r="B925" s="1576" t="n"/>
      <c r="C925" s="1576" t="n"/>
      <c r="D925" s="1398" t="n"/>
      <c r="E925" s="1576" t="n"/>
      <c r="F925" s="1576" t="n"/>
      <c r="G925" s="1576" t="n"/>
      <c r="H925" s="1576" t="n"/>
      <c r="I925" s="1576" t="n"/>
      <c r="J925" s="1576" t="n"/>
      <c r="K925" s="1576" t="n"/>
      <c r="L925" s="1576" t="n"/>
      <c r="M925" s="1576" t="n"/>
      <c r="N925" s="1576" t="n"/>
      <c r="O925" s="1576" t="n"/>
      <c r="P925" s="1576" t="n"/>
      <c r="Q925" s="1576" t="n"/>
      <c r="R925" s="1576" t="n"/>
      <c r="S925" s="1576" t="n"/>
      <c r="T925" s="1576" t="n"/>
      <c r="U925" s="1576" t="n"/>
      <c r="V925" s="1576" t="n"/>
      <c r="W925" s="1576" t="n"/>
      <c r="X925" s="1576" t="n"/>
      <c r="Y925" s="1576" t="n"/>
      <c r="Z925" s="1236" t="n"/>
      <c r="AA925" s="1576" t="n"/>
      <c r="AB925" s="1576" t="n"/>
      <c r="AC925" s="1576" t="n"/>
      <c r="AD925" s="1576" t="n"/>
      <c r="AE925" s="1576" t="n"/>
      <c r="AF925" s="1576" t="n"/>
      <c r="AG925" s="1576" t="n"/>
      <c r="AH925" s="1576" t="n"/>
      <c r="AI925" s="1576" t="n"/>
      <c r="AJ925" s="1576" t="n"/>
      <c r="AK925" s="1576" t="n"/>
      <c r="AL925" s="1576" t="n"/>
      <c r="AM925" s="1576" t="n"/>
      <c r="AN925" s="1576" t="n"/>
      <c r="AO925" s="1576" t="n"/>
    </row>
    <row r="926" ht="12.75" customHeight="1" s="789">
      <c r="A926" s="1576" t="n"/>
      <c r="B926" s="1576" t="n"/>
      <c r="C926" s="1576" t="n"/>
      <c r="D926" s="1398" t="n"/>
      <c r="E926" s="1576" t="n"/>
      <c r="F926" s="1576" t="n"/>
      <c r="G926" s="1576" t="n"/>
      <c r="H926" s="1576" t="n"/>
      <c r="I926" s="1576" t="n"/>
      <c r="J926" s="1576" t="n"/>
      <c r="K926" s="1576" t="n"/>
      <c r="L926" s="1576" t="n"/>
      <c r="M926" s="1576" t="n"/>
      <c r="N926" s="1576" t="n"/>
      <c r="O926" s="1576" t="n"/>
      <c r="P926" s="1576" t="n"/>
      <c r="Q926" s="1576" t="n"/>
      <c r="R926" s="1576" t="n"/>
      <c r="S926" s="1576" t="n"/>
      <c r="T926" s="1576" t="n"/>
      <c r="U926" s="1576" t="n"/>
      <c r="V926" s="1576" t="n"/>
      <c r="W926" s="1576" t="n"/>
      <c r="X926" s="1576" t="n"/>
      <c r="Y926" s="1576" t="n"/>
      <c r="Z926" s="1236" t="n"/>
      <c r="AA926" s="1576" t="n"/>
      <c r="AB926" s="1576" t="n"/>
      <c r="AC926" s="1576" t="n"/>
      <c r="AD926" s="1576" t="n"/>
      <c r="AE926" s="1576" t="n"/>
      <c r="AF926" s="1576" t="n"/>
      <c r="AG926" s="1576" t="n"/>
      <c r="AH926" s="1576" t="n"/>
      <c r="AI926" s="1576" t="n"/>
      <c r="AJ926" s="1576" t="n"/>
      <c r="AK926" s="1576" t="n"/>
      <c r="AL926" s="1576" t="n"/>
      <c r="AM926" s="1576" t="n"/>
      <c r="AN926" s="1576" t="n"/>
      <c r="AO926" s="1576" t="n"/>
    </row>
    <row r="927" ht="12.75" customHeight="1" s="789">
      <c r="A927" s="1576" t="n"/>
      <c r="B927" s="1576" t="n"/>
      <c r="C927" s="1576" t="n"/>
      <c r="D927" s="1398" t="n"/>
      <c r="E927" s="1576" t="n"/>
      <c r="F927" s="1576" t="n"/>
      <c r="G927" s="1576" t="n"/>
      <c r="H927" s="1576" t="n"/>
      <c r="I927" s="1576" t="n"/>
      <c r="J927" s="1576" t="n"/>
      <c r="K927" s="1576" t="n"/>
      <c r="L927" s="1576" t="n"/>
      <c r="M927" s="1576" t="n"/>
      <c r="N927" s="1576" t="n"/>
      <c r="O927" s="1576" t="n"/>
      <c r="P927" s="1576" t="n"/>
      <c r="Q927" s="1576" t="n"/>
      <c r="R927" s="1576" t="n"/>
      <c r="S927" s="1576" t="n"/>
      <c r="T927" s="1576" t="n"/>
      <c r="U927" s="1576" t="n"/>
      <c r="V927" s="1576" t="n"/>
      <c r="W927" s="1576" t="n"/>
      <c r="X927" s="1576" t="n"/>
      <c r="Y927" s="1576" t="n"/>
      <c r="Z927" s="1236" t="n"/>
      <c r="AA927" s="1576" t="n"/>
      <c r="AB927" s="1576" t="n"/>
      <c r="AC927" s="1576" t="n"/>
      <c r="AD927" s="1576" t="n"/>
      <c r="AE927" s="1576" t="n"/>
      <c r="AF927" s="1576" t="n"/>
      <c r="AG927" s="1576" t="n"/>
      <c r="AH927" s="1576" t="n"/>
      <c r="AI927" s="1576" t="n"/>
      <c r="AJ927" s="1576" t="n"/>
      <c r="AK927" s="1576" t="n"/>
      <c r="AL927" s="1576" t="n"/>
      <c r="AM927" s="1576" t="n"/>
      <c r="AN927" s="1576" t="n"/>
      <c r="AO927" s="1576" t="n"/>
    </row>
    <row r="928" ht="12.75" customHeight="1" s="789">
      <c r="A928" s="1576" t="n"/>
      <c r="B928" s="1576" t="n"/>
      <c r="C928" s="1576" t="n"/>
      <c r="D928" s="1398" t="n"/>
      <c r="E928" s="1576" t="n"/>
      <c r="F928" s="1576" t="n"/>
      <c r="G928" s="1576" t="n"/>
      <c r="H928" s="1576" t="n"/>
      <c r="I928" s="1576" t="n"/>
      <c r="J928" s="1576" t="n"/>
      <c r="K928" s="1576" t="n"/>
      <c r="L928" s="1576" t="n"/>
      <c r="M928" s="1576" t="n"/>
      <c r="N928" s="1576" t="n"/>
      <c r="O928" s="1576" t="n"/>
      <c r="P928" s="1576" t="n"/>
      <c r="Q928" s="1576" t="n"/>
      <c r="R928" s="1576" t="n"/>
      <c r="S928" s="1576" t="n"/>
      <c r="T928" s="1576" t="n"/>
      <c r="U928" s="1576" t="n"/>
      <c r="V928" s="1576" t="n"/>
      <c r="W928" s="1576" t="n"/>
      <c r="X928" s="1576" t="n"/>
      <c r="Y928" s="1576" t="n"/>
      <c r="Z928" s="1236" t="n"/>
      <c r="AA928" s="1576" t="n"/>
      <c r="AB928" s="1576" t="n"/>
      <c r="AC928" s="1576" t="n"/>
      <c r="AD928" s="1576" t="n"/>
      <c r="AE928" s="1576" t="n"/>
      <c r="AF928" s="1576" t="n"/>
      <c r="AG928" s="1576" t="n"/>
      <c r="AH928" s="1576" t="n"/>
      <c r="AI928" s="1576" t="n"/>
      <c r="AJ928" s="1576" t="n"/>
      <c r="AK928" s="1576" t="n"/>
      <c r="AL928" s="1576" t="n"/>
      <c r="AM928" s="1576" t="n"/>
      <c r="AN928" s="1576" t="n"/>
      <c r="AO928" s="1576" t="n"/>
    </row>
    <row r="929" ht="12.75" customHeight="1" s="789">
      <c r="A929" s="1576" t="n"/>
      <c r="B929" s="1576" t="n"/>
      <c r="C929" s="1576" t="n"/>
      <c r="D929" s="1398" t="n"/>
      <c r="E929" s="1576" t="n"/>
      <c r="F929" s="1576" t="n"/>
      <c r="G929" s="1576" t="n"/>
      <c r="H929" s="1576" t="n"/>
      <c r="I929" s="1576" t="n"/>
      <c r="J929" s="1576" t="n"/>
      <c r="K929" s="1576" t="n"/>
      <c r="L929" s="1576" t="n"/>
      <c r="M929" s="1576" t="n"/>
      <c r="N929" s="1576" t="n"/>
      <c r="O929" s="1576" t="n"/>
      <c r="P929" s="1576" t="n"/>
      <c r="Q929" s="1576" t="n"/>
      <c r="R929" s="1576" t="n"/>
      <c r="S929" s="1576" t="n"/>
      <c r="T929" s="1576" t="n"/>
      <c r="U929" s="1576" t="n"/>
      <c r="V929" s="1576" t="n"/>
      <c r="W929" s="1576" t="n"/>
      <c r="X929" s="1576" t="n"/>
      <c r="Y929" s="1576" t="n"/>
      <c r="Z929" s="1236" t="n"/>
      <c r="AA929" s="1576" t="n"/>
      <c r="AB929" s="1576" t="n"/>
      <c r="AC929" s="1576" t="n"/>
      <c r="AD929" s="1576" t="n"/>
      <c r="AE929" s="1576" t="n"/>
      <c r="AF929" s="1576" t="n"/>
      <c r="AG929" s="1576" t="n"/>
      <c r="AH929" s="1576" t="n"/>
      <c r="AI929" s="1576" t="n"/>
      <c r="AJ929" s="1576" t="n"/>
      <c r="AK929" s="1576" t="n"/>
      <c r="AL929" s="1576" t="n"/>
      <c r="AM929" s="1576" t="n"/>
      <c r="AN929" s="1576" t="n"/>
      <c r="AO929" s="1576" t="n"/>
    </row>
    <row r="930" ht="12.75" customHeight="1" s="789">
      <c r="A930" s="1576" t="n"/>
      <c r="B930" s="1576" t="n"/>
      <c r="C930" s="1576" t="n"/>
      <c r="D930" s="1398" t="n"/>
      <c r="E930" s="1576" t="n"/>
      <c r="F930" s="1576" t="n"/>
      <c r="G930" s="1576" t="n"/>
      <c r="H930" s="1576" t="n"/>
      <c r="I930" s="1576" t="n"/>
      <c r="J930" s="1576" t="n"/>
      <c r="K930" s="1576" t="n"/>
      <c r="L930" s="1576" t="n"/>
      <c r="M930" s="1576" t="n"/>
      <c r="N930" s="1576" t="n"/>
      <c r="O930" s="1576" t="n"/>
      <c r="P930" s="1576" t="n"/>
      <c r="Q930" s="1576" t="n"/>
      <c r="R930" s="1576" t="n"/>
      <c r="S930" s="1576" t="n"/>
      <c r="T930" s="1576" t="n"/>
      <c r="U930" s="1576" t="n"/>
      <c r="V930" s="1576" t="n"/>
      <c r="W930" s="1576" t="n"/>
      <c r="X930" s="1576" t="n"/>
      <c r="Y930" s="1576" t="n"/>
      <c r="Z930" s="1236" t="n"/>
      <c r="AA930" s="1576" t="n"/>
      <c r="AB930" s="1576" t="n"/>
      <c r="AC930" s="1576" t="n"/>
      <c r="AD930" s="1576" t="n"/>
      <c r="AE930" s="1576" t="n"/>
      <c r="AF930" s="1576" t="n"/>
      <c r="AG930" s="1576" t="n"/>
      <c r="AH930" s="1576" t="n"/>
      <c r="AI930" s="1576" t="n"/>
      <c r="AJ930" s="1576" t="n"/>
      <c r="AK930" s="1576" t="n"/>
      <c r="AL930" s="1576" t="n"/>
      <c r="AM930" s="1576" t="n"/>
      <c r="AN930" s="1576" t="n"/>
      <c r="AO930" s="1576" t="n"/>
    </row>
    <row r="931" ht="12.75" customHeight="1" s="789">
      <c r="A931" s="1576" t="n"/>
      <c r="B931" s="1576" t="n"/>
      <c r="C931" s="1576" t="n"/>
      <c r="D931" s="1398" t="n"/>
      <c r="E931" s="1576" t="n"/>
      <c r="F931" s="1576" t="n"/>
      <c r="G931" s="1576" t="n"/>
      <c r="H931" s="1576" t="n"/>
      <c r="I931" s="1576" t="n"/>
      <c r="J931" s="1576" t="n"/>
      <c r="K931" s="1576" t="n"/>
      <c r="L931" s="1576" t="n"/>
      <c r="M931" s="1576" t="n"/>
      <c r="N931" s="1576" t="n"/>
      <c r="O931" s="1576" t="n"/>
      <c r="P931" s="1576" t="n"/>
      <c r="Q931" s="1576" t="n"/>
      <c r="R931" s="1576" t="n"/>
      <c r="S931" s="1576" t="n"/>
      <c r="T931" s="1576" t="n"/>
      <c r="U931" s="1576" t="n"/>
      <c r="V931" s="1576" t="n"/>
      <c r="W931" s="1576" t="n"/>
      <c r="X931" s="1576" t="n"/>
      <c r="Y931" s="1576" t="n"/>
      <c r="Z931" s="1236" t="n"/>
      <c r="AA931" s="1576" t="n"/>
      <c r="AB931" s="1576" t="n"/>
      <c r="AC931" s="1576" t="n"/>
      <c r="AD931" s="1576" t="n"/>
      <c r="AE931" s="1576" t="n"/>
      <c r="AF931" s="1576" t="n"/>
      <c r="AG931" s="1576" t="n"/>
      <c r="AH931" s="1576" t="n"/>
      <c r="AI931" s="1576" t="n"/>
      <c r="AJ931" s="1576" t="n"/>
      <c r="AK931" s="1576" t="n"/>
      <c r="AL931" s="1576" t="n"/>
      <c r="AM931" s="1576" t="n"/>
      <c r="AN931" s="1576" t="n"/>
      <c r="AO931" s="1576" t="n"/>
    </row>
    <row r="932" ht="12.75" customHeight="1" s="789">
      <c r="A932" s="1576" t="n"/>
      <c r="B932" s="1576" t="n"/>
      <c r="C932" s="1576" t="n"/>
      <c r="D932" s="1398" t="n"/>
      <c r="E932" s="1576" t="n"/>
      <c r="F932" s="1576" t="n"/>
      <c r="G932" s="1576" t="n"/>
      <c r="H932" s="1576" t="n"/>
      <c r="I932" s="1576" t="n"/>
      <c r="J932" s="1576" t="n"/>
      <c r="K932" s="1576" t="n"/>
      <c r="L932" s="1576" t="n"/>
      <c r="M932" s="1576" t="n"/>
      <c r="N932" s="1576" t="n"/>
      <c r="O932" s="1576" t="n"/>
      <c r="P932" s="1576" t="n"/>
      <c r="Q932" s="1576" t="n"/>
      <c r="R932" s="1576" t="n"/>
      <c r="S932" s="1576" t="n"/>
      <c r="T932" s="1576" t="n"/>
      <c r="U932" s="1576" t="n"/>
      <c r="V932" s="1576" t="n"/>
      <c r="W932" s="1576" t="n"/>
      <c r="X932" s="1576" t="n"/>
      <c r="Y932" s="1576" t="n"/>
      <c r="Z932" s="1236" t="n"/>
      <c r="AA932" s="1576" t="n"/>
      <c r="AB932" s="1576" t="n"/>
      <c r="AC932" s="1576" t="n"/>
      <c r="AD932" s="1576" t="n"/>
      <c r="AE932" s="1576" t="n"/>
      <c r="AF932" s="1576" t="n"/>
      <c r="AG932" s="1576" t="n"/>
      <c r="AH932" s="1576" t="n"/>
      <c r="AI932" s="1576" t="n"/>
      <c r="AJ932" s="1576" t="n"/>
      <c r="AK932" s="1576" t="n"/>
      <c r="AL932" s="1576" t="n"/>
      <c r="AM932" s="1576" t="n"/>
      <c r="AN932" s="1576" t="n"/>
      <c r="AO932" s="1576" t="n"/>
    </row>
    <row r="933" ht="12.75" customHeight="1" s="789">
      <c r="A933" s="1576" t="n"/>
      <c r="B933" s="1576" t="n"/>
      <c r="C933" s="1576" t="n"/>
      <c r="D933" s="1398" t="n"/>
      <c r="E933" s="1576" t="n"/>
      <c r="F933" s="1576" t="n"/>
      <c r="G933" s="1576" t="n"/>
      <c r="H933" s="1576" t="n"/>
      <c r="I933" s="1576" t="n"/>
      <c r="J933" s="1576" t="n"/>
      <c r="K933" s="1576" t="n"/>
      <c r="L933" s="1576" t="n"/>
      <c r="M933" s="1576" t="n"/>
      <c r="N933" s="1576" t="n"/>
      <c r="O933" s="1576" t="n"/>
      <c r="P933" s="1576" t="n"/>
      <c r="Q933" s="1576" t="n"/>
      <c r="R933" s="1576" t="n"/>
      <c r="S933" s="1576" t="n"/>
      <c r="T933" s="1576" t="n"/>
      <c r="U933" s="1576" t="n"/>
      <c r="V933" s="1576" t="n"/>
      <c r="W933" s="1576" t="n"/>
      <c r="X933" s="1576" t="n"/>
      <c r="Y933" s="1576" t="n"/>
      <c r="Z933" s="1236" t="n"/>
      <c r="AA933" s="1576" t="n"/>
      <c r="AB933" s="1576" t="n"/>
      <c r="AC933" s="1576" t="n"/>
      <c r="AD933" s="1576" t="n"/>
      <c r="AE933" s="1576" t="n"/>
      <c r="AF933" s="1576" t="n"/>
      <c r="AG933" s="1576" t="n"/>
      <c r="AH933" s="1576" t="n"/>
      <c r="AI933" s="1576" t="n"/>
      <c r="AJ933" s="1576" t="n"/>
      <c r="AK933" s="1576" t="n"/>
      <c r="AL933" s="1576" t="n"/>
      <c r="AM933" s="1576" t="n"/>
      <c r="AN933" s="1576" t="n"/>
      <c r="AO933" s="1576" t="n"/>
    </row>
    <row r="934" ht="12.75" customHeight="1" s="789">
      <c r="A934" s="1576" t="n"/>
      <c r="B934" s="1576" t="n"/>
      <c r="C934" s="1576" t="n"/>
      <c r="D934" s="1398" t="n"/>
      <c r="E934" s="1576" t="n"/>
      <c r="F934" s="1576" t="n"/>
      <c r="G934" s="1576" t="n"/>
      <c r="H934" s="1576" t="n"/>
      <c r="I934" s="1576" t="n"/>
      <c r="J934" s="1576" t="n"/>
      <c r="K934" s="1576" t="n"/>
      <c r="L934" s="1576" t="n"/>
      <c r="M934" s="1576" t="n"/>
      <c r="N934" s="1576" t="n"/>
      <c r="O934" s="1576" t="n"/>
      <c r="P934" s="1576" t="n"/>
      <c r="Q934" s="1576" t="n"/>
      <c r="R934" s="1576" t="n"/>
      <c r="S934" s="1576" t="n"/>
      <c r="T934" s="1576" t="n"/>
      <c r="U934" s="1576" t="n"/>
      <c r="V934" s="1576" t="n"/>
      <c r="W934" s="1576" t="n"/>
      <c r="X934" s="1576" t="n"/>
      <c r="Y934" s="1576" t="n"/>
      <c r="Z934" s="1236" t="n"/>
      <c r="AA934" s="1576" t="n"/>
      <c r="AB934" s="1576" t="n"/>
      <c r="AC934" s="1576" t="n"/>
      <c r="AD934" s="1576" t="n"/>
      <c r="AE934" s="1576" t="n"/>
      <c r="AF934" s="1576" t="n"/>
      <c r="AG934" s="1576" t="n"/>
      <c r="AH934" s="1576" t="n"/>
      <c r="AI934" s="1576" t="n"/>
      <c r="AJ934" s="1576" t="n"/>
      <c r="AK934" s="1576" t="n"/>
      <c r="AL934" s="1576" t="n"/>
      <c r="AM934" s="1576" t="n"/>
      <c r="AN934" s="1576" t="n"/>
      <c r="AO934" s="1576" t="n"/>
    </row>
    <row r="935" ht="12.75" customHeight="1" s="789">
      <c r="A935" s="1576" t="n"/>
      <c r="B935" s="1576" t="n"/>
      <c r="C935" s="1576" t="n"/>
      <c r="D935" s="1398" t="n"/>
      <c r="E935" s="1576" t="n"/>
      <c r="F935" s="1576" t="n"/>
      <c r="G935" s="1576" t="n"/>
      <c r="H935" s="1576" t="n"/>
      <c r="I935" s="1576" t="n"/>
      <c r="J935" s="1576" t="n"/>
      <c r="K935" s="1576" t="n"/>
      <c r="L935" s="1576" t="n"/>
      <c r="M935" s="1576" t="n"/>
      <c r="N935" s="1576" t="n"/>
      <c r="O935" s="1576" t="n"/>
      <c r="P935" s="1576" t="n"/>
      <c r="Q935" s="1576" t="n"/>
      <c r="R935" s="1576" t="n"/>
      <c r="S935" s="1576" t="n"/>
      <c r="T935" s="1576" t="n"/>
      <c r="U935" s="1576" t="n"/>
      <c r="V935" s="1576" t="n"/>
      <c r="W935" s="1576" t="n"/>
      <c r="X935" s="1576" t="n"/>
      <c r="Y935" s="1576" t="n"/>
      <c r="Z935" s="1236" t="n"/>
      <c r="AA935" s="1576" t="n"/>
      <c r="AB935" s="1576" t="n"/>
      <c r="AC935" s="1576" t="n"/>
      <c r="AD935" s="1576" t="n"/>
      <c r="AE935" s="1576" t="n"/>
      <c r="AF935" s="1576" t="n"/>
      <c r="AG935" s="1576" t="n"/>
      <c r="AH935" s="1576" t="n"/>
      <c r="AI935" s="1576" t="n"/>
      <c r="AJ935" s="1576" t="n"/>
      <c r="AK935" s="1576" t="n"/>
      <c r="AL935" s="1576" t="n"/>
      <c r="AM935" s="1576" t="n"/>
      <c r="AN935" s="1576" t="n"/>
      <c r="AO935" s="1576" t="n"/>
    </row>
    <row r="936" ht="12.75" customHeight="1" s="789">
      <c r="A936" s="1576" t="n"/>
      <c r="B936" s="1576" t="n"/>
      <c r="C936" s="1576" t="n"/>
      <c r="D936" s="1398" t="n"/>
      <c r="E936" s="1576" t="n"/>
      <c r="F936" s="1576" t="n"/>
      <c r="G936" s="1576" t="n"/>
      <c r="H936" s="1576" t="n"/>
      <c r="I936" s="1576" t="n"/>
      <c r="J936" s="1576" t="n"/>
      <c r="K936" s="1576" t="n"/>
      <c r="L936" s="1576" t="n"/>
      <c r="M936" s="1576" t="n"/>
      <c r="N936" s="1576" t="n"/>
      <c r="O936" s="1576" t="n"/>
      <c r="P936" s="1576" t="n"/>
      <c r="Q936" s="1576" t="n"/>
      <c r="R936" s="1576" t="n"/>
      <c r="S936" s="1576" t="n"/>
      <c r="T936" s="1576" t="n"/>
      <c r="U936" s="1576" t="n"/>
      <c r="V936" s="1576" t="n"/>
      <c r="W936" s="1576" t="n"/>
      <c r="X936" s="1576" t="n"/>
      <c r="Y936" s="1576" t="n"/>
      <c r="Z936" s="1236" t="n"/>
      <c r="AA936" s="1576" t="n"/>
      <c r="AB936" s="1576" t="n"/>
      <c r="AC936" s="1576" t="n"/>
      <c r="AD936" s="1576" t="n"/>
      <c r="AE936" s="1576" t="n"/>
      <c r="AF936" s="1576" t="n"/>
      <c r="AG936" s="1576" t="n"/>
      <c r="AH936" s="1576" t="n"/>
      <c r="AI936" s="1576" t="n"/>
      <c r="AJ936" s="1576" t="n"/>
      <c r="AK936" s="1576" t="n"/>
      <c r="AL936" s="1576" t="n"/>
      <c r="AM936" s="1576" t="n"/>
      <c r="AN936" s="1576" t="n"/>
      <c r="AO936" s="1576" t="n"/>
    </row>
    <row r="937" ht="12.75" customHeight="1" s="789">
      <c r="A937" s="1576" t="n"/>
      <c r="B937" s="1576" t="n"/>
      <c r="C937" s="1576" t="n"/>
      <c r="D937" s="1398" t="n"/>
      <c r="E937" s="1576" t="n"/>
      <c r="F937" s="1576" t="n"/>
      <c r="G937" s="1576" t="n"/>
      <c r="H937" s="1576" t="n"/>
      <c r="I937" s="1576" t="n"/>
      <c r="J937" s="1576" t="n"/>
      <c r="K937" s="1576" t="n"/>
      <c r="L937" s="1576" t="n"/>
      <c r="M937" s="1576" t="n"/>
      <c r="N937" s="1576" t="n"/>
      <c r="O937" s="1576" t="n"/>
      <c r="P937" s="1576" t="n"/>
      <c r="Q937" s="1576" t="n"/>
      <c r="R937" s="1576" t="n"/>
      <c r="S937" s="1576" t="n"/>
      <c r="T937" s="1576" t="n"/>
      <c r="U937" s="1576" t="n"/>
      <c r="V937" s="1576" t="n"/>
      <c r="W937" s="1576" t="n"/>
      <c r="X937" s="1576" t="n"/>
      <c r="Y937" s="1576" t="n"/>
      <c r="Z937" s="1236" t="n"/>
      <c r="AA937" s="1576" t="n"/>
      <c r="AB937" s="1576" t="n"/>
      <c r="AC937" s="1576" t="n"/>
      <c r="AD937" s="1576" t="n"/>
      <c r="AE937" s="1576" t="n"/>
      <c r="AF937" s="1576" t="n"/>
      <c r="AG937" s="1576" t="n"/>
      <c r="AH937" s="1576" t="n"/>
      <c r="AI937" s="1576" t="n"/>
      <c r="AJ937" s="1576" t="n"/>
      <c r="AK937" s="1576" t="n"/>
      <c r="AL937" s="1576" t="n"/>
      <c r="AM937" s="1576" t="n"/>
      <c r="AN937" s="1576" t="n"/>
      <c r="AO937" s="1576" t="n"/>
    </row>
    <row r="938" ht="12.75" customHeight="1" s="789">
      <c r="A938" s="1576" t="n"/>
      <c r="B938" s="1576" t="n"/>
      <c r="C938" s="1576" t="n"/>
      <c r="D938" s="1398" t="n"/>
      <c r="E938" s="1576" t="n"/>
      <c r="F938" s="1576" t="n"/>
      <c r="G938" s="1576" t="n"/>
      <c r="H938" s="1576" t="n"/>
      <c r="I938" s="1576" t="n"/>
      <c r="J938" s="1576" t="n"/>
      <c r="K938" s="1576" t="n"/>
      <c r="L938" s="1576" t="n"/>
      <c r="M938" s="1576" t="n"/>
      <c r="N938" s="1576" t="n"/>
      <c r="O938" s="1576" t="n"/>
      <c r="P938" s="1576" t="n"/>
      <c r="Q938" s="1576" t="n"/>
      <c r="R938" s="1576" t="n"/>
      <c r="S938" s="1576" t="n"/>
      <c r="T938" s="1576" t="n"/>
      <c r="U938" s="1576" t="n"/>
      <c r="V938" s="1576" t="n"/>
      <c r="W938" s="1576" t="n"/>
      <c r="X938" s="1576" t="n"/>
      <c r="Y938" s="1576" t="n"/>
      <c r="Z938" s="1236" t="n"/>
      <c r="AA938" s="1576" t="n"/>
      <c r="AB938" s="1576" t="n"/>
      <c r="AC938" s="1576" t="n"/>
      <c r="AD938" s="1576" t="n"/>
      <c r="AE938" s="1576" t="n"/>
      <c r="AF938" s="1576" t="n"/>
      <c r="AG938" s="1576" t="n"/>
      <c r="AH938" s="1576" t="n"/>
      <c r="AI938" s="1576" t="n"/>
      <c r="AJ938" s="1576" t="n"/>
      <c r="AK938" s="1576" t="n"/>
      <c r="AL938" s="1576" t="n"/>
      <c r="AM938" s="1576" t="n"/>
      <c r="AN938" s="1576" t="n"/>
      <c r="AO938" s="1576" t="n"/>
    </row>
    <row r="939" ht="12.75" customHeight="1" s="789">
      <c r="A939" s="1576" t="n"/>
      <c r="B939" s="1576" t="n"/>
      <c r="C939" s="1576" t="n"/>
      <c r="D939" s="1398" t="n"/>
      <c r="E939" s="1576" t="n"/>
      <c r="F939" s="1576" t="n"/>
      <c r="G939" s="1576" t="n"/>
      <c r="H939" s="1576" t="n"/>
      <c r="I939" s="1576" t="n"/>
      <c r="J939" s="1576" t="n"/>
      <c r="K939" s="1576" t="n"/>
      <c r="L939" s="1576" t="n"/>
      <c r="M939" s="1576" t="n"/>
      <c r="N939" s="1576" t="n"/>
      <c r="O939" s="1576" t="n"/>
      <c r="P939" s="1576" t="n"/>
      <c r="Q939" s="1576" t="n"/>
      <c r="R939" s="1576" t="n"/>
      <c r="S939" s="1576" t="n"/>
      <c r="T939" s="1576" t="n"/>
      <c r="U939" s="1576" t="n"/>
      <c r="V939" s="1576" t="n"/>
      <c r="W939" s="1576" t="n"/>
      <c r="X939" s="1576" t="n"/>
      <c r="Y939" s="1576" t="n"/>
      <c r="Z939" s="1236" t="n"/>
      <c r="AA939" s="1576" t="n"/>
      <c r="AB939" s="1576" t="n"/>
      <c r="AC939" s="1576" t="n"/>
      <c r="AD939" s="1576" t="n"/>
      <c r="AE939" s="1576" t="n"/>
      <c r="AF939" s="1576" t="n"/>
      <c r="AG939" s="1576" t="n"/>
      <c r="AH939" s="1576" t="n"/>
      <c r="AI939" s="1576" t="n"/>
      <c r="AJ939" s="1576" t="n"/>
      <c r="AK939" s="1576" t="n"/>
      <c r="AL939" s="1576" t="n"/>
      <c r="AM939" s="1576" t="n"/>
      <c r="AN939" s="1576" t="n"/>
      <c r="AO939" s="1576" t="n"/>
    </row>
    <row r="940" ht="12.75" customHeight="1" s="789">
      <c r="A940" s="1576" t="n"/>
      <c r="B940" s="1576" t="n"/>
      <c r="C940" s="1576" t="n"/>
      <c r="D940" s="1398" t="n"/>
      <c r="E940" s="1576" t="n"/>
      <c r="F940" s="1576" t="n"/>
      <c r="G940" s="1576" t="n"/>
      <c r="H940" s="1576" t="n"/>
      <c r="I940" s="1576" t="n"/>
      <c r="J940" s="1576" t="n"/>
      <c r="K940" s="1576" t="n"/>
      <c r="L940" s="1576" t="n"/>
      <c r="M940" s="1576" t="n"/>
      <c r="N940" s="1576" t="n"/>
      <c r="O940" s="1576" t="n"/>
      <c r="P940" s="1576" t="n"/>
      <c r="Q940" s="1576" t="n"/>
      <c r="R940" s="1576" t="n"/>
      <c r="S940" s="1576" t="n"/>
      <c r="T940" s="1576" t="n"/>
      <c r="U940" s="1576" t="n"/>
      <c r="V940" s="1576" t="n"/>
      <c r="W940" s="1576" t="n"/>
      <c r="X940" s="1576" t="n"/>
      <c r="Y940" s="1576" t="n"/>
      <c r="Z940" s="1236" t="n"/>
      <c r="AA940" s="1576" t="n"/>
      <c r="AB940" s="1576" t="n"/>
      <c r="AC940" s="1576" t="n"/>
      <c r="AD940" s="1576" t="n"/>
      <c r="AE940" s="1576" t="n"/>
      <c r="AF940" s="1576" t="n"/>
      <c r="AG940" s="1576" t="n"/>
      <c r="AH940" s="1576" t="n"/>
      <c r="AI940" s="1576" t="n"/>
      <c r="AJ940" s="1576" t="n"/>
      <c r="AK940" s="1576" t="n"/>
      <c r="AL940" s="1576" t="n"/>
      <c r="AM940" s="1576" t="n"/>
      <c r="AN940" s="1576" t="n"/>
      <c r="AO940" s="1576" t="n"/>
    </row>
    <row r="941" ht="12.75" customHeight="1" s="789">
      <c r="A941" s="1576" t="n"/>
      <c r="B941" s="1576" t="n"/>
      <c r="C941" s="1576" t="n"/>
      <c r="D941" s="1398" t="n"/>
      <c r="E941" s="1576" t="n"/>
      <c r="F941" s="1576" t="n"/>
      <c r="G941" s="1576" t="n"/>
      <c r="H941" s="1576" t="n"/>
      <c r="I941" s="1576" t="n"/>
      <c r="J941" s="1576" t="n"/>
      <c r="K941" s="1576" t="n"/>
      <c r="L941" s="1576" t="n"/>
      <c r="M941" s="1576" t="n"/>
      <c r="N941" s="1576" t="n"/>
      <c r="O941" s="1576" t="n"/>
      <c r="P941" s="1576" t="n"/>
      <c r="Q941" s="1576" t="n"/>
      <c r="R941" s="1576" t="n"/>
      <c r="S941" s="1576" t="n"/>
      <c r="T941" s="1576" t="n"/>
      <c r="U941" s="1576" t="n"/>
      <c r="V941" s="1576" t="n"/>
      <c r="W941" s="1576" t="n"/>
      <c r="X941" s="1576" t="n"/>
      <c r="Y941" s="1576" t="n"/>
      <c r="Z941" s="1236" t="n"/>
      <c r="AA941" s="1576" t="n"/>
      <c r="AB941" s="1576" t="n"/>
      <c r="AC941" s="1576" t="n"/>
      <c r="AD941" s="1576" t="n"/>
      <c r="AE941" s="1576" t="n"/>
      <c r="AF941" s="1576" t="n"/>
      <c r="AG941" s="1576" t="n"/>
      <c r="AH941" s="1576" t="n"/>
      <c r="AI941" s="1576" t="n"/>
      <c r="AJ941" s="1576" t="n"/>
      <c r="AK941" s="1576" t="n"/>
      <c r="AL941" s="1576" t="n"/>
      <c r="AM941" s="1576" t="n"/>
      <c r="AN941" s="1576" t="n"/>
      <c r="AO941" s="1576" t="n"/>
    </row>
    <row r="942" ht="12.75" customHeight="1" s="789">
      <c r="A942" s="1576" t="n"/>
      <c r="B942" s="1576" t="n"/>
      <c r="C942" s="1576" t="n"/>
      <c r="D942" s="1398" t="n"/>
      <c r="E942" s="1576" t="n"/>
      <c r="F942" s="1576" t="n"/>
      <c r="G942" s="1576" t="n"/>
      <c r="H942" s="1576" t="n"/>
      <c r="I942" s="1576" t="n"/>
      <c r="J942" s="1576" t="n"/>
      <c r="K942" s="1576" t="n"/>
      <c r="L942" s="1576" t="n"/>
      <c r="M942" s="1576" t="n"/>
      <c r="N942" s="1576" t="n"/>
      <c r="O942" s="1576" t="n"/>
      <c r="P942" s="1576" t="n"/>
      <c r="Q942" s="1576" t="n"/>
      <c r="R942" s="1576" t="n"/>
      <c r="S942" s="1576" t="n"/>
      <c r="T942" s="1576" t="n"/>
      <c r="U942" s="1576" t="n"/>
      <c r="V942" s="1576" t="n"/>
      <c r="W942" s="1576" t="n"/>
      <c r="X942" s="1576" t="n"/>
      <c r="Y942" s="1576" t="n"/>
      <c r="Z942" s="1236" t="n"/>
      <c r="AA942" s="1576" t="n"/>
      <c r="AB942" s="1576" t="n"/>
      <c r="AC942" s="1576" t="n"/>
      <c r="AD942" s="1576" t="n"/>
      <c r="AE942" s="1576" t="n"/>
      <c r="AF942" s="1576" t="n"/>
      <c r="AG942" s="1576" t="n"/>
      <c r="AH942" s="1576" t="n"/>
      <c r="AI942" s="1576" t="n"/>
      <c r="AJ942" s="1576" t="n"/>
      <c r="AK942" s="1576" t="n"/>
      <c r="AL942" s="1576" t="n"/>
      <c r="AM942" s="1576" t="n"/>
      <c r="AN942" s="1576" t="n"/>
      <c r="AO942" s="1576" t="n"/>
    </row>
    <row r="943" ht="12.75" customHeight="1" s="789">
      <c r="A943" s="1576" t="n"/>
      <c r="B943" s="1576" t="n"/>
      <c r="C943" s="1576" t="n"/>
      <c r="D943" s="1398" t="n"/>
      <c r="E943" s="1576" t="n"/>
      <c r="F943" s="1576" t="n"/>
      <c r="G943" s="1576" t="n"/>
      <c r="H943" s="1576" t="n"/>
      <c r="I943" s="1576" t="n"/>
      <c r="J943" s="1576" t="n"/>
      <c r="K943" s="1576" t="n"/>
      <c r="L943" s="1576" t="n"/>
      <c r="M943" s="1576" t="n"/>
      <c r="N943" s="1576" t="n"/>
      <c r="O943" s="1576" t="n"/>
      <c r="P943" s="1576" t="n"/>
      <c r="Q943" s="1576" t="n"/>
      <c r="R943" s="1576" t="n"/>
      <c r="S943" s="1576" t="n"/>
      <c r="T943" s="1576" t="n"/>
      <c r="U943" s="1576" t="n"/>
      <c r="V943" s="1576" t="n"/>
      <c r="W943" s="1576" t="n"/>
      <c r="X943" s="1576" t="n"/>
      <c r="Y943" s="1576" t="n"/>
      <c r="Z943" s="1236" t="n"/>
      <c r="AA943" s="1576" t="n"/>
      <c r="AB943" s="1576" t="n"/>
      <c r="AC943" s="1576" t="n"/>
      <c r="AD943" s="1576" t="n"/>
      <c r="AE943" s="1576" t="n"/>
      <c r="AF943" s="1576" t="n"/>
      <c r="AG943" s="1576" t="n"/>
      <c r="AH943" s="1576" t="n"/>
      <c r="AI943" s="1576" t="n"/>
      <c r="AJ943" s="1576" t="n"/>
      <c r="AK943" s="1576" t="n"/>
      <c r="AL943" s="1576" t="n"/>
      <c r="AM943" s="1576" t="n"/>
      <c r="AN943" s="1576" t="n"/>
      <c r="AO943" s="1576" t="n"/>
    </row>
    <row r="944" ht="12.75" customHeight="1" s="789">
      <c r="A944" s="1576" t="n"/>
      <c r="B944" s="1576" t="n"/>
      <c r="C944" s="1576" t="n"/>
      <c r="D944" s="1398" t="n"/>
      <c r="E944" s="1576" t="n"/>
      <c r="F944" s="1576" t="n"/>
      <c r="G944" s="1576" t="n"/>
      <c r="H944" s="1576" t="n"/>
      <c r="I944" s="1576" t="n"/>
      <c r="J944" s="1576" t="n"/>
      <c r="K944" s="1576" t="n"/>
      <c r="L944" s="1576" t="n"/>
      <c r="M944" s="1576" t="n"/>
      <c r="N944" s="1576" t="n"/>
      <c r="O944" s="1576" t="n"/>
      <c r="P944" s="1576" t="n"/>
      <c r="Q944" s="1576" t="n"/>
      <c r="R944" s="1576" t="n"/>
      <c r="S944" s="1576" t="n"/>
      <c r="T944" s="1576" t="n"/>
      <c r="U944" s="1576" t="n"/>
      <c r="V944" s="1576" t="n"/>
      <c r="W944" s="1576" t="n"/>
      <c r="X944" s="1576" t="n"/>
      <c r="Y944" s="1576" t="n"/>
      <c r="Z944" s="1236" t="n"/>
      <c r="AA944" s="1576" t="n"/>
      <c r="AB944" s="1576" t="n"/>
      <c r="AC944" s="1576" t="n"/>
      <c r="AD944" s="1576" t="n"/>
      <c r="AE944" s="1576" t="n"/>
      <c r="AF944" s="1576" t="n"/>
      <c r="AG944" s="1576" t="n"/>
      <c r="AH944" s="1576" t="n"/>
      <c r="AI944" s="1576" t="n"/>
      <c r="AJ944" s="1576" t="n"/>
      <c r="AK944" s="1576" t="n"/>
      <c r="AL944" s="1576" t="n"/>
      <c r="AM944" s="1576" t="n"/>
      <c r="AN944" s="1576" t="n"/>
      <c r="AO944" s="1576" t="n"/>
    </row>
    <row r="945" ht="12.75" customHeight="1" s="789">
      <c r="A945" s="1576" t="n"/>
      <c r="B945" s="1576" t="n"/>
      <c r="C945" s="1576" t="n"/>
      <c r="D945" s="1398" t="n"/>
      <c r="E945" s="1576" t="n"/>
      <c r="F945" s="1576" t="n"/>
      <c r="G945" s="1576" t="n"/>
      <c r="H945" s="1576" t="n"/>
      <c r="I945" s="1576" t="n"/>
      <c r="J945" s="1576" t="n"/>
      <c r="K945" s="1576" t="n"/>
      <c r="L945" s="1576" t="n"/>
      <c r="M945" s="1576" t="n"/>
      <c r="N945" s="1576" t="n"/>
      <c r="O945" s="1576" t="n"/>
      <c r="P945" s="1576" t="n"/>
      <c r="Q945" s="1576" t="n"/>
      <c r="R945" s="1576" t="n"/>
      <c r="S945" s="1576" t="n"/>
      <c r="T945" s="1576" t="n"/>
      <c r="U945" s="1576" t="n"/>
      <c r="V945" s="1576" t="n"/>
      <c r="W945" s="1576" t="n"/>
      <c r="X945" s="1576" t="n"/>
      <c r="Y945" s="1576" t="n"/>
      <c r="Z945" s="1236" t="n"/>
      <c r="AA945" s="1576" t="n"/>
      <c r="AB945" s="1576" t="n"/>
      <c r="AC945" s="1576" t="n"/>
      <c r="AD945" s="1576" t="n"/>
      <c r="AE945" s="1576" t="n"/>
      <c r="AF945" s="1576" t="n"/>
      <c r="AG945" s="1576" t="n"/>
      <c r="AH945" s="1576" t="n"/>
      <c r="AI945" s="1576" t="n"/>
      <c r="AJ945" s="1576" t="n"/>
      <c r="AK945" s="1576" t="n"/>
      <c r="AL945" s="1576" t="n"/>
      <c r="AM945" s="1576" t="n"/>
      <c r="AN945" s="1576" t="n"/>
      <c r="AO945" s="1576" t="n"/>
    </row>
    <row r="946" ht="12.75" customHeight="1" s="789">
      <c r="A946" s="1576" t="n"/>
      <c r="B946" s="1576" t="n"/>
      <c r="C946" s="1576" t="n"/>
      <c r="D946" s="1398" t="n"/>
      <c r="E946" s="1576" t="n"/>
      <c r="F946" s="1576" t="n"/>
      <c r="G946" s="1576" t="n"/>
      <c r="H946" s="1576" t="n"/>
      <c r="I946" s="1576" t="n"/>
      <c r="J946" s="1576" t="n"/>
      <c r="K946" s="1576" t="n"/>
      <c r="L946" s="1576" t="n"/>
      <c r="M946" s="1576" t="n"/>
      <c r="N946" s="1576" t="n"/>
      <c r="O946" s="1576" t="n"/>
      <c r="P946" s="1576" t="n"/>
      <c r="Q946" s="1576" t="n"/>
      <c r="R946" s="1576" t="n"/>
      <c r="S946" s="1576" t="n"/>
      <c r="T946" s="1576" t="n"/>
      <c r="U946" s="1576" t="n"/>
      <c r="V946" s="1576" t="n"/>
      <c r="W946" s="1576" t="n"/>
      <c r="X946" s="1576" t="n"/>
      <c r="Y946" s="1576" t="n"/>
      <c r="Z946" s="1236" t="n"/>
      <c r="AA946" s="1576" t="n"/>
      <c r="AB946" s="1576" t="n"/>
      <c r="AC946" s="1576" t="n"/>
      <c r="AD946" s="1576" t="n"/>
      <c r="AE946" s="1576" t="n"/>
      <c r="AF946" s="1576" t="n"/>
      <c r="AG946" s="1576" t="n"/>
      <c r="AH946" s="1576" t="n"/>
      <c r="AI946" s="1576" t="n"/>
      <c r="AJ946" s="1576" t="n"/>
      <c r="AK946" s="1576" t="n"/>
      <c r="AL946" s="1576" t="n"/>
      <c r="AM946" s="1576" t="n"/>
      <c r="AN946" s="1576" t="n"/>
      <c r="AO946" s="1576" t="n"/>
    </row>
    <row r="947" ht="12.75" customHeight="1" s="789">
      <c r="A947" s="1576" t="n"/>
      <c r="B947" s="1576" t="n"/>
      <c r="C947" s="1576" t="n"/>
      <c r="D947" s="1398" t="n"/>
      <c r="E947" s="1576" t="n"/>
      <c r="F947" s="1576" t="n"/>
      <c r="G947" s="1576" t="n"/>
      <c r="H947" s="1576" t="n"/>
      <c r="I947" s="1576" t="n"/>
      <c r="J947" s="1576" t="n"/>
      <c r="K947" s="1576" t="n"/>
      <c r="L947" s="1576" t="n"/>
      <c r="M947" s="1576" t="n"/>
      <c r="N947" s="1576" t="n"/>
      <c r="O947" s="1576" t="n"/>
      <c r="P947" s="1576" t="n"/>
      <c r="Q947" s="1576" t="n"/>
      <c r="R947" s="1576" t="n"/>
      <c r="S947" s="1576" t="n"/>
      <c r="T947" s="1576" t="n"/>
      <c r="U947" s="1576" t="n"/>
      <c r="V947" s="1576" t="n"/>
      <c r="W947" s="1576" t="n"/>
      <c r="X947" s="1576" t="n"/>
      <c r="Y947" s="1576" t="n"/>
      <c r="Z947" s="1236" t="n"/>
      <c r="AA947" s="1576" t="n"/>
      <c r="AB947" s="1576" t="n"/>
      <c r="AC947" s="1576" t="n"/>
      <c r="AD947" s="1576" t="n"/>
      <c r="AE947" s="1576" t="n"/>
      <c r="AF947" s="1576" t="n"/>
      <c r="AG947" s="1576" t="n"/>
      <c r="AH947" s="1576" t="n"/>
      <c r="AI947" s="1576" t="n"/>
      <c r="AJ947" s="1576" t="n"/>
      <c r="AK947" s="1576" t="n"/>
      <c r="AL947" s="1576" t="n"/>
      <c r="AM947" s="1576" t="n"/>
      <c r="AN947" s="1576" t="n"/>
      <c r="AO947" s="1576" t="n"/>
    </row>
    <row r="948" ht="12.75" customHeight="1" s="789">
      <c r="A948" s="1576" t="n"/>
      <c r="B948" s="1576" t="n"/>
      <c r="C948" s="1576" t="n"/>
      <c r="D948" s="1398" t="n"/>
      <c r="E948" s="1576" t="n"/>
      <c r="F948" s="1576" t="n"/>
      <c r="G948" s="1576" t="n"/>
      <c r="H948" s="1576" t="n"/>
      <c r="I948" s="1576" t="n"/>
      <c r="J948" s="1576" t="n"/>
      <c r="K948" s="1576" t="n"/>
      <c r="L948" s="1576" t="n"/>
      <c r="M948" s="1576" t="n"/>
      <c r="N948" s="1576" t="n"/>
      <c r="O948" s="1576" t="n"/>
      <c r="P948" s="1576" t="n"/>
      <c r="Q948" s="1576" t="n"/>
      <c r="R948" s="1576" t="n"/>
      <c r="S948" s="1576" t="n"/>
      <c r="T948" s="1576" t="n"/>
      <c r="U948" s="1576" t="n"/>
      <c r="V948" s="1576" t="n"/>
      <c r="W948" s="1576" t="n"/>
      <c r="X948" s="1576" t="n"/>
      <c r="Y948" s="1576" t="n"/>
      <c r="Z948" s="1236" t="n"/>
      <c r="AA948" s="1576" t="n"/>
      <c r="AB948" s="1576" t="n"/>
      <c r="AC948" s="1576" t="n"/>
      <c r="AD948" s="1576" t="n"/>
      <c r="AE948" s="1576" t="n"/>
      <c r="AF948" s="1576" t="n"/>
      <c r="AG948" s="1576" t="n"/>
      <c r="AH948" s="1576" t="n"/>
      <c r="AI948" s="1576" t="n"/>
      <c r="AJ948" s="1576" t="n"/>
      <c r="AK948" s="1576" t="n"/>
      <c r="AL948" s="1576" t="n"/>
      <c r="AM948" s="1576" t="n"/>
      <c r="AN948" s="1576" t="n"/>
      <c r="AO948" s="1576" t="n"/>
    </row>
    <row r="949" ht="12.75" customHeight="1" s="789">
      <c r="A949" s="1576" t="n"/>
      <c r="B949" s="1576" t="n"/>
      <c r="C949" s="1576" t="n"/>
      <c r="D949" s="1398" t="n"/>
      <c r="E949" s="1576" t="n"/>
      <c r="F949" s="1576" t="n"/>
      <c r="G949" s="1576" t="n"/>
      <c r="H949" s="1576" t="n"/>
      <c r="I949" s="1576" t="n"/>
      <c r="J949" s="1576" t="n"/>
      <c r="K949" s="1576" t="n"/>
      <c r="L949" s="1576" t="n"/>
      <c r="M949" s="1576" t="n"/>
      <c r="N949" s="1576" t="n"/>
      <c r="O949" s="1576" t="n"/>
      <c r="P949" s="1576" t="n"/>
      <c r="Q949" s="1576" t="n"/>
      <c r="R949" s="1576" t="n"/>
      <c r="S949" s="1576" t="n"/>
      <c r="T949" s="1576" t="n"/>
      <c r="U949" s="1576" t="n"/>
      <c r="V949" s="1576" t="n"/>
      <c r="W949" s="1576" t="n"/>
      <c r="X949" s="1576" t="n"/>
      <c r="Y949" s="1576" t="n"/>
      <c r="Z949" s="1236" t="n"/>
      <c r="AA949" s="1576" t="n"/>
      <c r="AB949" s="1576" t="n"/>
      <c r="AC949" s="1576" t="n"/>
      <c r="AD949" s="1576" t="n"/>
      <c r="AE949" s="1576" t="n"/>
      <c r="AF949" s="1576" t="n"/>
      <c r="AG949" s="1576" t="n"/>
      <c r="AH949" s="1576" t="n"/>
      <c r="AI949" s="1576" t="n"/>
      <c r="AJ949" s="1576" t="n"/>
      <c r="AK949" s="1576" t="n"/>
      <c r="AL949" s="1576" t="n"/>
      <c r="AM949" s="1576" t="n"/>
      <c r="AN949" s="1576" t="n"/>
      <c r="AO949" s="1576" t="n"/>
    </row>
    <row r="950" ht="12.75" customHeight="1" s="789">
      <c r="A950" s="1576" t="n"/>
      <c r="B950" s="1576" t="n"/>
      <c r="C950" s="1576" t="n"/>
      <c r="D950" s="1398" t="n"/>
      <c r="E950" s="1576" t="n"/>
      <c r="F950" s="1576" t="n"/>
      <c r="G950" s="1576" t="n"/>
      <c r="H950" s="1576" t="n"/>
      <c r="I950" s="1576" t="n"/>
      <c r="J950" s="1576" t="n"/>
      <c r="K950" s="1576" t="n"/>
      <c r="L950" s="1576" t="n"/>
      <c r="M950" s="1576" t="n"/>
      <c r="N950" s="1576" t="n"/>
      <c r="O950" s="1576" t="n"/>
      <c r="P950" s="1576" t="n"/>
      <c r="Q950" s="1576" t="n"/>
      <c r="R950" s="1576" t="n"/>
      <c r="S950" s="1576" t="n"/>
      <c r="T950" s="1576" t="n"/>
      <c r="U950" s="1576" t="n"/>
      <c r="V950" s="1576" t="n"/>
      <c r="W950" s="1576" t="n"/>
      <c r="X950" s="1576" t="n"/>
      <c r="Y950" s="1576" t="n"/>
      <c r="Z950" s="1236" t="n"/>
      <c r="AA950" s="1576" t="n"/>
      <c r="AB950" s="1576" t="n"/>
      <c r="AC950" s="1576" t="n"/>
      <c r="AD950" s="1576" t="n"/>
      <c r="AE950" s="1576" t="n"/>
      <c r="AF950" s="1576" t="n"/>
      <c r="AG950" s="1576" t="n"/>
      <c r="AH950" s="1576" t="n"/>
      <c r="AI950" s="1576" t="n"/>
      <c r="AJ950" s="1576" t="n"/>
      <c r="AK950" s="1576" t="n"/>
      <c r="AL950" s="1576" t="n"/>
      <c r="AM950" s="1576" t="n"/>
      <c r="AN950" s="1576" t="n"/>
      <c r="AO950" s="1576" t="n"/>
    </row>
    <row r="951" ht="12.75" customHeight="1" s="789">
      <c r="A951" s="1576" t="n"/>
      <c r="B951" s="1576" t="n"/>
      <c r="C951" s="1576" t="n"/>
      <c r="D951" s="1398" t="n"/>
      <c r="E951" s="1576" t="n"/>
      <c r="F951" s="1576" t="n"/>
      <c r="G951" s="1576" t="n"/>
      <c r="H951" s="1576" t="n"/>
      <c r="I951" s="1576" t="n"/>
      <c r="J951" s="1576" t="n"/>
      <c r="K951" s="1576" t="n"/>
      <c r="L951" s="1576" t="n"/>
      <c r="M951" s="1576" t="n"/>
      <c r="N951" s="1576" t="n"/>
      <c r="O951" s="1576" t="n"/>
      <c r="P951" s="1576" t="n"/>
      <c r="Q951" s="1576" t="n"/>
      <c r="R951" s="1576" t="n"/>
      <c r="S951" s="1576" t="n"/>
      <c r="T951" s="1576" t="n"/>
      <c r="U951" s="1576" t="n"/>
      <c r="V951" s="1576" t="n"/>
      <c r="W951" s="1576" t="n"/>
      <c r="X951" s="1576" t="n"/>
      <c r="Y951" s="1576" t="n"/>
      <c r="Z951" s="1236" t="n"/>
      <c r="AA951" s="1576" t="n"/>
      <c r="AB951" s="1576" t="n"/>
      <c r="AC951" s="1576" t="n"/>
      <c r="AD951" s="1576" t="n"/>
      <c r="AE951" s="1576" t="n"/>
      <c r="AF951" s="1576" t="n"/>
      <c r="AG951" s="1576" t="n"/>
      <c r="AH951" s="1576" t="n"/>
      <c r="AI951" s="1576" t="n"/>
      <c r="AJ951" s="1576" t="n"/>
      <c r="AK951" s="1576" t="n"/>
      <c r="AL951" s="1576" t="n"/>
      <c r="AM951" s="1576" t="n"/>
      <c r="AN951" s="1576" t="n"/>
      <c r="AO951" s="1576" t="n"/>
    </row>
    <row r="952" ht="12.75" customHeight="1" s="789">
      <c r="A952" s="1576" t="n"/>
      <c r="B952" s="1576" t="n"/>
      <c r="C952" s="1576" t="n"/>
      <c r="D952" s="1398" t="n"/>
      <c r="E952" s="1576" t="n"/>
      <c r="F952" s="1576" t="n"/>
      <c r="G952" s="1576" t="n"/>
      <c r="H952" s="1576" t="n"/>
      <c r="I952" s="1576" t="n"/>
      <c r="J952" s="1576" t="n"/>
      <c r="K952" s="1576" t="n"/>
      <c r="L952" s="1576" t="n"/>
      <c r="M952" s="1576" t="n"/>
      <c r="N952" s="1576" t="n"/>
      <c r="O952" s="1576" t="n"/>
      <c r="P952" s="1576" t="n"/>
      <c r="Q952" s="1576" t="n"/>
      <c r="R952" s="1576" t="n"/>
      <c r="S952" s="1576" t="n"/>
      <c r="T952" s="1576" t="n"/>
      <c r="U952" s="1576" t="n"/>
      <c r="V952" s="1576" t="n"/>
      <c r="W952" s="1576" t="n"/>
      <c r="X952" s="1576" t="n"/>
      <c r="Y952" s="1576" t="n"/>
      <c r="Z952" s="1236" t="n"/>
      <c r="AA952" s="1576" t="n"/>
      <c r="AB952" s="1576" t="n"/>
      <c r="AC952" s="1576" t="n"/>
      <c r="AD952" s="1576" t="n"/>
      <c r="AE952" s="1576" t="n"/>
      <c r="AF952" s="1576" t="n"/>
      <c r="AG952" s="1576" t="n"/>
      <c r="AH952" s="1576" t="n"/>
      <c r="AI952" s="1576" t="n"/>
      <c r="AJ952" s="1576" t="n"/>
      <c r="AK952" s="1576" t="n"/>
      <c r="AL952" s="1576" t="n"/>
      <c r="AM952" s="1576" t="n"/>
      <c r="AN952" s="1576" t="n"/>
      <c r="AO952" s="1576" t="n"/>
    </row>
    <row r="953" ht="12.75" customHeight="1" s="789">
      <c r="A953" s="1576" t="n"/>
      <c r="B953" s="1576" t="n"/>
      <c r="C953" s="1576" t="n"/>
      <c r="D953" s="1398" t="n"/>
      <c r="E953" s="1576" t="n"/>
      <c r="F953" s="1576" t="n"/>
      <c r="G953" s="1576" t="n"/>
      <c r="H953" s="1576" t="n"/>
      <c r="I953" s="1576" t="n"/>
      <c r="J953" s="1576" t="n"/>
      <c r="K953" s="1576" t="n"/>
      <c r="L953" s="1576" t="n"/>
      <c r="M953" s="1576" t="n"/>
      <c r="N953" s="1576" t="n"/>
      <c r="O953" s="1576" t="n"/>
      <c r="P953" s="1576" t="n"/>
      <c r="Q953" s="1576" t="n"/>
      <c r="R953" s="1576" t="n"/>
      <c r="S953" s="1576" t="n"/>
      <c r="T953" s="1576" t="n"/>
      <c r="U953" s="1576" t="n"/>
      <c r="V953" s="1576" t="n"/>
      <c r="W953" s="1576" t="n"/>
      <c r="X953" s="1576" t="n"/>
      <c r="Y953" s="1576" t="n"/>
      <c r="Z953" s="1236" t="n"/>
      <c r="AA953" s="1576" t="n"/>
      <c r="AB953" s="1576" t="n"/>
      <c r="AC953" s="1576" t="n"/>
      <c r="AD953" s="1576" t="n"/>
      <c r="AE953" s="1576" t="n"/>
      <c r="AF953" s="1576" t="n"/>
      <c r="AG953" s="1576" t="n"/>
      <c r="AH953" s="1576" t="n"/>
      <c r="AI953" s="1576" t="n"/>
      <c r="AJ953" s="1576" t="n"/>
      <c r="AK953" s="1576" t="n"/>
      <c r="AL953" s="1576" t="n"/>
      <c r="AM953" s="1576" t="n"/>
      <c r="AN953" s="1576" t="n"/>
      <c r="AO953" s="1576" t="n"/>
    </row>
    <row r="954" ht="12.75" customHeight="1" s="789">
      <c r="A954" s="1576" t="n"/>
      <c r="B954" s="1576" t="n"/>
      <c r="C954" s="1576" t="n"/>
      <c r="D954" s="1398" t="n"/>
      <c r="E954" s="1576" t="n"/>
      <c r="F954" s="1576" t="n"/>
      <c r="G954" s="1576" t="n"/>
      <c r="H954" s="1576" t="n"/>
      <c r="I954" s="1576" t="n"/>
      <c r="J954" s="1576" t="n"/>
      <c r="K954" s="1576" t="n"/>
      <c r="L954" s="1576" t="n"/>
      <c r="M954" s="1576" t="n"/>
      <c r="N954" s="1576" t="n"/>
      <c r="O954" s="1576" t="n"/>
      <c r="P954" s="1576" t="n"/>
      <c r="Q954" s="1576" t="n"/>
      <c r="R954" s="1576" t="n"/>
      <c r="S954" s="1576" t="n"/>
      <c r="T954" s="1576" t="n"/>
      <c r="U954" s="1576" t="n"/>
      <c r="V954" s="1576" t="n"/>
      <c r="W954" s="1576" t="n"/>
      <c r="X954" s="1576" t="n"/>
      <c r="Y954" s="1576" t="n"/>
      <c r="Z954" s="1236" t="n"/>
      <c r="AA954" s="1576" t="n"/>
      <c r="AB954" s="1576" t="n"/>
      <c r="AC954" s="1576" t="n"/>
      <c r="AD954" s="1576" t="n"/>
      <c r="AE954" s="1576" t="n"/>
      <c r="AF954" s="1576" t="n"/>
      <c r="AG954" s="1576" t="n"/>
      <c r="AH954" s="1576" t="n"/>
      <c r="AI954" s="1576" t="n"/>
      <c r="AJ954" s="1576" t="n"/>
      <c r="AK954" s="1576" t="n"/>
      <c r="AL954" s="1576" t="n"/>
      <c r="AM954" s="1576" t="n"/>
      <c r="AN954" s="1576" t="n"/>
      <c r="AO954" s="1576" t="n"/>
    </row>
    <row r="955" ht="12.75" customHeight="1" s="789">
      <c r="A955" s="1576" t="n"/>
      <c r="B955" s="1576" t="n"/>
      <c r="C955" s="1576" t="n"/>
      <c r="D955" s="1398" t="n"/>
      <c r="E955" s="1576" t="n"/>
      <c r="F955" s="1576" t="n"/>
      <c r="G955" s="1576" t="n"/>
      <c r="H955" s="1576" t="n"/>
      <c r="I955" s="1576" t="n"/>
      <c r="J955" s="1576" t="n"/>
      <c r="K955" s="1576" t="n"/>
      <c r="L955" s="1576" t="n"/>
      <c r="M955" s="1576" t="n"/>
      <c r="N955" s="1576" t="n"/>
      <c r="O955" s="1576" t="n"/>
      <c r="P955" s="1576" t="n"/>
      <c r="Q955" s="1576" t="n"/>
      <c r="R955" s="1576" t="n"/>
      <c r="S955" s="1576" t="n"/>
      <c r="T955" s="1576" t="n"/>
      <c r="U955" s="1576" t="n"/>
      <c r="V955" s="1576" t="n"/>
      <c r="W955" s="1576" t="n"/>
      <c r="X955" s="1576" t="n"/>
      <c r="Y955" s="1576" t="n"/>
      <c r="Z955" s="1236" t="n"/>
      <c r="AA955" s="1576" t="n"/>
      <c r="AB955" s="1576" t="n"/>
      <c r="AC955" s="1576" t="n"/>
      <c r="AD955" s="1576" t="n"/>
      <c r="AE955" s="1576" t="n"/>
      <c r="AF955" s="1576" t="n"/>
      <c r="AG955" s="1576" t="n"/>
      <c r="AH955" s="1576" t="n"/>
      <c r="AI955" s="1576" t="n"/>
      <c r="AJ955" s="1576" t="n"/>
      <c r="AK955" s="1576" t="n"/>
      <c r="AL955" s="1576" t="n"/>
      <c r="AM955" s="1576" t="n"/>
      <c r="AN955" s="1576" t="n"/>
      <c r="AO955" s="1576" t="n"/>
    </row>
    <row r="956" ht="12.75" customHeight="1" s="789">
      <c r="A956" s="1576" t="n"/>
      <c r="B956" s="1576" t="n"/>
      <c r="C956" s="1576" t="n"/>
      <c r="D956" s="1398" t="n"/>
      <c r="E956" s="1576" t="n"/>
      <c r="F956" s="1576" t="n"/>
      <c r="G956" s="1576" t="n"/>
      <c r="H956" s="1576" t="n"/>
      <c r="I956" s="1576" t="n"/>
      <c r="J956" s="1576" t="n"/>
      <c r="K956" s="1576" t="n"/>
      <c r="L956" s="1576" t="n"/>
      <c r="M956" s="1576" t="n"/>
      <c r="N956" s="1576" t="n"/>
      <c r="O956" s="1576" t="n"/>
      <c r="P956" s="1576" t="n"/>
      <c r="Q956" s="1576" t="n"/>
      <c r="R956" s="1576" t="n"/>
      <c r="S956" s="1576" t="n"/>
      <c r="T956" s="1576" t="n"/>
      <c r="U956" s="1576" t="n"/>
      <c r="V956" s="1576" t="n"/>
      <c r="W956" s="1576" t="n"/>
      <c r="X956" s="1576" t="n"/>
      <c r="Y956" s="1576" t="n"/>
      <c r="Z956" s="1236" t="n"/>
      <c r="AA956" s="1576" t="n"/>
      <c r="AB956" s="1576" t="n"/>
      <c r="AC956" s="1576" t="n"/>
      <c r="AD956" s="1576" t="n"/>
      <c r="AE956" s="1576" t="n"/>
      <c r="AF956" s="1576" t="n"/>
      <c r="AG956" s="1576" t="n"/>
      <c r="AH956" s="1576" t="n"/>
      <c r="AI956" s="1576" t="n"/>
      <c r="AJ956" s="1576" t="n"/>
      <c r="AK956" s="1576" t="n"/>
      <c r="AL956" s="1576" t="n"/>
      <c r="AM956" s="1576" t="n"/>
      <c r="AN956" s="1576" t="n"/>
      <c r="AO956" s="1576" t="n"/>
    </row>
    <row r="957" ht="12.75" customHeight="1" s="789">
      <c r="A957" s="1576" t="n"/>
      <c r="B957" s="1576" t="n"/>
      <c r="C957" s="1576" t="n"/>
      <c r="D957" s="1398" t="n"/>
      <c r="E957" s="1576" t="n"/>
      <c r="F957" s="1576" t="n"/>
      <c r="G957" s="1576" t="n"/>
      <c r="H957" s="1576" t="n"/>
      <c r="I957" s="1576" t="n"/>
      <c r="J957" s="1576" t="n"/>
      <c r="K957" s="1576" t="n"/>
      <c r="L957" s="1576" t="n"/>
      <c r="M957" s="1576" t="n"/>
      <c r="N957" s="1576" t="n"/>
      <c r="O957" s="1576" t="n"/>
      <c r="P957" s="1576" t="n"/>
      <c r="Q957" s="1576" t="n"/>
      <c r="R957" s="1576" t="n"/>
      <c r="S957" s="1576" t="n"/>
      <c r="T957" s="1576" t="n"/>
      <c r="U957" s="1576" t="n"/>
      <c r="V957" s="1576" t="n"/>
      <c r="W957" s="1576" t="n"/>
      <c r="X957" s="1576" t="n"/>
      <c r="Y957" s="1576" t="n"/>
      <c r="Z957" s="1236" t="n"/>
      <c r="AA957" s="1576" t="n"/>
      <c r="AB957" s="1576" t="n"/>
      <c r="AC957" s="1576" t="n"/>
      <c r="AD957" s="1576" t="n"/>
      <c r="AE957" s="1576" t="n"/>
      <c r="AF957" s="1576" t="n"/>
      <c r="AG957" s="1576" t="n"/>
      <c r="AH957" s="1576" t="n"/>
      <c r="AI957" s="1576" t="n"/>
      <c r="AJ957" s="1576" t="n"/>
      <c r="AK957" s="1576" t="n"/>
      <c r="AL957" s="1576" t="n"/>
      <c r="AM957" s="1576" t="n"/>
      <c r="AN957" s="1576" t="n"/>
      <c r="AO957" s="1576" t="n"/>
    </row>
    <row r="958" ht="12.75" customHeight="1" s="789">
      <c r="A958" s="1576" t="n"/>
      <c r="B958" s="1576" t="n"/>
      <c r="C958" s="1576" t="n"/>
      <c r="D958" s="1398" t="n"/>
      <c r="E958" s="1576" t="n"/>
      <c r="F958" s="1576" t="n"/>
      <c r="G958" s="1576" t="n"/>
      <c r="H958" s="1576" t="n"/>
      <c r="I958" s="1576" t="n"/>
      <c r="J958" s="1576" t="n"/>
      <c r="K958" s="1576" t="n"/>
      <c r="L958" s="1576" t="n"/>
      <c r="M958" s="1576" t="n"/>
      <c r="N958" s="1576" t="n"/>
      <c r="O958" s="1576" t="n"/>
      <c r="P958" s="1576" t="n"/>
      <c r="Q958" s="1576" t="n"/>
      <c r="R958" s="1576" t="n"/>
      <c r="S958" s="1576" t="n"/>
      <c r="T958" s="1576" t="n"/>
      <c r="U958" s="1576" t="n"/>
      <c r="V958" s="1576" t="n"/>
      <c r="W958" s="1576" t="n"/>
      <c r="X958" s="1576" t="n"/>
      <c r="Y958" s="1576" t="n"/>
      <c r="Z958" s="1236" t="n"/>
      <c r="AA958" s="1576" t="n"/>
      <c r="AB958" s="1576" t="n"/>
      <c r="AC958" s="1576" t="n"/>
      <c r="AD958" s="1576" t="n"/>
      <c r="AE958" s="1576" t="n"/>
      <c r="AF958" s="1576" t="n"/>
      <c r="AG958" s="1576" t="n"/>
      <c r="AH958" s="1576" t="n"/>
      <c r="AI958" s="1576" t="n"/>
      <c r="AJ958" s="1576" t="n"/>
      <c r="AK958" s="1576" t="n"/>
      <c r="AL958" s="1576" t="n"/>
      <c r="AM958" s="1576" t="n"/>
      <c r="AN958" s="1576" t="n"/>
      <c r="AO958" s="1576" t="n"/>
    </row>
    <row r="959" ht="12.75" customHeight="1" s="789">
      <c r="A959" s="1576" t="n"/>
      <c r="B959" s="1576" t="n"/>
      <c r="C959" s="1576" t="n"/>
      <c r="D959" s="1398" t="n"/>
      <c r="E959" s="1576" t="n"/>
      <c r="F959" s="1576" t="n"/>
      <c r="G959" s="1576" t="n"/>
      <c r="H959" s="1576" t="n"/>
      <c r="I959" s="1576" t="n"/>
      <c r="J959" s="1576" t="n"/>
      <c r="K959" s="1576" t="n"/>
      <c r="L959" s="1576" t="n"/>
      <c r="M959" s="1576" t="n"/>
      <c r="N959" s="1576" t="n"/>
      <c r="O959" s="1576" t="n"/>
      <c r="P959" s="1576" t="n"/>
      <c r="Q959" s="1576" t="n"/>
      <c r="R959" s="1576" t="n"/>
      <c r="S959" s="1576" t="n"/>
      <c r="T959" s="1576" t="n"/>
      <c r="U959" s="1576" t="n"/>
      <c r="V959" s="1576" t="n"/>
      <c r="W959" s="1576" t="n"/>
      <c r="X959" s="1576" t="n"/>
      <c r="Y959" s="1576" t="n"/>
      <c r="Z959" s="1236" t="n"/>
      <c r="AA959" s="1576" t="n"/>
      <c r="AB959" s="1576" t="n"/>
      <c r="AC959" s="1576" t="n"/>
      <c r="AD959" s="1576" t="n"/>
      <c r="AE959" s="1576" t="n"/>
      <c r="AF959" s="1576" t="n"/>
      <c r="AG959" s="1576" t="n"/>
      <c r="AH959" s="1576" t="n"/>
      <c r="AI959" s="1576" t="n"/>
      <c r="AJ959" s="1576" t="n"/>
      <c r="AK959" s="1576" t="n"/>
      <c r="AL959" s="1576" t="n"/>
      <c r="AM959" s="1576" t="n"/>
      <c r="AN959" s="1576" t="n"/>
      <c r="AO959" s="1576" t="n"/>
    </row>
    <row r="960" ht="12.75" customHeight="1" s="789">
      <c r="A960" s="1576" t="n"/>
      <c r="B960" s="1576" t="n"/>
      <c r="C960" s="1576" t="n"/>
      <c r="D960" s="1398" t="n"/>
      <c r="E960" s="1576" t="n"/>
      <c r="F960" s="1576" t="n"/>
      <c r="G960" s="1576" t="n"/>
      <c r="H960" s="1576" t="n"/>
      <c r="I960" s="1576" t="n"/>
      <c r="J960" s="1576" t="n"/>
      <c r="K960" s="1576" t="n"/>
      <c r="L960" s="1576" t="n"/>
      <c r="M960" s="1576" t="n"/>
      <c r="N960" s="1576" t="n"/>
      <c r="O960" s="1576" t="n"/>
      <c r="P960" s="1576" t="n"/>
      <c r="Q960" s="1576" t="n"/>
      <c r="R960" s="1576" t="n"/>
      <c r="S960" s="1576" t="n"/>
      <c r="T960" s="1576" t="n"/>
      <c r="U960" s="1576" t="n"/>
      <c r="V960" s="1576" t="n"/>
      <c r="W960" s="1576" t="n"/>
      <c r="X960" s="1576" t="n"/>
      <c r="Y960" s="1576" t="n"/>
      <c r="Z960" s="1236" t="n"/>
      <c r="AA960" s="1576" t="n"/>
      <c r="AB960" s="1576" t="n"/>
      <c r="AC960" s="1576" t="n"/>
      <c r="AD960" s="1576" t="n"/>
      <c r="AE960" s="1576" t="n"/>
      <c r="AF960" s="1576" t="n"/>
      <c r="AG960" s="1576" t="n"/>
      <c r="AH960" s="1576" t="n"/>
      <c r="AI960" s="1576" t="n"/>
      <c r="AJ960" s="1576" t="n"/>
      <c r="AK960" s="1576" t="n"/>
      <c r="AL960" s="1576" t="n"/>
      <c r="AM960" s="1576" t="n"/>
      <c r="AN960" s="1576" t="n"/>
      <c r="AO960" s="1576" t="n"/>
    </row>
    <row r="961" ht="12.75" customHeight="1" s="789">
      <c r="A961" s="1576" t="n"/>
      <c r="B961" s="1576" t="n"/>
      <c r="C961" s="1576" t="n"/>
      <c r="D961" s="1398" t="n"/>
      <c r="E961" s="1576" t="n"/>
      <c r="F961" s="1576" t="n"/>
      <c r="G961" s="1576" t="n"/>
      <c r="H961" s="1576" t="n"/>
      <c r="I961" s="1576" t="n"/>
      <c r="J961" s="1576" t="n"/>
      <c r="K961" s="1576" t="n"/>
      <c r="L961" s="1576" t="n"/>
      <c r="M961" s="1576" t="n"/>
      <c r="N961" s="1576" t="n"/>
      <c r="O961" s="1576" t="n"/>
      <c r="P961" s="1576" t="n"/>
      <c r="Q961" s="1576" t="n"/>
      <c r="R961" s="1576" t="n"/>
      <c r="S961" s="1576" t="n"/>
      <c r="T961" s="1576" t="n"/>
      <c r="U961" s="1576" t="n"/>
      <c r="V961" s="1576" t="n"/>
      <c r="W961" s="1576" t="n"/>
      <c r="X961" s="1576" t="n"/>
      <c r="Y961" s="1576" t="n"/>
      <c r="Z961" s="1236" t="n"/>
      <c r="AA961" s="1576" t="n"/>
      <c r="AB961" s="1576" t="n"/>
      <c r="AC961" s="1576" t="n"/>
      <c r="AD961" s="1576" t="n"/>
      <c r="AE961" s="1576" t="n"/>
      <c r="AF961" s="1576" t="n"/>
      <c r="AG961" s="1576" t="n"/>
      <c r="AH961" s="1576" t="n"/>
      <c r="AI961" s="1576" t="n"/>
      <c r="AJ961" s="1576" t="n"/>
      <c r="AK961" s="1576" t="n"/>
      <c r="AL961" s="1576" t="n"/>
      <c r="AM961" s="1576" t="n"/>
      <c r="AN961" s="1576" t="n"/>
      <c r="AO961" s="1576" t="n"/>
    </row>
    <row r="962" ht="12.75" customHeight="1" s="789">
      <c r="A962" s="1576" t="n"/>
      <c r="B962" s="1576" t="n"/>
      <c r="C962" s="1576" t="n"/>
      <c r="D962" s="1398" t="n"/>
      <c r="E962" s="1576" t="n"/>
      <c r="F962" s="1576" t="n"/>
      <c r="G962" s="1576" t="n"/>
      <c r="H962" s="1576" t="n"/>
      <c r="I962" s="1576" t="n"/>
      <c r="J962" s="1576" t="n"/>
      <c r="K962" s="1576" t="n"/>
      <c r="L962" s="1576" t="n"/>
      <c r="M962" s="1576" t="n"/>
      <c r="N962" s="1576" t="n"/>
      <c r="O962" s="1576" t="n"/>
      <c r="P962" s="1576" t="n"/>
      <c r="Q962" s="1576" t="n"/>
      <c r="R962" s="1576" t="n"/>
      <c r="S962" s="1576" t="n"/>
      <c r="T962" s="1576" t="n"/>
      <c r="U962" s="1576" t="n"/>
      <c r="V962" s="1576" t="n"/>
      <c r="W962" s="1576" t="n"/>
      <c r="X962" s="1576" t="n"/>
      <c r="Y962" s="1576" t="n"/>
      <c r="Z962" s="1236" t="n"/>
      <c r="AA962" s="1576" t="n"/>
      <c r="AB962" s="1576" t="n"/>
      <c r="AC962" s="1576" t="n"/>
      <c r="AD962" s="1576" t="n"/>
      <c r="AE962" s="1576" t="n"/>
      <c r="AF962" s="1576" t="n"/>
      <c r="AG962" s="1576" t="n"/>
      <c r="AH962" s="1576" t="n"/>
      <c r="AI962" s="1576" t="n"/>
      <c r="AJ962" s="1576" t="n"/>
      <c r="AK962" s="1576" t="n"/>
      <c r="AL962" s="1576" t="n"/>
      <c r="AM962" s="1576" t="n"/>
      <c r="AN962" s="1576" t="n"/>
      <c r="AO962" s="1576" t="n"/>
    </row>
    <row r="963" ht="12.75" customHeight="1" s="789">
      <c r="A963" s="1576" t="n"/>
      <c r="B963" s="1576" t="n"/>
      <c r="C963" s="1576" t="n"/>
      <c r="D963" s="1398" t="n"/>
      <c r="E963" s="1576" t="n"/>
      <c r="F963" s="1576" t="n"/>
      <c r="G963" s="1576" t="n"/>
      <c r="H963" s="1576" t="n"/>
      <c r="I963" s="1576" t="n"/>
      <c r="J963" s="1576" t="n"/>
      <c r="K963" s="1576" t="n"/>
      <c r="L963" s="1576" t="n"/>
      <c r="M963" s="1576" t="n"/>
      <c r="N963" s="1576" t="n"/>
      <c r="O963" s="1576" t="n"/>
      <c r="P963" s="1576" t="n"/>
      <c r="Q963" s="1576" t="n"/>
      <c r="R963" s="1576" t="n"/>
      <c r="S963" s="1576" t="n"/>
      <c r="T963" s="1576" t="n"/>
      <c r="U963" s="1576" t="n"/>
      <c r="V963" s="1576" t="n"/>
      <c r="W963" s="1576" t="n"/>
      <c r="X963" s="1576" t="n"/>
      <c r="Y963" s="1576" t="n"/>
      <c r="Z963" s="1236" t="n"/>
      <c r="AA963" s="1576" t="n"/>
      <c r="AB963" s="1576" t="n"/>
      <c r="AC963" s="1576" t="n"/>
      <c r="AD963" s="1576" t="n"/>
      <c r="AE963" s="1576" t="n"/>
      <c r="AF963" s="1576" t="n"/>
      <c r="AG963" s="1576" t="n"/>
      <c r="AH963" s="1576" t="n"/>
      <c r="AI963" s="1576" t="n"/>
      <c r="AJ963" s="1576" t="n"/>
      <c r="AK963" s="1576" t="n"/>
      <c r="AL963" s="1576" t="n"/>
      <c r="AM963" s="1576" t="n"/>
      <c r="AN963" s="1576" t="n"/>
      <c r="AO963" s="1576" t="n"/>
    </row>
    <row r="964" ht="12.75" customHeight="1" s="789">
      <c r="A964" s="1576" t="n"/>
      <c r="B964" s="1576" t="n"/>
      <c r="C964" s="1576" t="n"/>
      <c r="D964" s="1398" t="n"/>
      <c r="E964" s="1576" t="n"/>
      <c r="F964" s="1576" t="n"/>
      <c r="G964" s="1576" t="n"/>
      <c r="H964" s="1576" t="n"/>
      <c r="I964" s="1576" t="n"/>
      <c r="J964" s="1576" t="n"/>
      <c r="K964" s="1576" t="n"/>
      <c r="L964" s="1576" t="n"/>
      <c r="M964" s="1576" t="n"/>
      <c r="N964" s="1576" t="n"/>
      <c r="O964" s="1576" t="n"/>
      <c r="P964" s="1576" t="n"/>
      <c r="Q964" s="1576" t="n"/>
      <c r="R964" s="1576" t="n"/>
      <c r="S964" s="1576" t="n"/>
      <c r="T964" s="1576" t="n"/>
      <c r="U964" s="1576" t="n"/>
      <c r="V964" s="1576" t="n"/>
      <c r="W964" s="1576" t="n"/>
      <c r="X964" s="1576" t="n"/>
      <c r="Y964" s="1576" t="n"/>
      <c r="Z964" s="1236" t="n"/>
      <c r="AA964" s="1576" t="n"/>
      <c r="AB964" s="1576" t="n"/>
      <c r="AC964" s="1576" t="n"/>
      <c r="AD964" s="1576" t="n"/>
      <c r="AE964" s="1576" t="n"/>
      <c r="AF964" s="1576" t="n"/>
      <c r="AG964" s="1576" t="n"/>
      <c r="AH964" s="1576" t="n"/>
      <c r="AI964" s="1576" t="n"/>
      <c r="AJ964" s="1576" t="n"/>
      <c r="AK964" s="1576" t="n"/>
      <c r="AL964" s="1576" t="n"/>
      <c r="AM964" s="1576" t="n"/>
      <c r="AN964" s="1576" t="n"/>
      <c r="AO964" s="1576" t="n"/>
    </row>
    <row r="965" ht="12.75" customHeight="1" s="789">
      <c r="A965" s="1576" t="n"/>
      <c r="B965" s="1576" t="n"/>
      <c r="C965" s="1576" t="n"/>
      <c r="D965" s="1398" t="n"/>
      <c r="E965" s="1576" t="n"/>
      <c r="F965" s="1576" t="n"/>
      <c r="G965" s="1576" t="n"/>
      <c r="H965" s="1576" t="n"/>
      <c r="I965" s="1576" t="n"/>
      <c r="J965" s="1576" t="n"/>
      <c r="K965" s="1576" t="n"/>
      <c r="L965" s="1576" t="n"/>
      <c r="M965" s="1576" t="n"/>
      <c r="N965" s="1576" t="n"/>
      <c r="O965" s="1576" t="n"/>
      <c r="P965" s="1576" t="n"/>
      <c r="Q965" s="1576" t="n"/>
      <c r="R965" s="1576" t="n"/>
      <c r="S965" s="1576" t="n"/>
      <c r="T965" s="1576" t="n"/>
      <c r="U965" s="1576" t="n"/>
      <c r="V965" s="1576" t="n"/>
      <c r="W965" s="1576" t="n"/>
      <c r="X965" s="1576" t="n"/>
      <c r="Y965" s="1576" t="n"/>
      <c r="Z965" s="1236" t="n"/>
      <c r="AA965" s="1576" t="n"/>
      <c r="AB965" s="1576" t="n"/>
      <c r="AC965" s="1576" t="n"/>
      <c r="AD965" s="1576" t="n"/>
      <c r="AE965" s="1576" t="n"/>
      <c r="AF965" s="1576" t="n"/>
      <c r="AG965" s="1576" t="n"/>
      <c r="AH965" s="1576" t="n"/>
      <c r="AI965" s="1576" t="n"/>
      <c r="AJ965" s="1576" t="n"/>
      <c r="AK965" s="1576" t="n"/>
      <c r="AL965" s="1576" t="n"/>
      <c r="AM965" s="1576" t="n"/>
      <c r="AN965" s="1576" t="n"/>
      <c r="AO965" s="1576" t="n"/>
    </row>
    <row r="966" ht="12.75" customHeight="1" s="789">
      <c r="A966" s="1576" t="n"/>
      <c r="B966" s="1576" t="n"/>
      <c r="C966" s="1576" t="n"/>
      <c r="D966" s="1398" t="n"/>
      <c r="E966" s="1576" t="n"/>
      <c r="F966" s="1576" t="n"/>
      <c r="G966" s="1576" t="n"/>
      <c r="H966" s="1576" t="n"/>
      <c r="I966" s="1576" t="n"/>
      <c r="J966" s="1576" t="n"/>
      <c r="K966" s="1576" t="n"/>
      <c r="L966" s="1576" t="n"/>
      <c r="M966" s="1576" t="n"/>
      <c r="N966" s="1576" t="n"/>
      <c r="O966" s="1576" t="n"/>
      <c r="P966" s="1576" t="n"/>
      <c r="Q966" s="1576" t="n"/>
      <c r="R966" s="1576" t="n"/>
      <c r="S966" s="1576" t="n"/>
      <c r="T966" s="1576" t="n"/>
      <c r="U966" s="1576" t="n"/>
      <c r="V966" s="1576" t="n"/>
      <c r="W966" s="1576" t="n"/>
      <c r="X966" s="1576" t="n"/>
      <c r="Y966" s="1576" t="n"/>
      <c r="Z966" s="1236" t="n"/>
      <c r="AA966" s="1576" t="n"/>
      <c r="AB966" s="1576" t="n"/>
      <c r="AC966" s="1576" t="n"/>
      <c r="AD966" s="1576" t="n"/>
      <c r="AE966" s="1576" t="n"/>
      <c r="AF966" s="1576" t="n"/>
      <c r="AG966" s="1576" t="n"/>
      <c r="AH966" s="1576" t="n"/>
      <c r="AI966" s="1576" t="n"/>
      <c r="AJ966" s="1576" t="n"/>
      <c r="AK966" s="1576" t="n"/>
      <c r="AL966" s="1576" t="n"/>
      <c r="AM966" s="1576" t="n"/>
      <c r="AN966" s="1576" t="n"/>
      <c r="AO966" s="1576" t="n"/>
    </row>
    <row r="967" ht="12.75" customHeight="1" s="789">
      <c r="A967" s="1576" t="n"/>
      <c r="B967" s="1576" t="n"/>
      <c r="C967" s="1576" t="n"/>
      <c r="D967" s="1398" t="n"/>
      <c r="E967" s="1576" t="n"/>
      <c r="F967" s="1576" t="n"/>
      <c r="G967" s="1576" t="n"/>
      <c r="H967" s="1576" t="n"/>
      <c r="I967" s="1576" t="n"/>
      <c r="J967" s="1576" t="n"/>
      <c r="K967" s="1576" t="n"/>
      <c r="L967" s="1576" t="n"/>
      <c r="M967" s="1576" t="n"/>
      <c r="N967" s="1576" t="n"/>
      <c r="O967" s="1576" t="n"/>
      <c r="P967" s="1576" t="n"/>
      <c r="Q967" s="1576" t="n"/>
      <c r="R967" s="1576" t="n"/>
      <c r="S967" s="1576" t="n"/>
      <c r="T967" s="1576" t="n"/>
      <c r="U967" s="1576" t="n"/>
      <c r="V967" s="1576" t="n"/>
      <c r="W967" s="1576" t="n"/>
      <c r="X967" s="1576" t="n"/>
      <c r="Y967" s="1576" t="n"/>
      <c r="Z967" s="1236" t="n"/>
      <c r="AA967" s="1576" t="n"/>
      <c r="AB967" s="1576" t="n"/>
      <c r="AC967" s="1576" t="n"/>
      <c r="AD967" s="1576" t="n"/>
      <c r="AE967" s="1576" t="n"/>
      <c r="AF967" s="1576" t="n"/>
      <c r="AG967" s="1576" t="n"/>
      <c r="AH967" s="1576" t="n"/>
      <c r="AI967" s="1576" t="n"/>
      <c r="AJ967" s="1576" t="n"/>
      <c r="AK967" s="1576" t="n"/>
      <c r="AL967" s="1576" t="n"/>
      <c r="AM967" s="1576" t="n"/>
      <c r="AN967" s="1576" t="n"/>
      <c r="AO967" s="1576" t="n"/>
    </row>
    <row r="968" ht="12.75" customHeight="1" s="789">
      <c r="A968" s="1576" t="n"/>
      <c r="B968" s="1576" t="n"/>
      <c r="C968" s="1576" t="n"/>
      <c r="D968" s="1398" t="n"/>
      <c r="E968" s="1576" t="n"/>
      <c r="F968" s="1576" t="n"/>
      <c r="G968" s="1576" t="n"/>
      <c r="H968" s="1576" t="n"/>
      <c r="I968" s="1576" t="n"/>
      <c r="J968" s="1576" t="n"/>
      <c r="K968" s="1576" t="n"/>
      <c r="L968" s="1576" t="n"/>
      <c r="M968" s="1576" t="n"/>
      <c r="N968" s="1576" t="n"/>
      <c r="O968" s="1576" t="n"/>
      <c r="P968" s="1576" t="n"/>
      <c r="Q968" s="1576" t="n"/>
      <c r="R968" s="1576" t="n"/>
      <c r="S968" s="1576" t="n"/>
      <c r="T968" s="1576" t="n"/>
      <c r="U968" s="1576" t="n"/>
      <c r="V968" s="1576" t="n"/>
      <c r="W968" s="1576" t="n"/>
      <c r="X968" s="1576" t="n"/>
      <c r="Y968" s="1576" t="n"/>
      <c r="Z968" s="1236" t="n"/>
      <c r="AA968" s="1576" t="n"/>
      <c r="AB968" s="1576" t="n"/>
      <c r="AC968" s="1576" t="n"/>
      <c r="AD968" s="1576" t="n"/>
      <c r="AE968" s="1576" t="n"/>
      <c r="AF968" s="1576" t="n"/>
      <c r="AG968" s="1576" t="n"/>
      <c r="AH968" s="1576" t="n"/>
      <c r="AI968" s="1576" t="n"/>
      <c r="AJ968" s="1576" t="n"/>
      <c r="AK968" s="1576" t="n"/>
      <c r="AL968" s="1576" t="n"/>
      <c r="AM968" s="1576" t="n"/>
      <c r="AN968" s="1576" t="n"/>
      <c r="AO968" s="1576" t="n"/>
    </row>
    <row r="969" ht="12.75" customHeight="1" s="789">
      <c r="A969" s="1576" t="n"/>
      <c r="B969" s="1576" t="n"/>
      <c r="C969" s="1576" t="n"/>
      <c r="D969" s="1398" t="n"/>
      <c r="E969" s="1576" t="n"/>
      <c r="F969" s="1576" t="n"/>
      <c r="G969" s="1576" t="n"/>
      <c r="H969" s="1576" t="n"/>
      <c r="I969" s="1576" t="n"/>
      <c r="J969" s="1576" t="n"/>
      <c r="K969" s="1576" t="n"/>
      <c r="L969" s="1576" t="n"/>
      <c r="M969" s="1576" t="n"/>
      <c r="N969" s="1576" t="n"/>
      <c r="O969" s="1576" t="n"/>
      <c r="P969" s="1576" t="n"/>
      <c r="Q969" s="1576" t="n"/>
      <c r="R969" s="1576" t="n"/>
      <c r="S969" s="1576" t="n"/>
      <c r="T969" s="1576" t="n"/>
      <c r="U969" s="1576" t="n"/>
      <c r="V969" s="1576" t="n"/>
      <c r="W969" s="1576" t="n"/>
      <c r="X969" s="1576" t="n"/>
      <c r="Y969" s="1576" t="n"/>
      <c r="Z969" s="1236" t="n"/>
      <c r="AA969" s="1576" t="n"/>
      <c r="AB969" s="1576" t="n"/>
      <c r="AC969" s="1576" t="n"/>
      <c r="AD969" s="1576" t="n"/>
      <c r="AE969" s="1576" t="n"/>
      <c r="AF969" s="1576" t="n"/>
      <c r="AG969" s="1576" t="n"/>
      <c r="AH969" s="1576" t="n"/>
      <c r="AI969" s="1576" t="n"/>
      <c r="AJ969" s="1576" t="n"/>
      <c r="AK969" s="1576" t="n"/>
      <c r="AL969" s="1576" t="n"/>
      <c r="AM969" s="1576" t="n"/>
      <c r="AN969" s="1576" t="n"/>
      <c r="AO969" s="1576" t="n"/>
    </row>
    <row r="970" ht="12.75" customHeight="1" s="789">
      <c r="A970" s="1576" t="n"/>
      <c r="B970" s="1576" t="n"/>
      <c r="C970" s="1576" t="n"/>
      <c r="D970" s="1398" t="n"/>
      <c r="E970" s="1576" t="n"/>
      <c r="F970" s="1576" t="n"/>
      <c r="G970" s="1576" t="n"/>
      <c r="H970" s="1576" t="n"/>
      <c r="I970" s="1576" t="n"/>
      <c r="J970" s="1576" t="n"/>
      <c r="K970" s="1576" t="n"/>
      <c r="L970" s="1576" t="n"/>
      <c r="M970" s="1576" t="n"/>
      <c r="N970" s="1576" t="n"/>
      <c r="O970" s="1576" t="n"/>
      <c r="P970" s="1576" t="n"/>
      <c r="Q970" s="1576" t="n"/>
      <c r="R970" s="1576" t="n"/>
      <c r="S970" s="1576" t="n"/>
      <c r="T970" s="1576" t="n"/>
      <c r="U970" s="1576" t="n"/>
      <c r="V970" s="1576" t="n"/>
      <c r="W970" s="1576" t="n"/>
      <c r="X970" s="1576" t="n"/>
      <c r="Y970" s="1576" t="n"/>
      <c r="Z970" s="1236" t="n"/>
      <c r="AA970" s="1576" t="n"/>
      <c r="AB970" s="1576" t="n"/>
      <c r="AC970" s="1576" t="n"/>
      <c r="AD970" s="1576" t="n"/>
      <c r="AE970" s="1576" t="n"/>
      <c r="AF970" s="1576" t="n"/>
      <c r="AG970" s="1576" t="n"/>
      <c r="AH970" s="1576" t="n"/>
      <c r="AI970" s="1576" t="n"/>
      <c r="AJ970" s="1576" t="n"/>
      <c r="AK970" s="1576" t="n"/>
      <c r="AL970" s="1576" t="n"/>
      <c r="AM970" s="1576" t="n"/>
      <c r="AN970" s="1576" t="n"/>
      <c r="AO970" s="1576" t="n"/>
    </row>
    <row r="971" ht="12.75" customHeight="1" s="789">
      <c r="A971" s="1576" t="n"/>
      <c r="B971" s="1576" t="n"/>
      <c r="C971" s="1576" t="n"/>
      <c r="D971" s="1398" t="n"/>
      <c r="E971" s="1576" t="n"/>
      <c r="F971" s="1576" t="n"/>
      <c r="G971" s="1576" t="n"/>
      <c r="H971" s="1576" t="n"/>
      <c r="I971" s="1576" t="n"/>
      <c r="J971" s="1576" t="n"/>
      <c r="K971" s="1576" t="n"/>
      <c r="L971" s="1576" t="n"/>
      <c r="M971" s="1576" t="n"/>
      <c r="N971" s="1576" t="n"/>
      <c r="O971" s="1576" t="n"/>
      <c r="P971" s="1576" t="n"/>
      <c r="Q971" s="1576" t="n"/>
      <c r="R971" s="1576" t="n"/>
      <c r="S971" s="1576" t="n"/>
      <c r="T971" s="1576" t="n"/>
      <c r="U971" s="1576" t="n"/>
      <c r="V971" s="1576" t="n"/>
      <c r="W971" s="1576" t="n"/>
      <c r="X971" s="1576" t="n"/>
      <c r="Y971" s="1576" t="n"/>
      <c r="Z971" s="1236" t="n"/>
      <c r="AA971" s="1576" t="n"/>
      <c r="AB971" s="1576" t="n"/>
      <c r="AC971" s="1576" t="n"/>
      <c r="AD971" s="1576" t="n"/>
      <c r="AE971" s="1576" t="n"/>
      <c r="AF971" s="1576" t="n"/>
      <c r="AG971" s="1576" t="n"/>
      <c r="AH971" s="1576" t="n"/>
      <c r="AI971" s="1576" t="n"/>
      <c r="AJ971" s="1576" t="n"/>
      <c r="AK971" s="1576" t="n"/>
      <c r="AL971" s="1576" t="n"/>
      <c r="AM971" s="1576" t="n"/>
      <c r="AN971" s="1576" t="n"/>
      <c r="AO971" s="1576" t="n"/>
    </row>
    <row r="972" ht="12.75" customHeight="1" s="789">
      <c r="A972" s="1576" t="n"/>
      <c r="B972" s="1576" t="n"/>
      <c r="C972" s="1576" t="n"/>
      <c r="D972" s="1398" t="n"/>
      <c r="E972" s="1576" t="n"/>
      <c r="F972" s="1576" t="n"/>
      <c r="G972" s="1576" t="n"/>
      <c r="H972" s="1576" t="n"/>
      <c r="I972" s="1576" t="n"/>
      <c r="J972" s="1576" t="n"/>
      <c r="K972" s="1576" t="n"/>
      <c r="L972" s="1576" t="n"/>
      <c r="M972" s="1576" t="n"/>
      <c r="N972" s="1576" t="n"/>
      <c r="O972" s="1576" t="n"/>
      <c r="P972" s="1576" t="n"/>
      <c r="Q972" s="1576" t="n"/>
      <c r="R972" s="1576" t="n"/>
      <c r="S972" s="1576" t="n"/>
      <c r="T972" s="1576" t="n"/>
      <c r="U972" s="1576" t="n"/>
      <c r="V972" s="1576" t="n"/>
      <c r="W972" s="1576" t="n"/>
      <c r="X972" s="1576" t="n"/>
      <c r="Y972" s="1576" t="n"/>
      <c r="Z972" s="1236" t="n"/>
      <c r="AA972" s="1576" t="n"/>
      <c r="AB972" s="1576" t="n"/>
      <c r="AC972" s="1576" t="n"/>
      <c r="AD972" s="1576" t="n"/>
      <c r="AE972" s="1576" t="n"/>
      <c r="AF972" s="1576" t="n"/>
      <c r="AG972" s="1576" t="n"/>
      <c r="AH972" s="1576" t="n"/>
      <c r="AI972" s="1576" t="n"/>
      <c r="AJ972" s="1576" t="n"/>
      <c r="AK972" s="1576" t="n"/>
      <c r="AL972" s="1576" t="n"/>
      <c r="AM972" s="1576" t="n"/>
      <c r="AN972" s="1576" t="n"/>
      <c r="AO972" s="1576" t="n"/>
    </row>
    <row r="973" ht="12.75" customHeight="1" s="789">
      <c r="A973" s="1576" t="n"/>
      <c r="B973" s="1576" t="n"/>
      <c r="C973" s="1576" t="n"/>
      <c r="D973" s="1398" t="n"/>
      <c r="E973" s="1576" t="n"/>
      <c r="F973" s="1576" t="n"/>
      <c r="G973" s="1576" t="n"/>
      <c r="H973" s="1576" t="n"/>
      <c r="I973" s="1576" t="n"/>
      <c r="J973" s="1576" t="n"/>
      <c r="K973" s="1576" t="n"/>
      <c r="L973" s="1576" t="n"/>
      <c r="M973" s="1576" t="n"/>
      <c r="N973" s="1576" t="n"/>
      <c r="O973" s="1576" t="n"/>
      <c r="P973" s="1576" t="n"/>
      <c r="Q973" s="1576" t="n"/>
      <c r="R973" s="1576" t="n"/>
      <c r="S973" s="1576" t="n"/>
      <c r="T973" s="1576" t="n"/>
      <c r="U973" s="1576" t="n"/>
      <c r="V973" s="1576" t="n"/>
      <c r="W973" s="1576" t="n"/>
      <c r="X973" s="1576" t="n"/>
      <c r="Y973" s="1576" t="n"/>
      <c r="Z973" s="1236" t="n"/>
      <c r="AA973" s="1576" t="n"/>
      <c r="AB973" s="1576" t="n"/>
      <c r="AC973" s="1576" t="n"/>
      <c r="AD973" s="1576" t="n"/>
      <c r="AE973" s="1576" t="n"/>
      <c r="AF973" s="1576" t="n"/>
      <c r="AG973" s="1576" t="n"/>
      <c r="AH973" s="1576" t="n"/>
      <c r="AI973" s="1576" t="n"/>
      <c r="AJ973" s="1576" t="n"/>
      <c r="AK973" s="1576" t="n"/>
      <c r="AL973" s="1576" t="n"/>
      <c r="AM973" s="1576" t="n"/>
      <c r="AN973" s="1576" t="n"/>
      <c r="AO973" s="1576" t="n"/>
    </row>
    <row r="974" ht="12.75" customHeight="1" s="789">
      <c r="A974" s="1576" t="n"/>
      <c r="B974" s="1576" t="n"/>
      <c r="C974" s="1576" t="n"/>
      <c r="D974" s="1398" t="n"/>
      <c r="E974" s="1576" t="n"/>
      <c r="F974" s="1576" t="n"/>
      <c r="G974" s="1576" t="n"/>
      <c r="H974" s="1576" t="n"/>
      <c r="I974" s="1576" t="n"/>
      <c r="J974" s="1576" t="n"/>
      <c r="K974" s="1576" t="n"/>
      <c r="L974" s="1576" t="n"/>
      <c r="M974" s="1576" t="n"/>
      <c r="N974" s="1576" t="n"/>
      <c r="O974" s="1576" t="n"/>
      <c r="P974" s="1576" t="n"/>
      <c r="Q974" s="1576" t="n"/>
      <c r="R974" s="1576" t="n"/>
      <c r="S974" s="1576" t="n"/>
      <c r="T974" s="1576" t="n"/>
      <c r="U974" s="1576" t="n"/>
      <c r="V974" s="1576" t="n"/>
      <c r="W974" s="1576" t="n"/>
      <c r="X974" s="1576" t="n"/>
      <c r="Y974" s="1576" t="n"/>
      <c r="Z974" s="1236" t="n"/>
      <c r="AA974" s="1576" t="n"/>
      <c r="AB974" s="1576" t="n"/>
      <c r="AC974" s="1576" t="n"/>
      <c r="AD974" s="1576" t="n"/>
      <c r="AE974" s="1576" t="n"/>
      <c r="AF974" s="1576" t="n"/>
      <c r="AG974" s="1576" t="n"/>
      <c r="AH974" s="1576" t="n"/>
      <c r="AI974" s="1576" t="n"/>
      <c r="AJ974" s="1576" t="n"/>
      <c r="AK974" s="1576" t="n"/>
      <c r="AL974" s="1576" t="n"/>
      <c r="AM974" s="1576" t="n"/>
      <c r="AN974" s="1576" t="n"/>
      <c r="AO974" s="1576" t="n"/>
    </row>
    <row r="975" ht="12.75" customHeight="1" s="789">
      <c r="A975" s="1576" t="n"/>
      <c r="B975" s="1576" t="n"/>
      <c r="C975" s="1576" t="n"/>
      <c r="D975" s="1398" t="n"/>
      <c r="E975" s="1576" t="n"/>
      <c r="F975" s="1576" t="n"/>
      <c r="G975" s="1576" t="n"/>
      <c r="H975" s="1576" t="n"/>
      <c r="I975" s="1576" t="n"/>
      <c r="J975" s="1576" t="n"/>
      <c r="K975" s="1576" t="n"/>
      <c r="L975" s="1576" t="n"/>
      <c r="M975" s="1576" t="n"/>
      <c r="N975" s="1576" t="n"/>
      <c r="O975" s="1576" t="n"/>
      <c r="P975" s="1576" t="n"/>
      <c r="Q975" s="1576" t="n"/>
      <c r="R975" s="1576" t="n"/>
      <c r="S975" s="1576" t="n"/>
      <c r="T975" s="1576" t="n"/>
      <c r="U975" s="1576" t="n"/>
      <c r="V975" s="1576" t="n"/>
      <c r="W975" s="1576" t="n"/>
      <c r="X975" s="1576" t="n"/>
      <c r="Y975" s="1576" t="n"/>
      <c r="Z975" s="1236" t="n"/>
      <c r="AA975" s="1576" t="n"/>
      <c r="AB975" s="1576" t="n"/>
      <c r="AC975" s="1576" t="n"/>
      <c r="AD975" s="1576" t="n"/>
      <c r="AE975" s="1576" t="n"/>
      <c r="AF975" s="1576" t="n"/>
      <c r="AG975" s="1576" t="n"/>
      <c r="AH975" s="1576" t="n"/>
      <c r="AI975" s="1576" t="n"/>
      <c r="AJ975" s="1576" t="n"/>
      <c r="AK975" s="1576" t="n"/>
      <c r="AL975" s="1576" t="n"/>
      <c r="AM975" s="1576" t="n"/>
      <c r="AN975" s="1576" t="n"/>
      <c r="AO975" s="1576" t="n"/>
    </row>
    <row r="976" ht="12.75" customHeight="1" s="789">
      <c r="A976" s="1576" t="n"/>
      <c r="B976" s="1576" t="n"/>
      <c r="C976" s="1576" t="n"/>
      <c r="D976" s="1398" t="n"/>
      <c r="E976" s="1576" t="n"/>
      <c r="F976" s="1576" t="n"/>
      <c r="G976" s="1576" t="n"/>
      <c r="H976" s="1576" t="n"/>
      <c r="I976" s="1576" t="n"/>
      <c r="J976" s="1576" t="n"/>
      <c r="K976" s="1576" t="n"/>
      <c r="L976" s="1576" t="n"/>
      <c r="M976" s="1576" t="n"/>
      <c r="N976" s="1576" t="n"/>
      <c r="O976" s="1576" t="n"/>
      <c r="P976" s="1576" t="n"/>
      <c r="Q976" s="1576" t="n"/>
      <c r="R976" s="1576" t="n"/>
      <c r="S976" s="1576" t="n"/>
      <c r="T976" s="1576" t="n"/>
      <c r="U976" s="1576" t="n"/>
      <c r="V976" s="1576" t="n"/>
      <c r="W976" s="1576" t="n"/>
      <c r="X976" s="1576" t="n"/>
      <c r="Y976" s="1576" t="n"/>
      <c r="Z976" s="1236" t="n"/>
      <c r="AA976" s="1576" t="n"/>
      <c r="AB976" s="1576" t="n"/>
      <c r="AC976" s="1576" t="n"/>
      <c r="AD976" s="1576" t="n"/>
      <c r="AE976" s="1576" t="n"/>
      <c r="AF976" s="1576" t="n"/>
      <c r="AG976" s="1576" t="n"/>
      <c r="AH976" s="1576" t="n"/>
      <c r="AI976" s="1576" t="n"/>
      <c r="AJ976" s="1576" t="n"/>
      <c r="AK976" s="1576" t="n"/>
      <c r="AL976" s="1576" t="n"/>
      <c r="AM976" s="1576" t="n"/>
      <c r="AN976" s="1576" t="n"/>
      <c r="AO976" s="1576" t="n"/>
    </row>
    <row r="977" ht="12.75" customHeight="1" s="789">
      <c r="A977" s="1576" t="n"/>
      <c r="B977" s="1576" t="n"/>
      <c r="C977" s="1576" t="n"/>
      <c r="D977" s="1398" t="n"/>
      <c r="E977" s="1576" t="n"/>
      <c r="F977" s="1576" t="n"/>
      <c r="G977" s="1576" t="n"/>
      <c r="H977" s="1576" t="n"/>
      <c r="I977" s="1576" t="n"/>
      <c r="J977" s="1576" t="n"/>
      <c r="K977" s="1576" t="n"/>
      <c r="L977" s="1576" t="n"/>
      <c r="M977" s="1576" t="n"/>
      <c r="N977" s="1576" t="n"/>
      <c r="O977" s="1576" t="n"/>
      <c r="P977" s="1576" t="n"/>
      <c r="Q977" s="1576" t="n"/>
      <c r="R977" s="1576" t="n"/>
      <c r="S977" s="1576" t="n"/>
      <c r="T977" s="1576" t="n"/>
      <c r="U977" s="1576" t="n"/>
      <c r="V977" s="1576" t="n"/>
      <c r="W977" s="1576" t="n"/>
      <c r="X977" s="1576" t="n"/>
      <c r="Y977" s="1576" t="n"/>
      <c r="Z977" s="1236" t="n"/>
      <c r="AA977" s="1576" t="n"/>
      <c r="AB977" s="1576" t="n"/>
      <c r="AC977" s="1576" t="n"/>
      <c r="AD977" s="1576" t="n"/>
      <c r="AE977" s="1576" t="n"/>
      <c r="AF977" s="1576" t="n"/>
      <c r="AG977" s="1576" t="n"/>
      <c r="AH977" s="1576" t="n"/>
      <c r="AI977" s="1576" t="n"/>
      <c r="AJ977" s="1576" t="n"/>
      <c r="AK977" s="1576" t="n"/>
      <c r="AL977" s="1576" t="n"/>
      <c r="AM977" s="1576" t="n"/>
      <c r="AN977" s="1576" t="n"/>
      <c r="AO977" s="1576" t="n"/>
    </row>
    <row r="978" ht="12.75" customHeight="1" s="789">
      <c r="A978" s="1576" t="n"/>
      <c r="B978" s="1576" t="n"/>
      <c r="C978" s="1576" t="n"/>
      <c r="D978" s="1398" t="n"/>
      <c r="E978" s="1576" t="n"/>
      <c r="F978" s="1576" t="n"/>
      <c r="G978" s="1576" t="n"/>
      <c r="H978" s="1576" t="n"/>
      <c r="I978" s="1576" t="n"/>
      <c r="J978" s="1576" t="n"/>
      <c r="K978" s="1576" t="n"/>
      <c r="L978" s="1576" t="n"/>
      <c r="M978" s="1576" t="n"/>
      <c r="N978" s="1576" t="n"/>
      <c r="O978" s="1576" t="n"/>
      <c r="P978" s="1576" t="n"/>
      <c r="Q978" s="1576" t="n"/>
      <c r="R978" s="1576" t="n"/>
      <c r="S978" s="1576" t="n"/>
      <c r="T978" s="1576" t="n"/>
      <c r="U978" s="1576" t="n"/>
      <c r="V978" s="1576" t="n"/>
      <c r="W978" s="1576" t="n"/>
      <c r="X978" s="1576" t="n"/>
      <c r="Y978" s="1576" t="n"/>
      <c r="Z978" s="1236" t="n"/>
      <c r="AA978" s="1576" t="n"/>
      <c r="AB978" s="1576" t="n"/>
      <c r="AC978" s="1576" t="n"/>
      <c r="AD978" s="1576" t="n"/>
      <c r="AE978" s="1576" t="n"/>
      <c r="AF978" s="1576" t="n"/>
      <c r="AG978" s="1576" t="n"/>
      <c r="AH978" s="1576" t="n"/>
      <c r="AI978" s="1576" t="n"/>
      <c r="AJ978" s="1576" t="n"/>
      <c r="AK978" s="1576" t="n"/>
      <c r="AL978" s="1576" t="n"/>
      <c r="AM978" s="1576" t="n"/>
      <c r="AN978" s="1576" t="n"/>
      <c r="AO978" s="1576" t="n"/>
    </row>
    <row r="979" ht="12.75" customHeight="1" s="789">
      <c r="A979" s="1576" t="n"/>
      <c r="B979" s="1576" t="n"/>
      <c r="C979" s="1576" t="n"/>
      <c r="D979" s="1398" t="n"/>
      <c r="E979" s="1576" t="n"/>
      <c r="F979" s="1576" t="n"/>
      <c r="G979" s="1576" t="n"/>
      <c r="H979" s="1576" t="n"/>
      <c r="I979" s="1576" t="n"/>
      <c r="J979" s="1576" t="n"/>
      <c r="K979" s="1576" t="n"/>
      <c r="L979" s="1576" t="n"/>
      <c r="M979" s="1576" t="n"/>
      <c r="N979" s="1576" t="n"/>
      <c r="O979" s="1576" t="n"/>
      <c r="P979" s="1576" t="n"/>
      <c r="Q979" s="1576" t="n"/>
      <c r="R979" s="1576" t="n"/>
      <c r="S979" s="1576" t="n"/>
      <c r="T979" s="1576" t="n"/>
      <c r="U979" s="1576" t="n"/>
      <c r="V979" s="1576" t="n"/>
      <c r="W979" s="1576" t="n"/>
      <c r="X979" s="1576" t="n"/>
      <c r="Y979" s="1576" t="n"/>
      <c r="Z979" s="1236" t="n"/>
      <c r="AA979" s="1576" t="n"/>
      <c r="AB979" s="1576" t="n"/>
      <c r="AC979" s="1576" t="n"/>
      <c r="AD979" s="1576" t="n"/>
      <c r="AE979" s="1576" t="n"/>
      <c r="AF979" s="1576" t="n"/>
      <c r="AG979" s="1576" t="n"/>
      <c r="AH979" s="1576" t="n"/>
      <c r="AI979" s="1576" t="n"/>
      <c r="AJ979" s="1576" t="n"/>
      <c r="AK979" s="1576" t="n"/>
      <c r="AL979" s="1576" t="n"/>
      <c r="AM979" s="1576" t="n"/>
      <c r="AN979" s="1576" t="n"/>
      <c r="AO979" s="1576" t="n"/>
    </row>
    <row r="980" ht="12.75" customHeight="1" s="789">
      <c r="A980" s="1576" t="n"/>
      <c r="B980" s="1576" t="n"/>
      <c r="C980" s="1576" t="n"/>
      <c r="D980" s="1398" t="n"/>
      <c r="E980" s="1576" t="n"/>
      <c r="F980" s="1576" t="n"/>
      <c r="G980" s="1576" t="n"/>
      <c r="H980" s="1576" t="n"/>
      <c r="I980" s="1576" t="n"/>
      <c r="J980" s="1576" t="n"/>
      <c r="K980" s="1576" t="n"/>
      <c r="L980" s="1576" t="n"/>
      <c r="M980" s="1576" t="n"/>
      <c r="N980" s="1576" t="n"/>
      <c r="O980" s="1576" t="n"/>
      <c r="P980" s="1576" t="n"/>
      <c r="Q980" s="1576" t="n"/>
      <c r="R980" s="1576" t="n"/>
      <c r="S980" s="1576" t="n"/>
      <c r="T980" s="1576" t="n"/>
      <c r="U980" s="1576" t="n"/>
      <c r="V980" s="1576" t="n"/>
      <c r="W980" s="1576" t="n"/>
      <c r="X980" s="1576" t="n"/>
      <c r="Y980" s="1576" t="n"/>
      <c r="Z980" s="1236" t="n"/>
      <c r="AA980" s="1576" t="n"/>
      <c r="AB980" s="1576" t="n"/>
      <c r="AC980" s="1576" t="n"/>
      <c r="AD980" s="1576" t="n"/>
      <c r="AE980" s="1576" t="n"/>
      <c r="AF980" s="1576" t="n"/>
      <c r="AG980" s="1576" t="n"/>
      <c r="AH980" s="1576" t="n"/>
      <c r="AI980" s="1576" t="n"/>
      <c r="AJ980" s="1576" t="n"/>
      <c r="AK980" s="1576" t="n"/>
      <c r="AL980" s="1576" t="n"/>
      <c r="AM980" s="1576" t="n"/>
      <c r="AN980" s="1576" t="n"/>
      <c r="AO980" s="1576" t="n"/>
    </row>
    <row r="981" ht="12.75" customHeight="1" s="789">
      <c r="A981" s="1576" t="n"/>
      <c r="B981" s="1576" t="n"/>
      <c r="C981" s="1576" t="n"/>
      <c r="D981" s="1398" t="n"/>
      <c r="E981" s="1576" t="n"/>
      <c r="F981" s="1576" t="n"/>
      <c r="G981" s="1576" t="n"/>
      <c r="H981" s="1576" t="n"/>
      <c r="I981" s="1576" t="n"/>
      <c r="J981" s="1576" t="n"/>
      <c r="K981" s="1576" t="n"/>
      <c r="L981" s="1576" t="n"/>
      <c r="M981" s="1576" t="n"/>
      <c r="N981" s="1576" t="n"/>
      <c r="O981" s="1576" t="n"/>
      <c r="P981" s="1576" t="n"/>
      <c r="Q981" s="1576" t="n"/>
      <c r="R981" s="1576" t="n"/>
      <c r="S981" s="1576" t="n"/>
      <c r="T981" s="1576" t="n"/>
      <c r="U981" s="1576" t="n"/>
      <c r="V981" s="1576" t="n"/>
      <c r="W981" s="1576" t="n"/>
      <c r="X981" s="1576" t="n"/>
      <c r="Y981" s="1576" t="n"/>
      <c r="Z981" s="1236" t="n"/>
      <c r="AA981" s="1576" t="n"/>
      <c r="AB981" s="1576" t="n"/>
      <c r="AC981" s="1576" t="n"/>
      <c r="AD981" s="1576" t="n"/>
      <c r="AE981" s="1576" t="n"/>
      <c r="AF981" s="1576" t="n"/>
      <c r="AG981" s="1576" t="n"/>
      <c r="AH981" s="1576" t="n"/>
      <c r="AI981" s="1576" t="n"/>
      <c r="AJ981" s="1576" t="n"/>
      <c r="AK981" s="1576" t="n"/>
      <c r="AL981" s="1576" t="n"/>
      <c r="AM981" s="1576" t="n"/>
      <c r="AN981" s="1576" t="n"/>
      <c r="AO981" s="1576" t="n"/>
    </row>
    <row r="982" ht="12.75" customHeight="1" s="789">
      <c r="A982" s="1576" t="n"/>
      <c r="B982" s="1576" t="n"/>
      <c r="C982" s="1576" t="n"/>
      <c r="D982" s="1398" t="n"/>
      <c r="E982" s="1576" t="n"/>
      <c r="F982" s="1576" t="n"/>
      <c r="G982" s="1576" t="n"/>
      <c r="H982" s="1576" t="n"/>
      <c r="I982" s="1576" t="n"/>
      <c r="J982" s="1576" t="n"/>
      <c r="K982" s="1576" t="n"/>
      <c r="L982" s="1576" t="n"/>
      <c r="M982" s="1576" t="n"/>
      <c r="N982" s="1576" t="n"/>
      <c r="O982" s="1576" t="n"/>
      <c r="P982" s="1576" t="n"/>
      <c r="Q982" s="1576" t="n"/>
      <c r="R982" s="1576" t="n"/>
      <c r="S982" s="1576" t="n"/>
      <c r="T982" s="1576" t="n"/>
      <c r="U982" s="1576" t="n"/>
      <c r="V982" s="1576" t="n"/>
      <c r="W982" s="1576" t="n"/>
      <c r="X982" s="1576" t="n"/>
      <c r="Y982" s="1576" t="n"/>
      <c r="Z982" s="1236" t="n"/>
      <c r="AA982" s="1576" t="n"/>
      <c r="AB982" s="1576" t="n"/>
      <c r="AC982" s="1576" t="n"/>
      <c r="AD982" s="1576" t="n"/>
      <c r="AE982" s="1576" t="n"/>
      <c r="AF982" s="1576" t="n"/>
      <c r="AG982" s="1576" t="n"/>
      <c r="AH982" s="1576" t="n"/>
      <c r="AI982" s="1576" t="n"/>
      <c r="AJ982" s="1576" t="n"/>
      <c r="AK982" s="1576" t="n"/>
      <c r="AL982" s="1576" t="n"/>
      <c r="AM982" s="1576" t="n"/>
      <c r="AN982" s="1576" t="n"/>
      <c r="AO982" s="1576" t="n"/>
    </row>
    <row r="983" ht="12.75" customHeight="1" s="789">
      <c r="A983" s="1576" t="n"/>
      <c r="B983" s="1576" t="n"/>
      <c r="C983" s="1576" t="n"/>
      <c r="D983" s="1398" t="n"/>
      <c r="E983" s="1576" t="n"/>
      <c r="F983" s="1576" t="n"/>
      <c r="G983" s="1576" t="n"/>
      <c r="H983" s="1576" t="n"/>
      <c r="I983" s="1576" t="n"/>
      <c r="J983" s="1576" t="n"/>
      <c r="K983" s="1576" t="n"/>
      <c r="L983" s="1576" t="n"/>
      <c r="M983" s="1576" t="n"/>
      <c r="N983" s="1576" t="n"/>
      <c r="O983" s="1576" t="n"/>
      <c r="P983" s="1576" t="n"/>
      <c r="Q983" s="1576" t="n"/>
      <c r="R983" s="1576" t="n"/>
      <c r="S983" s="1576" t="n"/>
      <c r="T983" s="1576" t="n"/>
      <c r="U983" s="1576" t="n"/>
      <c r="V983" s="1576" t="n"/>
      <c r="W983" s="1576" t="n"/>
      <c r="X983" s="1576" t="n"/>
      <c r="Y983" s="1576" t="n"/>
      <c r="Z983" s="1236" t="n"/>
      <c r="AA983" s="1576" t="n"/>
      <c r="AB983" s="1576" t="n"/>
      <c r="AC983" s="1576" t="n"/>
      <c r="AD983" s="1576" t="n"/>
      <c r="AE983" s="1576" t="n"/>
      <c r="AF983" s="1576" t="n"/>
      <c r="AG983" s="1576" t="n"/>
      <c r="AH983" s="1576" t="n"/>
      <c r="AI983" s="1576" t="n"/>
      <c r="AJ983" s="1576" t="n"/>
      <c r="AK983" s="1576" t="n"/>
      <c r="AL983" s="1576" t="n"/>
      <c r="AM983" s="1576" t="n"/>
      <c r="AN983" s="1576" t="n"/>
      <c r="AO983" s="1576" t="n"/>
    </row>
    <row r="984" ht="12.75" customHeight="1" s="789">
      <c r="A984" s="1576" t="n"/>
      <c r="B984" s="1576" t="n"/>
      <c r="C984" s="1576" t="n"/>
      <c r="D984" s="1398" t="n"/>
      <c r="E984" s="1576" t="n"/>
      <c r="F984" s="1576" t="n"/>
      <c r="G984" s="1576" t="n"/>
      <c r="H984" s="1576" t="n"/>
      <c r="I984" s="1576" t="n"/>
      <c r="J984" s="1576" t="n"/>
      <c r="K984" s="1576" t="n"/>
      <c r="L984" s="1576" t="n"/>
      <c r="M984" s="1576" t="n"/>
      <c r="N984" s="1576" t="n"/>
      <c r="O984" s="1576" t="n"/>
      <c r="P984" s="1576" t="n"/>
      <c r="Q984" s="1576" t="n"/>
      <c r="R984" s="1576" t="n"/>
      <c r="S984" s="1576" t="n"/>
      <c r="T984" s="1576" t="n"/>
      <c r="U984" s="1576" t="n"/>
      <c r="V984" s="1576" t="n"/>
      <c r="W984" s="1576" t="n"/>
      <c r="X984" s="1576" t="n"/>
      <c r="Y984" s="1576" t="n"/>
      <c r="Z984" s="1236" t="n"/>
      <c r="AA984" s="1576" t="n"/>
      <c r="AB984" s="1576" t="n"/>
      <c r="AC984" s="1576" t="n"/>
      <c r="AD984" s="1576" t="n"/>
      <c r="AE984" s="1576" t="n"/>
      <c r="AF984" s="1576" t="n"/>
      <c r="AG984" s="1576" t="n"/>
      <c r="AH984" s="1576" t="n"/>
      <c r="AI984" s="1576" t="n"/>
      <c r="AJ984" s="1576" t="n"/>
      <c r="AK984" s="1576" t="n"/>
      <c r="AL984" s="1576" t="n"/>
      <c r="AM984" s="1576" t="n"/>
      <c r="AN984" s="1576" t="n"/>
      <c r="AO984" s="1576" t="n"/>
    </row>
    <row r="985" ht="12.75" customHeight="1" s="789">
      <c r="A985" s="1576" t="n"/>
      <c r="B985" s="1576" t="n"/>
      <c r="C985" s="1576" t="n"/>
      <c r="D985" s="1398" t="n"/>
      <c r="E985" s="1576" t="n"/>
      <c r="F985" s="1576" t="n"/>
      <c r="G985" s="1576" t="n"/>
      <c r="H985" s="1576" t="n"/>
      <c r="I985" s="1576" t="n"/>
      <c r="J985" s="1576" t="n"/>
      <c r="K985" s="1576" t="n"/>
      <c r="L985" s="1576" t="n"/>
      <c r="M985" s="1576" t="n"/>
      <c r="N985" s="1576" t="n"/>
      <c r="O985" s="1576" t="n"/>
      <c r="P985" s="1576" t="n"/>
      <c r="Q985" s="1576" t="n"/>
      <c r="R985" s="1576" t="n"/>
      <c r="S985" s="1576" t="n"/>
      <c r="T985" s="1576" t="n"/>
      <c r="U985" s="1576" t="n"/>
      <c r="V985" s="1576" t="n"/>
      <c r="W985" s="1576" t="n"/>
      <c r="X985" s="1576" t="n"/>
      <c r="Y985" s="1576" t="n"/>
      <c r="Z985" s="1236" t="n"/>
      <c r="AA985" s="1576" t="n"/>
      <c r="AB985" s="1576" t="n"/>
      <c r="AC985" s="1576" t="n"/>
      <c r="AD985" s="1576" t="n"/>
      <c r="AE985" s="1576" t="n"/>
      <c r="AF985" s="1576" t="n"/>
      <c r="AG985" s="1576" t="n"/>
      <c r="AH985" s="1576" t="n"/>
      <c r="AI985" s="1576" t="n"/>
      <c r="AJ985" s="1576" t="n"/>
      <c r="AK985" s="1576" t="n"/>
      <c r="AL985" s="1576" t="n"/>
      <c r="AM985" s="1576" t="n"/>
      <c r="AN985" s="1576" t="n"/>
      <c r="AO985" s="1576" t="n"/>
    </row>
    <row r="986" ht="12.75" customHeight="1" s="789">
      <c r="A986" s="1576" t="n"/>
      <c r="B986" s="1576" t="n"/>
      <c r="C986" s="1576" t="n"/>
      <c r="D986" s="1398" t="n"/>
      <c r="E986" s="1576" t="n"/>
      <c r="F986" s="1576" t="n"/>
      <c r="G986" s="1576" t="n"/>
      <c r="H986" s="1576" t="n"/>
      <c r="I986" s="1576" t="n"/>
      <c r="J986" s="1576" t="n"/>
      <c r="K986" s="1576" t="n"/>
      <c r="L986" s="1576" t="n"/>
      <c r="M986" s="1576" t="n"/>
      <c r="N986" s="1576" t="n"/>
      <c r="O986" s="1576" t="n"/>
      <c r="P986" s="1576" t="n"/>
      <c r="Q986" s="1576" t="n"/>
      <c r="R986" s="1576" t="n"/>
      <c r="S986" s="1576" t="n"/>
      <c r="T986" s="1576" t="n"/>
      <c r="U986" s="1576" t="n"/>
      <c r="V986" s="1576" t="n"/>
      <c r="W986" s="1576" t="n"/>
      <c r="X986" s="1576" t="n"/>
      <c r="Y986" s="1576" t="n"/>
      <c r="Z986" s="1236" t="n"/>
      <c r="AA986" s="1576" t="n"/>
      <c r="AB986" s="1576" t="n"/>
      <c r="AC986" s="1576" t="n"/>
      <c r="AD986" s="1576" t="n"/>
      <c r="AE986" s="1576" t="n"/>
      <c r="AF986" s="1576" t="n"/>
      <c r="AG986" s="1576" t="n"/>
      <c r="AH986" s="1576" t="n"/>
      <c r="AI986" s="1576" t="n"/>
      <c r="AJ986" s="1576" t="n"/>
      <c r="AK986" s="1576" t="n"/>
      <c r="AL986" s="1576" t="n"/>
      <c r="AM986" s="1576" t="n"/>
      <c r="AN986" s="1576" t="n"/>
      <c r="AO986" s="1576" t="n"/>
    </row>
    <row r="987" ht="12.75" customHeight="1" s="789">
      <c r="A987" s="1576" t="n"/>
      <c r="B987" s="1576" t="n"/>
      <c r="C987" s="1576" t="n"/>
      <c r="D987" s="1398" t="n"/>
      <c r="E987" s="1576" t="n"/>
      <c r="F987" s="1576" t="n"/>
      <c r="G987" s="1576" t="n"/>
      <c r="H987" s="1576" t="n"/>
      <c r="I987" s="1576" t="n"/>
      <c r="J987" s="1576" t="n"/>
      <c r="K987" s="1576" t="n"/>
      <c r="L987" s="1576" t="n"/>
      <c r="M987" s="1576" t="n"/>
      <c r="N987" s="1576" t="n"/>
      <c r="O987" s="1576" t="n"/>
      <c r="P987" s="1576" t="n"/>
      <c r="Q987" s="1576" t="n"/>
      <c r="R987" s="1576" t="n"/>
      <c r="S987" s="1576" t="n"/>
      <c r="T987" s="1576" t="n"/>
      <c r="U987" s="1576" t="n"/>
      <c r="V987" s="1576" t="n"/>
      <c r="W987" s="1576" t="n"/>
      <c r="X987" s="1576" t="n"/>
      <c r="Y987" s="1576" t="n"/>
      <c r="Z987" s="1236" t="n"/>
      <c r="AA987" s="1576" t="n"/>
      <c r="AB987" s="1576" t="n"/>
      <c r="AC987" s="1576" t="n"/>
      <c r="AD987" s="1576" t="n"/>
      <c r="AE987" s="1576" t="n"/>
      <c r="AF987" s="1576" t="n"/>
      <c r="AG987" s="1576" t="n"/>
      <c r="AH987" s="1576" t="n"/>
      <c r="AI987" s="1576" t="n"/>
      <c r="AJ987" s="1576" t="n"/>
      <c r="AK987" s="1576" t="n"/>
      <c r="AL987" s="1576" t="n"/>
      <c r="AM987" s="1576" t="n"/>
      <c r="AN987" s="1576" t="n"/>
      <c r="AO987" s="1576" t="n"/>
    </row>
    <row r="988" ht="12.75" customHeight="1" s="789">
      <c r="A988" s="1576" t="n"/>
      <c r="B988" s="1576" t="n"/>
      <c r="C988" s="1576" t="n"/>
      <c r="D988" s="1398" t="n"/>
      <c r="E988" s="1576" t="n"/>
      <c r="F988" s="1576" t="n"/>
      <c r="G988" s="1576" t="n"/>
      <c r="H988" s="1576" t="n"/>
      <c r="I988" s="1576" t="n"/>
      <c r="J988" s="1576" t="n"/>
      <c r="K988" s="1576" t="n"/>
      <c r="L988" s="1576" t="n"/>
      <c r="M988" s="1576" t="n"/>
      <c r="N988" s="1576" t="n"/>
      <c r="O988" s="1576" t="n"/>
      <c r="P988" s="1576" t="n"/>
      <c r="Q988" s="1576" t="n"/>
      <c r="R988" s="1576" t="n"/>
      <c r="S988" s="1576" t="n"/>
      <c r="T988" s="1576" t="n"/>
      <c r="U988" s="1576" t="n"/>
      <c r="V988" s="1576" t="n"/>
      <c r="W988" s="1576" t="n"/>
      <c r="X988" s="1576" t="n"/>
      <c r="Y988" s="1576" t="n"/>
      <c r="Z988" s="1236" t="n"/>
      <c r="AA988" s="1576" t="n"/>
      <c r="AB988" s="1576" t="n"/>
      <c r="AC988" s="1576" t="n"/>
      <c r="AD988" s="1576" t="n"/>
      <c r="AE988" s="1576" t="n"/>
      <c r="AF988" s="1576" t="n"/>
      <c r="AG988" s="1576" t="n"/>
      <c r="AH988" s="1576" t="n"/>
      <c r="AI988" s="1576" t="n"/>
      <c r="AJ988" s="1576" t="n"/>
      <c r="AK988" s="1576" t="n"/>
      <c r="AL988" s="1576" t="n"/>
      <c r="AM988" s="1576" t="n"/>
      <c r="AN988" s="1576" t="n"/>
      <c r="AO988" s="1576" t="n"/>
    </row>
    <row r="989" ht="12.75" customHeight="1" s="789">
      <c r="A989" s="1576" t="n"/>
      <c r="B989" s="1576" t="n"/>
      <c r="C989" s="1576" t="n"/>
      <c r="D989" s="1398" t="n"/>
      <c r="E989" s="1576" t="n"/>
      <c r="F989" s="1576" t="n"/>
      <c r="G989" s="1576" t="n"/>
      <c r="H989" s="1576" t="n"/>
      <c r="I989" s="1576" t="n"/>
      <c r="J989" s="1576" t="n"/>
      <c r="K989" s="1576" t="n"/>
      <c r="L989" s="1576" t="n"/>
      <c r="M989" s="1576" t="n"/>
      <c r="N989" s="1576" t="n"/>
      <c r="O989" s="1576" t="n"/>
      <c r="P989" s="1576" t="n"/>
      <c r="Q989" s="1576" t="n"/>
      <c r="R989" s="1576" t="n"/>
      <c r="S989" s="1576" t="n"/>
      <c r="T989" s="1576" t="n"/>
      <c r="U989" s="1576" t="n"/>
      <c r="V989" s="1576" t="n"/>
      <c r="W989" s="1576" t="n"/>
      <c r="X989" s="1576" t="n"/>
      <c r="Y989" s="1576" t="n"/>
      <c r="Z989" s="1236" t="n"/>
      <c r="AA989" s="1576" t="n"/>
      <c r="AB989" s="1576" t="n"/>
      <c r="AC989" s="1576" t="n"/>
      <c r="AD989" s="1576" t="n"/>
      <c r="AE989" s="1576" t="n"/>
      <c r="AF989" s="1576" t="n"/>
      <c r="AG989" s="1576" t="n"/>
      <c r="AH989" s="1576" t="n"/>
      <c r="AI989" s="1576" t="n"/>
      <c r="AJ989" s="1576" t="n"/>
      <c r="AK989" s="1576" t="n"/>
      <c r="AL989" s="1576" t="n"/>
      <c r="AM989" s="1576" t="n"/>
      <c r="AN989" s="1576" t="n"/>
      <c r="AO989" s="1576" t="n"/>
    </row>
    <row r="990" ht="12.75" customHeight="1" s="789">
      <c r="A990" s="1576" t="n"/>
      <c r="B990" s="1576" t="n"/>
      <c r="C990" s="1576" t="n"/>
      <c r="D990" s="1398" t="n"/>
      <c r="E990" s="1576" t="n"/>
      <c r="F990" s="1576" t="n"/>
      <c r="G990" s="1576" t="n"/>
      <c r="H990" s="1576" t="n"/>
      <c r="I990" s="1576" t="n"/>
      <c r="J990" s="1576" t="n"/>
      <c r="K990" s="1576" t="n"/>
      <c r="L990" s="1576" t="n"/>
      <c r="M990" s="1576" t="n"/>
      <c r="N990" s="1576" t="n"/>
      <c r="O990" s="1576" t="n"/>
      <c r="P990" s="1576" t="n"/>
      <c r="Q990" s="1576" t="n"/>
      <c r="R990" s="1576" t="n"/>
      <c r="S990" s="1576" t="n"/>
      <c r="T990" s="1576" t="n"/>
      <c r="U990" s="1576" t="n"/>
      <c r="V990" s="1576" t="n"/>
      <c r="W990" s="1576" t="n"/>
      <c r="X990" s="1576" t="n"/>
      <c r="Y990" s="1576" t="n"/>
      <c r="Z990" s="1236" t="n"/>
      <c r="AA990" s="1576" t="n"/>
      <c r="AB990" s="1576" t="n"/>
      <c r="AC990" s="1576" t="n"/>
      <c r="AD990" s="1576" t="n"/>
      <c r="AE990" s="1576" t="n"/>
      <c r="AF990" s="1576" t="n"/>
      <c r="AG990" s="1576" t="n"/>
      <c r="AH990" s="1576" t="n"/>
      <c r="AI990" s="1576" t="n"/>
      <c r="AJ990" s="1576" t="n"/>
      <c r="AK990" s="1576" t="n"/>
      <c r="AL990" s="1576" t="n"/>
      <c r="AM990" s="1576" t="n"/>
      <c r="AN990" s="1576" t="n"/>
      <c r="AO990" s="1576" t="n"/>
    </row>
    <row r="991" ht="12.75" customHeight="1" s="789">
      <c r="A991" s="1576" t="n"/>
      <c r="B991" s="1576" t="n"/>
      <c r="C991" s="1576" t="n"/>
      <c r="D991" s="1398" t="n"/>
      <c r="E991" s="1576" t="n"/>
      <c r="F991" s="1576" t="n"/>
      <c r="G991" s="1576" t="n"/>
      <c r="H991" s="1576" t="n"/>
      <c r="I991" s="1576" t="n"/>
      <c r="J991" s="1576" t="n"/>
      <c r="K991" s="1576" t="n"/>
      <c r="L991" s="1576" t="n"/>
      <c r="M991" s="1576" t="n"/>
      <c r="N991" s="1576" t="n"/>
      <c r="O991" s="1576" t="n"/>
      <c r="P991" s="1576" t="n"/>
      <c r="Q991" s="1576" t="n"/>
      <c r="R991" s="1576" t="n"/>
      <c r="S991" s="1576" t="n"/>
      <c r="T991" s="1576" t="n"/>
      <c r="U991" s="1576" t="n"/>
      <c r="V991" s="1576" t="n"/>
      <c r="W991" s="1576" t="n"/>
      <c r="X991" s="1576" t="n"/>
      <c r="Y991" s="1576" t="n"/>
      <c r="Z991" s="1236" t="n"/>
      <c r="AA991" s="1576" t="n"/>
      <c r="AB991" s="1576" t="n"/>
      <c r="AC991" s="1576" t="n"/>
      <c r="AD991" s="1576" t="n"/>
      <c r="AE991" s="1576" t="n"/>
      <c r="AF991" s="1576" t="n"/>
      <c r="AG991" s="1576" t="n"/>
      <c r="AH991" s="1576" t="n"/>
      <c r="AI991" s="1576" t="n"/>
      <c r="AJ991" s="1576" t="n"/>
      <c r="AK991" s="1576" t="n"/>
      <c r="AL991" s="1576" t="n"/>
      <c r="AM991" s="1576" t="n"/>
      <c r="AN991" s="1576" t="n"/>
      <c r="AO991" s="1576" t="n"/>
    </row>
    <row r="992" ht="12.75" customHeight="1" s="789">
      <c r="A992" s="1576" t="n"/>
      <c r="B992" s="1576" t="n"/>
      <c r="C992" s="1576" t="n"/>
      <c r="D992" s="1398" t="n"/>
      <c r="E992" s="1576" t="n"/>
      <c r="F992" s="1576" t="n"/>
      <c r="G992" s="1576" t="n"/>
      <c r="H992" s="1576" t="n"/>
      <c r="I992" s="1576" t="n"/>
      <c r="J992" s="1576" t="n"/>
      <c r="K992" s="1576" t="n"/>
      <c r="L992" s="1576" t="n"/>
      <c r="M992" s="1576" t="n"/>
      <c r="N992" s="1576" t="n"/>
      <c r="O992" s="1576" t="n"/>
      <c r="P992" s="1576" t="n"/>
      <c r="Q992" s="1576" t="n"/>
      <c r="R992" s="1576" t="n"/>
      <c r="S992" s="1576" t="n"/>
      <c r="T992" s="1576" t="n"/>
      <c r="U992" s="1576" t="n"/>
      <c r="V992" s="1576" t="n"/>
      <c r="W992" s="1576" t="n"/>
      <c r="X992" s="1576" t="n"/>
      <c r="Y992" s="1576" t="n"/>
      <c r="Z992" s="1236" t="n"/>
      <c r="AA992" s="1576" t="n"/>
      <c r="AB992" s="1576" t="n"/>
      <c r="AC992" s="1576" t="n"/>
      <c r="AD992" s="1576" t="n"/>
      <c r="AE992" s="1576" t="n"/>
      <c r="AF992" s="1576" t="n"/>
      <c r="AG992" s="1576" t="n"/>
      <c r="AH992" s="1576" t="n"/>
      <c r="AI992" s="1576" t="n"/>
      <c r="AJ992" s="1576" t="n"/>
      <c r="AK992" s="1576" t="n"/>
      <c r="AL992" s="1576" t="n"/>
      <c r="AM992" s="1576" t="n"/>
      <c r="AN992" s="1576" t="n"/>
      <c r="AO992" s="1576" t="n"/>
    </row>
    <row r="993" ht="12.75" customHeight="1" s="789">
      <c r="A993" s="1576" t="n"/>
      <c r="B993" s="1576" t="n"/>
      <c r="C993" s="1576" t="n"/>
      <c r="D993" s="1398" t="n"/>
      <c r="E993" s="1576" t="n"/>
      <c r="F993" s="1576" t="n"/>
      <c r="G993" s="1576" t="n"/>
      <c r="H993" s="1576" t="n"/>
      <c r="I993" s="1576" t="n"/>
      <c r="J993" s="1576" t="n"/>
      <c r="K993" s="1576" t="n"/>
      <c r="L993" s="1576" t="n"/>
      <c r="M993" s="1576" t="n"/>
      <c r="N993" s="1576" t="n"/>
      <c r="O993" s="1576" t="n"/>
      <c r="P993" s="1576" t="n"/>
      <c r="Q993" s="1576" t="n"/>
      <c r="R993" s="1576" t="n"/>
      <c r="S993" s="1576" t="n"/>
      <c r="T993" s="1576" t="n"/>
      <c r="U993" s="1576" t="n"/>
      <c r="V993" s="1576" t="n"/>
      <c r="W993" s="1576" t="n"/>
      <c r="X993" s="1576" t="n"/>
      <c r="Y993" s="1576" t="n"/>
      <c r="Z993" s="1236" t="n"/>
      <c r="AA993" s="1576" t="n"/>
      <c r="AB993" s="1576" t="n"/>
      <c r="AC993" s="1576" t="n"/>
      <c r="AD993" s="1576" t="n"/>
      <c r="AE993" s="1576" t="n"/>
      <c r="AF993" s="1576" t="n"/>
      <c r="AG993" s="1576" t="n"/>
      <c r="AH993" s="1576" t="n"/>
      <c r="AI993" s="1576" t="n"/>
      <c r="AJ993" s="1576" t="n"/>
      <c r="AK993" s="1576" t="n"/>
      <c r="AL993" s="1576" t="n"/>
      <c r="AM993" s="1576" t="n"/>
      <c r="AN993" s="1576" t="n"/>
      <c r="AO993" s="1576" t="n"/>
    </row>
    <row r="994" ht="12.75" customHeight="1" s="789">
      <c r="A994" s="1576" t="n"/>
      <c r="B994" s="1576" t="n"/>
      <c r="C994" s="1576" t="n"/>
      <c r="D994" s="1398" t="n"/>
      <c r="E994" s="1576" t="n"/>
      <c r="F994" s="1576" t="n"/>
      <c r="G994" s="1576" t="n"/>
      <c r="H994" s="1576" t="n"/>
      <c r="I994" s="1576" t="n"/>
      <c r="J994" s="1576" t="n"/>
      <c r="K994" s="1576" t="n"/>
      <c r="L994" s="1576" t="n"/>
      <c r="M994" s="1576" t="n"/>
      <c r="N994" s="1576" t="n"/>
      <c r="O994" s="1576" t="n"/>
      <c r="P994" s="1576" t="n"/>
      <c r="Q994" s="1576" t="n"/>
      <c r="R994" s="1576" t="n"/>
      <c r="S994" s="1576" t="n"/>
      <c r="T994" s="1576" t="n"/>
      <c r="U994" s="1576" t="n"/>
      <c r="V994" s="1576" t="n"/>
      <c r="W994" s="1576" t="n"/>
      <c r="X994" s="1576" t="n"/>
      <c r="Y994" s="1576" t="n"/>
      <c r="Z994" s="1236" t="n"/>
      <c r="AA994" s="1576" t="n"/>
      <c r="AB994" s="1576" t="n"/>
      <c r="AC994" s="1576" t="n"/>
      <c r="AD994" s="1576" t="n"/>
      <c r="AE994" s="1576" t="n"/>
      <c r="AF994" s="1576" t="n"/>
      <c r="AG994" s="1576" t="n"/>
      <c r="AH994" s="1576" t="n"/>
      <c r="AI994" s="1576" t="n"/>
      <c r="AJ994" s="1576" t="n"/>
      <c r="AK994" s="1576" t="n"/>
      <c r="AL994" s="1576" t="n"/>
      <c r="AM994" s="1576" t="n"/>
      <c r="AN994" s="1576" t="n"/>
      <c r="AO994" s="1576" t="n"/>
    </row>
    <row r="995" ht="12.75" customHeight="1" s="789">
      <c r="A995" s="1576" t="n"/>
      <c r="B995" s="1576" t="n"/>
      <c r="C995" s="1576" t="n"/>
      <c r="D995" s="1398" t="n"/>
      <c r="E995" s="1576" t="n"/>
      <c r="F995" s="1576" t="n"/>
      <c r="G995" s="1576" t="n"/>
      <c r="H995" s="1576" t="n"/>
      <c r="I995" s="1576" t="n"/>
      <c r="J995" s="1576" t="n"/>
      <c r="K995" s="1576" t="n"/>
      <c r="L995" s="1576" t="n"/>
      <c r="M995" s="1576" t="n"/>
      <c r="N995" s="1576" t="n"/>
      <c r="O995" s="1576" t="n"/>
      <c r="P995" s="1576" t="n"/>
      <c r="Q995" s="1576" t="n"/>
      <c r="R995" s="1576" t="n"/>
      <c r="S995" s="1576" t="n"/>
      <c r="T995" s="1576" t="n"/>
      <c r="U995" s="1576" t="n"/>
      <c r="V995" s="1576" t="n"/>
      <c r="W995" s="1576" t="n"/>
      <c r="X995" s="1576" t="n"/>
      <c r="Y995" s="1576" t="n"/>
      <c r="Z995" s="1236" t="n"/>
      <c r="AA995" s="1576" t="n"/>
      <c r="AB995" s="1576" t="n"/>
      <c r="AC995" s="1576" t="n"/>
      <c r="AD995" s="1576" t="n"/>
      <c r="AE995" s="1576" t="n"/>
      <c r="AF995" s="1576" t="n"/>
      <c r="AG995" s="1576" t="n"/>
      <c r="AH995" s="1576" t="n"/>
      <c r="AI995" s="1576" t="n"/>
      <c r="AJ995" s="1576" t="n"/>
      <c r="AK995" s="1576" t="n"/>
      <c r="AL995" s="1576" t="n"/>
      <c r="AM995" s="1576" t="n"/>
      <c r="AN995" s="1576" t="n"/>
      <c r="AO995" s="1576" t="n"/>
    </row>
    <row r="996" ht="12.75" customHeight="1" s="789">
      <c r="A996" s="1576" t="n"/>
      <c r="B996" s="1576" t="n"/>
      <c r="C996" s="1576" t="n"/>
      <c r="D996" s="1398" t="n"/>
      <c r="E996" s="1576" t="n"/>
      <c r="F996" s="1576" t="n"/>
      <c r="G996" s="1576" t="n"/>
      <c r="H996" s="1576" t="n"/>
      <c r="I996" s="1576" t="n"/>
      <c r="J996" s="1576" t="n"/>
      <c r="K996" s="1576" t="n"/>
      <c r="L996" s="1576" t="n"/>
      <c r="M996" s="1576" t="n"/>
      <c r="N996" s="1576" t="n"/>
      <c r="O996" s="1576" t="n"/>
      <c r="P996" s="1576" t="n"/>
      <c r="Q996" s="1576" t="n"/>
      <c r="R996" s="1576" t="n"/>
      <c r="S996" s="1576" t="n"/>
      <c r="T996" s="1576" t="n"/>
      <c r="U996" s="1576" t="n"/>
      <c r="V996" s="1576" t="n"/>
      <c r="W996" s="1576" t="n"/>
      <c r="X996" s="1576" t="n"/>
      <c r="Y996" s="1576" t="n"/>
      <c r="Z996" s="1236" t="n"/>
      <c r="AA996" s="1576" t="n"/>
      <c r="AB996" s="1576" t="n"/>
      <c r="AC996" s="1576" t="n"/>
      <c r="AD996" s="1576" t="n"/>
      <c r="AE996" s="1576" t="n"/>
      <c r="AF996" s="1576" t="n"/>
      <c r="AG996" s="1576" t="n"/>
      <c r="AH996" s="1576" t="n"/>
      <c r="AI996" s="1576" t="n"/>
      <c r="AJ996" s="1576" t="n"/>
      <c r="AK996" s="1576" t="n"/>
      <c r="AL996" s="1576" t="n"/>
      <c r="AM996" s="1576" t="n"/>
      <c r="AN996" s="1576" t="n"/>
      <c r="AO996" s="1576" t="n"/>
    </row>
    <row r="997" ht="12.75" customHeight="1" s="789">
      <c r="A997" s="1576" t="n"/>
      <c r="B997" s="1576" t="n"/>
      <c r="C997" s="1576" t="n"/>
      <c r="D997" s="1398" t="n"/>
      <c r="E997" s="1576" t="n"/>
      <c r="F997" s="1576" t="n"/>
      <c r="G997" s="1576" t="n"/>
      <c r="H997" s="1576" t="n"/>
      <c r="I997" s="1576" t="n"/>
      <c r="J997" s="1576" t="n"/>
      <c r="K997" s="1576" t="n"/>
      <c r="L997" s="1576" t="n"/>
      <c r="M997" s="1576" t="n"/>
      <c r="N997" s="1576" t="n"/>
      <c r="O997" s="1576" t="n"/>
      <c r="P997" s="1576" t="n"/>
      <c r="Q997" s="1576" t="n"/>
      <c r="R997" s="1576" t="n"/>
      <c r="S997" s="1576" t="n"/>
      <c r="T997" s="1576" t="n"/>
      <c r="U997" s="1576" t="n"/>
      <c r="V997" s="1576" t="n"/>
      <c r="W997" s="1576" t="n"/>
      <c r="X997" s="1576" t="n"/>
      <c r="Y997" s="1576" t="n"/>
      <c r="Z997" s="1236" t="n"/>
      <c r="AA997" s="1576" t="n"/>
      <c r="AB997" s="1576" t="n"/>
      <c r="AC997" s="1576" t="n"/>
      <c r="AD997" s="1576" t="n"/>
      <c r="AE997" s="1576" t="n"/>
      <c r="AF997" s="1576" t="n"/>
      <c r="AG997" s="1576" t="n"/>
      <c r="AH997" s="1576" t="n"/>
      <c r="AI997" s="1576" t="n"/>
      <c r="AJ997" s="1576" t="n"/>
      <c r="AK997" s="1576" t="n"/>
      <c r="AL997" s="1576" t="n"/>
      <c r="AM997" s="1576" t="n"/>
      <c r="AN997" s="1576" t="n"/>
      <c r="AO997" s="1576" t="n"/>
    </row>
    <row r="998" ht="12.75" customHeight="1" s="789">
      <c r="A998" s="1576" t="n"/>
      <c r="B998" s="1576" t="n"/>
      <c r="C998" s="1576" t="n"/>
      <c r="D998" s="1398" t="n"/>
      <c r="E998" s="1576" t="n"/>
      <c r="F998" s="1576" t="n"/>
      <c r="G998" s="1576" t="n"/>
      <c r="H998" s="1576" t="n"/>
      <c r="I998" s="1576" t="n"/>
      <c r="J998" s="1576" t="n"/>
      <c r="K998" s="1576" t="n"/>
      <c r="L998" s="1576" t="n"/>
      <c r="M998" s="1576" t="n"/>
      <c r="N998" s="1576" t="n"/>
      <c r="O998" s="1576" t="n"/>
      <c r="P998" s="1576" t="n"/>
      <c r="Q998" s="1576" t="n"/>
      <c r="R998" s="1576" t="n"/>
      <c r="S998" s="1576" t="n"/>
      <c r="T998" s="1576" t="n"/>
      <c r="U998" s="1576" t="n"/>
      <c r="V998" s="1576" t="n"/>
      <c r="W998" s="1576" t="n"/>
      <c r="X998" s="1576" t="n"/>
      <c r="Y998" s="1576" t="n"/>
      <c r="Z998" s="1236" t="n"/>
      <c r="AA998" s="1576" t="n"/>
      <c r="AB998" s="1576" t="n"/>
      <c r="AC998" s="1576" t="n"/>
      <c r="AD998" s="1576" t="n"/>
      <c r="AE998" s="1576" t="n"/>
      <c r="AF998" s="1576" t="n"/>
      <c r="AG998" s="1576" t="n"/>
      <c r="AH998" s="1576" t="n"/>
      <c r="AI998" s="1576" t="n"/>
      <c r="AJ998" s="1576" t="n"/>
      <c r="AK998" s="1576" t="n"/>
      <c r="AL998" s="1576" t="n"/>
      <c r="AM998" s="1576" t="n"/>
      <c r="AN998" s="1576" t="n"/>
      <c r="AO998" s="1576" t="n"/>
    </row>
  </sheetData>
  <autoFilter ref="A1:Y49"/>
  <conditionalFormatting sqref="M2:N3 M16:M26 M28:M30 M32:M42 N12:N26 N28:N29 N36 P2:P3 P12:P26 P28:P36">
    <cfRule type="cellIs" rank="0" priority="2" equalAverage="0" operator="greaterThan" aboveAverage="0" dxfId="4" text="" percent="0" bottom="0">
      <formula>10</formula>
    </cfRule>
  </conditionalFormatting>
  <conditionalFormatting sqref="O2:O3 O12:O26 O28:O29 O36 Q2:T3 Q12:S26 Q28:Q29 Q36 R28:S30 R32:S36 T13:T26 T28:T29 T36">
    <cfRule type="cellIs" rank="0" priority="3" equalAverage="0" operator="greaterThan" aboveAverage="0" dxfId="3" text="" percent="0" bottom="0">
      <formula>200</formula>
    </cfRule>
  </conditionalFormatting>
  <conditionalFormatting sqref="X2:X26 X28:X29 X36">
    <cfRule type="cellIs" rank="0" priority="4" equalAverage="0" operator="greaterThan" aboveAverage="0" dxfId="4" text="" percent="0" bottom="0">
      <formula>0</formula>
    </cfRule>
  </conditionalFormatting>
  <conditionalFormatting sqref="Y2:Y3 Y12:Y26 Y28:Y29 Y36">
    <cfRule type="cellIs" rank="0" priority="5" equalAverage="0" operator="greaterThan" aboveAverage="0" dxfId="4" text="" percent="0" bottom="0">
      <formula>1</formula>
    </cfRule>
  </conditionalFormatting>
  <printOptions horizontalCentered="0" verticalCentered="0" headings="0" gridLines="0" gridLinesSet="1"/>
  <pageMargins left="0.7" right="0.7" top="0.75" bottom="0.75" header="0.511805555555555" footer="0.511805555555555"/>
  <pageSetup orientation="portrait" paperSize="9" scale="100" fitToHeight="1" fitToWidth="1" pageOrder="downThenOver" blackAndWhite="0" draft="0" horizontalDpi="300" verticalDpi="300" copies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Vadim Yakov</dc:creator>
  <dc:language>ru-RU</dc:language>
  <dcterms:created xsi:type="dcterms:W3CDTF">2023-09-19T14:13:19Z</dcterms:created>
  <dcterms:modified xsi:type="dcterms:W3CDTF">2023-10-01T14:11:04Z</dcterms:modified>
  <cp:revision>1</cp:revision>
</cp:coreProperties>
</file>